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hidePivotFieldList="1" defaultThemeVersion="166925"/>
  <mc:AlternateContent xmlns:mc="http://schemas.openxmlformats.org/markup-compatibility/2006">
    <mc:Choice Requires="x15">
      <x15ac:absPath xmlns:x15ac="http://schemas.microsoft.com/office/spreadsheetml/2010/11/ac" url="/Users/Siwat/Desktop/data_ai/shawnchair/info/excel/global_revenue/"/>
    </mc:Choice>
  </mc:AlternateContent>
  <xr:revisionPtr revIDLastSave="0" documentId="13_ncr:1_{F86A2594-6F72-524F-907C-C5C1F88830D5}" xr6:coauthVersionLast="47" xr6:coauthVersionMax="47" xr10:uidLastSave="{00000000-0000-0000-0000-000000000000}"/>
  <bookViews>
    <workbookView xWindow="4100" yWindow="900" windowWidth="30440" windowHeight="20660" xr2:uid="{9EE231C4-1486-4700-B0EE-BC1D5850C73A}"/>
  </bookViews>
  <sheets>
    <sheet name="Dashboard" sheetId="2" r:id="rId1"/>
    <sheet name="Master_Data" sheetId="1" r:id="rId2"/>
    <sheet name="Analysis" sheetId="3" r:id="rId3"/>
  </sheets>
  <externalReferences>
    <externalReference r:id="rId4"/>
  </externalReferences>
  <definedNames>
    <definedName name="_xlnm._FilterDatabase" localSheetId="1" hidden="1">Master_Data!$A$1:$Y$1</definedName>
    <definedName name="_xlchart.v1.0" hidden="1">Analysis!$U$2:$V$98</definedName>
    <definedName name="_xlchart.v1.1" hidden="1">Analysis!$W$2:$W$98</definedName>
    <definedName name="_xlchart.v1.6" hidden="1">Analysis!$U$2:$V$98</definedName>
    <definedName name="_xlchart.v1.7" hidden="1">Analysis!$W$2:$W$98</definedName>
    <definedName name="_xlchart.v5.10" hidden="1">Analysis!$L$1</definedName>
    <definedName name="_xlchart.v5.11" hidden="1">Analysis!$L$2:$L$20</definedName>
    <definedName name="_xlchart.v5.2" hidden="1">Analysis!$K$1</definedName>
    <definedName name="_xlchart.v5.3" hidden="1">Analysis!$K$2:$K$20</definedName>
    <definedName name="_xlchart.v5.4" hidden="1">Analysis!$L$1</definedName>
    <definedName name="_xlchart.v5.5" hidden="1">Analysis!$L$2:$L$20</definedName>
    <definedName name="_xlchart.v5.8" hidden="1">Analysis!$K$1</definedName>
    <definedName name="_xlchart.v5.9" hidden="1">Analysis!$K$2:$K$20</definedName>
    <definedName name="Slicer_CITY">#N/A</definedName>
    <definedName name="Slicer_COUNTRY">#N/A</definedName>
    <definedName name="Slicer_MONTH">#N/A</definedName>
    <definedName name="Slicer_PRODUCTLINE">#N/A</definedName>
    <definedName name="Slicer_YEAR">#N/A</definedName>
  </definedNames>
  <calcPr calcId="191028"/>
  <pivotCaches>
    <pivotCache cacheId="3"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 i="3" l="1"/>
  <c r="AG180" i="3"/>
  <c r="AA7" i="3"/>
  <c r="U2" i="3" a="1"/>
  <c r="U2" i="3" s="1"/>
  <c r="I2" i="3"/>
  <c r="Y6"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3" i="1"/>
  <c r="Y4" i="1"/>
  <c r="Y5" i="1"/>
  <c r="Y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<sst xmlns="http://schemas.openxmlformats.org/spreadsheetml/2006/main" count="36962" uniqueCount="825">
  <si>
    <t>ORDERNUMBER</t>
  </si>
  <si>
    <t>QUANTITYORDERED</t>
  </si>
  <si>
    <t>PRICEEACH</t>
  </si>
  <si>
    <t>ORDERLINENUMBER</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</si>
  <si>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</si>
  <si>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</si>
  <si>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</si>
  <si>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</si>
  <si>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</si>
  <si>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</si>
  <si>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</si>
  <si>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</si>
  <si>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</si>
  <si>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</si>
  <si>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</si>
  <si>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</si>
  <si>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</si>
  <si>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</si>
  <si>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</si>
  <si>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</si>
  <si>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</si>
  <si>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</si>
  <si>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</si>
  <si>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</si>
  <si>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TOTAL_REV</t>
  </si>
  <si>
    <t>MONTH</t>
  </si>
  <si>
    <t>YEAR</t>
  </si>
  <si>
    <t>2/24/2003 0:00</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</si>
  <si>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</si>
  <si>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</si>
  <si>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</si>
  <si>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</si>
  <si>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</si>
  <si>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</si>
  <si>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</si>
  <si>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</si>
  <si>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</si>
  <si>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</si>
  <si>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</si>
  <si>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</si>
  <si>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</si>
  <si>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</si>
  <si>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</si>
  <si>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</si>
  <si>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</si>
  <si>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</si>
  <si>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</si>
  <si>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</si>
  <si>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</si>
  <si>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</si>
  <si>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</si>
  <si>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</si>
  <si>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</si>
  <si>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</si>
  <si>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</si>
  <si>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8/25/2003 0:00</t>
  </si>
  <si>
    <t>Toys4GrownUps.com</t>
  </si>
  <si>
    <t>78934 Hillside Dr.</t>
  </si>
  <si>
    <t>Pasadena</t>
  </si>
  <si>
    <t>CA</t>
  </si>
  <si>
    <t>Young</t>
  </si>
  <si>
    <t>Julie</t>
  </si>
  <si>
    <t>Corporate Gift Ideas Co.</t>
  </si>
  <si>
    <t>7734 Strong St.</t>
  </si>
  <si>
    <t>San Francisco</t>
  </si>
  <si>
    <t>Brown</t>
  </si>
  <si>
    <t>10/28/2003 0:00</t>
  </si>
  <si>
    <t>Technics Stores Inc.</t>
  </si>
  <si>
    <t>9408 Furth Circle</t>
  </si>
  <si>
    <t>Burlingame</t>
  </si>
  <si>
    <t>Hirano</t>
  </si>
  <si>
    <t>Juri</t>
  </si>
  <si>
    <t>Daedalus Designs Imports</t>
  </si>
  <si>
    <t>20.16.1555</t>
  </si>
  <si>
    <t>184, chausse de Tournai</t>
  </si>
  <si>
    <t>Lille</t>
  </si>
  <si>
    <t>Rance</t>
  </si>
  <si>
    <t>Martine</t>
  </si>
  <si>
    <t>11/18/2003 0:00</t>
  </si>
  <si>
    <t>Herkku Gifts</t>
  </si>
  <si>
    <t>+47 2267 3215</t>
  </si>
  <si>
    <t>Drammen 121, PR 744 Sentrum</t>
  </si>
  <si>
    <t>Bergen</t>
  </si>
  <si>
    <t>N 5804</t>
  </si>
  <si>
    <t>Norway</t>
  </si>
  <si>
    <t>Oeztan</t>
  </si>
  <si>
    <t>Veysel</t>
  </si>
  <si>
    <t>Mini Wheels Co.</t>
  </si>
  <si>
    <t>5557 North Pendale Street</t>
  </si>
  <si>
    <t>Murphy</t>
  </si>
  <si>
    <t>1/15/2004 0:00</t>
  </si>
  <si>
    <t>Auto Canal Petit</t>
  </si>
  <si>
    <t>(1) 47.55.6555</t>
  </si>
  <si>
    <t>25, rue Lauriston</t>
  </si>
  <si>
    <t>Perrier</t>
  </si>
  <si>
    <t>Dominique</t>
  </si>
  <si>
    <t>2/20/2004 0:00</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</si>
  <si>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</si>
  <si>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</si>
  <si>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</si>
  <si>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</si>
  <si>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</si>
  <si>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</si>
  <si>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</si>
  <si>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</si>
  <si>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</si>
  <si>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</si>
  <si>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</si>
  <si>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</si>
  <si>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</si>
  <si>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</si>
  <si>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</si>
  <si>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5/18/2004 0:00</t>
  </si>
  <si>
    <t>Tekni Collectables Inc.</t>
  </si>
  <si>
    <t>7476 Moss Rd.</t>
  </si>
  <si>
    <t>Newark</t>
  </si>
  <si>
    <t>NJ</t>
  </si>
  <si>
    <t>William</t>
  </si>
  <si>
    <t>6/28/2004 0:00</t>
  </si>
  <si>
    <t>Gift Depot Inc.</t>
  </si>
  <si>
    <t>25593 South Bay Ln.</t>
  </si>
  <si>
    <t>Bridgewater</t>
  </si>
  <si>
    <t>CT</t>
  </si>
  <si>
    <t>King</t>
  </si>
  <si>
    <t>7/23/2004 0:00</t>
  </si>
  <si>
    <t>La Rochelle Gifts</t>
  </si>
  <si>
    <t>40.67.8555</t>
  </si>
  <si>
    <t>67, rue des Cinquante Otages</t>
  </si>
  <si>
    <t>Nantes</t>
  </si>
  <si>
    <t>Labrune</t>
  </si>
  <si>
    <t>Janine</t>
  </si>
  <si>
    <t>8/27/2004 0:00</t>
  </si>
  <si>
    <t>Marta's Replicas Co.</t>
  </si>
  <si>
    <t>39323 Spinnaker Dr.</t>
  </si>
  <si>
    <t>Cambridge</t>
  </si>
  <si>
    <t>MA</t>
  </si>
  <si>
    <t>Hernandez</t>
  </si>
  <si>
    <t>Marta</t>
  </si>
  <si>
    <t>9/30/2004 0:00</t>
  </si>
  <si>
    <t>Toys of Finland, Co.</t>
  </si>
  <si>
    <t>90-224 8555</t>
  </si>
  <si>
    <t>Keskuskatu 45</t>
  </si>
  <si>
    <t>Helsinki</t>
  </si>
  <si>
    <t>Finland</t>
  </si>
  <si>
    <t>Karttunen</t>
  </si>
  <si>
    <t>Matti</t>
  </si>
  <si>
    <t>10/15/2004 0:00</t>
  </si>
  <si>
    <t>Baane Mini Imports</t>
  </si>
  <si>
    <t>07-98 9555</t>
  </si>
  <si>
    <t>Erling Skakkes gate 78</t>
  </si>
  <si>
    <t>Stavern</t>
  </si>
  <si>
    <t>Bergulfsen</t>
  </si>
  <si>
    <t>Jonas</t>
  </si>
  <si>
    <t>Diecast Classics Inc.</t>
  </si>
  <si>
    <t>7586 Pompton St.</t>
  </si>
  <si>
    <t>Allentown</t>
  </si>
  <si>
    <t>PA</t>
  </si>
  <si>
    <t>Kyung</t>
  </si>
  <si>
    <t>11/15/2004 0:00</t>
  </si>
  <si>
    <t>11/24/2004 0:00</t>
  </si>
  <si>
    <t>Salzburg Collectables</t>
  </si>
  <si>
    <t>6562-9555</t>
  </si>
  <si>
    <t>Geislweg 14</t>
  </si>
  <si>
    <t>Salzburg</t>
  </si>
  <si>
    <t>Austria</t>
  </si>
  <si>
    <t>Pipps</t>
  </si>
  <si>
    <t>Georg</t>
  </si>
  <si>
    <t>Large</t>
  </si>
  <si>
    <t>12/17/2004 0:00</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</si>
  <si>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</si>
  <si>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</si>
  <si>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</si>
  <si>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</si>
  <si>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</si>
  <si>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</si>
  <si>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</si>
  <si>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</si>
  <si>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</si>
  <si>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</si>
  <si>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</si>
  <si>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</si>
  <si>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</si>
  <si>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</si>
  <si>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</si>
  <si>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</si>
  <si>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</si>
  <si>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</si>
  <si>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</si>
  <si>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</si>
  <si>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</si>
  <si>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5/13/2005 0:00</t>
  </si>
  <si>
    <t>Disputed</t>
  </si>
  <si>
    <t>Euro Shopping Channel</t>
  </si>
  <si>
    <t>(91) 555 94 44</t>
  </si>
  <si>
    <t>C/ Moralzarzal, 86</t>
  </si>
  <si>
    <t>Madrid</t>
  </si>
  <si>
    <t>Spain</t>
  </si>
  <si>
    <t>Freyre</t>
  </si>
  <si>
    <t>Diego</t>
  </si>
  <si>
    <t>1/29/2003 0:00</t>
  </si>
  <si>
    <t>Classic Cars</t>
  </si>
  <si>
    <t>S10_1949</t>
  </si>
  <si>
    <t>3/24/2003 0:00</t>
  </si>
  <si>
    <t>Volvo Model Replicas, Co</t>
  </si>
  <si>
    <t>0921-12 3555</t>
  </si>
  <si>
    <t>Berguvsv„gen  8</t>
  </si>
  <si>
    <t>Lule</t>
  </si>
  <si>
    <t>S-958 22</t>
  </si>
  <si>
    <t>Sweden</t>
  </si>
  <si>
    <t>Berglund</t>
  </si>
  <si>
    <t>Christina</t>
  </si>
  <si>
    <t>5/28/2003 0:00</t>
  </si>
  <si>
    <t>Corrida Auto Replicas, Ltd</t>
  </si>
  <si>
    <t>(91) 555 22 82</t>
  </si>
  <si>
    <t>C/ Araquil, 67</t>
  </si>
  <si>
    <t>Sommer</t>
  </si>
  <si>
    <t>Mart¡n</t>
  </si>
  <si>
    <t>7/24/2003 0:00</t>
  </si>
  <si>
    <t>9/19/2003 0:00</t>
  </si>
  <si>
    <t>Dragon Souveniers, Ltd.</t>
  </si>
  <si>
    <t>+65 221 7555</t>
  </si>
  <si>
    <t>Bronz Sok., Bronz Apt. 3/6 Tesvikiye</t>
  </si>
  <si>
    <t>Singapore</t>
  </si>
  <si>
    <t>Japan</t>
  </si>
  <si>
    <t>Natividad</t>
  </si>
  <si>
    <t>Eric</t>
  </si>
  <si>
    <t>10/20/2003 0:00</t>
  </si>
  <si>
    <t>Classic Legends Inc.</t>
  </si>
  <si>
    <t>5905 Pompton St.</t>
  </si>
  <si>
    <t>Suite 750</t>
  </si>
  <si>
    <t>Maria</t>
  </si>
  <si>
    <t>Australian Gift Network, Co</t>
  </si>
  <si>
    <t>61-7-3844-6555</t>
  </si>
  <si>
    <t>31 Duncan St. West End</t>
  </si>
  <si>
    <t>South Brisbane</t>
  </si>
  <si>
    <t>Queensland</t>
  </si>
  <si>
    <t>Calaghan</t>
  </si>
  <si>
    <t>Tony</t>
  </si>
  <si>
    <t>11/13/2003 0:00</t>
  </si>
  <si>
    <t>Classic Gift Ideas, Inc</t>
  </si>
  <si>
    <t>782 First Street</t>
  </si>
  <si>
    <t>Philadelphia</t>
  </si>
  <si>
    <t>Cervantes</t>
  </si>
  <si>
    <t>Francisca</t>
  </si>
  <si>
    <t>11/25/2003 0:00</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</si>
  <si>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</si>
  <si>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</si>
  <si>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</si>
  <si>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</si>
  <si>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</si>
  <si>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</si>
  <si>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</si>
  <si>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</si>
  <si>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</si>
  <si>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</si>
  <si>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</si>
  <si>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</si>
  <si>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</si>
  <si>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</si>
  <si>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</si>
  <si>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1/29/2004 0:00</t>
  </si>
  <si>
    <t>West Coast Collectables Co.</t>
  </si>
  <si>
    <t>3675 Furth Circle</t>
  </si>
  <si>
    <t>Burbank</t>
  </si>
  <si>
    <t>Thompson</t>
  </si>
  <si>
    <t>Steve</t>
  </si>
  <si>
    <t>Cambridge Collectables Co.</t>
  </si>
  <si>
    <t>4658 Baden Av.</t>
  </si>
  <si>
    <t>Tseng</t>
  </si>
  <si>
    <t>Super Scale Inc.</t>
  </si>
  <si>
    <t>567 North Pendale Street</t>
  </si>
  <si>
    <t>New Haven</t>
  </si>
  <si>
    <t>Leslie</t>
  </si>
  <si>
    <t>6/15/2004 0:00</t>
  </si>
  <si>
    <t>Tokyo Collectables, Ltd</t>
  </si>
  <si>
    <t>+81 3 3584 0555</t>
  </si>
  <si>
    <t>2-2-8 Roppongi</t>
  </si>
  <si>
    <t>Minato-ku</t>
  </si>
  <si>
    <t>Tokyo</t>
  </si>
  <si>
    <t>106-0032</t>
  </si>
  <si>
    <t>Shimamura</t>
  </si>
  <si>
    <t>Akiko</t>
  </si>
  <si>
    <t>7/19/2004 0:00</t>
  </si>
  <si>
    <t>8/17/2004 0:00</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</si>
  <si>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</si>
  <si>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</si>
  <si>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</si>
  <si>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</si>
  <si>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</si>
  <si>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</si>
  <si>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</si>
  <si>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</si>
  <si>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</si>
  <si>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</si>
  <si>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</si>
  <si>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</si>
  <si>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</si>
  <si>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</si>
  <si>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</si>
  <si>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</si>
  <si>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</si>
  <si>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</si>
  <si>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10/21/2004 0:00</t>
  </si>
  <si>
    <t>Mini Gifts Distributors Ltd.</t>
  </si>
  <si>
    <t>5677 Strong St.</t>
  </si>
  <si>
    <t>San Rafael</t>
  </si>
  <si>
    <t>Nelson</t>
  </si>
  <si>
    <t>Valarie</t>
  </si>
  <si>
    <t>Online Diecast Creations Co.</t>
  </si>
  <si>
    <t>2304 Long Airport Avenue</t>
  </si>
  <si>
    <t>Nashua</t>
  </si>
  <si>
    <t>NH</t>
  </si>
  <si>
    <t>11/18/2004 0:00</t>
  </si>
  <si>
    <t>11/29/2004 0:00</t>
  </si>
  <si>
    <t>1/20/2005 0:00</t>
  </si>
  <si>
    <t>Collectables For Less Inc.</t>
  </si>
  <si>
    <t>7825 Douglas Av.</t>
  </si>
  <si>
    <t>Brickhaven</t>
  </si>
  <si>
    <t>Allen</t>
  </si>
  <si>
    <t>2/17/2005 0:00</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</si>
  <si>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</si>
  <si>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</si>
  <si>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</si>
  <si>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</si>
  <si>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</si>
  <si>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</si>
  <si>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</si>
  <si>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</si>
  <si>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</si>
  <si>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</si>
  <si>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</si>
  <si>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</si>
  <si>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</si>
  <si>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</si>
  <si>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</si>
  <si>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5/31/2005 0:00</t>
  </si>
  <si>
    <t>In Process</t>
  </si>
  <si>
    <t>S10_2016</t>
  </si>
  <si>
    <t>4/29/2003 0:00</t>
  </si>
  <si>
    <t>Osaka Souveniers Co.</t>
  </si>
  <si>
    <t>+81 06 6342 5555</t>
  </si>
  <si>
    <t>Dojima Avanza 4F, 1-6-20 Dojima, Kita-ku</t>
  </si>
  <si>
    <t>Osaka</t>
  </si>
  <si>
    <t>530-0003</t>
  </si>
  <si>
    <t>Kentary</t>
  </si>
  <si>
    <t>Mory</t>
  </si>
  <si>
    <t>Motor Mint Distributors Inc.</t>
  </si>
  <si>
    <t>11328 Douglas Av.</t>
  </si>
  <si>
    <t>Rosa</t>
  </si>
  <si>
    <t>9/27/2004 0:00</t>
  </si>
  <si>
    <t>Atelier graphique</t>
  </si>
  <si>
    <t>40.32.2555</t>
  </si>
  <si>
    <t>54, rue Royale</t>
  </si>
  <si>
    <t>Schmitt</t>
  </si>
  <si>
    <t>Carine</t>
  </si>
  <si>
    <t>Mini Classics</t>
  </si>
  <si>
    <t>3758 North Pendale Street</t>
  </si>
  <si>
    <t>White Plains</t>
  </si>
  <si>
    <t>11/23/2004 0:00</t>
  </si>
  <si>
    <t>S10_4698</t>
  </si>
  <si>
    <t>S10_4757</t>
  </si>
  <si>
    <t>Danish Wholesale Imports</t>
  </si>
  <si>
    <t>31 12 3555</t>
  </si>
  <si>
    <t>Vinb'ltet 34</t>
  </si>
  <si>
    <t>Kobenhavn</t>
  </si>
  <si>
    <t>Denmark</t>
  </si>
  <si>
    <t>Petersen</t>
  </si>
  <si>
    <t>Jytte</t>
  </si>
  <si>
    <t>4/28/2003 0:00</t>
  </si>
  <si>
    <t>Stylish Desk Decors, Co.</t>
  </si>
  <si>
    <t>(171) 555-0297</t>
  </si>
  <si>
    <t>35 King George</t>
  </si>
  <si>
    <t>London</t>
  </si>
  <si>
    <t>WX3 6FW</t>
  </si>
  <si>
    <t>Ann</t>
  </si>
  <si>
    <t>Mini Creations Ltd.</t>
  </si>
  <si>
    <t>4575 Hillside Dr.</t>
  </si>
  <si>
    <t>Tam</t>
  </si>
  <si>
    <t>Wing C</t>
  </si>
  <si>
    <t>10/23/2003 0:00</t>
  </si>
  <si>
    <t>Cancelled</t>
  </si>
  <si>
    <t>Alpha Cognac</t>
  </si>
  <si>
    <t>61.77.6555</t>
  </si>
  <si>
    <t>1 rue Alsace-Lorraine</t>
  </si>
  <si>
    <t>Toulouse</t>
  </si>
  <si>
    <t>Roulet</t>
  </si>
  <si>
    <t>Annette</t>
  </si>
  <si>
    <t>11/14/2003 0:00</t>
  </si>
  <si>
    <t>Double Decker Gift Stores, Ltd</t>
  </si>
  <si>
    <t>(171) 555-7555</t>
  </si>
  <si>
    <t>120 Hanover Sq.</t>
  </si>
  <si>
    <t>WA1 1DP</t>
  </si>
  <si>
    <t>Hardy</t>
  </si>
  <si>
    <t>Thomas</t>
  </si>
  <si>
    <t>11/26/2003 0:00</t>
  </si>
  <si>
    <t>Enaco Distributors</t>
  </si>
  <si>
    <t>(93) 203 4555</t>
  </si>
  <si>
    <t>Rambla de Catalu¤a, 23</t>
  </si>
  <si>
    <t>Barcelona</t>
  </si>
  <si>
    <t>Saavedra</t>
  </si>
  <si>
    <t>Eduardo</t>
  </si>
  <si>
    <t>Men 'R' US Retailers, Ltd.</t>
  </si>
  <si>
    <t>6047 Douglas Av.</t>
  </si>
  <si>
    <t>Los Angeles</t>
  </si>
  <si>
    <t>Chandler</t>
  </si>
  <si>
    <t>2/19/2004 0:00</t>
  </si>
  <si>
    <t>Collectable Mini Designs Co.</t>
  </si>
  <si>
    <t>361 Furth Circle</t>
  </si>
  <si>
    <t>San Diego</t>
  </si>
  <si>
    <t>6/17/2004 0:00</t>
  </si>
  <si>
    <t>7/21/2004 0:00</t>
  </si>
  <si>
    <t>Petit Auto</t>
  </si>
  <si>
    <t>(02) 5554 67</t>
  </si>
  <si>
    <t>Rue Joseph-Bens 532</t>
  </si>
  <si>
    <t>Bruxelles</t>
  </si>
  <si>
    <t>B-1180</t>
  </si>
  <si>
    <t>Belgium</t>
  </si>
  <si>
    <t>Dewey</t>
  </si>
  <si>
    <t>Catherine</t>
  </si>
  <si>
    <t>8/20/2004 0:00</t>
  </si>
  <si>
    <t>Royal Canadian Collectables, Ltd.</t>
  </si>
  <si>
    <t>(604) 555-4555</t>
  </si>
  <si>
    <t>23 Tsawassen Blvd.</t>
  </si>
  <si>
    <t>Tsawassen</t>
  </si>
  <si>
    <t>T2F 8M4</t>
  </si>
  <si>
    <t>Lincoln</t>
  </si>
  <si>
    <t>Gifts4AllAges.com</t>
  </si>
  <si>
    <t>8616 Spinnaker Dr.</t>
  </si>
  <si>
    <t>Boston</t>
  </si>
  <si>
    <t>Yoshido</t>
  </si>
  <si>
    <t>10/14/2004 0:00</t>
  </si>
  <si>
    <t>giftsbymail.co.uk</t>
  </si>
  <si>
    <t>(198) 555-8888</t>
  </si>
  <si>
    <t>Garden House Crowther Way</t>
  </si>
  <si>
    <t>Cowes</t>
  </si>
  <si>
    <t>Isle of Wight</t>
  </si>
  <si>
    <t>PO31 7PJ</t>
  </si>
  <si>
    <t>Bennett</t>
  </si>
  <si>
    <t>Helen</t>
  </si>
  <si>
    <t>11/21/2004 0:00</t>
  </si>
  <si>
    <t>12/15/2004 0:00</t>
  </si>
  <si>
    <t>1/31/2005 0:00</t>
  </si>
  <si>
    <t>Oulu Toy Supplies, Inc.</t>
  </si>
  <si>
    <t>981-443655</t>
  </si>
  <si>
    <t>Torikatu 38</t>
  </si>
  <si>
    <t>Oulu</t>
  </si>
  <si>
    <t>Koskitalo</t>
  </si>
  <si>
    <t>Pirkko</t>
  </si>
  <si>
    <t>2/23/2005 0:00</t>
  </si>
  <si>
    <t>3/17/2005 0:00</t>
  </si>
  <si>
    <t>The Sharp Gifts Warehouse</t>
  </si>
  <si>
    <t>3086 Ingle Ln.</t>
  </si>
  <si>
    <t>San Jose</t>
  </si>
  <si>
    <t>Sue</t>
  </si>
  <si>
    <t>On Hold</t>
  </si>
  <si>
    <t>S10_4962</t>
  </si>
  <si>
    <t>La Corne D'abondance, Co.</t>
  </si>
  <si>
    <t>(1) 42.34.2555</t>
  </si>
  <si>
    <t>265, boulevard Charonne</t>
  </si>
  <si>
    <t>Bertrand</t>
  </si>
  <si>
    <t>Marie</t>
  </si>
  <si>
    <t>10/21/2003 0:00</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</si>
  <si>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</si>
  <si>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</si>
  <si>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</si>
  <si>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</si>
  <si>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</si>
  <si>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</si>
  <si>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</si>
  <si>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</si>
  <si>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</si>
  <si>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</si>
  <si>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</si>
  <si>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</si>
  <si>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</si>
  <si>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</si>
  <si>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</si>
  <si>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</si>
  <si>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8/19/2004 0:00</t>
  </si>
  <si>
    <t>10/13/2004 0:00</t>
  </si>
  <si>
    <t>10/22/2004 0:00</t>
  </si>
  <si>
    <t>11/19/2004 0:00</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</si>
  <si>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</si>
  <si>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</si>
  <si>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</si>
  <si>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</si>
  <si>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</si>
  <si>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</si>
  <si>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</si>
  <si>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</si>
  <si>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</si>
  <si>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</si>
  <si>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</si>
  <si>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</si>
  <si>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</si>
  <si>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</si>
  <si>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</si>
  <si>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11/20/2003 0:00</t>
  </si>
  <si>
    <t>Toms Spezialitten, Ltd</t>
  </si>
  <si>
    <t>0221-5554327</t>
  </si>
  <si>
    <t>Mehrheimerstr. 369</t>
  </si>
  <si>
    <t>Koln</t>
  </si>
  <si>
    <t>Germany</t>
  </si>
  <si>
    <t>Pfalzheim</t>
  </si>
  <si>
    <t>Henriette</t>
  </si>
  <si>
    <t>2/22/2004 0:00</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</si>
  <si>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</si>
  <si>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</si>
  <si>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</si>
  <si>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</si>
  <si>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</si>
  <si>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</si>
  <si>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</si>
  <si>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</si>
  <si>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</si>
  <si>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</si>
  <si>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</si>
  <si>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</si>
  <si>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</si>
  <si>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</si>
  <si>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</si>
  <si>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</si>
  <si>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8/30/2004 0:00</t>
  </si>
  <si>
    <t>Blauer See Auto, Co.</t>
  </si>
  <si>
    <t>+49 69 66 90 2555</t>
  </si>
  <si>
    <t>Lyonerstr. 34</t>
  </si>
  <si>
    <t>Frankfurt</t>
  </si>
  <si>
    <t>Keitel</t>
  </si>
  <si>
    <t>10/16/2004 0:00</t>
  </si>
  <si>
    <t>Suominen Souveniers</t>
  </si>
  <si>
    <t>+358 9 8045 555</t>
  </si>
  <si>
    <t>Software Engineering Center, SEC Oy</t>
  </si>
  <si>
    <t>Espoo</t>
  </si>
  <si>
    <t>FIN-02271</t>
  </si>
  <si>
    <t>Suominen</t>
  </si>
  <si>
    <t>Kalle</t>
  </si>
  <si>
    <t>5/17/2005 0:00</t>
  </si>
  <si>
    <t>S12_1108</t>
  </si>
  <si>
    <t>4/16/2003 0:00</t>
  </si>
  <si>
    <t>Muscle Machine Inc</t>
  </si>
  <si>
    <t>4092 Furth Circle</t>
  </si>
  <si>
    <t>Suite 400</t>
  </si>
  <si>
    <t>Jeff</t>
  </si>
  <si>
    <t>9/28/2003 0:00</t>
  </si>
  <si>
    <t>10/22/2003 0:00</t>
  </si>
  <si>
    <t>Clover Collections, Co.</t>
  </si>
  <si>
    <t>+353 1862 1555</t>
  </si>
  <si>
    <t>25 Maiden Lane</t>
  </si>
  <si>
    <t>Floor No. 4</t>
  </si>
  <si>
    <t>Dublin</t>
  </si>
  <si>
    <t>Ireland</t>
  </si>
  <si>
    <t>Cassidy</t>
  </si>
  <si>
    <t>Dean</t>
  </si>
  <si>
    <t>3/19/2004 0:00</t>
  </si>
  <si>
    <t>CAF Imports</t>
  </si>
  <si>
    <t>+34 913 728 555</t>
  </si>
  <si>
    <t>Merchants House, 27-30 Merchant's Quay</t>
  </si>
  <si>
    <t>Fernandez</t>
  </si>
  <si>
    <t>Jesus</t>
  </si>
  <si>
    <t>7/20/2004 0:00</t>
  </si>
  <si>
    <t>AV Stores, Co.</t>
  </si>
  <si>
    <t>(171) 555-1555</t>
  </si>
  <si>
    <t>Fauntleroy Circus</t>
  </si>
  <si>
    <t>Manchester</t>
  </si>
  <si>
    <t>EC2 5NT</t>
  </si>
  <si>
    <t>Ashworth</t>
  </si>
  <si>
    <t>Heintze Collectables</t>
  </si>
  <si>
    <t>86 21 3555</t>
  </si>
  <si>
    <t>Smagsloget 45</t>
  </si>
  <si>
    <t>Aaarhus</t>
  </si>
  <si>
    <t>Ibsen</t>
  </si>
  <si>
    <t>Palle</t>
  </si>
  <si>
    <t>11/20/2004 0:00</t>
  </si>
  <si>
    <t>1/23/2005 0:00</t>
  </si>
  <si>
    <t>Trucks and Buses</t>
  </si>
  <si>
    <t>S12_1666</t>
  </si>
  <si>
    <t>3/26/2003 0:00</t>
  </si>
  <si>
    <t>S12_2823</t>
  </si>
  <si>
    <t>2/21/2004 0:00</t>
  </si>
  <si>
    <t>Microscale Inc.</t>
  </si>
  <si>
    <t>5290 North Pendale Street</t>
  </si>
  <si>
    <t>Suite 200</t>
  </si>
  <si>
    <t>Kuo</t>
  </si>
  <si>
    <t>Kee</t>
  </si>
  <si>
    <t>1/31/2003 0:00</t>
  </si>
  <si>
    <t>S12_3148</t>
  </si>
  <si>
    <t>3/15/2004 0:00</t>
  </si>
  <si>
    <t>1/26/2005 0:00</t>
  </si>
  <si>
    <t>S12_3380</t>
  </si>
  <si>
    <t>1/16/2004 0:00</t>
  </si>
  <si>
    <t>Boards &amp; Toys Co.</t>
  </si>
  <si>
    <t>4097 Douglas Av.</t>
  </si>
  <si>
    <t>Glendale</t>
  </si>
  <si>
    <t>S12_3891</t>
  </si>
  <si>
    <t>3/23/2005 0:00</t>
  </si>
  <si>
    <t>S12_3990</t>
  </si>
  <si>
    <t>S12_4473</t>
  </si>
  <si>
    <t>9/21/2003 0:00</t>
  </si>
  <si>
    <t>Iberia Gift Imports, Corp.</t>
  </si>
  <si>
    <t>(95) 555 82 82</t>
  </si>
  <si>
    <t>C/ Romero, 33</t>
  </si>
  <si>
    <t>Sevilla</t>
  </si>
  <si>
    <t>Roel</t>
  </si>
  <si>
    <t>Jose Pedro</t>
  </si>
  <si>
    <t>Signal Collectibles Ltd.</t>
  </si>
  <si>
    <t>2793 Furth Circle</t>
  </si>
  <si>
    <t>Brisbane</t>
  </si>
  <si>
    <t>Taylor</t>
  </si>
  <si>
    <t>S12_4675</t>
  </si>
  <si>
    <t>4/14/2005 0:00</t>
  </si>
  <si>
    <t>Mini Caravy</t>
  </si>
  <si>
    <t>88.60.1555</t>
  </si>
  <si>
    <t>24, place Kluber</t>
  </si>
  <si>
    <t>Strasbourg</t>
  </si>
  <si>
    <t>Citeaux</t>
  </si>
  <si>
    <t>Frederique</t>
  </si>
  <si>
    <t>S18_1097</t>
  </si>
  <si>
    <t>S18_1129</t>
  </si>
  <si>
    <t>10/17/2003 0:00</t>
  </si>
  <si>
    <t>4/13/2004 0:00</t>
  </si>
  <si>
    <t>Signal Gift Stores</t>
  </si>
  <si>
    <t>8489 Strong St.</t>
  </si>
  <si>
    <t>Las Vegas</t>
  </si>
  <si>
    <t>NV</t>
  </si>
  <si>
    <t>Norway Gifts By Mail, Co.</t>
  </si>
  <si>
    <t>+47 2212 1555</t>
  </si>
  <si>
    <t>Drammensveien 126 A, PB 744 Sentrum</t>
  </si>
  <si>
    <t>Oslo</t>
  </si>
  <si>
    <t>N 0106</t>
  </si>
  <si>
    <t>Klaeboe</t>
  </si>
  <si>
    <t>Jan</t>
  </si>
  <si>
    <t>11/17/2004 0:00</t>
  </si>
  <si>
    <t>4/15/2005 0:00</t>
  </si>
  <si>
    <t>Vintage Cars</t>
  </si>
  <si>
    <t>S18_1342</t>
  </si>
  <si>
    <t>3/25/2003 0:00</t>
  </si>
  <si>
    <t>5/21/2003 0:00</t>
  </si>
  <si>
    <t>7/16/2003 0:00</t>
  </si>
  <si>
    <t>10/18/2003 0:00</t>
  </si>
  <si>
    <t>Rovelli Gifts</t>
  </si>
  <si>
    <t>035-640555</t>
  </si>
  <si>
    <t>Via Ludovico il Moro 22</t>
  </si>
  <si>
    <t>Bergamo</t>
  </si>
  <si>
    <t>Rovelli</t>
  </si>
  <si>
    <t>Giovanni</t>
  </si>
  <si>
    <t>11/21/2003 0:00</t>
  </si>
  <si>
    <t>Australian Collectables, Ltd</t>
  </si>
  <si>
    <t>61-9-3844-6555</t>
  </si>
  <si>
    <t>7 Allen Street</t>
  </si>
  <si>
    <t>Glen Waverly</t>
  </si>
  <si>
    <t>Connery</t>
  </si>
  <si>
    <t>Sean</t>
  </si>
  <si>
    <t>4/29/2004 0:00</t>
  </si>
  <si>
    <t>2/16/2005 0:00</t>
  </si>
  <si>
    <t>5/30/2005 0:00</t>
  </si>
  <si>
    <t>S18_1367</t>
  </si>
  <si>
    <t>3/18/2003 0:00</t>
  </si>
  <si>
    <t>S18_1589</t>
  </si>
  <si>
    <t>5/20/2003 0:00</t>
  </si>
  <si>
    <t>2/26/2004 0:00</t>
  </si>
  <si>
    <t>4/22/2005 0:00</t>
  </si>
  <si>
    <t>2/17/2003 0:00</t>
  </si>
  <si>
    <t>Planes</t>
  </si>
  <si>
    <t>S18_1662</t>
  </si>
  <si>
    <t>6/16/2003 0:00</t>
  </si>
  <si>
    <t>Gift Ideas Corp.</t>
  </si>
  <si>
    <t>2440 Pompton St.</t>
  </si>
  <si>
    <t>Lewis</t>
  </si>
  <si>
    <t>Dan</t>
  </si>
  <si>
    <t>11/27/2003 0:00</t>
  </si>
  <si>
    <t>6/24/2004 0:00</t>
  </si>
  <si>
    <t>8/21/2004 0:00</t>
  </si>
  <si>
    <t>9/15/2004 0:00</t>
  </si>
  <si>
    <t>Bavarian Collectables Imports, Co.</t>
  </si>
  <si>
    <t>+49 89 61 08 9555</t>
  </si>
  <si>
    <t>Hansastr. 15</t>
  </si>
  <si>
    <t>Munich</t>
  </si>
  <si>
    <t>Donnermeyer</t>
  </si>
  <si>
    <t>11/22/2004 0:00</t>
  </si>
  <si>
    <t>Royale Belge</t>
  </si>
  <si>
    <t>(071) 23 67 2555</t>
  </si>
  <si>
    <t>Boulevard Tirou, 255</t>
  </si>
  <si>
    <t>Charleroi</t>
  </si>
  <si>
    <t>B-6000</t>
  </si>
  <si>
    <t>Cartrain</t>
  </si>
  <si>
    <t>Pascale</t>
  </si>
  <si>
    <t>3/30/2005 0:00</t>
  </si>
  <si>
    <t>S18_1749</t>
  </si>
  <si>
    <t>1/26/2004 0:00</t>
  </si>
  <si>
    <t>11/25/2004 0:00</t>
  </si>
  <si>
    <t>5/29/2005 0:00</t>
  </si>
  <si>
    <t>S18_1889</t>
  </si>
  <si>
    <t>S18_1984</t>
  </si>
  <si>
    <t>S18_2238</t>
  </si>
  <si>
    <t>S18_2248</t>
  </si>
  <si>
    <t>S18_2319</t>
  </si>
  <si>
    <t>2/22/2005 0:00</t>
  </si>
  <si>
    <t>S18_2325</t>
  </si>
  <si>
    <t>4/26/2004 0:00</t>
  </si>
  <si>
    <t>4/23/2005 0:00</t>
  </si>
  <si>
    <t>S18_2432</t>
  </si>
  <si>
    <t>S18_2581</t>
  </si>
  <si>
    <t>6/27/2003 0:00</t>
  </si>
  <si>
    <t>9/16/2004 0:00</t>
  </si>
  <si>
    <t>S18_2625</t>
  </si>
  <si>
    <t>S18_2795</t>
  </si>
  <si>
    <t>S18_2870</t>
  </si>
  <si>
    <t>S18_2949</t>
  </si>
  <si>
    <t>6/14/2004 0:00</t>
  </si>
  <si>
    <t>S18_2957</t>
  </si>
  <si>
    <t>7/16/2004 0:00</t>
  </si>
  <si>
    <t>Ships</t>
  </si>
  <si>
    <t>S18_3029</t>
  </si>
  <si>
    <t>Auto-Moto Classics Inc.</t>
  </si>
  <si>
    <t>16780 Pompton St.</t>
  </si>
  <si>
    <t>S18_3136</t>
  </si>
  <si>
    <t>S18_3140</t>
  </si>
  <si>
    <t>2/18/2004 0:00</t>
  </si>
  <si>
    <t>3/20/2004 0:00</t>
  </si>
  <si>
    <t>S18_3232</t>
  </si>
  <si>
    <t>3/15/2005 0:00</t>
  </si>
  <si>
    <t>Trains</t>
  </si>
  <si>
    <t>S18_3259</t>
  </si>
  <si>
    <t>S18_3278</t>
  </si>
  <si>
    <t>5/26/2004 0:00</t>
  </si>
  <si>
    <t>S18_3320</t>
  </si>
  <si>
    <t>S18_3482</t>
  </si>
  <si>
    <t>11/16/2004 0:00</t>
  </si>
  <si>
    <t>S18_3685</t>
  </si>
  <si>
    <t>S18_3782</t>
  </si>
  <si>
    <t>6/30/2004 0:00</t>
  </si>
  <si>
    <t>8/28/2004 0:00</t>
  </si>
  <si>
    <t>S18_3856</t>
  </si>
  <si>
    <t>S18_4027</t>
  </si>
  <si>
    <t>9/25/2003 0:00</t>
  </si>
  <si>
    <t>S18_4409</t>
  </si>
  <si>
    <t>1/22/2004 0:00</t>
  </si>
  <si>
    <t>S18_4522</t>
  </si>
  <si>
    <t>10/29/2004 0:00</t>
  </si>
  <si>
    <t>S18_4600</t>
  </si>
  <si>
    <t>S18_4668</t>
  </si>
  <si>
    <t>S18_4721</t>
  </si>
  <si>
    <t>S18_4933</t>
  </si>
  <si>
    <t>S24_1046</t>
  </si>
  <si>
    <t>S24_1444</t>
  </si>
  <si>
    <t>S24_1578</t>
  </si>
  <si>
    <t>S24_1628</t>
  </si>
  <si>
    <t>S24_1785</t>
  </si>
  <si>
    <t>S24_1937</t>
  </si>
  <si>
    <t>S24_2000</t>
  </si>
  <si>
    <t>S24_2011</t>
  </si>
  <si>
    <t>S24_2022</t>
  </si>
  <si>
    <t>S24_2300</t>
  </si>
  <si>
    <t>S24_2360</t>
  </si>
  <si>
    <t>11/19/2003 0:00</t>
  </si>
  <si>
    <t>S24_2766</t>
  </si>
  <si>
    <t>1/19/2005 0:00</t>
  </si>
  <si>
    <t>S24_2840</t>
  </si>
  <si>
    <t>S24_2841</t>
  </si>
  <si>
    <t>S24_2887</t>
  </si>
  <si>
    <t>S24_2972</t>
  </si>
  <si>
    <t>S24_3151</t>
  </si>
  <si>
    <t>3/29/2004 0:00</t>
  </si>
  <si>
    <t>S24_3191</t>
  </si>
  <si>
    <t>S24_3371</t>
  </si>
  <si>
    <t>S24_3420</t>
  </si>
  <si>
    <t>S24_3432</t>
  </si>
  <si>
    <t>S24_3816</t>
  </si>
  <si>
    <t>2/28/2005 0:00</t>
  </si>
  <si>
    <t>S24_3856</t>
  </si>
  <si>
    <t>S24_3949</t>
  </si>
  <si>
    <t>S24_3969</t>
  </si>
  <si>
    <t>4/20/2004 0:00</t>
  </si>
  <si>
    <t>S24_4048</t>
  </si>
  <si>
    <t>S24_4258</t>
  </si>
  <si>
    <t>S24_4278</t>
  </si>
  <si>
    <t>S24_4620</t>
  </si>
  <si>
    <t>S32_1268</t>
  </si>
  <si>
    <t>S32_1374</t>
  </si>
  <si>
    <t>S32_2206</t>
  </si>
  <si>
    <t>S32_2509</t>
  </si>
  <si>
    <t>S32_3207</t>
  </si>
  <si>
    <t>S32_3522</t>
  </si>
  <si>
    <t>S32_4289</t>
  </si>
  <si>
    <t>8/13/2003 0:00</t>
  </si>
  <si>
    <t>S32_4485</t>
  </si>
  <si>
    <t>S50_1341</t>
  </si>
  <si>
    <t>S50_1392</t>
  </si>
  <si>
    <t>S50_1514</t>
  </si>
  <si>
    <t>S50_4713</t>
  </si>
  <si>
    <t>S700_1138</t>
  </si>
  <si>
    <t>S700_1691</t>
  </si>
  <si>
    <t>S700_1938</t>
  </si>
  <si>
    <t>3/28/2005 0:00</t>
  </si>
  <si>
    <t>S700_2047</t>
  </si>
  <si>
    <t>S700_2466</t>
  </si>
  <si>
    <t>S700_2610</t>
  </si>
  <si>
    <t>S700_2824</t>
  </si>
  <si>
    <t>S700_2834</t>
  </si>
  <si>
    <t>S700_3167</t>
  </si>
  <si>
    <t>S700_3505</t>
  </si>
  <si>
    <t>4/21/2003 0:00</t>
  </si>
  <si>
    <t>S700_3962</t>
  </si>
  <si>
    <t>S700_4002</t>
  </si>
  <si>
    <t>S72_1253</t>
  </si>
  <si>
    <t>S72_3212</t>
  </si>
  <si>
    <t>Sum of TOTAL_REV</t>
  </si>
  <si>
    <t>NO.1 PRODUCT</t>
  </si>
  <si>
    <t>January</t>
  </si>
  <si>
    <t>February</t>
  </si>
  <si>
    <t>March</t>
  </si>
  <si>
    <t>April</t>
  </si>
  <si>
    <t>May</t>
  </si>
  <si>
    <t>June</t>
  </si>
  <si>
    <t>July</t>
  </si>
  <si>
    <t>August</t>
  </si>
  <si>
    <t>September</t>
  </si>
  <si>
    <t>October</t>
  </si>
  <si>
    <t>November</t>
  </si>
  <si>
    <t>December</t>
  </si>
  <si>
    <t>Grand Total</t>
  </si>
  <si>
    <t>Sum of QUANTITYORDERED</t>
  </si>
  <si>
    <t>Revenue</t>
  </si>
  <si>
    <t>Country</t>
  </si>
  <si>
    <t>Shipping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</si>
</sst>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7" tint="0.79998168889431442"/>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22" fontId="0" fillId="0" borderId="0" xfId="0" applyNumberFormat="1"/>
    <xf numFmtId="0" fontId="16" fillId="33" borderId="0" xfId="0" applyFont="1" applyFill="1"/>
    <xf numFmtId="14" fontId="0" fillId="0" borderId="0" xfId="0" applyNumberFormat="1"/>
    <xf numFmtId="164" fontId="16" fillId="33" borderId="0" xfId="0" applyNumberFormat="1" applyFont="1" applyFill="1"/>
    <xf numFmtId="164" fontId="0" fillId="0" borderId="0" xfId="0" applyNumberFormat="1"/>
    <xf numFmtId="0" fontId="0" fillId="0" borderId="0" xfId="0" pivotButton="1"/>
    <xf numFmtId="0" fontId="16" fillId="34" borderId="0" xfId="0" applyFont="1" applyFill="1"/>
    <xf numFmtId="0" fontId="16" fillId="0" borderId="0" xfId="0" applyFont="1"/>
    <xf numFmtId="0" fontId="16" fillId="35" borderId="0" xfId="0" applyFont="1" applyFill="1"/>
    <xf numFmtId="10" fontId="0" fillId="0" borderId="0" xfId="0" applyNumberFormat="1"/>
    <xf numFmtId="10" fontId="18" fillId="0" borderId="0" xfId="0" applyNumberFormat="1"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9" formatCode="dd/mm/yyyy"/>
    </dxf>
    <dxf>
      <numFmt numFmtId="164" formatCode="[$$-C09]#,##0.00"/>
    </dxf>
    <dxf>
      <numFmt numFmtId="27" formatCode="dd/mm/yyyy\ hh:mm"/>
    </dxf>
    <dxf>
      <numFmt numFmtId="164" formatCode="[$$-C09]#,##0.00"/>
    </dxf>
    <dxf>
      <font>
        <b/>
        <i val="0"/>
        <strike val="0"/>
        <condense val="0"/>
        <extend val="0"/>
        <outline val="0"/>
        <shadow val="0"/>
        <u val="none"/>
        <vertAlign val="baseline"/>
        <sz val="11"/>
        <color theme="1"/>
        <name val="Calibri"/>
        <family val="2"/>
        <scheme val="minor"/>
      </font>
      <fill>
        <patternFill patternType="solid">
          <fgColor indexed="64"/>
          <bgColor theme="8" tint="0.59999389629810485"/>
        </patternFill>
      </fill>
    </dxf>
  </dxfs>
  <tableStyles count="0" defaultTableStyle="TableStyleMedium2" defaultPivotStyle="PivotStyleLight16"/>
  <colors>
    <mruColors>
      <color rgb="FF2A3362"/>
      <color rgb="FF29419B"/>
      <color rgb="FF1F4E79"/>
      <color rgb="FF1832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externalLink" Target="externalLinks/externalLink1.xml"/><Relationship Id="rId9" Type="http://schemas.microsoft.com/office/2007/relationships/slicerCache" Target="slicerCaches/slicerCache4.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[Revenue_Dashboard_Analysis.xlsx]Analysis!Product line</c:name>
    <c:fmtId val="2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47000"/>
            </a:schemeClr>
          </a:solidFill>
          <a:ln>
            <a:noFill/>
          </a:ln>
          <a:effectLst>
            <a:outerShdw blurRad="254000" sx="102000" sy="102000" algn="ctr" rotWithShape="0">
              <a:prstClr val="black">
                <a:alpha val="20000"/>
              </a:prstClr>
            </a:outerShdw>
          </a:effectLst>
        </c:spPr>
      </c:pivotFmt>
      <c:pivotFmt>
        <c:idx val="3"/>
        <c:spPr>
          <a:solidFill>
            <a:schemeClr val="accent1">
              <a:shade val="65000"/>
            </a:schemeClr>
          </a:solidFill>
          <a:ln>
            <a:noFill/>
          </a:ln>
          <a:effectLst>
            <a:outerShdw blurRad="254000" sx="102000" sy="102000" algn="ctr" rotWithShape="0">
              <a:prstClr val="black">
                <a:alpha val="20000"/>
              </a:prstClr>
            </a:outerShdw>
          </a:effectLst>
        </c:spPr>
      </c:pivotFmt>
      <c:pivotFmt>
        <c:idx val="4"/>
        <c:spPr>
          <a:solidFill>
            <a:schemeClr val="accent1">
              <a:shade val="82000"/>
            </a:schemeClr>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tint val="83000"/>
            </a:schemeClr>
          </a:solidFill>
          <a:ln>
            <a:noFill/>
          </a:ln>
          <a:effectLst>
            <a:outerShdw blurRad="254000" sx="102000" sy="102000" algn="ctr" rotWithShape="0">
              <a:prstClr val="black">
                <a:alpha val="20000"/>
              </a:prstClr>
            </a:outerShdw>
          </a:effectLst>
        </c:spPr>
      </c:pivotFmt>
      <c:pivotFmt>
        <c:idx val="7"/>
        <c:spPr>
          <a:solidFill>
            <a:schemeClr val="accent1">
              <a:tint val="65000"/>
            </a:schemeClr>
          </a:solidFill>
          <a:ln>
            <a:noFill/>
          </a:ln>
          <a:effectLst>
            <a:outerShdw blurRad="254000" sx="102000" sy="102000" algn="ctr" rotWithShape="0">
              <a:prstClr val="black">
                <a:alpha val="20000"/>
              </a:prstClr>
            </a:outerShdw>
          </a:effectLst>
        </c:spPr>
      </c:pivotFmt>
      <c:pivotFmt>
        <c:idx val="8"/>
        <c:spPr>
          <a:solidFill>
            <a:schemeClr val="accent1">
              <a:tint val="48000"/>
            </a:schemeClr>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hade val="47000"/>
            </a:schemeClr>
          </a:solidFill>
          <a:ln>
            <a:noFill/>
          </a:ln>
          <a:effectLst>
            <a:outerShdw blurRad="254000" sx="102000" sy="102000" algn="ctr" rotWithShape="0">
              <a:prstClr val="black">
                <a:alpha val="20000"/>
              </a:prstClr>
            </a:outerShdw>
          </a:effectLst>
        </c:spPr>
      </c:pivotFmt>
      <c:pivotFmt>
        <c:idx val="11"/>
        <c:spPr>
          <a:solidFill>
            <a:schemeClr val="accent1">
              <a:shade val="65000"/>
            </a:schemeClr>
          </a:solidFill>
          <a:ln>
            <a:noFill/>
          </a:ln>
          <a:effectLst>
            <a:outerShdw blurRad="254000" sx="102000" sy="102000" algn="ctr" rotWithShape="0">
              <a:prstClr val="black">
                <a:alpha val="20000"/>
              </a:prstClr>
            </a:outerShdw>
          </a:effectLst>
        </c:spPr>
      </c:pivotFmt>
      <c:pivotFmt>
        <c:idx val="12"/>
        <c:spPr>
          <a:solidFill>
            <a:schemeClr val="accent1">
              <a:shade val="82000"/>
            </a:schemeClr>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tint val="83000"/>
            </a:schemeClr>
          </a:solidFill>
          <a:ln>
            <a:noFill/>
          </a:ln>
          <a:effectLst>
            <a:outerShdw blurRad="254000" sx="102000" sy="102000" algn="ctr" rotWithShape="0">
              <a:prstClr val="black">
                <a:alpha val="20000"/>
              </a:prstClr>
            </a:outerShdw>
          </a:effectLst>
        </c:spPr>
      </c:pivotFmt>
      <c:pivotFmt>
        <c:idx val="15"/>
        <c:spPr>
          <a:solidFill>
            <a:schemeClr val="accent1">
              <a:tint val="65000"/>
            </a:schemeClr>
          </a:solidFill>
          <a:ln>
            <a:noFill/>
          </a:ln>
          <a:effectLst>
            <a:outerShdw blurRad="254000" sx="102000" sy="102000" algn="ctr" rotWithShape="0">
              <a:prstClr val="black">
                <a:alpha val="20000"/>
              </a:prstClr>
            </a:outerShdw>
          </a:effectLst>
        </c:spPr>
      </c:pivotFmt>
      <c:pivotFmt>
        <c:idx val="16"/>
        <c:spPr>
          <a:solidFill>
            <a:schemeClr val="accent1">
              <a:tint val="48000"/>
            </a:schemeClr>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hade val="47000"/>
            </a:schemeClr>
          </a:solidFill>
          <a:ln>
            <a:noFill/>
          </a:ln>
          <a:effectLst>
            <a:outerShdw blurRad="254000" sx="102000" sy="102000" algn="ctr" rotWithShape="0">
              <a:prstClr val="black">
                <a:alpha val="20000"/>
              </a:prstClr>
            </a:outerShdw>
          </a:effectLst>
        </c:spPr>
      </c:pivotFmt>
      <c:pivotFmt>
        <c:idx val="19"/>
        <c:spPr>
          <a:solidFill>
            <a:schemeClr val="accent1">
              <a:shade val="65000"/>
            </a:schemeClr>
          </a:solidFill>
          <a:ln>
            <a:noFill/>
          </a:ln>
          <a:effectLst>
            <a:outerShdw blurRad="254000" sx="102000" sy="102000" algn="ctr" rotWithShape="0">
              <a:prstClr val="black">
                <a:alpha val="20000"/>
              </a:prstClr>
            </a:outerShdw>
          </a:effectLst>
        </c:spPr>
      </c:pivotFmt>
      <c:pivotFmt>
        <c:idx val="20"/>
        <c:spPr>
          <a:solidFill>
            <a:schemeClr val="accent1">
              <a:shade val="82000"/>
            </a:schemeClr>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tint val="83000"/>
            </a:schemeClr>
          </a:solidFill>
          <a:ln>
            <a:noFill/>
          </a:ln>
          <a:effectLst>
            <a:outerShdw blurRad="254000" sx="102000" sy="102000" algn="ctr" rotWithShape="0">
              <a:prstClr val="black">
                <a:alpha val="20000"/>
              </a:prstClr>
            </a:outerShdw>
          </a:effectLst>
        </c:spPr>
      </c:pivotFmt>
      <c:pivotFmt>
        <c:idx val="23"/>
        <c:spPr>
          <a:solidFill>
            <a:schemeClr val="accent1">
              <a:tint val="65000"/>
            </a:schemeClr>
          </a:solidFill>
          <a:ln>
            <a:noFill/>
          </a:ln>
          <a:effectLst>
            <a:outerShdw blurRad="254000" sx="102000" sy="102000" algn="ctr" rotWithShape="0">
              <a:prstClr val="black">
                <a:alpha val="20000"/>
              </a:prstClr>
            </a:outerShdw>
          </a:effectLst>
        </c:spPr>
      </c:pivotFmt>
      <c:pivotFmt>
        <c:idx val="24"/>
        <c:spPr>
          <a:solidFill>
            <a:schemeClr val="accent1">
              <a:tint val="48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Analysis!$H$1</c:f>
              <c:strCache>
                <c:ptCount val="1"/>
                <c:pt idx="0">
                  <c:v>Total</c:v>
                </c:pt>
              </c:strCache>
            </c:strRef>
          </c:tx>
          <c:dPt>
            <c:idx val="0"/>
            <c:bubble3D val="0"/>
            <c:spPr>
              <a:solidFill>
                <a:schemeClr val="accent1">
                  <a:shade val="4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5B4-D340-8670-1BEF4337AC71}"/>
              </c:ext>
            </c:extLst>
          </c:dPt>
          <c:dPt>
            <c:idx val="1"/>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5B4-D340-8670-1BEF4337AC71}"/>
              </c:ext>
            </c:extLst>
          </c:dPt>
          <c:dPt>
            <c:idx val="2"/>
            <c:bubble3D val="0"/>
            <c:spPr>
              <a:solidFill>
                <a:schemeClr val="accent1">
                  <a:shade val="8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5B4-D340-8670-1BEF4337AC71}"/>
              </c:ext>
            </c:extLst>
          </c:dPt>
          <c:dPt>
            <c:idx val="3"/>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5B4-D340-8670-1BEF4337AC71}"/>
              </c:ext>
            </c:extLst>
          </c:dPt>
          <c:dPt>
            <c:idx val="4"/>
            <c:bubble3D val="0"/>
            <c:spPr>
              <a:solidFill>
                <a:schemeClr val="accent1">
                  <a:tint val="8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5B4-D340-8670-1BEF4337AC71}"/>
              </c:ext>
            </c:extLst>
          </c:dPt>
          <c:dPt>
            <c:idx val="5"/>
            <c:bubble3D val="0"/>
            <c:spPr>
              <a:solidFill>
                <a:schemeClr val="accent1">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35B4-D340-8670-1BEF4337AC71}"/>
              </c:ext>
            </c:extLst>
          </c:dPt>
          <c:dPt>
            <c:idx val="6"/>
            <c:bubble3D val="0"/>
            <c:spPr>
              <a:solidFill>
                <a:schemeClr val="accent1">
                  <a:tint val="4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35B4-D340-8670-1BEF4337AC71}"/>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Analysis!$G$2:$G$8</c:f>
              <c:strCache>
                <c:ptCount val="7"/>
                <c:pt idx="0">
                  <c:v>Classic Cars</c:v>
                </c:pt>
                <c:pt idx="1">
                  <c:v>Motorcycles</c:v>
                </c:pt>
                <c:pt idx="2">
                  <c:v>Planes</c:v>
                </c:pt>
                <c:pt idx="3">
                  <c:v>Ships</c:v>
                </c:pt>
                <c:pt idx="4">
                  <c:v>Trains</c:v>
                </c:pt>
                <c:pt idx="5">
                  <c:v>Trucks and Buses</c:v>
                </c:pt>
                <c:pt idx="6">
                  <c:v>Vintage Cars</c:v>
                </c:pt>
              </c:strCache>
            </c:strRef>
          </c:cat>
          <c:val>
            <c:numRef>
              <c:f>Analysis!$H$2:$H$8</c:f>
              <c:numCache>
                <c:formatCode>[$$-C09]#,##0.00</c:formatCode>
                <c:ptCount val="7"/>
                <c:pt idx="0">
                  <c:v>2968546.399999998</c:v>
                </c:pt>
                <c:pt idx="1">
                  <c:v>971086.29000000062</c:v>
                </c:pt>
                <c:pt idx="2">
                  <c:v>877942.21000000008</c:v>
                </c:pt>
                <c:pt idx="3">
                  <c:v>677940.39999999991</c:v>
                </c:pt>
                <c:pt idx="4">
                  <c:v>203804.26</c:v>
                </c:pt>
                <c:pt idx="5">
                  <c:v>947355.17999999993</c:v>
                </c:pt>
                <c:pt idx="6">
                  <c:v>1644212.05</c:v>
                </c:pt>
              </c:numCache>
            </c:numRef>
          </c:val>
          <c:extLst>
            <c:ext xmlns:c16="http://schemas.microsoft.com/office/drawing/2014/chart" uri="{C3380CC4-5D6E-409C-BE32-E72D297353CC}">
              <c16:uniqueId val="{0000000E-2B5F-6541-BF39-6840975837E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[Revenue_Dashboard_Analysis.xlsx]Analysis!Monthly</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55326155578685"/>
          <c:y val="2.3967372350678511E-2"/>
          <c:w val="0.87235953043151837"/>
          <c:h val="0.7684010699505055"/>
        </c:manualLayout>
      </c:layout>
      <c:barChart>
        <c:barDir val="col"/>
        <c:grouping val="clustered"/>
        <c:varyColors val="0"/>
        <c:ser>
          <c:idx val="0"/>
          <c:order val="0"/>
          <c:tx>
            <c:strRef>
              <c:f>Analysis!$B$1</c:f>
              <c:strCache>
                <c:ptCount val="1"/>
                <c:pt idx="0">
                  <c:v>Total</c:v>
                </c:pt>
              </c:strCache>
            </c:strRef>
          </c:tx>
          <c:spPr>
            <a:solidFill>
              <a:schemeClr val="accent1"/>
            </a:solidFill>
            <a:ln>
              <a:noFill/>
            </a:ln>
            <a:effectLst/>
          </c:spPr>
          <c:invertIfNegative val="0"/>
          <c:cat>
            <c:strRef>
              <c:f>Analysis!$A$2:$A$14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Analysis!$B$2:$B$14</c:f>
              <c:numCache>
                <c:formatCode>[$$-C09]#,##0.00</c:formatCode>
                <c:ptCount val="12"/>
                <c:pt idx="0">
                  <c:v>659582.29000000027</c:v>
                </c:pt>
                <c:pt idx="1">
                  <c:v>668328.14999999979</c:v>
                </c:pt>
                <c:pt idx="2">
                  <c:v>626186.73000000033</c:v>
                </c:pt>
                <c:pt idx="3">
                  <c:v>560334.4600000002</c:v>
                </c:pt>
                <c:pt idx="4">
                  <c:v>756812.9099999998</c:v>
                </c:pt>
                <c:pt idx="5">
                  <c:v>384743.58999999997</c:v>
                </c:pt>
                <c:pt idx="6">
                  <c:v>420973.33999999997</c:v>
                </c:pt>
                <c:pt idx="7">
                  <c:v>552132.91000000015</c:v>
                </c:pt>
                <c:pt idx="8">
                  <c:v>474900.11999999994</c:v>
                </c:pt>
                <c:pt idx="9">
                  <c:v>919036.70000000065</c:v>
                </c:pt>
                <c:pt idx="10">
                  <c:v>1744682.4499999997</c:v>
                </c:pt>
                <c:pt idx="11">
                  <c:v>523173.13999999984</c:v>
                </c:pt>
              </c:numCache>
            </c:numRef>
          </c:val>
          <c:extLst>
            <c:ext xmlns:c16="http://schemas.microsoft.com/office/drawing/2014/chart" uri="{C3380CC4-5D6E-409C-BE32-E72D297353CC}">
              <c16:uniqueId val="{00000000-1AEE-8446-A54D-9D188F239F38}"/>
            </c:ext>
          </c:extLst>
        </c:ser>
        <c:dLbls>
          <c:showLegendKey val="0"/>
          <c:showVal val="0"/>
          <c:showCatName val="0"/>
          <c:showSerName val="0"/>
          <c:showPercent val="0"/>
          <c:showBubbleSize val="0"/>
        </c:dLbls>
        <c:gapWidth val="78"/>
        <c:overlap val="-27"/>
        <c:axId val="259689992"/>
        <c:axId val="581965832"/>
      </c:barChart>
      <c:catAx>
        <c:axId val="25968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305496"/>
                </a:solidFill>
                <a:latin typeface="+mn-lt"/>
                <a:ea typeface="+mn-ea"/>
                <a:cs typeface="+mn-cs"/>
              </a:defRPr>
            </a:pPr>
            <a:endParaRPr lang="en-US"/>
          </a:p>
        </c:txPr>
        <c:crossAx val="581965832"/>
        <c:crosses val="autoZero"/>
        <c:auto val="1"/>
        <c:lblAlgn val="ctr"/>
        <c:lblOffset val="100"/>
        <c:noMultiLvlLbl val="0"/>
      </c:catAx>
      <c:valAx>
        <c:axId val="581965832"/>
        <c:scaling>
          <c:orientation val="minMax"/>
          <c:min val="0"/>
        </c:scaling>
        <c:delete val="0"/>
        <c:axPos val="l"/>
        <c:numFmt formatCode="[&gt;=10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05496"/>
                </a:solidFill>
                <a:latin typeface="+mn-lt"/>
                <a:ea typeface="+mn-ea"/>
                <a:cs typeface="+mn-cs"/>
              </a:defRPr>
            </a:pPr>
            <a:endParaRPr lang="en-US"/>
          </a:p>
        </c:txPr>
        <c:crossAx val="259689992"/>
        <c:crosses val="autoZero"/>
        <c:crossBetween val="between"/>
        <c:majorUnit val="50000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[Revenue_Dashboard_Analysis.xlsx]Analysis!Monthly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c:f>
              <c:strCache>
                <c:ptCount val="1"/>
                <c:pt idx="0">
                  <c:v>Total</c:v>
                </c:pt>
              </c:strCache>
            </c:strRef>
          </c:tx>
          <c:spPr>
            <a:solidFill>
              <a:schemeClr val="accent1"/>
            </a:solidFill>
            <a:ln>
              <a:noFill/>
            </a:ln>
            <a:effectLst/>
          </c:spPr>
          <c:invertIfNegative val="0"/>
          <c:cat>
            <c:strRef>
              <c:f>Analysis!$A$2:$A$14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Analysis!$B$2:$B$14</c:f>
              <c:numCache>
                <c:formatCode>[$$-C09]#,##0.00</c:formatCode>
                <c:ptCount val="12"/>
                <c:pt idx="0">
                  <c:v>659582.29000000027</c:v>
                </c:pt>
                <c:pt idx="1">
                  <c:v>668328.14999999979</c:v>
                </c:pt>
                <c:pt idx="2">
                  <c:v>626186.73000000033</c:v>
                </c:pt>
                <c:pt idx="3">
                  <c:v>560334.4600000002</c:v>
                </c:pt>
                <c:pt idx="4">
                  <c:v>756812.9099999998</c:v>
                </c:pt>
                <c:pt idx="5">
                  <c:v>384743.58999999997</c:v>
                </c:pt>
                <c:pt idx="6">
                  <c:v>420973.33999999997</c:v>
                </c:pt>
                <c:pt idx="7">
                  <c:v>552132.91000000015</c:v>
                </c:pt>
                <c:pt idx="8">
                  <c:v>474900.11999999994</c:v>
                </c:pt>
                <c:pt idx="9">
                  <c:v>919036.70000000065</c:v>
                </c:pt>
                <c:pt idx="10">
                  <c:v>1744682.4499999997</c:v>
                </c:pt>
                <c:pt idx="11">
                  <c:v>523173.13999999984</c:v>
                </c:pt>
              </c:numCache>
            </c:numRef>
          </c:val>
          <c:extLst>
            <c:ext xmlns:c16="http://schemas.microsoft.com/office/drawing/2014/chart" uri="{C3380CC4-5D6E-409C-BE32-E72D297353CC}">
              <c16:uniqueId val="{00000001-B951-4DC7-B77A-47461176AFD3}"/>
            </c:ext>
          </c:extLst>
        </c:ser>
        <c:dLbls>
          <c:showLegendKey val="0"/>
          <c:showVal val="0"/>
          <c:showCatName val="0"/>
          <c:showSerName val="0"/>
          <c:showPercent val="0"/>
          <c:showBubbleSize val="0"/>
        </c:dLbls>
        <c:gapWidth val="78"/>
        <c:overlap val="-27"/>
        <c:axId val="259689992"/>
        <c:axId val="581965832"/>
      </c:barChart>
      <c:catAx>
        <c:axId val="25968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305496"/>
                </a:solidFill>
                <a:latin typeface="+mn-lt"/>
                <a:ea typeface="+mn-ea"/>
                <a:cs typeface="+mn-cs"/>
              </a:defRPr>
            </a:pPr>
            <a:endParaRPr lang="en-US"/>
          </a:p>
        </c:txPr>
        <c:crossAx val="581965832"/>
        <c:crosses val="autoZero"/>
        <c:auto val="1"/>
        <c:lblAlgn val="ctr"/>
        <c:lblOffset val="100"/>
        <c:noMultiLvlLbl val="0"/>
      </c:catAx>
      <c:valAx>
        <c:axId val="581965832"/>
        <c:scaling>
          <c:orientation val="minMax"/>
          <c:min val="0"/>
        </c:scaling>
        <c:delete val="0"/>
        <c:axPos val="l"/>
        <c:numFmt formatCode="[&gt;=10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05496"/>
                </a:solidFill>
                <a:latin typeface="+mn-lt"/>
                <a:ea typeface="+mn-ea"/>
                <a:cs typeface="+mn-cs"/>
              </a:defRPr>
            </a:pPr>
            <a:endParaRPr lang="en-US"/>
          </a:p>
        </c:txPr>
        <c:crossAx val="259689992"/>
        <c:crosses val="autoZero"/>
        <c:crossBetween val="between"/>
        <c:majorUnit val="50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[Revenue_Dashboard_Analysis.xlsx]Analysis!Product line</c:name>
    <c:fmtId val="1"/>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47000"/>
            </a:schemeClr>
          </a:solidFill>
          <a:ln>
            <a:noFill/>
          </a:ln>
          <a:effectLst>
            <a:outerShdw blurRad="254000" sx="102000" sy="102000" algn="ctr" rotWithShape="0">
              <a:prstClr val="black">
                <a:alpha val="20000"/>
              </a:prstClr>
            </a:outerShdw>
          </a:effectLst>
        </c:spPr>
      </c:pivotFmt>
      <c:pivotFmt>
        <c:idx val="3"/>
        <c:spPr>
          <a:solidFill>
            <a:schemeClr val="accent1">
              <a:shade val="65000"/>
            </a:schemeClr>
          </a:solidFill>
          <a:ln>
            <a:noFill/>
          </a:ln>
          <a:effectLst>
            <a:outerShdw blurRad="254000" sx="102000" sy="102000" algn="ctr" rotWithShape="0">
              <a:prstClr val="black">
                <a:alpha val="20000"/>
              </a:prstClr>
            </a:outerShdw>
          </a:effectLst>
        </c:spPr>
      </c:pivotFmt>
      <c:pivotFmt>
        <c:idx val="4"/>
        <c:spPr>
          <a:solidFill>
            <a:schemeClr val="accent1">
              <a:shade val="82000"/>
            </a:schemeClr>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tint val="83000"/>
            </a:schemeClr>
          </a:solidFill>
          <a:ln>
            <a:noFill/>
          </a:ln>
          <a:effectLst>
            <a:outerShdw blurRad="254000" sx="102000" sy="102000" algn="ctr" rotWithShape="0">
              <a:prstClr val="black">
                <a:alpha val="20000"/>
              </a:prstClr>
            </a:outerShdw>
          </a:effectLst>
        </c:spPr>
      </c:pivotFmt>
      <c:pivotFmt>
        <c:idx val="7"/>
        <c:spPr>
          <a:solidFill>
            <a:schemeClr val="accent1">
              <a:tint val="65000"/>
            </a:schemeClr>
          </a:solidFill>
          <a:ln>
            <a:noFill/>
          </a:ln>
          <a:effectLst>
            <a:outerShdw blurRad="254000" sx="102000" sy="102000" algn="ctr" rotWithShape="0">
              <a:prstClr val="black">
                <a:alpha val="20000"/>
              </a:prstClr>
            </a:outerShdw>
          </a:effectLst>
        </c:spPr>
      </c:pivotFmt>
      <c:pivotFmt>
        <c:idx val="8"/>
        <c:spPr>
          <a:solidFill>
            <a:schemeClr val="accent1">
              <a:tint val="48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Analysis!$H$1</c:f>
              <c:strCache>
                <c:ptCount val="1"/>
                <c:pt idx="0">
                  <c:v>Total</c:v>
                </c:pt>
              </c:strCache>
            </c:strRef>
          </c:tx>
          <c:dPt>
            <c:idx val="0"/>
            <c:bubble3D val="0"/>
            <c:spPr>
              <a:solidFill>
                <a:schemeClr val="accent1">
                  <a:shade val="4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E95-CD43-A6B3-41381E301B13}"/>
              </c:ext>
            </c:extLst>
          </c:dPt>
          <c:dPt>
            <c:idx val="1"/>
            <c:bubble3D val="0"/>
            <c:spPr>
              <a:solidFill>
                <a:schemeClr val="accent1">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E95-CD43-A6B3-41381E301B13}"/>
              </c:ext>
            </c:extLst>
          </c:dPt>
          <c:dPt>
            <c:idx val="2"/>
            <c:bubble3D val="0"/>
            <c:spPr>
              <a:solidFill>
                <a:schemeClr val="accent1">
                  <a:shade val="8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E95-CD43-A6B3-41381E301B13}"/>
              </c:ext>
            </c:extLst>
          </c:dPt>
          <c:dPt>
            <c:idx val="3"/>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E95-CD43-A6B3-41381E301B13}"/>
              </c:ext>
            </c:extLst>
          </c:dPt>
          <c:dPt>
            <c:idx val="4"/>
            <c:bubble3D val="0"/>
            <c:spPr>
              <a:solidFill>
                <a:schemeClr val="accent1">
                  <a:tint val="8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E95-CD43-A6B3-41381E301B13}"/>
              </c:ext>
            </c:extLst>
          </c:dPt>
          <c:dPt>
            <c:idx val="5"/>
            <c:bubble3D val="0"/>
            <c:spPr>
              <a:solidFill>
                <a:schemeClr val="accent1">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E95-CD43-A6B3-41381E301B13}"/>
              </c:ext>
            </c:extLst>
          </c:dPt>
          <c:dPt>
            <c:idx val="6"/>
            <c:bubble3D val="0"/>
            <c:spPr>
              <a:solidFill>
                <a:schemeClr val="accent1">
                  <a:tint val="4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EE95-CD43-A6B3-41381E301B1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Analysis!$G$2:$G$8</c:f>
              <c:strCache>
                <c:ptCount val="7"/>
                <c:pt idx="0">
                  <c:v>Classic Cars</c:v>
                </c:pt>
                <c:pt idx="1">
                  <c:v>Motorcycles</c:v>
                </c:pt>
                <c:pt idx="2">
                  <c:v>Planes</c:v>
                </c:pt>
                <c:pt idx="3">
                  <c:v>Ships</c:v>
                </c:pt>
                <c:pt idx="4">
                  <c:v>Trains</c:v>
                </c:pt>
                <c:pt idx="5">
                  <c:v>Trucks and Buses</c:v>
                </c:pt>
                <c:pt idx="6">
                  <c:v>Vintage Cars</c:v>
                </c:pt>
              </c:strCache>
            </c:strRef>
          </c:cat>
          <c:val>
            <c:numRef>
              <c:f>Analysis!$H$2:$H$8</c:f>
              <c:numCache>
                <c:formatCode>[$$-C09]#,##0.00</c:formatCode>
                <c:ptCount val="7"/>
                <c:pt idx="0">
                  <c:v>2968546.399999998</c:v>
                </c:pt>
                <c:pt idx="1">
                  <c:v>971086.29000000062</c:v>
                </c:pt>
                <c:pt idx="2">
                  <c:v>877942.21000000008</c:v>
                </c:pt>
                <c:pt idx="3">
                  <c:v>677940.39999999991</c:v>
                </c:pt>
                <c:pt idx="4">
                  <c:v>203804.26</c:v>
                </c:pt>
                <c:pt idx="5">
                  <c:v>947355.17999999993</c:v>
                </c:pt>
                <c:pt idx="6">
                  <c:v>1644212.05</c:v>
                </c:pt>
              </c:numCache>
            </c:numRef>
          </c:val>
          <c:extLst>
            <c:ext xmlns:c16="http://schemas.microsoft.com/office/drawing/2014/chart" uri="{C3380CC4-5D6E-409C-BE32-E72D297353CC}">
              <c16:uniqueId val="{0000000E-62A3-5140-B9F5-F63FFB39C25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58013538400898E-2"/>
          <c:w val="0.9655480978271257"/>
          <c:h val="0.90426799396963742"/>
        </c:manualLayout>
      </c:layout>
      <c:barChart>
        <c:barDir val="col"/>
        <c:grouping val="clustered"/>
        <c:varyColors val="0"/>
        <c:ser>
          <c:idx val="0"/>
          <c:order val="0"/>
          <c:tx>
            <c:v>Average of TOTAL_REV</c:v>
          </c:tx>
          <c:spPr>
            <a:solidFill>
              <a:schemeClr val="accent1"/>
            </a:solidFill>
            <a:ln>
              <a:solidFill>
                <a:schemeClr val="bg1"/>
              </a:solid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2880.2720087336256</c:v>
              </c:pt>
              <c:pt idx="1">
                <c:v>2983.607812499999</c:v>
              </c:pt>
              <c:pt idx="2">
                <c:v>2953.7109905660391</c:v>
              </c:pt>
              <c:pt idx="3">
                <c:v>3147.9464044943829</c:v>
              </c:pt>
              <c:pt idx="4">
                <c:v>3003.2258333333325</c:v>
              </c:pt>
              <c:pt idx="5">
                <c:v>2936.9739694656487</c:v>
              </c:pt>
              <c:pt idx="6">
                <c:v>2985.6265248226946</c:v>
              </c:pt>
              <c:pt idx="7">
                <c:v>2890.7482198952889</c:v>
              </c:pt>
              <c:pt idx="8">
                <c:v>2777.193684210526</c:v>
              </c:pt>
              <c:pt idx="9">
                <c:v>2899.1694006309167</c:v>
              </c:pt>
              <c:pt idx="10">
                <c:v>2922.4161641541032</c:v>
              </c:pt>
              <c:pt idx="11">
                <c:v>2906.5174444444438</c:v>
              </c:pt>
            </c:numLit>
          </c:val>
          <c:extLst>
            <c:ext xmlns:c16="http://schemas.microsoft.com/office/drawing/2014/chart" uri="{C3380CC4-5D6E-409C-BE32-E72D297353CC}">
              <c16:uniqueId val="{00000000-795C-924C-AED7-359E9295F19C}"/>
            </c:ext>
          </c:extLst>
        </c:ser>
        <c:dLbls>
          <c:showLegendKey val="0"/>
          <c:showVal val="0"/>
          <c:showCatName val="0"/>
          <c:showSerName val="0"/>
          <c:showPercent val="0"/>
          <c:showBubbleSize val="0"/>
        </c:dLbls>
        <c:gapWidth val="73"/>
        <c:overlap val="-13"/>
        <c:axId val="1723953839"/>
        <c:axId val="1702495263"/>
      </c:barChart>
      <c:lineChart>
        <c:grouping val="standard"/>
        <c:varyColors val="0"/>
        <c:ser>
          <c:idx val="1"/>
          <c:order val="1"/>
          <c:tx>
            <c:v>Count of ORDERLINENUMBER</c:v>
          </c:tx>
          <c:spPr>
            <a:ln w="28575" cap="rnd">
              <a:solidFill>
                <a:schemeClr val="accent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229</c:v>
              </c:pt>
              <c:pt idx="1">
                <c:v>224</c:v>
              </c:pt>
              <c:pt idx="2">
                <c:v>212</c:v>
              </c:pt>
              <c:pt idx="3">
                <c:v>178</c:v>
              </c:pt>
              <c:pt idx="4">
                <c:v>252</c:v>
              </c:pt>
              <c:pt idx="5">
                <c:v>131</c:v>
              </c:pt>
              <c:pt idx="6">
                <c:v>141</c:v>
              </c:pt>
              <c:pt idx="7">
                <c:v>191</c:v>
              </c:pt>
              <c:pt idx="8">
                <c:v>171</c:v>
              </c:pt>
              <c:pt idx="9">
                <c:v>317</c:v>
              </c:pt>
              <c:pt idx="10">
                <c:v>597</c:v>
              </c:pt>
              <c:pt idx="11">
                <c:v>180</c:v>
              </c:pt>
            </c:numLit>
          </c:val>
          <c:smooth val="1"/>
          <c:extLst>
            <c:ext xmlns:c16="http://schemas.microsoft.com/office/drawing/2014/chart" uri="{C3380CC4-5D6E-409C-BE32-E72D297353CC}">
              <c16:uniqueId val="{00000001-795C-924C-AED7-359E9295F19C}"/>
            </c:ext>
          </c:extLst>
        </c:ser>
        <c:dLbls>
          <c:showLegendKey val="0"/>
          <c:showVal val="0"/>
          <c:showCatName val="0"/>
          <c:showSerName val="0"/>
          <c:showPercent val="0"/>
          <c:showBubbleSize val="0"/>
        </c:dLbls>
        <c:marker val="1"/>
        <c:smooth val="0"/>
        <c:axId val="1624220751"/>
        <c:axId val="1830943663"/>
      </c:lineChart>
      <c:catAx>
        <c:axId val="172395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95263"/>
        <c:crosses val="autoZero"/>
        <c:auto val="1"/>
        <c:lblAlgn val="ctr"/>
        <c:lblOffset val="100"/>
        <c:noMultiLvlLbl val="0"/>
      </c:catAx>
      <c:valAx>
        <c:axId val="1702495263"/>
        <c:scaling>
          <c:orientation val="minMax"/>
        </c:scaling>
        <c:delete val="1"/>
        <c:axPos val="l"/>
        <c:numFmt formatCode="General" sourceLinked="1"/>
        <c:majorTickMark val="none"/>
        <c:minorTickMark val="none"/>
        <c:tickLblPos val="nextTo"/>
        <c:crossAx val="1723953839"/>
        <c:crosses val="autoZero"/>
        <c:crossBetween val="between"/>
      </c:valAx>
      <c:valAx>
        <c:axId val="1830943663"/>
        <c:scaling>
          <c:orientation val="minMax"/>
        </c:scaling>
        <c:delete val="1"/>
        <c:axPos val="r"/>
        <c:numFmt formatCode="General" sourceLinked="1"/>
        <c:majorTickMark val="out"/>
        <c:minorTickMark val="none"/>
        <c:tickLblPos val="nextTo"/>
        <c:crossAx val="1624220751"/>
        <c:crosses val="max"/>
        <c:crossBetween val="between"/>
      </c:valAx>
      <c:catAx>
        <c:axId val="1624220751"/>
        <c:scaling>
          <c:orientation val="minMax"/>
        </c:scaling>
        <c:delete val="1"/>
        <c:axPos val="b"/>
        <c:numFmt formatCode="General" sourceLinked="1"/>
        <c:majorTickMark val="out"/>
        <c:minorTickMark val="none"/>
        <c:tickLblPos val="nextTo"/>
        <c:crossAx val="1830943663"/>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89000">
            <a:srgbClr val="C5D4EC"/>
          </a:gs>
          <a:gs pos="17000">
            <a:schemeClr val="accent1">
              <a:lumMod val="5000"/>
              <a:lumOff val="95000"/>
            </a:schemeClr>
          </a:gs>
          <a:gs pos="48000">
            <a:schemeClr val="accent1">
              <a:lumMod val="45000"/>
              <a:lumOff val="55000"/>
            </a:schemeClr>
          </a:gs>
          <a:gs pos="62000">
            <a:schemeClr val="accent1">
              <a:lumMod val="45000"/>
              <a:lumOff val="55000"/>
            </a:schemeClr>
          </a:gs>
          <a:gs pos="98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chemeClr val="accent5">
                <a:lumMod val="50000"/>
              </a:schemeClr>
            </a:solidFill>
            <a:ln w="254000">
              <a:noFill/>
            </a:ln>
            <a:effectLst/>
          </cx:spPr>
        </cx:plotSurface>
        <cx:series layoutId="regionMap" uniqueId="{3668E347-23F1-8649-97B6-11CD28DBF83B}">
          <cx:tx>
            <cx:txData>
              <cx:f>_xlchart.v5.4</cx:f>
              <cx:v>Revenue</cx:v>
            </cx:txData>
          </cx:tx>
          <cx:dataId val="0"/>
          <cx:layoutPr>
            <cx:regionLabelLayout val="bestFitOnly"/>
            <cx:geography cultureLanguage="en-GB" cultureRegion="TH" attribution="Powered by Bing">
              <cx:geoCache provider="{E9337A44-BEBE-4D9F-B70C-5C5E7DAFC167}">
                <cx:binary>7HzJchw5tuWvpOW6wYRjcABlL59ZwT1mzqQoKTduFEX5CMDnAd/Wu/6xvtRUYiSrUm2ptszFi4Vk
AgIO4Nz5XA/918P8j4fq8b79aTaV7f7xMP/6c9b39T9++aV7yB7NfXdi8ofWde5Df/LgzC/uw4f8
4fGX9+39lNv0F4ID9stDdt/2j/PP//1f8LT00Z26h/s+d/ZqeGyX68duqPruP8y9OPXTgxts/7Q8
hSf9+vMrm/eP73+66e/7x+7nnx5tn/fL7VI//vrzs2/+/NMvx8/73d4/VXC8fngPa6k64ZhywajA
Hz/0558qZ9PP00ipExxIGlLF1McP+7L3+b2B9d99rI+Hun//vn3sup8+//275c9u8rvZvHPRJ1Ai
93T2VzcfL/vLc9D/+7+OBuD6RyPfyOUYqz+aOhbLTX2f2y+Q/HlxMHxCFQ5wGHxCW8nn4qAnnDMa
hkHwSVo4+LL3J3H84XFeFsPnZUfwfx49hn31d4B9enz/+ANx5+okFEwJwskn4J/jHrATTrDkUvDP
cjmC/Q+P829w/7zuGPjPw8fI36z+eoU/d+10v3y5/p/XeEBeBZRSjOUnlQaN/sYBBfhEUKnCJ0P4
5PM+KfofH+NlxL+sO0L8y/Ax4ucXfz3iu/6++oGAM/AhhHOOJXsRcHIShE8Tn8Vx7GH+8DQv4/55
2RHsn0ePUd/d/vWobx5bc29/IO48OMEqUFKE+JMPEceKTiWALuS/7OBbhf+O87yM/NeFR9h/HT9G
P/4beJl1bqt7+/6Lzf95NxPSE8JCIUL+GV7yDH3CTxQB8fCPqg/afxRXv+M8L6P/deER+l/Hj9Ff
7/563d+1jz8WfU5OZMgDFRLw80+f5+gjcaKEYlyBbXz6HMH/HQd6Gf6vC4/g/zp+DP/ub6D88aM1
923545SfP2l3GMoAkpiPn+fwyxOlAhkqBbn/ty7nO87xMupfFx6h/nX8GPX48Ncr/f6+vv+BGSUN
T0LOAs7F54xSPXM4AX3S+ZCHhD8H/Q+P8TLkn5cdAf559Bju/eVfD/fnwvEARfR7Z75g8OcdPacn
ilFJCX25giJQQWEeMsw/uxqwhW+V/vvP9bIgjtcfSeR4+lg0G/03EM3NP79g8ufl8T8Ew3N64v+V
YIju7f37+x8njxAMQFAlwy8G8DwWIAV+C8sAit1/xYpv7eOPz/OyXXxZd2QPX4aP7SACFQQi64i4
+d3A/1duRz9WaT78SN+ET8DxKB5K8VIJwE6A2CHAMnwpvY7i8Xec52Xsvy48Av/r+DH6+m+QBf1z
6Po2/4Gaz8QJEDhYYHZUebGTAKQiJf0cEoIv1vaJaviOg7wM+9eFR7B/HT+G/Z9/g7r3FaRin+z9
z/v+/4nF/UfNeLkl8OLU7/jlKe/9Y/tjyzEWnkgcQIYETPPHDziabzg3eQJlmgpZ+IXsBHv5NgTc
fN+ZXjaKZ4uPDOPZ3LFxRNu/PiLcQLZ6X7v28Qsgf95GghMKRQD0V75+nskiwBRkJQlm4ecGzJet
PxP+33OifyOJfy09lsO/Zo6lcLP566Wwbu/tww8UAZhDSJjEijwPDOSEcUnF12itoIT71g7++Bwv
A/9l3RHqX4aPIV9f//WQX2Z5ldd1bn9k7zEAWoIJhoGW++SGIPB+44YCEpwwEoQhuKnnwH/naV5G
/9niIxE8mzuWw+XfwAF9TB3uqx+ZFiHgPgWRmEn6pen4XAyUnTAQgaD0U8PgSBjfdaSXRfHN0iNB
fDNzLIZ/vvoR5nBUWHxTlX3tlsf3/f3qY5v9u2c/XhOi/dHS/5RQfXIou/e//kwo/3izT/Xi0yOe
eZvb//O/2zJfvvq9r0se77v+158ZO5EBEEqCPaW4NHjilabHpxmQbyigvQ81n6KSiTD8+Sfr2j6D
RdDsgXQYgj00PhkLGMi2c8PTFOXwPC64EDyA2CMZ+/p6w6WrltTZr0B9/vdPdjCXLrd99+vPsEX9
6VtPxxTkqWcd0qfdcahgSwzzD/fXEGfgy8H/EmrowppRFpV18XbIptOxUgfT1NrM0/03qLy0Vfj0
sOPNJDwM7iMAiKfW4beblUNHetvwMeodMv7GFHVQ7zsb5JkeetdYTeqZBGcZV8WH1rdWbkxGp3EV
dIPc4s4gozMD5J6WwZDUV0g2A9+VaVp0l6Th0m5t7vpszX1p0a7pTDgfSJP0zTYUkzijedW4izLr
ySnv8j49t1mRL/Gk2rk5ZHxJm7VnpMri0ch0iUnvebcOEDatDorWr8qGeBvPbfW0iJM51yzhtNz0
Q99f5n0ogvVIS0v3Q22aMqpsY8yWTSypopqMF0s6wJP62Y5FFNamfqtKGTbalZ6iqOlEw3Q7ZgBF
MXT0snCpLKK6nHimw9arWjfwgGgi1ZiulfM4iEdc4FH3EmfobJpnvGOhckPc9tOUm8hjVjYbG7rA
nI51zi2LqwGaXLrwYdLviLJFEpll4EpPdT6UkewC1W4y7/JeBxPCc9SlIEQtcaGE5t2Q3k3L4O3O
u5G9LlDBNBtT9C4tzCoI0FU98jCGLn6tO9MvUdnVaDXlSaBJ5xtdMdRpOj09qUxsXCPYcZRik0/D
iiEbRFXQ9fGQzakOe36uanGdhlkdB0l/pxAtAbgwW6GMvMkGcRsuxXVN8jO2hLXmpHzPkfJ6Gcpx
50kR56Uv1qDxu2aRfKcMT3SeGq47r9KohK11kTf7PBz2asF5NM5kDS3AUge03zjTmAjxPCoEuhjn
aTuOforziW2rzrZxWU5Xc1McPDZ5nBVo3RnX6G628ZDPSQyZjIwbkPNkulTj7jGYSLGa8LjoOem2
xhtyRmZ+zSwp9ULS+6wj+0WkZ7Ws6rjswjFufGI2ge3WrOGXcqziYh7quAjQ+RgMay/b6yVIz0vf
om0VkL1fUp3IATYT3aDLoj0LWbGlOCvi2S4bMS1bv9iLwMPutQtPXThecpI9BopEada2t+0w3tAB
r7hdzhdaZdoMySvajwfMki1ihV8Nqp8Au2TnaVHsZIUzTUQee7KUGof+6Ux55Popj0i/6Db1r4xi
F1WJlU7FLLXtfRsFEoWalcZGLZhHXNnsNWtTpJEaLka5uEj0qNUK41hlmbZIvQ+QcjpV87nIm2KT
8e6xm0mlcTIKPS3ZDSUkbiu/Tnww67rszurA3IalyzRv1GEi/tT6/NKRdNE0ENHo8fmc2FSbhU+w
UcnWxhY2Smo3rxPqjJYkuCO1quJc9rNWvtvIatA87N/AQU+JhKuoHj8oVK4anLlLn2cffDrcDBNa
dKDGTduEB1sNb0I6b3uaN5pZlOmcd++yVo1RtiTDmg6WRYtLULy09AwpchALXNrXfo4MRPpVVhbF
WV83Pl7C4pLWjm1UXV961BFtsub9MJVIt8VY6LHx2wE5qWkmHgMaro2T7rCU6XUd9HOUzeG0ghcO
vGaNa/XQtjJy1p+ylLaRIc5HlJYfxoVaeJJ658slGnsEd03Oynnhu0SNySqxPGqr+tHlKtApQUIr
xNecDSs+F0iPJp91K1Vc5VmuO0EuRk9hpM8PXYbrTY7CNTV5Fi1CZmAU49oXPpKZ2WcL3aVJecCF
sbpU/QqPyVVXDkz7BkyVCHNVJEWr25xP0cirPiopv0tlUMLcmEX9xGSEPVtiM4c3iROXhJfyMhFE
rPraklXhxC0LWrXNJF0LNN91zTRHfdpsi6xdyanZLR52o224RKRkeYSywF+XEKa1T7uzQXq1ycs6
1Sm8oLiZevthqeydC8V7Oy0bG+As9jijkcgGGtEkQzF4jQdfBXFtJdFMzXVky6FfpQ1ZM/jnKe4a
HjE2Fjs7ov0sFzhp1nddlDYlvstMkm0HMayTtF4x2uURK5KrSqTnoWkfGg6K7sZKuzzjKyWblel4
roVMcISX/NZgFZNuEjqc+ixqeduB303Pu0aulqUVq9Bk8wqChD0HpXerAE9tcDZXXkXB1KELTE0X
qyFLNa2KRtO6AdmO5boKu71QaF61ScJ1ocaDa6p9U9MuapX4QKcSXENQlhAXU1Ktchn0EmBpdtKi
fVNYfOCydzpnSbkd3Jxtic2v0qp9ywg9cya47akBtXZi01IcTpH34rVVDX3sCoPOLQmU9lN1Jip3
ZrOh1o56HlV8Wcuueafq7JZMjj0upsIxD5sLEQ7LVdks1Wam+RqC3zsv3Nu+BhetTLPsCoS3Canm
mCf1Nhss0YWt5aqd3M6GCOtEJO+WOd1ODf8wOhAuGWu5LVhWX46mmA5BWNNVCa9lQoi05jZNIGIO
grFoqCoKQIGQLJ5fWVEEehizleqmWVdhfU34QmOWB2feVR+M9d1aDXWt54We5yUYlWHdEPHcNhHy
pte55RBm2+FiUF1KdLq0Nk6NfW0hV4vqupPnbVFCvqCGu0QlNgpLUWmbcaStSZa9aOvDkKp2hyFx
jZTJDwXohrYpxjoTxVvb22FXY/5GLrVaYed/S2tzhcBPJSygempVe0YMJzHNS3aKaekjMg+5HlmD
YgPhxWflXrr8irv2TAp7w2VOV8GShk8BcFrxjLBrr5ZEU4OrKPW4upGhf8vngehlZJvEVQZkifMt
SlETB6MZrpquLg6MoLO6q1UMbZK3KViEzgM8nIaqWMCth2KlJoPeT7R6GObZnQdzfs3zvgTBQcqj
JArugGle24nnG1Y7FDkfvvXW1GvMuFj3GXE6MCD2Bi30grb9pvNzr60vp9WIk13Z05U02Y6R4QJq
svuJzWeg4ew0HM0Yh0m1HqrUaMTV+WAWsJNFuqjsIUqYMoCUWQjdl2mcMn8ISmW1s+N7h6uVosGh
ynmrqSrvw5Je+FZdFH1+W48sDnB11ma40GldPZSq0ShJK526EMe5x1uf80t4feOq92azEPZm9hVc
F1IMSOTADcpG6rnC973MnXYDv4PbOi2b+d04kVdY9K3OxXQwbXCrQBENwe2eDeEYyWpC8dCm+YUx
BlRRtWPkuuZtXaBZDz4h5w4OM++KNoWkjNVLNWxkO9fZVS4LA+FFIjFHYzjZx3wiotxlWTOSqFwq
c51iUs5n4JinIMpLbrK49Zwf6tzgcIOCxCLtCirEFt4Mwva+bH35eioGNzZ6AUZujFiq6Fk3MAwp
IcVBVLQdPIQJa7sL3NJEferWfqrYXqhNgE86qkwUwwQIDwwNIAll0fPKJLUE4KsyHDkjIOctRuJi
B0p3ascsSaMlX+Y2KnjSfXot8d/u+1T8HW0sFFbAcYECEgnvWz7fuG77cRA0HCIWOJRDAYRYrqei
b+qokrKkGjVKFFGxQIMqKkIDcreQPGLAWXUxxaK84ZSNG9RU9E2ZkGw9scBiLUyfxr7sZRXLBTkM
maHnhwxDuDa0FIVGi6VE45bj26F1aR2laJw/vZ7wb2/3e1Shsg1pIDEHShsal88v11iRiWoUQ9Sb
trrruKruRlxtkSEQhdGCxJuwKSVe/ec6M4Da+AhTRRW8waE4CSSwJ0817zc1bYl8T1M84SgsxiqP
ma3pK9oErFu382wS3ZJxKbTjOViSMTNUGfMiEX/yL1UEOq/QH2jXU137vO5VjDwV7PDGCYNXxI8O
NKaKj4i0OBpAmw9GWHmYyw6dFVCAXqK6RmeNE8kYoQkVf7D17+r7j6QDYzygXHLgDZ5jEWRIDorW
fVSJKX03prIGd2F9m0aUFCD1VvhQxv9ZAMc6zWEnRQkHRkFxrMTRnhOZWyESlsZD5fdGbG0yrAb3
5g82OVYuHlJgx4R86toSKvmR5fCJ+s4IZ+LgRq2r2O8uTBhvOv3ut3Fv1+4N08EVBI2giTGJIrkF
p7/+z0cgoM1HkuVhiEMplYRXhoAmOj5EWZg8EalLoj5rDqp0t1kC6VddDmNMhUtu5mxq4wrx/ZyV
F7Xhu7oH12tk3m2XqvYa0rynuJxZ3fTg5pxQ3X4W2YcQDbskHaoyMn0BCZSj5RVpfRYHXVVAzpq9
7mtRgptn9YaFVSxUFvkuXHdAGvDF3biK70UeXtbFFIdBG4fInfct2fZV3ekQtTvXUKfroo8Saxbd
jxLiNaW5LiBFPJVhSVYezU8Z+3Q50ORNi5OV4uYGfo7z4Kk5yFFmMVQx51U4vW75vOcVoMyX8XUy
TG9JN7/FY/06oWRfUHtA4F3joi9Woob6cg6a3WhQo2ekbtOJxCYFGSV4XebhxrF5h4PmQo1MHDop
HwqC1r5vq2hKgZXyXQ9pSFXcBJk5r1m4XvJp0wm5N1TG4TzFSuHfpqS5yfrwPm+S06lMt8tEr3On
omHMWzDy7q0JIDmk7WtA5daNw6DhJwZrroJNseR7g/gbyNDOOpSeZ2aJFwJfRmmv23p4PQooVorA
aijQ1ilDG56hhxLiKwlyA0FyfHTM3YKfVrrs/WbKp32iMI/AOmPkkldWplTLul/5rIvKXFxnlLzh
ZRZNg7nzyu0Hwyod4hLreu7WQjZRVoe6SMqda0k81uqtnfku9eBGiuacLMXrKc2fcuNtOU7rPBnv
zaRGPVB3TfPppioS3Ri6wl3wGwrFVnYK8lcQ7Fj5i66rbrM02BvWVHE/dpFn4wThQTq3Tr2FWqaw
b8MczVFaAAURQpoWCZzdQEL5auq7JgZGrokqDFoUchxcDQjoham/6Km9TYdlWjfN3Ok8aasH66hY
tzg4TQq38cQeQjOsHJ4sbIdNnKD8lHmxn5UfdWJAxtAU8qsGSAufyQ1qF6dt2W/qyp8uPKfRQLsr
NND+3M4IMt++OKeyO0BBfIGaDlR+MXKNMrYvwvoA5eleebCzYRHFulau0MHoxWZoK7pCKcm3mSmX
i9LVp2NRbpJk8MBUFGOv8VRsqzFbi6GDpI/6Zcda9IoBO7ZjzYCugKX5UFSjf6qbX/dV/5tjvYg8
WnyEjel3A1jbKnf52171t6FJTDQv4Rx3gAUWfgP+oI+WxXGdgdOwxp0iG0Z9Ul4ArrF1rtMZ/B4p
Cv08arK4UTduDqO8hbwPkwUDJdiuWJWfiS7ZVs6Tu2X2BTxxuFU1RLhmSWLDR/da1hAMG6DZTttJ
JZGDNFHzuq/iqp8k1UE/HLq5+ZAQvrdD2gD74rJVE/hSi5adqUxdT93wGnXT9ZS1UdplPhIJLSJB
gSurwdq1S9gb1uJmj5ps66WdgJPgETHqrC6WVUDlLcZ0VZFAxMJ5FCVw+nDkFzgcz/mcvu1Kooeg
2bRk3gaGb+oEMumO1zoBrtG75TwfgotE8TUBTWldfu/qfl+1aEXQEI/AUaBmXtcyiOxSXgxL/s7Y
YJU5vM0rdjmHOGqlP3RLynVQVWus3KaRwdvB3wdZ8HrwdbFXRc/aDTMVyl53LR43/SQ6LSiUB1Pr
4s4OaOWmtq7hwikcLm9Wg1CbwISPIZpUBQV/jddVsAidF7nfJdzSbhUONboXlhQ6adMpCtvC3lQi
59fDVLRACQPoCnxjSupDgEZ71fR5fY5RPm8W5Uughcs7BrUhKP9S3imRTbru5jmyhBS3gSqbSyCR
3/co2PkRJUCjBDGf0Ac0hBxIwXHmcUjzftr5MklWU9tfitrJKJgp/jB7IEn2WT8A05lUQMTNEp+5
EioFWSpgGXiqeTpKzTPvz+ocv+JkDK4xLrpEm1y8GnI0rIqOdVFVTeTSFkGlIgKXPMjWQTpLRf8u
LVmzL4p6OUMJFrmu0jKJrFhInMr+YgI+ZdNU3S5U+cGOmEWoT3rtpPeRT6C6WqbwLB/HZjVV6FRO
8rKfCIsSKI9iEQIDkSUQ39Oh2Ns0YBpygQDYD0hts7K96zv6ppnnSvdtWWouOhK1YYP2VDbn3Txd
LWN/yhaLBi1E7x7I0r+npp82QRIG0dggYINNkwDDFeRJ/1bh0UWzsBV6V2VMGr30QIKOvgfS2TVv
8VTX+zFnPtCZhPL82gQ+B6rDVPkFcFXsMYCuw7oLuiZbFQ0LRt2FlgO1WGaNPyysL2jc+WVwMbwL
Vd2RPLlooWhAO3Ct2QhsjApM3FWSV3q0yZxHacLm3/KMPQwp5marxBSc98oM61lmNhbIJOsUAWER
F2OXdescz12ny7LOzoA/CXUFf2qf06ulntq1SxKou9qpdt0KbDlfudEDiVpJ4i4W3w1v0qZqzs0Q
pEncSNTFBTQtgTR38l03GLEqx6q+nmuT7NK8OOUJJDMUz+cyG3O0GzkdmwjybnU9Qn5x26O03bek
8kOk+txclcMCilwE8Qy8VSzrpDwFZex13c5r1mWXyziLjUTubgRme5YUaelJEhNs81UBLGU0LvVG
ZqiMXI6m1xlvrwM1uCibwAHm4xReNY2pom4U6g3qMwoEV56wDxaY1ltvWrasFuojNhcXhiSRKsSK
1Q1etUUIT2zkXePqQCNQx0i0to6adi62ilgBFGzvqhtIRSotGi932cSra2Vs9govw7LcKsfSUcsx
3XGB57Mpb9hrO2RNBIVosiaGpSsFTNfGFqqMOW2nSJJkviyCiW9Kr6YtU0PZbzlb6AbKh6YAOnAE
hx6wPNcU7Hk7qrpZJT1wpHM6nlo5T2+gLxbGsx9uoJfoD22PgILASQL8SKnkLfj9i1ZMzV5yXGfa
QYIXtWUzsTWk2MVGOuD7KD6UvL4HaN7OmTovBrKG3teu9fWm8PMmSDsRN2Iq1s1QphiI9VZsc+hu
Po48s6dJ6teFsDXQ6xzPu3Zok00KevkUPUfP1pSM1WEm4EQtKlPtoSN2gB5Ro7MuAXEVo4vZNPqd
lPwqKcMOkK/CqBG8vnRi2cgk764sb1eTN8FWjGrl8qreQW8E64lV7jBM/gwsZIlUMLQr1Ey97try
HqK/2Q54Wi1ZI9e5K+/7FITTq4rHDZkuO1PHmQyeWgNCp9PwmIb8OiSog9Kl3RNbnE5kmiJgvS9L
qR6aQvkYFYNegJuJR96nGtoxC/SYgm3RFHFLgfpFJSggSqczbNtKF5PaFwjIZJT1Z42Ul2mJotx3
5ZaNqonmcd7MLB9XcwotPWhqQDTM221q81qjwftXMkhesTQkEbTtBt3a6bZKbLOi3EHctZUNoP8A
OUQATIPuuoH8NkESVuqnjJJOhd+6MIUGYZEH06pumAesFc8vhwl6rp2nFWQDU6VLLi/bKqFnYkBs
g0aO3wBd2e+TroqYNULXRFWrvoH8VUN/EkroprIDNATmJhK+5WIHKFitWLNEnRXbaZY+qgaPH9o2
y8ZUQyPpfV501QYBXXHRW3pVVWw+L62kN3hCpW5meVl3lVlzw+xv4dSdjbMZ9aKyzUSRv2osZKop
L181qrjreb5onhQDcKbsQiS4jWzQTLqkyz5tgf9Np/Y3GfbdyuBe5RDgRHfhhmX8YMumjsGzvC2K
UewLacEh4/GNLRMoFnyZn5oU7CjBzbLlwAesm3apo6SDlHVKofHVkbyIWeLk2tDBazOml0uioK2B
xLnDrnrf1Wa+IqQUcSDqFf3INiRu53mzKcHnQZYNbWjTr22B7rwVV25sAe56naohCtMlAP63k1Ex
BfV13vnI9tWqw3NvdJJk/WZGg3z39L8cAIuZKMjmnpKSdAl3WTUWecwh6uVRFbL0htKxulkYn+7C
sbf1JgUefrgcQ+dKXfcWxXNfJStvIZ0fFuAKQwbBHMfg6KFhCsGSTMl5MBWrYVQbyK/rraf5FfQx
dea6i9A3F3NbrEpUXw8MetVA62ywo8O6FdBSaTv1oS1lPeje9q/ZhMZomkUENB4+tHOC1kuQ11Hh
ahQNS1qtu8ImEXG11ZknqzqdzCbtUb4NoV8EruV+DLpCl5icOcIOweD2wCw9QCuDrcAhrvJUsJUM
IV5PQE7qUNSjRlPjdTa3l/CTlMPQgQa4sbiprDul0PY0knit3FTqltuI1NBPE2l73vSkvZyZOijR
ltes6ipNLOQOiah2YzNdVmHa6afSq4FWRKOHch4iU+PX+dKDl0zpbv6/lJ3Zkp26uqWfiBNCSAJu
6oJmdtnNbJ32DWGnbQSITkIg9PRnpNc5e8faVad2VYRjhdMrc04mqPn/Mb6hXAmVWTWEhab0+6zo
Kw8q/gTnHQUVW7avcbjTLG60w43pajzl/kvVUw5Lc/k6BjLJYFCwc9P4l2BPx8e0lij0EawpN56M
2bIP1QHT58xNOuYNradD1EISEJWcYcY6UkBnDO9jLO55K+U7GVEupusAq4i3t9Fe9aXlqLE3e4eN
j2YYkwAMhkrcULFGBwpTPEsb+lib9KkKcNvn+LemocnjNn2MnajLZuaohUZb5yxAi86H+3TY6VEl
S1cqsuX7sFylT2+4GPtzg9omkykaojaq/UVNzV62a91eMHcHgA1L+itqgmuPStx6rnMeDt8jI27m
vtXXboQ2sMZvC7ZgtBTRWcOSPisTXcIB9lIY1Qkmr36bdzplC7ybJ5a01w4+091a9wlE5G3Mo83e
roHlx7rTsOUho9Lcpj6+mTcNvVtOl11gg2T75LEr7yY3elCn2tL9VK31M9yNIGMLdHgUIYdqEkt9
IG3w2Gh+tsHav6cclfLajmu+BxE+71AVWsLJnLYmW8j6vMwabEVt7pUyycvKW7jkna8LcBlNOSkS
Ym/wI56weXPGupNNrLiknURPZfbhpPnKczlUJzo2P5gf3M9xY2O2DTy9uM7/IJoml3TccyXbr/PM
IAPF09c+0ldPpqFcahGc435TZbdJU/Td9ALq5lfVdDLzWGPLoY++86Yb8ilZwtzBIzdyi8ukBdHg
zJz7qblIM9OMuvqqmqHNkw6PaQmCAzjl+3h3a/6pPFC2PifOPuAONcUq+pNb7clY+D2Si5uIyj3n
1dwdZyzHEJ4f2rUaUWFP6QOE2m9k9zrzLHndbfgbfqPNgnE8E8quMlzZiXbNu4IOeET/G5SN1TPc
MDHkjlNx3DZ13esWrovyySntJfapBkZoROYfk4FqviwwzFHq3xvGrlCq53yYugczT33WMtx/HvAf
PG7xFjGTZy98nc/T9NStUZIDGVJFaMnN0K/HTkmbSVSAF7mFw0+lBnpc8COraN8txeSst/h2xFS9
U5N77iS09jlB127NdE8dw5X4xhWSTq/zTF73NL7WvctcM0a4EOqKigc6jxh9CXnzYCdM6ICoR9je
3/iCWijl7c0UuT3fohmYhW1uQre4KBOd0pgwVObchQ986n7WDDOn4UEhu2jC6EGJ2M8E8FETQWRe
U5ft+rPNSXiQ79vKUJ9X5e6xo+w6XQqGf8tUtd+afXqVs3r2MTiJuQ1ezKq+jEyecBd5Rjj+squr
m4Z3FL/ndEaHi94DcqJ2XbGD58AYSV0xR7bPIaPB41iCks/T87rpV7VD5gnM/Ng2CmXqpG/aub6L
yHay7apPlWrHTBJ7rarwJqXJXZKap6FVU6YNf2NgjHIdyD5vSf9lIBxKq3povXyNGeyrqVkPbNzP
rlLfWeJe25YcRQooq4n6d6FV+wasW2TbSg4SN+YWboGBpNePmcCundVLe+vsAKgDMiOeOGvPhLOP
2U1tLpf2EC3DtbEx3nd95yhQTduhxehbktXdmNNZjHlAGTQ0KEqOH2GbP4gaDIQ1YGnqGjCU+77q
8bQHKyqPdhoPm0pXfAlxdpzI8zrJt1n6X5jc7IaNqi3gQqmyruayM2MFhSx57NT6HGPkpiG85i0O
10OyLqfQtg/CoaIMuK4y7gL0gfAUUH/Bz0djf5C6uaIxbNAR+QgVS3LdWT9DYlLjAY5p2S+ie09b
umVzpMZiwxIkHVz4RAdRGYl+LvcgwXAa2u+qNreA99Yj2tzDRMFD9MMmi8Gt11nMfaYMv4eE8LQl
/H1OwfIp1mWYXcUypIUX/UE56Htjgx9sU0h0NIlQOov0NKoOxSPT+ht3+kPJlB/RYXmsii7Ima8h
yaiIVrSQA18uG5bigkauQ6lPrgla7yyqOJq2qnrYubrdyXoLy+uuniFPRdr2QKVc8hTz/XVzmy4j
Zb/2Hengk0VHIqoLmL42Ix4b4RiioK9snJE+kffSryngPPE9seGOrQNv21dTVSZ2e0TcmGZLDAyL
q3nJwStcunR7I2P9Mho0renc3woSNUVDuhe2swoDYjipXujCthXP4b5CFt3uajLfT1tyP1XRDRmD
qJCqUYDy1o/FYAmQVj3LgRwVgw/o1wQF07yeN+Yvc2dQQ0l4wGtlWKZGMxR+JG8Lw64uE4qKnTZL
vu0zpHKqinVr4ixIuqCoJ3QUwAwjdMF15qDQkNScXADWBBTII/WjKxUcpDsSDc/7vHFslnVyqkM0
BFEzeNwqyssqcW9BMORt576njQchZir3QGaoZ2zssapF1zqVLNvNQJ4Mw3aXdbQJLrurfq4aBASd
ff/D9WFwFy+Tyi1Jy3CrbsDlRVBBh/0prDy07NTejDoVIJbGKXeGpDdyVNFxmIIp33TzYFoCjazi
EB8bLDZ7bF9MBT1BKRsAJpzCQ6CDHCbv9FBhyGasEaLYTbyi7kzA9xkZTG/AZc2LqEZz3RWprlsQ
juWkB+tuKwGOIgw7G6HYslvmlriTNzXBjonl87hAFUVzvh6atMEChFpunH9wYVkewfS7jWSaHvQY
sQy+q++LeNX6dtfyqXHE53PPvqs22U+rT6oT6j70+uR9cNWHCUZxnjl/9TOoU2BZcxYm6mfX100u
NVSnTmxffQf8w0tx7RzZi5DaN7ANX5pUrFmLKgJQ0+e8QZSghG/2s6+nsAzt/DAJVCSRhzcUTaw+
hoGLi8U46IE7/abqMMCUxccXy3LapHvSQROdCZzOUkT0V9qFbb7SEG22VDfB6rGIJ2CvCHCRLA7n
L7PsUPnFY0nq5GaPqL9MQf3K0MgfACGWc+eHEnbhkrEQZbulrj3OfzgXiGOmAoVcxRFaieBu8Go7
eLGiE10ByKg0PPcST6qLsUJGbVNayDpg9lDUacRoC0sYKMKY/7Cyumdsq3OosnEBcIrfL+Ey3RGe
brgxu84Ml7hn4WVKZnkfQAsrolpD5o72FYxmN3Q0j7nGBhEFcT4AnAayMc0P8za8ipFvWH2VCtoC
16a6g/azgehaz2MuRAOTJ1xC2h/52vRDqQ1g5SzUn26SQG/eo+bh4mJ4HOZ1OAP9+pSxZWjQtnbT
aabT/eD7Fk2uGEs/a5B8CubHIqLrPMG2wqpzXof4MElU4dFa+UM6JHOarQ3vD9GEQiiErLKG6G9j
dIWFDfaS9tsFHuSXNRA/+sliuMbjnE9j+kpng2GVPgeQ0FX9ChHiIbW9ut9B2xZ2T+cTFvoOwCY7
OeBvALMC1LKSjZ8fppM6ox61YBtWUKACmik/n5d0gqTRf+VVeoQeDs2Jq7uBszhTTcyzOFjOvQeq
llYO1Pd21GP6oiM0K52nX4NtfUu34W4V6CwEeiWoFrut8h33awETVX+p5Pq+bh69HPR31yfkEPr0
NY7M84ZxG092L6C/Q8JNSzdgdkrUlLX51suVwOsaWFlt8VAsAAlbluz5XI1vIFbKZR3Oe1vd2ZV8
uIg+aRfeTlFFoTMYIL77UucqWu8HQEZp7IuNRaWd9JjxsXtSvdFltwC1xBX/Bj57T1ppjqpaH7tt
o/kgOsCevVN4S1XOaXSqfXJTaRBqvEWJ1nXr96j3WI3WsIjccK7mCK6bg/o0rddIfuujWeYQaC7B
kJZJoApc2ReYzi+V+bXt6HrROMmgz5n+qNsFW1dK9zxo5GmM2fs2yqcxnuG81VGBPfqmhoJqqLmg
qzxZp7+F3pej8eXkLXSkBc5r8mTnVmbxstx1ggDxlA8O8gBGzRl9y5FPzbfYmymjAErOysWnhYdA
Nd1Zhuzcx1IeUxk/ewf4ydDxZqn24TCDwUIL6cFmNO0vVdW/J97/DmZ/rTh7QFH+pWvUTTjVn1p2
9FYTBcA0rixQMobS3QcgV+Iu3G5xphNQXo6Kj9Htte33RxRhS0ZleEDHcZP2qmAzpE4Sj6M4tJtI
cGMg/eYd8Q+UNfYuXHZobP26fp2pQFdg7fzE66l6xhoFi7rbmi7fWXjpJg17fgkxBqOpL1gbQOt3
iS6GILaqVMEifhtF69e01vWh8zNUOros+WBJv50rMuSej1FJ9+GVNt4DnA3BysHz1RZwxEbiqYj6
di2GJATI2cnhuIqJFJ8tfJPIKq+q+KOqt/l5HKCSZlaKKo8U36A6hbEtV89LhAfwcdspyoX050Wv
G4Ykj5shByLj8riGKqO2aT1GjHyDWqoxG+Upwd764OMIS8REwiMKuw+j4vQhiaZ3z2DpkKq5X6QZ
MmyjBnxa0h7IYstaMvLU1JQX0S5uPVgDoBDlDutnYTGI60lPz80sWkDmPWYe2zLSAYaOpuAnnZqk
GEQFt96AVXN8Gu/lFArUI+kRoPSROL+WMfUSXC3/0OiY7teavcSVfKxiVHLaf0DJ5GU4zkHpmYzx
iWuof589UBTXPy3A9iIwcX3eJX0Qbf0W7+ys0unZTPyyTTbv+Pi5TBKcNNbL3GKd9g2NYKLCYtG1
7S69nt7Riu8H5wyUAOiyx6i1wY/WYx1PBzofpjlKoFjOQQOWTvQmA0gNsS8xj0ztePt6GW62Tp4U
CboCTtUt0g9zVgOKDkYgtm0lupNcEDEZ0Q3mtk3egyB49WJ6IHu85Y7C5uutg/soeM5HF+JGxWXs
4cCyNjXZtHW64BQthk8fUSEUsFZs1sjouVcpkGm3FnUwfKkH8zF3Peq1Ed5gfNt7llU1b/Oww3xl
y9WOlpaxihFlULZUHjs6lHeb1a3QWcLhdaIQvWknxDyieo9zmvTYzpm++GArpR8O4VK5cqHwfCef
+oOZ7XlPor7EM7+0+zyf9QiFvK2Ce722l4BFX/oBpKgJUnJoTH31kV3vgr39qpvlddzi/byYpIIg
0da5tHzPJr48xd1wSJUcc2Wky+3QYZYQdtBTF5cccglMP4bttAJwYNf5hoT2HaQ5hhleZswqfLwi
CZXON9b7bKja+KZdgsNkB5GBW62ewyS2n0Gbd9A0NkfRfW1VeNg6UQHrYe4nscGX3VhcseVgSOGz
ZHsVxWgOG3nE3dBtliTtu2Pkl9TR8szWAZGGwWBB7qiHJw88ZHco7gfcXzL1N7xFVxX1QZrvnb82
so6eKNIAS9YZjp0G/nWuAe/nUu7p5xL3uml5y/1nBWJQeI/Jm+m1hU+GfrVLO9joM3bFGRIGTKfd
FtA7z2qUFLTXfBGBF+e9QZXiSP+Ctvex60VfNKmiR7PDsIsHHoQ54CLb5toOCt29kZWG8jsRcHRB
yPCNltE1k/hM9Q2evU8PzRQDaa6Abw5fQwUHMNvmcN9vVhbXEFaTKOI3Sn4KXcR2togAuyMY1PWa
PlBFeHe3ixFvMniH1ExQszWfZkuaF0ehTZauQwrlAqM/jcuQD0verCSNMF0i2OMdklCyQBG0f49p
vI/lMoaTKEOBhqnk29piHOzClj6px+5h7YL+12pR0QTzhEV7XvCitw2Pd1PGHCUdwjYdpqJJUVyg
g2rbX6Jx7fA2OMxvxC6AFRVL2Fj7q1cGWz0y/Py0h8zrLxpKq4IX+AZdFPe9tsvnf+sFzOUQ7d0O
6ZmjWhrmMIhOrk+DMYfs95PZiMLAaVGPjwbOb7WOfX/rZLLqCzwhEEZhvadfaz3gupxYPV4UmPuP
OVza/WOj65p8OHAnb3KrSFMyzAFcFjK9J1+jNH1at3BkBfV9dxeFa7znYavGo0PKYr8jNlWsSFCk
D0ex1dFcAgZGDAQgFmiNBF1Sl4caAZ5nHq7LkVax1YfVyqQ9Yc90uO+ebNWh02KPr2mCfPxN50li
v6LWa8bcAO0c80r1JMm2NNmC99Y0E8mcgK2IiboIAp1BQn8LjB8j1Mywg4sGcH3JgIx1gDWmCjWZ
jvyx3hVo/sps4QuLq7Qpke0I/XFVQ7DM2WpsczeJOJDn1G4G2BASgP1PyDHSHSVkGQBGrbAobOVm
pwhCbDes1QWuetfmTm2zfuDITvXPJhACJRWsYvc49jClL4YBuC/UzCi71Kxq6N0WIyIHWQReRzW1
wK47HQUkD3bieOnCbf2AgDVsKLSSidzJNUYtT0jXQrImHSVPodj5+1LrbS+j2QJWiAy830eqAzWA
o2u3Q1ILDS9UmhAkxRzSwn5ioxdijdRAYdReobGz02izhK00RsQDHQZ9CAGzr09CecFOpm7wZOAU
YzLaKRnj2xhN3NkDxNU5biVF1++mfS0CwG8J7C3VBg/NgIr9tqOxwGvpeL8ZyeDpmQdijO+9UNg+
sKCDi07Dcd1OnTcgR8lqoKsGEiBA1owVFg4QhPKZdR4KDOnE9DroWnK4ZcqPdzOZkpsWaM/PYJ8s
dkxejyd4CtstYP27lsJ7zLD/AThZg3V57KfeyHx0wwQrke/Lqw9GhiKhA8sGlS8Ay18bjxQGZOvL
OvUrwnFV3R56Myg4oJ+OZeIabIcKonPm5AJbFmjEgDKI122zYiyG/Q/AIuGPpsWWkkXrHxITFVVQ
sGjh7G3iK9EH9GfpdEe7tnHI2axKg9LH3bn2WMo+FcjpdzQYPxyHBoh3vhEHSq0FyxudEyPol4Aj
xJA1Pka8Q24OjE5tEtueAZSibW9prwD1tcvKT1PSINRgReCeuJAvXePA5TqKaNmW0Wqj02UQ/fa7
xvt29wPEEihtUqFb0WxcKzTDcKoQzGQvBirHDEir40tJpz3wyEU0GnoFZ/IjdnMisqFt0swOYfK9
79R0dWtqrpwFEHQkbWHIQb6CvOTq/TVuHaZyarqFPrgWl5PD41Jn3m6JKNqWLR8jpcDNtbOK3q2g
/E5M9cjoeCFihOB4v1xQMHQwYwzB4klc3V2s1N2GQi0Cu4WSOTA5EHlYr6yhuL9gR7B0hkCqEHH4
A7yLBhz+3odAFMxQwfbQnzz7XjlbQI+a7xFrxhIJV+V1WQwCLxE1ojTj3M2nZsdBK3k6uQaYbbIE
Lxx5obpooyg6VVEvbxfovdeRIP3E0BzEeQj+YD4scR++0D21Ky6WNEioBOpsqm1/tnIMrxAyoJVP
M4TKXJOhLxKc0VCfxzDC1FwhADLoU1DYjsIOWNnmvl4fwGSN7+BssYRATzIdtAqGyjIiXi6F32qs
j+ieqinv+z36heBJJItINyxfmi5ci7bagxTCBEhu28DJg9oz6MNExHirG58sWZru47kPxfou1gQE
e8hD7EPaQVcexxEb7pjgOblRbN+0GNs+F6xPRvQgnG8ZM6G5k7sgP4A4oeafghHKBZP1A9Aa/BjD
KoGgiyMjOMxUpTKbq5X87oEc52mDVHlebSFCuknbJCyrPeTMEsuL0zhtFcmxbEe0ss2UTVdRTgPq
kAtJ+gD0CGZD1kkTfFe+Xb+a1oHiTTZ3Rco5SQrU9+oNbqHayy00AD1JAFIUFm/N7jsrsIaHxLGq
mMyY/CZmWu7XFGkxlL4TcCiDjTMK92VAnqJPvq6jm15AP9m7JkZsWc8YCDnCCRhLPVUIrja1Ec9m
EGA9wf4hwcf25HvlG/YOuA7fO1BUENcEXZYscGxGB9OlCuRTqqcRHIKJ1UslzS1blFlKdOCo083i
XoZll++pmaFxkbhngEw6qYbvhtDh0QWE/OAKwIFabf+jEeEMsY4jsR10IZqoxU/QfJTtn2CcALQj
wRQVgJrImHUTW8/GavG7mSYUUjtBVbL0Gz1Ae1NvoFIlIkhc1ngyHlROT1YSFVvo+LNVswlODC7L
PbSXtaTbNOMTRXJ7Qpf7sihOsVixDQzzwvf2ZdfV8Muu6rvFKe2lgP7mS78+oeCvrxS70WMCy7C7
aWMNLtw1KRLcMkUYVwudzzBFAZdUbRnFs7zOcrS30TimRafiNgZDFSz3vlEWpLkM5UdTpxWQEWbG
Vxx7grbSA+vJ4fJ1CAGvCfaV0OtHEBLJT3zs+pFFFdiipR6DWz4Z8qpt3HyMgE0CJOpsmhxWOMJw
+GK+sAIZX3tuEijmqAaC5iBrKLogCQmGdqsYtjQafeZyld5FD4DF6/sWDYUuPRBod1QQNTCh/uQl
fGJXe4wilOYs7MMrFR7jEtUexn3o9kGADe3bPEoU3IbdpDW9BMvAf8ObDx7CWrXQ8wlizH/93Nqk
8G2RBZkLgBT+BmBX+s02S/hBPNJoBUS56UlKm2pk4yMN6QS40bkLCNaMxvVYYdQQYRhXAESPURWB
tDExWH7Tzth8RuzQwI04vo18zidVDyNQTIqELyUw9jeD9G8G1BHI1Yw2pq4cCm5paotXh0IA4H0M
OSiUtu1+aPA0BQ9bfkNmgVV3ZSrdMwk57DLMQYKqFbDWh9vXyBwWy9WQ94gL/EJjUd2NCB8XceP2
A6njrmhxekOOsgEuYOwhNGaOdAkCOYHDrZxQM89QR4f22Kd0NZlBLncoEclUP7YBPXsBNwGRor0y
8SEc92ApU0jdv8EoU5FFdSjeNkxkLGWhmjekdWM25WgUpHs2NKZw76JBAyWdEQ9JN7LSn8ufm7Us
Xvo3aCjqDROYg0NEK1JnsVocJNcKeazBhxZ7J+pnoZMB+USFO7KEkLTw16S6AyYeFGRLmnxIU3fV
pNnbNgMSjQACrg1HDXT9iEhZ39ZD+iqSuj4iac6e6QjP1FnH36SIUFz2qLpI1qKXe2ehG5BpZAmg
JbHIR2mcvwdcRR83L2pdkGX4hNURHG0eBRDZKmOczKxMgxolkt6lfIwtzvq/REvvD3aGtKFgF73J
NEaioNGvegSgrJO5+xn6ucZuDIAauq64g/KPir0hwFURGNMUPy2Q0p2RqVeHAecqQCEjK4bLsCvM
H1+ht8vGEWZgNvrRPoX9ri+TZs09DM6PEId+2JzUOIu9rFccuPE20m4XJfIaeKCq77CPdHqh7ERS
Gejyr91/aywwa6QxMbUasO3FxHZ39VbKKU8qjRG+QmFZb1iNUZqljqOjjP9E3tLPreZuMIGJDj1G
is5w6gDE5T8vAP0bM2JEMBe0QTsadxVzjZIrSj87N2E5NqmNjvgX5hwmftelGJfIzockd2KUwZID
ySI/us+xAsAe6UZOyH5YhG/pncCp2t3dsieuOviQ8Rtul1QgJbPiBnXVjBdB4hMb1LbsrjtFWs1p
icNDOIgMb9EZ02Vbu9MkHb7/r1UAVkwlLglOE6jRIHUzjgvQrEPU888ChoRBvHNoUGuT5NWyAZaz
klUQR1RD8WagY8HCjCPeUsS88xsmHYwbmyeDHRk5Ad8ESg9UIVjAn23Q07qL5x16iRVkHUEYUfQ7
yxH8haafJ38KQoPFh7z2i++mG4gDUX8Fmpa2+WIBI+aIxtLuUONcnPSUSrHoYyg+UcgNE/XoqwGL
1+4xLwA5q+4t6JvZ5FB8BXxcgD0Y1UA0f6Ua+2nmgHHgcJB1EXFuFxRS2T5XnuSDRF+VN6LBk9zJ
pIbbaXdhe7IK753poBtkEQSj/oIxJCBnjo7XpVPOQpOqNACUSEBEyilL6+fF6ArFzLLUF5y21SAV
IQxBxLrpEOSYKd0VjCIg0Zn30EqOMmwQQ8/ABNLllaMDSUqURcgP2lkAksJ5Axg5bbyqt7+eoYb8
bg7K1J09rUNHeDbju8cc/Wr6AW9yjY7QgGAHk8iYK224slhVkgVnHEhCwK9Yh0yQkhVPDm2U8mIj
iK4/ol+o4qNwDUEuYev7j0hA2sSav+99Tv0OoZVvC3mpB83mZwcwp7qgs8fwY9rBfQEP1b2ZKMWQ
b6C8DEUfd9UZe9dGH4BYVAp9osThHJAVlYEv2CHCn1o3pCfjwugbqvzkvZursk0C4FMNkjWfIG9Q
10/BhLG31cNb3VCHLUTdrxtDxiNC2wMpIkv3vn6qWxjYCJktAJWW31SnX5EcxIrIOTbrw0Lclz+J
vf86M+r6V+byr+OPPsZp100NSenP2U//+PJ/vYw9/vw5wPaf//j5+6H++dXdf/9iqf/rdx1/jZ9H
/Zl//abPq/nHa+Hd/+vqPs+N+tsX/9sRVv/DIVV//Z6q/+F//j+eYEWQjvzHr5/6vJK/nWD1ZI35
58llf86v+vyBv86vCkLxeQ490qsI1KKJjRPkbf86wCrEL+eJEIpMePz52zGQ+vzHAVZJ+B84LzfF
qVKMEuQjGRLVgM7/nG0V/keIKCoh+F0nDOs2pf8/B1jxv6dNmYhwdgZ6V8oo5mmItubvCVcMFEl2
ENltNhFWH+xAGpEjFaIt1FigBIhptFO3QDdUXl8JWbx4qqDVguNvdbpfdeigDGUyAsXeF1vU9eup
7UH3ZyCU0CFNlYZcOqbjm6w/uxvdq3bPhq1rOOoRUYlHJnkFKHPsAznhXIgh0SzHGjEiwGe6fQak
RFoB0mSeqX3ifiUQUmgAVmXQ5iMlS7BfpyBtL3RyIbJkhowEJ8Q0Age/QMpDb8Usfw+RdoPg06Z1
j/KCcZZ1blJ3fKsAGnZNI1BCswV9/mAHgEiiiRH8aBvePUFYpQaXsE5IPiHEIxCwbL1iB2F23Co0
fDP48SXV9W7/Tfr4//RscFJjlFCKB40m7+/PZg6GleKefcbNwYtrJHo03N7VTzhjrAt182+Cx/+S
/P4cC4BbMdbCP39whsjf369CC4cht7A2w/lUMDroWlPkVUTNth+E9hSqBoJb8mYcxl19+NSEL+u0
mfd9MxgCe4Nk0L+5A38PCOOK8Ms1cKo3DnIj+Iv413y/qQPf1jWOOEM1jrx0wQKgeRYROKRl22jz
x7gFmAn9NTWioPPgRiCZUM//zWXQvx+9Bu2CITDEUhaGEVLomJp/vzNCDNYHYPpglFSLEsXYVBAF
ADdACUI4aSMHhmDVnOGMAtLduFpEvwhK5yJ0AQpqRIeo/x7Vq0lRnlYJQBHlVon0QJfYyf8Ml6iK
n9gS/SdnZ9bjNrJk4V9EgMwkmeSrFqqkWlze2na/EHbb5r7v/PXz0XeAW6JqpKlGA41GG3AomZmR
sZw4Zwg/Dv48+f9Y/UivjTHFdgBe/cI5/a8Tf8lZt5Ax/HecflkLFx0WdMfVGQFHce18LXrshFPU
WvR1I9K5v2leqmxv80LFN87T+fD8YsjCiGkIpZQw1Z/j9oJIAMSCz+nwMz6aGlsGURLG+57iInNo
w2RjBBTTymgXXV/e+tJglSsDq4UBRR5MeeJ8eRnURGVuQzsBIRVwkTApJ0/SKNnVsVvfXbd1sUIL
7+5YXBexUNk6y5+/WGEgdVpAyZJ/+3Y6QrcmE+HfATLvndNUtZa4bzu45d5Gt8GHRWqJXg1NEsO2
TcR9zs22fk89uQlseEWC2d6O1MOeMz+maZ67fvOXMdWkj5ldfr++2osvi1nblsvIvpASPOG52Rns
y8T4AIBtU5/namtYwwjRk8OQQkS35J/r1s5ZH5ZFmgtFo4DyAWp5pAPPrak2ET18RjFzThpRX12X
6uB3Uh40P3WfGyXogthyBkwMRP+6afGHUuLsjtgWX3dhB1UGbBjrjWXmqxJRJTk/4PDKHNo712zy
D4Db5+R7agFwczd2wO8+ODQVW04Z+PiUwWiaEfQggQJAmmc2rW1Qhl8aPc9qjPv8ccns7a2eU+59
V42aDcYgTUQbw5fWzcX8fiCTKpih7p3sfTHndevZg0EGuun8oZo+lK1uz9Szbc1+P/t9NP+GJq20
Btgd7YTEox+UPn+uIpoAv8BCzsHngYKsA+5ycuLk0RwiYT5FOQwB73MXfsdtICDKibdDKgN1n+hq
msR2MAb6x9OQMjfcBIWZ7UdnrOoJQG4kyEA7I48EDIYFOKijS5/HLDddrNz0czin1E0gIZyNcVeq
0KQELedxBgogAFeQtOYWJHZlwKSMrrpQc44l46/xfRtQP6O/7VCwsKciAyIVzAHd8FAbC5g9EizH
P0g/W/9BBGad7hLbcHEdjW5rDvAHFTO3cuTkAvXZlaM1urt27jPYH4dQ00jzKL751j6tRDbK58wY
q2mZYrTzob4DyZ5q0a6QuTuJfa6ZpBZMyPuTuVBH9eBygijTnF+ulrndZ1EPyfQ7sa1SAfcsQlX+
0KyyFMT4eVWBkB6bkGoKQ+7NLyIb1e7UNIfxL9cF8H7SpE9MAs1UXIkHjf4MFJZRMIfFTlGLHfYJ
Ax8M3JoDPc2tAAyYfjHFbAwbAOfFcBId1Ah3QzBk+haYTdsfQ7jQtCdbpwkP3j13wwaEK8Mhz8Qu
5W+GFRz3Q1BrQ2hvu9Iykq9UgoBGxnaqg1C1YarTH4kKI/FhouAi7/txagpY9sQE211iR9bJYVAs
sndwagXj56msx7vAVX7iwaxHb6U2KEVuo5KUxzqFKq8/gQoxmCxsh9zRiI4YBZt/QGfmj0SYbFmx
iUkvzeRASVrm7QPDEaFhH6g10AKnmJSE87RxAsuAQYMp5K1OJfEe5BEZ3tjQbzkOJe8KPWPVRp0T
nJxAs4Bk0Qsz409Kyaz7aw5zpoEZNo318DjKRgs5uo6RjV4iZFqaTKvp9JQozzIK8EW08CSdij4g
u9v0rm8zTjKPqVXAeABVkJKbbmhBuUJXkQ27Wk7A2SUlcm3bliXJ6nbUmKt6duyJLwv+vJrNHwxy
G9GRzQ2XnqzR6pB01Ik40acjINWHYYz/HkW80GZURdU9lcvk1sM8Ocb0CLUD+HIjkhqTv4kYKsDc
vt6PD1OhjPDgDMoIHg3LCaK/VBqRED/2cVY6zX4YwgLmUA4HJCCMnLe+8yOFjrD57MPxFYnNXMfp
SLlRwcbHbO3ou+Hnpmf+645aZDl0kM0A6z/2iUpk4DkjMr7iXT2lmk8RJWtV8b5wnLGhxNtIPAVw
EcNMv03DINovnQYrC506zdD/ylSnd/dKz4rxqIHmoKrH4N0HcxxM85+ptVR660E8f4fJoHSDp9Yi
f4EniThxFZ7BshgmmuMrj4J5BUtj0hwXYtHdqKqFCUT1Nx6IS3sCzksdVAvFNlM5qxAq1qVpdP3k
eok/hHc583y0rWkrOIyWfJhnad2wd/4WLusTS0iuwwbEgXMXoY+XcQaVq76Ha8L1yqRwALDaozeG
EGeYrd88OJ1jbIrMBwNiy+JGDLfKCf6YhmVZClfgPIVlrp7hriCuSMVMggbMKzwluIpxO42pf6/r
YfUFBorpmAo2Z1vWtQXVSTZkHmO8TbKzi9w4XX+ZL2JXgkoovV1k3cD76+YSorwIuIxAapEzxP7v
cArkKe4M2uyKatN1K+fbS+ih+LstKRWz5cqy3JUVFQaxtGa/+l0XWQo8vGrCaVekxJUHxjq63LP9
2Fc39nid6jhKQEcNzTFbvORhqz22/WksC9X6vytuWU8XJ88TCD30ePTI0Yf+mERJC1NSzTQd84pT
e3T8WJ++vnXpQhkUwAh/dMJLufoVo2VXviPDJfAJfRKyQzkGddZtwQXI+rEiP4TAT1aSMbDrhtdH
HDZ807BdheeibyKtZedf7KwAHCdEZZp3lGBt+D7CcWoPjuiMDzneMTwUDYW5GYw0FC8RHDZ3182f
x7bLMWdkiTyFfpXuOOhWnJvXRGB3phUpb3IN/Y75mOoUiCF88nMCpRvH6xVbFHYEPmKhFDPXBF8p
1NgyJk31iLHdh4BIC2yilTwzSzDu37oswao4TpxlKZAIOl8WlNX9MFmV5g1hoCCIGOP0nnZfFW10
2ZYP140tZ+O/QfMfV8EDa1suRStFrWuVeTGiRjc8p/7YxLUD8WHi0gfNa1j5gJ1L+uc2tIWavOES
XrG6kJhJbg5pGPnJ+RIDpyH4labmpbDcvgdPMRxtmz6HGHXxMWVGZ2swi1/f2MM/WfLZYm3Y03Qy
B6hYXGEuBb+X59XJFWGIcKNDoeZEPwA+HgjsoRli4hlWG8/VA5hWtgZ9nHmfgu4D2DXpaqFOruOg
vfFzLo4UpRGTxQsKFSav0uraBl0P7a1NVNXFhjZsyy6taf139GqtqYrat37yP46KhNeEnJCdXu7y
i7sa16HRiq6pDo5T94AUEkbgHMcYtuaUgOZQWfOzsyMnveEizt0y50vxuNvorUreInKzlVmToaUx
rPzmMACl+BhLMXzQ84Yh5a7rmDKGOPCWxXOf/MeiK3CHOg+gxBmuTrSeADrsCP8OAUghUWfBu1yL
1SEXbfmFQ/1VmHH+IWuD8SEgnHt//TqtPSLbSNGL60RJDufkrl7esTT1tIJs/jAVJJ1JCm1aEhXN
p3TBkQ55A76WLsFuZGbsxv4a58/ssm4hFm4+QinKXQgmnW+wH8DYRt+7P/RdMB/g8146g5n7Tz33
I0BYE378oU2gCQF+CfZiuLMT2z7QlnHpUDvaRnR9v+t8UTY3jsDFOecYST6MYUtKcahCnP+wgvFo
O27rCcJOJqddqwMO3szfoZe95Tkvvj6WTGocJoymUBCvix1WVGUdoxzTIY1qsR3hDD1BOtcek9jS
vrUaUBXDhutaU0DK3uq0MW2DFqQ0j3G5rnwArKHdBP/vgaoaMZ7Vw9Ar0+C7y7f9ef2M/bkzZ27M
cZRJ7AzDpqvD0LjaaVODsQjSHOPAF2C8NoULXm/r4pDDY3Ws4K/eFgIFBuFUwdPoTsahbWJ76+i1
/rGcJ9ub0+qLmQkYNEjUtgy0ZY9ZkoS/cs2+5XXOd4Ro25U80XQpLKpfvJuranibIS0gwKPvrMiS
xinVRnP+W9NSOrMdVOjvVKmaD1kPpsvautNwixd1bR7X6pqWKzgNFE9xQ+dHLxmcsU8VFNVDofpj
rpX5e6vqvydG2B+oIDDBHMJSk2tR613fo/MHjjdmMawIdg0OIxP1qzfcypoxscdQ9xTUtD9TLRmy
XahqFCYyqWgDV6bd/xXRLvp83e65u13sLgkV/SrQ2YqjsTjHF17eEEkRqHrSvS5yxIGiu4BUb4Sq
IizY6WZIj//CHnvMxSa5oup3bq+cJJzUPqV0y1fNvZqd4VGL6eLUc/wjNEb9hnt9bXliqYK7Bq0v
wqRzc5os67RzKp0h+8J9By0SWVvLwARjlEVJ2c1mIPLtCxSUaw0Tr85uLifsxQctWulGBtE7HMN6
sNPdShwmyoZ76cOeko1m8R816f+TP3g5kf+92//ZQPbNIJwVuPF1mRjNkL4ZAZOgNxDBwx9ODJPz
f+CXmJx/YUo6rsAYoZDzp8v4YmnQyxI+CyYoQSaE+2aa4AMuitHZJz5kNW96BP6zLryjcujEUAoX
q5vYGkMwmU5kMJE2Wg/MnzoPNqgciGBZ4fUtu/yESyGYq0dcy0OoVmcyG2x7HmJL98QC04HKEckO
YDufk6ZSb4qel1XZFokXTt/QScHWsUYLP2wZGzY8rnZT7i2zM3d1EDvgnsn2IYso9viX5IZveW19
ZNTLzrFFhrVaX2eHoLecVvecIlIAFn2z+DSaEMQfiYuyWw/bpQtFqx2IAq+NIXBIqysnoGTrobUT
XqS0rnpnMEsJbjRvnbjdjHUj0TUJYXHbzDK3/I8wzLRQI1zf0EtnSgVh6XOzXpNm/GrBVsKg5dx3
DDiiCEJ7LmNMrExLr6IQsC1jZe+h90rfvrVLpoezkbxdCEWdX3w1pzAUDRitbBXtlxLAERSXvJ8i
ZewrOcGE0E31m68kdQwuPgUqXk1dLv7vxZXk43amA1elF8X2V3jDB8+Y0E6xMucWC/tr33QJlDi+
9EvUum2sAWTqpMYkii4JxgUSLkfyJmLENGHURGPYTmqltbu+ka+cXNgcHcCbjsutWGe2EfiB2JqB
pnXRFO5aG5aErpqTuyatrP11U5cvxaLtRUMBYm7ei/WZYWLVrjR7Mrwoy8Q2jDT5NKhoePBH8Mup
yJIb9l5ZGieUuE+pBRuyZsXO7KLXhhh7omDO2JgBT5ph9hPMWnt3fWXncf4fn8PxYH6VxaGVtg4t
6B0NCdM6s1e6UftV73K4AfQ0j2+87JdmqDxQtVt45Yko3FUEA0AzG2tYRr1GD02knApKTHBvCPnl
+nIu/Qt1FRA1BEkUkXgbzo88uP1Ra2LT8PQUfu0WR+TNlIF/6mFWbnu/r/fUt3ovdhGSuW758ogs
UB3LMgRNZ4pIq0RxdrQ2LdoZCTOo2ry8kr8degMPWi++UUe0b5z916xRmaRBaZN8E1KcrzMnbzAC
OkLeKPOKjAvilD36FrAfpak6VdGkmjdaXKrrJuReFHWo0BEQnlsE6esXGXBY2mNQpfeu8asT8E3b
JRM5NrxF17/m+gJgjWedwhigF2BR5upr5kbWA6lD1Ahgn36siAkPGqhf0M2pE+dvjMr+GCPSldQe
XfLt1ce0SFWLEPznvuxEeBAlo4pJ1lWnuQ+YWULz68adO68pLJVlFodfXgBhVJkXbdaXftmJYBTt
e7Nl5q21jnlQTu+ZJ/St3dRlMFQVdvPoz7V/ZArH+sp/VW/0Lot9gxiN84N2xsVRbRJCpyEG8d0G
6bilnhp74GxBIrf1fOPUXOwjEAyUThfsB3gMYBnnS2V4xgf/IMv90NjTtx72qfC5rLomPtlRmTy/
8dAseA+LFgWFZALQtUqEBLEmjcgkTCrz+N5nVHHvFnRImWQp374uyo1LKcLicDrrLRwZmzDB75f7
2QgrYNFu0OsQJhVo1hVwgv795oXxUHP5eHuw5qxuA5M6MAlClrwPaKl7ZEnOXwkEnrs2zM2P102t
X3KKKrwGgGc4FyTbazBgzJxdWvmq3Wd+257sxj6SWph7YKqkRROU5WU5FzfOo7GcgpdpCkYpXBL3
UmHjuKx9S+AIhtsT2JONppqeNWshKQvhNrybmVQ6+Ylh3CvRQckcI6OwpVQ37TPNSKENRA0SQkqz
OUIpa0w3/MIr38IGXEkg7iBkjWNYH96kZe6BXr4wbeYHxtlNIYEvpj0wd/sOUbHIq6H8Sd9qlr/O
Xiqc1OvxEnLljtoYjDxIkeEPxB+sH6BCs7Yk6newouttTdHBaG+8zxf3dLG5wAzZCTIBfe3dgxEu
46QY9uaUJr8j2bleQ7xwLEq9eethXkwxRo1k09JAXUcckEAUaIVGw34w4VtKs1RuUZmpjvmkkhvi
QOb6XGGK3J5LClsyTmhZ9YsAGJqQagZNPuwbUzOfmK9i6Fb3hxtX5rVvR9ZGCLWkiMD7zq2EcmqF
6FDtUrLqT4xRVl7PRB5wd626la1dHMllRUung6sJMGnBC79ckbTaTlZlMO5FJeQOubRqUwHWeR+W
kY+M3GB7adflb3V2i/te0HTL8kgTl6Dr5Wf0IXcy4m7cd3EY7ExG9U+4H1QJRHZLEeaV9dHEwRVw
9untruMaxm1RVnMo5Q6MDf10pD5CUCghth3LqP3EnMV48ElLf1x3eq/s4B8YJHizpbx20XkMdSgn
aqidI6v/LZksf+jArlBcM6f3/8YSqEhd8USxxvNPaWY5ZW1Lcs8iPbibbQ2P4jbuLqN/fsONrENh
PCmL+q+plRuB60XzzXwa9qhglQ8x/B/lpi/9Bq071PfiyQ+fNUZDt1pdDDcCnBV4jghnsQ00HWQk
tXqOzfky69iJVNnNwx6aCHhrCImP0DaGz6kaR0DFWQIDTx411ocCjfR5YzuT+wyxAnx3Td3c81DE
x8n10XMtMkiLIQsYPVJZpjiu78Yr/oFWO+8cDzhDO+t990keXZMq495o299Gnk6fIAVwbriHdai+
fAueU6AbADZJyJfH78XtWab/Kduw5U2vklOJ9/Wc2pcPTh8i+TdOxo1Sw0V0udizIZz/kxxItSz6
hT0gVSVOtcce1Ate09LRlp0ZeRSfDOQRusbDfwTbZgDwD81qfrj+TV+7wXBMgsMBOsHOr8x35px0
fgSQrbLH9NGojF4/NLYzPqqinp2NU6Tdu9ZqLfPxut1XPzOJJdCJpV22RmzMRjrAHM2RS8FnwLYG
KVjTKrGzs7Te9f8PkbRLgzYYCU4d11iSD63uV9+AaJxto9+XVZX6EPDb8S8qndYnpiEgCoTpwPQm
MLg/+3jodyWjNtVO083qVzEZSbPRQ/RjYEpJ232vQ2ELE6JdIOsxOt+vf5hL58ZhIEmk9MR+AJtZ
nYeiXxS/e8aUe5LSklkzY2/VRgFbDeUV/0YM/spXIY6gd0ghyMKfrp5cLpu0S+BtzOLpCG8U4fyN
+Qy8DAxrrFYzbjjU1+yZ9CjVErDSqVjdLgNBI/SDnH7fB0k/AIya/PRzkUYdvPxd7ALIYp+KG0Zf
+aTqT5JPARqRRbl6hVuTlnqnx92+KaPkMNNe+6IHgK19EcTx9vr2XfooxxBUFcgWWSZn7Xz7QNBN
zqQzwM/8cvNL9KYEL6yGL9etGMtfcxaCE7i8NLP6jo051ANjgNO+Bwy1a1QbfjVqPUZ3nAj5dyUb
pT3CzmCAadb67gvwULnLAeDui6SRBz40TfHrP+niIxPpSBIeaimUwymJni88Jb+TBXGCZ/gNzLig
nu6K0GfmkUxzf93UxSGirO+AriPG59EiuDo3FVQBg7dJbXlF1HfPYMrMfZDp5Uaf0EuAwbIbbzyQ
rxg0dIv8kQaGVNTBzw0y7c+gFzqZqPBa+YPOvkOZykyP44bWI/rs8PFdX+HFo0AER0eNf1GFM/iy
5wbJ3NI2n2Lhjb5evBNRYH9AlVb+DkymUDZQSDKRhXBdgPBD5+rZXRNp842fcBGPLNYdZjNoRC0N
3NUJI9hzZZr0wgvysPqGfMnwpFMc+Ko3LezryQgBOfRgNkMaorpxui+PEt9SuGRlVFO5Q6uoC9Wn
zvTtCRXpzlxmmiy32UPA3R0DRnLdG4fp4gFknag3IrRO3YN22OrcllKlljmXwutHLd9FgI8/8EV/
Z1OAtARjdXdwznS769v72gLpGXA1QXhJwJrn22uVeskgKt+WmU7tPpmY4t8hDKWsr0Xg686Np/aV
wwQMVAiwaWRXF4X3UaJgbqKP4pG9wkAppvF+RtMERn5ZfpSLIpIeJLCIMLi2QdWw+HV9sRcekYMC
FpURLHoaRG3Lx3gR4ARwSsxdCbncbCfZCXZp/zgjPnZjG1fwLj4jMQSHlW2kTwSgbeUUdLCaWZ33
pqeNuv+lGvPh2CD/8bXJUsj32s4nw4N5JQ2h/LPQqykm0f9N1RkdjTev12IOdJlBgYiHYuj5ei0w
CU1Jb8wbk8D6qwJtduzTprqRK1+6pAVohHdgdIVgYf1w2/XotDmZmZfW0W9TMFwE8yk7C2I8e/AZ
Xr/hDl7ZRd5rJA4oRBKurq+JTOygJzsxPaKFf0JHip2lObf6NstROHvV2DhiAkR7cH4Eoyu3B6lj
6M9tY3rmZAXIURXlhhSsQYCqTW48VxffjwoDE7msBYgjAeHiFl6cyjavSe2YU/SgD4MxOgiABtm5
kz8bTfHej5N+d/1UXCwNexxK5MAlzwhNopU9BT23mlvouMfQ/6yDi9sB+8+hYaqRd76xWRc+DWPK
Alb4p6wK/PrcmAbvTtHEseFNIp8+zm7bfM7SGViynMMT2RmN+ALRuesrfMXoUjtGV5wAT2cA9txo
1mk1kwysEHBn+VD2rn4PnZp1wL3ae9ttpl1rMRJ73ejltbcWVDlRKqgooI3rzkOrlVASI8bnGUkd
PBsCRQkzkvXOsC3EXUNN3xfZPG56wyy8Ti+sU51Dq3P9R7yyt8uVWPrxlOqBlp6vXIcYSNPshWo9
C619pfc9GIc5XdgLbnUaL64hy6VfS8JmLQO2a9ho2WnCr5lV8YTvJo/DOEFNGTPCdX1Br2wlcTLX
gvKiohO4ep+0EVptu8FlV0VoemHkQ5EKhtTT9Mi8D+zMvGeA41aj/7Wv+KdbBTgYTMo6E7U7NUcK
9iJvZKe3XZqnJ/ApEXhYpniur++Vyw/kRdm4Ytw0j+P5hjl+BuU/zQdi1VjfVZrUtoaKm11UVtED
Cqm3Wt+vfU9eAyJdoLAU5ZY/f+FspM+EyQKRgws/gZmshW0OCTMUKpPRhfK3QH8eci/v+iJf/Z60
OKneci9w3udGMzHZcQU43hscHW3UNoGKEsZVmOnn8IapV74n9RJCCwZr4dd2xbkpAMuj6KEt9qxU
Q7m2TAlpNqBz3G+MWpoImKn6xvP3yhfF4jLHyz8LXOrcYoZK1lD5RG1DEIy7oI5noM1CHRggrB/E
FP49OZa4kQW88kE5ltiiq8obtb7mIbKHdscu48LTYGv3ZuxBkYmaVJw1h+t7dxF8W3/CfknOBJ2E
uwZolLC8icRFIloyx+khalMgMxIUO1nCasnsHqzDzlzufX94c6dssQxEnEIJKSYV//MPa9bOlEdd
tohT+9kOMCFSByaiY4HrzP/i1FB4WEI3IgsgTeem3M6B2D8BqhWXAXimakQ0q+uzdwL9JejV21tl
ztf2T5KULyXxZc58dSGgNm5RacbBBMvBQTK53fimn92BcPh5fftetURbjvSFh4mw93xlMY0EpSc5
iwqnXPwcpqyz3xtaiPjSJIL563Vrl7ePVJjnhwdoQWusH955roVM0BrxSvJmT4MZdx+RMkJ0HKUn
PaUPed3e5eoWuglqpPYyzG7qq+/YAiKAziE3PagiLegvgTWEYq7+th0//HDd1GqYjaMB9nIpTFMq
WoZFoE4585wUD5gWjToUO31T5Sig+2H9jz0oxMU2QaTq6gDvQhx4Vsv46pNdC9iWt2Mnsv5T6TAv
fScG+I5v3M5L54PQBPkpYPulCeeuDm5Ja7cqtITCMMKBVrXhVUyCH6NtInGCJHyQ7amnA+BUPVSW
x+tf5JXNJi+mw7lAVwA1L3/+4imxDFUao99bXgBPE8pKuSNOeSgcjylgVCmBHd8I6y5d0R8vS4eT
wM4CgHduMI3mgTAkd72uQS8VNcnoK0rL6DS0oY64r9Y8ZhLGywE+5xs+/rLPzD21JFAEcgJO+LoU
GqpWZlAWguUMSx11pwD58L4CABhnHZKtvRzvs5zR1MjK7Qd9BHBc9WVxKOZxgDy5GveZO4sbJ/Ly
+1Piony5ZF4u8fUqyu2Z/JaRXRAamUV4b4mm2ydTnaPKU8xPpeW8f+t2A1+jDOMALMNDrjHsgPh4
6gDqehqtgI+VgHtgC0deAu+O6hGMT003vXG6L683tZAltQRdSjy9rr6wmU4JRbz0JKoMaD82MNsx
W2gXXm+4wS3EyWUlE/gH0bPgZFGgICc7P1+zQUIPlR1pQxPVOzj/xo3ddOLD2M75zm566BfnhIH1
LM1+4EG/wpehttlIT9Uq7OLG2i/Da3fxakASaEpQylxu/ovbBW+vMXZGLei5ZO0hbd0JOZ8AHZUb
l+ryFGGHU02aC3+Psw6w9QY68zSkwhXlU/gpQyv83k6N7D4DSIiilvPj+il6ZVlgE4BEL9Vv+R/y
jBfLahI7R74CZGky8o1hcbBQqy705+tWXjk4rIZnYcmomSdc/vyFFZipg3LOdapaaWx+ahGoyzZu
Mgz3XV51YnPd2KUPpne0FJR02mcOH/Pc2FQlE0mwT42wCcPvoeZa35lCCuYjJWGt2SOhMGqHCMLA
8sbWvbJKKpK4Q971BYC5epFaQ7VLxLakRXN3b0GZsaj6dRXDgpr++foiXzkm2KIzR0i2RLur4+gY
lAlGk5qWNYXZCV04CZMzdAhMgIT7cFHi+hf2ljYw28jlX7/sjWOPTqdsmLKS2b9Dmys9IV4fHGHK
hFqf6s/+X9gjdycKXEDW6/lAwtrartsJnewstvcI9xhekTCnnSzJ2OTb7a0XZdmcswIT7zWXm+CF
sZVlTOf81MhkCqVTOSYKx7OqvTJv1UctGitgGX7d7HWnUdD1qdpEuLpsunCn0gbyxol2sJ4bwDXL
my7n4jzxk0C343A5VRKkzflPmoGe1hZoaw8myJheupj2+QhQI1VTsnvj58bUgn6DjJMrSi56bipE
2DyiM2rC0JmWT0HZoRkwj+G+jZlf6Jl9vnGcLtwO9gCaLYVKxNHAtJ/bsyLfhyROml4ramYMm4xe
92aejNa+4QwuviFegDwJTBpQG8qGq4WhhDKqsk9QJ2X63mtHMz5Mbi32ePIv1z/hxZIAl+F32Cg6
phau+3xJo6M1NlKsxUEy0/KRQ2OdmFAIb4xzXlrhr6YvvjgYfRnnOrcC1YkA2N1YBwNJxGwfJbEQ
wcaHyRP68OsLuvx0uEUyccZzbeYm122eWSKJMxatc/CZbPqHHpN95+cTxFiJjpbEdVsX7kwxproA
aLHESNX69qXKqK0Crt9DlJi0kPS63UGMJB982d7D9e0/XTd3+RXJY0GTgZRYiM3Wp6JPuiSx69I5
mPY07ql9zvd+ZWp31638gRW+9CmMky8zDcvEHRUzZoHON6u3FTjgokU7VBvQdJLQjeb1kSlnJNXd
uBRBv+k7Sw2P3BA+qWCowz/QKw3licEEO4WJMBEubwiM6ogf5Wm7hXrbkpsAJabaM4Dh/111VvYr
LIP641DOzjsGgOWz5SdwhfdVOn0GP9vd+4ktPg5j16LK2iGrBeG9EJDHx4H1Tzy2iwgUA8SPo6OP
38MBkYJdRXX4voV12NwpMaEphFCNO5+oY+H/ErNsBYqCqP5sbIYX3wewA2dbVzC++aQXfds/+KWS
4x5RAPunKxtmjBHHQ5etTofvGWJWwCUUBZKHoDGhOsL5VO2db7XBU9H0Q+t1mdJ6z7aqaN4BZssK
xiWDDMWoRI/V3h5EYDw7ddn8HLoiyw90eZ09kpgGpFnWOA8/ZcA05S4YuY1gE2U0dNuptpIMdd80
TNJdasZjVp66fIBRILZHq0nuDCvupNy0TgDH+064SZe9y5s0CPeomFn+L2mOXbwn5IDRMtIRzz22
5Tg7WyfMKqjDI1OrKz6e2VE7IBCNKi9D5QrieN2hdaF5bhPG47HI23H8lZWVVVF8k26PI+qm6UuP
uGMyb5Tj1u6hoS9v7m6cRY7a2VGkusEdA+NiMQt92WTI0cYswx7N8iAuDnFptrsM5Ei6CQMTKms6
E5sAFTpmYfNiX7eOf8P++oITyhP6LfwKzFYQzy/O5kUE2M9NMTFyHO99eyxOrWq++/1CvuJoladE
0X66sdy1PVr/+Cyes2UAnibjKj6yhB+mKL3Ep0Bmpe8NCMzV3jyiI7UvctqEuznMouFoilJYR9VU
TruHpkvcI/sNx7YaLWEdlBlHs4fEqO5DWFoj4WOLmMl90eTN+BXBdIVYimmO+mPR6Yn/kWm1RWUd
1tHqaUIm7URnVVYbKLT4t8YteJ8RgPdf2kAhIyqqASZnWyXUKyyZjEgANHYLF1g2GP67rC+KZgdn
Z55sBoUA2Z4mRl5/Q3a6VrA0aCEdWSbwPpWC6f13CSj2B0NDh2OzPLc/9D7qzX1dxXH+5ELxIA9Q
H4fGnUBe5rdhxkhmbPSK5GqDv4jd50GJ8kODHP03diqztwZ0fY+x0UT9o7K0eT8MVRt9HCDt0u/5
rWP0I7Ho3vwVxBCrP7TzBHTEl5UqYFfIFIjLPGHmGCoBYOej0TTDc4TspHNAuaNIGS0f5aNbGFP0
U85ufiCT9aEVpwfjmntrUatFXJhmdLi1LSYoN7YR1/W0S6I6E1+rNkB9+m6IYD2/c2CyjSAOjQMD
tBZkZu0mGuzZOgmyUm3X1yhxP8sp1seP8AsaP1sCOuOekpkRwIZTItCgOyLN9r4LQeDWrOEm+3r9
JJK0ra7eQtpCekVBAHZe6vyro48S8UCpySlO8CkZMHtXVHGUxwQxFz5E3D1oNxbXvvYg27A/paM/
/nYD3MJzmfuLJkgBUnjT1AJkWUthp7ubVR790GHcfwoKnvB91pvw6klDlOY+4kIEcgPXEKO6cBFO
YpNFocjfccaHGKpOHebXcpqNlv1Cw+S514KhfA+8Wss8y8l8BO30wYKyv8plrcNABr/aQ18rI9m0
kw4DCizcOSjOgtHS5FHL4ija51Xm9NC6QqHnfDGnxpy/IbPmWF9FnRY/0MSQkPDBstUcnSgA7N9B
ugUnHf5ApE/uBEPir2jy3XLh1G/i6am108I4TQil7TPUl2IPgQO3rvlMUkZI8kDA/TedPbWd0tKH
6C0s3faEFpKFjlYYWBMqK35VoTA998W8McI4QAeKAuCTKQq3gTQxz/1vtp316P+YQIOOKJgXkxcH
5jQ9+tD3A3rjMLZbP5LxCbZ8DQGIILOa6T20Z263EcgyKs9ChW2TWNRg3tfDkN9NbjgmW7B0nX6c
cjjM7jWC+/ealYXIIzr1OCDvI0Q9aUgVqzb+jMyU+DrD299Bn1pz+xbBsArBxixtM32HSLY27fy0
TKydKhaFevoaYYHIuuCVQ1KtMJ2Fp2zKZiAbfdkPyI0gIv5Oz+F7+kfNUpvv4kkW2b4N625ASshw
4/Q9IYv111jlTfKJuvO80xDic05W7AT/1GlqfCi7oDeOfH7Ekyu4Lr+23J/gDp4nNjkGeV1pO9+a
xUHqMcolg10wbg+3lPzqNzKyoNXtoh1Pp6wOEYx/0/c86l3jXQPdyvS9dBtUQzcG0ixPI/ov6G9U
/vgp6BwVb4XeDjvgxLRlW3TN7oICuqjdNJQQSm38KERwW4cpC0VdqHTTz7k2+X+bWtnKd0iEoKEa
xYMeesxcZ3eoV03ik5rjKfof0s5rR25jW8NPRIA53LLTzPRIExS65RtClmzmXGSRfPrzcYyDo+YQ
3ZCOL7Y3IEPVLBarVv3rD48tdmsgRlVfxp8Dg3R6/SAzpHb3HvnDknjSWBhNvQX5SXNCNGUxfsb1
0vrH5A/hhpgTjFcCvjUOXN9LUtEeipBj7i6stSiwd6PZtOYmSaop+e5MdKVOMghMhbLcxu/hGLlK
Yj5EU+Q6+0JLjUcyvlt5N1aIfT9EXu0YxylQCEHNRFL1NKUxIPWjyR28nU4gZfaT9lnvHfm7LMrU
wOiqnerUzqGzxxCbxTCOBgPSpBJPmxLpBFGKadtWf/Ua/ma7trX1H2pAH+BHT+B1u43ySYQvSmc0
X02txre/sAdjPIxSN0m3qqL42OGvP35okEwNQE+cLrtMaMo9aIZC2df3VM9+V3segckj7qd7dZYx
DBtb5tEZ7UZWfkhk3n2pC5y9/6X6Ik3PQHJYPeD3JonuTFTtZ6hGyS0rgXdHPrRYNlq637B8ACoX
V6PE7PReqVv1QUmHLDtoUzBOfurQmRtIEmo1jTSGRlE+3drfl9s7w4KKUNJgi27ayz5EOEIxiAbC
VFPKxeLFbSas1DdAIs0PQ48i+6PV9MS1pzGUg53SNflwqKKc3cwcFGt69gYs0Hw3ldO/1jgSF9aW
RJh0fmDh/3mYlKD9W8q2T6UvpFQdJPaa+2h6Tq1v877r+vQGrPzWTP+1Upxl/XMDHNL5fGdesqFN
7mLpQHv9wdXaENkmUUHZPd5tHgG/pHZTMJc46GdF6X4xC6vOd3XuVM6za46kM3sDfY9HpQhjdb7U
aGbtl/Sfg1euV0k0QabRDfwNC7LrcHsptRPpGcmDWVaa9akwU/PkWkSSzzHVCM/tqstvMd7eaBCX
jzeLokDoZ+HGewkM2SA28XiE9Eg4UdU+K1T1Q2dzh65EUzwlo5p6O0EiFOHy4RAQmqG235qxKI3t
iGXtg+KO30y6Ov/AhstglOZj/8Xs+p8uuXS31KXvCgfwGAiIOupnTm0gzcua2aTf2jjtKB+kPY6V
9IeqJcA1TCpa0f7Agmo3bpyoHx1VDuV+psD9ro0LHUos2+e+NiQasID5k/ulajfn3JQ8sNUHAdr5
hfaV2NWw0LFRTThyiLikdr3+OWnzV3r5flSY/5hYOHO7+R3qwKOKylUK+wGaR6JCvqjKcuv2XC6O
TmUk7keY2Tjm9mHsPig6IMjoN6PuTButI69D942u8ZyXtG+nnPzYLOs/J4lNUHNIoEzjD7KL9Q0V
bPbR5v9VHxviyMsbz7AEoNF1WfON/z+w+53HQJeR6WQZg/sQtq68ryiInkDgvcemHpx/ukYqG/6D
4haE8n5U4FfQYAOCOStm+d16RlcHegfwW5EnZh2apPEI4JRO7z6HpF2So+gZwn10NYyfb9W480q8
eGn0u3BrhchCmYsVwWKdFKmhgAoR5dumqvfoShffYYE4KXyJaYg+K3UtKz+pDbMlFaWy9KcIH05r
b4ZjgBFagyXuHS8v/kg+VN8URNo0VnYYyKI7D6GOCIRsWJQH3G+Kf1ue0cA7NSAY7PrSe7fy3sjM
dCyRGL6RrC8Xe9i2UaerhfLg2B3WkXH4XVpi/IezxHrmLAx3oxZ1T3hXWv+MOIreAPbeHIMu5xAr
FTg53BY4TzBBvBxe7+OK9N8pPfaTUWvbyAvlYyZqG5yG0iPfDnGK9zVZiGb9yQEorTn5rfYZY3Vr
IIU1zZ1vRmiV4U4n5xydXT/lQf63mxMLOzqBW5LEzpWTINHSaQc/gpqm7DL26Gb0TTy9xbOEsv6I
8aM5+INJBAJqlgqNpF9ElfnTtBSTm+gwYmATCs0WOyzVo/BIr8rTj92oS5d0t7RSvlWCq3JybxrS
djeAVZ4a+ZYmEAKrUdCqh+sv7R3LD8BwZvcaYLzQfPnX5bQVhC8DianJUdrhMPmGN4oHrZ3kR7Dz
8gAOkBw9uuLE5YU/q8HVHhAVie/Xf8Ry5XBI4j8B7QEQE47TEqj3yioOA7vrj0VDD+g+C6hFfL5x
jSCTvgfVNIzEVrem1khjr1ilGh/NuFSz/W//DHrhs16PjcCFgHA5FcM0Sc3NInFMnbExdtJ2iAfH
vn4gNjDKNT9yY7GzwlQhFjLP/LHPyhuL+A1W+XURMxNwPFVgF1iIUB4Xb6PxIsC4OKqPRF+E7mH2
Ypj8tnfxEJ1ER/RHHAx9/cgVq/nbrIWr4/tvlh9TMXTEO+KSjeVFFmJCUZHn3O67Ju6bbaPVdip8
oeqjuHN7tUtI9c3ax3JSi+F7wDv2HnpZusfCDHAcUpyseiBosMGQ323qyt5bBH4c0KV3xe76jC8h
ch6X/vv8oByus+fS5YxLsq+nUHHKo+LaPwbVVUgnjdJTVIvKvNFcfNcNn8cCP4BawPul47cYK0kE
0arc7469VH4MCM8Ir89yknf6eowPVQcq6hNu65T7phD5FxlE0XaK8+4biFx/DyXu5re3LLjZ6FX6
Kix9+CaUKIveygigKZsxaY4KxNd4IwRpixgd18TBWUCYG72Np1ta2DeOweUKm92mqEpY32wey3Kb
7cRWh1p0R4zsXG5FVlYZd32pt/2dTAVummZZ5318bFUlVD4RX5lVTzUZF9t0zER2niIAqrMH0PEU
R6QC7shwbY7c7HQHaLTRup/4xMth79hTFhwScHvhT3boxNsiTRP7W0/KCWeWUcTS+ojAJZUv6L04
dLnXirNiEi6X7Gu8hcpN37NV+xnZ4YR7XF937zAlph6GFdbOyABnAudiMVQyUMwi7MujYRvi4xhZ
agjZpK2yO422pIv5V6qF28Zq64kUJFH9QNYxuHstSeRIZB3r8wFVhLqNYXnEeGXZ0desCsvxbpg0
JdlWo27c91bQ3SRlz2ti8fpQm3DDmAUu9OP0yy9GFHT9I1k2R8dh8T61JYf6hzgCGNY0/HaP5MpY
H9WpsYKDomdW9KT0ZtpuOsLc8Ekno8c53ZjKecTFL6K9OjuD8gXPjuyXv0hv1NFNoUCwaxrVcbB7
yJMdwRKaVj51tRs9S+kFz5T3+n1jWXXiq9VgVDOHdTiFDWzJG+925avCUMGdiSYzB3nJ6xmiPJCy
y4xjC4YM1DPZBBRqxXQwa5r8k0rv+caI785QyHQzYZYGKRvL7Nh4OQUlibZaoKjiaMg+bDayckgH
JyEzVre8zLwq/MaUevuqJfxHO7cEYd0qwEUQbdLMsG68kfcTwOPzI3BhQB707tdIxwxCtbKbI0HC
dnyfTXS+iEA0e/tvJ5RxtW0JFVHury+DxaC4gtD4NyFU4S2BuHvpIDkMjkMn1UnBuurmm4lt+0dH
c6fDFBtSv8tpqTi76yMu6vV3I863v1/uVhPxlRTKNikepTo+j1HhbTylDl8aMqU2xji1jk/OZHSj
XlrcKf8blZ2T+pJK4Z1vZT6QK0/DKTtDcRIvmZXYnwyjUJSd7Oab0TR62d7NbPVgNElZ/d6b/W9w
ODmzpzhAyZIg49RW2qZtmJ+Tthkfy8wo3Bcih4LHQGmD4p7QARkmNxb36jTjq4WDAo8EyfdymjVE
4xFtlexM+yFz/Qkc4ycX+ZhGR+r5Y6TJfSE1Kuvrb3dlnqGnzRJU0p1YxnMH+pe32xeFXdG/TM92
PbzmgVJt+zmo1J/6XiOEh7PhlGql1VE0Z5l3o1aY//JftrR5nhkczTdALtXJ8nseAZ/iBHj3nOl1
dF+X+iAeSsqi7u76Q67MLTq2tzg3LgpgFJcPaTeQ4hmGh1TsHEAnQrcwdDRqpezFV4mF26EgJeXb
9VHns+3d03HBxioQM2e82i5HdcncHILCSc4s8qEkcVkE4wclrpA4m6WoohsaydXJ5HNhyZpAfUs5
3VCm1uApFTsDDbitR+DzKTIiMlCvP9XKBjTXy7OtBKU7LPvLp+q1qR36vM7OaD4ywkPLhD6fIOLF
SUyi6sIaN8399SHXXh+kPO5PIJhweOY//2WNUh8ZVhOr6TmWph6/0gyXDYGldYQvkqzM8i+MopH+
KzWdjxsXhbVJhWrFBwI5AtXSYvML2yadSiwTzkE10npOhqiq6e+F/R+s0F/HWaxQ6LCEBZEgezac
sN4Mog4/pbKtdyT1pXd5FGsYk4Tx39fndfXhTNgs3E0hUizZJVrlTnI0jOzszKZlT2la6/2LHUFc
+5NxKBFmQfRMMrl8f3AFnHzIXEASVOHqVrbqFL6WjTd5NxbK6gOhH4AhhsQM9tHlQNA1bVFjKHmO
1cw6EM0MGGJ5HS6r1x9odUHO4TTUISBJS5EnQEsQ0EQrznbmhF/y0os0GnGGRxhb0jr6AxeCVsNz
lXyqP/j6tP8beclsZg/rQTsYOW2F+qQ5mUYIATcyTApwT/+7FclvaiLf9uj5+gRzXieRR11+fGqc
TOzRxRk7pskP1Dj6IJohf1FJw9nlWRlvbRwT0xszvLZ3IpWgPTLfnzRjMWpco2eXbVGcg5T4VBLL
p+pveDfVmf5i8uP621zb0X4da7E804GIB6WLeZuxIb56iqgrv61L624g9P6lz9v69f834OJjBzCD
FdwnxTl3ycryU8WOi53Vu9UnrdXNb3Uhubn9wZAGLG1aCehGl6zwSI8yvSId41zKzDyknWWJD27i
RSGGua6Vb8k8tOvf407+t3Ig8SDy1DULk73LrzHwsjRtmy47V/HU1hsciOx4Bxav3JjOta+Rq9r/
jrP8JqwiqekLZ9lZmaLvisTaQRqR8RK7qeV+LrCYi++DOCDQ9vqUri7RX4ZdbDZCbfKod9rs3HdV
pG1mToLnB3VZpocoGLA/+v3hOP5osczOEkh2LmczEkk/TnGcnyvMAfapGK17KsMQQCmPP18fam1C
YWEA0MPwgFM5b7O/nLcch1WYRirlr24OP7hztg+Fofe5n7nhwXbruz6Juxsvce0jZHuB0ss/tCgX
s0nTOAutiANQGgVaCSv3qnsas86RK2ZY7EVRNzdcq5a3ybf1SedwlgmrXPBd/fIxx9QmTVIxOZZc
EX13suHQ9P290pfwNVo934RjBSDi0X4TBNO7ldhbsujUP9jpiDfl8wCfAiCZl9kvk42yvbFyw03O
StgTVKiaWXcMHYkJOzeO6lbbavXVAoabeNlgrLushK1EcfQQQOwcgMfcT4iQLH+wkRjZ+aRuqqx2
TwP06hs77Nq5DCmBYw/TG6DvxQ5rpsKVo1rNlXCkbjox9u22jelGb68v3LVPkkKGCnh2lIDHdDmX
WQWjjZZpejYVXRy7Iag6LCymWvO9vA5ubG/rg1l8jURlz+Xw5WB9Kbsi8sbkbIvJ/E5ArPKglqH9
BXJVt7v+XGsfB2YSwJhcJGhvLoYSxmgXk2Lw1uBaJ5vJ439IJRqfW+TXw8Gz+vrGG1tbJ+YM7ND7
BuJZNunqvFShx0XpuRPNnLReDvLvsYWl7HcYUYit0jRDcxDTpN2qhNemlc8Bi46Zo4CF3eW0um1Q
cyASGhonIhSbMcY8bIIJKbd0Mp0bZfcb8L28o9EEBRV5i3JcbjuciFDFU/BWK26bTWVC/tVpjexJ
CSD0NymULZtAZ27gsMhPZtfZPZmrtvsMEbM+ehN/9cYdnRj2WxBOX1Oltu+vv/qlfPRtl6LOnGEf
4GtK6Mv5GNvZv4787zP+cvIRpw/nLlea6R/cDOJ/tVRLn5TGMl56bySNgq6G6DYV9z59H3nyxm9Z
+4zfAEg+Lvxil8ENM6+DyGUvOWclSZd+GalhvCml2t4S46+ugbcMpP8GWhwGcaIPtOhKrrI5ZrBT
NUEf0nsY1vfEI0XJja9r3n2WawDW8ey8wZFHvsflDKstGW4J+qBzVvdxuZn0VlH8oAHN3nRD5T6X
cRt+qIckhjOu3AqXml/fcnB3NqoAQmV7XPJ/xQCRPBCTc9JtYr52uvDcj6Ob6T/InjeqZ1FC0PpU
JfqYHNwKBdzXUrNr/cv1RbYy35T4fAPgT0iUlyKmrpJR0/LbTpYuwnRLanBn35nCKr5WpR4Zm+uj
rcw3R8Dstc4WjYPtYr4zsl41YDTvpMKB+FQPWgmRpq5JXragHsZbp2hddVuEsnlU4MFHf3AG4llF
b2YOVqCaWpwS+mBFYVqb3kkTMAy3YLVsr5ssqL2XUfMKFPVxFL5aRVzfsrVd227wsqcvBpI9syAW
H3OQaKJOusY92T3pCJu+Q/txgJnsPVd51dr7xuvD4pWUEI/tzpPKiQrafDFUEu13SgC1dGuIXpL8
ZoILbKZq7IwP41C0yfn6K1r/oXRsAD9nKd3yvmA0AFpNrAcnb9CRCoHSJSndsn58LkyO8F4Z89TX
evgBG1cMU3cfqF4pD1GMDycen7RkDiFUXYPYdi91DqwG96BlanKjhltbuCBCGKBwBJOUsZjPJqyF
DCrVPUkl7/emF3SPMe2ZH0Ygu1sWOStHInE5QEFUMuzDS3wtzRQlVPM8OBl9FddbHNcgJVa11I5K
X4T0W+pWRuamgoEW3xD9rWwS89eJEohTkcvw4jFp3Q70N3Tv5NR9Zm87EWQPMtO49ZuFmjVPLRSC
f4lMzv5qKy17HTJFS+6ur4i1p3+Ti9F84Ka17KFm0IxttQ68U9in1imF0UqwDHHcX7pgyoif7BP3
rzGQqXV/fdyV0ofKmGBP7K75aJYFqx4WXZPpWnAigVe2W51zt9gkaabm5Gun8SEHIi9uPOu8AS32
ZLpi4EgcB5ifLSu7yUzjFt/i4ESQVBM/VDgv+Ula6h487jTdaW5EvxFttwx93Kj6b9efeG1Nw8Wi
EfCmKF0msdBKLrRI65VTkiv6uLW9OJOpTxiekdz1JjmEu+vjaXP1uHhcGovMMpJANsSltY/sWT21
ogTAxa2GTWztOve4U5YaqolBfSUBc/yUiHHaFGNc39Gf1ZM7mG+V4uc1nhZ+UpTqDha5egPQXit9
qHqAmaGtGO8PZtwyhNJXhnKyQi/+GhIE+SFlblTfinU72fZtn38sJ2E7W6PIWqQy7PnPWdRnxiHO
5um6PlErS5F2BREWnF4QCYzFuYHyybblWCmnLKBtwMXQSsx/Jtwl/AJkqtlSvA/6jeW/shS5iaNW
m/Ne2YwXlX+OTZkr4tA7ddCvH0oSIatNFUCT2np2nRL0LnOySQFAwsAnwj0Lvl5/5pWSj8cFSwX9
JgVwSebQMiWvIM05J0Wm+bex9qoAlXgvb8lf1+aWzoWFfpgGL/r+yxqMZAW9NpzKO2XkHTl+MWrq
oxP1WnBooRc/eLLs+5frj7ayo8EJwZWFJh96naXSa9DIe4Hy7p28sGqPiTRkdBCxnvpVPmsX8iaJ
1U0ZQmreXh949Vnf+iezBce7+sfqehvKo/RObTTFD6i+asfX9cA8wFdyvvSk7NxyGlgdEfid7Qyh
Nj7dl7NLslMztnERnLIo8R6UWA+/jYY24VDUp+q26mLs9K4/48omxknFNXzufXFAL95n05VFFAXC
O6VsphDx+uyY6vHntBm6L9dHWluhVJLsXHySs4fQ5bPZQY/QSo7uaWzMeNs53MY3ihwJjrw+ztoc
4n0IcV+lW/lul+xD3C2UXEE3VLfiYAo9UHz0sckraoE82xelot3gea7NIR+EBsd9bswuj1x70Lq4
BP4+taVZe1s495a9UVL0+w91b8bi9/EMrIo8phGMcUajLidyiKI4CWIPACjJw21il9O4yYnq8wF1
mlvuIWtvjRMd8yWHKpOC4nKwRKtyKFOxd3JZjDuLRk2+Qak3NX/w1n4dZ4HxGX09GLh1eydUWPI1
Q8SS7ksDTTNKBssLNvBJ85/XF8rKa5s7LrMFIOuemu3y0bQRa6ERC9KTouvfzSD1TpMxnZq0tl+u
D7QGYDISvD4HD1BK7UVZmBfD2MQGtwny1tIDftXqh0nGoeNbSlMcCkX0u8zyILSWSuyeLGklWx3q
1T/Xf8bKh0FELNUnTKm5Sl0ANoKrHGzugXWD6m8HgVT7IqWINoyXf9SqQt547JX55aIMWApfAJOf
pbFcGVVT3AWecspDLKTRkocvaRBpLwT1et2Nq+rKMp3rToyqsMElQmuxcXppHeSFbgYnZSpsvNa8
YKz3ajyjpr89iXiIuviHzB4pYBGXi0aPHWFJYtRPptu2w0bX0BT6TW4p7Z0FRNV+0RI56TeuFSvF
BVvG/LmTR0GBtXg6x8uDsBFTSFPINopPURG6O/RuvXNvyXYiBXDs9ehDFYVxdpcP9a2Fs1bfMb4D
84PGMB5Ji/U7QZdFahCEZwfZZo8faNF52Af0obdx08B70axQvweWiFHTFR1pYUNWfIPKmfWHyOvz
4MbLXlnI0BQps/h0kd0sk2BsGCJ64SjhGTWjARQwODsaq4WfQ+lzNwQ/ap+vv/Q3ucGi8gbfg8tH
NcAxuZStRKFTTSgseQHIy517cBHrnHMJqu9GqUVOATRfeOGz44ZGsI2qKjHPfdb3SJ4mBLJ7dQAW
QnsoIq/x3UmLP3bFVAly2uGG7TGYlvFOy82QBJaJ01+eBk7QD4nbKtqT22Lm63OyqOkXuKnS9LEU
NJ1dBa0jfHSSQDR/X3/ate0KRRMZDVRbMLqWhpcj1sg9CQnhWTbUyVFWtK92aJsJCVBuTuBXKh1n
I8bgPBruPozynoZLCVPm90tqWDJI8KipOeiWFjJhCoaI/YFyKkkSdFI/FrU3POV4Wnwe+sJ5yTUn
vx8y23lER2Tsrk/C2uY1W+RAg6CiBuO5/M7r1gn62GMOCA9rvwZx3Pi6U+BRloK43hhr/ruWq4uz
gRLTAWnjEnU5Vtxpg45wMjgVjcFVVVfDoNkEvd5VaITlB0eEbclVCvkcqkypSr+jXL0VJrFSZdNt
ZvdkF509qheng6G3XTOK+XJpRqgbsO0xwk/kNauvHCiZ3HbEBHwYhTXk//7+TFNbzM0gJgBY8/Lp
QydHEO6I4BRoVbmzWzcMfU4IXJAiazpcH2vJeZ9BesvB7IYzEJEHGqnLwera8mo4ChTYany2myx+
CsIwu8fmNHhUlRG9tC2T4VkrY5HuXVfo087Ex2PysXdPnH3TN0N1Axpbu9ZjoTGbas6uk++IWkUy
WsTE6+AIths/dkhlnvXKsw/uqOU+TL/iE5o9KH6qnTxFuWV8tTPMPtCQo34MUCn7MXatt2jxa8uB
l2KDYtBzpbC9nKjOA8Doejc4VXruunvbaAv1rkxlrPr9WFWarzpKuRnp2d7Y3NcH9iyaBNTU+Htc
Dhw6Xq1VplBOMYb50QZpUfekRjjITCEthc2kwADblbJs3Rtf4dqp4sLKw60Kxu47/kwUSSsUo+Gd
8Imdtu5kqb7asUBQ494buHLdeO2rw7lEYM3HOglq8wb0SzsZ44PZFTZi2XtN/sUeAGT9KlH0zeDo
U/vASRz3N0yK1vYZNlIqeRrLkMkWnziukbLyko532utNjXLGDnxVSaP0Y0V7MPWb2syNrZF22ZfG
bIu9GYlbiVdr2ypPiyCO2okcqLmO++WpS0Mb22awvRM+mtNdT9FGnGTn/CQ+ri+31z/2tappPjYo
WMArrCUMFKcg+/bA41pouu5cLDBSn0N5+JmrUGu0OAuVF3sSAS8bcrh5Y6tZeVKASfgfoJM2h8ji
A2o1yApN3ignUYaYI+iVUx8sKb6jKMdI4vqTro41i6QgCIKFLj3483SKOiHC8EzMb3yfurnUfWxr
0SlZpqx/vwKeuw1UIHTgQF3nhf3LK+x6dehcO47P6NCSl5mOhjlGTqZHUcmtrpS3euorq/atqQrz
gmTDd+yPyq2SMezr+NzhGNZiQRIPyl42oske7XCcuq3ljPbfaj6ZD5Y2RdFxULuo+4MZnkGZGbtw
6GHMa+2Xh3Zx3U/bBDqGrcxtdohw5WcJ+fNstqpxY2d462st6gH718EWS0f0FkmYgx6fIzPzfsTw
k9VDnmjdoRkxJKHk7gJYvKoprUeLu/gnUeIPXuOD0CSJnwQpDj8cg/Z3VyknfaOZxMffWANrC44+
znw8QODAce9yOozUhOIf8QtH1Rymh7SJXPOQGyImkjFXplvqpJW9kj7OLLBHhjwjO5fDlXFtQbrz
GK7JbX2f6WpT7IfcqbtNBuknejTt7lYRPO9E714CErS54Ad0XPYWELuFIYyU8FzoHiwrlHCW/Vql
I74hmYhlederpNffi9FrH4vcsxO81ZwUA6cuCId7EsAIvcCbG2KSAtn7p9uZUrvBeV57C2Ay84EF
eAdgeDktBc+fj/DlzlFqd3NsAk53ZR5UdwoWYOYfvHJsvhDRcJuHlbR4B2FkOHlrK/FZc/E2f2on
RYg9AWt41051VPx7fUdbm/25kYBmiWYSngGXj1b31uhEQ5ic87qIsq3Vwl18zd1xurVNr1WENCSp
87lLanBoFiPBULcGPc/Ts1UrTrxJgby/F7Yk+0mfSrfewH4ScqNDoAV0xnAtQDq+g9tabiTiLXLH
jH5//dnXVjsulvi5v4kRli3dTFRdZEg1Obt/JXHTP1iFUn/UAqIxfDMx21v7+ep1D5wUvenbeMsM
19ZsQ8Mu7PhMtqbW348JHoMYuA3Em6h2dKxBW4JnaaTkENhCc+64gXixn0cEdvzBLmvDDwXuh/XG
+7986/NZQuWSJWcsKevRV4Mo2U5Fb/y0aKTeqDPXZhnIlrwzuNLUYIv1PAnpTSJPE2Q8VqL67eDk
JFjjfWj4Kqphc0NJdEtbvlKRAKRyiszquHlruXy+QROTrpV5fEZP6hUfvGBIxUGTmvWBYNkw3ce1
DMdDV+WjsUGTUui33vXqQ9tzqhLdYZSAiwoQuUiH+SKb2mTDmtgK/JzirRrxW3dxH1aJ39KGuZUQ
tLZNwU99EzaDfhrzn/9ydhJX0wUqn/PZKJX+q6zG1x4ndQ6mvM/P1z+dtaHAXijsLGo+8qovh2oo
o6ERttE5IuGBIPlWxcDMxN4hL3DUu7s+2BosBiuGCwPys9nXZjGbcqg6tFdggTlWRwIEh5wvTLTU
6SESWaT4tCLo+VVzMtCBpln4kLtFUsEKtDC3TFqe4kblsPZ6WdH4BlCccZVfHAix0RVOibnq2esU
5yGcqIu62nTiXTXioLGlA5M/X5+DecUuT0kAEr4fal2GXkxBJZoEuXMTnnM9bayNUsjC2IxjGZeP
lUKuVq24fbZtx1bWN/aK9ZFpC/438tIhRA3wdNXgOZ8n3OqNHT1dq3+t09aDwD4ozofcyyfb9yiB
bmn0V0fG7pVCG3YUnJbLRWbi861wnITnERnTC3zD4MFtw9L83vNHfg/jx31wJrX+5/en+o3hOZck
Ognfl8PiMTRDkIRvco6JfT9C7IvZuO9wsou+9pUcxMZUknTa/cGwNAf5oBzYNMtbVJ26VjeEgK2l
mIxPQWu6n9psqh9qVWaYvOcpAbdhprS37jRrsAi7Bef6vElDcFpsGyUDc97GyqlTNTke3SII7zU1
b/tNqArndarqfJO5ceMcIdjicuU4W6VmMWy0ppvGvadW+hcBsTr8g6qLHg5NcNY99JPFJm5MFcVd
w8LDdR4dHQcrHkpFGCTnvrHjWxy4tU8aSM5wYPLM+8xiNHtoIHzbZngOyYY0N2XvDP22JoNo4/Rk
RWZJdQuNXFveZGIBfBKJgevHXJr9sl0DMKFbUrP47KRh+YojLc23uBr+naO5TX/iBr9VCQb/g+PY
NWd/1TmF452sYAD6EomIonMyxdOZXk6n4h9TG9NrAKWJsIYWg+0/KGmpaMFeAAk4Dhdza2Kzh8EN
ISMi9fDkSlq7Bp13q41j5G53Y7A3H4lftkp1rmPnWn22zKVPvETV9SQNa2lU4ljgemp8AOznFjf1
cwcA1nQcPFepqbS+Yzl5vgmyyf5RSdnJRyIhoo+eMuFtKlK9/lp4+Pn5XtdH+85KMvVBHbxMOXBK
gRKXUT7KY0Ur9a9EJ59xF4+Ksg/G1ChugEnL0+/teShSZ1XwXM28o9klGbdLxRXYh2Rp+1mA2z0l
mV23PliWm0C05lU+EOrePzVF2xUvhpB652uOnkRfsRUqbnyXC5yA5YpyF2MeOlQe5L/ld2mGikdJ
OqSPKbPccGELpnTaqKnWGlvbEUBEfhU65Vc9tgu5lSNGEX6iTLlxo1n3ZhB08aKRGiD5pzKYvYlB
uS4/oNZCMDlYdvKYBObAFbUoZSvPpTXz0gqC3vGxHp1GmHdxy7bnF20PMWoqNPE4mmEnjtJthBVt
oTFEgbYh+8VVM1/pPK3RNqWRq+4/ZhwOd5MTBuWjUzUohxMrLIsNFIux+flb2z/pyqhPsDSf8zhB
qJeqwggfYinCQH/0WrdrT2qpxfd6hYsJxIO+SrpNVI2BtZ+aSRRfrg/9lqtxMZGMPWcdavCMqPyX
O5Hae5iLd615xJ3YHApobQObkRrFuCPhbJ3L/HNSOVHEb8E11vKNNs36GIKwbNrWr1NdDBtVSwKC
AIQdnhutxtSk7UPX2sdGlBjb3hLpMe/UwX3VsXLeqDk6I9WXWpYrRxEU9Tfd7cpXReDIvU1zFECP
SoBktfQDfcy5jjWp8WmIRd5C6B+GegMr2XgSg0seSNYBWz1iS9k8uBFuwDs8wpFJGL1mpDuOltg+
5203Fvs8c4cP+J0XXDDTvg73BNRUwxcd/82vosdpfStwdP6hUFI4j2VrImFL2tL94cY5pnZ53vQ/
82A0IEogZrV9jhIjP5QeHLeD7SjVMSstbNwFNeqhBRqq77DZzfStEyRFjsVu0sfuY2U7Ld42LUzs
Pd2F0TsqYanUB1k72n1aeWXMA5r9LUbj4nBjcc1e+fjCgFrOzpDzn/961MjZhqubokfcEAEP4R53
d+Z8HTkQLTPdiXTQTtfX1PuPkyEZkJsuZ/j79VzkjcPFM4ke6zI2u59eL/W/iOJx+wNXkrACRJm0
aCPqoNAd38OnZ4OrJgbfPqooS+LcU2AWGxE3MfmSG0H4kKYQmQ80J6xhayalbuPVCglyVCoZf7RC
t3TuqMEb48Zu9xbuvvg4oP6AiFILwo9fdkdzdbRIh1CiR72pRHIvRVLMXRl6aI3vtVVyH+kyiB+8
uiu9xAeviFDKNY0z7GXkCOyM+jR4pLkudNAMUSYtzuO6erLi2nuykn7OgDH1DPhK6lmYfiSXZPxc
V/gQ7hrvfyg7rx25jSUMP1EDzOGW5OTZLK0s3RDSWmJs5vz056POjXZG2IFhwPCF5B52qK6u+oOR
b12dKH9E5T97yZZELXYcGQVlI9NqliyAFYLQwCRShLx9NQm12ItbIze9UJ1tp/MwIUhxIPh4bS9e
1+wmHWVJ8FcUD1bovvZ+N9FFneuoc92TPcrxZ0UGv7OWBD1k1QgfFcFqeYM+Gqk3IY1yaznWcsH7
5cCdDZlTLkMkad3fy/XHVnbtOVow63BO4DxDLuIOSnnrt1Za/LDjMo0+AxDKbWRqXfV7BIYk+dyi
LWX9QLIlwVUMac7BtwS1JzQBu67xCtWeH+gGk+Ud1TSb08/kh06tQO3Mh37yY7MSrxzSheTTDGV0
H9axkgSokzsYfC/NMG4To87c10iN3QcnXNbSeU2QazwrRPRSaKAq73EiKLN9OzX1j0mdStCUHy/J
7zm/mBa6IBy331I49Cber8lippzGSjFPE1UNKOgFctnuvWrW/WaSS91udZDyO1OmBWRcU0gIgcTK
0qMSWS8VmqRt6v6sEVxJjgq4twQEr0jFV7epUQ5OZUL8tJHR0gK1qpUpXcGgSv88NU7diU2JKj0Z
CLggWXjotnDZmk5q1DujcSMZhOPkWt9MWSTqi1pPTnnnIBjRBnabtmvD3ZlRcIdNZBwaXRT1Cxlk
oT9mtM+HcwftavDMeFoqf1ST2dzg01AmoycrTQ20HtzHrimUEC4acqCWb9iD/dRIBMXuqRKnzwXF
27AHNgIZDPmsqg6/lKmSRlxYcz3OG/S9DZoNoT5EXsvJEZ87mPYnvSumFI+POnL3odHzY+fCXUvS
haiaX0mSOahdV4mIXj9ex9/U7Mt15MVrGqRY2D1fVsuSXDFR1OvVU161FPmtrHG+k65G+dvSakX+
pjppEXudGi4brELmZDPjEzhuBpsDANZTjaPGa0LYundzM2TqQwM8LX5Km07/HGHNtMoT0ysT38rE
HOyXKM64ak1lrHVudZD7/1RtbsdvdTw0m2JBy8vduHVrIHDUpdz+TrRML24t1QSx41Ruq5jU80a9
4S/Rhd8EudNC+MdB2+piJyPCkTvSnU+WCJ32aFpu/6gLQ+/vOHOacjIaQNAP7tAn7V3aKUsy3vgB
F++yNbzZABZWjD2hi6fn+x8wot9NXW9QT72lwHPLOiW6a4y+G3w1D5V4M6cSvVSMNpZm+/Hqry/t
94tPArbKEpKOQfG4FBCL8xKkTF+mZzTMx2yzdKJ4mrQcJ2PFrOwbkfRKT5mkAGAG+DoA3+y3S7Z3
ZyqN3vWhc1IjOTQ8hQBVRfswX3srxO+i/Kev8cZCO2CsMh91UWESCIVQt1LpNMpceU+56VTP6bRz
3N4xPFRM0uGpqIpcO7BdR5mjDAMV4MY0XS8QuwLBThqVuLJxHbxfIEXNnDROBnHKJ7A6O2SuFenZ
C96gz6WJoRes3OFV7YmXNwb+y/qA62SqqGXz78sSDS556GLQFz07MX3DT4veG9pnpY8opnvkwOag
/+ebdoUqUann0uKp9bt088dlF01DX8dpkp671C2NLSnbaAQDKXT4SDbtJA+OApjHa7s2/tFjKtk+
fbwh17N2sSFXaduVAwnFi47M+5nmhWWnk9m6JzRk0uMULha5mp0pT72qmXdaHi7DjS++7Mly+oAQ
rFxakzf8ivN+PyRN0LySyIzw2lVtVEenNB+ekkE27UlQn6j/yaMuaf0MHhKWEVRbO98szNh5VKNZ
frUieB94mMCEyV/kMCP7rymztG6hdv6S3po6FVFQJdRk0bW8qMcqYrSBDjXRuXZDckdvhjiwvA1j
19+LmeILUNVkwUWl0G0vy+PqYdWxWL05ulB9iIuqK6ItFS3Rna0OwJZnaTIW926RW4nfzKXT7sWk
mz9EqIoGED9rUGxBcA3RjerC9VkCnUVUocRK1IEP8X66AZFWSws05VxOqnpMo7TB4QlJG7FP4lzt
Wk/o3IobJ3eL6pbS2m+uzvvtRZmGLgkvBcpgYJDeDx6XceOoIkHSIk2nf0ynaMkfaqvQGs+uxojo
sXSKszXaLgytoElhZvq6gs6Qh8IkGM4hnYv5ZcbtBNEYKh/y+2Lksvmcoq22vNJi6udNKxK3/FrX
s743rWyAFdTB7eUp30Vorm5ch5KNPy2yyIISf4x2067qZ+dalX3x1tSiSpqHeIzbttnEAomayJur
rBSuPw5WYZ8nODrmp2GpuwMSwpWxbWXsah5Bm49YcJFtPeTqi+8cU8BtowlD3o+ySXwbdSWa8m3l
tDrR6+Nje1Wh4dwgUESKTqGPOHURIO3UrlotqalzWIsy+pmj4crWaEJ+iSJ4an7dxYiFbtUqj+Zj
UtrF97RUDdEfPv4Zf9lb4LYd7piVI+Zc9jszXEjWekB0doiWMhBuy8vAiRdFRd/dGHdLazkB3Qy8
Qf7zwEBq2c/UOJExuXzuwiXiKRLhg4YLZ5+RwuPp1QxxyU8QjfCo+6Vn0Ai33kW/4REX+9ld3ya0
0gFPXHkb27Ekix3C5eRgPwlgD2MYq9nOCOHnXpk7w09lqtLQG3ATco+h4Sx3TVcAzArb0RCe1Rs4
baD/55zSdHY2A1mevZb01HC7uLj1+IviSugnCoLtX0LEyRBobuXc3pG4qs4+pBQxn1YBDus0zObQ
fc9nvKjuhY0o6vNSG9n3YaqpmAi6n5ZvhtisjJveweXIClojC4shQLLU2n+8GL8vqfezsto1kNBy
h9FVvoT0dJoUtl4o7slEGg+IHyL7K2s7K+bnuiiLV04sKYJMI/cT74LyKw44gzMFdZ4urU3h1oyh
bhSp+HeqcvgU//nXEX5WcUBIYKs882URcWiEGYdOfp7yfglpMKRw/w+GmvDGcJfMsXeRWrZ3Y9xb
4WetmiQJNi5ySY0lgdrHn1xJPTpA+TShLzVXTXILD3J9iqj9kuoAbVsR2peHubOp7E66rM4DfIgj
aidhHTQN9ZXoYHRslF1kSdnujLFPi+ZGjnh9/6/PSbohkHaADl92lMe5W5BXi0oMylrnF9aEozfC
gt83GTVKT7WqxLiRYl1Xu3Fgp5xLAg6DjSeA9v5O0Oy00tJQk2dzslJy8DxMrL0bjs6uSYonteyX
X7ACCg9HifmT1YxO7NWjWz4pqElXNwLYlaXFOuXU8UiSXRRHrirMWTQ5lZa33TldIPgnvjZUyhBQ
anMmHETMSTUeTQRvH3oME4SPeZGZP/ULXDQEveUsFoEDwOTE+HkpbeK81OU4GJZHp6cTn9tcGOET
UUjEh3bJl2q/GoPEj0vR1NatlNm6WkmCMNAlzCXQ/V4z2PfTmnNpSr1O2nNUOFn6LdX1uHi24sHB
gCh1taNhz0n5CzBQn6Gzj351MFR5Mr420QhcApXQltNgqXXmC8rhBe4eFH98Yqr9NYQeULwo+Vg8
K8lMoM/zJfwWZoMdeXVpVHlQVtL5nNi8bLxanQn3qW6E9k4t8jy1vLKqEyNHltgwxqNZZonuo0c6
6bqvpKQHXdBBB5b7sA+ls11GzYy+WZhsDoEhMsXcQMsuURAPY562KJVg4miaRS/vIzPX3aArXeNb
uBKJjh3CDe2zyCdrzcsgL2lxUzr+BLU52XfoaTZ4mMIaOIC6tGtPHY2u8yoUXdyNCopFO1io3If7
eFKRNjBzjbQOsXtbTwCkLct3KwP+BCPKCKuoQi2l0Sw/t8CIZl47Orn4YmEYhCtNrDcYaHwcxa5i
BBIa6xOOrNn8i6e0iR2NicZpdBZWofY/YlB8vhJ2I26kYy8Ct4/JOpAWvkXeuFYzZ2BCO00DwP68
D9Yf9scDpYsreiGOFZ3nJR5tvzRFvG+tUat/YdCVtMcEjLm9bxAoBsNOKPmBYJj1dcnrrOk8Zcrc
+Wtk8oJyKekOSLJ7Y1IW/SGzsLk6Roa6csk7PFB+xFwht5yxLyFpRFSU/2iroZoGBO4qideAsOhS
K9KzKyh+7NR0hjg/m8a9rTfQFFYuhefgcEgJKx9zcJdVGftgt3SPWpiNURoGOzeKD9fxj99E9rYq
SvDGhf72fkYj3nUgbqU8s+e7GRQuYDG/UsvGPrdRlAgfwz7uaUzl9G0b1c2Pwg7dr1i+YcwudCS4
Xj/eWldvXqgyKMyC2luV6/mvi9/T2WQx0D2AfqI/5GupxMAuBr50UCwy548Hu1RZYUWwo4Gaw6MX
NwAQY+9Hy0kWcuhIGFFlThXjHFHjYYkLnJJtKMAZuk/RMsnIpgzEoQd/7kemIHDy2ZoMT0aiHh4R
jbWKE4l2hEo+YA4XEw8k5ObRc8pokfGNBGJdj3fZDdRnJHPQ43BXSvKlNCAK9HTpehDC9mQUxz4r
7Rcn7wACoxLTv8iWRqkneyEeiiG2b3RADeNqcIsu/kpNJrFyuaXeTxe8BhxdFlc/s2GcIjuIVq1e
O0MpcVgcnQjbus7WY5OOXjUnUtug6ZWaoQdLFotDGxCi4+E5gJY1t6yieDHecD/gIszlXYXERvNk
KGk770ptzlWPDmGh+Q1WGU9jPUyUmPGR0WMfwYB+QQOkzZL5RVGE4bxlapP9NLIiwflTS5BCVaU+
x75GF/1TUs325M1zYtqb0LD7NEBzoHNPhTKV6CSPQ+surWdE9Bn90oCulQKncoQazIpSRF+1vmzO
YxrXEao6OOLqvR9h//U06WCUbu3Gy7C6ynAjqw9g1abbgDnU++nVx3lQcmUpjmkVgf5mwh4rrVtw
Y1xsZWfORf/sJAl2q+bqt8mj6zSbQDrH0C73SoWLKeG624F+UI+jYk7ntFdHYoeDteXH5+bqhxrI
wgEUQJtobeFeAixiQNTpoMvmWC+KuUf5M/m3pLq9n1Ex2VSaUj7kmbgRGP4yJqAVk5YioF7Gvwj9
1AzKMWzFeEQkTNknUzX4IaLivq2b4x4lHgzvdHu4seMvoxGhARwgEECSMsrDl9isKq3AaDt1vy+M
RX4y7ZWuGNMt6DzoAUN0YwOs6/vn2f49GqEIXhZlYKjc79ff7lxBC0/p9xUu3RS+CkhZPYzFKoAL
G7M/3UG/ZSJxNa184VoSAdDApoMG8X7MSBvGusZIcN/nrvkFGepmCSonyop7Y0o7HFBRAPskO1Ks
G3vob1PLRcj7DIgJyNWLxHtyBzcMTbXfl13bBPZolsvWyVqAVkAoYN5+vGOvppbqK71UFPyAjyKn
cnG0GqtF4pfH7kEaUxxMmZVuXNlp27C1fzQV+f3Hw/2uNbxbSsYDZMWACBEYV4L3vXTH3i0Wa9/g
pJJjwVnPUd/7RpHI9LFOVWP07X6xlgcrmatjk4nKOuf42FWPtWx4aNeLGn0rB6klQSOFwEq600GL
pABARYD2jvnVQc3re01AmzbabJRpYI1l+qlIUzXbcN+57j5xCu1pnOMWheNCm8pz0bjWuEfOSMaf
XdQMzXhbIIlfaxs2nBG+JTjXqt9j+sAj23wEGDj6tdJ3+VtD3WmWXg2qqgxkatZxkNOQznHxScLO
h6/Qv2lhrSUnRSwYQ+AGaEeoNzmYM7ZlVgU19rnRAX2CofZ1YzYJ5wRZ7TySAG8KSHmT39T6YPna
aA9lDdpBV3n5FLFmHIsZDSqAIcPQfLJTNyt/frxYf9kb1AMhBq5ym+g+XdxqQjV4A6V5fJjLSF0+
aXGqemUmlZ/j1Cz9fT5n2o2DfrX36WNTxEVJmNozIr8XdW4YgKR5Zg6lC6jrvd07arMFkqh8E0mX
lJuPP+8yYwCh/f++BZoNaPj/bgH+kTPLsuwoHMzAe3Bs1ykmUC9E+mMKnBCHexE11WbV++PBhdTQ
rXNwGdHoJaA8jWGKRvSEXfY+upjJ6IQy7U0O+RQCu9CUY6RW+p2xaMPbx595mZvwmQywyoUhsYNi
3jrnf3xmjs8wj7QG2UQIVF6tlSnudEjU3+JT/2UcB+Yfvbo1c7xi9apum6ZgTJx9FFXC+AJbaDSP
EoOL/laEvArNcKNsCiIqXl5gEC4dkJJEw+sMmum+T5Twgebr+KxEjhp7soDX6Q05zTJ3HPL/2IRx
KGSiNMUzlL7BOu77ieQRHJtmtbh7W2KssbVhMetbVyPVzVvMeX0LGEN5o2h3fSA0Xjc87tYKKhN7
cQvRbkLDPw3FHj5LCh0doTuvM8AH3M+y//bxRrkei02iWxTgGBB13YuLB2+ZOoev6gKtUdq3cZLh
pgfmpnuxPSuP/3UslHSZSFCo5C6w6t7PpQRA7UT2GB+dcEUTDxNW4TromSboKgD0N07bdSDjqFM3
4z5FUASawfvR1vaYBf4tPFS5a+xzd24flXSug6VHZVPTZHuDlnA9kyBzeDiBIafcTvL6fjyNRoiR
uZF1QOPGfR0QX64QcwjpfPSF9fnjmfzLtzGWsYJ6KSlRPn0/lqpxcS/9Yh6K2nxNnFp9hCbQHokr
o9+Y47D7eLh1Yd7f33waMwk/kM7glU9p1kU99WrFJEKLJaAUZXjCVMqN3mcqHgxi3ieyW4Kod/Nd
6Opy+/HwV89yxCaIMeTrcLeIaJeJp8R62BZd7hxG8D9fY6fOT1ExKV8VacivziC6vVm6WoZtZuGc
paHMuxDo7BGyrHLjp1xfH/ySFaVJ0Fv7oxfHxdRlnSBdYB8K0DcBBonzG08mJBNodz0gp4pMTgVg
ZJ/Rtf/58Sz8bX9xbABI0ACn0nRxehZS7xZLFusguPaPHZyRTRLL5MUu61u3x9+2F9oEzDrCUGAI
LwKQdMMMLySGqgqj2uL9Wwa1UzieAKm9s2b3Fmr8OravFNs13wDkR6V3/fQ/bivK6o2ZzSrbWZ0N
3RvrtD05JW8atVXwsZxD1F6Z1Vv83uvP5PG06gkSlpCAuWzw90XDqxZvhIOdAMkf1EZ61tLjl6e3
ik8/VA0+XsHrzyTpBsdIkZ1iBRy595/pLolhiWjEIjA3Jr8bEy1wUR94DsMiNL06jPJH0WtQPz4e
9nrjMCw4UDotfCn0ivfDRkWorPHWIBAOyU6NavOAqhMKO4Vm3bgt//aFq/LCiqNZCdMXxyPtk7Ad
Omkc5rpRfrWh03wJU6r8aD5Yy+Rx/yx3kB7LW0r7V+NShvnNU0LChpzuN8b6jw1ED60OwXe6Bysu
4rtaozDkF8I1z52c1bOYXBJq2Pw37umr/bOOiozMmievRNaLr7VlKVvZD86BMrf9CN6RMphWjel3
w6BE6MnMcG6MeLWUZPoKm5VxiT8E/vdLOUWOEyJ4ah5Se9ZAwhcy3iezEuLmVSm30pD/i7m/j/t0
v/5YTv39cLJUNVD9LY1RSx+fpVngiFo1Fk99VdL38abGxQzOQJzJvC9LWSk/bBm3h5rg1B2UYphC
sHyJSeo5aCPPOH0GteFrC11cIJHaknttkcp5I82uebYLrfzuVKbxNUpt9PXBGiifuLqn1teAlwiQ
39GoHhLMmvtHRcelebMgrVF/0ah5z+cRGXrnERuEKN/YsVuZe2OuiyaYMbfV/qlAKw2+4bA3j4tW
2vlWH3qlDIamWobXFh0R/YULTgVQL8H5ekqDBapXQPv6XBpFoe2Q4tLSTamq0WtRqiIKNJn095Ve
FLRj+OD7IbHU6tFAEP8g0mnKvSTBjgnCqVG/5KRe321N2i+dEWJsQfYg9mMT6b80QO4/FHNoBZpY
WlF6whBJ6lU5vUWv0ytiRQ96eRtXfVZvAAok/THqW9w1F6lZ944lyb0bVc4PdqJEzwob/2tBqsiD
mOnzbDCgxzQ00b/TQY6WPg0oR35W1SIbvDEbjX9oCDcxOFx1qTfYinf6zumL6dTjeAgAw8i1zShq
Uw0W3exGj7/Xn4B6ObRkZeN6+lDm1SmxZzfMvTjThzt7cOvaS+kEWXdOWJWpz3tOQPuxYs26i9OR
aV3Acb70dROFOzlk8V0zAtXwFKca37LINM9qYQw97+BIvKU2IkUedNv8a5SvrjoIsjW18iTyCtiM
mcs8f0Q1wBA/Mr1ejq2MHPfH6GYy3U6xVstgGHBQ8ce6mlAarVrlrFrKGHrtPNfSi7ppovRhzmr9
UNirooTUqtzYqlbJDdtgL7AzY1d1HyLMikx/qBHo8AFqRtluBJUy+YkTJcpbpQ5pdYdwCQCWGs8j
61eLDTqSg/CecD6Xnb5sIl2av2hu08kgbjRnuwVroHuya1XzITSnKvMcaymzrU3tN+ANHvavaGlP
s+obnW6cO3gFbe+BJ6pHIPjzJH5KNOqfDGg0y/feNsu52Miwlz8qXUm7r9ociu/V2HF6arNRh8ar
QoxiIVV0C5WKOqm0wotKlFE76DZYJ7zUsW4XQSbwtz7Zc1FGk5dZypwRtZNM8THXgG6ixFkmXjiN
Q/Oca+VwHGl9AsaL28Z+yzpN2NtiGexmC/+nm11s6xUcG1MRxV42u13ssZnNN2UkkdvnHZL6I1yu
1Sc10l46Cwv3/URz+zFtetWG2Cyq2i+TOf/Z1HhwBc5Q1WKD/WU98NvavPtCE2vsjhFo3b2ddTHl
39nE0Toqy7HeF7hWLj4X4lh5FWim+ZRDUmj/tRNK8f8OwqiqxzirsPnxQbUO1d7pzNL0Ddk3hwK0
br0r0BaePeA5oISEi1pBQPPYrM7gqoz8IRunnP6irs//gk9wpyBPCNs0HOcEWnQLEGjDzGrtIyBm
wwnojahfmmYsHhNTWGjKNQ4+jLNWmonfa1nKwWiX/qWwlOmJZmfpNl5ctX10165UG0o+Hc0yVW9i
7SfbP3ZOWaTYd05UQv2xhjJxD2mrRZ8L4EUWSIGIP+DqY+shQhs5rDVbZQtCKz82Rl0Br6YYc5Ji
BbiiT5RLv21Fk21yXHzTYO5q5RVusWiCEfIM1eVk6nMvtxN5cPRG14MOZhzOkcsC1KZqV94NUHbH
ONd1ZH0r5OQ8UASAxdkafS+8OTeGdGMPzMOPBu2xiMZzHw3+NJQTnX2akcDzrCnUvQYYWLStzKaP
fMwck9GPYA1oXh2P6U8BJvDXmEfuj8lSYhAIem366+u29CrVnf4d+pToo9PZPGHXEj8vVgk8cHBH
AgfWDe6rEIOeH7RYSWvEZszlkLJNK08Ny/DLFOV1DiC+T75Nma3c2XWBGbRYqv4u1jIn8uNl7oeN
04vp4Lpt+U8uwI1646xVtud0onuNABb/aoTW0oy12rrehLIyemw77ORfcORF4jWlXbq6NwDmoAJU
AD/YVYOxbJdK7dzd1OT5HHTNIFR/6hUWaWm77CGOJyfxybbmJw3cfOzNvdnnD26cTa+dHuVPaRIm
y1agwV0+oJEj8GgwhAttl6Q5bA8TwLlf3bwym5D1qbOnfFrM09yNNt7xYi6+VWE3fVVifGa3CmVR
bQv8oDnHKKTY3ph3xn07Z5bqjb1VU2lpGjPa1epine1CFWgwTWXxKW8j8ZPWi1ofpsUeKZXWLati
AG/k2a06ud93sSV9jN/LfFuXkRi8sKswTB5DMFp7fWByvQzgzx2lUwP1dN2Qd6BuLCzZKwW8T226
Ryvjggis1kjloQnrsT3ovP66TdqlvbJpSldAvkn7LPPztK3PejLkjZ9ZSdwGSZl34K5afCc9K0He
9M4ERP8w8vKtg1QpWiVQWmkgpI4v3Dl3I3faOmVh6WeDlui/aROqXHHgtYCLjrJLvT7R22eUIm2Y
yk6Spxs8gvufPb7PXzudCu9Gaku351WLZqcrAZx7YWxmTzLBBsqbMyUfPFVkPWgGl8XaJePQP2fO
An2IFFB9mMvKJs9KeOa6mWYvD0VuOKMHaYmuCzqgePJNLSkMN05R0t+HmIH3YqZ2NmHIVd9sIylG
sJVjd9cJp/mOW8SYnXW8O36qkmqSt5QgPl8UmacRa1o4X3Rsz1tfHeXwMxXqlB16yK7FXlOrMDrx
J3TXr0QbI9Opxf2DMyVZenLidvzXHiK19mOrNrtX3FPQgY/aRul9Oum6ureS33ycBb2Eu8RQO22X
LE73bMZ9mvCBvAuDVg9xM03CsAkPGSJi93NfWdUxbjIVwSHyYP3nVBVdsnMWLcyCurKGjVui9BuU
oEp/DtwneCQ5EwiyMZoi487MRouOaoSWqWu0Y+PVVq2lAft5cH0zQr0EiwhliA9TKbGyEQquSV7T
K3Vy6lHeNEBX6WGxz7Mx3tBhxT4kt1v9NYnrpdx08EIgzyE+1G1dd5lfQPZM9S6ZSCM3mlZYlJzI
02gaiMnEHsl1s2eRiFHfRnSlHb9abOcxhf84g0hW1bvK1cvo2Kq1mDx9Vo1s32eR8zN2i7GnDN0M
1lZOBVI8Eg3zmvsVRGmQVT2rjmR80R1xyJC0Bzq1iL/UwKkarwx7dacUS6oE1kyCF1AsXr8Hyz6y
9spS5V0I5Cfc1RUG5l5Shkl6wDNK4yCO0B88ao6gc3BYQPEJCGFcPlMVUcdjzKZXaKDU4Sd7iUWD
ZnsEQb+EPPkvrJbsWZ1MUkHT5rY5jhpon37MOQBZFtINyS1WKAsptXpkp32+ad1I6LhbTkQipPJI
6fIaIJ1nzGEGY9zu2fSBlUyDsm7qVEICiaJNYTix8pJMpa0+uouatZ6D62DtKW435iDD4uyUTcvk
BNPSZg9WqZXNSUqtQ6GDwAFboew4v221TN0ns+vdNnDiil9gL6b8XEiY1Z+USg1HhB+LjgOg9amL
FpsoQwn7NlYPvO57ZPamsuqmB20URnbQzFm6CNgmMiaAx9UqMo8ttweCHe7T2tojy7Y1cIKeS+f2
S+ngWEalwxmiQB3ytNzm+Me7m7buxVPmllL/5sT8n70q0ZpVm6C2RFDRIBGPXWWopAZEripwGpTL
vbrXZHkH2qElTZG5eK4RQfzkNG6enMy67zJwArTdRNMRvx2S08nPRFeUZ23RtOxgGIOie6pbsnKl
Os79PV082/XToqvGO6OVpDMUGlOBVkFG6mVGdWG/wCIQX1eRg/DbMtbNfQcwsNuJtlacG1LwV6/7
9XFtAk7h6avyAr4oYJgZtZi+i4xDNLTHZci7F02tNT/shbFV5PyrHYS2+7hm8rsocvn0BXqJehAs
A6on69v/j4rCaEJDhEypH+CL2ulZL4dJDyQJvB2E8dzCbIidHL5d3NTaMYwJQ141Dto+Q+xc28JX
AnhhkZN8zqI4ijcRIdz2qOcm/9JlYBUsNYrPShP3TaBFifXJcHujOIN4VN8osBVbbUZ24842Mxav
m0ExBv3QSx7Mgsfmc2WniXbSplFO52YE/LaZjXxgMtos9VGSKB6ccSAoegIO4PQtqyr0C8vFMX7R
ogqNgypj57NCIwU7+Xoyv6B4petewRXyKyGi6DvXCkWy7YxF5Ly+nCo5TXQqar/QWkD8M5jB2TfK
vHG8DlFoZwf/tuqOiQ2f8TDHidJtKQ8tpxk0WrFVYXuqm3i2ss+z6/Tx50qEswx4EtIGM/pMT71l
7sIb3YarUi30sZU1A1OEuvVVa4qaWgtNRI+Pwi2M57HVl3MmE01644K3ZuhG9tvclc0unvpPH2+e
6yoNyh4qnSMFSBUIvXU//7F3cAqL4K6V6dHtrKNjy/AnGE13q6tjUt2o7V2VoAAq0KsFQkefaqWU
vR8KhsqkmEVmHaZETbwZwsYJ2MDsV420P4VhfmNO/1KJZzyqlzTF0OGkF/d+PDjuFb2A0DxYCBXu
tWRJH8UyOkuQN9b8qjWwbOzJrk8amviLN4Q2OWA/VMZRScTy8+NpvlpgC53Etc2JA9XaWL34dtJC
ze0K2zzA+B32TdVr23SCCKdrbl7zki+bb22v/UjjMLSD/z40aj2sr0I7Ere899OgVlFJu1CxDiir
kNfxfNmSKiByTp+EVBXl+H9spulkZ+KWbt7floA2AHgYCBb0si9lInWjdiKJGOiBlkgYaAWaWx6h
IaxAqgjcFjPocf5IeUX1VKQquXvbCdBDx615D6oln25E579sQXAk/APRhC6+ebHbdTg4Q4Rq1mFe
BnTAxsKtAzEJ5dhPeZVQSUunYfOfp58h4bQgTLQWti9aIa0LIhMjZfMA4EsLkj6OdqMJFCROjPio
qfO0Qzfa5a1hyOePR/7LVYS7G/B4zrZuEK/fL3yrToBPJzoVbtc52zyM0u9UXgdvjl1x6GGerzDo
Rf737UZ3HfmZ9ehx6NaT8EdA0TWcEdb6GVB1LIK+57mrx9tBczN/1OyxDCinRL7Ro3ixjefFvUVE
+MtBWxu2gL64zul8XQw/i2np7F7w0dnUbgsoFydnmsfHeuzswm/jJnyLkrLdF2Tx8sZFfN16BDPk
0ixW0aQlr7q4+4uJUioFDuuQ9VQavLQmKPn/o+y8muM2mjX8i1CFOABugc1LiqLEIOkGJcnUIA1y
/vXnwXduzF0Vt1xl+8JyeRYTenq638BDHfa83+IsEKRer8IJhS3AQ4O4BzV0S0PxKpwLTrK5wtH+
h4q5jHllP1h+G3vOEb68uVPILxzhzt1lbrHcANhdn20XGuDqAYnWBZg34yLraN0R7thCXOmp6Q47
qwClwg2JITRKlHZe3w0qx35ipdy5OzTe0/oRiZ4u3i1Z6t2NgzHcas1dUUKh+gIyZA0IdEAwLnEX
QuWFAbPYO8ZV7ezNhiQ+sMn69yL3lzNSNU2Khsa0fHbzusvPvQ4U9WwXAjaUWky1Aa1ExSIzkmar
qfamwOXVgaS9v0qGraIUdFnsi1al76GIhqBKesLlkXqsSIcdTdF6Y0jXfFvscjvg+9jcuHWvDgSD
0jYEmroKt16ha5bWbuk/ZNnJQRcxDhohzU+Nm9Vn1HTz5djmidFTQ5nT+CD1NBX/NRwwPO0fpDwM
iOqgn9+HA0evTe5cGz7S2AkCu7eykGm8UV7KjfqQotgMYMSJhq0mxfD14wh4/e1Qtv6XjMPZwnfq
Youy8qO50Ik+YtYCxcCskO83fd6ispXjSdf68tiIbqxDsHL6n4/HvmLNc+mBWMTVgMzboM93EQ0s
nkUzuqHJUZ+L+RnFFoyFdKObeHkhynXE8dKv7qaiBl3SxqqLXiCsgFhAwRLB006gzrGx0ZEuZLhA
vs1/Gt5UmWfYQVLfZ6qxDqLPpm8f/+ir+3G9LUAFr307EM3uRZcQxyGN2p9dkTJFd4IixbcZcP3O
dJp/hsm3b/F6r6LVOpzD/PB64e9LgJsxTLRna1EdcwmU0aaw+gd/hwzLeqNNg48/7frwMRadJLYi
dGwGfL8RkckCV1bW1VHaSfsl6zsII7pmCfi9BsI526Fp5aciUuONNvN1nGRGwRHReLUALlGHfD9w
D8aUyDgYx8ZXw3SiqmpuO6sY7hNSr+91zLO1AVZZBK6fo2CVYpT81pQDBWewDfK/An88wDGrFA83
BEWQy1moZo1CS1dbRwOzg9eWlumDbUnLPyrfHm7pv11NOcIH5FhUAAWkB/bU+y8Hfj06GFw6R4pb
5hwitdIYh4SN5x01E8gCgOwmi8K5hrdzg61+tZGxz+NJRV67+s7xC94PXXdlnaB+PxwXMeVmYHJ2
7q2C3lRpDg+icm/4bV5t5HU4IAuoP0HPv8pzJVoPEzW14dikYtxU3Zx+bgim+2nMb+VX15MKDR9c
DY99UC9wDd5/mWM3CsGAYjiaiZ7ulW1G2zQDT6QkpU64F+YnZcjuBr3zb4MC5gFmznx6V3kzUBDQ
7Y49HP2+GL1NXIh8CIdcp9ND49LOD3Kp67e0VlN+/PjYXoVw0IVETxzhIK+Adb84thXVGtfL/OUI
hCx6tRdpPlKuNZ2tFQ16e5oTqPjoJ+H3GiZ+lJi7j4e//vD/4bh4HkMkAIN+cX31iLlpvE7sI9xW
vw46HcmT3M7LUzdm5jZr1VttRN2NUHW9m0A5usQLsmfUKS9rSAgma6sDjXMskyo75YYzWCF0RrcJ
NepL0eHjT7w6KquBGFnjCmcGU3lVPfJjGgKG25yruhpVgLIoHSwpEfqOkGV8o7LLDP/nIaEhrgg9
E+suUBvv93BSQOTx8rE7A9Ez6HSOOb23PCVBED4a86dK1t2Nr1xjzbsaGcYBq3rECmbGLv4yNQR8
XkRspP6so15j7OPO7fpj1dEwfPv4265Y7BSLAEytLC+EtU34ee8/rqH1L9JUn85pDS7smGgtFukJ
pdvkH9lO4qvntNPshwt+7VnYFon3XWf/qnv6KelnurRj8rssXGxiEZFxxxvZ4PViI91LCoorCenJ
lU2E1rrDZMpeP1eK4mRgwnEITHAEjx68t4Nq5xtFmKvji5QAKCcYFUw/We9FHIb5ioDy5NO8zafJ
PbXuYn+CqvcHDZF4LyNh9I9pbemHdBjT/ccLcXWKfHSLUMLnLYoTg34J1DNwD4K14FpnWMuD6ANl
WQCUnSkS6g7SWnxjZq832PqpwGkpcK1slYsvXToLImJUlGfLKxv7RXNLPUdJsnOqGzv5ekp5Wa+S
X/TaVqXG9c//9cD2Coe+rFhlJMloknnbVeWADKLeZ6/Kmb3pqAG8ah6Vi6/7bxHZ5feP5/VyfARD
KCJRM4QN66C/s26xf40/JFJvuApxdZGa+m5lpg1h1zG3qdm3aEM1ZfpzNKNlb2tDLjcfj30Zjv83
9lpd4P7DlODSEi2baq2NTMYuuV0xAInrEy0QOoq4AX7rRlW8THEzvX486OWZWQdlB/OoBE68Yj/f
fzCHPfXmvEnO2DN5NKDANH3BxAeuTzfB2U7pr9+yV/mfUP2/wxVjYukDBx9WBBfvpdsGkEfT8OWS
nmHHx9u2iqPjWGfdZ8tNuo2YRH6AmFmFPVocRth0ANbcXvg3ZvsvK73WEoDBw3hmZ1vvPzwF11K3
dKvOViytV58+3YNWTursYaE7IAuSTiff1caN4wN//XjOr/ji6wTwEAEMSrKDRdbFvd+C4DEWq0vP
Md3E/JDRAZ7ohtLMQtlbVs9NDp6L3luDvsJSLcuxmmMtCjOp0TjvxgFKVGPOu34GXQVe39pMCsGS
CsD2mVZC+nNo41usD54uTMjFqlm0knjukixQclv//F9Hoy94cIqmWE7N6KefxDQyOdoIdDVQfuyZ
QOwL6+TAaE1DYC359DlNpfzT9hbizEWaFe5zw4XyhMtE+wasa3xG0lPmBy01hQZNmMvizge1mHwv
1ZhPuwgV2OhOWRLxooFm8x14GyVf4tqO36ZEz/yti2/Ki9V1w4DitNkcZtq5oL4rqf2Jq2gy7mva
2fFMpyat6gcaFP0d7K5mKQKqd0W6adu+b59mevTZbqrrypHA/Rbd3EMtsA1WQnfUT1XWxpaoqsU/
6qWe20/IKvdo/ndAYUL0BqzP/VQM5XPZORKZqNnoJRZjVuvoB0yLyrdYd40HI176H8VkCHSdoDY+
S9pPqDctyfSnG41KA9GJDzB8f4uXok/IGwLbRjRVqyPH3va5O+7KyKHStMCz2ZlW7EUn30ddFbkW
I8oQqvOH/KkE9JI+NEanjwerd5pPIyJjwBLcPnYOo7N08d4r6fSEaTO52jZp6kzdN3kWHW34c1Pg
p6LuH2dRT0ZolHS0yQaBw+0keDO5qV1Ue7aJpB6wSXQ1Po8ddmoPdmLgYlgWi0SRxxvEebadOgqd
vqco7CdLh55vW3bBXE7DGc+wZAhKOH4/CiQ2XNgf9ZRtUjqe/UaiQfAdMQpbD9Kxo7HnYMnzq9cg
8wcJ0LE3b8To7dOQWYgXdblpfvFxmuJZCy97vq+IE0VQYjnhhtkygVNRc2edBUR91JZ0r2m3CT2C
H8KP2scxXrJVo8KdW6R0EzcO6eHHFqrXlr9zR0hBeyOy2SJA7+cGJFyb7Wj/D6sZ6myaIYIbnr5D
Lb5Rh1GtMs9kNnABDYTN/hlmWf/W9cpJtwM9+fyz7UZVdrd4kW3stcGpDZxYaou6TC+8l6V3luro
D0BdYHWN/WOy5JZxRxUx/+1O6GEHy4J+cLRPh6plr/Eg/OpJaMZvfT3J6lx1fgcmsLfUD+AdnvwD
6iHOHp1RudMfh05fti1g7kcbtSBScbBkjRGs02cFAAWqU/uRlwev1MmaP/cWCqdb20LV9jj7OG9v
U7mAElWcgWqT2XWLp0c0QdZDD3qwj5M9UGYHdaAbXzi4GnYNUw58wx1QTg1za7R/044d840cVsQT
Goi2GSx93nXPAKHMVy8m7H1ux7TbtmWuG09J3IM1iwxPE5sZFLL4ls7RyFMaoXLhn0y52P8gZcF+
AO2jN6GbLepxWRLxrHI0PDd9rDvPlOKm7Nnk/ZY/F7Y7tUFO5bM9ljKx5t0gtbzRQs8uRwPGDFi4
YZONi1/8JFy3P+kTLj8KI9X/0RNFC22Igd786NqsKemftN4ejqSPNrcVISMbGWPUA02A97+ZHBDY
kBYG/kPb72RzMlpqMciMtvqXPJvW8uDUOXejrqCtYTLp1Ju2UVFxriGxLqE9SAQcltZCbdvV0X5B
xaZ/mNqa0natN4v6rtFJAQgKX5Xz4Qx1F3IemuqOHmrUb/XajZxQnwS1NxMF/xOsSW4Ti4vhJwJD
lUSy1UfsBQFe/2z09tRsl3J0nV1UVA5yT8aYTQjYLtG3NpnHJqSwiSYtULjy22DPVR0Oydh8m/2K
Qxvxnn21Eul/T3s8SO5dE+ESZLSd/qQ1UbT3S1vTw0G2vTpQMSrzNMBCzT1Vi5lkexCmZDeq0ipz
ClMb6/rB6Kr0ixEXs30q4bbHR1NE/bF2lr58rGhhV2aA0hO660Apk3vfzvr51HOxnzSq7camaKJC
bFdM/Iufg8fckKqNXhC1xqgRkUvre6yMWu4xo2zVnhdb6m48wCl6GE9o4j8Io9UiBO3AdOg4HQxF
+dVXXG+vdpKbxeeqb9321HgNMCFUmSr1UBN3NKy4KvkWtZgAmmC6zcHedsqwp401dsCPZ6CQUKLp
w3vffGn6r2gQJPgDzEq5yOKgMbIBhiuQCZIA6I/A2b0RsUHbggBraB34qbSn9vMwd11UfmpTMYxn
Sl8LGGq1spDToEyKtvs+6nGVHEffbO9yz8+yO0RMp5PS41z/MviTjXKsXRhBUptav5lFh2j3guHU
0TLQ1NzwvjfVsRqGLg2x0hn9jcO75eskG//ZVqNtH5pyduPXiJR0/LyCyb4TQMpfnRVr90uSWPkp
ng2z+eZQ5Ri3cb4QjLRIUwYml0itPYHeMupT70XxvkYXNdnqeAcYP3k6aMgJmXWJElOkH7VewatG
MrkcGlCFlemAAUoWF6F7N1mqPXLOS8VJnuysu1vMWbqfMAAYm7dexO4birFluaMKZncHfem6f+ZW
ggcuqwo9SQ55SivYoAFcblYcBaAmXhb7xVFN84tK6VhthJfbbz4eEVHoz1Ns7MCIG/ZmEtIxflex
MIo7f/HrCNw9oOz8NarZp0fYwkb8B0Em08aCPCpepxza20EmSyNDL1fDwWANvaOlJc5LblCb7Ldq
1qkJUAGOz64zT6ibF41mHWbNre1wTJBAPyNhNP5M3GToNqmj6Rp+MyKXZ7t3cxn6MrHdu2jw9H0C
XzXflajq68/6pPv7mbZOGQA60dUOUYWy+AUvvpYYQtQ2WCt3diNsvjpL7HPuU2O3LqcIpxb9eLRT
O21f2sDk4FpQ9fpEhJJ4dUlZbuOhoyKntHnJKhw/2k5sKkPTq720PfWiWSmozErr7QjbK4sLv0az
bgeqxsSfMynMeO8u05zuyBEHAIlJx94dDFnN9wXGTX6ojbLpt4bMZb8RXee8Tv44yxDdLSALmCi4
6XYs/fxXDdjF2OX+AHCxS3J359nxQBrjlREZml+D2rU0HyOD2W1/uWmZaBk5td7/cUsXqFjZpdAT
EfWkfjjEppeiZrwYZhdgeJPeZ0WVO8fZ9ZJNHqnE2WrLZDVICRViRgPLbR3EYyor2pICz6Df3Eyg
7I7tVfID+ZWcXDcep4eMEmobOsAi+01SeIP3iXpMGz8ot0j7r/OgFXuFJA8pHR0tf691LR7fm7KU
M9C5ul31BoLKz2atw8zLcD/D58mqexTf3PELFaT0paKOUhwmv+nItirHrDejVc3ftHIA4x5UIldm
ONAyx5Ox1Qd30yS5o23ho4Herx1gakPhTEM4orEwBR4wsaoI8jrWxt9mUqIl41alZW/Z3IDUPFPN
FCapZSNmYinxI8vsrNlGdTpmRCpKe5vJdFtxqHE4OctOa/HfGq32PrFEKz65FRw0H3Wr2qnOJcIo
OLlr4ILDmLwMuRotNUBb57ZFp2L0/OIepHnVUHiNtDoNS5JjdTe6KEiwZ3MNkAVQ6zXjpsj/WAMV
ckgebTwUV8xvTWRG/m8GRN20T1NTONnGKL1CbhMXEbetNRX9g1hSbf49LlqJoqpKx2OtZw1oO4Wh
DfY4+TK2ocVNYH6u/LF9XHTZZ3fQK3zMXdrWR1gMJlGp63eLMuIfAr3E5hj1/kzcojJifsGbJlsC
6BbknjBRW7w/0PWOh0Aie4ZgcFmDG8hx1bJ23Ki92nh4malN1+aF3BRyzA8iwn3hPtYH5xdA/Ir2
Oh6f8V7DZuSQWP5UBWmTZVnQrZbjd+MyalYI1j9pNmgiGWqnEvK1cAJm88TQSqDAPy8l6mONGPds
otqBvpROehi1vpU9zDmumnunNRQVwyquQ3OYBv8TkuKkS3YcF8aLWlbMaD4XcXaKo2aOn6esb1GH
RYn7IGSe6Fsjm3jgGaCCsYvKAF9unLLU6TTTCsK9JHBqBPaJZLVfhIOWuopUpMvGX55GQoK3qedM
W4nlu76BXOZUgQNxbT6Sj5jdYVkJ1UvtC1wEqNJHIGDpJQbcVJ3PVmgLc9ti1ho6GWLY94Uv7WXL
LMNPjvWGl0ZXLeIJC1eyz5WHIs8Ym7c1bCMBt6nvJmg/uZoSglUpt2PuLfGTPbTRzifLlwjJj37z
4kbmkJ6wxUmeEN53520+w41FkyuF8B6YVZ+W2ykp8ikcmr7JDy1ujg6NeQqGSH0amiLZaYD1A67t
nThcPRhFqBLhfI+WGZxnZC6atwUbSuaMllI1qWDols7hEaklRhhnxAis1ywnz+6mRLjtvSZMvAPM
SZkH2XqezUmG04lAjS87pOPiSWfd1JyFw9BE34QH/CcQ8M82S86rMBCgS+qwGqcCz74YZNU2m4bh
x9zb+NcMljm1WzKQiNkHcC1e0GmpwMeKcchOXOneVrOmpdgYSAq+NUSQLAIFIbrmd5eV6fda6fb0
gnsplDw9gmNYjIn1Gx5IPd+7LWjW/WgU8kdsLcN80rF6x5NKK7PusY2a7qTQiCo38ais8ZB1prlD
Bd9HYW6O6+SkSleWOoD9pUj3w+LHzkY6c8lFZiU9WAiqgZr3pKNZ36AzpVc/60Uaf6pEwCXJPbux
91bP2k5cZGrrT46+bIre0gYRVFZS13GABDQ0IPJzYJBmC88vkMC9Hw0E8vQdgNB8ORVUmLudu5TV
tOFR44whWJDyeVY1oFGwFcKHQ1lnRFLdWexXF5GdaTsPyB5vDYDnxqa2EjPsacir1zLjI3YqNjXx
1QS73D7XWleLTbIoZW/k4sQ2ormJ5wZ2gqVOaEJBW35ErZimT1zCY7chcivnOFCc5uXr6CDM6kyb
JgJm6mJXAYUhO9kdPx+uCFFMhujSi36fIfvYBmkKtjtYwJnEdlCrTBWfxkIaI0miWLotDx29DEgE
7fG+z5r2EZ5Im+4FstTOfuUZnEYB4CrAuwjajoONTb1fDKShQH0UenWfcXh+NgmBYmP5OIDs0hqd
akgECNcl28hCJPiTL+rOfeGiNdxnmRik+1j71c1PI3La9HMNWdi481pqriF6I/VyD/HJAP89z0rf
Wm7t/yKyco8V5RRXSKuQTQZ6PQPVblpYMdu81+pkN6VSf22BbOph08cAqCPUfkC7zqN8EzLtdN5x
QutkYGMcoxU3qozXNV3LQR+MYja4MZv26fuiWWMsGXtMb85GbubDQyoMSbD0cjD98CmrfeNSj/ii
2Lnt4eMi4/XIoBxQDXKARYNfuuTUCyttvTQr87NV6sWuqQsCkabBAQ3cJO32bVnnwym1G3FLrf8K
E0C7DRoyTpn8E6iYcVHd7PDxy6XJyKBCSOF4aecada/KpCcupQ4jy1W/5JRB4DBRcQhEY4qwp8jy
jzFIdaN5/ddfQxMQ2BzISNq4F2XL1p0cfJ80jLc84Bdc98tyomSIqZbTV9VzDf64O89ZQ9MK5seP
1EVDbgN8BRqdAQvj40W5KjoTPPiLzJycyzHMddH+VUPVpjlHF72Td8ng5C9mvqTHFjsyhBzhUwRD
Vk0Hs3MhVpTWLYnnq0K/BUYKlCadyVUj8VKoDuUuYhQolJObleqb2TfRDjsRmB+2NZwhX94SJLr6
VDY+2qDgUdBSg6p10Sk00CZcCmvOTiM2eWE8js6DU5fG/cJvZAustaixe+UwxrdW/GrnM/Kqx2Kg
ngzH91KTZUJSrW1sPz+1E4j2bTZ7TfpoOf08wcAExlB5JmRG+LsaXjjxVMSbYSbD2bkFqimz3sAP
EnM/+9smGwr/NdUmfdlnRCd7Z1lNzgMyglx0qyuyNlouyuu2TQ9mxZWC4rnEk+j0fPA0tKNTq5v1
LopmY0PrpKRqaTXh3NbuZiBL3hNNKOAOXbL9eGdebQ9UEwlTDrBS3n5o6L7fmWmUt2PJBjqZVlbs
ywL4WmYobjnPi1+HJvZvjPe3RQJguXrb6Cty6OIkVEvkNoW25KeZ1ECQiIym+AJh0tPXZofb/sa1
QCGriTRydQPc+behaZsSExAToPy+Njv/dQirZc6ispM5nXilf2IrqiS0cPN61ngspCGc9z/46N0y
n7sORGxLkIo2W5IauTAvGk4qQiOg8WZFcUafrcAas3LvzUX6BQXJgrwNqNheNG6SQCAzvU8Zvh3o
D2i2+C0aOmQfL/dffw2h2QRACDpNv9R6c0zAoN4i8lPXajHwpVVvauhz68nWaN4F8AXMNS/2lxcc
GfGgg7rdpiGM0CV9sGK7uwHd+lu0QOcWdSisLA3aK+/XRFRjP+hKV6cOL7VEtMN2Fb8LVBnB4+4l
1CrXpJ6mxyYp7sdTsV4A7w4ejCbA6zRdoUgB57+4rnIw+XrDQ/OkxU59ELFRzkE9ur/stpTPHw91
paQOSpQP5G+oD4BuLk8ZqWQBeygrwQrE6mhZueZsirxNHuc4K8snnNHK7zMIeu9rP4ju2VqljAMd
NNse4fLCHoOqM+Q3DaVt+2znnmkiE5CWTpD4Tf02isF97q04M3a6Merz149//N/mCXYLeFvk0FD5
vegU5/XSDUmGBsnIA+ipreVLOjf9vRWJ6EZ/9K8j0ZIFeu3RCr+UP6ZrUePPIauT1HRzt+CKSFE7
RhBQVasO+8ef9ZedRwhaUcRQVwCNrH/+r2jgty0FdMuoThDJLV7YrhqnI2gd+WnUGoNOGIqyX2dM
5yo49sobb2z8v3wroArqwFzLiFldAh6QiFjwVMiqU1er9KGPlfjcLu343dBH6/Bfv5SBUCnzkGqm
IHCp46qVzWC3czGcJES7TdbBDtIKyASNZeb3mibie71bnntT3gKrrAH13QlD1IlAQzrK7cIdd7Fz
6mLQ3YjCH+0BL7lTvQtUG7KWfWMqr+I6YH2Iww4Hi4cWFmLvV7LzEpGYetOfFjc3tlMHI76QzbJH
Fg3rgaZpD5OsXz+e06tbGxk0G+i5Rz8GMLZzEdRF62ZuJRy0Uk09gR3a5fW2pLr6pE+wNXialO7n
smocOkGRJPXPmrz75+Of8JfPJsUCLOOR4JHXXfyEllJZTLnIP0oXyRuqeCiYGOaynFO8HrOwBDcc
5D1Suh8Pe72ogtwOn95V9RsY/EXE1ossdUby+VMJQz0OjEHLHq2ORvHHw1xfVOwdEmUdUBc8NwLo
+1XVkoraP+TcU+wDPHtGpgRC7EKHpHxpFt9ARDvBMzEJ/MTQjnj8FN1u5AUiAw9aaNkdqh5G3peP
f9T1qq8wUdCLoJRAxLnr3PwrZjTV7KOjpA2nvBdTYHZODT3YzqYjUaawAhRIsrcojcYtaLTqaHUA
iD7+AdeTzw+AjAPQjWmBgPX+B2g9dfXeyccTlrDWP9asWX2g5fbyn0+U54GfBE6NCC0i12vS+K/v
zMXYzG3lDqdh1aXIrfwFdpC3pWlf3XkdmLq1QHv8+NP+X+3tfbgAe4XVG8qpAHOwYn4/alJ1lHSF
CZoczuXZ457rQhZDx8y7XutKGmi+J0w+UToXrZy7MxRx2PgAiudN5FjSDHDNMJJPTqLFp2KwI6xh
waOgT4J1DKle1rbuRhlTpIfUNamvNHBewRjAyrVJw1o4Pi5y/1915HLKcFKdce5WnQdoNJM3YLe2
RPmDwkmp+pp5sw/rm6L0ErpD1z9JTDv5X/GSqL7SGGioiY5JYj/ZdAP7Bw6Ud0APPjN+GKA3/Ldl
QDA+nDR65ds+GUZxh30JuhjNJBpBl6SmjZWIWFdbKmodm0wru9cuktUL2hV+daqd0vppmno7U7gq
apw5iQ9GsRErSD6saugGADn7fF9NeK29koNqbwWdKP+w8mUoeTEtuEt7HSWSQU1/4nLy75DZon3K
3us8+qTu4u8HvefRRjNsuPOnBEsvUEbNs53O2VM24I2H3EXkAysYWmegPdxk076EnveEnAMNOOp5
nA+Kaz1gL/Ci8etiTpG5pzmWTm9ZipjDdpr0Iac+RWP/iCMUZL7WGenTN66l3dOeG76mVH3r78no
D58jqNHRprEdGsODu8jlocKgBrkZs3HHz2YVZ1oAADn5GvG8zEIpcHPcgkmqvSMKYXBU6lSBZG8T
7IyCwklU84dJon1QV0VchH3qrfoVyvV+RHnelzeymyvuDMUgpOIRqSXfoD7jXLyM0RieBLkmRt3W
qL+gZCJjJDeodOIw21rfTNrQc6ilSKDcW7k7mVGItPu6wapef8gdXwI/irp+gmQEKHinOr7+mMaL
hV4ZHs06TSHfqpZbgXjNgy+O5fprodNS14HyenG9Zl4ih1nHzcTtaboLKGQD3N60pBHe989R4k5f
eGqXoF0b9amF+nKgxW+cOrxbfzhKW+b/mrf/z+SXq54LyCalubj3kG4sVGeKhu4ybO40siklzdro
bHxpzDcuu2vIIp++ShCs388lpF88EqAf04F3i/bE8WahuH/Q5ijt1v8NW3L4rAxax43Ho9nNS/Ul
nup4F+Wgw27snTX0XawB8DtCJoGfN8vl09Xn4dgPUQs1oJ3FHhTHcI8lZLLNrdK4MdRVQWBFRVJC
oVJFHg4Z430UNqmRkXKMiLc2Zv2YZwW4hUHORIa8jGsjHKq4+vZx6L/KZGiq865gkmGU8Vq+vG6q
woWvZtYn24idR0SByqPSU+3eLNXypmmS9ndWZbf29ZqovJvTla1vm+TggECBNl9cN+lQmIWPKNMZ
VB0wEBq54scCZ496tki73/C6kcFyEqdtQpLb+deIJlq8mZdOS1Z8kn7jzr2ad5ChaKB6BgBvHgWX
1dMlx8VUStc5t3KxjgsPll2X29rGMHuNHgD0hY8nfT22F58PZQzCxf+4pSQV79d5GYTb2E1sn5vB
cbbcB+PvNDcbY7fAzCi3utemjzJOqhS90AzloY9Hv1pyIN4r1pq2DJcfdrLvR7fnFiMpkHHnyOEQ
9/BGoFE247lxHBqolMnVZ9svtVvqwX+ZZA/Um+ms1CZoqxfDOvVkeUPvmWfQLX6oDC9pXnISxd95
LAv9JRWm/+XjD71KGQXPH8g+OP+BNAVM9v5D5xhSnOZHxtlNZvMFdU3UOIAf7NvZtX5DRfEB4QHd
ozljm3ubUl91gzT2l3X2XVxDHGR9id+XIg1ybDMqi5ZxbhJZflNTb33FQ0PbgLDXDpma9GMuZH2P
emlX31jkq6gFzpT1BWFOKZia28W5NvtO8S9945zN3dwG0JyWJ7PxaeZJqrI32FzXoZrRIEVAvWA8
QY7+fqZtyxrLnlh85rCu5XWt3Ga13plBTI67KYhrB82virea3vZXKDLmeJzMKf3P0/3+V1x8sz0k
bbSMugG+L5KvTikImUgbWeDMomn5TmvBDislZRNIv5C3FGP/NuMguA2fXccJu5yDGed3s5iY8amP
3LCmRQ9szNT0w6rUntxY3uudhXcJtIUVFs0j2Lq4G6USShc1GoYxwmYWxHMPFFKp5BHKgkgAidjd
70jLluQ+j8r+Fg/z+ihTs4NqBfmUpwpOEu+X20rjuYRLJM7aEoHslLQ7583cJwixVm6yicGS3agf
/3VEAFRsWepGPE3fj+gBQPVLaqdnq1DVNofEjBynXhiPld8IML+mefg4dvxlNXnfU2LiRl5biWsQ
/dczzO6NSB/z0T3XRu6frWW01FZpWaQDeuzqG4P9ZTUtrkFPkOJRtLnsWApNd2Csu+Y5E8J/mKxM
fKWTvJzMYamDTC/GKuicLEFpLHJvPP2uvpPUClKZIK+BZ3BVwBkHmtWNWspzWkq73enZpJMZZ0tV
blyzBof08bRerSOVb3YsAcEUbOBLMXtMAnpSG73mS1crGCNKjvB9szOGXvExBzP0X2fWBZwt0G8g
wTEEN8/7ZRRN6gKlz5qzg4LXrqo5mWj3dBjzWu7WKDPjNdPi5NnIB+vx4y+9nljgJqs/wdqUJS5e
bCB/0JzBMefm3KWd+aiLxXrINJWFKVCVW94qVzc6X+mRvRF5MTzhhf7+K2NFZPcTuznTbfSOjuyy
U8NtDipuKIIFUcM6MNP6VhX3L2vpI3CDSKEQaExZF6Mi3KVUISckBBREjBBNX+2pQajy6wBEYgu8
sr+xea6vGairEKfonRAKoMWtc/6vQ7nEiSc0zejOWmTnX8B1RM1voSOTzJYVBWU+xC3t9CVyHPW9
VVHaHJGEj2KfulRS0tn5ryts8QQSZK/QHqlGXvwacKMcrdibzw2a2siPrWwmOf8mbbsVb68Lci78
XZ6uZMxIsbDI7z+87FQfN+jHnyU1BHU0F5Qt0kGP6r05FlR2i4kq+WaypLutF6E1T/pCOgMQrLTn
OYD2VaXPH3/8VcjiF8FcM8A/I8RxZedTobhmx8Buz9XUSQ/tEaPN0cnliXQG5YsZWwwYKwllXCTd
vuDl7T19/AOu9zyBkqhFG9Ml9bjMoWflzZLm2fR/nJ1Xc9tIs4Z/EaqQwy2jEkXJkiXZNyinRc4Y
pF9/ntF3Y4Isonx2a33jrRpiQk9P9xvuTVA2b4NriHxNFyO1b6Yq0s1dBFO0/261rrFYTJCX61/p
O5ce2gtSGQZ0g+zmGaerQcBqLd4LwRFIaTXdpw5L4NwD0gNPsVJgXFT5OuuLIPkxCDTDt0EwFYDt
wUd7L3ps6sKjE1Ahhig/zdEWIvp8s7AkOIWQtZvYgfMb54T+QYtr1+z8/hggQm02SIIoPBxXUQj0
9cYtlP6IyhKKOpTmh8DWtpNPgTddTZBTilulDVuBgkWfTUvHd7ZlmC22DAkSEYOkAUOT02nzp9xT
4DhBtKGQN656StjNTZgK4Oe17fT33WiNB0uDl7UruxH1nOsb5nxeCFGq9fmKJx1Hzuh0/Ibuqsa8
6A+Va5T7zBWezWWAvtOvLneCvY6GTrrzxjRJslWq9XmJwEasjhuv9Ye1ZpSL8j3mbB8xIQ6vE1QQ
uA51jvXpD8pxRvRDJcZDE0D5DXJS1bgKwQovXQ+zdxATjxMQnRL0aogiZ5du2nojeuGl8+CkCuwE
UO04g3ZWgnh1msND3XZZXtjrPJrabDVOth+tq6Fxsn+Ll//7GbJ3QcXhAqEZq92pMgrFfUgsIKur
TOFHr9A2bzrEoLE3WBjufLvx1fQuECihxQjW7HR2vRRfBX+w3Qdh6qgZJ6NW3JqKD/GrCJN1lUbD
xlE0G+FjvKgXbqpLY2NcTn+TYg5CNPLq/OuiikSVlUOXurgiU9W+zSld0Yfye/02TOpAuUGvJ/BW
YTTmLxLKtoQDmsVGOdPgDODD0UYgqZu3jU1Yg93Ig/RBaTLrzgy6fEPEsnaTojXrehyVmyaMltKB
C9+MBhUqWfQ5uRrs2fHSCPhWorbeA8/xuNqkkOMRJhfluLHNKL4PGgDeAUzFZ6PuNX3hcF/6Yl67
oM0QuKAyORsciiNqlBSbHjim5dbpvPRmjH3jYKvae5OH3ZYKurtbCChn5wqhHZ3OJ0kET19W+3SV
QfYFw4S080FNAgPZ+Nhs3J+G6muvhWUiVwoVxMtWkdZ19muuJmPwMdQlHUr6MNFT5qbWC5yrNP0y
TR2WOKkVjFBBxsHJg3fkmvy6hDY0aWLtqaU0dZKWIde/QEbcvy8y2ZkmInj4KXmutG89/YAad1uM
YzTjAXB8sR29WIvXhld7B4GdurIw2HyJPsVIeSBzZwK2QkbhdDBVRxEtpyR2H8Dg2KLHBMVaK/o7
VMsmKJGx9kV01lIZ5HyJEP+R7xoP1U6pG3E66BBOKZZUoX0QWOiiLVNqjYNhA7xkde3ERla+tpmh
tjSl/IFmFyoOLVj9Rhi4eVyf6/nx4KMxUuGdxQFh0h35S/8KCYU3wG6gzn8YoRLAvPWUCW0uFIdR
uEaHvt+XldM3Nzj7qtl3PSo9QOnXf8FnY/xkuSWLnBq2x0tPpUYx26+ISuVQOyv1wQOMHGxY5DK4
mWLQiKtYVI6y8YMpuY+xOw5uqdtqX7FrIEyuRqMJrLe+AOFtrBOPjt5j7RMC0BnNC2daN2qFgesK
3ZcBe1y8P/Mj4Gx7gC7AQK9lEIb2NtXg12P4qYbGc+b3k7Ufhm74sEpNDLeOL1QVe45adPvAyopu
G5ghDs+trgbHhhQ/3JkmHMt1m3oYVbnGlDb1Kvc7Xa1o0GXuBiJA3q54PyCLbGSCyfPwKKFlCXut
XNFQTJKNYjUO5JvOsMDbm32fas+pGgy3dYBO8FEzGr3eQvQ2zA2uX8L5FvfT9KqGINeQOsbQ6Ob6
epwdCEzLiNOfTyiqsXMxORg/Tog5fPgQQH7VdpbeVcegMpTHBirExsqwisJseLEqOnu2cfqIVXIL
gj2k5evIjfrXRsSDoM8aq/QeXExj1oWSNLdNXvCN+TjYzwmkh3/soDAiCR+VCxmASXTmiqW5FxtK
osfeg8gtd+M7lG0EHgQbMk4Ihtcn9SzLYzDLobbg8XEu0KlZmEkG2mNNXYYHcG+ThiR1BJotpJls
rCZamyM1ObVwN1U8tpLh4sCUddpRTTaRFYb38hSnCyf/fML5RSCdaCPLOXBmxw4jMNrfQR8ccre2
fo7Q07/yRB/oJ0mULp4FS+2Fs7Aup4Cwh40zTUOU4k5XmGxviPDQCg6FZbT3OsPuaGlGd3Y/WAv3
7tlQyLaAN5denbLuOw8pIux83lm2/lCDaXwUejQ8Im8VwYLCr+f6ys5DOUqTlOLoG/AMphk3z5Y7
dAcEgCb7PvUijHDapvK2XesjQYxbVZuslBILtF7Rxao2w+Gbl4/O0/VfIOftJH6SUn16yFFpAQhi
z7bW0NeirOpUHNQQaedN2hhe+hBUYzb+uD6QLnPT+UiIC3ru/2qC1mwFqyCxqwSqOc8hBBvXzWQg
O9GHhr8pM994GguseVbVqJUhjzg4XOugx6hgx71LDXzVRKmtvGrCLutDpncab4tU9HAxzAKSrxtb
9OghhNneW8t7PV8ZAFre/MAzOmchDz7b+swYqkmIkFL0A+k8+w6trgWl2aA5UB1p70SDLkedRNqd
rxvefwKzmO31ibswHpebBN0TaWiizo6a1jVardlhcxDdVKxT089+cFPpIxTB7CkrC3shhJ9tfyrR
aPlISBKiOiS+pycNlROrIx1tDy46JXdNZONGNNjJ9IOXn3i9/m1n14Uci+sCRB9nm87p6VjgYLzY
bdz2oFa1ftDiQdnhkOvf42mo7xphDf/p4TAuLODZoFLLXQJogapj0T4X1JRGSj0sSvUQONO0xgwE
R3G9T/aaKMHXAfFx1l1SJAu+vGcHTY5K1obuDaUlmtOnn4pXlw5nt1UPpTaBKFSsaPwGyjC8vT6j
Z6sHcoouKLtFipMSoE+HKemRmYZiaQfn04xKz83snvzVftZ7R/vXnclYckNS4eerqOGdjmWq5JcR
5MLDEJn5HWcAvXbJbrOiT9seOy/f/v3jZM1QBy4IXnKeXZRqRB0s7uC2jo2nrti9kH5xVArR0Q76
pX3yiQ8+iVg86bkJuOKZIBCRs5M+unmVOKOVPE5+gN1XXFMe3gxeLGj3SvuPqaoMD7kbq34rSjv5
AAAE/xqVRyyqCg/hSYVqo7rWg6H9YoBUKtcZ1idHTGnSfkWdzVG+d1R6GwwXizL91QwZW3GsnbT7
TuKGKs4uFSUcyy4V2Rvmfu4XND7IEbHIAP8PnTYq3wHFKtOSoONco4knFPJlbAvJI2G254m9X4cD
eIZAO+BEoTYeb4janfq1zXNtxPkudLEh6T3zSK0tgN8SBOZTbJTQyGOT3J8OKTaadzXGP/ptEmF2
ttZiyxlWWZY0mDk2lK/XboVTyVvRZ1mYb2u66P1DlnYD5Gl0b/DjWVmRXogvBQ5owzcyYS3a+E07
KAvRTmaGp2tMKxv9Qag+DgW8ebQjEjR9UvI8HJOwejFju8INB5+QmwplMRYAUZ76xndk9bfmop52
/7qjSedodmL8zW+wPRn8/0pcAdy52C+U/oHbrQBfqwtcajoJV+AZDork+mjnH8tDiecxGA06SHQA
T0erNEcCjAr9UCL6gcNUGm4dE489T4mjG8tNiluET2D7p8mS4vy8zSHrt7gbmBRuaHfIEsPp0LZA
S0OEk36w2yC+R5AsutXTEGp5jN75Kqx67EPKVj9gU4do8+i2K1rqzVJx4OwupaZhyn9NHgtowuin
vyLHJs4UcWc+oAqmHhuRxs9+ZCFGkBTjmho2qibXZ/zsriFKSZsbOnXIv4O5Oh2w8wqnK8YWtZks
mf5Udfytl9QkhHz8NeIl5jqe4n/0lCUmg4HAwwIrZDDytLNOx4xaF3fGxo8PfaFE94EY7J8QsL9H
nrdEijybTkaiIohnBVcaLJTZfhoN31TrXk0OE5xt2GWaX1YbI+9Hm9MbiO8YsLb5woyeXXCMCaYL
xVm4NqQMs3tUlF2Dz6ifHBCyyG+nQCjgmvpiAn2qBAvpycWxODAGxTBaInOqVRdiqxzGdnIYkKta
IYmq/TCQqvtp5FGXLFyml8Yi3FLBpJrN2s3msmD0LDC1hLNZElJry9j4ripuY02J/83g43ODmFxt
ZEHoB559FloSdLT9LCXolHLbC/UQ9QgxW9gKFoh1ae0Sae38GBBtiDiMSa6A+9LploQJHzgAWZID
AgfxmxXF7hu+x40PADhuOf24W62CseQle/34nYcddgtHEBwgBWQN96fTgUc1TVPUSFlBrwt/oOdh
bru0kfJ5sdvuynF0UODwtGidxSaKXYjTvenQ+hbWVq7dySUjfwWJkimrBhRYZ8FPpJbV4dTGhAt1
eMKh72CF1e8kwAbttkYJdYVIxWTgkAg0kerPUhX77JhSypVtGU4NnFAYY6eTMDmDp6AkPB7NNi1Q
zwMb1qIUgbGkRR1MRYC0TjvLdzcLk3+26qSEPKQpDlJEcyDSno7btli81siKHJ0kqlx7lVdK8mIY
FcildVWXXdGBkgwBobTOqH3RJPj0Hn3CLF3bqI5p69F349+g55H96/CB9qwV72inv3MyKx0fHISs
Teh8jvi58LtlgDxZLpSPqaSQnMkqOIWX09/dOyW1764SjxG0iE0xjoJecIiSJuZ8BqRjLDzXDgov
96GnKS9RUnh75HPLdt2DAlHXSJWFr63fBgu7aO7coQEvobUm2cikjRJac/q7Jqv1/ELpOqyp4RWv
0LNJwzUKWLa0M8Y0E9xL/ZXsDOGTFbYE1a4tbbPZDE3txhhPluXwjJuZ/IWR7sVHbYgVbSFinu10
cCkEZl6r5OmokcsM5K98JiqEWahtnDyq41C669DQecELK37MGthxmyLuGxNZFOHCUUWAt9nbIe7f
C1fE2b6DFMsVSO0GfgIzNfsRroVGS5zW7aOd0X0UoR79tOJKRY/Ey7XXEcGMDYp+0/v1bXP+6TyW
KW/AGad2dNaibi1R4/Nqt49F3QiEQP3u1h7jQQr2JWgl6OvCyuKNMpbuc2k73UJMvzA6qAFgGyCQ
SG7mUrCFTyFMqJ54DFDz+oq4qyp2PIF7zDl5fQc/uiJsnyhplsG679IBL8CKYuHz9Sk4CzTksqBg
HU695EDOSxUFnXeTG6B9RIvE37lKWK3YxuNvt9H8Ncpx9bd/Hk9C9qD42I4LBmt2IGpHTCkWDvGx
QVguWA1jbUZrL0/KJw3pmD+2P5bJ/vqQc+VyDiGgVxviKrIUpJHz/GN044IWmciPAWmuix6pPwbK
iqRSMTBVFD4cQdsIa45dibjkNhsUW+xIfesS4zSQcm+WHujdg4GeRwRTxKxCdVgIFGepBIwQ+qRo
1dO3BKYr98pfh3AskJ3Qqz466ugUIcHWjNjH5LXw3xJ/GKvd9Rk533ngVZhlLhb2H+XM09EYPraG
viqPnpOP0OcUNJu8yHoP8P18qVr3G1VbaOphZ9+hvKaqC4f9k1h7Eq1J5MFA0AGSSGwKA6fj13FW
Aw7pw2MBceWYYOtorG0YV9HTYPuVfwgHcxRvIWz6fINYbFw+hl1i4phOcP/W1Mno3zgwNt4IaOjt
IWPqBeA+eY7tUuwXMWgcsRlAv6CMUfgZYrhCmKHqw95N9OKJb8/JQkFga6tGRfTsMWefHygbxM+Z
VysarsJR/tzic+vtKxCf9cYZEFjdNFWS51u/MFKErEqjgQqQlhrGjY2vvCA6p8fPGIK0P32a+hPy
h7GGaGyASPvDpFkTcaRK9Ff0wPw3EIKecWdLbbytkzp++icQoinvE20sja8o6bTj2jPS2tigBBT4
mwbiEIrgLY7VO1TAePgoEKXL3Uj5YbiLe2D89xWQi2/UGspobWHl2twq0JuM2y6Gqn1kCxXabsDb
HetFFPWguSlB43xJe7UMlX/fXTxXsQgF+4P8x1larALjR2Q5Olpt29+NdTG86sCSH3xsCjh9ZlP9
UZLKGqnOaBFurmHq/POVhrg2BU+ecPwCde4Goyaq4HSTxVB8EV9qJQ1fwzBrN7Wjpv4a1bVmHSmq
+WhGpb+jrKIupFHn54tTTIcFSjK7yJuXK9Pamejo6P6jb4VRvYsLb9JXnttjcq+7yVQjuFxPtvmB
b1p1EPB7042HBGCyMA2f/JXTc8aDixjL7yD0gQE5PWepZSMC5+nRMcrxiF9BtojUF7c2moe+7xoX
rnCWPXAvOx85nJa7PC/SDwDjgftl4vK339O4LONXzc8K+5uV0iG6j9NGsZZa8jLczH4mjzVZvibr
pBY6C0cNkvO8L2g7asDF7kY99ut1mHE1rZQQ1d4V11bx63oEPO/PIX1LE5zmFIUcCXs6nZooA2zl
Ifh67BqQqVtF7fPXyG3yelt0mZRGDC3Ykuh6NVH8dQo9I1vrudIfei2uQPIrRpBYC1fj54V/Mg8y
TWQOpM4CKIh5rceachyV+kx7qos69R5LPxTt08gjXn/AwqzpN4i7ewjn5aYXPo/WYCkHJymxbG/V
ogtXeh2H6StA6qJfq20HiEJHVizZdvWYJ2908vty32Zj770OpRiDbUHH6LHWRnX4MoopG3albwTq
QpKjy8x79lFS7t5A2IYzSTnpdKKNSiSuyE3jCc7ndKuOwfTLFUVuvDi6H+yNtvLidzTYOJde2Efe
nZdZTXprtqJ9N+wKwcYQdPaDbaam+V6nYfXg9JQr9qBshfKg5UmXffWsKBq/ZE6nK+s6d7L31Nej
JdL7J/vq5ENcXioGB4rSEDekOntihDZOh06WiqPaOA1C4DiGDxtbRcLzS9c3TrTKUM0Lb1AQ7eGd
pgJXnXT0X6bADIxt4scJ//dgt+W/xhp+C7V8UOX0ZGQ7/XR+IzSrRI4B1xHnYEe7UUIjeJyiqrjz
gUetkzzNvlU+Kncr5md4nXr3H+WDYH3LugQFUd4QFArmQabz44JGhTccTQHOfAWsxPyd2XVkrXvE
FV/UNuwXPvm8RICOqSyWgVxA9+BMJcQIPdJGUF5HNYuMn2rf3Y3YI+4kyGIV8yzHX91N/GqtOX7x
1PDQPVA6SXcLIeTszSJ/hU2FkFIh/RtvNvPDoFdGy6PkmOgTMjmiqsx2o+SDFKf2EOxF81UbbtWO
GnthjV1+byCXiTsbQvUGct4EZ+19UCYjPlh225k4KqBoudG8NEYSCIxIv7JGbYnBch74+NWkX7As
eTETAGe5l9b4EIhh8x6bpoT7kOrdT+6PbNoWQp8e/Xb6ha81suZqVztbpZGigvCvnxWsWZZMPeXR
Pz1RMFtQlCHrRhENPObp1jUjE42ERE5gaTq7MHZ/m0Wrv6qwoh6TtCm9hbzzrJYOUPuzRWLQR0Qc
b3YdTpGjDnrrjkfCObzvsJmeStRS926kBy+hmKzVNHicD0fU1sf1zXJhr1DJkU6VUDy5imdDU7Kv
KWN39nFquvat85MmommC0O/WR7ziyWjS/6LCE2/XR70wwehOAdaH6kIqNH9hwkgYvLKxnCOesFm3
UqIw2XWOPX3L2iY+iCr67/p4Z68Yygdk9ABeHdlinGscNU5XNz389uOEhOVNVunDq2hrgWhZvoS0
PEuxZkPpp3tnspNacYvYOtp5BlDYxQO+WKtW0W7CKuyxEHGifeJl6XYwhvgYG9YSheg8uYJPQ12W
uj0KGcigzEoWKB0iJex76nEwKze5NbOybG5qv54SGoVVfePmOCFv8djJfnlCK7+1bh3G+7StzMeO
xtFPY+ri5wp8nVhDJol2eRKOS82T822H+DrYYyIUjHNjXn5SOq0cyEH1Y6kgGuqqg9iodt2/9v44
iIOOCNveD3BL/FeoEag8YCMSBit1POYtFLoBQx2ToB9hcSE57DolDsWm81xQaL2hzhDcXt93n7og
p5EE+BqVRBnYqGPNszmviQazLDvniGOTre2hNXhosSSpra1KNUidu7BVW8EE2MOtJnp73LVB4ylc
yFELdMCocmUdRzC/91DftCOPqKF/MCahANAbTfVPqUfuuHfavL0Rmjr668ApqmRVuYNT4A2lq/Gm
0I3U2068pa29aDUwhVgedFJy03QT1ItzFDoyH8mKTaNjd/dsCcvc+7Urwo9cVfoX6oF1/n3UGv0N
YWyFwEAbx111Udnfhm03+miiGNpH1lf5MyrNwn/oeSUjkw75MRhXed9af67P6vlpBpOAuxnVQfoO
ABtPj5iF1bIoas05trTLwo2fWb6yzcHySVEhpO+XCv/n4ZnxgIRinUNtCNzY6XhtYCgIzarWESMd
YDNGYZL8JXQmUBm21L1TOc2018ZIoGhvY1uzNTqi9W2Js+hNGDl6+70vMjKQuJjQw5Wt340ABIoD
ggcAd4c5sEZVr8lI265P1NzUib0u9U51ie+X6chcIiIr63xAnqw9IvTk8EMzPdzoE/4SDgVT6zUw
JX8/HRT9vywRyTahe+U+oUeSY/GYh4a2jcYae4ySWsFaUUXRJSs11R3xQ5Gmvo3u5ukLMx5MS93l
8yhKZ5kaNZ1epISQCDud8iCJhF2BVThyJCZ4U0W4UnPHuGuKolzVnuJt8qH67nVqsuMK+edOK9PG
5kJKCbgCqbW8vv4qegEnc/OkF+1x5OJ81jw//A4p39lK2Zz9NIr6rW46EGbXV+vCNpOu0agGUZqX
vdDTUZU2VabOcYpjM/SFv4GD5G+c0jVuSvwQNgN2Qe0t4TG7yYICzOb1wc9vZF4QdAS4GyURdD54
YRZW5FppfczyVL9Rq6GI1qqL02ZMFfID36nkx/UBL9wAILW4o8DDAMGZb02IUIWdjXF3LCqj6TaD
XwzabSayYBOVYb8OuzLgpZAlX68Pe2GSKXtIUh5qWZgkyp/119K2STVNbij6Ix6nRvrBD4CI4Djg
mTd90JTN71qa8R3yCSPdF8cf24XYdXF8sFSQpwn4LPfp+GD6crKwQhxdRUdmqY6gkQkDh7L96NVo
OI2GPao4xDRutC8UCxun699/adolQoUVppPJ7Xs6vgFPu0y1BNlnPdGqldnGkbsz3c5/xk++W6ES
gcXsMCjRQl3jwv6SOSZFBIIROmGzmE2fy+uQKOO7p6q/1fvIDlYhtiA/dT8imva+t5RiXAh+iC2A
KJA9akhOc82u3E6Mit3bHwfXiYa7fDDy/4jxWNMljp009wJU7O9EdhD3cNj9X33tdMqmrobOX+to
sJv3Rq8nyl7BDgX2RwAjm/KYg/sUylki2LemG3+tsy6yF9boMys4zRqkTAR1IArhUr1gFgl6PdaL
YsRmKdai/lnHr9nYlE0a0Mo3fDzMgyR+CgOq0+sJu5Nwq6Av32wmLHPq+yYMo4JeKH7Tq2JQlWSD
vJRarUaPlvA6cqvSuynLrGhWVGdLA9+XQk8+SvQe+3WRDs5/uNVo77h+cP6QSqcfid5nkaz6KYAD
d30znm8KQN9Iq0rsu4Qszd5ZQ+popeEo7ZGtGt/UXEpfAx6fhyzWow2noltIx867nlSxJJARoUng
Clzpp7u/1aAUemrdoXpWJem0EvkQ0wm2Kzh2hisycUsYNHEpwNPE/B6KqL/nLCE0bAU5/rx6bsHa
sCDjv+uFJqJnzZ7sn/86JxItRzyk9oeY0TxjVJCviofGnI66F2oGOrNmCKbPi6TendglsQpQ+fqI
5yGBEalL0w7mfBITTyelHkoP245+OrYm8ra9mep3waC8+m5JgCrwBfiVE4n21wc9X3rqJMgOU1ik
3ElGfjooZm2ZW7eteiz0YtzkeSL9iurww03Vm35w6tfrw8mwenqiToebhZ+e/iSasL167FBwxpvC
a78bofWRxaP+9fpI55kLQCLoKhQOqGKgAXL6YYlrDlpal+qxzMZm53S97+woPVnpTyT+yIcTvRlo
ahlmA7BzStxkjf00tgKr6z/jwgfzrGarU1CA5jB/YQus4pwx9K2jo431tKJVrwMDDNRtA4J04Vhd
WEuZiRPaQeYRcuVv+etONUO3KvK+4HnSpdMeRMVorkwrhW9UN/Ytb55M213/uksjcoFC/5Z9HB4B
pyNi+2LCAxtwsayU/EvsJOHeG8wBtb5MBJsJXaGFbOXCdMrKlOTogQACCHA6YB00GLJhLHrMu2mY
tmZmde6TmpreuALS5psL71QZ+GbbFc4hqRFPZBqv88YwkFXd62pPOxYRASZTDC/egwav9YUi+Hk2
IsGENDdIROQLZ3YKlbCcwAwl+rFvC7HWGpM+UGr1uwzqG36zinqL5luMsF5LGfmfl5ATwoMKtgp4
rrmmSxcYxlBRmT0maYWRTxf5t4YP8ARqsNjkKHYsaTDJb5nPqUbuJlUO4R2rsyWMKmqLoLB1OGS5
iSNRjCCk1+C/ik/jg+bH3tqDhfXcos5zUPzKW0e1wFkH9ZclYYwLARfFKYg6EtuCOIQMIX+dFx7Z
VW7EvXbkSk5fplpLfsOATm9Mwm6P72FmThtN0V1l4Zxe2sQUpx0uWrKhszKj6MsxUqtKO9L0NfZe
73bRSpERCEc85+f15b04lgXpCfklyrTzNzP1JzMp+PujVVTd9wq7uxdw2+ChOw0tlP/HWBJGwVsX
aNq83l0oMcZuA99VGtnwu/Phc6Nfqnfmj0IgOrZwZi6tHgISaJpQ2AElMNtHWmx6U00h9Yggt3dj
jka4NeO82XmNOn2j1z+tqnqKvv77JwIQAQ70uYXnhauiNIUQ9aQdYeuRdgSJepfpVZqt6bvQQP1/
DCabGAD2qZfO92fbuCUagpZ+LBKUUe5VeOVbw1WgI0RKai1M54VQTmUGeJzNq5MINJvOondF32OZ
ecRFNUb4A+6VykPb079XVa9sRBd1S87xl1aQfJMQQPohpYpPz98UIu5RKKlxdBS32kROYeBV5Ljx
Rotp6mq14ezY0tpCALpwIkCRUUnigqSzMO+HjU4tMLY1iT9RqX/j2k61H9RSmhsuOdN8vr6EF2YV
bhCXMQo8LkgH+WP+CjHot3beNNrUV6M6ve3z7k/ZIEOKaqOjsj8TY0n59MKcMiBKM/JIkMDOltFx
cQmLqGkdbaNUxa+u6bz+hhqkJfbsaZ/qtw79YoMQUjAtyNpdGprcw4GjBL6fmT39VuwEY4HzoXFU
HKV8AryVJXvHQABnD2Yt+c4Lqc/XExL6/4+8x5b8TsiknEo4CacD20HS5iEx/DgpdrKpUQTBMzKa
/MMUuNVRFWlRLxT0Lu0hqemDnCAvA4AcpyMGCEyoRmPoR8rGylNkOD5egxgtJrvEnrJkYWIvtORs
Rx5JCdYAqDHvgw1aCSPKVLOnqeY16IZeZm+crKVsgE3KHQlatOu0JF/1bYaQvuEE0WNYKsEd9RTt
y/UNfY6VkxRJ0Ef8xx9wEU4/3TXSIGk0bC2jwGati641TESth+hLUU/DPbdKe9vEY3kQo937iHMP
3cYuh/o3sElq1nGKbraLlMiC8N55BkWNmcIGzyZSNULY6c/S8EoVjtXWTz5UEISx/ZK0AqzWAwAg
6sEosr8k0moxGuHBLtx7n7HxNKVh8/GalYwfTt1cvQEQWxLiFtyy6cs/mjICwA8t66HKQ2cfakn2
Ja/zbtvqkbmyRYAFnRV3C4Hm/PC5Onx5Wk6S38mD7vT7KY1Dzcrd4YmEJhbrIQICN1AeeW41O0ZY
TM+w5q5QPFm4o84DHPuR4ixoJjpckA9Ox83LNu1ir+yfRt/o/kyu195CCWqUr6D3uYItM3CCf76p
AJhSvSIplx4g84qlOWZ1gDWUe8wCbR/Wia5jUYvTomVk7pdsqvwf17f8+WGXz0gEWyDpcwd8ns6/
Yng4RdjZC9U58k4u/nRdZ1Eftf33Hq7ky/Whzk8X+h/ge8ifsFnipp1diWYWcNnmSf1oiWy6xYs7
vxUVeulbr8/8OzNFLQvfcXUbtljdr6s+0L9aRhui8G5p0UdojMWvKNGKdmGHn72DIFwAPUXMjnUm
Bs1uFb32qxbES/2YCb36M3jqANWJXsaSNunZbpJ6PLwjEUGBin3Gi249fOA1X4yPkDrcfm/m+A/a
ZssTHcnf/A8Wpvbu+owvjTibcD+2W0RlhvFRQNRo1mg9pTd+0DYPEXCYfRTp++vjzTcT51N2gCRP
mSuLesPpeansRoHTFGWHMjeTW65l41AY/lFDvWOpdzMPiZ9Dubxa8emktjfvnqRVNmKUk2WHyPHp
cZkZfkGunxYfYGihYrqt/UMrinxcJ1pgLJyZeTiSY9M6sWAL8K49cwARjTXovXDTwzDQk4rSyoYF
mLmrwKbTvYU+avzJ28z9dn1yZ6OCtTGoaQPrJKhLUQ3593+dVNjYeYS6b/SRgt2gm4qo7rOP8mOw
LnBsTnepk9B8r6NiEdA520afI0vJGpD6sBRo3ZyObExxaw6TE37gre7/6JLQfXD7pDN2nR5+p7Td
1gsncraP/jcg0iGQvUCQ8to6HdBXQI8WsRF+FEQRvI9hXql3CXopUEaSJo4WCiGzvSSHYxtRB0ER
VbIsZ7d+5RplXvYpIaZGJOShQUeZlj11NHedZVPD8REU1FC4B62ywl17LBfO6YXvdWghaLIJiUDS
vI5mTNNUIOIbfYgQUa5SL/u13lrub/ymioUgfGEtyd7YQlLEg4M6CwnaODZpYmbxx2Dmw7CZJlMr
79AoDruN5g5xsu7R7KgWMsoLW1dCf3h+8ZiVz6HT9bQBh4E6NqMPq+q0jefhqofMkeb852WxdV8H
KUAMbYLad/3EzAL7/9aVa4bCAP/gVXQ6rBNoAgFYxX3vG79FCSyp6u65xe8vWXh1Xfw+7my+EJon
SIzTgUbb1+2gHrx3ahQgA6AkwxdP4Lj5GzeImvQZhy380ZU6b9OP6994aT05l1xbXN+kDnIO/ooK
ZqjjPDym3rsb9MWDXZrmrovL9r5PTR5CpGsLKdGlOSXlIwJB1GAHzT4V7hwm91PrvluY+/a3GmWm
jeWUab+QB827KJ+Lx5GA/o2oBwCj2aG0zDZXvFS47/kY9begHMJ1Pik9VvUQVowhSl51HD+ifVAX
2zrtld9ICtcyBrd2c0Pvo34tJqetdoUwuoV9dSleEP4NbnHIdmesoQpVTjGIxn0H6Oqpd1VqxsGN
7rS9eI2TzsbzVTHFFxSfjWpv4na7BPi5tObSMpDeroSNG7M1d0jSImSV/HewFi66rg263x5YfqSj
LHzR/Wnhey9tb5myqbAiQXvMkdk1tu9GBiPqvUHE46daGnRTVhhjJz1t9EnByLbl+Xs/TPoUPV/f
3pe2myRNy7NFyjgXkvJHFG1ULVPefcessKlXKtFtKRQ3v/4f43DHSSC+xik1To+Rb1BFkEJg78YU
DTdJiabF2sw47gvH51Kkh80vhZNpD6I9ejpOEeJ9UFiK99420C+zIs/uyTaaXSeKf6zmfR4gOp98
Ez7IZA2zZAyPGIXKCEOh+5XcdJn6M/Hr/mvZcJden7yLHwW2nYxIYvfn4V0XmR3rVeS/Z8jbbpIc
mixkWfWBPewvXNWXhkK8VnKkWSpKh6fzVyVWN2U2R0+L7GmFqX02bpwI96JVUHr9y/XvurTvyULk
oxMWnTonamFt3xi4Airvdgg+bROp/RStnLKb8jV8LLQnJrzU7zxjKr5eH1jGtr+e3J9Lh5oKRQje
gCaovtOvhGLll1YbBR9R7dQ/OB/lS+qoP0uhI+wZh/7/kXYmy3HrwJp+IkZwHrZkDZJKkm1Ztkve
MOwzkATnAZye/n5Ud9y2qIpi6PTCK4eNAgEkEpn/cExCO278Manq+y7tmo105MK8UYCAI0f9kLmv
xVQUEHVVF/XRucu94ivypSgaTb1XocvTZz/t2ku+Nl7afdB4Z5k16GwuFl6kOlfpatZpTeYRuWl8
zij0veSyTgN3aK3Qt5XUfCJrEBvB5UIcJeECEE4I57my3rdd6NR9ZQnyWhB33+s5Dj/jifpVyyXG
8cT2rRbC+2BGJwrfJrKgV/vd1eGvM8ttyl51fyDUI55CzeS+Ign74POEl/xSPzDRuACYS/9ymfYf
KYEh1Bx3S0yKWrvJvsIgRpukHx3Up50JKTpIf27io0lrBdd37bttsxp3+fs/xqV2KUYN//NzFllc
CqFjfXGHoTzmSjHshZOo0h+mLT/fd2u4DEo1gaYF4eCdwn82sjFj06jOPau5m5PZ3KVNRRprx/qT
V8nyo7GO8WCNAvOkv7fE8LeT1Aa1hWgbVWcbLd/+pnYrQ/W7zq6UT0mYJFs0i0vflMsPsB4SUty8
qxQ2TXjOOUNan62SLkIaD+WuNKbiJm2s5kjDxg5Mr3M2zsX7QTn++McQnzEjBdT+do7TWMIEtsby
7EJMwyPGO6WIymNdOuQiyGmzLV5RzUaN811kR+mGKjBXKkWiBTbzdtAhLBssFJzyrHmD6uxiS+ue
smmR/q67zVfQxcHQhl5A2pzI10rVH1s1rWCkQJWtzjX5zncJ3vOLU6HEDQ9Q3QJJvDv1y8T+GGuV
rfWJ2wz6VFTnbLKtcd+lEVxeOx0Bo1w/f++PAgPRoVx4hHzA9StSnyvRQGyuzk4FZX9IZXGgsZ8G
oRPpd2J05UaKfmmbULZHhN/mMUDP8O2KjdwGTWSExblzVO+2Y3PcGjCq8WrOeNU5Zat8qZNuf32S
73Jvvuafg662iWZhMVkbAiOnppzv2RmKDADeoW7jTk3xXdZZ9DuGROT3ALZ/XR/70q4BvgTAEFU8
WkCrcrBRUIJ2BsaWRtHOfpS5QEp7zNN3qWmMP64PdmnbAJUF3MMrC7zuaqKhm0G8QL37DKqm/pKO
yrR0YYpiy2f24gelpE6z8VWnY3XYdToqytzK4jxPogy8HDtLNOL/adTw91g6GDLK0ooBoFRFdnt9
hu+ynGUp/3dkb42VqOdej0LZFOeG/fq9cm3w4HOuHnQZVTc4EnjPs4F9p18AAAcsqUnl+foPuHRg
EFEDH7J0vAFJvN3Aphy8qkqM8mwO1knHmOoRffJ2r6Nex4WpFz+vD3fhvKBzQV2fmLp4MKyGqzyC
Nme/OIel2fmVOuZgA90Ger6upc+O2rj3gwDIdX3UC5Nc1I2xfHjF+q3LhqmL/6kn3eI8DJ1zStQy
PGqxWtyFY6PHwOHseUvu+8LOZVkdwD6vojTmKuDV1QCInMzxTP8k3Y8xXkM3Tddm3YevYoiXf4yz
ij+lNRRjoYniDFY+7APVkM2xl73u+GlH8eP6Z7ywWXlss24sBgI761xR5gkJQVLm59aoFhNI6Um4
NE37F5Dy6FzjmAvFrMV0Ab5G2rTuk1BG1Tte/xEX15JGMKkH8R3NlrcbtpG1llD8ZS2LcKK0lM7H
qAvdGxKS+Th3WfFyfbwLAQ/ZOZi/Sy8KeaFlR/9xTUpNqduhN4pzler1XumIcn6befrNPHtFsZE+
Xpwc5Dm6fOrSBl4Npls1OsIhFn0zJJdgisv5Se1r9KbaWHtMpyzaOI4XJ8cLa9Gm54SsJb40JxrT
YWZyyOs096M0wZ5UcoiLnZKMnrFxDC8dfoDWlAchCqO1s8z+j09pV7rTZG1Snjkdoy8E7YI5dNQv
mivlZy71eR8arfPvx9cPyDOYeNj8FG9W2WNkY1ZuxxMnBMTyA2KBqm8MwvoJS3y4vT7UpdV7bWzZ
9kIBWiOKtdIQ9TDF+bnrRDHe54ZIlLtylNr0QI48hj9VqZjKBz02eOrQTqMrTcOJYiR/3n5Vq2wo
V9dhfhaVqj53Se4ax04d099arbvPNfptJTLRysZOvXBlAipcpMRfayvrcq/TmXPeoBh6VsM2+eaJ
CbK71CtMo4dEw4CpsLzYjydXL29i3MbijTzv4laik7io4cHZW2tC0uspQ01R83OWlZkfhvS7eq8O
XV/pGm1Pg1oTPlZq1Ubp5dIKW9Ac4FUsrb01TgOqI6jFOCYYDE1+GxruHHBHVjei1i3cB5G3vb6j
Lk2TtjSxgAbQIg30dm0xEjeKuIqKM9aN2YsCkWTXKEP6eUbd4dbqenUMUj36oFvo646i7w5kktck
3cVVjucqamhI187O2E8nQTgVyo40KPqhqe14GAep7KWBrWPaxenX/zBf+qdU6xYinbraywV4vywE
HHuu+855aAutwxbcqnO/qrBvASFa7TyrajZcdy/ca0QX8LHLqCZF3rdfuenVmgpuxHxJ9m6AlA1P
A65au2Iysn6XtJU9+GkhudZiL7Se4qbfAnFeSBfYw1zkFLsWecfVL5gBa+Khxi8o9NkVd0mfx5/o
n7jj4fr3vRDvGWd5p9C1WPDIb2eqi9hsaqdMz3XkuE0gs0nK22Zu0nKfNGWR3vyH4YA6UE5eWMhr
FBU1GJ1yvC3OoK/ZSWXZxfq9HZo4cPl5mc3pVnXpQlRadH/+d8BVsJ+H2ea9jKqzJNLuWs/B5EYq
XvujangENn2LkcWYFL/Tepg/X5/rhdCwUDvAT6i8It4ZEDgN7J7UqdOzEXXuAgOSbnooZl1+r73B
+zsVufX7+ogXggMjLiBA0Dng41bBYXDtsTNbMz03dRN/Uo3YMWm8l9mvhMrEv3itIQFd2pugzkun
5c9hV99Y9lClNVNJz17U/Cqr0jkVJuqUvl329a8qbE6uKxF+auVdoSZlvb8+6YufmXI00mEgAUmU
3u7gFhJ1qHes8Axv8Tw6+anOo+lXp5rT0ezQmbw+3MUDQ/EJP3LMswACvh1On4ZUEUOanW3Z/W6b
ciJFibQztHpri0Z3ce/S5CMGIbz8DtugQe8tPDXOzl6m3oV1ld8Z2IZJv1UieUy6BBOrPA7duyoa
PoiYXQI+oOD/N/RqST3UCxL8eLKz1giYx07tOXtPMa0f2JyPG1/00q7lngQGBYyDiLd6GUHnoPef
muJc5rJvkVLGbP4OhHXfHhrFAZes6HWIQgqCaTcfX0sKXVDc4CkC51ttnQLfN5i/juAydaYT2kmz
7zaT9ZcJl34jT7i0bXjhkm3yIsLwbjVUGOuh1HDUO1uF0ty6NWJsfVk4X7J27J/+w6xoozIlhM64
wd7uUKVE634SMUL2di6OkD5xQ0il+ZiAs95YuouzAny8OK1QxLdXs0LSDKSKy9lr5rrv/T6dzIMd
m7I/IOBWjsH1iV06D4Bi/3e01UbpJhyAXaGlZz2u0taXCO3ZD1o4mEGCf6WP6m8e+oglOMfKaost
RO5yE75pP3Ek8MoBYO0ha8TRf/tZZw9OTgTm9pxLEkLfiYesRbdBxwEZNSTs0cAG6veU4ayveYIx
VDA7eXsH6zHbQnld+uowxgl5KHgsRppvf4leywnFMZGf86EdDn2cOica883etlIl3cg3L46Fm/eC
BIQFsX4s2VhUObWmZFwpkfCTHDO0oEpaIxjrjtbz9QVeo2qXsLOIji6wWhRx3uEuM6utlKkoxZm+
aYeAhaGlw35SZ7nvs0aaELE0OQStNtvTndZp5aNnx0q1A/VVf7n+Uy4EJd6HBEDH5jLF1vvtN448
EY9t1opzUmbOfZEMhhc4UISs8K8wT5c1z/Wt/X3hJqP5jYMAWo8Llm0VdOmE2fNUAfCqAcz/tloM
Yw5OkyfOyyAaWFFugjbC/vo8L465SHkg2bVk+Kt5IgyHIeo8JmcE2cRdOI+Q0UxvGG9g5KmPUa8q
W8rvl0ZcnqYYFi0KZeuga2WhGgNHFGcFH2YffTb3FrOa7DMochfFz2jYGvBCKg3RjYUkRVhUFlZT
NCDYqQ6SZGc8BO1AdvpY7lNt0NSNT3lpy4AE5wHMo5sLbXUsWy2yx0hz+ZS9kn7RRVvVt3lpDtFp
oMUZHevKpbYYjr2zpRT7bmROzIL4XJy2F+Wx1chJAloCqyVxLgZg6X5P3TwOysiosiBz0ygOLH3K
msDyCufv69vn/cjsG641Oh3og9OsXh2TYVIVvfPkOdJojweOJlJJZ9qOZz9JbFjyGiqSh6nXtkLF
u7jEhl2qRoBSuEyprrwdWBQuvtljPpydsmseyrK/i2Q3mwj55sNHS2JLUgk6ZWGvazQbV5ccuPom
bL3YOadmO/3IQWg/JVEYB14/fZD+BTuQoWgJE3EAOHBK3s6qbga4E5pwzpLW57AvFfAAe9jS4ykH
O7y7vnbvDuIyLapgZM3gbsBNvR2sEmhAz8LMXlw3jvdRG83/moM9/YiRHvi27LOtfPb9ZmFygKBx
baIqBWXo7YBzZWCN2KXFyxBb+d5sWuxh5tzLsU2r5p+DMYy3hUi9/zBN3vHA0mAQo1y9Wj6k7exi
xJrxpfYaG7q7qqg+EgWZX3l2flO1otP+04jYPywIGeiKqzd1xUkUNMOzl7zCEGEcpfuQOzLC7kgU
h6rEDv36Qr7Li1hI8mbXWfgKSA6tZohuSTUoo5u/jFiz7ieZYEGnWuM3ui3y0MQR+t15OgoeDl7o
bVzZJmv2R1a0oCqWNgo9B3IDSJLLmv9Rwc0LEesuE/taaY0/F3PQyY0kfU2FIsUh56JEwbUIV5qk
5+0QqAIr0m4N7Zc21tOhbKruhVLfT32a1dPII/cFkR7lAJm2+0YZoL0Xsv0CHKp7vv6VX21C/pwq
cQY61tJcWQCOxNu3v6Mo8Tcw1Ln+aenY/FS+oWRjf0KoX3YnKT1cWlAVwFB4b9FKmg5eKiKj9Z2w
FcOnOTNn8yaSbin/6rpOn3d557nfndBufjspwC5cr0dn7G+VBPWRG7CtXv/YDHb7D1hd64dUOrX1
NTPvH43KllsKMa9N8LdTg8K7WNMhY0qoW8edzu6GKgm15Oc4AHd+BOnQ/RQo44w+aS/Y+slBDSft
hGvdJEZtGvvaHtXM2BcYgcynSa007bOTKItVe+wM8W4qRAQjKk/m6qig1B8+akCqy1sRUfS4NUZH
hLdVrufaF6Srw0fH7o0tUctVdOOuBzjBgUcNlMsfBbi3qzUD6Asdp55+ATUun3TpJRIV+9QJOt2L
DnbRb5QMESTgf3zzEaHtvgoxgJvHEG+NMKqSoYDZWio/rSyprKOyKI7j/ZhOtX2HlK4T7eve9KLA
ARajPTTSbXeeXXjT3gpLZIWXak1+aETk/lTjWNF2oTfBfwf+hQd4ndhVfBBK3BRPeZuqiMKUc/TJ
krir3cPrwHyp67yhOCIIoRU/WjMMo1MTVuZcf5rHrqq7B2R+86Np0GN5moU3lDdpKXMUWCqhVLnf
mM3YH+nGNHeqKPLWb7JRSz7PWjQ8FKgfuKiDS/Hbxp17CkqzmZ/NAtLQrlV6zmTmZPVBTNPY33S5
kobHUvR6G4xZVN6XWVYLcZCIDcu70Z0bKnCDMYX2I6rK2V8pZbHeR/i3qfeOoRTJr8mcEtdv08wR
QZanFqJIWqaY4mBnQ5h8hQeSvXgTn+xU0Ch3ghqrEfFQ1VWpS4oFJq15v7NqSzkZdej8dEiP4r1R
e9kn2OGy86cQCtDRyiMR7Vtvyszb0U20atfp4Cb3c98M1d5lY3eI9Y7eU5G1euWrqK96R5B6aehP
Vjd5wRi1RrNLK2PqDk4ayeQWUXH1TsRiVp5aLrPwphx1xMyBX43xs1cPlbsvsIB0d60E3XpfqGqV
FX5o5x6mwlqqYnrgmKNz6s1Sc2getGER1HUoTH+eRvc7Nk2hfXIm3aufeT2Z8tEqLfQUdG1O73Rp
GsXXKubM3kOMHB9Vq5G4RiM27vl5PTfRbd3rI+JtRVNbexOTlvyoSM8RWITrqf2I9YgNuldp5vmm
TVwIhJ0bg2LP56K86c1ROSWShlyA1d1Q/IyqOIJyyDX/27VbDH9qu6w+Ez6XryZQU9hj6BlPJ6Nr
suzRKYf572juYnkbdiW+LOjxGZqR+pnahHjMVn0yuAF3lj0dI+yu88d5UBUt842U4FrtlDyOoweT
xCR81oSrydu6jjztwVTR9LpFirwZ0QaUdZE/R3muRKja12P8S+vtuvjUqk7Wlbu2QwF6P2DfJyvf
yXEs+h4qMa4i/qC1OAEE+ZDk1lcV6KF9yksgVrdOXUYlTSNeDwFHT3bPKtJhRXTQZ8NYHDgSxen9
IbfN8G4Y7LHi1CRRiv2A3Weu6PysdhPvRxPqKdp/9hRSWW9rmp1THKnf4qhRn2aag5HfEBfEbUJo
1g5drur/hK7XnEwtio3dYKRTv9f7RjVwB8eN+5dmVAZwlF6V4ttQ9dajqRhoYFuSu8knQuk0wd1I
be7qcPDGILL0rtn1ng04Z9DLXH0SdS7+kUBdrUdV5V00Udmz/VEROabLQljHWXNjzVcbx/5tz4Xx
oxaN0NjesdbsEAUUVhBWxpD5nuK0rV9mcN4DvY5mQQ2mRd6Kf68fMtRPRwBHc6IF7TTLv1wthofb
pkr+uQW46PqxXbrjTUGzZfL7NgpH33KKMr+r07FuD2qMISQqHYa2g4WJ57s3dRMEaMqvsCFJqsp8
Fw2D+wnnRKX2W9MutJ0ZWmV8xEtEN9N9bGWKfWhmtU5ve5hLLViELPOsF6Qs8r/C3uRcZzJr453d
eL35yU2qTt5lDaIy91WL+Xt+EOps2ndJE8Y/rExM7S6bDSs+WI1uFoFTR9bzrGti2Cnz5PSubw1o
UEZogPKODnSRlp8iMw27MxpnbhbQJoKMG9XqMruyQvGM3r5eHcgC9HlfSULUl7LX+xuE53UebQ1c
kiAf43w+tUMWSoSC42pfZmGqnhuaR/9yvZnRt6iYpsOotYX6V+fYkR5Y7QzUy4qjrD1a1Vx8Vj2s
0YPSboS1N0ZT4hJBy6kPKrs2x4NCcxMEd1rYlT+lIB9vMrok8a4ITedHAcZjOg2d22c7N7NMeSs7
b/oMEAGps2HuuuK+ScF87Ss8Me3bQhvYz1pe6rZPH7FsnsykSKojWKbe3odqASa9rRxI2n2PBLS2
Qxoh0n5PucySR1WpZ6fwrVFkqNsvhVTQABHfEweOUQYhr5nqhxQDtodH1D5NxcFsI563uN2rdgaN
PxhgWAMvGjFUo9YKQDTPQ+lNOOWKyGr7mzLqsue61iL5KUQCrvVdrhE0ZJnieCi7zqjwmpeu3Ejq
Vw/c5VdQ4SNvAUnownNfvemNrkeyI7a1X6GRJYlP0D9rnbcw/u3sn+uZ7btUiaF4u1MB99DJfWeF
DHlBxFFX6b+IisW5nbro5OBR8bOr5qk/VhoaT4frI65eLEwONxCA7ejyLu/4ddkgFXGfktjGv73M
jC1fcarhUetz7b5TXE51VeN8XlZ4KoydVm28WN5/WMRFQSovz4qFcLx6nRXWQGeoUcTvrqvGOkgn
O3nJKUnt7DHLtt4M6+cRlWK+6dIcAyiEzPeqpIfHoWvRnxK/orhTngScqO6Bu6Msdxp8BndnRRRy
j4XVW96nPM/mel+rXd3jxTqTlKWGgFkAp6y+DQHlP5uggXvKvAg6/hsOsVuau0bLZPIdgW1VPcAz
ydXbxGvav+vCxkCkgYFUnmZAjv0NuV5hbGBd320cvp9J5Z8eNSwk0OZvc+wefYe2EpP1ayZbbpbb
XIs+p3rcnAalb9i0NWLB++tb593yMSbafLRUUS5ccLZvx2xk4U46Bd9fy60lffgRQ3IncXYfMOvF
Mmdrtywllz+zej4OpZGl7g8L1nPWtbVomIt8jhP11yi8CT+MSivk51Fph/lk8ZAZ9lajzbB6WD1r
V+iZ+xN0Rq8HNGdgS01KloyZL2B0Zl/j2uCtfoRJOjePelVI7SZD29J7mmtS9MQXChlf4VeGEVf/
JFMVWqTnPeyE0S9lqCbfKm6yCJfTuc0fPTfL8R8BupjudalrL2psDRrU+boGO1nRReORU4n2rszj
OX7Gwc9qPkcFZryFPxujLHegvNUoUOxGUdygMYZQ3OYmoFK/TEKs6idIm8re0VOUK4LO7jXnoNOn
n0Uwmrhd1Jg+khqLfd5b/VjuZNkVNNFCUfXtkzlzhf3wwigvfjtxY7UfrF0RqxaiIM87XLgXNfPl
3P1RdkhkJZKhGaYX+gXRPpkLxQ/jxH10ZuN3OWTKRp9rfSXYsN94IMPlopCKtt/qGHcYKWsDwi8v
Sslb4WBPaXSYkCxDh87KoqPqzv1OdzND+Gls1JHf2iUWldc3/vqw8RsQ7SJEUwJZ7KxXcWuIVCXK
vEJ/wazZCBw3TZ9R/sPipVRNUg6obP71Ad8VXl5H5GCDnljUkdeFz7TSpFWLVn9xTLIKDGl5T8RN
ckAiOfSVwZ6PbVRqQZF035UEe1NNmhGG0NkHJQdpE6Acshx6FO8oNK1lv3IrzjngmfESdklyq8K8
2pt9M30BeKWeZCeHrYrTuzMPlp4aDxcUYjcgdle7q5kcOViDbb5Mwmv/drrMfkTvWtgn6DSO6idS
uN6u61Kk8kseKjxxG6XZS72v5l04gE87gLUIN6ggq+rp8hXQ4UFCYkGTUEVdAuMfWz5S6PpDdTNf
gAHFGA8V1t4ta6n6c18MP1Ewn53DjEit+mNjG6wan68D08GEbsOtiajcKuK26QS+jcj4Esdu+B2M
SZPvGrOtbuq4M7x9XMbTjHiYiF9Sr2x+0D0Ve4i36pb624UDAKOCl60H0Bgix+oDmF6Ct8MwWi+y
RQFSNLoThF5sdySBtUPSiZqiPF6f+2pICGloWiziOpT8lqmv6vFpUZteRVnrYeooNuolDEuzjXFx
me+HvPog1u3/jEbiCnEdPNY7rC9oaerYVpc/2OqA4XKEFrnuQ8mpwj015SZoq8i8m2vb2Mo1V1tr
4d0tnANghVhfoki5mmYdh1mSmmP+IMJ4uotE+U1KEAo4FITaTZKOySdRZePGKXv/bRd1BxTZNDJt
tMtWyUPeq1xwRVQ8RK475bwiDa89ZIk5DrvCCg1sL4e23AhplybKRb7UkeEAc6m/PUN9HYW6UJPi
gRCvHWhHeDeqQYkmwnPwcztRAMF2YWvQVcby+nVpfHBzuEiywK18O2gU9xNNh6p4qCej3ffJrJn7
KJLzg2iQ8NjIV1YJJ1ktTFFK1ERsVCUgwr8drKVxjpOl5VFQKgZjsQwIwb3m6vhRAWkGWsDTr8Vw
Orlr2k9taGEGW4zzH6JVBCXdfBo8XtiLu92nzu3Kjfrqeru8jrcIlgJLWpLO1VcchK4pQ+V4e1FW
zqEt2JlFiTri0jYKUGndGG69aK/DLaJ2zIxW9Rp/qSGa7saK7u0zt6p/JkpX76vOTo5xJuoNZMmF
JQNvz7x4HxDk15LjWmtVLaq6GIXkpbUrI70LCr3LN3L1JUX5I49lY2ALS5rO0wstF2vNP7FqWDQG
jbD92AHkiMzS3psxZiK6VuQHW0HHrvSG+Yj8lL6/HkTfz4+R4RGBe4KAy/58uyV56uV6aPfevheG
d7C1QWJeGekbR3trlNXG1yOS/5raxJ44pp1Ihe1DbOOxcX0u73fhMpdl/y32vFQI3s4lHSi+FUbj
7dFAXlxGwR5F3H8H1+rkPunaLXuqS7Mi1UNBghfz0lB8Ox4NqboxRent29kREBdp5elDph8+Pisa
6exz4Ko09FajqKFaNV0euftmdu2blIww9hu9cPYztNq9jUZ7+NHVonMPSpV3I4ohlFnWIzpzKHnb
p4e5d8uHzp7qh1gJxe76vN4dYlgli5zPa6hiy69WK0o1uzNSXODqWa8DFTWaYGwKASmyLjaGemcF
uFjdEW65zVCjQhNwtf8UmjpKq2Om1Ua1+JbhiXW0PKnMQQ405aeZy+4z8T/ZGy3ddr8rrfBTZ7f2
P1HeSmy4EB02N/bq+rJbftGSLkLkY21h2bzdO9UM9sMLh/TgxW1+mxttcTdWEHkA/OCmYM/a3YS6
/UYwu/TJ/xx0OUB/ZKlpEtGg1af0gI5zc+i0JtyFCqIevcCs/uOry9uclhu56aLb/3Yo+hsUfmOG
MilGojiG4y+G9B3t094VRfUfRqNY9Op+RPq5Vp+QYSoVQ2aY3rQJfc4GWL4dkE+19gFEV70lAPou
0LB4kOroMpN48u5Zfcce8vXU5UV6qOkrP6po5AXqjEetyOPykAtn2Ngsl9bNoudCYs2dh6La248Z
WWKph3MLTGatI8w7jHsjcYodfZZ2I9q8u4mAti3sb+YGwA6+7tuh9NjUo8Lrwz0dxMj91mvo1N1Y
aVw2t2bGuyxAYWQpQJA6YnnVA8z/oN6Mxsmg7giEE/QZMjrrTr6qdUbkCFgrejhYf4eNLbTdmBvV
59BKKM1d36YXVhKGBdMEjQtjZ40/UaN54F5SySTScrR3RgFuadchPIErFfrLHjJ9zVx99LYHYwMj
c6FYUMlW17CMIkvps7ltdpiG3KERP3e7atDlYdZd6zN7Vu66qImDOa0+yJyGxMfSLqdkgfgtoO63
q9uFNh5psyFPObYm83HxU/mZeEb7mLh2P+0wfG29wNbz5iTSGMD19Y+93saL0iKqJeiRQ38Ai7fa
W41wIgfqlzypuQudBffV+i/8fIx9LzVj48gs/9efGdXrWCi4gRBFJ8VdPyaSxGvTvI2BgLRI/u2b
Pjc13sFTfZsZid7tPPiv4sm1o+EW9l/k3JMyeNHGC3Ud5PkRyDXQ8yYA8lRd56lGrGRp6onhRJey
vAk9PfoC9Q6ibdV6X+ZR6Q5WrntP17/yekszEkARHo3L5qJGsqzCH0EeNos+O1U7nuJaHZt/2jKF
oXDwMs3o9orQ5u5XQRiJP///jboKiWjgGDoa5cNpaMScftdmh4rrMCE8+cOkBz0EPKuH5+tjvt9P
wI4W0JrDnU79b7WbVaW0ADJk06lQ2pn2vZH0/Q5XQKRw3KQdtlQxLnxYgHVkezz+OTrrRxW6O+UA
hpO+OQX8Y2910TdAh8VdPwF5D+Qkkq0U6f3+AfRjo5Hn0GyiuLY6MAraI7UbJ/NJm4kUvqWBBPLr
ttNuVQqONp3/Wn/sQGdtVFTXxUXiBDoqAB6p6NjUs9YyUriFNFaYTMOpizTlm9uEoBUSsM50e+lY
6m7t3NAREvrnsA1tcWjMWPsWKpaT3QIv6La8WNd3Er9mKbiAX8O/l4+xeqPQ/e3Koo/HUy1k9IIt
YHSXluo/ciiVrxwq5xN63+KJ66reCFjvg8iSMtJU5TDhO7JuZ8xC5m2t1MMpHIvxoCdGtIuQg/le
WZ12X8Sx+DL0aKpSeG8/KZqdNxvjX5w4OtogiAllprfsjz+Octj3WmM5LAN1rR5DDNtrEI2mswPA
oLHnII6S7Htt1Nk/9tSW36+frgubbwG5UnACvLiUmd8OHiMUK8ORyWfxrOyxXkofGm9EqkBOfbcb
oIxhgalukTsvjsojblGPhz2xztRHpJNQK3eGE5XLZD+ZdC0c0IM7sD1V47tGVwAO0rfc79bchmXD
g7S1uY3hZlNeWp20VKNB0+EhenJD3Comb1R3VNeTMgAS5H3OwzHZ96gmHKzU+qQsmZ+GCePxP3xw
iDoLqYHvvmY1IGpG1MT14aTEYf/LE8bPOFZj4dtNrjzRQKmfOiX2DtcHXVLHt/ckE0dudHmHLJ5T
qy2mTkk3a507cuE39lFBWwj1ki4O/74+zKVlJa1EFxMhET7v6vtSNF4k1zP06NuxIXo5U+q7gH0r
CNmJEwVGm2qfJsy1P9hQfl1YyonuEs/Qyl4fYXPKxjBNkHrMnKo6hHkXfh7q5rlo82KjKHXpsDIO
KHEy9QWM/va88ERUpd7242nxDnpu62n6ppepe0NjSB8OjjPJT5HeeLy9oBNuBOwLNyF3PZacEFQI
letVDGfcXanZTifgvp7PARpOei/K5s6YNa2/ub6WF6Ii1VkCAiSgBeexuuqNOHNncJvTSQMywxuk
Mnax2em3PLHlsU/yv2EkGP/ao3gG0Fj9dX3wCxvptQgOvwAYEt2Gt1/Z5hE/0+2cT2YfTiGITEcW
NH2qOoyCcZJefF/0iVR3zgC89ePhmN7eK88Mtap3yp7SEK1w05Hr2JQ6kqkU5Od7E+2Pk9vBHm4b
geO6ih5X7Yukp+t5feqvTaTVWSUsYrnLqxpS0PrDS9BKA80sVtkD8ROohWcpu8iw+vah0GmzBoMy
ZWUc1DCmiiCanUi9LZBWqHa8B2xAdELE9d5cfBd+0h5O6lOaZDSH9cFR+40feyGugK5AdgpFHQxz
1hnEXLtenhj6eFJpBJ9dMzQDR63FFn3oQk62qGiQBnLuyANX26G3sg5Adz6dKC0IZ0+zH+6CgdLN
gtwUxXEEeLfxeruw/QEu8+ynrIH69doSADG0Sgjw7SePshCWpE3fP87CUR8LFN0/dZ0WFb5J1bi+
TdWs+5U00CJ313fCheMOpwduIY1GKhDrPoKZF57SWULlJ8DDbdVUJs8hdpi1j8AfkM6Pj0bkJO+F
vARBZHVFiMnDCV3N1VNml9NDZUg021EK0bTbAkCnsxFGLx1wUh77/4627qRiR5IgWl6oJxSChqNw
F0IPDiLfVUOqN6M79r700mnj9XJpTSFokGIvAqa8Kt5GFW7MEcgtDWuBW0zQNp551wIE9bVKz/ej
HeObpSvFFwUQIjizOtq4hC/NGUmfxfXttXi9Gj4enFgVoaadKEI6f+Vydu7pDMV3GdD9MiDDjkug
nYvLzPWVvXR6SDU4PAtk412hF7xsDCK21042iNEQhkQxZ/Kx4aZuD3noop4U6JWThP9eH/bCTQlr
nAIPT1EEPNbIpNFQi0RXOJixkhpgrWLjqzupTaApsb0DZCD2zUh30cjGbKNNfynPo/XGoaXBSMF+
rdhkqXQ7xNDOp57yVRLI5ei01AUazXnOvFQKX/QAjV46mQ/xfaSVTqD+D2dnthw10m7RJ1KE5uFW
Q5XLhcFgMIYbBUOjMaVMSanp6c/Sf9UYB44+13S0XFIO37TXblbbioWTW//Zeu/YwzQCafkEB6D8
+QyH27lsIOYSrmU3IBpomBdnLLiM0Wws6bYMU7yY83BeFje66JrOPhg2Mx6dsnxlIbyU8EUmdphc
bxwpeOv+vgFwnSjQj/CXMBuhvm3al99WAH7JOBbVTbWtThoYfm/EoR6oou/V1t9GE2UUaynYkX9f
Hi/sBpTxJNrgUf83wvb731JyA9bhYvONxDbdeFTmMk6bnTleZ5Zv7cbssR7uSvXKJnxhVR4EHWaw
aQMf0dTvj20ZeO7orm9XZtdGM7GgR8zgejy/yHo/7Lwm6UasPMN8lWntWlQNX/ndL5zq1CDp8dCM
hu/5PNt3DCp3eiPbLzfTPcmcgfEhXLqnUATWK4fsi7+Vshi1k6PY+z+1zL8SS7dfh5nWH3cYttbX
bazXa8iOlPHCgXdnj5j4xuNWN+K91A5I+L9/4Bd3ITMFbEOCONpax5/3r8cbXe+Ohmnxha25SmZ3
895aVtP0cQi0+nY1epWCxZHvPOGSYq/U1mNP9flr6fVLL5xJFZ98D9NJZO2//xmt2YOtGI9F71r4
S0LtZ7p1s+MO7cArP/mFcIhSDsUU2uPox5/P1DogrjQTROaVZMt+r/wWZmNlWe///mJfuMZ+e4rz
+w8q1MBYxsRTUItYn6e1zZ86BphP1hBOWW7p8CHo8vYS+GpIHexoPv/98c83Ligdlij/Q+Z/uM2e
g5mIBBG4hPt2bYY8umPCUj01aq0/m5uoam4SO+piPTruK/HJ81/NGDhWV4chyiE6/qP5I+j5DDYC
ravDMH4NgYrJgNip1HZuxCR1ygyxpNAq1YNiUn5IwVFErxnTPl9Kx99whJ8HCJjv+9yHMrIWxEqN
FVy3sJ7D9OiZuil4FqY82mYMXgM//Pmm6WaGzH4zNUAl/3muCc9wrcGnBdeCiP+TELVKxJiLq79H
y/sNT+MsqML/CDsn4OWh1JZ513xmpt+fra5Q19IFKHttmD9KIhluSLmmKXjoXQyyduBzY/ZfF5SD
NSR1NxpBRCf+sw2q0HlUspThdcu3JjGZJnxfruZw9bQxVqDVxv4B9HK3v3ITvPB2KbceZnqU3PDF
ffbYRiPdctsyvBa17V0sRyOVJwaN3utS26notiDZ8mB97Th6fkbwfo9hq6MtTIOIy+/399s7rW/O
VcQaQkWKCotRwigVvotN1N9f6wuLlQfRHjjm7DEQOv79X8evO+h8KpCFXEVAAaZrIn1SaF0uAmvM
V46EFx/FcASHAgBJyiK/P2rslVtFSx1evV2Xd+Pg2XE9KZksdtG/slheetT/BOwu3UNYC8++2ni4
MtWqjK6Swdg7y2yXE2NQ3udlDl4zN3weNx9fivoDPdJjPoIGz++/iqQwgkAnoqs2ivndsAdsPzvK
r0telPejXKPL3z/YSysDeGp0TFQf0LJjwf7rg61W39V1MFjXumqmp3Hamx+5jdjg7095adkzRknT
lwJUhGz996dYFHEEzCX7GgYMziY4VQBQH4LJu0jEb/nZ8fLuPDtwTl6JPo8v8++6xvE6cSE6kDLH
HMjzBBMR9lzYunGu0p6sHWrfvt26uPzdjJ5h5QkDiPZZ+Ob2RmNSbyS5J8rXDtTnAdH//gToEVg5
ACH4IxPqO9ZOVPj2ddHKRSPnBn0KtLI9DWKddQJdURIl1BUaarulv/Tf33wA6sGmQGqTnjxbugvH
gXLdwkHZM+KQucrhZu7YIIi2h4etMhDcotp85a2/tKiOk/X40Yca+9lDmb0xKGeV1tVxJpFWtO2+
Ay1TX/7+0/6I9XizcHMoLWPnAqDjjyZd14eln1f2teui+rajSZP504iXoDHZGT32gNE2Q75VhSjj
dtp2xKAV4vu//xUvLG0ERS6vmDV2IBF+X9q214U2MAsLjJg7u0WGc/zoJkOjhIWGz1kbXNroXzFI
388deyT5++NfWF04tVEXpvmNQOB5dlU5s5790XSvGlDlHchX62MBsOBU9rqdkm1fxT9g6A2Uofq1
qvQLRxU1haO4z6l4fIjffzn3ST9ujXKvCK3BKVa61x4yTzt6csbVk2WmpsW0i1eOkhfOYog+fHNm
Y3hs+OzYzwsVmYs9uSAgXC/LvX38AEUixO7Q8W/+/m6PH/Ds8CCPIZdxGeI9iu+//8Bgbwu5SGlf
Dafu+tM02IufQvmXLvochmC7pCSh8N4tLvL1B4UH+qVbZCT/+27CCZiPy6vmQz9/zyIUA9FRZOMK
HrXIsyu3zcIAif8rS+mF7wkZhC8JVIQiyvPtFG6LHWJL51ynKip+9RSkIHt4agQREy6xLufxldbC
C1uHUISCJwRd4qHnZ9MOE6DtbdRp82Lu39qloQ047u+rWYZnpouXN/AKxCvluJd+JPsFgTpFoj/n
nVx71vhhl861HbGSD5fZZd6ImVgLpEJGYvzaEPiLz6PBywoiAaf+8fsaArND9DoPzrWq3SoNcndN
KnNA3++I9kwAoy9/X7MvnAcUN7wj3jsqyc/J2g03Qa136V/bfLb7PqZmHK0oOLZQZ3AArbW4AWpE
szeXbWmsp6U1gef9/W944WCm6s98VeRQpqfB+yyomBpEnCXqmWuo3FDKxMIzTX5ahA4IMYZKmW+8
up5nO5uiuqs/MjiyaTwmMVJDaZSvzWvh758vhbQJbzTyDOrM6E5//whrJINm65V/7aiwt1nRgyRt
am9OCsdt3jdBM70PxyZ6DGEs//frn2cz3k1DiYoIA/PPnq13xC0sLjwI93lNDnFqExe6h0hiHGLw
N0s4VXNC+c1CP8as+z9//xh/npcsdiTD3Ez0vYGl/v58oJq9VRm5e52ruYco0YnljDjfR7NvOu0r
R9WfJ+bxMHTUxyAs8xTHH/OvaHKqbW5Ct8PvpKu2LKzL7tSoMrhxlvGBACR/jDyMxDun7M67nuvX
oPkvPp53TLnTPUpQz951peGvFHp0rzxve8NEGp00jE8+LKW1pXLL5dtSMw6bLkELosAdyYBfWfov
vu0DGHQIWxgoePYCosGtgmAPuI49IT5uZvthtJf+UgGDemWjv/Qkj4cw7ndg2J73FYa9rxVMEfdq
qPKmLfz8R1G55smd1/I/VvSYDzkmJmBMUbvkyz47wrhu4fw6g8eoSjTKeytiQnw5MTUg1ntR6gLu
D87c0RPznGZx3VctHv/7Ej6k21x+wNGokf++qiqnqVtP+d612RfninHA+sEslY5LhdL274/6M3I9
Gn5MdNMzQXRoH//+rwXcbI2j+znyrkYx+grgjcPoduE73ee/P+fPawG6OBUd6uLc6n/c6bvhTtJF
vnYlXy5PeM2+n8d8xoEkN524z/fXClkvrRZqZ4eMkITqjyJ8IbkLleZ5uTtv2FaA1drjaem6G3/u
5CsL5vgev8dN/Dh0o0cRgEvoeefUUGA5SXOCax+2/qNfRMtwjXZfi59buLrDN3uBph4PIGHcVzbF
S6+VAwZwAhovmm3PVkqIJtSD1ONfB5OWeRxid5vIHm83A1RQE1t98/2/f0dCJc5XWqXskePm+dd6
GRxlh30R+lcXX4fpBilwO8Tu1Bbv5kFES4Zc6rVa2Utvl8Ealg9hN+NMz46YWc2hM2+GT8Qv1b2a
u/mmDJT/zpO6vdmrwhyBP1bd/+ce4zwjHoalyezes8dybjbYeLOCgsGVycRUJAnr0LRv6krWqQUa
aYOyY+wPqzZfI3O88FkRYtMghoN0ZBzPYn67x5epQuYN+AmDq3JvjawSJYJkZeYJk/TdK8vohd2C
fAJrhwhvGzbNsxNP22Y/WibPo6jrXRjQC99gSSq+LrAiX+FDv/TTGPTHwOJ4s39Ud4OVJNZVG5U5
XzqZObdmxsCNm+ytNaMuCl4TFr34PCqPhGc4qNOS+n3B1nOb+0FOAbKbZnVZFyN6u/tCft/NbXwr
mvm1sfCXXiW1ZHAmMOZYs8ff868NUgUzjvTG5jNg2XXpuE7cxjWDn6uzGa+N9//RaiS8447i7qfp
fEh4n61R+GUSQ54iuuaz8iAqVcZHEdZ7NnYABGtvGOBcgZaKm2DD4LulJgWmz7M+U5R1Xslt/gw5
+VOOjh/Lh0vz+WCpXxFj0weJuK6MKkF8VH7uNs+as72a2otvbc6j66qiPw150337+6H0P8O+3w/g
Q9TFFD74DWZMn1si20NY2IsxRtd2t00ktl03xksQjd9Gs5rbeIUneHEjoTMj7w0de30w0waLJrdN
N3cOP3dD2b0LQLK8crtyTD07vXA0JRgmNTn2Fj2r5/lQoaRs+sGYsx4fE+wbvaZxEspj05SUTSGc
2Be52abztgXvB49EP56GDduzRffGeJ6NZehSbHz1J2i8noO/C3MASeRo8iqn7T04Vdbg3uaNk3vZ
jmEjwOrVzT+XxkSVC93Jtj8efZ4bS7aGkSxeXjtbUhO4rlNS15Gv3US4dmsBOcv1XGDSuQurBn82
zlX+tt7xEPpMt2uYvxUmLr+nzidGuEG/UpcYJtW+lz8a2h4mO86FE6xLEraQKiCxh8Ow/DP3x0u+
8bd5Mfw4n8SyfHTdoajuVkho+lTuXGpfKC302ztZ9V11caRrRE/eUgbhTW5uNBHjkSvAmuNIzfl4
7tEGDqg59yISt3JoZx0HNaSIi29KqAwo5nPr3gsVE6+N1LNMyqrA5Sz20GVh+MhwiIMapNn/0RXG
6RrW5F7LyzbYaLeiLRwqWA+LEm+2UELKKgsc3a4bE7vV2XbHNkyixhbBHiN1FjdKRmZ76VCcrp8Y
zVhF0lntkGd2tPnu09gMW3NThZR6M0fn3hZPBenayRjGPMwm4Vgiof1TYGwDzGp8v2jL3n/mFJSc
O2PxrPUOGXC7VHHkbWJ4a6xI6+I5pB95r33Awz89Y2iqU1jXVXk36UoYp7UxzOl9UACrPDd+wHpD
yn+oqSyBiODKdNtcrBfGX/cogVe3hk8T5Lf1H9raqwXIyiczvG39SYw/9pzWskyXaQGPmS3ord2k
V03EzrKcXbVtHJZdUYo4cBQ2yclKj60IYzzS6uCTrScM5mKux6m/i1oIL2lRkvZBinP6wgD2aJRu
+Gb3O9proEam5cZGNMR/trdVL6uEjpBfVnf5PgXDXWUgQWuBeGFKY6WV6qz9BgYdfVl+BPv+beEc
DfckmlC3lwnBQqU+oyRT4tZad9c4US7HGTKLWmN2z8FW2wsiZ1hQa5VQZg2nJbY2tZQLGuGdybpU
DGxSEXdjLv1biBCIiXeaJP2l0c0Y3Vu4BgLYtrQFy2vOi2L8WeR7U4EJrOvRykpf6HFMln1k6MeN
lN88+QZQfRFH0POCJqEvUVZLYvX43ASp9nary7x6X/fs8BeBUIdxS/DNEIj+mE+0+rthxp0xzq1m
gnGI3Eg8NiOksGyScpR3EXkuBW6B8e0jNZnQuBQin+RpVzT37MSxS99+G9DiBNoxj679Rnu+8i5b
GJBKpS3QcPNsb7lQX3NBk+C2E364PyztwRZMjG3UVlwvONb8lBWoxZr6UV5FxLO1MnczsQ0Yj2fk
9x1TT0bQG3287zs+ShmssAKDKFMF+oI0rG7vVnO0t/vR28ZxYdq1yKPrOhTejiVOHbg/m94GzhwD
XpxB8DuRcYyjzoGZ/8xdYWzf4EnJ4RFa4Cpvh8OD6UNRFco8pDiF8TWg6uRSdxdUv1W0u9F9Ppja
vC1RVO7X2vDxMLiU/RbkMh57mgepXUzgZU7C85mXUK0U/leoNkbxo9Lz4DEhROsyK21d63MjYRLh
TYlp5S0fd5A/JKiJ4c5fPWMzY99tTPaCzMty+a6LrtlPSMPCuo0t7c3zTbEApOCaCSfrB/V9s4CF
uEbm9sHIB/4jLJnz5mawNz84NVTrindyVHp+a5XKmC+mhATzyAIJ/AQIgNKJP4AlOc8+oOCb0p7N
8mabpNXe1gAx5+9bHwT1fh2mgtYThEarvkxTv+TXaqvkzCElDRpCdjFU1reZAYbxUoeq06d1wtnh
Wwfg2E1ChpEmjGr7cJr3zCmGegUFIsNxfNyj3vWmJFcuyg2zKF3zK7JQ6d125bbBCG1XUcxPtjOA
f1hCLgXrxLUj9DmSfgRWjsozimtAl9UUJHKv8R2t82WRN9yBSn0EjNGPT0zKmVufwXke1dd1Y/lw
WaxjF5DkML8k39lW5W2XJmQEDaxuSW0T+X2e39D3XbsoKafC7y/ChBENN1MH/sO+bEsFjJJdfYFp
H6w30rArRsw9r9+quAW78mae/HwiMx3D9psH3X25avogok7dqdm8RzoA+OFsrVx8O+Ui2PIb4TGq
cAACm9E6N8rb9BJv1LT9s2bkZ/pAjdntUyL2ntokaCrpQ9GbJdlKpBgUvN+oa3dZV4cMHsTCE30Y
W0tfBfe1JIq+w/xiF1kzhwYkTCaWiyoVSK6NpDNCf9TxtBKGxhqwCGZzGGFyWSjGdxO+rQ2CQ1Su
f1NYVGhi3TCWeo06sy+zBlRx+cXz+2i7dcDcuEu2OgIHIQbfw+jAzhjVh2KObJ35qLYH52YYgjyK
13FCUQTt05e2Ss0DkPo2cJfykzaZGH6jdzc3zvPeVVWZMTFcBTLetV/t35pxke2vcVAmf2FPpTu6
34pB7Y89tlxNnUgy5j3ZXJETO67uxDd19Bit7/YpcrZTO2q6S98dY5+Vm3BPrvlDDrbgtAtDTYyX
jWt57tAl2m+LCmLjld4ZAtcUzQfeW5F1vJGWCcqfnEodHsy9aFO4BogyN3sfhrjb91bd18rgU21L
27UJ4zUmuD4Zeb/asqkeggEgHTe3AzZG63kkPitWfW3WLf+hqpEuvIE5kcq2MjBkYtO/++LVkPvf
StmFzbkdw6E7664hADdhYKBzLmx1QtjpCYDBuU09VMky4m/VVvd2GXIv4GmMO5+3fsyBMM7T/LPC
LNKLQZ5WX8EfFY+Ds5mMNRbBbJ0wLGkfHKfIvXdruy91xhCIhqrTTGYfnRG7uM1Jb4HSb9ZGDMWN
ZWgmN1XFNXor2m55WB0nX++VCo3oS941FlC7fPE/uBSQjQ+GG7nLDyWE/2D11uwkhH35/bZ7fM7V
mT3rappC/2wQwDVJ60r3YZx65x5gHE4FoLwidd2Wvkm3Qwh0MXsTMocM1qlOhQWTOymV6xHa2QUF
463YrP7MaVt4N9IeVzdGFTE+SLoAFZcCr+mfoXfVkATWtkOA9XNdpL0ry4d8ZkEmVmCIB9y35M8m
DKf8bEe6377uInDan9suWlh1gMhZzaW0TGCIHtM/WbnQufxKgKmj90aj+uVxskdvYnK3WMXNDjan
S0wBOPYNcZKkkj02BDMDlznmj0Ougvdcb5V5u9CcdNMo3CD2DcMawipkue4idoo6+JUzu0VyFpEe
ngtmV+RZ1UTLybL1ecNMwOzqe3ughfhGW3JZnlyDthUATr10mV+ERQTKmqYBQdReFOdaw0fzUiVs
n+VzMPqyyS2DW3fdfKJli2MQ+Kg2q7PlFoZfEd5Ffh9rXDM+tE27/lObnZghM3rux8YxoinjCnPt
2A/neXu355sVkUW5hAmwOPctqtIduIFMvFapJgXWO5e3tJdFmdbKGqvECItAgoIWTvSF61N4Wc0t
ZZxppq17Hu8mEON06RGE0asORXdunHDM35ZD4xSfm2AIumyR5uic68U1eyxgPW84Qa2plrtxGzQd
JdmN/TeqJrrNjKDhiiscjrMvqt57+3LMAFaIFJY1uimcxek/O+7sn1UuB0Z/hLNh64w7QFNm0eJX
yz2ZRbCkztSENaOaytovtkQ4SrY457Dar2Yf1lADiRODW04QRl1jbwgHP6kbpU8Fo/xz6i+RkLxR
e6L3bePKlLptuwQJUrtSnXGXZezYxahXfO7BGs8nYTqQ0wK96i1twj6f4w16vnlZd7J7nKcH2aa1
bJAjOuDAt4/7MgTmk5ZtvyVd77WdyRYixCpuyKu2dfq4U0VlkIIJbUDnWThak9CxUftFW129fA0s
dW/MDlftkpQdGSiFeZ9+RDuH5i24N8tNc6XGECBxXxYBASyy8zdqny14XBxFVdK5K4jGqXEUgkF7
2+58Ae30Lblz534v+aIi1WtYst5mayKHK1weNUYdY6bWqv0H8Oe2n9aHwxte0Hn7FDIkz94bDAdb
WqdaL5bKW5o1drk4F9iz03ArbafwkzLcgMBW5hg9YL3sfWocf/vqEcua8apm8Nud3mSINsXa2oxd
7AxJ429F+K3tArNODE3PBUVqu8ftKBvn4mBN8F6Qb1EoGa1IXTD3VP0Zirzjx4BDtjCVQz9OcbUa
RZRCpl5FaqwAyROs/uZ3urEYE7LKlcmGtsaJ79r07sZ5gEQsrqlP1ulmOTh99L5hejdr1UAvLHvp
PlHxiKpTX0GvTwohO5Uo0Doyq3fJDJcTloEbr/jZdHidC8jgtiG45naBTnYEduzHrj2FvyLI0V+6
EmBoHLil/8scogJqdQAWeKlBUTnRIC3+Kd/uPOOYTADZOAfEHFFtZDJyiza2ZeE9LTSEf5XrLOak
BCW+JX40i69NAKAWwyuOgZSh8Z7sR9ZdftlrU6sk7JkgtuHzekx8UlFJJ7ci2g+iwrViB9bCd281
FpDVNJnXWEG4+OgPJCdxZa9+na0g7g0m5IK2SRbUo2huF92AOzem0eAsDfT7bhFDBPk4994Y80qN
ZhbaGjPlbkV32QkyjdgZN13yA8GLJz2GqFUsdt1ZSUVyUiZLP0RB3MJzftet5jbEvtLrfp7JQd75
TXmMnOd4zpwQ12vQMHk1vbGCGvUtmOj9CSEwed+Sq53qgFqHMS7AhHzUdt33yRK4zQ/Ssx6VsDFs
w8167L03swIWnliqquY4nyOUxNE2WvehszfgEcxovjdct9FptW2+ZiOFGLxDo7lDNtGSrHJALhy+
o/xljzXuN/mgWwlayejPE6hRM2Vaqh6ToGlNLss1L4u4LUiLY2ON6JweFtxTPOJY8MuoOkck1ghG
JWGVYYA0N/30weUvszJmvYoym8xt3VMsDUDqNRQtMEmvtPgocSld4nCFac0WIKBPC7+yfgjHXGdA
p5ZVpzWFR/6Wova5mhmkutfOWnMu+Eb5rbenrkHW25hGTELLtLun2wW+MKnHaSc5uWPUiipoiOs0
Cd2K4iEDXuXPqVM2SEbCYPI/Lz1J9hQWKxBk7U+P9Mk7L3Y8ULuczhBcYeWZzFcuNaOB+TqCKovG
iQ9cjyEBTogRR01JotY57/iI4Oy1cMu0n/yfgXFIVIW9VYmNQek/ctnYN6b12JRjeGS23ndZ1dbX
tcGqJho2sDpm3tVv9UyxhdMkDz+qYgMEOjg+F27JxI+KFXM31ED63Xma8shqkVJ4krSc2sEN26xz
OCiVJeJxGVcnrh3lBuBy963g/72IDDiTROXvQKqLGVwql9TaC4ycq5VrIh5XywI5Ogh8UsJu8w9k
dIDNAwP1OPHmqpnRoRbWrOJA1jY+vV4vRGp1ofnWr8bJ5HI2bRUzMh3ZSeHX0U8MECq0bBx8T5jH
wz/38wDmYjDM/XvinwnPS0fgyrH5PSJPm2hgec/wYs6AwMafpdi5KnEmp+1wctkMgh4p1ZIEVbu6
7/yciV7eiGWfUPdT4bKE6eWpBwr9OxGDjfJGaePn0o+Nl63t4D90XMoi6XUpya/NsPxl1lM/ZZSf
tq8CZm+fCk3WFk8lyjScBQkRHhhcLsS7MpjW8W1vOuo2mP3qoaoHOK19adV3mku6O2EfHKDzmhR/
ZKcDq6e7oHOZFZ3If+3BMtVJvcrWI7h36Dy6xPE3DcXEIGnaCh0egnA/j1lbe58IChLliXG2tj+5
1J22E/VDkpbeb81YqnHnXu9nvLFc7GBxavbQ8GYEF0ONx5PQVWbSUYk+mvOeU9f0l5ZEUWBAsBhV
mCl4l+T8chIH0dis3/uV4ZoXmx2zJAhjO/2jNUwmo8GtuvqNpSjxX3KNBuEmr/a6vUTEAjLNiYoe
pLPXlF2gNDFk0dmKqjBZ8pSobQzI0aXt3m1006147WA8MGvte/a5WEd/S7dZl/wnE9DbC7HIaiah
MPY1Nh0IGQkNU3pNVofB5o1cIcThyudNJh/G5V9bvczy1DrLJu4MY++mdHZddrCtRW3emDVDgNUg
/ebcm1Nd0wZh5ihB8mhGCRn5XMU02MvxLJTuSL+iYfGeAq8O5lMASdxL2knXIqYcOk0/ZLV6NBQM
cs8Ez5hApF3owdCM97DDPqUvzd46ysH/C5r0/nEnp2neh7u9PDK+VslESp9HddNUjndlTXX93BXa
eJio8NqxGsRQ0YGa+6BP5t2wEGP1uf8LywQuuA76i4gVpHHnptM2jg8Woz1GtpAVrcluj/ZFRpNS
546xi8eCmUuRzAVybmV7/X7KPT08Dk3U4MXCSqvTlnxPwB6hoZNx01MydPqxDDI3EME7YQTUa7xy
mcxT47ecdhz3MguiymgSWgvbB1sZ4ZNZGNibhsWurXtbKUF8YxO8ZaiTxyHmVlHO3VG1Valdbft+
CRjI+lCh2RjTZcQ1J2sEm/Jk7XPuJ2xpfCajktz3ggglv4fKXqhMS8/6wJ0bFWkuDlT+oj0V4zvs
9dfK1J6bUV0l9YkWx/nQUi2tYnDhxvcm6FQXM5vr5QioNajvCJ+QigyutJ1E+666uDUK+6Rwhf7F
tzf+0TrqZNwQD/yCd0lygyvm3uLJ4a70IlSBq0vl0kM4RXVb1NnUzFGR1QChw6QNxvZH7+xyzCTE
E+5fMP5v+8lzvrtH4hOPO+nDmWRAFDSK2/62C8m10y3EpDbFUUR/qUTvf/PpB/7CFKr/VkQGRMA8
NwYrxhDDXjMuF6KqehQUw0YBkOVN42GeI4B/92lDPYDfTFYXS6xo3+HkO4hkAhT/nm+LWYxTu92j
e9iOQzzBByWBPeI9CpIdKwnlrl3CVz/Q2Lr2oj8VTTdTNxxDrq8cSEcX9+5erpnmhL47duUnAFj5
kISozUSW08rYTz6Fnge1BgclwVs+DeFarWnViF3dbPaqH5hj6crUHab9Xo3ccFnY9Xq/VhSFt4w0
i89VAXCIEjEbtILsqukKXvvs1okPCWFIplw5SyIpkXTZgFnYFEeaSTLMK9qSVC1sdt5z2flVsk/u
/lboY9xLEPuufNQ6UpQKxipIg0GFad3OQHd8AIwnagl2cXLNcf1hcaf7WbGJ4jKDCWvSbqU5QmNu
hImz5Bi0yNrty5N2O95gB7e2j3tVlQ+696mps3a7p95aV2KlxV+aRAB5lPGk++4eS2ClUmUb9aeD
+1wldLn3f3IcyKy0aNvBS2RThQ9rr1RwVrvKv+Ju1t4uxjDpN4XvlpfKK0ef8N5aPsFknmz8cUS7
0lqaui1FV1Qv56kq60uzqyA6hXkT7IlH58ggs5vKW2otyxQDW49ulcuMeGwP+7DgLTSWV6aQmiFp
fTuXacNFc0s2rCAOBIMzpWKUQiXDxsBJogZZHlW3qDfREFDXpIR6uK8cZkxoatVefBoBNanMo+9E
PEYkVqdNYUwPxNM9bsXOfHiYlI2N4BvJ+S8nD5EIN3a/3/HD9/LO84xyua22mVTfFl7xDeuB0sCu
hyJ04rKk7sKe2dRER3b/RW4hFfSwWvMwrlWrn/ZhMzCLEqHKE01tYjsViOcezRWNp0lX7kte+sYn
tzDzb/gPjCFxT0OtetsjhLqUX5sYhXBv3g5O0S+JbZXe1SEmnRPH3bpPODrlv/A1dLaYJLp556Ij
dWLq/r2OV0CrVlKYlvGlXo2my5qIFDBhjHqvMyNyOvp7DuZUscg7fGmgqx8Deo1N+amREYyj2Wch
psuMijBzp70i1Nuk58e+ltB58FkIqhQJuR7T0AlpJpIasz/WeljojBheJ2IkT2pOl8EjFzCHcnNu
Pa0MK5n1SIVIunN3HzjLobhdJxXGYMTEz3qNOmaScrE+BbNcQOx7kTGn1Ivm/GIUQ2e/NRgebU/F
/3F0ZsuNIlkYfiIi2JLlFiEked9drhvCVeVmT7YkSXj6+TQ3HRPRU9WyDJnn/GsA2Mt1XYV3BGOv
LhBOV/1yFjIMGXzpOAItYE9MegoDdeb4rYO1K7C5KQft8G6E4zYyd26m+vQGHr8sLEuahfpdlj8R
5T07jJeq+GuLsPRTC7qUP9+5a3Su2GiibBElCBr9aN4p9su2PFkt5MJpGuSgHxRu0jBx5QoICO9B
eVs/MckecQ6N0YFptq7Y3zijM3Rf+XrOHbWMzCGu81absNxPYNcMsnNXrk0akl1jHisMwbw5bQds
e33QX3A6TfKo23VyuCSKsm154ceSBsIq3tc1KYJgHaiIn91jV/qjyvph8cfDtkR0b4EgxPY58Fvx
yZnKwxkBBPD0tWuxJV6wCIsLnqEEW/q03Q4NlZ3AvxZ9zBaIVZUoWD5w+qI2NSmCKooPqx1UI31H
JfNjzLLcJrmMCd3rQaY/Xd7WPDWTG1x/IUtcJzx6/HOk8uymq+f4de8tXmckb6CPWu5XA5dv6u8N
CoepRiJbOJbF5jrn2pm2nalO5N9eFxNK65l22VM7tMqbkPSdT1WW1wrwaGJPQF0St8c6WBV9XxOS
C3RuNgHcjdaVdYBZEB+Yc+m2IL6g2VOy9f1fciwM4TajF90T0MjgbjvrdAd/0RcnSEOnu4lCkTf3
VrfNxRsus9E6IzbhyqffUEP8D872RdPgCCfWEblwK8aqVp88EbObTEIRnFEzOYDN5+5aH2QUaAg/
r/PqY1UOIcd9WOkoK9YckssS3ktM85R7NEZa/L+boLKJhi56BnR6L8P7q8Bue1gBYLoPXsOya5I8
Xt3tvpVO3b2u3PkfeeF22yvxgXzlRGJF3RGGt//jT97cZXwsU2LKI2/9cVY4+r4a46jxPkfWvZxW
t5yPkWa6P/ey40oc9jgSiT/5wW/Te4oY6Y6X7tyTuO5RWjVI+9VHvrCn29b583GOgolDmdyYjWNQ
7c921XXbGS0QvFGyO1MpThLgyklGCaFztw0gD4nPyKqe+87wzwbke2cpJ/ZJXFwY9fBXGyJIwbEU
a/M0GMUv1IyRq8BLa9G/1nNpdYdde2N9q2s2mmzwrDB+2nWgrUwFvR6OpCjSilNG9j4lHl1fhI/u
0tZQzV6lDr301/6urFpcr9cvab2V8S6Ct5WoevPg8IQVzDKQeeJ1F/PqiCPSx2msj37FYswwuXfd
fWOG7a/cOu4tzbVzniI3/1jBnbAeaQMX5rVLFCbjMk06zZti+rNoaL8j3Fjze0cgVB5dUbVxqgOq
NA+FKtsHTTtedyksKm6Ag/RhtMtnFuqJM6155L75yIMoP8TBNP1p12W6cKKJX1WIXzzNh7X6veO5
sx6c1WfZnXEA8MZE3w1BuR/hKj4bUjqIHmuH90JHVNGUrPRet3BwpX7Ty1M1Fe2Ho4wfZLQWKqCC
0vwOfRPH3FV0k/2jp615COwJMK9hAlkSimh264bezejazeeDhdbTRHCN0iL+2RcFVYGbvDoXo4gf
UFsAXFFaGf4dPb/wM27/2H/pw21ws5JpzaRdXTREL9pNkAhdBe65EC4NJGLzbsG7wPX8vntxkaJm
4BuRTKyq1H99l3TzGWkE5w3dS8cpGmqdrbJXJvOq2N0f647coFIQEXKE8ZdHW5REsmEfE2nEVgKR
E9biu5YlMEC0XI+XotjyP9DYw3dUb48IzWOZNiFFEckyxZLL08Vel8yWRGFmjW5ImZMCHJ2rfFvS
fVX6NPu1Px0CZXfq5LbcUUm5hJWd8ujEfcLpOrUMkqwWyuza5rX1WRYonFiedb7Ol7nC4cvSFDe/
GRC6B5SuNitYMInzxDPpsY0tHtrMoWiirG2r8j/SugKgbra5L488JYf1LNr+9gVuhcOaD9VPWPJL
EWIv1TN+05CePIBXyLdFPtTChG2mdT95v8Ytkj/rYBrAZluBTIeqpBKbMkTWg/0KAAmHPpSmi6f4
14YCyHuoPal/lTu9TSCNnbHOOZV7NcKcKV45VlCvJLuw1jDtRou3P1IufOGEmvjk5XuYZ6MdVtP9
aLVrAN1Xih9qr+x/SGKLOcGNb9svG1MR9h2vWuvXrbWxTnaRjn6sPefNyU3dHKU0c3kSawjzOjGE
3SGpam7QWDnknRSoOXx+VxY8hpmPSjT98MIjyAI4dKZxMlvZ83qognqcjpTCUIqJKalXP2ooF40W
h6pB8rt33zk7+JiANEdAttSDLdF322RGh//cGCMf54IuTlUdeSXg8KpKZnQp5qx0RLEeEAjJWB5a
JCBNmocOnQptbBjhpz3gUwU5218bIjvLKKfz2bXZOYarqXqe071sBuvg1M7wGbSIaJK18hfyRca9
jhK9FDnihtgDHfUIuogZbqibTCKrDCmsROuPGGwNmuqmmJzYJGYYxI+ltJwfNksz3Pk7KZFIUew4
aYgl/etZi+oPsz8ZRe9hgXxmjRCtUvqrWmqYtnqgRHHfNze7bgaAXzZPUbCCuCfcun5+VBu3VxKb
sAKcGeg8g3ZA+RGrOkZy5C8Vg6MFkHKQS4DipUZdxCK9jVAZA22N003Ql3twDvH8qVSJqdgubdH4
5bHihxGZNn6kIX0EXYOBrMV9SaHg81Ca6ZOFJmfhtmz5UuSOuHDXKDuN92VkE93lFapfWusydXvR
JTit+/qYV1TubtC4f2qzxQ/+4A00jZmp+k8xUgI4w8D2B6p5wIrjbdfuOdw8Zi/kbY+1vekf26oa
nRjEcx5FrLSd132tLiNAIwkscF3XyZTyNLtr3R+W9g7hoed2b33YNXU6jQ7UWzMXrZM0QWGHBydS
5qstO3Phvt9vQxB6uE2fsseU0+m52G3+F9TJiqXacqK0jdqNGOa15IsPKeVhiHf6VSTQH1t8VJE/
3bh1u374pMTTEZnnvTlW69beGJi5/obE0dYnkdtaBKbGsX5yi7XRt3phX6okMsoEVz7ZtC4EmJds
vjN9bG4fZDMuH9QELsmamWSivgZdVVSQG2ucqXXUTd4mao8Zxl1TDe90BnU/nIcIQGiTLJ/syC6P
16t+T6PFi/KfCElgFkU5RGvtiBa1yJhPHzkpGJCxDMbRScS5aNOmk5wF3OSEFLolAiJemtbnQjMb
d4Txp3WhtgF3LGKMYs00mv27eDfcL6DV7Xwg7Xivjkg8oI2tXqv2pakd+eV3IBSH1Xc67/+Za+1d
2BcdrJa7DMOWVqVbQqKhrzzC/aj2NPNzIjlVQnQJaJOU8Pc8xkcxldWQtsHowy94NUuDodR1P42s
EfJBxYu9XnLAIkjScTmN41a/zNDlzVGVRd2+Uv2Jn6nm4zI7dPyIlBNBgBQFdqyzqnLV8Isg7fKG
LppeHcTe+OCLFiqFu7lgVUq5/wrntBM7x7YtVgvJQidd8L6A7uJzg+ie3X8jseagXOJy6PJt5ZK2
oVL/TNMUOR86atsjMD9y3YXl508Q9qWbQhGL8oCS0LMPLcXb30IYwhgMxHVqihGzfd/EZRZ2QXjX
+uv0l2/V+rGHbRiOI0uoffaok4Y6Q0IJO5UXDKFh7U4LCsO6n/8gsWZjR0Du3vfhvr/NvE79ocot
fbsxi5ujI2v7D7nm691G3lZ5Wi07elkxm/iJ27bLdA6WnWlWdKpxD7woNXWshrTCg9dpgrEUKlKQ
rDHvGRR6YppYEPLwYxcbsI1ytRef/SEf8qe59YvqsiHoCA6hr9eO1KrQWw5WUwk3q6zB5gJYnGVJ
x51cXVjzNrZPG22MzYGuxvlhJy6I1kknn3ueUNT5IsntcIUumOJYn/zcUBy9uhOKJ1X3bBBDxEDS
1FHtXViCsLItvO3iwFm5WhjZgf8y6l69B3JDEYg47lA5qT3vgKuAsUuYFMLYA7O4NOVnWVWR9Xtn
gSpOPaBYe+AJ7TW1gcUg1wsXpNCU0hrwPIP0KEzXskeR7ZNNFWZLCOZ5WFcRrOeVvJ/uEDTuzpWN
Sq7gmR64Tvqgs79jRK0/tVBuy0fIZ3FyWELC65/kbq4p3K5e4VLr5TBZecSfHAtOaoQ29ktVBCsC
ZSxQdeJbcCsmnLtfdY627J7Y3KLMvFWaz6ZRU0X9ch14mc9uBk0jJe/LskyGIyAOG+cyW9zXp6Yi
cffOB/uyMvavUCUudFZ4YsYCxawB8ewzHhbLSsdVT7eeWih1kDnnQBQ1fL2WNf7TbRAsp6hSuc8E
UjXUKLeWP90Fhl/eoRsr/Uzv5ginrMXkUVZ7ldlb0LoyE/leF49766k4DRbPX7KAOyL8zw2H8ANL
bG4yA4cZ3tRxNP/xeK/BPzoXRG4IKMdKbABbcvK6ArXKPsnuwPA03TuDXd/WzuxnjaXX+3goHcIF
uBIeepoM3pFIzsFxb7E0IAqMZu9+Qfqwsjd73vMQ+ntxmEayS2/ycfXfxDRSPeqPW5PC9Xfr0dFC
vmIC9LrbAvmHBlsubfixKLfOSzwCqwSmd+1jCOXITuPXH9tSqP29q/ugOe/8xA9YQhuC3AIEMSda
Eoc7/EBIXUaNQ+KqE6lHrm2culzqQRGkqDzXIvFX5TPr7oLFOPRm7OaWTzQHykS/g0mKcwWKRhTq
gVDU4j8SIuPtFOI52tI63qe/qGLRApdg2wpqw9+zFS/20anK/IY4XDUctWeq920OeNaubObLthXs
7ZCqV/k49az2Qemq+qLas4uTgHsYoWv+u+3m8A6i2jwjRdn+4YkK8RkAc4PQIHIlvaRsuv5OVz66
F7lq/7hUov5YBgcYhrrtILUR3W7JALPzgk5m+Ws0ykkWgzp88oJS54ksiSi7YvrD7VKY6GYu+/it
hzJ+oBmm/ZnjhW1qJjrlph4b8VS5Wj/2k7P8sgcvZuiI9fo48uEA+gfRftYjQ/2uxGISNUz+T7fz
piLbIuutKUR3Sxm8zdyFDS/1Y9vcj50Nlchd0tG+bUhf74L9r7MAvA/6Ks5XovulIrafrW6Za1oo
L7cI7MMY+eZ4BY6P1RKMWWPkcNqdUP4MpvUuNFsHl3mx5fvszM5t4c8WNKrPSiTkUKZxD9UnZvce
AeVyZI9en5Ge/iulLvg++DCyJpnIah0mC5KZULJ0+X5uy/gb/x0RH/WVfxrGkx0O6hEdXPB+faFP
jQulZxk+9rr71Vl6hTpFMrorBgBw19/8hChfCGYxtl8IeeMHuN8spnZbtpELvclde+hjP6v1Nt8W
ZD1Ie/mNQuGnW1akCHK77ZEoJvxbA4wVmLt5mPu3fCI481ANKHHW92qwWK9I+1wOKhp0n6KUC96j
awfWUYSzd5DsmveiDEI04oOa/gXB7gZZ47Th/T6342Wdg7kA+p1GlPBRj3ik0g/41nm6wQxQe0dy
mbO91/1yLOtmI8xmcMJDEDXil3J363nHAPoxRZhCyr6YHntLFv9W9OKMVqQ4fAedb38uLBS/rcny
36TVOY+w2f2TPbd0rxfWOqd22XhZwV1x5/S6O8YA0bew+kzJC+W7//XILBHa9KZMIn8IjgvKIfh3
N37YlLgqjbQ6grO2v50GbVTSxk5908IXnyI00hBmpK1/BHKLvhW3/o0LXfpf3KE4Ch8ceJIRLf8C
Zs2cM2YoJcw9qZXyvXAUU3w0jrdAZdjWu2IfXt1c2d8C58mRMQDyVo/gdfHuflmTj1R0b9zjMk/+
e8S7cm5WXUFnaIDMqnktuLefnNDjr7Km0P1TxVfThREFej+x3XDmtrCHrpyRuseVk0GuhR9xsXd3
jMg9bzSq9Cen8dtPLucQ6i53b2yL0E9EEFve00lX2SezRu2tLVFmIxyyKKgvnM788XyrfDYBvpy2
qq2HUDbmZa8n1yTePLqZHtzqNwWi3le1TqPBcDFtF4Y1S2Md8fNXsgO6L0OcD6Jhx69+pjKnhFwW
eQU0Mmr3N4CAesGQNKBW2QKeOdO3/D01BPkTCnBKBJixi/jidL4FFhljYOIYIbRmiwpsA3rlfSt6
/DGD7Krj2o/ePWLK4VYhj7x1EXAkKpT7oyE3jCbSdnKsVKwSIWRUctS17JFHoML+KR6aDUYfBPE9
L+bquYH0RlpqWwa4mWL338uWywW/FRIitVv9v3KZi3RGGhclgRIxS4OoaKVw6nIbUQz64p4m+/Jh
sBS2pAD/1194FRSInh/t772M8fTHOLwwjgVXJ9YNstBZf9u7gQhPlt0txzOTiOM/e8qu3BtWMOCh
Pbas5afvxtVOANbsD68c5wCtODb2r1yjgD83Y7F2f6dykPUjR5fn3TXt1tlseVE+HVlWdnGIFqt5
Q/4oWhQpjXS6I+KStU7HuR12NigZOMQP7cNUlAezy0b0/ERr497g8Wi2CwuGQr13reLE6GP6aOU6
8Ht09KyYVhe9TOPWqncrKBHZHaDtqz2rwjEPn1SUR+590aGIPgpRRBeMMPs/MrGr7lBu3VKeSxaA
/kl2TAoZYiBj7KycnC7aH3orGMMhm1ku6uI0hwB0FQX3etA48OJhq17HETGu5rJTe/Ql4RsC9iK4
dwwN3rBtmBQEMuX55E2IOCpMczvFof0G1XBEFxuhWlB7PmIStlBO2Hdtj2iRojkYGJbZ3q7deUDS
DZc0HgzKOlOk3hqUzoOEWIrObjernG8S7mb8y5nmgp2u++hodXFzGjo+u3nX1gnlWaWWJNJIdz3m
9XyhJcuO5mibaR5jRbazMKrW4m2xQu7haCFl8gEVzLQAYcye3dAFimPgPaBNXV40xroQDoQx+8ZH
IRCzwZp1PdCCnBN33qLDPFaI/Jq70g9VnvJzV7MNaeZG5he/ixLVfbCa7wV/rf22TRyMv+fQ7gzr
wFaD9CXFXHT2F3nYLkEzO4Nq8xwsypkeBghc94JzundPBGZMCOP9CS6GZ6AZ8EGZtqseggEKDw3k
bHtHH6YmPLV9LtV/QSCbGWIGwfErJoZcfvbe4kA7r64LIOKZkfFUV4NTPZgO0ys4OZUyNDvjO8pP
uwkMpBo7GTeFZ1uKObdDbJoWEelGtzZCjXzH3hF5VWa5XuX9KlUVWvcQnBu/3mm25u0hh9GK3jCy
4CewZdkTb7v3cf3UohQOkT1KLz9jngzzhDD5bb90G368xzmu5hxyP/RYJ3aL/2iZ8G1FxdmKls0g
eLJnpdxUewMiZJDGXtSPtHdwAO+RjYRCBoMA86GxbJoerVIDfSSFRVl6fFDwFEKc+Anj8OzYYYMy
GSfy0l6wri+wxeEEdZ4Ea18UBDmxMYtfdhstzrdfBzmmkFXhUTniJB5yKE7MT9eooHyKl1NfMPQc
Bz6i66Stmn118jY6Nb0LZ3nEVL1UE9iQdGl0/z3YFs9IODeWax2uCnmGXQuv1qjJysqZV/HVCHOX
a5DahJPN6tOc32e4oPa7gh8Hz5ID+gsg+Nz5qO3eG58ECqH6MXciePCxVe303xIKIW+YM8MJd1KJ
VBs9kF8XN44iyP0EOaGsb0Qm+fTfNPZivkgXgPaIqrfMeWiLbTwtlF93dyQrWDHoeh0PZzUaqW8t
med56oQIQA/x6nv+b1ymfn0kNn9dn2r0S1Y2gwDiYZXYrpMtjIDEcB/DWJeSJRz0rxj3o1W4Q8BT
6pKyk9pNubqpU7c8/FkEwl18MiOqUcJ3W8azb0Q8VsuacZ24EAZTFVbWLcW2OuIYoPoBIrshVZ3r
IpDo2RlyzNqyy8lluvV9HQ+QrLOq/XQMfWtToCNqc14tA90Aq8QS/hrs+EIQ2zqevreaTYYn0cIB
va+mo6ENIwP//koHoyMwEz6v2xVZkL7KkLf6QCngOH7hLq7XC1XonuCYw8Xak0QnaswM8aDq48aX
smznXJBb+9qPlFh/u17v17d9Ptjogr3CBvE/RqDA46MK67r+PTh1wbvKbu/ubdqHWGPzjIGnc1W2
1E4/DBeJraibTi1fyTZ8BAp8/svGq+JugLK89099JOY2eHdzDz9zUlLGEKROtUQVG1QxttGNHAr5
n+YoiQ9Wq+s4E4XSGJbR4tv7KTdes94RSY71dWeD0k/h1nNvV+TQPIerdliAvKYzh7Ulxoc3Y/bc
+U9P0rqDO1FAKgRZ1dMZ8rjQCt50BxBQq74LRWP5X+He0/1JqdEiMzkIChySgbO4tLGnY7m7jIEf
53ddGDhgEC0Vev6Nhde6PXocmJy06Bjj2w3Av78gVVggrEdX9vejOzTNTcgVC3mzQm70CbKBNeZh
2lcnCyRI7Ln1DM2K+GG8qfj0rKboz2CSseWetbMNnvM+aQ7cv2Xo9eWnbEju8tCf1iZQCTzjPqNe
oqtKJnpuAtRAtUITZGhkKI9Cgye4rI3rrG5mLwaYOq60Nw13UjkYbMhEasL5MJOJWj3LCGJaJm1k
ekTGUIBtsllTFX9PhATOBWC8VVYlYYFkZGf+VPureySgP/D0YyQWuV9wVA/yD34ICA5+Cs96HgZQ
zjsnQjxdpoNVsJ91q1nyF4zaioKBFZQiT/AGI2juXbqwb3m+vAaKaC9EgTk0t8xpYmL9J/ZgVDe+
ygmfsHSwwJCEYzy87nYZT79KCxmBz7nWxMMNBJCygCAhxPoJt4efs9c0fE9lWkYr9CazzhgcTBE1
zYnlfMD20Iqu/dsSHFY+BYRcdP+hkhzL/7z12uGZzIo4chTtiNc2RrTKHjFqjQLPJp5BL7XcohPA
r5UuPvA0tPVlQZbaPwboD8rn1sFnle21H8rLutWKGWgn8am9eBWzlElCXIRYOqNd2FDGSOu+tVRc
SkTrKWYevc5Dp7N2UFaNV1zFmz6VwnaKPq013MAZ2yYkfH5tabu1lyaQx7GbnJ9Ntm3zjCxfzBpN
Ku/eTYd+66Z2AUYZzbH//uqXOMr/okpfVitpFxTU6YgKLIzSIB/C4Y9tmnzfzltRhMuHkORXyKR0
CXJKClJKyHSBwwG4j3TRCKJ7RcR+ZVwThOnYFVpnA1Tr+NVNgOu4IW3HfCKx0BJzBfeP8+YhqeFm
svyqn1LpIzd7GNwtguXaHLs42YSBoX7xh9UCO3KaPOP252DVgOWwU9FoQSlqBduZtW59FYpBiXoQ
6LZxL45rpvqUMzAt5z5kvK8ZAevG+tqBNlCyVpUdf/pLT2DDATgyVyZZQr9u/zHSFwh1iZtlSxHw
r/nd5qlwJJUDcPUFymfxDjVabSYuOFP5VCC42j4KNF9kVFhc12kfWYH/l/tltE8rnjKiVfMKAFuX
BABUiTeKfMyquHLHB2yWVnWM1Db4//LQDvV88O3OX7OatK6amQS9suEDFsH0DVhFSbBP0lV9cCwf
BCjBaYf3dhOti667qCzyA5YIBsOytSJIbpZ6oHQ6l7O4jsvF8G6F2iCyF0tVd5maVFj+p3KOMxSi
hWnXN+zW0XbijCfHnIXHFASMMyA6V88YRkbEgawkrjN48s+2y3y106HVzBLLpHlBAqm38I2c+7W+
Q1yDi7vWVz3AFC5Vd676xUZzQrcG6QxqbrztzVcxRn+oiWC4xUbMCmWF9VYbhkh8W7/JEpmm0yjw
nZ1VbNpe8SQPlnklUgLGLhu2GSBmExpX0Uky9ZQpLaqus2XWiqL41EQFCy6/6lWcOrEEqCcRLrke
PrLZ5Aji+63AWLfmbivu+N737WExpTdkvtI6/oMHlRMrtSOl6EIpKnd7G2i7/UL95X8NvmO4xQbE
RNVdvQjAvyOyUpIYhLs45a3jSgvDF895PaEXUWBOKUVF7X6nysmdPxk/5/HTXbFf0xHMVbXetbaF
4ZNBLJzSbcEs3l543uUcpRtTFS5aHXKBWqxQWkVvdoO3IjqNVrMUqEXzeqeIqpVkhEdDbOZsbOZN
vbpep9YVMelaSh+yYUCteWlKtEXzecYVVitiivalf3RC3mwJrD/vPMLDROjCK5p7q3zaWZe33w2K
FOtbkCxn/jQFBY2XnoO12lGW2k78zdfab6dtCtA/YZY0dZHa3aAM8roxYoW2KTzY/5JXhrWJYU37
Lm9qGKMJh/wqK8tLhFIs/DyHo7bGhMwL34phG1Flc3tz4Qbj3U5k8TwdgRfDXqJnmHXgpb4wMNVn
n1G8fqdLoUdJjrpBmH/xXkzbXyAAW/2FqAvclwXHavhfuTSr+2ObcdZNAgnqt+59i3J6nY+5LbU8
jXY1837Pa6zDiEuqWJVIHdOTIHEIEXniZmltVbWnFnyfGAYXD/sZdr3yT0YXMnruC+3oWyJNR/XS
yCESD9No5fJlglKtf409Uq6sXPd4eLBh34LEs/yazh1W++pbAPbnF4FcmnuEW9RJNaXZ1cEufaoY
HSgf/30H7w9e7I2ZlbQTT17/BjjtO6O3yJuuksmNgq6JKwSCs/e0393mhb23n0K0In7Bw4Zfnz25
cWXqDJzI5zivA+c8gmj5x7DnBLpVPBfjibAnD2XPYBMaHJX0UaSbwWN+Q3KHvV5DBXZ2EEEMg+FQ
2kbfe0KHs/vnwCHiqeJL8ZZFnaYoRicDzb3uOHfEFlY3mgcsCFJMA2F3gYYa3Z3caR8kZyn2yjp2
kDVCceeiHhtT2jpK5F69iKzpD/kwXbscVsySpPFvo2X822F1pLHSHd7q/6uawX6MvrfGd4n7dxf1
lqDO9Kyf1WMcGeiSDHJzQja5Vg9ixGpDrfXulVnRzoU4Kx+oqiR2gt3iZjY7pi586f1ylaMGGK/v
+a3ZG1ux0w1IANZidC84r6Wfyd3qFMNHt2P673GsRffMYNJ50rjktumI/d7GH8DJutyregxkVo5m
EQPKkdgOvhnVS3LEcP2yks1dIA9Q2hRlsoMui/XFAiEMTzRiJXPwfaTsc4rUsiCtu8K4oeu72JSV
ZDmXjfK+LLAp/3lsOLAupYHSuJVofzEFcmdpkkkax0lnGUQl2GFdyPpmgRmtySjaOcxoXhvBtImH
Gcts5w/Gz7oMtuk0E3E1v00IRq7nW++FwUe3sb7/EJQQDe9LIFvMW7lrQux2Esr0AwONTXJJgHb2
Q/exN2VjJeP+C4nAxvbMcG9Xf9fB1sMzQkeLQQ5LIq8xagtXP1sbycXwZk65p8gr2+456parZMUZ
Hcb/KVpwSOqgXa0wifsxH4O7sm8R008FMo5sV7VeThuxLtXRJ+RCkMkwobe4a4oQ12/sG9O99r4/
xI9Ds8M2rmrhZ10jpjcnpcRtWX+tJV/vwOwjOHtPXQ3OdNOChTdHwXcfx4fGFLF/KsJo+pqv5n88
nfGGdER7zvodLYr0xhtgPggmdjlSXJinKQ28Cwecf7/zyK/A4tnxBmZ+F56h/thJI1iZ2BDLNgz2
AQpOdGo5xkG0EYP11ZJlqt6gopR8hyOGD036ZS7Xe5QH6379DwOZ9muM08SVCgS7cmK5TY9OORVN
eNzi3gF0zpVHNQjyVTwsWtoeHvbRVdsD92YPCWUp/BzIK/tm1iXkeumzE9SNmDv0wh6ygRpgq3rI
Y3+0DhhA1fRttnkfzui0++pQVAGBBxHjDsqiqlgJAKVrZhEiSgxYPMTKGEdmuvdLr43fzdDHqHj9
IbL9hOOrHNk/XLJ5ErAxI/C+RCMfOcJVmlZ43qL3XeKsx1pZ5Rxrx8qpaU6aRK+wj/djaGEoE4Uj
97S38zbyHwrHZfK4NP5IV3Mw9u42PKG5WUrxwmLl0VVNC2vov9Wx7a0XM7UETq98vzNe4C0OAZrq
yssIxbPd57aTlXoWG4j3uyIrwfllR5CeWU4wSXuLd5j8Vm3rPvofR+e15DYOBdEvYhUJ5ldlaXL0
jF9YMx6bCUwAQRL8+j3at62t2rUlMeDe7j6dbaIizCJQCnGf3M9mrJtLXeqOSGheBrS4HAsbzJQn
Kh/SfoUl1xY4a7trQylauKgaRvuwldX4u0tNz5dReN5lTlKnfCAB1zMKqo6jzK4lBNIenalHEN5g
RiTUt4vyAuEfpa6AS9DguigIddQqZmwlRpCpdY/iy/o0wbPPHOaUUaD2MJym9IGlblOeeNqgQLHw
c0Ty2fWcej+sGgRrQ749fP4ED1mJkfr1gjfjWI7LG2LrWLnAL7JXRgKKXf7KjF7VeSJsGuwq3lND
tS3zloVmTOmSeJYZzqRxG7dVvn6OoC8AwdEJ1eFPwOSdcWn5QWumfTrgKcUIWFSe2AMHwiXXuFOi
H1dUKPb9mFRSLGeOgXMZ2xxzOSQKWZ5EOY5NcXfF3Ki9VKvFuaQZw9qHmqWAW57N9VxWcpAgBNju
zDR2eJLwakYmyS/RPDH73fdzSjwBh304mn9MwqQjt6g8V6dVG1VyeVGzBwLsQAO7194w9Vv376qH
dPCp7lOFcA4iWGpDQZDp+EbXFc1hRz43s0+yL9zmGaBLEs3nePWDXl5ImYzVPYGc6tAxfNd/WaCz
YUKmwnQ3EjsFHiI88+rNkWF87cf5z0IgjPdlvs7P7CWS+Oh2XflT5PhPN+sSGj9m7epqp9msPL78
g2PS9VfATfGTTSCaaAwCJ7ZhpPRv6mBR8z+O995jHrQlAqYpUm8XGuJJBJ4G8bBodlQH6WRFfXYS
0R4aaQufZOainybvauPAqDzFvz12qh1kkRmEDE4hjJQzAeXqRUEYbO8L3sL190SO0/WYytNiYukk
tD+/8ZyNE3/jRl1k39VkOWFsGJU8eehYzV1tqMKs97onj0hCcVXT1lOeZvAJputEgEpBWzP5H9yz
xYBZSSxkyvFZY5M/aF7xoDDiXMdPvHjcbykLHN+EfPzLHMZFd8TdzGA+gQITXKMdE+3W1ILEe0Hm
K2PZUyKl+41dxQ6Nrv07iRbmfYwt6hWjjo+xAeyp+NBNQq2G7PCZnULTD/WlSlrfg3aeNmLfal2Z
2xLn4vAUUoHm/8JwOwa/8iYw4iFLWGbcOHSaqpsSkwFUGBk1Qv1ihRmEZ3hY8tLrYWHfHrVpitcG
rOsxzQrAuXxYpz5XMstGTKh5F/nfOPNa5W5VBQjujAcnrg6Fv5LVijw3de51KSe23Y1l4tkg8Sbr
e1GHzXyHcQgIxPw/HR6udvEYYA2FMCHHdL2kjRONnw5vy2TkuMhSk61KW/Bn0HfjGSxu8LUmLCdI
c2gK05BzBXKvPNUuu9aVs8NYli1L2LSJlz0/3JI2RCJwSSDndbJJ620YrDV2L/BrbEix5Wbt9Mtn
YRrgNkvY33u1doIbjlGRe5PjvTM3DvGnAF9o3dXmVxCGg3NxU1z5rN/DReB6S/WkToIlfvjlpAP4
NwoTwvk81jUp0z7t6gdMpkvLicuP670XKg4MnGtmnirJvEYwXYDG1Hjco5TnVOnxf2aqwZBcNUvQ
7xPZLtFBsqUOXgTQQ0KDFYHWfocvZPxiaF7mXcIUToC0mu3L4lQVG1Qx+8CVcqyR92KY1+4ayoge
qR6fpr1s8nzeayTH6nHO5tTfubzRi3sr7TV8MFe/S/I59zlWRBJ4HnbnfSRD+zxUeKpvfQcA183C
IxJRq1biIskucUTm0MGqfI2JSD2xpCO9CaHJ9Y+DICmN0ZyN+aPy6+wseeQRRTK44h9495R6k/Ag
S05Xu0uwAS/Re1wJCUGxwEQRgaa4nMcHzLK1/2eGJ5GTFA2o93FwslpFiGsaNCZj0GjFAJg4kJhJ
FEjAsQ3ZifWceikk0ZWy8562XgoJcpdxnyfjHACh3VbKHSfIFY6Tcr7uvH88TyVmpIHQXNNe8hLz
anAkOFaYncc2bN3rxeYBa03RfCeLFb3eLsnQfcLwJDhcxqZJrt2Go5NykbLBIB1GsLXHyNgX04XS
RcmPnglQKcc1bOMIcntXON1pXVxpn4B2kJ5ittb2zRZYiiHRtFVgH7qu9v8Nvt/9JQPqhsc0TPJ7
P+OIua9Kw6nKbZlRGJUZCbGDaxqVSYGV40eIbXU65By2znFeQoweM0cCnFhLn78bFIXrzrqJxvqQ
Ifw+Y4OvCGuRGr4FGdiRFsej7R34HP4z0a72y/NEXZ4qfpzmIJUK2SlAZLSbmEOKc+F/vhwqJ17L
lz5c/o9wcRy7ZC4FsDsQB0i+DK3cuOyVIsSKufjjy2h6jXnC/XFEkNjbchhjdT927vDGJ9LBZ97U
2nyHBSsgltpj3Z68clLduZAKZXTo+jzbox/DQ8lTTQ7Bs4TfUUW6et9Dl8ByXpSNeRJY2O3JYTUN
usSTdX7LpdV+U38so8OqyuzZsAr0d33A6XrfYISauAqIWrIuCItkB/4UK3VOowjuFaVdt/2y9Rjm
Wy5uTkUlo+GwF9Qv1N91K4FIsdjKtCQQ3YaiEjsXVRlTeoqPkoTZIKfoBIo4B7iRVBwLSQ/03Eh2
T7NY129RYoZmt0zsyH87ZdAvZzGACHl03TyzVyoUhapYt3sZA2kYPA6Y64CBdVO5GgVuk5Kzq/am
Lh0cZ2DgwvschfEv+zon/DGQTD+U9srqBR0Y50eM3HyPPggoNllncUYr4y2fD651Tmw5kx9WT/KS
OhC6SGEERU9wPY6fcmbx6hDpGRgLeU8P1jI44AZgAOXRW6nA1gFmITyNb5Z8xoNPqpU1YDaUwAbq
FYWd92ovthMq//BGVlQdM5beliNWDU4DKGHv3mdwcqpzl4YYijM/X8PLkHL7o8N7yUPuTm23HRf0
lQsbw0lyourB8k2dh62x50WzI9Y59sAH7HwvcGNO2w7kl4dNKolfZsax/qC4YP45wFOv5IHOMqPi
RXUPaZ012bHQiXtuejkEt6wsyVPq+op5YbQqXmtWPjD+mBbEFuhqcrQIjKz3Q+mR+HaoLLwb2nh4
cClEllvqv9qfmQsHTXaiNDxii0dRBAK7Q0lJg3C78crWi9iIYP7Y1W1c01s8pTo+cRJAGJ3m2sVi
hnxEl9W8qmeeBph317LQyw520Yq3EuXZT492HNb7Ng77xzGbA3mMrop4hGgTH6Ol1xBaU7IA5U1H
RVfgH1p+qPqEDJIzJDNrefvB0WGsLknP2sV793onHIc9YcICLwDJkub3bCKvuq01cd0jp7ZmpHA1
yn4sCttNZrykP45zBd3OJ2jwUeADRyhlZn6P4Hgw+nF8ohMj4j3hnBYgwuPXJInOHDlpru0ur0Ie
hazliYDndSS4xTg7Bzc53EJ3v7Losl+gTxD1v+3QtUSn3awpJIDBPnOpQSWGm+SYJIbkxuW/jJtX
lLeeN0088MjAGsITvHzyjG2QM72i9HK8Q12RLdbiW87z5l3qdD112jP5h3TXDIyiAIg0HUplW0Wy
AmfuzswRAAotPM/fCH9K7yHqGtSkAZvIAdstmpHjOGCEEo/7Dde1oj2JhGlNOJrX14qdfhnNR7l4
coEK1C31zgcQlu7R/aH0qlmAy+EKubjEL9VpoqvyPrFlvOzixk4UyBSTKb1nqkem+mcZhgEFIUt6
oD3AZTz/F6YpKg/2gtGoOwsVg5Ya2y79HFBe0j0rObbgpeyFOfXNSCw8yXJzIXgWJn8SC+bhg2e8
LW6BTKjdkuITR00xy7nkq2Qx0iTwofFnlD+ijiia5i0aWvSHYX5ghl/aVwlj7p825P3IIfcS3ICg
v3BT6lbXzW4oZzzEJIJsfhtg/WSdU80gPkSDP+csgMjDOSkbK49znS7hwXZK2pdSUBCKkJom/WWA
Y1pgEBLZcExUE5Ks7VnrbqoVCy27YHivNStJFI1TPxcL/qsEmESOdb46YNhh2oznRT5FSOL9rhxF
3R+WQhgAKLLm3Zkn6Wzulr7qLz3XOtmyeHWOTX8tzzPt4D5lQ+Uk+8oPze06rB6+75U7+0biJCUh
3Q3mXPlE73e5MDWGf1tiA80yDwl0Q9dXj7FwjPXtQuicCWp11G2bD2Tm2okD26sCQVocxcQgs4lt
WIW/m5GE1aZm4f/DKzZ/TDSJ+yNRserJmZ0A7sFVLGLvrBaFmQkN3tnA7UCbmr0l/B1H14QK1wqT
O6lC6CoDydKd9YbiUQEk4L+fpvyXpjxu3pGj8ORv9uzG32AEXO+hGI35lu1RjL+UzR0cLhliGU9j
EWDiHYkUHTwC2P02sZPzO9LOuGCt8BjhTAXCjZj9+L3YiYDWFc+AIymis43GOMLkTcms7NEK+LZ0
8Qj0w/PxWkEtnn9HbFbLB1m5uSGi7AAz5JHZqPGxU0oQcidnVB0LN+Ica5yJ+AFFXi06wkq1iFo0
sYElBRxNvK4pj6rze3M3cNI1p6Ge8++p4iHMZtVdXnM7zf7e2BV8U4l6N+xYCHGmgZ7tDltJA8wJ
UPjEtr6ozGual2F0aPx5Noe5moc/RcpB+zoUj89t5YQ9aVCHcB3zgw9JB9vsTHZ4DX5JTP1yX9fW
rzdLUXERB5IX/4ZJfv5I8z5ud7Jt/WoH5GFC6+pFcmzXriQA2Je3TW7l2whiAlNk29a/MRbm8qaH
ffvuCbg5N+CK/Cd0fvkOUmdFzRO5viTJZEiUY8TB97bamfBktqy+vMeflvxFUc3jcwDmbb7gr+uG
+zQK27PRPR5SABHpG0FrIOqTJEaN86rq7X3Q5ETqyxoJrpimyt8jKpg9lkJLHmwwkpUOpU/9FdOV
YeYFXJT+jaapsfMhYJ6fDlUfojxkAv72oaegINsCnUgvdYaRZUcusZ5P9eRHZ4CI4xFk4UjYYC5S
nNozh5N7spSNuy8765Di7umuIPyGCV1grz2WfkFTzojXjslvtTXPnjp2owMgsvXNyyrh3BUdYtUV
ea7IIEIG4AbOwGPPY/mJ/upyydp+SuN7GVWZ84w0hXqULKEaL240+Pq8DLlUhxLjt7OpnDT9vQwZ
6AnJiQ/Y7iKIX0V6yd0TaUim37RFEHkd6iREdHeWOPwgXF4lvD00hgm3htK80yb2sg7LuMXHFPk2
Rjdc47Ztdn0GSRvIeD6aT0+kjBubTBfj20QHGLtfb1Q7Mzpx+Syv5uDN2KbO8FArOqOOo6Sc8EwE
1LHHsXJjsGDTgHFnHWrmWa3ZXWxXjHYMjvRbqVszJW37R0M4eJhHpu7bTIGIxXKKL59FTAAWfDPq
Kmpv2fADEoNrNw24Jlwe/rMl8bjr1rV6qoNY/sn4jC+6Ytgh088XydJyml7BgY6KhaNc0X9jC2Qf
xjnyQB/i//b7NmYVnvd1uyvjNelPkcWzxWOtTr2LitP4smjrv4dJ2dxTVwxIx8PS9l64AgJXEAvI
pCwxlxfL8QneC4FyfYdrEs08X3BwEkI3XrfzCqeNv9aZdowLbYNJcSw1MzlTJrvhXQ+vjtCwAwUR
DAqPm2okirEVASzXTQz+5g3tlh+4sm3Gc6GYlvHA6VImuzqcfEDGnVN96DCa38CWs0PsQby945XI
6luq7Bz9GeUx5XjuVKgDOwvp3gNcDu9aH7kBpbKs/lg3b28LJVX1VwvfVXSysJbmoJ9AN6XUAdGK
8zCwymmyIwrXHKzDx0wUjuhKw+92wqpfvY2UJNRv47gOdwnqb/OVhEE4POKHmv+NUPqqrfRW7zen
qb69wKRWDV6Iuf7uQ6d+bLRbY9CLBCQ5W7spRnVvtPOdCF2yQ0w0bE7G1FXqKS1CxMaYX/vWTlX5
x/iZ63y7RGMJKMbKxgcui4xZhvFL7jwRkwNCIgxOi2YVcIZuMwVPKwLx8MGksXT/oDKFy410C5E8
xcTk/R0G/qW+eF0z/kxe6vZHM6eyu6EfUqLklCHqZDtjO9sMybBM7O6sdneziFgubcbQWYcX2QdN
+oj/Viz8ia37t6vLNLiIMBEuf+xknrtRZvNFl80Uk4DwPA3eFW/uI6OJzF574gjZdsKmvuwVNNjn
BTdgh+Jg9DmtWLm/dPB4qdbwTXisWw3+m+M9gCXSCBXGiE9calF4lwDaLTdTgt+TEjE6Fk51ivGS
oF2V1gftJnjCUtSZbQAWeg9jnAZOUwaO/6hmSgVvMyvwhwICNMsWEYytYjOny1Nhczq8OLmP09b6
ZfhZL8rr8m2Xe828afqswZkdgrnDojIUBHs4E0BAVJn/N+jYGNy5GK9+Adir3GOGLhEDDRLjczjz
jtpFRSdWukT6avwJYaGh9KUsZkDR8mXvG35mvDW69NisrLoLd2WFynxbDOz1RNiY4CMeB+N/Jxw+
z5o+BLaAlNLUf/zA+nrLOacjVcANgRsiG9MLmwaPqX5t+ttypGFyRwouA6vaMVRtC3odUDUrrT7b
wCuQ6zsVhgSH4+E7rVuYEGoNVIkgNeL1h967/jiZzwABBTr4WRvCGXf5bCwaV1JnSAAdE82gjWBS
YxLuNhR4cFoDvItpYFLSYWhtJ2B0UDdjriUZSP1AtQr7GnTbPN6G9WwBl2pqHRW2cwUYqaZWhCmr
uzIG8UKdcENk7MQMhgmvBLeH8tRHektVbTuwwPHEGwf2CPC+3wISq2tALH4Rmo3grfTPs5jKgeGq
7g/9ADkdFUwUPIkz1nQbd8rGR0Kehpc378cCTmQyv864TP5AeAfOkJbTbJkcXHBgrj/hdA5tuJw8
zsbLhjUM4c4BTNOTxr2KVVCCTNkMGIb8HQhI81nUKwjRmsUVzSpBE1V35RpDyogJJuDqDafuY9Xo
7Vd3UQxLam6e5WrNkSsG/g6IA+dpwDKTcV6rhoufpi4pytARwIFrE/zzU5ethuP78lDa2vnGXo/J
K1Rp9WCWnmdcBrmrZ/kr1TtGC3iwcUX1GKtQobd1f10Ze8QcrukQcKG71F/Eey8K90U3U9fu0aPx
X9emEfwS07T8sCdp3kJyfyEELpSajWh8Q+EOixMYVID2GqhvUUgqtVk/u3qQ32skCuChaDR04zUB
IbZsHDMWd3UUsUBntbrx/KR5LuYYE5Kc8dvy0abojwWheuJHi+y2ANoxEHsrS+fgFlFPHbi9em2b
uugfh6YXOXnOkn0DTreR+hKbwt2lIHaVW4/p7NW00fDIm1PCIwx5oBNfbOmxjzBdvzfujGd+Kbr1
l2kiPIDcmU2xjacoeSi9iXMCg7YhBykcKzfGE3hEAWt24HUyMnWHjKBLsqXCufEYECoW4Hj/+/dJ
i/ULZEAVk8/EPJ2jF8KSD6fi33U8hlC/ustLHNch9Da8Vpzi+L45suWsPm1Lq0fQGYdYmyWW7FKg
8TCIeAGtC5432VzdlkdaZtqUSK0iy16xDCm3FffzGZxdMlysRA3eFGAsiMcWCfbWmZjL5yzqGQ88
xNenqRbISrLNkj+S7CzIkoic7yHuo+Tdsw17c8kR9pkVJ/+IkfXaV1NqbkxnNH28X7sYtIcGsrfu
RZLJpzL3iq/eXEGDBOycQ8trp9iqXnN1Ab/J7iOvIT7M4QGtkC+Cl7HNUs7ScZ4u3XYpr5NI07Yc
kqSIunzfTb5m51eVA14KqsLeMJcithOBuSavbarOk4czZDfiM/jrrE7+l+IfJRDyE3HOomb9NfEc
NNtUy/hjWRxVoDmV5RtZ4PlDNqFISH0F5iGBjeRuO38GtTe5vLU2JZPsS6q9jP1tZEAFoWAz8/sV
jnX2ELgQiVHV4aWKdfcrtSy1Lhlf3h9chGBDYMcx4a91EV9iXKzlQXbAEPAAjGbfmix+iELrmL0O
m+JWNAuPZH/JqgI0R9g/TLpN/tiS2+VAICN1NlQmiWYPKxJ9cUKlYA2N+Ev7QMQYuvYLmpMJl9nf
haGCqYoW5f14Rexh6AuWUJ9Ko7OnuvGhYEw+tsvdAqq423bdOAOhUqUbyM3sC8HF4s7BhYCZ85Wy
fUo5gi/1Pd8lsrWmAfKM8sUnIP+Tm0NLeRMjll76m65i3b1LUt/yb9j0v/gZWtqwQeHxODLC5Sfb
Tm6afAr7n8a79Qsng5vQg9j6VWGOig+Jhs1PFIiViXqUCmfshgIl7t52HWBMIDLnyU0elsm3KxSe
b79Tw795wnhAI0g3j/R8jnA8/6weIJRg03i9Su6vMADMaFxWHZ43NtQ+Rn4MHa04zqC8zYckAqDI
HlOosAAiwrhEnUxWnrBW96wS8DBMI8WvLifdjzi0rOgPliEyPEFHRdFEUAM3jJDNK2cokuWE3Ezc
qpuUPVX0IHA0jOuCrq6UCHZY+MNXqSKV7JPCkzCVh6j47nkwfcVQg5Htxy4tGLALtnZLOxJQVawn
f9K0j9Zs2xRDPHaXVfl+cmYP3BOvTXHV8vWrUJngduJF1Pyljccy1I5atNcGKHWdZKC2NUwUfWrS
37GHX2zHTjYPiZehyBxF3xa3foPreHs9zAHolwtBNEsGgACnVLrariUrByMLj4i/n81fSNIBzgOv
b5dbC888hRQvqJLny+2aGdcQiNZpeA4JWQwRyZ6Yao+Skzu55ZwVzdmsSr3VbsV/R/uE7R/KhX3I
JpZO8pVmQKw4lREx2LRYruvHOa81BSx1Vn/HbFzTk4nH5M1RyWyxG0akafymM/8GG5ARa4BF8sM4
kHgphWao34PlS9Qx1UP3imtRhRvDsRdKRRs3VOPkaonfRgoNX2dQ3XgJ/FTbk7f4YKxzOnTsMSVH
3e/DrnWb3RiP/j2Sjxl5FLB2TTbkterhZvZUOX7nqKzuXwe7uuAtoSV4HXLex9lfosd8ZuH6qy9n
VOfKd/v53NVJQ/4bUlont+yySvllkDtHvWsL4sWcKWxO+nbjkfdzbpltuLkwScc/kxkh/vFRHHlb
tqufwmHRIWpyVg3hjU5wYNKhVGbVZgzCniYpIE5aPFB1zzGwh/e/wt8sIoxwfl1XOEDm2W5R3QpY
XDhDmmXfuzJTQLpF7c8PPFqK5m+Izq1OAXtbej4MS/0N0KC8fSHO3tlnr4rss8XByqZqmRJu8C4C
Vsi1Ws5A4NdKvKws3wte4+lUvIFyTpdfha6m7tb1RiHuCpq/edxVVQA7gbhAdmOw8tFm1BCH28cR
6STCxvX/+lOlHlgkVACO+qpWu57mbo6qIQLLhlV7ph8So6w9DbJTN7zeedWQt5unHzZitBmF2I/w
HNgMf5lphXrLbdXGd3MdpuHONfyNf0lTdcEHIVIvfopBufJt40hm6woYC+8QRVjmgYd4x9GaiCfe
UJou3MNsTH7kNF7GWzkLdHYuP9NtGoy8+gtLOHtQsEZYHjM7s7uD0QMzMpfLNLwRloJ7kScqM/co
Al247wwr9k+zco9IfjOwvQcsDbJ8Ai+GQBJERr7jmRyizTjY+aHQM0Cjdp1WHKLgW+OTL8N+uUHT
HcR7p/t12jmhiigmQfYmwj1nrlf9QytY/LMicjE+avru+vfOj7hMWKWw9QgxZHPR/8zIutiJ4gY3
xurpGHiowWpPK+aMW4ehpKVNAfZ8QHIG9ai/YSBl7Gow+gRPlFGo5M2HzUXmFSdG9pmIqHCfQRlO
0L4Yci8waFR8bzCg6FuJWntk9dG2mPDxLpxJlsDsWT2Wkt+wN0PEHHzPwjmXkxNVrxwY8cnD4ZfK
nbZNRY7lNYlVG7ySAfOhB7KGI8GHD9LZangVBAZJILugzUEGvJZYIaIjx333hDNCJq9of1Rwedgq
y10fWfE4N2VhTyGsg9t5zr3XLK0JIDqEBfa1actL2Lqs3pAscmgqZcNhKR259LeLP8nbZbgGSiKD
dPbUOEjpl5H4DXle0iJEDSYLjAdX4eicVyyRBSlGFxThg69ziiL9Vc/2HhUJpyaF3qX/u/YQbT+5
p6pwj88TxweTSsgr3EgsnL8pisd3GbNRoLpNxmpq6Ki3LCw45MaEIjZxwLv5IthxDXdth3hPMCwb
74bUSTEEujD3YgJpKfFUhXpPAAGKdJEiB494pe58Px1e8Ti1X8ywcfaV8jG/TKxZaNZC1Agp5dr+
I+amEtZlUiAhLctSFOely4snTNhrvhuhHeitgeoKrAT14I5lr0KX41cq5XYQ1fVxFBLm2g5OI3Zh
FQzNc2Z77R2CtWFOHResq9BS5tVS9+XGD2HShMmhTlsWBWFSIES00wK9I2uGdBegKXHVleXc7Sbe
x857yEY3+hhH5y0ncEOWonOOQcyrImj5hjf0QIjkjkKXdWJz43e81hX5IsGRNe2d6r4LlpWQ8ViX
qJNqQFBLbLzcjoJWao5pkMvp3Egb06+kF5LurpOuerOD6q/0ttVzHyuWxc6dgogePALKr4Oj4W5X
x8Ryx713guPVZvTAy8GYS6f6WI1h+lkUSfw3wUHMgWBNp5+6iRq6HbTpIRDAb39RY9TQtUnVTosb
p13emWuxdNhy8m6DFqcUhV5zwWFkIKl1ylhgkrymnaQ4e30ISwiDBCnStaRs4ViSwPiK8S3YlyvS
wD6keE4hmw5ouvvGlnm5jTAWVkfpDiXNns3wR6bS7ZiznR7fpJPO/innsNbtQzz+t0OKqr9jse7O
7BR7MUNUJe2NzbmWD5MdQgQkwCjuOwAcIHTAqRkBp7gR6+2yVrB5PT/tzamJdD8crMvOHW/OIOSW
klfPOdVktxnQ/QokF9CBMdrSxOiyEIwJOe0yVLCnkHMkAFFQx1rjXTUl16F1Wvsr+L9cphqWkqSt
oOXtDof9cuYkFBR3QnT9B5Npo4/Ci0IYCNrAY89FoXektHpCOQDTDn7UzgcnphNkQ3WuXQ6NTlV5
bkos74BPvJSFJzcNS75ojpdjhrzU3HucENabMIymcD9msbjWepRT1Z1EWASPmZmC/jMsaY2mK8Rq
c0TMjd8zOsOAr0nkTlLZCQw2OPK0E5TCGWfGJSFAGsScqIJoiDhup0Ue9U+B9eQ5iGTpQLX19Xrw
WI71j9G06r8ptlcUDGsTr7nRXW53RlzR12yX1t3ksKu/YVmLuuF05BseJ2j89NyQt3iUIunLg8eB
41pc0lXBx4BnnvD5Ujpfnu8Sb0PoCZo9Zjzjl9sJ1oQ8oT6sz6vIh3Q5CtJIAQdsIvqCn2P2Eeb9
1XFucDRhD2majKNmHjnIsCD0SH2qujrwOHEeMTD23rYbSVqnlPnVUbNPoiCetm2BooC5WvlMpqY1
v61O6ptwwae1TVm9p8fI+NEALAmUT8RRMuaEu7VNpHiDkwaIzwzT3oK1P+JFMLfQiVFEVrADK3Jm
VKRYX9toqZ1fBRbEG2VkvGwj8Dj2QHEgvaeDg22AEyUnYThG6/hrJRPUHHDiQUQeDUQi7MPdEw84
94VGkGx9UkPMAQ9ps2s5Ky1EzmR/RS6HYeMAQpDjBz11eDo8bEQYYtvsLcMI9xstUVT8hgsLDLxR
wj91TdI8eEPQfXXtFRayDiCShzS1/m3laF7+4yoWMEpV5940vWfNd+OWaf/kkl88cGDumeltGLWv
Xt+E+SVG55YXl0XZMSh9haNiaYX71KMeYvnwIvEVeNcrpUzETM1fF3ZgT/yElKeFdTjvI5pIMk4m
xmP37Xl5v1v7HKg3vZB0BSEh+MWLXaYs2DW4IeLdwq9Q76/o1IBHPM2dByYo2/KmH1X1rKw7ucfA
0Le5gYDBkgVZDYTGJFxyOqzMjZMd0ZIjdEOdZ3F4zKbeXLUQ7a/PQaGWH4otor8DR6JbIJAF/gRB
WfVRq3ha3/CSc9oIvSX7UabPxzvlOdkjDxyAWPiWRyhiPqTWjT9yyj//Xwny4c6WFyQWeJWJP2Oc
U/XsDuRJ9oDJeXI2fdE6X44m2CuEqpOHuijDd7IenfuJttomz3PLcxInJa9Cl97ktQ+3Xuiu46e/
TK6DaHR1PuyKYkgyzCAklzczEwAG+abo1bmEwxu/YtEJIGGhiTqfeg2CG8hWVsELrDzSUmltgI6b
0AeX7vIvoKeGZHWAVrWX2YvzeUfQX97i9NP5HT+R/CTRWdOxoft4ot2h03dGQ/AEadtP083oFXTI
bQq/ybmh+cnbr5y9UPQR9FoLBoe2ppGLlStWdWYifhbD78sJD4JWwLOnoXY7ASdwS/YPSsxIjuU3
qIM04RngZtNZqWRpTzLGrnsI4HKqS8EJLzy5fpjdSSbJ9THoVzwfOl6XnH6QQuRnpmDM2BsXnTK7
DNfq7UcsBet6dMuwdx+MD3O8gY2GE8BrwFgpORhOqS2flvhjnYrwqfVrdblmZNd9dxUIgGX4jxHc
qr/CskvbTZikMAtTI74jAOhdSAVHaHBdkuf6tZ5mPf0ZnUa3I74vFdvnLimks1fzcr3QhYgYHThJ
veaipgh6M3MhfSHIOeLzanDw98APM//Rm0uTntOeYe2uaeLostJkEd5irmQrmHCLj79YYhp5TKXv
LNtCpyMcGKv0DnSKHPeapQVv0+Sagt3KKIiWL5tlGhwxl+8yrts0Xue3/zg6s+VIcS2KfhERIObX
nJ3p9DxVvRB2VTUzCIGQ4OvvyvvW0dHVZWeCdIa913bgdvuPIRQvts/ESTPu38nFwQN/69muiNrV
8MAsMRoPPU0FIoyioXFHz1jb72npNINFJc2fyshseQpnO+DdnuaUnBzOW5xtoQnnZyYpnof87iav
4sopHkBexi0TOAZq7PLJ0NqKcDHdM/mcY3MsZvaJW0NkyNltp4h4CzNxitZlJfsdtL748ebIpV0i
jjHYRNZrnaeOCLJlE/ojySrTAG7x4Brc4AC/yH/fmdDJX4n8EN4ZgW/Mr6HzuT0oKAJvdoCnvwWY
HhOXYueC7Zud4zw+tKXnnAlOQrIiKng8ezahVFNySrxhW5HkiQmnQtlEHkdVee0CNDh31W4FoBMd
fKZuP25aLRnriHR8YBx002YCn93lmLFXPg0Lng/fBxWIKTQ0MAYWbXdgAMOGHaj4DXQmiI3cxhNo
cX+QVhE840uzY6jbP+UVduztkI10CgjcFTEIt0DgxYMvt00mZ3bZ6k3hn1i2un+fMH6LRza+rtgO
Ue6h/IRPeEV2WF8UcMV1u1b4yghFaytzJlev+ucBBcoPOaSzix+rMgd74A/2vasGB3XzlDqXihCl
6L50/TU9l2XYN/CxAvsvFVKXnxxl83OblnF/ZlWLVXYTsyB7rlLP3sDErmGSmMxISH0yLMktt5Lm
wrAxZRDlUeZ4esJAS2z1tM/6ov/Cg7g2j3ybXXfGQkcu21JCP7tjh4ingMfcX/5WlDzcGToa2y22
PkEwgWCEveOiYT3vyMyQyt2RQERBnTUhYSM1snaJ/T7ZeBprVQIn10VjW/bnBnY0CB+mYad4IHEC
dCDDrJ1GClXvVxamLyvCwPjEljCy780U40EZATecVKDqfIuS/RY5Se5N/zLlyHei1LTOa2JxVnK8
sex7YnwQPDs9c4GnnE+IdPQiY8QT4F89xk6FRlWy8fruWxKGN9IojbQgDuzRWdryytpeBMeKE+Rs
XGsKlCGwNx/SINQEpXAAVz7W1zDpHvHNuseIEBsIlX2nxsNSoOd/ZV2Zv5Gb2slTVyfO0bQT4SPu
kKhznTBvfLasO6tvXPIarF0SreVfVTnkn4IB5cFnQeoPnzOKjXPsDC4RmRbT+jw4eXtvVky5G6tq
H6xxjK9+m2B6ludFA8NmC5aGzSHWjgW0s5DWwL8xgHU8fs+dQ6QDU4mZbRoxKmH+OEO8s2dIPvDX
C+Ce/8E61EiZ2Ou98P0X/H5JXMb72odEgJxgavRn02Q9duqYnaEgkpgJJPuWbs91qILjxK2DMYcc
J2+jlgbuKE4Lfd927KqeXIUJitkF9mECUMt+b4YKzCALkJXy120mQizNmK37zBhIuSEjmfg+AF76
VMxE1m1lUdSfU5tU/iEhZb4kTH0NH5fOm7I9NqUhxKx4Y26vrHKe0dCw4GCm66OGqLz0Nx4keDdw
RKbhoWcoHm+Q1cjfIOgKJk/ZDWxYUcqxGJsx0DhRU5HPV9HibcIFSsJzalykhMKt5HNPVeaeaBTE
Zzhqj/VwlZgTcaPd+mRdxFlI0JBiY6Ze3UslAW+TryGT9KWI20TtV1EpxsKT+I+JqKG948n7S0lt
zuhEESC7nMWQUWbl/nfTPhM4SYqifx4iqZ8TcEbh1nEM6h/EadhGF3K+bjDsgUgiXTd/vbFEwL6l
sksOEFuC7E0nY3H2IFo2/7Av+eDmcL8KhHzlOMAfNEzmyef2rTsfNfgJ+xHQzLp/M88fylOC3Imh
IP5lCPle9zZnIfKZNShz7L/5QPTnjnXZPF3gYSSA5HET7Vfg+zgVumB5HeGAUGmlxZL+IvovBrAj
4AACNumKBzIVFl7pxUd7VDixKKFU2pLgxRIp6SVLyuq/MY6QmEWAzyaGMknl4VG4RWviXacoimeV
v1q1zvdmYVm87cmgzbbu1C4kJOIzexTcNeNb2CVZvxmHqSuP3ewEECFSmz+wUuMXF0qTpdd5vbik
EwjAjcpWLAMGASvnFFqXHypsnfMXB8zdN0oTeXiKG2AfJz06w7EPMOkfSSW4VYYOi/a7oR3qk1UI
/LdLE694+nJPXeDI2h/EPW1DXgSV1sNS6iDbFWOfgCrWyN93sA9D3KgRrAM09iQ2nFyVLDnpA0FG
FJ/X1tl/jIs4MkCF6HRHx+x8I4umeyx6F3JjFgS6/aiXbGXNFOJcf6Wvh5TqxLSMWxQSSMdEFYsT
iXl6OURrH8mzaYqwv6fUs/yHwgn/g643AawaRXzM0iQB7xW1yG9z3PTDHfGBmOYWWGMZo3Q+sI9k
Kv03KOsJG+IIWxVYmlyA26jQCa6YMNSJ6YacvvJExnF08SmTl1/dapVzZ0nevI5RixOJSWPwESFi
ibblGJCsBcJgJXPBOP2IAjAqJJpAoi/hALipio68P0VwNGkNta9Cs/M2KtLIThDPC3h0qtLilmQQ
AIB1RwZ6LOpo2sVc0xp6qa4dvA5W31xDbrIP1LA8QhISAeLYdLz1Xbip96Lys/kA4oBYGAT4YLj7
2U3UhixZEKRcuPqe9MobzwpxLr3JYh0YTX617lgjaLVLzaI+Z0OEEzUMerQ9EyzMB0ks9Dvo3ImY
SdqAX1r1LJMlWmKOdUhrLjp+Uqo2Ge1MSqLyOL1AtCKKgp7UwbXmCnlWo4nUvUszfIMrTrE5em43
PPCaFutlqefgd+XUdO2EcozrfV0t7vdIDpHcZquM30dTd3TlWPkJIuUkLbbYp9uFBT/twB5kY/RO
c5wTm1D5zkCgiJs+2NqdkuvYGC5oqBnee2GG9IFJdV1y5xUNc/LOmPtO9GRBgU2ZD2qFjHatTVk+
Ws8k+XboFdF6TqW74szFUz+2tK0kP3pxmlwtY1ac2v7k/1cB3zh68VIj1wcZeWAK4kRnAJiWw0Jk
xROXmWs2LLIjb2/WEglm0cOaEyhheJyGwfnCzS/+JM1AmiZG5eFI+k/zTwqn/+kmstIQIWUM4ulk
q6oDMpt7TyFxlQCGAuGgxISvRzMsFqYU29GbkKFn3shaN/Mnglp7prf3M9ltYstLDQRqkitqvk3M
w7vs8nUJ9VYGQHt2nnHqQ88gz9+2svSDZ7botd5bkptuK/hZZft1heyNWNVp5ZWigZC/zUyA4SsP
TEfQIdNLuig/mz6iuqcUcytSpHB8p4hGvZmXYt8laNJ3wA8wio+YfP8FYk7ea8pawphtIX/gSqIW
EdYs+ipNL4ZPn43fPlaNDhkZOixOQLZPnyR4wGeKkDI+urJAtE40M4odyFqfLdFP6RbnBeCIktM+
ZFM1T+ewTay7q4XPgqQmtvlpCRh2n8ZqstOdGcvkBaIBc4OAqUXKj64JGC75zIlXgqazIY+CLr9L
MyITMYQWySkZwhgpj8B0eUcyOFpkGGSCZD8SIz98egjnB4lxBpbLKHW1ocnzZ3+OkVQzt/tC6IPg
JwxxVe6ZPBUs2fMm6MbPsM/S9Y5uTc+QRfsUknqSre5J8Ukz/yb8z71Bk8LmheCN5XHRMW1Kgd/s
Dotb3h4kAZn9A6uu5AJ4N+Shi/DsQFzowUyvxNQ0lxYym3fM1P9x7DZJAJP2sO8nIrH26ZoF6lgG
UD1+I9IXj8ZSFO48EjD0VijAXVRfC6yNLQKQgmwSa2TcqI0EOFAfsQnO+CBDxxNcXoHXEDvgr8+z
8GOmv7UZn1vwbUyMpxAL10foEgPw3UKoiC4pWFlYYmmca08+JUWApHrH39YtDtd17TG6YObpswzl
QjQgkJKGpOMVzAAPdjkz2/cQ17xCVDD9wViTPFNYBv1+Wm13kWPjzrvQC7Cu9ysFyRdtUZEf2RrM
jMJrMZ5TH2jejmLDT/fNFI3v3aJpD2ThGqBDSxme+piZ814oEf3FI6w5HDXXx0Z2nfisZpFcQE9W
X0lPpsWGRBZNPJ6Khu9euXTUQ0+6Asm3KGY2IQsyOhxvCp/QcmaE48X9mOwnNXY9nse+vvMR2ejT
0vc2ODKeISiIEpLFra0RWh8JaOh/rUR2Ol+uuxCt7gDFa+hnsvlEWKl9SvH4IrBwhrr/dhxUutsU
6gE1bNQjJSRzz2H0UajW/w3Fdq3vJvIDriN8FbsR2TL9B9SiinZr4OOWXSMM3SdiJ0y0Z3rWt+fZ
rDfnAvwlVKuEvqWs9/Cxo3ULxz+xl4c/hRxweifO1Ky460h7LuYOqwQm1aa4KzrPecbcrvCkJUgu
7oljyNwL9XmGEnoRgwmPPZlZ+R2ZvM0OviRyjS3go6w9pSk8kovxFyg04AgQsgUMtLd0NG1xYXO7
PGclD+kJN+fC3RwVBHyqkCsUSR8YnQOVPfK4NTZD+IorjpTONteFv8d9hIsAoaoxkDECgpcAq9G5
lCPzcwDovi7KfTw1EWEZYIoWe2shsJdAKVHrVzprE945bjOWf+q6xqHotEqQtQJ9Hy3fhvpxpbLn
z4HZO7BhrZW3q/Bz+HtSoYjbi/qAhralnVvhQOAOJCiK//EOXxWKffgQ055qP/2nkZFOqI8HFkF9
QLuwCWn7meOoJv/M/Y6R5mPEGiZ7JR4OmyWMxhTfJi8JQpjL0ozS/0cVslaHmQvqX0/0zS85kZl9
lyYDMCvDgmZF2CDYmvAEdukZd4U6E0KQZ2c5jN7rlEYtryXbCu/QYKcyZ6Ii7H+EMLt/OqZAze2F
aZI93puIJeiUyHWnXIDcaAmd8QFam3HexYwTKltKpgzMG2ufRjkvkWwxHav1Wwtfxr1mObPsv7Im
HeC4IEnkM4ViFXzxAOK92I6AnrJTwZcvflQ0ud7dUqLmY74lrdOc4th3a7yrIviPJnpAv2/5is6Z
jQiO3TleMKGPDJjC/XXCigI84d0jGyEblXsHAAs/sYOUNzt5Cw/lOcPsiqNDIB7lRBLA57PQDWRM
cCtq622UMcrVO2GBxUJOAXPCJs53Qq4x7XMJuVnhRFcJktm5cOcV6z5PYa3voW5E0YvnDeydcbvM
5cGd+YkfUEcjzjJjqO4ix4n8uzUOG2ZyQYRTawbU5dPLOOFwyIe4eeA5zQg0m5nSAz2u4c/EUxvt
S+BYAR8py2R7dgtEeMyIwyR+b7E4wIlrVOyzIO71l1tK8T2gnUnfRsyJcPBZEJ5TM2rCdaMqfuGc
dwg0WwyjVtAE3f0sA3I3h7VFqg/AJj2NLKmIsfcm/6LBBtsjJSbNtnSShOkitpZ2FyY2CA9IDOLm
069YfdwVhpL8LS0gmGz0lBfRlWQJRNAQpaMSdUHVRsUrI9mQ5r1mUBAdpwFoN6Pd9salSEPwrJDS
Y3Y3uzV36Fk38UCI6SsCq6B9WMFUlQcmadlP18MoxbKIHO3QTkRiblvPsJCiRSK2z8bSfjnrbL+K
2ETOSYYyDq7M1LDyIaWsdwpGyd9OywA5Y1T54FxHz3M2LdZug7YwYtC0olWoN8vsYpmvtLZm35Jz
kxJjFcjuFPRrmuxBdJLPAppLYgyfiUI657pO3kirlQ8M1FiYpDc1/g6A+tiQBYTSmntH+r/iitT2
DUX0Aig0CxEwrtgPSCYLXDJ3EjcLf1NScM6MHfXZUSyMMTYZMgcEtw2ZRsc2Dciax/UJ/1RMoXlC
kZ007zHDvFuOsBYXfq3F57xERLKrsxTspu8D7k0buTS/UtzrC9gBWc7OSzR2iF9KDXkF6y8qjg8o
vhF8Qew86PANooFor3Q1lpeMYGekuU5Q1JdFmqD7tUaE933zQ6nsW4ZiiL3vbmSjesKinqeH3h/9
hymhq8EHXuTOdq4hXZy5hVaQlBSG/J1e1DkvFQArhjarHNbp1fRuX6MJ12AIzhpoWXTQIYOxM/sK
vXwXop6/bnhT+DNmnZlGZpm7g91QBAxyvDYv7rBWxw5YYBmjDZ3y2b04yo2SrSWCUN5HzUy8Yspg
jrFyGeSdIQGNExW2BTi6YuvVKnm47WLQMlVlC25SQ/naIPeNL5XIcoLEwdwghidCnE4ZiRTU11tP
089rXB1t0lbBnggcXqlohPwCTrGP5lemzwnAoSXlxIdp4pitzVGyoYBNA+62fsqzP/ha5vRZKu7j
+9quEZ9PxJ9NH6tIL+MbgXiqeo5Q7dw0O9rLqCUIy8HSzIrzrgOGBZ8PXB+G+2opIzBXOJUPsU0F
TQQke4nYr8yyYx8VEPs3nuVzwlhRglZdd631lSAlPA66T9pf++xGfudBpy1xJzA2i84u6yWH1t4J
kMvHtXglgnslsMs00Dz2+BlbHnYOW2w2peyPOhqG+D1IS3pNVpTrAW823ocBENCEGJz9DTspw26/
jEX8zqGLRhw7ccRbpmJNJiL4rd/jHIu/BYw51EYcoMBJU4ZIiC9c97NgHEsuJTpC8sldGf62ZU10
NQUK8fD0nqRNZpI0HoAnXKJPaIOI8/K9zn8cligkVg0GOVVkP8acbpshA+uDF10BgRB1Wrr7BbHT
LfkkCt3jCrX1jfUz25UOpXV9jBh0IA7L/5+LDMkPr4hWwj0HVqQVTPqIiGbVUt+wNpyIKZ2UDX6j
TQFhwh4N4+GSMK0HvzqEzSVtVXjwGV2Q7TI0kd1RUArOWwLp0JtHlWUVpzXyL04lCa0dzwQjaS7t
bAtqI/9XTu5A6mI/w5tOV/+vLoniy5us/KEzgnWBMvEvSFkCHjyM43d+ywBtQwp55fxwOiPwz0Ye
wj2lI/mfjePFCM0akIT3fR8AqQt8PXSn0qKVRRoHvfyhoAn/3TLBqnaxiqs3VwaPVtu0eVSVFfdx
rGu7XVToExSzxLAd08Vx/dMQ2QD+B0tCJuWwIEqOCBScr3TvU3Rg47qWUNY1xU/TLBX1aTtSdYH+
W02HJ7OlqwRdhCwQrn1XP8dSzOVVi7X+46194O3bFsOD5jdzaIa2dPXrT72gLDy2qy/tFs0q+du5
plM8ewwEx20Xe5XcOHXUI4ToWvdTzbX5HLwhHg5tYrx0ryrP8S99nmZfPBPzcARuGuafcwOlexs7
I2PzOF6ia7vQaewSVIBkRVuZk/U0ZGLh3s3EW5oYEupkOq3zhxoMXE6Thu59T8xJu4NeQjwo4zDf
7novKD66xcWP5dewMzAgsXVMdzZFhbd17Ti2VxwnPXVu16HlWbzFvbhLSGK1xI4KMSPJtYsGrmqp
CN9c7IDuy4wxq7yQkia73wzTJ2DRqsBAtfAk2qx5oR/Ov2DyMXLDoMWkS8dZHmzD3HUwKOYtGuB2
NxI+gPSuj4DLbVXRO9P92sVabhe6ofJ1DgfFIWbjMN2lCM9wF84M/2Cd4VSxiI/VkDUBh7p2McyN
juZnvClPsKowdoUPxQM+e2N+7PoRS6xsWpkCUgfYJFluDHnFRK2SuHoGaRhZdmWkkf8aJ/EQjePN
o9VoRt/r3WNBqolZr1iRC9a0g4MHXz0JWQ7egX5M9h9L567Ed/m+nNJDXWYj5vKowLg8RhifX1oZ
aD5YcHOQKJAeayyYrLjT5axWxI0HS2ZOex2SLoruq3LifLx4edATr4J+O5lh3HHOBcAQZKiPLOu1
/mE7ZcOvjL1p9aGKFoUzOSgAFLbeSLLtrlJy7e5dRvhozFrmurDDkmyCITXEWOZnBuvN0ev4469F
gwsK7hoLDOS7UofOudJMr4+r2xbl09Cg4NwwBhj4j1pjCsh2OSECKOFndT95trG/qrwXpLA5S0B4
g9t021QG44VAmmB9dYHP+Wc5NxCjHG+Z4ztNe2w3JYUpGaKkVDB56KKFIjgYYDMdDUuFP3RFBsdA
HXtIzygt0VdxSXeggXJYQvRXIEXPikWr3mbaFytdM5ztnQf2EzxC5JpuN/Uoi3epcHTz4lYE/6nN
EJGge1ULFxcisAmK05WlRKRfKuGP3RXBwTJ+hIaemIlnnee70LF4CX3kuQBNon76M4X+WjxgpRf3
nafVG+Jvtz35gwAZFmERcRkj9GTaLD71YdMJJkS917nsh8phuq+sBo7cmMyiQBnmGyashx71q6vQ
zGIOqpOfmvfL7KGNRg0RLRSim6mALoZA1U3BovPFBPHRH1K03iV83ui0pOvIEo5asdmi4yIRFX4z
HqW0TMlc5B6kaGMrY+TV9oLmvRsgTJO3a1EU1oSwpHf1FOjky2OY+9mjB0YJgzTnWjRVuT448+y2
v+GOqPKJGAROAvb+ZkUkrpo0ftV0b8MOAIP57keHQr4PqUxOqOSzLxTD8g6EGVp81HIuLz1N1v3c
Dmgbp1uhRrYjc6g31hBDfIGyi9vARZLpbc1gPXvSqA3Efmi9KXoqeHixiTVgPx4cTdDDznLt/SQK
kf1RRKEu8EUyctwoL4mqndfJJj3zRA9PIdi/W2iDkb/YlzRqF0Z0COBFxuVs+b7drQkZN98PqA3Q
cgCknS5KynzVp1CvXvt3DZPFOfM3xO1r6Q32ifhX6947wg0/qQyDtiHC2VYwOEE2oDjZympMvE/b
Bnapj3wXdc56GlNhyLyRnNPfsvB1RphNXH2ULFjJWqt5+TDz3ajqr6wx04KleNpN71mV5wrfvVBY
K+HjNd4hpEJrriyls+w3L+/qQ8hlzY+iYShyd0ffeTPzT60hMxnXk4pb2ACiqr6nGorn7aykL6pC
IW4AlDqMxU4kDeM+3WQjykpdlsHwavjH5q4OOYU5Q5lHB2/9OtlzkVZwGQbuFjJvqh7fsowAyUMO
Dm+PWl1F3zRnwfjZYjc984QZtPVzgl9LyIj2kFj1APRvDpn4B3dWGJzipCKovgB3Lz8b9imS2Cm+
dRz+i4f8bIA7eBBoxz9DMuMfEDiQFwgAazQH4sbEhPQik5YBSdxODK6S4ANuZERuWzM7/jvK/aA/
GuRI3l19wwJRTpFp9BKFuHy0mebm1EBEL/ZV6EncoEjmLqaQeUq0Et6Lve/hB6R0cbI7V1qcR+Na
1T+85Oq3wfsOYjZy/S+2SoTTLaAS02MRCZKb2a3Jry7OPHJs5zH/WIdWP8GeYp7d44FA9Ea6NL6P
Ppi7H6qy1PyrHZ/7RYZkY+5yrUp7xnLSvnSpTv4rYJIYgtmFSZDIJuCyqmLq6i2Ccbt+xDYQdyMh
af7W8en8thNzWslih6voyJo1QyDcadApZRcGr32ilhoPFpgq5TW3ikl6rc8645arjhK9sgwRyRq9
S6YZsU0r57Y9lJON1M5QmZEHCaadWGHkx4T+WskyuUjzHuGMKplowqxE4kht5iliS7Q4aLLKnX0d
huFV1I5GCbL61SPXC/v5ORUCwLyKQ9b5vY2GeFs6nE4HolVscsxsfAOGQ9yups+sviGIGpXkCjWP
iz1zzM34XXslLLYEqhA2YCISZlwJI9NU4bdvHXId3nMKuWBjsK+AksU0LcYXo1NEAhsU+Ku4zhiM
/1tL+OFbZQKn3rYLEx4wCQTktKDe8lcPhDuqPDddPtj3UUEDBnSgRAJrB1paej3C3tg4/8ZqKC9B
26f1uV9zWZycKO+uXU16NlbAYZ7FxparT4B3wKxnN2Mz+2XxzeXnMgLT90HlUF20q7rqZqxN+6sh
TsL9s4SCPCrcuxkcHkeoLx4bYN051oVhy1Q5hHkUVfmH72G5OQ6tQH95B+27tb9mHAOIWm2YNkfN
PO0FbGDyd0bchzp/br3gl8kmba9k/5DniWoWijOA/p5QsAlr/iYphGT/6HV/8F4kV/JykTX4eD9e
YyMIIUZJEbiPicMobLjzVndl6wmVRT90XjgRJuOq1nsKV1v6x5DbKEUg7gS1kgc9140ZkKYTpaAh
iiErpILvwsRdLimVXwynzIuDeQMmunZoVljss0Qc3OQvXqkk4IcgBPqESmeOyTxGsLtpy5HxAy5H
AyPHHRdM1KU3Qrfvlgi0VEC3hA+vxQND5WnvU0k89yEwbnIGN5H9zDGczZ1uPF9+UUfOFcH2nBXf
AnLGB2wTTVZI3v2L1WyOXWD9D4wa8b+CG5n8C4+OAOc4eV2knT+kKA4MAxoAedhVoCjQX8/LyboV
DD9JKsgHSm0OfWx23MZD5rIfiQfBlKYwUZhdYAevv9GqrN+YNf3fsI75ZUTCsoe5Hka7Q4yw6Jav
gxWvJOFlPa2akmGLywRDU0op+EVOtLfyyaepPRHPoW/+QZrzR6bJVfSEpqpzEb9QcQ3XsBTReg/C
0Fl2eAhjXObkqgAE9G4wLtXRJfFux9ACFWqr9meQkRnvJNQmiAexXzWXDMiVA6WZrJSX0OVPVZsM
rSYjYhT4HJ8Sue0VqmuN2XBW8csqJ6I3EO+XxFhr3G68DcQil1yh7750nb/Y4z3/FAMtc59tMWXc
3mgMSFLBrdbvlN+21cNN8/7OW0LIzFg1yxY2TiVY0C71SXhDDce6zsjs+oPDBUnolIngpMlKYW1a
BfY+SqsxuKtI5gTURs0P4h4jEpErZcoyv/9wmqqlESvpmgm0xSa/9+eWBJ5Az2ICxlYY+dsqoeKd
P3jTemSdWy/nhLkWG3kwzN1f1MUpH0TF+93/aiPogkfcBr453BKDlo+wduZpW9U3ICjICyJGWHYN
WfriV7znVK5BhJMM0z/kJcLVtqqWRNZuKhQsG7d3hvQxzymnzlHajgN0XpTo2eF2nUOIaYjXEsF0
07z6nnjrWKIV7EaXsdv6pK2L7UpK5/zaUMkXB+Ba7kufw+PcuLdvmXFnO5VHTD91yoij50Rt8smg
LzKte++6SXsie5IAC1qkdThB80E+UFHa/6qWGItDykl7mtG+8vsiSnuCUhNlPwDJShw1eTRQ8mSK
fECWTsuVrQZxFlkROgAx5xB8V8KR+27EghRPBx5bVBv5Cnzj5Cx7V/iD/1Qs88ptg78fiRCq6rep
EAv+xLUcrrPL9ZwKadJDEXhMpljTdiv63yYg9BYliHqhn1BYe3EX/UvawR8uBA8YAgxsqe9579sY
ta4r35BrkP6NyoP+RTm1yaAULrrY6z4MHyu2hytQTWykpRrWn573Pae70sCOGdaHHl5O1n/gUQDd
ZrAU8MOSXxCfcOKwGYcuA4hvoP1DiOWnojr6nDrd3UgXNu8V+OVOH1iplGLP9+phgS9Mwsap0f66
H5jvpONO9exfoiNaj4nz0S3hVHovoq7o8gYVOs5x6v1FHUMx8imIkg0Dj2KOaqRyFvddB6FpaLYc
9AnSZea0c8syi//ZtZEZ0VBEeSA/G6DpdcCxUV4ZO/KKMVltXpAzLstDJTFd8SzDtu31LLlMiU+4
siLVDEQ1p9sRbEL4zeqDobSlr56OQweH/g4hJbqrsoazsA3xb7zd7GEF97MzYJ7o5vFaORS4b5pR
80k5VkzMhvOJqnFqBBJAkg9y/EOoHKazcbgwdlhjODoJYevyc0QILgT7MckfmbUDBjK4d8w+ToLV
vs/VRJAKZUMBsy4npfIrqd3mmubQDYhlxk+DjRuB+OQHW4alHOeZMyQ/ATITMHkDyt7dyLycEUNX
6Oc1H4k9YfKQnInjIJNR1ll+8WonST8GV+tTQzBIvYmSGcEE8WALGrOU7Cj6QaPWwO2OgDyFuWcn
W8QvEJHA+jKlTx5azyW9qsex9m8t6bp3yCpNsHVv5oVT1BYW0FGY0oU7CFoNais/OMliAe2qQyII
KIC6JDlQv2jzKIlK2jc06PE+B8/h349Jqoa9It0k2MwaSMGhrgQV10zIWnVnYaX9G3KL7g6TIvRN
wgL/UyuhcqciimF9w3EhZuXESqpc74bZQCksKwp23uSAdHXYWSo/TuxzWPTGA1f0g0RlEvt8G6Oc
T3U9jr/Hyk4hOidCn29R30AeuLeVHkt5j6N2SOZTRETfeK5d0Xioe7hOv7xB4kloDSQihFpDy1dj
hGXfOeBk3CJ/h+qoaGO+h1jWMzqEZVhm5JpAX35lbtMfYYy17keARLx+geqRqQcLHYuIVtj9YAcB
MUa34NQyw3wnWEgzW1zhL6Biw0m8GRi0Va9RG6NJiAnXTljnF1TEFbU77qU6H6MHnBSEA7EBuJFb
VhKHlm0vRrYMdT2PNzdLWxN0V9YMFIdVQNYYs865G0peVmZBDbNz4u0m8m/Q7nL8sy9vFha22T5o
ko42iqcyyKqDKIi+hNqiYRC/1K3rpTcsizPalxThPuKLIZTttKkJtlzyAw1GEwy7denT36HT1MVu
8Jx1fJfEudW7Bp3yA0Y0+1o6WWU2uGAZ9Fi6+GQ7gjO+dgwkX1pFoczGcjRnP/HRbobY+V9yJy/p
ZgxJ7QeiNKu7GCn1cpTga4NfDt16RXALmqBqOztVDvNvLRtgleM8rr/WwCDP3fJyN9B1XWEkmlrg
ZD9TqdtbKFZqouHBZ7zFfcgAFGV7EtZNxhIVoekybdpMonJx4xJIW1AwIn7QMaKTSwJajj1hm6Ga
3HHXhcGBoG4nIeKCjPL+gQMwC5B65iFbSez10LbQjYNGOQYM2ZLwBK4KROiO/q3XYiNYQ4JzR91W
Nn8SH20apyXnMup8ArigqtXkOSJUpA4onHtnsGK56i4P5V+GgZbpTea5EZb2XpTesQOKhHavweaO
bR4c9JpMe0T5df7de0kq9oEtbH4RAFg0cZeeLbL1y3Jd/S3QyFnKqNFtnkl8waWwk+hGLMXu2HgP
VZneHFU0vx+qxb33wjbSD76kPzmgPUQwe+V9764q3FsL5GWPiLjW/wJ6iCBj1VpAzFAzl2/4wDY3
bFE49hlwWyodv3hMyEj30DmVlcKC1yyzesDjOdd7zsGmewQbFaAwhHuX35chgo4n5dFg/2R2hAa1
98bAZqyUEXsWOOhZ0kR/QsoJcRMEZ82Xz82G80MzxTqnLiDmrwXDHsL4dpRuyd6tZ1dkDKs9uRNY
udM9RT5EHP6PMIi/U6vXKH8LMD2wVPwfZWeyHDmSZdlfScl1QVoBqCqAkq5eGGzkPDpJ30BIuhPz
PCiAr+9juQoPb/GQrkUuIjLLjDBA8YZ7z2XFknqHmoXz9NFL3+7w6yaNtTd1p+2D3w7UzCuswAQ+
kUfwxrZHJxaQiOVHRmClLimxQsciWIXtd+LVV2jDg5jEtXSVLFzQukzxqbc7JaB5tdosHzVhwt5h
kpoVKZhe/MpveUbdjBzTSeLtJOtmQXJpgvJqzlunJjw9oYOeIsggH7ZR0G0Mo6gBOQQvgegWEghv
B5x8NqusIBHWkdmvPW8TwOPe3psaUC/Qmv3GOazZ2s03gGk9ycQNbg4yIDEHzzMjj2LXl8HiHUac
N/2+QbGdzWGphpLYe/g34pFAIeI2GU453Um4TU/acCrzgjMPo48L1qSOJgbP8Cctj/jwmd4Mi8Xq
pNAFkQih1A+ob0DkQmnYgxpsq/xYgn6QNbYMDkMi1SbP5qklTygTm4WNefOWD8Ogn3SLfJYQpk6T
VWQ8ojDDOjOJ22Mwp6Nlf8wkLGi2XobhhH/ItuKjGpe8CvHg9WYzx5GQb7mfdFlyyXPjuZilc9T6
OAcqTtRP7rWSDnslfuY6Fl0EykyzUt/4WashY3aSDAe2YTPUJyBGGA5omBv+lo739uvM6MO9Yl2R
i5+6Qm6PPne2QBqjoJY+ARM5w1BIxiSaa4GWHpSjJ49uE48uusOFjcJFqRm0Ho3007MFUrgc6sSH
kIOFowZh3sDIP1ToO74XlHHTD0QPTP2INXL8kYSUFnSKBNvS88YzxnoYCMagqZKGe17ardYaUzhr
9WsPHLm8812wOiOcXShP2EPrZHwYqb7a4IJhdg89LsQKmsLkqfAAF+mNB0bIZDcAC2vj72vIa227
wwzslGAXK+EJPwSlj3l6IQ/BIGn3s3Xa51XmFW8RZcB06XPjDQdTdeRVlHGQGrboVR8cp9kezKER
Nql8Vi9hGDG1wP1q7GUhcelMHj0x7R8mtMEJ4s6uLx2YYcb3SVWPQYDtylHPp4LWCokoF6nclojY
2CMjVmBelhXpA/LZljG/mnLSjlq6hnDBHNFsq4qSf2uZYKAyYnxBs5ZUJNYhp3Y2vbsMyZF5jVqO
Hos/sWWjJdBTZElwFAQtf3DIM2MsMy2vancg2BatxUtbCGfciTKvDF7xHkuXxEHCSElFiAiwIDAW
beZkOhEbFf3sa5eI5UZFfv8TzYhS73Q2dsNPgiwu1Ghb1JHA5dbcI6kjCmecXZALddaX3p6xHlzk
vO2tsCZujW2fO1kTuzwOpH7bYPQzuE+IVP7IfVNfIhjJoOzlK02UTdFOPVSoGedH7OBw88GU4iJv
8/Sy77s6uITEMNVYnAvEbTFB9s6OzRSVmhfHxJh4WcqN5Vl1hqSzntXKmQjOEX2vn7xaQ52uxxKO
Y8+9bVfRJYcA2qlh8ofPhKXjkyjEzMYXGxryebumHK4k6g9GU5QJzMTp1zZ+7tdqM+OhgzSxaJ4B
CwwqkUuBDr7bkAPU3eJSh+wobjT6E/qT5ILEGW+6RT+epac+UIO49OZiUTvSIpLnfpK+jySYFvAa
pnn7LfNRXL7rKmYoVykYW1vkL268b3Lb+h77qvg5YDOv+DXs/nm01gWfFTmAZWiQf31AkMH3TzYv
G4QmOmdyTlq0D/iUS+e0kub2WcS6qeE7QR1H5NesKSmCsXHY8mXmsofI+XOYEIZBKA2C9Z4sreS2
BgO1HKKyVG3IgvccaFMLr955JDwTPNN51RHpcSK3dlMHLSNQlI/3g8OqaT90RFXdrgOD/UeWVSRz
cH2SmtOWyKQN+wJ1oEMCoZf0+Te4Cu6XqtPsiM4a9D1urvRJtmPcXmTahYdB9g6sdO1b4maJJ+zA
xI2WD5OQU70v9WL7pC4Fkng98LftRuq0f2yrOWc2zWG0z1A8Vwc/reNbX7LZPk4uwy6ieIoAr+pE
fOTO6lsNUUomkdi4HvPn26QqjQY/PkocD/3gM4+JMyvUdoovQTBj9U6MWOaTZ9momUbjSbqEKsbx
Qy50ewOrlwgeS3vYUG20QwTX4pchmiLQ1qHqIpIycoQCOcNnicgJpyFraMJGrbvanyEVArvJ3A1K
tRipJvan82mN023fah7j9yjG3bb1Iks9IDsCZD9WJr5vS5H9kFYmriqm5Mzh/kPusgKFlj9f1/OB
iCEfpWK5DHDZh4xJGoje6krBrkA0NvSCFSbu74BcJBhn+ZlkOFwCIPDQoPUrbxudl+bTtimBPdIN
QG94dXqaiCc4j5mwBKIPnCR5XdZaDluhm3a5RPAeN1co1vBJzFnyRtG3aIK9mvhpxACiLoxKSMHC
7pC/VNbQfGQEyv/IQG/aF+d05yerQ4cZsmSsLlr+pHSb4C9nWmOTwfFU233wLeYcfVBz3hTIvzh8
BcL8TjyVYHabEwk90561H1fZjzzCCd1GmdBDkd5T2wCTnQFCRx9MrVzUHKDLioNQmescReunn6sQ
6w+f3RIpjOOaHQKotlj1rEL4Ryq9hS1lwF9ParWI8a/y6AT0uMJ42xLtB3FfseqvBuiCkuU4dwpj
k1qB85Q5IzNSmdYLM04eUC7U99corYb4xC/oAnK2EURvK6Fy9hxNQEM3W3kEuHsoevtywNiYbkZ3
xmzFm7e6WbrUTHgWjA2qyLGrrbuC3Lla1679Nvr5+Ir5EcZOYPl5vvNiyshwHOxzg5jGzfeWWRAg
lJQZ21tlTf2PbhW48YPBEJCEViTT/mXhVHr6wI7HdBYgsf6IzcJDOTqynTfs9sRPolCXnyxaq/Gq
XSM0mhtdRfGnjYInB1639u7RT0n/3tRQeDhNkcg7e7TlfnU9tr6q9j1dnRu6Xqu6R1lG7MGJugv2
bpeM5H4Q73p+aLvhycSgWXZsUc98QTQUhCZRtpOqBhSGZjerEhcbEjq30AwSF0WcJM6bZhusrnoS
wuanCks1pBs3KYnyRbOEA9qaYP24kWWf/DEoiHjJO6piPUSqukRVRm4oFIr6M7NWhtEpdf2jX8v8
FXtZ/BEBxzO7auHdjZgjoDEdJg+7eyq726ihSAzjZIKkXg9d/AZuG08SLCfNZq6OWmZBMTu8jcdY
LUJos45b5bnkYxFeVZRhLrH+E3rvnYMKpSUf0P6wb9Qp4cwzkd3+XWlr9wcUgQn4uezc9yJBTnLE
g0FD7NZofQgAW7ydJuKounXxkuS8v1OR39gC996NSTt1RqMCRcBZ5WM53xbKX0+Q2Ge4heUMR1GU
QeNu09nGBNOYvJdbp29HeJnIC4djO9UztDMQG/bBDhAI8q1KAo0G+CTbBK+x2GD58Md709HxbPwO
/+pF3avsWI00CZdLm7RAwzsGAJuV/kftEmvMaBWqdjnRUUgUwsS7auvGSLwZ3lFE9Dw7XKfu9MJU
NBG3ZcMa4QuvDebt3eg1EEj3EwrrNL5m90ew9IE9g9sPu8zDaEr74Uwq4zrn8aM1C5VCaAqisbuq
RuU+c4h73k4lSdaHi1fEbz02iv7HumC6ljtGuYMdaoOhmxBv6ZbvbVLoy3HAU4DnBCVBSTAUwuNt
vsixvUaHt/T70Sw1ekIUMda8VVRiEXe7Y2GNbCMmdw+seLFJKAC67SZfCicA3OA53YsG/lofsOY2
9c2CXdTCSxkBgQ7hclXJHWlgqcPge2Vmg+hmQVHM3hTUA6ZzUnJAkekizC25mkvDwZgeVw5oZF5E
CcYYk9EYnZCPDPSS0pvO4QM64NDAB1eEqxLzc7IGncQC3JfdHlWRXe5sBIkPKsZ5tvVKMoWYpljF
c0ZqgHMdNZrilXkEalMG+518Zig3/gx4gKmVfTUREzhrXssYgrRgGUiYbchdcz7+vbotD7pRk3ds
bCbLLLXg2hzZ7TjxDyK/0ELCMJR6XzcJ6m8P129yJFVncdmby05UlyoZh/EHL3gnvYYUwfXKcPGd
yTq1fHTO9foDQog4egQ9dV4oLquEWFAs3Nb7s4082ZsV/hfvuNh3jlLFaC6pYscXb0mW9BDHCJc3
bT/jNKMhR8dOKy+YqyQ2zYumZARXowu/DDOfmjesECjZD4qentVCSbx6dpv4uFZ5A8CVyldwzxRF
oCAhOvi+8qEVNcsdVY9DVoAPKuoa4qP62UPtWK6YYvj902QLguAYibfohzzLO5U55KR7k1L6vjbY
KPTRjZkNoaCqDH70ZJ02S6ys8SVJlF9f1AY9bchgtRFMjNouuHXruRc75pSCdwORlfWXY7MR3KNe
U4BPkyphAuoC93xE9D4VpykxTMwYxwQon2KUnfLeRX/6NmISc687koyHvR1RYABWcPAALTk/134i
zf2MkOhm04Y4/hJStbsOzcknAxLM4CQHyCu0gLMNQJ54A1SpVtQkT03pL+/UFct03waEOhNbZGx1
QADn4COyGumXGwToVXMd0zZnlyQ4eNlNU7P72QZQDdlYYwCpmO2gL3dxceINBMrvuCBXmX/7wJmQ
YzVtQHwAFrb+qkb4MnT3c6mi7GnMpxTRPz8Lh9aSsYvnNRNE1l2qba/rnug0DHGksR2XLKCsdSCc
opXRoF8aXCszZIsRIzv/xneDl8EPlv5HFtBGH3FHjerIoM5OX3jl2dYdA3MTPcg4a/sjZQxpg2b2
XIzkrs0rpVS9rO5mpNnJ7rzysY9CYYTb6RThFj0122xWTYJckkjiQY9KRXFKmdMTPQv+wurQHMk9
o2lDhe0QcORfNDEunJ1WaV9+QikAdjEnXvraShOfOquxmJFo23EI+IimZ0cz6EAz15r5ZE8ZRjEZ
G/0ZZf3ahx1zaRKJcouXqBdMzo3GdhgR0M69uj2/wfR56KpfAgfeEPNu4FHs/2pYNaiEIHJWvd0d
10mMZ4RVi8tKBKg92dgseQNpwIdP2lX+ehF5+JsYec2AJNvJFy3UQENGT89YKA7zAX1KV/jzd6tK
i/slCZIEN1WiEGyixAbnDCjvZW54P+KT7OJnkQCCYThvrGsL5wP2pZ4HKkSPRzWPZk1O51je9Bty
6+ErNQ1iJAsFPgvlJlX8T8BmME+3UjjmFIA/cGPjS1aIiSNWyBgAtyoa8Uei/kaZXJnVf8l1ntXb
FrX9K7J+dnupng3Zs5gP35DUOIQIka9y0opIu93EXPzbsJ5XPL1TLjcdN+k1oEPmmkVe++MLrNHi
fV2d/sxZM5EVJt7o3sMPMg/GiYY3ciyrL6eX+UdEBu2F45gRsmODLn8z8zLH+4ay6J3ZKMKrbmm7
ZtcBZ7B2QVlkr8FYwcWzkT+/pZjXHi2k8QnqZtQnW4OP8aZMCNHaBF2N/AqyW/fZ51QrG2y+9TOG
Cuc5EK7zlafpfxKcxtELV7/sEGePuhXgMO2cuEDExyzv4srecqtxLs4oT/MtS+Ty0keYCQ6J6ON2
g4AR0LKBYVpx6LWYGhfZkmiEZ5I9RhZxrpGUwt6o9DXOIUdmnLdrtuCiaBO0axu/F3QEdHtWgc1P
1l+dbHodkrDZ/aTOqtOdYyovpYCpQHlmleNdDmgOBfYqySLcrxv+1pbAm5S2wguKC+0WA24jzquR
ACl0q75AooJcMYumA4dB+dNMrfywDOftmRJeWhdjo9tPjw1fgISvrEiDDZjH72ILHNZuXGV7M7i2
/8g7J9ZH0vnIdFiQzULIqLhOm5Fzle7NSr3u1DEBhfk3xcVj1/YEVTq8r0n5rdnZ7mw2Ll+yH60n
gyD4uLaNcwto+YzcgdXUszLLE/QmvNpDE2ROeUijGGfakhT+ZVeswXMFGmMMR+AOiBvrGtdI6lCk
IALB8xuwELyz0My0J1P6zsM0Dcl9G9m8C2NJqBYkgni+sfupgtaBktzdJBDLLnH6rR9iojoPE5f8
642e6cJZsNrYbOU0z9+MWIBn0oyy9mRl3SHOditGwklQnhRapykcOzXcs1Vrn7J4qa+zisisDZIZ
Bmeq9/r7AhQkY5rYm7/sPEM6wiJMH9x8KOr9IMgs31sWqfQhsnNCLf12Xr/jqWof/W6KqUdsgZ3E
8fH47ambSDnnua+nUFiUU7tKpasJTerDvEJLJzbM+PI7v44z2qGVMFWg+SrdYmzMHgIaW4+qMSrf
AyERhY9RDICOW4HgrIae7CGAAcT3sPHx7FgitJfB2aYQrnFpMWpbm/y5CxZ0KqVl1FXc2JWzDyid
2o3XZ5ygccckiSwhDtZNALLstZtnD0uy5gagbIi4N3ijIRDicIDYPjapfUdAIgcVmC77HSEl6tJk
NfrQL0PxqkaneAXnUr0Ng4uwkgshr1g4ZE9RpSFEDxXj+tNUZuWhmGEAbmf22m/IcGiRIq9Fym9W
RFAUDxl1r+fU8Dgd1ObJEfYDy/Ee0+t0khX9sx8h+Ab6tLDn6ngagTY1DfXAxLSebt4TMI5pHgmZ
zFfvk4D3zgA3U91rSbv56GqLJGYMID52oNa9X3ALzTsLJ9b3IkmmW+Nj3aO+dhRV21TK9SzEYgwG
aK54tgRKrw2GUoEmMo4Ds2Xc02c7gQgIIWfPIHjTj8EZys62hXFO7dnffB5gFuq6ypeNHhKC6E2+
IHcRTPuOXg/2eFfkyAF2qCdAQZN4nL8oIsHEZs0Nged51/sQ56aE0Ii2j2jEWpkHXIzYHu4QxjTz
Fip+Fr9lfeJ+pUid9AYNV898vRgwYZRJ/Z4CcLgUqTlHAhgbZjFtR+wTt7JUL9CA7eXWjfyOA0Jg
I+1s4w6nLuYihqA8SgBGTgvvM6NzqY9Vl52Fl5ApoEG1nYh3FkDm6RKAJctE2aHwZFphqxu99sHX
EFT9ozp/ayR2xoY73MVQvJfSRv2OXQ8PxqTOkte8g1QYZE37mM+l9xF0veE1yiGIexVCyG4RjoS1
xCz0So4S+CYdGgAfH5QaAZIQGFE8s5VjUeM45UwgAlg5nkTMhdB12uJAjHF9DibhQTuObNdALhnK
911KTEm9ga1AjBfdMQZcm2aI9Dend1L8iiK+qDiImBoTIfNlTbz0QgvoC/sODRkIH0y1SFROGalz
Tg5AdCOCHgMSPN3meQA2CIeM1fkVS2H2WEJMdHfCNtVLQWRuBnS/jr6h1MftGcXGPTQDm0t+HWzm
NmmF5yTN2T/briu6N6cp37qirJJLSgh563triyy8yZIPnMn1c+mXDKCbSMblRQx4g9G8JZgRpOyS
+n03+fVjRHAOBXQeq2uJzQkqz6zNWxwPvKfZcshum9hO7O0mTbr9Rjhlg7CHmfXWsOryN1OGRRKl
ft/durS+WPaV1X7wqBOToXVUf83YfkiZRWOBUlWO2bsfYKx2R3rJfSUS8FBY84b7gBQiho1ZXZ1Q
sDcTEyiPMLJz2cm4w5udlwL2PBsRlsVnizPpNFAs/epUxMl5AdDnCAZHvMPEGLCA5X3UJshtXXfm
NuUHrW5mONyfMfgiMnDWNm3DZMjjbz160pkntxpu/LqcLdYYPK0bJx+xrxRuNxB8EEQ/ucMZ6AAg
rhivZ+KRo7F8jNeqq7Zq6JfvNt6Le1YOgwoZsLcQwMFk3UTrcNYukGT34nmLOZFfK0XIQyDOmKoI
poYdT3kMr2ReX220ztfYAXFWiBG+BpdPMHjz1NQg1CeC2gAbTUA/cjHo95fZBukl2KxStuSWqrdF
YLnXNncjES5p6V+SCY5XiZ/Tqbdu57I7XGaXcmwgdlKElukcltjUJ3iB7DUwuy63dLdDpc3VB+7p
fStkytQ2Qd3D5KNt3GNvnf+0prTbF+34NHDlPDHJGFA83y/l2StFeetvK6j72XnUgy+2pajFOFRI
GrMR18Cxw3ZDjks6Tc9EHVaPtN7Tx5xkOb6invQci2FDE1ZMLXmZEDQuwngt7QMILzK+eid2G2ql
Kv+GZr371gPky3g9nq0MqbWwsg5gfINpyIj5cqfU++JU8b0t5pMM63AxmPcEWNbL2rCA3WiXOe6O
ELlUH1sfZ9khpmq97f2R5gt5eIb4yxTpN1diX4DQSVz9RdJb1QPCwgSxDr55jFpRNb8lDdVWmFTM
KrcgHO0TRxctfY8Kpdha6AXMES9BfIObi72Wy+wDWGPKe4e8slJlIWZDHWDNT+MhdNl1w06Pa/NR
Fux89lij+p1NogB7wha1DQPPrrO2rPGn5IEJc0zB1dTWdsYKKW6GOWMjHlQFQrPFZ1F7GsgdfcLQ
2x/hCAoWhCt6Rxa2LFnZYTvZuMvGNYLIwC3hbgH0uG+jNYCT7MilHE6Jj8d9f75dFJeXp2jHOhsU
By0oEEuEgx1RXZan272F75kWipDwBcQgWeRz3VJgFb4EGeFLMg9QKZEGy261F5ARg9ocfNu0Y0j5
ybsDn3L74BFhFu9bW8/f+3Q+g2A6B8cwS1eJhAG9B2lew1i/M22V0AwcfCgbC73xcwbnBniMTbLe
pq1QX25lnoPoESJFHdIB2oZel9b2+9DAng4x6Tu3KxgidDLKECk1IdoinnWQHN5+cKbN9klu1pM9
Z2m/r0pdvPjLkqhNA3wLBQYFQ3Ec+iYgWxorX3QgwotGhPkhBNOO5uYrGzNMkM6AnOtUWl4PxJBa
humjNDI6xgxLcLzPpGKDISqu12WSFqa3eKqetEcqyhbfRBTcZJzP38fEJGyL6ta3t20VGRpYUn4/
GA2AIBnnvmGsxDbPvQcZ03RbDJfZXZp3rkHXwL/cCmKneC7wkpDE7VPlbF1lJa+rLJF9x6kb3xVT
5Q47Qp/kYfIEUUuzysdrCr45PTg0lelG8iISPP0jkJ3eyu1PuE/Zuz2CgAm7xqq6J/Dt/n0pRnaL
ZnU6cVAj0lCEyx3tHVuEFKw3YCqmPE6bveM7rX7iLrfrsBARpg0CKe11Z0mdWFi6sHdwrKcWUxU6
FQB8VHcJWZjTlhdmRykD8Ot1yn34fd046HepV7/DHOPaKDHj5JxZrcfpGI1KooQk2a7a+5S8P11G
kPE2Q0hOhYmv5Q6/EC9cVbO4w4U1/PQZ0nQMJRwPxhK2uOgwCWz30CpU+Q3JEMu7ph/kjpEKkhBm
erRyBQCGJyZuzVXLWA6TVdFV5qmEc+htUOSwb0GcQ9YyOmaHwWTmZWeKP4GkcanSYy9U6XEXlwss
fAau448VaVW26ztEFlu78JbXnNP9R8Vx9LhApk3DSul159N0gs2vY/XNHbPqUvQEnGxl7bJHd1X9
vfRcdDSgpZo7eGfJ7er6EqfBWCxfzGnnnwI/yxulZHPhM3HNtg3kP2BWcih3BRDSbwk/8ANrKqRC
+chwP01qePZtUElE5eV51hY0Yz+zxilJo8LNk9/whIE6otidTAMJnsDn8QfVF1NUHsomK+5RzSQa
kapfTw7DCI7nrZ0sI4eIcNQUPAaY0ar9kEza2zj2YnL8Np3womlT+myix3C152W4SnOnZsOM0qr/
TjwAl8nL2TIz4u5T4Z5i8P0jy5t6aZEeMVhm016tDjOv0LZKdsAp9+c5XWNw08NAiuDMtnsRPCmt
HQe55K2HGPZk+hFvIIs/qCJDHrjznUOMKmYKxQnW3kWO57C+AS6giWXLdDHG3xxti9IPR35zLKBt
psgDAJ0F3fIxIyoadr5pvPGSRLtA7uW4ZOqgyTmsPjG1Oh7ACKfpDWjGptY7yA6wEy/cAGArtX9s
j7Dok8LW2HgZe87DdeKPXl8d/YAoJn2JYZ8VxC5N/JQLMrsNIJ5dn2OPkDsIhTN0lYQ4u41gwi/O
nQM9Pqa+mVItsNa7Anx/eUDzzfIOsieHZCkHXvi8oXrvIiNW0Apnu6oJo0DtRAwrTqszIszAb8/I
JF/h6JAXHCYJnnWYCw7HD/af5CULAI9tsg5hKpVFWtmYaLVy6dCp9baSINMbhba+ZvGPWKToOZ82
GLCt7x0jty8tZfeNaW7XhxmsAQqqkvyWcEgj9cJam2CfsXZsRHiKKPRtWuOg2YrYL9xwmnT3ddYM
Ew1gZHamoXQKIz5adhLQcxcSKVxyST82L1++xmlNPHY5sxNC10/lg6ch32HEEkc0hY5iCNF0181o
qWUDBDz48Aqz7AHAM58naWNAezQOzNE86SKLM+OQvs1o9L/H5Oelu7lyKyZPoJ8JImMzpo58D7bv
viXFesQxRZUPN5iirJlbyO7xqkbJf1r+tSxxxTA7VB4yoHXAcjhrqtUQMGjU7QAhERtfK8JG0qkK
XpmtI2DBC1vqC80SH01ln6OADIbSehBaMqFRbtZ+JU7lLmG5KjVe+lnnPFLzod2KAwrjzSoIFN0Z
ieploxS8JSmEm52IRMFQ0lSsVELcj+iPUscn2d2VltdeDOdbZJvhm7EOwsxrCljKJjQkijIvDsk1
y2B+2Kv/rOlmWaeipHCI1JscnGCIP4kYaXMy1s2CQmxmkUUN5zD2aRoc4BwPxKLRAKPwBkdQkScy
Jp2vj31XDRdZ1Md6m06OmUJfRfY7SVYB/21wO2qTVXX0gZaofwmQhVKk4rL46blO947O0QQhrQ13
duMMMORncLabdIBpusXbJl8Cwfx3XzGnvkcyxoSJvy0/jojs7yEvzR+qcptrRxNzu0/Z4kQ7Emxk
sENp5/LGdM/EI7djc72VDs7jUCFtZhUR6a4ICdtgrgbiNRAbAFxAC/wpWliXZtmPqqiIbK36yrqB
9VSAhPNEd1HlFdhlT/vtoUzJdTwFeO4vxdDlr17CgUx0KHzBLcADRIjIm1Ew2YOW3iZa0/IFlYeN
0Q9G10eS5gtKQI/YW/woXr9RS5ymG0bD9D5xxLZmw+Xgzd8zFX3WiWPenHWo7yLFD8WEsWIIUVng
7EkWc6HoLka8Z6WqWNSP6UNun2esaekuE+x1n/tNEkWH/25mbEO3h4uA4hVHgBeb7F3UsFztPJ0w
LViQHDA+relLsNie3iaoCYN9w4q62VAQsCuAtaxw6dm8rOGemwRSBLlbWH/xzxHo5plPmr+F8OR2
Hi75HenKMztKz10X87jNyFEE4xKEkH+GKnhvKpBnX/JagqOh96oQxBFTcUuLNddbDAVqPDKb7Npw
1La6g+Mzv2Ng7N4zOpZPtrnxSMO3zq8F5uIHNqDDKzTv7nEGXd5smLzA17FdzV8MG5IL8V9Y3xDJ
U+nvWrClzbEVXgJZowuACe7HhlXQRYqwn9QqjZHA2f37X//r//zvz/m/45/1XV0sLNr/VY3lXZ1W
Q/8//5b//hd7hfM/Pf34n397rhJCKhmgq/QYeSJC5d9/vj+kVcx/2f6vRKRJ3/Wsmhu3HK4nCPlN
lEx3f/4Q9fuH4BfxHbJVbAcNm/vrh0xcOm43Tb6WXph0EoSxPqERHdD0BAy0Nv/fn+ZT09u+Au7k
8of9+mncCrgNfQ/tm6Ce3GG6ggW/OMF44bJw+Przh/1+/WzFfsH3dIA6j3DHXz8sh4/PIp38L+Rn
HUYl8j05oyz39c8f8/sVVDbKVEH15kgPLd+vH9Ogq4IGFUjwY9jKriF06OTFIMfXx0X6UfT454+z
z////nJbyCDwPHK+XIVrSzkgGn/9vIVJ4kjQnr6vwJ1jPAC01VPKxSMTwM2s+tYcWM6i7i7taWoJ
enAWyvBgjIoPi/2Us/NmlXDMc/RNE0sYErIBAlUxkJBJNhzMOstakApYfXhTH/7h29u/fXtfBprH
z5HSI/n9/KP95aZeSDhFRrbqe6iQJbkFLiSgRUpOMpkl12uty+8gCs+pmBmvC95dBbSRxrw20sn6
iz9/md+vJLda4NuCnlYrqulfv8u4UFKzEkgeqtjria6SsaZgm+3vpks8YFT4jASLnss/f6r+7QoE
fBb/xxNHzKU6309/uQJVBoZzNNN075sq+kFaU/nEUcpq5GwWZzA0SbNc/fkj7d+vOp/pO460XR4E
W53//V8/szznzo5C3C/8NsEJre8CIJSIbjbnVUR4kdkh0NUHXswlw9pg1kXzZhGLu26XwMQdaLcB
iNc/nAbB71dC26Qzu4Gr0Vgo8eu3alaEx/PUg9EiLnfwChBf3Bwn42RShSxpK+CFkpMIhG/lHpOF
F3H4Dxfm/BP/5WHiiBUcDEh9UbTIQLl/PyO8AaTMEtn3Fa0ErW4zpfpAf7xary6JgHfrUJmKyf4E
cr5Plj4hb0iY8qICfyXyCzfJsRXSyKkSUgzHkdz++Quqv92jfEEOCrgLvN6CwOaL/nqNurqLvBxP
9X1sWnvNLvSogUIx0EjIRzU4nKwr2S3TfFoTH6cu+7bVs8Os04G+F74JwDx3KmdVUEHwwNdRkdr4
SC0Z95cYxwG1M+4yXx1sZzJSW4uNftgvpgQamEEMolkfM6iqC7FU0UxudDc8kkuaDC1OiYZukHQm
yx+2TmzZR0JAlNnPNmXJLRnGTb6nmaWgRNk3Lfc+8CMDR2pIhl03mcTssgJNykUdpWgxEFWaJzVB
Kt8R+MnOPEzor4ebkZNX3jf5f5a8hZUZfUe+LjzLil5xDWESEYXmIGM7WGsurAe+VfFqMyg6D+Fj
2htVmHQ6Gmyh5cXYzjerBYPtDpUbJt5/uJ3//pSdfytbikAKj6hBzcv719+KrBpRgdm07w14yyu4
ySwyzpEdZLeCpQgrSULHFmcKPgNGHhH0TNMuqBK9vUrhMTz9+dY53xm/3toOdw1vWzdQqDTU307a
oTYyho7SPgxrdGv6OTkGGM5DU/Ry5qHPv3xZQfucovofTpv/5wcr5dgUFsH5PPn1MlhGNqCNmu4B
IldyFBkp917VM3hrnPIugz7zyqCIf9ihIj7++W+2z0fG3/5oDlePp9lWno+b/NfPRhLGvTAvyQMJ
k0mwpSImNHduMO8hdEbSgZCzcJ/SyUaKQJbZg0Hl/VIEtDp//iK/XwNXOkI4jq2UEoF/fgn85cCF
poNatrZwsHjc6TKynY1dlMtVCcv0QBJA+p4JnYRAl61vf/7k3w8MqXmt6IBLTzKT87cTDT7BCoe0
tu5x883ZHup3slzRSmdyK6WzbG09ALCpUer/42H6n7/q16vP34r8RNgwAnHP/+01I9Ji7tG9Fg+0
oh5ZSJOLN2k/A2uzC3g2wHpZBhW86xHPEoaUBLJaH+dZjd1mWHAUJVtkkRmSNWty9BGTn4nuHY67
+WvuiDLKfi4lHOzrZYpa52Cy0iT/l7MzWYobadfwFSlCU6akLTUDBgqMDWwUUMaa51lXfx65F8el
IqrC/6K7I9zRnaUcv+EdNrWnOzRFkZDDXTRvfJr/PhzcK5njjUeDu9T0fQns6ybDbhgrjIpTSFMl
UL/hU6KTUasqfSQsiYCVQGzEmI06blvCufIhBUFkyVDh9EokHeC+R031ncAse4CXOb653IDuXmSQ
2Dd9r1GsbeFjOOvCVMNqU1lID8GwkOTnvmxU6zBCek1okMCxuRZSIAGBLgkN+N7wQ/lAPzS5TcOu
UTYD4kDg+5BHAVs7MmH1dYlcGd5UaPk1S6s1bGydK11S2sIKpHjyFWrFD5jW18kNPFPMbyix2JF3
lYnWxXYREkMQ3FZ90kdrq+ztR5Qi0E61fLf8CR+qD+E2opn7KmQi3tBpQ7qAblSF67iVyk0T0PcH
6YosG5oeKMysa13ttnYCfOlHZw7lFohwCJpUkjxDcCTEu4JxNfgrGWoRDFacA6tShwVameGvksYO
JmKIHDvpxhsKs3izO8+SD6UOD+jBCiuw10bmC7yRB5TRVxUREZKvGjXOYlt0qfqNvpwVFuuxGwGl
lhjn2AuIQhzpPoMn+lpKrctuLbAJNxpG6/KzGxIbta+k+6FnQ0/zW1B6WXrYj2HRkeTdCvqrDigI
Ets26i2SpAVIZ79a0MEblIUaj/a1D5t62IjOzt6wFwCF00Ee+ylVEaPFqUiEOiVKFTgDjZ5eDhvZ
6Wr4grhr6GwQWc0HiMMFYOUys/GMCG3hI9AzdB39HFCrTrwbjD5Wd9S8248iTjyKYuiOQ7g0EZx6
rjo5GrcNLH9r7euAf9H7qlsrwdE51Cd/S7O90azEMp/qQUOUdxJI14KlmThyuGcjxMl7BZ/ZvXN7
Pet2CoBNFNmhaucbi+4RFE+ti5KbNApq8V2YntfejoUqqqu29/XDiAwJh6uj9HHT6Qnk5QUCGAXs
Rh+ZgckpMt8kFpjs70oxKqO3liSuOyC0oDDWU1BDRJVY6nOv5LaPELXMJ7MXV2Tr0K70PrlD4bXL
FZDWQ2kAGI2qPWTTMH7Q8UDBnDxKFPf+Xy9JeLc09QjC0erW1dkl2QMdSSsZ1I8ujaVl1WT2Ksx9
9XZQM/8Zdn10TcHX/NcHmUNHqIsGBhgu2zJnb1NkDXh15ar7GMWyWSOCHny3Qzs7IN+Eg2PGedZu
IG7AnK0dCkPnv/j0QRICAikZB6guKuizWDuxVawfQfnt2cwj9dfG7huQrJTCDfr2gTQ3PlCR9s6g
gZn5ywrYv789/xO+eJyFpWsmUoFIgABWmk2ArBJUZvsgeKQeSGiEHkB0XznYM5lJAcoAHtdWIHO/
RUHW2veOUq0UcPIXMtBZ+kWQxqGknIIAsMPb7MyCtB5+XOxoGJjFIkHrAMhoMHgbzldvr7yOJGlH
vUpaF+KBr0alSE5ERJFA6vMwHjtqeMdYyT9aqurvMxAIn7WLmIsEKnoPx0Yz/j0Ylaplq8RBGo+J
bczCvzavMTE30uyxwo8p3Srw4HooEcjllUWWWSg2+7Z9NxTdD6iG4aYFnQsLlGgO+DbetueX/nT3
SdWWktoPm4+izBS0/BUOIRE4Ormm5Y9dmcVvFSLHt4jBChT9xvwGPMUIpdvjVuh6pblw6k7jIQIS
KU1BWcGA/Ds76rTjcsKSIns0miq8axtDXfadaN57y0ZrMBbktvDDHs9/7+lygwCkTUu1kK1uqrNA
CPS6UmZDHj62TeE95AFS41fAyGg39AF6YeRR6oUN9uc7ZrGXYRL2guXgejk54NgNES1QDt1HAb0n
Cr5IYC98aYN9wGoz0sD5YTw34qBorOsCE2zub9d38OTVNCW/zW06hRuv9rLimp6xEU4i+zzKKCyN
yI0ngKm4XDBExXhjMJxfg4WCVARHpQ8y7GLgXwAyCEpiuX+9uHROjG5xSZusn5gXjFAPzqCdteET
mP54XALOKrb0dcVGy/F4s5wgq64sSkTqUk1x5ju/jrMKBZt1qulxaxFRWFNacbxvaStCXO7z+MkU
fgeEX2XLECndqn2MWh1CyCDaIuPeAI5yrQSh9nR++D8lyqNF1bWpVMbfVciFFPyOx6dGjHwOm+Xx
j3TyQgljiCmZ3YrP3sHyjrqVCYRDtapNWMj0O7qqUBlsLobnwU2Tqxr9sh/nf9LJceLuQqhwqkbI
6f2c7+wIhr8S45kWRkH8aCSWslVtA68xHe2HbRi17m074ltzftST80Szl6OL0gSdd5365/E8jI6B
sJxnmo+Fq7j2zQBz99YtkmylZ4UTYX2iNIfzI86quqy8bstpeoGoa46pzZ4JmGfA62EwPwJTS75X
BUaWFpjlDTKyxoVNdjqlhqEJg1Rd8jDrzuym9sDEtZBmvScYTeXPrNNfwRhLFGQNgN+N20QrqeTh
vybpRLEmj7GuCi5mChfHM1p2Gq2yGr5sUBneDTmbvVDxSyLMc4F+FpZ1U6SEfVec7PZCAfR0ahkZ
nLnFBUmRZH4jj3qf9VHc+E8ZtRk8UTzUfbW29O4RaoGde34dkfzgS47PkAFrDZQ1D6867d3jL83Y
zORQgfVI+FGUe0gYXUG0NUJhXqGXblafoILd9jt4CxVYk6cllB0JwWldZ03fqggkOCD/q7rW0rXU
c+UXOhOYqlVBkDx0+EG6a6PB9xqyEhgRCnBF718XdlQZODeoFk59VYMoMhZCk4B2DUQwmFgLSbnr
OoR5HojGteYAtMKJ7yJhFypZFrpK/T2EPJzpasXIgbx2Fb7TBln1jzwJkme8In2MRYMA9Z0RMi7+
KmiaHzQuhGiZybD0wK1URosQSRrdVWVju0sCaxVrLz8tP5HbGFA5aKq8/gYkUnkNhdk2d1rUVz/8
MlNe7LSpDjHCheHK66vxQYrExWGwBdp4qxqNeDT7ZDx0VOGe/KTEmCNqKS0DLuxp0we6jsohnS7/
W2fogXvVqUjVX9dJmD02rtbUuzStRrHM6EwsckQd7GvA/FgP0ZAHqWAiBZ+Aye5HfBwHFI0VGwrq
D0SUAWg1XpX/Bh8IfRmSTVltYlvt/KeUzF35BHxWZA9DE4VLwsqsXwtn8nd3KbPcIk4EQZjCbv2b
v0x9T5DZHRwJPmll1rgBAE9T22elg2n4M0MvFA8/3oVr7DQNexV0bhMuB19rXqECFtkqLMe0uqKA
V4G/pCRrXOVgpQic+XO51OEpIIquR1km8TD0aGziWqU7DzbZUr+21Wwob01qF8GzqEL8MyaXqR4O
kWdA2e2J1a58bLqshTAzsS2zFIlUKo5ZdtVANDE3IkiS5lsxUDtBRQrF0B+WKCL3Gv9NOJMYmLoB
urzkW07+lugT0lfAsPnRWIMbLQGtNZsWIzvjCfGkyqRvH5fhGmNykPPEpwN8Dd0hQVV0d+zBaGT2
C8V7Rx6ARYIBqNF9fy5onMOFxqwyvBGaTCfFFg3OQGI3SbZLfTd4x81bgafpBQqpfDuBiJdt3oUH
j2cK56ameEviNCkx+8zTdef4KCKHgWd/q8sRv9rCxZP6hfJ3li8p3Q3WZEaE7oXF/kfXcXCG4GcL
XuwXl39d7Rt4zncA2HBbyP2EpkHD5dbAMK3piqEEr72gFVqrD4iPSPr2ViDlo+1S9L+NUZe+7crW
Ubckg9wi1AQicI7Y6frFACInKIJ7CGN9v3YmoNtz1vZ/JJQs0++u+KmDCqo1oYUEPUZJjXXfdiAr
XZSw2y1UCQWyRhuBp7Ssil9UIZorvoV+Wb+AOmsOI5qbv2KNzQ0IJUTNs2qd6g2yah/cYm4WZrt+
SGG3jANyOWYQ9ghOVAhS79TeVVqisTR4EQ2WMr/c0q5NSgINakZ6E+qHwqx7dxvlDS5+cULkvexw
mgiAcNEX3CGPF+ORgmGkufcdhFAXkVF29cGtgMhct3XhjU9hI6AZwr+uqR4KqUSbAng/1I46Fz96
9qMA1sJrsY0Gpae9iCcbkBC/jdZhHgT5Qs29HgE7InNE6XqAfku1tV1zB/MxRFHIgpDIDKKChqJR
ortU8OJAW9Zuad5ZY2+BEQ6h1ARrwlVJodCM8xfT0YLuqhFul4GNsrDaex35/2MtBdN0nRJAiOfa
cJvmW+tSTlskmp2Wmz6REAZNT5c/YAvCg3LNsvzWMKuNWBaTNfONkUO9WOstRYorU9HCZN0LhF8Q
9KaNEJkpkHK7JIF9dGRTcDE7uOnIRQ/SOV/C4lHQJcoGZ8X/QC82Mquzz2gIuk/w8emzgTZhs20d
FgiICAC2rVeoeMCqAKAoxluies9bQxd3qhHg8KljbobPnJEb/vVQq9ALKRUie7gs+jzTN9gOBPYe
xZ7ydwZ9C2/xOFM+ldL02pumcUSxKvBi9C+EKdppMIwUqrSnAJDePdns8UNq5XmdIxsGWQohBcTv
utTe+YVGQhWNkYXul8gr+RtdnuCeYpeiXHsGpxFx3pL2EzgsmKpRGOHXEbCTVqIwk8+JQEsduHNh
bAgH4ZFNGJTdrTWgBHzh559GWbZNp4+wFdkmTXdmBRBPWhWusX75NOkk5LxXjbPqY6zPFam2Cqhg
v11iwIfU7vkA5HTWCFh1x6IoT5PxpCnklKrCxNX5kwGWnacdtmSyqRu8T69GPAu4cWvcRgCDDd1L
FzVFNzGpvP7CrzgNoAmddTEF0cS0aLgdr11BITZGiS17GvHx+igYF39ZH4pO42fKQu9HdXf+s0+n
26TdPLXEaPCS8c/iS9PoTGZzMB5BA3jIbYgwX6qmDX9ZDNUjHsXIXnlZ0/3zdzKsRXGHUps1CSQe
f+dYggRGE9V4nAjGoDDRBOZJse+ieEzupMye/v0ryYUoCdsCI7l5VQ0G/5AaemU8Kras3mC3Twaw
oIwwuKLkO4mJbYtCjf+1mkIPXwq6OxYdGwEj7vgjsxxl0rD14ydcHFBl9pwCZcgsae9xdIV+qwwI
WNd0166EU9nZhXN0up9tTdMNNjIUIfsEfhIkakrlrLUfmy4HWilNuir4OQUgvATyDk1kApEeKS4u
cm10fyL0DvL4/Kx/8RMMClEUWChmkobOcjMgA2WP40v6VPcRTqbQ8agc4VkFOB6vVlrkSLt6aO+8
wGTGISeORHt3/hecHieuQtp6ILNU9NHm2ROVXBXdNqt6Is0xJnWYbjIy08xruPvpY6WX6fM/Duio
VKktFt3kAeNOPV7yQq1gJ+Ar9aRBnvtWdOqw7AJTXNPZKa6N0G4vJNyntVoKh+AhBEWdqWQ6L1ha
mYSvFwlcNTOMVOgg/TEEdgCOXDWK4mE3Cy/5uRtt67spG4RswQ9n9/CYTXEhXTwtgkw/he/mEuFc
w5Y9/nZL5LVRhK37ZKZNtzZwTLqDZp8vAnZiRVs1DdYoHSnLzlPd11hHWDXQSuMNnLr2mCP06FzY
fl/8IEEJdwKWsRZ0m2cZ5WDQBrK5376jDywwJSr81wZOAULQYkj9BbZqwbIAyUR5TB+Ha8+DiryM
cBn+KfRc/ahbBKrOb4+TE+EISmOapLbPWlHwPJ4i4LNOUWo+IlkFDLkrNAzsd5DH3Zvpj+KWy+Jl
EMguZY2q7qIA3+YLUzI/Dxp3vU58Yk/DCy6m4/EdFM5F3AC7VYog968jF93OByvH+noLbxvZfCsX
vrxwCOdPDINyKhCBN4Skr6LPliH10iAJY9t+iFDm/1XXZM2bij/VN7rKG7CSPcI0azwdi/LCtT8v
Z3P/6RSGgN/pOhX6+QUExBTIGpzjPTAW5wMbKqxOs1GDZaI7nbMSY6i8wlBWMCeX4Ft35xf7BGcy
ATXBNqhASgEAAu44nm0Qe1DKhPD2WVr0772uyBWGuUm+MOC4vMaeVW+wGlH2eMqG0DijBoXkdryy
CcAv1a5O7gl+C8V1uhpopIIuM2cXk1K4ZgXWId5rSTBc24hrwWbXwy2CVuMNkj6ggBvH8bD05Wne
uPYY/WjL0TW2F+ZkGufvKg/DU6R1JMhSpoXa/fGcwGgwmo5i8R5D0nRXDkNyZ5a9RR4IROlQRrb2
bpl99QSsX/mkQOmtoKhfuKRPt4WkrqVyEKlq0V+azYUTIZMaxq3YNy0tzoVMYcguyRLU51KFqbb0
TaxrUJ3FefAKlktzCTB8eiB4DC2TwiWYH4Ip/XgOmnisEZpV+31tGMk+0vpkPVqTK6QL+zg2OmXH
FF2Kq6eJPZ54EJQWL5IGlJGS3uwUoj1otDmO0vuqHhFvkW6KU18XC2VHZSe8cM+d3DMMw9wS/ABw
4QjM7rkA1ECJg5a2x5UNzpikhHvlJ5X7O8DLbu0Zpv2P0c70XSaQDhBjBu0HfTZglfQVtDMgXeY4
OihyjOk36YOMvwN20e7Yx9EPOtliRQ0XETx7jH17dX5nf/XJ3OoEOpZqCDF/+c0MLdIS68o9LDMP
ny23bIc7D03vtZsGmraLaeHFF9rjJxuZrxbojlLh55tJ+Y43UgC+JKmiQd0LrwGNL2BYbCmtNOj2
261l3FJFgtefuC5Cspnr/zr/xdOcHu0oQ53eEq50ii0E1rNjJOuCM4NQ0543DfOewvDLn7lpqWsE
YJJ6y+sVblKfKlXvJxYOTm574YI92dLTD6BxBxGLUwzW+vjzaTbk6qDocMTp/9RLE4dCcweLSrkq
HRe7hvOf+ycVmn0vORkXl85n05iefW/lpzo1JMfZp6EDQKsoWuiCS1Tzu1ugCDUusVUEvzpxfQTa
cJ8AlpkhWqJ8ACYxDCrWbWtsG8THV+hSBdG6gaAK5aM1fcBLiE3kVXID7V3NEbPLhL+mVwa7KgsF
WVJuIWqV61iqIKE2Dug7SBCt0F2CBDQu1GNK4kGetxLmmI3LbS+moL92zPo+aPuwvhTrGadrT7eN
pJG7hF6fOdt5VRtg9TG6ch8PPSWnNtuHhtmbV1hvmEt8rQnn/SC2bhrcc1dosHUbE8/2dwTUhxfH
w6YF7Kh66UedvC2I4U/IjWk3GjqNmuP94Jt6K3wjGvdaSrF7Aw+sdG4h7+EFDl86VTACinOqjK1W
OKu81hNl43GLBY+hlqfKhe1ycsnzY2y0pGBGq7qjz9GVYN/8csTuYa/rqY/LXua7y2Doh3ZhablY
2VN1LIxcY3l+l341rAN/hyICMY89jzni3LMaU8+0PUqvqtghPiDBqmc+VeuiyFvltgIWta6Kur7Q
qPriMPKecQtMLxoZ5/Tv/4IO9KXQfXB96h4wWvRbljYWBaWCMGCI7F5x4Sv/kDVmZxH0IgOS3xLZ
z18z6kapg5GHunfhjLx6YIRQQSIvQ3i9iP0lSIExvAG+j1MJajnYOXodDQsN6ZKdBsb4Fvr90D4E
rSpfWjiLkNuVEW5s75XqspR1OKy6nG7EUwNA21/UfhlYy8y2im0wCgxtsyhPnaXZYdW0Hcp2wr5r
Q41+hG84MMb+aUkhYUxYZYPXm+uOr55t6ypXVAVjXflKqfZ3iE7+jYprO5ZxnISl1bf1j5hKwMP5
QWfP2X+DTr1szvYEjp0N2mpDbKqoo7+2faduTdzfMVAH//FIiAGVX1wufc2ek/9GBI9KSGZSNpij
srHz8+I2T8VrWlZjuUoHAlMpO55r7CjcO+maNeaDoUChObesbKGWxnAhU5m9p39+Ap9KmsIBogw5
u+EbA+HKuOKjVWR7NzUuitdUDIGtopyEL1aEpS1CV8uhF+n2/HTr03z+taH/DG2xxBbtZehxcpYr
NND6bKx87Negd6MOwSx2xKMfm/Cc7UigCj81m8q7SsOwdZCNbazaHIMGTJI0/y4Tve7vkrBTtvhe
NePvkuwKD0n4CCTdVWVp/aE3u5pWV4oy0uPYdAjv5p1q3XZJCOT7/Mec7h36pdzBJhHJBCOavctE
A41iocz3quY67RmBhz2KKSZFgMaJ0LFt8Ec4P+Lp3mFEgB8WXfKJ2zU9V39dPig6o7tPqvUKvxky
Owz0l16pkTX3cStzYl3bIviMTww0n02M1vmFl2d297F4E/6AUhMZ7nReZsNjjVabHfzTVwfO10a3
s3rp+U4Pe6Af1+e/dJ5UTmNpE14dcAihPLD340/1EWsd3D6Xr7Iracg3AnHvms40ftaFNOtlayMp
VquN9s0C2elsa47bSu+MDmsfHmPvQqQ/e2/++zkWSa5qEBoBUTj+OVHtYvaDaeprMejt3pdusfIh
dK7R6dRoGUH4sGK0kc5Pwhfz/WfCbZUDQ3VnNmiPBCZdq1q+unqD6HOmdh8QkkJtUaEd+/a/jGVZ
8CR0CMNzNChkJqMqw0i+amgk/cAbc5iEDiFtZ1l6YW1Pr59pbUF8g1SgDTBHoxWOSBWFlacm0dZX
vLOYR4JSRs4m2wXCw+JgbJK1js7lhf379cDAWoBPGSCpZgfWR2JFR21PvipdhUE7qGsAW4hn4HGB
gk2TrdqufHeFlly4b/8808e3HqVpBpXUxykdzrsPAiULYaIS92b2wsq/twkCNFeG7WnPhtqoMfEz
EOz1kNClWBeJWQCtH+JIQ2gk75Ib09cwKms7SDubCmWhlYHVx8XKyenNTBqlAgamT2E5cs4DDOgQ
RohYUajM6zfXjaM1wsj+wognkpBHlN1FFJDMakRO1usJyXvP2YS02C7EPKebHmDbhMdRdbJqcHbH
J60O1KpBOc9+pe3tX2t12z9URau8Q8ZXLtFiTk811VLQThY7nkbcvA01GHGeyCxwX6M0rm+wfyx3
OJ8gqTSoyo9RgyqBkcSlUz2d2uPNYEIB5hpHxolO1JzmicK/FY+yDd5KFH8fqzByXhHto1HtUpBZ
5mXTX0hgvxoQfAkhujVhjeUsxrGTrPM9SCBvbSWGn7qrw6gsdShqkTa8NLX6cf4m+YNFm38gWGbw
kSQFNL+mWf/rlcLcw8oby/LeisDO5RMwU7SVtNqp1BtE0QMY9KFYKbH+CxKYe1Ma8PdwxKi1Te7b
7qqVVRRu7C5o4rXoamrFOeicC1PyxcLbcNm5x4lBIL7ONhkajYMRuJX9Sms/X2aCwAvjvHjp5VF3
MFFIvir9kAfm/Mx8sbVtXIOoZIC2t0+QZkoVF6MxSEbFUHOXZJF+C/NIvKhKiLzi+bFO7zr2FrEd
KQKq1+IPDO2vRVBiASTLGMM3jNzCxcQb2iSw9/Gnt7wb6avN46A1+cKLkOo9P/LpVzIaIEsSQsMA
Yz5f/tp3q45O4Ns4ZpZxhYZHijpbighNlJj+hdvii83GaFOGRFsX+J49W0l0Nqxm6KroDQKPqi/S
GkzCAq5uUjwoOFfVgKkyMSw9hMHQyoo623rv26i/zynHulf4KKm/qZ/b1s2Qt8Br/Bidq+8Rrf/g
woKcTAskQCy3LXqUquHwAh6fCrxvpVW7tf8RDDw6i6wpyZZNbUCi063r7+fX4GT1p0jFhkhuwnuD
TT576QATQlYLHf8DFEt0206iljZ+ORuF6UFuHPf2Uga3RtWWF57Yk7vGAM5Lz4X4FAwpBbvjr/RT
oIoJpZT3kPfhPdXj8aZt836fx7QGQolQ3/kP/Xo8eJ3E4Q6FmtmH1qkF1rmP9He3StKtjtDVz7ZP
4xWe7FNHX1PjCyT9rwZ0WERJNZB/zuNSywUkGsADf6eAZb+jEgsDGL3GpYqZz9JozfTSBtfnzwXX
kwQnOgEl2OInWGNN9ctG6MrBpn0k0b/DQOVK1f1gV7pOkN7gYhC3H7E2WNS4URGsMzC0sq6fEOgp
vDUIxIyrNY300H04P/fE4/PfRsuJmg9vmWGBSp7HNcjzh2WNku5BJLGvgDNErJ9ICuvEAEXGPkVN
59au62jjIc4ygloDmjEZK5LcKSHWKHcofydLs7RTa4kkZdLd1Xlj40dhmWq1LVFkScGFeX6Jam6f
qtdkyJh9jVVAU78cNLVdd5PG9QtVtt5YBE1uxIh51/4BgTrqE8TOROcdHo0pJKcEIYyFYmKsEq4k
cnsFql6xHT7btqdQrfNr69UQJMbfNBOXTfKTMD6MJobrqxDNGkT/kJL+8Osa/cw8teyfOBT71cbx
Co+SAVYC/kOhl5Qq6tzgP0Vjj2TEXdpVHHe7zJMCj7UwbB7dunR7+C9u8mQiGQkRY8SlYYmsWw8b
Lerzm0Gv9e+oaNTaGxrVuABkUZSE920b9jfYpSCBN9L8Qic/6mTyDH2aLqqNJyRSpiOt1m5Z4QSG
B3vv2gAAbEz8LE8pa0QTsMOFVYqh7s4Wg1/g4uCqZBOFhkkX7p8ZKPoOWZ9OC2DY2XD3VJbPcZ+F
1VSTD042oAUsI/Mn4pA+dldYQVQbENPKLWpgvbMIOguVbFkMvtqtGrPIIxQDXWFZeGJE9CTWPfT9
F4DJqnmI/Dbs1kGigIt1MEv+bQbumEEBm8T1s6XsUDHoLtwWJ9ciKA2DaiHBHr1hrqnj20lzJjM8
iukHroga7HzXrANgr6jP1RTTaWYtaRgX+DV30YUU4GRkSAKSng098UnUZK7KkkmjKYGum79kp2Ja
ojf4Yy7B+2v72mmz53IySMblGl1wZwOqM8IO/fxhPSkdEHhAAKdPpWG3RpB//OlD0iMKkaTe73ro
pbc37Np+UVBRJBBLyvsO2a/wZixQBAv9JoFzWA4XLrKTkAuwF7UDMbVmJ8rZbO7xMwcSo9TRB+G9
tgnsxPSWmNCldAYU605Jx9xeiMrJLzUE5xc21UQ6RwTchNxT0D17d2O7qPu8VOUH5rNyXYxDscsR
l97EZoqtr8C57MJMm7NLkb4YlXmJ5AIFLg2YyPFMIxA54ujVOx9ejjLpDQXYGHlG3uh/q0RTE2Yu
QdFNDMoJzjcbR1WUfOSVdT6oFCEX1lftd5F5yaeeN0K7cHBOJ3EC+RBPEr1A0ZgTf/TBdCc/bPcD
jO24Dauxvq4CGPWET8OiaBERP79b5338Px9HYmZYEogguLKTVQviOHAy58OJhb+3Wqe9x5p1WKKm
We8GTIiQd86pGSRlbu5okL0DAVa2F37ENMjficw0w1PDcRLksXnrp+fvrxi6bOlgICnrfCTY35RL
F5FQyASW/QzbebjuBttE8xQprw7j1E/dH7v7GFHMBIVu1V6f/y3z++O/n/IHdUTtTcylDOK0UXG8
ap2P3MGtYucgpl5etc2I5p7TtTp3iYZpW5Zk4R6LA29/fvTTLT1NxP+PPpsI0Wd4H44adnRdiqNA
ZQ/IEKLte2nZv9xmNmEVslXUIJzZqg+G3mNWVjHhsR49mU6praETiA1PY3cjA2e80Fj+ajw5peE2
uJkJGHq8wFlrS4SMB/sDCqbxXU96e+kMA/r+imO+1ehRXtjW8xxgWkXpcPfBjCGsM6d5/mtDtYXs
1R4D1g+AveJB7/FdS7H2241IsUQXrqGvvg0tIUoNqPRIosfjsaKSiLDUA8byW6vfZA36A5kR2Cge
xwrcSmCTxvM/bxP9D8IW1ickpPl00nfqbCVEL1GBVYMFjeQD1yo6ysOFb/viNDDQtGgChI2jzpK+
PKGQYeZoGFdqjsdx6jrvMEmVyXrI3aJ3EC+wZSq/hyGEnPOf+MUKTlnGhEOkRUX15nhW0WEc0dFA
vlMzgPRu0ItDUQhtsXGl9m0yXoga5m8m+wWe6aQERU2WjGOWSstAr5VY85SP2FRMAP36gB9IpUv/
gGlFTBRRo7iIwuvL+Y/8YutwyQMnpTLGLj2pO0MkoMIsmF639A5RnbVbUsV+hz8fQHlA4ReW86vx
QOwBZyGFY8wpdvnrWNAMLGMNiMMHbVzlWulbBDkgY8UrmFbhrcksqBdG/GoZ9an6NjHgaaLPlpG2
U+i4rqZ8ePhOeEtbRhO9SIZoI/m4c5yfzi9uT8YiU+LoT03O2SrGovOr3G/dj9TMAVnZiCC9aBoY
9wu3y1e7hbiDfB9SBNtlduIdFIxBBVjuhwX+aTfq3bCa1J2ui0Z1b61ijMGhje6FR/KrQdFym5I/
MC8wKI/Xrsf2z4mqxjugu+UszLjsVjEeLVvf1wrMJBrzW65fxF2dDirBWlMhpoEKGteYbRjokWrg
qtI7NEh7GMiU4zzXAA6q13bvFbepXgL68nX3kvzZ6Uoy7hQBUdcCyzIHO1CxLnv0sTgTUW3gtMVC
EJJQMvp9fsecbk8uUJ4KptNh58zr0rIJJdz5xj/0neXcGmBhrsLOko+mrjirfx8K7i1CGAA4ae7p
x+uXeIgiq40fMFSX3AIzCr/7CbY+OIDE/3ytAIXE7mDSuiCEmQfGXlH5Feh1vsoxcKtQKgUumcZR
aP1bG3DQ+vyXfbFJQOTyOHCHcpeJ2SYx3RxNgKAJDpVaiWVg9fULJhfxLnHC4KZTAENUCYCk84PO
06wJBUsthLYlDQwuLuN4OoVwSgTOs+Cgql23MSi6LFFZmtzdIgMXkbhewbDSf8Cm7HHuUOWFq+ar
jUNoMZXC2DYU4Y6Hd4NisApDCQ5U59odzyRqPFYaP1pjG+zOf+nppU2QTiUbKVPOArv1eCg88Fox
yiI5VH1sYHSfBFn0YNepoj9Toar3Xg5u5xJG5KtBqYVx0EgmCW1ma5rkER4/5CAHrSu9DW48zp66
EAhAvCC3CH70F263L8ajTkDiDMKZVG4eaKSORNOJ9OZglGB3Bdq63VXeVfUSmWnzd0iZ+MKLf7qA
0ytIQ4pCH0XNeT0T0GWYek0fH6DnjmvMvKznNjAEVNx2vMRF/2IscjodS7dJ+pRq8fEKEkZkftfl
0UFx6RR8H6KS9N9FJlDZZb7Mvp/fLyejTXkcipFg46f273wq7VL30PoI6kOfWepbHSP8Dd2OzMVW
jPZ/GIvMbFK//YMYnR0Dlb6pVDG9PRhIm4MSgJq94k00lvhqQYo+/2En9wxJ+ASY5FHgy8gTj6ex
NXFuLHDdOzh9Vd0abiAXRd6Je+xtdi1ysoGeRhfO3vT7jxLTieBlTkQfnWMA5P54yCzHOjP2oNSq
kUr4UmNJrK50aoX78592umaU82kicVnD6DjRG3GitmrJ0/RDTY+iu+p16V37AFxrTDecS1HgNE/H
HzWl2ED30eLlNZprn2rYXMFnd+JfsWiMq9hPxTM45HAx9rG1xmQwXRiD66y8SE9/nf/Mk2qDQ0UK
JVouNAhk6kmEZvS4+TSIqv6mZCrfgzLJb8ishsciNN3ruPS6X7mKeWFoav21iZPjD8wvuwtzrU1P
w9/fz70NTp5ShwN3BaTA7OkIUqV3s1HUn4ahltpqlKGLoB5uW/gcVmgjXMeBqr0oDtKoz9h9+IDi
MCneJp0oI2rGif5eR7ob7mJVy9QLb+kJgoFoC8gpKETuXJ6V+Y8zAkCgdSz0T5QkjMfWdI13BaTV
CxXvMsEeFz/nnuoRivS6uCnCSSvAEYr2gLMxbnVAZtsf5Rj1P1HDavrVheWbYpTjmcPalmcXYTl2
KpSs4+OglXZct9qof6pl7XwL6Dy9aEKB0apXtnGPqJOCE2BdONYVsibYSNCdwIcVv4huW0Oa92FC
FL64sJ7zp2OaMeSPJvYTIBdCguMfZbXEiW0ktc9xcksRhZb9FjFVVZNVe0QBSV6ahdP9wwGlRo2K
GMwTbU596W1UGHyttz5DAPr+lYcsAq4TVgJk3a+8+6zKU/XW8gcc5uOwsZcZT/UjjHdgnoaW/ALz
bTjI+SGLsTy/PqczQel3StZJgAQgi9lM2HEGsQ+jnF8R7s1KJF3a/Wnb3bpWmm+TsPw8P9z8PqbS
S28dzDxbjYRkXqvEugET+Ez3Pj0eAbwoIhoi8L9vyryqd52Rttdmh2Xx+UHnl9efQaEnUOGHDEvl
93i1naH2QR0zaDYCWa0N39zQ8nIWnsi0hwaxsU0vKm1XebgYnB/5i9nljqauTaEbqNQcL4OddoEJ
h+J9DlrYveY17np+GBg3JiICy96+pJp3Mruwxk14ASj0k3nJOQOFSEkNgjAMPzk4VXJltFl66BGc
QZ2yTbor6loGph9meynPFPMzzrgT54SVhf5yUhDWtFFDfDmIPvGKxfgiBe7tIUuIYoTk3fvXHctg
tDZhuBKKaYQQx6uZl5b+f6Sdx27cSLuGr4gAc9iSHRWt5DAbQhrLxZzz1Z+H+jdqttCEz2w8A9hA
dRUrfOENHZIz8TvQinB0y6TJpW2iUf3Iwkba9uaITMDlz/jF/Ga25AwrhupyVljSrDSiUd6l7wam
4YfKt+3rdMr84xQCYf3/DAUAl4cGTo01/5RP5Rb85aHSykX6HiRquE0dRdqhq6lmrhVTIFiZ19n2
BAiC+BzDzFwS2MKng1GFjBRJqrJ30IuBF8YD3BCaUftx7KRvOBSsFVu+HA8yOMgXaiCouJ+OJzeg
mjCGyt/DyBBIsRV52RxldTCuRZXlmN0WurYCnTw7+/MUOQ3zdQM+dFkTjAN68lJspe84FQwPPm4F
6KpGWIe2MYAbuVabm1I34l1IWLgWNH2xbXheNPhYc9hiLOkIIxS4SPgyXmjtgGQwGJb8UJd9FNLp
Ts2Vhv8Xa8tgpCXc48TyS+mqDFuaNNHq/H3KYm2bQ7TeAikc9p2v4SMI6fZweaN+OR4vJ63TGUu2
XFiUgtqgSIf8vcWo5UBBIt5MqEl/4+HKDjXP/Eo74Hwx0R9TqOuCj0Zqb7l3SpxiRY8K5ztSTPJj
KdpyQ4F5/EYhfw07fh5yEkQhXULiDNGKUtbiXCgF+E6CpeRdwB3H2mnCad1MbBzpazV6sMcJU/ZI
LkFOddq92UvBru6mcqWFeL7A/AgaBLweeCBS2To9LFQlEQsacw4nDrR7I86x79Az7bc1FPGhdvK/
ReswEtLvgKkpGlBqWtazfUSXikbCua8e9de6LZuD0Hi4isnCfsmJdpe3z/nnBBpGJ5ayJGwpBNdO
Z9eqiDJovtS+a7Hu34XyJO3iyAmPuta9//1IsxQCNd5Z1WXZrQwxHBobqere/V4tbibUqrY9Cqa7
NCir/eWh5n3xKdYF1gWrHnQsEAbkBwl1Tic1TnViRVKq/kEvWt8XSq1ua8XuPQVV4mMBQ+iIIrLY
BH0Yvcj45K0MvxQb+N/4M7iMGw9N0SXxqgey2eOZoPyB+qDr28Yu1e8NgmX7TPR4fI6FfCML/5fs
q/YBBDcgHHOadrpVT/dyk65df4urd/41VEvoAZHtEx8sBTFp3QKZVhr1jyp11qYWPhQMM/O1Rxhn
9r72dfuDj6tAQavWNCnmrGLxJfC+4QjTGee6WFZOzQGTYVVk2h8c6/CYb/PpO/Jj0kpBaJkW/m+K
8wSJR/DdWEL50oYiZpYp2p8GzM9RSSTcs2onrV21qoKdPBo4iEeSfRzHYbpFrfxOG+L2GFrNMcn7
4gn8dCVWwqMlOYPf9FHq570jXyV4n0/epwgCrWbkkFNd+4M98Gudp/4hAOG+44381VoRCmdKbAaI
o+LX91iOITSRsAWINRHUXD4NiyP+vx/CCwE/gkok+fPpDynKzAJCnuh/gDmG29qJzGMYYJUpYYe6
vTzU8saexwL0xWwpUMCSWJZ2W2xMsT/SA+FKmo1RBhTt665vxD+4U9fHqZ4d6+rc36Sdg3+ihMH3
DtTP2+VfsQi/5x8B/ZtEHK1T7PaWSZ4i7Lw3QOwI/Ilq56q1nYei6u3OLZW2fIoqXabvigT92hef
F/J0s8N5ZIUJMgg3YFCcLvTo4x4R65ixu4MW3hWW5Ce3qEx2nlpK4586Qa3aQBfsddCyDD5DkpRH
Y5B6r4W5XaImJRdXfU2zbSW6/OI64vfwalOIBloF5//0dzkxOh5OgnS3CyZVvhVDGxyNUcJ6PrYG
ZGL84WoYytqzcNzddeqAw7pV69fjlKlbjXb198uf53w/2gBRicfYi1AolqF1ozqd2ch5JNzY0AHK
OLp/z0eZ3fHyNTbL2f1DyQWnLzob1IrnfXk6dbyoekmqLYzpIhwFPNDlg4OiYYpnxOVJne05BoIQ
xJ6D8sVxn//+02m3+nKA/CkPwpX9dIq3jl/r6iZpwqnA9IvnHlXWtBFXrdoX+cr19wEYPtl4DE7M
OVc56alw0Z4O7pdm0BeTxsbzoVqNO2x1AvU6gAD8DZNArLUT22rw+Y4BRuJ8UMrOFZa84U8YU1OO
haowZ/PYfGxQv8RHKHUHhbgqciWYCPq3PJXQi47KqNFdUL1mvq16B61II2qxLDGrIsiujEhCuitv
Q5CRKKqNxPDKgAhR4SIl5YQYFGrCfkMyN/sZpLh0gKS0Kq3d+lOFL/iGgtUEt6nSkvDnX3+X2XSN
Dhd9ZR2RjdOlofpdasmAqIlr8h4cMyxZbzUdc80gKLJ/SFqHn7VtYxZ5edizN5dIBybJDIKgFEDK
czpsZ+QJIisp7tow0Y362Jeoh3p9V2vKdVJ0VnIFr6u/FlFapNuShs3ao7+IWi2SHaosVKbpIsKj
XaKEcEpC3lDvtcBtQMdhp6p3DTV3eAeylztZ+2bqwli5/c8mzZgaCw3RnWI/9//ppEG146jSSYyp
G/nvfJYHzjrbocncO1cqUpB7AybCDpHYNVmhL2ZLhoCMJE//TB1Z3LykcrHhxCqttLEKD1YjyhgF
dXw9HnGnqvWbnIg9XckLzk48/fxZ1oQIHVIYBJnT2SpCx+qUoiaSsaGO2oEVm3gfV4aC7EMvCpRc
Jee2AmyzZgvxUQs8Oe5kX+A1ZxYiqJczrYvR6nIn1fApcRu5a3CBJ/WtK69oNSX50ZQJXXcsNpXm
YA8ouzWeZQM1uhnMMGtvrawnFNiR/U/qDomd+B4bL3TllUoFMp9KaYt0q9NgLTFrertdUU8ztjuc
tZWhHQvrdzBbYWx0Qnn5aGkk1oFn0F/0r52G06y6UmYpoRs3Uj1t9TSVwzsTjxJpkxg1GuMJgEyx
8sAtHxSgW7RW2XX8AWB5iRuOifVlcjT1R++0G0N9cdDETcenvzrRM7RzXmsypDm+sT9g/p8ueCXS
QCd3g/ZQRI6AJJOanqkBbnArTaNCC7gfR1i01f9IWaAfLo+9JPB8DD7jciE0Q6I2l+plOo41cV37
6gPo7LBGr9SJ/dKr7amrjiO4OO2pBii+H6xCk2+R7cxuHbQjEzdGKO5aBJM9boXR9MY2kCQjJQLu
+nsuHVtdeQUX5/Djd/IGzQjy+c5ZtvkUYUx+kSG9U42W/B1b+SjyIE+1XipJSbap7Cr8688yt0nn
aIKQi5rLfCd9+iwEebICZl99IM2ZxH2bjfVLoErJuBmsTmmQNZOVX7jcBeKoEdR8v/xhFokm8505
uh9/0mwEsn46+gjFFB45qjMtaE20TRTjX8s3Ok/KZP0glam9QVXR2dUJyrS1ZE4r++J8uaGb0C+2
QNrBLlmCppiljqzJpIEjCJttB9MANYZ0PgBxqHiFrTfTyhW/OGofE+YP5PU/OPbL6hbWRa3jSzhW
+KHAXDC29O5FysHdeHpYqiultMUN+7/BwNbRFGeRqagtVnecZJWGjPHQjIFv3w1WI/1RmwITPlOT
h9tRjoPntGn+XkoI+0Z68Cgw0DXmlj8dliWldsBee5AcKX6TJBtd2wbTOVoiaromNfvVHGezClq5
ijMbJZwOpiKS3DcUaR+KWhWVGw0SIVXny/d4P/GIBIiQbfK6HVZCxmWi9rG2s7jsrEZD9reU1oUa
ZVZq7usPhZgc/Hx17GWrtrUKzwi1YZNlaf27Bl+BNqoUbrPJEFurddRfl8/P1z8DohJUMWAWoLlO
py/lSPQPkqU/dJqkYNGhxTsTM0JsMEQmXStNgMN6NBb/jkFo39Vkjughhms6OctUfV4MlDYABEK3
555YtodMo2zy0jYVPgIFtyOg4HzYF50mnC33LUZPXRWY32jNmhlyTDES4k7fT/OFEiQH5DPL8e/6
ovMPIqxQqP4p5K/Up0+XRa/0LImrWH8oU7CJchUGuwaTiW1kOfFN4xfVyr19fqxRd5kjtzlFnDk4
p+MFEUJTsdH636YSSRy3prn/Q4b35WaVDd7l8kc/vzRnLy0mRqVmRmgstrzjx4FUqEX8oAxF1t43
VTRpezTbuo1mSgHhsB1Sp8qCsvxlmlPy05E7/BdWYobzcwcFZdbPgOtEB2SJIWq00ZDgvOYPeVun
b/yeFvmUXqs8+P32tPd9oV7Hfv+XjchZHgu9RcpxfGKqcR+FrE/PFZ3nrhN9Te1tqIZs59Q40UJ9
M5SmqHcF9jwr0zx7IXRYpmgdIesMsYrmy+mHzfGaHadQ9R/ymKLksdHa7FkvIB8i3i/qZhvrw/R3
5E+myJAsKEk+CJUzabQMd1ocA6i51EZTtMfcMcJ9mVhOtimMbOj3MlS+eCXdWpY4PgYl9kOwByQ/
NY7FnR2YCRWOPBWPiaIKE46fnFU/8Q2wp+ehHvRoU9WKg4JP6SSEwCGKl6MjcHnFSjIdjiU0hhJh
CxO+3l/udcAgoOI+pDQ4XMvwxAlGo0BpxXlIraZ9ias+/YkFgY0Kfh3W+n1XxvJr2Qdt8pB1abZF
aGOtAvLFDgBUQEuBXj/ylksAW6ekZa6No3jsIqm/UkWo/vJz8nm7qUTsxUoi9JU9t0gD528Bk4wN
PncySMkW53vw8aydKfcPWH5OEnyKJD0mhW1zmgendWN7KvRNAA4j9kh0MG68vORnd5lO0Z3m8Mwg
oQ+wvDsTpWviAf+Hx6Bs/GjXx1ayrwuYlXujK9c6qedzNbk2mSdFdmRtl+2TTmvCzO/L+DGSpOZY
UAh4noxS+0foxk8HJ5Md5k85MnOpA9Lm8jzP3875m1JeAJlIYf1Md0/LcYmz8LJ6jJBq/44znb5X
xlw+Nr1U/TIDI8dhJQy9xpeohMJJ+jPgpbBy2L84eLNlHehrpEsJJpaZSWbiOI9XqPWg0WrEUKfQ
YFWHg5CMezsZUbDF15PoJUTpFad7vOL8A+zieHAVGrCZN6qBelP16jStFL0/iq2fkmR2ITQCmnZk
hVTjzgKcrMlVig+xQxTH075tFMkoN3jEWJ2bVPIYYltrjz5yGkJur20Tpp6HyXsNWa0S4mBjJ44D
RdT7ERgtO8ITJR/SH/KIdsUVqmGSjjHFiHFbBJdh11rO8Adjn+4bOmH69NiXXIGeb8p0uVGKid5W
vvwMBlrODRgeSEoKuzxji9suiuJJsSC6PXQIFlfbUGiWZ2Ihd2y4ZlByDQUOtYqOuDDwyOtkVMc9
5bb4xoIIvnLazt5RlnnuLtGxRKiMAtvpA9Py7Fgmep4PYLeN9IBTs/guTKWytrXci85NbTsT2MxW
0dPlRfhiYB41itrQOMhFlvBOE22z3OcKenCMSkGnRU3EzxAHnW4PC2PwIHl0z4EIpLVq+vn1MncU
LB5wFU4F2LXTCXMRaBGO1VSWmrnUI49K6eFvViquoQzRSrP9PDIFrkdlFxwB1ZZzWoxdVE3WYXn5
2CaJeA98q473TRdpzX0v9Y6xHc0ar+AsMqXmJm3qIH/C70MqYDrGpUZjHkjX5WX/6taZ+4jc37Mb
GVJnp/OXhGj0sjODR2q51kvBa37X5mD0Ae0AF8SZs3TTJB6OaaqDYZukbnB7I2j2l3/GB7tjcQQ+
hJvnsgzg2iXsoS0DLAUa4Twg8pYVRz2U4J3iHIw0YUtHeNoCtYdTjLZqhcdPZxk/hVHjyVPMuD5g
EmgLvPja2PjQjpPxfUCHINjbTmndg6dIgWQGQeomndyVCB0N2dOI7a/h2fpoNHcYR6Av0OqpuJ1E
kLxbLYEHuL5Mu6mcduh2Itai8MmWwxYxBZiguAkZODxsCjvG+ZCulW9eKUqVbI1WhNUuKCQQb34Z
2creyBtp3yYoIriGjzEskpKy72zQZocvESlBeaiwExjcOBq1yKPaqs5qBXVt79ixdUDDbYyV69bp
I8rxxph9K8eoG28axOP6DfX6oLyi1i5rr5qR6ONV3ejquB2cwYROFtg5zmlhiQhFzhtWOJniuFBf
wpfLH+8jq1t+POD0vBywyzCV0073UNfmoGRL039o9Gz8PWZ9Oe0DWzLNjYarl+7lmAu37jA2MRdI
baftm8pTJtw2ctJkF9dN1blVVzZ3Oh5iwu3svP0Xq6Qy9GIfCOfKFfcBql78XAoQNqizOWHgJ5/+
3DBDDEcRjvQQTFnabUSbaVh9CwSwGNsIgutO7ZLyXjS1bO8l4AgV7vE9mQzSEZ3uFph3kVRVvQZl
SBpaWd+ytdtDm9T0wKZeU94mX2YfaIlcvCp9FD9ZqRzpW4yo5GGjNJhjbPNJTe+NAlTdFnSowcA1
ao0uvlZqyS7vYp3/KAORVsl6uVDpxnLbaOmq2u8cvS0XA2YnOaJC+463/3Qx5BkhW4SO/xCmFOVe
eehwxAYdy0PqVs1Y6D+zDCNV1+7HTL6zABtfOaEs5VeYz8m94QGML65yqj5rOex5oAvMAQE5ncQZ
4OWSa2M2lp6bo4aKSVA61T2SL9OvSK+68A6uq3FAHbleeYfPR6QaS9mNwB6dLIiLp0sRDFpT5LGT
PoaiVmW85lUCmtTqKlfU40M/5n9JVyamsWbKFNcdDgbUoucf9Cl7VIMKiLdfF4+p2dsHXkB8w8c2
CX8XflUpe7n2i3qlxHj+zAJCgvvNO/5V5TkRUuqAKi0e6d3Vhqun1q860SbFa9Ms8rQ2RUGoktBZ
v3xFnNUImCntFSgVSI9x7hZhRZoPElBtK3vsndK37kJcAmlBOkP528Do9mlAt3BycPjrNNudDKlD
oMJQ26p1L/+ML74wJ57sbeZqk1suHvvO6kK1IoJ5xK0CB/VaNrbch8EvE+IcGpt5sRJOfzEeFFHE
69VZBwQk7+kHbgbRSxgOVI85Xvb7NPf/cTKsmPBBq/dhkAWPl6f3xWPO1KBqs23gyYCHPx0vQxu/
H0etfPSxzVV20RjYimtjmukTJGvjriLeCLbEOIp6jcmazqPU5Un4qAx9swaf+GruwBS4HunU09xa
fHIZtW4MjbvqUfh+vxfqVNxosaJN2BPk92mI3szKx/0AuZ9eZYBBgaog+TKryCxnX0eR7lCfzx7N
UK/zjR/IxhsFssE5TIVFLT2qED3DPFgwtIzhfeiSM+f3Mm42mUu82zeeGpU2do5yBuLIxCJ8nzsY
K7lowMak2KWGcF4tMjnz5HbSGmIGB30l3261X4DC424XVHIWuL2NNeIGVYDa+OYMlr7ygH1xhtm/
VPgcVBw4TnNI++nacPRI0gazSR7Lqk2e5QCUR0KnjwG1/qoopvjIu3dc2Vrz5Xe6uLRDyL/mUBFy
4LKkmKqJmVX+ZD3quE898jmrjaWinFn2lbo3pTr6oQZRswuclpUWwiyuSkWRVM+XnBbCfqCMf322
6BKpKC7wZs0WT4v9NTpNaNWQAx5FqMSZW42msU1LAA1bZbLVmyLGb2Vl4c+39FxOhs1BA2MWs1wE
DkFY9HHUxdZj0kWZhA8oNmMswvgSRnKseE5TDSuh1Xl2MnNIkHqbC35UYOZ79dOn7nH2hufDiLE/
Tb+CsNG9ZJpCcNZl1m0vf2IEe5bfGEgfDdf5/ePaOpMG9Y24JMgLHG5pa2pfA72pOxNbyCSJ3ijD
1EO9E1PQdTgrNaG6GzLkUQe+bSv0F0524vzE9USqZZcTVY7XuGNJmP36dZQcjNxM5HfOW20izR51
UHHi3havDewtTNL8KTS8aMrN6jAEmbga5KiKbmS7Id7C9XM4IiHS68+i0YR+N7sFxm5hJKJhIZSo
1V4pUBkKMYmKcHbqdhad8w3AAmm8wkRavVUFtODWw1hAxiQWXReVjHJ01BeJHI2HoAgGjKSsbtol
wDBSz0g1f4d5e9W7hgyk3ZUi3/phdVp3Nwf08aEyI6B/AEMbEMtUfjc95xE6WCkc2xWSjEeX1zt6
Jr+0pYaSQ0zI6XtFX00PtgQpa5sYTvcW6FKUbmwjl+/TppeflMFQRtTG4Cf5xyjKC//GDIStEsQr
xkNq+zV8BTVRfhhZXEPRyBX/W5QPvb5JQQtVm1xr1HfiUUP7nnEM8+tcGOCwungq36agqF6rlvLZ
vpWV+przLEluBEEVEfY4H8PnKqfhqvVt8rNK0/Ih1EU5evSR/EdEaY3veIDFCNN3lOk2eZnU1zh/
gZ0Oy8F6NPGZ/e6LvnuOrdj/t4sdJXGpvmfpEZ0e8bNwUued0qTib60GV9OnLKfN6SGSim1xkuOS
7GEs3yR3mdb5/V0k9/mbhejc6EHwofxbak6ASW2CRbYbtOoo9sjmKMUmRF+12ZdxVr9NY1HZ14ES
RKVrSLYauuYQOiDIs0Lot/bkN84D+juAcyU5Na8RMehfKHfm0a7WnQw1et5vrzLxleZVCLrQG8Ox
fDCnrGm2huWIxo1g2BYkZ/MFYDmg0FxZap1/4JDmr22hIp/GpILNhNp7u516P7hCNzFVXb2X2/5p
RG+jA8pfj8O28uPyvfBBFBHuyf3k5b7VJi8t3UMVV98cp1Zgh4r17NuV/9YjSyA9tRS2u2tbjqXS
s4rWD/YBOgYJBZmxQ6YJPNLkFUUq66hLQ6hkm9Nte60a2iEeKCU53UYSERXHSxSjG4aNMmxa2u35
LhoC4FTwtUB8hbMslAcGPwhcU+2Un12GNe8vpSh19V5grtg+aSz/Tyo4efemB5aDEwpmuWp+DETS
38idUuX/iB7b7gdasRN+Cj2Uw60kutr6t61F1P+pg1A372qsmqZdqqfZ6Bam3Vzlcogi9ZRMhcYn
QjnTiGsHyVK/Mq5jUcnDdZt0EhE52o+DBxedrGnjY219N+HRlV7xD5Ntgxv0YHqYAFGeTIiVZm9C
YoUD5GEl/J4aceBNdMcACk9lT6zZNLB/kllj1TVECiZ/nJCifsTuReR837i2N1Iq153XVGV/X03T
pBxJf6S92UWGs0d7Mo82jTA1LLfbMex2mdPE6bVaJiM+ecKuxdGcnHF67vTCqe6Yr5+/QCUbyCaT
CgsXpVTNb3rToNSqg3t+bySczleeyrOAgVd7hhKCnKTtfkad1iiXQH7qx0dZqMaDj0dW7HK5YFrS
QXG+0iddCfd+4sdrgIaz54tGlQ2FFvAuMp5n0FBkfoTdkeA9mkkm/Y5z8QypLAg3quID5r78fJ09
ziCUwbuSyYIZQ4h5mcjC/RNGotmPWdblu7yY0reA1KZ0/dEwHtVmVdzvPNqmIQEjYJ6ZNkujLLKJ
icpSYpYqzueYEW7RFJLvQghJv9vAVO6Uqh6uZLPW9spkdCPgntYv3aHTf16e9jKzoskNZIXaJbc6
pXFnXpZPEUJIlzMNcit9UkctV12toAumtHn4JuVJtKuQBYg4VEY13DZVP2s8A61fqSGerzwUcuIh
sAcU5kHPnf6ENFeiCEhX8qQUbenvQG4N71LS0qWIKx7eq4CmwEo+eV5INSDxzCIEMz9yzndOx1Sk
oq11bonHWgtzNzFwJY9w8rgt65LYAO5pcddnRWxvRqRX34rcz1zK3SNAMp1i79/GhZyvmQpDrkMw
isL26Y+JfJ2KoYq0oo1RmQf5r/GwqABeKxuN9eA0kliBe3xxrugBkt+BFQJVsKT7ZqFsTUmrjY9G
kUxuD5H7kGpx/31scn/NanN5ecwbjAY/5RAQeeBrFzmsGdkS3iUif2qNWbnC0ZA8shQEYO8dK2pu
graqvtGATN8v7+t503zONxgWHWe6jnDwqU3Li/AeAHQ3VpVaPNlNr/r3fpaxnziI9Y9JC8S+EF0u
NmlGvnWr4Xf/4/LoywWeR+dgyxxs4G/0fE+/KNGd3xW4BD1RBMLMNM1y6yFO1O5oogm2RqpZnh9Y
d5S4YMYRkc/a/Isg35riSDPj2HpS+0YePGpTgQtuEXoBfTT1TRcFzP3L8ztrp9HKJy3/4KSxzEA3
TieIK3qfB5VTPqeIAnE4Ukg1mpuaGeIT1IBScQAd2SvfcyTe7A3xPHxjADPaWy5UWp8VPg6jN9Sx
NW3Js+XOFUNkRzufRboxNN/kgdWEVHtBag+3ZNids4Mwi2NsrvV991uWxPBj1G3lV9IOg/l0eXbn
W5bJzURD0u8ZXrm4mNvID3tymea5EUP6OGMVbyryAyTOh9GThtq8HsI4+HN50DNQJwPSQYKVAPqL
m3CJDUhbYReTneXPqexUBSqdfiq81grFtTBayzgGRjJs7C5KxS4dK8O6spWiOxS1VGl7jCG7wlXM
diz2pLPDwRmJcg7qKDXD4+XfOdeATg/WbOHFRTUrAs+Y8tMvHxoAYuKyVp/GKisw9KNW0uy1pFFX
LsXzI8Q4DstKDk6pcckPVBp0fKCqqU9dWUfjLpus3waIs9BTOpkmx99PisuQ+ZDCcniX5zWNC71G
gfdJyqRwQ4MtC47WpJXjyrvz1aQ+j7NYvNZG5bqH5/dELlDaIO/BIbhZV4/+hq4PQLLL0/pqOOhV
SPaRRZw3vYuhsorBnrSnkO43IVsRXhtGiFBSEGdrtdHzfUHhG/vg+d5lyCX0IYyyxgpClUwDk6pf
vVT4pttR1Xz52ylR1Z9t2ufzifbL4jkpS1mtInrIz2JAHoRQpZl4Num1eWFUqW+XBzt7RKgF8mgB
6UCShBBlcbPCiWgVu4zDZy2P22oTpJnzRuKHcabd6uMNKLHw2Qij4s+sD7AmvH12C82DA0BEmpCu
L+/16UEDLKBNMfWIZ7KmMHMdtU61TRZCoIh8rBn2DUrhRwWB3ePfTxqJRyJgwHDnIiyhnRlhbVVo
2qG6TisHa/ptZrXieYqm4hlNctL6vpVN9JON0vzrxwwAA2UUEGOQRsDcLu5eawLCohVl8pxGFEu1
HiMMa8ikV70ui2Mb1Gs1ubMjMo9HaM2mBdyLDMzpKoPt9IMUWOEzSqy2dBX0Slogue4noGfibFxT
yTg7JRryEUCvMDNBSALa2+lwiCFaKqFX9zxVAiFSROr1385UDCsH/8wEkWb8jLabA0vovvB+TsfR
dXQqkjIdn+2Q8sg/KVBaazOVtog2UdW1tyb8S/OgtqbjbzUaV9RYe7Msy31mOONVYoVG4iZmX08H
PzQac9MYxWhv4w6bkoCsFwO+q9Isk+rZtoPikMuoL7ngsdvUi7sJ77EK1cVadZuMjL7Zq3ESUqIp
MnNWSY9eg7DGsurytj37kGhL8mLMqhIzSGLZK6mI5PAKCdrnyZQs0BiD9VMZ7WBfmm21kg+fD2UQ
ybJh5gjvHPPQT6roDcKfZwwgm+cgiB3V68P6EfUYo91dntZ5pPXhoyrP0BzQXZSqT78keNuQ1FGt
nhGuNoK9P9TJweqRNvd0P2yqP47cRPWMb5mMfaC1xROI/4m6+TRQ7FCw+MiB7U5TkG3k2pIeRjkt
Vaid9QBooBOINES6mP6NhE0nojZb9Y9BtHagdzAWO6Tna92NpKAu70tshNMVPMvZ/Tq7MjuErOSg
hMlnmR/92Dg00/ZZsequ8xQ8vbFdLdpvg1rlP0bVKra6hvBJRNV5ZbvMy3YSxsxfD7llTiIV8rMI
XXHSUvjl2D5joKSOnpIUNM71IdVbrwrlst6ngZjWtKzPrvT5NNI8hDjEAQUodfot29LmkSzU5lkp
lXbYS3Q0waQUEabAhGv9XYYH+i6p479+ShiX9qFGDkZMC0bmdNyqQlUgxMntWYUlNrl8VfkK+UIc
LSb/V0d+HBI7qmsVlbNjMkeH6ErRrpUtIrhFsNMFQxU1hi89Zy01TTdzgHG4Tod5ws7vrWRVHmR+
Gk4+KeMBHsFxmseDa30xS7BGoNqyMXgZwapfhyWtaCXooxsqfbdhle+xDFHu66iu7yjUGYeWKd+V
VV+v7KzFR54B8yf0s3nTf6qoxG3f0BAP1B/ak+T6ErgVN7x3VtiGi+17NshiJ0GESNCKE+oPBEhc
TfGEdFWFR/s/zmW5pKaFsShx6TwXcbAe5afxuDaT+Zd++mrLmSyrYLQYjEKFSPRDtbzgRmlcadyY
/1Lpe1EfL1+li9vmbKTF21tihGrJFSMp9/GVWbjG1rgNruzqv33/D3b2p++v4liT4x6n/vBvKSpt
5Kf+qHy7PJOVLbZEu4W9DorXD9UfUHg9feO7wVZaeXeUtTHm0/1pGpAEQuIwplG+lnflfhfineO2
Lx1uM79DyQ1/OkexkY4N7ZI1Xa+l4+3Zl1q8eWkolXHTM79I7Cv9UPvgaL7JdQO0xLhSICElxp1h
b4V2VDTJBcnrlvJRkq+nesdv3kBstM3nJHJrbDIvr/ziTjv7ZfOqfVoVGQuaKBnYQ4H1lvYPdfar
rZ4uD/HlgYBIrACRpHu7RJSqNKh6gjb2T+w+p1fKP84/YiN2+eHyMF9+30/DLE5DPka0t2KGyf/E
h/zf8ad0HPf/bYjFAyCZBYgzRDd/tFuxnbcprZrNfxtiEb43GqaoUzIPcVXciCv1WB7jtZOweFf+
980/rdTiJFSBXliVzhjKfea43Q3K4iMlrDf84lvNi3/Lb/9tTovdXwtHlpqU3Z//ma6l79pVtl/7
+Ett0rM5LfaxFSvUGyLm5P9T3Kj7/B/zG7C94aqrds334EUnSPgZ3P63eS0exibOhyoIGXOkivbD
LDdS4TnP5st/G2XxMtKuTWD1sHr9djj8b9Npx8tDzB/g7MmC3gDKQaGyvGRtEYBMSM3H6g+ruqK1
autPRj+5Wv/rvw2z2NsykNIkmhimCLaOsY9iwDleqK8c0mUrBKjXDHciCiZ5Qq97aZPTWFU7VIk8
/XJqO8hcJRzaB5+YuMPsFHvVXZ5BcdxZdhweqH1C26YP1/wBSK0TdmS98/p3syZ6o+wxWzGo8/W3
lDQe+6HSosZXftlQ1t1YHrL7Cu2EDQhhzUWgZFiJpBYZOdOfLd2p7sBYoei69NiaaOea8EKCf4SR
OrrrR2ECKse31gQDli8HUDZCYBQiYMNTVl4WrtrBj0Skq8TbtWqXgYdieytfAcGebIWOfF6X279d
SMTe55xxJuDP7mGnT1WC6UIoqqT4RytTw+PcZbJnS03uWsbUuCQdxRqTc/mkoKjCkzVrnGHdTMd4
cfQa9I5QENfC11qVwuspiMN7U5L9W8OZ7Pspn/KbBNuZle7h2febiSaKzaJCeaKosnhkUlDSA+Qc
8epTetnSvc/3Ior+shpNQX6W9yC/IIWiGb4sS0mFbYHgVrLXCvhN4Y1Dlz85pFX6HqHkdOXFOZ8S
ydqMegQoRwVw2X+wCxhWdqqmr4WZtXAIbPUhK421hVuGwywWIMdZUJGmEeDhxcLJ/tTXEqj8F3Ri
i30hkSV1VqgcrHG2ig/NER8EQfkNsYLi+fLWXLa+IahBYQGAOLNROXjKYqcYchKXEtCklzLgScCs
cbCrV2uQsT7J8qA1XQVpiBC3kAkfyueqzTJQlKYQsfQeJ/yzlQX/oPd+vtFnZCJNho8WNP+zNCnh
KfStKtHF90aSohYz67i2sr3RNp14SDGftv6Ps/PajVvJ1vATEWAOt2QHJSfJasn7hrBlmznH4tOf
rzw3brbQhM8MxtjAHriaFVf4wz3EG1PbUcKAPxKZNoGAarLznlr8gutfptINIgy6Pkmy3reBddjg
7/PO7u4KvbPqHSIoPWQrAXa0vBFml5pzcH1O14+SrCtiHAwXhz/Apq2OewOzEOZEZj6L0VY+4nOR
iPsRfdGX1i208dCOetUUG9HwxYGnTIucEl7CuKBc4qGBO7mxaxfuc60xaUhhhT6EOOdOKRPjNlzs
5oNZOc3G6yv3xvlaSXYZlX/pn6pS9Tu/1+hrZsCTq/C51sfF3rep2eX7pO0MXE6H3nWOORQKcZsU
o1qiHrDM0VFfKKxtfPvl8aHhT4sQPhankf7K+c8YZQpmYhL6DN6nhOOn9J4BWAkf0du4b5CzW1pU
nvaVughnXzW1FX65vuAXDwpTKTUOUUqQLbK14JCaAkRMVL06LRntWETl0nk+WE0ISKEc7GjrUroY
jrkGJ8Hmkk05sArn3+tGrZNCLMxO+ZLnKAF1JR6uSooxqp8x7xs3xMXsoqyDAATRlWSSUvo8H22C
Dx9Z8aA8U0UTX8AqDEGdG+UR4u7kuwuKQyJP5x0yTu7Gul7eTZK+CArjz38h9K0OEtpFFg7neXsy
4lb52Bae92COqfexEjC++Gjz3sgK/YsWmvFHU4t/61pfbMRkF+eK10zylWk5WfzD2vPOs4rMVKKG
SJyHJvWLxMj2EiH4c5qs8s5som8JLIWNeGE95TDnKJyh4k0MhOPQWnXaMicZTQzWqa2r8nOHOOeX
CdDs+EUUw/J70h3aAIW1NOnHMF7CrfbhxegIo1MCluMz8RcMj5J+aDa603yyK8d9CHPEqX50te7l
QWKkLeQ19KiLI0/TdKwETKl/XfU/AkU8hUjD8SfBxPmGC8cIQSw7EaeJxEgL4lR378rMHbI7Y8yB
IVa4r3wsOwAladPZd+Uokh9GFc7Wxu22vsbl73CpiMP5oE7MTjz/HYqlTZ4YGvXUdH0ofAKEuj1O
ep+3t70XRWhjD0W9UYa/HBPrDFgPDEvrjSvlfMxhLtRWMfX65NEG2PWALT4tjffmFpmyQ6d62Hip
1rsboIYNZQyRFxSN6TOubpLM6he96+r2lC5YXsdjP33Anno5KJ4X6X7DRvezGL2Z69elXMC/nw0w
SJLSAi+Z3cVbvzrWUWYZNZ4v1gnNC1xtxGylL5YpjK038b1xODwORDCQT/B0zyezGCY3aXGu554c
leRuCZXcCQqEZ7d0FdYXMh9Ej4+7mBiNe3KtvN31wjPyfNBOUTZ3fqaF1R7iiO7Hapj969UghyKi
dwHqoYG/Rst5A+Z/wPC1k1Ua1YOxtM79MJkhgp1sUfx0gLDG1fIjH70tPvnl1gQYSaMUNgEtBHRw
zmdT6zwn7wZdPUVd5BzKvHVUGo+wyP0ms+2vEM76/67vk3dGpFnCKWCLEhBactr/qvDRcFazblSj
kxNn3SG0nf7gaaW3dzHo9h0sATeaiRenQVJxJJ0blQwM69cdYdhAYyHKYTmllZ4fW0FJqcSgIkDr
qruNCtXe19Xwev0bL/aozusKb92UzzmkzVWnRBszLFTbcjlllad8ynLDPBidqDZ2zbujuLRIacuq
YIZWV1kYOVk8gM84QUTtd6LJTR/62LxxYdLYWZ9sigRsUGiBoAzxXVolMtZYLgNmz8kzyhZKfx+2
Asa7bVRN9mO2mwQ+SZzh72P5SKk3XupDxo7L16UdLShcqQJF4CdavZ24safcjQLu2rgI/bSc6y7I
kQ33ftAGcQSwUOyEw1fDS0No4EpsT63nAxseFJ7oGW2iwAC2X3zqjAoImV/OXW8fkUMdKHKlSJRo
oM7b2MpA2/eNmIPZceriPqrDwsKFYDGo+h67jk0SB2m/GDaVdjfp7VuxQG/vfNxFcxfx4LYYUWk1
crMeaWLlTqWAOq/0RrP9GI+PzKEqibK0P0KgKB68dPLmj/CrjXbaZUU6N9neajo3u5fd8uo1SfUK
ZZAG7E5662a9iQrHZKthUmA4MwvgSbWmhyhCAtQsGsXX9TqHtasZ1Uieo/TAQHBTappbqhpa+rKk
dG5LPw7xXNYhM9exjbgNFTPnplAtsXzqu7Bvj2R1bvYbIXJPq8kym1H5FFpioOTZdi2w4xmlkjdc
wcpyn6Dmp6EKjOA9f9PMGt5NvCDhgcTbTn9Xc5+phwZf+imwmmW0T8bitY1vWJleHOA/LepnNzLj
/kGPcgs1gs6ohywC3B+X/d5Mew0jcMfMhvxjr4WoKvjzkIn0Bsk8R7mJIqMfH020kotvycx9v/dm
L7c+Z+3Qe99UlSLLHGhpgZF0gO+WabRskrKKbjVdqX7ldVPH8EL1OdmjhDFB+Ync3Dp6XqmoO6FD
iHqqJ6Urj4JQNz7W1OTFbWzX+birZyNMd2MZR93OcZXIDKZwyqd7mDKteVTxfJ+CtjH6amcCNW3v
Ul5d9ylzlcF9FaHw2iVIR0SQ97OSV1GQtENsHbEfL2LEB2x3RB/AhsNquR1cpnxxodAL/u5kN2qo
FiPFk6RxBMQHow5H+DoE46xls2dqsh9Bfii174VeLz4rSEgud3SjIjQoxkFPvo16Z1rHKXSd/nkZ
c6O4byKa21IGYlq+R6lmFvuoryEME9R1woK+VcDD+RqbTYpuhG3Etrs3nbqHZNBXpnFAJ8gpPmAV
YEprRpt+tQmj2urUElcmAZnTB42VhL6Rhx0wCT1xp9uZrDW/SZvRU/eDaQDjhHe11L8a0vzsduDv
tT4LV2ssNUhcSyC0rk9Ogj58B1cd/QFTVEGdOSgmBGoOFv+bSImKix1LZySO3y9OVX+sIbD0ws+T
cAz/a/hJBTrnpkhCa5d3JjbSU4OY9ndznOcQcykj6sWhKLkIPqQZ4M7bThsT1w4qJGH6ORhF6S2/
VMXRKs1PyihdLL91wDwWgVZGinaDVFhb/iwR0036m0xPmYmd3pAL/YSR7aLKh3uW9+P6S3HxGoKN
AI6Kbi15GDXSVTTDZ6QgB3Llq5Z3pesbQHGNIG+hA9h5wlWjlnWy8SCu4xowmDohMEI9oAOl7OL5
A4zqM3LRrVJ8S2On6Xcor3ntYVCQIXyzZ9Vyfl//wnXiISX1iGoozFJvxnBn9RaWqUZ1rM1ahps8
LxhQ04t/gVQu3fsMpNR4p2epM5Ys+dJ3x1i3Zu3b9V9w8cGgM1BzAezKqwx5Ur6jf0UcyP3VNVdO
/lJrRvbixUb8c1bd7otuNtAj/3msP670SMcilOqu32Sj671J9E76MuSpc1PV1qzvqEb3ox8Xjdts
RPoXcwv6njyaYjciXFTYVrtHN4Viz1y3L6g+eXOACDrc0NjqP09JURwNpdS/EeBm+q528url+pde
9DVwMaGEIHEgIONJNlbhR2JalGSID19EPIVfaxuGYH7A0i42cYNQRAjrOcozL1B4PN+qVoD19g28
cwYn0Bdz1r6MTqjMG9XqNcqbFAslA9i4HiJUbLf1lHRFgrsfdLRTMmWjkRxjC61kJHtcYpLP3Fbz
nB96QXGBUk66OFQR07h1X6PSKZBm70ZIk0EXqjka6l5TukhTmS6aADvEv7hdjHpS8389j2TD1PLR
bcLBGW3O1Xn0lEpERljqr3OnVfaxcJpMv5lqjxiI2CjeyjUu6i9EpTjxYk0BUgoNW0tuqr+OQ9Kw
ExNhqa9FupjGR4ru+rwLXaOrD8ncFIgsTRHXw1HXlT4FdcgVFH2OamsyDqDiU/t4fR9d7GFIFYTJ
KtKFPKH8pPOfMwM4RuLISV4RXHb2GlpGSKjjEWOlWrfToTMfQiTeIOxk5UZn6uJeoF0EP5+8gJuQ
f17FtSy+ktRuEb+SkBFpGksch/d16CH3M8KX2wLjra96pCgJoKX3D3K59KpWaTkM4m4pCHpfweBm
t8ARE9gqnvKYxH16aw96/o8gFilRjO4n1z3XEAWP1cSWitb2YT53r0D9w3Rf2GNx6pMibHd9UyEd
1y1WW/tGEZr/xn6CuEDyI6V75PlDTnX1oRPNW3nVz68WHhvpXZN6SvkhTsol3TllCon5+gZ6Z0PL
J02y7EDk2uhTne+gkrZYMY1T+6qgRKB+TTCcwXcHLGB1r4rITO+oDagiqGaLAANXiH7exb0Hhdit
kmyrPHG5ytzDsnBA6YX68dr8rMgKN87GKX6VdgU7YdnhbWd8bB0jiKhm3Vz/9MsdTF6BhR01Y9ht
jHj+5XOox5DOhffqirZ5rupJ+5zW9pATU6HFf32sC8ASKwmQFEAn5TMmcv1loV32Hlhf5bXoy4iM
yrEUp0sC+Hse/c+qzguB7GniFA9WNqhK0DQY557qhibeQ21IITPaPrpb9fSAjcrUDjUJiPqQiTrO
7wpAauJ18Ajfn+PZnZ6u//jVRCGmo8p2N/pXVAAoHK22yIJuPjqZffU4DamBjL6b3/SeShQezlva
qKuhUI3nLZQSNhiMerS+V89iHxUNGHtVe6FD5MR3bL3mGxQRO8a+N7O3BE8vR0N1EYK0B4daNknk
v//rMjeKVu1sAPYvppJZLzFCUX5sK9a+qWt345zJOfq7wEd7lqFodEtdD/gSq0BOWMJU29C2pOUB
MrpGHe3QLutuirxZdkskgczsmlte9XQfLWb1r88kwwNlpl0r65t4RJ5/6WABRcqSxn0JSXQSWlFe
mRFh9DEpfqR6W3D3i3OM8xwXKE0CdC2pNq4mdjCUnlqSqry51tBD90cOIR2iCHHosMNBpEw3wDvr
8dg1IIdpgNPZp0q8RqVlSegJb1L1HyN8c9cdo7s2s4evU1W8kGqNG0/fxWj0PGQrABtRXORR/zmf
zLpDT4hmxfzm9CoN/aVVe/RiKi85gglP6r2o3Gmr1LguV0mJUJkESLcmLuw1gSkfewjO2aK+eV5Y
fkZisLwf4ATvrp/0d76Msrd0BpcBxQWrJ8rdpDQR1ntThnA8WaM173uvy3eV9G3wdaX5dX289QGE
087VwlsrmwmAXVZX8LCgklXXYfYmGlv1Gy/O9+Mo0DhJm+WfF432DYvGcacuTbR4vmhShNcjve7f
ytluj2q9TEdyng818ekHNBPHf0xlyNik5QlxKaglZANXwxEjp42wF/FjniY0yme3P0RmlAd2ZZf/
+I5B1Ge9mUnZOiBoWW3HOc3MjMmd3zpnqJAmLJbbRNGjh7io59P19brYHyyUSwiGbZQu6Ver6Des
dVsYizW8id7LX10szN3ISWq8RPr4po3sjVdTBll/X5rY5HC8KJtS6OadXm96S10APmDI9BY5tfNq
papFcW5GqtVvB3hXeyyowdFKPFP0j/cl3U0ce+m3ceR4jtZtVnOqVQHdtXjzKh5UnyAxhFi0LME8
jpsqrZezyn0iiXxIrMumifz3fz1Drd2MJpxZwX1iezcRUlu/HYxuXtw8tJ6HqNq6vy4QzPBVaeAS
/TC/lBfWX0ftLM7x1FJ+4P3uzj9scHPLreKkSagFbt6GJfZqi8hqfb+0UvG9npO5DsomqeJbEcIe
V/0xYTP69eD2xa4fJb/ST62pTPv7lHdB9zUVIZHBx2E2xJJgMM3UAauTJ57iq2M70JnBob0ev/7b
/pQgEylHR/xAbcZco9vVTisKYZfRbxFq4rGiNHqTe2hLzrqdfbM08Y8UVtpa0r+JeJ0GJTIV6yxB
HWol1JvW+C+sljQAcDL7Srtkx4y22lZuvn4B4KlQJnAleI0bBcGT811SJZwBk0z7hx6ao/2rVr1U
DH4kokHJd0NEjQL9qob6tI52i/AC1AAN3NSShqc6Rr5rnEu4/kqSGumuAyhmPiyeiQgh16+LzsL1
hbiob8BcIuSRdQSVDg4YrvNfy8sZj3lY52+oyPXTL72phnBXijGDoddRJFb2Rtyp2a8xUpCam3uz
j75Eat9Q0cyIkKNjyXNfbMUlqwuFWg9xJTEQEwgNj7v5/FchUquEYa31j5WizDvdgLgv8j6/Rdhk
wPsncSihxd5+Yy7kyvx1jf0ZFV4V1qJkGZi7rUYt8GgJ7dzqH3XHLQ9uOsU3eek1dxXaBEFrTeM9
AcR4QBZYD2w4RJ+qMNxCu6/uGPkbQEFJoi5qcjp3zfmXD+7SYqDiNY+ovNVp0OOy5QbFINyj03bu
xx5j1y1buXcmm6IhXF2QSLJFuxoScPBUz5XWPGaDMD6X01wflTGbX+PI63foVC63S2jqx+uT/e6g
QC1p6YGUoEpz/p1KAvIIUaf2sUghICPekB9VrUk+KEjfB65sJEgHoI0Vlo/5aoEx76UGAlqXzb7W
Vm0spK8tp+8eq6xsA4vWOiJN47LDuk/ZeOzXB+vPQhJOoHAANJp3eBVY5KnS0j7R28e4UuzydqA+
ofplXpnhPfpbXXQo8TGjaaS7qfaIfpwpdnEIK91HME7vfa3VombjsVzdTP/LD+ULzR1ITWxtOo0N
fK9Palk9JnkSfUDiadwPVbwVAa8yqD+joHbBDcijzKu8WtleS7gRmrp8nCsRf0Bk9G0plPmpV6N4
F3lWuzeGpkciP21uAEz+d31brVdYpsDUinG3Ycb5c3WEUyVyUvioySPqsekXnk4l8KplvLMSQq7r
Q70zmxI7KF9nCfRaG0nRbppzfM+qR2UcDFpJc/9Jx1Ht+/VR3plNiQGhHgG+9VJQKi/wGusSpX7M
NHh5eay2QRqGaFp7sbMfB7O5GYVJU7pxHV6N2rE3jsz6PoIxLIntvBJgfGWucX5O8yabDGeY+kdI
b/EnNazpSatGouY7xO/q/0orCrceUBkH/31K5ZAkHAj+sIHAE8mr468wCwxHjdqyPjyO2Kzex1M0
R/tpUbqfgHzKaAeSWPtYhv3w5jn2dFvQ1XobvLh405Ju/pHzGVu2Puvam8UJpnTLREj0Ir2k1Q1Z
zjgOanaWPneR9B+EF1LQ0+zM0g8B+c203ePuQdCnpeFfZzPiich1Y/BE5XNjOVbX5p9fQiNEZuwS
zrJGsvTJVCPdOKfPBtoJ2S5GYuA4JUt81OqlffVGYeyRUtmiqv8BSv61JAxLnA3kiYouImPkFedL
0vXtMiazkz9nZVJ/aqo5S/1aLYzbdiKggp9qKokfx2NT+2bfgFcAff7BRcI+Doa6afbwabnrrp+M
C8F3fhT3K9Jn9NtkIWq1KmnoaZMa1fVzXZRx70etO+yczhgcv+tMtwPHMDi93xPiRbu6pHZ4M7up
nu3zvFK+unOT/mxMxX0rlB7lXSMmNgr0PB6OHR3yjWLx2kucCaRkRveKXQTOyv5TdvxrTzcZRgFL
E4sneTeW/hTzFKOwnuAmgJp5NxGnR1DsuzDXUIGfXEsJJs/Kf5ujUryyNp24F3VVnYZU0/9Vw1b+
Nln+IbOhkneBE8UtiMt08LiihdPdh4vuPYI2T8jzy7q4tZjRLZzk6lL5Mxt/BGVdJIBs/nO+nUrT
68ZSGeYnmt6F52dDHD54callflElZeIDW8i3epbvj0lkhT7HnyLf+ZhDNhb66MzzE6BX85EKlcDK
qZ5eNJGlO5mk/L6+PWWKfX5kZAEZNKSFmATN4dX7T7yNZphrzU/mYt1FXUnHLbFz8axj4d3sPBRq
UWDxus9Na28hMd8bmsiZ8hr3DOnIKqa35yIBZ9GJJ7TnupvBVaydt9jWW1Wr3SEbLPNWHWFNFKXZ
P1//aPlR648mkCTEIGElfVzdE3ahha7bMbKGXfUXsvOm9VuhaTtI5sZGNPPOWJIKhZw7RAWgp6tn
IqobTxSmWJ6yQaP9Q+XmPnSUHhfZhQcmuP5h7+weBgPVa9NKvKSaII4ygv7yxBNy4ugX9m7XariR
DEPtd+oQf2izxtsyaH13TAslZMmp43/y3/91Z0z9qHjz2POBkfU2t+5UBy4yscqhgjWn77y+q/vd
9c98b04ph/HgI+8AlHo1pxpYKQMFJD4TUZCnWq8+lV0GCFWIH9cHunzHOBV/DbQqULktPCzPXcQT
13MS2AaWrl4r9KAdCuc5RJP5prFS6+36oBcTSueZ+rMkQ0G3RDPkfEKtBoRSnjjzV6tNLDBWMcGw
H2ae1RwSOjtTYIeoxm0kAn8kxv4+E7JBJmt+PNrcsxfAQhSHFi0HpPeczhhagABBjQ1zlJzoIanT
4jMIw1y/jfRUv2lirVMO7tJo6m2p44p6jGKja+4W7cWx6/YF013ns9mU3UHnvX9oJj1oeivInRFb
XkCmMZ64sy3Uo2iMTMEnx0KHDNUOLw0G1Jzjp8ikO9eHUdMGdtyVth/VaRQHYHaMz0YUu9MNdNH2
NCY5nqQ8OtNrCpIk/DnFc7R8L9O5xoFbuA+zPhpegEdH3B2bWnezjUlbZ0+Ua6DHUWgjDeYGpZl1
vlRmTYOFWnP93FpKlh/iiGqVr/diDo8aeJrCr2tLGXapsYw/5t4uTkpuTQ4QTUvvb1pR4mHxb3sH
pSUKJCSrsgxOuXi1YQHXxB2W1/2zBlkVy/q+whwnLBWUXYtlyXZFBzLy+pAXUZccE9SEZNVROaYe
cD4J0exNzVRV4/NUasPkJwIOBXg8My+Delomc+9o2fjTwznKDRq3Uz9EOIjOh6UeTdyItKVqA+Fg
6LLV/V3fEvJ3UUmV0gJc9Rep7VxPvW2EU/3swEb7EC1DeIPUUbTIB038a6zAYBShaHVQpZI1odVj
BuLQxoFE6Z5NKzZ+hOHgvpmRMYFV6Xsq9rFDD2dj960vJ4Yk02K+8XGQLYjVK9YZPQRnpxmecexd
gtYrmxM9O/XQUWN9a7kRq/vcHqtpI/GRW+jsokC6FiUo3hdCRHkAzpe76BLLrkZT+WrgSNQd9d52
PhmD233TnHQ2/YJLn+uqdKr7dEmrrUU1L1ZVUl+lcKxsXV0qtrVhgmyrGJ2vat5mnW/Nbj5/W9JI
WDurBcD+3BlIlLvgdNlyEOdcVDOsGyGARQe62WffC4Cf3nEyuWWPwoq7Jxc4mthleqd1+8UcMbLp
xWSWO7oIeopWZ1vawdINbntjhs2sTOQOXjfNR1yyEt3a4zszKL6WadOwm2GzugdnUL1nV1A7Oi5h
2SIQFmnpXjHHmFIujJ+JtvDQDPspCnVc+PJE6T/Mc+xNnzTkMH+Rxrn1rykVwnwSqIbWX6xOmIw7
tqLHdF1Flq79YIfA635eP8rrl4fwD4Q8SQq9SElZXd0eiTo4jbtE3letBDB858DL+opgf3Ff60lt
71HqrLbEKC82Md5BAK7YTqStZBWrp7zRl6oKk6Z6nsuksf0+jc1PvSjzYV9EdoTMZ2jM6qMWaVV4
uP6x747MWUWHlGIbLfvzfTzgo6Ap4Vg+8+pNnJRa9dVeHz45paYiTgUmVgNjG21c0GsxCsuCwCj7
lDLu/CMgeT6sg0q64fL6Pc8EhPah7TTrBZchx7trxk44B9oR04h9yoJnRIrMCzqpShUMntnFdyha
28md51aipu2R9N8LZay2gqv1vMCxkWLJnHCyaX7t6nyHGCIjql8pz0Nmw+NxSr3+jihjW+1DYc7f
Z0uET43w3H9ET6BGzriwJwjpKOAQ2p1PTNyO4AnnMjopVlg/42pg7Ip2dL8kY7xF1riolPxvLCRd
ebQA/K7NpMSkuXWjKcpzC+/hvu/6+ju+48VeSXS84ynwGvsC63MLQA2oqVtyA/u2t5zO24jX13ep
/B066DP6oI7ETK12fwZm1KFnHcJjnl3jZgG2+Zp3mOECH0KU3+yoEULDHBb9oQCSv9VWWZ933irU
GQEAgMUFSaKvlnrR3Kx2wjY9zaGqpsEyqUMwVuH0kk5OV6HCqYT764fu8oPliFzcPMdUataI0Ag2
uq2AozyFzTTcmRlscXiX08ciB8zvtwavsxrZokJM0e6O18eWX/P3wyW/1kEGQAKu0cJb02xB4TpT
j0HMCYi+elS7SX2o8iE8uGafWr7aTuO+Tw3rE3YN7V7X7HJjsdcvlxz/j9o+mSBNrHWpPYtF6Pa0
rE7RKKZ7Rauco1Va1T4bTGXrmXxvntnbMjkiCqR/cX6YOicBxKIl+Wle6vIwxlbxrXPMyVfsNjvi
qrl8A6eNnV6fZ1s56OX9IZX3ILaqIO70Cxz00EyKrs5edoK5nB+K1kuf1Hho9o1RWHdL5zUvoaJ5
G5f5OztZFtJpe6P+CxZ6FYPOc5EPSmflJzPTNOgas9kWfqKZ6A4nSSotdwE5xxsL+s6XysQeOQ7A
GUSZqxtL0UAKt6i5nwovse/6Yem/srMWolmEHkl5DPu1X5QtAf13tpFUkpQtG55r3unzpU17L1wG
YylPrl7cOYkbGXCYHHWvw5mJN47rO0eG8gy4OUpr3BIXWxZ5UfJUqzjRQhz/K8LZw7oBo3Csnerb
2G30+5q61DfEvLUPeU37859PLMOjf0y3j5R43aNh8iOl6W1WFdrufD8PrVv6btVSxS2GynlsxDj4
sRaqFiDSZdg1yINuSR+8t8iUNUArYrcrH6jz6e6TmWp1mJWnsNPjE/+PbpeBIvH7Wa0SAOsCEpVS
dRv4vnfOrxQEIsgFuwtNYrXIdZF47VQn5WkRdnRjezPUSPT7u2NVd3YUzFXfBGrpTXHQkGBdn/X3
zpJEIUgMEIIL621NxppioFuUJ0doihpMVTlHu7Kbf4Vu5+W4cQra6teHvEikqbXCw3c4uhQhyCJX
3xtjY4qCj5G+1IouBkrLbZoek6mP9yD/CPOrJJ8+R5GmfJxHIoUjAbR157SunQZsnzTfyHEuAwT5
e1BIIm1Uqd2vOwm6FeMU1MfJiwgjo7itq2kMjwlHhbvFxJsUrf4umfdeVifOXp37tN61WP4MQUI1
zN1YkItTyC1q/S9QATeLqOn5FhRqErqjbkTEiWn/JorKecDyIQyPQzqL+Yj1KhKuZUvTOBhsPU1v
S0f5f/0Gib4g6QEzsF4gQ2DjpuVF8tJ21rKb2Ds3Sp3k37Ns/D6pi/OcGEVa+CVyCUHUoKF1fYNc
nEKmgI4WzzZnAvvp1XtWTfUEIzSNXko1cvaclyb10bRtd2MPN1EblOZBpyj/r6UNbHIkO0Bi/Kir
kOKfz3yFP8rSpa1yito421XY5kGhq0njct1Lngtzdval24i7KFb7B7Ot0pteZFibROr0aWJjbtSS
39sIEnNIUZJfxItz/nNmEhKIzE70YsyjBoupNLTdLGB9HowSz2OjEM5DFGbtTSXcase5XTZ24sW1
xHzI3oRsE5Ef/jnGf9V6NWvOlNRe4pfMTqKvZZ95J8UrzYfcMfNnWwFzukuSJn+bAWucru+Ai1uJ
oWHlA5FySIEuwHuLLvCpstgB2txVNwgUdaxEQzEJ/sydNdbu8fp47+w40lGpNyM1m+j/nM+1sSTa
qNlK8kKENT0Nat6TiukqXvOWuluA/nyOI3bD9UHf+Uj2Nj1smR1K3+XzQTM4yfM86emLB8n7E6AU
rhW4zk9C7fDTUsKNZPS9bwRJJCG6qP4TFp8PJ6ReXEdZ8AVAgvtgqMoS6FQdBr+IRy+wI7U4GIAF
Ni5Xi7/1LA6nbc5bTs1KwhIuXnWlnkDGI2z0UhrIz+MBit3JsKhHDUbCVlnuvS/0AGiBc6OOT4R4
/oXm0PHYFLVyQu0r92eK1U+1JqxgXGAEdqOVkdSq8Zfrq/jOKQFKI1uURIayCX4+6ALo30DoQDkp
g+LVfuSl2Ysxlc4OUva4I1o3xqAsK/0eAteWsM07LymxKFVYtF3oBDHD54OXNbj1FKbLKaqQd/B1
PMVaH0UViPZ1p4X/2aQACHBbeeF7xK99UONxQhl2FnQ4+3w6Xp+Li8WmQvgHKSEXQUbo5z8nltiz
ujfik90p6q0tLDf1EyQn3F3eAzzY2NAX50eOxr4iAZH72l6dn1bXo6wb1PjkKom3D8dCPTZhdoek
2tD4cS28p+tftzXe6mUGrDn389jFpyHKkl+LE+JC7zQjcH0x2D8SGBH6/+MLEYkikyRjJzJZLa9a
pHXUdmZ8Spr6e6QM4jD2TvYVN3WUH+oyef33D5S9PQuKAOX9daeNpjACz1mUntS+Sx7N1ivuCidq
D0qIcQlmvp2b3l4f8XLDkD5K+Ropc4HChX6+YRI7mijD1enJxjYYDP+o6X6qUvoYMWzcms2L6wFw
nQfpG88s9E3hI50P5uJxolFzTU9uyl2npEofonbk9PVubgux7FwnRHY57rv8cP0rLzcOA0uAgSQL
ceBXL7km9MzqbCs5xXOPGYCovVzZKWaSafsxdbrnSeoUbszsxbUkP5Z2Ii5wHBA4GecfqwLdWNxw
yE5931fPYTLgZmoJz/voKLP7NVxy8TNERUMLzBzW3MY9cBlRU+WiY0uh1aTAh3bl+eiY4OJwmxnZ
ieAm/K9o3ewLcslGdFSK0PpR4Y2QohUy658NJyZ370Q37/WyazZ+xzvbC2wUVVgZ2IOXWAWSIaYZ
xdA56YnG1DIiqGdl0V7NJkGTTnG+Xl/li3hNfjPxqowgHfWixNzymHZerWQn3oOQ+xaVlB+toG7r
8l4eEo+SgY8PLfi0MgppE2R1drr+C97ZZ+TOfwJ2KUyzLjAWSby42ULNKdWHQf9SL3V8zCJaQ4EY
p+igIm+n/WuQKsuZPEE0xjlXF203jabGrKBIclqaoe12uPxSv7bdunpSEGS9QVPSe4uE0w/HdEAl
gtcgjDdwTO8ca5rZ1BKBCsGpWoep+Zx5QB6V/NSE1Kn9WnPyD2OrjG8qZWVvTzNicl/sbKo2TrVs
8p1FNnw6krBQTFSAgXRRzvd41lYEcG2YnwozTbt9Wo66uGkGs9hY1Xe+j5YrmQnlCCq362vLHrzB
LoqoPHlJZ7xavVvcSkOfoHNH9yvTEX2ac1tsvDwXfV7q1HIfk/6p3JiUoM6/rtFmK5rCtDjhIDRH
37PQrPPjGOmIOE2KET0RSrbmTuVZH36ogzktNMVaAMyhNg633dz0y15ppnQrKXrnREN3kYLDZCbw
sVZ3uF3pWlR4YXHSDJx49/WsOz5tEXe8F0bZbimPvjMaSH8pWCu5UTDNziehMoE6DDUrWsXd0HxB
f9tBg6iZnOynFepmsnFnvzccyT+RDHJPMLPkTvgr4aIn1lZqC6LO7vsxOygGOVZAvav7LdVsv12/
LN7Zvswfexccj6Qwr2ZS64bs/zg7s964jSZc/yIC3JdbzirJkuVNHPuGcD473Pedv/487XNw4OEQ
QyhAECROgJ5udldXV72LNJlV8ZalhjafQr/Lx0c/zpNv98dZnRSsAR7ziNNxTK8nJaHCFBMairep
TMrviiNZbqQ1dMkLZYvBs3LnYbVD/QayOSLTy83RDNixDGadv5n23PU7Xan6pznKlDP6GLzdG1P5
Oqh5fExnrXsfQ5Cgz2MVHCodRuqXEBOvZ5mrWaWF2pS/yVUGt0k3a/Z/4lunZg6iL10bb7l7rUQF
op3YJWS/NOcXA44T4FANiaw3C+viz05gpnt0YpVzMKfJMyJVVXCgHwWU8/7XXLliANEDVALexstu
SUVX2qqNJq0q33J1qiAkdtGh1JJir00NvuISxMh3jsf3FLIitBeElM2yEpVOQUPJJVXedFrDT4WK
mLjr63TeXcSSzV2DW/dWv/BmwzKKOOuUoCja2EvfYEm3KbOblfoWzEF8DNOp+ZiEbZahhNYApr4/
v9tMiZ1D0wZUJGIc8HsWt0iKzhUwb0V9i5Wp+YKM4/BqD/h8HbMMCNIOwo0BnF5R4qOS4tapmJX1
AFrgvT5KYgMjbk7hWxgNkbpd71+NtmPGLaS99bzczg4qMZ4hmZpLZM0x3zFO8mTH9dbkxeSurlAx
KnBQzgtN+RsdkDwdUGBJdPVttLvUi8M+Po12Y712U6MmgDHG6h951EZ3lNvZy8s63o9YZz7bso9Q
21yZrYvs3Pj7/ie52eL8KIoytGghpVApWXyRIkkaWYb0/iblafRP30SpvzejwVEPZDtBdq4j2NQb
tcfbPceYEN7xZAVdBqnhevlbHutxMZraW5nb1k9cdrKXCqXgfY85x+H+9G7ivpie4A0A10cPZfmm
VPt4Fheo/taPmO3s2iDI0309SPHGyb0JUIwjareERJJDaNrXUwrsTtarKTDe5DQtP9DW138EfY74
SaA0vwwjTFLU/LStK2Dt45nofwi9BKEisFhIU5rGIuEXvbWdnJhuZ/SJT9JZ9z39desyds6cb+zi
tW9Hj1kozBD7KVtfT7RuK9oYQa29QUPQP0D20atTitfDrip6u93It2+/Hh0TJkaWQHBitOvB0Oq1
pQxX5De881TpxarBnR3aupHN/93fJjd3Ka8mwBl8QVo16E8uPh8wcgAzs2G8RZoc+KCgxHvcgfjz
OSSWHXM7VM39gHLPaUS2JN3YpLebh9GJiyZGodxxS8oUVcMyRyzfeCsjZTw1Upme0RyvzkU+13to
TYUEc3uqjvfnfLt5rkdVrxcX5f4oTVWJUeWp/xLOTv5QwD6Gl6Ea/8bVNG8ckbU1Josl3JKmO0i8
XI9Xt0o8KJD636RxTg+prYYHSomRW5lB86wMUgWtClGoxom2bAHWZspcKQ5YxHpOyvXI0NHKeexm
8y2QjfRgpboc7cJ8bupD4XTN53AK4Mm/f3FFZ4taHentTYm9Hy1HmHaYb1Wa6GfH0f2D3kHU3QMp
NMHHJmb1z/0R1zYRTUaZjJDuHufmepLSBEQxmVPjrS1N2+vr8Y9sZtWpuzhQW+OgZAVN3bbpA9b8
vwzNsKAmFfa/+Gl/ZfIjM6pQbTHeQOOHrpH79WuY1HQP61ppHqSQbx6A0bfP94cVoebqPoXgQLlF
FJtsDu5S4TeZJhsWfZh5fRXIZ0MezRGYW/HbpqXWummaGTwdB2tvIrvoZs47BcVARxB42cYQaFCJ
uak5dT2SJuMolV4XIXc96U3rQbzsDvyZvyv7TPum1JP2ZGV1uHGSbj614D9YYHJpbbDgS+iChsIU
FqBDha0aKq9ao+iHauiLE8qz0YM+l8FjlKX1xqW9stpCkAdNHD40QVJcDH995AqhH0h3Te2FNZyd
ugiqD4Yf16eopymMUZNyQPGzPNTjVH3Wh3bTx07s3+uvzXkSU0bUWcgrLsJViRYUSjxa7Zlzp3Zu
a0nObxNU7vxR1qZZP1kkS5kbmIbUkLpEeX6WlDYxH5LJlzbi9c0dSCOfLw6PSUAIDGcRycox0fkA
SYPGY94gLDBrrj5P0c9YGYyNG/DGNha1JZnGIFucEhdX4eJmghDvUHrXay+Nw9LZBaS1X6bB6pRD
rjnNB3SmpeBAMusf2izG9slUZsrlldyI8lMYQY3URwlj2cRMKd0T+6CWzFKKJKwdS9arFhqSf0ya
fnjM26amBzgwqed+iFEjsrMqQdi9SOYvKXK+n+4f39tdTPqNjZLo+ooq9SJgzWkxVKgIN56atsZ+
LvzCTUyn3kehhEZ+V76Q1pXvUz/izNLkhbiJRBBniNBxvYlBRILDRGHR09PM2jldNx7HkVbSPNfN
QbbL95eGxYACqC8oC0DKF6cGaJFT+0bfekan6l7Z0Hsk9kvHwJIlLCsbsC59V8UHJZ7zbBfaiNq7
qbylqbay1MyYLqjoBTi83a+n3feNX4xy2XnAmsKP/NLvHfzzU49P7kHuavXst+oWluvmukcuDGa2
CM8Q0m9sKEZMshDV0DsPGzc/2hUcaSAkRo351yTrj4OV2SdNTfzApeR0ub+1/rDcFsGCYg9PLf6C
vmwsv7NaNljd9KlHcTr8NiRydrZHlHB2VR7ksIWrZjoWwZgmbpuFw4dRceofYYsJiFSXff/QNUoH
ba6Xil8Dgi4f4Xunx84oirOpdIGrla9hcZQl1UHPejZPUQfSe+NOvQ23lKt4r4AdFyixZTE/meS+
ztIoxRh2ir+3ULM+tGkZqq6O6M1BSpV0r3T0FaAEh9graerD/SW8yZn4fPB6USf7gyNfkj6c1m+K
QEYVrLS18LUa5PAllJTqIVNbLJOC0tooKakr+wV1V+F/QEzgOl98si5NsFO3ldyjh15/aFQLN8se
sanInGekKGq9+IivRPi1Uq2sc/1+Qvovx0n7UwJr9SVVrebLNNdj5w4YYe9RGa/eqNTPaMeZzj41
zHYPXlH6RAsz6dyiSbtkN2KbfK41NfuC0W+6s6bZzN1M43qLMkRfkiTkIXV/WZeCQiICie4fr1/I
yEK84PoojpKj1WGpZp4DDNl0dX+yhn1pCrH11miGH8AVnQenS3RMUrNJCw51OyflA6YmuXac4tBu
d1lfRv80cyldnDnU6yO8NPQHxpKSh8DJTJGbcsweQetUQMjU0HzGmDffEohZ6jT+mQmfiTKKgMvQ
2LyeSUWLpy7SAVFgHL7qg67GGv53YZZjYTRY58nCyGoPd9x4oZURh25Hr+Ih0wL/a2AU06dm0Ief
mkzvbG/6Tprs42w2jyjhpTuUY/+9v+wrAZAwIFQ7ycip/y6Sh57eCAiMuvTMVJEuU5H1L8BCsFv3
yVJDv0nO+DptOS3dVrv41iwOWQuEfa5x8av+SplGNaHTGRqFx5sP5ZxKk85IBXdP4h30QdaEbwOt
CHiWsvE4Bmm2i6Yi/v7umf8J+UQQoYq0LEy0YyYXFHhqr244G7Td6f8OdvqdSv/4omkT+jKa7r8X
4in8rHDdQGZQ1FyMxdWu6Ck1p0prvL4w68Mw+SPfuEASP1S/hVM3PxgIALh5NvW7+7O9jVoMSLxH
GpY3EFfd9Yo7hSFDRS4Gj8UdHtpGCx78UZYOYyn/zEq72QiStzGLZFg8LJEsYqLLroIaxE0b5mPv
IcY9nC0zxvZmssd9YYXaPtDS+FPTqtmnwensjYneYmEEcJnBYVfgvHfzmpZjItYYtZOHkHD/2M1Z
trck3dnFiGZ+k305OZYp9lZohxkm5hj2tEcsVz2PkroFTLnNhvkl8Fd46vIeoe1/vebhOFdZMbSj
54+T+rsFcnY2tDr2mqoyNmb9Bwt5fa9DRiX/J10ERsHpuh4r6SMJeahm8px+dDDPiOaZYN7T9d0l
s2WHblqmxEIkkyLHjYxy/qejmgzlFw5K8xAWTvitVkyU+DtEBz9qJX3lfYTWgfSYZEP2wzDoGbux
quS6K/TVg93QISx3f4+urRfVQoogHBJyw8UcbHuqdB7ko8eawtWcSkUqkJ2YyhNV//rH/cFuDwQC
VgRpioAEIa6e6wVDD6SYW+4hz7Iin2JWjafQnM1w9IGCQAWqVHvYqoWKQ3b9kZAD4V4QnpSg4ZY3
uRFgFmFqneJlsKV3qib1e6W1AhyGJtl+wihSOeUVmIA2UedgB01jfH33pKlogzEUK0wzblHvSQUT
B/SO6g3BoB5i1Sw+IHYnu0Mpm/9GUdF/vj/e7e0C0cqGf8Pup3G6fFWofl3NIbURT0Is7GBaSbZr
GPRgKrVzlAIEbO0QOOv9QVe+LKwmXjPicYg40WKSkMcBgumt6pXcvic/V9KHDJX8F2Nuy0POdto4
e7fbFqIE1QYYTuwmCh/XOwksspTOZCReMKXJpZmbtnG1oFM+TWNvKBtp0toWokwo0KKUWbAzvh6M
lE+r86TRPCuvlfBcdk5bugNvqdol7vvloWj7wQ30Ia6Qcs+sV6zmrXdzYBzU1w1emUiR0M1d7mNe
4yVVUc30arVC0UgHpXqa0MHYGUEhT27XZLxRjc036s2lwrA2/Zg/BWlSB/Eh/soaMgkIh2FUupcL
dz4Tb5GQUOao+ziWDM+iuP9kNep0suGVn9+5p2D8w/URvSlRVtIW9zYnWpJCVEs90HbxD8i78aMz
+dYnvVTzwxBBt/oP49GaEX51oky6uK7tabQnLnHD02M9J2xbYxm7oPyjF7svwlONXMTGDG+OKjMk
KeHxB9IBYvliF1MuLBWfs+qNkjR8y8si/qiBhT4iYl/t0zDvv9VZbm7lyiuj8owDnUZfl9fN0uIz
yeYhhUYveVNkfXPCwN8VitLtM99UJ0Gm+p2BQUw2AsTNgSUE06Oh7y1c+oAbXu8jsEkptGxVQhy1
x4K4NbkHtar81veW9e3+d7zdsmIoYLAk2GTXS3FiO5H1GkdcyfPNSH4qsV48aWOoX2o8tr4Muk6R
o+2hP9LK3ILurA4NZJ9OoqhKLl8hRV92yhiFwUWjtzp9TqNG/4ynAloZqZz7FQUzyTgqTgbvMh8U
v9oIVDdRmI4p2FGBV0IyjSW4XuSpimlkqDXeDvgK/WvnU/c4jlb1aVIm2SD5srd4G6sDCpcF0fND
JHMxoD460uCUangZwyAL3V6lvDGW7Xea9bkryamxcWBWdpFo1TMSFTrh43E9wbStNYyTNcebyiho
yJtIJnZSB7vVzXRC0MZ6rg0H/YL+uOCjUb25Hq43oaVPmuV7DQIiB6OinuXKqi+f1XpI36nhzQNc
oRkkVIU4ndyhi7VMSxsNAn8OLiP4KuXcjb1+bJEhcHYGxR1jbzbllunxyvwYkocRqRj6eksIcJmY
JQlsFFxKo8t8lF176UudFuO4Qyng1/1TubJV6LIjmAwnl1ThD13/r4skRNNIs8opvNSJU+5jJUg+
5rhmndqpjY+Zqv3+D8OxjhD7dGqMSyqX5FezMRG2LxVi5XS+41Z/VOMaNW/FmCU3nPEO+y8jCrkM
1C7RqF18PxrDHbKdaXhJ1SJpd3WQRf1jE+eWuq/nPE7gsiRwh+4PuvYFBfaJ5w6re8OM7UNdmpPK
kjwpTiX5uUI9AKe9MprwlwRduHUlr1wdBDcOH7sVdveyhlACgwwzB/MYxEHacGeOkZQfa6eTTjMe
gOUzJeXnBMbFRjnudpYQFcn3xNn/Q9a8PodKVke8nrPoYtcqWGrgXlhv1CM3tTJtHcPVsYjdKDPw
uqMpcD2WWigJnKoqwhwpVB+MvNWOaj52z+ABi3ffiUyL6Ek3WJSslg65dWvjFFvWTAu0YLEfcSM+
ABs3Pzkyvqjv3inXg4mr66/zJw9CKFK2w0sZD0PlFlY/oZGomrF0tuPc3AjUtxuF0RARFNhvkps/
9dW/RqslpXMkjanh6KRPuw6Hwp2VoVSEJJNdvMy1PT3lhIuv7z0O0Jx4+JDFkddQLr6epFIFIWgn
M8KAso/OSto5F+QeioMcSsWWAtTKRhGQYAHfpKpEueF6rNJsVXMI1ejSMa1vTqnheOhb8FbjItV3
/2FeZDJQEUWXeamjV6nTmNX4t16mTNM/QJSTntMWta9harZecmvTQv0Zo54/NKIl6s8B8UdpVAov
czhmnLWm0RH/6YYmwEtotMKNbXl7LYiWAiRoADX03pYbJWZfdoi8x5canOWrORTfBlhdorOhfI2G
rvt8fyFvE7Tr4RY5/mQWoREEcXjBDRcbPAAMGZfPMDg/7MasPjpBKRdfm6E0bGyITeVwf/SNyS5f
NFIEa9hpgvhi9lFPPUDtXawZwldpwFjTx8JyY9usjScafSTctLcoOF9v0dz37UHn/rs4qAU+JU4s
fQlsq4dNPRk/6zEztqpvqwMKOC68IrSjlsofRasWOddHdOknx/8ij2r+XCAutGvtOX2Yzb7b4B+s
fU4wPPht/emv3VRY9U6r+tYg4aWgrLlNh/fWczeF1XDIOzWfzw6m59bTEI3I/NMH2YKErc2X/pAA
oIHcBGxyvcC9ZLWBX4kIXurDs00X5Es9WZWX5XLxi9XYUhFfO5xggIUkmMKwy35NmmJYGTZ+dEnL
uv+cDh21Dk3HY9cMZnRS7+/W1cHgv5GPUsXG0PJ6cqPtoPpuy+GlkPym+1i3ffWgFuVUvoypFm8U
6W9LyOjzAPlEk4BLg5LYYq+C4VaGDgbnJUN60d8BDcjS3ThiOWxpzozVQFClP+wsq3ZqODT8aTZE
bqcqyYeRh9jD/amvXF+GChEPAiALLS8R3nmep32flhwczAmNj1rgYIYehL5zHHDB9V2IFmF0prRW
biEab8kfrAPMSgzzBD8VYajrVffbDGfUrk0uca7i1Vv57fRNN30EGpsEoUGduM/flYnycoNKpZdj
B0vu0BrOC5bO/TOUvmIjjIgPfVVCFdJJougkMgjRYLj+SVqZ4Uvr+/Elz4xs2vUxZTA6v2Zwur/q
K6cJ0QNLCFnb1ImXaM5gBOlrhHN6UfVy5IEuA4yd5wb3ZHvK5t9d1VgbqI+V+EFU5OFBVwhrqGUZ
UU243sHDZhesmP2naTIxwAyzGTlvX51/YcEhfW58pXGjxN7yBVmZLO9XsMAkmWD5b54LZpgn4wzY
QOvzS9XI7bRTzKiCuizln6bQ3IzNK1+R9h9laJro5CtLeexe7pus67H/UeOsGw5F5bB5K6MAyf3u
zwg2i5IAKA8efMtH+pgqgS5jeXopE10O3KSp0eCtI7tyM6NCLcFslI0NuhY8gCZQYjI0GgvIuFzv
UOztjBpDtuxSR756rK3edKdmVn9TXQweWz2PzhTf2h3MS93AAAA5gQSJj2OsSNO3+5NfiRxC5Jn8
iVe1gEpd/5K+UgOUZHCCD2sVz5wIWu8uKjhbrgkGOpItOOFaIh/uj7rcTELMTWCy4AI6SEYupeTA
UnYW1dLJi/SgOU38Pw9xJOzay6H/bSVO8F5EqRgQEVJ6bMQoEqFFSJjrnruImdJX0+ynMQ7ah2IA
8ODSb+k+KKMTvTOzFwPykhf9E/EOXPq3Zm0SZPCZVE8DTJifQyBxv9UOeN2+Seatzp74SH8HPDEY
fT2yPwrQIOsWd1FKZbCGwCt7/pyk8Z5CatZ8lhwLxwqtytN5IwqtfT3BOhPPPDrGy5S7U+1WS7Vq
9soJXPIzRPAs/aCPwNqF3OahmqZ6I28Sn2c5Qa5aaj6AVYVV9fUurfpQwVEeYoeNlT0imXQ1atnI
nwb0AsJdMfOCl5Uh+07VZj51kQN87/6GXR4TscJAeag+i7yJ9GLxA4yyLPsyVjyss43MVTtV+5wZ
9OKkwNH/6aUufu11J/1yf9RlCPy/o/IshSQseimLwxnMcBJmfJA9uaqU3C1znlouxBB9f3+clQ+q
o4UrHqGkMzelPGTIGzsqI9mbrUFvTgZYxn7fgQ6NTlGsyl97dTDfC6BnbqJ3QdbA6QDlt+itSm2G
GI5TqF6mgiM/wvKmC+/CYYriR+zHjc6lKldI3+/P9AZVwrCsJ4ADCCesqbaIvNoMOFPrBs2Lm7l4
DWU922MK0uXAZqqBfwwP+qDHn5V+0kPguMP8lKq1uZE8rpxXeuN/qv2weHBBvN5NsQZCLoH+S1nY
SmvYufjPyiEAXtdIzWbjslnmDGLG8K5RxOW9ik3CYqGhZ+HeDGrRS/xpdh5lBfl+uLBPrZPUymE0
HEo3jWYVHyrH2qoxrmxg4gMnBnQHgmXL+kZUZk5Jn1r3+knrsj2Qxlg/OG1QPNz/rCsbmKvbFCwQ
0LCArK8XNE/ViseLpoMVMmoHAHccnpDc8PXLMM3xd9pjlXO+P+TqskL3JR+iHuAsBbXrRKIVHvlM
bRiC6dQE5TjxbmwV3fU1TfrQzk6q7PtR9y/pMG8hWFYCopBhA5EkFBtu6PvBOOc0HUauF803f5ag
tuoTerxqcgS2PDwiRpxPD+Blh89GG/AWiI3caTcu8ZWYiG0BDw6KjoTE5Xsr9Mey74xE8YDcxsnT
JKklRuTppIwvdWgm+Auohfyk1KEcHe+v/ersqdchho8ivblk0EZBWVkl6ASvrEM1eZH8Mds3MlId
By3tB2sXRNEskuC8QPuZ/7lySylULvd/xNqeo/nx/3+Eer3nJDUawlkpVa+SlfYjqKrse0aJ5GDm
RgP4G3OZ++OtLTdisCrHCGTwTWe7ssLZD6AWeqoEGoObOe33dEDVr3FLo/BQtulc7Wo9Qg///QNz
qZAiC9Kyvmz0tDjX2UqfaF5Y1M3P0GhV/znMZEk6RpmRZEd/iu0fKs4un++Pu7bAXPXCiBD4H2ni
YoGHxvezUtc86szNQYo15+h3SJe6qjlHh9kYtzhWaysMgRbMDwmngF1fDwgwlDZd3eieXSjNh8QZ
+ufCKmIb+ZHERgUmz8NgF1C72iK3rg4Mvh2UIaxaniHXAyfIrORWXWieNBQKfDn5f0NQ9y9qnqE9
XUY+Qvj+pIbpxrW/OixEb8ADlMA4yNfDolLXK3pQax7ntHy12jr40mc9PR+/0vp//cTQYteMW7Pb
SKbWrj+QMOIRSQQDU3o9bgWgUvJJSCCjaPTWyqk3Rkyiy0ECHF5a/yVOYRYHepUpsr6Lz2q0aTAA
+NE9swtTLyml+XWG/eS7uTqXHNU61A5FSCfq9P79y8WHbDpBUuDHrqc5q0mINGEBcQE5l5MUt3Gw
wzmoM90ocvJhP6aUc/7DWYVzTz7FlQ6OU0TOv/oYaa5Po1FnuidH+ktbBqrXVp124klpiP5291Ro
0vT9/jzXLnlesxSg0M0hP1+MKQFH00ISYm+q8zg4AlFLj34LkHwj6q9tG96qAEF4NCKBt1hPS44R
FuktYE2VZP2GGKemKFP3gEX1SW7HjdHEr148OcQTB3QY1QcggIvDEfjoIClmY3q5YvhPatkV2b4Y
i+eqri9SGacnhZhoPyrqrLoZZp8bw6+cTeIQIr5ccFTCjcUZAUIER8sqTK+ZxtHE0NI3AwxRdMhj
qDfWZ1Oq5WSvZ9G0pUC1MnH2LIIuYPHQp1j2ifx4sMw+tRnZ0IfdLLXa3o/VCCey0v+XRMPE+iBQ
KXINYwHufiwiXX5/YALVLgqZYCB5kSx2VFw2caFnsuUVJlYJfaZAxJZG2huhY8wIqY16c6STumUk
KsLs4pPTrAKPjO0Ab+QloEqx6fW1pW151aDJ0aEytKR3lcr5V4qDTnVLc9A2vvLaWgsAlwj7UIx0
sQv+Oq54XMt85sjyOmkIum6XjnH4T9nFWbiX+86XkO+cGunk6HOBmExtqV9r/qTciMdr86aYLbCC
Apu4vAcQP5zkqY4tL66z2p3bwXTx6Atr14j9z0i+hFsi5FsDLlInqEDYJk2+6c2l5dQHGV6V+eiD
Ndnb8HZyV4mRdz7cj1Ir0YP3O21CMIZga50FOq9Wm3FM84qPm4dliRBQozzRa8rjnR603QZTbiUk
Ap2loQzak8fmEj2mqWPambpveAFWV76LeE6ku7ndb5nCrU2K9xWwMYSOAI8sglTOEyMmYeFtZ6nV
XLillvefwrGE5BSN2lR7719DgdwQAq/UoZcbRZfTBrcgzfBwRu26xyi0rWbnlyZtz7jK7Q325soL
S1RaoEJwmQGfWsZ7PYhlorzhmXnhIK8bgWmqoPd/rjNoy4bTyR9tO4gfw77eghyuDg3WHsUu6j3w
qq7PpZmnlAcGU/dGblpw7JrcPOiJnscPKnCj+lGtejwX+3CKfkn8+5Zyztpn/SOJwQXOqVzCVpD4
7pukbS1PCyHZwaOKf8h9pe+myqo30N639wxQKoQO2T7cNCSD1zNV0xEqUaSoni8H9bBDsLz8FRrY
kBzTVDO6gy1HaezKVU4v9v5mug0CaMAxP+5XyqOUQa5HltQZZxszMTw5VuJTpaCXso/MTFe/NPiM
nYcgVeTf94e8XVeGRAOVUwl8i4re9ZCKllXBYPQgdKus+xAgq5jtKp6wO1mKwq3e8m0MAH+NtpTN
+5iEbJkWyc6M5mEamZ7aF9H/FGtSmmOQOlW3kfKtrSNG1PDhBFqNHPd6UqPaKmZgM46B93Z+TBIr
mvfxZEnGydQKa5+YaOoe7y/kyq4B7EItFAAn99eyum13ltkYSe149Fu16thUBS2puEJjH5xO4z+V
6M39biyl2qpU3l6YvH+ptvAQRsyKvXM9WRZxoqMLYtQvCsPZjRhBHiN6m9HRbgLtZ9bY8x4Tlzna
SXhL6Pts7JKtZuvKgv/9G5aNqUpt8L4LguiSG3LyMWjaKD4kJQIRe7vrih2WjoiF3l/v23gknv0g
20XZHRWkxTe2B7vtegOcLlfOHD6h59VruypyEs01UV16alB/rd14yto3P267jbC/PjocbDzFKLEt
AdjRxJO5oLZxUX1D+TpRAfB3ZBLm17rVQdyMefxKdlp8iYJM28gEV04sp5XkiNo/r6hlY1urGjNN
dVPyRuowT7qEpHqWWNKXFjTQ6f4ar31W4eVOhoAmHHTP662VJk0652MSXAplqN2hGIJXJ/anfTen
X9TRMb7eH27lCGGJCceapwyWKEvRHFAwctZPieSleYgOxax043TIWPzooKPwNAZuPYFEC6zR3JDZ
XglMYFDoo9DQIBjKi+yr6QLMhUw/vFBmn8xjgt6ndWqtyPgPC0rtF3kPoSSOK8n1gvZaGRdVaEQX
BT2PE5fM6M4KRK0Uz/rmFBkSFfb7a7r2CblS6ITRW8V9ZXFM6qzHKnLUoksLZXE4RsAD8pMz1UZ4
hkNg1Q9ZYVaf7o+59h1pDZG7083lxSJ+018pPP7mSu7r4ITVVrM+DLM87jLJl3dG0TqfzA6/+EbP
ttRT1o4FpV/KYqwuXfnFoNIMuUSt7OCCYaQ14ltYFA8qRgufmhrC4v0Jro6FYBVPfCE7dqP/Q2FO
AlMEZj4dqlc5kcudP2SNsy86/Ec39sza3iTt4uvB+AAzv3j25pYSpJYTRpdEbbOfspIUwalNoyrf
v39SwqRThaVPYFteYE2IZIWWZI6Hn2p/TIrC8nda2wbagzHNzZbc79oSsjXoFIjuxI0SqWaURoRj
iuP19iBbh6oRWiN6K+fRoYm18Nf9ua2tIe9Y2utMDTiI+O9/7cjRL60wJdPwDJr7L5WaAwACElUn
h/vjrF0LXMR/4FaEzWWSLMhbdtKlvkfTw8jOTmBFz/RJ7OdZAcSKy5Kd9+Cg0jr6iRWoXG8Mv5YK
UBgR1iPCrG0pYCTLKKb1cyV5yezYmStpTX8o1ap4KpoeWvroVEeWODohZJE0hyxv8m/357928uEG
gCwHC0rhY5GLKEGYlH5MBA+70n/2YbU9J7xZPuTGnNJ2MGkK1Zm2cRpXGpgqiDrhe0TPVNjGX39d
PVcQlvAjx1OCqU6ei6L23QadAu2UUrBRMdj0s8B2435W1SfaZdmLbyCBc8nlufl9fwH+yBteF0yo
joEp5v3Ac5Di3/VvCai49qVT+F6WpoShmuU+Q5kv/V2fKu2j3DvBKVCSFgWJyThJIIKzHc9SBQH+
YZjw/a2SfYXV2fn+71q7BjA44LQhWAYyaxFEgkY1kHKNfQhVRabvxyathocykSMI3lPQnSX0Lh7+
w5AccaF+J57Hi6+SKVIXqIVueWM76xqbsWqf+XmDfdD0USM1CzPj7f6Qf26zxeoD2vkDvAO8ylvq
evVLFOjybOhMyuilrXih7KDLws6QlCOl5bpxYVioyHLGUlbvwqhJjIMxq0NzQDKOTl0yj/4n35Gj
Fu/RMH9wKn/ML5rUDcb+/i9dCRT8PEFv4y0v3Beuf2hkFY6vGYFPI6eMKxfb887ZTbynvbZXpXhw
S9XIDoaW2sarUTbauDH+yn7giqSGi4QDh2eZao3zlNgNqk2XaWyMZ4rv3d7EMGynxzwh0ISftkCR
K6EJSJUgDdnkd1BBrydsNUorq6Psex3owewfPS/7i1oM/rmaKtl5jqEQZZ9hoBnmqxKrg7Or5mDr
hluJTkL5mtySFE/o4V7/hpz3Yu/Ps+QBrPDDfZU7Mrl6BYb715CA/N0luVn5rjEFdbkRmddiFGAy
4pOoIMMCXoyN0mes9iCgLvHY9we7C+JdiQ7rsQh9yTlbRmL9W0FMemn0vD7JeRvGh9mst4TGVlfg
r1+x2HZ90wxN38CGm7SiGc6pBurBdSJtrj+ZUTT+HmY9JlmLa32L1yjmtzyZhlgBkzMORH5Ra0z9
DI5FokmeOgkViXLStU8cuTjAAxsK2ftPF7GX7W3ThL+5hg1sh6o6GMJLD5Vd/iyruSq5owL1GEnY
JHjSm9ZOfiOmMJzyMm/UjeHXDhdNPPrg/09o7XqfWbNRpkVdBRe/hhjnlFn8cc7z6nvi5PUXSF65
uXGa1w4X3QGBOv5DL1+EPfpXTjAUVgB2crCH/UwmdKhw6tT2rWRL+mnWJQs13Bj35h2CyWWCpU4i
VRuItLVPDMacFykXsUOZ8nrac1V2SoFY4AUZZv88aI6/R9fa2FdmvgXgWR+KphcgMIQZlidZMlLG
n43gooxD8lar4t2kOqPpKm1vbTGC1waDHABqEU9UsrvFK1hTiJFmC9kaTuf4LPGCStFCqUqUPpTI
UDfqGqujEZCFuCi97+UqtoozzIh2+15Y1Yq0NxMtnI6D1ATzoWFPW8f7R2Vtr0IhR9hCRGew8tcf
TW3aMSjEm9uoaHQMlprsE5QZX6cQCdPAn7Y6wGvTQ3IdeA7YTLFXrseLZAxle7mUPL0zfbd0LEqp
aR/kXx09TLdAxSvnwpbRHMNTRFw+y1tWr+niSJDmPKvJwh3znB+h5RcP3Vyem6l3vuZaZB21REJP
3y6Qndg4lyuTFWht4e+K/sJNYlrCRPTpBwSXVpnic9NN7VMXZopb6ZW/xcK6AVCTRTAY4lDw9cBg
LVkHRq1ZbdZ2EjdsUecvViBZv+ZYy6P/w96XNcdtq9v+lVTe6cN5uHX2fiB7klqSJVtuM35hybZM
cADAASRB/vq7oDiJmuIWj/x0btVNuZJyNKBBYviGNWx8v6+3dMibLJoKpZDbTZPOo9oPaLllXu31
m7qt3kxdUh8IzUr0TUGGgFCvejvPkq4khQ8p5G+wtCpj2JeNZ0EMjaBrV0nRXRp4BmvYuqX3rfxj
QN3H0fDiedMi05oW/r2xbfY/oN450U2i+ppRi7Pv4E1a9j7xknKbJJYPnba14ZdetyrCKrGqJ7mN
8wmnJrWNMksAz3dy60vpD0BVkMl+YDj4v7++bReHAkAf5QeYDCLVOx/K9dKutYImjzuoWyYRMj/w
MtG0G6pQ6mW9Uh5biFaB1YDMBQRwVP4wS2psU+ZSNKDclVNnNR945VD91s3davjUTJkXRFPQ9/Rb
YhjtvnEA/10pKC0cUhA8Qz6FthPKE3OOVgXUU5KWfh5XqQ0PWYKO9w8bEN17z2qdfkddSdYa34sP
GPRJ/8mX7gVME/VQA6UWLY9t5o4ycqXjlYjY+nJ6n+TSWFFVWhoNUmmos3qAV7yA/yQCSHGZ1QVY
JDKB4J2s08l7T+Grbn7NhsF++x2DJFAVk6BkqQrJ56un7GhFUHXJY26DuhIOOCXZRrR8OtQeJ29v
3cHK+9lo6u0+PwfMIOEQ0M1jS9BiuhvrqUmOGQ+c774g4/btG+OJP4EyBJ7mfGpOnk12r4Fnzqoi
ER9kXuZ+NHUgKt9BaDJxVmoPSzsDRVUkcerMgdHN+dyoqLk2wqYqBtS2p6FTIXEymWtwyD6mbr5P
Bz/gVmjSvv2OVvEgfmFngBiKJQOxFBwDs8ivgqYYh3Ym9JPaxntovdHbQxW92HKtte4yhmbxyoSX
VioAOKrEiuIulH3OJyxst8tQZi3iwWj0aRMUGnVDk5B+iKhee28lMKo75Mn+AHUalJPnd0hfkV5U
QCnELrEG0OUaYyqiVvdoJPyhWcGgq4c1y1GAolKG94CHQw5lFpuMiWiZKPMyDrrBr4/6mE3WcRja
LHp9jS4cZ4GyubEUphIvb3acwnYh7Ru4RscJlbB9NzLbyWWYDc24c2ptmi45ZJXXSpOLg6JNiCYA
9KeA+D9/cYNFoFSqSImdTBiKYdImQah1cmg3gheWuzPQKl2jHS6sFrB6UQNCUQzkhnm/I0VZ2zFr
vYg1pyGgqRiQgQZUtK6TKts4hEHf8BceLe4qxVtDNDtnL49mI9Op5UXs1OPwB0zkDmNqWlVU1QYV
WwC5xFqyt5BSg7QGjSIwCkD/mSsIGiJt8zHri3iinH2wJ5y2kcwmt4ucGqfsdaAVrrHX9c6jb7+V
0WtGfw7QHVyNwWzvT9KFOlxSlTFqSLTeOZUYtxARp9Z1CZ/aOiLShDhomFaJ7keNRnv/9PrDXnq7
ho1ir8JfA6ylvv7sYEcJsdfL1KWxSQv+3e8D7drtLTeJ5FDLlZx6aSzziaemIhBgCM7HCjQ0cTM4
Osd1WjtXmcHYJ6RGSQK/S/Hw+rSWjgGwJlQbBM1lhJPnQ2k2LBUCwKBilqSG3NARWoPb1kNo9fo4
i1OCdgjatOgh4cg5H4c3rjnYwmNxSnzna9c1PgiGHdvwnIEX/QtjeWqlIBPCgLO1QkvhQqQhoLHf
OuUhB3juFix/zwuxwtbQkovzwumJLq6qg8/zZVghDV3H7DKuC1AhLopiaPfwoDbdPYgP7P71iS1t
P4QXigyLcjv0bM4f4jQZBGRQMFWLPncBAYVIlq+n5ftiYDbwgVI+NlBov3h90MUZopwOHW3E+yj1
nw/aeMXEuxILvylaGHqLsvs+Ok0PdWKhwfH69cGWDm5k5tALQF7nQSjhfDAqbdBxdaz8vGSlt2/g
BD2GmdH0LNInM4UUBNO7NYeTpRkiSYdtLhqPoKTN9kCADjzEIMHG9eGol4XQRoXjnDX6xyr1nJVz
bHEsBBNAlxqoCdizsVD+c81kSmgcOMPAYH/J8y13BrALDIu8VU8DAQUYqGBgYWoKszcbLLO9zHdL
F1X9rnVg2d3XMHfOCfSmIVFE/EvkxGuyPUsv8PmQs9XiAzFRgZrDYtpqbneVlVb/BcyFpo78Wu8+
DHX3di4xJomloivrIVQFZlFpXou+HUrBY1cHPaMlgbxJtMzIwx7aHhejkbOPb1+jAD4hrFC6B9Bo
PV+jzgT1cGji8Zh4hO4HvM7QhXJf1NGmPeJ6mlaOs8VH+my82VscnJSWdsp4PNS49jBDvESUHu1H
xN7soTQqf6W2qTbZPDRE2R7VRsDKwCyendVji+WStg2PPZ02dNO40qyilvv1Smi4tBcQISgICnAT
+O/5g6zgsNUBWI0H2XT1H6UBhe82pfxOjMGb8biQeVYHtLJ6Bx97NtIkANIzWM9j8MNyc1sKRh5q
CFauhYBLr0qpxrmWD14LgqTzGcEeAfKbOD/i3GvSO8rr5GM+td3B6OUHVjfWymGyNtzsRQ2OVgOj
l/O48RURq4drdciZUkSWEBKoNq7X/kLKCVwsUPJq9Ss/jPMZIm4Ops60GfSPIEq28XLP2rkJbeqP
TmMW/sp1sLQSn2QS0EQCumZOPSPglhQpGTigSo53m2td1oRFXTkrV9xCYovQXDkLgKoKCOX8OUo4
v7Wjw+IOgKjkCHMtvduXlVvvK2QuV8IBpjFqEsL1azZVay39pbf4fPTZnad7rQpXfIRGk6XfpXBV
b+HoaPAgLLxA6pugAhT/9SNs6bmqBwqMDVCF0C85f4uscUsYxhsMJnc0H/amZgz1jvW690vjIPMD
jQbkgnkjsBYUBX2kCjE1mFZ9CzJjqG4DlH+0lYEWnyHaCOiDQ0wVS+Z8QrknRz5lHXZCnVFtT2hz
aUsODDPzbgjnCdu+/gCXxwOpTOHboHujvv4sG2iqKdGQBfLYlklfh+WQ8M2YQnC3qUXnRsSBFc/r
Iy6uUfg9AqINxQW0685HZLVVwHhF4zGkd5tLn08tDDxM68eEtuAeu7W9A28EPgkmbr7XR16KOp1n
I8+2fCPYYA1lUcVTm/tbTQ7jodRaCqEURvYTeIufgyrRVqa7OCikhiGKr2rb83OGp26VkrLlcYIG
tYSDSeJDHMQvwhyhzEbHMd5FEAtbu5IWNwYoGwpnC8z2XOKwKoYKnfIUB46P3skeUq2ev51aW1+5
+han92yc2dsMJh0VidxF0DLUW7fus2/gkRk+jNDQlN9mQKxcF6kQb9SlVPEgQCq4n6DhjPh6Nmpm
j12lTyp/mKgm97nsmL6rLVlZV5meO+PKsbp0v8NQAthP3IlIWWabEllD28kmKGLbKUztKzgNXXEN
u9TKhY4cusVrbh1LLw/oOhBoFQj0hUSRsOE2FBDBYr9sUKgzjBIBYd0E7hpReGn3oz+AYhbmBrNq
9Xaf7X7XgAwRlAzK2Ct49lVwaOgcuIv9sKv8qoXrjGN1h9c34eKQKvOD1pRSYZpdUZM5WvoYCBqD
oEHJ+8CpLPqj54ZoL1MBWGEEXVyrWYkvlgBequsMLEYAktELOil66LWnZ5BrzZspdR7aiZh8h2iK
Go+G3fNpA4nM0txDpsnV35dDaXh5ZDTCckq0/QbShR6XXrNv6pZkVyOCvU+vP5WlFYa8FFpYipeO
Ivj5i2iFm0JlK8EKq9LpIxuDqQ/HvBwvUhoEH18fa2nLoi8EBCfeAuols9WM7FewzNLKuON8bDY6
IdXw0RR2noQ6KvFRUORffH+i7sq4S6taGSOAfA+wIbqM53MkAkXhGppmcd90ZXDyAltoWWTospEr
Iy2tMRUCgXDpAn4+L3Ex2Qgtr0Yat37Hk42ZJeMP8O31oygS9sVpjXH/+iNdmhpqwmCvAAOADGd2
s3gl96gYMyxqjQp5R8TUlPuG+2zNsnppnajNAz9RwJXRjj9/hrjBnKlgyEpFUVrQ/TaarDv4+ti1
u5aMg79yYy4+SJi2YasCpQJVpvPhaNVDG8QtecyElPvMtPSjP4GkE2Yi87woJ1Imv/IoISWjmu8o
Zc1h6E0BYJluaiw2cjBhtjAERDfE7kr++PorW5wauB0qoMOanNfWoCAoWSmQ/LqayND+6QhouBlk
J4bIFJK4m5wJukalUutgnpCqh4kODGTNX5TzaWHxYhwshKsewKSOnjN4mLlTu/EmfyyiHh05qCom
yYHmRXULDkX19fVZL+19FL5RjEWyikx19kKBscfpjo5BrENUJAsToRvVrshF+qXOK8Ct9Nat8w2I
vO7p9YGXHjcE/zBxeD7hmJvtkHyEagAc2XClcU3fIlg37dDtReBu0AxuP7VAsE0rQcLiXBFwgXkI
bXBgZc4Xr15VFtxtNBoL5g35rgiEF1xqWtU1D1o+EUBJGwG+QUhhArcW5C6PjZNAYdlwIsyec11W
zmCAVR5PFioCqZNT7whcqkLn+CX7Q/qktcLeApJupRu2dECgqYCev7K8AaZ2Nml3bN1Ra1Fxh9p0
DzmIopVH38XB9yGYYBy3VqJeArAA0QViK4BP2LZz15uqheaAX+SouzeDcXIkubAHE1V3vZPpFfGa
4kuT9+QyhwDfySxYeoWLiX40utG5e32FvXzkT5rXiM6gowPhzNn1YmSSexNAgzFEU+tdaWne0Vdm
qGHd5EkTwiALeOY2kO3t6+O+XNkY90kcCtcNFLdnAQ2MpZysh+lUbHl9tTdLO8m32LiOiEo4QqpX
XRUr8egCLlWNCY9opYVlvQhI9UlqPfj8OTJtUXhh703lwURRdPikxL+bEK0l17uUWdCWuzEpviNN
aIMUniqyMlZCq5dHGj4KEgBIPKBp8IJB6XlC6E7nZXFeI7OZMiYfYd04ZZe0BlZ5m0hXir0G3RJk
CBr1I0cUtrd//RUsLEJ8CB/NdBU6gQszzwdQGmBQSM1iL0cEa2oNF9+Y1UGGsWjdrZdl5TW4lgCt
YRGPceYO+J9QHs03yFLaKV25NV9GA5AvBKlU0YFx7MwPnsqcRAOVfCh5S9+tkQpVBt2hlgeA+Ovz
XhwIOLWntinKgrNDlY86cEugb8Q10UQJql+RDbsSSmxruJqVgebXRmM2rlPnNQaygvqQoUiRbz3u
ZNXKi1zaS0DtADyA+iZSEvX1Z/mI3+h6Ufgyi9sCpikQzkO1fG9Pmjfsatcp2U1R6vUaB1gtjvNL
GasGKjMQ6sB5CS7K+aA1WrUaS6GdnfKBkyPQd/JrYJTpjeRMlnugKggEy4ep37OxdtfU7BfXLiaC
gEBZtL2QhDQzpzOsGr4Hou/4ybNgRNsTkTo7mSKPCcuWWPZNynN32uao1tqhIfsBDqV+4huPrNLF
W40YUJrRoYIDMQ90HvFndoUIG/o0SQAN5nxw2KnUpwa9FjCUti7FPnr7CjbBZQCPXQGb5pE6AZi8
Naa8iMUgEnkNLSyTXUxNI4O14s/SEgZNVVXpwVV9CbTM+qQQpMWsUtsdNxWQs+JHKbRqravy8gaG
fCnA1HilypVxblqWl2Zbe1oBcI9Z3uiS8D+0Xnwbp9H7lXMG9Fq08NVGeOGbVSYa+m9g/cf4GEMJ
F5mgg6YM+gLtCvJs6YyHQJySelRy5HP7QOoCB888bMuMEG/8EPChzB4a08nyEBS9KrspfNInoTno
dbfvNZG+h/RK4kavr5WlC/75p5hd8LrV6yYgE3ksRKsfer/0xz1F4LwRQ2NfOqVjHoGs6NbMRJeG
VYeDp3TNIPOrFtazMylHE9fpKpLHHhlYsUnT1L5gINDeA2cFbhKkTRMNNq7ttOZ1v7SQbOhjq+rM
k879+cBZN0AzpDbzOAM+/ggwJeIX0xtGN3IkIoPd6093cTTFzVclCMBxZxFrQEbXyQeZxz04cNt6
lMHHIKtGlPBktpKeLy0nnO7AbCl8PvpL5xODn3NtOxWsJ6RLEgC8TThXhSaC4TxK29Qxo9azAMKt
iqLMwlT5desGsf0Pb5+wo7BwSnxRWVudf4rG6LqptxmJ/cRJ0ZWXmVHdcZoNXmj1HBTo14dbutog
nobeNcQtkI7MJm2Cpy7gXQUbGBR6HntHPw0d3ETyTLifgOnOV4Zbep3Ph5ut2rS2RwM6tCA7u1bR
bGUNwO9dNU2AVyC5zdZusaVN8lRSUqhxFfOcP0zaCt9sDJ7Gbmfz8oqaMNIpUDSDsfO+yQPti5fU
g7MlWuOuCYwtzhQlCgA6cH+8KJ3hGhwlaFGA6zvu8KGH9RSYeVDX2fhM938h1ncgrKX4f9gnc/CP
GAdgbxuMRWpjiPzUcI511ekhYPpkQzzpvbmBregWkOZBKudAYnAW4EHXZWRuoaXxZNtMbgh102Cj
TV26csAvPUME7yinozCB+2RWEvQGAbw9tJ/jVtTZ+7xpqCq6aAVMH4QJjeiVaS3tBZRelOIsNPBQ
8TxfLQHtadLVCNcl+k9jKCfbedBGbm192NCeJgkp2JW7Y3GCT4BGuH5D8mm2HawCxVAY/ionhbTf
lT0JqkgruPiBkkwiNq9v9cXB0FhWXTVcmHM+eZWQlHuA+MfEtBq6dUedj6GZaaUIOcS/V5KAxYcJ
CBU6Iuhjv0BrQr9GJE3mkXhAi+I689vq2gBicwMUTu5EmZ4hVnx9fksjovwIZBNOGBNZ7/nrM8DO
GfMO+Y3Ha/YeTrM/HBgK37Ea7gYGdAxXHufKcPObqXFdrYM2H+xQHD5s2CSRxrlpsUV+nP2YUE14
/JXpKS6cA4j2iwZlJw1t0iwYMZHCc78DCHftjK6RRaxzR9gGOf0vHNXKikyBbRVya3Yz1C48/ww0
FuLeZcYYVdCGuYdqVhLsEemvie8uJTvYAg4CRvSWUJs5f3eQKG+HARWLuDRqfWui5neoALM/ukSH
a4JvtfwCgoVBONWm9vD254riJ4jEUFlG3DpbNnwISr3ptSIehfVHqUkdoqyw7D7ahjSvRaqXn18f
b+lOQq0TDxYnDGqts/GKgrYO0yToGZ5bP6K0KtiG8oJte5dbB4SzwSFIGnPavj7s0u5HyQv/ALEJ
RuDsdbYeBbPN6wCk7KR5IQcUoqLGBYmJ5ZVGV/bG4mBIMxRjH8qHc4Ku8HjWpjopgVLr2xgMaOwQ
x+u7bePZ3ZqS6PJgQFCiZYje69yOptQzJnJ4o8dFCqpEKwJ652slGkatQ34loHiC/EGWAuj+OcOR
ypROfWMUsdS6ejp4fjE9uBVhtxk49qEYC28KzT41fzKe/+ub/D/pI7/9M+9v//3f+Ps3JbAFFWkx
++u/31eP7KNoHh/F9UP13+pH//7W8x/893X2reEt/yHm33X2Q/j9P8ffPIiHs79smcjEeNc9NuOH
x7YrxdMA+KTqO/+nX/zt8em33I/V479+/8Y7JtRvSzPOfv/5pYvv//odksHYeGDR48pFtoj6FDbM
fz0f7+c33zxQ/B5UJ6vqsRGc/XbRlg+K6vbnMP/xdz0+tOJfv2tQ5n8HhyyQUxUtSukk/P7b8Pj3
lyDvgLWDqjx0+lR9h/FGkH/9bujvoE+I3jq4s1CzQQb9+28t735+CUh99PGAZrBQnrH93//61Gfv
85/3+xvr6C3Hamzxi5/6m//Ue148hjkvLUhbOLR0dn7R0SOxcZkYjwhIQpuNoQY5G2O8KbyNOWzG
OhqnT3W609kWKJjc2cKiw0kuSx4SHtpeJOwtLw7et8INbf0icD/U9a2b3EzBvkrgFwXq4me/u8q9
71nPIzYa6Jp9q+07w75K0vs+uSDpJvUio4gM5yEjH30IwHc3XnVZm8fWveX+lQ0zjvZY4N9HLTlO
2ftW7n3oPZTJ0TCayMxuGkDkvHGKJnHj2fsUUZtefPXYIUk+DMHJyd5z7bFoWNjZNw0irTZoQtaD
B31N81u7v3CNXZ8cHXjUs3vphIUVmfVGyw9mc0GGB1SUw4aT0EjaKO8+0PEjse4n/UIrPhvTl764
8Mh10h6ouHDHYzqg4bl1h51bHSAq7ARXrpGEU3kKnI1ZREKGvHgvx72b7WznPQmujGGbl8e2Okhy
aQ3XY38LNfg22RByOfV/aMA8tSzU+52V33oarAgOXn9ophiCNAdNXqo/6ODbn4m864r7atBDLT9S
es2cm8b+WLcfk/I6JwfNifJiS/wtenyshlbIRuT70b1stINXhWZxXRk7s9rX5M8+zJvOkXtO8ef/
gaPhCUf6n4+C+65/KLvn+//pB/7a717wDu0WCP+i44TakPKA+nO/I0F6B717wPPQgkOTQKm6/tzu
mvMOF5ZiwCBrw7/ROfl7v+MEeeehi2Ph/MePART9lv3+dFM82+6o6CuyLQIPfDggWudA9dazK+Gg
HfMJCk9lRMfOPSLBkB8daFscsq71L1gr6d5NG35rQuvt0q4ggl2O7nQLBZf+2KEMEQFiu09TQiKf
18VVEIj63jAku/KYDtiTIdMDdGqmY2ZMeonaYptc1eQA6S8H/nHPTuGf59nz8+v8EkYFSsX5OLyh
B+IqdfRZeAGLdcdFJcj+6BQdzg/K/G3u+9/0IdcuXh/pPFT8ORJU/ZQkJ+CV88ZWB2m0fKg656MJ
6eQtIdK/mGSf7RmIG8c6IO51BZipCKHdu4YUX5gkRoRgOOpeICrN+znEr7j0qZ58dLKg37KpTY9l
YttXqeO+DQeMWWKRAbOB0juCNiyV2fPMsW76oKf1PXpUYocq2ANFLBxp0lgzt3oCTf+zEp+GgpKO
cojH5QibNpXoPKskohriptQd6/vC03c0bS/AkNn5k7hiCMVrSXdQlwgd64KlgALYn2tduzO4GeX5
MU0eqPdo24oR1h7IIC5Heqs3ZNP39gW1YaVafnQ68kk6NLKodyir9pjT7Nj06a2AVW7YmcabSiFq
MriQ0XWDFDUAVViI55Px0QJyiVkW90YxaDtPb3kEiiIk5MFtjTIb9tRvXI2qHQEdYwVaQv4y1+6s
BkAm8rGx7xVzcT8lEh6jmiyPA03YRSWH4K7QPCdCp2ptheAketYfUjNFRAL+GnYe+rxouJ7P1Mtz
6QZpZt93njts04olm9ZM6Mpum6lgqWGQS+OhQmcDBUJI3p0PY1QGBK40ad53icEPuUaKg11o076g
XjQafrkxnaINkzRwUBOFuGabEDds7LaOcth038D6ydpq497s6pW87cU5gIIQFDYhCqFKti/0RCtZ
lx3Pk/RTlqQ8SkrRvfcMzYZedt+EhiXNbW+QDxpU/u9ef+XmiycPDVPcDcr5HNR9SI/MHomYQIVx
neYTIi3wXFuQTwk6HAO7q9vxc2P194DIjZGXBno4ltZXoaebwWo2MLxOwKDsbslgteE4Gg9cVPui
Mx9TwxIhKsJfuTttbH/ay6reQnx3ZbHOGvR4mSjbQ/EAnunoGgCZjhj4+VbXKjRt06kfP9WOeZ1M
7n4oqw1XSlHBcMyZjTY4CzPN/mx0f66jNwUe/zEtOUtlXk1z/hcmMOgAPFs/KkE6S1juOUuxsv9J
Up6+/+8gxXoHDXYoJ6Bw5ULmCWfvX0kJ4hfVA8BrUv3fp/jlryjFcN6p7wb5WiW9AP8jZfqZlWim
/Q4xihIxxtIEPRNlsLekJedrHVUm4D4VSRY1JxR6oQxwvmI8+MY5JJPOJ+nz4MoWvL0IcqptWO6m
H5xS9gez0Nm9nVltilA64AebmfJibLQmqvW+2XRiMqCyYTRrBQ11Lf1zbeGT4dADlURJjAJpgiLD
+SejkKCFSLQmPiU6aTYJ2tRh7dbGbe32xa7RoKv07LUtRDgvnoQaD68DDVRQhwEEPB+P9PbQT2Pa
f0pb1m3LoepDmrfGShFztkX/nBYgE2qrKtnief+HJFVhJIz0nyDEUGyZphQfwCXU9gmB25jfweqM
5L5AL8OFIpfX9pFWN93KLaqe3dmz9REk45RAWUzpK80VYbIit9sk8PlJc7Tx0JqmFo8wgt/41O9g
Q6OLLfdpdws1UP0OBgxrqtQvHwKYFSAloBOHeFJhzc+ftWY77WRwQ56YCIYo4ZRGnSn9W0sXxg1H
JWnTOTnkN6FwcpNLOwZS7m2NebwHFHdAOnYgMY8sH1XJ84/ABC45WA0LCIKZSRRQE9IGjfc28d+f
oyjVMQhSYIfN60lS5kNtEClOtWs1kBguhhC66g6aU6tiGzOwuRoLsSRkx7CLYUf4wsxiqnpg/+xx
PEEp39m0uUBizxPrQi/84LI3cYmFvIKNWyA0gKIad18yTRwyjWWfkzQxaQQjanelw3NeDP3zMyHC
QA0IuDHQdmdBjO2hcU67Zji5lvalA4ls2yTskEvnTpZaSLLKil7fxech/J8DIlzDe4W+ArKu2Xlm
+lB0catyPIFgILYdpBA2qYneKqGZt3njUHBUNSC0DIc1VJdBkDxfQaJ2IFhX8v6kJHJCCrbwBtJG
ZCvtds2W6jwWwqwwFMIzH11OJfkTqLPyWQjPKsBkSTJ0p05jdCe9QLtMOheuZo3jfOCjq28Nr/FC
jVNr+/ZJKnwbSFpA0b6gvEAMn1R20cgTBbr3YEAybOO2vEQxZXyb+vifk4QiNzgCSMLQBZk9T5kS
lgWTKU+JnVx5bREbfVqG0susELDVr6/P68XCxBPF/QnUHqwzQJOaRUpeZXqwfE+6UyGrIAtRtWRR
kXvtAfj96gr64PTYMZ+vLJmFUUGURQcEZy/umDnfooHUxsg8op+mgiZfITvwzcqabG9l6IdoEOna
eKNm/Xh9puqxnZ31CDCAuH6CmKGSOe964lPYfR/U+qlP0z4KhqSIJvyCw5tHAV4EAQlQ7ailzjsC
rB+gdCaS6eSCQb4lTivQ1ZHJyh1tqIU+mwyeG1rTiFaU/R1Cs+cbARKDVo9WmHvKK/+adgACpXqk
i+oWoNerHrx86w/hOWGQH0h5knq6zfXxIMWIlg/CB3l6fdIvDhvV/lfVZoRPwODOMVe1RSqt5NQ9
+Q0wvkA3TFxuzGktB12cNVJdXJWwX4Gj12zW6DoABjgK90QIWCUXQxlax+za/zjYW+sOD8G8qL+h
zJp+D1iYBG89UTHJ54PPdgo3vDIAM989seDa7q487yYlK2Del88RUCNAEQ00CVArm2sc9RZjegmD
v88W9Oj2JZB/O7hU9GFeOsWb1ykWKTY+4krFeZqbrmoDtW1SdMGpHpBVFyZkt92aVyvP7Mns4nyd
KiYtqlhYGYjg53Qz8LiazEfb4QQ5RahhkJKLx3QoWRIluZfzTcLNtgldPtWXQ1nSfSUE+QGrcV2E
qSFzL+K1bf+hdzQoUQd3SbHhms2+U4dVWcgEMDZhYpM6jaRfQICaOKWHqnddlICHWGI82lXd3zad
i+YCUPibDBUMvhk6jeuHNKtVSd4WiQ7EEQl++Dyjawfdy0NHKWojyATTDgBLY3aWO0YBUTpr8E6s
Lfm2ookVNVU7rFxOL8JYpU6FJ4y4HYnMi64yA6C0Mf02OI0Jzk7lJAFiJDRrzUszyIYLAjSSuOoG
fbrNk6Kot0Zb0jdhStSlBfSKg+wJsQ14k/MsZdJ8D0g1LT05gxlcSNm1GxNg4gOcSNm2IMWbsxSw
WVAPUuYE6DGDVnx+AHJ7qikYgsVJb9IC/B0wa11aFCv31MsHi1Hw66HHjvI6iE/no5jSSCTwnMWJ
4KYGecSqnF0+Qqi3GHrnlkGR7JgyllxYNSShxzStVg6ExfFVWgoaC1LgpwPxWbzTjI5dTh4rTsC6
o8Yk0JipmQkdQAQ5LtWCzSClR0KLa8CgG+nK7p1ho9VLxfThYOuiHxigFjybPow6fI0QNz+VxA4H
Xdvjem2OXoqiO+T3q/ucpFnojkl+1VmIG9waPIh6NOyVtfVyE4Fuh57HU4lOoQVnbyGpgFfU8BYg
4YqSUSba0Ox4u3/9ElscBWa9qA1DiBQ5xPkow5QGde1hRXHIDWzbUsrLCvrjK2iTxVFUXQ23Noyn
njLCZ2+0HKjHHL8oTq7QjHAYSLUBOWlN6nlWunt6c4jloCmgGjiI8FQg/WyYLulF0vd6fhq1wofW
BW+voSZnhNBjcaIuo9BYrQaomI928JkPNbkuaUA/uXTQv0H+P4t4ksitxZIfnif7H57eaXUoBy+A
4eHEwOYsNHMPQ4KpCB10w7dlVjhfwJ81ogTEmDXNr4VdgMmAMKtmo9L188mYMkVbPenyE53qct+B
2oxaN4otrWYYYTeadqQl/Ctl5l3Vj93KEfCkfnd+heFoBf4O7XQotoG0dz46py1a9ci7T6xsnC2e
XR4Ctm5cNLohdgXU2PejJb2DUiTa1c7g3PA+GT/IBG7laZGQX9gLyuoO0DZIl0P/6/zTuKj8BANl
+QloHu+i1TO+GwjciV7fC+q3vJgzYoOncVQl9XyUPvDA4e2n7DT5QxElhSS7LEjpRUbpdDFxZ02o
buEhK4YrHjF6GmClz8NmKLY0WK5Ne4JZ9h+V5zQhJwCaDIY7outluTEw2HFvt+mm50N+YXS6Ds1e
dOethq+JPr6oyqAOg3hWqYeB0wSS/Gz2JKMQ2B6ZOKXot9ahDonLSyRKdJsGLdlj1bef8eDYzk1t
moYVSU8kq/Xw9VfwFBo8fwfqU+AuB1NbCQhjK5+/g1rDey4gT61KBn7UlbX4jPA0vRh03m0HvatD
ylJtbzeU7UanKL+KzhrvE818ZAHgGaP4AHm1YKVg9qSU8+xT4S5Q9ZUnu0UTKPU5Ws7gg8+on/Qx
AFzaVdqBp+K2rRjCBKaQZtjAp6KH4mhrsHAcRucafMs6duvRFnBjnVyiGgXlTc265AsxhN4i4yyd
a9cjVhv2Q9/aIYXSWBVOaW/cw1kcDU5tJPy9cCcAPxCC67GZBh0swMTA7uuAG0AeQCfgFiYNxh3K
bTRH/QbdIrOtLPCGHLTxooan9Zc0K8k3jhv1vqQ8t8J6alkeSqRpIwh7Uw4MvJPUH/pBY18YbYzT
6AcAZTgdPL1D20oIJAncnDyYupjyCB6/wZFLl12Da5Z+66nFcCs5Jv9qTSO/5waxvsOS17LCHNYN
X63ez4AYcaX91QjS+s6GYS9IkcxJYcxe6QhmJ6ylq0xY5FsVeJSGbEBwbjkAyYd1EDT3WstHiUps
FUyRQyaNRJxU+R86o8mfqcH/b2H8DmbVs0240MIoHsuH7ryJgZ/4u4lhvIPdHUBQqjqOOxbp599N
DPMd6lHKqwR3OzBXyOz+amL47xAVQxlT0dt+Nir+bmKg9QFDdwAVDUQ4CiPxlh6GP48tFKYb8nUO
pgmdK3SIz08MZCLBOLmV/tE07qz6PUs3yS5nd+P/Ze+8lhw3sjT8Kht7DwW8uQVAsgzJquqS2t0g
WupueJtIuKffDyVNTJHFbUbN3u4oYhQjM0kAmSeP+Y1+X+v3Y3xrqB+aeD9Xhh/hV2IfG9KcbLvc
QXPrPnm0Q5J94d3Jalc3d7EtII/68c86LEVg/d5txzpstWAADjQdY0FACmPzAYeASbvv7cdBHrxx
F88khvvWM33dvLUXzXezIAfXJbGW+yPpvqhpUDZBu6unALGR3xW7CUG8B1p2ZwEtTL8q2he7epjU
g7fciPah0B8q/FTVvKF6O2g5Abnwa2+B04lE7b6In3FCTvijfRDtHZndtRi8Zpavoh3tat7oKscP
HJm8401OqOp97Sal+ixS67M1xGkIK9C5NxbnqzNJP+9xr2uV7fhJmXrr4BjzEGajvJb/vLkKkL7B
Mw8ILZUAHcjzMUVVCbcxhLk854n+UZOa+4G4kd7Xxj0csM+jW4PNNP8o1UkJdLfb6WqjB9ggzc+M
tMNl0P54dSoe/37+1xiYNXk8eSsGDYo1GWd6w+95U3vVrh7Phjs+Q0xVt7JJva1YzM+9ASEss++o
h5Vbmhza31Xu/8el/yavfPUF3sSlx29nUenln/87KtFE/Y2xDTKBL6wx8J7/CkpQgX6jNGbXIphG
7bpWb//EJPc3AF+w9LnJaaW/dGX+Gavqv6EmAJWRSQVqKqtyw7si0slGoXJ+cbMkIDIUWNsTZ1XI
oLcRdrbOvPfSsg812so+RDIYJ1pa+8MKXmqMecNMtfx7q5ygiF/vUF7fqx26LkzR/EJvoSnJw5wt
rDbx7OXa2O3dhBJlwHUhMBS9utEm5VqRfBp0/1mKpic2TWtadO7eN8Apm+VYdfs68oog7wd7O63m
q68++IUj96Kk9+8z97IMYZ0WPVNwAD/ngrYpzDyJR4Xcu7ZCROzcZCtUq/jDme3hrk9xKSUF1PRN
303uptezNvcrJTIHX21dsmnyKAAPjVYZ4aK33U5Z9KgPkNxval9fHP2hNaSaBaOptl/qFHUt15SS
Bts8/6ENs/iUD+34fcA24ws5TeFbSwsOJp2y4Yhpeh373pTMH7JS1/8w5dh+6WPNuY+T6U9LZExO
q2oM9WGSsT9HWICDJi2nr96yCkxeeU1vvzu+8gxUaUGhiXs+VNY1wXhmVPt9Pjpy6401XiZyeqcc
7rq7AApxQoDk8Cleiu9XxbWdqWYsRlfssdT4OLShIY9JOzY7VLzFlerzBXZ09t2Ba8OcpgIl63DX
nf5qLUx2p9RqIrGP5nTbzmqgY2/eRgZtqKCQf8XZdgXke7kImjwNyPi3cuh3YlZ9rJ5Dt3vU5bdc
zW7Ttv6BUfkmGd1d6T0YYvJH/WgJL8iLOQCoE1rlR9cqQ9mWPl32YDT2Wvc4pHdqHzTiQwRdJFG/
mumnbLgDbFZUgbLEQeKomzjXocZ3gZvJrTJkfrbstARLFfuTiB6yen7K8z7won22LP6UPc32j6j/
OC/Z/Zh+AIK+LbS7aCiDRjuWzhyM9tZw442ON8Jof3OM4sFt9JtKfuiyayoxlw4VPApGXys4lhba
2TxBphVarkITe1J8bcf/3NqwFrdZXv1I83oO5lxL93a8fCtxrNg5CzB0ZLQSMHf5MYX7v7WiRAnL
JLLv664c/ZJWMqPBzyjIbgfzB9okXVCgGx6WQ9U9ZVTrj3la54GnmM+9owGGTgwj0GicokGofUe1
pr/NHWu49+rBOdiAyzjErRZ2bVE9G7nd3OZTCsOkrACaVU1y++vT8zJfeLPZsH5idgXlGtjd6WbL
MzKHTNr93hIuM7gIO3QC0ny3NIsVmJUx/PTGiRjOyBBj0NL4DEREv62YVvjx6NnBEKG3gWSyFlqd
jAIF0J2vqYMXVBYyixHB5mZaO9SOzMuNyTj1ymk5q9xfoiRVJo12UM8oPJ3PhxWZWAkvFtTIPJoB
ukptIGLP3vVY522EO1aYRs/5/ehOk99o8pOT6de0yC5cPaCSiNXcOrQRX+gPrw4sCuqDmuu53Cvu
tE6hgMUr+WLtXOu9rMqXOMR1sCIdwDmgXnf6uSoGH8inSLn32k73JyjHmxKU0pdEXiUBnsEj/36z
K3gDPQowSPDGT9ei14UIvmzEvkDy4ojHjhsaWWk8jUM/3vMyDD9PgOw4Y5fvE01tNi3s/K2l1PON
k7TWwyxre6v3mTh2RXmtqXo2GFx/HRI4XI2g3PlvhBJOf13s1MsoXK3dx12kb0Rijz6gRkx5MtG4
gTIaMnRi1w283vgctakRGmMW3VjVOG4rDXigXYzLjaIUo18sg3qMrfl9yIW/fyHfiOoQAg5yTWcZ
iRnFiY32YrOvp77+UFaQNZJ8Ku5sgJU7Z07y20ws9h58ZHWli79+mZNDTROJmSkA2hUoTD/p9N20
sapJJ6mq+zkX7saZ8yaMpRu99+ZdZTDIKvkDWB5w7tNVmsFrhhYty/tS7aatilSJnznVNU2G074k
b5GBJSMuZGfWXiH10OkqdqzSBpqH5b6ctZ3RdN2NXFSqTM2BNzNa25d4+P8FBwUHu+R/Z5w8fmvk
t/86/hj/a730fnx73RF5+Vf/qT0s7zc+NyRPTAEwGntFPTHV3yCyUzUzk2Q4t/6df/VD+DsIOFNL
w2rg32L6y1f+F6pT0yCmwE+lI4LFFiBe7T31x+nWX8HSpIKAdlYNuHW7nIWFkYtJmWDA7wUMf9r2
Rq/8rCAI3Lx6OReS89P5xMsy1lrPglKlzAJIcrory2iplYJAs1f6pvjDUDOwzTD7jl1TVZ9iRTM/
1b2i3xpaqX5qE/satuztU0LVWJE06kqmAE54urxSex1MWys+YM3d77TcLcNyGj/8+hkvLcLECpAX
reg1FT1dJFGdvsCQLDnA5Odmn1syG73LrsSq08tzfZOrSOFas8ET5M/rr3h1eSrgTiNvTpODOo2I
NVdVuVmQQg0V2Cjh+x9ohQ0z1yXTgeh0ulQuW7Z1JxNclDP5l1e7ClGro7Z5/zK0C19IQ4zizlk8
feJas4cYwWEa8FJKxlL1AXNcE2Q+m9S+vDhuQL4/X8ddZZZOnyYdRK1og5ocYq9uDsLANqo21GJb
R/qPUUxFCHAFD3Ep3e1IOz0cpqXeIG7sXcE5XtgmaKswMtGZba7MjdPfMdDBipTRTQ6JcORd4pZW
KBen+Prrl3p6Dfz9tFRFPCiRZNXSPF3Fm2l6T4aeHNpc/T4CpPM9u3myGjf1Z326ZhR86ZmMlV5H
qFpV9s52CtwdZF49OznAWpU7mTGpKMXUXhm5Xdj6ABpULtCVIsvDnT4TGhKDrZdddjDwU99NXtGG
bTn/GNXomojtm+dB+pk8YHUcXi0YzjE5Zd5pTFiy8tBXeTT4LCxuIk9oVyLGm4+EhSngU8S+GGTB
pzmLihHqzrnrNESMpUxDqFf5dztGaciWpftUL9nw3gPNei4aiHygtftzvt6sGWLEyDSF75HmYZLV
TI4M91pn6e3LoxYHjUBPeJXQPpfIg4sztm5mlocJo79bxOqGoG7ya2jTt+eZya7NfkNekkuSXPV0
N9QoJ5mdE5WHxjYrv5tMNcz0dvqeVrW3RZ5Of5iX4clwW/ETGlD9EOk4G9VLPW9/fdLePq71Yoag
rwJcRK+zuyW1iplRVpUczMScN4lUvuOJM737y/GAsMvpVnJ7ASE6fdhC6LVsUw6YF/VyE1VdGs5o
RvwfVzl7lFrEkSiMOTn0eu4FiW4y3RjdayXom2PMlbIeLvKOlUt2jhbw5sktVK0uDyUMljC2x/lr
kShyw+D7mhrS5aVWqhrJPaOKs5iv1i6df6x1DnOp2c+G8aIB1479xxzlUvPKPbaGn39XEYTclaFD
BKTnxRwCs97Tb7R0Ip4xQa8PZVc8ThTft+1k6qDM5oAKPyhadfHR2x6upFZv9x/Lws3gUK9R5NxH
wcjnaejjqT64Wqz4RplGvpivwrzevklWWbXYSWQ52+cJnIunYqNoVn1oIak2waAraBMwH47iYO77
NL7SZ7nwLimSOMJ03gHpnJtOOxkIgmHJm4Mj6JlvImBTIKxsGW1Ld3GPMaJ632dF2oepUdJrGthv
wzLJCDk3CAf6iVzTpx8yRpmkBq/SHuq+16qQGhRhxKLqsi9JUhhfk0LNrjmKv3m9yIIhbkU4QzGT
Zc/Ot54vk2jjUhziyRJ+gf3h4+KhNmdFmnVFf/nNfmEpEhC0LRh/cp+ePZ2ippljN3V/oFjVf5pj
qh0bVVy1MrnwRCt2C91e2sx0Zc8SkHGW86JVxXBYpDbcmyWmSSVeV7exEkWffx2B33wvMg+qE1K6
FU8ORef0e9Ve3plAt+Shc0sRFnyku3FqlWBxIa2YtGWuZHAXHo3GH9UXLHcNPbL1Db9KwWOomlbi
CXlQdB5INF4fVh1C+lMDyOnXj/bmHKyPhiQA3SSgTJQvp0ux9bpJzaU8kA1p30a1yAIlHsr9ZDnj
sVpWD73aG9AKLmPrXcKnhLN1aRJDGHWga0jrTpdeFj1HmEaThzFfrUtMQ/taGclyBay1AoVOgubZ
Kmffzm7TNpaeLg9GqX6RSMhtdBPZoxI60u9ZBkZ5wVz1vXnky5rk2ZADsHo47+EaldEw22FNTG6c
0ExBhuLUt1Hwv7mSG1zcKRAQaMcAOcYU+/Qd2joYHaN3GPw35RLUBvwU3AGNAOvWa2nIxaWIz7A8
oW4gMH66VDXW0zC7tjws41DfarWqflYjdblLhVld+WZnULSXrcFlDNyW8ejKNDrblUK3hzFO9eHg
Km2U+o3tZsdFsfM78B0xtjNI5N5MQNRSP0+9yIR5Ueo/nLarHtou1546MOjXmocXotrqN4FdiLPa
0pyXxY06tSoX4XBAALFj0+Btbg5pdOVaurTKatqxhhn4mOffc0kXpV96VlmGIvIV9LO2OWno5teH
/kI8o65f2TYq/K039NIUEqCcdWs86CNXbcoVuFO7rL11NIBiUojs3fEMXSPc6+Dd0U2iHjndOuPs
JULp1eUwZkibZnyowBFKGyya3oTvfTQ2DW7RFAfUBvzpdKlZOFW9FKZ6QLSWsFUKoWvrhDtNQqUd
nYhZ0FTmV1omb4Moak4MUjiGkAys82Fk7JRRq2vxykmZvPmQaZZId0oPWPV2Mdyo2Yihr4bHwjPy
+lDQeHGu/IC3QY4qD94KNwbKlVjynj61THS11WSKjbHbuXej02gPc6mIXSk0ZJ0yoUxmmIkoNa+s
+3a7ogZMCQtamziOlu3pulZiRVzNdXRY2GWbKkcMuKuj5Mod9XaV9XagowEAfpVFX//+q+tQ1aN5
sms3OiBfvWxnU0/Qs6+vNaNoF/L/c3JVQJ9agVtAKsHcY7B1ug74drPgQzOIH3hhT5MzMaxlYmW5
T7FXrS11mqUMedpFW/ax1+nmXYmRSK36IALRLsnaphyCUishlyzRotrAGbvCrdWgjDB0Owpp0Bgx
TFD8t7CRO+a9XYaOVmnEUxZacog+Knal0K6ZDbSzckR49BC5QGD2pRYjYRW1TStCiUzvFJrq6KI7
59WZhb3EUqKaGJXLp6KC2PuYy5QzpqeNsO+rSKRZ4cdT3tTPWiq9HKjlYFjbboC09i3Nh7HHTlY3
o8cEMTLvIc8s8dMSnTb4iVcoyb6q3ca81StP9k+yiJs2XPAx7X2zxXrwxuhLNQ8zUyK+Vy6OE5ZM
QuK960aF508TYFDfFihxQjyy3QEH7KLZq+pUfOx7pzM2GZ2q9Hd7tlLuFDLmb5MxF/oR044mfUig
AKC/XC3uV0F76ZMCTqLYLR4y5lthj3W8W/Ixkp+KvM2V/ZTBVrqd3ChW6s08R5H2lI2a1fp1iU7F
A2xcZdwCyXG+GczpXLRkKze/rStRt2E0SXe5aZ1mXPy2SOs4TLNBx1eixqPpdjCzFDhoN2buNtKV
6VkZJg2VIxUp7q4vm8T3sEmvN8LkqgoMaZhlGHtR+q1J4E35rWpVSdDT0b1FGTzPQk0IYLfNVCqZ
X+JX+Wc06vaHfpxoEJJODule7c062TSN6f0Y+sJdAncphjRIeyoG6PnRXIaLrTTmQakGa9zmizNq
/ApBnrhJaFg4D6Wh2H3QKoV0/uQ+ROVNyR0ZZ35VWK27aZzFgGMA5/9Pe3HFn3ZXg1hTMFWSWxMt
4fwp71J9gi9WqvrXibZc8mNxvFG/UVLLrXdFpBZiMw1JA6E5thO5XSYzt7aOlRXqbQQvAkSalY9a
4HrM0xOfpl2+UIMn7XQHSFfYt3lvWIrhW4UrTR+Vox5p07411LDPVaUIxTK2c4AMaN7f24Xj9f5Q
dJ38iphJKwCWjEa6TXOjSzeMgpvxTnhKK9A6Maypunet0ebFKxbbPRvEKgQkqiI/WHgdad/HSCxV
g2pUljQHORXWGNTCHWLuizbSb3uowenOyqJG+WYPeF76jeMVQ1jral3sBpF6PYorhf3ENCFBES+l
8av6dtTG1q3tJXq8dYqm7naLjPrmNsX6s8DKzE0LJFx6GQdNPybq3epfbYf2il7yZ6qmaDNKtXm0
42q0UXhhyPEgOuhVfj80uvs5LoocXDfjh676uGiDHX1ftL6KP88ofI/Ai4p4asJKVctE3jZLbgO9
Zv5tiG9N0Vr9h5zTPu+Vhipnlzsl/e++MfoeI/pkipouXPBmRaav6k10XrNaJWYh+1cJGzE6y5hv
jHz8GUfKn1NCvy3Xil73e9ncdZWu/Ug06wuKBQ+xlxQhxi/PMzLqvoKqeCA6S904lih/YiBYbftK
l6FHPx4RPuNYKrGGJ7jRyZ3oxXHR9U+VMNlKaZwGTaY/9AjEIAi15NkfMymKn9Jbv5Oy2aFQJTZe
RLdZlRAQjShujhGK1FsPnWg/a+d6m9Wm9HVtLrGLSNqnLFL6EPlv1y/S9iFtzD6Qo6Pc4I9WHaOU
tp0yWz+nuGNundqHrItlgFWt8gHgiXlb6AB2KrxHhxGls0Uz/pyTYQxzR9kbVi82blU1W4uO1q6X
WhwaM6MnOCmVXygA9W2jv3HcrNm6fWr8Lsd67w3Zspmgsd2mS5bdkNAOQaXpj4uZZOiYVNpuHvJ7
1Yqc9S8j3CeWbueKWTwUFTCgxo6TjWlXzcHUyq9GaWlBnM1PraPGgTJYYjulUXtPkyP+HI1ZHlbT
/FloOu02XR39hcL8zk6Kate1gI/d8odtWluMT6Mbs7ejOfGCpp00wXQCfsqNJo3WCjq7nKkGGeCN
9XMDrEMJJZT8+nEsM6DCfZGbxZNpd5aHSkiqKXfESU/e2UU8pDddXBpWYCMuUj/UcwTZfFqQMX6c
u8rBAhS3GncKMtRVxx9zN9fDzzyd9eGDl9dxf8Q1a6ELT5fE2DWdkug/EFdHZIt7zFqW3+dqiYbF
V5VYDHetprrdX0U9qd2jWpdVGqqc6GwjGgz37pC+wzIOtmHxQRFG6uzAHICY1TJZljdgZijZBlpG
1rZHjqP+WbaIdGtBwl2buWE50yWTgTkCr45ix/xLW5zU+xYRpOONLdRWoiGZxfjNVy7q034HG9a4
yQwHr42cE2U1QZNYegFxyhlsX3cn+/NQKHLcc3tBmXWTDG6tosf5sRaT121oUrnYMovB+1gmpcuF
CwHhu+dVjQ6yTFmme68EsOBPNaQxdLVH10LlXinNm0Qb0IPqraXxAi8pHT6brkKhoNA2f1aIZS/+
WFotzC0y0mIzFln6lSvd6HysxNoKAWaZ3CUdpkdYNBtpGuqzW5TbdizUx0n2hocDvDR5UgkV+Hez
T5K/2nLMl0AduFX28KMqrkGXizp0x16qx96qiiJwqxQFK94LydvsTmZDGRA33/tRRFpYl3IBsRbP
zMcmJTHtx2oql+7GS+dUq4JJafN+GxVQRXZdtHjJHnshdUQIqNOMaZ/1DsD3BBNCOyzR4Vdu3YnO
b6B2hoG77mB3MOL7tughtxSTJ0KaX1o8+RI1i5XHaVlPbTdlcRBrsvrQeLR8uJnVfH5IStI2IOaW
MD8gwxB3j0DBwMEtKbpwYWaMM8SRrhf10WuMkWjdjR5Fv4VA0A0eyVq0G5161O+cLhmUp9JopsIv
W7X5SlZgPyYF81a/0kfh+Vk8yXRTkOR/JctXyzvcrCIKet3I+u8yUdu9OcWDA7wrKfRlx2VhZUGP
OCMIfCNPZR9ES2RVu6nVezuohyQyd/lAChpgCaDqPhewLIiIbtX4xoR42o3iZl2yRU1gtMPCGYoq
8UXb2+o9I7JxxkOAEckWPlH2cx70LL3lH0+fY1P0H0XXTN3gD9OaSyTd1OSB2+RKFGDVPOlhnlrs
GgtilPKhMtrWA/Qycy+0cTQUri9QhfECrhZE+vAgbL5ba6J5OwyVU/lZmmQMXKa4sYCsckzHXVtr
xnzQ1Cmut81SGcsuYoord3o5wBkyq6wvgzKjBRh2o43XGLIyycfUKTsTXm7tPFeLmrp+W7f4ALsy
8r6nqaZncKT0kY/XR4yckeGPv9E2aaubmZy+2hZZrgvfiPvsmmP3m2qNhpvGKIegCmaM1tdpnSGS
KXW1dEiOVWLHxwxIHrFFqx64yCLQYwB+fVOO16zJ3/RvXlYFbE7yx/DxfIRKUp939SyTo8M1dttZ
VbrB394JgVVee8A3/YV1KSSMaTDQWaSvePqANM81remX5OhxaPxOUfPDDGc+9csl0oNOr9MrHO03
FSIL0jQxdPYj/YVznXMn1ujF1XpynErD+Ry7lvYl98z6Stvk4ipMbNFzhXsBrvD0sdR2ks1kOMlR
A78t0NVt7OgBuo+aXOnqXVpobf+is7OqUnlnCw22OXR506fH1jLaW70Qy8aYs27361bJpQ1BWY3y
J31KEJtnvcOmFwmOEyI9gl2JbzzgCL49ZdXBKexrDZJLG4LtAI19HUczgzh9c0WH42c6junRUrsP
feERJqo8R/hBfmHM+/k/eC72HXo6nC36r6eLZXXidK41p0f0HswHNR4RJBFTFxizfq1Rf/FD0c9C
AGH9XOejjqqoitroC5qTmgENv++GSHxUPCcZfv/1M11ciOYr0z/CBq3602cqzDStDDLzYxRVPaWG
gjupoY5e/x9s8RUzsBKtYPKf60gV3ApmpWTZEZcA+Qliw9SH9dIU1XtbOi5wKbo5HCP+9EbKdGmr
SF8kG8JJLBnGiaZvZwwkn9/71lZ/SFxdUFZbv9JZW0z0ycxt2uZHt5umfdEO6r608+KKnMDbcwS1
hm6RufaG+DpnLcdiYCyjeoDFZV2oQQRgJiAJan36f/q7P8/pUmcdKlUUg9vMs3NwRqkdWrVyHxhO
XTM3ubDZSD0AgK2tVNq2ZwfIjbEYM6vROzSZ4ty2coj9iJL3Sqv77WsDZsD8kz3AboPLebqlB69A
Mq3o4mMzJGMw16VOyW+2yuQX2Hp+fO9OQEeRi88DmwKs8bxB6gwOcPDSi49KEavdQwVWsDww3jWv
RO71R5+0EIlwr9c5e6jFXkovUcrk2OuD6w+VstHED8WpcU+PrGUr3Lh/fxSHJ68zNfeIeWy/09eY
T72brgn40Z3NQgZ6PpZ3q2ZxejMii/bXu18jHpuQDhEiMQx00U4Xm3UktnPMNo7Q87UjIH+cV0tU
y37+epm3W4N2MdAyYzVFhO579hZpfqpeR7Z6FHGRfVnSod1CAafWLxRYMf+3tdam8KvmcoaHnuLa
S34cUn15AltqhrVQxw3dlvjKp3p7rta2skVIgiyICvbZUpJuXxRPU3rsSyP6SGNA2zJfdd47bHFZ
hRyFMRXf6c0worQbw+xQyDgOeSqcjWaPHsQdUG0IruWLe81N5+JD8amA+KKQwK44fX8qIiCOJQ2y
iHGkIzBNIug1eU27cs1FTs8VgC+uWG6mFfl17ielr/1+S3LRRkM6UQwCIWkJShZ+CKpb7yWmWXtk
LJWjadYT3Q8NfQT/3RsFjhLgNnSAGFmfC7LDoqMPNLfZETnAYaRkW6I0QBW6/qTFcA3CX6+27oU3
D4zCyDr1IEE7Vz0yY7MZsYrLjqY0xJYqiCGn3fQBjJ3szs5kj+iR0G86j4nvr1e+8EHhwa8jHTLc
9T+nHzQd0tQryiQ7ZnNRhF6rpRs56vOVXXppFfyXwLSBZYKWfxZJLHfK1bLtsyOag8MnW82SMuQv
pteooesVf/4esXrBaWHlS5OonT5NRKsjsibeo4J97bPdm81z5sRRYEdUXQ393/dJ1JGera72lD9I
BVOLALk5XRD6HCpGo5IeGwHwdnYVvNaE4t31+D08//pLrb/9zbMRhO31FoVhe5bAV9WStZkZ4T0a
C7nlTMRgSA/NoKsf6wzd2mwZrg38LkRmZpz8QVZlr6jS06cb6cYXqZJmR2vQzG1JJXnnKJPid4Zz
TQvq0glgmrm61RJ1UW87XapLe3AbE3FMpn3xbCdtcd9iZX839pUaDpqVWX4XNd6dQJ1v8+sXe/Ep
IWyvD0o75Jw/NtEWh9ATZcdJs8VXw+szmANi6RuGC1F/bTp+cYu6GBLBnWLRc1pSkpTt7LLG0ZUu
4k2N0YQwptFjHrTq3lYX88uvn+7itnm13tm2KZuOxhZ9r2M5zhD0nOJHLJXcL6csu2NwVe61/Ko0
3aU3qvM18TNhgqufk4aMqkhGT1k7m1E030dZ4o7+kMjqS5QgnHcldp5REP8+g69XO9s6tJ2YbmV6
dtQ60ZjhhC2fz/AvesxkNu2qrEqYKdIInntXOj5Wq9Un6CPXMoszEeR/fgbMlxXIAnryvM/jRcni
janDTTyOdDyrwqm+t3lCP6l3DDq2Qx0PRVDZDA0ZYdXjU2fp0aNMm/imbIzsdurUZZPYmI1cCfGX
dgDqnUB9yUJQejqLUa4r8CbO1Ow4azLZ5HU2Cjh4OQ1icAwy342V8yeX/TUlvYubAN15QG0U5sh9
n55ooAl4E0sG4dJi1lNXxscli7D9KGxl9+stful2oR4jy1ph9iAsT1dqXaWL3J7YYUwMh4aoykJ7
HtTtr1e5FKFobjG2fUlNzvEC6NPnlZBzdqwBzhyxaRDPRTKIvW6O5YfF6b17IzL7G62N4isQy4tv
EvUbvh06rG80UcwuVxtRadkx93Jr44ml3cT6YNyBOfnHDe5/lXFYP8r5JQOgBPWcVVcWSdTTV8kF
JvHXK/LjMnU/So+t2ot2+SFaQ/9C72/eJYk7f6nduvzBzFNcwQhePEMQ/VeDGgDdqJefLl+occvf
iXIoq6q3U5Syh9KyZF4SYJncPedN2n9ySqtgag97eyqtL3M1mNvGlcZzpypMfxNrXK5E0EsfHjaK
BUYEnBZs0tMflc9zR+uYFEmtDZqnnaYt26hZ+m/6OA+06orqK1MF8UHRdPvKC7m4NIgt7l4k8V4M
7F6XK6ORD16tAodz6mh0kOd3MkYgGXOysCvVsQoR4mLwq6m5U4cICnryytG6FDsMGKyrdCKg0fOk
Q0GEi2JAZEd9ybWHFmjFH/CMssMq6xEKNbF2XjIYc/Dro3bpjgTLD4eFAns906dv3Guzie5bkx2L
ymxi36rNeh1eJcrDQKf81qi0azTXS0cMb16iOG+b7GP9EK/qwnhOppyJVnbsDA1t27GUtRcWk2JF
vpMWxbVs59JrRWyYom0FwJN5nC43LJFauoXHlZV0LuuM7Z8ij8HteEmabMdx9H4iLup8/A9eK6zJ
VXp8FTM8m0TAmpF2ClnyKIdV5W2Ji5KROTPX3UqUlFtDauKPXy956b1SmeI2QVGkASU9fdCpR40i
gwl6lJNRPThJPM1h08XD6ito5k//wWIWDLV15MG08mzbpDHWUogIUtxbXfHRkqADt/WUFn92Ts4A
/deLvUWtkvqzGCo/OBGDxzt7m5NXiRYaOECvmjpGyfKRWfwYb5jILoGNNOxQmNpTqooqRPQgCefF
YfwTC6f2lSm5NoS5FLgB5XFDgJqi2XC2o9Y2lXTSMmf2KvMvUdn3x7xOaE6S77hHI5/aBynzyPYN
5q57y2UIcCXNeMugWl8IsQpCLjcVMfz0W7fQiFpL4Sd0uTADTxPqtF8Gaw6zNl0eGtdTUgTPxsde
6829kjoahhSahJQwjtfqwEtxE4Q0cyBKMhq1ZynPEGdJa8RdfszMxN3SuKqTwFzi9l427ryVMvH+
MqeyODR1bV/bF+t3P79CV3YwWAl0t97kgaKTc1woeXGsEJ6tfaIWQl0otXxWeivrAnsWYmcMMnH9
ZWz6Bl2XFtFDpYVRfSVjuRRlqKboYsAEYaOe7YlsLIs8X2R+1OQMvC/tmC8FZioYQaOYmMttn8fR
T0QY1OXKhO7Syg4DOp0yh4h6Pljoea5KIZ6tGB/NwZmqUpONVHrzQyGBJmA7M9aBtPr5Wsv8UryB
WbyOPNHyRFTldA+ak1fP5qhwc1h1sdemdgxMtUJjUr9qwnHpGeFyssVIzHjUs7JDsZckBcrBuAFw
+zaakJGgqWXfgvtV7kWZfMyqQb3yXi8/3r/XPEvPhOUCC2yq/KjSGbsf5/gDWILqHp2Xa+5sl65g
upbMrB1meJBwT19kDcSvVUEbHKO6Ral+1PN52SEiKr3A0SssDUapdFeynYtrQkrEeWoVejoPIJFn
QE+am/w4VozjfbNfpOJzwmFO5Ya3QaHn2rV/KU6QUK7JFfbV1nmPdlJS2eaGnh+RfFI3UdmAhtOr
qP0fzs5sx22ca9dXJEDzcCpPVZWU4s7UyXcidKcTzQM1S1f/P6ze2Ihlw4IbOQoChCZFLi6u9Q5P
up7Z70YniTsf5fZ+r3jNVvPt5v4ho6KsIrPttf9VPIDeGnT2jxI1L5UaBnY6Qeqw+z+UBFWrudiq
c9x8KKMb8f9HXAXo0nNyzZ3SLCh18LMmqde+rUV4AFDevDhtN+xRPv9e6JN30tEiPiVxr2+EpFtP
NVTNaQFCrQDwuDqf1GwBw9ZsK70orVPiqVJnMhw2yo03PyvicKQ5oBKoOl5u3nyJDcTq2yyISyc7
WtT2/Taz3X2kDPH7Acj6cehmF2XtGezt/bTg5gn9bWj51X9LJO3Y5QEVajQz6A4rvmfn8Rfhgnn0
VUeCiO+PdnM5pfqAPDQACFZfNEraoTHbPA9mZQkd3x0GMqtajNNWdePWtADKSaQ8KAVn3aNBlJN+
QCIfZi62jX5qW1MH+FcrKCg0Kpj4+/O6OZzUaQW+8qameLmKtV4vSRrhD13aUnY8KXPxJyDY9pdi
h/1jxgb/Fm5428nWtOzUGKu0MZ/SWCkXhVDX41nYgtff4aYSb+zJm1PC0FPCfGmfrMnyMAPaKvKS
POjoaag7MwYbezLKuPs0to67JUd/K5SSCsKIh8OEwMcqOVVauuRe3+RBXxnZp87s5u+N4cXfkGfB
U7WlhPAfqkw82NCI0CD+8FZdJRthqZUoXCx5YOGLSY5f1KfB68Ai5kDTUU6ezbMI2/np4Y3iwXHl
MUMBHvWx1UnHbjh3jZJky1yMcPRRF89pHoJP812l1TfeF7cyXAiub49xTNyg1l5uSyJ2aDc61Z8m
L+FtDHb7kph5/ixm5OHwU9aPHT6p71OQZ7VvNSoSSWbrfMu1ttzYTTe+L96EdIzQX5Cyoat5222o
5ETQPEgHc6qf+yYEURgWKljRJlmMz13ZtP+7v9Q37it0h2R5HlYX20pu8N8iW1NCWBiWkZyOOuvf
WhXBWWkS9VCog/EByld4BACPdc79UW9EOMqWkq/K2URlbrXkbVx7VY83T2CWy6zsm9jpwEiOurup
QS9zp1XeToSDy0yRR8rtrHIrSIiOUpVNEUzNbGYHrfFowNl6lX9ZOrTdJaQ/fUoH3GcHKz2QNhR7
bHBgV6O+8hrmrXiyy0k535/+re8su2Z4APNqB2J6uehL44WCF3QRAH7SDp0YUPlStEqcINKoz5BR
6+/3B7yVJCD6JYt/Jg/pKzKmHo7dUCzEKTKgcNdhk7hban2G6aCOklWh7jIawD0UGFCxKiv2WVWy
cmPat/YaoZLUk34Ml8DqXqO/BDzI41hTVl0+Yxv0l6vk85NiDs6nGrz+ke22pbcgd9L6+0spU9rN
zAXds8ulnrLcRNCszwO3MOaPfYTw2bua8n2z86gp7BEq+jOjJTWD9OkjFHU9z1i+3l/8W1+bdJBS
NrxCmvqrGFqPEEusiVM9aXNj+zXShtbe4nn402nKoXvnLb1VbdTarFWyRKEEeq+E5cgqI62L1TvG
hTTlFLUTnU0sOJf9LBaxfNEy+DN+2k2K+9xHtlfuMeEZ9J1odazNMrtz1F0+uWb7B99Knz52Bbns
nuAB/HgeIP1UWHbM8J2sUWu/J2pl5b6IROHtizyFHyOyvlSe8rCc7FfXHat8V6tOabyrE8sqvjSu
Gp47yqHJrsttEHBeP9bQl6xhzv+usFZsXiunAYmtRVH+seyzfv48lkoNf0m3U9PcMQWjfVc3YVgc
jUhJTLDwSeb5mW6lPyCgt/FH3Ge76gl0qm4dzBjcxLuJTef4Kty74vvYqMnyVC7abL9TzERzPtAm
rwT0DaML92o/ujA19NnT3+VLi6nVBN2MfLKaQiQ2o6FTcB3oFM/7eX+DrKIh34oODq69JM90K1Fb
uNyjcJGEm9Wz+6HH0WtvG0W0B12yxS9dbcN/RyEfgjOJfCIdnMtRWoVKtqIu7ge36tOz3UeaXwyR
+S43pukQjnn77dFZseuoEzg0t2mgXXXOTEwl+FftQ9pjriJ06ElxY2650V/PCm08SRUG60ajeR1K
rawP1Xke9Q9N5DT7ypH8nGhW3ln1pDxbuliO92d1azxTSmOynppzJcVdpCqIs6Y1PgxNZJ5V6l/o
5udT8zUKDSWCyFSIw/0RV1GTcVCXYmbASGT0XsNG59brEEYa7A8A8Qtnbzm1+AmwP65PdBUj50R1
brKOgAsmeyMdeTMm/y14yqExbgGGBPKCdsE6co1NU42F8LwP6HT1c1CjpvUjw0brW+OMGQS5TO//
VyWKluzybIqmPclNC7fVC/ufdVe0yjPqW1riG3aOxZYs71q+FLUvv8S22+onBS+PZZ8kJp5Xo5i6
+ruBREUJ9zKdLXSYG5gUwHUqTKETq+o+eeAyf6HQ5Pwpht6g9DVTG/bVdLD/krpt/canXl0dcvYg
XMHp4pwNHmQNO4lyCAgCJtqHpk7Hj00W9UHqjRZRx1YUCJfql9Id9nMWFz+aamg3ruzVy0JWXFFQ
BDktfwGYqVXi0sQGNCit8j5Qg05OY9doePmoEIuQ0smyjfft1W0BHgsfAqq7EjUk1SIvssBwRC4V
sxnvgxfpmT/WiuWbafQ/eypMqZx8Kkv9j8gl/N/f2leBjxoaz1uksdCAoeouD9tvyedgNGNuYf39
QdeLDr5WZO+KyJg27sLrUVCU4PrXAPji/nC1ko1TqBa+5Ocxqfpvo1Llfjxb+tf7c7n+XtKXRAJT
ZbqBTcnlXCxBPjlAETu3g5KdnEJT3/N0yo7QG7ONZZP/1cWxhD/PQDq9Y9TTUCy4HKrwRgqR/RJ+
MHMvwcR8+j5lkbMLFRTrkSzeiD/XEyNJRxZL+srL5tZqNFx0pyqq6+jcjAOaTgz5vs5rI9CKPn/4
S5GoU2ZhCXmPsf1XE5umuFRKPT6nU2XtYoFv55CPWynh9X6QLToEU/FAA2S51lZUhmSo9FJwBzZh
viPjiJ+rNPJOj+4H+soGUZuXLHYj61eliJ3KycY4Y9kyI9rXlVf/z10WEsC0LeMt4YOrS4IaBHcs
M5IuESjyXK6cFSZQpUfuddWKFt8q6K96QvnR1MM7JR2q05DOW3yQG/tChkiPXU9BAvz/5ZA9EQnI
bZedk6ion0MLgS/AOErO6cIzbyMa3vhm4JW5joBy0T9e03ZiB78YFUz7GSGFCFebzviMeOCD5CBi
ro7GCVkLBkQ8T9arOOhz3qS5W5yz1Cv8ue28w+DNW9/q1lwQ9f3XUUSq9V0uXBylWkm1vzjryEcf
a1LCv6LYSjce9tejgBCXBCdk7cjCvNUoNm1SyxjD4myHE9VS3Yuw2Wm2tIuuLw5GQXsNKRo6UljO
Xc5lcdRFr9qyPFc5hD6gJc3BmzNA8vPQPZsKZGWRDxgbicLe6kxeb3ks7iTaDiwvX2wt1xuOWp3W
aoxFm+YM40cdFVaQqHWsT+cGr9Py86zX/d92HaIB4N8/2zfWljydBiT4EThv693Y1jlSaGNbnVGb
G12EKz3Dd7LYefyIwYYDSEBSxBekQnO5unkyh2jYRdUZbjSsdcMqdlbR1Scvt53Hp8TjmPuLm0s2
vlan2UiLCn35rjqX9dIfIWvb5yrtqo2Mcl1r44QxozfcPFc+KdVqvyRtavS0JqvzQGf9yc7M7Bg7
SnjiFZYc9LGG+FsY5kGaO0tvyuEwuKNJvdjSN8Lz9R2KGQhHHXICz2Pk0C+XlrNNPwF8zZkqSH0a
RWn7xRiXB7BA4V7LqmX/8JahzsMndGDiou6zGq8SsyWsKK3PYZXgrOeJ2e+jcitlvTUrqW2HhRol
aRK6y1mVem4Svvr63GR6BIPJS3clEMZdpiNgVCxq+3R/VjfOoE5Q5sZB3Qck4io34NGyNHPj1GeO
irGTgKNDAhH36OU9tdqFosIouuiv+4PeOH3kB+B6wGiglr/uBhO3wxnHP3GeQt3bhbqVWzudDHYL
vn9jMSm1aVD1QPXyDFpNTktdc7JmVZwr0Mq/ErvEbyCzy69I8bgHvU622j7XFyp0HNmvRMQVwOwa
VePqzUjEdutzWc7Gi0Fl5qhPpr1LDfPb/RW8etlIDidvCqnjBUFr/a5rGmH2ScTMKMAYB5CBYthR
O3RmX6DpqvtJXqhfbAzid94Qd89NWlcbv+DGxpHtUQkgReCV++lyo7a9LoZlSdszMa4yDsTrRj8Y
2tgXL1hR1uLZpkj1saQ/tVUZWzlw8MKhyA8xUl4eMgVcg/vjOEm1ROmtcy6mZHC4oKy6bHzaEHX0
shiNSJ69GjTc+xjWQfOrdqbFOakIZLSfSgepIu7Ryl7sX8DKK/FOmQzEDLpJF+07SPxq+Xz/U603
of62FfhGOiUb+US7XKh+THWCv5afBwfZBdROX9DGPJdm9GfFEj2Yf8vB6K+C3pCvQSBEl4PpWtVr
gK7Lc4ybj4/WzbC3UZbcuGpuTAkEAkFKulDI0uzlKG1e611Rds3Z7hZ7Z1mKd2KrfbG8utrBkug2
7pz1ZmdSXGoqT3jZwIWLfTlcbbboZ7tze05qxTlBHkEmwRu0gzKit4uDTX5q59E9NI0d7fRZxA8G
foYHKk2SRHrEPb5mLeZd3SJ+1HRnQ8G3yci16KjYSffwl+Mcsz/I9WCxUri4nKTdKnWDUEx/RoTN
fRWjmhZPUyHGrQz5Dav7+9tTmqaBQwPMK7sItCLXA+UKGmL9iGKMUBFAMdLJPbXeoqKNES0oLrhL
+t20cFv6I270flj2dWcD3POTqtOF76p9K6hg6OBe8zpKPqeDoS4n9DPSaecOo7B8MN5wezIbcQ+/
p7+/nKKwsP/OUGj+nITUJvyiiVPcXN3I+zbTzvmA8JLyxbBbO93Yqeub5s1nhvBIkYIblYzlcrJG
VprGJMrpXHnK//TBjE9xldobJ3zlSkk0ohwLTgXIiywCc8xXo4hId4uknqnJ4nR1aCYLgRMxNUjO
LErp0qmYJuphWGOiJ5NEU1Sec4PTf0qtyG2PdJ5T2xcNZUR/chFp3Au9MsbD/Th0tRS0ndnJHFtQ
3FRRVt+9Fu5IuW+pz4PnkmwXmhMoRa8/mNTLihv3DHc7Lz3ghuu0rGmMmKTQzoNWyYcverooz4Wa
mq/OPGBxmqvKU4yM4fH+3FaX0b+DsqeByEOYw//h8gNM3PJG00VF4OhDdUB4Tjmpc4I+aq6KJwSX
uu9jpnQbzbD1Z38bFcUGciJgnEhdyhX/rfil5F1IhdEqAiNNqj8pJiQ7lbrq12apxpNqYLnlJvMB
yaHFV7A92ts4UuygotTP2tLFB7epzFNVIzp4fzFuofWp9UpjGaBCQE9XmWpYKQn9ELUIShfpo0HB
mxU5gRFrNbiMO0VDry40UDcbKL/uTb2FvFXOPsqV4Y4stwG2HqdP93/T6sb4d6mo4fFesFBuWv+k
OZ3rUY9FEUCPc0Z/GoiFrE4vxRMTFc+uZphLbWMhVvfG/xsUQjZVL2gTa5yl1lX40Xl6EShzrR2t
RujPHlTfZ6SHxXGy4Dp6roJXWzGFkY/m4Ly1QW5tS4q/VD0AsWAZsMqR8oT3SAlbLrBNRLL3Yw+/
yB8Mg+iADs9y8ubYemVz7QTKlGjwA9i3EY30uXGbXaNk4iVtm/lXPEH29qfGrf4JuwiHbFUf83/u
fyC5V3+7FVgrTp1EZkmWlA5R6nIvY2zQmGmItEVfq2O/Q+VJ+2LkjbnVfZH/z3ocsEo89sGDk6Gs
liRLJ2oRkhPUCdDGM3+1aN7XffWi5Q4yiw/PCoVDxA3ktpPVvMtZiaX3kFmyESHJTTvai7gSy8mM
EjE+ds/I5UOogdBPFAD0sk5JjboszDKBzedmaE4YIXabiEJvWejIHGC1eG9dRnY0Upkwqi6no+hG
y2yBRULcqxJo627t7qmaJxiUJkb8tVDKAuW/FpKtL1QvGzbebdcHii48hTUJyQLWs+aduuAhoLQn
WcDLxDl7KK4th1Lntv9WK00NhhrJ1B+t4iS0xLuubQ+U6uetLuj1oZJQgDddDCrN1nVZFiZFooxZ
4CRzfsjpeY+QB6WZZKNoM0xt4XJYRK5/v7+XrkOYTHg5Gm/Hme17ufhOlEQVEAvgaM2khzv8XJbo
MLVuMZ+sguH38WDWjytZMCgKHSZYMdk9XLV1Suysan3iizdmvvwDjHnZOYM1nMzcEO8BFCbfhDd4
G5/5xkwpq0AsoqdNlXPNWVCUyK77HrC2bY4eTTpgR2iZ5yVykcbk0QxZctXdSH9vxAWitCxcaVyp
aKlfrm4a53GRLUBDFxUZ2X1fDE72lAtDGL5bKP3nh7+lJGNIFQgOrvnWNv3t5hagGKvQLQDF2fi9
okKq6v7iTsoXt+3GAJZAp2wEiBvzgzmFR5N0WeWMyjX/bcQKCqhde2EeaHqn2s9Lp4rx0EEbqb+i
U908fN06AMHQuKGqyyN57da+mGlvzbpRBka+VHsVbehgKBpk9SiZnUzYFV8eXk/IBNTDsVORLcjV
2cDqJStdN0fBM7XzJ2r7hl94+vyztNsWg3s0OLdC4Y0oQDsLOSHJSqeztQ6FeaylydKXAYJQurKv
p/BDiOC4X9hz/mQNvffOyzVtS1bgxi1JM4jSC0hKYv4aEUFRMKYftZQBAUj/oiD097fA9XrjPXFz
FN6aGJhJn+u1TpcGLqFPkRUKqqnCHNNoh52rjFtp4o1TztpR+mf9pIzAakfiOlcKE0AQlFJwfEcz
gSftj4mV6sdFd2P92Oqz9mDlgDWj1k/9FNcJanIU5i6PgRFHTdK3XhnEXWJ9dOLF/GQglvxziUPr
U171trW/vzOv1xJlNZBq1Ju5L+kOXQ6YltJHTzWqoLdt5dDXyNqGwIA2+B/Xa8koJFCU/wyyjbVK
QhmZZgoiglEKB0VFHftUq6hCVEMbIO6Lbhz/w6yog9FClk3xdUUkpavQuagbBzaOrq906+Ino5o3
roHrI/bWweX24V0FsGn1du4UBXZQk4kATFP6UoZLfgijYeCeLXRkQtpk+hZGbqg9HCnlsEA+WVEU
vdZt+DpEY4KSXB0g/D58oOKuvUDpQ8jYtr1MeXx7AMiRu5KHMYTW1SFIet5wehSLoLGHH31d9Kc5
elyfn9IAO0+eNI+C7Xp3CCRtZ28YmyDtRWmAAbHEt7m1qZfe3xU3diGpNYUyvCvYFeu4MYcUFXOA
uIGuI4M3gB180Vz9l57XZTAp9ZZEzfVwRGC4B3RhaOheWf/MlYlYeLaMQVxF3ycB8k5R2z9sa3BB
B242q69z37d4/5aDUV1f+9QUnShVNLmnQKsUG559qNY7rNi77MD17b0vhyL2cCARoLfG0hu36IPX
h4FgieybhHFJnMsqjrglkkRlJmZOOMaV1HT+7LTlawQPfCes8QMW6GLjjF8tL5earDvSbKPAwMPs
MnL1loFMlPCU17hxkOudzIOiI8cdly7326I9mjG8jUaTmRcMtc412lRTW7Tzak15TXJdfeKB1iGd
l3TLExe+Xfsh8WFjxKuMCCwZCd/bQ5Ai/hpBnky9WuWCFycWNIu9nypF6fwo1J1/GjWerI2zcXUP
MBr3tnw0MTly6cvVhDxmwP6Uql/DXPnm1Ct/mP28JZRwa07kBhi1cbA49HIT/5blTWMT0bR0kmCc
FmTJ3Vnb4w+uvCh5OT6aJDAhKdnHeZeGvuugkoM3AC6LBpCopvoFBnJ+mLVR36D+yW198eJkFGCD
8j1H4kMN/HJCRPtwsPCQCAD3ap8rhC7wnktSMDAgi8Py7xH4rpr7LQry0bveCAGYOVmje1uOPLcW
ljxWQunkS2jdyYsVNYyyCS0gSo5hdaD5VLV75Kmt4TX17P4/bBZkJchniaOUFVez9trB6h1r4DVf
IhCD33yV7Luq7LqN2+fWrLgRJPGfTIy2zeXqjs1czFSTIQLnToprYJ+4/ySuvuy0EMX9/zSYxBhJ
1gL12cvBwi7UUKJiMMQr6AppXhodUDluPi5FMW95610fN4KIpxMtkUOkSbgazFOjqYgjiALDXJuH
BBFynJgXb6MxdB0i5dpxdVO8knfCKkMZ8SHo7FGBuwXGFSU6qwHB1Aoj/YGkbvJBt4v04VPHiFx3
QB6pgGjrxKuokXqnPlYEsCykftkond27osK75MG7nG0Bsg1vWpIG1IflAv8WSYa0DGOroXbZ5N0g
fLXWCsXHbqKa985QJ5EvhKxz3B/06pJjUM6YbOoCI0Ec6HJQe+GVmogiCqLKVIJEVdSjgjcIivVN
8bTU7Xe9jY2NLPPGNwQLqcswRqX6it6TQu1IExRLAjOdkkPX1Ob3yhPjR26OdK+EOFZtTPL60LEj
SfikEyNUhbVlcu1WdGNGGhTZRO1j71VO+0NRo/lzo8w0gu+v6PXs6IXAHHFpHCLb46zOgahUE4AR
hYZiUpRqp+uNWu/HelZopHVOjJWGVYgt7/Drz4jssoTsQxzhnbUW/k49M7ftossDb7HCl2yZsDbJ
Z7P7SNvR8Lt0ijBx6RNt4664PvN0wRzOOwQlMqQ1lAT3lR5rFNoO3rigpeGlyEpMTnN8eEVRskC/
gRQQ4sfa1c8ukRFYHJhXmbP87Iw4+ZWXZf/VNUuBiAbUv0/3x1ttF7htPOlwo5LqJYCq1id+QcWh
VfRqeiWmhjtN8o5cHCH2cedsuYOuFlAOJbvqtK+Q6wC2v7oOVEjf0BHs+bXEVfZTk1Q2FdUl2ci7
bo1CI0bj1StLX+vP1C34W5TdPL2qZku9hPvnkJpGvrHxTRl7f8sc5GTkgZagVtkVXbvNWeE4NVVs
za9ShyzbGVoq9EPpNVhQJYKzsveG1pl2jnDmX1Gn15UPHsp+H/E4NIIRP6nvWlQ5Hyu1E9OhLQtD
9+0un6qdabeJcmAOquJHMNkHvy2Q8XgeVaxRXswqVbrXduCE7CT1IT/CmjPHkz4bVXxUcxrRH/pm
FMNeN2Pvp+cU5kz7ZeTp58+mE0XvU9tp49esdtvy4NVzM+4itVFZKZPH25MKXXh+Lj1RfMnACy5+
2NTG9Ngef1s7C24KiSr6B8A/L+Pwoms15hKu+ir6sn0O89o7aPCzjnjFCtxghP6YkJkcj6I5/WFa
Mrz111UZrcgUUylG7dUYhbnTjNo6SFEGv1+MdGtfXG8L8LKkO9zaNInXKQ+dicGew0V7VbOuA0AH
W3Npo63bUy7QavO5iN3QbWQLAtxYLaDp4KqTNZPxivW6gjNUM4XH0Wm1Q6RlChiR/leXanZ1nAek
/+7HixvHi4WUCZYD5eOKrmgo41AkUz69Cqss9oDhoz9UPXc2dsgqxPPFKGvCFadwJ6H9a7SIge+X
PSHY/opDyGc7wfxjclVflPHPCDl8fw63XjbX0zJ1Th4tQkn8pIV7uSWVsh/tplS01xS7o6c2Lb/M
Zr0l5XdzkDchcookMq27HMSr2r5LbaG/Rh3SQ/Db4iPxYgvIeR3RqY2DswfwiLI6XLrLUbq87gwo
gMYr5M2wOg710lo+ojDUx3HR21RBvPGpTMBYaDRI14+rSTlOJ8I5HMzXKfa07z2OS88Qg5IXEAvR
q2gN8zhlc7pxF9+YIzoeDAsnCyjY2mZEsbR2xmDIfOVRrPxjuk34ZRkThOnwfRePZeHsRcRoOG2w
VGmymus2uzXOWtIAtXzF3ARPVsXK9mYdo4qHddE+pCm3ccJWOdW/40FaeNOApi4id9FvqXFW2GMU
UpB5TcNs3E8hmGpnavG+qobexxJr+uP+ib7+gDIjfvMpB25I4/FyvAR+nFIAj30lF3aGXTgbdffs
KG7ZPGte64h3LfpiiAzlRWZt5KrXccwCcMY1QBKJ9M4avtSppHjjolmvCVZqu3BSw78RcIHkDb/7
NDXR/NFEhXE3acOW+cmNRZZqGLA7qQCgbmlcTjqlox3NLh4H9FPHfZ2GHUZYc4gLHhY+JfTghz8q
VRMJsaMRIW8H7XI8eFKiRsCTapcTlT7St9kpW5J4ZyR5BlJsmIdf97/qdaxhPLxaeQgj/MFT4HLA
2VtiM0865ZXVN/2uK9Ezd8VW++EaLs/O4W0v9aE5i1wKl8Ng52JmDnTDV0uxgtLMln071H+NlvrL
6owIhGb3KYnddu+o84dRs57cdJo2NpHcn5eXIT8BcBqHlNkS9y5/Ano3gL/JbILetPsYPGhoj5+y
iscAllee2+Fjhx5yccKTNA5/9pqG25WjYgK1v7/i1+eI1x2NGN5cPGvpol/+jsXURZwlWRR4IvT8
uelrjT59W/9l1wiH1imKi2Y8ia0iy/X0eajLx5dkOVFpWYWLwYFWaztFElT2bD8hatTOB7MuatVv
Y92ed8Og2n8Z+mxZfg2L/EupCfPn/Zlf7zVJ/uAgy0YUl/XqxnGcRnWSEXhajDnGa5tp6cEqxbix
o6+PLLUkWfq3ZDGEp9zl+qaTE2Y5OidBqeiqP6bjC70j1/cG5QUcwVat4MacCIlUUskHTN4SqwNL
sOpEGnVFMM4ISGdGaR5cLx2f7q/c22vkcvMyKcC/ME003EnWdfcYD1Rz0ZUqALK/2LovWL3MbxoK
o6e+15KfVWmqy94rxxrbNKQGivElQsl73LslLlt2rQ7Ozi7MyvgEAcr7J6JLovmah2zKLm1VUe1n
zYuMZyIOgPH7P/7WElFt5valbSBbB5cfpEh7pyp7rwhSrQeIH+bKzqlwJrw/yvVVD8AJmw7KzlRq
QblejuJNIupnLywDR9HNnTK79n4Mc3tXI99yvD/U1YQo6kEYhMxMysnTbpWf9eFi16UTVkGneclu
HGJl52Jwt9FMvYoTjMJZYU/xBqL/t5pQFaZ9qeVjzYEtkqNo0FGIm9lW/DAMUxwWBbSK3tbjja12
Y3JSh5t8SUoDsN0u19EwxtxGgV0EHaj2Xav0qIWa2nR4eAl5X/Ee9iSzD7T+5Sh5MSXZjHlzMMKN
2nVtF/HsrJP9/VGu9gSQZxll6QRyn+L3fjkKrrRWIpKRuWBd+LTMdvqak9rsqfxsNR2vh8LY4S3X
RF8Uub7Vsk0LFvaDt9TBMrb2qe1NZz9ENnKLSvzwBUIChGQWslJU7yQC7nJWVGIyA1dCEfTapP/J
t8lQb2/16pCKeYJGPfYhcv2L/mh+K4eFdqDTYJZIwtUM1S6F0Fw3Ikh1AyHAbk4Pwxgu30N0A45e
kSsPqqwhG8CAgBZIpXlrXRXPk07ISkQpAtXN6ycXdZlTnGXdoc+cB9t+b0OxmBL7SceYquHlkk6W
1pt5ozFUotVPaorFWJuY/SGjNvQuxYLuj/sb8/qQoQVPMkTljhcetvWX45lOnXpKaIgAeLJ9qAqr
PBaa8iDI9N9ZUSHkCECIpIRyOYolehPmiycCZ7bVfeRqhZ+P9gKHdq438tabE6IM+abUQ6FQ/vtv
jxFHy+yxW1wRLJYW/gXSajy33bxsxPjrkMiy/TbK6jPR8sLzGcuIAHkra5fYDsQhI9Ub/LzBtf6j
WOOP3h7SL//hY+GmK2MVn2z9sBPwjzUEaZtgidzoZZROsYY9FI+vINsdEItk2Ehx8csVtMwuVOLG
boIeS0KOcooNfJzMD0dEMhIJbeZFw52yfhCHmAiLxmWjt2Ga7Ux96QNXRNOLg63y+f6y3YiImsTl
AJKFm4au5+WEAC5GCO4tIogGL/qUN4v6PGvxu2hOho0r6+ZI1BQkhRrs7bqUm1C2s8rOEbiOqf3e
bV2Ul+LU3c0J/YX7k7qxz2lIgZSU1iESvn05KdKYzhiKtAm6KVJ2Ra2XRz0yPv6HQahEymoC3dd1
Bluodm+3cdkEmnzZd8Uy+t2sbR2mqzz5bSeQ+kq2CEXIVTxvBvyB635gw3FSn0WNP7GY0TYiWRPP
UVHa/2HrwcdDl4Us1kLH5HLpnISqltfPzCoJp5Q8cO6VY6kk3Yd+sKp+Y0/c+lAgB0GjSfFzCnaX
oxlIZIbFvDTI1hr1CY5o6TfWkGwc2ls777dR1tiw0ENSD2+4JmiTBFUoay53Iu0j9CSjn4/vCToI
JDEkZoiKrOaDdmK3UJhsgkZJhud0XMxd1E7h4T+MwguRj8T2u4I8R3pZYaDkNUGNJc++0eYfWoEb
9n8YRIr80w0hY19n6kkjRiUaszYI9djcR2M3npCxeTxJJ3nm5mMLSKbs+orFMcn1erdqAwAT7v80
Y7C8Z3PKmy3+/a2NRhIG4pG8QRY4Lzea0kWdvYRFi8NdAy/SyybV9puyFA9rNXBewQISSeGUSS2M
y4E6z+ogdCUsWzHPe54Gjt8ntDQf/jgAOZBYRKJLpVS72md5b8ElNrHEyc3UOIR1O+9aByjGfxiF
CEoUkKIXa9hyPoCNthob4x1ENXZpmih7o+4fj3BSNtAEZ84w17iSaEjtetEtWANYaJ/1JFF/wIQz
/oiWLnueCEJ/3Z+VzKcuHumUlZgPfT4KklTVV1vBLYfKmVzA2ItTq/1TFXdC+TTGc7+8huNciddy
CkP7mDij2zzRiO6ih1N0KodUgg1yJGkxq19ukbFgySeU/oKsaSnRxlGk/axzZA92sMOUb4hP9FsR
8PoW4dXDiNLnkT2zTihML1XVYjY5ZmQw/a4sFbM4gmNYToaFibvv6EWxVQ6+HpMnI7uTW4SC1hUa
S+0RuEyByQXRrI4xYm25sP/MF2OIvihmoxh/1VkabRQxriP95ZjyN/2W4EbtOEzUfLug61X9fUZx
bG/HRfdtzh4mr/Mqlj1Pnqvol8FPXn1F111aU8GbKoCxpeynBhR1LqJ644K8tYhsVTxoqZVR81lN
KBm0blBb0QezkX0tzLb3lzR93y/6c59WW8ntrdWD9khuBuXa0dfP/arSloySbh8YTdK+IHb3N8jm
+eQu4Za1xtVIMnpJ7SNUKKUNoTyjv30nxaDyV3dTF7hVrexTXM4gJBmtnyxz82gQI25xI4OWhkZM
xr76TsUsqsRWoiEIS9xKUFrq92mHDuj9oHJjQmSBAMCBWUn09Cogt2IatEQvBxTbE6H7UZf8M2Vh
Ue4zK48eTdmZkQSt8CCVJO41fc/sakuMrj4AQrIr1HVruKq7avC0eif0klrX/aldxcs3RD3oOF4j
Mn6s4iV5k9W0hTkGujtyDfRADcsdLt92g7Qp/ax9ObcCFUUERL4Knnz9RiJyvbQkotJFjHuIYtcV
dnTGdZxPrAZ2nieoEgHdbrWwP42LtaUTffVypULMxoSox9mm77pKtgE3LbEYCwOUbzHvEHWqeJ24
6dFVhBnoeeP8nRth8mj3k4YZsZk7idKUzdP58iy40STo5DZO0LtwI050gCLrhJ6cFu+VQZm3HCOu
MiHwDBa2kewdumX0QC+Hm8Z+yKKuciE3D+quQ7TWV/XN6Hj90XCvIT+hxQr+lTT1chTFwJfFM9Il
yGOo5fvG7didTte65WHsMTzZ2KPyeF3c6Uis0LeiGQelQJJ1L4ertVQaS89GoIe6uY8rIE/27DZH
3ZrUY2YJfdf2Cf1kisBPrdC3hEyu9g38vDffT5qBRJm1LJkdg+EoemcJMKdB88wdG4ZoDUSf3tHm
aiw/Loo+3S/IDabHB08nQwMaAZtC7ZlnlHE5c1OLx1gNKw13Vbeuj+hbxNrRq+NYP3BSh2nPtWu5
Oyue8uVQK635oEmAREyBpGP1wV1LR/vVg1HYZFGVNphBilryzso896yhFvkaj632ycrNrSbL1acG
dgYmh7cCf+iEriJt1xdesiy2BUdKaZ50JczsZwtlaNqU3JEHJJpz9TwKB2iE2el66v8fc2fSHDeS
bOu/0lZ79MU8XLvdCwCZSVJiQhI1VGsDU0kqzDMC069/H9jdt5XIfMTj7lltSpYkIxHwiPA4fvwc
nZuydnh51q8W0folQFfxwSTaSI0vZ12CJVHMeWYAMGAYwJaUPyyloe7UFq4WES0A2F5yXwFjRcds
s1SLrl7sARXr8xgr1cM4W5lfg/v7wtDL88sPdHOotdwKdZ5N1tksIColXFoUOzwbTq/Px95Ss8KL
FidePF3gY+e+PNz1/CFlB0rNf6TBQMiX82dpjVVMQ2+dJ6eOXDPCIrJJkvr08ihXydNqysNlb5Uk
B+Ta0gJqRAjFnNnWeQCnCyy7Vb9bEFnu6zGrHp2ilL++PN71JBIU3JbhXTKRvLjLp8oHSVt6YTvn
eEZg2w2RQ/Ao6ObvTexiXrvjcToBuq/V+rWXf+uh3iJDVou8C8/00iMnhU566yPKUx/kTjd6V+7s
AaqkZBfqQZFiM8e0V1925vfG81J8ouJJ1ZD8dNvnkNaGTT2FoKnwqr2rFCH8pKjsw2CJ+f3LU/vc
O36xw2tkv/QtcjpTdr7SijK1fO22GLOgDZWmd2OJWvwp5cVrQSY3oj2YCRuuH6c6Xu8tmUJ/lNu2
1U/1MM/SHTtizl3AiBCMRokJ29pUi9P5ExovZXuU0mQMXbXszexNiybX4NuJY/zZdo1RuQjGK/NI
G3kxDK7Z1Jhnxpmjic9ox+uMgpFr66ciF70/52mFsQRycRWyzVFLWyVdXmX4MdP1cLyTs8qO3JYN
RXJH9LxOMwB16GGHoGunTO+nQCl6c3wfOmYY3qcCutxbZZSa9lGJmrb1O6dGT2MqE127L1WjSj27
1HuUQ2kmLr7Q3zYvx1Zvw8mb02UqPgo0kvRTG8lRdEjVvlt82eBe5Nq5OX1D36VMPVljQRySosDY
qE5p3D3YRTTZ7mgvWvM+69TBuDdb05DuEFUKB491NkZH5lXWD0uGzcB7UVK661wFVXTnKCdW136J
RYbdqJtzG9OQEGkQzwhaaWz+IXhfw6d0aO3i66QKgb5q0oIDR3WUhR+nxoqNwSvCKQ4fbC0pxbtw
UuX5g6NV3QwnJVGi+2Vsldqt0WGqTxCcDPJfMk/zPcRZu3rt5Yvaz4rlwdumMEkuc7me4Z52UGKK
LCDd1L6OTbN8jjXMobXaLo6SXJc7meBVps1BQYzLCHdRm8G77HK8clIWDCSGOqjQqX6jcGIPfogt
6xfA5/hhpFL7CPVq+NlNyrRzcb7OYCg+cSXT0G9YJSM2+3+o6UioSuv+b+aqL4dK9bGVMRU8lEJK
NFfvSscAc06H319e19cHAdA5j4tTyAqcbfvqkIhIWuTQ00Bq0nHy0hn55dhuzNJ/eZzro4DCAy50
NnsV+Mf2fGuqTJcFh1owZj1rEEXm/M+cfuHPLA5oRm2uGPXh5SGvd0eG5Il4PJBNyOuXb1OL1UYi
tc8CKVsq9ah2TZgfSjqGh7fIRiz2TrBezyS3oFUcee05WxVrLodLKjAcW0Y7ocCV85APs3IMi9e2
xJPtQQOARLNmnPzPVua3nMZooRkyPGea3p9qqJMfKrEMd0jH4+gBRUK8OlNgQF7YKiiyFgo26aWq
p3qK2X14pqtOPTkpttwjTluvnzy6LSFxcJg9K3NdTl4BQlWaZpIGDqss0JbY9CwpsnZGsfkrl2cY
Gs/A9kzgyvPeoh5ZHhVTO+hNUNLBOtzVZY55HiIei+wPs2ZVpxmhj/5hVGg+Oy1Ul3aY89chwvjc
EVYOBNWWraHmYCUkTJVWBzHm3IcO1Uq3VqNuJ+6vR0E5hO5jsE1ikavmZi6NrqhzkY8BwKJ4Xxf6
cEhjda9qfmOU9SGYT+h+UK7Wz39BkPJIXUANzDHQ1XJ+wKMzdAuAmZ03dmsUBPPW69U6yJbSGmaA
+KaRT8EzvbMppOTnVNfLnj7I9VYB5sBeQcpIjKOhffkwJZQxOoKGKUjb8k0cSpaX9VHq9hZNNS9v
Ss/6j5cxuFK7uZFzdYEdvEVzlkRvtFZL50DR0E+EiR/FHxpzFr1n5Yta+oM6Lva7uota+UD+YTTv
pszsFXekVWX8FhUS+FkzLmXkpobAAcAIrfGtMUaS8cOJMbHfCaYbM7P2GJHz0TbM993sapKVRwpZ
zxyQAK1IZC7fTUovAtsim3l5aq6PiNWKgv16JXOthYjLlxBp8iAW2uoCMtqhdTv6hu/KeBx+VJRf
P0rm2HbHl0e89XBkPFzvkBDikNjcgjRsfsbMSJdgyMTwQLti4c3gi769WMrOPN4IZGdVAwWxRmYH
Bs3lw4VtJkV6nxWBPMvKXR8tsUfDa7YzhddZBBkEeyiOvSChXL0uR7ESWVskmmkD0QziTk31+jMd
k8ZBAhd0HVy4/FyIeaeccuvRoGCvVq/IFV1dXVcn22hyegatacSvk7LwVDDSvYVz42XBxADRQjiF
w3ybqUTtIFIpLcsgqYETHAoZJ7hIOMnIWvZOn5f6q0AIoHBpGhtPYTs+TLI+fsXWJH/Iq6l7Q/W8
PUQVNDdTL/bULa7mALByNYVcOSM0423lvrGEnNXZEkowFCUggWF3rixZ6v3L8Xo9ygqhQw2F3QNm
uV0hVOVoMItKO4hnOLtLkikHzI/snVDdKlWy9IDQSUPXfqSVibqJopQ7b5WpvTjnajGbrqOTmf5E
4kF0b6PFaOTHUnClvaMkPdOSt1h2fcole7EfmqiMVC8UadofWrynJncyxwH4ZJmLPWG3q3BYVZXI
u4lyQEfYn5ehbioUCUXbirMqqY2bJho8O0R9XEnN1J3Qu572tc0AiA3uP1jxFiyBRcAFjD7uM5WU
1husuDppaeb4r32565JdPWsYZBWzuXygHJNEjZvccJ70Do6Jo8Yn0NPitenc2mH8rG+7luLZzC5H
kfWsU+DSy+dFMpUHHGwKXxaztBNCV1v58yh0g4ATKlRjNvBcQ08bPPmWUbjEuCI1/hDaclc1ceua
YWTuPNN1KABiEQjUJ9Yi3RamM8aUy2euKWDdToj9VEY7iNE1iNGLXPvy8lu6OdZaK9domMKOfbM2
qrCjhRO5y7NUpriitrHuVRLnhmMC+L481HXY8VhougHkg+0C7l6+qlkB0kCEQTmPPUZJCirJfrIg
mPzyKFdHBq8K7i8NxCiQsIlvTt0ly8deXZg8OTYrfxTlDD4jpKdeo3Wn1ar6qJjJXhPYzUcDuZXX
m+D1bXcy0S0GOlTOyzx3R60EE4xxdnv1ul3BTY5DWHwk/Fv4QBF91MWVrpxjzSw80ZXNG01Ee4bc
N59l7VLBF5Eb9LbnwOyneWrgc57F0BtemKbNvSR1ex1WN0dZrXBW+A16yyZVyYwYic7ZJu5aTBv1
lH256aU9KsjNYKB/a2194cq8JSMWc1aaAxenc6Evi6cWSWDK4ce8wn2nqh+HMnwt6r0G33/G28L4
sZwaMrpyyjmt+69lhEW7cKLaN0qxxwa/qlqsI3HxouYNkkTd4nIxdcgnC32WlLM2arE7qPZdEpV3
VowQiIZTZrNUX0MRvsen+pUKEpym1BZXpXZ2C/SLrkbOW6NPE+IDIYTwhET6DMfYKe9yMKbX5rPr
UNCrINdwvQAAv3zIrCcsloUgiYWjemJdwZWDv9o8Yu3w8rZxKx7ZcCGCc4yQkWz2QRnAuaNcq55p
iGnd1imkB5Mu6tPLo9zabU2guJUGB/y37f9OJl3gF9eo5za07EOmOT9D6BG+HWV7RfbnzeDiXsYL
0gG2qetCKaFocTl3NHN0dSiq5VxqGQYq+QT3aK5VL6+s8jRiwx2IJZ4exaAMx1rpwyN4Z31X9tEI
DGrtKSldTy8kcfJI5DjIxmjSuvw2RanNhr7oy3kyotkrcwex7aXUXv0SuYjCwVo5O9Rvt4rT1H7a
CJlR9VwyrX7UD1+NqdmTJ7h+FLZF4hHRHQoIVyqYlHwzUFxtPkdSLR2VaGjeCLvXdyLlKuNAugQu
BuXuteGcw/lywsIwFkrsxNY5acy3s208DvAD3Rj5LsrPe8Fy9UgG1RZkqemQhBMEJeNyMGdCTnRI
O+OMpJbuj4Uee3Wh7Ulu3hqFtsqVYkh1h3d0OQrE3yF1psE4G63RuKY6OEc9E3v90TdHAZWlbxU6
AgyPy1Fsu4WMQ5/AmTb3hKZhSXsr7Ch8enkh3xhl1aZYD0lkASiYXY6C6ZmsLzSJniMNqyU8ZJXD
0EuT//IoV9vF6qUDlwMIEb72VQo9zU7fTVJqo5DV9U9NTtUo0bL+O7ooYmfp3BoKbScaNHk9K0Xz
8oFsjMeWli9yLsRQutWiDidLp8iYOGn72io0TwWhiS469lmA381WCy6aoyRVUGmUstiv0gztERl9
8q5Y9mhhN16TCQgDfkB9nbDbDJVUVV9IHUXNSMawQ4SKeFTsfn7tqb8+EN1DgORcdKjUXs5dG4P3
JVrCAzn6PxJFxPeacJAdsKfXooercAPMJCzjyDUROLgcqOzRccGtMAo01IYOdq1+rxCl20mgoR3y
Zy6ODm4CIPHc3cDzrjuw5JJcSjWFfR7bdq78WrWjd42llpMnqJXp0JzVygo4TJvcj2cchT5jgjTZ
760I266HiFLC+CVP5Kw8zGWDuJpJ+lh7FBnVc91mQ/hFGcd6cWOtpwBaKdKArW46mNp9bUh262IU
QKuK25vdZB7QOHLKU59WWecXzjznbmXLkeSrToy2cmaSER/DPu9MV1HTUT9U8jRqRyxG++boKN1Y
nKJ4rKYHMdhmc3IsrLcT5MSwiqJ+Mqkf5qJaxt8hu1FgNZvJfoiyWG/uEGF14vvRyao/c9bgTxJY
TTkuY2pHb50y1pPjKjAvenfSFznxxxo+y4dpIm9/H2Z6HJ/mUWnBaKRkbt+qo21gdwAq27s4IeST
q3Wh87UqBAFPgurItPzjAIHHTFk8mTEEUG+qdZxsK8SCy7cc5VN7bPR0+SDnnfWPTBnzim+b17E/
LZL+FaOvMDzYc7moT+agGf1dUti56tH6Jaku6hAN4sZWWJvqwYTBUP/oCpG9hymiKMiAkHody95I
4mPRlnEfpAo6Zw9zW4/jaepypTtmKW3hdyG3QwQgEEYb3o+JMvxDAuWFK8NZaOSeE0uh/hP4MZI9
c5ny+c/GTizVS7Ei6b1yKurOy800tD4spFjOsRn0evDKYliGk6GURnrXm9ZEO35RzaP0yJFIP6Pe
6tG7iilK/nCsMcwOMqhZfMRuXPs9NnC38Wjuy+uDM2aF9V7O5pxu7yGMP0Sj5ODebna1hOyS3DT+
YKWjTGAIHOHHKY4rV6N3W19NrzLloRjDOeGiODvpu54u5flOb8tscXkZEmX4zmpsr6DBf/Yo9qfx
nxj+9LbnYMr+PYy68oMZWUBkBrlW59XRmH4QszbJH/NFaI+zPOVG6BJpioMemSmn3lwaUuWnelwt
930vF71vdgAk741Fz1O/j3UpCRQ9l9JTyt0yOsESMePDIlW2epjjXsDKWF/Dl6ZWOvUIQKAanpym
Y32cqrSWT3BEhOopGZaILgVvZzpRH0pnN07y5SsifuawWn6wnly9CfXcT9CZ+Too4dj7HZyI2qVp
f1J9W2sUw68bWzIObd/J5k9FaQrZi7VWzeBnOOq7RpMT850iV12VuXRkdb9nrFvFM40sUmGP5Up/
rDpd/v7yyXi9sbO9wBSjtEz33BU+KZooAVxVqKSP5QeJOv8nCeXND68chFMcEF0BYLIoO20pMdSX
RTJkSxkMMqXktkNp3VKl0Xt5lKuT1wRRWlXxaVWGK7oFLJRRHsdcqtogAsI69k6d3BmJpH5ueyR9
Xx7qatbWZAULC0hMqybG1o8T5xEjVruuDYy6N+/iYSw8bVA0/5WjUKyj+ElPI1e3lUN5eUrR9h9S
Dhj6IHMG2/CLcZTfGJMzdTsp8vUxRSc0KDUvCVoFkOnlOGqnTXNNnxcikbQy1lk8FC4ExfQTdQT9
MMHGOUamKKOdx7squqJ9CcFcgy64Wvls+d95Ek9hP5KZN9YQ3lvWH6kyNqc06miAzUoq8nGPr1gr
pFf36MAPpBWb4jVCxWjxbJ43kpFMWmrTPJe1Mp30DPEwdIeeXn55109HVsbF9DlFN2AJXk4qJmxa
sSp2nTU7lI6mpGtvUmpxvlHb+jHP1Dd5gnCL043aq3Mb8kGuhqhOkiCQ51wOrImGk0XrnTOOm6Yb
wbh608lStZN7Xl+roJxz0+G2w70KGdPLUbiDNM1oSs65FWH63sms9KjotfSljylboxGwfHp5Oq/G
W1fcWu+lu4NsaltVLntKwIUs2qABE3igu6Ol+5YbP20YR0wAfrw82vX6hsAHns8uwt2U28/l0zWS
E8r5mIrAqcYZbT6zcmVsMg8vj3JdT1mRTvRm6bxdxU+2DF0aKi0RsW1hXFeUo6tIGH66TR3RaB6m
iirczNbs+NBlhSh+KM686rhmUgilLhur7m2ZZ9V0zBsaxx8zKzeEa2ESuVfFu95W+ZLA6JyMK9Vq
26Op1PzhOHTGgN1XJmtpUz8lFXZjMb3a+BSkgRstpTzaatCL2lwGo4iIjSdZBIUxDz66dNknVDO1
N3UliZ3a5I2nsqBcrKxFKoa0+l++YSluZmeMdRG0GOlZHhsdkI4RRdjVVnLbmMedV73uKRdXAR5t
Lc6tRjFcPvT1+/zCipjrvJfV2RqDnrdYBLRuSthjLbmBIqSNtZvXCX7tvjRaS3UrbZCbTzberB3s
xjq1kP9WkugulxcqJqMSJ3tYzNURwNeDtM05QBiqVwVve5T6Hl7+EFiSknjamJK3UkZ7m6gOJSej
oT1zkvYqDDdWGYAkPTO0nAOsPVtM/jInsYbKx0zhNeCAELGL443xLmROdub++lWva5mIWtsYr2/k
cy63clYsU6AKSsKeJlVLYEudk/hiXvQ948Ibo/2z68Va6cZXcOFcJIsCdrYENEjOd0kiILGGSfKW
XqA/Xo6p63e2dkoCs663ZUSpNieMU01LVczhFLBbSe/RaoyMezBz1S8LWyuOyME0s5dnYxt7rx6Y
YjsoMlvXs57tZSznVgTlBKZqAPxQ+0Dqkhsr0ugL2akCpWnyu3HN518e9PoAgGZG0gVYvp7e1mZL
thZEuashmoMyn50PybBEb0rJcJDrS4a3OLuiKP/ygDdeJODk6spJAkwz1+YcVXTRcTMsGZDJf4ys
FE0TNME/hWGf7CRg1wuBAxuckhcJ1u9s65RmGSraYhVz0Ml2/EZNM1QIi2TPKeHWDJIR0C+Mmuk1
1FbpWqRwO5sDPYznz5aRdH6kGPlJFmnoCxSyd0htNyYQ+0g0xFRWApG6mUA8fTtkJEo5UHLH9GWp
FpzUmNml7bRnnHNjAhkKmZtVT51Lxvr5LzsJVjxDlXSNHGjRGB6QNNfvdC19NSIKkMNqA6qkZshe
uXkgrcjzuETwOjDGXr/PRmd+BMvZ03m48Sxo/IG3shHDDNpWd8ey6yhPt0qA9XR/yPJ+orN0KvyX
o/vZCe3yQOIJQHcRgGXjp3h4OWWjlUQSBupyMFAz1Pyw1iDPVQAviAhWk/yHNNlQ2ntYx+/nNm6c
I5XOLopAjWrJuZtbWc08NXSmz7M1zcs3dSxz61DKljA87EFHO2jVUs492YRi+JCFbfvdChOzf6ia
ZLA/cRetZbTFEiqVmhHH6XGOB2nY2ahuRCCl17V2swLY4LGXz9ijzpYPZaMEepFYZ/I5dP2zOllZ
iYry5eUJvbG61mZHljD3QlC9TXBMbcEmkspKkFcyfduKASvWpbdOewdQ3HaHNk9VcycJvw4VzkQK
y6Bhqwfdtkpq98iXTVOJb4yUqSfVTuAxLXq3EyrrN7+MFNBs2qiZxrVdd2tHn6nKUGaINASOWQ1/
5EaHHT1ksw/lAq41Y0/8Re9XEdNZ1ne479fvj8YniKRctNGhYB+5fH8i1KAMxcQoIhr127ydlc8i
g+E/zoCYL7++G1PJUNSBwShof9rSGTlweqmrGCrU8vFRI1QeElVYOzyt6yObjABkgo5SNhB0wC4f
yOrRrBZTrQUAv61fGqNxLKbSfpzUNnrKEjP/4fRGeHzto6HIjaoaHFY6P6+c41FaztuqVLWAKozj
mW2WfLad2Hh1Qr0yoXhLSMJTRt86pM11qs8V1lEBpo7JW5x5Wer2aD6ajbXH/b0OC2AXSKdskiTV
/P/lLBaT5dQSRdDAkeM/2sXp72VRz8cx7vbqeTd2SdToIExTn0KukA3zcqjYBGDWG80IoKdnEp7G
NPilhyxF+Ole0fF79BN9rOk+wlRJeTDjZen8xmyqQHYauz2oyVTPX5JkclAqHfS1wjXpcnoXWUPy
rpmzaPbnVmp+4PkcJe8teCLRnYrERnEwSzmJaVGyMXxWRJE4LpyVJqT9Ke/mvVRnnbDLFc4Cpw8P
jThigAv25VOiz16Go11pQdslf1Z9o3mWLu7rkAYgNem+zUN8P2ctnmbSTgp7vepo4qEoRyUfJRsu
kJcDm3m3jKDeaqA5lfl20SXpW260ys4CeObhbZ6PSjuHAJosjLOF6wYUWdrFbo2AlijbA/83zrlt
Cj9K+/69YnVdIKPie5oNUXnTPNbvsB1IfJzV93ziriOX7BVmxNoOTTlSWfeHX/IULnEiQYbADixs
J1zQSslrp6YCvV+yw2tX/dr5ty5GDsBVbetyqN6soiKklhbokp0cNMwtqIpQGnl5lBsPBKWYOyPQ
IYYdW+7tvGR1Ldm5QUoEBl4YSXQa1AVH7JjYeXmo62MIzUSV7l5aklYZp02QIu6WOaLujECJLMmf
I9F/MpVs8KLWBvlQ7JiOwEmZU3/S8nqn/+s6ThkbkJyNm2gFirqczDGX60RWGTtNEsdfEi3nsqMm
O2fQzcnEzwBuGpA4WtWXo1hDjmNNNxhBstTiFGHa+zbmInbEjH7vLnC94nkgayWCr1YNMMcuh2pa
acJSVTaCGUom2qGcER+cpOi+xIStn2la8SNvU/F7CMYZuVFkOnsKprcedjXoJWooO1ydF3qixwOx
YwQ1nQ5PkxQPj2gtRl/MwtjDKm+sf45cxPoIUJjYV14lVasjVRGqZoCgz2DdhcsgWW7WmA7dkVaa
Wl7lxOPnqkvaguR1yoeT7HRJ82i2Co5TDYSscufGd2v+SZg5xbjBU0bYBJSezRYKoK0Z6FE3gy3m
BWXX+WPdNQe9Mg23C5U/Oic6KlX+aqFfuPL0TUIbUYChYOZfvvoFy5NxdagJSJ1tb0jkEEZ61J6S
thc7T3nrHa+6K5yhTD9dAJdDdRROgIdjKxjKSXXhNJmB1JtolGSh/uHl3eGapsVjIVxDQJGBgPZs
xupHPNmbaLSIp36QfFrfxp9p3qDSWEjF8n5Uunl2rUXkwTxmyeTTZRtmx77qxYcuLczppGVqvIeU
rINeHjzrlZ7ECxQBCHHLoxrKqO+aKraDUW71czUUw+MEm+zjy89+YxTuOAg4ooe6WkRt3qiZRDU9
JMIJrFFMcE7Krvo6GOa8swHfeJtrHwONUNyyeVkb2pFZxZZYpMLmRCkyaEfz/GE0lPGoxKa+80Tr
Xr6ZN7bBdcrIkRFS3pyTVqovlhhkO8jtfvg0GHH4Bnod5Vsrl11ZD8XnV88gQjbQgWkfodqpb3be
UqoaFUzLDkwrzN26z+nstfs9Q/RbE/hcwFhlNjmXNxMohk6LHDtzgqwoxSG0hfCUyioQ5JX37K1u
hMRzxxqkoFVabMsKNozIiqwmd4JuamZ/7OvaQ/FuT2bg1iir2wI8PmYNLazL9R237TQJ0J/A6PE+
6RHX81NgnrtXvxwqTchdrxxZ6hCbvXJS4pJqTRa941Q0TmU1ClfWwr3mlhvPApmKKCDe2D+2qZmJ
njAyG0hC1aOWeyKxsvuMHfKfmNh/fZ/+O/pZvftnDHd//x/+/b3C1SmJ4n7zz78H9c/yqW9//uwf
v9X/s/7q//7o5S/+/TH53lLv/7Pf/tTFL/H3/zW+/63/dvGPQ4m56vxe/GznDz87XIifB+Cbrj/5
//rhX34+/5WPc/3zb799r0TZr38tgkPz278+uv/xt984xX55revf/9eH528Fv3f+Jlpx9fM/v3U9
v2qaf0XYibOQaXfWG/9vfxl//u8nNP4RXM+7wUq+LSsK9n/7TZL/ujZxsz/wGwQ5jEvCr6vEvz80
aOrhusuhwk0RKP63fz/7xVv6z1v7S4mqQZWUffe3355Tr183JP7S+iWojgNn89q3FxXVzuOkqULA
HFv31TjFLqz7Y6b18a621TvODgmsLFu8Foqkn/3kUveRPqfB7y20JrEDwtt0sj5z4CJKPN0nlcg8
ObRwJxq+S4v6x/PUvirK/q+xcxFvL8bi/49Rtp7r//XvN3kVZZ+/leJbfxln62/8K84s+a+YGAFT
6JT9ubbwyX/ijLMNGTW6wOlrW7OLf8eZov111W0HyEZ8AULfqs397zBT+YOrWdGK0wIQYDf+mih7
jqJfo2xtpTXpewCtgeVN4F7up+moWlld2O3TYEzmFztcPeUkWT9Jc1ze9XZfwzvStLddl6n3SSvS
N1Cr1G9WYareBEXzQHtJ82ik1hJEulP7WqQtAUJj1qmz9eqwpEv/z0C72M1+XRfbc3r9wui/IY1G
0xh0/82JFkHZqw1o3E9YU9FCOi3LYahq2a/UzjkqebzHfH6mZmxniGotrrrrjgATdTNDnSHWVuPu
aUgc+bPeOIFZLLM7FeijiMn+kuV69dCXeXrnWInwMzFObqkP+SHtLdutpeGR/u3OS/MR11XLEW+H
Eb5C2+eNJ88QzyontY46uvko2CB4i1TEvHOaba+xJGgrOYlEiuzGuCLwL4owyf6L/ik1ith1CjG6
cxolnqN1WC/n1pOctt291ImnXxbCv7a0X1/V1SWIgdfbM81ThPdaDL2cOmlam+HKqX+qIG88zABW
JzWqkzeF6MUD2lLwRS1J3CMRP97hLCr59DF0PjRwx3v9N1k7ALmMUchj39+8xJy+6zrMG/FklEZ3
l9JF9NaOl+FtIpr+jvaG7p2wG+UIT669t4y0P+pdFqIWFu9xta9sYZiTtdRCBgMrjY7ETd5X61Om
yGW9PGVzJTzUembPGcX4qSGCTtacTx/bqbPcZJJtT5nL+sxqyg5FYuhuODThvZAH+z0uk/kXBIHV
x7wTw2dbyvOzHDnazmXqSiAA5jrbE1GDKc1av9u8QK1AzyjvM/XJbsbkEUZi/T2ui8gzyqR7jLFE
9DTA+JMI5/Iprc32wRxKQmxeSuVI3+501CrMC/g4OZWk+IGUSPLOq91muHxFDkje6yorawEqbmJM
RI0elan2pKP5dEprrlyLmmhe6mSquxNF13sP4jQrx4qLJfjT9h6bO2nsyJOuPg2N7pSuXSQlNNMq
BrnrizyBMIvf2scBQq7sKpEsf1CNcbKOiZjTHEfOtm2oWidqd+BiIKajFTWG+UZKHOXLoDXaj5e/
7fa+T1bAN0R9g04UChpbf4eOTo0FRUftKS+W5ISX1nKMERo+yf3ceM2Qqm+afJnvE+zg/EIP9yqX
zwJFF/smEB0yO+TpANkrc/HyxeDOgSYZCnNPmjIY/8gRCQ0fhiLq4JpgfPTUh9GMPFY5ZZnLsZNN
bpOjUuJbaa6Vbip3xtfCyefS72vFuVfC2sjdSZrCT5qeW9+B4XMX7zzjTVaApnpmBmLsxqaN4Jct
x9b3pDV14YoY/4cDLqvikeE1mhWcMe3u28gMa9cRTdW445IpkYsA3bj4vVBpNexgciMbEE76R5w4
jBosykBlrM1F9qOBOPvDQicldMO5iDLPtrPuo2XELAXS/OVnppk4yUejqTZ+rc9AkqvUgoyay2ot
bNR1PhydvnbUQz8W9SkabKX37GGpS48O9wLj4VyzpoMy5EvrkuwlmT/TTdQdo6VN38jWKNWuHLZa
7hZgEtljSg9G6wmr0zI/CZPC8Muu/piabZLygBGGhkoL+31uVTU8DX1Lb1WTLakEX39McZ7t2+rY
qEUc1F1p996ojobsld2Y70nIP181L+OB6xr23FR8njeVzcYXlbSSp6mwnsxicg7SEkFDEmZyHKRa
/1oZavFObnnmpTKMJ2SU4h8TKm07m8XVAgYIh5hDkzGbMDvH5hhQqiou4qq3nqSiyU7qUk9eKVma
O0RldVdY6ui/vAavNifGI+lD9Gm11ID3ebkG8IxZ5l6N7SdJSsa7PEZkw6gi64gzzh4J6MajAa3R
eQ6fDdWnLTWHPTbFTGVxnvAutlwtNqJjJinkKZ0aHVEZfy3FiS1qLYZRwMS/g8vy+n1+qSuU9SSi
cLKdp2wxIm+BI8mizX5SgN+TPLj1ZBR3Edj+Z6l0s5E0eqzomCmET2OtVPfy6EQ+6FN4R++F7I8o
3O2UuG9F6sqMoThFwgf/cIMxFHWG6Z1TSk96rlZ3WddqhwEzxyfFZpXSArUck15YbjOVy6HJG/3O
ydJ6J3KuwEXmd5XC52Cj645Kx+boDR1l6NpKMp6wRGHrayT6/++zppFbP09CO/TRY9DZykJ96Vwq
yJDmeoIw8trS0j4t9ITQCVDn4at9Ifli4PdrgZKDkD6mTUyD09tZig/ik5HgDTc5IVU7p7xXGlN5
0srMelMNieU6WjhAwLEqsvN5PA9mvMdvvE7MyefQJ0UUhBIwUhibuGD3a8wqsbOPOY1iaytH8rtR
OXrQ0Jz0QzAZs6/MfYK5cJpP31TwtsKTRRIpPh1UkvK70znZ57jPe+QfjehzKkFec2dLCpXHrKvl
T5rKA9JeYVmpx1UttFx5pjnJq3NoTV6CENFeaes60olxAAb0UAFuEfG9XFOirfup7kT4JMU0htcm
+pFiMZUjzjLiOGnt3hq+NR7zRpwDathQ3TbjabkpF4sZPjlqe5dXHaIOWfZhSYqg7e096e4b7ws5
IKqQXAnwGELa8HI0VRk7Ne5s6am09fyp0vokUMMo9sbQBCoUc3QfN53k2rKKL0vbj76Gnu6dJtTv
HTszzsqw8hP8iE85eqd3TmoiKxk7HWh7GBmdG8+dfW+13XLI62Z5M6MU8bu2sFBe3tJvzRnhRtyv
HdqknJdPUZA6yMggRqR52L0mZvh1SJcf3aD+8X/YO6/dyJVzbd/Kxj6nwRxOSXaQNAqj7p50Qowm
MLOY09Xvh/JvY5otqDH26W/AhpfX8lQXK33hDZkub94f6/L54ItRkAacRdZ2QWxPtEKlO2dIB20I
4WHl2rdoKCMPuNjX9we6zNS4YBeh86VnwGBrOOCAoVA+GU54FFHVfsOyd/6uGdMA9kofB8mbKiOR
vCIJGnrUat/Pbqi05rdByZ3ZxQatLa/QMt+4g/lBC9mcf5NErqGQetEqcY6T7zEza2tvSbiToWhq
eENtJbi9Ne2mreTsQ6cX5cbGOOaRtKS8ggVaooHziIX+CVVzQn5krMjWzpd6iJLEbrIoOjphNtyU
mTVsjHhKrsQkb4yyoGRIKqgQXTaZi6ZuzLQa4+OctpEfEYD5cZf+B9uWvucii0smx6Wpnc8lrwXE
FDVOjii/Vm4hNQcUsm9aUfVgPaZf72+nVxTY+Zcj9+QJpepFXwxe+vloU2GqsEHL5MiL7Rc4OYUf
hrGjDWfCqVR2ddQaD3rWq5YfZEGefJxVVUq8ulQm1LoH1OZA2EynTC2dp96WxItalPqNGXiVVe20
3Gw0gmV8qDyjter9+799Ob+rnw5siQO+VHIp867CVFPpJWdWhuTYyM1tYsY8vVZzEpl+JxvZD1Vp
rqkgXR7yRT6cmjJgQdSM18+YkUTpHDVachzsESvIUQq3QdbJmzLor8k6vTXU0o1estelEb9alqww
wlzrlPQ4lBOCBONiuKqgSD8p2TWJtLeGMhdq9StygpvlfAfUakLvsOFxJv5F7L4S4Q4YmHQTAe27
kpa/+puul4yGLxXBhU4G2O18rEUBYVEgFSgrV91H26zVL+FsWy8AmrCtVybtp9Z30n1SRELxjDy1
vkS1pKcuCG4ldo0ulk694LOnSW1F7lCH4kea4n7thVKSj15pJbUKcN9A6q2fh/ZDUOIb5bMltXkz
NHHzVKSG0DlHelK6RdbWX02pNF/qOqAhOmhjX3h93c7hLSQWI3ElWRloSlfWTRJNefYhNPvxg9wg
w+nOoTmQ2dGl13wkGGFrjUk0ePk8qyZ0/lGd7uQQbQOPx9P+WA+jPHu9GhTttk7kZHZ1s6y+Srle
Wq4aRNE3uRy1xkWIus42sMBF77ZjMvxGtlnj2aq6LaD6KEEB1zEbV+rKLPQQuRQ4lpVN6itm7RDa
hz0KiDlYtMqPE6f5oL2K/UztOD5gqnNqJcxtN5k1TXdZW16TUX8laq4WF8A/SDEKv8QNa7iPqmV6
lSp1eczDPMIlkL06eGgPJwi60Z0OfAWGikw2bpu9W492+hKYoDa9Kqvrj6Kv4fdpWmV9nonZW59O
E+AWu0rQ3QnG5gbhIeSzsbX9lIU9PFy9iHFiikTpmZ3WohUPLnrT2lr/MTYT50czjJRyVWiRPexx
K/1VGXIcuyLPVNsbohbTXWtoky/x2ErX0qDXDvTqS5BO8i0gZ1LCXMs2Jo6TtLpW1Ec9VZ0fRtHy
DNdNl4DjANYCGz+PI7ZQ1AF4n+QSKrEpDW3rahT5HU9XcrHN4UG3XubkteLKowh+wLzFHkMga2Mi
TyF/bcdMQ0m80ot7pgTJG4KdJdxkjg38cqSUGnaLCici0BigPrQsgFs1Maa5f3sJAwkk/wFgvIgm
rJPLshOJFXROeZRHFZ0WpwhuI6X/0UpauYnsybqz0vxaAn15Y1Eah+2hEpoy+jrhoqdct07fiCN6
KrlflXWwVXPdgrY+TIf3p3f55JPVLVVEaG5grtaObXWvyJpQkuoYKmm0MZWm2zjjeM2xbcl/zvcL
oyzlSiw9KTqvsV0UkI0Wqa7qOOpodcDzeIw6qdqEQZ94UTs944QBA6pPr8Gs3khd/wkoY+GWOvf6
Pp5gZca5ZTXHhrDju2zNSJULObqfLJ1dOkvKE6p12cbk8vNTM0UiJZSdX0kUWXvgUMGVB/3Nn8OR
Qet76aVdvOgt4i5oqJvtcXzl3sb5Ua1r6I5GN7xMJbIISAVNH22hFNsaqM8OY+j+Yx6k8q2KgOiV
wPaNpQclAUkX1CuZzNqvyUzQJtBHuTkOVa96eYUZmlz018jib9wViHMuBlRsZJgB61yrwjm4G+J+
OMZxotzLYT/9aFNB0OxkertJhDnVLk9etZGF3tzm/NZpg2xDFHuV3EGMy+CiZq6JSQH1VKmr7Zsq
DHEXiIJ4/oHVRNP5hilpg2eGVWT6WGk3d6MsTblvB/wF7eq+TPd1Xhs/grhVPLWVcsfD0CsR/vtn
6aKhQhFiaZNTk6DibcMvOX/9O8Xu9TCexqNDh22nLogXN2206qaK5m1LHWdXaE3zgRU5zQVOw3mh
ljsB79eN6Ipt8zCZKFlU4nYMin4roka5HcJA+OkgXxPWv2DfLr/1lTvHwYefvcZAOhP6hW1pjMdQ
tqZPGUZh3oQ8dubGKQ7CdZNIfmrL+znJUk9hrzxL8yjdNHYpbisrdB7VyGm/orXcbt//iOu7b/ld
y9nglYXcgQjX+TcsEeZoDLOYjlURhW4JX+auU/vMtbvpmnjgW0OxHxGdXmT9YPmeDxVKg2YuYjhH
nDAdr5SNyhu0IN91WnTN7W0dyi+zou+xkCu4AtnD50PJrSxhSWZOx+VlXLRSm+M0BLYXJlV/D5PZ
vldMgpr3P+W6PrAMit4TBGtaHkA4VoMqTtXFptUzaKVnbqiOmlvro7TpQ+pRchVdKzFfXG8MyK5H
MZNLBebbOktFqg6Vm66Vj3njTFuN4GSEVRxHH8q+BjeSBtUOhwEK66NBPaRXTj3yg6dSy537oQjr
KznzG9+cpV2Q9SCXTXyXz795VzoSZ0uXj5QrU6Ce3fgsqDm4w5Ar2worrI0xDtOVb/7WHQDCgqUG
EMC/1ufKrnXgMKU9H41Aku5mxyjcVI8rX4xhu2tAnm60WhLHsi6yrTyn8rGh9eZTSyrvuqG9l2h3
3Bm1Ln/skIy5wc1j/kCkL+BVXGUgv7H/aYzRhQBvsYhCrAAXc0ofJLXEfKyjOP+UiE5doitnW/dN
eeVUL1vtzwCAnUGUQeyssTUoJ6/qF0KBIVbrmXLUQVHe0KWYbrIJZRcjqzU3nHqZHEOMmzFI2yvx
27LK5yNz3FQk7KEe0PpbTxIoiUzt2ZmPZj/Jt22tTk9BIn1//6RdTg8tg8U9lRhngYeu6onTmOWk
uJl8LEqUg3v+8jPmOYhu6yLdak053tZV3j/kaAlu3h/5FZy5mt9rrr5Ei6AD7dUlNvUhnl+xph7L
WZ/81pb059wIzIJ6ZKeWbq7Hae3P8yx/x2eSyLkV3YgtOPSMzgvk3NrQw5QhI9rIRHMwo/KE4Lux
H2n9154IZ/4kPXEesIGoZX8upvn3qBp570F8mA+2GXeHQUhfDWPOnuwa5MKWbRAqHpI72m99Bs3u
gCWZb1HgNAy3MzonQmJgUB+DJo2/daEU39QxMAdPp9v4qZ0whHNjcsVHjGeF5GqgV665sL/WTc4+
2SLvKC/oB/QdCe1XdRU765emnJmekkau7tJCxfc9McT4wZriLNxETlap0MrNMHcLS88/5laRyJ4I
8kzxtLiZOg/3HWEgeqSFkhu0UtF62Gd8lzDTW/q3qu3OcxZLWCIVhZ8U/ei4dOZzcYfOAAiKaQwT
1c3zqn+eIRyEW0dtjdvJCRBZhTnZxh6ln2ZPU8XGTLOokisl1teL//wD0CkDTkoAQCVuQQeeNcyE
lA9i0NrqZGlRdFeWebdXjETEXhKaCN1MgRCxm0dd9UCGA19ryNrBrTpTTJ5eSVKF2hoGf149RVrq
wpzt9+GYOpi7VKwuRmSoPYE0ne7tyqbrbCF/BlFeGqIXnRZVu7HrNNn2M2UULyis+jEdFMqNuTlj
WwWnR79if7ZcY6vZUs8k4GZMco+12AWtjBJrSVuc+r6qt2ixc+WwctFtEDv6jl0iNjnK9Hs5jHSU
1fK0unIFXZS0UarGJAJuO0UVBcGk1UOsd2nXdHbcnxwjHfapyKuNsNp038qt4c+h0d1IOJrvkOXi
Xc404Q3CTD5GcOJ3798Wr1Sds2+BwOA/e1WgMRYk1vnK9/KILVshxtOUD+1XSxlswHNtZKReisVu
5oUlLvTuqJbql1meyZFCKw0fC0tV+202Ze3HXOstb1FI++ci/X/Q5v+ih/HHIl2ANh9+Df/jfc9+
/RRFzKvz6xVt/AopXv5//4Juqv8gTKUDsFQhFsjhv6Gbhg2oc2l+Q1+k4mjzd/4N3bT/gWcX/VEe
3CUIWkoX/4Zuqv+AZUXHHL4IPY3lWfwXrPTpn/vln7jttwHC60CCgwW9iHI+LoNL52YVaQnbakM9
LIPnvHwZEt+UP0fiL4O51yEWxqtjUUS4NFypu2yK0Cd81mJ5k5RfWicGuvRdCY9tr1+p4l6c12Uw
aiFEcdR9lozu/JRwLwwOybv0jPxR5E0PTrUZq52tuFbs5fq+2KnWlSHXserriIvZCkpIPOJrmSE5
aVHEFLr03P0W38RJP5D7XB1knQ8sg1ADh34B7WrRozufllEmg60VRvCMo57bWzxVITpSRrKdw2t0
xTfmAxWH6JpyD+/LGq0X0NYIYd4Fz61ceJJ+KrMvZlm6KpwzM1aufLx1iMe8UDhY7IPoWUBiX12v
aAyKUlRtfIjsfmPWj1otvD+O5P/b8H/CR9cbfMmgiPC4uQHqcJZWD+bQplExRlN4KAP5g60CcDR8
qRuuxHIXUeRqlNXlrFeq3U/hHB6CfhNIrql9Dh7NbY+WqVVcmdD6ky0T4uWHgcjJBcS8mpDShF1g
O2F0aEjNuPu3lYGixfsf7QKy+ToI1QX4CQ5SKGs8JAqqWpGUeXSof9pgxxBcL7d1cTO+iBv1BUnJ
SHhEe+rnIXJlmh3O9v3x19v9dXjkwmmagvrDZO98u6slL12riujQZ6dJrw4IuCI2mf4YqmuWehct
4vVQqwujaWOMnocqOjg9VW/XekYi9LHaqh/G+/wKJOjNlftjVquVa2qMCPKYoRSzv6nxwQ3ba+DS
9eFlNhQNaHejy7Yo+K2SNdnslM5BpfXgyKFrT8Ydoq6bxM69VlH2UXHt7rs8XMv6EJIvjW0LLvz5
OjWNoZWTpkKDxSskdbhcW9+5pib51iCc28X8G7QY0dj5IF1EpC0jonQQUfpbUvezkZzi4ZoI5+Xi
0PN77dYCXABttxolsdFEUCI1OlStkRyJkVMvsoK/lnAklwV/inQNLxSR/BqcI49TrZW2ER2A/YJw
RlRWQbXmyvF964vBHVpCC6gdMNzOv1jjZEnfmyG36lBvuuwhyuKnPkp27x/SN77Y0lFDmABJLeKQ
1ZuUV/OSGA7xQck8BQldr9al6cpM1MubAMbBH4OsptJWeTk6NoP4949Hba/qrvO5f9R83Qv3L89P
s0fY7aNQfavf1aMrDurd5H78D+ZJpEXMDeSB2Ov8a6aIKEaR1MQHUkaS8FQ8hEW7+e/GWJ3bqMli
lBsrVkzP9vY0bnD7+u9G0M5nMSWT1EYI4x+GFn2PyOj8tkYR8T8ZBADpAuXkplvdcGgAiMHOu/hQ
pPU+AYYM/ee/G2H10NJ4Fvk49YzABdfIoRcVVz7Ua4h4lmjx7iytgH9NYh2TWJ2TDPEYH+qtuhu3
5m72Y/eYe7Yf/wLwbT3Hp6cf1m7wHwD6vQx0jZ9tT//LDg/3BBALqCY2oREIztXNChQcmLU8xwcS
0JtwTv1Q+lvH9NUQ68pXCC1QiuIpPjiP5Pq7ppC276/VZbFimQRVSsQjoTxROzjfc3oF6CEYNA7v
C7oTu3xfbkmV79N74yE4WpsfX2/3ls86ms/ZfbpV92Jb76LN5P58/3e8eVH98TNWuzLKkybEWS6m
5nUouiWMvQZnvaBZvn7LP4ZYbctMUeYB1Gp8mLxgF9xOv5p0U5ne3LrhxvJMFy7lJtvgKge1q0A4
0xWP4fZvMWCvPwLjK8qir5Hbap5zC/h0HIz4ECJ0P3RV/h0jueDX+x9z+UMuTgekfctc2rMXRLa2
7CLieDM+xOIhoMufSXdTp3nUyP8yNXidzR8DrTaPUkjOIDCYPdgTwp429dCrQ7y5QZeGxyvODIbl
6lIcowJ4DC/j4f4lv822yp3yORzdfm9tKh9Wkpf7ECo8e9PdhT7cardzPw776Fa+2/8HbwwBPSwk
Olr8mtVkF3kfI5rz5KCL5kFL8odREZv3F+7VJfd85QD2037FtgloAlHO+Wk0RRfPiQXnMSx661cz
S/1BScaWFq6m4c9n6MP4ta+M+Xc5DtkXYJLt9ybVslOp98m9qY3qc4xL0W2tTajp1ZMEwQYETfDD
HquK2xFNT93Nk7a6R1hZ/j2GyvSjN3M5ds0yi+4H2QhgzswIRsI15l5wo7qXcjdTG/1I1Rbx+CyT
io9mYcj3qhnw10Y9a47X5CMEmzQr7dSt5Ekfocg0Y+M6sVI8BDUFe7fVZv15rvLo3m4wAaQWbo/a
ZoTXLHCmr63WVTFtzN24ViFZgWOoMmgtI5L8rR7MuQtVVnyZbLAs/FfkWNwkl6bEtcfG/v3+Ilym
GxwZ4j+udCoiFP1XC903QVaOY+IcU3Nqt01VNZuqo3DoSpUj3Xe1pT9yZqW7PErm+0bjF5VN7nx+
/1cst9HZTgAZQkFqoesuWM61IlFe6GVBS78/qEbwMJXPQjd+w5Jyh+iBF+lvXzKFBo4BOJFK7tKv
Wl2NcxynEYAnmcFk11JaV6p/vT+dV5fQs/kg1cLZYXeTH8BzWB6AP1gkcqmrYS70+GhnGrtkarPy
q2kP2k8xBW3j2eidPUv07nrXAP+uuGZmWLd1EiW/8xh5hs6pCOxUGIo1mNYpq0946jWJh1mX9Slo
A/JdmVLzz8CGXiSNY/m77Uz5p9rM3bcpVwfHDYJeWzQnx2b08s4uQUTMXQGMLzHSZ7NycDtShAaP
plHG8C6EpvQROY3xZEe2BhI7qeLCNSIN7XgpKNTCrdOyuA8XFUg3w3Hd2I0xybjbESbKV67ZNzq/
1B9N8jeaX691xfOPZ0lVE7VVHx8lu5zuZRt7F1lBpRwAmBBuTAPhm4mY9a0dCNmDb6c9U4f/EYKw
pd1iit37a/mqnHa+lmQUYDBIj0Bk0Plb/ZxSwKirRHpM5bTcVrkS+lib2HsJMNpGtEp4BygGXINi
aQfaA5aLz4Y4aXJSKYDpumbTVLReaiMYb4MGqc5ZZNLBKcNoi4JJQTFwsA5BkG1x+hD3WqB2W3mE
s5tNxoRxiCV8REzn+z6zHD8aqKLrSatdu4mXzOh8jiAKVEJMKAAU8teN5qGVw9ppFfnoWNlyFQm9
/d3bfZi6pVDUu1hI+te87OcbTamlwRVZq38ctCnp97XcFo9QHtVjYU/1986cpyeawdEnEBnKsZlo
yLtTqJiTNwnk4No8522eCEw02n69UI4wCKuPRpwSTVpYwNybcg16da6CQPZwKrR/KZo1gmxtauhf
RRH/6kUUgmO0ow7XD1yXs0fJTPvKw31kzLDQmcNfZSCcz1KaOE9R05mpKye92rp9bqVf1D6ufkyj
FCASD5bwU0Ud9TBISXuvpl2nuz3yJaC3U0u/Vsa8qASzoRfBSh0IwWJptq5sTxbUjaAfnGOHHpXj
t2YimvvGCRCHbbKuP3ZTiuFLFTVl4s4dVUKvq5Ab2M1DndJfnf5aqwccHUZuJvhACnga9+H5zp5T
HTs+vU+PoC2dPc+V4beFZT29f4DeQAehM6ACnKdOyH+uczA5RJvWiPPiGASl4gI9NT/QNe/9MpT3
KU+NlzubfArNXaBiy2PP7fg45EHh0R3FajYajKeGM7h9/1ddhOBUVqhHQYRDj2LJ58/nLtowMnJt
KI7FYNvbuhXGZp7za2afl/EcXROAG9xklFZ4dlapep4i3GwqpThmOd5LEVafD7YUmnt7SdrLKT1A
Vcg/oMOnb9AwZN2lWNvkoYGXKoz6DW5GEIi1ufDGTIXUS5N9r8iS5tNZfLYbNXG7Ycz3phkYe8xX
oz3Kv+Vda1SVZyf4/sy0JjZEGrHXwKW7UgpZIoOzS2OZGy823V+6Rhf9PyjIBhyCSoD5C7FKMy3J
a3SZAjNOqlcu4eWOXQ/Fx6Okxy6ip7G6g9uZbapjIHq0zTa5c4LE3Fil7AAj1yhqZ4Xl5X2WHpGm
A3uFmNDNX24WZkrflW4U6A96EKuoHHc4lB7MtjwSmEreCOcaK9+4u9KWerXaXM+S9sYSmSzk09fS
0x9RQ4kyYlM6bQX8ooM/htkOIstzO2/SysSpOo/Rb8D88Rk5SpMXXrmvF2XuXtElpE6z6Tbvptwt
EWK4Repadec0tn7HkpN46Vwh3kEUDQJyIWNjV6Zux7K4Zg64XBirCcCLB223CMBAcFpdKKgEFFIR
99XRGbvZU4AeQXsDa280xgF8YORiN3blo130ORaNOpQkX4cFFLpamkgLIt7tuTqmkqGhsaoEe7ud
tc2gjHwjCT4r9yvpbgre4v1N8dZkQeiABALzRRluldy2qtOrYTXXRweuPlz/1g7cBqzGBihs6aey
3h1owl8joFzcW8wX+Wh6U5hiEmGuwnW5znW5UbT6mDSi9aYxDjx9iq75SVwebdJp0s+FDksUuxY9
UzrY/SWb6xiOSYLSbvTStst7NFwlcF1+RbjWzAkcN+cLSsT5PdyFTV+akaEdw4KjBRcg2PDWzzt8
XEwP+LPqG5IWXtk0l9AFACuE5qQ7RJiQhlYbVQ3tTjbBGh2TeBQbXTJumj5HWSBofLMdblvHvlOi
7lir1bYN7Mode+O5DfTSDQC2v7+NLheU7HrRO3rdx6A6zz9ArTV6jLiCdIxaGltKYv0e4+4amvii
RgKImCYznGIkB6m/r75ypsl500ZJeKqtytmYquhcoYaxrwk73/RJEO7en9RlDE+s8woJIK8DFbum
ZNmTbksyNLYjLIpvotJ2YVCnLu5yH8fgYAyp21B1KgaUdItUcSND3aZpdeWAXk4anCAHFCMIcEIX
6EnKUqScmmkdtcIxvEKdQI4RntAVENMuEZZ85ZV4M8BD73zJ+ABBgPo6X0ochZEwAD5xjGJ5UvwI
+t/XAizFU6POyJzVtHSe9Wl2OjfTRoxqJFUMWEXGmf4TxT/tr8upr2hs3kwo7QAdzNUmzzGM7C2j
dI7miOg1DpUSKhzK7/dX+hVteX7n08zGU43yGx1g3ubzSWNfUEPc1/NTHJQ9GTtaKLFvJ+2+rGdl
9oysR1R8ihR91+qdPnhpZU1w1JpC0EuNE9Otc7t/kUuUET1cKsfQt/VhMUqMVXpdpK6PciaMLdly
+mWGfoHaSFdS444UA8ActGX7ieSs+FxG8MZceiO14w/q2PiTMaZPCUnJozoX4A3bbOpIgKW4v1HR
woc/lgbSJ1JotfCSuHG+xjrIfxdhPeQQhGGWuS+llfSM4LV6Es4MM6d2Cllymygo+GVB2YV+gb16
s22SWJvcMnWcx0mtktHjDEqmF5XiOZMr+ef7n/yNfQbUDjA2Avj4rJO1nX/ySOvNpq/a8hQ6Rret
HLn0nFmTMhfnEA3jeif3jCATewR5b41+6rdhUqanKmivtfUu7y7Q0As4mz4lxPc1t0hUZW6VSpmc
ZCsLoaaHiLjoZn3tMrnITmkbknnDIgWsw3qszpVsNLJSp0FyGvCO2VexbN+FlplTu0GT1tCDdI++
erOJ8bd7hh9iuWy0a64Gl5cJYHRI5BiXLKKWawFeEWSmPgszPslO7dzTzB5Pw1jLD7lwjhrWDfWV
Ksgb41Ezx10GU/ZXraHzNcbgVk3FPManPFUkX4rCfj9D8IMcKI9bAwPZK02mS4DFIpYHU4JAl24w
qdH5gKT4CFnHrOUocrTDmrb3ukYPN3i4mF5TVBWl0oHDh7y8O5rorojA1nwp6FVXt0XkjVZcHIax
bW6iMIz8hKThyk+8DPWWX8g9TiZF3raOwgvdijoqY8nJVlgCo3aAUzG8R6in79t0Hr2x76pTEV8t
y7+xz+myLgLTJMsg59YbENuuBM2F5ETJKtpjNBtsqSxea/i/8WiipbjIFJABEHetu1NmhAhXb5uA
CSzKWKbcInCUTNPWoFSwC7tY25a9pblpatYfJqNLb40QQ7MikjUfIQXVf/+aWRb8/GIn30EKYtFx
BHPzKoT1RzZSKWNVY6OXnuLceRzT6bdpi6MZhF8DK3lo8C95f7jLkJM4UEd32QDfg17AKiG3KT9b
KC+mp2E2yjtTCo1nUOFfKGEqVyZ2mUwCf1ww28Bxycr1ZbX/mFgbwp7JG7U4GbPzLQ3l9skZrOwh
GRCJrJVm2CiBNtzkLf49sR2bV+K9N+ZJxkAtYOGTIF+82kt2Z4s4pdN5smZLvs1rSoClbFYbKzeu
YQ+1V7/R8zV0YKFQUqfYAV5gLdRklmgxz05Qn0qOaLmX+1jzZWiwriaSJt+UupSWnii04duMboK8
CyRKkqCzE/G9EFnS3SHinOU7KHdq7pdziVq1WgoDyaAqfJoU1K42pjZj92sK7J/VeKiPgyohjiN3
kbaR9CJ7MGNWwldrU/6u9IP+O0G7Z98rZa3fYvwcfR/TADXOWLbIadHfnFpw8l0RcJaJCHwsCeKv
juimbodGmH4ayIpfbBVKOiSuWH8au0l/KcLUib2JA7rJTa2u4fJawwetLJxhCTSm5yDin3N7Uvxn
B029I4p3tH6cLKhOTShPbsFx9KMFx3YrlwWW2AZTa9xKN/rO1Qycab1+QFCyEUZ1bxmdYW+jpIkg
S3dqoGHMUuSSC5Eh208ly+AuLQYqV/RNbqyuw3+cSifEKSn4TQKcDtTxO3mRzZf6L7PS0XOajTTb
dKKD956m1ph7cSH4X7Cgjwe3lBdogdzNkbxLlXIovVC0KDjK00BAM7dTRIApBmvnSDSbWAXaA4mS
TvNjHabS18oGGu4VutJ3AIgqmBk0mibbH0Si0mkxNChD9NsiWAQVWi8+JagU05Sg/DzD/cDcuSfB
9EbWzXySEIpraQAlquriYd31ru2UaeE3WmQi1huZGIkHfV185qZuhd+pY2a5do+SykZQi7Lddqim
u6AInZeYgu5L0Ov5/TSFkcwfVAtzY0hhUbnykM+6C5kiwFlQN+Kb2OkkYKYQUE68ESqmupktyNes
XntwCC4LF8oPuSkbo/iKw3WCHD3Vankcmw1XgHEb1hJKJA6idKGBZL0666h7jRGkTl8dxgcOn1w+
mk0KnB9lc73wY4F5szfndfzs0NI7qHKUtH5hIncQzUV+D9Rp+p5QQjU9dR5ze58Y3SyjTWxpiRt2
E+pGSpH/so08SNyR+vqxdgKHZbTD6GPLwfuKGIr1tYTl8iS1U/argy/5odZREnGjUBfQTivV8SWz
CV+qtgk/07KUTB+pLvlpBtQs3KaJT/qgpzslq0Tm1xpQPo+8K/9kCb27q8wp2tlVGXWurg6RTW1C
jnOvasrpk5jI5vlEOH97dQRxC0JfYcIamejpjMQ1n5OmrJ5FqsrfqqZ2kOyb4/q5qmurceuGIN2d
g964d1qsDrzEnqNtqZtSgTasvqmnNj1Nqt4/YEo2SK6EdH/5GCuzkrgG0DJGMIf4WyHZuEjMRfhS
xGbH2ZdMLbvNUoQb3d7B58A2vwR0w2tCHkmhCAFn9BtdVHL22R5LdzBDLfHx5DUdSlmKqPxASnts
ekcx/azQA7jDd1nd283AZ5iqyEubNPQHXBo+QIE1f0a1XUBsEp32Wdbm4ZHlYOeFFN2MzSj1DdSi
UGifYv5e4zuycGwvzszuOMNOoVk6IKbiNa0z/xyVVHnsbCf7GaoONKMMcPIBaR3rKAfN/GIZo07H
DUkgry16rHHQk9+ECB5Qoq3K+XdvoGidSw994tw4cj7tUz1ofpr0LXw9T+kCggb4HOqpWXlsbBWP
eHQb7qWQzAb8eFDd5qneIuUfYofjtrYy4d0S9lrrqfYk/1bRVn0iWhsOYSBNn3Klmm6dgmjdldCn
IpykPkcZCQ/XXwnqfXy+qtMDPjm3finUUfLwxlFZsiCLdTcUCLW5xC9J6Osze487LsbVhHsy+VjY
afxBHhKh+KxdYbux3eqfa8UIpivlm8tAEPYdoYJD2e2VkbB6wJNWUqp0qk6B2eS3YWOonrDtzGfp
AjfJJMfvhn7ad6FxLSp/rcasHlRojovKFy83xKRVlFKPpobVVNadUpLrxAt4dveRXoSbtEMU1ZeF
ZUPBD7A9cMdp4kkrh2QaPEnLSy/Dj/CxCeT0XtUTNXMHg1KTjH3Rd9665mayGqvfFoMS6i611Vrs
stxo8U1O0BPig3TACoY6PmVhW0wevG/2n2Ih5EPRO4t2kT2aEvu7gWOtjlSR3TZQwo+dmZnXzAAv
AWl89UXCwlwIDSSgq1xB17HtcjqlPqlqGbhdMpkfh1b/njta/WA4lbwR2KR5WlXEu0QbWr/O0ZsZ
civbEI9wDkyrpbfVah/0oef5hAy0LxvLceERqA9wYPpdCXB+13eJuhn02b5px7B8pm4T3qJk0l+J
By8jsqVWAwgW5L+Ff/qquZDwyo2TY9SnfuZrol/seHGEp3CXm8aVktQSWq62zx9DXQS5jipkMJtW
fZqQcN1oMaJYzjxfk0l4Y0KoncGYUKn30U5YBbijrEdTIRvFKZDK70PvdI+I61TY9UrG7/eD9v9j
70yW40aydP0qab2HDPOwbAwxkAwGSYkSpQ2MkijM84yn7w9UVhUDZDGubq+6ra1yVcwMBxzH3Y+f
8w9vvA8AIVgMiyQHLuarQCiBxXdBpBf3dTsa9kh519YS/L/+eBQy2OVCRDJLzXdV74j82Kz0Pijv
w5Ejrk2RLEx06U9pDDrCBYu6BBUKdrBXOn4TrHq61X31OeGkcIpOjZyyBYDx/rs8X+JehgAjMFlQ
uiHPoZKynrK5aDWMq/3+c2F/cysbW2q7cAyntH+FXu6cBVOsY2E93GrudL2M/FFnONHRbNkhVXMi
T/DYyxkr9i5EO9q8/4bLBWb9ghT0AU0sbvZslqe7M4kAuBo1GD7rpXVsFTJzpYy/p0n3hC3kmZLr
Ov6Wt3s51qp47sdW2siq0H/usytV+4EO3Pvv8tyTf+9lVu0lWRqoIo5M36VlVzbWgW7n9e7+u+qg
ImFLzl3obNnaXHkT2okr2mcIGuuSALe3xXAbHtwynygvrBYYVJBCx3ByvE8qVL8cPykmynwT+k5O
mcjNhZSUQMrKPG5FLykiuQRMNqH2pY1iqnrcGTRcJJs5996fl7UywfNzsb+QC9OoNCiLnX5ksY5C
H6uf6R6++PjQSW1nJxpXWUMI531Xqb6TF4p/ZxRIlsO2apHkk307EJrhiPi7vumsuj5WVb+4SaVX
+He17lSJAR6QKHW+/6yrGHl+VEV97jChTQIM5/RRZ+6XZHX6eG/NuN11UwW6BNNa9/1RVlHPUkb9
hkOESz1sP3ixp6M0aq8IWd8Z9xO59m2UIQiflE3noEOFTZo+lL/3kf/juP4HygMvpv4Vx9UJ6wjV
zsfmr32TPuY/T2iuy3/6N81V1D5Qu6L5AduE+FxKH387lPAXqmv02Wnlg4BZzKf/SXMVP4C0X/om
0FzRc11273/QXCVscvgtViO17kWa5I8cStY8EhT94SnxfHgmLIqr62KfpcxBkmBKuKvKRrmQ06SG
Fi9kRuiWpeYWkVXNds7qqjdSrFQb1SLRq8XkMeuV4Sqra7OwpUb8HhtxuQ/14GYMFCwXevkOKSRE
J/s2rq+rULY+9YE//+irEY1AhCgjTDymfM8d41D0Q/IbWvlHUfmfiKrWj2n0mP9ld/XTY/dX8euv
j+1jy2eLfjT/EwyYFg26f2+Ns3t6rH/+HX1/EYF/HX64Rf6Y/uP/a05Ccvmt3yFpKB8QdmYrQj6U
jgYbxj9C0pA/UOenm0MnDe7SSUhq8ge6/VhqgJEGJQ0s5F8hqSkfqF8uew+4Ksx1KWX+AfN6da0i
DIHewm+kPImkGKKtp1uYzpnt91km7AWtyzZU5XSvNvpvQpLX3kA/adtp0/2AyM6Lybv5fZi+5MOu
VUc07F8WDBGFdXbpRV3hdFyrnRGCAtNz0aNJflOKjVXQGvaLL3CBs8c0D4W7AgiV1xt+y0GiwrZx
kKWX0OHREy/Mi54Wfildxp1OUYeERLqMwNFLmzoViwd6wLQjOMLKJwWAX+l05Rgfpi7qf4X6IH6a
5rD6JcTdVk3nEZgdsrEe1TOcFUop+JHX2X2tSmWHWKVJZWKmK/kwAXK5SS3MP/Iu576vZJ3dy4sm
oSbS/bNDAfdrg+bm75n6o9X1v9OMasmC//2C23aP2cs1tfzbf+/yqvphoYRrYHyWjXTxefp7l+cv
qHGjcUdv+pl1//cejwmVvsiQL6sFdVW4vP9cT/wJ1DGUOoSp6XkAWfyT5fQs+fUidwTtuDj6PT8c
WBN++TSuA5atKA9BdhyoIH+ChdbtcLiIv0s9u7cdKH3+BUmt0NrRWE33wzzQBChGJfCsONZaeyAr
2kXyIZpC1IyqNgnuMssS7hRxio5xZslfgLFGnySt8b8FSLB4RUmtuKuSa6kQafqOQe5oU6LeB8LY
XbZCL9zBvlHcaPTHe8lv0VWlnJZchWBCfvh0Fc2kb28jjEsqW67V3vCo4dHYG7TZvMjkcmw2RQss
HaZrdcU2RTX3+aP+X3j/x7Kl/fvw3tRP+Y/wr4+L4d5TnT8fKf+Zt4/1D87Lv644YU5OlOXH/j5Q
jA8LwgUuA2bKyxHBVet39CvWB3JRmHqLUBxNvAV/888cRyKPocUIpBGTRlzHXhwoqvWBvZiEfEli
MQ/8g9NkSatfRD8dWlA//BIqbghJSWsVihjpwraY0cFXNATqEsVIju0s6Y89pqObVOlRbsNAxnsx
cW+dJcuaOhkVLCB0i0UugmGpUp2uOVrYfjqqQB65b7pVdy1pV6nxvbau5vhOjRfB4ttGvqtaOkVF
bQdWCuIKdUBclhK3H752GuB2gEFZ/X3BftG4sJN+J/v71Bj3Wdjv9e42b/pN78fOoOKWEF+RYVWS
6eUU0QUUm6xk9lRIF1OXb/tQonlTITGylQGmIur9e8X8W9O49TWMAuTp6y4f4UUrU6krLI5lXtf4
aB6i6wo+GM0kV9gUTn0sPeU2/VyTNzqybZ25ea+ShVcjr+oKwzgLoj8ysq939MjG4ejXD4EUexT9
ftFg2qvNr/e/7Rqh8GrIVZ0OSM6YZQpDlvvG21TepqV+Aklro239XbHX7Wzz8f0hX8Xw6fSu5Uan
ohgoFzFiuI+89Dg76mY4c8N/cwgsgGlIc1vhin/6BaWun6V2UYkfjR8z9vK6dhOA3i6Kz9lZqS4W
9uvF8WKsVbSkGjt9HzNWcE3ro/xpbqv7ejdeFtvhIb8OnoIL+QjtQb3Mb8NtgMLypzG2hy/vz+ka
vbR8RuQZKLAtTC8O2dVTqFi71fGiBNoIniK55mccrmbD7iev1Gl92Ui60FJ4f9BlFlfbwsmYq2jN
JNrPrZwwppJgetNt85b+Lq2izKEJtnl/sDcCFWkcyl8cggvoco3RxQtEyISUAiWqc8gCyOl4G1im
v0kmNGWpiyi7DnzNJqeffsBdsnEVMF6PuGJ1u6ZSqssya7ojMEOE4/CBeZoSXf2zqGN7BN4LLJDd
g0I+/YxV1NFRY/9DVU7V0Mat8VFxLSvyLxVYho7pC5HrB7V2ZstYFWK4VoOeetblwBNi4ZucDiri
qoFhIbDeLtQaKMcBV1vRjHbvz/6yC7z41AB7eScwJHhbLCfjujKVTkMfR2Yz7XRz4oogF3qHEw4k
zk+1SI+X7qBxWWfSJC5YQTSYRIxi7t5/hDW8mMoBmZ2MBMWiUr3INJy+qVRavSLHlrRDa9z0NClF
s68eyp0awZbT1QwH0aD8Fuo1JJfKqi/jMCo3SSRxgRda7OTgLJ3hPK62GTxWljY3F0zmhS+/nvu5
sNo8aIJy0yr6bAvRXF3GZVXt1dp8UiJj2LUh6Ikz07Dab5ZBOYeRi0UViNvpurFSADJBzzBk0GnM
PqIMKOIZaCX3hhwnu1BRUKuWw2l21cDHskGLJwW9RqWpJ0hAPaw/LB3O6VSv6a480wKYREDTAEjG
vXq1+/T08YuhmqtNiMaeE2VTcumDInCqBGF00Td/YkF5YRVR4UhIibqtVelnmNXrmi7cU7YFkQoS
dSRQjdoqOrTZryShrhByIERCRx1yiahIe7GwQ6MI73I9lofNrJlZuCvL2f/oh3X1aIhZoW+sfKBJ
G46V//3Mx1pW34t1w1MttTLKCTDp+d8aLczlvxH6Cmk+kMjDuJl1a76L8zTa4Sya3RlaG1WAO/tS
cpVgGn+0WHeabmooE+xmdDtuzCyDBjHIeNp4RjXP95GsgAQ+85SrjXw5JvUF86ovWjJI6a/6r1Rf
W2Mwcn3HHuBfjWmdPUiQErCtDXRH6IFdJIrU2KYRiLYWS8K+mobCa3Cgd6JJ7hzVV01EELQbVlyy
RUa3OwNSXK/95yfE/BgUyoK5osJ3uvaTSWmMDiDhLvcnA63xxAT1EoXyRqpLGYHPsvT8Oi2RvfSV
XRHV/RZj2MyLA0r6oeqbtmhMw5kTabXzPj8TrRg6dNyTKVCvIq6slLaFbafvuPS1Dj0T3SlHST3z
cdYRxLeh4kpTgKYWBc21yA/6k12UtYGxwwXwCdPD1h2U2vAydLnPHOdvTDISzIDagR2jU0jN6HSS
JWjqY6Ul/g7l9R+TFcXbNpNCV8aozY7SXP0EhaZ67JSmsPUWzVosUGoHEKfpDGMCv3moijOr+pkw
+HL9LLUrpCsB2RkSnh766nQbFDYxI9T8HUWq+Cd+E+qt1Wl7MUgFJ1aSYssmX1ymYWttcqGW7yXQ
W/bA99iMQwS4Dq7SZaNjKGcbvdkit9PmF8ncZNu2iOO7iuPYk/r5HLPt9TfjqZ8tsihAirRXTycy
5fgy5Sbyd11vzFcRsvJg2ipxl/ridCY8VgczQbhoZ0OMXwRxkXhcgvTFXUVLAgsigmbtilLtPpl1
HMSbqpC1h6mkGOHUhpFtZSpvu2LCNhRxt1gznfe3j3U77/kZUGdfKCmWgeP26hkmvaO5SydqhxVo
9aUY/ORWHbXmtgyphLipr4LpizRYl06r9cLPnKUU2aVaqt5sikKzaee4vTfyegg8tYiL0FaMJgIb
iFv4Nq7CsXRCLAuTTd/2ylXX1/FjpqEGvHvGl20L2BiBLRVaduae8upUW+YW8ALCnIv8Nqrwp3ML
mquCrM17+W1obOABGo4/+O0u7qrO07I032Qo33iNMeteW8+pG8hGt31/ct8IJS7cC08eVhVltNUC
0Bvc0s2GBWCN4FiiMp23fp/ql5mcKGe+47K8V2uN7A72G3UMJAefYa8vQikWe93EMV3YhYsRZIdg
ikupofHiaTTdUUUAMGme5amNc/S7N4IYXhPFRpMaIleZVXM7NfNhigFu7hqxroEbQhIpykwG6zJL
Hs3Y3IUDKXoZ7IxjUdbnKD1vzPGSvllwP2TU5tc8/agukfef42BfFoF25XeTeJMTfLYAY+HMHK8z
RkLqZKjV50TINxPNJAj2LFpzV4mhhke3nm4m0jq3RzrFLSR8X/84hshRqb/CeUACfW0jgiAw50eX
BPs2QH6zbYQvyGVr12DtzxmRvvl6EA6R+VwMyswld30RQn0oyy3eKLwe1xIXEonN6RZ9Nebev1Ay
X/2oifO391/ude7C5ofmtMUliArVUqt+OWSiTubgV7xcY7XxpjOEb0Zq1Zscp+MNroDn9ts3NoVl
PFYi8kv0M9cSPnRV9CSMo2A/DM1F1MifxznpHjsxkb0RChHYvTr6BOox30xaUW4iTrAzn/P1JEPY
AehOEZJaI49w+sbjnMJFqphkJTTzvWACr0rlfryuYQ25SlT6roj6+bkMbFmDp7sDiwOJ7CXHZ7Gu
K4/D2JRgMBk1AGj6DYEOmlkYuPeMLdeIctczNOlqHrI9VHpIyWCahXFvyj686ck665yxxgxy6FCB
XXySF748RqirZIX9GkddQKO7ytQLd1CbbBfW5KI6vqCQd+EwNXmtuXIKDdVq4ukiQeBiowdCt/UN
sbL7PvVvMXVD7CSUit0ArOCiiofpIcPBzWtysfGyUdEvwUmVN6lqdnsjT5J9mk+jm3IF27dTkN1I
GIUf2gmMrahEkhcPfXUxTmbqANM09u9H+uvvzt4Iyme5X6F5sSb1DmpUQJoTrd3YhW4tX8+1jBbN
Q15dQyQ4kwu+MdaSuZDccinQwYSuYgwiJ3YQebCPIiM8VJ31YOC7dCmVOly+Mv3UzOk5yu4bKwt8
HcgjEw1tyKXr8kmUytjetRYRFvs/S0kJdnqL+uyyaR1nsWt2neFbdmpZiWu2inHlI/tzZopfbyY8
AqcAtzYcMMioTl+7iKq4nWUh2Ccm9neU3B6FrgpcfZplTx+Sc0purw8eHFuZXNwIaVu9knHN8zlX
SnhdezOfugsJT+HDPMr9VTpN7fH94Hl9xC6tA32hlErI7a4lM6Z26sDQ5OF+NPWLoPBrOzYyw1XV
Jt02zCbJvO9/1MVBdyt1iM9cldblSVbrUqNi26JLyAVuTa5EOFARejgQHLGF6eRTtHhEKaFXAG51
iPd510yZ8L3pU8kzC38+5oVAH68Hvvr+PLwO7EXEdPHHRXCCSuny9xcnlJnGWjYiAbHPASHqmCq5
UibMX7t0UA51qIi9E0/nPCeX/Pd061zGRMt5EfanNrE6ovw6HpqZqtgeLH7k+VIcHshfhzOx+zqY
VEnDEJr26GIUt9Ze6SyzE/LKjPYDKFUPYRN5p6CsZoez2J4pdL4RTMsMUmyh4viGM1WtDCrkrniP
DXR/0fvap1TUk8sCdaGdxJ3KocWZXsUwsOwCYMzh/U/4epHyoiSKKPqRYtASPf2EsBJgFZhlvM+b
McWQpio2lY/01lgo+7k3mjMrZ40peo5dUlNKJGy/FCBXm4LatkM3jUW8j0UldAfdGD3iRnDrHFdn
2++i5gKhp3jDSYVgldmGu7Bte/heNWwQsQM830XRd7Grp0VV1thNrea7pLa+N0RWuS8EkLfAJcxt
K8bBFmWw8eDPgon3i6Y9anSPFb1p79+fwzc2WyaRPZaG5VKhWvcLgkRCxClv4j39T/RuTD3zTLmC
JQONaBsb9SWKSeIFzNPOBQKfeWM0iWfymLUG2PPEgg/mTOP2uKiznH5IcqZsGswo2beduQjAqJJb
yqOCamYjfUb9Oj4K1cSHDcdC3WkGKidyrpkPktRPW7E3wx027V87WE1eE+rIPen6YjGnaTtTUKwr
Ab8D1yDPvsglLqBGHXW3fm/KdidAobPVfniKx6+wc2vum4G2E1QrOLPtvbXZYDpE0s+WQ/69ilRE
jSOMCsd4P0gq5KlSyr25mkJPSAPFlRu/qgGZTo/vf9q39gEcjtjaIGEiFL78/cUOp0qoQGlUS/aV
3mm2WIwFhd9Bca1aOye6/8ZKpB4PVhhTJZKENYM3CppOituaIBIKyY58MbjsAjHdyMo4bpN4OKeN
9MZGCniQFcjJC87EXNcpi3oBWxG0UiPprqLCzQm1qj4Tl6/vwRhRmxxUSJlQU17vL8JslCAy5njv
D3oPA80MHVB48EJSbuC4JVjXgozdFwvIP5Nkv/l+VPSNRUGLLv8y3y8+XRvEfRnLZrxvJLM7SJJQ
fB4Kq755P0De+mp0p8jliUs2tFVuN8EPpdwhsJ+NluQVgehDFuyFnWAIya2Omt6ZI/ft8RZ0JygI
bvmrIxcNjaxGbC/e91HsYeNTbGS9wzuYr2mb7bmm5Ftfj0yDFih5Ff2w1W6doJwSWAajGY2UXYZD
l7itls+7MUGQVJqglY4PCHyfk1198yXpiy3IVxB3ayUDiw5Q7edavA9LOdzGsVFtAint7MCfhIMR
idrt/8dHBGi1DId84roh11a5amV9mOyBn6LPN6c58m98usGiuIk8t3WmcPHGkQ+IcrHMW05ekuTT
0ESzsjCjigsQlU/BGaQu3o0NuWML9hEPPLXw8KssqLpaUPlFITyTcbyxqZGUi1zzliIw9KjT4WM/
1zmD9WQP53fgzNXG6zGuv2ET3+7en9i3RyJ0MKQXycxXqwNz9cRKqjDdSyj4eEFk1bs6ontOITU5
s9zfOoRlupnoFFHYX5ReTt8KpcdRaqhE70MRAnaizNV+mipjU81xtYe/WXLZzs3DUMy+Q0bUPGgw
KL333/dV42wB9pABAM1eyrevyHclANncl6Z4z7Xdd0S94XBVBN/D83HehEYvYdedSTtiP3AWV3Qn
0JWQMPDLnZUJ/fb9x4HzxkufZsvwT+j0wkyCjfhKeRq5GIQFq1nYRXElSXZrhMWvrFWlo1EY4bwF
6DQhTFEm6s+0hmu+1VV/uELvU/vatOVI5VmXPur5WB/asZ5mW+pG+UssGP2FBi3u86QOiWhPZZve
QHiNoA4n4YSEWh/0ezP52rf5HfWM7tiVc2duaHlmT36UD6MHVE/7Chy8MdlGYpfboy2F5Xwnd1J6
jYJr4/kkFneZqpY3ghLGMWjbrJ0gcIiQSyqV7NStfGpHdhQM0mLKlrdur+eAndQwMEd3EJRmMRWO
+df9Jm22XVyVJD9agoZWEjcmg2pt+qNAM+MzenOcuNmIKzFyrunBFNPwiyrMeuigIEsbWscn1e46
g2Z92BWZ7MIA169QAS0PYyW3savEY/YgN+yGdU1JZ0v7kWebxqBDWVcNG08yfeuxmormczYLmuFK
UPE1Gzi68LHlsUPEpoJMcucok75mYh587MYiMm2h1RN8vsU2+ihQABO2dN7M0Z67oLBTKdauBjDD
QxR/DgzBgBSc5tIDzkD5uJMnurDXlNyH75Vopl4i+rpiUy6OUSyIDWW3zLdxzEYkLNEwDrpLk+JO
7mQglI1nFd8G585o+gLkMvluhHLfejonzVe1MIbAzVp9+gpXXTcuaIGrKNX3kXFdzlP4qCWRb+1r
wZD2Ql0jeB1DOrme26KxbCsb8syuq6j2t7lWmD8inAn4fGkB5EfQO/9gjXr90U8GScNSvpgkiM7+
DFG3yw2OOiFGtEqIrPkjPHuaqJ1fmImXtEY/O2nY5/eZUo7FFuWvdqeGRXGHLqm+n0ONMlOsiwf8
vMo7w6ypevtdRQvC6Pv+tszniu5OYyWtDYFZghX9rBubdvHVLNbijc5Hh+zvjyhP6IKQjPYELjvc
ooYY7Dq9gtbgZ1NnulKjH4pJH3/kFZxEp1UNH0+5oWoxRJVFVLcTLRN/hrOP9oKKSSWqE11QPshD
2X8PGtRgAeMZVWw3tVh+VbSoeLLUtP2oaHP3CDdeQrqgGTHyaKeSJwmG+Bi3waQ5zaRp3zW4t1gM
jhViSzIIn4EwDAEDjlr9Ecwt1oSmz/bl5J2mPzZNOGXOxBb0mMTJEHuCZFgPcmLE24i6o2IrJvLJ
ThAtv5PGabcIc+XqXhwK6btGxTTZ+sNo3tB5ChBaSAoVDUfuNq7VhurnSDXMi7xCONdJI6nzHTQT
+siOZDX/Zg0UWG0kRrTOLqMpiDxFTpWLkOOjAE9RTdj2VomieSqn8oMB3z/E3LNkJakRTSunE8M6
2HR5N01eisQlDrcTnow2Ql3pTabkzU0RB7j6KaMRuGwD9Y+iGbMvghKre6SQECQVQ1CeMFf6Zm8N
o/IZMeD+50AdGGRXFPSBI0WJ3zhNIpnYceBrC8QsTLuv9SBaCZaYSvMtiJW8tuVhxgEUVR7/xxB3
7edhSlERRo8K+ZJASWXf4bnDzA2Bn6pUk9Wp2ltd3H5GBzW7TgesTG2zqkdgnlmr3cXirHDzRl+T
C29ejzehOpSfoqZET0PuCN1NV2fyU1jP2k/R5/Jjz2Uw3dRxHQogC+IW6mTda4R6VEY3bOBB78ya
MiPIPE/B40DNbYafF/U0Rvo2uerjZPzeoxT23ZikQbbFHtSJ7dei1btKMlt3UzPgTNQUtJQuuR2h
StIZIxY8Q0CZfNDRvPJYecglDFOXOLFqpLeZWLU/sF67bOfoizhrardBfSNouNCg2LhPjLoU3VIY
KjcDhzq4Pri3wU77saxdYqEIb8pQxU5Kqox8V8hzH1w0QmgYLi0s4babFT32oniu75qoC+8ss7e+
D0zmpyBrrjLN+sLVETlIveOwcZC4NwHH5t2VqIjzwpnI1a9l16NmzJ5lPYhpIMxccuVJdbI882fP
hCMfeV0SRZ/iVAm+JlIVfubnawNMlMV3mpPJv5iD3jLsSGCxIJZhFr8KFU1sW8Jp/R4ORnSP5niF
eFufjrotAYEvXUtAY8L2c3IRG8PvKeDIUrQ7c+rg0I+lfJVWiUpsj4KGC2vXCrVnDlYd2JXm+wRT
mKQRMdFaKIoUGcD7MEF6FxVPCB0G+dWcNT3s5ipsQ9gjWVfYiTUEGI2Zo7Vvm0L62vdBsx2CoTdt
1H4zCbNbYbgkmBXa+Upp9G7eDWXp6sXCk8aVs71uOwvI8JTrxdesqppjSYLYObJijb2th1SdHVlI
MtEeygBYqFz10oMQaubBLGer+H2P/CPk/bF8yj+29dNTe3gs/weQtJYr9TuY+qefT/Vj+/Tzr4V5
9tQsHLRn6kz+1JxaYy6/8zeZRFc+kEeDTAUjh4kU+Pd/kEkU4wMdO1BReAYsLHEywX/QScQPcHSh
EwL3/E01+RedhL8AgMNQEHYWoHrxj+gkqwoNP0ALiQz42WKTWuJyG3hx444UfIasMk8OIogDance
2j52L8I/ymSA7J9ezNbN7yT2hJR1mtr+Ho2LBSsabj9WkqejzdEkAQXtk0MhoPHeKZ4qnhHxWFUQ
FqYXrBhqaVwnYMRJq1Lz2FdV2eWZiuS9KDthNmSOFaX+mcvgq1lDspnbNYBHTlhI96vbWGYalJjM
tD2UGpirpNNUr6qzbjt0ZeghKF0iwiKpZ8CW6x7C8m5QSFHpJeWhAbuWlyVHjMrCtFB3NzrhSvLz
X6UxpW6CiMy+BkHg1pIa7LVQjV2wLhO1NdQ7nLzXuzMFjbX++O8nIfy4EC9MgTUE05KVQeDGzxUD
Q5dNMZOK+0rNVpIYwc4fWshGqaxukKD13dkSDM5KI9wOZo9JvNhL+xE6kDelSnJpaBR/e0B9Xj5V
JSbN/QMVczSeCvRx8qozt1KmLWmIrvaXulT7d3jVxaFNptg6FQDPK9EvzmIpV5f9v98PoMDCc0FG
d3XZT01cxIJ8bg5VSCtd0YYvBVIfNivYcIugxdJoLJXbrphMO/ON8FojIhyOYv/ox4rmSnI0eYY8
ffI7s3ioKxVD9yxpXX3kelJxju/fX1ar2guPC8sT7beFFiYtFlSnyyrLp6nL2GEOgE/17WB0xmYE
QO7QprA8rSZBeX+814uMVh0QdLYmOD2I652Op6VWnqBRFR3EiGQrj4C8t7/Pjv9nDgrvdDrGaokp
rT5MpaZEB9rQ16RD2qZxABh5qMG7uY3LuSdf1RcF4gjnovv1bIJrYKVRQDP5Z61qXIqCHoyzFh0Q
Rjfm8CrCTlIzp8tJPUe0Wffwn18SBzm0sKFoYD+6ekmZlKBOJjk6tNivRXfxJ+uYX+kXxLv0EF9l
trjNr8ajvDU2OIrdB0/Wwbq9Lq8xJz1ys1Y7R/s19LZ/PAeIfR3/TMGL51oFVFKhh1Mlc3RQhkvg
7l6Z655Qt1wf5k0cGXaYmQ5NvD+MqkU4EbIKZS6Fzs4ahKvOQiXTTBoP1PZ+oTex1XygcO+P8erb
Po8BLRfVTdbM4lL98riTOqxSciUdqYLGtmSC3kTKvVdvxuTp/YFeb9arkTjbX44U47rj6zUjKTCn
igttF7s/NKd2SMnOHEavPhYjgQum68lJDhRyVbALpkxMdfhph1hFjccfNojhOdL02M9foqb30hgv
eeNMT3AJzBc1qgVzyZhLKxs1FrxdVmkDpGbF75H+P1gpxQI5sX3D9ABKmNbHBkl8rTpzrJ8bb504
CCi+oO44HkIfSFVaHPo5p778S2/9fWCVuKycGfDVFre8IMVeXMqW/u66syPKvTFWejEepCEcaV9h
Qm+k5jkjj1efboGlEYq0rCX6OWvVHpyH6LtrTXVt9NwxwsatIpN7BzZzYYbcX+Cgr7kf++ZMxLya
zedhyfzoHyOQv4hYvIxNauWKOsZVdS1Y0a0oJKjRs48bWHTJxTcLkTFkX88svDfedIHTwB59dvVY
Ut2XQ1aGIKn+8qZVTssl8/fQiDaNZmwo1jg+PlGdll805+iEr5Y7ovRQkowFlrvoWq/2V2QurHYo
9ek6Un13Uicw8lsDc4u4zH+cWe/roWSRpgtF20UKhqrt+kw0i7RWQy6IB/UgHNWL4Tq5QOdL/uRz
WIWOtC293FNxcRJhrp75nOts9PfQy6AgW6gXr3ZrCqsTruWaAnYGcwPyQI2i1BSpCACqds2I77/q
m8Nx+ItYHAByXKehVj9EyhgIyiEwRScebmDGbNNhusRiJpGrM83c9Tp8frcXg62+oB5BRo7K58Eu
TeGbdI5U9fr36T7AKyBMaHeC3DyNS5lWpxKJunCoBr9DKxUazDShyPD+lC3b4cvtElQtXWK6DAtm
gw7Z6gupEuZTclZAkKwsxPiq5luRJukunhBffn+kN96HUUjAFzQ6belVh7jANS6bwzm6blGPP6Ah
aLp9qJzTlH4V7IukCNJpQMWWC+ha/CiQEO7UhCk/hoKib9PQVD7NfSl9j8LR2lZiegbiut6vOGQM
Lqq45BDdEvJQpx9Jrfs4nAG1HmnY0nYOMXJSkKuS3KmRPw64P3X9meX8xgtyTX3+XNzLyYRORyyr
kPJy1TdHhTq33UrDXgMZbmeBcVn1xt373+xVdPB65JlIHsKPQsRtFeNNUeTB6NfNsWU7VpVhwtHC
uMgs7UwP8VVscNgAFKVlujBkX7HYfXDkKYXQ5tilxWXUXWaitX3/Tc6NsFpNSLRSnvQZoTLgQ4lH
M0/ObD5vzBX6nCwnom7xPVutpBKnVFpVbXOkI+AI4oXc7IXoHIp7TQRaCiwvR1kztDOpmX06C81R
vS+PBsrLX5LCARBv3UY/YrjhT4PvFufAkK/21dWgq9zUGNOpyAoGBZDTRoDvPR/56NrWzp0Xbywn
1i6exSbAQkTY1/EGGLkxl3grRmqHY3Gj+rjvxXS/BjR5hFbCEqz/+X5krM//ZUYXStCiHQHgaS0e
GYIF8Btrro/oy2I5ZmD+umsUG+IKnlRNd2YXfC7znGy4DGfCoQdzyRUVSvjp+tVnf0osTav5gNqu
vAlm29ool/Nlcgi28zbZKxfWxfxN+DmYdvlUfHn/Xd9aBS8HX20eap0N9dwzuLhQOIobCuju+yO8
9QVhui94Vhgr1qv6k18MfZ8xAueJG2q5l2T0KtCgZueYr/0p/1bk0ZlN+I1FAR4YiSkg8BbiSuu7
EwU9U0aObjguMnfp3CMALF81yNlLheogVETpUN3UybdRROi7sOxh0Kie799/89frH2iySFVmQQdx
81jm/kW9UgBzOIFkm4/SQoSvfbcd95p1JljfelVOHLiWUBthfr/KVms640z9dJTgVmJciYcMLmA/
zIfxGjm17/3n+j4XzuQIr4+cBXT9rzFXUdNIaDH6Q8Cb5YEDchLiq51BL9C0M/CnNeCB3Q2MOUBc
zm1ucFDbT+ewmmkgmKU0HzM2GtoCFax5V/5pfOtTO8/c5kq5nw3v/e+2/Obpgjwdc/muL76bD7U+
SETE40PEGcTxS9kmZ+bv+Z773hDLBL8YQpGiPkRpfj4qlIqUy+ow2oLXO9wXLxEfc6M9NPDtNNgR
bq/7epv9CrfWJzN3/3svujoCm4beqiKP89EKowt53Bl6eeZq+pxgv3rRpUQCM5SMdQ1ln2Uj6ZSx
mY/ThQgVeFt8Dn/29T7EBLq26fx+ND9eS55wK/7AjkC4FW7j6/pz8qly8eiy/cvuTFrxqtTxHE9I
I8BAXwyE1j2EmSqsUdEkPyafqTpQmis9IFndf1F3HsuRI0kafpe9YwxamO3uAUhFUZlkUlZdYCWh
tcbT7wf27hQTyUlY9Zz2MGM2Pdb0DESER4T7Lx4UwTY+Lz3pPtybMAL/GW02zRFNxRrWOtF+tT80
5UortlZlQ8lVPc4wWxPsAQL0xl14iLxpGZx99XdxZxML10htlI64ya/gqG38jbqKrvQ748Z/CG79
G7qw4ku/sFXP8zy7BsI3E810nxV2RarmgycQU/ylGrdoBiVXsfLAYa0sBHq7sc9HZ5Ha+ax4pWDY
e7p5mkLLOLX04dC/1pvgq/E4frdusiNK8cGN+DSUqypx0PzRG8d8bXZ/vmXoB00IMMogyIecxtYE
F5WQwR0Oo4wJkIDzwdKt8YP7AI+idyFmk2eocW6IIwldvNZW7arfDL/y2/RW3lbX6VV4pW6jXaGu
lX0aXgW53SxcWj9Kfu+jzy5c8E4SOSn98RCPsWDnvbApmlj/O0GQw5gux1Q95ihTMwY5mJbNeBBU
tkMH/atYuNd8dPZOkhv/F2E2DIRoCyGPyTtV+TwG0U08GLsiERdWwwfnIJWiSeSA3hJAy9k1OAia
sR6mNN5YmHBsmu6lTNfSEiZ3mvDZegd4CE2EjshEup2tdzAgYRYO7rj3PHU/gE0Jn1K/vh/GW0tQ
F86+87vvdFsy0BSAEgrieLa+YdYOUmil2h7xFkdq/Sf6+2KA36xLg7K3SzAgIy3+y5vqgzyJ5NrE
UGHGEEWa9xaKIQKYXjTNvmikXT6OV4NlbFxT+NUImALUa+Bg6xiWZlt+a2VzBWGfl067ufwrzieT
FtqboAKKLbzdZ8e+7iu5WUZivw9cOijyYGyo/WOqXVSPoJ2W2hbnNxuMruimU56eZN2ph51mktyP
KqHrZe/g8hTFH0VdZ3DZ6ji9MmMXLwMRa6/wiyhDOPOObdmsc7xTLo/4bJNMpFiA3lOxgt7+HNLq
tiHtUE+19kFhsgdV5E4FrfA2auQFCw3hD0NZoFbxwaaOO+eU4fWBxgOX9b2rjRCe4rCzxQqpDwzA
oz9dwry0qSiB0qWpjsTsbLvEWM0EMBuGQzeOtkgnqPd/Bv3TqIW3YtICCD34f0jYexP8eHvnM51T
h2yWstVCkUuABMOhKmqb6vAOsD5C3sodFRRnkOurAT/XsWsW7m9TEjtJDFPVH30l1A4gOFMiP11C
WZAbcW915aGFQOYMQtve4Og0rnsfK6MwFPcB+NqrVh+yha3yweIlMmUHiS07KbfN0gQdr8IzASER
OdpmgbHTUo0qAM9yT/O/0dhZe6G4ab0VC2/buqZko+uxsHo/GD3flONjEuxFY2o+z1XZD75RlIcI
IT6ozYkarePKyh36ydjHiMgflNB47loJktvljSNPm3P25akNsH1JWzztjFlsrfXFJoqb8lBqAuha
vC5jtC0i64C9T/pJauThxrD88WYoQUHmqL0BqRohfFsSRQvDQi9/8F8GIcTGvBwUBw9B1UFBctwE
gAudsWz6K7S5etvIk2J7+befHfBoG3FYieByqG2wak8XjTumow8WuzwEndWsuyQMVr2gWwtNtzlc
ni0xJRSuaZj6TlInsy+kYuzTpxYVojC0uCbVUr7WteY1ikLppjW7APec8d5L49LpQsVch2ZZ/GGP
9u0X4LMA/AWbkbOjbAxS109csTrobd5cjSUSIH1nLjlznB2YjBMNFErm1DgoVM7HaQFZMF0FW5tK
x27AHJOvnZtajj4M3UOEBqeDZ2OwM9u422eFGh8vz+ZHm4B9CF2HtDM1BU5ns1QB/+LSUh26UFW3
eoq6bZi1Cs5FwP5x3tnorUB9ThWGhS1wdilh01G4R2mO0Mz2bBmZgot3WNTp+6img9NYSrGVqw71
aNa9I8C+3JWR9f3yYM9iwjzGshACBgcm8vGzb53Q1ZJ8w1PYdd8E4VPQuQ6UyZUUPwM8XMguZwfW
LNZsfD1AcqHJXflgYRkWmeqNNVY3kBoWwnw8pKnTKHFmIVRxOn9otphSE6moTmq2/tOj2jjY0qfm
5fKH+3gwv6NMv+JduUG32hq+KrcmRPB3WQYAv732vXHhcX22FvlkiGuhbUlumUqop1F4G0WuOEby
oSs3+rgblOu+ZOevpexu0Xf37LJG0RKGEU9OBD5UTr/TWJNfnIgiLSN6RU5Rg1r87CkL9buzrT3F
AElOQxYEI5DI0xhSBD+r5sMdfNUaQMZHT1GNYjSYklGtkEnPMLsb5Ku09FaXp+v8eD2NPIeXUBxq
pBEXKd5HDVXnLNhxT3KE8XuZBMdMNLbVWK1kXVjX4xerEVdDuOQ0O32/kwNu+gUwU0HW4LtydqPh
dEf5ps+lg2XEG0Pw1r71MgDjb5L72lMWNsH5/X+KNmVpoILc/+fvwZLLqeEHhXSIsTrtDH2bhzE8
YXnV1eGz2r+6sfzqZ7im5zBvIvgp5dWQxQuXmo+WFIodk+zCpAI4J3SmiZRFoS9LB20UVlX1RUkC
26h+iJWwkDo/WlfgNLhBkbCwZ5dP1xVCKCZibKV0UB7CFsz9lyK4yX7E7rFQD0B8Lq+lj0Y1yV3y
nuEUpjV5GiwQpaGKIkk5pK15NEbxBvm3TzWigWW0pHnyQZaZnI3+GWq2J/swwGW9lxV6NfLR0+VN
U/c3fd8t7I6Plub0aAGkzE2Gb3g6oiIp8T6VRjJzqEaOF1qvbttg/Kc2z0rU7Qo9WIK+nJdkeJty
y0PNBaYxR8+U+d7lzzxJmwCsfn3AP9J8jQccQNsyGa/xBRwcL0nKK9Lhzxgnu7URQa/sUjyS/PZW
yzWYQCJHlYvA3YhkyachHv1PeVR9Rzsq2AZa1b5cnvDz4h+i54A7kINhuoE+zmZcizoZbfu45pRE
1VM108+FVefrrG41x4MM4qhcRW9a2RJsqIwijMG8XQ/FCP+1TYH3+51iJw12rllsyZvLP+587kxw
ihwT4kRhBLh4+iFLjocuT2JuS61praG23UIuURHT6se1ogs3JgI+68sh3wCwp6mMeha9PNCmAAV5
Jp3GtHy5xr0XvGuHHOUXz2z8H11Uxw+oD6LlTyW++9InipU545gknzNMpnW7DoWIsjD9m4cemY69
iQpBZWegSTEC9fFhj+JQ+JIXKPry7DHABQtoMH5BVmiE1ssisSATy/J96Nci0EhfHq+7sNbu1VwW
Kqf04sq0LTn2QwfKj/toqpHAH+7lEcMCXav2qZBTzpQgCn2mej7AKTQF4wueid19JA1RZNc5bMKh
0unstkmYPIqUtcHr4nT4DHgk+dZ1TdnaaZF4h76jnfGHWYWWLIAKDmDM9SYXn9ntSMy9CuSIXhxI
3SuvXw/oVSt+7Ujd9vLszXPKPNBss3eC2FVKQaDGFFc4ODhmfLDcfmE40899v0TmUWZLJKXOk7Up
UTQRDG2B1E31vwSTfwkSnv7E+xDUJKjdccbpQOO5Ls/KPaopSHUqhe0hTsK95ycQ7CeyTRnqThJR
Xbv82eYDotUK0pFdhoWBBTx59tnCFAhbHrftIfCp7AxiDt3MBO9/OcrZQUZ5lQIL7ysDfDXGPKc7
q9X1Hn+AAJCG365LbGbttjaOddFtMkOxh3akHWmmzhBEf7gqeGcRWJ/uJbRWz57+ZqfjrFAkPC5V
VGtKvI+xNGvNheFNH+l0yogCGIDyBp+T4/N0eLznALFB+Du0QruSm4MpBXYGgufyRzyfqtMo86kK
3HqQ9Ixnahin68RyX+g9LMnfvmEWzsYyPREZD0+oeQ250UYIpWbIO7F2IfAZhyIb7br+SR/XicZ8
HerqLscsvAtGnxNrsBVkQfh/ul0uLG2F82XD3YfuMe03Wsi0i06/65DETdarrn/XC7GTWvp1lOWr
MQIiJdeOq6mbor6v5CVRhLOjB/ILWplY9cEGQHFJPo2qDpY60DoK7nQab9Ym6K+10YEymLz86Xxy
tFEUmFDhU4F3Np9qUlaSnArYI0HY26CtTmtck5dKf2f1FV5YPH/wDuCq+oY5PB2Op8cY33oyJyl8
OVuNZAmUTzdsWknFPNwQHc4tlfJO9bUaeLEEWOP8YY7hF7w1PrjxiZPU4GygaRcUTZpK9aEFeu1k
Q9LhZ5L8ob8lW/w0yizHSEIEvjkT60NveQctAeBvwMj5G0NBQubtm1IznqvI9F0Sxz013IPi6Ryb
kZjmT8IoiZvLS2N+Bkxj4bCEySpinswl7XTODC498JLfNqGRboouKFeJLyCi2pvBpkDReX053jy1
cKy9yeMBoSZR0dU5jafkaqililQcPL0lNf8qtKfLAaYpfp9V/goAWpmFQD6e72Tu5nomtlpxiA18
XwLuMbSI/Od/L8js5OzLlBUgEQRpBycsXrrxoTDKP10Bb5/q90hmU5NGWumJATcAKfvSAaMMxmEh
z8+z3vxbKaeTkRS+nve+UhyywsFJp7JVNmpIlxpF9HW31MxampnZ2ZW5vQnBmI+WKI+I8tpZd0MB
Y+GjzVPqfEjTj3j3LJJyZUjDafrz74xnvIKW3hu80BfCfLyMf8/NLAWY6DvUUJKKw9B+UwAcBktP
hKWPNY3z3TiUAP6q0KvFwaSWLyR3hvYomb/+vVU824txLCRBGBPDQ4BANL8qybPWLFS8l8YxLcF3
4wgyfTTGliUWwppuJKBZ8Uu82I5emI454LQbq7DKLUbSIl+gqqjH4hN9+WOdJcrT3TiH78UVg8gL
uTgYUrgrjA5awqGTcXPKv10O9OEKhh4gmxPhg0ri6RcTa9cH/Mi252mxNunVaN0XY1DWhnV0tYWW
yIez8y7WbLeYAfTLNJueMqXlNMat1D7pib+6PKClILO9UgpiEHfylMfaHJb9TkSsT/o7zz+4Ab8/
22zD1F1kldVbFBkNG63AyEi2Ce006Z8vaQCUtDcoRNIsV2bj0QW5tCpBJPnruaPmjc172UZ08fJX
+yA3U0wCTcSDVuW5NLuRFk0VunlZFQfFomPM49rOMWbBy0Ohq+qgiHM53AeTRDjeMGDiKEqcteAK
xaUf37G8i88jpatIiWx4sJeDnBVVyc4nUebrrdfimGJQcSiS9fRy2ed30X042GJuVwiAfB8/+fdI
iFyO+uHQsAeebqd0NOZs5KgOZEH2G+YLYznX7X7qTbtS43RBjevDMO/qD7Pj2jCpkNOJ4OIRfu3B
esXCPmp+XB7KB0nopMahnOYGWZWiWhOIEbrxRlTvS+kJe9/tmMQLy+HjmXo3mtl2UiqkqOuKdNch
bCDTzrORu/pUdvJrFnsrJTPp4jVbGtJHDTn/2MIn1lC2rewtTN7SiGdnlJFFlFW7KUOFGMuZ8kqp
Ya+L8tbM04VQZw/St9X5bsyzs0oyo0yColIcKt/RylXq2vVjdTR20ZMbO0qyog82WZNtkLC5PK0f
HF/vp9Wa7fVIEuKomwJLYbyqYxfbtfvLEc7fZqfVMWt+Y21SSiZTdQyxA+u1QdfsW4RPXw3nbIVu
aaItDGlh3t5U2t6d+54kZYMFFOKg9NoqGj7JQQS8FEFb4W9lrt+zNodeBlpE9gyIFMjFWg2ui6jd
SNHz5e+3sLmt2aGcJI1XVm8zhNCY1twofnUlLqlcf3DynyyDWXZ0hUpWM4U5EpNuK01enLq3lpvO
FqJ9KXnby0P68IB5992mGXw3Q1KO05w2fbdW4vaPW1OVbfMxW1nqk1Gz52EKN9rSm2ZpWczSSjv+
X1Bw7KSVg989mf3LWC2QLaasMHsE8iXpmUHsnhjWs7FZEPdQFOJ6XqfZBgU9m1K0rQNyNqx8Q51u
34wvl7/mxxENbmzTrQ385enXzOjTFUk8cn7m1soNw1uEeR0E2kEbmUdsBpyiXgIbnQHH/8pXv2PO
ToMacclO93lLpyqSmsprXxorU0EAqws2WYbwgnwlWWululYWSaxn8wjbE2SijpUWDgrGmzLDu8Xj
Z4YeV7Kg7ev8sxIXqxpWbqZlK7D16z/8sLNIs0FaVmiqHT5ie0Tp3EK8UioGGPJUrYOnOjdWtBc2
lyO+lVZOVs8s5GyzKyjd6ZJLSHW7kq+rZ3l06JmhAhZUNkAS29h568ShI/OsXQ/6EZW58CZYLfUz
zjp8yvQzAPBAoZEkOEOzU6EQUjTeRn5G8Fx97X6Vq/KqOpYP3r1xzNfx1+aqecjuCE4LbbXY/v5w
gt8Fn50XQ9+Nri4TXP/UUTJHP0SyldBRKqe9qVbJXb+NnzJsqX4uyYecr+pp2BP2FmANV845LDNS
EsWsLF/f9+WqbW3LXw31qhTWQb12kf5ayZ/0hSV2lndnEWfnvohdAlZgRCwG615OH6UxWPdeuyrd
59Ffmtazk+Q02LzdKFqpjzT6tJ5hgZlonhnFqrfEheS+FGU2fbEwpm4ZMaSs2nhhyQni4W33/fJG
Oct5s6HMch5Ck6KS6NMC9TEJqzOeWtZOKft1mSDWgzi5CWHxcsgPlyWIcxYGoi/0Tk/TrFmMJX0x
V9vHpmsnce9o0UqIr/0lktfH3+93nFkKCGIEG8fR1PaBN7lf7nNxKxcLD4alsUy/4V0O7bJ4lKrM
Iodmj3HSrBRDsE0IVqm2kNDOL7ZvE/V7NNMveRdpdEUlq+iX7aPSFu+t7/VDKtrBrXwVf2u+d6+I
Z5iJ3Szdape+4eys77S+F0v64Pu0WvtlZ0dji3re0+UFsRRk9j5Q8DEKc42DSBWstRkEmzD5WYXy
+nKUf5GUfn/BWYoQRGA4lsy6q9J1qx6E3LG+mj94+egvgrhqgo2eL+zgy6tDFmfZP6tAcPMU0PYF
4q7WTWw8VhAOoiUcyVKYWaIYh1z1Y49J0jwUNw0PFPBr2q9kq1z4hGfXzZM1eNbrEqFhhcrAROXB
KvBs8tFEDN+iWSIKDqrQlydsaVizPFGLgphFJl+vVr+7unqdF994/TtdqawuBzp/KINiMrnvYU0D
b+iMmZ2oqZFWVa/te/h7Yeskxx6NMjv4gaKobj/E2yUm3ZR6ZreTyRUSDy+uBTLMlNPNrA7AyEt6
w3tLWQ+5QOH2b2xcIkx9Qk5gJBdni90CK64IAhFEv3Cp2MUV/nKI8hmRtnT0frB934ea33GERG9V
H5LRPtFDJy3WoVyiNvvr8hwtBZmtcdOMxaAAw7IXZURCq3KlV7mTGEsrfCnM7DiUQ3BNSstYDKNz
VBoPYvA1a5cIMh8vOIAutHQnouG8nIUDcJLWhajtpYdk7z4XPUoRvObVlTbQhkBI2JZrG6mcv/MN
f0ed5dlsHMRM6YmaTdCkR3zD9CUZvo/u3SyG3zFm624iQI1GNmp7kGq3mmyr6/TB2ONV9hBvzFW1
an+FX7Wt4iQb+ZtY29bn7Fu2+7eGOUe5qi7wCvSYtf0gIfvaWCuepnH2dDnIxzv4n+PUZusxkwo3
Sl3G2QnPqIeP9ec/+/uTzSdmQbRYSRKTkudphogK0a0Dr2juqhBTUciCP4VeXOIZns3WlBwm3CFa
cMAQz6AoJoBBKa6k9i4SUrHH5ccVvih9qj9WNPoOqpwW4UrVm/IljBPKoYnaVLwRe6979pumcEaw
zIkddBIA8yGWuy+Snmu9AxDDi+0cTuuLkmOn5vSUrAc7QWYrtRMB9Xg490W9cJOdvwCmsYD3lfGg
4VqJmszpF7MaJa89ZMfvfDkeH1t8W+2wLDDCkA3fSaXkahLzXNhR0998n8ffYiIfMjnfoNw3P+CV
uEmywlLqOzJ6+1PqEA4HBxsg+4/0pJYr4+dIbJ96Rbu6vDrmaYq4xtS8mAzqJtTJ7GpLSE0qRLG7
yywJz61szB3cDAoHETN/4Q7zwWedvihrEG1G3nOzhT7EICq7UevuXBPNUd9tfwpsKVURH9Gp/uQ2
cfuHx/40tvcBZyk41JDhLRSju6N74q+7WHi0Er2z5QEyVlW5f/gYIRqDQuF08vMUkTs6XTUSVp6h
J/bdneX6shPhen3U3e45iw33B6rkS6ol8zvNFA6FI/DZxMPNZLZIOV5kPfbS7k7DSdJR8ENeecjA
YYQTuSshwwDs8kI5u/RCogNIB04VTBttmznYDCesKvcFU7mLjV/4kB41FDyjXN1FIjc3V171mnkj
d8knfCZu1XCpHH+2P8DQ0fZCQwSECsrPsyxmlZPHEDy7O2UIv/Rq5V0Nolc7XVo/W7lS2GgFG3aY
L2kwnREdGPVJ3Nn9qnP1Lh56hVGH0ks/qBtfU246QYaRmttjVtsVYNyycq/CDuezqFeg4qQLuWF+
QmiTagocdPBok4LqHCVTxvhaB6Oh32kRhgmZoqV2Vw1LjbEPo7BoKFhiLwipYrZ+md1yIqndxQI+
KGmixFzxYHAsLKOzdQsgks4iXFBUt7EfnbLEu9enYWZKkzVCcN/3evMkJ6YZTj7Y4sEa3TSziyTV
v6ZhBbUhRgy/t+O4NiUnN9L80UMj814sg34bDvWVV2XRZvTE4noMhfCvI+CP1NbftMir7Fc9V1oH
Uvs9Q/I58Pz6v/+/abJLE7LyX4uy3wRl8O1rHSC4ntZBPVz9+K//ePtX/tJf554v/kOCOTXBatGf
ws/vnwLsuvUP3NTgauNqyCk2GVP+rwC7+g+Ujfk3J4AxUDvJZHdXWVP7//UfgiT9A4mF6R+/aXFP
GN3//s8T0HI1+9/vNdFn+5UQiHqjaUS1ENO16RA/XV5aELGhvbq9G9ROXnsZWMqoHX60cdD9KAoY
JZAktFWmU/KIRLVahRJaHF2jqzcy1P6FxT5j4U6/hn4DpXHuQzpfcY5Cl/ogTnx3jO66OB/tUlCu
JTGJn3sN+jOGCOUukdKUgoGUbHJrrNe5L/EelqwdFbsvSthRVa7MZFUkZvXYK3G5bUu1uMKNR8SP
yO1v09Z67QMAeu+m/O6va8fJVzw9qv/63Zz8lNbwqyfZzrJtH7p1Y7RCeAcuG5NilJPTOnRiqRJX
UNqj+6xsvStzNOvrWm6tu9SUvI0rR/G2y7Xupqm88nuTtNVzHrt7rb9OJOnn5V/4xqH5fV96+4Ua
Ki6Irr3dW+a0UhxBVbWP+IWJFItHNcnbX4Gbqo5f6toaJUftBqYrGVoscNFsKmFVjEa00SUf9Wka
/34FlkJN1O4+9bJqb6Rjto2sACsVoYOVLSZQcYM23mWmJx4gsHq3Vi8OuPaa+krrLXeBmKhNy/L9
cMA+glAFfA/++Y3bdbpsgwaTzEjIoYorOhfhViwV1R6Qwt+YZuKuPLQgO0fzx2MFiRFuTC1+K4Ra
PwSVlNeQJQcsPWov3hpxHq48LsZ7rY5QbXCzpnSKMRe+J6Fguk6iWyz3WNgKvZbejTB/f6boPoa2
j7/QY649KC1qp1ll3hZFUG/HUQWoVdSlBO55VCIHyZLsph8UkSJhrsQv8ProfwuBhzt6o7yMYa8+
wrrXUydTOK9tDpX0i4sFLzLu9U/mq5DsuIbfhlKdae2poMgpjjlB/qrWfbd2vdZtrnHMKRfWy+nh
BqhaR0sJQi5Eb1is8JFPv68YaUXlVUH2MEqDZKfY32xqM180FZhN41mY2R1QVXCxQWU4e8D8Jd8K
4ehv47G0cLfKPNdWJfNTLvlfWIG+A40+eU5dMX20lOYxGYTXyztEme1hcOSTMiD6Erz5eBWd8TmM
rqfEpufHMRmldaPo/Z7XtLHSzcy8bSSJnpVhlduuxztHazvp12Blwi1+WPFNVCJMkRqmeq0WFuRV
3HHsFAjIKkDrBERLncL1LJQfPcf8Vla7XeJ17JVSr26kJJJ2ulqrjqeYmWan5biLxzp68cW2/+T1
Q34oTfBKhh9mOy2vxDsr7qQj/wHPhEroMxY45u7yp5hdXZl9ZPx5AkM0QaIGm4nZJa4fdMXF/Ns9
5opsZ8P4KeQ7VGFMrcRygk6/1vPW8epwE3TZQwFddyH+2eozmQew1aiLTDe5ORc4l4Nar9VIPbqj
WlxrLh4OqdFd6zHQ+8IdYjwO3eAhENIWE1/dBCzfq7am4KvGP0d/QIri2ygauoUXy4c/i54/kmN4
POO9fLopglqTGwU7rWMmDS96LUt7LfDVP3pgTt+esXMQo4w36R3OvRYHH+5QgJTzESctZavLnd3r
WXnVlPWCgMvpxXIKhLbs1BiFvWRK0tyqU4Y+Xql07o5jmHiOkGV+ZRd0vVZVOvTPSSb3C6fk6ZNk
CgizYbJ6gXuJLNAcmln6RdvEklIfPbVaiy1qX5Xk1In+ow2iVQmdksdMshDzg6VMNYdnLbYlaOJg
Knk6Z7hgR5iitvmxt3CgGssHf0Actmy2SV99Q40bhxBj3SCyIIb+L1lOFl6B52Omv08FdpJAkuhF
zxJcoCdq5atdf+wE31vBSBvuI6zpHKOtu0NVy9/4SfK1ajbt0h6eLVa4CDzEYONIKAmzWN9O0Hfv
BjVtKizQFERIu3Tci3ngJIKUXXeYy2A+0A6JHVfBuM7dLNuMUeK+4IPYbrQhKnZFYzZfOY6yu9At
5IUvMmvMUyiapDpZe1RPIHACKzydkagN2NnciA96PQ73jdlq10nRyU6SVO7D2FW23oPhqt1I2cS5
dWNUPUirvvuBryDuVkYa7BouLRsfwAT5yOhWicg6okLN8ZDn42YhF00L5N1NA92sSWva5NfyhJ+K
CKc/V5B5yAoI0hzSrHUq3AmFtrmVtE+WMqxk8DGo1W86QUCpc1yYwtnaMTEEVaEDoRE2Ge9o81K1
66VpWHb1cBjSGqveQd/JmOracQcILI8lbZPhVLqzKGFfHvJ0WT0ZMXFBTkMwwapCYauejliKMUFW
fQTjlC4I4M1nFQo3UA0o/NULX3d25iJaY006AZOiIiQuFsNpqGbopNoI9OgO8Qdhb3TCbToKwpqF
bTkZ+pH+oPafL4/ujE2NdiscV0jtnHBv5dfTmAlPLvT+yvGIANNoK0lm4l1XjdzKMBHaGfGYrLH0
S66UojGQedK/uyL2gZmRStfiWEp23wktIMbQ3AoiDAD78s87czfi53FDp2OJQio2uHMosdb7Ycr5
NRzpUzxlUjSuvaYMtqY5WLdNC1BI9obAFjE1fA2Dobt1vaDaB01TriKA4jcGVYD12OPCFOA9sDb1
IXZ0DK1L208r/7PaVtHVREo2cVJxXDDY+0QOx09lpBZ23auvjTlKm0hp+mugQuFSNj5NSibPO4S/
edhO5xv/NRdKCCoD9JfXjkcMInXHUtABV3AZXOdjD1u98FVhE6N/fR2a3xpQuaqf945lIVHBInqS
B7dSEK0bm++Xv/npRuNXTe9fNE5YhrLCsphW6btUqWhFGzXuIB3DOlJ+aGaT7vy0MBz4qOnaD4T+
s4ld9kZyxaWbztn3IPJ0LJqUzSfI3SwXikavZlqaScfARZUDV0bP6QdLWjjpTzf0ND6qq0hf02rQ
uMrPx+fWnt5JhVkeSXHttlS0F6hpxgqhgSUZ4dP9/Fek6WMCbuO2a8yr44pe0sdWsvKo1aH3qmVS
s9ZS60aW6Fl3PZ6OvtUsVfvO8Bk8VVhRyDZyZeTuLlJHeT99ZpH3LadBc8QsPtvogi/f6QXkfjkT
6oeQ5LP2kW56biB0r8WqrR3ThxILGThZ4UTi7WChhasoNKqlTDMF/p1Ip68x/bBpDwNrRK1gmv13
62rs+lSpcrc5omnJBSSQpS+BrDY3rquMV9mQuzduBDONMw0PcTFPrzlaQkoHgIpTihU+r7BNrGre
VhtD+Tqu6m+ZZ/5UUyFy6nRYAu69dYvnP3ei8MKXpG3Nijz9uXKKFJCg5OWxlDttMxZdn9iZLnpb
o2g3ZpkX12zSZKsapbqxzKY/tq0ZoYMmj/4XnUq3w9+sriQJ1yrks7w9r6z6m1bUyVazAvcm8fLs
p5wGybVXImMRFR4qlDlFglatqf/nmnXryyY+JU2Q78tM/CJGUfFMYihVFBkkRNtRV9hZY1fu/c61
jm2dmxs/HDH1lbQKjIJa4Jua6k7QJP7V5QzxdhmefRvSA+fVlJtZYrONauo9IP7WL46Kq0OMHDJ3
5w6Feq0J7XCtB5l2W8HG3rVdc6dl4/jiIhjx2R3a18gskw2ZF6i4jn6drJWDM1jRsB8E1b+G5pl+
u/xTT6/1b4uOJIv2PI931ELEKRm8W3Qh/oPN6Av5MR7UemcNcQ4kQIYv2Mfaqh61cX053vmW5zaP
PzIfh5s9glezeHWs6Z7m5keeGeJrM4h2ZlH4KAOLMsxQ61eWVi75+ZwnNPyfyNNYyFqTltPs2pAY
JsWa0iuOWS/RTZADeeXX6uCwncWFI+uDz4kuOggVlB5YAGeVPSQYdbonxdFMzMwWwtDbZ9gfO4Ef
pddx40Z/HA/5g8mWSZqo7VR5Tz+nkei+zx0kO4LiFB67vLMcz/UHexDRdJGEMF8gSp2dfdzHDdiQ
6N2hMsPL9jRehR5WGbQBVQ8EmHejVOboYfntRg8q3c51YOxhDgW8FNslXeIz/7m3KgPoXDob04t3
fizRztDzUGeogSV0n/si6L/lUj4+15NYbaEpW8q24iYKRHkvFIEGEj3XrmKwcOtcEtAWT+VsZWLW
+xrJKVhaHUcHFQFWaMtbnT+76vsvgsSh45pVuUtVRXAKlYY6fVPvpaErHqdW6LCVg41SYCVpUxXs
dnFXNzeIqC7Ipp+t2KmiMokNTTcNJLFmuTUvXdj0LcvI8+MKC2c32CSkTy648bD7ww05CzW7vrvN
kI6uRAIwc7F3hLh6xa6c7lBnvdR+8SoPtbSwZt8KHyfZkVcSymIUY3k1IDU8ywFqK4WZPpjxkaUq
XvdIozROHFvZq54VyH8hwOMohp+uy06+K3CnWJEisr2YZL5TlomPBpnJOSiYo3ilxsNaSPJ4Kwh1
ubHCMdjknaIfsyoobwoQEvYwmXaOQv1zelasUUNEta0vxzyjvTiGN4U5rorezK7rJF0a6BkPiEf8
1ExFS4y//UEJQxjyLDOb6CiM7bomG95KQz84LT5iG+QF+5XVqw9+q9QYk8PqstX++fLknqWj6Qfg
1QZeDtc2Xk2n2zXuWmrz2DYecbn3qUILuvoz6dRuw2W9fhq6ZEmYZVZAYS6JOGlC0pChUcRT+DSi
mNIACn0/PipBoV+brbtReOlqGady2knlzhMydZ+2SOblKv5VQaGOtub3S2Wx81sevwPFHbpok0Qs
gMHT3wHF1qBU4sXHEuOqbWNZ/jZSjSzEo94d7ab6CeXG38leb67xaXdXnMlU01umyY20+9Ytza9+
uDQd59sacUSesDSrqLDQ6p/9qEpOUZLW0qMUaOYLwrbxauz0YK1FgnR/eeZnvbG3iaAaz8OQ9zL1
k3khAscZalm8F455heVhZvqAQAe6LAj0Vp6yboPEu24UNd1IJjusyAR5g0VXc40AvHmdSnnoaKqg
UElIw2grSV5l4y4FS6mSqcLV5XhlTJc9p4k0bee61qL75XTb/R/2zqM3cuNPw19lsXcazOHK0EFp
Wt0aTbgQ4wnMOfPT70ONvVaz9VfDe15bgA+GVKxiseoX3nB+SCCMzV3Dff0itLs6l1RJ8EHLUm9U
TfiQ+ZhHG+qc5pWz6ALgx341qdJwGGEPRlK3KvhxGsDLGPri2AvBz6g3dkNkfioqZXK0SAt2nSa0
dhFG/qMiRJUt+J201TVp+phQ5HFSUb5ms/rWBwQOASoyUCWUlddlT3+mJRZZeXEUclLuLEktD9fV
+CYq9Sfiv/k+R2U6boRbo5qf5Gzodv21ROS8hrXgXtimGIkRxSxwlHU3JxDApAptMTxK1A28rp07
V03EX5lmxF5mNPU2EA1zo+R952WUsrKsv1I5X2VCPMCi7aezfVGDpKG07I1XQakSBwndPLE+lm2v
O+U8pAhyxc95LH4LmhJX3RjNuFivKM0q0jVY02rj/R7cQlZ7MV4leF/F7mLaarGul80xGKMfsjCp
dxTDs6f3P88XbOOr7c2eI/Zd1phJItG1WLC/nqKu1f1cDnp3pLRqbhV1CDYzXWmb11GgBAfYkEhK
L24lOSg2bRTCw42GwRPC0H/Syzk5JoU5f9PjInnIzXjcKlLif56sMvgSNGK0Resm3Mjh2G1ysEsb
s21xAelk9KWzJoNv3o27djBpkOfoz/sDddOub27H0Ei2hhR+7vU02yqjYXniFNYPejJhZOwPgjfF
k3U7z2NxH45VahuBET/1I2JfYiOnm1BuLNuvehV/0OJrVW2K6bafombbG2p1F2zeX0N5lUuwhqrI
ljd5VVRFuG3O1zDrpaRRRmU+Vlb0XZnMwUHTULxJMyvSIA/P8pLTAxeKI3nY+sFUfg3C5kvSUS+u
0yT6syyy9r4v6/LRDFvfCzA13Qgl1jR9bOq3Zd6ZrpYVwwctnCzH6rXc1WQfMQq8tOV7pQeU1aDk
t5ur+ZpQ0MUexEqCOi6FADzBaOusdoeSCUY2mKF4JHcAAxWPwmMehf7h3y8gLRadxh292wVWf76A
eiQOFmZ+0rFLR7cYIy+YDBwACkcP640ptafQ1HcIo2wjjr1kyO0+zw9Sts2D56D5kOegiJTp3hww
NbRyL2h3ad0+JdFgo+/tTEZn87HZpTI8a9z41yqfl2+fqiwqd2imL5LDa6TTMOE/pVuteeyMArp4
kSB3YhaE9qo8pvtZwZauTqcGFcW+0EJbpk1o10Fc3KtVo9q6SmWnn0zkK+Jhdqp+uJlD83tvGeVW
6zTrpqKd/dijPmibgpj+QPAi3HAL9XYkI2uvBRptTlkedkVspVfu7nX5gI29xGvkkFhImovz1fl7
kWJ1SMNQEo5jokwbXylaWsPBAR+z8TDPfXlfC6H13Ohw9ZQBxdjBAEQ9VP2MChed4UhFTUoUp8qu
ZjnADEwpYrpHo+4mZpS672+iVUzDsyK+zEW9dGkoHL70b16d1UZSGA1C8vKxgMVAobmw9nU5R04i
yMKVVOXNoagXkv1RFubbOF+WYBrmNADjcZSz2Cf/qtKtBRjCS9hex/dntY4ff0+LeaFjzT9cQudj
jVorDXNbKkclnrtdogaSm03QFENFvCX/tcO6iPYpGsnbSbKeW2uSd5bow82NgtmVJb4OMS7+XTT/
8kx4pJhUZcGIcS6cP5NaWDTv5lo5RuHwi1i6zPFW0P3HVBmMK291lTj8HopLmBdKYYiW1vlQsLhD
QwODcByl7KNgoQeY5JHu6oIIlagI+ivsvDd2PCcQgt7gCAx6O+teeaAW7Pg5t46gw4s/dQEOtxSY
iZtHKkZvJqiHz8iYGo0bhfkOEy/hh6n1WFxH+Tgntk7KcSinwFOBcsERM/z9HEXlXqL4SdsN85wr
X+jl2UPtY4HLamxEVDZX+fnQjxn1xDk+zUqYuwKiGd8V1LB2YITwiUzlbl/n0TX9oHVoyEvhlgMt
Rr2VqJ4+8flL6ct+tqQ+q05NJ+t7vFsyDzhnuZkyYfpQt6BA8m5UvnEsl25SYEE7Z2HoqSDffr+u
/4dv/vdCgP7P6E0HZYH/2jfpt/xH8xrBufzW/wI4jT8IzpBGAjCxtPH5X8PPpl2gmLr2B+LH4CYJ
7gnsl7rHXwhOwfwDNSDqBAAsQLgDJ+Js+xvCKUt/cBFwP6v0uTlusUBfQTbfg3Cex9YADnGo0dDm
AURPTQLK9/kmMrRR6/TaV45INsG2TQL0oFEY2LYYYNYOkb1vT1TFpHk+vVqqw+/Y9jXq8TymeRmY
CjM9SvBhuB2tASTZpKtknrV6VHK/cHFSsGzUyq6V3lneV2njgqfkcAQiS72XpiH+AOfT4yaIuwy5
uMcZH27BqH5S2wodmnI3yfAjADh/Q/3We39m54fl5ZjLzF9dgUWT1uUYi+JjE8KTDgNjC+p12pRi
cDDLa8S386Pn92AvElXU6okP11LkhZD5fcv58Bjmg+haSad6VZpMbtTb8ykTh3Dz/uRWp87LgOCO
KafQ7KRat05IqSAptd8a8mMdJEfZV5u72q/2eZLsA2F4qtVJ2Edyd1OpO78DFkmv7MoDnF/7Lw8A
IoaWDSVuVPnNZflfL68CVtxqC/mRoZS7ToUcYBXlthIGsvWiQ6tLbyxH7AvZ1cO8PSWbXqZtWJZ5
/CmK8r2wb2njXSmEX7xzGTboonm8tKVxmF1F6AHVHalMI+MwLw4NUTNNdov5kG2Uxrwzx+raHlvh
EFgFBlygSTI9Qlzq1++97vVGh5GvH9AWCpzJjE61JIAHLKtNGU+DI7Ty/JTm42iHFYjDIXaMgShc
KKdyL+coLFE/PQWdYTjvv56L84TnWkR1KVnQQcKO8fztiPIItcyajUMhVl6fanu19b9mcVd5XJ/S
NtTFu64GeDKlUn0F1vvmmkDpWmDgnIqwaM/HrtPAaLqesY2gucuM+Jc19cpHKRg3PO34ybDQvGnt
fDtrteoBoQv23J/4NCmFrfTTBOiYHO795XhrX9Cc5+jnqCOtXz2SIHO+BpXMayrr5ABmB65X0AHN
Vb9Q+5Ov7ML14oNAYDdQS1gqfcvyny/AEPm+OnAKHk2r+2ZVMqG3sOmF6mkc5a/h3H4EZe22FPiv
nHir8JiZcb0Bql54BQDWqG+vBw7L0sdG4Khap8iA6GsGrorRfXATaA+9cFe1HqKdtpa5qa+SgEeu
crVMtT7qX56BmjZtBK5Vtt75MxQBIO55kKVjT6J5b4D1UP5UMZ3QH1BSYi/8MnRQ5jtdcILcKQsn
3FP5jdV/ezytH2N1PKV1NKWBwGMEv3Q8pb9L3U6CRts7gnEDUBtYUlw56Te9dg3pRhWu7DdpfR+s
h19tgbYI8LiaGH5IoTbsAnnXRy4NnNz4MAi74KMqkas49fwxzd3oc54eGsiBP9/f9KtGx1/b4dWr
WG2HLs5ycKoihQQdCc3qC65wdgeIqB+/5+JjyQaprclpSE7fH3hVAvprYEVaLn3QHOrahQogfwS+
KZWhKHhJ6KiiM1OjDhx93AIbouYDznfH1WAnw33cIE48fJ2Lh1ylzL0Z0icDZUxV2fXKKezcrLyJ
1H2GpYh+L8u795/0Ja76p+D315PyvSwoy6WDut4mmtDVRaJIx6TejNZ27u0P+kLkdYrObVuSKheD
ez+Bhd03TvW9/9Xs8UoXtiNxWbop822FO6Zky5adT/bgihvtGY8CDOnJ/1XJsbqdfE2uYtVD+P3M
Kjg7Qg3wVzQiz7+wMjT9TFB6+Zjk2yHZTd9q+S7oaaV+MVQvzRxgOsYuUnl4r4o9HXRs8DgPH0es
rHN3vA+vnHYryMnl86wCrVEqwrwQqDUkkxNnzhQ4xoPZ3weJR99PN9ARQvbuHvKi0rjhuMmqj7Gy
wy7DNrsPwdeMgyh9zMRbTdyJeKLRIhY/UayqCw+5GcPwYP/cVuq2pCGcuylYjMfU3+mouByz+cpn
+9bZ9XplV2eXJbZtJ7SsbDR/ba0dbqcUXH3zWzc9Q4Z8f+tdRHBQ+enHcU2SX5DOrzGCqhCCx8hV
6Wi1jv6obLJdsfV31r311biprpTuteUdnO3z1WCrmQ1FqRoh0LVjN7ilwo/d1l6kW3aGN05xo2W2
ld8k4VZNbvveUXxHIH4a52NEKW26UeIPfffQSp5Y2skdRhxZYWuP4t2ceONgNybkGlqltnSKTkm/
SH80n9VNIdmJfh+HkV0Wgq0MT42ym/v7MPZilarNnRK4/HL0XS/cUDjK17RIL8KQ3+tLkYgwkJRv
fecTbaqCmgMInLZWYYuVkyHg9V35POhOI2/8aAsHrjcoXdzBlkIy4v3Xu2ol8FUsK84lzH8WJ8J1
ZCgMqWrFJStuBdtYsePWsWZ3OYEhsvpcOhTtH3JtWwxevBm1XZg64w9VtwfTbeGdFPdDtQn9zQA2
VY6fEdsRUhsch5895ii38q2ld3PzDJpFPcm7CC504tU/q9KVs89WcQyQFy42YQVs4glXIbHcCa5Z
uCi1vz/Ly7PoZZaEjJAcdBwAV+dnUzZ0dAMWOQ1xP3MSZHO+AVgongFYhaXTSfcY18rjDX4W5UPX
2ygAKrMzNptYd8Vm21679180gS82OiHe3w+0unj9tpeyZhyloznhEewI8nOs3g2JG34Q8ORJ73GL
6qMPvX7TxbeSfoM6YSfY8kkDWosgqG6DhcMF3ghcus+wFPXQHXkpuR18oCiNRk/3Z/NsfC/d6Rg+
at903zZO7C5/3m/0wZ1SWrp2fTQ3/mddtpVnKbED3VZ/cbWYmj08Zw/EANYH6xDPkH43w6IG5Sj8
luyWN8KP91/OC7b8Yi1MfSE00rekTnF+UWA2KkqiMEhH4YQF6vf4x6Kq8Gcm37bqXpQAWW46juu7
+kb7Wc92ENuwAwM7+0Ygbn0GmFB8E6ivPrRHxSufs6dqr/2qH9hyeCflYIydlkvne3TM7/zbfLaF
x+au2RfXsol16P7yHYGkouCuQiRaA0NlIy3a0WISLC4mEIAO/drOHoTSrettqdlSsuO1GT/h/VU5
WUV+7Ut+6besl3FJ8lQqGOTcaxnqAQzXAuiSj+GPPLabj1DHom3SoRK69bFmga09bFJrw6GpYRz1
WbbN2+YpP/JCu31WurlqpyqZzX37ESsegC2GsH3/Ra/5vy9nDeI9i042CRdZ1PmLthDyKXUaPsd6
Q01YTO3xiftfe/TiyGkO7Ufryj15dcBVZFmj1Sboy87Ka1IJLDLz0i1Fe0KgcbLne9Tnc6K6a3II
V4dddcZyJGPMbNkL/sf5eyvbw0P303ySHuNv/TfrOb0SP1+kcZxtr1b1AoSgZ3+NFjz72CgrjvlN
/qGFAIVAp165Lt7eZP+8Qn3V3w7mVg8bjdRtmh1x3CudE0wfiqIhrqzssfgcGpk9qikqrh4Wi5G4
Qe8U6GzEDew/dcaukA/WvCv9h8VgWauf1fxeXZyfyLy0D351KsZrKo5vBjCv12d1vISxIHRKxFG7
wNCRqPyYF9Ah3WFpP3Kvw1DKr3IPljjl4lt8tUyr2Dcf2lQPQsb0eQ+SPYEzs0DmnogxBd9TPgqG
mx9jcOpQng/+NUG6t6cMOh2HZuq+ELPOPzQhGHK1mzP56P8C9DDd+F8sycv/LG8l4M3thyi7Eltf
ZvTLHvxnwHUHRsb7r7GKSj7q+PKZLhY7mCRl01PO3LUKyjQr3W5z+RajTrj9+gY45fuHy3J2XKz4
qydYbcweoX84Rky5f8LRi7QozFH1sqfk6f1xLmLvJXwgbAKkslQ0X+KpV/XEMKiHcfJ98TSM5Iy1
nQJ6qjZ95tslugGR9eX94Va9LQZajbeeVwL3u44YL5m81Nx1mdf2W2R8Jx1CmpNmbpu5cvWYGm5C
8vyxf2xyW/ei5Mobvjbt1Uc0AKPwh57HMKUb00QUxMmaGyn4EuVOZv77U2Y16dXno9GdMv2Q0QQT
hLBTgS9oNmFvi5qN5JSler3+IQM64PimF4x78QukBiW41zGsDF30sfkJxM0UobXj1LpTSZQ0KeM7
5TVHypci4dm2Wz2pev6laYnfm2XBk6agUFsnKO9CxZv7bUyl8AHl8aC4Leny4nEB/auGbwGnq5dt
bfpeqQ9qSYzt4xMLBEEpKSbU94N5M1eIf1IAcydBdkbAS+ldCGEpC7bwsByk42bdWbzP9KpzuslN
hV0hFY5IoloZp6z/cWUDLmt9MUMa5vifLW2RtQGmJoRxF8nMsM8/fMXkzcGvZdT3CFhryhcl2Vuk
9vMBfdf2GmHpsjC0LO6rodfxghlZYigydKh6hrWNBxbBQUsJhn7DpyCjfH4lUbg8OVdDriKGPI+G
v95neleIe4zQ+pve2oj6D+TFZvFesTyjuRIXvVya6yWGDgUcifY8ntGrdkCI94kuxpN0ogrXVntV
3FaTHSoUZzZgT6xuSVqnZ5zYE8uVo5s42RjhFrWMcNjIKtZc3Jr7DPnKbqkCId8VCxipezKiboOt
HYcv1r1o7n31u/B1+hKwFwP+dOuGKL2Rl8l2f6yVjepvxcyx7lGppszYSASsS6Aa5XZo3llYp7Tq
J7PatsGNCekdso65eX+j6W9tNBlM2wKbADWwhs4BYe7koBXEEw68jFc3TnDX/9KdfN4Y/gdLdcTc
ZReoTh/+2RXbOXL5fOpP483oUCAwnwRQbXZqsgD3BHhq6InmTmk2nbmLvgRPyX3Gd2mPmheZbtpv
wwkplM1o2nppB50Tjh8twevUX51wk4qOUqA7s5ljOzJteUupaGYxP4U65fiffr5HFqmnKnyNj3kR
ybH5Xq/A6pBtrcZqupj93siPuMjU/TYSdvr+G7gEWxL276/3WqXl5WZ5PdrqkIVENQk5mIwTRZZ9
/d3gVZuZN1TEj0XASQZ1zRZ+pqldyXabb2WC5htyTPKq7/XXOLG5aPw/k2sVoDdOG0rBYPzhawPO
Wi0B/BExSuZYOiH/qjR2HzjkJe9P/DJYWZYZq27053BuggV6fmbnVZJKWT1KJyOEz2MLlk1q3P5I
/wxkO/addnDnGqtOOw92waf3x15JMf6+zl+PvbovABzieJAxNgL16rPxSfxplssW1D71n4bYzmK7
nWyDdPwL1R6o5sEnn5rKDkVFP7DFK1zNty711w+zqrYFllgM0ThIpzZzZuxSHjPNERu3DpxrrabL
lGi15qsCTG7Nk5DVs3RqpnxnYsMIcbh3xc4xpTuDW10gcdkI4j1w0/dX/OrIq0skyaZQnHwmWVcu
Ba5qtIPBGwanIUNBuLTEqsbWWte4mgUur/LiVH+1zVZXSZbEqjJpDKx/7Z7rL+wx/dts2jGs/mfh
Zyg6VeWmo01kcmXGbx6krwZeRf9aA1/cSFhrDQCa5Kq9G1Rb8YEAUvkwfVN/duO2hNstzle204pO
/vfmXtrtUHRo6q5iVSs1WqUfRIl+iBPXrqI4wrSpfSiZrTt91c0eYaGnuvicG7Otxt+j4DR9nMub
WvlSSZKdSYchoQNDL5ZWoI+NuOzoMl6yqKwoMk4G14z73t7+/zzu6qwJ/VLqW0Y+4QhdqyDFN0az
96Vn2o/dNQX5NwMLekyA0kWgEJT9zg+dNhXSoVRL6ZS3XqVjDgbbXFLpFQA1uAsRh4alVYY3V0uf
L2yvi234auDVbqiEwiw72NEnn7A9tbkDaRtViZvKEPYdUcWn3M16d/5EIySRcf1x9M5NAM81VIJt
UfE6yW06D6RamOyn8VamGd5u1Xij6He68dirpwAp934PBhZLwnnc+s2VA/vNa/GfGayVp808koQm
q9hWqtNSma7ZH1RDp/hLO+5mwO3xNWLkZUlyOa4WSjXqqzDL1wCNVJrBFOKsfAqNvTJrdh3fNRL2
caC41XSPH28TbIxuW4lOre6mJtuM5ICS4ujZJq03af6sZfdpek/RTW5dLfowzvem7PSCi8ZRXe6r
4d4gazKKT7X4Jerum96b08+pCvBvL5u71ESFZL7D6h44YOXlMfVymZqKdAz9u6g5vX9eqBffAQ0A
BKoX9hVkejyBz7fmFKEspI8EAlZ5XxDaoRDjwtuwJXObPdfW3mgf4/IDX2uW3aJVYcSbOaUt+6g1
dqnbfuLkpTNErvWztRzllzR5YeZCK++I1QjCCB4ekNmoKbQjyK/fttsydaoN1Lux3jTGfvgs38Ir
ohxJjJm6Zv74/vReurhnH8BqeqsLQNDmqe1xATypo2d1ZIhOUznFN9MRbqx9n2yCyslDbA8eqSIb
MgvvBcatqlGQ2qj1hpIaMvhEn6aGTBoiaI41/IoFt5a9jmVStoXuxJLTCNuy3DL3LHPGnZqfatFW
UbFvdq2Bjbkjhi7K6YYjxQ5LU8MNCJxs3ujJt6zzWvmeEnsTud2i1GrXODxggF7Z0WgnLN9XRGnK
r6SvtYxKzWzrvqOam1r7VFpXmKOXodGyVjCBF4GDRVJ2dSTWUiSBtAkIjVRvgtOFp8rcHvKgtJEY
NNRtoTpNdwiQ9Vxi7/FGb68UM5eXcfGyXj3AKjare3lo9Yr4z4x3ZvWxbB8M3THk28F3398WK+4W
l9VqqutIrNQUMFEE26LvtaSW0/RZ0h9lY492bFfcWP4uqW+NyC0Kt7mmXb7WJboYfBV5iZlSjf6y
J6sJNWJHT12LzTDeiMJ2yO+afq+FG230fP8mqrdS/BDUW712LJjHXIvXSmeXefZqKVYHAKIHueTH
ISr1+W1r7Ey6E52nnoof4PYq4APNtZjsIkJZDbj6JEH0qPUsM30Ajvn0o+r3mRnYuvJJzI755FbN
Y5d9ZtUJXfyx+deJD6gXBKvQEUCmBNWj9R6DbDTms5qcMq3sCb4h+ahtFnmtNX/xjQJaZTqrJJfd
16CywttkSb8aTRncxiAbypFa3061/zDUWe6o0/TLlIvJliThZ93qX4n5pq2STd/DYNPPg3HPjfU0
N3V9Jdi6iC6ZBHQu5FzMhcC05u4vrXpDiaTkVOcLqEKvRm/k2tpe+UqWkO3seyQdl6ASYTkD7hbg
7fnd0Boj2lyBEZ4qU/8yQovylKgF4Fu0tJgSX/KAKt9ZnGrA0+icdjTVlf7aXC+PpZenAD6qIcKA
HN6qQDJCzQkCfwpP+kgrM2kC16wWF4qu0fdq7RYmsCl0pgaPDD0rdoJwh7HMyaikj90QXVPpWr6G
V0tiikBadNQ5kHZCZAQx2/MlqcaxakPfD04jg7hVlJ7CsTFssQ1+DXV9TeXmhZexGk5DD2LpmS2s
njVEEsVqTZxhyJ70XrnT5UjaSBhrYlIn43UZ2GmpRrtWVmqvzLNvVUImpYiFcNuI8+ei5xYve0Ow
Vb2svCDNvtMADbpO21W9QrY5qooTcbBI2pDsQ11LrzAz1n33Za2WLsTCxSXshUV+vlbTVKB9CfLh
KI+0PuaK8mEt5Ui6+Mneb9N7TTCkfR6MrV0JuBmbQSZsgpoeUlkllW3oxfNUVImNLMNeLs1gq5i3
ejgJbmyMUIw73Cc05dr7lS9f8AvMCkF1+rka/Mrzhx4mv/Px1xFPoy49hGisDhUSV4MZNbdz7D8J
USI8ytkc0HUfjV0alrmXN7K4jc3hQYvL9nYcKRYCL72bomzad/gnlr52H4HrRlpDDNHYDzKn6+Aj
07fqH0KxGx4iQYydIotn5/0veF3m4RXABkO9FkwxQqv8nM+m1bsYRqPYnPrYqrZxyOqjQYsCxZgb
noYUohPFnw1d6jZyQ2zkBwBpjAw+HEqQqO1CCrkRhIFqFJ3lPGn8hziiBAd7bhPR5C7qtnpsZaMg
CJqyTduXpl0Ite/KI9n1+1NZ90KASgMWhXLI9wezGzTz+VTEYbR6KyutY1zWxa0QDR9lQs1MNx40
NpJT6GXjpFG302ZqpcqoDQ9ZCKAFEmhyk0qJ1w1CfKOksU2iinumIsWujFX478f8f37Lfy9tvf/M
bzkVaZEV+VsUl+UXf1NcOMSQKKe4u+gMavqyW38TXDja/9CkhSUAdZs7B6nx/+W3aH+gbLXQliSA
0agfsIX/prdI8h/QGKidS9yGCx9a+Tf0llWxCGog4A3ExDQFmXR0atbdPTlt1To1suhQjFO1g0i3
8MVSa6+olnADRr30MiuVoAtgB6hxvHoDPqwHmJ3xZ46GK7HwCp37+2lQGED7A6wE7K3VtWdkHIyq
1ceHpC2Nz75a0L7NtDF9UorU/zlMaTO4fZzda+oo0EjWjOBRrHTIBHWpZJ2dt5KyLQNFeoqnNK9t
booKGYcxBh+Up/nw/dXbPvy+kl5TdFY31e/HBZsqybDx4M5Yq3NTSapOT+QpOqQiHBO36Ifyqe6L
qnGi1BAO5hRyOFRTae0R5uqP46RRZ1YC/U8t6eUHcZTkjxwf45MGK5usq0jrn2lY+MhhQ1OcZCv5
Jfs9DXs1nD9OTVKeEnk8imEvPL8/kfPQ6u95IDLDDWAskc/5MSOFLV4LYR0ddHmI9ya8H2cpIm3e
H2X5K//c6y+jLPR9bkUoEPys8g+0Cc2oasfokNVC4vaqNDjlWFW3dRxdI8GcX2h/DUW7GrYhgHei
3vMJ9UlklabOhISo+5X2GnLkvnzfCFILslr7+O/nhTIPLGS0lKH1rqJrBGvQRqjV6NCbrXobFB1i
GGpRHEZFz/5VDPx7XgveapGugmW6LgxRt4myea7jQ5yH0WZYAsB5qgb3/Qm9sR0WlUxuH50ojDDm
fPWmTBOjkf7cIQ2ymOBLrL3RFK55DF2OAi4KwixdD6BRBO/no8iSPvjjLMUHDiWkZ7uq22DFc41g
skr1liWj0GPgNcWfQTpxfYWiugmpKUzYCrMuurmchTshbhFLRNvFCDIWsJJl25jMEWFP0hpkW8Z/
BSX4/QgynRekCuUXIfTzmcZaHht6n8SHIZR/dWVcbxW5b7dhGAyuOked0/d15LaFce2Le2OJl0CU
m4YlNrlqzgc209TvU9mMDwQ1AeD3tLOT4u/r/8z14vUxePmxaebCNyOwRffVMFbbxWxNCIZyFB9E
/JsQb9e+yVP+SYBAUQXjlQ/gvHL3eym5KoH5SLIGiWGViqA0EU6NWsaHtk4lr+5bzZtzUbArswxd
ZbSqu1lVezvNAC+//1G8cTch/CByoiBgT1qy3q992Jn54DfpwRy/Jk1/r04K+uiBbcbivsuEpzjN
UY/1nTH3XSwfvGxGDTv+ViMqjM683SUAVrof7z/U5QvWMX0DVAutiD2+/lL1vgplFBFDZOuF6NnC
4wCZTr/+dznxsuqInHIjI5O8vOq12ZKvtLJZdGG83GiJGylW4gyD3u4GSwLHiKTezhiF+Ited4Wn
6rK1i2u/2ZRqcU08+fL1U6KmjkFazlmLZNX5hh4ktTb9Po4PyD0ku7JUEH5sxRFyBUAR3AvUjRbN
0VE26tB5f6UvN/lSHOcwWRQ0kCpcbfJMkdBNG9l4Y2hNXjFFqhvpRe9ZmaV9yKP4mknyMpPzyxLm
JrEFdnks+4X2FZIIQ6YFzDTq2+hpVgYlsptRKFs7GxSN/FZWciqrU5XthTTahLkfXEukVh2cl9dO
FIpOBVRKibLR6hYtp0hB5TKLD0YpWbdK21ieTswCVqGhtN8n+b7za0RgRyNC9EnXHbOPuPuUsLyC
NV6LGbIBwRdzxRJlLUYS66y6KyUq2lPWHqKo5bIIi9JAZyqWi87rekmuvVjAnM8ZrCK4FYTa06ee
jkJVQ69wCjWboAhlQn9Q/TT3vcLPEuCbXUwrqAh0udyZzaj39tQokWUnrW/e1W0ufynyMERkM7BM
6gZ5+9no1fEIVdPsnFGr87tqRHLEGKX6mKU69t9D10y6bQZl/avspk6/kgxe7kAi4+VL5F8++bUM
YGThApiFSXMohF52mpSAs5F83wm1GZOUKlJO7+/4y3CNAAAaE64npk7YtqpkKEZv6nE1Ngelrsqd
FuKSUk1GasdogG3eH+ryGGMoji/I9siC85bPP2upK6upFaXmEHEh3wiJAg8jBjP5fxiF0gBnB8IB
KEKfj1JNXWRiL8KERIpH8Vh+EtTkqs7vxXfLVAzKrOR7qAboq4wdF4aQslXRHrpJLjbpTJtnskDu
/OupLE0LeljLpYuI/vlUJqEqMRpo24MayKkn9cBSQuWvtP4/3utvvBXIIxIFoUVi5KIOZ05t2DZl
1B0Q6Gi8dux/9lN3TZdoifLOzzn4uJgwIp22HHRrLHfLHW+1xtQdYqtO94E21Tv0U9J9rAeBN88K
OI1Bv3aNvDWzJbmGtsA7ItY9Xz7dQP/UmBQGFXGGT7RFmc2kSvL+S3rjA9I4qxarPAKji12NQGat
WWNdHxK0Tx2roocmsAAgsmiqvj/UqrezHNXIZwCkg7iGsxfb73xGStaYvTKP9SEuJlgQYortRjxK
m7Iz/Htfbq07WQ3RK401OoGRXHlDUCmntCrgIfbG+JEmlHKlFPrG9OHQYUlLbEJ/bc15ntJIb0sc
EQnVaOwgxSdAPEoXZZymv7LSK0rZy/TJJTAHQ4idBHPNdmpLNUjFWmsPCUZGz8JUYybfBCrYgqQe
tmGRj0QHcz54ai9KFQiUYcoo/MUY+Qb9EMSu3jctTtJm/inqIKXblVVkuff+S3pj13GTK9pLwQWl
k1Xsih6SWI510R0yQ/NtKzHLvTZG3ZVlf2srnA2z2gqGUcoZVYTuINWhieWIEnxQQ6He6NoQur4g
41U4GNIBRXDhgyECslKDQdjGTSJQ0QxGB5ER48rMVyCwl/cDLH8RUKGssyTJ59szb6cQBwDMVmEc
lndx1lS2UpdG5w5+P3zX0fesoHnlTYyRk2DqG0vN6wOFoFJ00KKA7ztpQda46I+Vwf9wdl7LbipR
Gn4iqqDJt0JhB29bOvZxODeUI9BNzvD08+GpmrKQalOea4cW0L16hT8EsRs7IoijCSgbUlqtCxA3
LXxAJuAbY1vD1MfO6X4GNErKs1PgWrSRDP6WZV1FLZ9U0EFujEYxz3X9PF4+j1FU+N0ZR9dmQcXL
Yz/R9c4H/JLczC52eIb/lC49qLBp+qewfRrUqe0G8HapUx+mPEXAsEOgqS69FlqGoHuUpuJDkYn+
x5Bn3r4ucjuIG540se1fcdtZZ8/qscpIpHiDgH3+iCsv7LXE8/YDBnKP2qLAP7py2vd+PWzcnbeH
mXhpUWugm8Cltq7xSt3tqKL14axrjRbErV9/cpwanrhuysvfHhOGELxT3wWYQd901QOsxq63nBmf
XK2ezFPcpD8r1RsP/49FfqucL0rntNavP6CGJnWN+Ml4ptU27AstdkFeAVV5fZXblI2GFxMIopKN
K661SqGmVhVIUDnjuZfNz6T1nqQ7HHUM0oEwV+bGprz3idB1WHRWmPTTIL5+pHCwbJUV4XgWE5bW
1dxPx0zpNEG1Kt04z7/j6fX+h7qrL43PZTW0Ra/X8pNJhpOtpnMd2WXgR17yWCVgqUSVCnyYtOrJ
n1Tz1Ugc0QK9AgTjDR7q0jZ2N1CbUUDBJlDWJobLc5SJU+sqMCaAZOuNl3Ibcxc7GvjTVI3883UJ
M2CJskzjxrM5DWWgdwDpnZpZ1Ovf+U6lxDKUyODclgbPurVZZQIFSoP3wQWnf/Ab1aeBoSx4OYNT
L8qKrl4/yKhAesNqGuNr1KkoOo5h1LwPO1i6G+nAnX1HVw7toQV9h+rI6vPYUWTWZlLO52FOjK8I
pTLbEq48Q6xpQGBuMjHvNNkYDf+x4GqjJ7rUqqxiQWwMw3fT7Ken2hIJMuVO9DQl9OqHrgw/5/qk
v2/T1Dz24/i3yopUDiRZdLqYmeHQsBZ3QUfKaWQ2zufKFdVpTvHgyget3edmtAWovnPUyLKWvJUK
CRb76v12c5ioJBvmc+jMtEJ8lHXNrh+O1tBsQQHvDGh4rN/+OcxFlm7A9VFL8akTzmDPtJ1wrOtp
P++tyIqelaq9By3uLVoQSFzEydQdZj+s971ZJ4G0tfIDUqVyY6fftiX4NUjtA1ZnXnSr11PWXj6p
bsbQlkZAY/T2v0XWySDx8uZJKQ9fmLCdDjzR97rutY3c5t57B16BAqtjcAet0zyDTjvShfp8FoAH
8d1x92NWfGxMoLevH+g7kx3aDX+stHrrkyyqXAyacc6weHoJdemDQhANdqa+0bbvZsuBhp2GaVft
BrMxzn1UC3oRZeac5tYb/Z1JG+5D1KaWxwTcFv3O72t4PEnmF0e8FervXtLrHYZYlYFcA5KIzs7Q
PfkmrwrTD6oyjqqNZ7oN2mjh8eIXtT3qEpSir3eS7cZjbtiaea49VaGzUGonP26yc4xaJyoEQzn5
e1/HaJpJsiguflPqnyZV6D3YBC9UR6uz55Ob+O6vUNWazkU2aO+V1hsfX3/565gtFsk/hpsAX2wu
l7XHSpJ4zjTLojmjRWeTk5rzafCZ3//tKqBLDNCugvVsNvT12xicTJltW3e0N+Q/fYW6M0SE1Njy
T1qHYrpnlJgMhxAj5HpYI8Szus28qq6Hs8gy901EQbsrR+X/qyW5+6g5U/d+47GWVPrPq3lhmi/5
E/kGRA8QrtfPhXVda5I06eewMt3vrUqhBlaGC0oGD2TYJal0mQAUpNl9wP8hWgiGJpTghOT/R2Ni
Qx3U6A6Gu76Pk09u1TUA6mXuD7vCaAzg1HaXwKMiecoCt42dd0aWpGQZlZP81/Cvi11uamClHLBK
3+raiF6arnSf40HTEC6Ibb3bOXOPFL6Th/TXEqNuEuSmahu5mQYT0F0p8IujPLD7c9aV9biPB2uC
sUC3NAlaO7aRJbHN8iXRvFrtJH2c76+/Qm8d5MgW8L5ZoNCEgKWovH6FXWfoKs+BffqJAXuXenl+
8AdPf2tV37XY1P611Tx9mS3pPALVrna606XFnqmFLILMkv6TXszlj9xgRge4ttNAbMgEMYlaFdqn
qXeNBs1IV3+K66kp3+DEPD8moRHrIE+t9lsce2V1cl10bvi8fJls8OOzXjv1hzj1GDJEKTD2bq6V
vpNdW5ovnTTtcRe2WfuElqOJKroz6XQiJ5WwqX0tqjDc7a2PXRchlh41Ujtlyo68XemneXVwpBhe
4rmCAhYXEzbZsJGQRq7pkgR04V1oOXmHbuDgdfaFOWDpH/CfjJ8mu8XWDmOI+TAPqKbBBZ7mNrBa
t56ftUGm4kn0VvuvUHmUBn3XoEwR1ZWMn3EiDV+0aO4v+H3M7i6N9P/YYV220+POqHd5Guo6itgV
jD2qvcELFFaq3ckWA/VqWUXFYy764kOChxXczGH0VJD5pRoPWZTbEE6t8pTl8GAeuoRRAJiesP6I
NxiEr66IJ3uXzebn0DHGeQnOtbcxL1kHsGX/oDxL949yydHX4/RmyhLRlaI7653THox8gaoxmzy+
vk3vrELHjPEs5YvDZGb58z942WWa2QL9bnJwy1M701TaIVX2VuF3k9rxMCyDKwpdJXKd3/nJH8uE
RZt1odZN57RpygcdW9GDov0YSHMeTpM7foVpMe4aTLgPRUel3fiq2SjWlmLsOqRxFrn9GGAyeqHn
ef2ksSjDSRvCjvmpYSD+Mnyve2TZ6BDngM7s7KGS7tH1p5+vv+Cbid/y6EQCageyaFLL1bpF27um
5lXMDZouamFMas2njNdAqx/F5V95i827TxaiAunOztvSMbKjmmf/7GiaBWU0/Wjk6BKAbe/6w2RM
NfYgQ4TyaNuKdGNEcvcdLRZavzv2wCyu31GT9/osO6s/j30PucBClSszsLdSdHMCZUQlTFkfhcHG
LTdSwnv7EJOw37c2o8G1ojkMkdHrUqc/d4MB/l8Hf5bQwt1Y5U5MppcIhRHHVMSb1tOPHPytW6GZ
cx48LUGibga55yUz3gnYF2Rf2jyLvUWSI/7VJh36QiFO1lttn+V7r/YhB43hI8AkjJ3XTRCJwTIS
+Rrl/ODND8aIFVY0ieSCiu6jn9bhhwzd1w8bm3C5bNaLku7S6GdisYiZX39YHVvusI+M6Zzo/oOV
tjuyuLeUjx8E0/wJPg4X4Nc+tRCrb88loT01RJCamwIfdz4zLifM3OGP/p43X/+OtqpbAm9EzTO2
46MXC+sZpW/rKQM+tivMyQxGgZ6vwGTsQHFQB7k9uUyMtBZicdggvS2MAMiOudWLWBKa1Qui0mXj
LQGKInT1gtLaTgzcDCiQ+g4n9yL+5Wm0XCqZFA+NIDRWdtscpj5SX1PpeMe5CG0cHklgX/9Sd3YH
pwD7m+VDEc5X0cIvQlyBlqI7Gjqx08e8e4dzpr7X7XEhoBfjvsTg6vH1RX8DHlZPv6SVJMz0//E6
Xd0CIJjRMivRIxAgg06hg4OUU6rmNMxa+AhULN8ZVvS+MlL4DZqlw+tKeRlMC+CLtx7sD9M9dYg0
MMZX1RtLoragJVH7DMhIO9bd7EIYctrvk58Mj2YcCsQcvHQvesN66nXr44Si+4GoTOXAl99xKWvP
okUsAybAcEjwvKDXWWMdp7uMWFp1YKCY7o18Ml+spM832DzrZJuAzUxsGSbxRoDvryqcxnJD2cMJ
ODdT3Ry8PkXTq6yzfZz5YyDFZG1cTOt6dFkPmU5M9hA2ZhC3/J4/7kbMN+0Ib1u2nuiGs3JcRJcU
ZpQSu4PT6x/6zvEjG6XlrINtpue8ykm1yOISnpV+Vth7PAxzbJ16X9uqEe+tQlOb4bIAZIbC+PUD
JQAoZWH3+rmxyWhFjsFTr3OOXn+Wm57G8t4WQdwFEsuw9Xc77Y/3ls8maXsTG+cQDbEexMyS9Jkk
1ZfeydWXaBz7T7Yfx+1TyJP+U0TYKgRVarvVUVOWjj5sUWtbk8h7z/67F8xQEL3otZ9sGYrENGJf
PyPfC5hEYSWaEGs3ys47ScUyeSSPoTsHl2LdpipsT5qJm4uzwnf2UPR+NO0jrK7tXeqn6iPeI/En
OrhTtw+jqDrL3uwo0VTikoDPTfIfI0T4D3aX5d8cL27emmPqNhAHBsMPLEuLtlQqbl8Lv9dnaLVU
shazq+stIXufptpk0+LAISUIQ9vbGxNmMK9viduTS9MfdJ5hUfJbJHnXq1Doe7PToZXlOgSPzoxj
ii2zRUoxjR9wnIGk+f9YkMbwcpODJ1mfJ666aJ6aGTPj0IOGkcDhBcxkHAZKy2BMUn//+norAhyt
O4wvGKX/34LLe/5jz9MiMPKqM8UZh6ld5CZy75kzCrruG1kmydEYCu+h1/BVkv4QHrMmsU40bNS+
64oK7TGZ76N8mJ6Kpvo6Kk8eKsYVj7kza4hUbnyM27DGT/0t1Lj0LLC5vf6puWVLUC781EbrEsi8
oGbxToE2EbZqY6m73/2PpVZhDbKaN49MCc6+lbV75gV0mFI0mJ1hio9aJrfSyHu7mdONYxt4A532
+PWjRdYkKc4ycTYT5M2jBAWYZCq2BAluU4HfJ/u3qguxdG37GpZTMQ5KsLnsCkO2sHLPuaNkYJGT
HEc6AHjNZv6n13fYbQXATIbTA8+PLBU8wPWj5boBVcRT5rmdTSdAj+2XXtreB2bcDvbJJYW5389f
w0Rzj68vfO8buu4irLJAEIE2Xi9sIlnACZPmebTL5IGojURTXMxvrQwFQpx+tgQu7q3nEZA4Sksz
et0f7ErbRjdnNM9am9J+tbXkxfXrMshia8KWK9tSurxzHNgu1ByCQpsqdNVR00okyzGons8UOSRx
chInrzN/yjJSG0Xcnd0JrhGkMqq4rLduFoZJPw6JXc9naVb6KY/dF3CwW2C6O48DGBj+JLzCBY68
+ly5OeIg65EkdV1aPZCTxXuYqfEuhP208Tx3vhSzGDDXlA2MJtfOiL6fGbVWajNfyhPv2rEwX5Ra
FAO6CasDW0//PpqAil9orvBdXffm0eKwmOjp6mcpZ+voUrB9qtLuP8101dtZjfHGOOJOb2RRiF60
e2BpwtdZHbmpaIzSRsnq7JT6fGoGv76Y0OeCCrm8I6c1PkZeZSBp4PVHu63zp2ZQW6pGdz4nvwHJ
BnPJWyAUXZ++3Gi7KeMKP3t09GGoFR0zR2meTLqsG6/3zvYkc8OHgqIAs0dndYUlZdQ66K2SCiCP
9jyNkaSfV+sbcexmTsFNuQzxqAXRHGSUvQS6P27Koiq8rF8yjsn1yu+m1nEhm5o42Hkonho9jZ9h
ng5Pwp2twLTaJHCGVjuapSOQJiiyx9RMfmoIPD8MU5kfcwXs5fWAd+8up9+xsLAWgMJNmuzV0psa
PdPPk9/Jh8gd4jc4iPQPSZN8GSFynYCDJU9pmn0SUZ6/cafSPpUjfeC8lPYnbQI53tYeOIoenHg1
2Oqg5XWN84SitbSR6NzbH3w1C/I0bSxGZ9dv00P8aaLPr5/d1qtPWtll//SutZTn4RaN6M4NtEwq
6dWB8AEVsFpKzFbopHZknNOWr2Ize3gZ6zR/2zqyARbsGwt3S+eGEO2P17/IvYfkRsDXBJkDMNOr
NGJIRBPLfjYgebQhs9D5v8Ye7IdUGv3h9ZVuRv3L7uSaXeYDAhj62lXPw8ZD8fXFefbKtwWTgJMR
Ze03rob8fWqmzo4eUbOzmcP8Z8AI/ddu8CA33WQj9txJMYhzlLo6JlcE19UTj3GSFHPdi3Mk6mFH
uHubD56z7+iU7GfJMCtE0+L1R/8dPq97DeRj0B8WJqrNVbj8pj8OZun2mhpD2zyXRgLtu/Li9I01
QrPaMb5M0Ucb1FOWOHDevEKh+eglte0esarD/t12JnXOK/sX88U6xmQuEQd/0v1Pjq853xCsTbRj
7EYF5gNJCRqqc1X+S8phRHfTa0oVYDudoYSjuaY8eC5u5vi8++Kz0WXT28kehxOiJ5rzYtlN/ORW
NCl2bPMqUB4aLqEaEMwzZ1m1DCnsEl+8IrTmoNSG/hl6Us+4am5wBSr1GIHRyYhmBMoMDa2KMTac
d2bI6OzFcCckCAcKpQIQtOYxwrK7ZgzSKRy1h5atckIxNn/WtTz/DmHMcXYN6da7Rjgg1aBSIuFH
z7CAye4Vn0xt0AUusbM3B11c9p9wgcx2iAXKH6FdF+Vj20X20u2r/RIVyJKRTOsX8uRCxN+Clt/b
1CCGDH4UnRNIpauQOzOI8oVszDPwnHfuXBpvmsSd/53zsftlTfrw1EJiRDGszb7keqiNAOLL5q0x
F+nD63vszhVDIQTMjOsbZfH16RospWkiHExarHn0yBwRJqILDf6vV1mOMNoCC49WiNVFlruNCKUW
mue0SpCEF446WLbz9S8XEXRqDBBBOi5cqAytLubREcWIb4VzTtqhOlTYzuMzk2zdyTeRj1UQHgOa
h0U6zJRVctoZsTXqoeGeR+lgMCwj8XYpch4q19oKfTfhnWEWJ39hJpN2k0FeH/9hUBYusUo7Fy6y
cl1a/qP0qd2lKtee2hTZJ92PsWixii141Z2FSbF8CgxCLxTVVcZqy3k2isHUzg4j6QuS6kOQVqgI
JXP2w9NjGzmsGcvXodvajf/bBrgKeeDfF6AL3EFsXYi3189cgT7FGS9RF69xKVLp6sTHppjTl67R
khl5vYV4Xxh1/8IsUD7YjV0eymQGd5xBOLUincaFk2n+O6v1/e9ZId2PydxV73pdKSvww6YoPtBY
WQRA1ZSHRyManOZI+oNFTD5nmDOEcdUcalOowG2asXiqEAtAKAIz5m5PeHXfKcNtOzRTnQJXhbRx
s6BWcf9QzyUiRpGYxzN2iVGy71WaXLAK7S9pxgEMpqLHnbjK/Ld1lKdfZWGkBG4EOZHYyED9K81R
n2Q8Gf0OVsbw06nnDimmthE/DRcBOXsaqmzXYoYdF5bVvBBFpXFqjGr61NoDiqs+YIfo2DQ2wudk
AOOPsbPNH1kd6b8KKMBUpbIR5W5BlPqHViXwnmM7Fo+TnSh7D+O0+amy9FEjMhH+oxBGj4nZ+Pyg
KTW8maRvvW8RPuAhk9R5qIYZAfKdM7nzofNVdHAzQAq7JrYn7KVas/vRx9B2gmToo0PUC7M/6srP
mwM98+TB0FIR7eeio5niVczt3ZxOeliI/KhH2n+dmapPmQWGg29T+Nrvp0JZAU7kmUah/GR5VRMH
WhjjNND1cfO5tZqqOvjkW2evm+XRwmv8sfKV+pLWnQkAtOzMt7EN72UXU8aGuxFcfLSRsN8kCcvu
pQvB1IhvTF/gevcODS1TUoPkojcxrjG+rh2MZLFBssr20JSTvcedYNxIOG+7u0xAcFZZsiSL2Lcm
SupaZeVO56mLJhnE2UNVYocCKbrStPJBTIM8eVWenlTBID6Ws3gwmejOszKe3cZJ/rYEhRNNyYK8
LmNc2OBL/PwjZ5EOn9dXuLPwO+KDsEJzL8fB2jU9jNhoCv2Nq+W2JiSXXqQoGUKwJgyI6wW7NPUt
qZriYkjV7UxXm09SwTlXRda8m3tvetaVo/P2M+OUZOn0D4ZL4svfXj30KyxKe74DV/paKkn3tNjz
cikubhQWz96U9s+OyKaND31zVyM/QflDtrCQuJlOXD9pFPd15TSxxWRS2KQ+trMHU7XVIby94FiF
e43eKRQXzN2vVyFyCRdomnW2rTp6ca3Q2KV5pCGTlZxff2u318wijkVWAGjq99e7XsmOx37Wa2Wd
5wZCSMzYY8onecqR4DgMfeHScu1MArLj/yU/fNHxIL+g9cP0ELL26n7LpxgwadJY51r4deBobvM1
Gis0gwZ/elLOMOzzKSwO7jz/pUEJXWmWXsQr6DYRKcTaFLARk+1lVYYlQzZ9nFTrfHA7R4IhteMn
A9uptqimR4JLvHfw0347GvLRd9JTq8XfXn/5v6PC9U3LJbtIUNLMoC+1Hp96iOkYtVnKSzy5GkbW
qIlFKhOf5zTWTnquRfuy9YyHErG+IPLC8lGZlQtUzdTec+d4h1BhXuZ4CvFro3MPU7f4z4Rld3Gb
PHlqESk7QHQ661GjfMBuZvPkNl7z4ACNeBKZa+xljvR4zkWxEYHubSv6M9SmRGBkJ1df1ykdJ/U7
2z43Yd+9s7GYRwG1r8WDnmpf2FbwaSHHZCQxav739Ze6ZGTX75SeLIQoeJV0qIAKrXa0H8kyS0z7
DKFiDrwuyd4k7hg9ZlM6vCtq71mWKeRpyeUQUWi9vvidSLiIFjERJziAsPxtffZH6MXq2/XlSALc
JwVqJ3lSPvTRhNX74Hr/uYWydrHVWHLHz6ouAI/Sw1jY9Ya89k0Lkg3+549YxX8/dHE8zWOHOU+P
tr1vsa0GegR2i3YGqgHJ4fWnvrOPXQSoYExCmCefXMNhRhgRQ4fGy7nWMw3onEzVZ9OR2Vebu+4f
uwR7G7S6l0ZBW7bmZ1Iio9kzWKmBzYgpbgN2w8AWd7U8PXZDk+FuAfD2MzkRsL8knRykw4DiltiE
NuqBDNwGB0JRB+ejTbTPjayFBvlNdQ+pYQxNoIDpfh9r0rbXn/SGaIZmPSUjcCwwMXDV19KZVTGS
Tdaec55GJvxFo2mPflP7b2UWdkd6lvpOZ6YVmwjYlaJ/JyXgaZcfW7YxOqiG0Ldmq7ffmh9EfbJ0
m3XkAVZlXSOKoR+KyjmD+asvee7/JHoND26cec+DGLdGiLf3H8uxuZlDkGBQhV2frgS4Y5XYo3M2
jMR8YxfZQOep33LoXmmALSGaeAhEHAER6J3Q8K+XsResOZHZPVuVZn8D2E9/YoovRiL8d6JAEC/S
Wu2zOWnNhz6dxhdzlM+t9LUfMN8oDEQW2YdIhJ7a6yILz37oR3s9NVUS5EY/bSAwluN0HXGWHwtf
nPEacWed+7mpnpSdNznnwY1mcJ2RODTgLmE7Yu33+v67javMFWj5ocSxIG7WB0055eAkpeme1VDM
p8j3jZM218NeaGP64NLI2dvF4O/r3tsyl76zsk1SvWSW8Lxv2v55arazdOPoYkwzesxTOx6jKHMO
qa/hYRLDxqhrWLhhPGzhM+7EVPrhpLKMyQnq4H2uN0PjhCp2Rye+DE18EXpmH7K+qp6oYMt9UgkL
a8hh3iny2ovZyy8mahUbAe72kC2/wBaLNCXNx7WWaGG1ttALO74AtKEyRIwgYEDW7YwZ9GMHBnrj
+ry7HrUESBviDMOd6ydWeuZGU+rFFzyyG+QQm+whqjIE+WoPiSU++Mbz3dZMC3gIdo/DVW2Do79e
LwYMnU41fQbdlYhHZBqiLvKxHJGixbgYaZlYbnJ87qxp08eFvrQAb6BYXq/ZAddm1G4kFxGO4/sJ
N6BmV8VZar1Ek4a0fJin5QdIoeCVlWhdboe+SAXO5UvekEeR9HaW6IdhZ1rJeGlnx/yZxUOk7x2U
ut9Js8Yt6PXDd+erMGoCFswZBMazDkqOH9pJ4Sl5ydgEbU3rqUfilsLbSnZOKf57fbXlnV9HFUoM
kIfEQqRIiPHX76e249luvUhe7NSfdoCtkDG0Gz3w6Spv1G/3lwL0iwTdUjGvPkVKUz0zZi+5AFvz
dp0sJK44cRZEqmk2dvbt/cFT8fYWgUei5brp2qtKi2okVS/mXEUnyBzavrVw6Hv93d39Un+ssura
aRh/zLZkldis3aDTU1CCvv+Pp1fGEVrNllPv3eWYDSxZHyK9662sj0Pver0uL+5kW++rrpwDrOPd
wI01/6kb4q0W3b2js2h8YurOvc9I7nprxLXuWSnSrhcB5u8Ip7TdF6UTnwZBKmVjXLafksrZ//07
XcbLgOJ5SBoL14u6UxZ18B7kZSHNPKSVhksVeLpDHCffC1NuZdK3aTw4dJo4tHHQwLmxb4kjLKms
dlAXaWj5zjXRrB6191ll/RK9efFH+cbK7Ldjlf+tAgiXHFMeKnsB+RtMwqp0iWmS2EZKLAw7gnsS
ufiNZlO/8TbvZDhcZIvKJWU31+ravK/NwyaMddpUaJrA54BQ1X7K4dGgQ6soyHZzqtmPOtnMngE0
zU9UTdtoF/boDCXCNJGoGyz9ZzdCZZvnoQjccG7sgzfI+dj2Pk5iKD+orTbXnY0Ox4NTCx1+EfBc
xaRRhfYcoox7cYdsGfG31SlxFP6js3SCCcbmxjm+E5jIqhYCPgPORQX7es9BF0wnL5R01er+S0I7
/FE2/U9oMVuyT3fCEmBzaOkLjIgllwf/o2xDph3F2d7NLlGUQJku5OJB4Y4bH/3OufWWOfEiwEJT
x15ds042GVbRWdkFyR+mbLrm7Aeoa0ja+pi6o+OE34DlHV4/t7fgywX5QulBSk2PkrH49bNlYz31
GGjnl8GovQBM5ZKyjFhU9qN+8gAYnOq4GC7IRIO1L1Bsk6lvfy3FjAuGg0SnFQoZ+D72B4kJGaru
vOqtNW82Ee98a7SLaUbRkOEWWkNRh87LosiZ8otMO/XsoYb9jPbCCHPQaze+w52vzaemSciwimbl
GtPRtkg6uVDzLwKtp6DONYVNLfYer7/4Gz4tkQSiJQgEboXficP1i9fdwUB7SRUXCE0WgHHTfgpr
O/s8V/3vU80ohZnrm1lG/YnGTnEslaheUCWlZ2Db1bGcWyg+WvmzLovkCHgqP9RhOiI4r5JHp0+/
CImlUS7K+XsEzS5INThorz/DvTcFRoHpKBJ0ZCOr1FsbFmXI3itIRHWDKNw46GDEWxyT32iyVa6z
iOVQ8YFigmuxOn4RFEBAfn55yVtLsR1ln5zKrETyTesyM8WAo0y+xQqu8L4SrflxnqLS3Q2WFX5l
NGFc+lGM/4YiKt/ns+N8C/OpaY6+W8tLYYvwO5Q6kdNjXBDXtWwNfOO9MNs4Z/de1dIFX9rPv+US
r7/27FdmlRSqvJhWsQghtGG8m5ts0yp0uWfX74rJ4KKgDEuSvP16nch3ynFs/eRihiHyCsNHLGx2
sRqYhjV0+JuD1RkHWeGzMttN0I3DYzPoL8XsPry+Ne5c0HSoGYwyZaGNqi/v44+QaaI1wAfN5cUp
SohfRTk+StvsA1P6zcmfh19T7h67sK3/Ncd8S3L+Th+GRJVSGLdKYG+Mmq9XN1SlSyh5+aU2excO
qTF+NGOc/OAUOTjcGxgIlSZa67ZexC8DaqSH0um9E6RVGThxbR9yyyw2dDrv3OmEr4U3CF8KSJC/
uh7hy0VxbNLYc80x+lo3aoLTC4rry+T0WrbTKoEhuz55Edp1VvIsq9p8sEzYdLsuMjAoSfhb31LX
oO07JhJ6SVuNv4ZxIbDKPNQZ9Ok6Hruvf8ffidv1hgJ8Tj+BATdDhxtjIBlmYwq7lBqqsep/zCp2
/k2jpQUXMaBANwrByWJP/eGHgQuP+pEvUp5QpcaqZkhK7FkrO+zUsco76xseqcZLy8MdRT7WnLNR
6wHooE4PGTDUCi1oiIXQGJ1OAN2fhDr3mgU7xy215ouRZPwZPEFvQLO1Dw/KGuU7b0omb1+a1VAe
DHjRat/6cnqxO3LEPV3OEW5PhJlR2Ph5HvRhqTlHswKeexi8JsFKtDbTcj/rlUuvCrTSoxZ1sf6k
zXFzorEgsh1JRn5xjNoCL1zP9Q8PznDJr0O8jCowaKX7FlWj+VwOgDRme3a+F6jEVLvQ0uoPXSs6
FQg9Hr7qtWupAPQnrgtlo/LvYdgXX9p0doYDGXX+0HqosQTI69t4vjIuTgNL67GGnUeMmZ6SQTkd
XcyixKuB+I5ob+iCO6my3L60yq4EHdJo+qHgH1XB5DdMUCUySs5OpShR7rqm8X5NVslQ9vUt4t/E
tuWoLfg2Op4OzZ/VxjY1y07gyMwXp1JAiIgHiEZWRYm5u5F4KQzkGQOfqZv9/KT56aD/KwG6HnuR
owIIUsRQz8wEx3LXFLX5E5eI8IPdtziZUsREQT0XDqcDNcQuIOMT/5X9HLYBLLrhGd69DuGVT/BP
0lHUHbrIEl8Sr41xWZhrmOKWWTt7bFXxLBvbGVZuXONmw3+DuRLAva9JLuaPhZ5ycKq+Ks19mOrp
2UBhi2FTO6n0AIM3DYOiSPLyoMYy+2ahtyr2hfBasR848eRA/oSZYJd6lHZuX5pfxiRvHluFDsYO
Qc5sOtmyn3oM5izmMGPaijoAjoV9WDOB4yrM3rePXlf2xk6DMdFCXJ+g2bhxrh/yYsr2Ukg/DcwK
LYYqsuMfYRkVeNXUUZwGWWo48RPcPo0CQJrxL31uo08ofMr3RtyN3nNVOygIlgtTwTK1Sd8x3fAP
QzaDTxtShVS8Zmbzs4I0nR+4IK0v6NqGBMsuir6GVQQJfxA9PLnBjWGHa8DLA02rwpdYZap4G7VK
DE8ytPX+5E3gzo5zXRTvX99jN/1FpnIL4ITosaB71r6wcRJKTB3a5jJILw3ssnSfLFFfGj2qd72N
UqmdDt8ajDU3mrc3JQ2tZshlzK0ZWyyC0dcXySTJweQ81ZdSpRhddEgqF5FAhjG08MHtN9lmd55z
oa4vbVwdStsau9TI3Bg9K2S9NHzuUsZvXWh6gH2z567OT+yt4tAI86+rWrJQnpFMk1Ej089VIiec
yPBm0TeXeGFEL0Lxh9RBmP/1j3iTwzMWcBcoKngl2iDrPK6ZM46nnvUXo3IvYxd/TXXLfzNYtdjY
LXcWIvVx6B0CmWbfLH/+R/IRtsjiRKLrLgXC2HuKFjiajASOqqq30vjbDUJPFAwWW4QWP/2/66UG
A9QC+eN4yREeDogJM853vvfsTqkbjAsG/vV3eNvupt/754Krek2aBaClbhwvszUaBx/OYOBPUPFN
JRC/4DY8GQBWP9o213IZy3pH47zYSGbvvF8bDRAKMvAUPrpH1w9tuZFsas8fL76Z/yp8W73k02yQ
Bej/w9x57ciNZGn4VQZ9z156A+zsBU2a8kYqmRtCpkTvIuiffj+qe3ZUWYJytVcLDGZGqKoMJsmI
OPGf37hnyo/XNEy+LqfarWbmnQFeeDmULfKis4Qy38+61uyVyh4vhbJUkTCn5RKShBt0yZQ/1E0s
DgkXHUBOG0Kls85dyc++83eTbQAnjiGnFzIvORa5XT9xOjeFP0+dFdl92oSFl57zKnvl3QnUzoaK
DRuTcvv6J/cXKxjYO6WY76Vl7Isy+Ti5bvah6zrfjeO9MZBvbxAoP3dHWBCXEKvf9LyGfusYyrUj
FhU1sX2mnv/J1+cBQHakkQgIcnquyAYjc9dhe+T2XO4xkJxu8wmWo9ABln5/ndjMrDgXe5C1wIFf
PnOvK8fFBAO5F1YPO63I3cd8cjCQNDCQ+vV0et2bBjiy6SESjOEQR2CfTCcbHpSSJqZ2P8Hi5fyn
OrW6M6m9an/0PLR+2ZS3SuDNFSVvtTkbvlUVTSGBc8YnN+eW6f7qWM1dx8ZJgOAQk3dBPZ1vXqrI
G/q4MiJYgPbnFaHobZmx+QZinr7Na1N8YdcZlstqUtYj+l+2ZmeGm3a9xlP922AZX5Srww8D3JKt
bHvAP6yJ5tyMRrLYy71lNAZyETIkU2CtB5oL53Juf/au0Jf9i2oFinkyZ5VxGJWlUJZ7bxmXsN6c
/9KqQvG/pEv46+f3s+WQHYtQXRqPYGfOyfPDC67RV5uxrD4j/aknncdUbHzPa2zNDSW9RiGjhAXK
+gPP42rSiWD+9SVsI7w4IG0UFiBvPAc4aEJYenlj6XBaM8X3ci9LaP94f6nUaAl+p8rK/8Ux/kOp
NrVPnVmd21B/svlsuzWdcFR/iMlONh+6XKuVDuV6b3Gu8c2KHqCwJ3JjG5OBZ+335yWNVhTPCNTh
/p56zXV2KUbHWdR7D3WPk+ndW6My+iPh4efozT9Z9pFubVonqi+On8ZJQTJUUq5tWVr3K2yKt7FH
Tz/3XKZO1yHt8keMfI+NAg/Br+0SOxdv9WY9TNoCTk8nnadfP+LXB5yNFQ8EzPMFFzyVO5pdMmIg
6oz3RVMXiIuFRwCs/ttcDRb9TREN1rVBN6evcq17WdfpHRiqmRa7aSR5LdfN/Kj1bhcVY6+dASR+
8q1cwBFrq8cwEDxlC4DHY8GRCPNexdTHn2pAMNF4/e7X9+71O7qhdnC9PLbxrWX9cnoMrRQA5tK+
r4VVXxSIYQ5DYqR7zhHzYRlV9XfZTSxzG44NKX57Uqce27HsynUxF/uezooWVNS10aBOOWl1pXfo
u+UcGfP19Ef8A72JZg3ul/zvy+9X1QmeEFrq3GvejGIUVTp6mF45Jh2Am7YKGay16+xXJf366xv7
/fm8XHjYjr8TFbGcNVkEX45spz02IoI7S1LW9M00KaoTpSSTbFDecovlQ0unPMykC+teLRHltLkd
0uY1I0wSlhsttcrAy43PkgoRo7+0vnfxM97FvWP6mWPVhzPX+/p9Y/dh52HF+i6zPVkoZUHU1zwY
DnGySh3ZyIUCZ5D5h7jBtk2dcI/0YiKkOW4tV42sW07HSRZpfauE0rFboqNNKygmWDq/vrDX1wWL
AlbDhlzQ4TmlU8Qjt8NK5uQh1iHDU0vrQY5h5bltYusMvnxcSNBZkTBhYQwyX14+LvhZk5XTzH5Q
QCbvva5TOInPAyQKre2nT80cm/dOB3wQrPRV3F2eYCsUZJmmEacqxFT4HGSa25LtDiVWmrmfiaQa
9AuX0KRDnSfePs1zuGRujDjbn9ssmUC+ZLeGi+X190tnkS5m1xy0fdXKhUlWnFU9YTO+Xtp2Td40
vlgeagiI6P7We1wjJ82LQ+55Y/XBIbEBq4uhI4izdOwyArRp3nkDWv5RpMUD23P11Ukysz/gSFW/
7YTp5VHdZvpDvDrOjhNN9UntmlRg2RHPVWjzZZ7hG6hkkRrN+kE3CuK7ZL/gNWEQoXoxt4OIo0nr
tCO0j/xr1mq5ys5WkkrpVqbosLCz20s5iPxbR02Kw7merO+6Rrdv826oirBZC+Om0jEe3DsOGTh4
gs9j4g/jgEJNxG1a7supHoMyLW3eqw6gFd7U3Ed62VpXShKnMLVacxpgLNqFduZ9eAWQgypQ4PM2
QJoCQDNevg4Yaw6dU/bZQ95jR+/Zkx4aldO/l6aCpYsx9hfCUYyo6Wh3rfjJnRFLvl62GP47bkeH
i8bmSemQrSTUmDHBQHVhvK/mFPFKWpCyPWU2IKwz3NE4Wf1pxN/017Nt++AX0wCjVYokWOWcYXBi
PvnedkZmzQCJ4IG2jrieG2cMRWprFzmw2M6K8+Saol85M8Vf3WyLypzdm5kHQ4ET68ubrZRMS6aT
/lCJNHlju9zdjNSxKBGlurOaIt61hJH5ddE2X1Hqdmf2pO/lysmXhhuB0yzkyC26eNskfyi+e6Fr
E1dgPqypDRltHlxLiXLdmm5nd9FutDwF7I0btTV820wGKNmj9cGQJubBbtONuOiLRl6OnImm3VjX
5o3wJpyc6mpVp7ClPMJpkiAFUEUvrndTnkgItVj1+LjtDUkEI5PwWrMxvWPBeYZidMVyP9S0usWe
DEi8DnIB5x7ecYdfYeL0bFu/fuyvygBuPesf/0VUGJ45J2cCu8/FJChuHjxgWshaXgU6ItddK6Y6
IggkC3893qv3ewPQvsNodFfhbJzc8QTzbYIic+NB2qK4JuMIKNaK3fJtpzZvCqHqH7pmsj4QhijP
SBdebSfbyGQEbW1qtuXT3pMwFCl1ZTEeJjGbfmkoZQDx5tym9bpCZhhoh7j0cjMB3k9uaOVV86S3
nfGQLUlzkXklmZlWlR+qAuAp79cE6z89v9F4uB+tpXjv9mZ2xKr6nMfbq8Pedh0cEjlBUwHRn335
ahM9PeRZMhgPKCqWN+pUNwevpceX9kry9Otn+rM7++NQJ6UWBV1lmiyXDxVR4Lw+ShVQFp1jO75e
KzieU4AD5mGgC7Xk5RfKHE3FbGmwH9LF0HaFmlVHmOMGEZ1LfRjaVrtIdIOoLXVYr5dC086sj69P
tJCagLqhH8CZ536e1AmZObHX27H50JqzG+Vutc/SvPTNvruEyPphrNUbuY7HxhS3o5OdG327hy9X
Ktg71OscpS2brvrJPR4nR1H7OrUe1nVer4dCM+5x1U2vx6JfQ2wopsuibOubwlCrj6Is39ZNthnZ
ivxctbjtAycXQnG76cV4DGD+J/uE9AZndUSlPKiC04OvORONbPxZ+lvBz+7sipRYv6vn1ghcXO6+
Tclw6FlkUZROcgnWvs20sFu9/POvX8JXE8/c8EhEXmwmOtyz0+cjiwQGNvSwe31Ykv2sWldushgH
x2yMhuicarnAylfeWQXUmS6vFFCIov4kEyM7Nx1Opx4CKWR1HP3B5CgtT0limiOy1AZsvq9bvUtD
uShtEekplbtXdEUdIDahVWFhhbJeea2SIuavOjzcEtPr37v8bRzO+LMvMNgGzQhXwy23/tdkZpFY
MWfyVVPaLJvAlTiL1mt9FTvl5PiiKZSDKE3rSwcT/4rGwiTQhGbyg8s2OvjoSNrJx7R8/GwOq/nO
U9vsqmtUWgsGpyUvaGqUf0ElNsQsT4r5yTWWHkpvXl0SIGjhr5XXuk/J1uqh4Pyi4GLSrjPYblnn
oCt0e31trrJz8VSvfFa2UxSFAmpNaK6vjYDUpK+1idj5x8QshH6cVyg3fp8mmDxmoyt1n/W+eB4L
vXxDbJAEr1uL/lHvB+NA0V1+zrTchJAMRAxYmHtJGmDIC3ahkb7z7cx7uK0DP04QrpWgEYgEaN2h
K52eJ8rVamSVc60IdPG0LNyyD8ax0/aVoQ57U0+bY6o11V7PRfG4bN6VcC/GUJuKIgD1PGeqop1O
WLJcaLrAPNlkGex/JzUWTrvZIjpFf1QIE8E0/QAkHWn2x9QFx5D2brNzaexPlZbfWCt3rhkP5lz8
ZlXNRaBDIHIVoxwEF9/9On4otHBasQYr1tXHshnsACkmT2Bd7P1IuX1RSbXz2zadPk54RGPieabm
eEVUoqoF9fyuL2NXZgV9uXX0Q2/Fjl05j6t+l5XXUrttaMq6xhBiVRluwWom7rx5/mD3Hklu7xcE
X4bZBol1XTnHTriRWWu+p7/L63yvViI688qcHkG/Xx+ESdb37fpOI9Fmd5qVQiudR+ix+ypyj2Pk
+nOU+ve/Huh0C93GwaiC9gVvJyjeyX0wp3YmP4j7UPh6gCtKMPqIUPxzNd6rpfh0nJMiLzPidpxs
vo8aaL4M0hBDyDDKfaghf71X//Ei+U/+13/y7y9Ni+FKQpDfy3/+13X2hSq7+db/5/Zn//NrJ791
2z7Xj714fu6vP7Wnv/niD/n8v8cPP/WfXvwjqvusX+6HZ7E8PEs2te+DJM/N9pv/2x/+4/n7p7xZ
2ud//vGlGep++7Qka+o//v7R8es//9gKtv/48eP//tnNp4o/859FNXz9dPoHz59k/88/FNv8kxJl
U3Ey8QESdR709PyvHzEBqE/BfPAUoZb64x91I/r0n38Y+p+sWOjBKRrpqOOc/Mc/cID6+0esvVtm
HzoAesWkpv3r0u7+Wvv+eijcib///SKF+eVZE2kMZEGNpgd0dBZI1Fcv5yMogAIdrhe7WSuOqVXs
W3hvEwGhZp36+hTO1gO7ADYQy03iFoeKBGouyu+xCaOrd507xb5RTBybnyBVBprsgnr2grTwgqqX
h1i6oasoF21Shp7x1ew/emSBzt1wcNPkXVuIt8NQ7+LO3iVpftCEShYaHCnsDts17O0MbwTFT3JS
r/v0XWLKEN8g/BaIfcsrH9KJr9jGPp+Nq+KYG95B2BhnuPYUEDWV+FaVZL5e528IC3kfeyMnSxj+
mRIVXn9pW3ujMPweEGRLptCmc2Ew28T6997z+saeFGcccMetyBG7vmsu2gUeiX3HOSAau9/LQX09
0kk13nZtkc4tj9DT76DKjdo5Cuvrr8JmBWyrcXyweSFPBugQlUo9p4Bxk2tCm7BWelyLXaHFgW36
hfom0ZvAo5xxu+KmTS+NBkN7HUpRftu7MiDLJDJaTJjK9EIqFqGJ7wZDhqr2NPPipE3sS5S1CX+f
s/pvnwUEfeVt9h/w9R3jfuPjDE3Oia32YyxOlhaCB3KqwUwiQW7FqhSHGgsoowb/sy7w0w5+mM8/
mSTfJaAvnyU3AE4AcwRnU5D6l5NkY4TE7TSKnbC3GOFsP3/JE4REw7uBLbrQ6qCvqHtmvmNMt4Uj
rY4NCJf36+v46XP44TK2ufzDzl3R+7eXhOeQe7GPQGijZ1H1w+yxzskkt+3nV9/4pFKBkDp6aTKz
LBhriOOSH0MUo+l+5ht9P/q+HgdWCIg3p6lTrYiXCjQQBXdW6m/S1jrmauyXU+4Tm42vyzvhXdmb
hZV5IdThYVVuGsKz5fqOPlCAb5xft6rfxFEcf8bo67fqpG1abQ/935d2cswjvWEeZT5QtjtEKs7k
sKfSLwbVrzusYGS3H20lUsbk4f/ykP897MmC7Cmoj9iyxY5eIlrUxm8QD8h23JXxOcBpm7e/uvkn
S1RtZZgzDgy1MekksXNJdUaCd26Ek5UjHQRuOaBau2n5KJw38pxLws9nBEZLSE5o755aqSOwcdvc
YZEdtNt++TI4vB2JRZPky68fyk+nAwAonhX0zpAbvZx5mdPDbpCM05UpmVz7dnhS18dfjwHF4GfP
Y0s0trTNSPlUsEiHBXZyxRtXiYIVbtq1Cztd5h71VQ37Qg1rN/bddSWTadpl9qW04B0mObZDxtOc
VKyhzjfdym7xtPJd0eKRoMxvx54mm50JOm0Zv+pmuEzF40EpratqfptzCDHLepcSfEpw+S1WUGE1
FBHw/l5tvyb9tFOH0h+89aZ3vqjdV8Xk7532QmnVCy292Rzz3Cb1rX4KzJLGRaQYX6X5VmuCVRx7
S/o5dGMwhiOgTFg7zO6OWaNwwM3qXbLGu6kCbF3bIxrWIFWdMM76UKxPnaJdoEU+lMSd9dO+bQmK
keWNXj9D89Waz5lwvlnm+GRb66Mbzw+9s+/1mwkh61A63/LBC1OFPAFNRHGuPqYjN44IoZ4bJ1OH
boEgySD1s8GDE6BGbuuE9nQnOIcq00dRWL5iGnvMIPcNJJC24jiY3OidF/GK3FV9cYMw/arovg6U
EOvBue+7L1g6Evj2/SvATNnFtAYW5WFoPtX2l2T9OJjvROGxOX2ysoo0jNInxSs0Zy8spjVcWw5+
Ux5h9xUts72bZH69wksdZn0/pW+nrtt1RXNhe3u9ggA/dBzZ8uscqFvvm6vtdVGyr11W7WYVr7+t
gdaqocueCefcr3BsShrrakl1iNnzDnLuI5z4ksBnPOATrbhCQHuNG5ftK8l0Y4zTY9tNh8GR+7l7
jElT8iDg6DJsuywa9Amqtn1ZcWQ1kf249gE9uU/fDi0vT3sWHFutgLYKtEwRItHi3fiMJzcSd9Zx
Uqa7rzO/lMEVAk8P3c9ETUU2jbjM045dbx6d5LJhlhE8d8zzTwj1KM7UHfe8TqhDexq1f1UEdKRy
hSw8/GRF0QZ6lvhVa0RVA6No9N5U4620OFLZobfIEK591A+f9TQS8P08/aYZdpN6tzHp144IY0le
QDXuCDQn8aYKaS69zxOT3c/08ePz16IKmyHx8Tzb6fnox4PHeqxfe+kYEl5Kf6S8gbr+qVDzj5m5
3tZ2c9Os04Oc3KuKUlY1v2hxckGTFcYy/jjDl8Ek0bQWT2DfYey8HWkaNinH3OZzvzxPxNSo7RhA
3j8IByuPfgkUIR9RlEUEGQalJ8L0biCnS+ZftZgTMuD5qmlRxuU7fUDhtDcnm/vQ7jWbStrLbmZF
QVPT+PoS2OsSIgqNynS9asviIPT+surI8dLb6zmpP7Z82qDrkdvcNjowluPnWu67SX/bFJL7ABc/
b3zbHndkdIZL/lRanB266kBoGS+ktSvaj/HS3sWDEaW2iZfnEoqkDfo+v3bdx0lvoli1AkV19uMc
+xjNRpJghq2Y1GVgJ+W9qKzjRFcxW4xjkcxRJupdaSuBpcZPhikONm16l7d/Rdhdp1G1ZJHZzVfe
4tyWClaujYrqomp9Qsn8sZJHz1mhx1cHePKBKLHw5BuSfPNoy3k/6h/HKYny+tEq/c28qJ1uZFPf
ZVV2TOvqoyuU+6yn2yrjK33RAhRD+1m5UshYJpXMl+vHXC9Cg6dgsVz3i4hGawqYY33b7DQG0tp2
Z1bT0YzLnZDmwYiH45x5TOGRdEQvGvHOK0iidtU7Cs3Q6Ggq2nSrFNz26FbgWrUm05UBwwWS3j4u
iMUTyTv0nnul6K8q/ZtKcqRU71JvuFxG/OQQVizJlZUl944+3hjdR9q+D2KYj9iRtq4MjcWLlKL0
F3zqAKh9tT6igfPpG+8Nlrspn2+UPH8SMT0vLb0U9nirOdX1WhSHAd0FIv5IV8pjJh9FMp4Dtbet
9EVRwqF2syDbxOD4lJ8KSZVllWk2NGKHVcBFrnMKyFgMdEwVXM9X9XJX1RwJ9TycFxNxWxHCyYxM
N70sRvV6plYS7ninpE/F9Ht6LQrCkys7Kb+dwq1LCjIy0QnaNkR8q8aLr+erb8mnkmfpIYDs+98L
qH096knpYQw5mIVsxU6Zi8Azn/ohB7k858zgbbXeq9sOb5WFmVYgAryXFU7qSNza9IIv57RYB9kH
S6HaHvq7QRVRozhY5HuRNk23WwGQpyiGsA1BJX05du77hEdRovLWgbFgDzkDaT5tYEHN387o6YT8
g/fKHMy3xHNwaOx9YS2hwad26leyGZk19nGyn/qHPnvTawamgwkiH803tGg8GBwJR1RSsQhowPtq
U0Sa+b6Fu2hSnSQyGlq4fO60W1JrL+3lRhj9nemsO9d4zorkLlXk3TbnbG18IhD+vSKL0FqTu1J6
mK9U1/FY7zxkgLTYI9eb7iVOFBPyYid9JO6j8mcx76plfZSKGqbjcIBQ/LRM9vuyTx7IXrxQdRyy
9S0+y4NfnH+bOwqmwQ0T+Jx9U4SyotBgIzFyJnR6LsD7BFT++wX595M77S6yBMbwmcvttbxRWRNT
8Wgquw3GcVf3auQer0/DxSCbPWtv7J2pjF/hR5oOvrWBUdDjtm7Ly/dGdi5cP5PRm2Yvs2HXHtOb
rLKu+nr46zz2W/giSfb85xQyfAE1/u8gyP1zs6F38vSj/h+ijwgufzhIbOjmC/jx7lkMP2KP33/9
X+Cj++dGWgQohL+9Mas4w/4NPrranwhacFu3MYngBz+Aj4r6J/xnUjk8YHoa9Ci8eap/w4+K5v6J
ugLVCNZIYAzQB38Hf3x5QLQNE7mvbZokOwF14gB1ctpNrTjBziRPok5dU79FIbeHNhWf4Ru83FP+
HgUlOYpXFzmocXIMxfpXbzqy06NFtA9K7u5bL/vEkf7abFIvzAo2DKP59sNTuPtr6fwRWX05Mf4a
EzYHfI5NAwJq83Ji1G5b1yKVSjiReR+pAJkPaCzjK0uun+ZxNK7nmjXj12O+PKb+NSYmRDxthOav
WeVTXySkS4xK2CrZO80jCauUyepzqC13vx7pZ3cUNAw0EEUAL9F2MP8BitIaK3MSOJzhMksE1LWq
hEailjdTgkAPS2LtYKhTv1uqujz+euRX35HxsOCm7Q1RiYSKk2fprcTWFqbeRWOOY0yIs5T2WDXQ
BcIi1nE9+vVor97P72Y7aL449xv4mZx8T0t2IpGaKSIItVbQZnLcVZqTHv4PozASLnRwZF+hYLgp
LCUpgyIayjm+psxIQ4ViPPq9UdBU6zQOmGm052Fpn9BQjLqFLpXFIip7enveqCs7qAX1mTt2+ny2
UTbXBqReuC7h1/fyzWixFpf0c9mVSRTyG+JEHxsjti/aTov3v/2FvivKTBU+BtDsSWlUGFZvKRVm
zAtOhoEHSdKfKsTsvz0KzmU0vblveOmcOnGKZS4H0gVk1E6aEyrqQNrGsp5DQk9fNG4b6mAagjAO
MTd5JZEQsingKsloUlwSAKrc8KvBPadKOx2FhYG1niXQY2GHSH+yKOERZnaVyOeo67z8kMftrO3j
HuvlM8vDNi3+XU0CQ8PvoLPJ4oCtAYYBJ9gpD0GMg9epkaNK4pXVWR50RSWjD+wBDKow67tfP6ST
PicjEqmIWxKMIN5ZwmZON5KqqYdxM+3LJGfTsjMIg9CUYgdvJr8w7fZTYlbefu1TLaJMlJe6WWZX
zpQsZ745Gr9tqB+/PPAd7wu7IxROqJSnPD6YNuvojNUYTQmdvIB+6SgQvaxOfWzzqm2pPlukMqGZ
5aa+mwrhVU9xWybuPYLuZNkr5ZQ8LxBLygu9JPnyupunaX1PbrPZ3zXspdWFJ5W0hfOMLTpo4DQ5
WZBPunjgjABNUKcPlgRVY66CMJOpvZNaMY27emrFldpwHvZnI51dYJC2eAPJy6wOqY1T/T5L+oFk
7CUj3G6sbJ1MSoioTqi2KRV/NwLRhHKalq8yFvkaIUBfzfeJ1kmE6dBssks16cziAfWzXC5hAc2X
Q25NHNucvhqDpE7psqVLu8KsL9B2EfppFL175ZgL1u1JogxXDfkkCpmGtdsFwJvNWzD6TIJUyTby
CJ8Zopw4tMu8hq0RFklRvJkyx83pWCbLVdwbYJa1W1WOj20tUxZrJWRm5RjTWVwHrZE7q0wlUEvZ
V7rfY0WqR8Y0OO+kI5DB6joBOxE5sCqwj5Yarm+Z0rorTJS+gSMU89Jkp3PJBBmKPFQtBPCNgkl6
UCeGnoaV1+HSa2Q6FHM4yg3mCpq+zpEuZ+cBR8K69+W8fYpazK6IFL73N8wnvRR8KKsdf5Sx/JL3
eNIHWZVupFR1Tj6mmsR4zWiNj9CTAIO0fBlHfzYLknxzc1KnvVroOLLgKjYhh2zb6YNM2vnbatbs
zDTJ3g+dKT5lqtrEYZVNsQGNNhlkIOPZfm/muGn4XewBObWmdK5s4XlwEhRXuUUM0H4pEFQTpkgb
GV8sWyxlgFOa00V6nsuLBK4wmAfSg4YkMF5r36FLsjOWJrOCUd8UXomj3ojOFk+yhui9N0YbO8Ra
ZC2+ujkeSGOb2gYHe/LuwpidwsKvaMwKkL60AuDInY89jlLvlWqx301GO5fVnTvaOY46nhpL+Hee
1gxD1Dt6vc/ibMJkKdW9Bx6ZboaGNSlZVFAWTX7tzd6TXQztFFWKHAFYJuCCS1fpx3IvHHutd4Uo
BtvPEBPVgY5dhBbGg6zdYEos59YsYtMgp8fMFN9cFn29StIk165HsVnVfCjcVdwmGCIPPJvE/rpC
kX/T9jOHYLn2YIgcLWfFr81u/KhMA+TmutWc+6XJwahiAdUcb7KpfkzxouXMHMftbdPoPUUxGTGJ
r6dJnQealo5vnCG3M1+4ufemSKfSOs7GUNykojLHIK5Mo9uVJflN18bkmh+UdcTkQutnTb30lHTO
ARIRzEQxKSl2MKyoDsIUMuM1KQXas0MSsYvRvxNfTLauI35JnWXZWZro8SrxGjBXpRC2TK67XNOU
LUubdAeNJBGQ6MaNQyXbjC3suh5LSGFKKgM1s4xLp2C9iiRWOKQbpArUglxxMfKvVMK3g6FW+m8T
VM4sWFhk8kitLW+8SC1nvBpH0S0XuufR4NUnRcz0w0TydfHcbhKRJlTz2oKv9Bn3HA0ssHdhdGOw
YD0P5lg9GcKUyV4Muvlhcc30Y2Gp2dOq9caHcp07Zx8nraWhZ6lwL2/pdz6W3qhNfpcDb6mrbDTs
GnJqC9JsyzqylkSx/AUT/w/lZCyfp6VrHty0wKLYUOO+85tpphub4DuZBZ0kXjsyGj1+oxpepl81
ClpPfJoLIHnusPql+R72MCQVk6dkVkykL8FPBvCSNlolp7TgtI9deYjNJR19UoPxjrFGiHQjQjuW
iyrt3hHdAQjpYCc3B0trNs8iG5TLtShd0JPF0z5Yq7O+p0MAKyOnwsBRRtHLIhiSbCKQyFyYjY5R
mOkRYqK55112cEn1uvkTvHmpBSS01PAbl2GUl4OhLg9uXbjfvLprTZZiqgC0IdmqhMlYtp8t1oCv
CrZCEs6WYt/rXW8lAYYzRupjtasAxrIHRdCgJTkszZje0XWn7xjPzirQ7jS5h57CSD8PPUEpgelm
XsbcGECcldyjl9PEWvEY885vPh66Mu4zWjatPxg4iFy2mlnckiCVWfvesBsXsKUcyijGzuSblmbG
GFpm0uyc3slifHUwvr2DpW7dGxaIb1mr1Zd+Htu7XBHEfzvt4i4+thbiE7JnVKvTkCtvpnld3s/p
0Pek9em8+pXeGl8T9qDliD8K3tSYAbUjylKaLjucZLZEc0MFC9GGnvWSwHGU8U6f5ndjWRdqUOWD
dq+ubQroRqZVtzNcnVYad6J9aOa0wxyFqBoT4udcfvPooy1+KRuzDlJXWa7kgHfTTufQd6/3JLUg
VCBqBsDNXqyDbabtOzebmwkES6tgAit99lQ2NaEwntM4TgB7e/lmSmFY4VADuV6ZNfkzBwXn+QTo
nOy10BZqNvp24xTdJQoz9cEtU6b2ImznQpuhDtHPWOpbrS8gZ1RLVeJ3MFg25J/SsK+7kiQLBH9q
Hgdzr42X1eCR7L6kaXw/s8WRq9UP6rXA4xEKURHLt6w5tNTY2DEEn5DYBqoz2s+dqk/7shXy2TZW
T2A3VObLPmni4XFE2+vgStSnBXme6Sz9RsQN1Ag5KR+FWa3vB9VZ22AxB/kQk996S6OgsKJ1Fuws
ZJEdl3Vkn6qR2yvMMU18RAGuDqE9m9BS9Lg335HJpH9Z1bg5DKU51AEuc/pTs9Twk1ZBVFfbLHCA
ncxIn01K+FvKAPWzidtE51d8duob+taDa2NT/axJU7trs757prYDCEUG3b9V4g4x/RCr5OEkqEGj
3nVjuOTECFU+BGLjXutj5Y1SaZV29PSpvRqEs5YBzqjj57VycYymL8ckk8ZSHOOux+aNPhCFX+Fi
ld/3Xo8mrdOGY52MesxuGxcPHDBpJdt5az4qJbwqUprXZo0mWvaUT+jFQWxBi+uwbceKHqChd5Nv
T15+lCJVNT+T4Bu+O+e8r07sunelwwoXUGXZbbSaXvEm1ywustDM8nOla1Xvz7HU7vC3XpUAC6bY
9VMxrSad2Ryesm4stIjXScq3fVe516CKS7fvcNEpI7OSWvdmWGP6Q4QBxsNBoW7IIh6VXOjgxnhk
xfRkDfZQpUwpZNt6juCwVBnbkJuqZGHLrIJPIb01IvB6sCIx2C2dhbpJE9/rhQnvdVbcnuw2OT8l
htP2+uzbcVelQaEX1eg33gT9ZzVq60Pv9uptvzYe4qMJu0VMDQQTgLuvfFbVtqMzMU/V20FU3n3Z
axogMsZEkJ5sfbxzqkSLI+KKKOPGumh2xHavAmdCjA92dTqnDRlDa0IMTFcg7OTcBP9m8sbmGnMG
JNyGq4kv3X9Tdx5JkiNZmr5KXwAl4GQLwDhxTjcqHh4e4ERBFTj9fDZV0l2d0mRqOSmSuYkMNwcM
UNX30y61WDNMWaEOcXCxhuQ/rEhJuyBjwmqD6jdGyZEc3da2fzdZsroYw8nlDzEoWOzF7ux5oetp
UxPayiyMrU2JhR5DvwwMFkneLmTBSO+R89yoR0LW2U1KkMlN4/fWgbouypzo011uTimCurp+6s4a
sSxNnDteV1Ld16Q/7qzqu6np+neSQdQLd636kVl7y+HKxYof30vbXxA+3WMSCOESfk79Q5iVdfDZ
NIB2IfG8vYNNxwquTD/6EAVuU6fxnOXmFPmL8mBgbKQZsbAGnTYOva9fpmmpnnUP3C0MyCx7FZVf
/lbCrAj4ahJ5CCafRbiwBqc8JM5CCrVZzlxHxtp0MZGsQFekhQcJnqZktGrSQmGlZdCGVibqT6Oz
YezLUUkSzjo64cPeKINfpa5bYxSUE7xIk4/qhfdLLzjn1OpPStawsyuCtf9yrXL2I4vpjSWW2Ids
K+Wcn0lZrlgpC4XDbNHy5asdZx9J8JqPH6v0u3cv7YoiXFdz+Z2oWy9zWvvGpTYK/aTdXEVO3s42
rtXCbE7DoOXepp4S/ze9EdXRste1Zzcyx8/RWYjNMOnFOkODlHfJ4ljPtEzNd+SfIQc3vFzep8nA
BmeZmsW5mjl0n9pO9SdINNVH2tSj2HO6Rr2lTSCsMKtXLAro8FI6Gqbe+h55EphGMkI9QxwZyVeW
FNqd1pTT7y7lEBAOY82BdqKmm2kyyQmjHzJqhuq5m5+XevSep/z2Zla5lv7xGVeflDHetIMLqXMc
xWeb0SXwhyxehqYy48WARw9r7RZ8SnSS2Hh+o/A+JTOW9mpugkMtRf2L+s2pZV1zpRHmToMgkx66
bsFZ3BBGjhOlXqJU8+pvp8DSE5lu53NicgddRWQycQ5x+m75El6To04jgPDd0hDVsHFipd8QSuoR
LlOYNl9i1gbHhbYSvvwswzns11MWkjXpf8+l0LtQlkbHvG6U+tFpu0GPPVSN76RzpQvVKoSGILfR
RpM8gwDTQjcZPAhuO2DraAnHfWkxJj6QML6UXEffYeLFT/fRenP/Q4LmyGGwKcY7dhTVblmoq7sU
Q8vH2gfVi2eRlEa3g8r+iE527Yb60eHbGobkZ5xUgbwNB8sQ+wkJxSF+W/ln4Zam4TS5HlFJwmXL
JGD3aTYYa4h9bZK9WVkGzhdvmT49N0jfRt0u8zDpSJff9TUS4Uj3B9dk1QlEtnXH3ktikQcWBJEN
auFy3DYibZHrwuZlBXRGtkarIuTBHttD5nBGCGoXyKIbGrvduGzuy4Y26JRRrGkMhoJy9LrY7GsU
ehCl0xM4Zz6G0tDYnmdlMMRZsu2bcBK9w4vMw4DigajceeupvlxfCy1J+nh1K4qlk7nw8K3RqfHj
MeGQ5p+pHwrIaKItaQvNqC001p5nPtFbPtkmWn+ih6aM5IR9NHK6Nf8UUve+7LyXVmi7o4FGw/SR
K+gc/K0oaaup3DTED6bRyATDr+UNlIdauUyW9pwFvXXBtyVe7JyAGwsyVArXfPGSQV/jeZyCjlqM
Ufmp/7wOTtY9gEGkVhzk9ZBv6DMf3zy56oe0SJOEnaOTv9aCEKyYSOo+OaPQYUP0q1I6dMJkGNEb
fAixSg2Vwtz6QJtt19jqaOetm21cd9AGmgJSk7fRU/m3a+ZlyQbs+kuUEeNAJVJKYQqKOA8FYZAp
/aI1i3zVdMJFQ5NC+1edtJ6nvK98Jxrc24uqK5G9qSLtAnDBZjlPeaf+mIFm/h5IdtPRp5TMQLav
+o4ISEZ9tN604XCeccY6LA0akyNSh0mBrNxivh+s9H7QDJszd5V29+ViuUWYjGOQ7ipsHu9q1ChK
1pWHtKtsQIujhO3GYY5fUnvDMhCwz2ZjWR8Sr3Tlu5GPvn4OVsSRm4aEQFZAmHFUWZ7BNxWaNBO7
BIa1wcraYZt6RhRS780sLehTSIqYF+HnZzRtYkKpTiU1DhI9nboxpDJL2HTAp0otbNkzVQyC2M0/
dcmuR3ii1VDRk6f+EWdY0D2rLB2ba15bjR87pSpBNXUt6Ycj3a/O+Nyls2prgDyVV/GK2CELyaWz
xwfk96s4tcpLh3O6VFOX0dvijc4VBzQPZdi0kysEAXZ2q712g7f2D9bQ1vOn31M5dUWHPdBhOJvC
8nZ2ivszNkZuHxmPcwekyUuL1lnVWPw03oM0WBDulKRUPrT94Os7oxy8YDt6lsF4OSxBABtFkK9i
m9TsVpfV2WjXCYedThuEmmJEdX2zhO40BOAbZg+sVXIrl6zROHIytdH/2AUJFvSMUwWFuOncW1vf
JvqGMdpSgRc6hdalW4nNrCaFunR/UlPvLsjYHJY1WdfrxhhnzflOTZxnu2VsODiqhkgNdgcLXNLJ
bI/hm6u4dXllMiNHM5oapoQXlsOc4gxttZeh2A3FmE5W1LWspQa3vnBoEp2nzAP3XGrAwoE6n59q
Wm8LCjBa7ZwMDIblSTdlzl0jmBTqKO+5Ed8ZggsrqvUpM0ye7UzJs/ITOT87U+MQYioaKID7scZM
BWZmlg75moaRWAZyS2Rv2Ak0u86e2Lf64hWnDGqkInXXNLZrR+YvC/2XzU5Y0pekVjpO9qhytRih
4SpUCpY9Cv+kGopomCfHkY7kiHBZacd1rTcmTTSm3bhWPHKcq0Uo5WB4e6txtZsaC0gjwjBZme+V
6MQjbE9jmRvVW0GZ7RKHNDp1WIxeGetmmFyV+LtsNAaE0iFZshawcWF1owBOZmDySOzU+wHPGYIK
FlsyOdqyO89eZ7EpT5ojKdlNeBP6deN6FYT039mqf0lU8P+mGLibfrph7H7+Dc9S/2/bsf79NeAT
+v9CQABH99/7l+6/uq9k/Fr+s4iAv/IPEYFj/42aKsQArGaUtvDvv4sIXBNzE+EYtAHyJ4gBoEL+
4WDSjOBvRG7hcUM3+vc//A8Ngen9jdR4soD4h/9SF/CvaAj+wjhincJQCbV/MzZSifJXy95SNL7J
ZFZsrKR8AnEfQ5fQLSoXEy/+pxvzX3D6//UnEaYGS8f6ZN84/39ivW38kIZGT+emABW9tqPu3M/s
r5tGcb741z+KQC28JtzBW8j+f/4o07bHwRy4KD1lZCYrOtIM51GiOvufP+cvTN3/vXmoImDN8KGR
pHhjDP/pkhC8S5hHgmgKZfZl1KuccctMjVPrD07oYD1++58/8C+6iL9/4K2BCzccVLT/F9J2Qlab
QeEUG6fuyrug8T/zOe8umm/Z2yJlPHDS/n8zOqCB+QvzaTvIBqDvg1tmJETrXx8SUfVS43CVbqC7
vHsNs+tP3S4khhd1urfS1H+aFDDgUizexiIqkj5IvyRhZ/KulAHityYDG96uqN4CynBJHurm4+Tp
7v2aJn5kV53Dbjt2B9py272RuBhIJ+AVUmmysO974pHXKsiMsGra4dROpX90VUOtr+lUG89MiS4u
ZN3glipaKrGnTpDOXCrjXazTEHVW4X1Muqh2qaUN1NDOvXbnT7b/LXRhfzK/95gAVsauG9CbMGEN
y9kT1fDlNeXvtJjyiCqS6wRWTPdJMEVYxqDyVotDo22AA6gMGFxWljr5XVfufaMk6IdewDfDTv2r
48l5Y2D92zIjUrWiek+91p7T77AzZ3fF7JthyYHxYHfBsHd0Yowaae6FpI2dyOg+edXdxvjqmKue
2uGW+6ergpK5alm+UUQ0KFBnv9yuzjzuNFvAR5XVNMVkFLIfB3hUAJnNnBbMXJdD6EpV/ho4mERi
cOU5RZMJBDLqRVxUWvc+lX3xCOQ0P4MtGAfwe4dytxWArqvNX+5qofbOAGr7Oskw9ItMOysz8WEu
mPu72R+/E3dhikuF8axZ7aix4aJ4jZahys9u0xV70DBx6DK4ZnOVTDNd0B/TxCru8rJL7gdqmQ+U
a69TyHaNYrYiDJMzc1nGHd3F2wLW1w2FrwRHcHM6MjMPT0vFTheSnzlj0sUVfBxyJ/1IDDyb4eoL
zBQT1MuaFmprrbp1JOiw/jKTnvy7ZsjN70kY4xgWVT/uZ8FoHKa0a+FC6/y9kWVMrJLhdTMSkh/b
VTPt9AaXSM/ZL5Lr+HtgCThWiqiqUHfnvg0tqzMeQVu6n1HX+1MuEvfg6tzc1bGtbdavTC96AfiI
F4quyJaxgM6TQb5Ld0oOLpkyYWZO6YY5NkXQTJdmXJLJw8xP+7m1TPM+UIbzOsxTc2+2rtxAblHW
3bTijXRgaC4zd981jBlHv0qLV2KzV59TSPm5aL63kY3X7vLV/xmMut4Odea9gzkasYNM/jkLquSx
nhz37E528CIqkrfDxGUYTfTkGAxpfdF5+yBLhKG/WGuq341WK660MUIjD2utnlJyuuOimcXvDA/0
nXI4mK6LV5wYcIoHzen7d+hYb3iwh1aWG41fo/+ma6mlKXoJUGwjr9GbLblZt9l+DdZhCpeUwfWx
K3pL7oBgpdz7ylXVw6SbeRrLUUMIW5P7Xm6taRrFrgb0qXfC8XE1IGhrmkuq92JfWH2QvxQFGrCQ
fjv9dz8RArJddIQMnJMMvY2k3xTJhWWY+70mqvAjsQz2Jy4Hd4iVuZI0VhfVOMSaKOz5SBkiJhA3
8e/1odp7YDLOrjTtBIkuI8Icwzho+b52+GW/mPLH52xqcPQ4wVp4m5v5HEX/2t8aAJC4Q9nNojnW
EF1vdaXb045YLfVVwQS71I/2jowkZPj3qOcUXI91b73Oowi8Y8G08qdq++WJQt/Ues4LMcB+VTSO
RF5lrumh07TCjkFZWnVKqacY8BNb5WOXJAwWmXjJRNHhWLILbAS4TEQ/nB29C2KSf5qw6z0Rj0Mn
ttMkiMuH1yaoZT4mPnODGHngbppea8q6EUYm/2Onyw04xfmyyKAlvIXL539sfS+E1h845VrHDjNW
VIwB+Nvo3kiOwjtok/YD+jmdpa2197d4lUgvR8rdKVHZN9q8gBBPT5CQccOIMWO9wTyT5ztDeTx7
aYBBrr/rXHcvqO0DHdV8fVvRX9gm7tH0lIz9mhm4FrZxZ9rLK1kKUb2mO3agjS+7kzfMJzfVDlXr
nZgYX+dZvjuNxK4qlm/Y7C9rkphs7Z3RTWfDbV98JtMX9qGdXLDxYLw4uN1tNpY0M44zE4swZ5pC
k/FAHMluNR0tnFwQk4XXBrIyiVtv/Sqz7twUsC8jvFvQ/bmxpo0Fz4KgoirbJ+jsh9oiw484it2M
XzvzUoBI1oawSkUfY5s/eNOaAT719nWqxZ/Unp+zbrjzDB6SoH5ozfHaeib0Xxq8dRpegADELFwI
Dt4mff/gtzxHEz4sXZ7SUu4ELHK05um30oOoHRe4x5+xXQCFHGxha/natO0QllCp9D7kA2EkxPkh
izBkfXYc9ZG5TDsEKU6E4DH1RJTMU3cMKDEMX93Eb7wa57RY7ojYOyLxlFhLmOXam8R9kNuecklq
Pu6Gfq5CwmmuSWOy71vjxSE058n2iJ8M/J2c1DMgVBG5gKkX6Yt9RZQPd7zaO6OxXdrACr1y+RCO
1oJDlkfCfTY2XRGhiZWIxRJ7yDwBt8/473eg0U2cQMghvpyBcedulze+hBh2QMjpB2/8UgsRVe4a
UO0wXzo8Erl8A1v0oxZLzd2YeffWZI8tbKzVnMsVJNGUNkUQY3YkGziIcwkY5xXlc8agG+pFfXE7
LSF8u96OawZf7p+cnsT6pvgN5ykfUwzQC/QgMIl5zN2EN8oKk8zNngKqdReZWHe5lteRP2vBng/g
4vN6Axgat52lw9NqN9OD/7aIBV6t4YDCYBwB4QORE+kbrf0MMMpo+kCWdHvFmV7FJW1Loa5317a9
8U3gqA/kOAeHoHHeew0BPsFHp8DLxdYt9YNcK32XtMPwCEAjkLDLeVtpYh+s5vxFI2x6kSQsHcdl
vhdZvV8gnoD8zfVSUC0nfa3ZZ/N6QCEKhuZpnxZ7/d7ANhwCPV2mlUBXNd/sVYkKAzvPPwrdB2Nu
r2Ua9O8pE1I0k65H7Yi5W8T8WFc4E+BY3ofA7bedSt8Xl0+c+YBI+Wh7puy1MebHyrdPwYxriBn/
RqyLHQJn82p42mVGYRGl7jBzLkif1KJfDWs6WFULL7scx6w/Y4lUCrqzU3GQ1vOOwKqLsZbrxieu
ihqbk4u/qlE0fUun3i6jebYd9dwuxh9y8faeJR9lKl6BWR6J8bwmRXf2yvQeGG2iVmvcUG5LZifx
YHi31Lerg9Iv2sYu/AMc276f890q7bPG6wrGt2ybvrhAwF3LvMi3JLhfm8n4ZRF+uY7ZbhpyP8wW
liBD8z8NWz4mgP2RY3t3Oa0jFG5tIa4Iu0LPoHtVbKSrdnb1+nlY9V81+rywLid8oCqLG7A/HtkZ
GsECAu+48MRH57QAxt2Qnw7SnBIaON2OfWk9S2VQK8a73ndAd2ODdCFDyPLoyeFq8IdUBozGfihg
sxVEQdi2kERDO3oAa+aL1huHuvHbjd5BTlf6tByC2b6Rc+Zv3edLLFrKjTVb4cjTvtvSBt5KRveY
W7POoti/lI39BKGiRV42AaTONeARmsMUnqXLHpxOrpFjegE+KHO9iQXAhP3pe4IRj+qpvYzurB2z
WdusvNo8KsF7X9afqqtjr8/Xp1WVfthaHVmhHptTP6xUpc2BsUUJ9eYM08KPnD+WyrhUJfsN8k7u
bVvh2DN7Y2+ji4kHGkh/m5P3yxzK3dJrp6VrvkTtLxtlijuWqY1NJR9VziRWtm5B1w0+/m2eusm2
81uHgKrpqWs8NpfWPXD9XIpbX/Os/SlVT3cd1V9gR6CE0sqirBcBXGORnlRgc37Lb6Bf1cMkmWV/
wvmPDI9uy8Najj1aKqOpMQgW9a5Z3RzTsd7mnFkTGRvQIyEUyE+1jm1clFMa1hZ4+lK39QY6nroS
MUJ40xTbhkavq9eVauxjj+rnOwmS4hkv+7Xv8yXC5Vc9rWOF+5fwQFJThXmuioFBRB9cvOG1Z0RF
xflYr/r5V92ZfhKZFdrTCjj3KUNoTkcKM9/tXeSpS5IkAmNpfsDh17PWZs7rlDjBHy9Jp90wW1QY
uVXeUkqK0RXBEdFIPkQ2GZFl+pjS74XxtFT7zrYu0Oopzla/uJaLmf3k4+oNsRX07qeGviQabQ11
BhJSzLiJKBAkSvgxRFP0Avf6cgCqk8iClOnv1rpmaEqMyjynQuVH+FUkObOUcZ0N673w8X8SkK2u
XdEMT8PQO3eWV1QXbM4fDSx5lMEd/gjq5AWc2MB44yYujbg8o0RoN2fyQIKdjUHq3HaF+0R0IMIv
xCPX4VYn2Jj09AnZSbwMconwi053dWa7r8vUr6TTkD4IfN72F3eevFOfGT1qSL8XD22QVHFhEAJi
oQbUw0mObxnW51OtGRA6BoEBYZBaxYWw+exZSwqOv0LXZxkVjii2PLHet21ozaZlA31TPIV/PG/E
1InA9pcKrPIMOd9Go7u0p7TqIMroUOJsEWCKS3muZ7LXHd79YzHPyc5MJm8vbTFcHDGUmzKjcbSX
3jYh6Y3EK2icXCnrTgaGfJpXYvjRrXA8Q+aRUhQaFpP/G32hIIWVfahfA75oZSKi1dGcnJxkHR+h
Hm+ohpcruetzU9axun1Tx8xOtDnhBUs5NZn3pc5zu5z1yrRsOId+sRCX+w6Pw72XmssyXnRbZsYc
S3dF2+pVg66XQ7i4qAU2RILnXVTOwq2oZvLKBsRLMy595wj73i18422AKsEAq3J8bpPdJI+VvZwN
x2Zxreb+oKcJDIlJux8ufem/1dDODFt0i9liriqWmGbj8ttzEE2tbS06c2sYpTy3Po5tN8Oz6quJ
BIBFjhvHL5eNISuxGyvX2ZIsMu8nlAu5XCfyYNAT8jNw07foOSvUBA2BcxGlHVT8krR0Rh5P7/Uo
7uXMaclQSDiY2tSOzm6xRnluEr/s8XUV7bTjUtWxsP12x8j/tEwKaWAy+wexZG44DRJ59Jxc8l59
2P7642Yqh7zHRTxZg7aZtNQ6pq3Y0Yj26BcMOaalHyEAiSdqkumskmWIy9Vwtvjh083UjuNxKLLu
0g7+vEPWVJ7SxS6PWQ5jTViqRYaR+614n3eJ7pixrZOggCITJZ0Yl01T28/C5BC8OP12zPKAicKk
9KZVQRp5g3BPg4mU1XG06dJVXrsVbU1CA2QD5B5xcMg4lHYdq407+8aW5g4tRgNXkC2z/gog7r/g
EdGrYQraLobkxVrMsYqq1H1wbPvUoaPY+NZ65vdxImcJSCXkOZKIZhqYY18/rFnjnXmVFRumZyEj
NbjxRWrfdW17VRk0ferqwzYhEuEogxkxJyBW/tZjy7fCvk3mw9iVv9qmd2OXyJgNdROEffhFs1OL
tDfoPMnM1a2KNpL+K1tQ86Z+3RAz4WvbVCR4uVdf3slmfMxpSY29LnmddHQI3jIXGzSmn2pAttPq
lOYRiB3sed+9faLcZQNFxW496dumAoaYasN6x9ckt1QJdxHyOhHOvnUF6lyu9GT2MVMlaQFtO56c
QiEa6YtbjLnjLFvzpg250X8VvFCY6IUIO9KEQy/RxIlB7QsH7p/OrU+pz9I8r1V5hbXxL1kg7nyn
ZJzozOnDQkh5CJaUDAkKS/4YtikkfPdYvzgTq2BZJQ8t0cZnX6tZ1FYr2NKsne5xCOofBgvzoS30
Lh5q6V1Y4mGtpY/Eg1KADRvBiLgBVkblmYlbzqNBuXfGTWka6n0FXkU35MPZQsDf5WpeGHTy+pcm
xPyAEYIMiDxw8g9nqItN6xviQKQwSSatWjfSHJCJAOGLw1il1dHUF2+ro354DFonL6Ol02g/qTT9
xZcjm6VmuRsyIsanutasE7N4u2k6T75hF5wjQ5PyQrdOcNAQPOahveYAm3lLUomZB2hH2soXV3T8
RtRL+bqMxXpYRGFFEwHMkWN1N6k/tYXJXH6ZmcE+3Gg8b5V8RWt3NZJWv0uaXmddCjiVebLOFRHs
xEnHxRJ4ryby4DhbTaJNg047WgESolUrK0CI5qVogdnX2IBgpHRD5Bg2QiLQolnYaFUUngJUce88
Dvm+71Z7M8w3k3veBEZoThxBU16P0LmpiGwOyr3xWdlNs7cGA9DZ0mTI+3TvkkwUpn7lb/EhOKQz
pEg6/da9Ry1cXe3OunZtXfbhShNJHGS6e9Ca7GUojRfDJ6Sjr1MG+Yb0GAq5nFDUHasEj4TfBXpo
TUVkDS4BLFaPWr3lCLNuV6ZEWrUPwVhvbNV+eLmPe8i6txb/s1LTL45SDkfcfNrJ2R/uUlv9xvFt
b3O7rzbC9hg7+v5XmszE2LTLQWYaQ57Uh4PRzc4971x3wQ8ynDu2+H2VG2SNZOWyTyXZD25rFdsk
8zT9HnFTgbQmuzjZ8mbJ5UtDCMDENi/U1ur9oz0DcMghSZao7Cp3Yw7mXTtWHDNtNfthNaPttjM6
Ec1x3tZOHbyJflFvjtXeRJq+dqG97jKWSPE9MvGo70RCgsjjyZ38V1pmTuhNym1JZFxZOOxwHXH4
nZIftbvI2BSk1Ezq6EHxcmiIAXTPC4alT7mwjxapHjNP7SdvfJo7egmVH1fF+ui2ZYvoyts6OVBI
pqPxWyeTs2+NdyEfEIBn2cOMzggAPO74S43Ds5iP8jDX2cFTztXLgveg00/5jD/RNncEAh1x4ez9
tXpWtu5vy6xCvz7uiSrb9LTe9tr4TAn6S1ePlJn4ezDVbaqqzQgcElTTMemzmDbM7SyMHxI7Nj2u
N/St97W2Op+macXdbMSlwWa7tj38vbahIWUDib++5R4RG2iWsPRjuiE0l4N6WWqnjsqhpg5Olmds
0WqSjjH5W6WpiCfj3g+sbUDNQlutcZp1HySchT1ozHwbbdbkiG0oqpyWvDmkFnRcfuBM2naF+eSi
jm47k8Rccn+PWABfRDtGOPk2qHR5itaYjN/tQmB9mKcClbsWuSb7G8rnGfidtKvfldXKq6qCfj+b
TcyucZxR177PlnWsnG6XTqR24JkIM6EOSYJTorFDk9zbEHD3PDT1jsGUZ1VY53qYDwAGN/UoqUP6
tkiajzbv4iTPI/aPuKrbe9jQd4/8BKJU2LR191w59WPdAyAF+gC0gky8FMPWawxYAUJOqzHKPfes
PKLC3SkC87i38AGhnUxR3cMbDf5WC4r6zK28BI54HogpKcxvazbPfZZtVVbc27N9kjkxGX3ZP7ui
vF/8FHRZ8UNAnxl2AnPa0mJ5ToIGoimrnoQuL+UC+sWObg1mvMpqIncRwVM9Ww9JOspoDT6XSotK
Xr6EzQN8VNvjpdlYFgpU11Xnousvvd+yXvgXbWxPZS9jBFQbV2sOtWDsH3nHAgXxF7bziESqqahz
TM4kPn3O/Xi/JHUGhTAcideIUlSrjwDrKMTaMkb0PWxcx72Mo61CTbsBmJ0M62ZSD0iugbWdgg1h
yO/Z8B9Kd7iglN2uegGAYAKtcfXFpDjsEwI51ekjctQx7Lzp1FKim44AsbSv7rI02La2cVIVeu9+
DuoI2Om+dqqzbVUlGTXz4+QsT2kpYi83T9moTwj9+3kzWmhfh4DVVGjoc9LGGrdDpu+zVDB78lwx
227c3P60fPTPejF+NPb42tksnaiw17jovZNtLl6clN1vfR7ZXcY/dE8cujlHdRvEqs4+Jrp0YIxe
TAfVSbmMn6U14fnwgwNcxLPNqtXCDcJxXoYg/UXD2DGdgq3I3fsF22dCNk29QvYYGdazTgRbz+gw
7QEqmDPBekamTtI2Dk5R7UTgvPirdueZnJMbjcj8PrGfRrpbieOg7DcpL/NU/eQNmR3S3KGgpqcj
/QowoUfgLgdhM/jdRrmGS5+15o7ZBLNMccKHdxKBeixc+YjMRI8wZR7rtr+y/302WWBHRJZSo5yq
XWUOnJ88f5PACkbVWt95XXHuzLHYCW19g8HG9qtOVTDelWm9MlcI/eyvevZkJMzh2kiezbrCys1k
4nPSmMzxac2q5yKfiRwTwCQFyqolXJi0DqktjANGAoIV9WI5z4Y+YUdcr22HXM7veS94P8pDv+Ae
SpTtX0vWEEqTPOMF94M46EkKQm/4wxJ65hAcSmXTeTlS80IkW03+KMfZdwS+xMZ0XrCeMt0yLiZV
lFEx9KXcNlJLsTV1tyOQTyyqS3IRCHqxL4YyfapWkf8qLDNH6EYhRFgERA5Zs8DsiuD2cVoy597y
Upp6lyxI9pUo9J9puhn6NIM4JYkGM48SlNdbqae/ylRRCSky2syQLCfjhzZLjHL23Mz3hsQoF6kA
H+VmMAtzz8/+NZJ5hcWs7h4k7OEex7L3ZGXB+uZqjn+HtNG/aoEk+w3cqNsEiM7jfrL1TdqV6h7o
0PoQWqp/ziDJ+2YuA0UnrWi3rtRFlEPDlZssCSQsz1BthZfNj5JvZrNwvNkImjBiw2QPq6k8+gqk
Z4FYrDefxoBCt2ktzuMLq08+qJMzKmsLnWBysBPBoyPKW8pRz9xYcrjAEqCZ1pZUMdBFdqOLjWfo
gh0NV51fm/MrVRiKbsLJO5Lk5H9RVsr+bIKCUnKAW8Efp3i2S/WCFRznqZX8JAW7QLMsGV7ImQ0A
53W77816PPojM9H8f9g7r+W4kazrvsr/AIMOJEwmcFueXhSNKN4gSBl47xJ4+n+hxrRUX5OM6eu5
6g6FqGLBZJ48Z++14/Z7EkXPqnO7m5juwRbCOHaG3DH7lQOw4dLXaYkRpU/vEJR/tqsxpilDX3Uz
N0KsAaoVazIF7syczs9iFWYoSQPVVfMr+kAMPuiqxzNttNkeFR7rjzmrnfLq6qIuicTNaZNt8aQQ
byKuUY8lO03b7TPM+/Qi7tw9woRbRkP25yifqYPrhr9uourZaK8otgPV9hfd6vkss1P6ZC2GsA01
7LB1w4yGejwN244W6sayaTUNhJx9quPAuwpKZVxPZVTKlRp0SSBTrOlclEN2Y6H2WqyQ4YXT6JG9
YwyW3QTFxWqESHkdIwVe965ILoLISW7NUj3XjVXv6P+0uzCV2Z7ayV8bykXOapZs7CTHd9fmoEok
xQkx5rwZbnreu6l/h/fFH1ZtX7bfZ4H+eh1iy9jVauxvvMrMOa5JHAX9bPX7YfQx3OA40hzxlbOf
MUd1lAUJw3Scriw0Nu2Tq6DRznnrhd25k1ZkzJT1LGl0ROj5d7mG2dYzAG02Ph4Han+rce5FFVrV
xgWmCpHPpAPQhbN/k+e9gWp8MiYqxm661mnPVEuE3ZNoRX5Ihzja+O4Y0dHp3KuYQR3/piGvq6BV
GxdEF9d0ymf8M6W1+gcZap1b9YJWgm9NEc9yiM+H9TrgKFFmgXjyZSKjJ1spiOs6YrK1UVid7bN/
4IqvRc0ochsOCKwYb3ihYDbW1ea1rFXb7f9BjnXSSptGRZUAhVmk2RRbEMR6vcYrEj2Ggc2Z+KgV
+p867xe4OLqrXwRU/wfvc9c3cQGp6Hd1Hj/yb3We/Qdxpah34AxAk/cXOPO/ED+u94ephHB9m6AG
/5+ap3+p8+QfJOcC3eXMv1DW3EXJ1v6TLy7+AB7D30eZB1DBcsV/I82z1aJT+xOG4EqY4kJaSOXc
BWhOZMrv+jIGFI0k2tWjUY6ialVZ9K92npWUuPgyyfwdrVF1I0nLZdfo9fgllwULeBiM1qrFWRsc
nESEjxHwNexteM7IjnCylJVdi3yX5+g7kIvIutgmxJvukiGCRokr2iBMoaZhnbtj8ozaoEYbhQza
3nuqxdHoKKAUm2B084sJMMeLo/sCc4A/5VRpMwNqUITMJzZtEEDpwddVwjtPiDtbFaRi3fiTZ5b4
bcMSF2ypm33RGyMOVsYM9ECsuauhlyuqldnIOW5kXuO8esOgO6a1cyR2vZRpdRa2CnnRYE4ZoDB0
yumtE8Szv0IiRXyz57UZUl08sRwYbLqyUAsi9W30vOixMCBCLO0TXL8i0v6tE+rgp4PA5yFwx/ah
sUu+ju+F9pemD6PPlraYWdUd7b0eMyIpGJ6BPsdIg+ImKTzk2G0zkG/ndSR1ry3N+n1WhUq/NH6S
fFnQoM9xXPDCDwlS7rXhy6re0FiN+03FAYKIZ3tmfj4ZzZU/jxZSyzD4PFpafYE0kKVI+BkbM9+m
MWa2cX9fIGZpNiymHi2zkCwzu/P8pzgzB+xyVr2snUO+QF9FfEAFEu5CnVT4fEurP28wTWFi8enn
4/mre72d0azWV45neIAT7AZ9QOuHOHG0Yzd3nmhr+vLGULwEiWe1l1bSGZLyOuQfDEff+Zkk44AG
RxeejSrEcUgUUhwgNnVLu5KJmQFeDoOeo3eTGxa3tsAIOnAzifAAAcLhchjp0DaFUukaYVD8wwzL
+CmjzZjsqQnyJa0wZFBoZVHnM7DOsKcEWcG+2LZDla5nvNIorzAWBDveo2WE1Yg+2BStib5r7mZ3
IT6WPTkUITFoL4XojficEAP9k0kwc6/KUGHD9GMu8tswqypjN2DhJc6w6fDo2ZbYMPZpnnTWZeE5
0jgzOZNIt++6oS8XAYZmpvDgOexvr61fyuQCuMFwJ6pxoFPvuLbeqFgyvxdIEfShbozgjvBAesu9
UdgUVk5G8nSc1Vn12ZBzzhFqNBaAhynjeTxErhVeD5hSx5Vy2NxWgE0UpzCR2Alhw+N4JUpL9ZvR
xCLDdtXh5rN6Wi1bvwrn7lOAolJuKtfiiIy/bzDmtSMX4x8GQydlOEgLctfVyVzviykR/TmjM7sk
Y7GU9F3yglNiLFwmbENK170tM/QUaN05xhYRZq6tiyne5Ra19LuUI81bUUb1XeKbabStU8ftzkgv
5uzMGFCRF9D531FYOPYm8VPjhXTE9IYOGyqSMudecDET+4VpzPA8Ak2JV4RmjtfKGpizamwQ99Xs
L/2YGnn/ygwUsJMqTPBIRFRI/L9VV1/RvhMkaeHHIPdTR/QP6B2/ZFYWPJkW1WYtnPInjt3eXlWJ
Ozt41SoAqGVXcnCFGm7rVeur6NLFMd1ceHaQfndNG/hIkszjDdo6pII6lLm8rh3cB6uymAWxhsbs
vZLBY4u1jfdqWhctTKqz0LP729qX4I39ROTm2nZj6Bh5TCIDGgMmm2uDXvc9Pd6MzrljX6TdKObN
MKiUFD/KZpiMcwwKoYtDBP5TpMCxzn7Wo+Or8muoNlXzmtU5GIAJp5Gz9UMPo02k0K9uocmo8zHF
7byNqByNLYvbOmYJZHIzN83zaDOrYRbfwPCdTA3rY3LHq1TKnAwZFH8H3bsASpBqAWnpdVA9U6kP
z31ZaHMl5wapRlZzsAmQ0fUbM3E5knAwieqtxrqTr/3CwmU7JfVU71HGMg5pSlQzVluWP+jRzd+L
yTBvUJsvaw5V4rSZEM/x5GvEJqs+zIJ01eO6akEoLxaplEIQE1Pcip/uSC9iDcnbdTdI4KLbzp/c
5zgLGDh49nmmGNb4ddpAs03yCYC6llSxwzTcO108MfBvpXOH/KEaDqZ26VZ2Ztm/xr208Cvnhv8a
j9h6VoETwUT14xmDnQF6PFnhdAsMzoe1d2ahG2VeR5DV49Apt1/bM2NDVF2eugryiNCOkeyTO5rx
lkKcQ+zi3rGD/EkGfL+zlsQ9wg+mLgLVPwB8aYk1RXysBnrSQg7RvTEN5hcw+bwdOZMG0CyzjLxb
J+lNCP9T9TlEJehuAxdoGLlgks5NWeYV0WTIC/1/Kur/V0z+Wkya7xaT+356KV5+KyWXH/h3KSn/
cDywgcqC5mm7wv3F6CH+ADyhSFLE8Q9EzAUc9q9S0vvDhca3gPFxK/yryvxPKckPkGRqCgtCP3/p
v7N5HK0Bv9WSJnuVotbxhK8IU+RX/9WrgNrUk2kB4ZiQWgxYsW8rmnMpvtB1oyUakYK09+dhFs4D
RA2R8d77Sbx2kSszTdPdcDfGWuM1Eqn93EZe/Mm0mqBd1VFh3E9Myr6PM+UMpuTinJZE9XnMwiSl
W6ARmpVGrS/sShSwBGxSH0rmOWptLFVbjxDzUjiBqje+btxHzRQ3AKBRcDL3sorGvHKY5C7m0ZZf
eA7NuxEBAANxslyfWtoI13EUo0Zv6bl3O7ML+UYKnsETFXUwYumyc4BLGl9p4/ThbV0Fw7CKejv9
gZkRbmZThjbcZp028LFGxHnAwtuXxmREyGAtD6lsJRHWe6Mo1EVtBW64yS2j403PcjbJBt4PTF2r
9MRGjiL82rVhfzV0IZVb4PkM9pdY1dtIMJ3ZSwx457npGf0mzwfjpmHJyHat6hIgRbVP2ZmqHvg9
qA932FAf0GnnvgD0rmbTOjB7VRWYyIgQuNDV6qtwO+SMjgpBHeBl86MzVhEcoP1xGemOS0oYH5eX
umkjJKasOszYUvfMHt07CvMApOeyNGEMpEYiT0R8No6LV72sY85xSRuPyxtUh/khbAICjKQZeWfm
cSlMVI30OzKCiSXyuFxyDVk6s2UVRSdHsl8l3e4V0zPLrH1cci2g93ccOFiIPSMb7kciRRH8O+20
o4EBcYl926Pv557HRQpUY4yhEZS9X10NxxU/66g519pQ4qdn2HQB6DewP/S1YK8gh519wxwXYM58
3E+6497CgYLo53LZcpLemb7bx21oluZPXc7mjWwmaqDguGV1ZsD2VR23sjRdOm2WY3TcsmW3i+RI
MYaOEcRHtuyHUNirZ7WQMNbTPzfMyZkP2XEbxZVxNR+3VtgKVOqjl3j4YJfdNzluxJIt2SqtId7B
3+mcbQ0P8NwFhO1v1ESFgwp92dbz4xYPSoXtfjKC7Do4FgHzUg/0x9LAG7LcYQNfSgYqJgJ7Tdlb
xM+0+CgTG2c/JXt175g51KHiWIAky8lvrWPCJVBRpfm8L5tkuG04xyVnClkZsPtjSeMt1U11LHQA
eFH0wHkqJVB8i2IoPtZFCJ+6lclx5XsnvLa5QCUeXVbHcsoxtcbaeiyzOgwYzhoPK7KEaSirn2Ze
RD+IOwye4racX4xjyWYZUn4tst7kZGc61dcM2aexKo+lnjlOJmLEhCha4C5LOTgtlaF3LBLHFGQ7
4+6ldJxF/7xIal7G1JkoEZNo2UiXirOYZ+MFwbVrbzTu5O/qWJzOVPP3MQV4d2az/EXbqO3qu6LO
xS3PGOWt/Gepi+Yq2QZtMtQgNHzKYW3L+NELEJSsOQAiumxqwA24eKM83BalhZShcypfnPdmNerr
wYk1pfCoAHbh4e27c1n6XA4HuVbGiVvgZ+4hxOdrI5sbeY/keCFA4ZbgvLRBCMsiF/R5qTeQgfsL
Cv8yvXarNlZb5NRIRocOgx0D/ih0bkQemq/wLFCoBFkUePssmzG7zrEpko0rO61vahdP7KG24W1c
lqipC+aVlfupz5gW3pZzS2ICLtU42AQTLOvPqLsiC+H2VJrnRh3r4Lzpc1cGqzmWoifAckAOr1cq
L2I8yA12r2079eaDmkfZAEiZmOYDLxiZWXAkmFdRZBf9NRK/qXmEctxlP9Is1TiXHMRTO8l9RbRX
e960T8MeOJSYMucLGhHvU8uzSGlo8fObXFviFW+U8Zrz3icr0tfRSaY2GrYNer3ufuTa4KNx6sLf
JTUWrJ3h0BMk0zSKrl20redtEcxPcZKjGZakul7NwvThe9J44JA6eQgsxrGsvoU0H7+5bdog8U2T
56rWnC8jKb4EvNDfOPZF83ok8MZeUdDCVhjTWX1X49g/kM9NsgKvGx0Eu8A4QXEbRHApzMRriCEN
vEXT43hf7EH75QXycEXK9px3AEe7pqWwRXHNLrGU4OMMwiGQAFm4AA6KiWQiwx30GMQA9kuZXMYq
pvaUhTMdMCW5j+U4ZrDndT89WFXGswfxCoFbW4e4/+1xpEEUd0SZIPtqmCWX5lFo2sxhfS5inDAU
/EEa7QTd/pyBvFbjug9q1JqgnhAkKYdAKVcgnVplswdQsR/t5CFWYwtJDFk1vX2bOe0qUZzsEboE
6eXs53wf1mO5NRDj8ZjFpfVs9Q7THtza9cD2j8x0l+S++yxDICoKtTazxEwuQP/eTr4WZakfXStx
oacEpnztvKq7pzFisYM6wA4xcbUIRSfdtd8UCLkzjPLtdy+e0k9+vaSijUwvik3j4knfVpGb3U5F
TEtqz27rF+ZFAUzisU8CNJQcreuefoLh/0zLfPpJnJePeqgyWZ1y5zq2Z1mucka3N25h5IcKj8VV
m+vuibM8owg8N+V93LoklcwTTjwgdsI6i2NRqQPdJBsvSuA1l1lnh9AJ48LuoL8WVr9BXd4dgkBB
kxEzvBDYZZNR4Hexze8Agggj0VXklIfJVUtTKMGGYuqBmZWdWNY950/nvmA85e+sCezJaoQmZq6N
sKLm0ol337VBIdexnzYYJqrCKNf2mJtPZiGHJ98sOnsbyiaNV7iN7HglbHe+pmcq+k3b9+0ZdgTP
WcVVllz3TDOH6zxP0De4SR4+sKOYBAv6qXhUqib4xiYDZBe1siXDkAxoh0wbj/hgW/UTUnRdZEAd
i0Y+dDYNrj3WKeepUVGmN6QDp/dzYkKXkyOqx8E0TCisYZpdsqhHL53vDN/JXQq/U81Or1mflM/e
nM6sQt1y62zURvyWilu95p1XzUpUVctrLoPuU6yC6KFF0x0sow2MNCOyH9yRxkJHTfog3Syw2q9T
n8wXmB7deufao++fY2ETzDXGoBNnbRwgkzCTUDzWOa680J/K/FBWmf4uLBGRGcLecSECiGObhgTW
Yd1A4ynhVNbqjEgKNCudSMT5OM94Ae02kedzEeaMO2IbZXwbwX0BAdembJrWYNqcjVFGepjd6I4h
i6OH57q0+ZDdEENWavFEjUBuAm4PV288IBFfok4aA9DSfkjpmTRAytqOhHfoHTEONT9oGW3iHrXU
pmhm//MEmAfdj6fGe4d545fS9qtqDQAkoE+Lw/kLxKDxh6eSLNwUKaUTU1sXqkhaGvFF6uTRbb80
AGkRjuo+rxJBdE4WhNdx44E9w2k3cawuNMJp5vb8tFdF/vWsRGxvESWtEJYbT3ZhKPuQGPYs1sTm
FOcGcz9IK+7knqW1dB6SISH5aWwm/oHSbYObwbb4HcYigHI3MAqymC+ONuquPkKr+L/pyml0q+Kg
+jb6YPfC8vtSfP9/Z+3yn/bXk/Hyk/8+GKs/OPrapgfLwFlS4P6csUgOxrA6l2EJ45RjGsK/D8aG
K5iyCM/xHMcn0YZB/n+GLIZr/UHGCvsv7AJcXw7khP8ixVX87uI3LDzrjmTCsgALfnHvw/rMqPPT
7JBq9wbvAAw7JMTr2I1tJLyN/WwiPgX7lOmnOKXVXNKQ3eUV7b4pQIZqZJO/hz4ZbzGXi8e0GerN
L9fzL4gJx9yYP8/sf/5mix//l98sMhJz4MiZHjI7yqFtAzdK0emsE0ZYV1aRBmuz8V2m0spcCZQq
d9TVD0imxc4CIo3xMnDJv5p5OdGhW7vAiuuNXbZir0pPbzPXsj9/8Jv+Pqn68ze1f/9N6ZpJ+vJL
tlEgILM1yJFoEecrmJfRNzNzIhxRutwOuK+h2gVOvFn80pd/89Ot3z/dxrLgoyPGCFpb7hK+M+JE
D138nCQtNRGe3JZVeB2NY7WpxDhcSATDHyD7fw9z+PObn/RTyoJthbCF9MBSTQhfJYf4NkT4SsO7
RSY7+ubn2I4nBlIKCeX7X/h3lMafn3nCtcCwaFoGPehDlfb5bsyxcZQEHlyVgfn9/U8Qb3ytU/66
50gjN2eMd4MIo4sZjN9Wp0V5n0sMbMkcRIBrU8Z54WSuVZUXhxzGAtm283WajQzcDZxxToGiLm1f
C1bpXRlbPZpjEXxw00/C0P9zEU4ZGIYBhbWVY3Kw0kTTaAd5LD3g5Jln+wfOl8X56Gbpeej7OX0g
Gd1Ly2E2LwggLHuTQ3oQtjBYM9BAHDTOzVFY19Xc05+qUdeard9Dk8DXkuupu37/qr5x37yTOS42
prjLPBSsc8DgC5l3vUHpMOyLSt29/wk2C+0vI+M/r8qyyP2yZPRRGmZOMpaHbDCz8wi90ArIoXFg
jqEvhrymh9HE5d5gRrWZAcBjCABuSCcQm5UGo+s18YTUKHKJqavzFT3p9EtXhM4hrCJyApOJsadF
Vm/AiWBvuxRrWsNCcCMAdtiHxDbNpnXtWHqbM/XdAV8tLpwBqa2uNHhol6/ctEJfOCGsUNqO1aYP
GcVL24fa2nu7MWzsD+gsb13tk3U9mdw5kY4sD5zoTIDr8SLBnYGnVajm37/c4o117/+kOoM8t/xJ
c7lV0u4Y35mId6KcSTRu6zD/MgbNVwdewma0VQ00zp4+uNFiWdv+Ym/wTlbcygh65TRU/Gkse6xt
buJIzjHCeUQ9NwDQ8sDce0mmCPlTU+qs+0r4+9bvOCvWUrvmYe44jHywIr3565wswZX2qnIuXS52
lduXAH0AHPvQYg8TJxJqRee88MJsW7u2vWIwCYtapOkaSas+DA4u4w/ux7Lq/tVVOVmNB5jnfm6K
8oDVkKm3RT81HaaGQjt4qCkCN3FBF3gyOwN9Q+1t5wYXOfCFjyJv3qglvJOV2SVqxxhwNhxAmqm1
MA0SzMqsvihML9t4lvwo8eSNZ3ups359zYPJ480iNxaHjc737STxrAeo/kxR379/KX9HDf1nIVEn
iKEm80HgVf6imeyTTWAJdwOT3OcOQkCu7URsE2sSX97/MEQyf33j1OnSqJO+sJVXHDxpTt+V6yzU
G6Wmc7JpDX/XuhqCetrKTK2wMGUXWWjCZ+76QHPmd/ysW3ud1EAtqwajBoZozohcnRjPFip6L73S
WQPUkNwH8xtT8OAF7xvHVzOifZBObf81Mgca+lFX7txeInBjDUwhG7sspisa3wUTD0B96V4GePxN
r28AUviBoPvnqQEjl7au2n6Yru0gs/otLlpkq1PrUX/EwpjRTAawOM0iBRUpKdH2srBmseFg138C
xlAvhrlC3YQADgFcjBFWHL/PxFrDewQm1VrGl8lp0p++Z+SaiFtV5pdTrcOvLnUF0ulEe9eDX4it
e2zE0BcNMVSj4/BXfTKSUkAIQS23UVWEO1uXYbe3EBXek4xYMk8uyvmnESTGtzGJ/a0VMOQ81FNh
39beHJZAEQ3nskmkfz8xrxRbxjRxxYeSUQWzPudUnZV98+T66IDxhfL1aCgBd9zidIPpRNDPGuQS
f4jV/tDb2XlmYvVZFToG6gx/SA3Ij/rkJTFtfW/HOQR6RB1ndZF1ezdkyLLqGpc7DwG4wjyWVRE8
BumM8aGdCKXdFMAZRi704O7BKIsnaS6N5bFKvXQ9CpneyET5xnlElPKPUrrZzzGpfAwVCtU6/oti
S5FQboXnDrB5gWZAWCm6gCAIF4nG4i/27nMsJRTZ6ZhBGCiwkruV5ZHfGudAdrDlMdQGu4i10fZT
eO6DyJ/GPIb7NzE6EVunSgviXayQnpCPbPApmSShjF7aPCQFCb2Ccfu33DGSlkM9VPSHujPlN4Y/
s7Hj1ILmie6ADm9ljEBwLSqjZECdeBScyIrLzw4arsfQKotwzayDOGokPZCV6TaZuyBLC+cMgpR1
BqXV6Hfx2MzbPG8lsHldxpeQr8Fk2MaAJSOu4iHY0HLlyujI7G+drqBmKOjBYziJW+sOFYwVbuLO
IntXTAXT7cqVpLZEYrWknlzQOu43iT0HWzzLI7oCfLgbL+H0BOwkmb8yoK+hK/gzoVlWoLu7unKh
7OByRVJr9kCZSdyI9niNEJc4kd/dhoLnmi6jx8NOXORPNyoqBDDuqDErCtDHDbAeMoH7uT4YPoI2
3dZVcjPSmLnrIt0/NYhfOhJpSp5DHp1w0ZCyW0vTTm5bhgTZqs2l/1ryrgH7yBp1F/RV8ZNmv/zm
kcXWkbczuD9qsKgI++u+sdYYooeHxGitZCWV8l87AFTR2m3t4kcZOnQ8ydmG4GtOdk+3WWuHnpkD
OnJxGL7UDEiue6bEXybd9zvLaPp72cQVprIgtM86WFkV83wjELC8rWuvRbWvKyymuFvjnzp0q22S
e+7Ki9zqPMRdD+E2R7wExbR+UTxOaMVys6kPFgKZHbwGqGtZ6dlfcTbqaFuE5TnNvYig6KAR6y4R
dQVJKaN1FU6JPnRIkVCoM398xatfdYcJ1/O8tcLEuCQsZgTXPof55wWOzKrZVV9Noab83KT1ehUj
1T6r+6hTK7tS5aPTJtx4pLzepVjgotu0qXeIzMaG5zyIwUDw+nIj64Nbj1quRreMAYCnxLmITM2b
KY9RnRfdFB+GyQGm02jf/+GWZoxOBo/JtzzMUCVyoCQ9mXCa/hXpP1GkHjZGsONKhDlRqUZ2NeHM
YVAnGzkCZcO+jtQs2gdg0ZhqI077ipc8fxmQIoHuaS07xzmEq2Ul05TnuQV5FLCGs2aSvY2TF4Rq
5KI4J/vwg3PkGzu6PKlW6xHXfg84+MCXJWGpsMOzLEARDQUg+KCfsLQN/qI4ksuf/3I20H3eMkDE
CCnTqdmP3WQfQvzsh/f3cOutb3BSkdJdLf2ZBKGDzstsK0jm2ANFR/bnYiV00rK9y+Bz72jClivO
xQ5aLlue96Ca8GPGEd40N9h4cHtIVCnRn7IL7jClxo/VoMTesLp8o2E4HoBDYcuGT73lfDqf147X
XptN4vzNGlKelLIaJSOohTk7JP2YXJqzS3RLYsSbxHII654nsYVBu7xtfnuGzN/fZ0GtIfIO1vb9
K/nGGU6eFLEqcps89er44DIiuEkGJ7jSY5U8GbUxw3hF2gcDNjwYPVaYZP4wfc16o+STJ8XrRIDi
EPVOfAiSpP4OR4UU8hiqi4jUkpZhQwpYgVjBKD3U+fjQuU770lFP0zDrESntZZXSpp79FqiKmnFD
ajHG8dp0yDxbqWCoHzmawldE7oyvUbdZeM98E2GFGWVEd8tokF8N4mMuslGV7MHIpFhAHNQQf+u6
LvqbX59/fLhJyeIaHaJeW4uKbulkIHXYIpkmIEHXgctByqpCZ1WYQfE9IgUv/ODde+PlcE/K6ZmB
akfuSnhYQOxfZainLUJfvUmqpPogqPWNs4c6Ofo3Grhz7bUMcbHw6MTI93lBdE5kxN+1PX2U6PjG
F1HLn/+yiIRqjo0Q9OUhHmznMmzBTzc55feIL+KDpVC8cYo7ckh/+QxU3NJAgZkdmDNFu2aMnHXG
ZI0SvMRHq9h+1hpeyCew6Xgfe7AHozcnezO0gh/vPypiWbT+Yq1UJ4uZqozOH2ih8JZ15RljvGmP
Wjr6RExZfFtjlGFqGzUPhcBvSlPZvUrq3L2d6xRyRsuaWgVZvn//d3njtVQn61HRhDEPZpceDMpm
hqEmzG3TBU4Fjmkt8nJh1k/D32uaqJO1h3aNSpMuJKXHs0dGY2BDgaobW6Lay8/vf5+3nqCTZaab
RKl0Yy9dsMTa1SF+KOymwybFJ/jBm/7WTnfypleTPyNU5lsAfbcYbgFbatNOnL//Bd540eTJu+wF
DPdzJYtDXbvNWvn+fUlGzUVLAMpqxHn9wWvw1jZwciQuhtEraiGKQ6SreWt2JgFboXEVVtN8mS8E
onHi9QYVQokzBNYHl85+43E7TSUudK6ZVRYlxkezfkyBZ/IcIKZomdE5SCPQ6y+juyTk0DsiKls1
GZGDMO3ymfij2kgvu6whUCgI4vRn4ZXlI9PY1lu1cmgMgHpDipb4eKA2MLbRNs9Y8W23LvcTWJdP
FSiEJ4V5Ajp7U5hnlkUzfYPaDPe5HVBuktTYcjZTBjo5BN5TcyvSqgqZ9DegHBmPDrewXNLHYsoZ
izhFXc4f3JC3un3uyR3pi4IbX7OI04ywMcXL9DZLFUlxS280FRLNvWejvXOqnxirm43USXH3/jNn
LQ/XXyxIi67013WXVog3TXVn7GPiIs7byrDXZunNXyfl2lcVj8kWAgM4K4PqgboWXB7NoCEnT8mS
7qvZLf7ujvZQuLHH2L+G1RlAISCT7hC7Y44MpggPdo4QYa2p2l6h7OVPThxVe783ow5qGQkdq5rD
YLOJnQk+sj1W003dSb/bv/8V33jw3JOdxe9GpllZmhwQ7EMvTjHYYsScL23kdeCG0+QJMkz4wTv8
1uU8qYWlGOFVeFV8SK35h213t/MsgPBGyXVmDGLfemP27IQq/eCtemtLc0/2E1PiVi49RlRFH10K
r+8xZGIEqCIPqIIVV7u+xS2f+elLMCvjCeMlSEOKoU/vX9s31lzX+v3pSUWQVbNO0oOzIM8SMhS2
MfPEnZWT4Pv3PuJk52gYucCXAgTOKK4/C+CzoYOLy4tMoiN6/yPeekJOdo6Z2MQcmHR46HALICqo
hy1L8MI+E9WZrmFvYOswvr3/YW9cMudkDyl836Mx4oUHjuYtfE0AMD6Z0OsRCfH2/Y94YyOB4P/b
Ox2pQs/4BtID5ujykwCDh3faRizd4RQJOjQa73/O8R/8i8VjcSr+unj4Xe1qAxHXQQSAkbCa2utW
kmQrcGrtYAMZV73XpueoqG8wKvuflMwhY4iyeuwLS7yUI9l1MPR/FJzgoEQg4/A68z4cE2AsK2kE
1QG7BzQdQPdzHMvdjElq6UEU69GAuzf1Ybozmm4flXDKOiiI28EzFW2lIb2ZhPsNYd1EAwE6QOLC
MR2QYpN3HCGPKqkvtYzy24Lbu4VPTLWTjOlF2rfNum0tSehQgCk8rneKI/4HD9pbr6tzstp2WYXy
DfnmwfCqxXmHdgpUbiPXMsPxW2dMDaLGMg+NMcJDrjPja9jWWD/yzDy8f8/eeNadk9WwHGTuz7YI
Dy3onWdLzcXdbKEMtXoTgZ+R0vUgZWj48f6nWcs69FdPyMl6qOoBJvOUhgeiZ8wrJdtyawfFfKhg
d56R8YtmXLbwDe0WaJoa8hU+9HGdWwOJu7GEJajLB0Jp/TUxKA228wbOzKidbZs78zMhWN4yIkRr
amXWhi5HjjCn/CiY/a1LdbK2+gNJ3sgcw4PSut3aFu4CFqLpes7dL12cxrcQKOMPbsubT8bJSjqh
ZyN/vF5Cu2h1OPbU7mH8Ta8KV9EFEvvhfJBpC0I5iu7GNIc6HyXtpo7jj77tckf+6k6drLNJSjYh
ujm+7WLBnGLk5Hkcmuv3H4S3ahznZI2t28YfrJBiIBSkJ84W5tFyHputmtmFfY3MtTK0tbXyOTlr
3Fqh1zflByfYN5bc41D7l3OfKea4GiqqRNPNkDT0utiYSxb7WFjNB9/vjSXXPlly6emRX0TSI4i/
yXqyA0tfYaP91uL7xGhsEeD9wXV846E8lte/fBdvKpATSThWqLAht/p6urWB0V2MTddtrDKw9sDo
zB3uGDIkEh3fovI0tigpl6jYKmFKxOhk1Wpj2g6hss+R9BebVsngb17rkxXOhsTUTfjBD1lTJLfk
8DJWIG6biZQrHt+/Bm/dzpMlLJ68Eql2Hx/IlfX3ndGDXzI998bpHfeDnW25bX/xMtgny1Y7ZsRq
IV48dG3SnqsRGPxspKhcCVfaoyAm0CkUC3qv///sncdy5EiWdl9lbNaDMmjxm80GQEgyqDOTyQ0s
JbTWePr/IKpnmgSDEZa1nm7rLlYmSQ9X192vOF9xocWPOrUwNkKqlBOyLuGW6WscHdXPPUu2ppy2
SC/cpD5KvlEWNkYZGr9TEwsHoCEET3i40w2idfBHqwoRXl9QXESzu0faRYizDoOtjMqxo/nmtK4A
YLmDSuGvZgwqNYBDQukTyG98NI1bQQq5sMA/2kgLM9Ra1CITewt5nVJoZPUaCN7IgEqlE0QzQopo
zi+ij9pZ2CNPLwXZ8LHflYT8r0/O9dUE528d4K10gnRMLhz5H8yrvLjuWWlGjliphTjHWygtHcAy
uIjCquopwTjflQ8s9/Fp98okQLGKGmkiOaHrem81ka98aMpsXJ3/7R91YDZEr347taIDJV9Wtq10
wKqqaVITSgWNS5649Q+bWNiMmOIepU3IX4oyKnA12TRu6mK6NXWrv3C8ftSJ+c9fdYKM6RaQQkIn
AgsY0pEYkVfTXdell2bhgwUlL0yGgNI6Ml1WuvVLr/nseWKxKoZYQpsF0RZSQZvd+fn44AA43rRe
dYWPXg1trERb8iwf9bq48WG/2EAyE7crPMqyVPPCuvpo0BbmYtI5WPqRZ4SaEW6Rs3CivqJEp04M
/iX19mP4f/6v/O5vi/ofWZve5WHW1P/9nx/lZxyz8F71pvHljKqKLtoC94WmL1DwIw4hMkBdJm/6
vkbLfY6IyXhvkIOSqIeEFLevUqRmoI5dvJd/NHkLa2AGGm6BjGd0kJfFgKCz2UCK0iQJxVAq6KEQ
R9UOdW7yv4Oq/ZbWufSitXWRO12rKj+aUej3Vqxlthrz5iA1LuEZAacH/9T5WT9eJE6cSMdc3lcD
ReK7xvOenF2lLe04msRHVNNJjYiGtVzFqJIPeLNJPSSpV89Np1ZGyyFM364tvwUbBtPUJXVrvEFa
lGrURM0IpoNsbX3J3DQaIqIdotFoASAHlHq9v4p8RC1bsO5VX1+XHSKveU3JA3UYNgIC03U3+voX
Csa7TYqSEpTC6ooZLDcdJSyuGvryzSCCokJJ9PwAfHAiH8+0V/1PijKSC4mFQnqFvIukgXeKBXa9
ECsei5P8W4Cnj7YtsjL/rMHFkogg8iFcpVubyKQcRAqlH2qf1LcWKoy7FG4Tvhw+Q4fKzIXj+YPt
Ji5OCuqxhgzdCWuDlEtxH5NW9Buzjv5KEv4436WPLuHi4pbai2odQB2yNkbHJTBTFFD3iDit9VCq
vwPFwZ2NzIBbpHW1RY5WdxskO75faPyDY0pcHCToRAm6wKV100n9k69JVIV2Abmbca84si8iN9qh
64rgbwgXRUh2CSDrqx5m7QrlIJCrNdygWOy+nf84H6wncXHmDJNcpEXX6xuxRzMbFDzc0imrb6ww
yDekQSSwBEMQmkhVXGjxAxsjLs4gYpFNrMsxeYFCFH+WSYt1lXTwYYjr8g737/AP19HiIJLynlJ9
uTc2yA9nqwA2yUGUwOIVchjfnx88VfxgMqXFZJLFDPWJOuptP1ngNdU2N6/CEtFgO+GBMrmD2Pob
aPCIghaekB6kMO9aYoaEFlZQSkIX1wrZcCbZKpWDvkwl2QaVZlRBRhO62pRT7In7oyasAcxBSApP
bTYLlwh+0r+kKAkbQJIFD9lXs95RMyiTdET452cArhjkHjfaOw2u0C3OdOURbspw15a69jMoswBh
c1TGqH2sQ/3QkwEDQLyp4X1ECvIYFHhqudsJVv9AaZreudD48nYt+D9I0IBZno6efJM1UkjaWYog
IdXW6d6AMRK5iImVvq0puMgp8mKhh2QuDCspjGdVHJCB23ZCOXgtgHNJXAvSgUGlr0LBlSmY6S8d
JydSNZpguOGg1F+rTgy/mQ2wTEcoEe9zelETRz7a5H1jQofPuZg+NJT877WR1I5asm4Lv0P/eBqB
VqtV0BYzJ1YgqFkb8nXeZ+Ks/hJQkOlZNalA9C/82SaJdA3qwNMcXWm91iU/r4L6mAffZKNCOlPz
ItJYtTClZlnJVOlZa0p5D8wTZbjArMsNNda48WBNKJGNrkIlOWbhlVtFoDth3+aGY3KtC+5STkqJ
OsQ2QqZXyYZfuVg03QNZxeUDdZsdWTqmhXAw+XXWj9KrE8WZNCvZ+qKq5C77EEgrQaoUQJ6CwuNN
YwnJz6yotOeE+nxws3pseI4xqdFnExVBSu3kIP7Sh4FmOBCmB1TGpt781CBHEjnoABffo3bEhE9x
MuVk8o7djppFpQX82hCtgLgkr8kOBPuXTLJOhgQJQDDMNaF/HiUpZ+NKnfmpkL3wt0DWZbjJaohn
rpGiBUelXARzpULu3FZHMsBslYJVMq1MeJcoujWtuknisX/iNZ6RPtmGZbTmta5NZM9TW7qJezUE
SUvJGUw/X1UdLTDCQw+0ScKL0Yv3UBomwwGjBCdTtoJPviLxDaaUUTokQgxXdkhcioACRz/JVjkA
VmtHzVz2PWxUvXSGtrFeetSgPZOQG4jxbLyDJgFEByCBsaEKUIRlHKrU9Oo1OEtA7PV1nyA6sMbj
W34du9D/RvF2uBa6JJo9vLCQZL0WrT1yYdR5Qhrgo/dYvX1PTX/nwGnz71tQEuaWpw9Bd5MTL1m1
VcGEcrNRv6PS0X4SPMpakZsXjX0kSwMwYA7c2gZuF0Gi09pnry27K7IdoHjIJvIeYLh969EPayEm
F51UDLJqrCp6IAqTb7IIeZgOORCXtQDJofVSWG1NXIaf2swzfuZQKLnQRunAkFh17a/CJsupICgJ
Uq4bq5h8bjRecfB7gM1rjqX63tcycXRMfIKQqWJKhm2qDiEVNJQB+XYeTAhjim0fPwElIQ8Vz2b6
iXIBQbVRVje/o6mJFybW1VknqJ9TA2tN1W4ncy5wyWPoYG5EYemGPF2AjoLladO6xNEOzHaIO3vA
gsxs2UnC1BSdQOVVUpPJ2iZIOY2KUMD/BgWKCshkNmsVUsoT5WSUQnSicR0rfQxQ3Eqbn10naZY9
Sca0BkcLlBb+OvFXFQCYPakyIkRyxGqwmo4YktL0h06tTYCeCO3BoPP8LXCWSN637VTMnPyejOUC
lOxPRMV7CuZ7qV3XOOS/WmolYrriBhmWpuyQXFdUUjPttNboAcu3uxomBMtt8gK1W1E0URi1KoDd
CJ4C0TWtULtn15dkLwdWGTkpKxmSk2/2Tj5lbbXxiXB917TuYCIR4IM1qyjJN62rQRb8Xyk/z0og
j9DWIaTcqqmh/IA3RRkR1Z0FYDZd1naIPkrGWkGTwl9ZU0jyRwZ+8b4Y6jhc5+IcEUBZBS5JyWXT
DgoK63kGNMTU6iweqeCNuLMgySSVNp5L8dkbeznZNql3W4aKcZsqnfQUojnwMMUidbklsposxSgB
fSriGPVI+8zU64RAPwu96L27QUw0wKBNIX01cqvNV1pNliNpnOVt7cnNYQjHT+RKzxlbVpQ9CfEk
gDDTg/on6LGcanJySimJbWNUw6yED5eH8YjQqYcoHt53Sn8llqw7FugeggwwRcGVEVB/IBm2fwgi
a3gBnliPG7NRBHmlxxo4aYQH+5F3WWKNVMMLIpHxHIhXxhDYnZVk34ew6p6mPEtvCiVpYEaJ/gSX
POvL0B0Ej/pgnYWzFXP0bewcFSvfEY0haJ0wpBB5U1Cs+SNg737lYlDJdkqUuyDDF8ojLA80duYo
cZw5ouVZDblehrdT2wxHOMkk7TUpNZpNDqmCQpgs2OTKXocdQgsz5ax++C8UQnRECxRz02VR+oVU
QT5aIGTFl/MXoo/u7spb/wJ4tSKuQHNtQHnhfbH0W+qOySD2pkvJSx+1sHiM11EqKQLBo41uCp+a
SFHuokTKyBEaxQuOhY/upwvPW5lmCTEzlQBAWMqr3qzTq3zIpTVVoflGas3hwlP2AweGuHhYeZWi
1kUwCBtEw555xO7AX5PKnQY/yzAfd7HeGBeSjo5xyPePZkBYb6dFr5JKpOYh2CIdJjsl5Ms7w6q6
WyJNOrCFWt8qekvybx1lB2rQFCevfGklBwFUADbIZyuxfqd9hV0Om/i68wbpc5T2wK0p/HblWY4a
0LDmqCiUuH7bpCtSzlG2SEL9TmmGYg0UYNY8bVUSAjNj1wsoNTWIsa4EopDrUhqpDrDk5BaaTLhR
jCI+eAbCgzWihtcdPMdVYIjpLk1iwsNJiOXI1GmV9VG6iqkEcI2WTBRu2w3pmvV4wevzQSRqBoO9
8ZWVfoJaVpQI4AqzeidxlqIoBWOCIkZ4lJ4auUjJUWgbx8K+RkfsIYBb5iYm0pX/aDMdC6pfPfXb
WBKswWMhatQjwOOA964pY7Pmznsp4k8p90kHv7R4jLXUugZKMCEAqSiWS/9mNhS+ZrBl/g+vIhM4
BzxEmWk5oY7h+V/RFEO2cxBR/IPNtE9k7nEgNfzN1ENQSWvLO3h+G655m1Ce6Ft3uZok98jO/ag0
K1yfH5nj8+r9gkYO6+3cBLnnZ21C6GPypmbVkyDopF3cr/+uSJ4a465S9B+DWSrXiP5qWyskSiGH
osqb3rTuFMkabkjGZRV6qvWoBppmgzCRrs5/vA8syDHp8dXEmf4wqTMdcOuZhXFv6bM+N25DR7Ym
Sr0qQ92eb+cDC3J0Jr5qJ/ZFCKdwlTeBNd5ZqpxvYqtuESrTEA7RYmRWqJ8439RHXVoYxdTsWqnK
ZW8jwqO8HslAc7ga9mvZFCnBo6zkwtAdZ/D9zMrW4kEdy34J7w7htK6vLcU1AbPcEhlXKruiQGtj
QNGVXRNwF1KrKgC5Tu5SEsH0dmPmRcfLYIwlt4807caKiMlc6P7pZz6Y6rfrTQn8ulGFPthWEOA3
MJeKe9LDZfc4uP9Hf3xFf5zTps/ALqpf2Y/gPzZtuGBAzj/2P6QL6S8dloRowKYyDAM4xb9p4upf
uijrJvxFTbdmCsb/IiC1vwxDM5C50i0yRqFksLD+hYCU/5KgkksAysGQiURT/ggnDmvyjS3VdKSQ
JE0GW0UjMCWX4cWykeS4zPpZQNTr4l0rTHLjjCj0AWOpYzI6RrkS4dEhNpM4fVj2X0HWq7ABmzh3
Ta9D4i8fUJBym6nMyWHDvzFLe/mzI2mU1LWChOU6jBrO2UYDXpxDoyYTpBpNyw5jXeidovX1b8Gs
SUFlX+CjPou21loBnwwrpiBS7HhyEaCjJZGW57bjJOzyvqqpfqzTz11BWpkdeUWjbSfDQwAW6nZe
UtLWepScjLCmNxWanTGcG0Q3H9tB0vd9PQtRM/jV1yZsSGiUIlO/L/NBudf9uEu36ZhHP2NhLB9i
0Yq/WpLf9eBUg/LZlxujJRJPXe+NkfXDFr8d9ZpRUI6/ULkTZc7Z3PgBVzt4btrJfNCUJB1d3FwT
ur+eRKZmOGXobeY8ID+RO4Q4mBoLEOKsXkhBA6EISdF2o5ufa6QMS0RvVD1YmVKnPHVZOle5oTYA
Vm/SEJL10o6y0EYfZnnxUdDxI2myDoUz9X2cAlac9jxx4D3NfpABl1XUCuUhroM586qKp1mat6Ie
wwpAegEDLX/KuKuo0hiVqCR8PJqV3USJAmcXBclZfmrKb9K2r3Ke33Xd7nE4DDxjiwR/WkiJH49D
dHB6qM4ImMxaN5D1iq5mOmU9RSI+zVBamoKs+RlYg1xdA2gSvB0Iq+oZhJ/5DbEQ9ace4JShlE4f
P6uR4H9JxJ4qNnj1M7OzUHWqEZsyxqHEqxIIUtHXdeEUwFQPqlGqv/yszNLbuKxVAsOhgHQIYZIh
+tTAo1bdhsBoArVIIS4it4ytnelhfJACnfrJ0DJUZV0nRas/GEZBeYoo6OLOMjQSM7LBgFqgB8T2
3cQo/eAJdLEZdbhZxn6wy4J9BomoLZ5JVQaX7Ff+8F3O56ROhC5D8pbDsXqGuoAMyBEkXqW6eZ8H
YS6slW5K0nupAcNEgVzeCzs1UfvfVeNZ4T6p0Tr51lQjbiNY6YpxlR5B5ukoNZ6LAB+A8+kIO8/S
FMBSRb0sZQHTkOm2doSjgy4ElN4ZmUdoDl3CgnrRGaZOPW84c72CX+URtp6BS0E1D6hgjjAy1C/m
CvL3MFPam2kGtitU2LGaYta7Gx6h7gVpg3j7hxn2Hh7B70IHA16IZxy8FM15SdYRE693QfbNOMLj
exWOPCEEkPLBES9PVR6o+ay11PIABYvLmQxmTXIFXwxID5sp9X01IHmSzux6SS7EcDsIWboZIg3e
UzBz7qe89J6LI/y+ShrzJj0i8bF8zRPadYDywQLGT74Pmcamftb44qei9VA0iXwnzpx96lQVJ/H1
Nnf5OEHrGqqVQ6hIU/Tfy6DNWzZtiezvJIdfcD4P3zxtNM2daYGldrDUIDIU3tNo684qAP1REEDv
Zfamn0X93ZgUkmKngOhVHNJxnNliBccIRQNqpVmiPbBYU46R/wijDKVMkkFHOxiFetgnHhrortm3
Hqu+40Kxor4ZYPv/nehLfNV8vn18otvVN8jpr6FV8/f/6yiXzb9M1SASr8siOwC57f89yo1ZMwRR
PFWzuNMhXPj6KJd1SzMsKv+BGUqK/u+jXFCUvwzC0Rzmhm6J6nx//ANm1VsnAye5pZgW7auGzN1A
5WLw5gmoCKwy2a+QG2LT44YPEK/btG2m5nt/Qvpw/WpkTkT/3zcHuotQj2Si0CMRKXjbHBIJFFY0
aAFIMSJePwdYzBP5wF4oqI++alXThfjn29vs3D3kVLmj0EMNlZV5HF9ng4BShSmXUH9eCmL20BiK
/lSGerQ536tlcAyBFqbXUDTCGkwzkmhL94MuASYKpPur3e36duuu17a9vjqs1667Pjj8+8Hl/13X
sbd85R6u1jt7x/ccDvzr3nX5u6275+9We77ku9e73a275W8P/PCOb3WcHb9tvbH5lfz6+VvWOT+/
e1rf7nb8NptfZ6/mv17v1s4L38JHsJ35T/iaf1nZtrN1trTL9/Ib7za3/Por1+VXvfAnu5W9WvEb
n92Dvds92buVw8+sVitn5TjO/G0rfp7fN/8y55ovDvSET/QwN7/ZOvvPq/38rav9zl45N47L1/R6
u8npvMOnW6+2146z3h3W8wfls234yQfnG791y7fubx6328d5mBio+afdwyG152YfHf74/JQdk3T+
/fp6N2PWwjeVRtAWxEi6P6xvX3brJzq1cr45273zeKGlBRXufUuLLdbUVSIj7XS/du+fv9/69q29
+nrjiPaFdpT5E5/rEUbo9VqvS3xtxtwOU/S8e3hgnh3GmynZXh3cK8e59ICdP/i5BheuUCDpyH3Q
4MF9eWK1ME/n5wg7d6GFeXu/ev7XckHRb0gL91frq3lBrw/H//LP25c1e+OWtXp4OaxfDrelzcY5
vLwwl/b1hoW1e9jsNpvNarO5tm9YYXvnasty/np9fVyO17Zzs2W+2XlsC9e5v3Js9udqf+9cXbH6
9tsLPoyLC2HhiVJhingR4+U+u0/sG0bs0qo+Vjidm5J5QF8N2IQlz0iTZ7hebv0V25LtfjtveIbt
gf/s7A1fzbvat+nh/ve2cHr7t7vdbn/39v3jpSVyLGg794EWBjhtTCVK50V5u3u6XTu/t7vQXm/W
86Af1tg49/Ewm0kmholY2dhAZ/5X93b95D7tHg7uc45t29jPV9/X/AK6cruxN093HcPnYkUedhvW
3WrPOi/s1c23yN4/MtWuK9vuPQvixbI/rW6wJGvX3rqre+zQ/jAbmPNL9Vh9da6fC1cquNJBIXPo
HoN9sJ+xuZ3N5/66WdsPf1tmuocRvXLcqzUfYoXdPf8JcOBd2CyLM2hCQn3s56F+xrwfGIXDbNcO
j+6t61ztdljr7Qu7BWONxeeU2KxWJeZ1vWbMOXq28yngPjM56xd3d3uLwWbd3D74tv2FVbRmTjgl
Vnt24TNWe28fbdlus7vdPfza+favh/mXfn+6fQntp8n+7ts7jB126PaBf/31i9WIzd86N4/YWP55
v31cPW5/O5j87aP9xCky2LZvb9iqX65vbr7c7LerT7v99ufjPSeFc89x4KxWj6797ZqDaHt/5T6y
Re3Vfn+Nzd5vGXqXUT0OMz3/zXBzuNIiZ8v2wLl8uHK2qxu2+vEbPz/yx7NReHSv7p+fWYjOzwsz
ct56ycvwh+l7uWBwxHBKXvE/1u7m4HLksfVtx93/fcg5F9YBuNOz60CepUVe24C4M4wup1naZDgO
t+x/ttrc6nx6lza7yP4+n/WYS/bFzuYbsQ7rh/lUZqKZeL564Ad29g0XgjVfzT+7221u+Of2kUFz
98798WLDsK7nU5MddcPO3R2vC9v9ng05L/X1vAZv17M5DewtS4jhx1qvXezx1TyN7vb5wE3H3d66
/Mz5CZhPh3/vSV0xuc+axHN1XcaNJi4hAGRFWL7YQv0yZaFzx6ag5ldRm9X5Vt7O8r9aUbj+qVz7
ZPldTrZXF56pkDXpZRGyoK2gQYYZkhdc5KUbxpZwAf34vlcaqoGEx0UJpi0PhLfTi+S3gT4SPpa2
stR1aPbDOkjQqT7fq1OtKBrOR1Pi6aIt8wcJAoZRJQJpjpDi+CKS8LVrEJe6sFjfj50mgsvFawlv
VtWW12Z0CqgMJk5HvoQaGA7unRzJv0rTWjsHfU0yZtkHT+d79vYJMs8XCYfI4OC25x0li4trkpVB
50wh+qEXmsl7UShJl0Xi8CC2pn6heyea4uXHOwdZnvmJsDgUyDukRLcFipUnHQmkVjatC3QL0ahK
kwtVyCdGUlctFbEbhtHgZfh2VWiFDqMzS8FVo8SGkkekbwE6NtcqwO1bXG/GhcvMifXxur2j4OSr
i8bYwGrUO9qrMqpOt6nkFcKKzK5LVXKnhlCTYTRr4MB4PS+G0IOaNoa5hjpBUgadg3ZaNLpN2E4v
it+VFzp1ahA1AwlPkXe5qZnz37/qlFVWOvQTtJz9UY7dtqvkmwC2u6Op5kgExlQvGKiTnTMRDZXZ
Z5quL7Zyp5KF0YQyEuAJ3lYyvGWSktD48kMUvv941es66XMGu1niTbI4FCRB02JhQC5grMTEbeRE
v6mjCQEWsF8XNth8pXtrdunKq6YWG6yb8IHWEr3Spvw2CAx/Y8Zj+RlRK/W6V+Pyc2W2z+d7d2o1
vm7y3UCGiEPFJOVIgZg6auWBHaoRVvoHrUiqbuo89EVtuRZri7SnSQgAxpCxdQd5FtI91daXUhhO
DR+Lnc2sq5qxBIB6sK3LwDJKsvCRVYa0qK/DLtcvuCxOLXUUxKisFFHxspbP38oywios9RKNKkvR
HdIx4z119t7vtKiDJwt71VzYXKcWO0OHOQTTrqvLstBIIFU31BUYEvjLNknXftXIBJRL+VIt/KnF
YIiqKM8nF3Jp8wd5tYt1TQx85PzAFnuC4QC7Ml01oZ7k/GJYJE3M5whOHUuFBa3r80GysLiBYIJ9
14BblUql2HUG7AbWULRCHMnfZD1AE+SqNp4XxxtFa8Balh2kH1SLLhWIvu+vztYhKohK8PE68ra/
KBfxsJzRi1LWJPp9VqtBvQsUWG0XZnCBMvq7y4rOXQdFWE2Dxf+2paH2zUAaIJcFYRDvAcJ367Is
lCcKlQ6+Lgz7ijqZVRXnEgmtbeoMuPwd5gBMsLUj1FReuAq9tzQWhys70sKLKgL+fft5+pH7kdAh
JVeIJrk6vW+lui03va8gY+rLhU2emv5Qk65zKaPp/ZjTMjp3FMFZyvvr0SgrQ9pKnBSDQgkOIZ1Z
P7bNnPNr7GT/XrWyWGJjR+jMLzHaPOs6MNezznvpCZuU0pzR+ppHffnHJo5+McEMnG6gi7Cw3abR
Zwo3ytJWiOIhMEwBaAfA88LeeW98aEVHqdDUFQmv+OKcRcoKVT2jobrJt3SSNsdypcQ1+K02ib43
YTWt/3wcWbI6t2aNfbK0CF6c48DXOJH0qFcLtytN4Ur2ILibZlof5G60GnfwuQVe6Oep+Xvd7qKf
eusPJVLGJRp2GUVTfQ4HLGinAwHV6qo1NdWhOF1ane/sqcGdb5tz3rZG5HFh/oaC7FgqshncUNKe
iYQP5AVZXbTpM0skFTITmi/nW3xv2UH2ShJBeZWbNSIbb7dhq/gwL2sC7x1Zsq5eIhytpIQ4BYKf
F0zQiX2nKdxgdAUQtk790tumYnWaYmR/EYPt22QlxlOLwIb255dpS1MlLiRcBIldq4t5y0YU/VR5
LGwBIQjg/ipCVZFxL5YxaE+4FOeH71SfXrc2r6JX51Xvk0w/AA20RWRnkf0NjVgne6Gaxgsrw+QX
vb2YWXOGCCr1oI0JK81//6oh9nEIU4J02KQT630AB3pDDq+4z1ONWKyhd08DsJXYTnEj9X++FSzQ
5TJRLWLw+hJmYMQDQkoNp/8EFu8xQVbjVhKpAy1krdzllQ6utQg87UKPT6xMC78LJ4RMNqW+rKDl
TaI3itRzFUUzyS4UK7ELtLvtUOyEP7fV1vGtjGArz5Qle8osAEmrfsGFCoXkK70tW/LaG4QnkfbY
Np4BvDopSV07v3ZOTCkuDvwOXETI0liWIldBKU9NQ6sKisMgr8LQdPswr/cateI3wGWjWX2VTDa4
Iheafrds50MXhW2ZMlyOjKPn99Vq0rw+K8oSi+JHJmWzYob2lmR0fwSX4MpBK3gfrPlNxnVraVsq
b1Aq1Kyo3QkboEE16lkuT1zAjoWRXSijO9UjrAvXT9PAl3OspXzVo1gNgQAXTUEOTEa1UEla00sn
yIlxYam8W5Vzn1AwYsrwDOhLIxZOUQEMqi1YldQU1MWoXolJm+7Koa0v2JZTTRmsf1HR54N2Sflv
eg9luzSlqRKtEtweAsm949cgFy9Be08NHnchtoCkkR6xpP2XqRmEA8KWdqWK4aoSuOsGPQre59f7
iVbmY4ajkcETyUJ7a8Jq36A0JISqnGik4oh6HdhouF8qgz/VCkubNUAbprwMirOLJKQmvNzuY2qr
CdUL37vWQk/gfGdOTI6Ch1JTOW2IHy+JbgZAvEDwgb2rZeutm5hCdPC3FFdJ1oU4zMkOvWpp/vtX
KzvLx9JDLbCwLb37jKyHsspkr7iw1uZT8c3xYnHh4DWJ7cPmvtOFlpoBNLQkkOWl5+J1GQ3lY6r0
+c7yNRVdtX4YNufHb4ESOBoHWDKyPMt3SbS6uA1MZRIlfUmLKnqO66aUqKrMsthBy0lO7EDzgm02
dP5qDCmEzsSS0vGRTHYtK9awoeOH8x/n1CAzkbBaJXyzpFO8HeRAJPBG7WGO8nLwYrSCsCoDvbvg
5zvViKEhNGRovDyxIm8b0ct+CuuCTCtyhuTQGRFmaKhytYpL1SenZpP8U/w45AJLZKO8bcijEFuk
kI+ynigbnChQdKSQhbWkdfDFhUslCKe6ZZI4YZloERhs8bettUOtDwgeonvQaN4VgivlrsCCun8+
QybODpX7D3fIpVPbSIxKGX2sYVSn1XXeBgCmNSX88yli2HhAYQ2ZqOXIUZEHPwjuJXdUI7hJZk65
FGrBn7qJyP0R8T5gNnjXmMfQ+astjZiE0Ajz2o9DJT2kqIe4hZeZF+ztey/H3Ay5QRrSezqvtnni
XjWT6kjyiKlBtmzrhdfCaCprqUz2eU9JISIZN2avPRSC6LHWDe8KX/deR+Dxwq1/nv2FZWF/S2Tv
anhazOUlYCrFFtWhhEuA3snSCgBGnd2pKBB111rbAxUYeisJd1WHhO2Fs/rENuBuTh6WrOgaV6zF
NkAlQxPb1MrJiI0QgITaMKJXEV4ryE85LWoLlxo8sRM4eGT8z5SjMOgLm9bKxpBOIlZEncWnKXOr
1kY6XdoJ748eFFYNvGOsIPLIl08B/M3+UBlMqx6gg5qYRr5DqdPYqZ4VXFhC70eQpkyFKyJvD1lc
PqawlYjhaIxgHmtINYyIGSFjQ97IJ6tWqNPv0/6SPME8Rm/XC6kksjp7GTFfyD6+XbRBDKzSL6mL
LLJUcFWr1D6XKB1/L1sjcQHdyt9xgQxXxZymmlZy/XLezLxfrpKC80TmlcMtEqv2tvk0Q56D0ljU
MJLKdxPd+IkiyIuW4ZwCLEA9qHrpRvl+0cwt8mAlkoaH9T3ELIxCGeV0OxNkHqxl227ZKtmFmXz3
2LAoCsZ3y0aQ57Nn8X6Uo4YMuBzFryoCBUqtfxg+l9OYqm5VeOpdCVGGemUzwF9kJMnFMrUTa1aD
acTzVSV2x4vu7bBWU2HEGaFtKNIe4rl+jJIc+knBU15XSnRh358wfIRJeCYbVGLM1m/RWUUWYrVv
oFyMen2HXYyfJM+K3U6tEskFrqI9xkrKM3nw+rpZyx7KyrZQ1+WnAGHeS6i4EyNPLHYWMeVqPSeM
vu26nNRNNZU9xr4M2K5ovX+nDAjZInGw7GT04kNtfobMHPzxUcYgEELHa0auprbU+xBTK9FK8Pi2
NqpJ7jS+p0wbq0OL/cJwn5pbHl3knyo8JaUlqxQ9pMgj6zS3/br1PnUjxKLVKFneVROqrbE5vz9P
NWbhssL7aIn8bzGajSrLgUAlCtXvurgvpLy96TNDcDs975/ON3XC+OlzEyLBRINA3+K6JnmqNhoZ
/TIiw/sJvG38ZDZGt4mzBHUQsue+nG/vRNfwz5NxrOENmAt+3i6URBXCtIWLauu5YbpCQPCyQiLa
zvmZP58yk3AzRyJdw1O8uBmElGb4dQOEAX3tCgrJ0LYeIb9M2UkypeLu+Y6dsKkI+NIxrJw4Oxvf
diyiLCHxW/TKJZTBHS+nbtWGutBz2Tdr+WczwlDZlJw1F15Op9rF1UiTUDVIJFmslbbppURWEEKU
+gzvzdCG6o08EmSssjD41Odqfm12gXDhcndiGklO4ApgcPnii/nvX926OqND0VBAN41lOrpexi4v
YOc5hgEA7vzAnlihJnZOIykbjzEJ6W+bmpS+Nbo+zW2EmSYnaSd5g7CYuW0rLwKb6gsXnCynusaT
eg6d4Cvmsfi2vbI3/HIwrYzwpqrvZOoi3NTXACaYYXJhhZ44FU1uUcQZENBiLBfnMPATufFHqB2i
HyY3aoXrKFK1YH1+AE+2wrmrydpcenc8SF7NlZgWMbI2WJMySsoVJaPmVSAE/R/7wUBZ6HgjTBy4
mmzIb4etDgi7ATehFWrqDIcs9GTcqhExNXfUTPHPWJnzy5rmTPxGPKw51M3F0InipFdtiN0SmuYR
och7yuN6qLLcXowyKi9M1Kk1iH9vTp/CRcy77m3nigyheqVgc1dj6e+zsKKcKvaNnTgMxdXUT+2F
A+DElGGR8UJblFgSNl1YydiQi36gIMDuuwKZuikQZehPueRdukWcWOw0MTvF8M+q4qxY/nofD4Uq
BU3IPh66zkjdlLwB14hzM7TD0Ksezy/EE6PIIBKWJMpuIWu+aAxkwZA1vgkpwgq0zOXjlD+ySqVS
2ptFOvH6I6J9vskT1pETG08pdxKu3Mtje8rNdAgGiFxRF3oO4oCuCiQJL60mrFSvGmDYSL17vs1T
Y8qlWpvdz7OfaR6GV/staCKhSBGbsI062ctEEldJqiDSqsqXnOuXWpp7/6olvSAljIwgJLnbJux2
mGpqqLIx7gonjAum8nzHTg0m8vY4u7mbcKYsOpY2lZkENaSPZuY8TKMm3EGmt9wSJMxKGKxxb5Sh
9+UfNKrPZoXtwGtp0SiqM70UmtRq1j2DGJIG8ikd9U+BDhpM1Etl3cMRvNDmiecZhp9bNbmppCws
tQQgZed1BA3L5qUk2T5iJFbx/zl7s924laZp94oK4DyckuxujbYky7LkE0KeOBan4lhX/z/03gev
W4aF9S3AwAI8lEhWZWVmREas9ZctzcvvrbTlVxfvwcQVxnBpLdhc//uJ3+bSOyJECCWjZubq/PAb
DuJxdl000eSv5v1kNVtU50P2KtJ+utWBSA+I76hb0al3br79/P1Zle7blZNCHk1D4fw6akYnLBgk
ZQDXgjQEnIH0pl1a9/9+vLdRgKoTd1sYr9x9pGd/blrGNaeiwGWQ8eYp/5rpfM6TsVVtc3TStf06
4qX3+u8V377Qvc6lpYbqggUkexZ38lGK3GB+OpJjwehwXzTuXcjwdBYNQCpH18YQ0W8yAzG6Li3f
Yyz8bfXfWTyCNf6eZ589L0o5hemQhhpdl9eJLziYuwlkvsQhSipmhIWqXhJ00nAco1ls/vz3078N
EjZ3CDN6QBLMI/8e+vjfIAEaQZpMkLDWyr7k12vVOQveuEFw/M8r0SKlMwSM87vB/ueTUjugrlFz
SzZp6DdJo4Nli8IKPP/oze6WvxOO3p5Sm30EWXanuhEYzl6sKkVVrqPiOrFqRrxNB3utskrMKqUD
h3TaKZNb/9ItfndCT8d5+vfDvj0srE4rPSD59k0aYmcPO3moaCtWhzVWXpudZyD21lj/+UjuqwSA
/CA90EvPEgFOSABDeyFDXER4VW7OhzlYxeX/4VECRBQga1NAnHNqFDw/ASONF7no7g5CeroBQBvz
ezywv5x8mttIZlt+CG3wHE4CO3Xl0jDgj4yim4Q9Y4542WaXcP3WqyAYxX9OSeHA7YoSfKCQ6ugs
a1OZtbX9/omEKO0DFtn1B5e+10Fmq3P371f4t70I69L4/xqWcNL/3A0SkUfqrY0731/UpVH2Tkwz
QSbWttSXnRqMqx6s/d4dyu6FGbjunaPwlxhDGscrpesEGf6cF+zWeNEPBsl3umbCino6indOgCp1
hHfA8GhZwp3xHy76R+SQt+Gdh3+bF5BhMb66Q8aB452zpVrkjoGTMdc1dWu88DEQZ28sDmM85Vmt
oDlW1QM6d+7/IeCwMNwCPjJh57z3PxaF6rOZImAze2yt+Qkv50Dnz6Y/Ve/krmfHnZMXwuYxfQoA
YjiZ3Z8fOGXKX4YOWlMGPpqJGdTqZLZz+U4EPW/q/f/LBMQzw+bQn9dqDReUUdg2TqxgFGNYT8mc
aXFojVLEPZKWH8ATm6vKFnfpmq7HHrTzPp3G/7id3/wYZ8HN6YwF92urSIphkOjW+aj+2MZyan1p
Jwg+HlrPHiNOM403iIyHfx+msxvr9+qQ+2CrmHRS6eD8+a6HtmiL0p+KJMiy6crtve2AnfR8bPHj
fOfg/O2z/u9S+7n+38tR2/7myrlIpjAsDiM+bIm1qvadz3oW+H4/ULg3hgOyOQqf/ff/ZxUx55Wb
F2WOVsbgL1cGDNg0Vhs6fZf2VobGJ78b0/+Yze2LwqIH5WO+fJ/FP3uL9ub0g9uGWbIgMnk7rmJM
GnbwO8nqXx4NRWEuD6gz/HeeKk8MiqSCBlOC+0sgrycTxc/du8y3LhjVV8z/+B0R/98b5Czg/H40
oMudpcXaFCN/vs829dO82JwikYigpQDA3VRo5HbVYg6I0PlrGI9BPi8Icvag7f9e/M2WAc9n78OL
gGhPrD27kod59B2RNsjg9jgUGUO6xZg/pe+schbRHY8uumGRRvEBbbDgs1UmdPtm2VpmnBVbNseb
Xbcfy34N8XhfxUFt3Nay6RoUaHT2Tjh/c/xYOgB8hgtnAafs2k7/u1vDsjVSDKDs2DTa3Lyz3A5b
42IcLWRj4beo8R006m/rcS6488nloKqfncFcOyjYic6Ktwo96HrRQYLkQx27kx7eOe5/WYrePapU
FuQmzuHZo3VMcw0VdBpM5+f8kPYN6uDcy4S0/j33pbOMYP+AsCCA2PmFP+X5kGNZeb25TgtPpYz2
Ok+b7iRSLWNL+NnDOIPxp8tUxsj92jeL7S7vfMQ353JfHmiEpA7mDjv1z49oiTAkB85RmqTjchJ6
tCLHG2hMG8ImP2iNd6q6t6fCJsPitbJ5yBfPPSG6bK1SNF1TJLUq56KqG3wLCzSo/n323j7VH6tY
Z6eiwp1Q9JWdxiD6fpwFXhvXK6w7Mw/v59l+z3Lpb8vRnd2J2QxR8Hx/vkTElWVXBF6GJlBnNOWx
c4atyOPcre16wsfQ2azmsI114Rz//Zx/e5sQh2gDkPrT+D4/ErQa4e9bIraD1nvJK2DMVv1HOhAf
CaUTrgY6OiBAnPg/n65utzr3UGmLNx7nJTRafDjWpnunA/f2URh+MDw6cFQy5OJn77BEUgATxbBM
LAvUxw0wiRPQ1y7/6wtjlb1HBCRKY+q8NaVae8k7zAySzrHIzBh3PRaGem8/vA0fHiGREpfxTBBX
b//9/7nHadWnm90HZSKw9ovy3OB6W8zyYk0B6//9QG+uuJ3RRE5lU7wwKHR+xQ3tPmFbFFXSMyb2
XVeTfHTdrD/2pbsmKmjFVUYT9Z179W/PBxPCBr+FFsDY65/PN2hecNbzFssi74GMobErq/GjFVnc
d07y35biRHG/UK/QFznbFm6dz8iSsS0WbY8fO1wz43YOzBcHguF/Pkz75B4cJDrqe1vvbJ8bui+2
bgqqpFt0ewpV/Qth0veoB2+/F/sBOALO/35tnsdbZeOa7jDVygb0t89Tq1HPF05+w8yrujXyrr5t
tBjew8beHq4/Vz2LE6m3tYxrpUVim7O+mHEXPbVqti7+vRff5iKAmnTQuDYZPwff/HNbuOtWVL2g
KBHBVNxJzMMiXA6aWDqddW3mZYpV5pLaF04+pq//XvpvD8glRmVrkQNBsv5z6VXjAi3QmU9Kz8Mv
cLKqm2o03usk/XUVmtqg+3R7GVb7cxW3nGA8pS5OINY8H+2ureCQme/1dd9ueWoaAqG9q2aBxZ0V
VS36yY05YjNjTDqdTu3SKeuoy6GSF720xvdMufZt/T/dXB6D5ZjrRjyLKopq8s+HmrPG6XscKJJU
9w4C172+b9wCRf9h71WF0xy+s03+cgTo+kHB2fvmpMdn3yofHUfM/lImgU+2MY44LdDtbIMLCpXx
iMZ9cDP7SsnDv7fIX14r8RjSDat63JlnH28Ue/LVz2WScfkc3abUODNPtHRbivn3Bub/8lJJ/j0g
OQ6e8aZVFmK34IdZXyZqHDMct+A52DHsg8CLCy9UWGE6bSH/c1im0Yhm137BIREWnOVyjo/5mJom
mTSAoTG9pfTRW0b7Qtvt/P3fL/MvJwHgimNOoxg495xBNU4+KECOnC8cej+ezdmNax3++L8sQiea
PgdjYOflsGF2GXy+USYQoJdDjhdM0iyhfucGfbMvaJ9wjYH70bPZia5/7v+V4g1wsWwT5sr7+5q2
e4J9wnJCk9X78u8HehMg2e/uDoiRJTLKc85uawZ8P5pa9knZuvZjCjMrvSz0xoBr0qaDESbc3EuQ
x87S9dXXcplC+50tAoT65tNRP0GVJEHemSAM0v/5vJRzFQOfVX/YXKNiBlxoG7+lu7nWKqtiTzpK
6sgrpK7DiNlJZNUjI5CGV8Um0F3aH8LCMKX5SUt7y1+LCi6Gc7nUQSeecPGmQ/El3aqyKS98MSvx
o5GlSINYFEYqSjRv56YqD8aSGakd51sz90YyzsC95WkMywGZ17ULkVD38hzp+ajIdW+/9H4ux19Y
w3XLF21pz/4wSH+QP/rKGafYmrbCPJTI5vZlVJpjKa+mriyuDL/0SsCxct6eV0RXAcgbPN9K/2g5
RTPFmBnNSxiBsAXDrYEGeoW/XF4HT7R3LOfay2Zl/MBT1Ak/VxSEWAW1jESZTcybkX4y16KcGn74
FgPAbijlGIPcNssnEylaRiXbsUzTRAKSV3G5jeHweXXsofw4tK6wL+owTGkQ8iyt+9LXG/50id0v
q+/iFqczbR/GuaQXE9dGHTo+JpBKLKdRQrWKvDqYLT9hMqUo/FiGfSijbetSnNHy1N4e2kmbzY+6
azwcfkZUAr/0inJ2Tuqh7cQH+LJt+mEsQg3ZeTJVQaEyK35UD2bJszllBgOttm4a/anzsPZIwgzZ
iMOqjH6MJ9+ty3u1a9DIBLf0KfzippuvvnbTgGpoTJOpmT6ptqTpGmFcUQ85pWwamhe5bY3rg1es
Y0UVkSGUC15ZGsIpo9oaJv3FW/06+1y4wdyLI+oBy4yh2jRP+b2PL9Q8R4zMBM79svhtjcZunS1b
Ge+oLDl2sXlr+wW5dseg7mq6cHzSm72ka1TMrhb3gbKz+rvDjW1lsRQiyFSil6G0AhB/w50+tV5u
uD8trR2kgxtL9bkR59nsI9hbBPNgqnib+nYYkwx92ozlOcjhY5luEs761HmBPm247DQvgVsZ6PXC
l8g37pZ68pevxMrZMiIclCp9108BNMiTUOGmbBxrmsHNsOYd7WmIikBb6U81NJbLVk49xdiC2DbT
eA6cTSvm1Z1VD3OclaLfXrocS52rxeoc/dlphin7ZIfp2Dwy2YrVLbKqyEszFqH9KDDGtEnmttiM
W4mcE8P+NOP1Uy1gj4xJO3ksPiy9f7Ntpec8jWUw6WOQtkQgbKawqzESlbZmJi76rQZ5jZre2baX
xpEc1KM0NiQaIr8ykNSlzSaawbhG2VZ2YaxT9DiXU5ML169jAz1gEeClXYEFXE+CKU48H2c56R9u
LkCxkjRXsIAwB92M1jlCEUJROlKm0JsZlYZulhcYlqLEcUfzHDeWlWGJEqHxAy052togq17dfsAh
LfYzQxsPXo41YMDUzpaGCAWPUGQmnK06d/ouyw1p4UhYWThM8c6HUOrKN+veGT9ULcbbw+Uw1njn
nIaVsWAV465e+17S2V7q3jR26ckJ3aIib/LLkWhdwpE2w7GLbPRr3NhyhECJuJiWoLMutS0JX5/T
2t2m6aGp7L4KD6oJ/cX8PKQttQ/ZXeDa5Y5JCv92HfW6XgeQhhSmVJl2lmjBEtY8KLUhCZSEYimH
O1n2W3/Ro+VRlDAKx7Yqo9C1lvBHIC0wj+NYbt6vsSsW/9o0KmV89QtLtY/SZxof1h9kJYiHDJG2
PyybmBxZM9lCjHPUPF8bHqqFjxsF8vRkjO1Qn2oEgq1rFaBFFRO+jG/+KBE3Kqatu8Q4pj4tLiLf
Ub/0mRl52ZLdeqmVfwyZPDhadVh9BFfrwHukHyr3MShcWR1oNw2rFQF6t/lHD39DBnc7u3fEs2XT
+/7OMxX28+iVirYAw0jhiR8LyAHF9GmL4SHU9gm6tVFfq61J3cRbSNNReA6t/tmerEAYkZCy726E
W4X1g1UVdX9jcgOnd71TrNsN8a571o655U9ZE/bpd18XgbwvKxH492Nv6PAZLlDfHhWOpn6Sm928
nchVtzHCZxjS6KEXMv3Zhsoc7qCtFvK4ZsUafmPLtuy51ITucj94VtP8CPEi8RgqHHgP2F3Ng/2z
cObdokO0g8WuZo8Y671rS+Ap0Wyj96nZdK+vclE6jPU7a1pXT2kWjEZz4SzKU/7RcJHaNi9WCoV0
jfGLK4dfc7Atxs+5chC3j/LRdCYRq1E41jdrWNfJZnq+WT18U7UxqzpGBSnL1igM88JlVqPNd1bq
kNv9qmJvQ1H8pz9Jw6ijNugVk7I5QvDha++URvfkF47En9Vr2eh5BDNMe1iNt5uNtexkTnJsCKTB
OpyCYK6ZPwf36G8L4S52BFEGuaAAKxPsXq1ATS8SXugQMUOFbLRVmpUZV/BA4FhiFgyQtLYFtCKj
Kpzgac0ATp/SXTc+w7MuoFtZIyePArn5ZAo6ZrHNXrRjtMoH+V3tavQQvLixQ2nk6723y9djE76k
NxW2Kk1M9Omfg99a98qeqxcFqeeh3qXwvcId5UW3C+R3y+LdM3Sajb+vhZcsMIeVOUflXWEalU+f
yBTw4XRzN5SnXiNscULMJB0Pxm91frsNB5T61W6pBd1XPrWmz8faRf2HYTPMhN5obmDXtev+Q8RD
isDt6xqfPXxCbqhuMAXrZK1fC8H9fdn9dhPocrVAwd49BobexBn1t/OAYzTZieIDxRAc8DoDUlva
44gjG3wK5t2+YJffxsmA6+3F/u1v0KfcMbFb4Q/MhVqjCoRx4+6HMCxTdal+a247v/W3UYoLM9SD
1mVOit8a3RmSF1tU7tLdlRzGFbmaXdHb+K3ube5LxbgCoPrd/FYAH8zWE4m9WqsJyS7LHwh31hdl
t80cWVuoPjuln312szX9lYPs3JsD0ie8ESEMVO1bcCTDHwzOQ1uGS4QXAskqojGdd9OleM7dtxit
qZPlqLK7XFtmdHZDOGv9XDFl3idO74siKl21AAO1bE1PhdI5pFtgtHHJ3/m4fwc64RvW1fjOpJYV
k6O0fuJochF4iZvkEil9OUdeM1mveL7L68xuNTaaPi8qYipntE+F0D0T5boov7Z8miIuFgxhbaa+
cbJFxOBI+7BroP3JyoopduSxdGr+lzYsOXiG5n8e2aWZPQ1VWaYXTpYuFpYxOYRPb7e4ikOz7j5W
tRfkR98q0bMJ1eSNR7tVBpA+tjZh1GqFu1o+w+yNhGvmDkdfGu5BT7J7WHwl3U8405RmvHiiHCO5
+p2KELhf11sX50PGrDM7zOImW3wzafme3YdeG9ZFm5XSvWztek35S8Ihu/Txw4tsJoPmaPRHgpnS
hVMfGzmLjxbUqvab2SLqLjBtdKLeW6cswXmBf9au/LA6zOFMxuf5hZvBFG/867AufecU1MTwKarD
pvpZaRtfQA/RlWdZd9wnZV4UdtKoMByOo84MnsVUTUy25KDGvUD3uErXwX2y3E0FV03KHECc23P2
oP2sMaIO5v31Oqckl/OykOTNugutxGudbI0RnQqRXMzX4m7rLeurcsL8pqhbzA1Gw85GgmFYFriD
YuQWLdp0Pg+WsX0VbZWGkZidwnywphG5AheKg3yuhn6mN1apcWo+cCw3jdDiys3npYUh7nLy2kc9
CWRdjNYqrlvTxbm7RfVbR6pqqyzJsjywL/hU7nzUU77gL0v+8DAzblIe0rUYdychOecXxSJ671hB
1UHqnzEm/5iOKe1gLVKZR3m7ms/OInZCFNOc5ZEmpDqE9gwbNF3z9KQtrDRhnmWZPAny6e5LXtpL
1AV+VcQqw6CAieTar2S0MCIpLwbmXe/ovVl1An40m5e9P5pMiAlqFs6XV4j5hLj5Wl40TjB01+Qq
VG0Vn6W8oMnAv2OUk6sStTqMwjPAkn8B1pc/LVNnP/KuXX4g/ZK/LllV3zQu3DxsGER3p8upemxS
Ua+JwYZ6nmxMN09GZTePQyUMYqY0tX30V68mKTDSUCQuCYV98szVrC7tWqpHcHY30zH1PtWbHhv7
YWDGbjswgdQlOXbaS6QwC5W4pbhoY6W1ExQkgw0F6lzb3h2oPMIUmmGm8AhH3xgwyh389XPZhEF1
OToV6fCIi+VB1zP3UKSKxh7xEZFZEXlC5C9lxuR8BGnNkI9Yuy4qmWWf2idCcXsLiSJlxNfWHmM3
U4ghqy7RCYBIEf7CPGH9ZWBc/ks5LpXtXKb9Fk/G5AJaBor7DIJdXVCHSOuQupTn8F52sUj8PfvX
ZVmYdMlyW+LQGGr7O2AJNdAYmhUpshg+B6nffpPNJuwrm+n0k2l4QRHTzh56dDjoAh+ZXKm6uMQb
dkryvDef5jadOS6tzr56Tbd88LSTvobYzN9PtjXdh9gTV6eOjAf65OgyVexLQKdDUeK1sjhSFYfQ
XHELwVh2u136ejWOmICs33zkSKvIFdv4vbTRSEDlpbG9JF0x06qNYTZo3GT6VRnOzKh8FzTrxVwp
+9uyOJPPTM/WvnYED33wp6C8tUrL+GVNcvkwC/rgR7tX3uuMf9xj7qKQwUhjra4m7Bltju1EfN/g
+MwXNSTcLemXQv5ae0N8a9RaWsS3bftUtCOSLKrVdf6xLHoH2FTOzU/MZ/HCWDb8Ng6bwFgN5mY9
XQu5YuFpN1v/K/Oc9Otmd9n9xBV+5+FS8pKPboDjB2/tu9+Pw/Uqe5Ncv+GbR+ivrGZcV4I8sK7z
fWzXwcmSEm+r8SHI8+lDOFCGR+VajVRVW76XCYFb3JmWXJsjriEuHXkTNaPjrLZ5isq+cP0TyKX5
4o2Vi79gocRHZ3A57hZjlz6NKmr4ZGWsfYgcf8VjroRJEIA2iS08LPbKCEe1ru2VBvN1jotFYX+w
+hHYc3TG8eSXvGscWeXoxe1kTVk0KZ9Nls6O8zHtg/wJ5kX9uFgTfSAKv2l3Ew17A2+flhiCRcz6
UNWZ+3Nuw/p2UYXKrtZc2M4hDEhijsMqgzGuph1RMVIzuzR7vx6P6xqGj9zpbZFg0N5cl0x4j5dD
W3tf29kWt2sptHs08f/7kpGwTld+NoQPeZhueDKrihkDZa9uGm953+M+tPrVRW86TRlnTuf8wKpu
hQTUpPW1owf95CxTN8aDq7wGuaMNf9KNL3OSQJHLcZ5z/Zxm67beEC1ceQytyjpIJxiXuIcyQTrb
ZRR3KQ/P29nC7Zmi2350Kzv7VA0M+kbF2LtWlAlygN3B0fhVF6W8ZtxvD+F0r7CBn4vOj5miGe/8
cZsR7kXbgReg8W7RjGV9RNPNXuO8014TzYHw+gNGydKNRe0Yl+688JiYGwXoQMrF9yPOs/MdhC/9
bHSO+uJAp/8KTLBdZ/VUrvGY1+GXYJnbH3QC67th6uS30tX2JV5Y6xCDklP+rqBEqGXA+YcHt4Tp
pd2oOmDdaWNHiXRcDqlhz1ZkOikmueTwuKtWlqseasQ9KPYtWBFET7+/m6lSF3x8h9K87jbhfp03
5d76Xjm81kXlfLF9ILRIOfX4rVKoTkVrTf8zVrL1JGGvrK1omFTwCsJMkjzlYXaj3X4doo2XeIuR
B87bRrZON5hxkaQY5mQmW+rXLWNdvfCijbrjRUDNegkKz+HntjpGQiButCenK9MKh6NhpQRirJTi
Xxdtf0qlWG7T3RKPVM3FJarPLdyaVN4G04GsaWtiR+nyGZp+emdN3jJHGPfVOpbZnrX1ztxeNB56
hNHceX4bZzYD+1fBsA2v1rw5j54OHWK30M1924zBFxcz7e0yrLLqsRvL9vsIxfoW+Yh2OxZeEa5R
iwrGs7HSSI0sbmCG/4vefKjnhisgzZHNJMR6/v3aGP6XycYFO4JF7Dzl88zVsbQbUz/eUK311WiU
9nWtKJLJfe12SuzGFM9F0CJLR82QUpAGDkJOiqzlRupmVFHn1P0cccS9b0IsdXbI+wXho5KKGMuh
Cpcsm3qCPhCY8qnu0/Jm0AglnFIRmpeBqvyfmXSaK/jrZDH1TIphjsH6SGfZ7xNoyOkSr/jR50ng
7mbaNQ0xpDKZm7/FOdz5vtS42x7HscUc3ZvJ6Jux1Fg8DoN6MfolvPMg98G1b5AkiSpX1kMcov14
DZTZuhHAW/Epk7vBejc2Vo0g60zuFSAaZUejnclPUyj8JZZLZ+t4dMz1xgmyLeQqHIuHABVeP5Ld
WODWHEzmkW/caTI3Rp2lpcQL5CLG3Rl6t1Ti1q66qZmOWy4qUKJHXyxDfoVqJJdjTlqdR8QicRHm
xjqfjKzz/WRwA6bUXZzVnx2aZVepWeuPaqz78KDXvLremm1wI3NwMTAOxaY+Fvh3z1HjZ8CY9TQ0
F4UPUHTQMA+f3bTTr324Gn3CN6xupnW0zCRcFJu7rlL5ZRRV9y2UtZPFHhnKd0CG7bb0lzFPqJmb
D+O6ifrOQIphzB7CjiZwsrb2iCtPOhXDi2lvkrSjmJzpg5NamZcETdBv3/CCNlTUVCOnQAQjX8Eg
VacyVHZln3YCACPOxRB+99xiaA79oPTysqST+SkAOLzYZiPn4Oh5em7lEn6XEwasR3zlmyeE050v
U7ub2C62kC9Gwa0bGVTcn/GfDhFd8sL2aA4euxTzz6U+CDWFwWGd0q64GOh1q8hqHFPfZHVIzqIp
iz95jqK9aK4WygA2Dew6KboKr2GkStv1EARlu7vP2fJThSn2gHS6bkS0Dvn6Mjolaajlm41/kDU/
TNLOPUuvQe+rxNDbekvy3FPLbvXWx5KOXnFgOh/Duh5M6FVssxdk32u9txQ2o+/vg1IEwcEKYJzE
y9JvS6wLt6Ez5U+jEYtt1S2XSjd0cQum/cvafAPZX75DYV244dJ97dMJldPUn3o7psdMWbP59kSn
R3htd6UcS9RIdNo23SGE9egSD10u40Zr924qFxyGDbE0yToulEKYdnnUV+uAiHw+jB2eoxY5BgyY
DBqw7ORQAdCszUM5TJbBH5/bD6aNP3e0ldqQR03X14m9pvDuZQ1rIFq3qaPjVkn/A5J0th+NnTf9
YCB+nSKaIUaXeHzmLpGDyGlYdWF2N28I40Q0SirjNMPaXRJ3RZ0zdmUYDGwdy7mt01Q9AKpIavut
bcw9fNevxepMhGn02/jrBdl0JFJzfrS0E37s5DquJ+j65Z1qMtNKXDQi7scQ8Ub0vEcU3xtvwcC1
MPOJTMBQlimOU0jL6EnmZQbHo8xmM27bptC3lVNRqrlcgzIKxsldD50WCHeKWi/1dTEE5sXQdeMc
deD/jzm7aoRZg1kxvQqnzQjGuKxFBVyZLFqhe1GIem52mjI70AnCxB1QZlqOWRQgOp7G3pSur05T
j8Ypp0q9pKdqf2z9xfuV26EzEbeyEft1NpAfuXWtjWOls0onQ2rNj4srpIhMs9gU2hhO7QPCFL6M
O9lB+N7QxloDSBe2XmjzwoetPizop7kxOO3Sk+0vwS0g0fA5hSJnAPjTCkHLdtF0/cwRIKBYei3i
LVXwR82Cu6k2nfqbyAtNU9IJq8cUhL47SF+EWyyoD+7CtSRzYrpoyCPDUJo+81ZXl6ltMdc7rsAy
ETafjI36ZK5DPIHxSb6kbikAVscdYrfsnE/hYFJX4zdZPQD5mLQwenMiEZombDirAExq88fubipI
eRP0uKtLWeXkGHMm5j6Zl3z+ZqWbUZPvLd1NWcnavLTGVDwO2rHv4f5qiflgGtJhNZphOEjQvlvd
ujTA8swdP/8GGaJwDruf1jSsHwXehE8ibfv6EA59+dO1K67Tbl71twV3vo/21uBS2CLhQXFgpx+7
Dd/G2Exb62muHfR6Z7pPF77VWt/TiZDHo7LHwEX1lExrM3z1G0FjXusZxa0pyGtGkpFyQa+tdA/c
c85HEDT1QKmqu9jO3O0ZkrT42oBMcJGF+aqiejJFeYtaKXhSNvbzp24L8g2+v8b2oLP84edgoNlC
tu79FIg4GjHFaPDBspaSTu+wqs9ilWTW+TgZt3W5R5o1z9N7bA+BOZfRnK8BR5i+hcjsiygtlOnd
rq52PKAZWd+v5ka+y5LNR2sVHrKGM/dd4M8Eq8H3jIc+aMr+WqW+tQIwydlNMr+mTYmEdmBdTL2D
VJaLwoqbjGaz/eIN7cGKVLOKO9qpT+aS0yyt0MdbIteh7ZEhTeJecAma9LVlChBuadneV7vSwDFs
rO2GsGc3lB+k95EXiPZXKqTjxM2a95TCs90+lGuolhi8vFDH0GkQfbHWwrwfSEGM2IPlc6dI/wfC
QZADPjE+MjEZvxrYXefZivp7Krs5qoh1jCfNhb9dOkwE/gzcsnR2N0VHxmyS7XmeSvGYmeVQAAUP
w2tTpTgkzhjJVRHuid2dhzTp94Gb5yOdZvMOvd7Wuuvhwqe07GSF9caOEK9lYw5fUjp/xqm0t+lO
GqaS16k3ah31HC/vyDAi+F8pdsHjXWv4IJUil7eDIixg8yhRxFBs829NRW+WIcqBglYMVQVM1FX5
ncU07HQYxnk4ZKkC4l+h8vF+N4ukYqgN774yq6rnVWfkCi1s0G9GBTB9aBSh+P9xdl69cSPNGv5F
BNhkM92SE5STZVnSDSGHZWYzp19/Hvq7sUYDDXSwi70xvD0ku6ur6g0VzCkzL7eu0p3/OlOfH+Tc
D+1l5dpcOTOaGxE4gzW90Qd3ZNBCQt7b2N7G54mEHr9ec/hhVpUySf9URN8OGxojDGjrLs/pNIiX
OctdwYDMTLtE9K7+2M5I4xmTZ8xWUyDgH33uDI6f6wUYvhU59XnRavyfi2aoSWmlk1tBnbnWf+Ae
FmgHLIIVLC7QXJWypczCNF7/Re+EoZclQW0IMuBD42puCv17rsna2GrMK0wYNgzKTx85BIx3Yvq/
G7zk1ANjQ+efE0yuFx6ICS0UG3m5dVCH2IGsh7ZjNHFuX9Dw0UdfsYW+kS2V+SYyQ00PlLto5n4W
nfmiW2XyBEs1fu3pzb5g5SniPTh18VSnifWnWVTMJOPc02dfgs39rFQtryfPrcdmaw2e+AVxvFp8
I0wxAWAShczO9Swff5SM7rIujLgMm00HG4SNjLDzP87jVNM9rMGJkyGfSfFg3tRbO9PiioHIibxs
cZsAbppK+Sc0CzoBQrnhJm5Ge9w5yQKbMOktXaNiUFobXUdWWvDMIANaMLFf553qezMPCr7dRSkU
w85DBJl/smrs7qtyIanVwja0gpl2tbm1SmtKg0rPTf1yCfMm9DEmsl40YwIRKiPX6HYpBeyDk2mi
CjxL0+bzpImNR+iwOAPoIiY3cBQeLqoTdGeiNQ/wozCsbvPSrHKC+1h+0xrgMW5ppn34i6ice721
h2g3al3x6lRkR0FS0qz2cy2yuM+MvHrs6sn6jeaC/kyZ9crxmw49jnyWOBmKa3OejeUqa2Si+WYW
0m0aIsu5hatbZRuXe3jZxJ1bE5Q0q0deN+AOsYsY3pLvw7x20ktG8o50nuO6E1vmVCaPaRbNtHus
UUu2Cl6SpJ1n0FauOnsJjLmHPSyyJXtC12UXfoGfRcRfb5aNXRoL04+TCYyj56b502KgKzcgPuLC
Hosww8PSsy/szNUmGvrj9C3mVT5Vy4LIeEq9RAWMyZVNMMRGjN1wqepqR0soumvj1Z8jH23xpOlx
/wO9B8ev7EMIKHNRTe0mlm4rg0iroGLI0DXO25Tz9wZPgAApnRKgyzAJthlpFoezNBqm8Sa0GDA3
gRyJb2JLEZvYdcdcoEKY+7zD943bwAm3cqKI8CWOqbty6LT0yprH0PbdSZ8SxmDjTBTkJQ3VM3e2
rT+VVcc/SkJKzEtw+nMlSIkYDY5I5WHJ8v5qlrpKrsjO7Kux0p1ybw3lkASWVUCqIXOgWyPEIJpN
MRgaDZglYvPElqVehrnnQWozie4Liq4fEzUBEh9NYXCwuFX4PXOjakZNuTjQgLg60i1Qb3NZVaQp
u4Keehbk1dz0yGfN5kb0o/ql5ZqVXE6GbZ2hvu5/2UNubXUj7usbWvdgXh2iyJmgVNv/eUOR/J7B
Vv/kdF+fZGVDnQgrHH0Ck8nVrt/VpOabZKjkbQfdA4YYGCw+SsM8ATkMMgtmAwtyTDfH5s1JFUGw
j+mWc5N0ThOkWdLyKUaHrd+5VSn9Mm7lkwf16C3OxfSk147b+4VRTm8lBtFik8aDdk8+scBQqfnx
jlt8l7JvnrJJ6Z5PrBYpGih4JzDHZEPSMkdVguWRXS7Ubkvb+QkGMLQacI+nzVU5jeuLfpJvlujk
d1N3+nupUaD6rTu0vww9KslHKIKqTQiseV7wgKR0YW9eJqSkdpAnQ6vgrOBZjdmniTHtUEGy4OgX
1Z67MP7pyNHqsJaeFxOfpzqxNxImTLIJeYEigJbrcFZD9kGQGGYCbRnPMPDzCsKWv8ZkRCt8YOk3
jJS6Kl3anSByWfWEwVT+O5uGRsHCX/LbMifz3M5DVAFrAe8y8DkdGFk9MZz9uZ7sog5mJ5M8WYhK
dLuEXDBg4+70WmV69kZBgI47KbTl0RCzjmpFq8dHGc3pgzEPgqaRGEHhuD5UFcDXAJnO3U7dDl1Y
3xTSML83JZX+PW0nUwY1zKtXhq6PL5Gai2+tnZFiwwBP4YQlofkUW7NCgT8n5o0GzB2fqTKq3+JB
rQxEapDMH7Fx6/a9XmaaP/Qe94U29ylwEmDio21DakljbC79sS67PwOCi1ebEjQi3zA5nyZJAtkE
GJe3VfaYrHO/l+i76ARkogpEZ52oEQNXWGrkPScF1tN+3xvifjLH6b5gMFlF61KmbzDqKELmbvg9
wSwu/Lhdd3HbykSdLVVWPisAYTa0l09JoNEY0H2wg9jzaTrRimKKdXwdd1XpBI00Gu7hkb+0q2PZ
x4z2iGmO57o252eyCCEOtdHU3UdtCMUiXYn2vpRjPMNH67VnavP81rRodfPmU+22arroDjkN5rmh
KOW5ITp6wM1KUeLAWRYGkZnq3Y1DU+2JpmL1okejYW0dPacvOzSJuIEzWdoBuhIaV9RrNqh0Khwm
eNcd5A1Sr/J+7hkPs9Fqkw8ed0DJG44AKo8Ixt6zFpvVtDHjWT8bNeB3Yng0vbmVFT5aZDG8J1vr
fwpzAeXHwTNhxIywZgp1bYyfRJhY4QWWrONtWeMYs+MoENig5nFXKos5yCCwQx2RuZsN/aaisrkq
ZtVcaZLY4jtd1GWbLpf14mv2HN6itxgeBsPtfg6yk82ZwDPkssyB4sncVAgsKa03+ngj4c9pojNl
orCnF5uovT7WMHsmqVWXPGoLtcEx4jiYkVz9Sdg/rIB/+67VC/u/Ssa5vdWaoXxbwwNVGpgHPt5k
EudOOBXYGoKXvtTuKNA7xGZUckNpLu0ZehQ3eYO4AHqMHd4sTs40v4VGHFyEeFHDxgtVVJESyeRi
sUo62FUIT50GBuyPXa3N2U3mKS7Poi5Gg+3TmBeZBeaE542ucmooO3vQuyn9NarFeY3hg0PIjE39
R7vUFEVWjuuOnGLYNpGhozGMej0kLbcH8we7ML2Civ9rCtu8DsyyIttzEvJzZ3ENHCHLXD9LjQo+
07QAchKw0zrepi4puz9oVKJ+ClwH2cgbjXNIObG7xemOuUx2qZlvJWQ4opXJNZyWg34WtzVHgsa/
d9calXlX0YEuN+Foji+1wa3J5pPjT6Nk1JCfZql9ObRwv/zSU8nTOAOX0ZMarWs02CM7HHJlvO0h
9jV4Q1WSat7JQDHsRugXfLgGrkY2aY+ZN0UQ2VYCorKYNrQf6iEh4IblS4OI9Hk0W3VT6slknqV5
pe9KberknuBaZ4HTqS6WsCZoCTIKiH5CPlxkJfinWJFEOHWu76AoHc4mzyrAG4rEbolABs1ehqQg
dMAnH3h7MDPOEx8hbOAxdZYN8DG419mYMM2sNWmPXyMqo3tQTpntMFemgZ9LW4JuBfdG3G2HysnN
HVOCaGmnvdk8q9QY/4wldxCOXCDOm7Sb62+OJ7T8CqJvcpkSLYrAGdeqCoyZHwFdJol8h9zrGR9S
7RLVIjC2s4zpm4zl+AeMj1WbrM28DX2r3L1tZEFDmOmGC/UA/regrqVrNT/QwVXWZWyp5Dukg64j
4RqqHspMosEZmZCyZEFTwcA6i2iptVfIadvrAaJ5H7i0u5YzpiNWSXwL1joZjzAslp8kXgN8+MmR
YfvURRlSkG2DBZdzrgHlv+HyPT5PkTn1ezB5V208qmI4Fr2GOyT1Nc3tyFm0Fw9LNGy7XNu7ifvM
i2GDxS7JtVLfWmB8iFV6ov/UoEeUmyXJrHALOcSDGkVpWmxkC0cIpHs9ALKfMSs0SneoA5c7xSbD
dmCagfR5j52q3fulN0cdsHLhMVEo13uYtuP1MrQL7beFyLABGOkfIkjTPfiQyGp6mm72lGCPYG56
pRpcf2ABkmRmxUyvuLUIOY3IKPpdiCECyljXdfBStDgDYtDYNuC32Dhm1eKEZzW95QSTIhLcQOkG
kCEQXGnvsB2r8GbCSs3d0bnPuJtMA2hOQiPHM65ZKJfLZjAArUwt+kbyOA7bGAfVC8xkBB0WvdQ0
iuOW7TtOOq4KdVrMoZ/NhHdwRBo+57iCU0xDOHHgdi2peLMyI0M/XGKjidvqkE2bwhzk73gpiYFa
wiQaXzMLerReCgfY7wnWD01e598hJprVlqp+ehqiuIjPNRJvsI2kMu+dyMBhaxIVO7Kzy06AGgpx
PZLcvNXp4H7DLtiDfMSkonCbewuSzsU0upvGTYzXWBmOtUnTST9frEhVt42nmvtxLi0d7oYLg12t
qX0RmlkTSL2HFUZGrqG8Lu32Rxnn1LkptqAEeUic4YbOuLwnHIAhoTGDkmuWuaZBftP6O8LUMgRm
msFxrFIcjcb67z0gO2/wla66a0IjODE8ovAZJUZ+NuOsOm0gPAAPQvOpX2b0ce2mhvBWXzAzRf8v
mkrX3OsaPb6ANoHgKtFtpkcSXDR3K0aT8hP38+53ERntSEKdRU947A73c9wM3DCVHb3V3Tz/FznQ
7HZZ42U/PS7pZmtzsEAi6tStsaBJHXihMylnwI4H7JaxxrlBxUDiR+md/aJHX76pyklGX2AN/wSK
S49mbLv5WqnRe8P7BTYPiLFVgwIsKZRlU3N/52mx/EyorXgqkcNp6wtnkEGapFa3wnnWEOiJk78m
eLsytEcsyO0lnTpQz2TVdLSDB1m0VEsB+UTX+fgRsN1FO85G5+uOMVqcA6nFsIzSqNm6lQftmruF
cUpuJJcoAJCtb5g6ps8bR7f1KysqGTaQiDFXe/LH7EetiMokcVCPeqMi9EN4LH5BN03v0LV28AwT
o9C2MMLDu474FAek+YIyLVH9NwOu+PcK7ObRssERJLfjVaFy8yHNTVne1+nYY7XjJcN8ZrjD9K2N
2xYb1KUxsQGq8i7cz8pMH/rKbOk8jTOilVlf6DaSu2Cauhhu5m6pkjR7m0hFuTi1td1sjI5Ts426
ZCI+emNTnpdyMnrkuKN0PXqrFvHBMjv+OEbO86tKlkoL8FpTOBqkYk5/ugrixB6LjCG8HqhxIHQx
pf5hgjf3R1Ia8KnFauZSRvTaQxlDJ5thwEBv6PT859hM4WNIpv8bU6i1zTpPoyQQkANukeKYL+hB
YHoUyINe6mTiIm864e3rfMxAWVEIFWcT/M4HapWKocap0UKftxAHjWKpRdDmKBH9zDDyHIYJTZJN
GCKTIY90nDt602SbFqqAy7SBfrdJGC/pAh70XE+Qa8wnY66Tn5MLszfIc4csF/VfUwe17oZ3ZSrh
GZH5k+QCu8bZTpmF/U0rDIg8PaYhd60muiWo3bAffeRvsJkqR1ePmZPMr25vi282gJa+FeGia5vY
8wAnmAsVJUHWFKSmuWaW98Lt3AcmN6oXXWstCEtKRUZAPKR9yGS48gpJmlaia27MN/zkIXxCxy3O
G4RXw1bg+94F/B79MUTzfLEso4IjQgP1d5sl0YtBNw1GbT0VCUgsW8w3zEKbYQoOK+8SghvkACjw
P8JyjuUGRtICDO+41R6GPX/ThFunuPdA30iOoeT7vYlP2jZqOuemSy1tIlTnwqL3l6bPTZUlj16Y
eXfAhnRcxjBctLXBNSnftTWkLVMiSfdnItsbSQOlhgHL0u8UYgcfYVX4045pVexar07lZoYL4cHz
6uYLudgFXhf6esOkep0nWznEtGVzGB3mVhSuc7vWnRZBpV/OW9VGTRD2A709/JuMq3ZY5PcoI4r5
GFwmTB+iLNm5TUU6g3lz89+I4O8qqYvO2AyNDl6euKgKeNNsyMDq6ij3h2XWnhEg8o2nGUt0N1nE
ozk5WLXU8C4NWmOkaEzQUQbCm6z07rssXCyfYj0maQiF4EDohvZ9TMzle5gMvYAQvvaZMYPr32Ta
mnWwjPRhgoUJFOHqKzgDuNEzuivmKtKgz1JW+7PpiGvkYs2N60UQjh1RkNlH0ukYFOVV40SkB543
2hmod5myMdxBFJXRWS5a714rY1w0PA/E/tIcRtAM4PB2ExL2WyQW3PXnRio9zW875ih3ZaNRi3bA
7luK1TJFhpgqdW/MAloAnLEWEU2og3ehkeu39RTP1abRJyEDd0ECHUx6378N5qiN27FvRLrzYi/j
TMWeTaYFAXWBPhdF6UbQEkx+TxGNmW2/aGIICoUAnsRszqBceLWRXOA/5hXX45C4d1aS5fXGHJYc
mZaCY3eL5AdQu0enwMuozeK3yErR7uZ4CafNPNGy2kUxifFG8BabzUIQJ7dIQal4sXmlCbpCRviQ
1A65RM3oCw2i50ASMnNW/+TlxDD1BN3Hg+pmHF5qxgBcMxChe4YzKwEhVWtf1xa4c2AucwW12K1S
vBhlKGDeErl8DSDlRoQCystEJxUm3ggte5OjH/qtwmr+rnKR3kpY6fpKGKR3TDfWoRBV1X9uOFD8
0delV0j3kIwrtQBsOifXX8n4xi6gRClJQYfGvRWVWYt9KN3lNdJG/RqJ6aBfIiYzf4+WMNfmTA49
k1lC0TmN4XgBH9XLW8QFpoDDb/YxMDsDDgJIQJwoZ0r1+5ihB1mgpM4HG3TdeuzbBli57m3g3Uxv
vfNZi7pxP/K9vy3c4NOZpJtxntI9ue/MgR4SHmf9FYQIbkkF++SG7IDrItdbNfhLSxNj7yZ1QwPL
QE3wjZ5kTgqiBgO+VJm593ahIMNy3US3dQ6T2B94yz9gqA+3a6EHFUfP0YNpmmrv0EmGv7KKDnIw
mBMVhpzcHJoII1VevHjmMEdVPDvws3LaFUWKse4WNzz5K6fZhjOsUcWPsSw7Kl/dq1/wGbJzmmxl
/isSdQMLIsxoKaHmzis46WX1KBQMAIIs/Atp4XnsJy0DyTec4vnVm+1lII834YKMtGotWDikjfCk
Zf4gE7QMASiU/dNyG+eeO6g1dyqMwLnZus1W76KGFL+pzCpYo/O8M1KaO9t06mhjW+4CMTJ2i9uV
gzpv4qmerslcytY+i0C0520shVtjLVdr1+3ArXmWKWWeu/REDN/FYJ4SXk2VuG0RA/5uQn25tRM3
7/wRYkV/1i303+7QnoV4m2qO4t3E0lJbpnh1ztXS2Xn1RF2gPWkejVFgoEqHn2+nZLndWImXvFyk
Tg5IefTLi9JB8ym/4CiGAtHUvqphjf9wmBjqAbl4pUWQMGmNwbONaMJDAErm77BLB+ZteEiXdmaF
lsdX/cwc2s8V16uXwL/mBgwPwPoTuwYdkzO6kAfi7lzMlldD/AEQlsar1qvQ77O63zvZON1pWo7Z
qxZGfLqu3+RZL/afL38o+F6XZ04rcnwXG1tQsPdaazSsTQdtpfCRXlEO5VCZ+zMdlqCJurO6BaPw
/MWS0WUz5dCCP1/8cKoYw+VY3dB1UEfTXv1T3q/OnDDbAror/Szkyt02IuQgFYwE3GZUFQm0Jrpo
Ecps8POEigqN6DYrYZuQxNDwru3u+cQvOtSeH/6iA4sVCM9h3RR8jkhJ4jAQ5iaNPCMgVXqqSYUJ
PGDhDWq0bd6NFv5e7rwvSzoAxhhBDZ9pOcAn8U68qUMLgL8/iwGGq+utMD84i9UTEbqXlMRlEdFu
RTsXQezI6UZmrbLV5vO3cOgNsa62Onw4q7spnJgDm5RqlCUj3mGCQAd2f8rEMaHHIZciLZys6SdD
fo0TJjrHtiGWe8K21j0orAPrCwiSrcpacHjkgMadDc2ENFfAxe306Rz2nLevSrTbyrS/Nv5hHW9o
wzS21x3I+uJgB7oKBSL8F+A+jPCQXNH+TarvheQuOKcTBLT9+av9+KDv1zvYX7OtIUypKoSHpT6u
pqrz9cy6l/AxTLjidbep3bp+8Kw82n2+8sedzcqYz1iYGjvMo1p/2T+WT+1sKZFIdjYTkvSLCG4r
F2+lzj9f5ePWYRWGBLJtUGTQxHm/Cksnpldzos1RdBfWSn1zC3EBKD9+c+Bbn9g3H88F7tuED9Bj
AEG+5vvlXOmFXqGxU5uO26yjNRzQcfyBuEacff3BqNyYRA7cg7/v+nr/eX1IuZpmSrgbwtqoz8lg
0GIhH04CCJ6okhvauSdGrh97la6JERMKeKQJh+6Fggq7LnrOfBVr469wptHldenaSWzi7A63RveE
z8ixHcLoBBchhIv906G7+MhECAlySzRueuoVb6naalM57VD+P7YiI4jwhBdS8tUO3mUCmZyMgne5
1E4N17nz4BxN9YlVjr0/7MoF5CmmoMCJf//FRgeebhazSgdDwEZa6C1naWw024keKwg+vbDPt8ix
zejpHuwB0jKi2cEJs1VjRbO7bhExePdjiTFIMEWRo237nKTmRCQ5NClaI5dnOjpvUeIacTimRHl9
Tg6M8rgRUfGWAOjBD82grizVlduW6zhirRuePn/EI+GLiwETMkGsZPCb8f6dLqG7mBYkUR9PARSd
wgn37Uy/1SzSXZ2HLl0IU+6lCeHxxOMe+ZqYwII248lEcJEHicpgJCp2a056G/bui4HwOuUuFsMZ
w8r6XYQ+evv5ox45DWtCxmgWU3AlHYaWdvQ6OHY5WBb00I2Fs+Wu18xTE8mPfEXHwNHNFrgUYf18
8FjY1URpuZ650MjEBOs9a9O92bZC34lurSVEiyQqFn3qnXi+oytzESBhY1ggfunvP2UI73/qmAYG
WDLoz6itMvo7WZjczkzG+Eloh+s6ouQMTwTSI6eE5XSSC7yuobetv+ufQNqgeHcQmPJes2q6aEt9
2GIEq917NFBOBLQjj4j7n8n8Ek7KOin8/VJ1rhvLaBU8ItK/jdbALJusBt1tAn50X8FSfs6Ed8qu
+MgDeqs1POODLBoo+sEnRS+NBfPAGUn4dhu9gY2EsiXcRzoihS/vUQ/Kh8eQDabe4IH5/gFTNOe0
k3jAED+gjddBYxpr65Td28eTsA5c0JmxamH4Zh86AuqDyxCPmjEwGv4Bt9mYQeeL0+FEJnZkldUa
j38InjjoH0TPHrlKUVoeWLQDRbQSpQVZJ7ZP7PojqzDOEGt5LBQNHfOz929s0uNhInuHYwFnpLht
8NZRG9VoXXximx9biIQSM3udO46d8H4hACUZlbRP/WXEmDQpjCaAr3jCcPhjUPw7URS7LKbDk/0c
PI1BvjJOJT1OHje7IHYm8zZpoX9UE6L/LQLran756pbDi5dZjTDUrXWyykHYSGB10z4gYTbNioot
dqtdNU/T5vNVjjyY4xIWpc7dZlPmvX97I/atUZPVVOJeDWKYx84Vs2Tanev0cVBN0anZPMfXowJg
jinp3aEp/mDovePQ1oGBoLXAf0wTBVwNI4Q2qZ6q+35qzF+fP+KRDcIjMsWMSwbL/w+VN/b4iFZ4
kXNcJgh3FeCC6pav73cseeiLWeYadb0Dn2GvtZG4oznw+1wP79wJvVObZvOJ4ZUf0wI6URY3icNV
Sf5/cHZDO8ZtanXPNJlsB1EbUxZEM+M3GPve3htdJLhZNIHgtV2x//w1HvlyZFvYBVqMKhS0Ut7v
lCHRk7pmXomvbBk9owCynlHmyXaXK1w7fDuDUbT7fMmP1wpzKXiVK5DD5Xl4Z8ejUXojQ7T90CyX
vQUp6zXXACSvNIPq/C5EwCt8Vce0cz9f+MiWcXH1dDmALufv0GqWsZfkr9gN+kPcaTepJQu/rarx
y2ksj+dhe2mgt8Lx++D+UtWElN+F9+XlbrlH1hji8aaVDkchzwvrxAY9tnW4mmkGrm8Uztz779eb
TMSCpkpZ6k7JHmsvqHV5omFKHzrpNXaE87VFz25vkls/fv11OrxGho24bB9r3Vr/ZCJOQus6si3I
/3CZ7gSWT1uFpeKJEvXYBnUMSmJSSItK9SBlxvKpMjGch5hsZ47fwld4NSdMPaHf1mfIRNqzz5/q
Y/pBXKaSxueWqodQ/f6pFtxUFApB1D1FbEGNlBGQpA06C9ULo6wTW/Lo01HprxkI/3UP6n3cqaCG
4tKAi0uIjoDpwIAmrfKm/CwrLL19WFD/nOqGHVl0HZRC7cMb5R4/uB0WA6pytaC1mZnaBk6FjGuG
C6/wtomKYvPl9wk1AbtSalWuBvMgwBRjhtIWax1kUR0CoyBZpjp/Rv/l1BMq8Xk0TlV2f2ejvO8J
r2NTqK5c3ispxMEnnAovjmzgCd/j7BXbZOj063HCRcxLuvIsdIGPRFK3+xh2JHMANSAqP5odQMEC
n7wT+/dI0PEwPyGumzYB/jDHjEfYmUyIUvBrmmjLMF1ofBFu8Z+/5ePP/M8y67b+5zCmdpcPesgE
nHBZJttv+tVgi3GR0goK0+tu2c3auT6Csbk5rrVVDhyNebnLZJ5UPzGr6tj+4ov/b7gC4eHgyCoM
5UJH8sgR/PFAwlj9YzZ1Bi1Mjy6Gljrt84c/9oppgHOhcH2ug93eP7u0F+ZTYM3oO5ZZ472GisiZ
i/HEUx0JDKRtwCEY5Jt8y/Wp/3nDsINlPvUUC9jo1S9hGoEl1kb0xvDtU/nA0Qei8FpdyuH36gcv
EIdkSAKCrKNhkPgmbGAFAtbEJ7KOo6sgLCHw0P8giL9/ILRNYWUwOpVRwVHi7rAqkv2GcgsV9Off
59ibY4QP9yvNdxoQB7l8Q4bvImxlIa3Tdxrs9I2jBue+QjX87f+zFObP3ppdMwf8/TMV7dR2nsZH
qqauunXDLgbldKHywiga0+//j8WYeEUbjjxbHJbiWNrEOEST9Q6AMLu+7xh+CUt8M3R5sft8qWPf
ijyNWxBLZq75g+eCxyTttqB9Y5pWcY+dhXtju4N7Ilat/5fDwIlRsrO2iLghDv2Yy3yw52Rh35Ut
3Em/hy96TnAcn2K6VLuqR/Hz+WMd2xk0/KApwlgCxzq4/swO4XhhA5/hqVUG6YJErkkZFEZyH5/4
WB+fjZaJZFNw8dHOOHy2UQovb+FVr4rqZh+H9b1ymwvocvaZ3iTDiQc7spqL9zIjFJj7slLO3u/D
sTc1Jo4DsVujZl9Ehac9Mt4J+Y7olzts+sITSefH/YGLtWB4DnmEgdr14Cwnug1pX1MI28HZXyqx
zPTdjPHh8891dBUmHXKM6WeAe75/Kk0b7GnBoQlWGy6scoiaG2icp+YqHXl3ay4E2EKFQON5/fN/
Ai0texRSLtz6cpiHOyHClTaB8vdCFqP9w6jD/L8vPxZbkE6TgWM9+MvBY5l23iRRTF2AyxgZe2H8
Tkrni3Oq6S5QFEjCEgGdy+MwrzQ0DCfKZaDGUyZOui3+MXSYZRlAx0CkpvPNTpzmj1+LuG4xgpPC
khTzEBSshwoVzuDB6cvr/spZ0vBa70dz/HJ0R1ahO0wvd4juhnsQ3d0Czg8kkAx3jE5ti6z4s6x0
s8ZOT43C+vBAtikowx2dOtlggvnBocLtt9F6HTGiqOfkpVBatc26+Ms9elahPiWdWAcm8EDvtx9k
UBjfDpbDTTaatZ+VLnY44zxm5vXQV1D30taDSIdWnsOP22V9Eis79pxr2KAsJ4KAOr7/BTnlzir6
hcHU5PBlksaMr2RiFV+9/7lO1jlbXMzczITG98voWMT3cu3lIQ1zN545/ikhGp99frbWXPvdlULb
cx0ZsuLh3vrv+0WapGybrrVfe3TCldLu7eSs0J2dEobP1BsSHIRfzGw4sSc/tBjWVREc0duVq2nQ
wTeET4hj72S/Tv2FF7tXxbA1VBjkdrpZlufPH/BwKRrIOggEg3Jou6KCPggeCd4SC/RQlMH2FN3g
eBIG/VgMlxqe61u3CCGUcZtuPl/0cIf8XRScH1zTIMU47O+lOA9Zo5piHw+P7B6NQL5d3Nk9scrh
7fy/VVxyXtNch+sdnDeA6AhLYB4tRuo0QizR1n4sTkoB2vJTpIkji60DQ9CigXozJuMg6jdKMarM
WhmJcchaY+U+cKFxY05d+MWNz3O9W+pg41t2GDpLzVLoE0eEDEW4x2DlqynbugrtH+Zj0FwjkhzE
xb4XMex7HBoJMtZ+BDkGcFuc3Vd3AggtSgjiFC0nmiTvzxeqgyW1bASKYVJVVLFtjMti/tXIC/zz
bpWDU0xBgi/ARPGIKWjo4531omfi5fMn+bgBaEdgz+pi7UJTyTn4KlOudUa0YKfG4CL7t5jwdMgR
6a7eEs6pcUl/t+6/YYkEg8VoEQCZADIdTqkb8UmQ8wCUBZKOkww5o4Zg22mvGq2obyDgql1n9/0Z
BrBGMCWpcY5Tbn4iNn44xdTIzD0RMLjcVcd58MRFjct6ETvPXoIKoMZqMZjs7FQ2dXQRWB68U2Ab
Wz9cBOsXrISjl2yuC29r1qZ1UTKvztt/6eutrBhJIQSOwkLMQDmIFX2eT15sT6PPQLwY9nLlfsc7
BRmpTOMTNd7BE/1vKbJcxrWCYzPS8P2WN0MnyUqSW98uEIC3POCmzzXxtSDxdxXwn78PwxjMQzbC
ohRWUmWM2iZmFEeDKvrK1JdTqN0hhe9/ywAxrAP4KFetg/eGd84AiKZBpR+s5iyd6vkKJ7n+xuoj
ax9TMKPumizEmGi4xoxBKoil++jcwrsl4JOeOugHh/Dvz7HBA9YjSEL8oR/plgY2ethFqHnK/VZm
+eWEpcEuQd92Yij3X27YP2fw71pQ5Qw2DgA+ufH77yhlgf3zzHeM0+axR+CDfZa5X8LsDNviM0s1
r30yvvaCEToy/FZa/fMEDD2T9dVddo43/ak+xRorD34QF7nLhe4ZUOkOGUPILFDmutjk66LxzD8F
HrDZRdkCdd7hn1lmuyxZCuMBX7jk15LgSH2CsXTk5a+jbHXoSpAmMOB7/0LCZjF6LEAHH3oYPr62
Uhs4xNWmjtN88/lxPXKG3i21/pR/aqxazEY8r9su7mztPGNDXJGM9l8/qazicUZhs6134ftVGqSt
YZlzhvolineGN2m7ysBv6v/xLJRVAhwQJMI+2EcekxZy7NfYRypNX1FGtzfaoNkPn69ybHNA9+BI
0B8BwD2IOrAuomooUFZniUj3jG2NHVQhItpGMuqu9ApnB6OvqgtzSIfvX1+aOwpmGYSPjwcFeXUp
xgJ5oUlz7noS1vjGbATtHLm3dVfgLId9mm3fEftP8QM/bhPI89RbUJZIpgkJ7z+gNoLvaE2Kh4cr
6+s0K9VZ7LWnIJePr9YFBuTT6a5OgXfYr4/1erD1qph9pHkPum29DdJ9DBf7YsDFBd/W7syRzde4
LQQfOpIGjgG0WQ1ougfXIhqkkbK7nFGfYljw7FWYg59VwkzsAJvZKsa3sY0AYbDpTJ8+/5zrTnkf
ZlzBvQWpAfgFXs3B0jBoEJRlLO3akLLNKUy3qorrLfOOEDx0zanOw5HXy3oSKAReMgTWg507iyWU
kYEnzv9Rdl69cWPpov0rjX7nHOZwcGYeGCpJJakUbb8QSmYmN3P49XdRM+deu9ywbmOAARqSxSJr
c4cvrAUIOfOmsjJ3TtFL/iQysaPh8x7gn9jBJP7MA/jrfLbmBalVoryU0XMeMY9xDtIgDWcRsJHk
ZXIl+ZneOhsBZ+uT+ewvL8W5nWZQmIas2j8PVHBCo1VIsHLKnPy8F8M4yK4TMcBJ61bgx++/wV9e
C9R7FFWYOqN2zdmfLdrSRAu1bdCIYUwgPKQGzJXI8Kf9/iq/jJO1YJ1LMIFSrMjh8ud7ckLqzhZQ
VPDyCrsN5jFOSz83Y+ONFjEbJJpIP9MN//IYzy559hi1nD5AG7GBR8en8BU9e08tpfOLOh8+ublf
HuFHNT6lDmywyF+bZ0tDvMyxDBkJpOhc93uQJYVHi1D5ybD49SqENsjGk+tkVQXh/vMjBC46pFZN
s7KTtUZQx8MCuMlcPtn7rn/lxxea7QsvFq8Wg1y1AZL+fBUatBTUT1S89GEo307OgDsp6vezZg0u
HqLpdqg+yxD9ckmeGGeXtXp7Ld4+P/bliqVNWks/RdI2ij+BMTc8p+qkGwXA0rVjdyu2bu6C34/I
9ev/6UY5m7FTW8sPuSg1lz/faD6N/SBn+KC6TeL23hhUW+2o+vEnlzlPZjJn/Hyds2WHDWNv1jnX
Ef63x9JHweG+HW6ef38zH0eS392N9vPdTGYb0wDIVdQthQUuSo9AuYL24qNB8YyA7Jt70bgHKPru
/PT7a5+fP3+5w3Xg/rD/4gSd681q1pJ2ujd61MK7r9bROvzdpfX8Sa4v/A/XmfISLETJdfRTuK3p
rn+krvkQfvKFna8w51c5W2Hoyk9zab2bZYMixIMf6JWe+ORd/uWodH6V9Z344V60pFH0dP2+jnXw
knn378b2+fHuM4Hmh+P3d8PibNqlnjmflYTL1AHlpx4YAvcR5ub14lkPYDz3n4yEdSz/7nJnU66D
uJLpg8uN3gvsV/e1dA/fvbvHTy7zFxPGj6/u+fm8aMvWggi63hUgLI94kYc6yLN903/efm39B5BB
n31hn0wX531Qna0JJ16vOfic7XjBkuBpcV8frmL3pvWfORa4MDc/WVg++/7Oa+w1WB1qvn5/s/ey
bOQtYqyg3cRXyT50823vfvJg17X+N9+fejaLZDqtlHQZrjcZewX/013Anx6Mtk8e5/qq/u5CZ1OG
LmEkikleukoJ4XsI6Yiomv4wZNZn9/TZWDmbNGwrbe1yfdFs40sf7hKQyULFeVZmEEk+yzl/hNp+
d19nk0dqS6oBd+zfDzC/RtfgWxtUcN5D4if+d3rvmYhl9/tnd/mx/fzdhc/mkzEqUArUXFi7Uw/t
Y3VVH7SX8IaII/Rt8Tzfl4fkWrsx7j8ZMZ893rMJJuqmxKzWEaMxZgAwMD6HHbs8L3QtTwRlEPm2
Z3uflW7/Em85mz/Vs5lmVsssb9cXgxzkJtkp/n3hLe576Aoeb7VR3U/X8b+aAMgJUsy/Ns3RZ/Pz
jN1mdlHK65DFRRwovB+a77Bz0D3novAw+Z3aG8DW22arXzr7T57yX82rP1777CmDlZlzciTsVfwx
MB/zTbwZN7Ofbdq9uvssbPZXXykpBfIW1NWRFz87EKTwqtO5Ea3bAIGXFZpwoVTp83tfNn66nH5/
a+cTAdt+Qp/EOzSNYn/qFn5+qmaXqGGc64snaZ22AZMEXFlpElRr8/LJnLPOKT++IlyKCk9y/bQi
2RZ4rJ8vlduqOakDAq2QZvWLyilL6oK1/JM59PzprVfRSWJxGlibZs9DKzqyarSQUI86mnOvYU9a
h2bIW0+e1eI6FUXxQEeTcvO3nyJBHI5VbNrJg5rr+PlhN1HBS2haoU8e3kkRgGdlTtW74gS1Pv9s
LJ6f5LhBznDEbijIN+jCOnsPkPI0i2NJs2eVQ+l4IDDaBxhwoJQao9Ky+1wZOrivhQW+luB2K7kg
EoubPJ3DR6MruwqOwDAM+7ow1RMFJTWqoSYRtitk9Em/fy6/bL5Ju5IeMxWiTZSGkb76+cHouDTK
zrImEDLDgHpEyqOZ2RB0bexPLbpXaNDGMKUbRKfDc0Py8TVqncj2FRKEyyYVmvlZo/v5/nL9SBrj
gwwXxFd0Rj9/JAlWU4IsfvIwLWTwhjXVxUlRfCX2D5NgFIN9mIXKspsM0ydb219fNo0vjQo1QsIE
6bWz1QmgqzTOdIl4TWd/q6nfeOhgEF0D3vysUPQvrrR21Jhk4okqUM7z801G7Wq+c9QFql5qUk1B
z5NfzSnQUFJV77//kn99r4liEvaCHkDPhnyelY8seSoqiFaeBREn6JoJz1MdfZJB+eWQw9dGc6VG
VSY5ZJaA9Y5/eMUi8hNauvSDF0px6E6IRd20iDSXAVUckn6pAisP80CVU/1IQj9/N4pZ+WQG+/XV
4zNQerN2LVFpdh5sm5dhjKqat8sG6WwGURVKd3omUxbodCBx9lCMIbr87ae7zmM0+lDtoxCs//m+
CyMutCoP6bdvK0A4s55tisLSdn//KtQ3r/kCyg5omP35KtE4kJ6a0wHaC1pPgEjAhnFq/+3np8sa
N6IQWCNd+fEd//AdZrOWWR21IV4yivKY663iJxIQmhGIqF/0U7j5u3e1lm1QVEkShJGjn40ZdZbb
HCUtmPgliQ5pJS37EDXLJ4eEXycUWzVo3eSmyLr9UndI8y9ZvdluPTSxpS/LYHByWO072TYkijaM
EUDs1A77UGr/U5X1X6/Tf0fv1c2/V8/2X//Df79WMJ/WyrGz//zXMXlt+O6/d/+z/rP/+2s//6N/
XQ/vTdc3738cn0X7x6Yv3567pCrP/81Pf4Ir/eeT+M/d80//EZRd0s2n/r2Zb9/bPu8+LsdnXn/z
//eHf7x//JX7Wbz/88/Xqi+79a9FfKw///Oj/ds//1zLU//rxz//n59dPRf8M7cCmp0Qrfn33/rf
f/D+3Hb//BM09j9IH0NUU1h+HJkKlz//GN8/fmQ6/6CXjTfro2MJ7AQvVlk1Xcw/40eQLyhV+Wg2
oFudj8Db9fEzVf2HTTsOkwDxdpWVRP3zfz/cT9/X//v+/ij74qZKUJdxM2yzeLV+2Bbp6lrVsUbA
qIyhWPb81bPHoVFHEhnB0NMcFhBRrDAVpGrTD8cyStTxXlo1fgcrHyXNxQWNiLupFH1+MeZOf4ki
EVrfOgWDbkAtGXIUzTShJue0YGm9J2ZcXaDVpPK2qxB2b2QhMthOXerg5Ziwxse0i8ylAk/JxgNJ
sn2ExtVoRn0py5WOzq3QrHi8LxVhQNCEoL0Lh3WnEQyZsUw6fKy6boNuqOfsMQedmO31umqKjd5Y
4/cRl9k3MIuqtcE8RrPvbJkBQJPUD53kapK16b6hDN4DW2ch96yuJVyIQVb0I7+aPFI1AYSerjG/
XdHlVjS/UK2sXSyTdIgg43ixNSDA7vDYL2VGuC2hgFrgjdkuqXRBXF1cZJnBmxll3UYxRQi/xLkw
WgM2dlZiFIstlN+afmrnBdluI2oE1WMUDHk3XC0Zm1NqjU0favcppF7URZZOMn2K9108N3c9sr3A
HiJ7Tx2S6kEPQqZsdO9loUyAr61rEl7Nvh6kg7Cr78gGTpqRLUys8PbhVzzk/YBRmx3xBiNHdVJy
9cVB1AKVO9d9PRT1gyiSBvxOUdL5mL1Ikf2NBlPNZVxWW1NeXjUzlq5lrReBmqS1qzcopTObCji1
Soa7zOm/zLwEt0Jwq82HF7mMEAGoc/YtYQTsEmEKHGYmksbGRjwTFTk9HdbYT/eJQmLibVzq7FEd
5IQG/9Hqzbu6TOa96UA/PbTs6LS3cMhtShqqCiRGqzHbqVdpggt5I/Cgd9tUgqApcLHYgQNmKz7E
vW3dgUouFQLOM3B1qG96nSgjHDfFnvuj3emxeWPNnWNXgd3Se2x/F+Tt5vkysvrWUW9iHaIZndxj
JyvJoW3o8vZxsgz1ln5rLQ70aAGfK4tqvkD9gishkhrlbhSG+mwtlu1J3TLtmLRrqIu6c8LP1+wS
2pM9Bck9GpwujD0z6cwvDFvNW6QeAjSVlZhZ6MPfxVlTH5swFd+1SOvcMsJE4SHvNA9jGc2AQz8Y
xJUI6V59JGcNj85Ks9DLhlL1omhMrpRJu4msCj4u5m6vszH1uE5hQl5c0f58ARhCh4uC+cI+qEo+
C2vb1tK07NrZEh6yaeliVABs2043QQs3ULHhGwmcmLKO+AOc3H5AlFvRpHhSyymkYwqXtvPixHWI
iGYAujzGIQBmPYrCXR/C553r9iFuKuObNCKnsBFE0LkMsW9D3iO+0SsTeZMkKYEjKc4GrLi80esG
KoETCc8ObZDHBRVQcZV8WYSBkKkr670yGpLfpCuZM0aZ4pRJdkrSZTm0/wZER7qW2tdtgsC6oaB5
LyKEz5mBLdOWm3EDjhVgNYjji6obNX+sOvtor9jpKKLRJAOxG3BK5WFokQNxbf2VBdoNKt98a2ej
vQXdEENlgld1QduGvZWrxt7aqtSyQJuyl/bgHNpEOJfZ4thXValrfuWk8k7Wk/RijEfpwqbV+yEx
5A4ZDRjxtm3yYGan18JYu5N5T1B5r8isFaKtz6Htys7Hp3Ieo4YZyx0HB4cDXwfXTboGtAPfYNUK
eVdNi+aDfOQvSOb43kzIFemres6qlUA06tKhwb2yj+JyurcRYrnMveF112mtp0Cq8+JGJHuMI92m
1WFZrlCfDVx3hx5Y4BGWcDQENAmQ1mlWr2trGAMb2JGXCGNt2ja/4hxJnz+uX0FhfBotM99mLb8h
15Fz9fEMq6ia7tncd3ubNPN0jHIjfkLgF71xvrCPpRZrb/jV5BMSgfS5tfLSb5slfc5W0HhZhsvL
VEDHLqyoBzOHRdEzOPN9zRRp2ncROGyrnYY74KbSY0LOGmmkA9ueCjuohKV9OSpkQQvVHr9DiIyO
WWsjeVcWXMVN6Qj7STMMVJp7EYJqztZnTIUer/oHa12bTAF5PaPHAak28QI1ppVV9N2B1HaLgcwy
sj0Omey+TQztMFnztO1G8xrbxV1XZ7ezWe6mUlv8yh6D2Bi3at7uSwtebj/vek17EbZdeXIa6b4d
teWBTokPnfQ1Vd4MdFu5QUzwhIuyQn5SU61ssm9fCqXdLlIn+frQM5hmOH5J00H3idpso/eGCMLK
1jw0jDZGjYRykMSBFG7H6I60qt3Kcdl75pBoWA8tUJWREe0aWKkQ/c0CamPbPVu1Qo1h32CvGudH
ypkTnj8sWjX81jfhq1E7la+U0p3SjPUVa4lDgfFc7ihvKIJ0NVrSujj6/RI7wbDY+c7pMvNhqjCp
qvHSfpmxUwTWYEkXtLlI27aK46BslGlL/muvOPXMxK3b3ye53SyztZMhHBZzDo9ZS5bbFvX1hdRM
2zbU/GE0NV/MSnaNgck6CmOKfXvskN5aiX0x5yWh9oxiFLzILh1ROAGjlIN6OFNl2R7qLn2qu2Ur
TEwFJq1GWxIEOMeU7DXRk9m1TAVZLK2i3ztKo1xUG8itW6qhEFng41Lm3dJLddAbVhHIzkTVpukg
5BjtDdilPdWcKoxhM8fjKQzOJ8XkV+WIoyCPmQYNSzoMMmR8uen3vK/pVppmM+gVse+cda6uYqJP
c/mczsnEothpp1E3tS2nrJBWaiwGBTDZW6U1R08D3gkcP7fvqsZStxE0Ypp1QzASUp5MfoTp3G9l
xVr83NLL3WAqzimMcEfko536yapPIPu3mhREnFwtbZFfO6SANszVCGCVWZJPjR02T82smzURxaTf
28ggfTakdgpYj2XEnNXuYDnhWzLY81WIuuUoo+cAL67DtxWiOCVyXXlLXSPMZpEOwoJSZJY8qNih
3mvbxsoYr6B4r0K5rDeNTAleIdCwMbVRdkb6dflWOqW0tXqj8aG+tN6yRON+GArzMAMn2GCFki6S
ws72RtkqF5qZWruR+ept6ivBkERgklbNwDCNskvFaRYorqWyH0ydgnIKRScPLpdT+AQ3FrRMjjYD
vJ5VJCQJZQ8ucY/ZjxKJw7lqxs4l/cKRbwlyHYLIxbFKKiKrWZZvKiJTuBTk5q4cE3xEGjtG054j
T2TW/A3EJUGHXE0ihCZWdMvpYPQtY1iCchrj99SojGAs+5TcKNIPWlgMBsWsYL8ohEHpEVUQ4TLO
N2JUnZMI23ULPW3Q3UhX8JrDV/5wduNgZAu6mvl/kLvlYZjmrRnqnWtCz9wvo3PQxln3zWye3yO1
MN9sWNNbCTdhTRsV9lhN3yVpiKsGz/F2UlLAB6OJQSiuQg72CWuSnYbfnaJIAjO3AGsk2ZcuG9sj
Ud/qpEMs9sayesTElwUCdfChbLL43mHL6BPdTfYmlGYPnHW17ebeDFLcsAEdLt9Z0W8XFYQG8gVm
NNm+Gpz+NpTRYOI6BdU5om3fNQ2rSejExUmHzuWyq2FWqyfrKXe6+5St/SEy2jcL1ZSMlBsEsqT5
5VrNmY8IPxGRLGbHdFk2m0FNX8wxdfw+Sp8t7BCbEd2iq/T1dcM7RqOmrru0F7DS4mChdJiFM6JU
AAoFIk4ZxmkwdNYR6JJ6yVmk2JYg6D0UvPEjATwF6g3IhYuIKJ5XCarGEqF6wDBXJ1U1bnCVVX7D
2Q7Reik2iaw+22nO/aVy+dytI4JNPHHEOHaluHJ2oZ6I01Qifu6ReV7Q54ZKOVVDv8md4dBDI/IS
eb6bS9vc6TVG+4TeJXdox9wPc/2qNMxnmzhvWurqRrayJZhRwXoAY6VNW4dm5Mp5xku/iFvJYk9p
R/b6pb5riQ1qoDb7m6gCCd1l9fvYSmx04WrSLlOC/UbEfKfGVn8acPIAr0lM9bDgCvCM2k4ZbH34
2NZCEj4bLHMzslvCg77U+yxp9C0I/Mabcud16PF5ZSZqUV3ne2obNdwPLHW7XMOkAmsWsn99CPVR
3nWUxV0PGA8kRMlbKS6ig+LoK3ClRB5KORteI2wlQmpUL+/bZbuCfV2Wba0MOKRH+8jQGc7swH2C
bvJtGGvS09jBPR7C6TSX/bOyiPyhHBtX73Rx20paeh/Rsrcd9Eb7yrmq3Uy2/FbTlHggGMVcaNXX
8iRd0/l9VaBcG212WiW6OE+ItKSgtZj3SqU1LgP3JZuSS5nn+hRS9YttpuZ7pJ8FR4pzyEwkUU2I
J6ODkIGgG6LwoObZlvIuVYbhIfTLUe/K21G3OxQ9KZatkN5EHBjyZnCWbgfuGKVcGTkXQxixPZNQ
scb90XIGzEmFNLwjUGwetUQpQDkmzkaXRmPH/BWxWIrwkahbeZUnYPgXJEDHcbW6RKEt+yPoYx8G
+V4KeZgm9Yo3o6XhMplb4xqaWyY8KoRb/ILdeDS6DH+eohlH3LiFB/+5u0qZnL1YQuwM8rq+StS5
2DZikmHic4r3Ynl5K/Gx+OkUDyfiwNJ2Ws+hbFZMd9Y7g4N33b/gi5nYvqmznyvmTJlMEZcedekv
8YDfD4Zl4sEUV7fUbPeXFS/2mMEPNpax8Aw7VQ6JUeuM/5m9Tqd/mZHDe0iFaUpkzn7C0dZsxzq0
7vHNy6do6PTL1AHCHU6jxMbcgQMdzdFFUmanAZEwRAFT2+BofwKgZ+5sXRg+0X/Ly7t62I+DTc46
rpG3R2ZSb8x5Cm+4uySo8f7oC8Q0F5GLcbek+tcGVAo11lmMEUDozk1ZlktA/L19qcwCw2uKjpkd
Wpi5YDhkv+9LaiZGE6jCSF2oAVn9oqTF0bf7tYukmJyTruXDXWurERzgNFV9JKTzbVxFSsBZOMOA
hgXPitL+kiNqF1RWZIFIVVq/b8bsvnKK6haxAcuAzjx7rLV82RV511xoSIWv+tAe3uYpYx4vanVn
IeG9K0jcuTmuxWACtvul08wJ205PfL0pxTVYz/qrXOuCSDsGTjfK0mmj0NnodroRP7Zxeorl6qhz
+I9i+VtuiPbBJpzlZehlNoLM6bZ0wnq7TMZDUuMQzIy5+FKreX2Z0Z7rasqYPNW4ii77lE0ADrtn
oK8CyE04b/vGWC51o3yXnUG5iMZ4uQxHKv0VvZ92WjZ17CZ6i74yXjknjdqdXlJJbayYFxFGrxW1
bSgswpehbvtt3hTHhuNXC5rlurGm8mSterjQtPO1Irq/7NjxnaQmTLYWWQXUnTjyvpWlkV/y6BLf
ym19S6OBQ6A3bk8Wm/GbnsPWzq5C+UIQdPCIc4IZN+rexP3Cy7I+I7LxgMIVPtBSUuqN1cuXY9Pw
l5juU9C+dXo7xuDSAXFa25FonocXatw6Ja1EKJ4laopDnU65hVriOizucH9PXkRdJQ8mrg+C7dCG
BCR7ZfxOHeceQ2UQajR7oA8a4gBh7rDFG4L4qkPBl6V9eDVRx4h9bC78Eovqt2rmQ7VDlJLlhgW9
U0Vd3C5sq4MyVqQHs+N4EjdT5/eqlW3LNUogowTbSCmr7ZzJe6eWux2fK947E8EkYg35UR/yZhvp
XfI9X5L8ubSEsqHzJN/hQm23Q13MX1sqhz05cprcZeLTX00VVKeoFvvZNqosALje7xajs3cmIM3N
TNjmSy73yDATHaZU0nfKm9PL5WNnizaHxdI7t4qw5et6SeXX0ulCBLQ2XtnO0t97wkk+qaTIr1J7
cpGqlxunJ0KjIpMmgDKJR0JQ4UtfptUVVvQOIKpVXUaiqwHMluMrVPcnLdIRl0dJveu7lo2NgWvx
G9g1/VadZASjUzp9tRPRMYXo9suQ4JUTkjzsMhbuwptQtty2hpTeDW3IJIzG1BuRF9zL5SwdqklZ
/LaOE08XLEJVzKnZjSh8QO5XKZi/MM9cYIdKXrRszJt12YlMd1CL9KZrFgs/zmqVNNvEZvPQWFea
KWXzxbg4idjGpoa+rcBGp6LC04XValgWExadFJt2Lzn1Hjmqwlktqp1rEofWLdG27IhGKXrO1Ro1
JoV5mKOQkGBhtYenQolkP5xZ/xtibvgfzfDCMakGz2dJpUUjGg9VkggwwGh8akmS3ntBw78qJzdt
HQ03amFNhypENgnTJtmGSs3cmC1HR3Gi7UC88TK1svAk8bWxKZ2dGxUnOAFO0/bmPhdHEcrhgbm1
uIozRQsKo56ueT0615qj7s1hIySq6AUH2ItkyHc6wdVLqSyfOiW8w77BfmiQB182IOZZDBM7Vt+K
glQsVeHfzD4N8hz9QoN96oLgYn7fKbrKLkj15cx6MEdA/jYUQAoLoo2CI9kdSUVhsAjrQJtV32Aj
60pQSbyYbJAbkeMu02jeGvXAFC9GNpizOOCw7O4ayWbYtDBt0Esz3aE8GNJy9GKqdg+1hmg77+bH
qOy/VLWDKwnwf1sOm4rTqAulfTgiEkjQERQ7XnC8x4oUHkWHxGQhyH1hyaW1m5QcYY86sl3T7MiP
nNjy1LRL97TcdLt5auft3My5LzvZoWrC7sgxCTUMjZMvg4VNGrjKxLumnrSqHne1I230AZGXmmjR
VjSL/k7PRXNnUm0QLJlOaBbMFjuFPPW0RjF3YzzZrtRRTE/FuRpwtnII3ffZcSwdYq9FRytMbZSc
IvHH9DKaWCvW5Zs07aRjUkvgZUn96gFLinNNdyJtqclwX6Cc8ZXWCpF9jsVqiVW82tDyTW2G8Wno
iB7IoyX5rdYeF1QCvCyEb/u+ifag+KpjSSxpYzUj5yiNQ3ZT8ezpLfEaU5EO2sedMRzup3K+pVZl
pflm+OibkF1fXTeIs5BeOvEQ1AANvMSYDmGvTn5Lt//VmFZ7tUqfBObpQUhvVI5LvpSoQyDPVnIl
R+1JnvFwDVY3Y5cIrd1CibsvRza7PzDvttk2nFbKL4R4am+ggppDlB1TBR7ZaB7XfXuhbipyme7S
F4FEC95pEBoDYIQUS+e913KcgIEi1eDiBsnNHA3j0TTa1zEvt6erIgkGNLJ7u7Au0bBvWrX6Ms4y
KLSchvq5tj28kk9tmlQBx4fQpYTa3qCzbTdGZtZkNxbZJzlx1NPqfjJS1je687myeVlC53apKKE2
OI7HoNasKViKKcH+KDZmrhPdiyluqsJJddUm0+4tqf3aO4TpVHLHWJqtiRVTvgjxTXnpbI8+dsj2
QrfHh3Z2EoJblbwphPwltbWIqSUbdmbv3FdIe+nl06ajGieojDmLbh1NaAdh9LeWKciOTPlwlRMZ
14gC0PjnVFOyMcp546jDtyF27gw4vG5apVtm+t7POjVk7hX2vp8y+Z7tY7pNnNeF/kvidwCiMtm5
Zx/5FCXTNQcNCFXIsu4SUq8z+ZyrjD6CTU+/41GXlDcrtAg0CV9G1YeEXGydeil3I5qVg2ZPW1ZM
7DE9Q8JSknE7r8cAJ6dAShdvQ1fskdI9hHWo+1Um39KCUx3SqEgvm4KTraOkvuqUz6YdE98qOPco
yUBqK9TbfaYZbC9Clg+ptMvLJU0PnJKiw2jJYqtKymuuiPsoS54xyygH2pKVXTam+a7AUOuj4c0u
oo7eUY2t2qVsZqhaMnvcwZQbAoQmzvWsqW9aMeR3maxO+0qqZxSiQpw0ux5cu4xpOoxp4eXw3pyi
RV31DP3XZGIZuRyj0U/ie6b0cZ/Tor82+85bqI28FmYVfRMISbAdlgxxuU099l17nL2Uz4dS6rfG
sNXKYp+Py9eiVy7bqN8sND27NZQG1BzXVc8ARBmbbZQ8/Tqj4ON57ydNR+W+Ds+MZW6u5YCo6xZH
1t3Uhv6Ukvqjjzq8SWJ+aeiLi6ZuMee14pZM2602NZtejffCsP1CVTHY1GGgoKqHnS66Cz3s/LKP
b3oHEXnEqy6mfZZpMT/t37J8Ar4lKS9tIe8N3oaBobEd+/RI2dWeStg7ijNyb9CLw9RGB0PLAkvX
3MXJ1JsprRSX/FrvOkQofVCtBwpqHc6TtfkYN+UXg5qNGGbv13qSbowMTJrS3ul1jDdqUfYjmUjk
MPjal1l8gWR/FYeTKxWdzxLloxJ5QEtIC4bAYG5qV5oi2kBBHL/vnXC+isJqV3VJ6CFH1IOkoGU/
mcl1qVLij9H0gkfaOtC1lB0GCYFs14VfaH3XXENiB2XmvW/2uMhEH7VBPk9fC3rlgmkJjyrHFmOQ
5aCpQ+YG3qPcscjgVs41vk+cpbV1iOzYuahbJeGEp5XWEwExw+VYmICD7cZriH0X9cI+DnpVGhTU
MqIK0sQXvZm7m8nS04OUJsmRQjJBJMFKiaZSTZZr5pY4S7KPW8ncdOpKRSGxKB51xGgves2GvZ2I
uzDIy/w5MQ1O6+yrMQSSNtBmKZDbRgQTWzlJZG+miZuwoG6DhIzc+5OzRAP7L3K6hdySzyP0FA+6
FSAguoH5kQalo7F6szXBCeVbLe0NPZHkiGhGMlh3iS1nu8GahkBv+1c9y4g8kKQiZuGict7zDXrs
BiuC6n3pw6ltmDQM46COxa1SmAMpDWkT9/OjHpaH2so6t5flG7NfskBFHugVYf2Yx/0N5T4PpEIz
1xTk/yVTT/1aiZp9uTTAAwz7tYmQ6k2S3G+H1Kzu+2qwDrae3kK42tuho236Wgs9bVLos9SXE95a
ERTNUFFrufhmPufk45WvQ0dVzFiLFJ8emTZdzk4G36hlZaZbJAYb18jaziRGXZsALWqx1ityuGCT
HV5lRXRrlQQtWhqf4i7G9qIvuyFGIBxG4abqjW+trXzrhyn3GnKKwSBogGzS7jGq+ldHRt4ROqRS
TCMY9ChhHGs3cT+KTZW3pIJy+dXMkmInmTaiE4v8nJXFFlsHNRjspQYCkF/gdvWjfjT3lZV+lSqS
EVmuslXsrlBSa1s9rpXN0ta3dqhw5DZuO9NqrqPJmvwmnMzLpgKBF3aEt4eCVZnpUzvYeIwtish8
ctDxoRsSfbModbVzMrbtpM8JptPtdWlR0+01kf2oOGl7VYrMQAueXNB30QdWGe2UcLpOdYahvC40
IQeMJs0CysADMpdY0zOtIQJEBjdT0+tRxlNRtTLOPGsuvTFJsk1Pwh4rFBuFzFZj3ro52ec2QWvZ
BFAgcSwAYz5cGrl+NyyDGUzGeIL2QJzRkh/bNpXRVwmd/6vifTKozxqMUaMqjqCHi4Di8PwoR3rO
BtRB+QWimh25xummkKySKC4Hu4SwcErcU3scNDHlFNBENMy+L6oIa2RCZO9dXLjVsNeq3soupmkx
qaOv21w7kpNVGk8xhqzZt7akKJe1aGIErPjMyEQ1kSSlG6NFcukTR2+eUxHnxOm7dnmKCdVNp5ZQ
Ekp3gpHjlh9ihu44f1ZBbptzfMP6HjbXjVTN35f/Q955LcetZOn6VfoFsAPeXB6Y8vRilcQbhChK
8N7j6eeDpOkmixpWaO4mTnTHlrq1xUykXbnWb7BprD1K7SX5+gwR/U2WaXWygojeB7I9UiopnCyo
CtGNtVqQDqA/CAj1yQi/VOUQKNctXMzyXqYoRjTNuk+iw6hhA3rf175F4BrI6Gd2YJTyXR6EVrey
KHeTvNesTndKpepF1GSwonwQk7lIhD3o2Xm6HkasonC4LEhpgUduWhfXZl4LmCz2UjRiwDKM6ue8
GmZxZ0HZXWwbR1VqPeIe3byJAE+wjodM0G0Jr3F3kOIIdmFmWregKcxr9Amfx0q7NWs8L9W+11E7
yqN1mzTDPZR2sCBxWW0a3/djllMXPGXxUN4KidAndp23s4xHI3epI+aSuQXogfCsoX3KguRzUBsr
PQ5JgEu+I2ddvwoS5dYcshfF71wBBA5ufFOt3lE4L3b4sJWmw2nYzUc16kzzR1/X8tJ+r++tvHkc
ylbngAlXQuB/C1UcubLUWFtxjQotMXCdHiYtklwMTFsM3oqIUkg4U4SJyDoa8oriRbptev4wj9t5
C3MqdevKAvZjtOOxmrVNWY/F3m9lHm+Evfshm/BKsEZ5Dy4zdI1lkHK810l912ssDYptM1rTelDK
51wwrzGuxK4yqnYIEFEiTRCUdLK5GtmWWugJAecoko+1I4bskKE1pEe/MTiPR1kHHSniIlDmE1CG
2N8Kfa2eJsQ1qYHOp7JNXgqCDrcd6/XCi94YZRU7QWvhFTxr8SkvrRcwifG2K7rrwqiTddEPn/B9
Hvc9ma+7qjJTTxuMehVH4lPe5qEThQ23jCKQj67nMljFPNByO+zj4qth8qC1UBNXR+rkY9iAdA1H
Lwe7xqMKtigaajuKdsoGe4TOtSa59FRpmNZpkOpECcZnhGF5KaOBcRdIvg7mG+N7XbaQCpd8fHuw
p7kyjfpezc3yk7Hov8XdrN+B6bM2QxUYLsWV6ps/4GQyRFbgWZU2UptppE3Tg/FCG4K3REylNqzl
AEtXihTcs/jM1VW+ZbeTdzXNfQSY5qWicEByf8aGeRjmGxOQqJMnlmb7mgD820++QL7O3Cbiaivk
+CGJ+9HJzNH0KMM+zLj7XeFdSVnXqogGja61XC2Lx2OhKhnBDBipHQXvbgJpwdiDvC4m3BNNa/4K
PEx+Tq1UK+5ai8cheoW9tIKwN4IWmIq4WeEPLe60OCufZ0yMwZv0fOhBRV63cIRUPaEWEVFhLMpH
kG3aHtBjB2+DAmc317t5ObLstvGTK9Usc8ph+SEFLoiLLTkXXI4b/CgIbqRGmDfEHPExTsoQzFM4
7OTGH3ccYATWpp8uJuysAy/36yF06k4i6mryoRR3qA+x+5S2G80XHn154/SdZnkmhl0HfKLdQq2G
3Yhd2z2m483O7DLZHUNBv7WycVpRk4ivWyT276HYf5PrQL5iE+dOkqXCXZFkd+g5ldu6FtQHyiJr
UsfftTo2MQuJD3qvcRTOqnpXdlLXY8fsC+6sB7EPBiic272pB09KWjxSeexchEe9rhKFbezzRJaj
6H5MKOSpE7kp7uGNicvf97wCY1BYhtNMxTqW88IZq3nYckKsNA1QD95fppfBxUFEO01UV9J8iZtZ
T66AvD/0FrU9MZXWVL5KW1aHfam28lZGq9Px0YRx+mhYzWbC2A9DE93Cvcbh0sqpR7aofVRTFrga
AIFHucREN9AhrfAwbFqniGvRQY+u3UphgkdvKNePc5wcFVPm8u6qFx5A7T0QPFAOxfAQcuxiSlOM
43dg3Z9IEEWrjnoLlfr7IBNDx68tg/h7+EQIGiOGyjlRdcmwSrryNFuZRXo2HXZ+IzI1UktNfNDh
+Fr2UA+IJNvTiNHVIdA0zaaAbjwq6LtcpYOWrgAyROvRkj00x18mK5u9JZVP2+S3zHgmD97paDgi
2NMejLDK1ZUsCc+daOoeeSJzK4+ReG12k8quY4X5EjiVoTaBpiGKjB+xpm8U0AFIM+G16khzIl3P
RfuUaNVw1WGJt07jZvLSLlD3FCOba2WsVLsX85ec9eiWXZTsqxrYqp3lwXc9jEAKVd7Qjisy+odJ
ZqdZ1cPQF8DZKFpssqo/GILhSlYfbjIFQIfSzhLBeB7hdSdGLHUZARHDApqhF6uKQkMD8ofS+87q
pE1HSU6e2tTNms7paxARTSw9WEF7bWTlIUOgkcxY0a/KLABgq9Za4qaq0XnBbJWHOK4F4DtxiEu1
HLp1XlFNDQbJ1UO/wALY9DdNrS66GsKK7wX4FVnTMZPawkmNkHQ+o5Q0UQCsN87sbozvhQY7TszH
qW9ZpW1po2+3A5SuQdJui6xP9mmuUdOiYh75WbMXkiFfAQbFrxWoTygRkhcFiUolEXvAD+aXNBQx
lh2Fb4o0PeDyJDst6XcvqfvDMMTCSui1xdJ55nmomer3Jfm8HWbjuxS3qulIet96CaGCjV33vM0Z
rCs/73BY+sWW+A1DfwOw/jfS/f83QLzOGsD7B81S5JVhwyBO/RFC/rqofxRp8q9tQ33l5TVQ/o8/
6BdyHmD8P4hQQtJT1UWEbVHa/wWc//knlLYtVPgBwqvLn/w3bl42+UuAHkwTzhF12gVuT0n+F27e
+geTMgzmLGD1WNWYfwObf0vEQd1Z//mTUE7CcwBhzoWS8YpIkoJvUAeUj0/dbuJFbzef57/jG71v
4oyt2EpKW2MtH55c8zH42n9Ob3Bi52Rz80vGUW+5Wu9aOheAAYRTJCgihqfCqze36QV2yhlx6veP
tzC9UDSkl7B2fjtWlA3yRA0HIJ4OXk7d9XzCCvxTeR1dINv85G/+h8jwviEm//WkqNJoxqU8hqdc
dUjR4wlgrGrJtp7D1Ra5qZ22a3fl3r/tXPzjt5NbXyveAt9yzVWyBWS/yqyVZHiv1vrv8+A1weKM
qPy+V2ccoDQeAx6SU3iqzc1MZXSzKr5bXrdqvcGtv47H/mlUbV26NOpvSUHvm11W8KsVSplAViuD
Zgma3PrTuJ055G3h1Dz2e2nn281t0zuxhn7Gzvj0v/hkvCFgveB7hgbcGUNUWEwi1LgNT9I3rOjN
2i6eqEp/AYOgfqoDW73hBSsT/dvJ88ctv+Xe/vro1w2fbUtLruValJalNnkG1aPano/fis3HjSzE
nFeEmfetnO1MEEshqdE+PJHMI7NRAkzg7YqU2tKgugC0iFSc/pKWx09zmPP1bZgmqqKyBgXwZ79e
TSkIldjMJSs8qZlX5027CkCfe4PJ/Qq1gAzhQDoFDMtdpsUk88etIgIHymq93RsAcRws2zGlh+XD
e28srlJJvQZdm7jJaDzEQv1Ehv6YZCaZTH9JspLKyGXhR0EygWq5YdlSL0SrUZHdJG9O8zSTpeWd
5l4Y3WWXfvSVZ8dFLoVgoUU5PMlr4aa9Da7Ge95n1yTlj9Oz9EWxiwviaWcaG/89n/8Z17NzY6mK
9hi8hyflYQkVCK9s1cu8wDZvhNAxPxOEfvyNyzX04TeenQlUrAHnV1J4qrzsa7XxvcW6xBtX1Dgc
A6q45fW3s00o541AaB2FZDBvTtPpk82St6K8uQnXZA426Zr/ndwIrrz/Oxmc36OCZ5CuwBmD5302
KrPZg/Zu6WN9mPfWdebGTx+Pwk8R5POZRlONO0HURNjkyz57tZ6ntqgUtY6iU4a6ib4GMn6V3Bf3
9cvCErYrR/C+Ib1ePZpf5n3oTjftSSL74EVP7R6aTmuu9O10Kz+Q+7JLZzoFru+NMclZ29gKK+lh
vK02omH732PH+jLY2ksNv0Xy7kS3uqUecusjhTTsSerZGeXx26+Io144hJU/3ayvv/BsLackaMU2
FMKTZndeuO3d/Iaq9KrCxM6eXdEb7kXVTnbhg7lVeZGtkCawZRfq2jOmN074RKqZX6sHUDM2QNML
3fuprfDRBJxN8TRNM67qfnia1vFh2vFWa47JhpT7poXrlthmux530k48UCO8tQ6ldqEDP32SP+rA
2T7I+3IQe58VgCbLQd2FX8jYbgqn3g+3SCIZm9gd96abOKd617hwA1kU1a5y2l1zFa7q/XiXP99+
/TbepV60Sp3Y+czLx1W+kFG33HC046viJN83+wH9mqthf0lzRf7TRYC3iE4civY8Un1vF3AoJxGp
sjA6tS6Vt20tu/ra+qatJDdfxSvD40wuPf2BVMBN9NI67WPg/vh4D/3x7FpU9RHrWAwZ9LMRlMNA
mDD0ik7RUT7K34V79UWHXLkjC57MLgg0jcr9X3pS/TobXrd6FlzMTZBoVD+jU7wqb7SNgALSoV2H
u2F/aQudCTi8b+oslsAzqLR8yrWn5DonhwoD1PZXvD89/5qDs/A+Hs+fbmHvVuSr8TyLICrFKhKj
yKOTuvZ3VKBd/9p3Wnc8jC4H0vX4LHjTF3HbuISP9rBtHkClu9Hp4178eWO+6sVZhIHfUzobGR/N
plwP63Izr9Pn8CZ8tq4pzXqKV16BbY2v/GuRs3P9cevyciq9GwPNQDbD4G1n/fzzV+dynuajhNR/
dOo8WB9ufJO60T51Q8TQIqf8MXyhOuUitLOT94Fbt+6VCXzuwhVp6H+6I81FwVhGQ1U3zmUyJhAZ
ZaEyBp+3z5kd2Z8frp6PqwhNu9xlxZH52xf28/bq2bD3i96d5GaOJ9vebg0J0b7dUhV1bmRHdLJd
Zn/W10+NHa+y9SfOkHB17yXO5hC6qwT9oNzd3noq39fbz8dg9ZDZN/6WW9hZ7VF+q12S0vZVQBON
/XR3Zaz2xfrpLrFvZv6uZq8MW3PVtWjfjW56GFdXNz0aPeTgXCe1nfXk3n5f3X65/+ZNN6A7ZG9G
M+jqRnQ0W0ZGbN+7+u7mSvWePiEoZP8A5WNfHZ/cyv50rPj9t9qdnJsrEjbbzN4U9qfUpn1bWin2
5xVZeS/7OQDSSndCl5+K/h/H5PebJ4PO3RVuZj9cT/bL1dPMJ7h7wfXub1CgOqQO3d66q7vdEZKg
fcX3vNR2tHrcvAQrk86lTmlvHjvHd14++97xCd1qFNZutUUVz3kAeuAUzg1juayOcf/MfOBsbGd8
M6lie6vZd1cPbu9ebVv703q0n6b10955AUTO//U08lGiM3NqcpeDxHKb9c0TLzViLstZZc4ajMoq
uWrte51ZnW51fgoFa5d9t+Lnt7an2q2dLL/55mmetzZtZ9wpjvPg7a51O1lvb1ej/WXzSFcVZ907
28a+RaqJdXs4XT/sU+favj1AeXAOmx28K6dyvd1h590fTHtnuZ8re7/p7Ifa22regUYcIi3b8Vle
P76abuMQkc6Mz/qLaqusuNvAa3emzfF+1dnXue1tgGgxubLTOdcPsr3xQvuFpC4Dquy+he56WAHw
2tny6qt9/YiM06fAfkJvba0zcN49v5T2LljmLraPlm24AJsciqT24bvheLty7e+9neQsPfteOCt0
/Xy3d/Sb6wMN0U+ndK5uItf74bm79fcl0PGuX646Z9d5lv3IgSbawy3SXOvvsxNvKu+q291NzlXv
Uil2pVXrbhJ7cwVKyZF3R3Y3MA6W7KfeXU3O5NXu4/HqRrM/bxahyd6F1rr2Nq1r2Mer/R09T1wi
Mq9E53Ky9513c0xcu3B/KPbD5xdW8rKNDPtH5nqbx6Pj3e5g1NnX6y8MX2b/OG4+DzajO7nx9ddD
bZv29ZfA+TKtRm/ntXeTa9qU2j1hXbjI7e19m7ud/6zBwtnBasNglzvsS1x+6vLzOofyiCssHXr0
Huld6+185+Hu8/Ng7wHLMSAgtx1lBW9i++koMmP62mQI78CyPoJI35TX9S53LmpZqn88ZV+db4ss
w6tTVhYQTAbsEZ0MjpfPwv7z7D5fNayaIzPFht2GzpXqyAx94Tx/WlP8334jbVBtT6Z9WGJXgH8r
xXn430WFKIPzkEbsxjjXOStjX9IEoY7IHORbEQqo46/LbQBm4SFeQbh2hxvICoWde4qTs+A+vn2k
P73hyev9u/mzG9gKrVBX82aJCeW7p+J63MIgsteRp1z7G/1GX5W75Ka68KZffuj5lbd4OyKEgQwG
BoJvJ0MME7iHChyABiUq+Lb+rSVTMBekCsi4aNr5DK4+GGvjUpbvT6tg8TjTl/e89k4nKcvMApIM
DQ/evBV/mD/UL8Nn+TMvkvLKuBU+/RYo/Kv89P/rmrb+mkZf839RgPz+tftX8eNfDy16LE0bfWv+
D0iyLH5tTNH/rMryAE8IpZmvNWIXrzPOv//ib3UWXflHxAmGUEdTfkup/FudRSFbDOeWFBZmT2jU
EeL+zjJL5j/gXU2ccEQZ52UUWP6dZF7+aBGWxySHH6zL2t/kmM8yhziq69idkc8mmYSuOi/xt4sS
M6sQzTQ0AYYsSG1gzD11lOoIoFItyiME9sT2i/xTl0+DW8IEd5I04l4XR/isUr/VFVwEpi685IH7
M333n83ys18YExhsUcqI/O6sX0NaQbvSetjTCbzftukRDqjFfZdOzyFMPU9M/ScBMLQdpvNtWda3
CcR1G3Hi4zSLE8zhtZEuugy4qkhSzV1ULvS14MoK5vRgBACslA6Qc56Zt/PsNwBFDLACSV85NZbC
K/gTaupY5lxi4KMWTjOGazTEAeEhQScAT/HQb9+Xc/jbZuKv9s5N+T1/aOvv31t0jM53yhv5o/+7
gkdLNeN/3lorAFyvt9Tyb//eT8gq/iOjMIcpOe/Q3+UaQ/1HxwHEwEGSCjG6gf/eSIIk/4M03+Iz
huQ4i8liJf27XCP9g48bvnUkhxZjHF4hfyFzdJaz1bjLRAUkEuawcBYwSlgugFe3LWiTqNXkRj1O
ClCRQBiaz32oCs8Yumk3IdbtNwvL0vUNs7sWol7ZJmM4guyR09upHUCjvRqy21+b5U1V4K3o0s/+
aBwqkogqIamvdynyGO6UOAjGUZVjZduqRcsWiIs9MjIWqAvE5QT8nFdzLJseuzqIWNmy47dJdvNx
T94+s352xEQ+zGByfipjnuUw/FlW/Jz68dHPkRYJERlxE1K7m49b+en+9OrMYPwl5lHBNpvaGQqV
Z6KHU6oLoJh6/yj4cCZV4MXwR8XZmUODeN1vzfVImppy4OzIzTx8H0HUATDTjK0eJ5A4kjpdZVLV
rccsyF2g9sEWkqy/yXtLXrdNBE0ZHPReT4VxlZSQNCXYcY9ZW+Ke22SxBae1rrxAkYNLr+Ulw3L+
ZeT4UDvk9gaYdhbHoYElZz0RxRFmz74E36FF9XUhRYcKX/faQNpCzW19gtpZAIWBWKVMKEh3GFiM
1SYMOk8V/ZWsVLacG7ssK1ZxDF2m6B9aEA+l4K8FmeyocMGv6P2040+yJHe5ZBDdM896LftBoQxt
ax5DWa82gpksrGpcxD+e9j+2Ii+CfiwwE9HEt7suG/1CNyPKCvDgNVSIQApNjTGuPm7l/KJcFhf0
ZTw7dWRCTP1cZi9QELyQU0oGfTpFdxDc9WDhBvc9GIa0uasbtRJXihlHR2Rtu8K15KG+CpH4MeB9
qXnltbU8QN5IqwBFhlnPQI1YqOxc6OcfRgM1QAv3kl/OcGd7IEnrtFGMzD/GJbekxRVpy9CfLxwt
f9pqrEOVAccPnRL72Y4eylpExU/wj5TugY8UUbmvZBGKY661TkyB1imbuPHiuEQMJh953rWV/GBV
Sf5FkyPYBrmGUHyNVNtU5C+g8oDAjfl8G7cIeeph3wL51pUDeC6wIDNw67jUJVSasJ4rEsR4smke
d3IsFxcsy392/Gyn4V2GyRZ0fBSD9bPxI98oyx0Aj6PoAxiqJ75Er6kJ4c6+NvU8d7oi7VfdWCoQ
pJL6KofbCIokBQwWS/oOcgu2eBFluo+X33J1vOkW4SOhu0ytU+IMFZcQ/9XVoo2BanZxG5wCWQ32
YySFUJ5EZW/6VbGf8FqD7WTVVw24HPfjlpdA613LxKgG4o8LtOGs5VaZOz0K4+CUmdmByqD+YAjx
9zr3hW0b643zcWvLG+i8NVQJpcWrg7v8PNWsDUWiKBi3n6w0qfHnQBKmAynl+DBp3bIqF5xbdUkX
dMl0njW6iPcquF0vscO5Yi1IPrpUWOZxUTu4DqPScHIFn2FZzYvPRmgZHi7HJ6Wb57XWD/2FHfvu
bF9wIoBQ+K+B6Ou51HEM5osnU8n5FfQauobpE3BKdH2mZLgwuD9fmOcfasloYZPwBFazPG9er6IK
RraWapF1BGjbgaerGh0xHmmANd6Fm0oZDsZgGhtpqJ7Bck53PpCvuR411wqMH72YVa6u6MWtEslP
6JjOG6FSvxBXGSu0NDp7kpPeRdNIgNCV/EhUtA+RyKscKU80J9bhlBaRX++1TjkRooteacHogYKj
elInGPuoKSJqlIijzZJIGmzWPaBjt1Vq1Vsw9SRwiij7OhWa5bSi1m6LeghWY1MKrlXH6IWpSI0Z
0iRe2Hl/WJHgb9BPUggieaedrf/G0EalL0fjmGu1tZL7lHJqhsYB5pDzbtbJUUB8+I3wInb/s2Lm
H1YkIGIARuLy9gOB+HaiYg1qgFLq1lFRCv0w9qhISUYubDLO0m0xTZoTLMBoCWrujV8N3YVI6g9L
En1wQO6AnPhinphv1kmriZPSIlR2FEIFU/tMbm9LJbgDOl5ciAzPgDuEhrw55SVAUEwwkRxub5uq
oyTW8QK2jno057dmB7IaViqCfnpDbhNRslVi1IMzmBP4875owEkOl6yBzuo/vzqxaEERKqPt/M51
b8yaYRC0QkDaM1OpNsCGz0qpWid1Ntq+odQ7eU6VgzxF0yYYW2uFPE64acQqvOBn+IfDlknn9csF
LpETOJv3KOnVUStK4zg2UrpG9dCwrbgoruNJg5UkSt5fn7ZAPRTyDKwyyvBnl108DQvHUzGPdTSS
D1ZyfxUjJnkQAIYCPJ3k68HSXz5u812AwmeB2iEixF0FX8CztTWkA0xqaTCPDdoQ3hTlX2tgyxcu
rbOS5TKjMsVKLhGNOWVZne3a1uitLGlJeWF53qP9WvXoAinTdhh0/d436mZDqXXcBVnFfVY30Rpi
CQqmkdVeYzKretD8yktL/d1zbLlCNW5IdXmn8kh8u9RTMc9buWgILbo893Rp6g9xP8yulPjpptUm
cR0qyuT5URW5oGGx0RmkYV2hwnph2v+w3tHj5RIAPkU8gcL+254UhZRmQVGQFkbekCM7bDdWUfY3
PFv9J+R7ey8akQgqNNXaIM2NpSeUG7vKw/ZC7P4+rFncBGH+IPbPojDPapDxqIjy6FfRCamIqnCn
NpE+wdHjKdykwIfILGUUZOssCE+t2RXKhQvxDM23LBPYX9S0CfjI1/B2fDsQ6lig0ACf6OQn1YwE
lqx4Q4HOkKk2JILCaNgMgt+fqiglXZ/M+Rq6XfVgSrl5in11PHRj3zxpulXeJKocPHSTCBStTUES
zNyFPWbFt1FjNm6OhK3d6b5h99NYb6oU0fok06R1bEE/ySFZuzFwHXdE7OrC/fX+SFEBqwJHJvmx
bImzT5QKxE8KScxOFWR0t6xTeW3GMkjEyurXzShfEgp/v795WBOoohlt8Ah/91RF2KEpDfAKWoZe
Q53PzVoRQvXCDfX+OWYQlAFRY38vL8tzr3CY+nk6w/c/Tfpk2kEFPTSzoLYUKF4o8YTs7Dx2nijn
ws0iTr6uouZliGTxW0wCc2u2WbrKzQZAA0S4C31bds/bKIsXOtr5HOK8ft5FWQVEjzbDOuaE1B3C
bkEBZaQulDsRgbELC/j9/lEN9NiXBwGtGef3RY0o8igXcg5SLs9vh7oon5F7QVw3K4d12JjRnSS3
3QobS+PSCfv+NMPVlVexwsZZrs2zWHJAyb+Z5SY9RbohPwQaB4RijCRmW6QWEWEonqnxKA6RY/HS
+r7uGqaA3EMjSX+9wJfHGhhuEuiKhfHE2z1cDVqo9ignnQRJSByp9zNb14EWIZ9qNyLKWB/fXz+D
n7fTu7zESPXJwMIx9ju7NDUZE+YcterToq5yajUUE6C7t/tWaWJoAUZ/V0kDGz2rRS+UY3IrI4Qk
Ma7kgzEiUSX6Gi+bkNdxHmbCLipHIpsY9VANmZsr1LA6JwIZvtYySItx5iOpNnUjcpFlfVdWQ3Th
e97Ht5ziDJ0m4lmDo+zZ8C3imKizNeFp4YN/amLYcqKKN0lf1da6l5vahWpnXipJLYN0Noi6tsB2
GUf+aZ0NYlaYyJH5aXzisgQlhzsjEjnwQGPtydSfazGvf5KS9vGc9ddxDqb041l8f0pRkFkqLFyA
S+73bPU2rSwOVpyhiqbh1qlOkAKHsLxk2fn+JFjKPmxLsjHYnp6/nadMNGYdhvpJxaOBvNzY76FA
G2tcKusLd/ofmyJyFS1cO0lbnEWOdagbeE2m6SktIGOhF1O5Sqw8wi+6CDZfboy3c0cd0VBBo3H+
ErUvf/4qF2FFgi5oGBCdYNgaK4ncwEroqmZjDMpgm4mgr7um+ywYpbmaIDXddsk4IVk5hB4KcpFn
5dZw4Qn9fjZ1WSFhgOSwQnAF7eJNj6JkFGo1zuiR31jrjByeM1vCpYf6+53y0/uFYpSl8fk/kXqv
vtuQfGkqsZU+wcaMDr0BYxjGK5JkRZhtLDQ2XGFUhwsL9d28UgGjbkEpEr97Epzn88qiSufQnE5I
Xn7vtDpc9U0ie2PQtPcfb4n3TzGagj5B0AzdRtLPyxciwjwtXqXzqcvSyBt15E/IppL+Dqp8FyAu
ZAtzKzihMnaHHH9yMjNqtv24E+9mEicfTnI2JcQf/ATOZlJe4lLTV+XTYMixmxvIjiR5rP/tmUel
hlI4SWOKqBRSz8JO0kCwIgWlPPVyHW2FRtIO4kiBU5F0RHdjiGgteg4XdujbQIwIk0IT44ql+JI/
pqz7dpEmkjrUnWk1j4GmH6QuvmsQO7fhiB+jPPvx8TCeQwx/NoaTjmRaGN4Qiy2debVWJ3VqM6kM
usds1tCcM9C1g9AHQxrZYMPBJAPastnqbmVyPli1pN4gwpx7iSFoWy6Zfj8j7+GKMTRmlP4mRwr7
Zp1kbQ1LOEq8upv6e8lILYe3U7w288nElqDRnKppxgt3hfr2rmDg8EKCUcX9RBaGf56dNxFbTpj9
uTtOpQDODiqoh4SUeuWnVQZ/FZaHNQ29owhV5hUBWRLA5g0ig5REVC01jq0hRx5ytxgFmnHvmTp3
aJLlyVFEzH3dVQMcnbEzd+momV7bDMmDQADrwYw10Fr2EcEyImFPDePHGFvjusp95STHRuWQG4+/
mVaoxnY7Ih4tQfXbqWrr780ACsocapIXoauwGrGVcHWJvOLH0/x2t/waGU2jfEmRb0lRnR0OaTtI
iFgZ3XGAVenFeqvgZkBTH7dyFmsvzRDlsWh5T4sUcpSzyxrvvMxqVV88Tr0p8/0TeCbEFN2uL/rP
M9ImdjZH2qqqBW3jR2hMmu0UEfakkS3z/jg0GU4pdYeS9qQYl0w+348ByAWqrqwL9i05s7cr3fSF
esr0gc5ZKIbBz5IcCl7Whc17Zn35awwoOYPWoPxD3Hs21HkcotDTaeLRHAKo15xhi759bXepmqLR
Q+wGyT80PUVpS4dxqZ5E0Ff2LEydk2piYc8aYhd+aUqp3SFPSplhuDBPb5OGSxdJny0pBrx2SGPr
Z/tEDSMsTJAKOSaxBlqUw8ERokFmTLTe0bp83PiVFq47IXgxG7bJx6vk7UX1q3WCKQpjFL6X2tPb
eSj9IhQKPZCPqTnGu84YcdoOyFFm8NYvTMa7k5R8FTGrDp9jMd4zzo5vvy3nukxz5chjAh5DJ/ku
YWzuKKUcXGWE5RcG9qyw//PbeEITxC1uCyRwzhpE+2scuekVUvS++mXKVGUr1kp5Y0kN6FyyCC4i
G0huAGfZCsIMoq7O/NXcJcltktSXzNL+9PnkFAwdYixKNOfQmFBMhIjBUY4YjE0uCXANpzhVg8bc
qmhzGbn91zPLiif9bVBT5LGw7MBXd4mMo1WQVIZy5ID398SFrCEkPBFQES/Bfn6me/8TW/4a6aXS
KnLgKERzZ9tM8ztMWTrWcNcUxg2W95bbD8KdPgQwy9XBuA7FUjyJRmyslDSVEGmsZYdX6kSipv4k
F8xC/Kxg2WAC39QkdJ1H6dKFtJwo7/rIHpOwNwTTdZ5R0dMsLFGnk45DL6v3qpKPV0NTYCqB/tfK
pNa7QoXFcIt+jm8/non3Z53GKawDgYFfTB3nbCbwBEwDNUd5baLKg8SsPKxqc663f90KCQyRYFAy
+cVcdvqr+daMWU3mSFCPZhtKNoKG6J+EaXJhU/3hW1i+C1iDOrJOge1tKwYefFYYpNqxIVfpqWDM
arW/lAf+w6GkEq9D1QZHtuTV3zYiCXiImcOkHSU91LeBKAQbFbW9vR7n4t3fjxpq++D5JA4m7LTe
NjUlQIKUmaaQmfG9MqdUiQDaJeDsH9YeOVvmhdVHsVI7yyHz9Ap1JKfVY0Sgs54Dw1hnRazdDdOQ
7KeiHA+FSKVaqa1Ltoa/IHdn636x2iQqJ6EIsuPsfokLHZkvRVePUjdaoSf6wuR7cdaim4tyCCo6
XCqKI0hlvI+iPn6sW8G8J3NV7fQsMr8REldXZapbJ/yK6tyZe8n/KuSNcBcoWnnTlila5EKOk7Uq
UlOPKwM9vjyN5+dsCmMNXWgx+Tq3uLh5+oSNhiMnOnkBqrXlwZrlYIWQVMwlMEhIlcSlWX8FkUkK
Uog0c5/3poaDg4XgianxHEX/uAzddi4XG4e61b75kW88W1VfK3YzKyGuIVo7KYcwjGQHFlIfuamG
rq8nGQ0SSXVKCt2JzFr8CknXeBHUttRQ/BsHhPIz7OkSqahSZCGT5mFCGPpB+S/2zmS5bWzN869S
UXs4MA+LqgVIcBI1mJIo2xuEnbYxzzPeqJ6jX6x/R07fK1IqsVxRi+6OjrgZN9JOEgRwzne+4T/o
SKYzwyv8Ox+l1rBIinTRalMub+tWt/5yGBELY7dm8EgYh2gdzwEt41hpkhKBvSK+coxkcBDnj/oZ
Yxyl3ScVblJuRbMcdwLkbz9PWGBogHFVexXmQtknwopS8pA4a2avSUetWVZYEd9UZGLo2Q6kMFWj
z8jnWUb91KJ5qbkVE3Bsn6uB4xQ5jfzrnIEOahmPBdscRw+cL5Ar+d6PLc0u0jqCb5ObNxUjPNhx
ZZfXiy4bEKvHYirWaGRhkuci6C1HG1Xu/Puex5/iTpH3x6CXzJ9Ol0qbSMMTT5QoW6Kqkm17rC+Q
yspsVI6yskjQ6OtVxFJMv3tU4brnS+qS9rFEyCZZIyPefUK5yNjgKW0gSa7V1vcEVOheGxu0L8vS
asnNihgy09zin7ewoym8qRSQOG4nGRUkFN2ft3o/l4yj9Xy6w74D9fNRVzdTTLHt6p2vZW421tOn
vpJUNJ6yQNmlKKGOLq5BQnwnDsbeTVW/+qyyHqmRldZx50xB2NaS6jpCmKtsfg7FSD9NiVIVpTx5
1p7ssk7wdphnB1G/SN+3gYzLUz/FFtrV5mjfqm0Jk0Kxwk9Klmmti9+AuQrwgegWtK8bA7HEubhQ
PJ72OZ7PYE56oABMz6BGnffGpLmXMAgQMDrOFmyRJuBtDqKbGNKy+JH18gOvy/VL0gpvpNgGk3Z6
+UzImN+dV+Wp1aDT6Bv+0bRRq6vweHvCTwcF0t6of1b4nYACQbA6YJC3LIeuWvap7m+CTNU/2kaU
e6pdAkKoqP3YkvYOlczowsl4/mSYJRLFLSaXusnpe15r4C2lakWetMfE6KObJMD5AlFOa4FicLBw
El05kI5caji/dVEE9IjHMn1EununB4tMXmbLXdaT7VoxlpkWek5YxHhy6E1IO/dCDuUfSNu7XwH9
JWz0PL0UN0lXkBmleAmQFU6v15dqN41S1R/9uVrXNpX9GGMO1BVKvQEKdKGEVc+rey4nCjcxi6Tt
SWPx9HKVnpuT1hv9cZj7YaWbc7tEvFS+xWSv38ScDIvGaDJPcyKUDrPY34TUeOg9aeoiLuNq2TK6
Xlhh6nj88MrLGTUupCKLvTCKm2vHt6bl3E3ThezljZcCaEFkL89DtXPYgp42jRMa0XBM1MlE+lK3
75RQVdjsubJRq873wgEY+R+/GU1kMnRdGSODgT59VHReBlw78uGIKlu1mWxJ2vQg/FxQp8MybvtL
FNw3VgJ1nBDhEegXKCin1+uTtG00DBuOQWAeMPKpmIEGxiIpnV2gI0nz/t2JX/8yvWAh2A58BBrY
VPGUeKdXy9AKHehQjcemliCyh4jKm059qcJ44564H5pJZO80/56bTS+S214Dlp2M1XjM22pY9Dh0
7LDEO3ActFeU6Jc275uXQ8uP3hWvDELD6U2RrskW9rbjcY7rbAHOZPQMQNDbSSq/03gqLuymN54h
TTLwNGRpNP7O0YvF2A/IjOXTccBjaAVEuVjhmqI8vv+m3rgpTgfLIVCDIuPeTm8qNyXbzzNjOsqt
8dVIO3hM/Y9gGn8gYplfqPXPAJm2wOQA7dUIR0yVYb2cVSNBaFu49dbzMbOmbqkmceb2lgQ9L270
NUaT4WYg43Ilu4+2fR/5ro8jCMr6OSZ7KSaCpWyEy5wc4f1ncF5Z0HAT8ii0Ei3ScJDBp8/AiVKp
zielEyLY6J3ZsbbE4MbeyAVH/vuXetV+ENeyiJJgpWSZyePZPmQkZ0SRb3fHjhTcBaotPVShH+8H
tMw8rcGZtdZGEKBOjxqpo0y7UW/gb2IQtW3JxNf/nZ9DXKBTzxiIGejpradKAUBRD3v6AVK1nVWO
XgAaw02G7xHiaPSemh7fV0zBHSxHRh3Tc6E1rOTNBt344QJk6lWr+/npGJg0seJF8nD2dMq+yAKr
lWgPg6++knsYFsZIKusAQ1iaKu42epjla3lKbRer4f5mjHxnje8Xuew0yMhA1p41t9naYYK7sKVE
vW3m1PaM0pBuuiZPd3OqZqsUHiPS0sm47EJsNtu0GC4AhMQPPQ2AmgjstBRQ/GLUc3bwdk7W9xIg
0KOaYtJWFI52k2C3SihsZUyaHH+BB2J9pcf68f03ei4hwh7TAPjy7DSIZbRfzvaY3Gu4vNlFfyR0
YN8nTfMDoFTS4xENSK3Hfw5hPmM1GNW0btQxWU+Z8xkDPvVjN5flU2HElieREmLbK0dresGS6ySK
4dUDo25bk/AC7RxWrqEL76ZQX5kVJpEFAqmIRYbFo53iPpyx2Zg6RSj7h3V3pYA4dDHlnj1sRYcF
rurpnaSqzbpqpulCXvc6bOoAslQG+sy/NO0cTJKELXDZIZqOhj3Fq1krBgrPyLjwfl+HDLiu1Mfg
5cHiUEKf7pupLuQhi8z5GBgFkqZ1byGU5OTbqh2kCyHjjRtSxVRbZYwnUviz6CSb4AuMVpaPHTjO
dTP31Sq1M3/5/rp564YMsmEB1iY8G+KceHGWBgxlqcQT5QjgxXYNWE/uXDp3dqZ03vtXen3igI8G
fYuCA3kIuenplRLNqpl/VHTfe2UjJwpeOkr2sZyMHRRC/cLDe70PGW1D2RTSfzT4XoV2OrsK/nba
EY1cC/VqtHOzyayvZYX+HlLn8mYq5OIplXEH+ePbBI4HhlrIvYixzultzlLdUcOH2tFBTvihCfSv
SijL3yUMmZaOZQ0XIvkb74+kBKAxk1Ya90Jh8eX7axAibstg0o5yJmPVVUfWOrIbxJwls3t8/85Y
EXzZaXTDQIA0iOaRxnF+PqNXzDGop9i3jqEdXDVVmdsetsDBvsVz0IEPolsP2CzjaaInEj6xLagR
dDz7xF7MaLXuHNUHU451abXoWp2klxoI2Rkts1N5gTcV2s52JMefadcGjwgUj+Wm0ZVaWWo69esC
i7yS3niWofVU2z0U/XwMtUUQFYNJlyIfYk+XSCs4RHVtQk6u03fWkFgH4I+cXSpayw2TxmPbRsAU
p6Cg20uqCiRd2pSNVRwsP2s7yAmhAVWl6g/lkBYmdlo8eFelL9UszTlUP5mFokE2HyflU6hXh8EY
8ZEx1DZOAQxJ6edYx7VsbUM1aN2AozRdFvjBVIsy4rcFYyNtVUfWalivLTZtpUU53MntRyMGik/P
BUvfjc4R9tCRqH9nHC3dDWM2dwvbKv3HaUoch/pd7kM8hHpEl6qCdCoMe59UWM5Q66jxFnBrwP0I
ZtDTUjhy0hbZqMLB3HXEsJBWSkLLFS1wNObxFqExZ8xRKXo4QQI9F0ZunhTJZ6WbpG9EBxpw0MDQ
aUhTc6MkM3FfLc0B9fciQT0JBnz2BXwQvRjR9zQWBV7nn7G2Cx/qCp9WoFyRmmNn4aBRn9Vz80j7
dgD5DnTqXpbH4KqVgnRdY4V138j2/EWxpKFeNxjnotCS6shxMXefkVsA6om/CniU0TMbaJmP+RxV
/q0xODNCB8EY3khxb8YXipo3YgncGfAUDmgn5gVnuRLy4EYJg2Y+5lGzaHHo2eS4m63aUJNW2PCa
wpwYhww5vrC1Xx8ABt17gaqFxSRTyZ9u7SoyCjzqJOdYjeBNJzkxyREvciNeh2VBd6XxKiaiQNvO
wnKpz77UF610JD3DdNwxm7U6FNLCNiqkMQ39Uib8OmBxPfJfaJ6igNPP4uNQ+CG+2b10LG1wy36B
C0DfaDcNJMPVpXj1KlxxKcZdEJ6EVsN5KMZ7osTi18K0HbH6q9BRZk+ho7mUrZbRDsrayyB2gkPc
Ri2+SG3+MyiDbOkYg7aMzVK6REs7RVuKKkj8HJj6QjtC0A9P3yeTvo40QZWONRYRyzasIkwM/GkH
JwCZbc2vVmx9THj0wNjVZkmTk9W9aGdsat9/MG8tLICfnMJUmcxtzpIYXNWTKFCD4GmQpGSJLQqN
Sh/rrPev8saL5gym6AEBBBPinAZGl7qOBqs1j2oYwu/R0tBrJsxtzbIdN+9f6o0bMtEMR8pXMC9e
Ef58w5ykwu+cI87G+lYN8mRZokl44YbOwFXPL9AUbRQTxBzTTcFdf3nWZs6Q2H0Co0dXQ/Rkuqi5
QmW/WRGCJzTcGFyYeYhwUzAoblPMBqLYk3RhfHiG+3/+EWBpkCcGDC5EFc6iUVzVWDUFdfjkhz1Y
flzcfAT3pClbZZFeBIAXxDGp+pnEVKQrHzHOtcodu8B+VB0Jisj7j14EodOUQBBdoJ1A0FcFt+r0
mVRJJQc+dq9PgVVjpwG/KqhW6lwayO5IfoQCWdq18q6pAuei9NerSzOk4yxHYA7YK8oBp5cOVHsc
c+LmUVLMDp193HuAqjuLJsk+J432Q/jDeu/freiKnN4tQgOOkAeAQcFRcFbexVInm7Ngp1fjpP1I
gQILZkNTHUM9lUAw+FWPEa3qIHduGhFO00UOSuxCbvt6tUNfBrsI8hUAI4DJ0/s2i86JIjzfjjGe
5Uu9jZudLsE+eP9W32janF7mrEM0mwBP4ozLVE7JpMq0kNEgdFxZlarcWVKW3grTmccsBQer9i0y
leAd3DSJwpuyNiH+dVN1O1WxfaEEO+MFiR1AJOVoZOiscl6dv4Su8ZW5i2Rk41Xk7fnPcG+Vmb5k
YVjuU8zevARK0jKKsnqRBx1KJ9I8fpHUaoSLjEWkEgzBheLzrYdF21vEOVCeMjPx03eCF4uPnxaS
0q2tDesESornizxXSqcY24aekUuu9OvWHn6AIHZuS30wl+SJxPxRx+/BblK3dezhjwMj9dvzFIgz
1yF4nf6swg9UkwkTY6BeG1zapdmyhIp3YVecSzGJN0LlKJIVCgNAJmdBIMxgN45RCY9AyuIHCcvq
n2qklpMXVXgSCVveGNexlvO20+bcxY+jW2tyjEdMGWqxgylF49w5jHs/SqBFrGVTRvgBx6Mcea0/
Whe6TW/9XIQGeDDwW+hWG2dxXAl9y8wTO37SpsS+mWfGc9KUBDdEd5QUZgAyGlaPhyb0o50xkTCE
U5/tUHdPXDwlmlVR4Ukom3CYja5GNHaO+s4dASpc2OhvrSp6zqh+ME2TTbCgp69vsmh1hepoH8tp
rl0pzUz6oWp1o0Op/xaMfv89HGv9cxGk7bJRWnJ3oxkBgMJ2FFoZkHWNgj4O/aI/g6qLPUjABUjF
2Ip2l/WKdDXHnaTHo3PEvNTBm3LArViXEJQrnPDCGj4ja/y6Fkncc6fW1Hlzp08hkrQKw6nZP5ay
nW0T7FiY9jbDAh6F6VVdmy3iAh3qOpzmdRMY2bpL/eAW3MAAY9m015qFRe2o1Fir97AEG9w+dxnd
iEPVqZOLmZ/82Fd2uzacQQYRIfPNAeLWjtVJiyDI0uP7gfV1+GZUptmguwC6M509i6tlHxYy8inJ
UwJ4YjNYob1TiuLr+xcRz+T0oBJAL3JNC9w50NKzZ6bj2TdKg5w8hSPismGQGUv6nt2yVuzpUpr9
+lAE/MNYhGVAEACEe/p+1DjCEDrwk6dSCU236mR1KcV5jecnTnQye2MjkVPti7Kul5I2yjvLH3ta
ih3CT4QvjEUy8xaqpeLZmYmKUxAHXqM5/tpgPHYfyPNFDr2oMc6eDv1+4GkOwFtA+Wf7itZtGpT5
HD+RNpoAnv0o/ZSNY4Uv2dAPiYCbVLdgK8ono+ModjEbTrd93YwAZLDmgdyjl6tyLML94E/+A/ZU
fujm+CEdiCMjHVBjTo596Dsfh6xMrqWROOTOE00LL1fL8ACvQoa6n1QS6NpO8/cxnvMZiuItmjdB
00Rf6W9mqMMHEcukpemu8IzNpZNF48LiK3Z2kuPUx7Qgu691u8JOHE+cemG2Y5fSNRdWKsLcQgLx
0Le3OJt1iM8HOVCbtO0vMdjeepykYMR/QKMiET9dAI1hSCnHYvxkIMq+wg++XpZ0pb4NSRF6XPtP
UfgCPAcoHjUoOi8CVn56PclXmYfpUgzxxzSXGn7fSxtlpIWu146nYnB+oRB/I/FnpCkGgDAriEDn
6PVilKy5xCAG5Y5GpXEz2c5T2FnTQz/0YeVZDPyvIfRD/M3SVALyI0do9/R56ksX0u1zxV8CL/4Y
FG4AuEBa0JI4vXe+0XDaSuqfaKxgg4n32kNhD86qHMqdCXloR/5h3EEbkN3CDv6qQrDbkQN+Xe7q
ejsrRuDJE1vNGRVcbZWiWdMWjb14mL9Q9WQX1INehSEAjhwPoBGozVBwFyvnRXfZBlg+pnGLBkJG
9hjR3kpmZKb/zoj/5wTXxDe9tOH5+5uXX9uv//4szoakg/gXL6fWnz52P+rp8KOh0/VbSuxP/vJf
fjx/y8NU/vi3f/2rgFshvo025InCIOi7FyFdfP/fn7v5mvG5+69CmdD9Wrfh//qP9Ec2vZRSe/7s
b21C9QMRnqpEDAqY5gpAyy9FNclUPxDdwOCCAADM+Fyw/tYmxDWH2kEIgduUssDh/6Goplh8ikqO
jyKAxkv/I3HCs7kUcE0wLwJuL4Q3xMF3Nsbw26Ae7WRQl+ps4DUWTwCgWix5ARdqFSM9jOSr1vrh
xP6DGWWpm7WR5NX1uBOOdYtWjR78vV3bzkqfnE8D0JklhnnbfIqBtXbtsZXLACZIcY1dnWtJybiI
Wilf9D0ujZitWsghSv3aGkEZ5vFYgy0pPk9yZaxr2dqZvZH9ytn+55biy5X47//3av+pIsr/A5L0
xvL9RsbyayNsv//bvz7/579XrPaBlQe5WiAqnlffP1csfyUWJGtTTFGFMOY/1DStD/BbQUYBMKKB
RvH9csWCo6ediI4V4yUNhMbvfXv369j/5bz1tm7LGX5drFgWKyELzRTOmVdKIgoyVdbs2+pybh0J
119rw0J1XLsbfqoz7sDDg1kGzSLWhr+aQNk6SiRvcW6+AWJqL4u53qd5r15rsrZKJU2/NtrPz0/y
/y+xswgJB/a9JeYW+deo/nG6yvjE71VmfyC9g+0jtGAc2gX81e+4aH+AZeTAtAGKJyoZEojfcVH9
wH9JZxRuH3DdZzWJv5UmEaFk8EU6LVgUotjV/2SVCfexFznoM29aNBIBzMGc5mJnOShTsFieGLMu
y6xVnkIzxdWx1cfGBWUEdIDeSuU5xrxw6rQ6OuwLEj0dufnItK/wAyxdeh6f/AFjzbpK8CKUlcb/
q2hkJcRXaB4yb0jxGhoMLVw1KKHg8jgj05/L7V86oOvHrgtKTMLq0fmcpLl9HWS6+UOKAoZYfmVX
23FU48JF1cW8HibTXE12LxDXWbjiwagVIg2D/9lqlPn+xTv8eze+RC6+9VhI28juFDrkNFROM4Y6
DchRfFUBf4JnfWRpxZLtVHpGo1XLMciLLSayglhOnffn2+o6+qsumuJn+/+oYiuAghev41XUfrz/
l2NUB1H+twdfc7K5xGd/by79g2CJkYjSfWVuJ2q+35vL+EBLgNIT5TdNSLG9COHsO1AqaAcJsRZG
u7zc35uL6E52wKZ81oAg8v/J5hIFxz/rOyI4MZx6hMGPidAeAlqni0hCGGsIctVfOkm/QqpwPdmX
XI+4i3cvIdbxi8yWk4tEfeASY6hfq+W4jpBqNHvnwnY4La1+3wnFx3OpQ8Z2epkWo+oADIi/RMlw
hcvFviiwATBQ9Sq67YtX/cbOO8Nu/7oWvHhGchCc6aufbT3HKOpKnid/aff9Vai0V4Wdu4mCDZI/
wRhNFpHWXxVTgJ98souyCRtWfTMFGihW33MwUZYl88Ltn0cD8SIV0SkhC4XOfl54KbGupKjB+EuI
iYdSSzfhEHiJ0l0F4sXWGB6m44Xu4KVLnhWzSABNpiwP/jKTgycaG4eyjRZjDlafRr6E1rsxOhcm
g28t15d3Kdbai7XU2olp1JWwgk0Bh8vhLtSTzYWXKxbK+ZbguBGsdVrm9NJOrxFbU0892PJy/eJu
lvMvua1vJK7FEXhtZvp1b3ZXTUs3sy3u6PFcuj6x4tX1LfCzYGKYz6EXdXp9oGfYDye1vzT7L6Ve
3wLWW05NuklyZ2/TZ52CaBcbzmFw0k2V2Y9h016YGzz3JM8fAZ0qII+w9wEgiZ/44jE7/mQHWg+C
CkfjlTnHn2F47kth/yfbj3k5I20YMNUbPC3QdvAbG9dWo52NPDjsVC+vukVg8H7YeCyFfep0Vwlc
ml5ONj3C5EZXXBj1if32+vfyzpD7h8pxrjVW1WVu6mHBK5vMa7g6qIUGno60jDY491LTXEF2vc7l
5tv7S+WtyEarGUI2GTrtnLOCLfMtNtyQsxrz4Rvg7buy6FH9CA/vX+bM2+5XuKF7LMC39PbAS56+
Di2wFb9uY3+ZyA9FUt7lDEEgoTMxbIsVmJRd3Ou7KghWcGX3IsTEdJOcSULCz9kPefqRDt56xo9Z
iublaAUfzWTwstZwwZGGrjYRj/CAt4WySZFunLK6LYMZBM+0HFh78qjtZKX3uPgEGfb9e0P08413
ZwuxLiHZheTz2XZD7QMRldZylqitPoRWdqeiGxMYzrXZ+MtUKCnh7u2qWr+ao3Y7UlC4bfK1E+59
WbyLNd2ViujzOA4u/BivRJB3GG8rlt8o6Yty6lfoCi5AmoauHw+eVWcbdDZWaa0RIc3NPMeHqWZd
1nDWoY9ZSbdolEkYlW9GlOFG6NVBE6wBgKN21MN0nNdyFC98lcjasCGa4ZsFjW2sjA3EOjfgz0Nn
uDGq6tbPvlTWeBNqzTYeM+ypEfcdwwMyhOCBHAjURda5SU8GG2R7x+o9H0kJp4o/j3bgiQvqWXHH
Lt93EFKsRr8JxnTZmunnamqvMsv+PgCrQYECtS9zAWlwN4/qTvIB+s6MGDV1k0/dypDrr6oe7aI4
v+ujIFtIYX2L1s21HUzr3gzXxpBdFQ0GAoF/PzvVV6nUgJHX4406sG11G0vq6GAl7W1UpShuz8lD
P5UFUmfpXezoKMEEnoRrdBe0t7Ytbbsk+m7nqcthtC6CyEtL5PUs9SmKeaOmfYzFuWDoqDw5XotY
NBQnxJ+066S2Xbr8nggkhfkz5NmKuCuedTmVKy339AqxJLNcRDl/pBnfEQne5JWfoXc4bsAaHZQ4
29c+Fo+zdS8Nw1UaSas6l/biu6Anr4O5uXWScGfBWG1ajKX6YJcNbeFaxoROgP4QcR99EDKCx0fV
jxYIcTz6mnFtor86SvNWi/rrNgDMqqf7Em0MfLj3cW5uKsn5KKKOFMnrQNGu7RT7BDPwqtjYBAnu
rF14GPK+cLXSwf1qGL9NmYT2ZC/+cUsJN/Kx6bZx6txTDT0iBuiNLUR6QGrCXTvbx5W8LjvDzSz2
rdJsm8pcyL6+SONwJ7XDKk/inUm/crD6K63oF0ozLUu/3aZM6Wo0F5uWB2uZ2yjoDr4eL+yqvrV5
cYU+LbUJ5ibTznzgMwGL0BraBTXHX02O0CsgXjdS623X6DvxqsOUfweTk9gMlft2O+iDp1TJRg76
BVrfUNGllR7gxx5auKU7rOO+27ZDcCA53qGCvwR/9rwGWpOTTA9+Tsm8rlTfS8N5aSEqaIahp6ec
LhyspvpgK92iUOKdoQxewGOF++MmAcJndfQZQAdbBFEZ1gmqtBtD8R8z9VJL+60gD/eBSgsBLfqH
Z8F3risT7RjVWWp2fWvZ7SLIx3VnqBeO/TNm2K8gD3QO6hsZLGiVs9QGgcW0rMC4LQcn+Rmyi2sz
cIO0uEsNZA8UfRdN2abLzcidis6rpBwPkOCTOFNlw38Ke1ZSM2YH026fEF7b+zIqxOMlItgZouD3
rwTaSr+HRPscUdBqcZhnvg2EVZmYACty6k7O/Ndg6BBStd3I/0uOsgNm8m3W1GvdGNdWjFJJUFzC
dpzxRP7+KaKXKxIlhg1nSYpqpEOqQbBeTkN4iFr7Qc/nb10yrdssW5pW66lae5UP1dfIaheVRbC4
CHJ5c228+AnibHuRJ42AWLMGEZWloY03VhXEbliUX+Pmkv3zW4sDgpMA5zE8ZI2cLUJkmCNJbTVn
OQ/p51LWr00LuXvN2LSz87xH8t73LMh/HWGo0sJPU32rO9JKIwo5fr2V5H5VO86+qKNd1rFtw+6S
5e8baTPnN0IsSALQpnmlExFMdWrVCp6qBS5PU++FNYFHkrw4GVwTFXlQ5l4nOY9SoIVuxvH2fibx
Rv0HawiiFqeHTBPr7BFJsaWFuOg4y0z5MjYIGvnqXxF5UJpfKv/eqHsArmhMaYQkCQzF07culTru
7mnlLNV4m3WaZ8YqFG17WarTWit1IvIFW1/wFq+TJC7JiAFLF+7wnCwDcGik288lS51EjIOjM4yF
XQf0TQOvVsBCWpXkib8UVWc0B6tOs0vXH/CeZUVMFGU6oqGTNiDu3q+yWd0YU7oxzXQ/Owb6rfW2
aYNPczSuykJew7/1qqFHYylbjnyG0ahnkQXVQXBtm9k+iwClAkkeE3SYquZWAbrT284+Sjj8Qkzh
634Rgc1MmmjXZJKn1/HHDPkvqzc2lRl/maiqJkTG5bTao4Phic+3eCxN6Dq1pbZpOW3sAo0Xu/MG
nTNuDD+JbKzjennTXQnAbZm22z7HyzqOF0rX3gruUE8WOM36TpHnNUIYa7FLOoe/b+pbmYjppPpG
JEvD0C3AjH8CiLEEDsmsK96BM/jZ28lGo1bWu/FQOfMdKkKym8T9yixJEaNmq5AHi0zL4rBte2bU
fbrxQ8kLZelgJ8HaUALkA4KdPo00D+FYBuONiN9Tre989QsQ7AM8NY+M96pxgF766GaIVMTv7T2Q
8m06Xpth/gXqxdqXogUitke5IQU37T1tiMWEZL7IRn1c75uSVeBEHwOyz4qs1wLR2LTOfrJ0N60x
jtXahXiGfVvdwuA/ONO4YLi+Fp+jwbkSJ6o8Gpt+1K4lh38G6X6oop8jz6+Iu6vMfqj7iUrPgCXQ
rVo5WkQc+GoCw9hPPqLosIQwecBcx6tb8qc0XQ7ytBaJjB47R1vHcM30tetGGoWg/qNPPeI77a2V
Tzd91F+hurK0ECgTay1weldOsr1hjjdGdjtb8SGuSbqbL+DbQK+gK0zPyPZJq4xhDVdqN2T9tpzC
ncYp1OrzMoySj/MULYJiuMopTgsj+ZhTsMZObS+lmsfGh8M+Jkkuw3vRCxFrxByndUCYYji9EmtQ
HLGZ02wnK9lPzbzW5Yz1OniO3m5Nomvrsz5t3VXreV2HiHTwbgR91wRuZIXSvVXwgCTKzijdwHXY
KDWZ3PDAln58P9i9PvywOUSbDBUw+uICSHcagxwFTBj37vBopXtRD6h6dzWTVYplkMf6JkqCe8ua
15EOic0nDdScC2Xpq4ArnBaJ93QNEYcF1nr6Ewq5kmtZG2HLpYHX5+0iVXXXN9LNlLWL92+XSvc8
AIpmDIIegizN4Pb8fpXcwQtIQqhVN+KdNDsT0IIWd9UmPFjyvNRm0vhGTz5KRuhVxOG4Uo4okH6p
qvBQTlXn0oHd+SDV+3BYUci40jh8Q59zYY+BudALSk5igxJzNOFcj1+9Ke3jJNr1c9q5rS3SHPFw
KdLKMlh3kbFRJoqCqKDzMawHs0M/xNljkNC76KKszXJaD4Puu0WWbHy/uwKqsCss7RrDj52h0T+y
ogP1x6Fh62T1cOOYrKhp8N2wHdzZrkj+J/26SHFmioAKNZk1L7oweIrtOYQlMt/kynQztKICTYlR
moosx5gTBedsr9dMItrwU65FH6WkuGtrJC3s0fdqg6ICXCeiJRYxlrWaUziq/qFW/HtIE24+SB5x
+Pnu24mKOpfuJQ7bhZqFh04NVHeS0w2af9+kOvwxjabmJra2MfPyzja7LdDGG4lWRBNIhyROzKXU
+/cCNqRovIGgkvZZEjy1GhUhlWPe56UHDNgjEuyCKFsPUbzz7fyuNSjqDI6rkGJNzamBi34VVP24
aILgULXyioisJZx1rb2XVOc+4Zq0zD4qfruSMbyrZG0Hcejapp5OJccT+6LRJE/L9c2oTEuW2W6i
2NdMtih1Rmf0q7YMd2WM/0IdHESYhW30qAw5WpIYoNd17epYbzx/uRNvojHFu7OLFlZLNVuhZ69y
KM71xmz4iw5aFyi5e7U0xBEcL2jvf7fMFglR29gqYSO5UBq0DZA3bDARfAnsn10KaLjBYc/V/XCX
SskmacYbDU1kozUWjZx/hUhzH9XdDUJgH01ii9UWe1F4xwRliBA/S7n9FtawfiWBZ0+kedqVU/qx
ba2joYaHRrUPFcHZc7qMgGVnd0HjP4oSO4xTNGesCI5mt0LibamOwUIyE69E+cRMOSkLY9ENg2eX
1NaF5OWltZWpkwHNfzEjynjy7VRxItckZrry7F9B+9rR8t+llvnQNGQnyJPfJNZouIVlQU+rtJSz
Pf7s5H240uJs2TEiuRInfZ0HD+/HjjciB7px5MxMI8meznv1Le2tbGpka2k7A9kRD5OD1xRbUM/3
Cd2JP70cuh60qNnQQkTyXDxPjsxw1NqcAintrkR+ElI123n+Vaz0crwIKBZVzknrk+ES4us24HYQ
/q+Go+CraIogFbcsCPopBTa8xt5NZnlNz2YRKckXeQrvBzvZR+j2Rk23GJ344/M9/9GY/b82D3wo
Mv737sjwP/0i8XP+T0Mm8Tb+c2THTQEkCW8oXFNrnGG/vjUq/OekkGESJqjA4oUcCFXeP9FJhKAP
/BGwMAeAkgWS7x9DeFX+AL5fKOKjG4FCi5DZ/T0n1D8AJqKUoEAxdTEg/pM54ekuQvadhgTNWZv2
s/DkO99FaM3nxegb410i1dDCJOWLlVT6AmE5CFl5PgNah0r74mnd/VrELwfcp8MecU1LRRcZlU8B
cEGg6TTBKBsbww78mu7mviNnlXPSvCq7pMF8DlkUl8EMByo8JR2AxWdo+YsiHjJMOmSq0t/VSpjv
wzjbzGGM8fysU9ZJnIZhg9BmMiTbMbfvzZTz//37PEfZg6AgkQK+TmkveOXnwK/C7rtpBvR6Zxdt
v9HLxFkNpWGsZAdgttkYCSaGQIX9EOPorOrVrZQkNBMLBkCJUtOYxrPtqgu15FppleAq6Mvgm2b2
4YWx57Nm8z9jDS9EBUnKlAt0Gi/kFchentH+BV6U38VaHq7MPMYBIA+k9UCzejOrc9+4ztzoC0er
biJqNs7L8rMShvEi0+fv/5u689qtG9nW9ausF2CDZDHekjMoS5YsW/YN4UiymEMVw9Ofj/Jaa9tT
bgt9sYF9AANGu20xVY0a4Q8j7dUvNV2MG2n23UWVUOyg6xGelbZPfTEJcWxBkx8AtLZnjqnuJm+Z
niwxBBFDHxK+wcJ9cKR09OT88Mon2PLlXx8t2HD65LE2jxmejnLqaqFlIZzyzkXY6qKrEV3yVze/
MifwSwBLcDF3SNOcpJr2Wb2Yhzos592fb+LXvsL2ejkuNhMR/EQ2P9WTqXIzeBPzelncTTjnXJal
+16mNpbgZJeHxb8N0SSPhde/NoJ5uQHgpRE9NrIlKos01H7dZ6MZDtqrq/Ru8pcsXgPrfZmpOUZT
wdglEq/CfMwe/MRFAi8tBqop/RpW95QubyLEQewjxmwgyB8giZ8baYx+GnTP6/DWl+Bs/dRwdl23
+vdpnZN3JH55tJYHJ5W3g01autRgy/I+OVjK3maRmAIWMB8OAWaVbxgknGVkk3ih1DsI2k9jaceQ
unt/DV8ZgL8IUMB0CchgnQD1w0/YguZPkQMB2naaSUBv+zz0HxaXjsm4gMX587I45TEigoOmp+D9
IIkP3sDdbuOny9gzHj2NH6y3iC2ez6kyjhjn0CCphkgVrjxYzAo+0Xj6nCufsOUtUaWC18S3n1fB
LzuErMZFNWH7PvgUnarBGUWfMcJY7dtaJOYNJNhrX5TJk4aLdTcmDKoh5hbWlV1JxwPWrT+7budl
O9X6AQunK5oPrnuN8+XUxCtedgbES+3fMH1COhou6Fk2dttR4vQfV9WLb6+8wxfn12Z5SA6IbA3n
GAYuv77DzfTQ7YsQobXKvepBb30YBEtL+o6zxD3mVGmk6RRd081qroFf+8j/zTo5p2MFOhEYB7qI
S2Z9dCdvuCbfTMZIiyW9rhPaCK/c66+FNXEAKgdQcOoqjnbaOifnnh3OBer0kBHIjLt723XH49Ql
/hCnhXUwjJT0Xtf+JeI182PVtEOUVFaD/qUOiLSd1EOMPmkrkf+R4y1GCh0CmTUdlufb/F9I+v5o
8P1/MKvjEPjpi72Afv3Am2NT8AXQ7r8+1V//RZb3r2P/rf70Na+/Db8gwbYf9R8kmEVChtIR33dT
SHjGmP8HCWbh2o3YIqB0Tn9OM7b4f2CW4q/Ndwf4OUpx23zofxI8+y+8Ap7pFogEbND0f5LgnQhL
wY9AqoS0c/M8BaTGyvt1hySh0QfGOhQ7S9ce/jDVNmrCFWNo4jYc4M1s4qCPDoal7yTi81lkT0Nw
p8dyeDTHLjInu2LS2djJwQGiI482B8aTrHwzque5uWrzZcxiy7DTt3SQvV01CfWwjE217BXk1TM5
2K9ghV4MTTbAKGh6JIFIqvl1Ejfz0CCRYfi0m/Jh2KVASO8I2E2EsEEWu8vAxhkY1Qyo/e/MpSmv
BbbGb1TQFse1bPtoEKOOZ2ndSZSoLrASt2nBWI+Fl7r7ZB2Ws7HGWe+npfSbnPfXOPX8FeDtbaKg
iIMiNnHS1wt6xCBgRhW7RVQVSRH+XulUoRZZ01GvuiYaE/h8f77mSQLw46Lkc0w0kHvhsDkJjnwk
rMUCHEhCLe3HQi7vWoAfmNjYYdz4zq3t9d5BckLF2H/lB3Rvw9emR7/GvB+3wEgRtDuLECDPybfy
u3ZafM0ttHXv7z2BJ97iWPXTbInNUSDzr80h6HfZTJ/MMqQBcRkvt3AZgRJ6C5IVuYU8Tlt8aasJ
VpEwzFde0kny+3yHpLwbTwpRSj7Pyf5YMSStVO3zkpCi19e4QcS9QZsOCRhdK3R2Gsbxt96Qx6uJ
WXPlXZXiKwD8SBpVXCTubrGPRlodS/5zVcEOruVOhB8WTkfDeY/latTh/pyHD4jx/AjV1MO/x+n/
5uVStG2FFOY6JPEnt95lsq4r25OM4xorWmdkJpvaz9BwXadIA8h/pVA4YeNu7wqWM0UVlADGsy8y
2cDVjAxCS+4c21gOU1Bemksrj40GbF1WRXJtK/FZjdKPTITlGIescJ4mQ0aDpYwoGDzvOCa6fOW2
Xr4G7ooJPvhIjL/4/dcIp+D2lqbirsIeVuXqZHbctGN/RoxF5chQw+6fn5B/PPt+bmj8/0xw2Ywm
/74N8lb1xfB8TsafcnD1v2uDUO/895z0OSep+x0OtC0QINvwX8S0b//1rMgO42Szjmb68N9z0rb+
AqXh0NYFiPd8hv73oOR/YVzHObAVWD+YCv+A9PJrlcbigfOKLBuJMKUKChcn1RJ1opFkIxNWe0Ia
GXcMWvC4aO48bKCZ5eXfdS/bd8L6Zzzlf1+XLMAkQpIUnjYW1wVudmuY4DFxe9ohBNTfy2HuYvoi
6t+53d8GjC3a/k+u/+NalBpUHJuiHt2JX3cKr1JprRfGywFYm6DK08OAtuSP/fG3V+E7vrgKrOuN
nLp90FM/3mFw/MqzuApONBVWRNV08BOrOBukW19MGZC5bTZrO8d+mF7r+pyes3xFsMkYtxDLCYin
YizupNI1KLn2TH9t72cORcF63aBUA1g6t/Z9C0v2p1X/m6N9Cy8nLxUIERGY8LiVISdHu3ATOTZm
mR4mLGDjpN5YT4FcYyYd2SsA3t+8WUAYiGzQRgCOcaqHFYZZ26NYZOwN9CHuUCU1wV3V+TkOy8Wl
MSwf3cK8DFaG1+Xoha8854vov71bMpdn1iQnzqkPoGcMBdd2wSMApI6zlimkiVB5VOksOKsmq98J
G7ohNlp4dcpVRPaoDdy9p0isxRNWIPwj8x/qUT6vaahIuIORfzNZOfWzWy03G5qGKRAqKCGSnGsZ
kze2UZqr7vDnL/27NwCYdSvjECSjL3uyf6xOTnnp5LjXpWFz2ejE/Zw1Qfmx1p372GlTMzqf0OqV
NXjJK5y8zFioRCICMneHFYWYNwX2e+sraYB9egDyYcIwpAhhWEuf8VR8xK1ggAKtIHTNAmk78DpV
NEOtanZ5G1pN1AVl8LZMF+tG6FUgOTLRD6qSZLkJGzFdTPZkvFfezL9arDLbDciXg4ar2+7KVvZh
qYWfIFqeIp8aOFd5anyuCtw+0bYGqGfMzMQlHa6HZB7D11xRT1qo29clN9sYjUzDmbw8Wx//1CMp
/Cajg8zX7TO/OLh6VZc+jpcD6lLmbCKln5nf56TxomAx5hmZRNRSSB+1HamZeVbUz9lyXc0GQIpW
t+F7xKpAOYKpBo5oiaV5pafzAtDD/W7IelTgOcU2HZxfI+zcJe7SzG6yX5uk2Y29VB0KSADlKrev
LmXWWPfAQK2G4Fur61WiuC5tNelILolRRNaGe0WteMQBY7YZQk7FMMYOgukiGhGv6uLZNjQ6uk76
0DbrdJd3ZvamT9IEh5Bm9i/zrHDv8jks7/MScERZH9LcDMZdgtzksaPjfUEr0r3PvSQANjLgIdJY
GKFRh6yPBV2LR4nF+hek4BgZbsouf95AL8+fTcxl6zTTC9yi9K9vR2hXu6kAzp0AuX0sW8zC66Bz
Xzl/fn+VDVUAAGMTY//1KgxbZWKEJoycFNPqyV6+Na0XvPIo2w/5NepvjX2eBawYTpqnSafRdPna
uVOytyYc4Vy5+k+9jb9GmtblLtdAVFQ79fHS1/b5n1/ib67MtGazfkRpiXHSFg1+2hISMNCS20O4
166QBXiJIs4mRAWWfqgjADkT0miYXtSvdgpfHnRbjGF5b170yG+cZEiYs+ZGJkW4F40pmFPMQfJO
oAnyyR5kAfK7p69cWaZxKPKpKmJzMdezZq5apszSpp01I995lRXm8lUOyRXon4FeIVEDYaiyf5vY
0rgEXizerkba4n5c18iEIPLxxSsN51a0obybVZEc//w2Xx6pPwInszZr04A8KR7mVnRL25rhPmtD
OAVTED60bnc/FCMB3p/VAcWnm0DY2RHpuOKVRXQi7LOFN67OhgNssymjn+ozFqvjGI6JZgf0D3Uc
eyeLEwP3mRrvxqMsOn1LWdlELQgSFGUaTljLLQ5raYo7dMmWfVcH7wo/gaaaJStV2TpHsIHrs5a+
6D4cpi4GhGLvWrP9lmJCEamq/1TmbXIz2uK1Zv9JP/v5YTZWO/AlB1GkF4pI6TxbOtO+v+9S279f
CSdR4oT5ZQa9F0+aCY8z1PPC83xMHHyIuvB8rvrmLumH9N2fP+pvbwVRm63xxgAEd/Ff98hcl0Lk
RcMe6YueA1n1nzRer6CF1HAerJZxiyS3GXVOWlGe9wzWF//KEv14/8qNbBHtJExsKTBGNFsj5sXy
Cvma5TRk3EjXX9XKPoeuY54zjM2vyNBGuC2eGZciBZZmOGeixfjXkkDw2tx2X1lsv1npmF7ymbxt
5Pyi0Z+JTRGROdGeVrh4BBYZXHvs1MvBqrtd6aQ+8xnrU4g6yKXhD90rnaDfBGXBF3lG1kJKPS2v
mi4Zfdlx9TlMkmsMjoODqBguPL/v/43mtf7Wj6r/xhC/Hf51UPXXT4ge16cQhv+DbexNcf3vq/K4
KZvqc/7p52719i/+06z2/oKazNydedNzu5rv9O9mdWD9RUN2M+dBxYos4OdmtQtQgayZ8/SHMAXL
/N9wBMP5iyIf4X24DTRjqdC9f9KufnHGkMsiu2LSsN4UvZ2TYgrNi9Y3sqY65GV4XMShF+luNNWP
ZfK3FeqLhJk0Db8+unTICjOiPAkPeYBJfKCGikk8E18wNNPsH60MTK+27n96+7+pDl9cCuruM7CR
1hljqlP6BwLsQpmFmx/8oEDrD0uBcp+a8qzpg1dyzxc77ORKJ3mBN5m5s+KxcdDifnIeyvnxz0/y
MhdH33RTHQlZIhuD9OQCgZL5WPV9cXAamXXvF6bL9mGsm6l5D/C56m7IjRv34GJz3H2vMBX3HgA5
hO15MZTY77Tl1NE29ddmGS5BmQOJaGbl4zu1jI5+V4W1EHtH94m6+/ONv1hTVAjwR/GRMR3G0af6
zubcGC0OOfJAzrlUd54Ende+MpR4+fJZsKA8QBigTIusxa8HDrZ0eaUHrqE0SCz3wm2GV9bsi24+
UBl2LLxlYjd2k6elkPJHrOHWJD8k7vi1tQAQWDIqxuRiSvQj7SXOMIsTjUShfmUNvzg5nq8MN2y7
MlOr7eF/yjjN3vNTbXJl7xoQ5XVyN17kd/Nxev/n7/SCfv/jCVF6JADBij3dlu4w1Axjwvwgoo9d
1F6JyIyR7dg1MVjPY/o2PJIZvXIqvkBcP1+URH6T6NqaKtvq+enh6tBPBkAf8uAcy/PmBurNGaa3
F/LGOzPOrfM/P+LJtH07fOHwuzwanJ9t7n8SeVCbdimnRX4AAHSEUnLb3PTnTjxH38b9dNB7vV/j
eZ9EIkZkbV++8rDPNK5f0pHny29aCtTSm0XLrw/rJySL6JLmh+zcu+h42PkyOffOg914ps8Yvlz7
9+69S+3SxDpaYyOI5Tf5zfgq7oIb78Y/D8/TXbgzL/1z95U38/ye/3Brp5F/Qq9tWhneH2bYiNk+
ZX0PZ6N1DHA2xFagj8iDYc+ZbVQ9+EwUXqtNn9FYL25gozptjVia1PbJuwEIJ0Uy5QeKuDNxAOl5
CC7seDoL9sWN8WQ85ZfjbQLyF+GZu+TWOdiXxrm5m66at81df4EQRPTaOfUyqmw1AWFrm7VsBvK/
3hJOnS3dDpUdxgFriGtw+zSH8c+b/2lyRvsZgBx+IfQW0SA52QONUSYYwxdEyEbBRV5KWxUR8S6f
939e/y9DMYGIzusGhKRXGp480DTYXTVNHRdKnS8ecJZYs1dijCJeq1ZfnLuQxhjoATUEAQJj7mQ2
RgJg1EG7GHvg6cew8vZ2eFHnBS6or53wL+bRJEWch4zF+I2ewyl3MrOqIRkHZezdqLhHE+TW+Dw+
uJf9bXER7oPb4q7ed7fr44yV7kfz82uNiJdNSZ/RgcCRh+kyRdepOVtLGmXYUwnC/9Ce9+fJRRZn
uzCuzu1De4Pacfz1z9/wdFFukwN+4StDZkMoOU3RvBxM47ZP6rzf94xFKfv/fIXTb7fJmzFnRBiW
fi4V7clOzFRm1ypb8sMS0yi7K8+asz9f4MUjgHMEdLHNxc2tf3OyOChPRecvRrGHee9HmYt0tjNO
7SuLHaGfrSXyc0xBW9DiFZES0DbhM520ovwCclkZ5sUuSdLyRqS1b2fMkutxCfJdV7XYyoIn8StY
Xw534hZw2XezC9Q/MkY5vS3XFDpVWfWmeShck+56mWaDjvtQpEvc+pP3fVxacUtyYp27dTlCVNeD
9VlkjY+38ZKad9ITLUr0foo02xJk7YHSHc126bhgo5zO7hEAbpDNj0dlBwiuZkKNNJW0+xZIoqUi
2QcW9qQQVC9RtQ7HXTgqF/cRtWC6UoxokUeezM310q+Al+3qTKIxYZcm5oTwARIvrgoRzg8wVlcL
HV4rUyPCcYheR0E5Zn7sVtWsuJFCvxkyw0JzTnbyriw8NR+t1QlvUTqf3gbFwo22gB1xepkdbnHW
ffmpU2mPpW5Q9hOz+GS491SK6WpijsOeLrjjx7r1Lb3zVDlYGE0XWQXNvUxularyMuLr1S1Gndpq
8b3Ti4pcs9VfRdrSuwhNjNq9VmEGqCcHTKxf594b3crViVe5mtXBzSxdRtmqm5uam2pj+vT2+6QT
fcF7TMUYJbCp8giHoHY65MznB/428rGxNeKFF69+jmq0llNxhQGuexe0wVTHEKBWLKiIMzMUONso
IcN3dXuxILmAXtmapiNAQLMVsddioQyWZ2o/dmKpcvvMWnyzj1Kz9L/bzEVawK7SbCKFkqSJ8uTQ
4McTSuSEK9Rjl7iQvZGyj43krljHZNxnfp/k+Xnp6zCVx35qu0/SXqoqqi14qnvfCJcOZhHNuMha
l/k6xKKeFmsXjmAWMZGFCiPdxt8PUAVxvOj1/CEr1hrkxmyW/U6GgsM7kA3EcaGamaZbEeA7bKK8
sImtjEu8SSknkV1V/WPa6rxFGR3F9CtYUxLwEn7X+ZnvzQnGdpOeSzC7rMCo64oW4mNjY+lWT+CK
B3jl9FZq1cZTWKcduwmfYsT763eWU5VfbWz9PvmN6be7ZlSViEcXNYLI943mbBK59cCeXlH+8IS0
9pK//anyKtnHII+CLwpUaBOlg6+/s7YwBVxrHJ+jFeMiHJKLkW7+YA8moOkZgMv5iKxLeUiFMDBV
msuwihTLCe4o2nG8r8nsPiA8hS1zFLYhIJIsGILHzkZLOepGt0rjri3M+sxG5BcNFEUnMTKXpAl2
ma3Dy7ZMFjCOnjYVdOC2X68F/KtbiUxkAHhrLOdjasx9BsCUIgmJZmF+GSST373ZlZgPidHNoiHD
TGBnN747R8gCJQgoo98i4s7rSh2PoSzLI9ZIRcvABYv4jQZu5XspA/NDYTe2zXuZ/Ud7yvWH1pVt
ugPoa+4Noyp0XKWiPNawZm4CfzFdNitITbdy8X5u3HF8VMLW98FYa4v36IUgbipzxh/PkePlYLTl
yjzEN7/Zs8LpdPIH/0a2lHk7YYSQXlIDa6CHbFZG6u2sJHWz8y6zgzyWSy6/FyQ85t4uHNqnrDe0
lzo7hPxqaavq965yFwTi57Syoj5PhpYWeuMAIzFVh39gVV3Moz0/IOlsvLEHMC47jbKqvdeN4X5L
8foKz9vCyfqzIBw9Qed/yMed5sCp9+VoAyP3sEuCOom/uBlh823d2EPeAs+p4UfB6humLALfDOQu
G2f642CEa3enyp6VbiRB0h9S9MjWfdC0VXpcUiu1d6Pskb0ZDJ0hJJElJB1O1kp1jvZJchzStrB2
CMaWSyyyMP/Yr3lYwHI11uom9YvqoWRHMTKYumWNg6lX6MPrbiSYNhX+64FuLaLSOkAUk2kzfEqV
cjCEr5xSXKola7Dl6qyZ/KLNgm8T/tJsNTn06MxK6N9xsPRKw4rrILBrLALfhwPzR5wFwi6L/aLF
m6JvbQuaYlBy5aAskfS3sO26nnSSF/tuttrsRiGLpGOnUgyPVSDaJMLwKx94dNt5SumhurGYVP69
k0bm7dnpSRAp+BHFuVPrIN3JoCe0T6syynhhAiRgfprDN9ii8xp1xtpgB7DM4q7MpNFGEy1qIHEB
BK9Iktd8VcAiUGHheOwxDwO5j4dNGtiRPQeE1jpXtIzB4borm9lXxKfFNLIIpZ3WiemQdU08VGHz
ATFwZnaZsCCaLEkqmc8hLtJGGlbEJQFFszDQvXT48wAnQNRk8j7UH1KFB+peVsHCQeDKUcEl77wi
HlB4eGpG5qEwD9Pma0I3u+ZYq1rrAvBcsMZ2J03/DAabLWPSQedNQyvi7RpqGKQrqf9XGdbwVYOx
QN1dsqIiOlaGzUlQTbc6aKssbu1JfF1bUFvHibKki2WyhBqn9x5x97lS+Vtm3B24tp4RwC4QA0Lx
YsLfr3Jr/9vih8xebSQofNKZdMa7VPckEH4GG7vptj+elNt8Dv018KLW3NISJJlMKxLjtBC9PIjf
cVYNaHOXDVv3bEag3sjgRmjjw+hbOJy1g1WIQxa29Uej8VWHVV1ltzErTj6NEDmgm3sdOYcz9/Kj
nhviD3wDMiuepP2mvRZe/jqZ43o2lk4zx53uVmdP29787ml76ECrOYwpBtpfaYy86Pihr0SldoYx
VCKidFLvSrxY57gKxOow9rP6B8lBa+09U2pG4Co094njzGvsrcQ5n2zxk5Mn2+bwh9xhM5Q58y9m
12k0GGaLFkwYlHV70+d6Do6cvs1wUFTon1CGsNZYsKXOGcQqDOpk674vCycHODmO2XU3VksY+324
3i8+U8fYnyzvaz1m05fcnew+douxr+NRusk9NmoJ6zuZ/Le5h26BmYogP8AidMeDM+S1fYakqE5R
5M/p8l11YaY+6o4X8qZWpv99pRbEu0p4lb0rgZCq46C1ZUVNMonhuBIrxL6ZhHMVdh35oN2bqEq3
OIvj705B+RiOQbsehZG6T4UaKYTMZsiyQ9N7MNiVV8L9EOB2lsgZ/Pmu1E5Qo2jtdF9SmKfjrjVm
KKruLOzvXbZAUJ37Jqz33pS4fWRKqa+U5cqQMVlF520qXUJcJ8LxsuTClyx2ne8sT3bg63H2FIcp
xbJj75ZCfk+CFgxspupk3+RjuxxKPDzuTJ2QxCzWUr1DTE9Zd/kijSI9w2m3776PiLYsj/QvBdIC
JEbmRW1K48taWSO6DCvo4mm3kvZPR8P2VnXWNfPgfehW3Xo3WQIi9lrXZoBacoVlxBs9Km88G7IR
vjl2hFpEQ5dMT1lOG3Y/BAYt47HBpPmI46MYdxKgNvy8sjPJFCbJSLLICz9/Exg9WeNS1qZJi3mb
6UvsLiD9CthZtO+Cb/O8cialeDZYR6AphfNuxDmrjSvfMT+AncESqLbq1bwW3bBaF7Rsc2eIlzAt
jbiwB5tvr8YEC6Ec++DQjSuO66uVZgIpeSkrHe59nRuOt5PMKC38bwP0hPaFly+ftT2HYr+Oav04
9qnzDnyNaI/Iw0kdWTkmENdSEmnPwnFK+pjQjd4GwATOeTywg9GmsM4NlR9NWVrj+9HV2RLbuZMM
OdGlt55Q/wVu65VrmR7tdq3SW2BuYsJ1YyVak+ODQ+uV660Hd871dOGFDbHcWgJvunCGrq+PGEum
BB8nCUuiahK+HXGvzJ/qtF6eDEExeUQQ0F8v5towv4SLzLuokuY0nXmJdjaPbrfXqL9l2eQe5Zqa
+XlHuz47qGq1GvQ7sMp8Q6cDZoxdFx3jQNsgiphMfI3ID3Ra7vy6tJx7CZanifSQVKBxwsoZvtlp
gTBV35PnXNSJnZQX0lqtfFfXHM63TjFXyMdLtGYffG+R5nu9gnbfhYPhos/TFkXhngckh96H3OSz
IDQkPC9KyEPH68FURN9RiaH/FHbTaO+BHYSbxU/deVhF105615dLNlMzrahCltIsAtjh5VzsTfQR
O/TlbYRqzKqwUmbWKPvdmTh5lzH+VT1eoWouEsq8tk7iXi5oBxFHgvyDUklZxfXYLOq+w5ilvBpz
gOo0sjtpxV5lNM7OE7X/UJv9eq9DFTD5H0RzrDyz/+KimaAuXC2K8k2DBPn7LlWolBMNwikaw75B
02Fg5HytzEabe6T6Vk48d0ynD/aENNlZoW3AyXWlOoS4sImx7scirz9WjZ1bRztIwu9WjprLBa6A
sr8ZTD7VzudzYttSgP8+TH2fWrfa74v1XDPBJqs2g6HwI5gJpVXuZjx+yRKNsKwoB+ZK74LM5GiU
fuF8FaIwuouuTeCPR2qd2umyWY3c2I04qpAJmppjFhf6frzxmEfDpzcGFtvYZGkK1gQVntumzGGD
DjJj2l/mtNliR+W5FdAebbYUx0ysSkf5WqnkQthl4LxrHJOjsWwT/dlJPJKQXATvMMjOxS7vPP0o
YHaoB7dtiyoutci+tQkV8wHZwOGLbQQGNXe9rBdlkBvFUaRqfWhAU3WxI7P022g6U79zsEMTX6sB
UNy7Hte0p6XLsny34qp6HearncZYpdK3LfqJSsWhffA1wMUUpSWzzr/bw9oZcZ1hmvdkgy5ROzdI
/fqyqXrjg0EuBVaga2osXda20tQiufIuazWn7GhLFY9ODV0tLkCy9XcgjbPHEn+b5sIq/LI4xydG
YgNj6uB9V6/de42Enj5QonZJNLpmh7xo4ORFpF3DNiienRlhKz2ReHp4UKY4zxRddTvCpSxju28n
C1AFKNrdMtvzVVkRPiK0FlDTKDldeLah0D5JfmM9QkrLMmQF8+KhMFPOetBZw3jtWLNXP8zDWOd3
ZghC6AKfhnG40kC40j4SXhemV63hNJ8hqfl0U8ZWe/uqpmTYpVW7whax/bU+NLaXvamoF8ao9hum
pU6+4mRL2xN/Ee32AEW7bgo6Wj564VxpOse+LupssS7zlGL1C/lZEZ4tXRCkca9bPV4tllvfqTIL
dNymMGJ26eopANAKINOXoU+9O8+zq+QoR9TZST5s6zt9l6UDYziM/dEJZJZF0oMBs1sVkM+94Jgd
iQQC7ch2FG4B01nM2XXTKTTNMzw/jbORlDOLSo98JUqXSctd4CcmLCUqz7vFbvr1qlSZCSNaG5WX
ffCztH27YD4rz3RqUFwtbFU3wn/GHC58JH6hkhptis6JvXjjxprTOgpa1IGAzyVthz5RCl9oG05+
HEYMLaPeIK9A612Jd1Mm1w9eadtPE/Js6XngS8uhL7SwwYxUGtOZTDfCdjsWa3m3zLXDDhCD2ml3
dRqaDpm3RvjapWHMS0eEMcGlZI1K+hXmeUoVJXD/6IIvTSjYvyg0ptd2rgQY8wTtl73qsFE+WzQw
vqQ3/I/JmiX3nkyS5NLJMPfYJbTPj2tmTIwhVMHOK0QRBLBR2qE+9tTu6Dna83gBgim7y3WXFZGr
6/UiS0OUTjL8OZHHFzPlMqbZkxNV5UA7b1Zr/zbXWFPTiqvNjDx6GD6m9eA+ONpfH5KqANA7W3Mw
xHY4WDOF36Q/tU47fxYF4MZdRo9SY/+8qWl1+C3Hq8Um2ltJ0z0y0zc/iIRvtx9sd2AQrueOv+wb
/CCMgkaPQT8vCJuTcpiiue1kH9nBYt3BpukQepIdp+KwdC1SVk3wpk+z6nau6d5G/WiCLV6EieBW
M4Nk6YdsGCITh7u7Vsga+Rzhp/d950PxQUN7+VqXqLkgiZN614UyyfZ9d6Wl59eed5OXyegetVdl
KMtIZYAzRf4F9Vav7+8mzKYbFGFNpk/rbHxHdZVaKshEauybYLFt1AmdMsNaGsRlJAN62OdJD/Vo
72Y4WEUoxOQjCUu6SWi2VjtjZizC6YLtsy58JIvIMuAgjhgActRXrhr8FGngEjCc2S9tHwVe7tso
tIYZdQSqhMHRJmsg8fHCjBF8Nn20KmHhil036ZmzNl4WD73tPDSJ539U2vOb3SwdPi55T/cdNjZB
T9ZrPe4Ak9F0sMcx/Ybm8PAl7Lu+3Vcqy797olnoUltT9Tgijvqhy8zqNuzKuT0YkzvezjZiL9v5
NHyre2F80Grqil3RyAWx2NRz3zSInDy67VhTOFqVr6LeVvCCcBZRhAeQw2bklFO2XHrJ0jyNdFxN
bJlK8yIvNkC9LhNyNYCCwZducjDizvN8vfS6DjxFCL75ohSDa0QdaUGFH/q6OHsObLKPVajwiU4d
ndsgHMqP3uDkW+26aQBYXh+EsVOoAm/wtG++DEtRLzG5l0WkmJMO2q1LqyuCNt1hsxMsmK37s64/
l1MTniPvj7yvFxCuY4EHKnDfpa7fLLlZ9ezuhlS5p9LG4iedyKFNJVQWTxZx9SJsMCyzffoXSnoc
+OB3/bcydaa3StnVEvWpdNFOk1jZz6ugShRjFRo0kkusDrOA6X7nTyR/Tfopy6HHYHVmyAerSux9
KTrnwkPL79Ch46AgDhtiQqEzTHBkTbzpvU9Kl1Di/j/2zqQ3biRd13/l4uzD4Dws7l0wmZmaB1uy
ZW8IybbIIIPzzF9/H6ra1VLKZUE4q4PTaHTBXW0pkswYvvjeKU0vc8/zvyLvzh+raGyPDEOY/ZbO
ctdtoDeLzXq33BrJLnac3tkQqDteltzIbpZkUJf02aKzzp4LO6gTNXwzLHpGO4xD8hOM8dwftiaV
S+6dZZanVlqxySxlutw0XqedxoWn40mnVd1GCLX8EInHIqJF297Fy9R/Lftx9doS6XzvZxPuzkbj
goZI/MHOuM4riDR0mHFnMtUIOo0vxT1xHBaL1jWnR1h4Gr8t7afbachMOBEaxcRGWzT/weoGFh7r
rqk2E1vkEi5VW36zhFTLRh8jcwjoUiQ6G+DofjJ7LrGcalV/nouEyE5LUUwE2uA6ioLag7rWd2WN
s19bUE8PTf7D02r3swbqCRA8zPmN1Nri1ujoZ5DePsF2dfFGnCm+UgP9adTmSVhYnQYckkkYmfB3
sYauqISJfC/8b36SFC7doYh+hrno9UfTTaqHmPqpQpWYrm0KQgZ/LmYz3bqz39zZ41SwMq3kJ31K
trgIgK0MB99qzlJtKb7nIHcFifV5NAVWoZvHqT6kRKzUhbxNk7bXNloJcRM7Bu7BcomwXoOIzmqM
NU/pO9slJT1onNF1sXAezWpb1UgSaIlRI2z6yrJ+zLHRLRu38vMfC+0O1uroEomcVWnMae4lODw3
TWKylKKs/Y5T/YTiyR9Q5itkS4FBG1+ES7bEfbAYuix3ay5huhMZL2ebWn5BhZNxlgusOVlzjjFc
jbVOVZR1OlEvGKL5127p57eLVtUWbgV69DD1TYdNGoVwD6zl+tzSDEu7nM3C/krUwdqAQZ2IFVuq
j3YwwnFrjSkYExhLpN7hC+xxSatXjCyJg7pf16xp0cvb6nofLdvRKPG5mvpREjdHH4FnjqSNcRYv
sQskPvkzeszWQMWaR4MTTphpzcyXKpFbmWtRj9VrZLQbz+I6cs7u7xhvEIdekYxdMGEI96vzwEoY
Nw7RTtAtW89rtcWyYTtl+zS1j5f60sJ+ubVuHR1N99ztQHTxjfbC2Pc3wm63vX5KQ+5CN4qwti5M
2n7o30M7xmFyOB7obTbWdJx754t4ixV9iM6SVgQ3z0MwjEoNrdohRyZzGtXP5ALNAjmeidXfaebJ
7p0YMHItEHOohpCquNUestlT9kZA/UxtjVpU56mrRx9JOi3370OaIRQRysUAZG2C2JkHULYP+Xfo
5jLHu7HVgxH5FhZy4BDvHwVCr81JylPhRPCSJwK2MHBhLPLtFIFgUQLBi9gYpKa8xao45G+sj4OR
BX4hhg0T7TDnsht9P44IjcAgtXQD3agL9Lb5uGEmW29wlV7NAoYioApSHdL41QTr5TMNStH2Ery5
xLDrWwHgeaGKeHn3KPD+QeaxCPJdCFkHhBTs/Abd7zuFXqeO7mCNuBeWK8Tuz9/PIaHBpa+BAQNL
ELct2mnra33GMcM42jL0xcYSv1PLjTY2wzktKffY45qBStoe38nneRpvJe1BR1wlYYe0A2wLIXs7
6bYyGzpFc8oFBubbGxvLb58KYiU/CfcFBvDLp+qB96H6WCk2uxrcMUNg72RzebFEax5VEF/fmOXr
PvWcTMHE03UeCqYxEwPrs5fjzdWi0DmaXpivp9tkWRfa6HCN4/oIliEuiwR/+T9/cYfznSEJEObp
MJkh9lQ7eMRUGlgmAeOGZSmjoxKnAIwjWzs0taJ44+leD8U8hGCrUaxg+eccrGHRLoSMTb0dYjxU
4OpcwfKIAcqnAVfTPz/V4dLCVx3DHPZWbOQMHEgOhuIIc+aOxw1RPNOBTRrPCZta56r8/nGwMHGY
jiwA91CaqWazjP1IWmE2muaR7VJcolF7y2H/9bTAWgv/R9he8JIgWb+cFtXcQoOAUISJxGx+5HB3
KeGFke+yJMm+9US7AaP0k/bul4ifClsUlPlVkvtEy3q+phXhLeNMp7JwympHp04/ru0q2b33FcKV
gza+CmqgjBIK9mLnkCkFh7tkVph4zXBiSwsG5Ni8d794Yq6tWyDRZKDph+IMG79vQ/mpFQ4cMnR1
NEIf0uatxIXD/YJRVi8yhNLMcNi2B+e67LhA911lhk6zTOBjkY4txlwEQBRkc2uyvnr3uyPPwEJL
gH0JyqKDXdce0efR8zZDXen9rhH+8NEtp+nnn0d5Pf0szlFof4gA1zrrYFdaSljf9LlNGviOcSnx
eN/3dt3eRIUrrpYMwJEkHK4Ifx719W6xUlTZKghxgil3WCMRBu/Hg0pM9kL0xH5Mjz6yOhkQFDj/
NdR/NDXPw1nXovmfRTU3jSzkj/sfT24XN+XDfVw+19cY60//EthoH9hR2Y1ga+BNhPLgb4GNg5WF
qVmYEqx8zVUV9rfLha5/MJGUYxOIS4/P5swm9svvU/sA2UCDqEipCm0Rp6h3uFwcbv2rbwCy5PXI
9kkaPPRO0lw3nurY9sEOx34/YDexHaepC5+9nd+IXp6m37Oj2mG7hUqM/QMccw1l/sG21YxSF5gZ
RxsRkWosaX9MW9XSkg5gnSRfs8QSIpilqJ1Qm9NJ3y6DzDQi3KfpcrYLOe+WyOZG5VTa0G4dWlnt
bgaa5u7lEEbXJhqt98q0+st8qGeqN8+bHqw86k5GYYJRxMQqfMayMnF3RoEoLgTMnitgOr39uthV
c9UABIGhsAkhUrRn81rJnkzPXnFb3LAjz01g6yKHmKnRkDmOFHjgcerWAx6ZraLtOFTTxeDVPjLL
OgN+4l5XN5s6wnw4L+KsprFWEERfLhE23z59KwSxo788ju5YxxsDyPwyE4n8LOELQdhonf5zbeBH
tWkseLWBJYr5DPPo1Dye28Y6NlLMtOdRuksACD8s22qxayJy4GfRgkTibW/KLMFK26aFaxF12hvE
LlnFTb54iwhLJHkEVvURXLnRTq4rS8DdoIEdkcBUgINFkxWBI3XKWwJZZzkEHJEZuH5nxkMWeyZt
e2fyfvx5mhxMRkodfITQ5eCqDD2Wbezl4Zbl8KvcuRG0N3CjbKfFCHwz6d84Qg+FM38NgwaL7RlJ
KKLQl8PMReR1ft+KzdwW43Em3Y/tAM+07Kz2FH5Ru5Frdx3ZJQb/ppmeTVEq3/gMB0ff00dYrW1w
KOKk4J8vPwIdlWjy80rQa07aczWRUiZbaQSYFVXbXjrGGwvw4Hh4Go9NhvfLUlwv/S/H6yxzyixI
CZsqn6qNtdgdlpnYlxeFq+///CUeGsytY3HIMo6B1S63woP6q66SSLZeGm1m8CxB6JNs7yAI0seY
EwG3zKTTshDHkULLcOz2qow17ecI4SzbmSo1z4BnE498yXK4rAc+NykYfgch2xzkphs7nBsiM65l
WLF8PFhCKU2McSlPK6PNrhP0O+epUzZ/WYD+59B7fuit2/I/H3pX/c+mK//PR7ydXhx260/9Ouxs
xJ9YG3OXWPn6Lw479wNdcDytqfu1NcCHn/plfeh94K9yZ+QcopXAyvz3YeciNIWMhtAUJc57c8wP
pyY301XmiSCdZYdp2WF+ZCEHiqS0zbcgINjWwGEILSIXZEAMoAx6LoxhTeF9MhvuJ0/rP0kzK7gz
k76mFPLwzHJgG8umhqAJxDakwjtzVPIwl01/kiS1D1xTn4I/A2KJwb+MDV07qdXcbZ+9998cp69K
TJi53NdWL1+CIhGavFzNY2XpMtIlHmsl9Bgx42iWR/IK35cWHGiAUEzvMvjzmAc7CPpfrlNUJKuo
4ckH9+WYsS1EV8xFvI0qLQtNXz2CNX2Dfj++sVUdHAKvBjrYnbldL9KLiBrBv+dbk5Jk6OX+zZ8f
5ndj8DRontfZhXjy5cPAcJFFgk/1VlTCC5qxHUPRAXD9eZRXrgO8M6RGGANR8FBlHWqOnKTSSvgJ
Imy83g9jpeAv+F9oB+/9vrkbmv62gSmIf7++Sxf9OvemN248B8fM+i4xGsBEjIOOC/dhH9ApaWZV
KWQSPyvPcODLzpeOqibDzJAsnPFNR6i1UfCszPtrPGwNMCJBT/jKgFDai9lCfo/CpK/R6tTyIclj
gNqYKiJS7mXh223Q2Na13aePg1N/+vMLh+3w+gPQd+I2yRKn4D601jYLwkAXK6KV7lcn+HZcKLEY
W8tJH+O+wm0J+FFmY7HPh4qGtaseLDh/pPicVaDsQZJXQAez9IlDXAisSBbrqre8i1ra16CJZ55w
LpY0e9TI6Cykl4XlrGATj9hDlj0NceiT0Qm5QskVbNWKdqj+Y1DEOzUa/5gj83oxMzMoFvnJ1utv
WeTctB683Ma+9jRGttz4Fv6S2jh2+uBWLrUZ3K1wHW3skDquH4MOXxsgG7rBis4Mqkm/tvr4Ac4S
7Npe++rN0B6H9f+yMxhgsIy6rWNAq4bBsaaWTAZ23wyl2oIyYDayUODKcm1BWgply6+uhvwMPOo6
bUm6fnoyI7XOZ4rqUwtaCGAVKqlCjNOJ5tbZuczaOxIDeCpEiMt5seSbcRoB6EvIY4BvF7U5YoNp
O1+xkCi+dD7E+7lrsRvVeXMix8jYzqA4QizwcZIt06Co8wdHuRfT4F3Ady7JRymXc5X1/m62vRsn
cvDiVOly7lXWQBhTUkEwj1fxWTGEnDwXEFZwGsO5FtDQhd3rmtfQmB6y2fyM0tUIfbe9i/JEbXOX
j6AjL7ldv9fILc7SDkAQ+Da57H2SKsEAgLEgOACRaeFAjQy5voH22y7+BrNuUNT1NU5Wm4IIQ0tI
uni+dWPT2GolL4F2l7+DQolxQaL5G0+6F36CjYHdkMRbz6gvAH0eKO/TjZl11W4140aOMxrbFoRx
N7YmfjklgLly7NPSYyoQOWSfQoy8SZx82TUZI6VkJJ2Dv05Q2c0stLPa2EQrohcVHHF1rR69sboz
0J08fXYFi2qvFS4kqGWg+7bcj4Px6ETipp76aodYqyTZhYeEKPLozPCpsng0CCODWoyd7fCzl0O3
9dK5hjanroEQyz2wt7GVJp8bXv6y86P2biEwAja0k4Hc+7DSgD1CveU9+Qkeg9AwZkK/WIJu0d0t
UPfg48lHEVvFvpybu25ys+3kOUUwCoVmCSuAoGgmjlcA/o3y9WsM3QxiyvhkUEH46ag4WxeNNvCL
0QKgS6n41+ty75OsgfBP3tMgrDawkohf3fseOU/Zoz2wyNSCf0bDdWjUz41ovKw1/ybve6hpU5ud
11wfAQNyfy+B5VapzvUSDf6mbicPnphzURQErBVKupAN/At9vTqmLCRyYR/QuRnbudQZIwKONcoz
S1R3QvCmZld+cVvRh9rIF6bjQwyNJhE3KaGr54mbQLtZk2ntYV2i7vJ9MHVnM3nejbYsqAdzcaMZ
zO7135hx+UgD/KGIWbJ0827aRIeAwuZLJlAWYmeDPbNx3ciKRcvtF24YE1+LkjJYoxqLTkybzhjt
sC5FEZgWW8biNtMJ8qLpBLsm+uuOMANIrF1AtzC5MOHtRhsr5ut0W74au+VDakKk5wgSgUoVEq6h
Ug822a/I+RKoEmtSoajJC2+GMv+eL8lxZiHK8StWfJs2d42bPAxmf9fkzZ0q13ePw/TGdRo2ZZd5
AlRsBqWXPCpZL7undYoj0k2ucGXvU09CE+v9TVM25VHlDayK2Oa9DUwSbxA305wxuYR/4mcKvSM8
jo+DlarPgxthlqVF6bxXfvQTvXkWYpmHnaLFT0Waca0yaP4cmdE9ZpVTYK9lX+SvWyPalDPTLYUM
YDvpe7QP9RYr0/FS7/guQaynK+jZfJJRz7bIM03UKDHGag1TO6o7MF++FHEUS3LrVCPu5ylOrkwv
N1DglOVRb7DhZ7AfHVlYLBsCgc7gN1c7PV6Mj/oiUWAQdt2cDu7MTguJFLg7EWj7ssTmJ/VeHOUW
H5mEVrLvtJkPMQ/s9Ll53SQA2nArUHJlFWlgkUzbL41KEjoQhdrajX2PTVUWWgiZw9FvvdBITO0O
gMU+xYm02kW1Rt6H8Ka9V0TzuVCWZ4damjwQCJZ9RDp2j4CF1CyZrt9fqsF7japFbI1Rhwc71tYP
mKXlEVbOBH3ELJZB4RxYxLHaTrPRhhG81h29Fe1uTNXDRMpttW5OqN+nEy7kjx5qDk6q5u7pWKRu
vYaHb5AYmdLS0dZzMYua03wtNnLPvjAX5mHhsgwqNgxzGXggGGqnlt6JTduOl/bQyW/lSix72iMy
6VxobVV8EkX6EMOSPaliaCAdfOAdW/x6pqgbNcArTjHCCNf9eFp6aA0lJJ7KgGbWnzel+91K1NcC
I85sRhC0LFQJ7ZRQWxS5T7KZZmwayYJD0Fmh8Ihx3tOUE9gykwEMuvkUYhnphBPRllWEJTbixChg
0ZHMOHxK2yHfIartw24irAelXbppxxZGeMW2TkV556F9CsFHYKxNrEeV1cs3hIo3c5U8yJj3lzXy
kfh3QqRhRAdPb/KpXCj05m52soc65W16koag7eGB/edKbb2hvCwUVwwDkbrmcCsEdX9ZgJs5V71i
WnC08NiriO+8wbudY5tCbZQwWRYJ6w1wR74xrnMowKYHyQ0QABnYmtL8sECcZmJFkVmK0HWHy0S6
IcqZE9MarqMMVRAuKopahEaj1ijM6MpzpxOfdbe+S62EoK2iCHKL83yxTEq2LN0QcLMt8BVNm+VT
PGZpgDJM30A4PI467bvtdSIwI/GF1i5s6ua01r1qV2MHk4j4Vm/7H6mhjvQYc8C1DoXZ9lhB3kXz
JE8cGFChUgNBmaIjGGhmLRcRG7dJvve41u40/1jozDk7hY9RsOukJv4GuWKHbLvscvYqh8Yk5o8b
5BVUjQjPN3Jsl83oweDLq2zaiGoxCes1Tv789b66oNLpJZOKesW1VhCEu/5zfBuXigqDdE+EYI5i
O6icIk13jhc3fkwrdk8O1sc3Rnw1oxhyNYliWMA/PKteDmlAKO7qSAnQbd4UX44FK4/SFt0jeant
8pWolON69fbPlbUfIu9iLScNGsVB7g8kx3RcAJCUEcZKzQSmxonHt9xQDMxm9jBhNxrm7CFD4R3P
cgjb1G2OS0M91lVzZ1ZUOv3CvSY1ryePfd5vEcdKWVEFcewbiVTbobOuYcZRCFJuioXKIad6bDVW
J6T9bEu8JuFHg9ZRtXFpearphqbyN4vh3XgtS0RwPmVZI470kW+7LeyLauFvcpG6I76gvSl9w5RB
O6YFcaGcyWi4ppO/TkbuXPHIwTCiTtxOmKBClmwbH3lexcaacxZDPZgC35/FWtitbMnsoXfGLFzL
LVPWd5mzdFuK5+iEBvjyV/Lxu9prN/+NzDicvv6OjPt/+5/lxX3+s/0f4N2G79qzef4qgoRAuQ6k
qe5/Pu+4Pf3Qr46b9mFFlvgPNsx4Wr2El3BiA4uk4QYJiA7EvztuBM0Bx/jAT0/bMP2PX+iS9WE1
IsIlEZ4Inku00N6BLj2FBT3f530+EKQquiyAWOCia4PiGSiuIBGWaZkUYVLUE0GSrhsdpXOBwYMz
z8sNTtHWsdln7m4aTVLf4n784gDT/IQZHt1Xwj3qrXkoQqNKEeVak1F/0U2xL5qqvBqySXyyutY7
W9LGv5Gpif6AemHfG6MfThmS0LpvtZtylP3PtrKv49itnQBm+BBOGDSfpgPeG23OlT0hTXZDz9hd
L47ctr2mhBab+/AEuYbqPzCmse8g1TVX60WipXZqP8W0myGddCg6gkWa3adUFCwgu1KPc9X6CCBm
TB0g/FnaZ3hR6GiJ3xiC0bfTa6ScxKSaFWoeg6qq3BjYU8I2tT2Uc91glztzaL1jhRUvzrjxcuc4
+PlCuiyRSWjDtyivsaNoRnI2NR9Iq0fvOeO90SbHpZ8ZP1Q5xHtQqF3aa1fwefVbh9vWD1Mu3WdT
wNtFXalpR65RcI9dqgYRZ8VZMkxpfex7qcIIUywETw2JQjINlzGAOSG/P5vJv2liHvbg/LWBuc5a
jWaR/wonL7IFOCr2i9B2Wj8EJ9eOtVl44dMo79pY/jdkM9CTffb6X20kJ/c5mQwvTCCffuJfu4jr
fKAzbhirOSr9cbaLv0Fq1/vAzGbtrvbGrOUViX7Wt4cuxEZCzeHbTy39X9uI+wGciVb+SnCz2Wv8
92wjdO/YJ57vI/RpMRfCJxpmj6a/ImcaHcYyfqWnu0XXEIo4I4JoDz45FiB0d2VQoQVTAfod/WOp
a1kf6HTiB6jDmLgECld6TLO1AZNy/L5hYJBraU1BnyzReaES96wDjMzD3HfSZTuZcHzRIAs6/arn
xIS7fVv4PmpzmgqU+fgcZl+qDon1FrriSRIl+ccZ4Kra1B2Sy8CJPZVuRltNiGkw9FUbFVF3wmZ2
6Tgv2F1GgYxt83PeQI8JC6zhzlRklHe1wkalRWrHBzTM6JL1ji9EQeqxvRcOqWX72m71q3bUcv8o
MfPps+MJVW4SfzWIqTOtzxFTjShIZUvIDpixd1HGOhqhwdCnnzGdGG7idT7d6jh1kJCcobrUFj07
5n/mPcj4rH8BqjYe3FjiDGNrrrzvDacZg9rIYn1jx7Yht11vTOlWX3rt89wTaZO1MpdH3J39B1fW
9ak1jra7pTgV1UarFLzrzkxVSn3kiRvdxqNiI0sHkQ5xpuNxkc56FCwQAsxNS1bwHX1PgXl1QkIl
pG+tNYJaR1EGz07HlAjkWHzzp3TQubZGtrXjBuNtG7Nx70thUFrmQnZ3Rm4m36OI+RmUThVdGmOp
yyCaDTJNE9DEb3oNshtAGKd1ULmWhaEM1fud4GDctM7gDfStMhxJkrKzJ+y7Bd4Z9G7QjeY2wZeS
tv/Poe4nLikojRDoyibdta0t7wYjMtXWQYaGzm82nWCKjBGeepflSHUEDdDNECVNsov6wbp2WnPK
9wka/RNrtkYM3kW+gNA+W+u/2WoPsRtyHz2L/8IjNIE7/AO8iKhFR+P3yp1tJMVW8iUG0OLw6uQw
emOoFdx9sVBZnlQcMKxoaawstYMDv5fIZ3Ck29F8v6JxlYaKwJ+Nh/hw2yb+HCKWH84q/nilo5c+
/89u38wff7LcihcV4Ap8/DNSe3QvO/nq7//a6/UP8Dypxqjw2J+ZK//y+3WtD6gJgInWyJSVgPzv
nZ74YQ0BECkGUNfhZqxI16+d3vvAZgR5HvIjyVOsyvfs9K+nD6cG1Swe6NzUX1H0Fg/FGJpmFz45
+FQgS9rLMvP843JG3h/Eho82ZBjET26Q3aUzoY76q2D4RyvgV2sF4h4dAvhQNmbsxmGkipGSYNnU
ZJPFwBq7hn1iYyWFjmlQ9EZ4C2fqwVKBiYEIABAXIggF98ulYteNiHIYy9tc1+tQg8BDlazyN57n
9RtlL1oBMe4GK//j4CqeeAoRT29ZW6g72mVTzmDENUGjLWoYlNo7I1fdUV0X4mIlG3/BI4Uu17PJ
95vt57AbsEKQzCce1uBCweX85YP6SDbdFLOe7dzU7ZbOgHOu5ogaXbX5fnLsYmNqkTj686BwVV+9
X8juK72HCxLfp3/QEfCRJdcKkfBWIyQT+4hEJtoxxmJmt1kSo/K3/qQ38XHX6COx1qieYH5pNpZd
Ps3Jy7gT1m21aCMCrUzZZwXNFMpt7tr3mez8GAFQjIiJq4dJW2dpOEfSJZuDaSmwp1i1vKvnW4QS
agY19znRdb3bN15i3WhemU97aU8GeSRuKq0fqK2I8vAqUYw7mp/RbWLK9I4vK/1Ir9568DLs8HYz
lVF3lCM/BiKEafYxnvF0ouVuO9e4dqmc1MaJDpFvz3V65PXC+Rrbc0RzSOHfcptZs9pj1bwMO6/I
dFAHB7g20Lp8+OKOiSy2+mT5FZGvyvgUO26B2Yd009sFrwd971vKsii8Eh8SW0MizLYwov7ewaHh
O3xdLdQcoh7JwJET2NPkO2vymtY5Gy4sOlijPrjnWGi089Z2ee3ghUlkQVTocJddnZ/wHWFSmLsC
4XIZ0h8WdTh0U49jSdfhk5SXY52EXVnhStIsXr118twEPXRtvME9t9FDi3BtJN5Rb194iZxuYhTf
2NLly+IHk1q8M3dcTa0aXXrfczWhPKdt3eQYh+hWuJBit9dQmOrB7OBkt3FYKP2ePstPQVX5ackM
LJu4IdF4M9o8f6x9aSXADtMkSTjKhquiGR7KVCJ9J0HSQtXq2QjELG+qv0ddBAgqWv2oEePgYgjU
yWvVucmZ3zr+XRMPyc+xkXkbmEIjBIAMYPMOF8J6X7Wq27sUcqc5iQTDaSp862tdCXXFlbKkmmsN
66TosVBCjWoa59Pke1RTOCteDzASmtCRE5IIfYqNXUyvkEBAw223EfHFzmYsNGvZIF0cLyZsGLFv
yKdCD/0S9wgKBJF8rrIBbqDKMBPFjcLvj+LIo5euaFWBAXpT+jkfeGnEjEg3c076PoEbUy21VZxM
VhotZ0g2UcNVRu5/lK4P/pMIHy+Css2WfTs1YtgYs2fXYR8VpsIhQCxL2CalUx6RcRM/WMOMb9/q
xoyvVlR5zqajixbUfpl+r1wushuzW7R8W9HB5xa94lSXIOgd3LOiL7otCF55kWIGMaFIivBF6ufy
q9ctxve4K6UdTLWIrucy9S6TLHWdQLer+LbuXeY4uE370y294sqXkHGJzmlTBL16F2/TaPUuxGkq
bXeeLezPltDyb40xFY8+aBqOKLAwv7WLFz3osUZ0W+Lr4Af2WDh10FpZrh1VMKWiy0E1MypHX5Pm
RnPjvsfHp5z0gL1ceRtNm8Y4aMqMdUJF5V85A7rx0BgK/QsILxRMvegxP8IwpYSXimnThdalGAc4
Xqf3YdbPHX+uhTbhDNjzxeCsqhs7qZWVFRojuiRoof7ytRYO+MSguuLejpHMB0bSlekOP5QJpiqW
YOauxJ6GsJDUo1UgPTNJyA9qcBdfgO0FVS0+OwSytGkLkJ2DOzheNeb7fjARR6LtLejMGBxE+6Wa
GhV0rB0qfJ34ocDXi4RtQJMGm8vgTffIM4WLXNyttK02VTxZ55pcCDi1MTzBB8Acw2kYteQEmkdm
b6qRkPpwzLzi3out/Gph9iZBhOkfrfKmXC6dWRSIur0h+u73VWrtWG79VxUL7aYWtopYERDTgsl2
wTMbzRhBUtIKJ0buxI234VJkujhXEiodjrRcb/IS+PGoKM20QeoBNHIy9h0zc8oa57aHyQY0pRVe
vomcNtPfONX0Q4YNR5oDaMJhsapN0Pe9PEtRQ/V4DsbeVvWjwJKshXT+YCVDyx7HDcw55RieDBrd
cMHCSddawG88eexdzUbQv1FbrN2758U+jkW6gR6K3j23bK4YLz+MV7If9oWyt6Lu7WvVXpd6ZONd
oqqPlss39+cT/XejQR4n5c6hPKRGfTnaUkLydIBht1KV4ooY4iUcR+HtBlNZ50na0UP9u2T+TdVi
vH7VVLMehHUHwjqF08F4TVMsDRuatR1Ac68TD8oY1sC9i00THmtYw6aFiTlVglXVNoVGs2q7PUEy
Gi38dNvhlQOb0EIzy52ntc61HvOMoIzNGBY8PIXx3PTj0glx3WxnuDix7H4WnMPuX8S9d3XAzuX3
pmyhARy2xF/0zS//x0agrFLDv7/bV82vfX//4yesgYoZQJQ3gTXHP/7vf60/86uJrn9YpXZkA/lr
J/2pkfWvSxEaDY/l5qMLNqA9PnXGfrW/nA8QnHGuWcWOtCdXldSvSxH5KCaFJ84q6GO5S5jvuRQd
TnwuXBZ36TXzjoG4MLyc+A6HBYYmQx/iAPglajCPKSkgwnFq0RLhUPTs3fxm3j/9uuereh0O53ff
1lYDcYSVL4dDbxCVeWZ0YUMDJSBn1+u2tAHHb3E+9yfL2KIzkF6KU4sdu8mPsp8rAqYaUz/WsqVD
o6FLLEWk2xtfG0OpI1lE4uNQ1hjqpPoMBoZl59r2slWGX4Oh7ZFbNGQN2dpORTXOmrKWJ8scF5Bu
DeMmsfMKklXnbyQ4HdakuXYMdjC10OQi/DBn262xpZgptvJlpoM2R0N2PeKNgRklQdfXf3491uG2
sL4eB+ka2RccDM6hgluQUIYr3vp6fFV/K5q8unVGx8bxUeBcb9QerlTONGDMORfiG39acxgtfGQC
gSlVG2RpgiXFkvIK3EmDsZM5K17XlpD/AOIwB5Cy3XRKYgBMCh9+znaNfESmQ5/jVzjoW7109B/t
MKSki/S+c4IB0Hys8HzDFqxwjiatswkNhBd/qsm2OhpnU5zhMtLvFpSDq6WloYoAd8L4Gi/A7C4F
8wb31Jo3Toe1X/DieOBNYd9Ge3i9hZGFcnABW5ZGVUicYDBOixcMg6IG8mICxzm/8PSY9bQ6Qxkn
9vroBJQs9Pv6eNslpGRSkxunGLNMnzoke3sxM3mGtseGKNM+iwz727zF7fnPX+0rvi4fmIvqeiWn
E24T3vJy5sONG6vMUB12KlHKeepFR8Pk32F3SoyaBZvE1vGbMScNow6wlF2++PZeZai3//xB1hV2
sALpqvPywEVWkeTBnb1T9kJpE3fh0nXQL0RkYivZum99P+uveT0MCjOUXx7xfQe1BB69BIFmaRdm
MG9onjdTCLNGD1WMR03bmdMRnQVnu/YuSGyNo5OsTQ3IkE680VX0VlTmq7SXNSyKFpKzGvDjWakd
fBw7RyFplCWsB2smabRU1XFslsaI7y2toCgZ82vNjLAQw7+twoYc/RPyuNM+a4pL1+j25uDhgZby
25NgHIrofKToHd4oQg57GXxIdkeaZzapNDYq0pdTBKcu12giaqtlRKQDo+J80YuTzhm1k9677KBX
/zUp33V8/28AsFbg+p+P8E3/cP/88F7/9q9+pvVBh/zIluxrHv3JVVjyr8Pbsz6wjOmu4Xt0gF0Z
5geUjyzzdZNCr71+kb8Ob/8D659+FWeuhkvDu87uw6UMvr7WkBbnKQ1VZszL+VJipp21XTfs29ab
dxyScSiTNxO27YOVvI7iMzHRkpHGCQ3g5SgV3sfV6KhhLyq4tDgjZhtDT9JQCtN/Y5N8a6iDvSlN
/ZG+LZ6LfKLvdqf7Ic7k1iZuMu0NEtHh8cFDrUpmqFpU3z711MuH8jxMqykA+n1ZijgkSUyc5QPV
B0B3Uu0H3684BLR2B82r/Tr6jckM+nuG/aYQ+s1XR6opVR+7MIjk4Vens859JVDFOmBgQIY+dNfI
LN/YhX/zPu1Vug1LiofFXeLlU7YVZtFRVvd7vRLilKwLeRJDDMXHbnbe2Lt+90AWQd2UdraB+c/B
hUYf8/9P2nn2yG1safgXEWAOXzuQ05M0kizJ1hdCwWbOmb9+n5rdxQ7ZvE2M18AF5GtA1VWsOnXq
nDfY0oyLPJWX3vYszacSFTra4d3LZhK/SZI0LlEoQ8sJ5VpXBrQ4W0+VfedDqrfWZzLvPZuujbkI
EQnyThoSQr5iOUpnDVGEwnrrlXarP2CxTB3HacadFROZ9dsbki3Id7EMEeiFyI34eG/gK5AY7KEY
uFsCNa8vlaK3h7KSQWa0qXUfIA5z7KzQOWWRHOyMvDU/oakjMBL4T621CqBqWlmbt63XdUihI4Bb
ngeg4e8+zJgqqiKbdfixaI0s52fNckE/WC293MeCuqAc9qiMqN0r1VzvdDuu9zmVCMIUQCRwQPL6
Ne1TlAZTO5Zehebf/ax21iUrzPq5soz8cnsHbg3FcwwPKyH0xmZfzgrriFCfs6hki8vWKW+o8dIb
RjaMQsi7PxNPpDdDiafbmw2iVeOkt1nKUC0aN4WeGA/YR+xN6HozLEdZXSL0u7qyRPsIvWMDX2VF
V56iIkh2akuby4a2EoIcdKSstfQR5cwpwwiduczBdGeE6nBwoGWcYjmLTre/0OaE/m+odSSiAd76
YMULz58s+8LTb/bMSP379iA781lfikjMIhI6O4VXYp/g4Y2Bs9MgKacGBa6dmLd+oQM9JVPnbU4C
K+tUjZbbgOKCP/m0dbyYLNrjiWPcRfRVaExkv4iG6c6X2ly+V+wehTc6+tpyuDCQ5ri1rcJLrUhy
pTZEHV8Cn3p7/a5HgbcICNAggcLJ4BVK/WZvV71k5VkGXSgJ268d8onn0tEH9/YgVx9JFJ25LyxE
nGggr5VmijZWI6DSqYfsbg/DKGx/a2FbuX5Zm9nOV7qa0OtYKHFQmaH5vQadc1v51HoZq+zN8Qf4
2p4CgREVO8Mo4jgubg3GwetEQYlFpWijr45rYSh2hg9R6slosD5LphM95lMznIfEyB7nOu+w5wrH
JwTnqscqTdQPCdCNb12Hu8URVgV8SZiHT1ZHVd7yx/iBG6D5nGtTuaMKdrVrxe9k0SETIyqkvJIp
33xgX+0iAyABiMmgc77XrW88K2ZRefCwLOgc/bvzD6iwIMzYSihsCMGR5bbV1ajPm8BKPVWRvk7y
oJ1S2Rrfu2sF3xayOCNRk8ZmbTkI5lK+kWBl5CV+WrtWVvVn3+i7naW7Kg6TsYkrk9ofcBfgFKvA
n1adJksdyiL4/IU/SpR3phPdp1w94O5UHuiFoNdVDrV8hBM5/qlpoQN6y5T/IJKrVO2a8rONf8/j
MFXWY6axEGAuwSAdsr6Zz0DhCndAfBYy3tiXH2+fuetzIKD5tFmpZ5J6rrMaVZuwplL0xEvSCfQ7
sqV3tTTZOyf7KndCfUvjgaVTPYVtsb7wpQDbJLvqkG+oS/+vqUTJvximwEUJInqo+7p+9Ifpb2sO
28+3p/eaGy3PHyMjESg0d4AhrXNDDSwrQK429mCHxnDksPH8bMyT8aMo6ynCdAbuB5LH2vgRf4Sk
OFVYASXHssFs7xFHOY6dD0X1e4Ki+fcAabTxiEq7TKft9u+8Pn7/U1GGCsMD9BU7/eb4dUamDGMQ
Jd5sptppSOPvhmC55UjtHifEineG2/oeAkZJsgeUkjLX8mCkNBucWp5jL+moJ2W50Z5BE/rJEQEd
3zOTUv/eJYnplZOZf7k9060Nx0YgFSNXN4nyy6FDFbOHJuxiD9OZggIfqABVZ//dHuX1aK++O88O
0OZk62h4vsblNwuagyqEPJQCk4xp3gD7VABj9tn4qWlG/d6Kau1+mpTwyxyG/rGYA/0yVL2PyBn9
4Yuq6M57r2mNAyDedPDhieDruy0qZkUpSjPymkxO2PwSYj4RNczb095YXLCKKCtRq+C6Xovq1YAV
5i41Iq8LpfEcqFl5VmIYlP+/UVafEL2JqSu5Lrxhwjsl4T4/YFyyp4u5dXQ5uSCiqK7jZwOYbJFP
+wUk826CazX12QcbFb/P8IUxxTRCo8JZ0QLRfyyrib5EKZnRH2khvCMKtQhdOzblS+SYRc4fHfW3
yqH6pxytyD69fyUMVCNE3Yjky1aXPxHcgKQAgwi9uBumOyGn9AKmKD7fHuU6L8K5lf4uryXe6izH
chTYegoeYXME+i0b7g18lA6S04VnMvd+59NepysqMRLzU7QtRXBYDRUOKfxduw0RRRj+GWPrA75U
MTwE60tZ+m5sqz9vT+2qzI4YGHV2EFmcD6pja9HYEDu3uR7z0JPaKvGwEaO4H/mUuyue8B8UZcYo
qTbbh1FYVc5GkMP81MIXPqXx7fZPuV5lTg4HRxX+16Sgq1tcUQt5ot8SkhGiw2rS1EJXcUSiKDKz
nWBwHe2XQ62Twllr0dZkKJW02rWcLLkzFKi5Y4S3h9lV+v9zPHEdvAmGit70OJkwnjzliYskpfY7
SmD8odyEp6MDqOP2Ul5V6whCuMFTMLHRPQSzvhwPam3dOnIRelroK3eA0fWUHmCEiZKPOeSTlNfJ
cbDKHOfb1v4rjX3ln9s/YGtbscS6LZo3tgnvYPkLQjjQVaOwj4NKrT7WQ1d8RV4gOna+rz0MfGWs
f7LUSycdH+ag8s+dHTrCeuK95QdWQpOxmrZf61PmKs0Nx8LCI6sOvXFQqONx7I5d3+FkYqbyTiza
2r/UvwyEUCiUUnBbTtkfMWwJiiDEDgo42zzh35BMkw2X739VH/8jLnZr/9LtERBOzgsFxOVQIIJG
G/05eEVyCGM2HIdzVhv+GV9NlPtCVNlvf87ra42SK48oAP2EJm6E5XhJD1a+irTAwwqmeABcp/wj
W3m+U5W6jn2MQs5AlRnAO9ZIy1GqMS7bppIDTy78/luZSuqhCzTFVa0+BNHj2CcIuXsl382psUNJ
DgxQAuYqFATUGkk188BLNbn8DGBp+BgquJPdXsCNdEjwqxHApehGNrtu70nw88dUigNvTvXsYwI4
9VdAWLifcLV/VofKuoclEp71HMPEAueAY09D+oWOLs3jIp8POz9HBIBldsbPIa2jbU6VisrccqnD
aiaAxHRuKUaidUgG9zUPZ1QK5qY6OtjYfZLtHEFI0ADV30WsaNiITfpd4sfxU6kGwUXLETTc+VVb
n8LUEEcSclqi3rr8UZmsDHhtVYEHz1b7W5Zz/GnNfkh3hrmCbXHlYaNm4DxPMkhxYDXONGhTY7Zh
ADnRMn8WAn2c1nX54GSz8VB2ZnHBsCG8OEED2x+8w8d5nOBL7nyCNXTh9VeAWkBqFCUc6i3L2bIX
nA5BeMnFqHD+Mx9qjAOLHA2BMAUUDoqNErCTnNo5jp9h4EOmiZziz9s/YmPFKTkogKoEuApp1OVv
6C1CVqnbkpvJVvJRsmXjbDtJvbP5xd+y2mw08AitMAmYrLU61+LY4Ww0SNCD2q9SOzZPUZi5eWWM
xC/n8+0pbQ3G8YKehuYhTNfVedaiUpuTvpXcMU46lyepdSafMF4MpKYfiPrJp9vjbS0hUR/4n4UQ
LCiB5RKGTmwbCJMyOc0BA6ckw1ECf/tOEAKbBaV46gS6WEPKBMtRuhwjHhMwpmt1KF2UWE65sT/u
lWs2AjCj8Pw1+QepgHUHImvDGbqF5Pa1Eb8Ek52dsd/g7MtBc+yKangA2BbtTE389PXueDvo6hwE
KSaqLdxAhGRm/akth/ahaifH65tC/2lpg3/XAFDx/NK33Hd/OoO7k0wbxIUDdnK5qAlukWMfBZKL
QrPuyT1RHxvQ2bs9ykZawGYEOsXS8gXXOqpRYioDaA7HVTIzPY71LMz2HPVQRMoe32tjL3KPUcGF
ZQ7HY/0a6v1awaupdtww7O0v9lDND3XZDjsp1RWUiM1IWil8d8VbiD8u101t8ecETuS4Zq2NLpD2
MMNJLC4wmxnlX5hR5S7G9tFvQE+Y94xGH/wCg4/B9iwnnmUm/Wnizn1pOjxnUXmALnDAgwz1l34u
n8IcU+ep64bH25/hCtEifjXIL2R/EKPnJacuf7XMo8a3/MhxDXSHnjG1anxvVrQa0qGddVl2F0sd
Sk9UM6dPmA7p/cGRw+hXAkX7k4qW3Av+NHD1WgVFLuzwVIxyTL3Q8uM0BF3wcvvXbmwakTrD8eJ6
JqdcbU3o4p0pKZ3tAk5VzljPR0L/LT1bQJ93LqKdodZtR3lwArPGMNC1m2j8wDWBqI06Dk8Ycvs7
32BvqNVRn/rB962itd0wsZs/8qSG9k7v5BH76fcqZIqvbWs0UyFKi07QKix3RRLEDt1hFxM5LNC1
Mg67Y6LVziffzszz7a+1ce4QMKYnTUOVy3Rd9ZGo+PTjVNsuerjzEdOs+ezgrbTzobZHgQ1nijub
wvpyA6cMP8U1e4LKfXdw8kZCsi7fA3ZvZUdM5v+GWW29xDZmeUwrG9mDqvpajRVtb1/SH5VS/idu
A+UHsK+OmkBkYJ2GGMPBBFr//siMWhuCxSJwOlfmJYOVKr4uN2z/Gnsx+OCYMk2DcfwXnw2oHerI
Clr9ayMWqEgJ7qElO1/BW5Z/QxMjz4K7fzMK9Vb4yzb199WmRwQSDGyW2y5F8n9C9N1dBTb8Tgtk
82Tx0BYdEB5qrzjZNwWGjiIO7022O/Il+nMYSulX0PiGB4F9r+S2N9RqPkWd2TiNcoirpM0eFLJs
r9Uh7cVjuUeX3BoKnIK4PHk6cbaWO141ewhuUFDdXg6Ku6mNm3u4+9HJGVrrXxxhuhPkAcIYAHXW
5VANTTdqmxzhAs4HGVxRn8k69ty+NhIsYOiIzyIAKwSWV1HJz5GCyvuYzzT0xn01RdF9ClrtTjcV
Dd0hGwU5bHa/3d6Am4OS4QNrQoQVoM5yan2nSHmfmBYyZ0N5Fh2ws+PrOBu37fyBsnFLq0GLdkL9
RhqO+qkwN4PuCo5/FazK2rF6e2LXl3FiPmfDoLmqLZX4unfWkxVq6fsjhkN7XEDyQaeZa/shHFnn
Um45y8KO/QQtpzgZkBR3QvDGUlIHh7sLehBwwfos65oiT3LPKMha9OchkO1TzpvipJR4bdVJW32p
nG7vgt6qHdCvofIMDZsKzHpvxkVW1j0r7ZIwxBmtSbX5qAZRXrhml9t/dSkxUi+1/CXAbMctI9FR
G0D2PuRJoF4wz/0fFst/LD9tnEvAZDJYY4Eqgx2+3FGajBDQBA/ddQo/OkFEqOHH+ZWL7tC/+a4I
8+MzB+pPkJaXQ+mANOsE6L9bIpH3scceAdm93t5JaTeuVup25Oa0OxRSaPHd34RPUyoGuSEAua3F
Hu1kaJJR14Tvv2+gpgjXLegcQChXMQZn7ib2Y0YpLSq+sdX9mOs+926f9q2pwEnDxIeivk7HazmV
xOqR+cgUy40a9FOwOEZS29DfDbUSH0MFOAYSRbyhVwtmO7MaoSNruRpkvKOjYrOOUkC381m29hlo
FBgAuuWIvvVyLpoipbUZNhZiHpN9B8VOufelMPuIk9EeP2JrKN6AgINE944jvhxqDvJUGybkm2qc
gk5mYEZnpNw7Nw9lfecLbQ2FyZcm5JbwqFq7AyWhgmfzGKAUJSXlaU7b7K5UrOwUSKgz394MW2V4
2khkc3Q9wdmsC8WKEoOzBubhKrVxiRIJL7YCOdog/NOShL5JYKGmY3eYEsvEjEb9PrTVz9u/YXO6
oEzYKEK3aI1cwrnSTxJ6gUSvDld09CuPGabf57py9tTqRWq6KiWIHAiZM4sQjXbS8iMao42wizyZ
blOq0kNQGCo22mp4LJDkfjIiFQWxIa/OdRv2H+2qCf7FHcT9ajj0CLkeXjPrN1EkcNpE4uiZbmqn
OhyVvD32xMqdO+j6myKVKDQqxLWKeOba0qOQnBzNw8p0pcLRD0MeIU7b0A34LSmV+mCg5HUqG988
14i9fUEiuXcxOm1e9HhGEu32t70KNvwUgqbwMeFS5AG0XPC5UtQxGTvTbdEsesCQIb03e/nb7UGE
X9Pys1Jdg+RBnZLnu9AiWY4ylKMEncTXXd2E33aeq06p0O7NgF/KfTcioKBMv6Fgk01ViEmNVBOG
8Hly5tI6WFqI4PqgR8p4avE1Gb2+lZ3e640m/6cYLJzpndHiVq39sn+Qu7RKkGVUUHUda1X+YjW0
7c69MhQw3yEc5QcJlMpOmBPB8u22RcSFloC44oXkF1Cg5fwQjhhKu+p7z7Kr4qnhtYAVDIJa7NYZ
dnpPWiHHqvT37WVdr+rrqBSJIPmAd6FVtxy1NAJEkBTIEGaNEEicpMHJhC2LtnfTnG8PJf6q1QSF
hCGoCBtwFpfGcigYF75hc9eBBUFtt9fV8AVTd+uIEIL0Epa6jK65bv9oZzvZoS2sl5aqKDnTq+GC
iD1r9B8i3qGh5nMPPkCf/qEu+xvz4fKU1QGS6aYd3I1zM/64Pdv1wr6OKTQWLVy20FsUUepNGAit
Ka/Vns+ppzD08dzGnDcskBCwxmknvoud/3ZhqcDpOJnRLcfMDFrsaijDjqVAQ8jA87lG3VRhal0h
c/5BPOLDnDs7y7kOsGI8SvlsVV20VWWx3G+mpka4zfd9V3ljrjUeSvPzpQ/iCvW2KBnPSjhA1CPU
X0bu7Qda7OF7fWdffwAPQazL6BFSIlv+gMqJU9s308rDt8BKoAAq8SGTxyzaCWzX+4bbg8aETfYh
Otirw2F3eEsSeUvPsaMgP5a52v8azV5QDoo8uthKh7kfOFLvvVuHYam7CzYU1/aaZaP7CPaYtGQ8
VF+/p7aNI3dZ/TEr1ny6PdA6cLOOlIsgXFEiexUJW66jVtqDVClT4aHeYFyyClmSKZCmu9ujXJ8E
4SYpyq5c/zxdVgnvHAyyWfY1pgSmPHwbEF++kHvnJzmXkr03yfWMoJUJmTNEE1FHdMRvebM1Ec6r
HX+Kcy+UkG7RrQareMw2dtbt+sCB2cNKhRcH+cUVn0ZGsSmiiJB5VdDFJ0dp9SPNNW/QleDYSPj/
3F7ArUnx8qHiJ0zYjPV2H+O6THJeep5U4HIAaChw02TcgwJvTIqHK6ZOjiYUm9cEAJYunrPQKLzO
TL7hZaHhea/fNW0WY/mg9jtLuDEnPrKOzaKAlkHoWn4oFAEsg8ys8OpRKEK3xeQOjvxeWK14YGkC
7UomyIYQbo5vt4PuS0avVErhVWWqPw6pMn7VCrna+T7XG5xRqAggvQFhjBi8HCWd8qlOWx2qwSz7
LgwoyvRKr3tjpjU7EWlr2WgyAkDjJYTE22pCsQzxPMFSwOvLujvI4P/o03ez++4Np7G7AbCoPIgR
8F5OSKKQjVQmRuvlMChHtZxbCAfSXuNta8PZPOnozgLGBKS0HMVB1szKSyf3hqSy/wwnfJe6CbPG
xOmTY21V/k6CtbV2r7w0bg3q82ssatopWVKpc447BV0r25LCYxZK/+KwshHAdrCnKSO+prFvIhCm
CIOaDymuKWCL8D9Iwe2bxXtN3tnYNIQgTEAUEPT41ReCqo2kY6QVXjj02R2PjOw8s2wAThFluL0Z
rloBYixKlZRdQD9STVjF1DJto0yKuSWo0LYHNKYAKWvf6NX+rMP0nyztH8Iu/1xMzkMZ1Ttt4Y1v
Jq4OELsMLgiZyz0y1H46UFwocOcKpmOs9CWIUySSb09x4wDz14NOBt0JsXDt4KwSFhtfLxilaAAE
twTYuEk/Rvg5n26PdJ06UfzHV4/3Esr4EJCX83HmypQgQxQeXE30RisEFuxG6zwfKStMMQL1WIDv
uAP2GXyqUr3ZuYq3lpOePt0OSJpQtMV/f7M5ofRaZdVFhWcVznSsJdVwaYbueYpvHGw6EFzBYHER
/l/fV6iRZrLRw1IKW6N5iWcJkHc06xUvmUTLUM/Fu/r2sl4naigdUWKGLgnti2fUcl6JkuVSTxz2
0maqHngf8voLCv2pVuIZLXDYwgcABlW9E403j4ZD8CLsozYDbnY5rjEGTY5BOyFsnGlOdZH0Jajz
5B5RLv3XWKCCjP6a9oKgfH2vkil+7UD57PyIjbkboOS4DkgW6T+Kr/Hmm0Z6Niid7GSe0jrSfTzG
6ZOOg9GhMdBfK2K1fwIR8F6MATEBjJ64HWTKfrCXl4NCeG/roSQDqkGO3U0JHiqWFLTv365IVZN6
CxUKQSBZjhIRrW0jUzNPRqnm4xyW7UmisnC+vXnEPbN8PuHIRyNV7FXxHVfPp9CyEKZLEUfDAyj6
gDug+gG+an4amxZRtRLOZVyF0qGoumAnGmzEHZwAeVuwgXgXr7GibdapsVZXmZeVanXArUc/JNpU
uGgsDztvttdW99UsSfg5/cJnZT1L/l/AQ0OZIVtt/lLK/BEPk6c2ck5xWr+obX9nDhmSmJ19qabq
lEjxudKCO1T9v91e7Y0QRFmanJlCJNiGdflbxck4b7m0vK4TistZjklSkszv3zlwgCmuipcU8OdV
nNViqENpMKdehS8n2bJmoEfU7GF9NwIdi8mL41VwinfUcn/KY10pCE8i4dkV8yHPU+kigTkLsco8
WLb03n44h06w6NipZBckMauHlIbKUdeWVuJFNSYmaZXXf+n9MP+3re5/bOtsxBPxgoK1wo2LH/Lq
jsisYIg0JUk8A6XI7+GoNudp7utDMcbOfVr1yn3cB8oeEfT16lntT5Gg2+AmOIdkG8u1RAI8xutV
iz3wqMVwkLok9TLoOndWarZeHAfD2c8m9eOsZMoJQgL9ZqlO3aHRadQadnoM8M3xDL+ydlKQq8Yb
y85VRsNXPLtFn2P5yyYp5cYOSa4KregPsYQdeRLmAbgf59HW42ffjyJXlYMPVpg9xvnwnAnFLLzJ
fr/75AD4oEhIdknWvAZcxXWu90YFOU0yW+W+w9DCnaau34mGG+dTPDJx/UVmT+UuXc6WOiOaw7kU
e3o1NMChzfreb41ft6eyEfhgM4pPDRRaKMUsB2ny1C51bKLxke7L0xiG89FpIEh1Trcz0sYRpZ/D
RqZFyeFZI661EeztHE+xZ6LFeAwi4luDTUBwIPOfv81I6++kIleFebYLXCkMYUgH+MO6/YB/eZL2
EZQ3e46Ce0PDNfuQBVL0GSl5wyudMT1JY1SfmtRGIHKawocaudMjhmjZzs7d+pRI5ggyMcpZVMqW
qywypVHxs9hT5L4WhonSUQJZuYPX3/qWlOVtoK903QHqLEexrTBIw0KOod0WgdtlfYW1LQ6Fk57L
O6HpekKv1VvKBqj4UX9cBUB5CvXB8rPMg4AlXXR//NkMunzZ2Zvi7bSMRIyCuKS4lelsryeUV77m
4DudeWWOvMdxmMqowtIVWOAZkpnfHPOhaP1zEuIqhapV2VQH7lP1g4DTA5D1h/kntd+0PzbAxlUK
QnTDTqE+1h/lJkEfMAmL8qdRWMHvJIRPDNA/89uH2Wy66eSQq5pH9EyV32OrRX8MWT1epiKbzr2s
1h+SeKix1lS0RnfpaOSZN1jTHECOwvvuTjiHfZXbZii8xphwoSaWnSZf0b5XGmgT5Ag0dHnNSv4R
+UP6tzTp8nSy2gGbB7t25J9hJU3KuU07/06XjBnzRLReZ7S2LaCbqo4NqZ7XVrQTcDaSaNabdxeh
QOBw11XWScbWrlU16OFxOX/ra8f8C+E8DAoUqf5YZqHypGS6zf1dq/dWLvsnxU7e240ljeU3UDQE
t0cmvX5A8P5M1Sk2uHJMbDFHtZ8PY4m6XKtbe2+VrU0sNhbdLAZEUW55Xroh6eTGQfJArczwXEw+
Rp32v3jpOVTpaZqjbAADTF2N4pSakVdOnXph4mt3Rjb0zym8up2zvzUXkkk4tUKOiQ79ci56gA+A
NQ8wuMriD7mHTOHjg7qTul4HGFRj3gyymkqoTlGYTAySRDE9zthOvDIywyON8z2G0+ZQvCJpF1Ha
vSIf5sHcFVbdp14fyLjzmZXv+qBVD904tTuzur6YmBVQndeCLh2KVdicgepMspnygeoyv2/KVoVM
i6nxMe1qJJrTfNxjvFwndozInU41R7yn1ulj7NeRU8eMaFSNhmUDSEpjGqxTbePAJ5RZ3D7W3l+o
YlCKr4L0BNZlndYlSUwhE4tlz+yj4b4vMMOzYGdwCaPqfztwb2xG2CVseB5ztIfXVBp7HPo5z53E
m6JseEoz1fyRVJb0/hIsLWjRAaNnStVSW11CVpMBDqw1hjHU4VltiuavNg+ynVto42NxosgieFzA
m1xjkXhVkP/DI/HiIg2OYVkplyqSlfEIp1p5GvrIPPW1Ze/g9TZHFdY0vJhA9a9zfyiRnTlVU+IF
UNPcSse/TWnH+Nn0E9ktAj3+agp9zfd/N+ZI9weTD2qaq1qmaULrpiqVeG2p9HeR0/oHbJneq05G
hEefm94v+aageayiCEupK03RJt4wV8HjWPo44BZGX+xERHFsV8nDYhixSd9UY6Y2NPUR5T3PaO34
YpLnWsKR7heiMonr4OfupbEDy2HKQvtea9GRv72YG19Q4yZFJIfED8CPKHa8Gb/J1ckPKz/25lxv
n3sUvo6jHlTHse/UU9/o9UXKsuDr7UE3nki0ECmcUg5CSoyEfjkq3lZZXFYVQhZGH1VnLhrnOSpr
i6dwo/0z2Hb9q69l64G0qj+ocjzehZKkeiYUxyc5S/ydHbURxukAgowxbZ1sfA37z4id6iiVsQev
fThCuEzP+GjJpyrUwp1zuhF0ECQUsiZsXvC5q2iQ2ThYpSOPMrKK9hCHVXLO424vR9qakCWKU4hO
Q1cUDkFvv6oeybXsQ7v0/CSEzj3PpZvLsf2kGcNeG3BzQqJbS/7L42X9NLMK2Vcqg6HCyvkemHZ+
L0fhHttra5eCioBNzB0IUGt1GLsxhPFiq7Gn2bi7xmM1nst8Ch71cJKOYWCaF/Ceey+zrZlRIibj
ogZPG3qVrMR+VnQOy4aygD8cFFsdPo1oYH+5fRY27nV6gVyyrxVSPJ2WnwpdM19XMx6clhENH5Dx
rV/y2EfcpMud9tj6mrETcbam5UBjpZUGaRoo4WrAqSrbHvdoL1YK2zMkvXFRvt+TJdzK0nlJomzG
0gHFXVcfUvw0ej3pY89J++FeDofxMmRK9KiVXfISBPC1SWTSC3Dy6AfevtTbwmze86jeOAcsLQJr
yGNRBlmrrOFmAdR5Dogz9qx/dST8XyoZ1Yra7/e4FBvLymEz6NYwaZ2tulzWbuiG0c6myMsLOf+B
swy7s8Ea8/Zu2RqFbIzOmQbh/co7IsYlPC+mBKUYSfleZaAytQqZgtuDbK0aOA/BSeJioFa5nApl
ZeoceRh5YxJIR8p6PdrVuCJmqtbuzGdzKPI9Ew164UKxun6yGUOVurRCTwmlv6pg9E/RoL5IUuwf
/8Wc2PYMgUodlZblnLj9yn6yUKUpLLSvi6mRz9qIy4jiv5sUQuYAb+e19EYz/EqMRUduBVUFFQEc
vaL+V4Nf1YXdx+0JbSQOaH9RbkVlXFj0ipD55uKOa6PPVPB+Hk1ANCOgTviRa5WJ2Zz5puN5mExr
OvqgX+bDkMLw4DEuGTsEoqvgxduHyodo6whC7PptKvCjbdBwvlDQLD5EPe4xPchdTHiQn8uy3H9v
mV6MB9JelFYFAWsVkp1WqdG7ymOvt6zMdeShO9h6G+zs/6tDRgJJUoKoqkCPUzpdLq1uIqnLgzvy
FGf4VUldf5KV2t9JvF7pfYvMT4wiRBREkR7o0Wrr0wyghBxVkSdRSygPU9QACJHQukvDRvtkR07y
bA6xj4dNLXlWrHTRIavV7MlS0RgMmgbnJEfpcQRoMIJLKyRf8dUZz7icT25qSNKpjkLjGFbdLB0t
rZpepCkydxK5q+Mr5uCIMgxZHOrHq5XKkJWsVXwOPD1sm+aEB51OlmybaXQYSWh3goUqlmS5ZPCU
OVD0wy06xmtKix7pSQzeHVkWVUXgIcAj7Wz7lEjvZWon/n1jCcRtWo/wCvyx+l1jQfHsFEOBbM1U
SAfbV+x7GNv579DEg7qY1DE7NIFRPEW51T+HiR6cu86Pnop5sIC0Yh3boxx4zLVZv2Aub3t5L9d3
2aBrl8qXfgCp3iPTX+89poiuw6s7DpCa1bGOFDlXgEWg5FSkxvOEXP8h0cto5xy9Uo7WK4koNkAQ
C2AthMnlFjdjLVDSuAs9X42cQzerrlyqn0I8dgvf+dp06oNu+S/I8KUHPdNdXsUX3OP6g5/XxzCf
XnDf/sPv6WwM8iAf6qF2q7TTDhNaPYU27pQ+rtdEVKQEMYUEE63G1UmB+u1IOp1GV8/7CTfdQs+q
AzQLaWd/XUczxhEPANAjUDvXKUuQoJeBeoHt4jOmfcY3L/9ZUPbPaNSn2aeZKu7OgFsTE5wOOptA
wfjf8iskjTXWHVeD6zu9dHFi3l3aGKbvTfgAzQmogyDWidbxaksZTgQlkWYH/IZ6uOgdvjNCZu/f
zAWgCAm6qAasCeGmVrRzmTGXuJ3Cp0DGYabMkmjn+XQdcEiyABOLZyMZ95qVGNpq0ScDtJC2KquT
WWF6Zhd/56BTdqazsRdENgc6D4UzypWrA9JquMuFjW26eRBMDwMOT0dMxHh79MbwpZrMvXO/PR53
jQAfAv9e3WyRbrRZRZaFIUnafh86VDbNDAWoFtXNM9bHxk7k3th6goUHGpV7GwL66kzNSd4qiHqZ
rq226oMfGvGZmtHo3k5SNj8XqRAgUZhr6IYvNzjMfQftMjErDehQCCDlrtEmXIcmc49Nv7WA3EUE
TgFzA6u0HEqbbHQHtRl+C9Xf+3mutA89vszD/GjUcbmzDa9XT2gHogFEZ50guoZltZFRFJofaW6t
TuYhrPH5aQdJ20nxrldPtOFoqVIM5bJ7vQ7fpHhFbMwjw6iuXTk/ZzPBvZs6rVvDN9mp423NB/SD
TnbMoxCI/HLx2qpPiQiq6taOlIKSN7pTFqTvdstFJ5qqP5mxQF9BK16OMmmBPASBptKGjuNDlHTK
Fww1uz/eu+fAANGeAbJGMfTK+8pBfzIs/EF1ywntQ4RoIjcuDflzoxr+zlAby8bdKRi24A/w0Vvt
uVlHCbmwR5W8u7o0eLw/dJm1pwK4OQgfB4S/gmPeeq+NlS+jT8wgZppPVPst+z4acN28vWrXJTmR
dbCjST0ErGJdVc37FIHXLFPc2c7rP+qwBZNCsG/Dj5JOYv+i+EOD85VcJpDU/LyUDyXE6uBSzM2M
ytSM5ud5No1+LzBeT58s6BUbCJpTkA+Wm0YOsnaIIFa4emAmf6cgLun/y9VOp/g6elA2l6lkC+4r
bf9VUcTJpqxJjVxmkemv2faExnyQPvZhVR6NLK13TvbmcHA56UwjbAXrZzWpWIXmkgWyy4GZL3mJ
kXtkIswU9Fl4GOVsT5T1ahEFAYcEgNyG+xOw/nK83o90POF0w9V70zmA58/PMta+p9t76GpWjAJG
lFuZpxlUw1UUKeUZ9bnONtxmin7rfWsd62bS0Q5of0mSke28PbfmRJGCp4CpibLL6vCNZRQ3VS0b
7lhipowEfXkOHC3difRbcwJ0RtIJbpoChfgVb2JwBU0xKiVdd53QDLzRoQug9/NwaUoLzKge7mlw
XinPv7JubaIXKBShKLHaiVFH26ZDLNWNK59OYjn3WOFKRZPWR0x5gQPoelmGlKZVxN2bOcWpuqqD
4StOHEZ8QneuKI9ar6rd0Q6HVjmnhSJpXBxV0R66oQWRnQ7ltNfkEqF78Z6gdcDDBSA7bBCa86sN
3cVkUrFSCWfWdPyWA7o4Y51nnrQSHhuiSfbjCGxg5wl9HbNeR0VimAqIYJKuLpRutGc8d3mfBHOY
PhdT7zw4KH082FjF3oUV3hGHxCyGkxFgy80amLZLIbB4xkHb/9lrZnd3+wBsbEkKG+DRYE0LJefV
MQsQeej1GJa+gyPu84SE0EFOp+a9+TyzRi0UhRPqqsK4ZLklKZe1eMu0SGO0+vSoDyWmx76lvv94
AbHgPlCEDDdV3NUomopd4ZDo7oQDx9Hokb/udHbY7RXb2jdIKABSFKZsCCUvR1FzObG0wcaeWLUL
/5jZ6XhSHFhSh9qc6jueRPqFit67W7+i9A27DEaMBUdqzS4fE2tSUo38TaKReACMAFu3deqdJdyY
nK3SwybCEw0JvMvJDbneyVUnq64uZL0dhXHOKK0pJ3/gPj9EBMUDyIT26+01FWF2dRaRPmCHgEoi
o16r/plTqiO2OZEw4Bl+6P6LsjNrrttG8/5XSeW62S/3pWq6L0ieRbtkyYt8w5JliQQXECTB9dPP
77gzMy25K35zEVccRYeHBAE8eP7butQP5bwEO0utIS2tbNy1YWbeZeH6+ucXPg3Wzxc+gSVIP06W
nG/vtyPheixZe6iKx2Gniau8rjCmP1tH/1chyj93z2gAYQxwOsGw5mBd8fZaVT8KNY6rtZfCRGTd
F6pOsF8buOtFGVWa0XJ7LtzSS6FrhztA6nHnl0HpJu7W6h1+cv053I0tLVfV71eW3PM6L8h8CTQ2
vwaAWTS24qJjgsTFajfJKCw1/KLo+g/rBZgrBF3WDMD793KzCGcuk6Gx9pHX+0djqcokAzP5xRz7
j1fBPsTmCicRybtHNTSuSQNFW3vD72/6IQtudVZav3jpTh/ybuzZHU8rP1dgG3i397cDvczFHK29
MDYWXDF9i1RjYzU2na0Dx/Q/f9P+4y1RDgYAgjQC3pPCpXCKMRuUtdcEoMSmdoKzaiOY6s+v8iMe
7v1N0V1nM2YZpJX/7qYkmUB9vShzb0pPegnK6P6RQDE6gjRCwm+EmBaf2sIuRbI4eLjRSlzmYV9P
9CjjvBzJki1Da3jtnCVTcY/d54sTDNvTnPVTFS9hJdwdUoheJEbvenXSQ7EWB0z82Ldqd9wURtuR
/0R4bhSlrrPiZ8YfiG5b5xRiqpzMkYTKuvJrM2fh9whQ78Xi+PswueH8cdGGcGHsOO4jkQ0VOcNS
e5/dfEA6gPxFW7GJWg9iqx3CXqvd3FySBovbD2E1mWFClAnICLrO9r4Wc/WY992SJ47b2FMyme3W
J5YKSZqHgFjrmC++eru/hW0QFOEgrf2U1aUf+zn84NhsQ/ntF0Pz0+uGhJ1GKWZY6MxAht9Of5+E
lSm063W/0mlil9cjvoptONA58X6l9vr5ZTuVGScpsgtu/9NOOHL8msm5XfeinfokH93oppiL+vtf
vSOIwOwWdNCoHNCJv72jKKzVBpPL3HPODHb2Uqt4MYQi6mr5lR/Vz9oOjsU0fgm9PvkmEyTy9lqm
N/bVsHXbvuBk1yUcYrczehCSQqJpRH+29OVk4HtYlGNaj7n/iRgV9c1u5+ZiJAp6TNZ6puXrVrJ9
/stP4WRXBZqEaRNT792MW5ZOlS0iLMinnZ1EyDvTU558bKvuV2jCz7sVhccp0gTCEGP73vuL1TyP
eq/Y9n1mzTt8f929YYYzBMjpVw/850KAS526EWzLJ3b1u5p+NLWhw9ZbMRHNOERbXaburM1dIci6
uXGLDRmBQvnq4Mj154/z51eXNgseeAjbcdCAffZ2oD3t1UXmLkyTOdrOqzZ7jbzZ/EWZw1vDx7xd
J7kM6DpWzehM0E6/vYzapO4XKxr2WTtX0bGL9GrsGtfaqp2TrctX1+sgQ5stWcCxryP/00T4uMlz
mH2oxN2QZWnRLrWVTl5T2jEWvoYbC+10Iras2Sp2S6QIDaaSWdxd4S3dwxJtbZHMmVhKCNc4TBwJ
QaQB1zXRQpR4PaCs93BU3sk6W53jNheqSpaB3nHMFoa3C8bJZZ6IjC7etWoaIl3WrQ7KpPHs/Eu3
TqGRqHAqwjSSKryEU5e7Rz/voMYGfRvFqprtB3McOzKt58agpMrKfNpNft9UuyxvxJ0PJZqw7yAP
dfLDoj7NRjM/3XQ/V8nJSPYE2lpZnTrW6qvYzuzmi1h1do/woL6bwtz/3mWjcQ/FjrDxzlDWfdBZ
1ufRGUMjXvqwHgmmamkYdEPr+bCc7fnKrS0b+rO3RDdy7Nssjqqg9JJ1bYNlPxRdjS1zYGztZYPn
ESDx1qLMmYQx5kCIIafLToWRuOYw2Zh7gsr1LY34AQHLVpgfuymsRVIpZ6ow8NiaJt4Ekc+xcDAN
OXS+Khr0aHZWpoCb1gd37oWzm2ubAPOm6MdPjlc4TyC7GquRE4Vd9P507RtGUcdhzqz5mAk1XIhi
s7ddR1o9UeFl0ToH3Sopk9Cs/LQMlyaMXS93X6M+8z2sfLwVopxb5A55Z6t1M80ssXElZvMTqTJu
v6eqyqMdr0p/V7fG1JIOYBEEZW22psnjF5GOg7U0jkMHnBpjT2lk7Fvb+lgNVcdDCw3maTEaK7lg
auBwOUWKOSwE2FiUOeNzmHnuN2P0NTYfTUDuPb/9bcq7lZHpQyrQeauGS9o9m7NXw+Q8TFNUj1SV
ZqGZ9fkcJb692D6RYWPxKp3WvbS9WdwChOJJYdShuK2prT+EeVdT5EaBnFLdhUAQZmmp554Y63Y3
BvXMrRlD1iYsdjMm6aMznbdF5X2r4DiA1NHJ5M6aaHN3eZmvr6qvvHt7nvwAk3jbAlLT/jqnc8Cx
JSH+lRYqYT4Fi1QbjtsxaFZsYyUjdwuhlWrFh3+Q2E1B92WZC/LVmzBc4PGUQr3arZd9xbioe5Qh
Ysl44Ix3N9C+dxI74mCMPMHqrwb/Jpjyy06o7GFWnfHK8W+okm4aB5ngIRu8zMggHstytK1DHxEq
vrcnp2kuat/lac+i7J/RWnmSzL0iLPb2WFQi7sOpvJbwhcskcNfwSXXd9CLoF93xdDLED7xES2Ji
4/rSRsUYJOjlDRnPBIE+YaM/PqzrbKpDi/cz/zWIJp06jeW0yYgpdRZvqiofaIaKOjFB66xY4hHw
bYjo3OxWIje9dFwz3pCq9rIv/JqApTbOflzlc1kkwuuCHTRGn1OGZwQftLFigOeVFfns1qBva0fh
NUZIaMBrORQnH3oRMQaDDAoVO5BrL6LZzrqzDGf1ac+Uim783A0JPFtWkH7Xavs8HnwbiFTg4xfE
NPrmB6o7/Kfhfc0lJaHlXIStv35wmtJM5tJBYzybq3vebZHFS2sV4Xw+2LNCpMuBTid4xOZNzA3O
5N4F/nBheL64y3y9yLSStUc2zGS691mRNXd+0Q0+Q9haxJL52jp6QBi3beSjYwqAfagYceHpdoNL
bIIRaQmdbxSXG36uD51rW9veD5TXnUuS87pkEBOOwesQbVEipqq4PCXR8G64s7/sW6bbtN8W3crD
NJZK0pqToTxWqp8gwYgGBuvSDl9qMIkhKcBID2GWu6y4SmJN3wyzdxmOPery2u6saxPOlp/MTTle
Wd2APVlDhuOBVE6WUUk4oDgn3jnXZKYUs3Xw/IlFs0P38tBXZf1c2MacHzwRLvleT6UUhxofLo52
lOrOQXhzRNmtCtamMhfqKxdYaMIW1CcoaSPrnjCPCny9NygFekoxCQ/XWKsEa3n789YQfXroxykw
j2TV2kXsMYoVAyNQDC1Rs3ixM2ZhG6PU1F+aUJi4LpQmUh8ZuNsX0rYJbNsabd+FdlWfOSP0hVjM
XbvEjoOZwK4McjEcM1ZjM7XzMTAwh2uD+xwzcz+O2LSueiZdcB4EyjCxO3frOrZLWb/UYuzxHMPw
6BH8vr9osaLNYI5ZPU1ZFXC0WDe13mbRZkwk28iGRbzPvCUOyhIVeGm4kmHGXvusXjIvbjngHMYu
MJMt15eIqIbbaTY8NiOKuTK2yS4b9p5SE48A8woizPJT3CYQ93jriiUvY7hr+ePgGc2YeP0EnR+A
rTw3R099b2kYcib1Rq+MS9ekxKYQNlRal5IyOFvXzopz5bciXdfAuBwbnEppEXnFo+Nq/2pbu1kc
WCmdJVWGzYZWWKURB1FJ3uPYuB0LZlcut95YDo9Nm9Vt4rSBWFlMvQrp12ypLN1gnVRxO8/elDJh
6miXN5N+2gBTDrhjr+H5XIjq2PXsHWkZUKU+VV7lbztRzbl1Vkij+BqYk6tSp/DsMtVWTpLa0lgH
vYh2PwiFksx1qs5K5KqaS55lyWIt2qFNxGbkKrGx3bveasSz39x1oV08Vtp/UL3nvBSRj17XH+rZ
3NU6xN5ecrNjXFrs17EZ9iwPuvWHm6rvuxfdsdMd8EWEf+YM2cp5lWV3eMnnMWRbMukyy8xcP1vO
0rxMm2VTHnT96j5UkzE/6/57Ue+tstm+kykdPi71JinpFL3sJdNwTWxIEWFsTIHfpYybB5hLxuVd
N4b6WY/19LnFnruOOxTIn8QSTN85oFDfKd9Sc7zaA/Wdi+FhfX+qT+6KcTWKw1QXuFlGBHlNMfoE
1CW9p8c5wc9jKZJt2VAMmZGYHvreDj6r0NNfqlAM4zVuBfIZHXPlJ+FgBX3cZEZ/HSyDePW0tL/Y
jqs4HLpZ9srCxt482C6dJAJhmzzmc+SH0ZXWx8psgvupW01oPY2BuTw8hrpLF5Y5I2U21tEZZZS/
7KrWWs78jdcJTvDp7akQPWCcUqB/DXMd3BEEVtXxUqgCLSh+X3dmWzt5OhtaPqqs8l4q1IVU0eUU
fTQ8u3AwJPCalyGLjBvZr/KqnK1lJyarWnfS6ptTDoMYn5qm7Z7XTiMwa7JMbQ8z+jpeCbEU9+0c
UbUHeWUFZC8ie4ynDG9E7qFakTfLtvrIA6um8wmTl09Fa4gaeUZrqOut6y0jnUzarWnAeq9iunBs
SGUlvOCgLIsuLBYRuZfWubYFJ5WhKW/M2V/bj4M41R1D77hbWi0mxE1WAn2HJ3qvEhkFq44bXtVr
2ffm3VobPiEZ5szyRukl11jR121iqyDuNQ7HMlrjKsLDMAZS9PKjHZFQR3Ld0osYeFqNu0qH+Sey
b6PvLYgZHMBgKbZYw+S7rzqfQB/tm8bXhjCVjVK6Lj7MNrtoLATNtaV3sy22Czg/8dLmbRsbGcPJ
dJS5PPe0tRREXkzOdYPXr30Y/FG8LlqOHK3tKkujcmkCBGvL6fBROpZOCLxQY9JjD2qcz0RpCfwl
wuKhDOrJZf1bjeUTYcTrdIzCTa+7hmMgyY6m3wGvE5fKNhPZhkc/1h/V3s82IY8d6oRLu9d6TSun
pPm91VG1z4TdDnjiOd7rKTCaWnSWoXfWju3yHdpooM4b18n7eDCCjG6TnTdJhWjii+O0zKRKB2wk
bT8uw41N/HBzzPuxjpJ+9kSVWsu2fJKOHp8yCJV5Uo1TMST2rNWTiESfJ/Atg2dZbiS4jlJufhzW
jF8iSOT2YtfQ/WdtAvVB/GrCp7odcQ5EGUsLrWm8/BIH+c7Ymdq3yp0zqIKMOnZmJ14guedp7Zdm
nhpbPvF4NnGyGsyrrTlMdoP+wg6mUhCxgivJwQ9qnDVmf6SHnJetM19jgSHn22kI/I9GgAtOYs2a
Vds0RXCctDMOsZmFNOKwwcV7D7XLCvuV1l7i5VNnHruhduzHmtyT8doYBhUmOC7Jq2LNu/Ysqtbi
uqFO8OOxkq6MOYjqRxyE9G1vkaYeL1vrlUlkUIwmzGzEd5tnj1kiOWe0FCzA4nHYrSVle1lX95hH
1U48TjIi33MYhzn28YyWICrRMB80wx0eRERoRxLmxVRc2NKJ1gsqI0IhAmWFZ3WnTLh1EnvYpC6D
/r62qvFVVqyI6Vyt3YcZvOuuGSuK/jLnfHhRZkPN2oFGgrQx1eri0lBGv8Th2quJqMumwuBbLMy4
pZjbPsZIyH1C2D4UaeV76nZZiEs5GpQBh6oCD921k5l9XSuedNpT2lVJqDvzTo0dRaMzm225m8bJ
6E+PJhjvaKm3UaqrUQ9xuEWdE5fS4cFpx84V9aTZjtQwCy8STR5Afah8nnVRCRae82LqdUsFkqvP
gWFqcVYhQ3oMTTwT0m3L+y1tIkm2eD2vWDZSQemDHmno4oGckROq12B5aXBeOB8mj9PrtBH/FaN0
w0fIVF2TsVyFzRQj1M+vBhSot2Gh/DvbCFmyrS5vzN0adpkdTz7VM53hsgrolIgi4lpjpZKoCCNa
AttsPodTj1OcrRb9vStB0Y7o3bJ9u2xRlvpykM/j4PRm+jenmFpFEtq8r04n4rayKR47YzG95G/K
58zeNdAKQBwCSnY9Ow+BovWUe/jDJZjikhSGOURUxPTVc5dxc+p7vnP0l604A9pDwOghzGp6j+8x
MUtMa+usctn3k3uFkabPbjzQMv7Lja8ggEyH0bGPIp+O4tuOVLmOxqQsc96b6Elh/yJ7kub6K4/9
n0EPkopJVEQ/B1bKC/f2Kqy5Q5HjAk8U1FheNWXR3PZNVJ9bmefsuzZ0fmHQ8B8A7xPbHzLsyTwB
d7V3jcRNdM7mefm8n10i/jzmcdNP7G7O8snA/CQOZecmHQ7OsbdRvDflXelTRfd/Nf7QQzjknLR7
zgm+gt739sZ7PbGj57bGeaicj7MisEnicvCXB5GrYJcDT5k7tt4bK1Q2oprcmfUekSaa6j4YKA+I
jvnzHulPfWCsMkGt4OGbJwbDe+IqjbFatPmEyXg2T1dlTX4M7VjvVE7XyZ9f6qd2LJHWsEkBh35Y
pry/lF60yrepbvadDoakL6S4HRYx/wJJ+Bn/RU0DUQoLPFqyGCS8HRy+vNsMjAuDUwPsTJR6fvm8
ZBMNN+MRtRnc7l8Ryn96iJh6meFJKYdiiA7qu/lWjwQ9atNjqGRZJVZTGmkAFy7BoP8vy/LQGfBe
UIowBSho3s0Bexu8LfP0uneJqYkFR5XDhjf3L96Kn4bqx1WQeSDOAMx+H85Ul42cR7ejZa+MbUf9
vMWb1f5lQ6/TVfjnlKoOxPSew5Q3wRxYWq4gD4sfe3Sx9kIT7rgNxh+mz//vjU/T8M//4u/PrVp7
Ynn1u7/+82Z66fXYv/x29aSG3/aj/P6kRSv/6/Qh//tLbz/in1fimXi+9lW//7/e/BJX+uObpE/6
6c1fdgT06vVufOnXDy8ogvSPC+Qv7en//P/94W8vPz7lYVUv//j9Ge2jPn1azpf//Y8fnX3/x+9Q
Mf9tQp4+/48fXj81/N5D8STqJ8l0+ten/e+vvDwN+h+/U/D/HU4I0lxmDVqWE9w7v5x+EgV/B0Px
EQSdHG9djD9+/022HGy5pPl3F4X4Cdzh9fdIW/z9t6EdTz/i0/AXQB4ToLDgXQXe/59bv/0XevKv
8eFR/PH33+TY3LZC6oFvwwf9G8gCXYV1/4dSlO+HhPg9WYCziYq2xdDHqhTrrWdP45XhVSGmpONi
OqlS5OIdtJc7ML88k4aQi/1Tc3A5/Yo4p/5z0rnX4a8iME5so//Dfk5fy3HwHEBUd0IU4Wi+W20q
IH5ZF3ythpTmC5v2vZXSyDaW1Ea0fqm0VFdGkYlh13dOdSttzAZ3/zaM/+HZvF19ePAn+RkgLTwl
G0jzfS5t0E5jMHFUOeRGQ/sod3IgC4/UzjVelcnt//nlfrBB//2eg9Nuj3kiW78FCv2eLl1F0Yov
XREc3CUbxt0UOF8qe7GKtEa/83XGTuKmzgjfU3Ke2iTyqsmO9bj09fEXX+Qt8Ha6cfhmFFO8mAiw
eQhvH76qrNBbbdM7cGxuR9pFi32LSU/+PdOZdR3Vodsk4FwVvWBzW75y/pb3Nbahxm7UttUkRjTl
lJEl/gnpn3+1t+sn3wwLmQjZrcneaoLTv+MC5R2kvRYmwQG68ZzBgMLn4NhTX/9KR/f+/eNC8L15
+RB3AnC+H3srkghGYHEdrJoL7vIObc9eq5CmaTd7r3bFkX0sNV6MreECVmVaZn+Nznu62R8pWegg
LVwUIKS+HQa7i0RGL3w6tFu4hvQ07XIXNMtqp3PXO/mlOQv7F8/3LaT8r0vSeIGZSgGGRuDd8529
ApJVYY4HMdTqsZzrhkilYKnaJKQtdsE/dZGGhdMvX/98YN/WvKcLs5JhhowcAbSGzevtveKVsqmN
7KaDoxsOjIYyWXAqw1e8aXWWtXEuMGn7xYz7+W4ZXJsimzgIVuL3pFgJUcudHbM/dOFcHIeoB7Us
AXO/w8hR308th4RzzPSreu1UKb2Z58AsMPuxbT+dJjBnfnuvOdRBHBRLfchXVztJ1oz9a9DwRh1W
mvjjIYAFHCXrmIdyHwXa9g9//qwpP9/OI7h0kPh44D+8UznKvNfpFDP0fydspwO8VqCmTH+x6Guc
O1NrXhXae1Bztw+2lm6wiJzjUnb5eVhkpUjz1VsuehIrYuwBZWqXi3Pn9t1wlmvrBNHDCqyKyrrp
V1sdhrl6bjgO7xzpiGOxyXln+7pJsCrMYg+z8tTAhewmX9esB7hsvHOjzVSZhnrrjngwFAglTXVC
OAphPG0R54Gpm5mMW/dqd60dz9Z2IRdoWgDz6zmYGm5JVS6OzVJlF0CsYdpq2Xwp1FKc2Yvz2gFM
XwbOVsZYOYWxLkvab6YPONR5xU29cONmXtzmuCOMzMczEebRuRgm2pim0cmvVhV90UvjwuL37ctK
IVuUsy+71B6I1vGd6QJ7Vn2EDCnDOGiMPAlnM1yToIJUFDtReT8tZdDFtjCn1B7b+cuyiX5nsoym
tTeK/RKwA+yNbZLiXlLWd6e2sCuSLZg81YDtkXDYJ7PUXVDsW2suqzWJaGBl8eTOVnQxaXoWe7oA
tGzimr7AHMVWpU5bNYhbU6YZEJIqEyGXCsB27Ac3ug2Nfl1VPJdhoUO+hw4hpQXdxtfx7J6eUdap
R9prUl2a7myTTBkiWjWu6sDIuo7Gdi63Wzq2LIAKL5vq8zrMLMs0AJsibQEDbodmsvyDagv+nANV
ijuEafy7Le18+Vjjiuufi8Jtq5NegY3eHgFbSx5oO9ET981No6kPNX52SRfK0iGe6rQjL9bYyIPX
z6b7ShgoH2v5rTt9yAyLD9miRT1Cf4Fq6Yw0QCBJNF6YXXj0tNhT84F1hgg004KMRAvtc17i8kaD
XfJnb5ZgPtioiAGWvJYwP5uQrxfJ2eSLdZHsMMYacFlurjc5AX+E0+rSffdFGSaZvwTyfLG6yX10
/Mar4sx2hjUVU9se25Bt49LFB7pLVY9nKLxxEmL3s1GZ7R7pQd9fDHmzDOfEYPEum00frpd1P6hH
3IlC64xs525OHOYbD4pyoU3xAb2U0hz3vsSgNCHapR9Sy1r79Qz+fP3BahanTqOIjutlY/hjtp+9
Wts3Vt4txn0eZbW4E+7o6v3aV418Fob1solyzRMNrP8dqHGJrhboRDfKp1uYzG7AG+dvmY7SsM05
Y6w4/DwbjjYvJ0flKYqC4hUHQPAIX60iJ/7QVaeI1n7zPtTlJnEJJNFbEb4VTmDJwsm+NHZradqL
8qL/wQYE2TV23br1Q6w677QeFb45PI3AnOYFcHSwHmvTXB4CuBb0xf1oytCweUTedjqE82O3ZXBb
1cJLPb/J85ulnUQT15G1CYJ+R9aywcsILigbgBq8+NW49+qoHyDobEvfQtk40R3KLOJl0VFbzInv
YaAda+WF6phhQwKVQmJXVgF7qhS+5/p1a/NNHseqM/K0qma2MOWMbFul8OxEuTQbiYmB9+sfPIKf
ZkLORHSgM04pM1ZekF3kweZ4CRyULE+Zm/auDxoCZtowGDw63mKM5Yb1bNwM1ZXUgTxOptDysuG4
sLeMMPtQRSYR4l4rbyzL8M+npQaa157VvMqaDMEuwnzPHtz5couItI2ZucX3KYSO/LFVWVSmPDSa
wblACWZOSMYTofVwbH2V32QYbDrpUIooS8awiHb+LGqGnj5HH9PAj/wE33o6VIXrfVtneZpLXbPs
ow3fSGvM3JuFeOeLWgLsNp44C5TdX5slPfIFx0gR20ZuHJW70I2uliyA6VU4H0dcG8rYs7c79tHh
GLpziVped/tp7bL6zKwKEmMUDpjS3Mpj5EvjvOYolESB3+4n+IRn0G3Wb6JYHZoIkbgoQ5lftdb2
2bSqrokjvMYS4cggj71hWw9bo+b7qalsMn45N6FKz0x9CCc9xlps896wSiq/gcJoYWnurCnRpGKf
sfZVclfNvqJRDarzMnJgiY3BD56gLn02ByhJrtq6s8LbwtTb8uhsAXHcbYaqunToXW081UbGEjXo
+WJorLbYhWuUu/s6d6LsWrhGeC+Nzrut8o0l3a3ULpwyt99pEfjjBbp7dtC6qm9XYgrypCnL6Avo
21Ccb7DMZDJgcyvBtfLycp5bR18t4RA9r4M3vijKLvwOAOpBvIJwp1BPgjjL6szTpR8y4qpj76rX
s6a1IGE4BmYcQOOkX2agcHfzWHZH9gjrcnXUOdJcm5WTpve1WCZ9Q0gSVOoTsXeeSu+WZ1imeePj
iDDUbNSlkPcR9N/dRn7zOYw18xtuUhGMg4K7jykZjDQigfnWkbp9mZW97tapK4gOdHq33lVCNjbk
pbk8q8qquRfFjBmzUMWVyDt9Zru0jWy7iqgjdI1kqB0uI5KJzR3LVPjiVzguDN1gsWQPuo77pT5h
0CMmEBFBtYnyIeLZU7u6iRgL9bGqHeOY64i5UfrVbW9Hm9hlg1t8wq7AP3py6XdeV8LXGKgT3M1J
i2L4Pm9qTjdm542pwV0hGN95kAGwRJAz4SyLRwJubacm9gAp1c4mURRU8lqslnFGpEadYoluPlMM
DpcLRU86mqx4STYGBUjA5NxYYX9eBIM8t+yCIbE7cMUQLDTM8fqJacq3TtKpqfrkruTMxRLez3Vg
V9XN3M4SVLPPIVPn3jDv5VpE1W51684mhl6kUZFZZ6RrGZBrwB20EpxK5Tjt9WDsSBdEJj9VN25W
WZ9dRLo7o1se7Fp9JIzzQYfAK83URjIut9KLBzzYrrfV3s7NpXPOPTP7xPH9tZyiXW/l34MZX9eg
sK/GMaiOPQvjToTr1TIVT16+tZx7iMWD1voRkaoHMqKYr+H20e/GmxBLrdTs4JmHvboupWtfDYsv
kqJfjhOszCtgygfMLop9TkcpafWUtmsoY2vJp709j/UrTIU1pjLbdZsudgDoQ5IFZREHvS13Lokz
a+Hrs6hQJv9d+olb9ts1Jnrz/hTrnhTTVn5ym/BVj6E46+v60fA84xwENpV+Q7EV9LyAU/G5Plk4
wUaKBTZtyVbMQ+pHDcSEtv7GEnzFqn7bOJ0JH5HgXlyoQSujdeUVlN5+c+qXYp0+47Fb7j05rym7
/NWG19uuskmwKvwJLyVqi33huXsQNqhgeNj0fa8gbtGa3cTyrDJQPp82Qzyy/qURMda7MCizmDGB
qZLBSRu2INVFAXJJERTP+MBcLxxRjq1pYdMbZffNqE6h1NER/4DryTCxnFeUqK6hmmM2Div4YVm9
RMIAQ1xVCFkVfq404QtVg0nQCMjn1ULf4kgX4m6B1HbB4unEWY3R7dZM5gNr4sdydbNdAcVyH1Zr
ndKJDSs4ONHy0evA2OCS6CQz/CzBPwR6rZ8Z6WphW7ro4AnDWS/dSuNsqdATtzNJk30bPNuVfYul
+L23ejluMmPJ4ENnicrsUwFvMGZKAALCeb0N5uXonPQZZDceAXz6WMjBOWxGr/bhivppQfl3hg7s
fKUoOVq+qs5AAd140P7HYTWP0FghmnRdcVyLTdsQOs0oJS5yTCurjc62TF0Hs5nF7YA/creZjRsb
woaRjzfDCS0t1qOzBTd5M9xPq5Nd29u0nSvoE8lIMXpZblO5W0ZH7Xvf+2Spcv0+OTOeir3pfAjY
BT7MujLOq7KAKOaE1d6APvZQdFLeg4dvu7y2nS+TguYozLYNYhyawf3zafuMpYt5GJqACsOV39al
6mFR8byeGul/athZbsjJcmM4N35iNuF00dRLflUOPomCG0J/vLerNIdD2Oxncixi4Jwvq0eeLE0E
N1H9TBtjNdrU9+niI3cwj5U1Gbvc7r9gveNcy8ZSHwZt1v/N3HntSI5kafpV5gXYoBa3TrrTRWiV
EXlDRCpKozLqp9+PWbuYCo/YDORcTaOBRldWFZ2k0eyc//wisJImhMMlA1GJ7IsDyQP+odDTzcgc
4goIqLwutX7XNYpxlTdl7Ot957qBmqgk/o3ZuGra3crHJ0vdqFqqsrS0W9iNgVl4/bXnZm3Qqfkv
OHHMO9vtmGAvjYTZKa5pm71s4+hqIzdpo4EBxAZxUFOCaQ5hFInfxXkSoZmJSwnuk2pQOLG2eUhS
eWmOosEQpZqPXV+mfte69C0aEsAuie2rCabqqUJgfB+PkuMIFa4k99aexTHJq/ibmTZm0PWeK3yw
s6n3lbKU22hpnUMWA4P6FewLjUl4ZfudXNigxwGaFhVlDeEiTWEm5VlDsCxZrGEx0IMN0yS+QkBY
pF9wnkAGgfIbBa3CQwC3VWR3RLhuNbuyUfVLteiio5K3IwsRVsjtYDHi9G0z1bEZ76uHQRVk2sF8
R8oQJS5lHLZQtMAulMd1lmzdKDVkIWJO8z3VY5v4SVWN5oZpXHkd9VN9k6uTWfpzYnn0D6zqLY2U
OQXwMpqgN6lddvNgP41FTo2Z1bE8qq3dPM+D2Sx4h8YN3qVgCeQBDJXlR0btqBsswvRDoUl3xMZ/
0mvIjpjLR70771oLBwqIdLlzMSdq/OpqQ/vq9VN/hO7tbfHhBGjSG9g8ZrqcosF2LyKp5AfKOh5B
nottSpn+q5szM4hmD95ZXqUHGkF6tnnWxsAurEU5tCkBPz6fWJZxJ0yHa2Vwf1pmnh71KRUvbtz+
qKUjX7kt90BJNQ3QJQQZesjz1qXKIneluldg+fosRPW6Qzd2I5TOuUgB7Z/dguiXzXr0XFO8JAda
c/NyzC2dX6rg4gWOftuSKJNv8gl0dJOX+CbsxFx0yJd6yYHZCkVidqp1RjAVUfGUxhlEV33KXsiK
m7acy9OuiRcTvmfq6TcZaQWXBJWwT9ZD/KgJY4J0NhfWc5VJ7UJEdRUMWd3fKZM7/sjnvn6li7w2
wbVuG1kOe+gksGSHol1t4uuBJQg9r6qye/LKlqPbG9Yjtkjzgzq55XYkZGNDLEHqA7ZOfk2NvZWw
1O+9alKPWULD3Zc4wGeqHHUfr3Fr9BvQo5wBmowIVqraBTdNHb5F41nHIVHdIGlVu4WgQ90JD4gG
hZ7fMjbOUtZ6wJ6VBPXoOZyswtosrfV9HNy7VIdM4+QaKU3KjFJz8W7qYkaOYFQgn6ZXbLrWTsE/
hygDj3TuEZ9jEtyqzbc6ghREKkZmnzRvGG8txXaPgj1kM8bZa9q1y8YQg+u7NK4b2UazCKfGomH3
6qTflvNiXycLVQIk/ATD766EYoeq66GxrC4QSzP4HuTZLvQgRP5wEimvo9oxoc2q3zqIPU6gwyHb
wWE3tpDpZiJsZbofMltMJ8+ek51mtDoPYh62ZI891Ugnut6CoKyVSHetYl8iP9wYpLZ9sbQcHv94
M7LhXk2TEapmfzEoUPOm4qal+Bnj3tzD/Pk6V0uPsVSpn0Bux8ZXTFviz8bbyupC+tXoxsGimriL
QJnrHyFK77NGjb5Jd2Y7HjPtYUjMbSbSiTBJyJV+hfEHUTkps2vKEBi5V22MdGoDHcNr9xpeIvTv
tuw6WlEJqdcsyCD0xxYllp8vrISgWkDMb1JJyU22eOd5R1hRAqv+Qu28HUOsHKdG/KyHgzlRQlwT
GCHzQBq5I07kOvX5IYXG/yuGxzkeK1g+PslPQJ1RA1s5l8Gyau+7Egdha5IIBfIvqLHxvVKsvfBG
9JqmPOGo/i3XFkQYU9pAAg96Q1wkYFbzpB+nSQnqdNrBT3xSshx56fiM5tA+mYtpQmGz5EVQpqP0
4fmRSDSY9ibVxLXkGGXgUaDrnp2LrIuQTKprLJRHS+xm3tZJ5p9z510ikzmx9J/IsAmHMbloK5QL
ilJiIC+ryk8sQQE93UWNUaLPU3eR3t4bQrZwSfXXXGQNjYp9IypemjmZ93LxDlqSlVuj9iB2l/D+
ZRdB+V41MpCjT9TpxVUi7G9V7YZr6FcA9TwLyVK4axrlAccfdqz8cnTFBXqdHGTMW76g2jo4eQyd
SUuPQpY/ZptovSxK+ovKJZIZz4yNlWmE0HWF8BFRl5tOcqJhTHqSbDhbfM8FvK82pkegkFdjOE/Z
PD8r6H02ZmPXu9gFn9uVpS3Ho1eP31OtqTcZeK+6TbUJY3t8/S4cgoGPmQX+t2ZleilAT6TyQPUu
h4pOHV1rX2Tm3cfktod6FOtPsUToDTB8OSxWd9dXSnYaDJUKX7C3lJadv9aiTuPNkri4VFiZmfd+
gS29sh2SclpOgCfZF8Dtav6l5WrjPc5RFn3Hjb6LA4pVmVyNkl5jg4eROZxaUFqsHiqPJz5zGM47
zRHxj0yp02XnEBQIN71Mne61MHrodFa5FMpprk3Qig1Bt1MXKm3GA4gtbFD9LqMrgtasRtVWpeKu
YadNj60c78pEudHc/gkY36/aTNuTFQ2/ckwSCOsav91yH5J6sOHlYvemIol4pvghCkMdnygR851s
QRqHyrlzFAXMzlTby0KRF8kQWzf2OBcGRu7doG48q1E2keCY23RxL25b+E27aTI1b9vro/oFCJcv
TvdG09eixM72sYjai8wyi0ODp0kLUBNnd7FDnvTQJvrXmEdZbyqSOmlq8Ay9swaJ3cMYm95RV6Vi
UNPH/UFNsiJhw6HalAWYxKaVabM3hf2lw2drPvV5lOhHrxPmI+Kcn4DOw1XkTM4xqrGI8YtB1Zud
Fsd9ua1p6OmTnBgsVx2fXXyL8FXvujvH6PtdbHT1oZ5ai3dUxDvgmQxGvDPcOZg+3mVjg4cNnpd+
rrffsSrvMWZXkpeI/Z6poqLUvPe87TayVoGm1dxyQ1V48XVRd8emaGfg3QZYP+skdPGiqMRVGqfG
ZrQyiw+BAM6+l/kLo+UldHqtCxJscANNFlVALMsL++N0VOiR9oITa6PMcZzxtXfxhR4Nuu2jP4O+
zJTsGm86SLapph29RANSKFpRBmJAqbJ4EH4HYVgHxGkqiFM84q4xO/YjFormU9OX2a52o2bbopva
aIWg6EC37TcaIGbHDTFGLCB66mghhlRf8iDzpMsCTcYjaTccY0ZJpIxDHmVZOwyFFFGU5SbW467c
ZumEjsKAha+kg31hEU3/MqVLf98002szYb+gxJF128NApQKa44dpTBOE1dndmmJxYSzldJcVItM2
Xt1ZfgvLIpSE4/4Yp6k4GokDcRL0/RJrHKDqFGR3nLzhWKhpuevTOP4l7SU51WVVv6LdW4jJGKYL
RfbfBwDQWwJHLnOnPGEpSQXmdTnFYOX1yZ3JJr1TGYYERceo3hX0SrndqdhaVpDv4ZBXlRZMWvYU
aw0mB3CsjG3WWXNYcJZe6fHiPJHcyJJv8hqtU9KDirkkjbsg8dx1+jyVYB8zZQ/QhadttSL/KRKh
bVPLTg6mHB/mZVL3td3at6nizaHeLd6PMaqaL4SKK6iuyijEFtTzBc7bIBKApnXtKBlrRJ9OTmvY
3xQ7nm6dfFT9OFLSRyYL+O4hxtrARu+wBCo04FHdRrnZt3de5DZsgZ35q9Ubd+smDZmp0jIDAzHT
gfLIDQSlypO1DPVVb+Hz5dbF5Cd4rIXJMKRBV9vrkKHLHxsbPrZWtsNzMhhLOJDWi2rOHH0XVeil
0yTDBZKg/G4umnt9sJOw72ykaE5mb20jmzcKBd7XEkHaNW97vHPtxngYZZZzb/gTPA4McmClVrri
XLWulW6bNgUAYxJFtDq0YRwNogkdornQeRh69d3Oe9plHMbLTTNYaRfYadGuEr68DcwMzq5T4ZW5
EbPZTkFmDPK7yuBIxYkhsq/QIk7gNLVSf5sMpfhS6mhiOaLQpzSJQB6h6y0jTU+/q4fKjANP1JoI
ymzKgWusOjv0A5Ap47x4S2JKt4vypmL8NkTXBfjwNtKplSxNYvmZ21XvO26avgx67RknpYlHZQPt
MRXBWJj5rpga+7bOp5kPymlAIR39MuW+xWFsYvtkx0of5vChS74ktw+JLYgfOaYUfLSRXQqD2ets
Nc0TE435TpMmMeqKx1kl3O4xQy9zUO1eucQ9JNtldm/pm4bIs52hE+wyCelwms7fZhJ1/M7pMr51
b7mo6xHV2DiTnle0y85w5ezjLTNu9NFcNjRoFWLmqjrkBXWUu1i0GySd7sq61+4lD91H+eJcgyWb
Wycbuh2jz3SP3NfYmFbC4FqNlC1fsBP0rfgyuVn6XWWVp/5cAZAlY22ySzp5MFrLchBREd/olVft
7AHRQpMNe4Z0AIxlZFAixv0etMYOJgoiNKJY3wyDl+JRUriEA2fDc92W/aWdmuqxWMQUAigovk77
FHhKniNeoYdbypweLnYAuIbIvYUJtfimM6QXTA6SS4h9TlBEw/xFJsRsT64tVwjVrZ6dAau12eq/
U1dpCBnt6jmzpNSY9nbXbr1oV7SX1q8smTuf4DArcLW028O7YBHavfvaa9XMlt0/ZaODjt1NoJiP
rISwiJBkQgB+KFwVKNYVL4ZwNEwVsbtMZ/sHgywo+7R5m8mz4ZLPqyfyjBzOVZIH0yrXMVPjhsT4
9M89liW7hsHwqdApi5eOA4fpXvaQGBOaSaUANROFIX5piGY3VUETK1OrOMhMpeiwJqyVC00rsZap
DT9fg4Eod9r+MC1L9lgAkyxBo4mYNtNu9loXzTeYAeHnMCfd0HATmdyaNQD1Vksshh9L3RaRj0qi
PPSRqL9OnRTAOJBS0i2uV5dD2i4EF0xiTPwVarsQ/QIrYhpHvjQteRZmLw84UTtUiX0cXacCFwmj
7edbC+DnoNaye6rJ02Kwv4zdsqUhSztCu9CciCbW1cCOafJ/kR7pxnsPK7s4HN1a45CtIhQ3IFqm
3w3VeOoNIzmhFJp+IOT3AJ6a3Di4rCOspu1FkCbcE1A/Te4vVY3nxyqxUt/oLQ1quLbOqzvTPKQK
LwUFaaY+d5Diom3XFPFrlQtA9CrWr0vTUW8TQ0TbtvPy6jTbeRx0xFbeefa4dBuYYRO5FMjF+Cyk
1DdQzx02WMkk3khHPhZD9sl+Yok+222UfM/Nsd7is4X80BpeEyf5PjsaWPQcJ9mNg1x0Iw2boxv9
p8KeiLw1zZTpOLYuSpkK5XKoz6N+ivPceyzNDKW5oxjWC4bV7k3SIac91UltEtq0mKcIIdYmTYTz
zSBeZW+I2NpPpILTzg99dzmyw+SbIjH7k960+l6NGbViOcmQwmgIz9WXyv7iNFL1KSbQDA2FjO61
xukeDCNXblTER2Grx3m3mUuBhtjonOUAGb8LFp5dssmVstf8ZIWCJpkZew3lP+AqghL+Bv7+ik3w
EK+JeMB4hXdqXS1BZzVqLf5QWvclzSK3ZpjiiOsSf3WQ+BlhkZ3PbbyftKpM+bK98USO3xJEjhuU
OnaZEuQydFOQk9A0DYHSlKmusSX53DA3jS7zJ4d0ptKP12kffY2zbwveY2Prw546XZG+SnQASNBs
69RDQ4/wWLMXN/dVBp2h2SOJS9J5W5Qu2tHYLbbIzVaMO6nviY6jwlXcUsOGqBHu7YImIb4CAVNO
0tEIJleBVe77MUbBKkRLeY/PoN+LXjzIKAMmdUwz2QFDTkEl6djYa2KyiDiRveUafgAfetoRAgGf
bwGlcJpmV6eqVVJ7dNPjkDrGQGNjzTNjiiY9YupZzCTPjBmT8VX91uHVMaDYmkk4lIV3PwxM1hIS
m81Nq7FFIfHkUKvZbGSgSvwPGc4zFIn16lCVpt3ujKR0tTtiifpvStmmt9lEwEFAZ+isRWDnWJt5
NMhjTqmHZF4tW4WpAewlBKSR30alPvroGon3boY62WYLhK5MZ1gwTXK5U4Sc9ranTN3GKmKe/jCX
I+QbVQ+bbLYPOo3TuCPdlHDnymgCuEJ8ZQU2fDmwQRfTo/fplRygCqhNGoUy77ivXC0uNaf7kqP2
fcGZxMZlxBlpw5Qk3lOqLKfEwwUUN5BkQRbdTym6Pa9EbESELAf+oj8v2pxtEcdfugrAGsu+9HNU
dVcNHQ2dKGcJoMfgNFtGKZiYQHGZfWkbd7YQMii5lycnsotdzmgAl/EMzkmlzbdCXZLdMho/BPZz
YL8drqMNzqr1JJNdz+o0Evce76poP80D+I0BG6teOnQL7XdnUukGanFv2XP6WFPs3mYGIzlVM/o7
3XSZ1Se57VANikZZ4ykQUR1peBlVKFVvT0dB3BVOLVMFwrcZim6CNGgPJhyMtqQo2HuTBUGpSFqo
Kxg5plqQNrhR3I1ayl+x3MYxD31ZKVhcje2cf/nnr4hkBu7SZK6Wj7GnNsPN6n9fIZGl3AQ/bAr4
Q7qa869WBgkNVSnSlbmYTx5Zp2Kwf2pmVLNnRNEAh2khb8s8EDo73Whpk1XH2eJ73Ew5/mehOrMr
b3ppNtNXvm2j+YZBL8wg21HqFwT2SrtNFJFMjwofi7xSGA9N/ijL2jrVg2SnW4zajk7/8EkKL3PM
veypCAJnamBjDCoiFOFrVlaiLmSgZXNY5DSOd1qGgHozlhGmMsZvMhK6gaEMRVwnkNdWeh5iXhcW
mXCUllfgTXN/UBgsN9eCM0m/jhQnYZbWZ3r90is2h1bT8RigJ6lg0K6YWLaLviLjMUYKzIvUTcRs
6GLsLOt7RUEO5qFN3j42cNSsYq/DG0ZzroyxFoxJ6q7ftosE/oO1qF9FfaveJTYnJAyxZDzQJJTa
pnaa+LtWdOMD3eRlx1SFQVBPVOm2bW0dmhzChtCQpfpcp7p3J8cuvUozzr6IsuWhSqv8YFpUuIO7
JFcaAhpfSSiv3TotftaTmWOWk2rdsBkrynERa+ohHXDvgg1gvmIPln+rqGwfe5HSokvdWVvPkvEI
c7HF/DZmenZDskFxbTpmTMk3Z6ec2J0rexCYfLvd9CUey10duVq/qbBWGjYMP5HV9spdUuU3i2Iz
7ne0rDnQ7ywgt3FXP6FuesbfffBTc2ouMFYzj9NsGtddRG56O2sgQ1n7jPYgCp1BuA+jMZiB4gz5
wzyO9hPDbn1L02nCSHHqPVZr/dceMcS2sKlculqzqoCdU17onQuHCTO2Y5oq1aXASgivf+8uTxyV
2QEMNHfq2hcQ2tei78WpyYv8AuOx7iURya1LZXcBRfVZRvESb01qPBxm9SIwcxUK1AQ9zk4rB4Uk
RZrar+i1V5/sItMCD4r2zhoK/SLTBRERqkd4ulIp0z9G5X+lYnmoBP89l6O8kbD8f0Urb/6u8Ge1
CkPk+b/qf6Wy5V/M4Q+ELT//a/OavIpX+Vbbwv97XQUsiqP/B8kIuy/SLOiG5uqX+Y+2RXHV/xAn
BZMcfiWqBhy8/lvc4vxHx18W923idvhn1j/6v+IWdC/8ayD3Y/XhoGd3jL8Rt7xlOUPrRtCITdma
EaBj5/kunQkayYxKrw49sArfMkZgpRZ0+F8P5QOZyFsW+f+7CiGqLoIri5yFMzq31femMRl1GDOh
xVbZY5fyELIr5sgkdi4DpjnJX0r+ft8Z6gS4nihlEDO+vSYuZcsym3YdClOvthBB1pjlWn6iBlhf
xL+Y6v/cGmejil80NvEQxt9epo+rTq6OmCF+Xk0cmCklExWfVwWVCl4axFqlYrrQpfEFw0ZlhqGh
AKWVZYo7gNZYh0ZtJn1Dzsm3VF+tasay6o37zOZwYGDsmCm0b6kwnS0V/abXrBgKQYqP/8lEpnrZ
Y9Z6DQZS7KXslL9Vvaq6vioNPBSaSBrJXHh7c2MFmgnxl5TqRTFvFB1zW8KsEh1xe6I/9tBkKf3q
ypedF+2yVgUDMOtsN2slAwmlcT6LOjnT/6xPm0ZPw+YZujOij/N4RRuSaUqVW0E0ce0jHu/TC8Xt
uFkAWZ5mxStulMUgFFUBimduagTI+8xPXPfefzKIylDF411kkvF4boALT5cMu9IpQycqxi+pLcXl
gNfMJ8KLd+sKYYttqKujK6oP217//F/250qqlmo8MuxLawpLd6yKo2rjylKkymdCsndfJ5uP7eBR
6yHjwWrzTGwBz1zX5BrOZ4qyOYmJkxYpvwbmWJWPKvO4H1rcDtnffp9cFeUYopJVvwZp5u0NzjXJ
WKybOATaZopO1Ghx7HMpPlFqvXuOBKDYWGnzOHlt7rm7Z4zRRKN1WoMHA/kNScpIvHD5ejpc9/72
jn5fCkm0Qwidix372zsiDis3Jzk2odJJcJzIPGHa0X7iQf5WBcQXwEV4TxrylDX87dyDPKPfHY2s
rsMU2vWm7aZ8r3fTcC1aj5FSbzl/u3Ujv2ET4FKkJDkWp82bdZhyeDEen1aC9XijG/iFAR0FiPy3
YlK+W1NZf7Lw331eXBCKPHkGNtE1hnn+FNkFl9J22bdd8gLFTBBbieHS378rrkLEIiU8mQnGmZW7
05fwswynDjUg5s2y2mZrWiT+J1fhfoiqwYXUOo8pAeLiiWIKHo5tE23nbPw2aejP/3y4/g6r+m+x
1O8lQaWA9FzjqHPU88DkqGuGhlXJvZjG4o8YyPi4uTHDW7QngcXlhRtl+FrpC9AdzfKu0ct4W0HH
/eQs/OjNORTUq8Ut61Rf//xfW5YO+8DSQW/CEfaED9Rg7JbSij5ZkNoHXzR5hywNCmJCQ85vN0V1
gOKH2/UiD0umTl/TfIetLsZ7KLhw+Gqo14axMUCF4xS/vlr7OsWkIcQtVs+VhkERhs2f/KoP752N
jOevucwPz7ZrfDHziOSiOpyN/kGJdAw/Gggyf37TH12EyT6bNKuWo9B++4ANCyxbbbkI7V4ZKrDq
AX3N+JP19NHzdTFlwPrBYJs/dwKW0s2rrMHTO2pLFaVGnT7k7GrHSTrZJ5vzW5nfPyv3t3x2VfOC
35+dPDMvY0BdUIdD1YGLla7YuiBbQa1nmKNNubKxRDNvW3WuP7nJ9x8NPiiEtuOct9o1OMbZpSM7
jjKTyI6QJnl4yXqrPII3KmHdSyR9VGennkzDn0TsWJejyItjYRoR/CAr/eSlri/tzddL5AikScQv
FFgU+2c/BGKpUXXMUUI9bsCsaUshuBZbdMQGw+4hD/68ht4d9mvLYGETr67RD1iavF1D+P3FUhRK
GWamgPnflqDvm4Hle5VF3YiWvIrwaxrM+fHP1323drkuCA3Hlmvy6epn1+0se2yzsS/DkW7p0nb4
agsv/jRieVXfnj3NNcaNSGoyLVa57Nvbm2zVghUKdwzP9+6xIU/o4M1Fv4+g90H8AAhAIzceaLqT
sFOc4sqRrrEVgmLA7sXywoObD1i8WDWsFLQqAWqaaRvPlffg9CZjjmK+BVVOL+hdhtAGxoQE2TRE
CI5dMLVxfTSUvoPLPfUBKRP9reGYwzYHeNuUsCROZc+APFLbLnBNJd0anQED1MWzsuvYk6BiRCF8
4RxnZHDJeWFf++vXQDqFujrHmPznvHhVPBwGdWcuw2SerUColOiM7l7+fJHfwQZnb4GrYNHjIR4m
neusKRp1RSnmfCqJey6+x3V6PdnYaqZAI2tyahpATb5JDOUeRdI2Iz2a0FA7TPp4x2wC1QEqympq
YZrXeDH9+ae923HodjGMIBqEnptN9Ky6IGJ0qNxmYfnrU39YtLYNltrwNrqeaf6gxXwB+Fri3aD9
res5kpk3Vz57JlbjIVkYVSDDUaCmgzgMV3YmrDftq//JSybbigoRoTpRHW8/AljqUIX6sQzdFulM
SVij39iJ9cmj/OCLNlhIBJZRG1KUnj3K3CAGIVPWL1r2Wgh3Mw2MJXr68/v66CL6ys410edR9J5t
G6oCY1SdFBG2mssEqYf3Vo2j9smm+NGqAJfQcXLA0147j5uwjTZ2UFXzbigudpFr5s9JNFrBLMfq
MstG+zjG4Jp5q+AX9/c3aFMvmZyGFKLnDgZDjvcj5BsRJtAkn0z0L4HSjtb+z1f54JChW8XuZgWU
8I8y3q4ImJ+zarmpYALV2KeyKMcrdkXYoDFJFW1sJq9/vt4HD5QXBvjCBVfLsfW1/rsUhPbboEoU
IYi/EloGWSHtEBthhqgEQw5kP/rgcM6Uc/vJ83zrSsFD5GKU22w9a54Dd/v2yjhvkHpfDUWIHqsN
LGmgIuqXNjDyNru3ealbyHFtAPm3gblda3+Z53h++bNPr2cR1Qq6vVCBtO9j6Yn5vd1On1QvH7xO
U1+RAW4RVO08Lxftp15H0uIqq4sx7r3whgGaIErpSHSNtvtkQ3n/UNks2VBMF5up1Wjj7UNdlImq
uoIwW/Fn0G2q55Fd4QVerQ3r2uYMrBLzWkFo7YtpcA9/u5gwU+HbNAi2A9JxzxbviD3oUNk4PWZN
fs0e7QUmTO9r2K2tX9RYlLLI1Cun+Mwj6rcl3ttjTHNX0w0qF04ysoLe3rZmNAxt46gKmybt5GUu
WibvVWY6ymkqGuOnzuulA2mVRt5OGCZf0gZY0h/nSK22Ip68L1jrun6PsKdkttzaL63UBih8pqm8
jhmpBxsN8giC6czFREDtO1BQB5fuOxXz69Sv+562RY9hLvjTOBAkpLuZfCqtrj8YeVx97WMnHVFj
13W9QS/jXtPnIHiHWf9ixC78Qizykq+5K9qff34l77dlSPAUzoBFNHvGeYzi2Ikpi5A3hI6nqC+S
ExtyW1t9Uke8r1VxdcESysJjBzTgd2Lfv3aRclgI5kDLFioAHFE8XWij527I3nlYnS43unS9T3aP
9wCju3Y8GE7hzYFf4nnz06iYZLqwikPcqCCfIjs/zmpFNJphx0ePhIVNlI/ldhJ1BPrS6tk10eef
FWnv73v9ERzfFClrj3K24DE2wERSRnilemt1XnhDc+ybxT2gx1xQMDqxdsIAdfnx55f60c1zALLQ
HbZsSoez4tlGBhIvlilCFNP5Lqsr9Yr9VglMp82Caey6qzTJ3K+EGkhYfLIkKTFbwj//iPdbDaIN
ejLoaJzETDnefnOewvRZTfCJVUqjfihIfj6gSSU3bGwyv48TeIlg+dkpS7qRHJzc+eT6Hz+Ef/2A
szqtklQyOISKsDem6hbeQnY7mVaOYTM668yy6lNMwO5OyY3CH8wKzr+n258sw/ef19uHsD6kfy38
qJtVBw2ZQOnRv0Lsde8sc5GfnNEfXUTDU+03usf/nm3qq17AHnR1XWVGciMHE2k93ryfVB4fXwV7
hN9vlIX19laSOB/7uqW+cSJiTztN6Ddoe9xPDqj3oBAJTgSiIL4EgDHfbRXG4OEQAAMiJN213ghz
TO4nOUM+hVd42eFK4Tf9NNyUEe18WRYLpd2U/3TNlSU0KfYVDIF8H899zsi1y/66KHj7486eQW8n
FQayktfpVkuokyZ8q0ROH/z5y1lLi7enFVex0DPhzwiuYZ69zyQZjabXeASlWRePhtGUFxg7p9vM
TP4Wg14fto3Hu2Vp4HDn0H1Ut3Hem4UI5yXVkJSXxiZxvITAjPYrjhuf9QDvq523lzvblhSdU43D
hcupjL+NyrADu42jA7Fx2cGLFOWTB/nh9ZjwwDMAIibl7O2SlV08NukgRAhvOH6EyauFikzsIIEF
ByqNfOLPL+7j6+FwyKwXAPc8inOM4LvHM9eLyl65KGC8bvPZhD8Kvxca8PhZ4vQH1zNUixkynom0
iOczXwSzajLOjJaStFyICukx0rCq10Vb5MlZRLX78+39RrnPFqZBh6iToE0EuWWtv+dfu5kSrx7r
lZKHnHUD9jX5L1zi/LjrdlVcXisqaqAB6rKW5heZ0hzTyA0cgRO1hiq7ii8qZn1BjgwmtcugqOqd
UVQhpViQFGryyav/4OQFVmbheBomg8ym3v7UIWL2MNRMEM0C3exqBW0Y10zqMS9COxaIFkbqn5/O
+u2fPxyNID3OXZsP97zGceJYQ1No5yEma2NoOMqKUKUQD2V2GdulfcTvRgU6seUnW+a6it9d2GX4
ZlNhWO9atCGuFizHpzycoeYESo2wTVZJ98lJ9i7xDuIkNp1UUuvHtPp0vn2iiqMuYxUlOdqW0vUL
Blo7p0zk9dR5zn5sFwTAkbO8Fl1qBJ7Wq1fqMHkH+O15UJuDe4V4wPrkzj/YKCHwsnmtgCRo49l6
xMSujMSS5aFTWeoB1xQqHBWym1G4nw05P7wUOwn8D6xw6CXe3n1TDC7gLncPKzENS5VYP4Q64tDl
3pc/r6MPXif7FeNUitcV+jmrm4TeqKYr3YxeBa8PaGftrsvd7JNHt/7es0VjaRYTCJp6XAjP0QpJ
VtEs6ioLxcDKcQfNu++zQQ1Q3i8h0qvk4c939cHz80wOGpuvkQWknhVCzNUH+kEjC71YM48MQKad
k7Yz8ujyM2ftDy/Fna3Of8xxziv/XsGeLdW7LEzEsHDKJC0sZEM/2H1mfnJ+/l5hZ48RnZDG9JGV
4VjvXpbUqr5HDwEIr40PHnZQa0JBFVr10Ab4i8l9q7bqfsFtBt8927yE3FYeDAaIJwOTwdskRcIx
g4j9MEgsQKk2WT/bOR4C7HXSYOUsw5hmfmAUyC/tvEAcian+db7oUWBFk4dhRVv8LS0CiYZjOC4t
M9N28mjfLvVetfPm/3B2XjuOG22YvqElwBxOKYqSOk73RM8JMX/bZk7FzKvfh70nIzYh7hgwBjAc
SlWs8IU3QIaNTyPNDs/sMccGLZfuXJcfL2hqjjYXpkKnRLXW6QFuONBp+yo+lfXc+6VRmQv3sjuN
elKeTFMKfPjgsv+nu5BHgdd5mRWNMWsVgGgLZyLPovhEtQX9PQRRj3UJXsey+p39vpF9kPUQxv2/
/r69DsoB6kdyhDrECel46TR0tu4rWqveoReCo1+kxojM1+2zgaCwNwwOjHUE9rzb0/14ldCfARBG
EwYywAfoSU9qV4NHik8CyJFvlFl7NEaj3PmSyuYwOsVdbhQUa61VvNp1EngJx4lOGdg4QoBQUo4i
kQMkCYKRZm2gnbFwbx8quNaXCPWA58kpfoZBZTzMQw83kE18r01zfbo9/ZXe81JC1LiyAXBoBmVn
/uZ6Jyv0XjR0yZdvIAUXjB1GLPHC5mzkeFhNRTE+FWqPG1nS516mztZ5RtPRnUU8o3QFQur2z/l4
L/FrAH3weHK3k9tc/xrDHAe9LuHthY1p/IVVlrzQv1UvQm3w6fZQH2MRvjrzpR5NvPbhCBsNz7PW
Gink9DKnYtpACMenC5oKKF+z0DU4yRgPUwDZK7Vt7XtyFxXOFvK2FrXN61miTIM/hVanJzWBCj6O
CKRxgerUXfrh3M4VapDSY2AEObrSE25y6Ot+vj35jXUmp0Fb2uYVJTRe3V/W0HVdBLGFKLwu8QSR
xVkrJ6DxOBPvHLCNS0zloQGaiDMs5bNVPqjFSWRO76+aqjZ3UrQIYfTQV/lt6bExkI7p2vKPsShg
PDnRoElVsIofgEOWWVRTgvHQaVI16SAkRXg0KXfjva1ltJb2MnViKvFr2VytQH10rhE44OF7msfE
fp5gd6IMZoeHSkkRpkqqdvDkQCGQRyH8Yjba5GFQs1iWhTWNT1t6oHUAw0epvv35J7YAuFFXovXH
zXa9ySItzFCWgcc2Z9NTauv1Q2L3ULhg1d7dHmnjblN5K5YWNM4T8trnWU8VCLoQqU9ajV2VCycE
sVsocnt27B/jMVB0dFiQqXsHua42LcGYNEOFIhTTJgULezOEBtr8k6jyM/dWtnMVbe3bpdOngNnj
ZVj3VlqhQmUCS3QigwywStCJmWPElCYdSafICjOv77I935qtDQVQgRQFKKphrxOkJMPIYhgdQs6i
jP2qMkMkYYhutV7b65u+96Wv4zLKjjy9xJxwxTD+u94g+M8pEaJjbBBJ+bx4HMaifSIAfQgwQe4j
65wYNWqZ1EYDFHN761VG3Bejyyec6rwipOo+iCc9GL9aVX++vaO2XiUceilu8fQ4YF9Xl4ZlpRKi
CkZyyih9HnCwtw7mWCkwHtCCMfPU8IcEcb8Z9fcLU0Q9EjXwk4U9LnCacK+GsJHXsVSkUaCdCJZp
BFwvVd0QE6XvnNB+qo4x2nz3Yy4gN1Tpp7CBM5QYsgcanMYAsNWFzj/eZb0hjlrdNn6U0hi7vUDL
gB++HTLlZLQLSFJfHe4C3Ieswms9JRU0JeAeDqRpGXNJqGSw26COzZFjfi/VqD9jjPkfgiY+CoUD
mZ2zoIqu16O3rDKSez6PA1X4pCnYAZUAuXZik81JYvgC7piIiXrK9SgB/MeslyZGoW1yiKh4foMQ
p3hUow1IcTCYJxsVkWRAAA4zb21njd9n8WGRSTPprJpo769v9xEvZckpe7LMTCF5iV46bEa72rwM
eKJWWJ/WuPUafGCzc561YlEJrZNnaoJfxFCdZiXwKxntRLjYuQLUIk7vVDu7a/X0vgGTgoXNW5tW
D1bYPwBcPNRy+iJXw7/GVD0sLMJKjY+GEX4Jy/HTJIdPSqEdwMggYAGjADbMaXTSw4w41zim3/O6
fFuiVkvUPsnxHZBdn1TuEU33izK1l1QKTjJ8+hpAzoBo01TYiGOhaKEZ58TsD1Uc3I9om6N19zgg
Gdnl6iWXlE+VmV8weniT0uE+GvSj1EXPaopHNYNxCWYeb/cBY+gfraSde9s4BWNxCRTUKu2hvkhN
/R/iFrgg1A75CxuE1b63YAvXw8CjFuHDiPzLKPs5xqD8DMf5cvuIbb1qJF+g1SjjoeuyGmqMnblz
8KVbrkf7FDkTmuldtgfy3x5FZxxKDEQSq1CwTh1kaksZEePQqe8GdpJrSmr5H15ox6Y49c4kAAp3
fZJq5L7VzEQqWe+U2QsDOfGkfMwut1ds4/HiIKq8KBQVKH6tVgy9vzQraOKewEnpII0qpD9TpKYw
Sv7n9kjL/2l1MhmJDj0tHfSD1/g6oxd6lOjcDJNpz6iRpYh2pKV90co08ZK0KndyhY2vRHynkaoC
I0PHcxV55JT62g51PIQG7eS+Q+H4aTKDPWzz9ijck1Srl87s6r6jiNDBmGUUDCBQNssN8xj2vLm3
125zFFOmffQe+K/3gkWUiuQHa1eYU31vxk7vke/lO1Wfzb1A3RGuFwgcyGDXO44XGzZx1CWnLlFC
X2/zCa2IojoaFmoltyf0Xqz6sBvIrG0aNCpIv/W69TIiwC2UDvz4MKKgn5Hjk2DFzXAW6BY8d4tp
3TFWrVT4QMNQ85kpEg936MqjmyOiYL7HnlGvXc4JQkS8rOl35KTqLym6OEaAQCqEbePbGJs1CtMw
XvEIndARViYADm6N+7R+hx6LigSaWbeYWQ+d5EbK0CPnjMw2sb6loJ2vk9m9WaBR/TR2oJ7JyFIV
d5z4GiFSVTg6qiF5j4ZCnKASJvKhPdVGj74Mim8I/BdKb56yEnueQyBK9S+ZvB0hxBI6e67g/EOV
w3gDkILnNWI6pVdYZf4ssBbDVAEn3Qb789kt6ad9GmzgGAAP1exn1Trq8vsmaOnhzE9tHQwbDvCC
zR8ZslOvLQYKMRLmrfgOobf5H7aV6BpgEFw5Hm92+oMjc+G/xN/TyAz9qMn4ViCoZCTtwYES/ZeW
JtqrIA0yQEENuEAWvTnAjk+tdISmbpYvAvTnuUPoNfGauVMeWLNuvhNVEn6tU7u+TJR7P+VmJI7d
hEW9Vc7qYz2g9SobU352YitGhQj9FccVlUI10zLr+buGMBzNhUCKcu/2dtvIC5bmFbUSmvYAb1c7
WxKo/5WyEZ9yg9Jw5dj/dBqqrbZIPsmi6u7KxtZ3AqGtI0vgbXH1gHCkTXd9mESkFeSV1NStNpe8
scEqLorNaKemuXWpcorw16Pox4O0uuS6sGU96R6fBnI9YhnV6E9zZYy+ikPu4zwotX97JbfuCEqo
mOvxB+HkOgFBJH1ABio+aS3VMBsauKuXFGSG3P56e6Stb2ZjRwZga6EvOqsFLPp8plg1xqfYTFpf
CjX7VSomyuv5NJwQBpH/B8U52LmXttYTMgywGmrAhK/Lj/qtE5h1ah/EFWjnYkChiP3ZX7R8LE9l
Mr7RX5N3NsnGalIkxpkMoBL01sU87vfhBALwCuJRZOFIYR2cdCFrV/HfM/SjnYltZWcMRZOHyjRg
h3XP2FZngfQFCb9pi/xLkPGYyJi2ezVQGrjnteUqwACwSU4iBHDRjxJq1RzDmeAz7OU9NsrGx736
NcvC/LbONiqVlhzQyxjH4YCjSnswcj33elSZsWuS8gsKlHvFgc3F1sDuLE1eArfVmCj80WoWnH+c
CJ0jglKV11VooCELo+3cNxvbSKdzjfkaFCAater19Lj2Q5vXjZB3TrMzMHQZ32i8G1pMVY5yQ43+
9lnZIIvQqPltwNVzOtgohKgAhE8WQrj4BI1Aj0KdKqEIarRXmv5Aj1O6lElR+Go1aIc2szD/mMad
oGs5lKtnnYI5gAtKStTX7NWhHXB8M1OFRGchd3hYKVcUpYufajbKx8Sx8mOLMsZJFql0Vqtu7zi9
m9qth6dSb1B5pQgBi+N63YE9jUViqdwZcoHkzVgeS8c+DGn90JrdPzPm5foU+2YqvgW4TYBHeSCA
O7AdPKmt/kK954elBpfMzJ8tVF/HrPuidojt3f5YGy8DDneAG8DHgtxcszB7qFEhQjPc2cjXHkRS
OMcUG6k/DxnxnGMdKHE6CzXyeilSIO9yISHpIyYk5bpOLU+pnSo7c9nYeAvPmOvZXpjGnKvrYXAW
h7OOHbsvJCDUQ43JvJm26Tmfx+BCP9h6cKSkei2LLEDyNTKOqinkU97E/95e1I8nbmlUkvRZ3I10
RlaHe1hMC6ygpugXqeVDajTlGVV59URKWP6qa83aqXbtjbf8898uMLlTQ4GrU+BbUzIhGwiSC0WN
ED3yyaAMIOodpvs7cfx6a+v0HWQw4xTkKW2srhTVYdPQUNF9WFHRa6VFs4FGQQoJGsUXzXJngLbd
U1P11RdwGsjIV41RfomDRmtdrQw6PH0Uq0AT35lET0BWaOjZI+PszWAqkfcJzcE+RshNV4d5aqz8
0GhGLrt9GiivQcVxcbMmHrGdz8pEfbDFhMrT3HRJ6EZIuTQefurarw7XIrRP80JErgwW+W+nSIdf
EJzzH7FVYqKA7klcugLzjd5r52a+iEhHmDVpZkruhTzYGfL3pL0umuizP42Z/Ir5niy7wJlb+w7t
vhSDCqOsnQPapjhVxW3WeaEp5WQpkjGjV6oblWeODvoqRh2WmWcbWgVlLR/NFLG/OHsZU6uLj9MU
f08NqakQ0l30Ia1Akn9MSLm9jDa6oRh0oiiKfO88IuFVeoPV46iDypOco645I7in9Pn4yK9PHnqR
CwRhpyLF9aiTtT207QZ2kJB1wZyalDRtztv1ZlOlLAGXh8xgItQLVlWYuUi6wOCgLbXkgIy9OKbl
hOaKrSML1ixGIrpacejj+Bkz+f4udqQ59IqmqxF92EOjvRe4V1sTsAV9MQuy61J9uf55ySjUNq5R
fW4snEPqRbVqIOjXCsMrI0s5EAe/wm/UaZgNEmg8/LOqjhlgDTS9mhOI5aC5r6ziMzvz+MfXAqRm
uknIa/AiGctd/Nsxtap6UgLeIt9qo4dh1qzJFZL8UsSl/l1B0NO/PdyH549YlSKXIhMfqxSHVs9f
2NZJFKHsf9JDNMLYUTYOMUn/aOsUAsckBDsRNMc4Vf7CLqvdCTo+xFTL4EyRPgvt8Q+ouRkZ3K6P
mvgEpz9C3zNEt7n4pmCB4FZd9a+h959uz3ZzQNq+hMoGXfK1m3gszXY9VD0PWV8Fpywt2s8m9n44
0lBn1WvDdDu7/eOCC6B+moO88iwyEfrqHsQ/ay6inlniNbXYl2XOoQimvT394XpfRiGG4S3RAKCt
C4lOOsIbCJlaHSrVJTRkyrYoXh6jZuqOQ4CQ1O2lXJ7JqyO0jEehiqI1RXrkYa/3aTGqlpJF9ZLH
WU91CeuXopL9GJjF5NL4tQ5owBpL22Kva/MhGFkNvLpa6j4UY2eR8KDhL7v5jJ1S0Dd7yN+N5eRl
JuwGuw/4a42xG029wdphArBQFt1JmlPLb+cxPpryND6mxi7z72NYAlkZEbel4rzgEtYwMCkMMdoN
6ugUVKp6NrtMe63CUbtDuBAFPjuuLu3UZScU7IJ7JUT8Koi1yE2cRPpy+8NurK9B+5O4F8YGfe1V
GFZhu4oFahgREE9vhaGFT7GB7NjtQdSN7XM1ymr7IFpkCMmGMRxEInZhwyQHVWr+oUoDO4fnw6UP
c3Hq0U9CGhKU+LypnJKDRUcTX6PkgGeoONJL070hlY+BuVCopug4xXQcYl70UZZfkFz+1OY0TQA8
4qmzKIkq+j1FFfPYtG2zcyC2dgzQg6WXCNKDM3h9IOquQqgem9JT00ioq5LCHFNT/gosDdNV3dgj
5X1Mj9kw6KuYsNYobyjrfviI0Su6j1aIeHX9txXj5YZ7lfYphXLu5YHxamhTegQzFj1wAbdUjoLM
nxD1u+81448xvstvsYGug4TgijNWNZZCs9sSpn94ciotOUraEKIS1MyHQB0of2Sm7tvZvFcg2NhC
SwcAzYEFvAa75nrByRjDHCH5CNfo9qUIE/ULKqH5Z/Tfky9KpNeHoqM47GZIuu/t3o13hKEpuXBO
6RAZq91L8QcpyziOToNV3ofYbrhpEODdg4WQn1iUEFsMMIps/DFaHfdU8JJZFs5d9Rv1jL9rg6Br
qHtq7/2/ZpTSzs0I96T+F12Pc+jYsteI7hEKBXrhdf3LMsrmiOVse8T/63D7HG4cdgjAZL8LznDp
f16vYdeVpoHhY3TCUKVdbJ8t31EQavgPo5A88p0AVVjrMj1FzjiGXYD+MGmkx45W4RfihHx7lM2P
AuaNlhAECo7Fai5pmtJARP0IMMx8QI5A9qI0Uy65ydTaeckkqKDtbIXNBYS3sahMgH9Zd9ZSOc6d
3tLCU6M7b3WrKEcDufOdmPBjlYBAmlMO/oWi8NIrvJ5aKQI9sYEcoPSQVM96jblwo8zyMSyizi9C
bHappqRH4H/SVwnHtgNGRfIR7Gb8GXDacBj6UafirRvP/dzqHt1AhRhWWPN9UqGsPqYdf0rZrkjd
5uqAZkCwgCo25dfr350kMc44kswn6RCTNVUkjsw++vf2d98eBDFAAvLl5l0dxiotA2HXDCKbTXvS
ktw4mqKovD8fhSgZxgXwRUpxq1E0q02xqh740DMCFQWKuYduiQpuj/IxceJLL1CZRewHyuQ6Qs27
1NEDCwdFJ5STb/Uw65dMprtkYrSGORPwIPBhUCcGUM1zNb6g42KBEABKmYKEPw+LhmeZCtAsRVHv
VBC2YhSK9jKjqJaNSNVqDdSQRn0I+9znLel+gSbTsPLFHl3GK+pONnCqa3LeFkgGujuZGVTDzvST
pGr2VmkZaBV80j+ABIhEE43MdRV6njHbxT5T8qe8dJ7DeHyoQ8k+L5aGvpFo6FxXQ461Q/AvTan8
30APCQDmfnypjFJ5uf3JNrYfcn5E9nRMFsHJJS74LWELnWYQjV1KPq5dtYfAluJGAdSaPx1lwU8S
bQOhWkQfV49dUyowLLAf8E3MylwsXcUF4909QY2PVyijsJ7LDcp5WjMLdRlZdkS3Ax/An+qJaprO
Mcp8B1WNx7MKvuQgF+q4c7Io8X34nAxL64I3lb4CejbXS9jEkyaMsQ38rENMKkaeWcurN3pBWObK
ejqcKnDJjls5pdBQ+W6yVwOnnB5/OQOF90GeeYQrS34FaDe9gBOTeITlZzNxcFHq9fQn9pq2fnQA
2dIFmtX8SxRp6lutmdN8qKxuwlqqj+WfXYZluYcw7SRRRcKY5zKKEflhh4ZtdgiCVO28TJuTL4mY
sgBWIzapbpxHQehaGphBr1ESZ/RiowwDL+gNycGlQBUJ2JcsfOynNn4QeRf8NQ5StBR8ql9xiL2d
myYQGV0VrOxL31X6V2UYMc5u1eJ/SRXWMfKWsjHQljR6trMTkxdI8f9SvXWeYgSOTA91YYYKKHOP
7HIT+WrJGiogK/ivMrM0ekvsmhNQpk38SxocBXM5aYy/I0fefTNnRJU1yB/flHKuZldo7IFTEqnF
qVdbTMorcK1vuCV1z2ZcOAAvDVOcJ/DVL7lCnxfUkSo9KEKPgyOyyPo5wjzbcFVJzn5Gkj18x6a1
ecl0pNxrfK5ebLpHiyPYQ9phNegKu5NxNZkrCi7FEHwx+9pAb7+zvmTURl/qJAmOOeWixhOFM92X
tL2dcyslse6myKFJnrAb3JsrK20x4cJ8A2t1JzEEcprYLC96bRIG01LgDD487/CnUsw9po+K0j0l
fZROJ2FUkn74P1mbIK5Tq+BIYpzuXKvSnRcpNYunXi6MrxkqJZh/WUPwaayd9jUEf4X7t52CnlZy
Ce8dEu7wq52Z0ssQ4zJz+/Qvp/v6vqNGBXmcdhjiMB/oA6FwrDFIk8APcfk8BBECDV2pqCerMb/+
+UggdxYGKhoYZPbXR5HIolYFBli+QGzkvmqif1u065+QQI53Qs+tOQEQU2WDIB50+io2KJMwjPox
YiRSA78Oc3E/V4FxaDrpx+05fUTCA69FmQzFG+5OurOroVK7sm2JDepjZ4ZMkzbnX1AOF0fuBu3M
QzJ5kd7Q6Qdg7EVhD08yzfeu1vf5rL4hP4IfIBMD0+pZXXJDpQGlGwLHz0NzxgrHzF1jdPDD1Iuv
6tTdQ5QWrhnYw8EIml9FYlPc6JzyXkjtP6HzM5GG+7YN/optjHIizfwXjfXwjB1EtfPKb3wXCklw
C8lkMZVbL9ZYWzPOH+y1Vmr6E5Zaf2dN3h3hRwfu7e+y8dro9HWBacEMofW2ypjtMAC4pWW4BOJM
7uGJSbuvw1WSQraMEkSmja4OEuTP9x3Nn0WtatHTAq92vcPDIB4ShqE0bYXyj75VcCNSk+HMv2v+
h6WE5UT9iIOL5PPqMFlKqztRwVBOGsluF6c4AFoxVjFKO+/ManOPE5Wyv204NpBPr6flGGk3oOWB
kaEYgMmUQW4dHclojoieO8cMmMVl4PE94hjde7VdFZeaSGLnKV/Wbr3HkdAhx0P7VqV0dv0jzDAO
JyoVjj8nSuZTNKRBHo22j42S5qGJK77UI9lJZuCcfHsvbY5MWwW5Jy4U9u71yIacR7jfUTZvIXcf
i0LUrh7V9p3UI62axkP4dSoTcVSxr935yB/jP4B0FtQTgz4e/bzVyHaInIoI4eB2oNyPU4XtApbC
e2pTW6dSIfjm41rspjVKeKhp02DM6PiFFMRek5jBL9heD6DrrJ2G+OZ8yEJAzFBU+SBQrRME1Vmq
Or4em/UTXcOSnRvvgY2WVfmwU8DeGzwyCqXG5Vf8FjUbICYcAg5GKZBy6oXW+JoyZo8y/uCPBZXX
nbtmueLX46mLbjnIHGpzH1joIolGUEaOLxVR/exMiN6EVVsdy7LPuWV6fINb7D21RoueCzHs9fm3
rjpuU/IE9opqrFEGsTFnkZwzfKBZw8WKRueTmliS26nIstDvWhzV4vH7n5+J3wZdS0wNlRKAdGPQ
hq7kW2MGyb1m5bEPDy9/mRxdwGkWizWD+eX2wJuzpRIKLhNqEFn59cdtzXEW4JL4uPTPEA0RWDVo
WXaW21ocpjYqPyPB9XZ7zI2KMiUYFaju0ksik1idw840sDlKGk6IEv0qM/IX0vPo7143pUOnTb2P
UMos3L7QVd/C5eJOoNnrYlSU+0FrcEdPeQOmUZponljfDUnUnxqjNZ/UGYGCnC3iQ9Y1zzXmboee
/rBP+x4LcIprwDLRVkUOruA/1bo3jJjC19uz29y+yImjd8vuBfp8vaJ6MpZRObCiRiGljSuDt7rv
GodAHqeEtzhDRzVVwuhetkLNVRz8S2+P/34+VueH6i6Pi07BlTLU6maPxGyRbfG8tKVoH2U5zh7j
0e4ehaXnh1krykfZ6PMHu7UczHqxa6ujevgkkcd5Baaznpla2SXvRvs8IC3mTl0fHLMcFnU61cah
l0FUtrM93KvSvLhXj16AeCe2laR9HBHzMc6U8Ii+hfzVsPvRbXA29xxE/o5y2ESerIJGGfktB3NW
lXskBlFNUzRay1h10uE+dhpNFB2FLxqoetTWJzufi0cd1f8fihKml53V+njZoHyI3C+wBwpf6yBa
7rJakgV7ymjz/rGye+cox5G2c6VtPHmL1DsdKhSv6Weu9kSUGzHmizUBpSFZxzAfETutlMQLMZp1
4ynNPDVvc/zWLdu/Pb+tWHbBraC+ye1NYrK6vcsYq/re4LUFk4vPVaTV/T1EdaxBbXPEwLJIq+kn
RqLKpQo5EGqUosuWjdYRJtg4HcB96H8Vseg+txUuCAckn+QHW47KApXpBudWK1biSzRjL7UTJmyc
I344TCbuJaLwdaMinVJbyqRlzQpFO0th1h4sdayAZ9elN6t655mGhtwcCYWPq9oeiHDjFefogIyA
z0SVb41FDcF6jJMoCdJyILaTGuhuWzXZ2VCCnSt4+QLr8wpgi1IRFxBgXu36wogbGwMlUlVfifvQ
j2009EI5lHe24EfKGpVQgvclADKADr83qX57xsc4j/NmFkR4YhhiX2liG9P7oUGAbyRUyw5xn/Sf
GyHCl8Yx5rshyOLsjGVlTPsDbCc5UDlhfN2OTvz59iZ9R75+WAIH6Q6IIqg6rnVpSwcz2cDKHH9o
Ta+WnJ9jAtJQ7vJjgX9fVab3fZk9OQE1klB/zQf5f2k/P1ZTfheK6qWrh+NQxQdDLj73FMYrLNZS
azxLSnlUkTKWHGj1IRumwysODo9wVaRldtZ34yGl6LfABiBrUo9bJRBxZnYpFAfbJ0EC6dqBT8mr
Tj80uvGgOG3rWQswdGfdlq2xXjca++AVyJUJ5Ff3SjbJaTfPpu1PVtd8CeLEeHaATRQUvcfFIK5u
HZfsXfwP4rr6A8T1INymc35JgpKUW/fx9IzpfPIWgG3En3YcHxOq8xipGXHylyopCFxOKKV+z1ID
qzZRoqF6mIJA/ZEGibLH5t068AZcXvidBCMUF6/PwdihYR8Vk+23zq8sy+d7pG/zS1GBKLN7lJqF
nJpuVIv0qIUwH24v5UaPdtFmMoDrgKiFULx6NbNACawKPomf0A92raS+V4LmJCXiixzatL4Xs9Eu
+1w4Cs5i0r86VBk1bvakeDd3kUXriPzo/fm+XgMFOeQwBYzmz6HzhMH6Ur+feS+LODw6Qd26VvDP
7Ylv3T6g7UmHligQONP1iEOXofVEXuxXyoAGUW5bB1xD94A178iZ9U7lhsODAXoxTOZl4r/dPmUs
o+TS8by14fQT0q7tF7mAmAJA3FPTPHarlGZ4RUPlgpuxOIM47g4O7qxf7WCEvBpb+slUwvqECRiN
27gYzrSyo4cJxcZ7xAg1P6so32J1mD2h6v7nDctFVH3BBC0gE7yFrn9+M2M711Sa7de9mt7T4lN9
WR0a/M1VcXLmRHoMJWncuVI2Pw0xMoxnGGYgXK4HpR4+o8wy2z6VGTyQ7doEbIlF/O0NsHXsKFTC
lqJdSZanXo9izqISWjDYfqbYpQ9ryaQsOjh+PZfJV8OIm4d4jp37vOjtzyKrs53ht6ohFEEWgRmU
CRby8PX4gehrJ5MYP50SpFYIx4gl0/hSgow4tEHkfLayeCAKGGZXtlKq52an7vyIzZVeYF8g+Xgd
181PqYqBXvVUP+xIxyQ4sPRzi+SGd3ulb4/iyKujZoBXHKmc276kieahawoUAxyp/S9zAS+nADAD
tm+v1pOqzUSBpWGrKh1WA51ieaGNiMt/mAtYFvSOCGmBsl1/tcxIcVnvevZmHIVcyObnAjXEnUt5
a2sCwoMvCM9p0UC/HkS1ixbJYG7DMSrU58ye46fZIRCTJjs5a5mFZsjYIPxQl+rRAW22M8etPJVe
F78Afya4pWuWf2BpaamjtszRiCx0phIxw/NOO8wNatv+2ZpO8kPX0rHEL3SSZzeWDSmlnRvW+h0Z
Z+q4WPdUIS47RfBv11Nzcx2p7G0PoJFFr6MwUB5VJuYR1qWC2p5wYPqaiZ71h7S2qucZn7jwoHX8
6UppvXRSLCd/5foMXzUna37e/qhbaQqxNn1jYjCQ/as3EFRGhK9qRgxTQg8H4m4QPfAqQNEczgk5
9bHVOuMwyta0EwFuvXsLSZiOIncQDIvrL52qam3SUOcVmsPok8AOwqvN9IcixGe7s18ja94DRZr8
H9cP0u8jrjawntkAXGTeIbSUPdoob5mlzmeYX4d5mKWdM7kVfOO9AQYMWV94bWvCXi26uEs7Xtls
kIofuSjH2q3Q9T7WDVoVEZHHw9ygPltM0rfIbJ27AXVKb9TwYO7s7m/Q9X9sEAi5nGd9YfeBlABP
fL3iwpHsTqIJ4oeovp2LQu/v/j+yjo3vejXK6gTPfSTCcLlYJ0QJTqiJ6z6qgCZdxab5lIZT/CzJ
/yGfQoPNBsFEUYu0ewmafws12LuD5CzXrFbOA4nAPB3Mpbhx+6x8FPBiAdHRWTRu3nE+qw1k4kuo
lEAVKS6p/YvRORHxSl57Y6RExyZU7G8iaSd/agLhNfqk3ZVaof+i/9g/K0aQ3UWpJB3mDtjF7R+2
cWmSCCyoULJnmaLi9fRRi9WxikehBm9nrKItQNJ4TpIpdbJxyNOc5pkmKX5vaN9tWfRfb4/+UUTG
QdJpWRMkEmDkry0rchKRmWZG4JMy9uLgJOHwGAVGXx1i+BtI9OFv6KV2E74q9aKdspD6IzeWJOt+
bmsDp0cww65dkKB4El3jI2ZMWeQnZZwtZ4HT5aZ2pu/87I2bDzItufFCCgUYubp/rFE1pGRYKk6O
OjxOeNTe1VLdfXOyCHmRHr0Ui8KXLzeBucO92QgKaEfQK4aqDmRk3VtNZYXCWYcoArWj7m8lGbtD
0s/2Dvt+Y5R3CCQn3VqUb43rTeEkWdLj6G75yoRXq+vYlda4hl7l7u3P//G8QzcFaLnw9Ljl1uVk
ObOEVja95QeNk3mylEavUSKSg6GP1mkk7XFzJ0hf/3jQpdkCuggozAKKuZ4c27GqUgXrEj1Qm9qd
bWf6VDrK98BUxUNZzcWbsEZzJzjYuNIpG0LCXAoW6Iqt2zx4GsXUnyLLRzw7vKPg2rxOBrUFO1Q0
tFWpl9ZKFTwJB8zJOJrOE/IhlV+aNDEbm+61blV/njBQJuPoU8tcoK5rTFDU2UFoN5rpZ06QnbW0
7k443NbH28v98eVkFHiu6PGB64Jmd73cVaZHMd5lpo/jXXYWxBMeSiIeinojSUq5JyK7N9xq6zaa
07TsKtOHBWQeGrkSR6cHwStbXeCpcf/nUTrHn2SPjpqGEOX7d//t+YgzSUizNJn+qFXiNLb0YLNK
Gna2z8cLh1GWAJ07GrPHdZdJNKaGpUNj+magpp4WNONLr4UaEDyJ8bBEfrBAHBzmeNwjFy7rdR34
UGgEi82rT1GYhvf158vCysmzqTJ9ENDSYcoa5PD0rMbp3er3WhEfh2J6wDlYUIhD68pmlSGPQwBp
+HE5qBcYecFFHtM62bl0Nma0CABhk0H3nphuFcpQM8hDSFeGn0VSeJ/GiXrugRH5ZW2VO7f1xlCw
amnULEhGWFirx1XvIsQmigheNz7nSOfN9QHnEcerynmvFLQ51CJst3iVAc9afaeoieJGDI7uF0Zc
+tKABG44qMNJgUe4sxk3bm08wUwZ14sFELCGY9NIE20067qPCzY82zRA/DEKjSd5jtPvilDkEyW7
eeerbXQmWEZOgQ6jGhLUmjIvKyRNuFNr6NiSBNcD0nZjZXtBhkt9n6UCHcxefx1C9S1xtPhzqgEj
xAsm9sfZcU5Raih3M1oinpnprR/aaeZXjZDdFjGjBysYvt2+9TbW6L1IRryMexxCZ9fHhowkIAmc
6TXkus1lx93gH3SQaGeRB9H59mAbdx55J+1n1mbBSS9747c7iB6dYyP/pPu4omv3hB7GSZqkHp1D
DFAmKR/+GPVPmAW8h2wXaU4QltfjDVk1cIRB5AYzsE2hwHLO7TzemdXGjn5nK2HovMhSrA+PlfRJ
XWUxo5iT/mo62XQMs7lF7p/r/PYCLj94dcmRyEJQp3kEBHwNU8WRPCu0xKIqOAnlOXCaEFGCeC/U
3gD74y/HLY4IN81sWtrX61bn1mgg2ar6mBVLd5JjB69NGlZ0pdAxSd1Yl8qjXVfjBfex8Z+8FJNf
jPp4EehDPNOiMe4dk3aoEdfljOhOlqFPoaR4r8SR21nR3BwARZqfjCya/D9dIJrDlDOXmi+Hz1pd
ZK1Wl61Z2aqfGhTZsyp4s20R/pdBFimX/0vdeTTHjaR5/6t09HnRC282duYAV0UWrUTKXRCUxIZH
wrtP//6g6dlVFbmsVxOxh43QQYxiMYFEIvMxf4MYqLZFhMfTozRrOSCirIb4eY9A5ET3xYyb6uHt
W3n5smCTTJqHthRFIvrux6PoZZxniBFQWkZhz6UPk3hr35MmAKNAJTo95/z3SopzPKB6PKA0QfLO
ZtNC7ELqL5eiFdQuk/J5Enl6mVwlcP2UYfRIzyykXgYysXROQmShps8lTlewwS3nXdeJJrBSapzk
kNWuqxHYe3teXr5uXCY49K18TEPltOGnpWsDaM+ywiXNG68ZCATrSR5csADamQf9Ct2AsdAOoIjL
fsVRcjwl+BY5YLiw305jpBChnrW+IoTiSU02h1FVUylHvvtCrkXno9S0+GOuS55ZNdWZPebli8+F
YG6wVXJJ6E6pfbpDhgbjwwpxJBv3U4S2vLY454pHrxStGQYmAe0ACDMvMEpxtRZdRPuarkMM3R+y
0j6OksFt7IbsyqhRf1mQbCxwITvUoKFRiFSUM8/3tVvdXDW3fiM4ulNclsgS0h56/mESWzqeq4nw
NHnQf3knJdDfQMbAF0gtTluMcm0rYjNkCtN+svxomZZ9VllV8PZa3UK04/2aUSDxIiG0CX6crh95
aGdYNOpGabMAAdrKvFdW63lKLJJuVYHxNOXlpUoMcCb0ee0l2WTOtxLvpt2zXdhPJy2Ssn1UNDqT
uNbWoe+MKOiiAqtwpTo31Gv7FLsToTcQU8RJtOOh8FTQpHrheU3DXPljRkdLUdIMV+WeQ93Qfz2R
+ZGi0SICQbsRcI7HU1C67qR5skJTXcSFOqSFW4yJfSZ0ePWu2N+3t37bgE/ualSWDbg/U1moLNuj
a1KThqfVPi2nR21uiru3F8oPitiLlbI14ijVED6evuApdb8EfCBvHqCmQFTN7EXOoIJBXqJQjbX4
YtVGWkhUIgCvpvOlijckpI+62JczerwEir2vyL1+IWcaqhHlWPi9lH6Hiahe08lTgPwaYq/0Sn3Z
5+PntYBe4ShgE8aoHG6rytICSA+xixZI7CtIsfu9Ag4lzqIKpP+a7N6+4dfmlyoawdlG9ZFP+9Ja
M2j1slJRkdpCDYsij0LKDowHJ4D2o6acw5RuD+x0gtnWNm9N+gBI/R8vm5wGoBwlthkuvajQ2R8c
z2Ie/QRPDS+OtdrtoMfs0dw19xPxVwjzBGOAqU1uU32y980waq4Ur0torBjqFIM+eYsMk2TsSsVF
S3+8HjD9uYo5H+mb2N2lE9nz3jbHyR/WDew5xcuFtTqtBwRMFq6DmvC+biP8kXH20DpUa01hu4xi
m2LGdiszduqiZQcxoy3wb7XS9nHatlaYlxAoa2ntLouMc2+lyfjx7Yfz2rb181ydLP5aaRLWGA2i
zlEbt+1L7YPRG8ptE2Wa16BIv0NezvAcQFPe2yO/svmD50JIziHlpYiwLZuf9q05Fo7eWSnb8mg0
V8OMtrpSdN3+7VFe2R1Bx3Gko2e67ZEnoRUo2Tk3YTeHY9Fj+1gY9T7VxNVszN2ZbeRleoUd108j
nay6stSQOi9itpE4NjxNrSYsMQBpSyuQI0vCMreVpfZfmUS4E8TAW5B66mwiwefomy7j1DGqeVc5
tUTPIDuHZ35tEqnG0x7bGkDGaaEwaZK41msKhXk7oFAjSxV6aZN62UvGOczcq0OxW2wAGrC8p0bH
idSmsaEUFsFm3viNo76H7ZvtOwFK4e2V8Ur7g5Tnp6G2BfrTAhRlMYDZNc1QMg3r2rGSOuwikV/p
cLDC2YnqL5Io/szsuXfNsUkuU5tYb6hay20KuT0MlfmtAPB/Jib6Hy6L/gc6ca9Qd/qxctK+LHkv
tEqWd5aCaaa/2EJVg1TIpmvD/UKWIp2W27pc9daNjKY72JNed36DA8beXATQM3SOmk95L8/niqev
pIxU37cmJ/BgvKRORYMQuOLhjzwiPTGRnkjCWsyH1bG+KM56m0igqmSFBEaH+ZZkd9ow70c1uZ42
xPOQp3dLLV2YSvVBGL23aPJNZ0netCJA+/bjfbm9EO1RuOPggQ2DONjx0+1oP/aqMNYQQf3oApW3
wZPRATyziF6ebdsoZOibzzBJ4tbK+mkN2ZFsDIiRraHRJQ3ZQHEd5dGNMnamZ8lQPX/1njiNKFkD
QoLX8qKCUw9RakBUUsNB1ZoQMmEBibWTHt8e5UfYfXJ+bukHDHciIioPJzdFkchau4LyuC1JEciA
YVoOjhGPQZ/2KH/hRxWWalfvY5xP3HoV0x57u8YnLi6CZdamQMIyIMjLJdtLRaHfOEO2XpmTCfad
4zXIzFX5+G/QMRRQ8AZ27TWm13JlTQG4Ft2FMXUO2fgKNI4lS7V/c4fYqI0ni2FZmyW2ct0MN429
b0vdCRd9ndHPZB1t92juPUkb1Z2klutd4lSALp2U4kdZGnsa+2d59y/XJpdDkWpjtsP0OvXhwH93
XrLMMcNkw7Z0bYmKkRrrOyPSSzcrVgR/bSn1yk2fUC7M53asRojnRe4S2Y/u1MpD2EJjPbO8tuf6
4rlTTAFKTt7JgXm8mB0JVE9BsBB2SXRFSFS9N/O4ed+PiBnXsvxspla9L6H8htqKQuXbq+61OSFL
o72HThdMnZODWp3GPDOzyAxJFRdfSecVs6L0nD/0y/cVvhpKoNSLiEZRZTy+xUGJpo7iN402gTuv
EQ3TVbUUjzo8jSDrnV9HMjEcLnHgMS3ys1OIwkbVGNLWMsMhiawgmrXUb1SUtN+eulcaeQyDZ4VO
LZrM81T0q+wSTZEmGkxVng8uMkqFR8n946o2jr/w/y/TguRG2xqXWizQnbavbcnwk2H+8PaFvJxd
LOaRmUQKCYYawq7Hs9uqnWLGxaSG81J8JllVPUOCAB07hQ0krerPrNeXsQLDwRnjeVL2R2HteLjG
GHV6qZUa6qskDS4FpMEdizI5qKbQf7kRdDzW6fLkTEX1MacQGMnzlWmO3y0VOc1/Yf4wHEKtmrcP
87bjGypElButCTJzWeCo2oMjB9pSi8Bqe3JSazlXGXltAg3I19skAtzXt5D2p9MLS95lAwwr4WzV
vSvQq7sljKyCzlDm4O1be20oCngyBRJq2nQfjoeq5BJFCbS9gCdUcjCkQMjk3sZ6zYryM0O9tgrN
7bbYRKBKnrY/0fWFQI4rBKmmrt9qoq4vkfmtgxgY4CGqq+bMMtxW9fG2yVlMUQSGykbOPMX4sV0v
eZIKbm2VKQlOlPWCFOtXMr6+DCK5KX0JVqI/F865N+DlpsnQKj0CmLjEH6c+lADOU7WLCyXE6L7d
CRxM3AqDmzMT+voovM/IHKG+d1r2WXtpaRQ7VXDzVXSvH6gwoX1wzt/stRVCD5RUENkhyG0nK6Qe
2hr5Uh7b5goAy2tZse6sMZHRm/bMDb22QgDlcPKSOIFYOXmZkdJWYJY1SihnXeFm8Wz6bTKofkzm
7/aQiM+khq/EH8CDFWzVkPEykJza7v2nF21D6a2ThMx1ofTpnWQjGKTLseHmeDIEJQsocTX0xH3T
idS93Mjrha42jddWVudFU12dWbEv75/LIfdBRmYTdTttnUQdaSpNbTmkkmQGi7AHUHw5pm7QRgPo
Vk+/+u4fD3dyLFSyUEa2IHwPOxsKlNyk4cR5GcIyfnh7pJcrlXifF39TjCEuO93QOpQUyrJipE3v
Y+c00RQUStWcsZ55uVJpJXLyUG8lg4SZdvw07a5CYlc4K2JzXXVBSB6HFfDPC0pv51rMPxDyx5sL
SDTkh9CPBRZEC+p4LKdqyphsUw6HoYs0b5Ln6MtaqYbmNxPKP+4odVHuT0W0EpXhqn7IAJrWYdyK
ZLjkV6Y4EJ2aSDspyusRYUKpvV9mW/s86pnWeKuwVj/Bs++mSaahwkBlBQvcm32LSm2V2t07VRq+
GdlYP+IVliluVA/rx2yN2snt2wFKZDJKKh2KbCqK28SeyANKJWsU9H8lpiVvgb7OlniUi0mB76ZN
+hejG9iD563f4v/q4zfJ54GiUDfYmOsnWwiuTvRMzVEO567sd+2cyuSoSfL57VFekc1iz93qmXQs
KIqcqh8kBKdQ0dCQj2aJvm86JTdVtbYI6KGKkF0Z9SJl8BwqI/OxMmugmNpjf+dkg0bNNdKWq1Qy
pkM+RP1tv+YRzEBwVucS020PO144rBtKXltjBbunU/DFCumpaGulp6I8oy1v1olH/8NGc3iy19mf
hS6triGptrxrxgK7zihygPR2hWlM1EEmvfcdcKEHSiLRk9G1abmZY/XFRW1GWrm3nJ4YIesbDWxD
2gVGZyETqjV1+kSjeHR2cWowQIKI7Op2Gs6RULJsiJkC7FXlksxUigsEoW48vRPRXuupAsJ8VtUb
aD7rVWp11jtZn3Egk5u+6vzIwjHMRa0sqTzUJodAUREr8ZTIcGY3E/IIu2tUu6slqwsvg68KU7jM
q6fOqDB37WRJ+ZwSoFynAseV/VIuVG9QmFcDG+13AWQEpLoXZegRu13S6rNf2MYwXmlO2ZFxaQl6
KQntSCrBlOXfXlAvAwiQOARgoBZANOmn0MZJzlN1rvIl1GazOmycVl+bkvKm7SUALaWTQAbvqlsz
n88Jz77cLxkZfAYVRBKHF0wL3FJpAzu05ltDHvcqsFRfs6vxzFp8ZRSyRg13FU4+C9WK4z2MIFOX
powiST9kE1KyK9YH+mz+MkAU04rt3d/YlwR+J7uyYjQWwnz9GsaiTw8mGDEvNUv7X7iXn0c5CR3y
Bqq41rYr5KJm8MtmEaGjwed6e0W8PGG4F0AfxApMGAoSxzM22fkkoXzFjOVV44o21Vw9r1YvZoc7
kzz+sBw82SgA0oEVZM/UyNtOko6maLWxWVRwHfpAcSGZy+JjS1bVXhaSurIjSEVz1c1yXB2kvIU1
nWgTPjOxvAjJzTTJNoN+1funuk7GK8fWk2inR0vz6FD3Try2luC+1ZAC0fJqHMl12nXAtE9U6k0f
wZn1x0bJzlWRX3mjWG1bJWEzXgDvdjx/eY5B1EJ1NFzs3L5cpj6mjdNtxFpZrbzK7qRAKhcq8kli
/fIZtKHqGBiMFUHMKRGrqKYMR5yMRxfrsl9k0OMpIcv/yigbYnADu9mkisc3GIPrtdLFXkISIeqs
Rjn5khadSy9exokbMYB87Z/IlONRWrktITHqUAAWLfmwGmO/A6dY7AQCQF7pIDz39rJ/hWNJhY9G
zVbFAC94GphOq1m0A73YsAT5fCh6dRSekq4fYy1CeJuX251romFnUYwPsKWcO1zk650FVtLV7LF6
11ZrdyGLeMQKDO8GaZSRf0sFmKZJbfZ62xCB19l3vZeTR+hD1Zkt6OV8bbsPuykVEGALp51ks6ut
QW70OWx1ZQqntsqvkiU130fGrGLsO5hnAutXQCtbZwvOIcKUKD/oJ/sEwc0Yoewyo/nkgODO0vgy
TbroclblR3PWshCREggkaB7uyTlKTxH6cJ3W2uPbz+2166BhswXdW6eequbxQmmWKDPluZ8ArFb1
J2BbBeQgun93oo7bPyWJogwggamsAq2ZlvtKsVoLPzjrqdKn8pxUxcvNk9xu03ojDNy4kCch81yk
Bkvjh5o3PUWttYYrA6E5v1wK9ZdPA+BClDQ4tTdEuXFy5lhZgmlUwVDjOMVfxkUa/A74zpl847Xp
pXpNPYjYYOOWn0wvPliOOZrFFFLgfkBUJ/KKkW7tsiIYMxdXa29cztake5I6Xhh99pVywzkg3Csp
LKkiSRVpFbE1oOjjR6wuhjUWS8KyztFQMlhJeCyq8W2ha41LbU/QBHC0cK6G0uunpbuMMrwcRBr3
XpmO+pmdYlvYx4cWV0PFiu4O3RfS6uOryWtKH6NkjGGZmtq7uqtXfxpEfIZN+MpKQuMdNbWt50m1
/uQYURobekTHKFKjNgjxx937fjWHzJUlrTtzRz9qAD/f0kZZ3IptmyQpqetpLWeaoIQTTzehMskq
TnxZj6iZrCYpUsZpQsgct6twa3XUeshZVbkfTTEcCqX5opbloAcQoDMSukbkOui9eC3dIdamD201
KtIlloJZi1xCUUHvIEy+6fpk/GAh8/O9GAUeTxWuuNkos26w/zLPZUyn5/F2bxTi2KO2ngcI3ePH
JdeVpCMehpMNiLOA1NP+PKPP/G2oNLz4+sS+LyKj+GJLeXyhi8m61mupdtFypoOUonVd62N7aEtL
Xdwslx1uSrH2YHCBSScQy9/ezU7X1nax1EIp04A52lADxxfb1rVkRvPQhJNeWV6yrhahy7SeCfFO
zwpGYUGhZELlGg2p0859ZLWbSkDWhCDHoIoOJDpFUgs3SpcvFWiSt+/pBeJzG44iL+wygPgbFO74
porYLjG4Bto0dbkTlMOy+IM+mr60+Tvbq9EBqmy0e31O9L0s42rqlJm074zma9ZOHKdq3AVmN3Su
mqu9m69tc4GujhoAUz2XDr3ogHOtKv82aC9y3sAATq4VnF0yEpSGIjGTG2tp0iutSJx7tTfbC0US
9Ih6LWrxo2jFO1iZy7vMElvtfwGpkulZrXprJ7T71dHPiaO/sjbo49BwQN0CT55TbfRqwRXdqMsm
nDFrh8ynJWEu4nPuDq+8LkRBjAK9gDLTaR3DamSMYaIaO+qlLW4Qae+ucZsavSGtjOs6qsxr1Gjz
IEFe90wq+gIWytxjKICZErBzMOGnBKyoVNHgw/EkLIzyQ2kKx401GTmWNpeH9zNGYTdRBw1W76LP
dW6i0ZzP05nj7nTXRU6S0r1sU0+HWUSh5fjxY+VsqJOljeG4YkaetmZ32bRUsBDUOCcy/upQW79q
Ey7a8NfHQ6GEKqW9jdramtvPXb5oF4tIP5plfY4O8WJet5syyQnIsUgMUIg9HgnFcFHWVjmGTYQd
qZxgzmPlufbeXNo4aHIEW2bE8/xoKtqHXK7WQNd+mVLANZAbbwGaQ0SvnZ4wZsxsK6MzhKsN9kJL
y57joj+3fb4yp1sGbusUYWXskk/mNDNWB/pkNEB4rXLglF3kkSgNh5IawJkz87WhoGYZzCtldRqt
x5OadIDyLGEOIFAK2Vf0uLgUYmku5+mcJN7pG7lNHchQ3gtq5nginKzJ1dDmKYlpuyeWXHmxRLdl
sI1832Ke7Wqr1r3Dw7cPwQqd88p8YR+2DY2sFAVnDgu6Zyc3iW2b1k51O4RxugxYh2mKa9QD1Hon
bl0lWSvqtUnVvO+SLQeX1505gD8blLY+LIlT7yOVHJfXzQg1rcxxOdTXhyaqsjO5z2vPgmyX+is6
+fT4ts9/bnHQyYgSYKWhPAFMMBGq37VxPQZAho0zj/10EwY4sUGtiSbYIujmnyS/RPTLgMV8Ezp9
LXuLTlg0TNG5I/OHlurPARnDGJTHKJ9uqDfoucd3RN0TmEQs6lDTB7S/gawuXzSZVeDGi2Vfztjs
wI3BNfWmmLsOA+0kwT2pWtRWcaluZykqm9oUBXVlqn6R6FoLFtDq/RYKUWgtRTFsAupRvatHSO0u
+bv+WRk6OrH1muJYHeedWEhkJ8wY0EOsLxe1x+pPTlO2DRnzaHdxpg4IVtamnVeYlf2dPyQ/G/rQ
P9a6Fsd+NnZjRbcVapy79qnYZcVYofEeFfVTlBmJ7VZ6ZQB3MccxCZ3IQNPDrpTh3hgVHHdjLd9k
exDml5NyfSjzCLAXmY7bprru07ESY6BnsgRhQEptSixm3d1Na7ekZ0Ky02CJR4GW6hYPbKTPl0eC
k+mTnhl1WIhx9mUtr3eT42LRVCupdWasbX86eewEZVT2yePBWJknjx35kAXUdlmHoF9bv3TUyEfh
Nwd1Q/e6tqTIRw703In/QxrseFTYaya2rFvxiGjwJKEZatifoL5T7rCTQI6mepH7pdlunuTj6twa
TeEM9AunDBhwxMeIH7byN8NKsJleFygrqblEX9DnWadgMdPlphlyYex00XdJqKuI30ZtZOb0rIq1
Dmbk9JcL02nTdwsc3tGVEgjeQdr0kepW2D4EkZMgo6aRus+elGkzFkPkhapPBxf6vVX2MYTp2OyH
0JriNEdDQpERptcanGXxDZvXYLJTbblo83n5JuvlSNvJFBf65ni5yLhkMYw+PEi86JjMr6MjOCsM
CChvB74vypuGQ7AGTxltPo5dosrjt7hqermU6i6nFMLjzKSMlmo5DOtdutZ5Cd9E5K4qt1rFe5Qn
/b7va62nmNZLX9YCxaoLeR3FszasKdA3qqjuUJZIOOmpTLaVNbi9u924FjRL1q4Psro2yyDO5LXZ
o0iHn8NULaK8e/umXiTjbEgskc0bRgMRyLQf31SSDFqfD20a9hhkw1Ya9WH1dU1q7qLFkSzMI1On
9nIp4cQooNG1/jjXTuHVM2yyQNi6Quk6Ev8IHv/92/wf8bO4+8dy7f7+n/z8TdQLSNykP/nx79fp
t1Z04s/+P7ev/devHX/p77fjc9sP7fNv109191s4VN+f2H2q0+8c/QlG+utK/Kf+6eiHoAJ5uNwP
z+3y7pn8tP8xHNe8/eb/74e/Pf/4Kw9L/fy337+JAWUm/lrMZf3+10cX3//2O/HxJuTOkfTvPw/y
12/cPJV8+fAEqCvNX//a81PX/+13y/5jA/nQrYbgBVtoqwZMz399slFmgVCx6dHJ3nAQFTK3yd9+
19Q/UBeDVEDBF7YrtLjff4M+++Mj5Q+bZj7nFV/UwUnav//z8o6e238/x98oxNzhXNN33NQPTtR/
b0fSpgahw5U6Rc1GVmZNoluiHTCu685c0adCmN9LxgK9ymIXwwcYdZVCwuClqXWR4q87mOWlyN+j
tYTAsXIP9YG2wGi2IF+iJ1w/lL1VqKmPfUWeuYZS7SCeuepUqoe5EKrHfwKtqz7lJhxU574fO/RR
7StLaXd5Iz2s+vCo5Bxf8HBQV5ldxc4Sz8pvUSFaAih5nq0vnma/U43k+2xGlWtYCMPq3SOUym9N
qV3EDjK1c5KJK6b1xlS6K/xsMhceY+NnJQa9yLGGUDkO2YD+Hbqysp/FZubjMIm48WJ7SVEEDtal
bhd3z1Jbv3OKaRfhAGIDUfdEnR6mqf84xutttCDZnHy3nNSTKlkNCJPfrxFAxuxTlPw5dOVurexP
U2KonoUlSgrNQjPqABWyJyPqFU8Wj62ufjcyxM4MTb1HOi9Y+sp1RJc9gG1Qr1sjly9nA9HLuJUo
AxXCc/A8ce2l/4L4qnyR9kIJIO59KGvjZrW06dI0jfrTps/qzejZ7Pqybb+MWYpl5rz4eQ/NBBKn
6GqKHGblYW2vZ9QCgENGbbJTrQY5OWXt7Lt1UlBoN/H+ZQ6JBabuUs90NC2m5jCsQjwvUVo/lpKa
PppizfaKkK+KqbB8MS5jMP7TTPZ/Ybd5ECX//i9sLqQd//O24j61X5++i+5oX+Eb/9hRJMP5g/Yx
lRM4gLRZKbT9c0vZPkIXFHUewnJkvcGs/Neeomh/0HhWOCOpKyOC5xBM/7Wn8BEFSUIgMix603SU
fmVPedHb4aLYuHCNIEygQXvaGKsyetgqnWAvM5QrcGZx72c61NM1B4YbmE6pEx9HSHK7zoJeo4ez
pSp5CVF27+Kq114m/dL9aazjoHpqXkzPo4SJ9doKHfkxw2oUt9eU6bsSEZ60XW0+CqPKrluzWLXd
j2n/X1h5/3fPOSj1b63FL2n59enr9PzzWvzxlX8sRo2lQxII8ASVFhbeRuP5x/GmGn+om0gn+Sww
UOIlDr6/jjdJMf7AAcYElcfZtokysrj/WotQ7FndiIgAaTH4mEX+K4uRIPI4ygfzplDD2woHJJGb
0dFxBNXY9AedcZJdBVPKYb8I0DjV+7iuxi66nlf0UHd4xWbKNV0MM2wUTRwo77QPM8IWoPA5DUhQ
FXa/DPF3XF7EhTNDCkrrwfCrnvaEl8rKO/LEj+DZD1anzruuTqddw+p0qI6Urm03GRD/dj1U2ADt
J+yw4sExvoFFF+gVdg8WSB1gX/MHWZ4sDyJhIt3bWSyg0VgNSiK1vlTf4EsXFwtcnX1rDrWnUw+4
yLj8fc2vvCdgjTFk1oR9UIVk7tAAV9wq4thFlVq4VIQmt4Ct4wu9/qQr/dfBSA6aWd7zSDG3H9DX
LrCdcsVQl3vc08cDg94NmYKBQXVvtcDGtCyjlJQMB2uJM8tfFhALu5ViQPqnNstL5ZZxEkNcEJFC
MjLLF0ImUL7cpJCv0kExnppx6txstgWqjPr7qlGki2nBhq03YhVpGtsJqrIqwqSQ9zQxsBMboNyE
rbJUYTtBtZ60kfRFTTdVlfFbaffTfU3z/xbKx+DKZebcmPpk+na+DoFsV7indtEj0R+aenWd4Ycq
DNOVREJTLenuVmoKF72kzReKnHS3SpNSGe9GcZAAZHj4XjaeovXxRSb1g99UsfIw2hElmHqs+m/t
pKzhhKbyp7Uc9cOCddKXAp3CXZm15T5h/i7sHks5PE56HDPTzTG27gGD9npk4jSsqz5Nxquhn2o3
yUsCkClCZ19J0saVJ3jrtYM9I+FErUMtdeTeM+pxfcADrPU2U9zLJbOM+9JOpL1Vt6k/o3UZ1Emd
H+ylo3LQGzqB3cAcmurceUZXWN+EPYtPdlaW+xwxGw+bR/VCp3X8kI0WffhV4DRrjpkbl7m43MSC
D05kKhfgooTbcNc3NoRmN2Urj9yp7p0ymJVcgvCg6FeTkKUDznhK55dxN5lusRjKLmoL8bRM07hb
DAn02cAeju/CZO61xpZRnch6y52cVvcQAYuvtLZfL1QMHljXdn4gOjUcN0lXN9LBfGnSqH0Dg/hV
WZydVSHt7WbdJCF7p1S+6J15Fw3CeRJV1zxKeqK/Z+GsrBQr99E3me91BdWluROym6Az+C1edelS
zuLxXZuvkme06ceq1K2dURnYHMl258nJXLgTspBXU6PMXheVWghDVwkwnWpDI5alABi2QuAsd0np
5lpi/UmI1Owcp9IPVrbcx2Ucu2pVpfeVMe/GWbpth8TZtaXYd5JR3syteVkTpl3R/tz3U1O9t1a1
3rEMbtDhe5851RNsyA4sZwt9uc8wq6u3CRu/LKojXa8ifkdC+HU1ABgPmd7ukmbZ4kQtf69IjiVc
LVVu7Fb5ZM26+QF/NpCjlTzs1Vbfj1b5lEeqHKqVUG7motC8TFq/aa00foXzd5tHzoMQYocKQIn9
pO6j13ZLi+yxdLodnYF7OktPkxp/WkbrMSrRjaykMrT7ipKBaIPOpItkyTuwTX/qsM8PQjY+KcX4
zVLRmKsaqmVzEX+N1ObWltfkS0o1Fl5CYbmrOifPkUnwnVg3nSibQzFLH/GGCNdOFl5VJH5npody
Ti/MRPokjZN1p+rSEqRpQ2xueybSs0gGJgTsyR1auJcatZywquRLaahgV6jKFUaYOwpmHYFEjeBL
nAXNsomwWJbXdLX+3uzVbldkC1ujpazpw9wYxp+1jqC0ZMXvNR2u3GQuB7tg/pKJVATdjJu41yV3
gVXhWauxuos1GYGuzCblFGcO1sEO7PI7EryUGZsUwxozubaXgT6g5BSX0EDUS0CRN7gmW24t2ZE7
1g4ir4VxBeyDzGItwF/Oz+kq7QBzLq6pJ9dO1lymWUZLQaeLahnJt7jPLtcmfgAjszcpdoDLnIPU
jq5R4279hJTP7VvrOYrw7i4q8z6ZpoeycA4zb4Zrjar6aZB4n4Y0uy1Hq9ujEEoKk6j3k6oFsjPd
wRZ0/szjhNp03sNr650c2Jp0k6Wcnhk0Ms/iD4RrQzXJ1MTOSh3KqGuvBL2+1q5uYNHQjJXsqyuJ
2IwLaJusj3Jp4ZYBh4rTtio5tPruPfL5A7zR9cvQKWMQZXbxbBdd8c6ReGhay3c9VVSYtmR9v1PU
svlmtyBE03bW3QhNru8r5RpfcKc7R5WanbAkG33pcUqyw2RhN3APoZMFvq69TPTZ4+VIGzC6Ecs6
Jy6VN0PxGvKar0M/pu+xPx5TiN0VZqJ2MozTfsD6K6QsdA/lSwTS4CDY0CcU5B10VZJVri5VhFc8
p2vGoBwzL9XV/KpERB5jqEjyceRNPZByaPXbkXGDl+ZOlXjhpKpZPUVt8pCOkRUo/Tw/NXJppn7W
axiXtu3CHt01deWaS63Ol/jiWJI/pt04P5Qmx+BlKhDmD9TS7KPMNedBqu/mLFVxH12Dsm5qJJ+U
MswqbQjSKN3HIwzIQTwZQxI0tKhVB0pSInlWnX+WG2BtySjH3pLrH+ds6C+YmDu5QxoIWKQj5AGB
3CaY0jyIhvgm0nMMdEAgoLvI/NXzCLw8VQ5ysXytx+XKNJzej2b5vs4W4SW1eYeuyOQJeWtuRPHk
rWPDPWJPCkWq/NOWF8WzRJqTilazzyOk9Dit2KEOy4SpalE8ZSZsqSEybfxeCpdgKMjmNnWHSn1o
sf5kljTqZKsoQmOSvi5izm5N0bW70tE+CVGyc3ZO7KmbdxwO86W7CPMxbZbrpIj6vdNowhVWHHtI
LTpuJJf1pqiRAdKMHaDEy+pHxjJe5FRA92Uqj5YnGxHZto6UbC5hnaTYU74vnDbfjcvCp131WbOd
COLnZEqyG4k0Deqpj66Ebkc3elsUvo2+64epwVViHJ3/R915LUdupHv+VfYFoIA3NxuxAMqwWPRk
k80bBNkm4RIuE/bp91eaOTqSZubM0cVG7LlTqNVisWDy+/5WP02B9x7kyEX6JjTO66R/9rLa9z0f
xeSWJGFtumIM899LZVHOV7paxRtZmoc2p6dlaA8q2LiNwtT1l9dLfhnBzpXYDaJHKL7q68jw3zxX
KjqP1vJZUryaDGTycguQXIFulUPQ64vPsc+K04oOtkr8QHWkfw3TR18OqcZoynCjqx0HWwdW49Py
ig9wKuwuAqThohoahfZhatvRP+Jpp1eoNAxD7mziqSqOA5Ck/sHqmaYBomvJaeO63TZct3px/NRZ
rYVijWLt6zWp9Fr0W0zaOUnN85LLFd37+EY8M0pxI8fYmso8NCTGx6aa4gkrl7hCQWk+mKVFtIV0
fTXsJXGB9b0hVsd6V465XPVEFKs6HQqqn78QSV+aiaNlld9a+GELnxfsGvzoGjEvVuLkTtadojqY
9aGv1Py91QJlYurbdYmt2Yya5dUcfPFzsYSzkahaDIaseYrKPq6FXRcnZyRzNnX4VjSVoaZ/jf8/
7z87HY5zusADWsetQKCe9K2xFVA8M4OCPy4AvbzJ4sXp8+JIbgeZa6ZyT/WvmBXLBh1Vw5R5u2ZV
c/buI1CjmCRcQtwI8zQNt7MrK3U9VHn+rApcSGRKFDvl0ux4va4TATQE79ApANc5HLGSeO2VkBF8
VDS6BQd+2xh5vPEjPsJgrfopQVnbI/cl/nw+W1tXKqZjmdm3nr9O7CS2MUxXjpnJ56jyvM+olAIW
j7jKLu02vxzxPPaUV9bbquiWHN1N8z+jm9O+J35P5FfTVHJ/zSQtcmrljXonctzH1+CHBeDC0lnu
cR2Lzn6bhTKCUzP4Pm8iav7GFOeZW6l4VuWAfX2hcPmxom1sTuTS43VpsLFHr+Q38ap2ghX7iEl+
sz7wdJkaHdZI10jSF63GNMahBlFni8JIm2nojUPTtk3D4a+FfxNQg+KcFsvO652wCk07FvW+zL+8
M4bvzqRnzh3kGwFH0uKdKycDyhiySHxxdWN96JAXb9w22fASFvUqUw4FOR8hcB5NDT6dbmtQLDez
t6ljsRDc+T10plAdzGU16RDQlsWyEvfruF5vU9neGprj78DD5c+nVmcBpQOhUR7cfAinL4bSZpeW
5bI092Y/I55p5Mpi7JQFw4DuVJC4hppjwsK9HU1qb60M/cfCrORVUUsKLi6nDS1gkj12KpJhorfH
B+3ZleW6HJVzWexse7wKN8e8D3qzuodumZJ6jriuQ0d1aKxNu/8azZl1Hy2u+zXL8xc2Ju5PCzkt
1FSTEWfFYwerHcm3efLLO8BOUvJMbdQMV4OeUhjETMf5upgfUe27a2oi0o5VF+jo2DOFv7LraRqc
+yVQp67Gb5XmtFFf9wtFSsJWsMnkANiJ31sQIwSIEmE/RSENF50/Vc/+Ij50ZdMN10YDIg5q+sbQ
vd3sadzVXIBGjDeULM5xmZcPSrhJHpZdeSJMfKnZYq36bhDlz7WnIDQQbRXt1y4XCZ5ta9ejGI6n
yS7bGCXi+GG47vj/jpnpfjRPevjxQ0PN/E+ATP8rlOr/DOMnkuq/ETu/sje/oaV+9AuRHehpoQX/
RsH8B0LFmxXw6uKEgGvBio115TeIyrJ/uSiFIBMRZVwAKuwf/4GWAlBZRGlfYgUQrns4+f4CA/MP
tCVcMHcsGRygapjB/8xCG2Gp18CogrRhKHvwzJnmKOqJjzNQbX4lrVle+ez9z2NoiJO1skQfPBk0
Cato9VyobjqZhayp5zN3vVvXZVwsvXVH0lQ3poQgeqehzYpbHzr00Z5DWsdCRXeO7Q9/713+S2Dp
fxMG/QNh+C+JxMtP/o1X/P+DFAQM+69uw8dWfjTFH27EX//G37BSO/oFQdaFygXX9HAJ/4bb2+Yv
l6DriwEULeolk+O3G9EN+SN8Bjj7gEtJ0QJG/fuN6Dq/cO+E/3n/Wn/lRvT+RAUS4MtnYFbjQbGh
Fkm7+SNSGrZGpbfAtJMuE1t/HWycTWnX4U05+pwo2/1kDdXKfq82IR+NzYvE9YLKFOCoy6UC1d/G
trK+44oZrMNsmBsAmzXxAqUxRspdJIpMp7Mo8yytB9Nw4aeVF32QIVGA0dXC6u+Czcmt82oum3HU
+Gu4n0cxiPy5qrPRuGnRP0eCPtW6bc8eU/aQNEVgHaeyE0g1mDCt4KqfbU0VyxxcEwQTkktUqO2K
ThP3FfbV6NIFxkzsVzHLuyBTfZiOIqCJKO4bq5WfHtGsYwMywPJwzgKEGJwflAibL+ZKq/gtyNXa
HTDrNRiqi1XBkWZZPidhoDw3jcy8+ermuFr2dj1Ny7EhvT0CyIvqDLWG7lDiXSj9dFv6YYuBXEJy
PKzGr5LQ4AnfS38Wxl6IoKXiVKlZ3NQ6im6ks8inrkI+sR96NZ9x2bZ2XBUTOgp+heJd600/rv5c
k29XKKZUY2ocCmNKP9zJmRK9PQHQRZ46dUiqv0kt3cicY1pTfeNSc/rWlX5HZxcZJsWuFkPBfj+i
fQepHt0frAnrlyoPU5GR5MOUTOoCJKn/UC9De958SajnoH2RMTNZ4jtAWlXiQzYeZW2S8VK7Sn1k
dVaTLidkQnm6e86BA15XVBYB9ndewKI72YyOA87MXF+Xhuqd1LCH+iV3qumq68L6ZukN3ScZYVUn
q9HjJ8P1mkYFx+4knfqb6TWWiHvZgDzAQEd3AbHbS0wM6CVF0Rq9a7NcyvdaDdw1uCGzJcE41vHr
zEv4UxSjDXBqCKyx+E3rHJSFfpDU2Wz1JKc2N3dDNHUH1HtzGTNnNHw33Kc3m7FMZAVuOabVAOsv
Kw/SYWs/Oq5fx55dzUUilFh3W9/ldmy62ugTyms1dQSjg2qDOtXHRbfkmtCV1L6Out9mrmy1vbho
RKdkprWU4cudKtRmgd/ctoVx+ahk426UgE3Dc9MXxffQLtB6Vk45vZKIlfcp8pb1eVR+wOqBIMiK
wSa1cVwL7UmIjUF8jyLmr4Hw0jy1s8VuD9mSj1Do89r97KGcw1RmQ/nQGJFD7VOnjIceqzPL20KO
fRwqv2aBXaf6K8sFw3ZUtlwAQAzrWuoSR04jCKuEg9DrWecVyYtR4fgPmADFC/YBkG3mu+yQF+VY
AZ1kzpvNA5XFJuXn084kj/eurg0frZGW3k+ZG8ggjZE/w7sMohl3wTSfyZN1nou6bB+HMRh17MLA
XFVNlM2JN7nq1UAqpM9gFetxoiDLQGaXRTecmF6b1IrI39SUI2en21co8Vzpm3eh0ZHIX+qK/dFe
52482QxuRPuNhvrezcb8g4Lrrb5qNF6se69jHY83VFYZ4gHeYZ9b5nEfK89u3gWfgbRsf3S2s7FJ
I0uW1RisJEeg+S0U8uIgs1ASIfg2ghe9TDJIbLsJRoQV7SB3/WRVL5ZvrFmq5Shfl8iZrASDfkgd
9Nrch3NtUYHr9ULskJg47V6CRjWJYfUGPzxz6USO6u45IOuCtDYSS4Aw0Yn+tIOl6Unu6to3Xwit
Thrnukx6Z8nOjbjs1p1nEU+FB1xREbRmJpnVfpWrWCnA+wS3GVfK95fwxbGNCPE424vae9Ykby9P
bLTPvck+Zktpu4hFlvK+7wJn5QVTZw9ZbcBjuE7T3/e6F2++rVtGfELKBFG627QQwulm2RVpR/aa
eFw2nU4OZPGut4mmTd0+qz+kOTuQZTPvtrTnQXaTjkkcveU8ZwS0mZ23pI7o1QMhZGg/pqz1B9Qh
8OBE4aPKia2uNk6d23ZLwsO8fQsoJHlp7VH/2GS43dCxNcsEbKh6V+XkFhf+sM0SvnA+uz8bm0gH
4ryfVGSF+EtttxtSks6mAGyiW5/msfLKw0zJGivkGjQo0qCo8oSVmJRvO2oySYBjKMu0IofsC1eN
BiJPtNn3cCq9hWu6seANQMUAYHzKFwx3RBEW8DuxXLZVxnj8y/yA4M18FKhNFuBlZ2AuLN3xap0D
uwWQWKdHh1r4OVaNq0gBUL31VJujuAvWYa6TVUqYFYkoJExM1ss7V83k14SOmDlYrXn7Xgsxn2Dj
gJdH9sIlsZZVA8uCXDwwE9hdwrkavPXN4ny1fBzTiadJEyBCGzA2DjFmvI71aj0aZrPwblAFt2sw
dcFxtpoRTqz0cLXSsy2Akg2/7pM5QtKWmI1jfpBMiMD2V3gCrar07y9h2chbx97F/S/qzgEshqU0
gOEkTQChPaYtC96X0QWw3vgXxp6TyyziFSLkheOprU4eqgLOtmHadkVeOMYOaC7r4kaq0YzRmHf0
3ohhzVNc2yP/IVGZb1s4Ue/b+a5xG8kIv9UsQ+4a2XfzmgakbP2c0OfMMW3Pm4FIfNQZgQtq/Mb/
I6t3pKDZXwVpCPfdiFB4V7N683zlm3WSS0WaYEjiZpYiZyie8FLDT3oAlCFqIUcP4OSNus4QHDmg
vlGHT2mted5GRJgwP0t527N04zlte1dzSnAV065s9IMFu7yeZGVNaIFV2CeoMns3bsPV59DNfl1C
SxuHXy6y6o1W8wUsEW/9uR5XDrEsQEacSG1cAnNRKb567bhNnEvKeWGrtbaDQwmdFzfa2Ma9mpeB
3LFV5e7O3UisxL7LT0oq1FgaZGdttmMLeSUTn4eGjId89p79YmsdGt35/pOlzKP7S3fGtAtIUnPP
i+0TZwErZI87bzDCFcaFuTgGP7E/0W81FnNEFn7QYSDe9TJa/alC1BxwptcaNg7n92NttUOV5mHu
i5gtqxj3VlW6YWyjanvISSAVcCXSCK6oh/Sn87CFl0dptYCnOBLKMwVULOxEWHlm0oYDcje1Ttbj
jEn6kQ6Z6n0OJIWINqKtg0cPV7knX6VWSdG13K114FUMF2ajGsyLYc4oe7Gnezek8IQuGS7k1Z7R
fzdovHTB/Yggz1l/Ens/Nz/IqQ7Hpy0qbDTvxWKZwVkINeVfmInL+oDirpnP9ro50YlMtLZ9VEOn
5n0xmrPFABxmap+XlpV98wrgvr1U2jWfmCcC++w52eo+Omvm2ABI5mb/G3/AH0X7rBFoby/XBd2a
a1Gmc/nz3/kDstI2/K6ER5D88Y1L9xQ0QSC//W6x+ruS8Q/Kxcs28p/CxV9/DCIjxJNsWBdbz590
HREhUop5sEo7ys9RzhX18mQFmlcnU2XpxLVld2e/a1EtELgc3ZnD3JMtUgzPv36Qv7T2/ssV9vcb
7P+++x+GuFz2038tUtvV/+vpo57QqQ2/B14uf+nvOrUw+AWlDJfHpt7k4mkBXvmbNogW81+4ScBX
eEwAWVB+/7bwWu4vrutQYMpfQkcGMvPbwotO7aIqYxHGY4oE7i8BL84/+HBRvdIzz/zHLXRRvf3p
Rg3cbYFe9L19OWXPI0aLp2ox2g978Lej9qqs3puZp3cQezKL1XDJyZ6m0DoPTAD3WrQ1VDMUcMyj
hfxbYXPlHHG99WtrqfXa9zuZpw1vsTsRBuCacGbqinr1JW1Q075YXl28Z77TPCrf2YpY5K314A2Y
TobIqq55heRHQOSZ2CkbElkueZcEQ9+msg2CT0DLMrW9YhvTZmWM3qG1GPB/aFRKhTCd17wwnCD2
vGp9a0rVQUnlvkm7IfXQKV0nxkM5rPpBWtL73hVNz+YKh8Qhr/qMCCpsHyKusJ5fXt4Kftza6pYa
W5uwnYzfI0jJEg+iY4mXTbNz2X4XM+T1Xwdipnh3WxBUPMLvhcZ9kYDdVnNCRh+FawAI0Ws3C/ej
kt56ympJdkbYzO/2uGZR3CkIt166aYmQESQ67L4bTb3l+A3Wjo/UuR4szQVN0LnQd7WN1yYbFueG
BT0vd8Rimqe5m+gy0aemigDQOZ0JYNPPwia3O9YqctJp21Y2xcXm3YC/Td5YtVHeEptw70LhfG/9
fCnjknxGWpyjdiLJTCr2Vs+ozRcx5lS1cEa1H2S4m05qT1F+1M3SvZmrfkM21MWl2xjHWlZIjhAe
8TPnIeW1+FW62hGpFh66ac+4zTyGQfDgSfzMMKYfKgNmty+tl8oabpWpzRvyAIjsHyL3fRry9yqf
t0R7BgxyqYW6DgziusnBZJsF8kjHPigOTtGdApJP90Qw6JtCGzerP94KVW9xUMF9JTJcFF9KUB1J
UzHWWBr1+pD1pn9TNfCkIizU80b+5TePUNbYW2dZHLwOcIEbKAxft81y0twiH2zp1uctb0m6x818
1I5G/iybEJ34xS4UK62WnRg0wqcy97z9UJcwmUV1WEIvEZJ/HYW63kmn+enPAPzGYk87aBzjh2eh
YCIe/2NoSgz4o36b7fWhbh0vMSsLd4o1jcAHOX2/pG/Z+fjug+jEl7zXtLGcz54RA3mcz1CESmbP
TLAb4fFhYLzQOJaMN1fYnaAc8k7tm0jBMGXBcUEPQMAa/31pNc9VH/2ABZEJadxyN7bDfecB2rSd
1cet4j41LGoDdgNewMdNj1aDvi9wp9isDWMHYrYcoViL95bgijeE3kQV2fNsJzRONAf071Xs1vZD
a1Zt0oUlbLu2ip29mPMdA5zcw4B+WQlmTnS7OJ82JZZePFnKeRvw23ADZVT0cspVkLDQLya+LT9K
JCEcw+jxNFWGy726OunqtVEeG0SBaaduEqv34J6g5pItNOyTGMJ8V2Xwu0DFLjuQHT2iVxxAZFCW
D6sbJcWF9F5dofaI+lpYjMongAUmLvpiL4F1NsKObJ0G48xuyerQAV3qs2c3kjgBt57m51tWTrV3
V287GE5BlMK4Bo9Qu00adkGm7xcv709R36vXleSXp2VdZ5c+zEnveos1IDeKz8qFMZvNtTpF87zc
g3D7Ty2/U5kSMbfcg2kh4RfWCmVKTxHCzih71lOwHd1KR4dw0HS0uEF1Ck0Iz5K3xh7XB5PtCiU4
Tyz5cbWQHxRZLmnU62ZNCYt1dJi2crmboHvP7VJfwinrJWLtwdXgzQsLTufjpGf+zk4MKcs9Kc9+
wzujnX54NBwA76nuo2iI3kui5dKoTY1pdc+G2b8StYOK6wK3oYEMlHWm9zb8dzV5/xBdx7LPCWsC
8NtoxUmY/+MUdlGdrWhtvP2UR7edYFfqfWSRujrJwj75AsK1aqpjwEXaFYENc1uNDbH/z03bv6Ls
LFI/3NS/sTP9Q+D45VNhzvLRoYcc4X9ObHVKHOkE5Xj70cidhFC9V6+evxAsjoKg6J2rydqeLXrj
zBHBKzcjZhBamERuPFeFf4u7RaOYKMekbVDFRm2Uup6UyB3DZ2QDiEfU+FO29JMpVZ4uN8/vBpx/
NnP+gzuRj49hhnhPjOswQMw6vx9t/QHhA73QfPxxpWmFqgDyT27E3H6EC8pJqsme/ai9r3u1wBgX
LF6me+WVS0y7zG70q4OgmOUIqP9vqh7/pHFG58/nwj58MQRQJ/DnZiDXQGqt0VPj+QNgXrrmS52T
tkO9xxiLwN+RuXf861PvP3db/GHk/e8Nxocf7cVPpf4HsJCXWpF/PRPHP2pwYvn7efjyF/42D/u/
uJiYye7F4/17H5j9C3FOqOaQusM1etZFwf53obxn/UKoI6E3DMJkipMA9tss7GICubRm01Rn4xUj
x+SvkD9/vIGIuLjE8HrM3ESM4Tv7cxCH6ZZL3UuOmcpbTQJmGqbMEeTGvQaWIllyU4fffS//5FH6
tY7ld+vb334id7qNM4Bm8j93SyBRa+cydJFf9faLa1UfRU7ki1E+q2x8sqPxIezGy6HuvEaj9810
hsey6D7RH+EaM5w9J90PxopzpRuIfPXG5lzv1OSLnavCf1MzxOX5466J14YE0JCHzOdRuySO/vG5
H1eRUTSEYXYQjGCwT6gO/b66zYsIczbXtNkjxyyPOtSoztxqewC/Pwz5MB+Q6L+sLcqDWpDIMzlZ
gYlzULwRiMiDiVO3tZN/9YqGsZHFPAFddd4JBH8YXI5Tn+3foerjRMu2wHhNgIRzAVsudAvlTtMo
ppemmZ3UC+SK1rE4sjWVqCXF+rnY+pZWUjyiEhESqswhdazGSGw8cQxay6M9dG4yAjEeCHIo48Fe
xHnukPaboz8kzDbvEnaKabm2gNxzq2abUWGae6X1gBrSeBB4yPaR3RR7rGnOcdwQcvRbgJx7NHfI
aW55kYb7TPb5lDbl6vxgvqp+qNYt98D4S6pthO/eaKDWhxMh5+5JhQMGANm8Qg9FVxgr3za3e/Lw
3LfC0ola6upUuUV5KEezOgT9tp0vHX9X5Zx9sRbS4EyaiJns+YJIOBpSsraIExmKbm+2vdqJiYCk
qX8RqzQft6mbiWTGNm8Zk3FTQZ19Ru5YHrLVOXD9UJMgWLsTJjo5zPQepIF7JfPy+1wY8h7FenH2
UFNbaRM5+aEoUHVUMq8OZVccpnV2qlT3pnflURlVxAaaf7T56JsLtpmnntjCXZupIenZWnRp0IZB
qkKiJyR3gN8vRSUP5VpFV9FmfzTRIOkotLaEyYSiZbuRO6t27r2tYOfTTFONGsgYyIf21jNYkyY4
2R1Q5sY/eTrN67G7qVdw9SbMfpZ+Lr6LxfugGwvqjBx9tKk+hmgMze3DlgFJSxD7hEOFPYVKvbQP
aFoVDEjpMDE/EcT2rYEd/rBD48uc186do4rqvOWWOlAz6VznlvgIUFy+9b4yn6r1AjJiFIPk8TKV
do5wb4YR6BW57Qa7U8KeNkHXEN7e3UYmdTz9wkReWgEUEiRJqmRQXRkFzfYG/vedO6AYHTr/DoTL
eUZQW/LlePJKkqKddH1b3mYZMfpVHXmfQbHVO6Nf2R3GZdiTenTferXeBV7D60ZG0ZF3n3jpzeUR
u0rJAyrq/aDXIxH9xyIne6Dzh5mNkzEyGzpEXiI/DoxwuxAN+2ONpvfWGztavYBbbw0z2r6udjB/
HbfMfQD4HnaUjUmm9Ym0TLugxD5gz2jUeM0gPsSswPONG63QqfSYpbUdZAc9cs7HjjF+ohi7860L
ps9ub+ocrbi93hRz8OKuDlJy5Z6jZg4O6pLrjV90w26LGPoBDZ6TOMZFJR26B9Ofw3hG8dzHjIxq
pwq3SKtx6b/jSIgSMbj+1yxTX+SlKm3NmyIVBcJN5XWFj6Apa7+4zfixEZRwa5EpcgwG/7V07PKl
h3J/UGgZb1tliRteQUXSTsraVSKkWgDY5a7RuP2HdrXviSIO31ejKQ9URY8PqJC7M8BDfW+X1YTE
Fxg88711ZxdVlUwF8K6ddR/lLNGxgiH/zHJ8f8UaiDvP7czYLTD/wvO3b7Cq76tc+C5H/Uj7o3XI
IeKvpQcTMxrmnRbzM8HVr4tnfvGqUfrJnHXipqr7/Fi5g+0ndgmoe1GBnrzatui/RbpF1fjyw1qa
4JqA8OzYWRSIxAF9bUEMThA1MQJF60qyeKODG4tr0oqR/eJlpss+6HiuFb4gQKHeOZpOsx760rAu
SoEK8ofgmu6u6z0TU8vSd2nbd+PXQA8WmRAZKkgg8XyskibT5nOLYJlvdmh+ut0oj5u+yPAt3Nvn
QFgHDW0QZkX93darnRZ92F673dweF8SP8uI+Cz49S7R7xyiIX4XuteOlZtWU2hlOwoOIbGofPXYr
vJvQKbsHUKTqDhXRimbSNa5ERroQEgD724a7Ajg+HLNnFYxWUlBZaqXt2s23Wb/kJ72p5kGUo7Xj
tr4ivJek10p1Tmx6FAkbJqzEmNNnJHxnanfSCzwCNzYDFMcj25PWhss3Vp8uscFNF3mxpLoldqI2
ZH+xy5uKre5n37rTPUz2jKy5seONp2ZvjnhDuevnObbdla2+rca8w2RUR+cRK/ZssKvS6BHtDM74
DxbD9toeXWxXPbzFtZ3nVXfbjT4xI3UpU9LF0FLh6ZJ3XZm5n8bFTZU583Zc3OnJ7pvslK9EHAnP
cXdorLZdF40/cpLbb9UiWywvs7VX9XxiU6h2pVPpe4X+Y688+ToMBFCQjNGtnAZtDhHfmImoa3Qe
S1je1KYp0rWZ8O4VKzlcHgU9D61h0zm9GHBnVRjq1On6yzU0lq9ei6jXM7dkpO4xkv1drrbitppn
BPpVdg45gW6YDMq4WzzZxPXEITmWZYXypp6fYGIwvuhirtJw2tRtFlWPGjY64YHIzoaOnFeHuSNh
U2/uvJBSw3X0jnKixiApCX3Md9ow8yMBfuG5rx3rqnItltwAppG9Dw8dydpHy+2GY2uXPwsVOsCY
fnvdU075BfVIN/PKpvATL8+49sPJLLtpQWqK3SUJhalPWE7D4wqvI5LMyeukbpS735BEp5vylxu3
RwZt+z/tesDnSNF9BGjCFu4pUpRrC3xSm+JmyK0uBqGNcAxNZDtK+vLcauRU6zx0m0SK3pL10qc1
Dom3rViyY4+9/QjjmF3nSzacxbSUr4gYtr3qYNBQvOfXyF6p+eujcdmH/VCemsXoPt26yK5BR9QP
Y8myC0EoyNqR7XxDSoJ/QMk3PLr+/KCBugiZEU+zspqrySZlfCP68hA5zZS0mRSxR1tD6hC9dwx5
/exGofs0KFsaIy3DuQvn0McA6Lhn16eNkrZefdi84L64yFTrpSUUL6x+eBDke5hn8xjkDW4/p2Bh
BaIWuo6SZlh5AK21TUfinZN5ouuOlADr1lrq12ryijP2xceN9rvnWXq0UhDgfnIn+3vTzu1JuXTk
eXRHdtOkH8S0HeucH9uaw/cBn3cL64p1ZgZUMYE/MySygTHRktLBuI3hqDjYtjC85SQtv8DEVreK
oiLejn1/rcmML81ZnJuo9H9kjupu1DLYX4pCRK+hxu/nlWuUbDhFlwvF6d/jM5jvZ2etCgoYl/wC
a4J3tfM4xQ36x2svQpHeFuVbMJCYrOz5EnqOtcR26uHWWgk6FEZd8u5u7zNLPrvKUJcyXdDHnp5O
LJUn21iLp6rzb3qcRwmyjp0OjPrsOOsbAhc/1jTDX5XWOO3bwcd5Z057rwueeNOBMGF9gsDkJJvy
8mc3ENzClve9IhxYZvp5bbuHjV3spq7Cb53vYJT082cAuyy2hH1ThfK5Y8gGrsnfanfRfsInSwu4
gRRQrUgiGtcC4Nvuc1ZK7JHj45sskD54CEqSuvbGI3I7by9XFFttaVegxEt3t8ntiWzvcE/kC4iF
WvzEFFiFC/eeK3nRKgw3XW12j51t5wgEOEHdscO4hTLB8Amo6tSyJRPj5nopYa/WXO084juTngPs
wrIiRXUy4wISds++W+Xnys+wrBFIJCw/9kQ/XZlKyZvaq+WVoGT7QugDGivpXugV+94sanJNcXDu
Zz3Vib3po7CCeV92uKRrIb1HHAHfHdAZxEcaRzEyEG2WU7zgLUpm3znRAGoSpujO0PqbswtE8B50
Bma2oVjuXFmc6LDQe1GGOLI7F4d2Ywz5ea0xdM8uC5ei+LyqjZT0LwvgmXdkiyUlcA333A2OvM+R
w8eWBmAuy1qf1BKM4R6hR/uqFRaTptjO1bKE3yPdvhIt9Gmi6EpRzQQFZgOJ19c2p09RXWbfwKmf
bC0wAdShzY26eMOx6YYQCcfYuuBcaBrWWk8rLJNzafwS43Hso2M0ouRqOvjzAKxsjGU5d9x6rJhb
pn+KyvR2FPDwOi5av6Bj3uNMnIw1HZT5tVc/Z7EsV5MMQxxTxfIVi250t+R29M2otg3GocWSxYQU
RwqJl2WJZb9UrTwUnvuosJUlbuc8DFX02QzmUw2menJJ8CTciTUSNfNTkZf6CP9nvaG5Lw49K/ki
/RcdhRgnveJd1v0KNMybLohq5GlltuCaDcadlG4IeB+xzcaM+u05ktZVuF6KHuygSSO7/a7GTT5V
AgxdNZ55cEV1V/PwpZwsG05Er7qa5ZgRXMYn68foxGf66q9f6lUQfG+1dyzr9uMQLIfZrxsoi2V9
9KCn92EZqK+tXbElh8I/jFmVH0y9WjFqIVbNxeNXi9C3DRv7Ep+Psu/58jWFPLBd93/JO9PdxpG0
S9/K3AAbXIPkX22UZNmW10znHyKdC3cyuC9XPw+zuqdtWZ+FrgYGAwx6A6o6K0QyGIx433OeU9GN
I8yTF48LwFsV7yWotw0TCDtUnHjuwBaYPLGeBtOm5hy+tP17d0yS6z4H/5i6AY5OHZSFnW7NAMf5
6AuyMWBRbSbVbRYO6+LUKeYD+iflmT13e+gMMe5QO/o/7IHzunDSdm+oFN5lUn+pknaPdpUyJCzY
pe0Wxgr9hrMij0TuYxFj/jANqT7VEZpGP1VxE1Pf2DW0GTZ2RY5Gyln2F9lM8seE13IDv/afWbP/
UeP8/8cS4lzq+p9LiMuibr7/r/voxzsV+fxn/tVVp14oMCnjGwA84fIS/Z+uOg13qHkU1w1h/6UU
/2cdUdP+wR+gVIjofE4jt/5dR7QoI1JbdG0KQ384Hf9JGfEDrowKJbaEubEPEBQEzEmhjEpTi9PT
TTZ9QQTLwlHp5PRFWu2VBlX40s3YdpBDrd9Uuu6sEZCFq5R8GgTdcfGaAHO5xKPmZrxRiVgWGSSa
bSLKJTxwzr5AZ/C2Yj8F4G+TzrGJK3W0x3DeiIKZdWlhyv6Ytx2lGhG5h0K38HuNqv8lRxt/l0fV
9JdMhGr3edIWyQAnP4UK71xcBbDzxwVwmh4nCvYQYdlAUnZBDExOpiysoSt2+RhoV4Q+/wyrFHRT
VQ0ByL9R84ahqK8Q+NK/7Hz1MKFvPlp+mdOGMtDK+orllRXtwgmx9thCzmjDBgMaYabudWOzZtdi
RE0wqfel1fzw9ZqEqJTeKeJs59qvspBz+6juXctmcwQy1JnzR6pj3dIZAxie3+iZbV25LZxKX5P0
plNq278NWAJeRqbRVWol+TWIM3tZtOlV0Te116sT+gMla73eMH9kDZLvrkBAKUZjq1jh+LOjWrUc
agVlaW1SVLJBGKTpFYhT8zltREkWcjZ8TzQz3AzhTZoSI1aqxg8MMi8iVm/6UD7RtCM0Ggj5ksrj
dVKE6VccWNUylVpISZLGMIt1y6dLsw6VGnAE1cpx3ddVfT2V1kTb0B82SWjVT3kPUs9x83qHiYHo
oFQzdi7ubwRXFFgWQIyShZYYt25fmD8c/N9rSw6CnU/8IyudQbIFYnuEL6G/Iw5K4f4ZfjgtdHX8
lU+gH/pMDdNF0SUIrSKrbjHSi8r8nvZllO6ZugcilCN/i95jmfQE5wrOHh0bCKV7lpb6VRCEtJBB
6XIahv6piIzzaLUHbfCbT8W3ogw5G1I9RnjdqFs294BcZFFdxWotOK85kGNF+gOVHPxGhH3Axfqd
HIcRLrzVXOem0XitBeywGwGBWQRVqbEbPumRw9EdlfoqnlJ0txNq5cJ4jV1/g61A3YVoQFYIC8pF
b+jpI71UsUDEeAhnGYAix59xFggszZ25GNDmYmrvVbrO4S8tlttihP9WTxondtzVUiYoUxP2CsRh
PgQD8j4zLbeYvK3FhC4D66B9a0yFntLEngGNUFE5Dct7utR6j4kBk25RqUeZAj3btA6q7cAQ5pG6
9Lgdp9ZFZKPzSEvFOUxyFumUNSZmH2DPbUHI0jEympwe/2jLK62qEZimeXfIm76aZ3LVc8THQ4Cj
n6pmumqxwCTY+fvwqmA1WUWc3jjLSYJ60K58j1Q1uVNK4SkQ3rDJJqZiX9dBYWjr3mYPDFWok+Ft
0Ymeemsm2ExjWsx18Cb9SNF6mLtHixADu3anFmA1t1XBUW1jWwM/h4rFbIVxwOH5m8EKkq/5VNBa
zB7VSNLf74Jo2fitv6Sm60Nt77EGWxP5aFYo94bZW/djPDXLYCryjV7qChTasoIiVOjfU6xH31nw
kmNlhSk1xsxWdx3i2xAw7Wh9y0xf+aWGdnvnOq36qHRBfm34WUPJ0rfLn0qBmZ19U7lRDNdepGgU
FhXwmutG66u5FK9vEaT469hRCxKYsaAQLoZ6tE+zdmkNGJkpFk1fxowXqx/U+okcFfr2brfVtbrf
6n1k/04aPh8rVevZoeVd+cDhAnFq1WXiqq8owywmqfU3ND5Cr4N/lnB8kN0qmmu8ZBLm3lAa3dIa
mWiVjp9n4aC9vM+ZYaxpTNdjNljNc5gQgLSA9xLlmxYL/k61iCx9ntxeOI+xoZEwNWjoCaaFE1qV
/EWI6uCjvYg1/wZKbrxxET4zdBPTcGVucnTJJRT3nLgxsgob8WwXqvbo2znCTd+8TSIfAb/VE4jO
ftGhMmFqX0cdXTKFLsqKedX+QG3eLk3a+7sYP9Kqj9V0gZ+h8wrpSoMvFvWyeLD6ddzW2tJRI3Nn
SGRASd7GGbN9KDYlbtd96xsT3NOi1R5Tv0DOVnY1QnJoJhbN9moYjoEVfEP87+bLanQm1oncP5SJ
nT45TkfPqsUeYyxz1JQ/Rtt6iCoiShcTJ/FjblXDkSkzHKmBuocc6grFtRx17bqupfaI20d7VLAl
H10ntXb9n6ZHx4LBoRG7RpC0D6FT9VtLdbMHGjOch4RCcqbT71BFJ9etSa+dU41aXQfYhNZRrWjr
gDV32cdpuo2wRfAQ8+A7AuXIAxTABO+m7F5Q8uHQZZjIMlLKVG5s7GRvoAbHniAfq6k0KNVrOHCy
wdWah0gpiTylKkCsWBcn9CXxO7D0ORUO6cqU13Zoii+SdWjAH17E1x23eKkEaQA42bbqx7LJgo58
h8inlBaU3lz4X0aI0KAjyeTOQCm9sIFFtku3r8RdLkK682mDHYR6Q+6sg1JOt7kobUgBpuHh+iBl
XSRGeq/kwVpHP/JkwasIttZYsAxQhnrMRvtAYRKfV8zKPGIf4tXvcNqlms/70vVFt1T6tn3EB5Yc
g7ia7vKOM6M7GaqXAcw7ZJpUnms000TKqFi2KO+klW/t0f7368BMypeULDxOI4XxQrW9p40Su9vC
p18XJGH+WHMweAlm+ViYqfI4Oml3E6Ma2ojAbD2WZZd7ynsX0N3eYD1iDdZto+P0wW/niNde57Ou
ktZD/LUSVCGR1wEpU/tqHUyVfwWuv3lQoQDGS9GiHVlg2jB2YdEa47qN237phpj4F5pjyhe3HpyD
35ePah4jvqFswfJju+hcWud7MtJ9WShxER474kjTFd4Ywh0oNmxHgO9P8EW6if+rLu6MqqTYP2Fo
If9y0Ag0wv2+t0IFyopv+CBK7IJvv2icaiXqibfJ6cJqb9UwWFdGbdQ/mwEkN3icNZ2zZGMSfnas
JhNehaSgpmlGfueqqbwGD63/DBNXUVd/3sE/Ves+xAyI64GggLEJp23M5+oq9vFlOfjNtnpapksD
INVqhNW6H8D/vvxZIIIoag+x6/ovU9rTSmpA2SBXywx2cCpvmp/k0W7UlNBcMrMKoK2DKrAZEU+7
n3qjNa/VIqV73WTOqobd8Zi2tUm9hztLXIEbO0bz4Jdp8zPCwW4sBaZkEPPNcJyGto6eQjliwHTj
0IYtpQjeNSNA/wp8lQk/NBzw68xnV0fe3HD881ku9ZoySleX7m+4eO6BYn/9M69Vl2IILULtMcEx
QzGsJ/KRMLmKRqRha52/cGFX52h90hhsWRCMx6qGbiIdrf8KmhInSxf4xxAUDi6JeXNvGY18MYqp
vvbx51C8wM11/PMX2WkwIfGg8N/w2Q2Dt6WXL6GLP4TzskWZTYktLqAwR9Y3t2S3EA5S/AitLPkt
jMTcDQSRGktT0Bt2smAI1kjGhqOKBP7FSUb5FUQZ89O140lbaY3gb4lOvoxTpx5R/geexNUY0RSm
vNxQ2MHvEvMdwnGY9VeoyaZ6bRI0Rh5gy191zDY4unFV/3X7A5eyjWmVfx1V/q8dzOeB/l/zbXMY
+5/P3Mh2ounXO9UO//9/nbdtTshsvT4KdxTH/Yc+Wx1cQsEABbwVsTv8IROkgAYE1eAgjJLsX/gA
6x8AVglhh4vJXuQ/4zfPx9d/q2gQo5DDMJPy9fkE76JVfn+8bfWIoqqh1l6jhDuHDnKU09grL0UY
vZcH/XMYRG9gpwEpcLR6P8w4lXjTobR4raIA5SFbb3z1jZ8G3fTUTC5laM8E/A8Xhe4JGu2MWHBP
Rku4JM2fJUdOZd8EGh0P0MNfMUgidOZsu+RjvB4StVyYo7ZCxAotRvmm+dlDbkfXcgp3w9xsCQHB
B/Wr6rqPVGWf38yP418/5p37ZL6xH36jYxIcQV0BTeN82H9jctF6w9eRmoDCcwHmk1K4NCTbd6lq
YhWnykOolY+lpm+tQLmXCRFukyIBnMTD0Yzdg6oPO5jtiC7pOK+wjbULhYP8579Rf69a+uupMcfA
VxCyCNLupBgTmlYxJYijcGrN+gIKeFpbbTq4JdAC9b1iFl/pKwC3LoMlatfrIOTrb5S2NxD7W4Ut
mgmlfQmr8luf5w9TkG+RVg4UnH19/flPPffEXU4HLgxZw1bFXMV5czcVyuA2lt4a7LiZeTIba2h+
cAINwkSTwrW3aOTqRULCGXtOdfX54POjOn2UoGFhs89ZbPqMYX87uNo6UmBBA/hXRcRi+7xHyoUy
1OlraqmqhguG+SwMynbmyRBoYSMzNOLay1TnCh/lNrISDz/p4fMr+Zg9NI9j6CZlXmp66qmjRTRa
NsZ5WHuVW/0KcocOWgJfrED9vQIakvLBjoNVNKbBaopgtYLvuv/8J4gPEll+ArVHzLrcUJN/vb+b
9JrJnUg49yemmxySKO7Bgsnu1cE1t2kyUIH7gAbyl0hGyoI4T+0lSCyT2kvrHFQrIbxaZGn0q5Np
QjSZXThLuo3DbgJtsNUs/lEbYSn1t6Hyr/0SZXNpZ9dWbrueBiZgiie5CukIqxEiN7b5mqe14raV
SuuRkqICn7BvEUdtBoLNn4qiASUdB4cZQrzlZxwUeEXrMVGsjY+a7JH0UHNJbz5c9iTmLsA+3jpS
t9cI0FTwh7hH+spmr6aCCE2UlHN+sZsVKHODB2+0HSzDJlG+KL2SbJCj5Wyoh1czQ6ClgfNzfAii
otsaeg8Yv2vYqLjhhRdrLga/m9zzzLNmCLNpa6gXT2cevAx25Bm4O4T54VqPw2SJxiLEYTrdUztd
kjlzz7GNHs3gDDm0j7AFrlqZu7A01F9tZD23tIlv+9ZwFwUze2lOGYKjjLwaNXCU5dgF13VnLWB0
sCBzycoXkBDI48HLLapSC74FMadwLP5bPiIWvUHgbYHq/P582p17wdCMGBosUfxmxrwUvllAxkAd
QGSlFQtIrTwh0m2ug4kjWZv++nyg03X/z/3k043qlv+Yf2jTbwbqUbZUBDVUnlTTZAuqUQEHOaQY
aVqVVStt+2bd1ekLjVB18fnQ564RJtHMHoJyzev9/hpVSl2abGTl1VGR/KKndh2KQXvxJ3J+Ph/p
9HPPReKuI5TNYV01PozkT7VFMZG8oim3j1Zbzqcu8yFgm2FOJloD+fPz8c7cVKHPslrMgg5tyfnK
39xU5Je4WRO1ot8WmevasPcaxFMEI0iTJBbSRFs2HBU+H/TM7WTQOd0PEfL8NN8PqmDaTYeIeK8M
N9DKFfHB7JEg6+aQXxjp3LIsEGnPy6KlUVI42SxYPTvJMimphdryVzAm3w27nzy6AMvOxSeLoWTX
t2AdgUOigkp+/I0LBSnETsrmQHk6ZUXpdHblMm8qcC6ZZV2j9dzUVDE+H+bMpCFLCTU38naTaXpy
kS5homg08sorJr1DMZ4/R1U6K8TShUi1R6nlFyMMT7/czFOhw4bRSbYgFMU6nTcaCJ2hAu2q01L5
IgIqbrLeIcpm9R3Te6oPIfk+Qu5g6uhrB+Hzi1PLdd+IYmOJftoRkykuiMXPP2yXRHJhoV/9sHsV
aImcPAh52BgpGxsrfemM36X7oxrydGFPg8KJrj1arg6esMEd9TceA6l/JuYfmPdCfz+tbd+Irap3
S2xK8T1MW8/PxoMONWbUg9eYLvjq8/HOPQPYaeD9OdRwSDp5jUahBHyBrNJLJxdOSvGljC95mc7N
rDnpgvmLqAOnxPtLIqKlTf2pL72gQhRiNl2+hCw5bnpt/BqowVWrLD+/pj8ZXG+3hPPEejOifbLU
Bm6YD1U+MmIhqVz7SncrK4kuOu++o4vVB5x/KFnNAmsdxe2txVYOe89LV+s3RKNt3Rjet2/X37tM
vw5KSKeVbQzb2I5+ff5Lzy1iuKj4stNO5RB4snGGyJGredeWeEfjZzuFFGmUNwiq7/67YU4mVdJS
lRNtV3qiLtWV0hBZlwJ/9NU+vLCKnNk+ircXdDKdaBW7EQWl0oum6UdkdOusU27TVjzTALj0lE/P
R/NT/vOdswmWdLU/b/Kbz04P6iw0YQB5sQE5ODcPSesK8k+1m9qxrlUn3aHp2VJTh2JtBfef39Jz
743g+6rasAkN/v1+UvdDFPWqZIpleq6uc+F0rzXGwK//3Sjzr3hziUUTDTo5hqU34jCkVrAGm3Lh
0HHm4w1fU6M8z8LP4e1kbgyuXwJRM6RXtcN1V/Qv7jDda3V8tEP/QS2R08KJu7RDObvKzowA1jli
a4hxfn9hEJX0YZI22hUqtDCzKbxN4z0Jh9NusFn8/Ahrt6i1bZynxs7XzMfPb6x2ZmNNxYelTdUg
C/AGvv8B8TBCzBoynp/UaMWmX5QQ9jkg3KUWZE9DmbyYMvrd6Gm+bhJyGLIiW33+E9wzLz9nZdc0
kIJwxBcnq1QRMb0SmUuvsCrfm6oUOLx23+WDvaiAly26cISeZKd3ZV8Ze8LsiNro9HUYmfYarjLJ
cJmb3MF2Cj2tzPdBLWLUKV26GVxnZUgBXxs88y4ldqvKoQ9UxXTjWl2wQZb4UFdhfaUF/TM8K+SW
gwVC3k28pqlReID48uzZ6qQZnbpqemWXlvn0tY0iznRQAJe5UpMXwhMTCgw3ATF+9r+QfikT+B1G
8oCtJF2JwjzKyt7FYRHuKcr22JxM2tF9dp0HsjmYKnAlfYrwwASPQ5d2S5kA462GAzZ2PDxAs5dG
4BC+MhF8mCGIXdF2qM1FTlk1RsW36ZTygQhFfTMqgdj5k3EbDgZKAOLU1hDL8heNmLCFWvhXZYaZ
q55onNaOc+gwkWxGqrxEiyA205HILcy60fZJ5ShzoeI3EvfXqE5uEP/vIiVGFVm7PQypyrpqNZJP
isD8z7/8DthGgrR1TeWDfPKu+zE5A9nMJmz6PF5OPaavMAjv1Do6Bm58z5+6sFaf+S7j4TXJ1WGz
MZ8V3r8CuLMGJQ5L6eWtO+JRcYJlCybP1zBbTwCC+ya/cIkfSlos2Y7u6IhosD4iLTkZ0qzCdExq
qP3FVOqr0hqTNYWv+KHI7WZB4On3tuRvio7kc1wEd1mW/ZJFc+Cn5deBTnyaL8MUCEesr6xoGG+t
Js9fTUU3Nu0c9UnGQNRfuEvnVgroriwTrFKzautkgRydLBkhm0mPNtvBseUefU2zn7Lw1jFkvawc
W1n48YRIo9R/d4rzYFZ9e2GtOLNUOBZGUQKNMS6jAnv/qMy+NOymtQu+NnAs4IWz9bRIvLedC1c7
T7KTnZMj1Hk9nONbKRm/H8iopWz7Yig8Pcm+iRj5sWVd2GHPS/uHIaio4xzFNguz9P0QVCvKNq66
wkt6/blGq7EMcwzPOCqoy4CsYPcjAuPOrjHof77invvUifmToyJxcwi8ej9ynsSpawwq4bp1tE8c
69ds+Lbq7Ihr6mgV1rjM4+6CtXue0R+ulshraz5OUDM6eXKJUzmT2mhcbWIRGuJPD6WVkeMHWNr0
+wuDnbu1NBKoB8/djg/VjXZEHDA4rvRSSxwVsIxL1NEwJcWVxDejmPaDUZJLE6rf/vMbS/dCODqg
WzZEJ7PGQvleKKYmvU4j6KFeS53girSA4y5LbW2NCICqJPny+aB/TqQnt5Yi5RyhiQuZyvP80rzZ
HCVdndUWHzZYD26yM5X6ACXUZR23Xo0Ex02EdWPhDNlrJJot5aUVdJkrbRT01On6LhP6gWuKqtkm
6McJHx3KvwWuXGutFDOPOf5BiAG1QGW2GaDHyQUEE62uHtAUvbpJ82JLWDxy0p6MpMUHrbnEOCaK
VyuYGJwi/C4NnTiEuMYUkjhX1Gm6RYugfhW7Sbiu6tJZ2HalbwipneM/yofPb48+v0cfbg+lNA6R
EItt8+Q9s1JTSHfwC2+oUTyrNh5VfT6ASSxR1VRYe3Mknkv66n6cdwehopffUrK6EmAzD2porpoW
b4BdZDtrKiAI2YXJzaCXGUfmi3BwW8VB5G6g7VyqlJ35MAGO0knypgwBSurkwQLYicKkknwlgLmj
NgR+0+b0X/sahzPIEoG4w7nEYDhzaNTos9ATcsl3JnLu5CyW4tbUq8kqPIRjzaYdBlCeKRUIyXeZ
EohUN9GUQb+1FH8jU7COpsbJgvQelUAw48lyrNehb57RevYLdJR3McDB/VCm5KEUcGw+f7pnvkrz
JsFAKUxzBbjJySsn6yYo7dbMPdWlUNvEjwZ+Q9wCBZZkNRjmv8zPRMimpbKjEVNm217vtQvfpY8L
DjwN9ipz/DatqtMVFWIUzkqnzz1lTK7SUb1B4oFvcMQXiK96RDoDGdpyYMleuPz58t5NboOdBBo2
ipxzBOEpPQ7NUmT5HTnpWKNxZ2uuB4+RPOsG+UDwWvnhA7MUR0kLfvnCNX/4Fp8MffIVIVCHxHU1
5ROJzTjxh91Y0D+Q3YUnfGGY05K408FlssuEl8DtrkktoriKPbu4VG/68MGfrwYYm806yjpxSvsL
SCZqCZAoPKAE1c4XZXGVama2/jvPa+Zj0CREGq6fbPx0QATC0WKsYkOy0RvzIRTmjYjCV1ytxxal
yYKm1lVZlVudoK2/MzgffB3yC/tOY77Vbz4UMu1mfPHsU5PKPm+Nu9aPf45JgxJYfodguwNpni4d
2Dljsbsw9odz5nx/34x9cuFEeURhGDB2AL7SctN1hf0x4KNVjII8ku6xNOOvhHw8Ahw6IPO98KJ8
WErn4dEP0bekwkrX4/2lB/kcM5+4udc5r+EIACMLrvryFhfL1oZr/vnFztfy4aV8M9hJTWRSAmjP
vZ17WQ4b2tEXomtXvaVTtU7/y6Hmaf3mkcLPLF2OhrlXqzmOwWyJcHyhdfc6Rfm/c1EW0EL2/qYQ
86byzUgGMrRSaLwgbWMjKBZgomgVDRxlp/EGM0f3d66MVjOFJQc47WlJMKMjadHTzr3RrdpNpOOJ
rrpUbhD8w4gbjPTCDD370N6MdzJD7D7Bx0kghRcF8mhr/XVdlbsS3b6Kh/Vv3ErWGROLCW/7aR8F
96eupbGfe1o0859IZXFr8AKQn9geXmqmf9jszzOfvgLFa5VD7ulzqxUdULg7X9do1nRzs3VUiZvW
bdZ1Oe1A6i4SxXj6/AI/fpXp3FMPFH9a6DhyTt4Ak1QEtfHnh9fCUhh1ZVX74WtTwvsI5E4xs0MZ
YmAFtr3OG/shJdPp818wL2Unr+C7H3DyXrQmWVPqwPteAn+IUrE16VCkTn//+TBnvhpMGU5wlKxp
Hvw55795KdJSTCIauLm1poV79ublAiHwpamJ4Orj5VAkdNiXsRMEkXWyetbNxLKdsIcVuvItilT/
3oyzmVkjgL/DqOjV8G6UQ78ejfHHKGOat5T8VokeQckcYJco5W+nkOUicvTOs5242jUt9bW0lA+J
qouNPVXbUa+vysK4jgf9bvZkLuJI4K7Uwo6IWFiPYVf2i7Yb1CV7fGXp6/JpxiwexiJwvYZy9yao
SAz10YjPkhds96JJinzZ+sxzmuVuRZ5lEnk1hs3fBVl82yoNrUPRRdsuV45da2RXpAzMwViTi7hY
3Wut4aymzrjyyT7YdLXbHqdcWePyTLZdpelebnP15M7+lE1i3pS++TWgvrUa6PmWMEgXdobG3DGV
JwON9YGH9M1KxfDQcDpeFm6Ax8WQMBGCCqPGCKsFzm6+wENV7vpOaVeK0hRLvYyJix+2hcTiCRKQ
40ralnchFnWvzW3/1jQzjTwFLSV3Fo3FTPYMhNaAe7NQRPrqi6zbx54YCTDfOlEdUAawIZFKP+rw
JGsp0Bvo9guGlHQJJLU+ZLbRUPBTxusxUftVmEz+XegDPcQNXu1pljvLkjdsH1YqTuS5eNiHSfJL
mYxyL/RR3qgVW8+Z3j0SOkKUXmOtRaDHBwcw+1JF4lmpIaGeolF3fR4ccOTT+8lSGK0mEZW5oT0Y
Y/Ddz8AuxP1DpBmw0zUbkausimXjJD9yM5U33VS9csxGbSwIgaN+vnCJPvMMI43XvVpse7QFaxNB
GN/ABGQ+eoCtqxkJphmSTqSzdOHALYU7Gusgjq0VbWPcVSK/pfLOs+t9bBDR0KDPbwvr6yhNuhoD
bI4rxDlwUhzD36Tx7MOK9QICUhXuexI9njRELgAQS8S2dqZ7GjaelT2Zxd5s62GbUUsMlnFZrQmm
/opUN8VrA+Sjd/r+Dm+Uz+nQaHcKodoS29mXXgmsfaAHuEoQ1irroo3tRY3PRRlNnwBWxUSBbfbf
rLyKvZwbT/4gKgBj0+VCLbfdoCnXglAG8gVhNOQLzR8Xrh6iHg/CTWdM9R22Z92zJ8IrOY8lIJqs
YUk9F3LGJOVVRqtip6gwS2ABenFRELusF8+22my1DGCf1QrsKLF1zzk6eaa3qZKPiQJyV3ai+R4a
MltjOTZmg0fd/7LCkByD1ISWsHd1+NqQiBRgtnH7GEGetClYLPQMfpM/rCXWhMxwm00aNmI/6NYL
BH7tqlRB37cSz35v29MtosBq2RP10lY8k8loOSGXdVuttJYTG4wYrHP55HZeSpQDSwrC5IMeEE2m
9mLtAxpjDCsGP1sF020jkZd5gYNI2eTYcwOvFlOyUZGrIbWxDkCWTfoGbx5lTyeoMN/pNRKlICh1
T7FbDEmyGmx1DWhC3ipK3l3bmdvta413ZqPFbb7Gr1Q/RKOi7UwMm2RwZmb0Yyj8WzskKnnqarEu
AN4sO9VX75SO9ursNpkBAiI/+HG/6/r6xgjJgsTA+BPm12CR1xAFa1m6U7VUyC4picjzxU6rrQDm
T1L1N2Qx3ycGIQwNJ2h8Zs1VAgN3kUnfXJXKAA4WF00bH5EqYsAzN6Evv+DE/lmNEquFq1xZaXoD
TgTKZQ8mHfCKHQki1+2QgLlK+6JME2UZFQlG68RUklNyeJHZeFNdXDkivZvUkUpMVOXrCWvQivPH
V/QINaF3otkkqvbFtvhilGx8luBLj07NMWToWpybYXOkZvczc5gX0EL7VdcHOy3E1sMn51lP+ctu
Y/9mIAJgkLI1ZXfly+gpb81Vb3zBJYkSs2q/1CL7EqqcyTviLD0FLANheg8QPa6VLAey0RQHJ7LX
vWIieirvu8Z8NW30QL3o1/400pQm3pU7Q2b2ndL4vGLPbgt9ThHqOsUK5jgYMESwtx1ymzW31/A7
kmtPeh2CeJgIfm4t/Sb7FXfcQPc5LMhyki7IOZBvmtgVZvjbjwMvzqBgpuFVaLVrYml+qWn+1PUm
ecNav58SfS6WsosXiMZi48HWyAqPiJLgUAoL1KN4fmMEL5CkU17z8EsHb8NIbH3JxCQQIsmPujFt
XcFaMARpfk9KAQk/U/ZsgEXoR8fTrOKWXvFSdA2BBINCTLhPVIEIbkzCq4mffVHM+s5MhmLHOrNo
Hecb79S3pMMZbyfrZtDyV5eCXxBmV2pVOV7g3gsSnBRtcL5nRXLdZOK6ajQoBB3Tsa9gL6TmvvEt
bYtvdjkYfnEksDJdlSapI7ZKZrvVrSM2JMDhyO02MYssTWfyzLK+T/LhF9jQbl/Su2/2KRlPYvBC
QYLv1zEcuujOysy8Ku78wh7CNRpJsQmIA9pTwfz9+TbsYxvVYI+LWgQVOa5wyzypWflw1lplpFJG
EsTB7kL0gOj8nBe9vx119RY17nNgEnXsRJfO1GcOlvTcKfeqFlIZulbvj0UEhnQK04h0WmBZbuhs
cUIRb/pQpBj5fHE0pLLziR1GccA8F7/IQNqPlX3XaPbVVH8HtLxqLikCPm5+UekKphtFofl4cXJU
g/2hBIHT5l7ggxzWMWlnROmgBv38rn/clGpctEAaZKLW5XDx/tKTRPddv0tzJn4DXkdfKECVh+m+
69OF2uF+Ki8VRD9emIp6xlRtnVIXWpH577/ZbpuEy6INpnrSW2LngDhms309AWn+/MLOHAU5LIEi
BU+gGsZpBTSMI8IuCp5pV7f7wLU8MptQQ1YbtdQvnHLPzdz5YMbmB28X4IKTKppZYKNtbMays4IN
gE9a9nc9fzZrCaCT4LRlaJhYpDBQO5f6nvM/+sMZ6d9Dnwoxi6zy8xm0743peAUrD89pOn/65a53
SIKa+CC2ob3vTOc/P2q/vebTdwYknVJlfVh4hu8+YljeWOTZA8+50Ydm//mjPDdjKCGQTDlzhRHl
v58xw2ThsyYICmkFR01Du+OIsgQzeCEr5MwqYFkaoGpUkTzH0xZMoBeamGjvewTuLoT7RU97Wk7G
NoSelij2BanKuUnj4IOY+btUnTl8vr8qVbS2LtOG92Cs90Lt9lnRKdvKIUmnkpQQub0whYwnorH3
wr6kAz1zTxmUzjUkWaAKzkmlJAnTpCvAU3vGhDVNNGOyiW3oPFWrmRfexI9LjIr3aK7XAb2g73zy
dowSB99AWIQXdpN1JS0A51mmdzQf+mibWIi4pnqCYTk14kLb6MzJ/s3ImnraV1By1gabi7RrZzd3
D33H9D6fm2eWmbkGxGN0WaexZr1/isEkynQCt+pZpJfnYusYNwbHCdgbFwY6MzsRF6GsgRWlg/0+
Wagz4Vah37PGOEn1VS/vqzH5CXp+XdbBlV2LC2/3uemBD4UqOi6R2RX9/rImxRmqhN21R8tsWTVi
U5HwCIbxwkWdeUDz+VBHQ24SynJKRKngz45gDwsPScI3gsnXlWXeff6Azg5BS4BiPe4sKlrvrwRL
5KRKlSGGaLwWWQaqD0L7fzfGPEnefNICHbJU6LJAxSRT03ZcNMmlpsOZB+LqKOApNvK/5p8G6Zsh
UL30YCzYdzeu+uwU0c9OmttQHf/G15l//uwH5KCKZvjkdnWDkw2qYBygus9dFr92Rk7gSa+sP79l
56/n3+Oc3DLbDLrSktT2kOooACq6Ve84jyUV/c/HOf/4/z3O/Fq9uW//m7kzWZLb2P7zqyi8hwLz
sPB/gaGqqyd2c2iK3CBIkcQ8z3B46Sfzi/lDU763Cw0VTHlzN7o3ghKzEpl58uQ5v0EYJgUMHvOB
4vcoGsqjkIV7rYLNMdBBeuZTIVu++mbdpNe65S/3k+F7nS9fVfVeirE9BJ1JCogGwWZViy3NyRyB
JVAAboXruM1v+169uvylNiIZpUZAHdAINeayCpZib4FOxHocOFP6Q/W7uykLv1ZNdjtbe+38zdkY
9OdIaxUEopY/f7EoUu2nOsuPFgb5iR3OTKn/ZawKkBjQMYous/ioHK3HsDCG6xM9P4JDurcEfIF7
sz+oFX5+8Z4o+9Z8luQPSh3SVcaijP9yPvrQpppViIzVio9z8zbw9yLM1nHBjoKwD3+XDvVqcQqp
LvRA61mcKbtdXpWFn1BijHawL1vDAEFB/t+QJVZnNUwKgMQMfC4ZBf1LtRgpUfLqUeqdNpS8kbVy
XRpk53RPJLD05x9sphZu+ikbgCL0mwKhEjk8yJKBdh0Co6V2EGIQaBbCqbV20ijnIEJ5RG8lQaYm
15FeRncq+RO5dHKI2VarzJ5l65jgUkw+fI1u4ru8mD0BX6EanUJJue81beeC3LiOz2awuvcbdJ1N
7JvyY9qi/VR9bVX5GIvFnYzztCrXO/fk5mgaUDYIlazP+s0UoJoQGSWbOaojV5zfCBO6vWFlj8WP
yNprEm5tAjKNfw22Cs3ZCH3PjBhMREaR+8AOO8M29I+Xw832lBQakSSGoChXGUYeJm1jjnzAEdUX
DoyDZ9YxAPdektuj53J5tO05/Xu01Qnte2rOCFTmx7kwDoYyHTXhKZR30s3tQcBxyAs6Dprz+a72
e6NKsxIYiylMnpA/ilbhJnW1M5WtOE3G/q9Rlg/7Inim/Sw2WBDSlouxJ7Zu5na0TUq9kvr/OZ3V
Fi8BR/eTwkC9gitU9mcqf9IqeScUbG4DkEqKCUeI4v/qccBdZ/YZnlXkAc1RGH4oenUsBAP3T0T/
K2vn0bX57f492ppLA3Yh6hrcXtlojTcGljvDB51MmS3+y+BT7h90hwwJmAh9xfVm0CuxVER9YjOI
MrpzwyEzjZ1vt7nfXgyx2glNF6BpiPvocTIQXB+uzaLDHf4f7TcIuySfXG5g/M/3G/0ctKE6tsEw
3WmhCHOj8EqRV/EeCXJzcbjgTK4etB3Wz/xAxZlYN7hFW1pumIt7Ey4brZzbavb+cjR4PRK1NYnX
74LLk1+VoNDSs8Q4ItXJNf2gKNWpaeiQVN2bmIf35aFe33QMBV0MqPjiLbnGrPRyibISlLejLxho
dE9PwB+OoRTeC0i6Zsot7docQZzLg77eGAxKjW1xhpKBvi/zfxEiktlK9SyfyRaS2RONj1aR3mfN
sLP9Xh9dRsGkh3cieSOPkvNRsCQGs52xXgPS81BKaABmXiJ+jHqZqoK+s2abc1okK9mDiw3RKoJX
kMrQa+Y8tULiShBNUoF+4TB6v/zpJMppHFhqh4ASV5OiC5niEzxlJFoyglsCQohYJXT5TiBa/prz
sh31dnpnqIEu7IH1k0GcQfhGyGofg0ZMdAzoxPa9iRTuHkp846vhCQFOzQBsr4O2P1+jIO/TqLXQ
scgK9Z2qla40aA+QW3aQGlvTAdYAF4J3PPiUVYyQZqQfU0PBJiZOasfUwEhGgrZzH23sN00yEbAB
1goefA2TbM24L8d2zo6yNXmaXNxmonXbT5Uno8GSq/nXyzthb7jVnHhaDz592+xYDdOBlsQbU0bk
my6AhR9dXTSf/sFwKI6g30OxGpDI+UrlYSHKvd4zHPKhKOwcfXwKwxzv4Mi0Y3qDl4fbiEtAXoiA
OswI3vurjTFZTTjUYpYdByzERzxytLnygPc5hnYfTdNVNxlXQrCX+G8E3rNRV4e408tkxoAqO4JG
cMpoBuU2elODeFem/zzIvyQc9Xdebi81of7r/80Wblsc+j9RXWrJNP5eXuodRo/tbw/R97r+/tuX
/Ntvd1HVfae9eqY4tfwdf0lOafrvgC7pbXC6LbgYCyz6L+Nk/ghdFYpqz6JSSwz7S+JZNX7n9Qjs
HPw5MYcQ9y/FKVX/HQkgYyn2UcvkP5d/ReMZFNp5IEXwyKINwSa22McURlY7ShU6BY1MQCbhDP7F
GKKPjHlYyhZGRBdfVWaR0zMFXiq1bO7wbZuMN3Pumwezj48wuAKvq6fwCvXS0G4l5TNFaSD5YuWp
udnZcpTdqNl87WMvIBbiu65IPw819RHcyibNuOl0JGRGvBB6Hu1I9cbfUDM6DZb6ZIZFTwd5bD25
K/6wwvnJkkoQUfyfONASt4nhKahj8DVrzOgqAjvi0CcY7V4xvs5S831hUni+LoxeRb+dezVIXUws
H5nwPTqSnyNRvio0WISx7wduo0UUUnioh2qD+QZ6rK4oJ/PdPM2o9qXJXT2qaPMqA78gin88O0Sq
SY2fjlb9kZbZZ4v7O5f867ZTkAKI/eupNw5SyPBZm3wVtdo6YuQUeD1X78+fFTULE6bSjviRlU6B
cZUlvBlL5YGmU+L1ZvF5mPT7MBhF/HejbyE1kUDll8ziWGDeZsGybMWnLOzLByxCTFtQhdQZsWgF
VtO5nRF/83m0If3/FZxv5mSVChWh7O7VQvqYNYJrJMPnHjF9/Bu4bRIdriYFq2E2TjMSzCDb6tKb
0qh0Gl+/hyMDybJuvQyXJ8GaPyJKazmyxhrRJbG1rnvs2vIBIa/GicHNOYkFfG0ghTzKs2o4i9P2
2NEgN52pGqpDZph/YLXtFCl2G2mvC+wUZK2EWXRG9ZMh9rYxCAtfgeKpUkRf/WacbkwhLVELlQUP
k63kOixwwUImIwC2pj7qiIHGYIydCCTXdY273CnywxaMoNIe8lGRiczKeJ36012LQrRrNLW6+GgT
P+esXpAGNkq6PaCpRnYSzFgcwepaTxO75r0/8XXySmm8uq1jB2hi5KTUxOGZ+9dxLYK+obQ/+jgm
RKh9Cmmv2HrW3k9G29payNZMB0F7LtQFOnLWRomOsCI5WNmfJBZLlfLPc9mjQEw+jTfWtaQmb9O4
fkCJVbTRGX/IpPspiA9ylexUrFY3ylIOIctF8k6lbbdYuZ5fmzqSumrQGcHRTEFGGoXGs1i/0qJE
YUPt0cvXPbufo6EsgVs7o0rWajTgNJIghH4A+rLAewbIZG10R6HI/5Bjb/aT+0EbnLbtCzZk88eL
OP3wMzk8k3lbruQXOePPwQmqzzhg7u5VqMszSSkKTQ7I6pOviN4Xri5MjjyNBLiBWPO8EFnjWH56
a+bZrTAbh8s/YZUSPf8CumiE9KVt+QopSzFPzSpNCo4J5VpVzm6DUD9VVeZMaoqDYLKTJBtcE+sZ
gxLgvkCLB12EdQ03R0yw7n0W16fNb7e17oTTU50AMePI1wOeMVZjvUcY1nJCbXiKVf2uLb/KVX2V
aoGTPBdGogO82htNVZ+sQnCz7gZNEBoo5gHDnyssrO4z9Enmb0KLKTWKoq4xlRjME48WbkU+mSYq
b8apLCL835qTEDQ3fhV6RCOMIsPvOlJVbtOln5FdQnFPkW6nCoQUP1wFatt6cSW5vokvZxgOXyrF
ep8FRM1EVOob+FmCAzDpm1HVGPiYvHO5wo5lJz2GKijv1EICLg3wbC+m+UmuCJ+m/JRM5vtwFp+m
KmKT1eY9IqMTzfDwOoeTUZTCVUkT7Gey+Eu51HYC9A8yqb9Lyv4DcykMJGgLoT6wkHwglaNb9OLA
uF8wx/iet1E7LY7B//2//Y+33jvv7ZPn/s/fPn5v2u91/tu7qY6+vEytNv/Kn6mWov1uwcvmOUhB
dAH+EAB+Zlr8iUF4owFA+X/J2Ik7f6VaivI7FOClZL8Iw1E0IQv7S9xTkX/nNaZA9uCpaUBt+yVX
3p8V2X/Hn80f/rKqUJMaQG+oJSfIfA1VBw00nx56UQH6OkIsy44G8rBC6++0VHiM1f7J73S3w5oQ
D8T4WlTCxK4BNKW1dt+BlDWQuuqs5j6pmvSzaY4+iFnE/7NJB78qU/HvR/2jUi9vyTQuricJawmz
ntQ3YmJFXhzNPzjln1QhzA/TbA63QgpZMR8nR0yzt0NplHaWhD73+oTdVF+opxL6oGO1eH/iaecO
WBBizWPhHmj3RU1HXabeDTq2t6MuGo/TAJUjNahDSnl8KEbDq/PurslM9WD1+ceE/O1BjZSFEthG
Nu6n7wtV+RLW0X2e6W/RqO+BdRMKKhMWYYy/BX2ouYieWit6xIDxFsrHXRjJx1qbKJ8kTXer9Sbg
Sk0ZXBKY2dHkuHNrwzoi0SR7iBHfAQT+Ifqx76DRDmVzlG+zbr6dyKhcRa0mJ+tJWQdR/N6E6Zcl
7QnCsbGRxhP4cwF7ibHWDmML/5d4c0pLEJKSMWFyVmrUj0EgAnW5Ucogcfzcepf46amwzDedHMzH
rC3G7/B8fwAWAM+kBYsrz3QCh+g2aI0MufmlhD6IsDO+oG4hg86OIQyrljf4xps8Sn90Uz1jdte1
jp4Dk5KNunyDpfAh6DAmX8yrDFcJRdhPTdA2J3kSJ9S/BfU+rxPA52JcI3GkYKPZ0GFBL/oKn0/j
3SB9NVC9B+MEC36KwndhIGNTzPVX2lqLcPLIGnfFHH+MovlDFiIXGAV85U73PWB/BWx5tbht62F4
AGWkIwI5CNdz3nxqmpCMF8q0aaR/9rlSHVr0n9tQ9j0VN89rU0Mkoa7G/KaRplu0m0HE9uOHpi0n
R0paU3XksnJGubML9BlLOb0CyP4miUnGpNkjprix2Nlx/SPvokPUsiI4YEADA5feKU6Xg7WECxpC
tClwU6inz9Uk2UlXuQU6H82UP7a5hLImhhlZeVMFMtDhTz3+ZVYMyrzOPMGHbKywGHnlYiDH4bAe
RjM9GvWDGOI31V7HFrjZ+4TCNypRtq48qZF2l4+R55tiAAxQemNQh7HbIaCEWDvQ+471h+fw+Ev3
yt8+v/8T7wOiKSrA1POVRcGC7vXF++B//690eWGfmuV/mrNbYOsv+nkLyNLvqD+ZEhr0MoGbgtD/
vQUk63ea5ZQlwU3yJLcWZdq/bgFd/B09V3QZQHJKaLYvtbG/bgHN+p3ut8QtwDNdR5JS+ZUH95Lg
vrgDyP0Wfu2iVaiYWHGIS4b4orKs1kklRX00u3IxWnbbdcNVA7EA7dbe9lV93Ek4t4ajE8mXhvjP
LbaqxrZ6hYsST2ZkBqTQKwv2Y9+mLZ4eme81cCLsF/f1Ro59Xk2g5sv0nqnD4AzpTK8TzqShhl9p
KVZwAv8YBqm906a0exDTcXKnZtGI94upPVlhGkDcmqWry+Of11F/jk89g+miz0Dva1UETLIukswy
E109LMmsxUpAxUNLj5dHISVYL+KCxANORIWGvGY9Sh2UktxLLGLJPRjLTXHocr10MjGavMtDbXxQ
BEpMtgzMfrb08qZ5sV/qskGrv5xmN1HN9qq1BK46DRMhcyrSKykKJYfqteahyoQXkj8UOzNd6SA8
f1AZOOeSxVloMmqrqapmMeeVNsxuNVc8Y2PUH9/q/CSFWMphs9HOrzGuwozWFqsyvsvUcPaXNe4q
Oxeq8N2oY0fgJImafJiHIoydoO/FiHeEEDzMsjp9i/zO+FMss2hvL0pby4TkBd2j5etpa5BEbM1h
l9Uimz8rLZz7MtQQEJeCCmYKuMSIpj2Kwp2f+5IbhnENQTnWTnRY86umENI3nJvoSja71BV8Xzhd
Xtel97uKA5QDJUOi+LdI7Cx//mJdx8hs89L3Z/q0KIcPlVEeg65pHbgOTtQYtVtF2EHXlTzuYIE3
IgIDA4KhDURiu6bdFmqU+5OhzIixGt3BaKcZktQwwT4fv4l98+7yNF8tAXMD04nh2eLapq2L8r46
Yxifjqo7ojN+yOXaesh8PbPLClvTy0O9OvrLUIDH2aSL9IyyTPzFF5V8yAVSMwMdbWBSpUIcXNGl
DD5cHuX8Bc95YBQAT0vFFP1KbrHzUWa/VKHSQFka24VZKLWVF6v1N0urI8coIWPNM86Xl8d8tWTL
mGjaLFJFIJjWek+C1DVxX8MN7At/eBjytLrrVT90rQSyk5lLzfvL462Iy39NEnFbDAkoHxB8zieJ
H9yoVug94T4HZTEtMVajhBhRPjUjl9fApwaHXkq3Vfsu41RdZXmjeIKWJzvRfPuHsHsQMVIWjrhy
/kOQdc0w51rgwLMwX3VxU8FMMhRvSJGXw+0muxY6AfPXBqerWRurU43Mm9f13KqXP8nrZV/Y/svl
JptA3NdfRC/R0q6yREPCiMRYh3t8LNTWM1Xcba1ILCFvUVe6PKb0KkYsEgOLhj2ZEl3oNd9ZJ2me
0CVSXVkg6U9M3xnTRao7lydcbOLQUwawMoGw/AaTJDMbicpQRw5KSLtLR0Puqh9Ah4cGFe+qqm8s
pLQwadXanQ2z8XU4CosAJhI0IPGXP39x9LpKzXVBVUW369K3Ok5EjwGeYm/TUv+EaGWNU1tqhjtj
vroYFxw3+cbzx0GPebU1VD0C80Qf0C0S7Kb7RhRskbKsWxBW35Oh/wkIRvEsE+GbQAWD/etrQ8WU
UMOeUEBgreK3LuPEmjcmHxcwEZ/ZrD5oQJfsMVNVt0kVxBpSrK2w37NcX0Yuso3RB5pEa1EfUDVP
Gxv50JWZ7tZYal4Bves8gMutbZXDrrYkn//srlk+lbHQsmALsUTLp3yxPBPm1NGCenJjRcZ+cBBq
3tGt7Ep9X7pJEZ2qwHSyJv1Orrjn/7GxhxfZZEpAGoU0buHzsXHNjjB6Y5nQkuzuEx/LeVLB+rps
BCh6UoCRNDfh+1ErFffyEi1/86tZvxh5dR805dTJbaWzKYc68UyUo3kV9jG4somC078agA8//86X
heWt7c8th04UGHxUqlbftyq0TKrmTuSSK2CQ1iX5xGjgAYYcwlGTZUwK6YHs7MCt/f9i0HViho+d
1eYGg0YmsAFJLY2r3M//nEX1QS8N1YZsXsGw7CHYYRp4ecKvL6SlJQnuygIDBJZRPV/UrjPwNfI5
7wUuS25FaLmFSZafklztD7kYaTsY9K2lhM6o0p5Y4B7rawDOtp5WWLm6KoYUjpH4ydFP9K/0c/aQ
6Bs3DlNbnoeU6eXXHEpBUOei5vp38yxr3SjBBC7HpJC3CxgQ7EQ7B01KTFXMHkNOTFC92OoMLxdD
eecbrxxml0uYXwKyBbQdVz70i/OPDCIqK/JQFjHFaWpb6UvN6SPDdPI8SRFiK803QteXTpt1qjfn
IhzkCVRvNDXhGyUpxIMqt+N1wVP5dHnxn4FC64MFiwZEOFGXy3kVecOpQ5qRQqzbw+2mLi+farN8
lKcZQSF/Rup/ynD7k5GwMDQfD8samQF8FjI3B7SwkxptHT0djcElOSCbXh+9do7FSq1RMkPDSLID
DODdUi+jq3gSjEduKkxmrazdOXpb2//FoOujp6R1nem4L7q0InyHRmt08OeA94PWIztU6vGHy198
66gT++leI2KjEEfPd4Le9aFh9BISvzHW4JXam1d6Nt0JrVVQIU0jL9cgm3Z1J6A60CbHy6M/dwDX
641iApVw4IvE8NUT0IyQ60pRT3aDItdPVN7LWwmx3IM6AG0W/DT0tLQfnXx5FAbGUF+3ij/e86/N
TppZg1sqZXnAAkY/6Y1aOjnPxH+wIFCegTAQHpaH6vkHWsDETZooHFop0b5D4BQdkPiYDS+w0ak2
/4LG0IvZtn9+fanJBAeysyUZp86wepQPPAumBNduiqOh76StWDpinVO8rZe6bCXdWXqOJI0UPF1e
iiWunq8E4y7pATA+5PXWdQfVl/VqLniuIqIZvQ0ssUBKQDF3Fvz1dmMUDJxU2B+LQNty5l6kC3Il
lJoKGx4dBc14wE/JcCwF9dAwVVvq05NuV0WYXZWa/80cTXMn1r8+XMvoJPxkdwv3ZH239DGCHiLf
1hJCnL1p6yD9YgYf0pwMIahiYaditbWWoBUpklDOgca9SuQWy041yRrZhdqfcZdBbtJm8AtjmsU8
eLr55GuBbotDM+/s2q3VpAi5PCuo66AXev6d8RyrszhkZDFXh7uA/I1OQPprZITlGuHQgsgUF/Ww
5elyPkqnIYzWAD92LR4LHuIKuKdXU4fmlTm7l7fn8oPX21PjXlhEq8kM1im5Eg+RL1dMKCzjyZUw
ioKfJLZuh3Ln4fJQW7uEgq1G/YLEEsHq81k1Qd+h9j/JwIbm+TCkyVdUIjDD0hH5abEx2lmqzZmh
rIDmM9qpr7L9WffnttdyRKrjJnaaiseobMWBIyf84/LMNjIQGUEVsF3sCu7/tYqDjLUcVxbiLs0g
dm5vIhEUcHsehHaYnSoZLU8zYsON1dz/KAwyorPZWDhSXf/VtP7bKLf9S5aNowOBpiS+CvzyjGCP
ovWyO+Zdchj8ovdCPNJdpJcA/Q+YOM/oDz8kuAS7gRX0tl6C+W1DQdxDtr++5imYQyoHrUZgoHR1
vty0bJSeWgSir5nZXxWYz7Qi3raxeBdnkJSy1G+9y8uwdTjpHpikFtRdXrHfsLcyQGURapu6bq8M
pRcxy62SnW28NS/cZeDXLYKbAFPO52VOyShFPqN0UxSdFHH0PeaCiXGXP2qJQPdNjPYA9VsBjyQa
LDNAPg7Q6vKKdCnJKWAtlwjYPaEQymtZDvtjoaj1I+0JFKOkUDziNLTH6Ng6tDA6lpsFnQdU8c5n
W4X40molau1xKVtOAWwQ/LmUux2OAB5G5HtHaevU0k2lCLAI2xPkz8cb2jFWURyTKIw3sadknXbA
RTw8IF4s74S+5xLHKvbxYiAbUPmslGtWYVbxRXnQ8ohTi7DDXYmMaLu40Sp1ZLlZBX5FkEqMNvMT
bs7W3VSCvK5l84NolsKhAYpk88gxkTofgL1w/dmhpAuYvpcHZR5jxHpT/4jKrO72SvRB9APlStRC
6YMszOFNhOwbGJ1Axh7dxCIIJCEOfBbdgoZqEUw3FM1w8j1l8lzfaIM5O8DSTDtQpG5nOz9/0Vdf
QZGh1OBYQNNMOf/iSYRtdBDKPA0aRbjNrKlzZimZqSPq1WmMx9q1oC4ekBBTD76vaKjZBekBzHt6
orZX2XGldBACAXD3dZ/fVFPYeSEaXju/c2NjABP5989cLVbf50A7R44A5hOJq6Of9Ug5pmCoYN6J
Ixt7nqGQgESsnwre2uPAT+U6KYE1wc4WpWsznd/XSZ08tbTPCKbzvOelsjkeWsh0GdHKJks8XwED
z75kWJI3C+npx0wc2qvGt1DY6zIF8u6Q7Mxv81Mudl0oluu0M1crLuBLabVYfhAnpeAungCICFSV
EYpBFfVySDaXv2u9u4hbhBCSYNRBV8sGtmUQ4qXOktVZ+zSHfhoDqVSEt6OGIhdA1zB6SEbDeLBa
8e2QjL2rJUl0pfiCdR8h8vhHKY2AKeXvcddIAHqtJrWzBttLJyzTjB3Zho1yXZbYnAt+EVIaK1vP
wsrOFUarxaIeLMsiIzTSp/H9ctCcUfd7OvwCVCGnqkrjSWxHmVsancJrXNURDZeEDG1AeW6Gh9GK
6msrzbOZTpPSvasMyiU2JVN8ccnH1UM+p+GbNJVT0U4DWf+ipcoY25OmSJD7tSKtjpKR59ohNGSs
VGnuAD3QpiBLbM1I2k/AFpMfUl+gOjZ2AdqPamR9VGXqay68sOkP3CL63iZ61QeAKyBMTKGVP2Y8
dNKDNWh1R5wsG8XB4KT9jFhX9U6cNOkwVDL/WSOl6n2ZGxizT5H0tu3I7Oxh9j3qQDOWR9I45U6r
K8g4ZUHYfAu0LkKRMfV90QEWRiBoeG8cywDO9E4Gv3GJ8vhf0KS8jrldVltwJmMwuqqhxEgn5irJ
9T+qtIs8VM4l19TB0/S0pXfG3Nr2pAWcMmO5t9cVby3G88ZUGVPMeSEotWXYShOidE6bYGfbbw6l
UOHA0Zbdv+4CaBXYbrlvKbZ1RJC8xLgxzEHEzzOLc/mEbcZvUgIDHDzNJp4L59FDDplOV+Ly01gJ
aCKr1W7ELJSvShzdm8Lo3rQZIlqlaFYHa8KAqlYmy1Ep+F1PSNo5gQ6aK5d5QgkxwX2Ytfboy511
vPwztxYcWh4cR7B+JIarOIDkwSgjuiy6fpAV7pTUyHWD+nOKtq3t2E+G2z42nMtjPl9dq+CzgEZE
3rzkFFTlzj/N0KnyaPQNQvYKXrH2iGDloQY0j4JhGusF0NU4QfY/AAynZmPwoY/N8WmaMv/dUKUa
daFmSp9QKWr2sqpn5ZL1L8ONkuI+tjRoEi1Xwov3eia3bYXwvugmc9QFTtOPbWKnkzTguZQn48eE
x7vqZLICGEIY0/g+hLGZokQqR3/g9VD/0MCT3QaRDnczaFTxfka6BniZ0XzCddp6xIQ7Km2f3ORr
JTTGh7GM1G+dMoEmvvyNN+4uGjnwUKB7EvDWUHTNJPzk2UidSzAgmUfT56bsFs9eEaBVo8m/vo0g
v8DzRAxm8UlZxQ0+MTKkGU4SIANVD8fqyjFwIKRxFuoPSWJEtpxzpC/PceM0Lw7jPKcW9DuJ0vli
1bPZV9gbSTQSo4AabYHepm5ZCBGr1c5QG4VanktUNYBAkXWr6wqyYVRFP+Mi5oKDQY13CiCe4F8E
s6KVbEWQfdcoGt+zhpmXXGbejIOYH4Rqij8bDdIVlye+UVV6frvxfFN5Ta6lpOJmsGpfS8m5cqsi
vkDu6LNwvi4jGOSxOOQ3vYlApB4OkVuixLkz/GswyGLaKgL+Z6H5Ca8eA0asyfhQ8BiodeNbJnXR
u1lFTqtBVfloZZryCOiQcnaS1R9MM+nelXNJm6oFwaiE+mCXbT7aWqTzcGnEaSfwbu18hLaeMTZg
GNZbcR6t1I+hJrhCVknHUozv1Ho8ygKo9DSIp53La8XCeK4JsQCwFmlzAG9eg9CsrKbEMVE9GRu/
dOmRyXZSztg0irAf6gj8rJwXgH3U9qkW/KPcqP1Od2MJ0auYBTCH/gpADUDZaxiFrJVZoNIxcGHg
A98cUnkBP8tXv7znFsEPLjPw2yAZVteZbqS91KQDOrmpLj1CSJ7cMpg6GwuI8QCNPncTsa9PuRoF
p64iXv768BKUDkCnKHThhnR+1mkMhWk/NQri3ZTe8DacXdg2lG78LDmofaq5FBkMJ06r92VoCA+X
R9/a8QqT5x2GwRpgw9W9gECdIaLWgLKBP+uInKf6TYdIkTuZUobrnzkhP53q1BxH0zPTMT1QV0rR
KechGePh5CH1nbhKpL01y6Hc+TQbVzgPhsXUhzo2SJolTL64syKrR4s6UGR3MsreDWdZeqjJSk5K
QxcpUdKFhjXv1QO2BqWJAeCRnU9avxp0RIMBIlfIpkMXvK6x88NI6BAZSnSVdrNxM+3pLm4lDUjV
0xReXmML5vV8mrFqhf1YMqI1IPKtWeDg5YW9N2R1dRsaobJ0EyFJKmF2nCeht/vYGt8nVv0lteLB
FrSy3vnwG5EGsulSWyRTWEQpzn9RmmG2WVSl7CpjVL8TDB32VV9+aMpaP8pZWu+EmmWC63NOH3Nx
ywAGRsQ5Hy4JKG8paa64kYTRWVxqvIg6Ukjd6sydCL+1uoujukhGSMVyDdFB7n+xwqsUdxzUxBGn
GR+Jri7spBDeJGJaAkIp98yMNyMpmGAKPzjkYZe6+pwaZzwNrFRx6VC3N5FW0pEJ29gZRil2pz6c
sSNpNCeuBcrg2dyeylDf81HcnLiG1AK6RrQH11DCOK+aAVNlwkwJsbKdtdkds8SwReSSG4y8Dtls
fbocWzaHBAy1QF9kOm+rSl6MA8o4Qp8AlxW29zmpJllTDXglMAsX3AxK2+1gNTt7dzOiEc0WMCoo
41eN0KJWIwx9oUcoieKfqjQpvWTs9JvKn+ajWUFvQZPT9NBLS0Pbb2PzMIPVs4M2r12UZCxPhOEG
8dKoHMFggS5/lK2jRXLBCpBokMCuDnubzrwIs1Bx1UlCf7xW/ozMInAtLRJu1Hi0dq7QDYAACRWW
X3C2F0j52rFT0YwGeKX8vAjmSUooPOixlBx8PC6OvlJ+j/RkvE6CLECfvmhOPjr2TtmbOSQFbcCm
LLDJRYfT5a+wdeI5foZEE49LZ53gauXQ4U8Vqe4MLHL2kb0BnTe5raHkO997axM+NwMWJKZK9/88
tgRWE0URaEDU4wPj1oAaTRF5No6tOtLIazXxJlBw/rg8va1BwQqhnrGgv5BGPh80BgUdBWqruoKa
YzQyBse5rRP00yUZoEbxHhDU+8sjbn1QkHUG7VAkSCgBnI8InSqNsVUA2BAYqTNUeOZ2TRXYSYP8
w+WhNhCHYINpF2oSJoF08leP3AhNf02qB4XCmah81gNMSRDTu+nioHOssiOuZTDHQt628HZTGYLM
PN7m+SQeTK1r2eWY84G5L08labSHS18KrpjiN6ZoO9F+4znBL6VtAtmPu0VbHbY4aIIkaVrFRSrM
oOcefMk7qcYMpK4cv0+S606bofQWoeQBv9sT3droodDFoDltEPxVbIrP1yQv1LwLMP0lfZ2gr7c4
jneN2L8du6Y8LhKHd2IWv9fNcfoHpwtZIsQkaAcvHrTnA4cDZTXNTxk41Ci/iCbataMwuDxT2n8y
1OIWBoYO2Mda+QauWBD6FTu98THwMsU+s9NQnjyzyvaabc/X5DpNoF7JzqOmRr9aWU0L7rkkjxQu
Cxwy76Wy68C/N7NnCdLX0MyruzG04utqrP6kYyeTNOHOqs3WeExnGeRih6miIB6tpkkcOcc7IPZH
pANq0dYpHoBASoebgNviGOiZaBfIACMEDwH58unZCg1IGvK6hXCw6NCcT2KqhXQO4l5d+vnjIawz
ALq5Wl1XRgVfLmhQoR/rPfnyrQwEGOyi/0ctkgixCg+KMHVJ3mDPUFRddJMQuezMB5AyGgUqO604
uUqqPnWZDu29aNObviiknbO4EaEITgsQEBQwfdr1pqSd5icGOwWzlAYIUla+KU3jUzRm0Q6hfasl
/XKodSNYU8F2iz7fGK5GcgJhoziGX5h2rw0QqRprftDVRLidJa0FEpYMV3lm+ddZFCiHy4u9/d3h
lBgiPT/QMqvvTjXbGmNfVl0p6MEZt8AQIIH+SPLBPOhJ0R6NbuywGZqoOOiC4IyWJe+c0K0CDwVJ
thttauBI6+ZSkU2hECXojYfFUDpKa8AdkQrBHuQWrwpSAFvr+/mgkKt5A4XdU6qgcFLChXYwhBB3
FmdrGwA0WfpOEAFeqcxX0SjWPWB0N6XnYJuykOD1bnFl1cpe31zlKK3ixTNNb2mtLb5jqx2XD+lE
h4YdFxdWaMMGFz25Gf5B5f3lKGsx1yYwpnyQUQmp8cGxCy0k2Gp9aY+VsLuUS4R7NSNqMQs1kP20
xloYpm805kDaNOVT+0WnBOSA6knsBgD8qekTIpYk5ScxQILTVJCssFAYf4o6sJVNm4ZHs0vivWxg
ucVe/SY2Fu63RJiF+Hj2SA9H6Mrjctno9IiARoHbC5WSioFcVwdZz+o/I39CVmLO57uhKItTCNf8
GA+tvBNZl7P06ocgNbjwUagWrTFaQVxbUv1/yPuS5biRLctfKeu9p2EezKreAkPMEZxJURsYRVE+
YHA44IAD+Po+UGa/l2Ixk/1q19aLXDAlChGAw/3ec8+gLC9rZNBnHTc6K2Pq7eHT11wz0Ao+ebk/
vh4uCKQAY833HDR/BjGnk+t7JVqDgZ8SZ3doYZ6Box3HR+l/Vso7H31BoARrmsGKAr47OlrXL3w1
QbvUWteeW5nEb6avlBh/O8wiwmCjXqpEITg651Sos+lYvOFTXz6yzrBPUhw+/PLQ/YD3s8473j/1
lku/WmSPd2tBbCHSW5ZtXymIoPtQbnwWDp+ld360bwAKDBx7VW2h7Px1mZF5lG0vRzezXEoPddWY
DBrSLg25+uy0/FnAvl9Jzmo/A/Ux4Ij3jWvoLdQQuwOTENhvbkFfhNlvP+Ws8rtkbCjioCSQaQR6
x5mcUTdWQ22nILuTTUcslQHGprlT2uHB1227bxpVnyIPWseo8uZNqRqSYfpeJaPnNDvD4MzrUOOu
9i7Im/WRKQYjomjDSKiuKqgmN7DeckBKCT/D1z4oUD0MNSC0Xuei6D5+vaeLFzVigB1KBltJnjkA
mDPEBARbBWwpQ2gGwOWSzftuWD4LRP5o+aAmhuoUHoNoSt9tzRAoxVHnITB8iMJ+O7Syv6YBkcng
iAJdgmV9slw/+qYIfQ6RCelj/Pu+InZba/EZiMUQ/gxTosfOzTuCrCsp9L73THkZOpcl0p4/C9f8
8Iv+68I/C4Q/QZjlGITc8RQ2iT6EixCfgsRBBmTigzWWSO4Gu7+vONYb937prjAa/kN2739TATJf
YDhmgWkBEnD5I/Kb6CBmVJbRMpsHDGjLc43VlHIV0o0RMFP7+8t/1BviaaLlRbQBiM/v9wXSIV6i
RAWfLWKIE6uQ/BmRqt5BVvG0Z00E36YeIbFwvy42yEyHiT90Ey+F56ukr2O4v/njAJC/D5E5aTU5
HJjpjuIk2428bD65Vx9w1hHxYQeYpcAjFNLfd+tf2ALLf1YOUAhH7IKx+e5OCr1L6PdbtbLQ2zAy
SIcRNXhok7OJNCYQkFRbp94JusTMoTgb1boXiwZ9PqL2vfvkdn50uKJUxp3Evo8Puu6Kf1o+dk+U
HeKqWaMIgkGnpfJyWTvf+eLOG9O1SwbCR/RU0RIOuwRgcBAG1ZVVsO6Tw/Wj7RezEUiBQ1Qe4PH8
+kFq5nczjcFcm6beeyjQuUNOAlwvQY338Pdf+qMl/OdLrWXdn76zX2pbTz6UZ56Npl2DiZjWpPT2
0VLQQzAEwXYYvedFW9aGz8AwP1nCH5H01o4d4yCIRRAK9u76fBRW7DMJMlZJncw4c50PxoLM2vPl
foBk5RYOUf3JaZcG5Y6Yt9Rq2L6NljKdmgLxhVJ/rx1xh/XrHcDP9CGJmLyjZ1h3wgxofiFVAHa8
CIq09lz48CGw9cSGxX4eZg8ZrtaoUyFDHO8+otyneARJx6GIVMRkdAN3hGijGlga+xhDH/zBUZuh
coYctm0m/fsH8RFnAI8PsTRo7TGieg+f4DZ4jY1I2gxH1nCDTHKeQagXgnNMC/jxeO5pbIfw4NSz
OotxaTcRa81x4Ro5wq63XMlQjDnmSzJxVRhmQzssj8oEzhUdWkShBaJByICY35YycHJ/DD+brHy0
aKH3gK0ZKhUk7Lx7v4EMGdupIzvTBT46fAu7LVjV5RYzj+6TA+aDth4tPbbdFQRB/NK7S/keH6Nh
xBhtrstyY4PtAnbLUF/aVsgkBA8kQ7LzcP77B/Th98PmYK+eoUgmXQvGP70p8CaooT3AmMZHzO7G
Hf360ZjwxQY77H/QtYFysT5TuHPB1OLXK9l1iOaG4Eod/OD2VuAdinh0rsvQ/awy+Og7rdUtRqEY
0oBD8+uVIL5Q0OViT0baR7t36kbmy2gXuQOnx0/W94eXCuDmBV4M0JH3mOmiAJ6BN4dn5kmw7RAx
tQl7FEKcReqT2v2D5YHaFUNWaB5ggvd+wlXPPjDHAjOJDrZLe01duvVtONiB/AqtdYmJ6kw+nXV9
8P18aGkBuuDlX9kMv97K2OuRdt/GThaYKM5b2IKCheVPiVfFnwGtP9Vl7+oO9JjYM7EMVx71u4Ku
h6tIXMwYa4xxB6f8ABxKDt5IbjErOBPudvkE/fcGQVT1pRoIjKtYoxIWrQYFESsRtIozl1QSuGxM
QWGEQUiGU9vfLIpEJ7AEo5sOrGbQoV351jqaHpcKqfCY5NAt79uvf/9ifVQZgBCDYRmGoBgavGdL
2a3Df6daQGUkdxyihqQlPT11VUcPY9GiUB5Ek4R9JTaqnOdtMFnlyatqmRYtFEIWkgozBPe55x7h
xgmJA/n49x/xg4cLSiHAZVhQwicyeHcgRyMXxpJYvINkiLdmlUg9yP13JSOf6So+wFF+udS7AxFY
mr0KecFan8F89sKpOwhmFZ9sMR8c+5gBY+y82lesy/bX1VqZGoHAgLFAfPAh+g7LcduroQUJKIxz
HjjFDUpbcRs3brsHB7f+5A396H4Cj8W4Eog9zrx399MaZsynEembTR3CXwbJxWHx9CsxXb/9958c
AvFg2OBiBIZW9tcvamsXTJKVxsMklXcwWzPbbmDAsl3XJD8v9W85f121b82d7t7e9Pml/c9f7L7+
8euP/e8/Q924ei7+8kP+03/xZnjr5ts3GG3qf/zn7wqh9W/+3/7hHy6O93MLF8dXOTR6/dco/9UV
G4S3tav4p7T+v/k/XmSn2X+cX17fvsvmV9vHP373D4sv9ze0ewCCkEuFwfvP0JPfjR4d6zcUd1ht
2PSxH2Mk/k+LL8/5DeNSEP1WW6qfXo//tPjyrN8wNoBFloU97qcF5P+5Cde/74S4f38pm8J8BI/5
TzsmdNHoe6BvgXkk5Jqwlvx1GVhzoBympwpDZgmtLnKn7ZOYnTfews15/iIoaOuinyHviL7affuF
MbIPAhO8LITM24Z1330KlxGUHddrR1YnfeDLnVuH4IJ3cOOLn126jvVLexsV9g0ywTPXV9e+F35p
/da7kkazH36DqF1Mw/Yl5m8gJmysqb/I6ofrTsjcrsD7q6yY32kdyquFHSyg6XNZ35XML+H7KHx4
4tYpkeCZe3N5K4EzrlLFNXFBBuKKTjqLkfGc2JN0NiD/Lmc28/jM6yauEm+EjzbSYxPdPFSye1T1
ctZlebYNw7wUAlLekI2ARhamTzPcBRs3n8O+zCYEu1/5PnPOIZ23VlPuEVye1rrYD131gLM13vae
k3LuvboaN7DoME/BfFtc9VK9xTENwedf4KGEDHJbtyetBmR8ye+M299VBGdXIFvgGtZP4WjldcTt
e6UWd4MYmDYxjXfn2qQBIZ/ACLsjm2oyT50CeEOXe1W2by4jI2wAm/tShs9LDQgIPN+NK5zvzVSn
wnZZNs3kpuHFUTbxmEwdnZOmxfZd1FV8oSicUa6CAjS0PDPtW9GBZ93+kFYH/8IQhuU2tHWqYFOy
wOdmwS/bVc3uMYwO4APZI9B9QO627lTmT07zPazB0kVubnjLnOqedber1GRNXZeJ5mq64xPycqq4
vwej4kWDUVV5YjNJYmCaiI9a23rZxILXqSsXDAqiuU0I7y5952gYFwKLHGc9bnk9YoJqB9itWxqk
EB7sWFcFOUPEuis1jL0VUUmLhPmUWxXC0g2Zkwl8hSSIQyRLWHD1JY1sMBYe3GQy7CtCwuFrScYq
aU147ROKHKExOpIIWZxaNdAlBV5uO+CBgQmi8RbUHlAs6CxlW3/jTO6NvfS7su12BY8u4bxcDXAI
Smxn3M7KB9tjKHZGUESeQ34heABGYw2n7qEtMSiQ32TYRJmnAeN3SxOlI/J/8bXGInh2ov45ZETy
JIwpKN4O7YZtMd0wGeKA6p9M5cK9zvbA9B+Oc+FuscwxGkCikxdi2Ou5IFSWlfoGGWwAI+0lyKhP
vGfCiMCPHsokcmcLFx4BMQHmsIKMY4ZyBK8Zqa+Rel6x4llWfVLE7SFqNmJ5GkpQxxjL46Le2wIi
3p6E7AJD8ZseeOOuiOziSnQ7CP2aNIYQYW54bsXIvYUQ/Q3C5spP8DzysMd0yI2/0hAqRry5to9K
gvNnf+TYpChUYngoXRpYpZdDOpjBzEiB/TnNuwBuzjuUoubarf1wK6eWZnWvqq072ndVE+RDbCVQ
we+aCSH0Vhf+AOh4jgGEXUqxvPhzEV5Y68dpIS9RST2Q5fFPB7TLPEM3k4gPxXji1IGeTQAUEnVt
3w4oDJNJkDbBnL089dAzJZ2PVywGillSF0H1o5eMZnhVFebu8GXdtJ2/DWIlIT7A85G1DZsMp31F
NCoIAkMPqaj1Nnb8MDB2zfAxduUsZepML7FmTc7rKqXOaF3BVBjQBDkWDGAWryGxGRJfdnhlaKOx
Zu0tiaevtrIrjLeWCc708ORTrcJacQKYkVZumXq9eYrEchIGqXrDYjVgMoaHqVBf3IltrYXQdBHz
7VjOeKwl2QUNjCvwf/mxkc42WgUFcwXKWIUxZgSnxt5XJiNxuHy1SnLQbvh1ruvjZFF+6epG5KFf
mxwOy882DzNfTydakRGA8/QaUyspPfjDxjBh9ZYzYawGE7YN007Celj313wwkCjC2j9th/Eec9XE
qCVtg6+0tZuEtco/h8E2XMiXiYVuyqZlpwgkVFb/Eqloq9V4P8EMOJqnJyLjMbfU9DwP41lwlUVz
BRSUqmxhJD7DF2K4VF5DDiTSGfJ+p2QamybTyvDcb5rmVY42SQoD6TaK6xe+UJZG8XIT9v2chfaI
sbINcZOr4R4OHbYMndd+gt9VQB8NnTGfscrpK1dlvQlE8NRA+JrIqbgOxnviU+8wOJVKCjXDigd+
BslSwVI/MuzOq1mwsXhMszmmzX6CjkdUMORDdnyMSBwchWger7wOLrTTN8g4hkzQ+jmMJ1jlh89N
A4m7x4dgE8GSVoNcmzo9otcsfuF2e22T/shl8IO2sBa2gtFOGuClqO7h1aJinpUgC8A0bnxt+ewn
vI11Siz2QCEP2KogeJ173W1if/buLGtSN9TDiTrYM0oDW0d0X2qAz5BskYdK8z4fGpuAs9v6mfBD
nsMcHUk7HmsfQRzQ574oh2vfAsV04bW6BEXZ3U5MkAtFcb6X8M+6oSZiPwpHVycNsty1QhfGjgyG
7ds41uEXZk+sToJh8U523yOCms3sqXX8cB8rWH2oZXG/xX1RnCocIygpSgKb3QmrFfA7OEUVblgz
PNGIypdOEe+g3BgWwnYwHHo2WfkErd5tNEqd0QYqutRqqnrXO6K6LcEiu4IFMz9UYwS3zQbcD1hg
7wau2w3M17o2cZnsYawsY4i0RZN6UVG+BODcZcrp/YNX1z2US51zBLb6QuJCfy/jkmKPqdV9PPQD
EBw882LtfoLZZKoR5saiC8sNbFJfh8kUSwK5l71XswZ9Wyv4+/pO35wtw9qjW3Z9DpjburIg4DsA
iYdwu4Vs/NqvuTpbfQBzlAr06uHFj6a0gFQeKZy1rnL4aFzVDhuuJgHnrbxTAZKR/K7rbswUk0Pf
6gVCI8ff2gszI9ItPHOJRasSUhaIKQAT7UCoh5mD4HEHn+RikknBfZkPFQ++6IlOV6xULzqOx6ya
tflmfIckqB3lVtPZh0934xqRVUETwNSzXQ5OWKhbDm3gRpvSfy6VA0MT7IoQSnKybCmT/Bii708b
eSnC8lhE/cYtsgBnWNy/jPZkbQeNoMPZSskcAGYNjuHcpXHjVPtGj/qBV9Olwi32I/NV1NWRzC4O
6srsnc6Iq2GoYRqkqYeSrMWm5P+8sTopags6MmDlurNOkoWQq8BvqdWmSeDtdYp6kYWTljdIKh+O
bYVOtupvB1enAM7sPOqxbiucErADNVsjqu/BZDvpMIXVw1yMj30BVycwSikm2QyIcM12btPQjZTx
UVK72YAuLa9ILM+yjnZR4D2oshwQEoNY38mYHJOgm5gdjYOXcCkggwNvMOmbxrp4PQuSOm4RXThd
K6XhEnO2ZYk61BQgOOFF5gBGUmil5YNPrJSCmuM5835AFEprhZu2ajly7/itgS4rMQGdNtRYoLMU
j8uiEWHSapKIOagPwCHhvT3I+GaiQ52jp956pZVHPnt0A3DNQ4O9Ekl6UMwOzfwFTcUXHNJHEbRT
NmgfNqc/QKqKr0KnpPtJ9lj6+LsvpImQYNrglMDgJuvg4dsF+pUqezkM8f1U0pM0ZFO7mJHEU292
mlgJFAM5G2CFhm+OXFlXgKn4NMUNg7AUVtl9nKGvu3YmYOwWWppaqqsiModQr7i4KvgbjEpi1EDi
rFan+Ug/2kyRkxuV58bnCxD7ok0EPfv9g9tHEvaL49nS5Wn2loO7DE26yArSraq8i33CYFd/mBW6
jFA2sAeKD5UNnn1q6dke36rBJLaZpq9lp/jWs5ajXRE4d9dtaiDVzgcdN3nXsXJT1iNLJr85eCNq
b5xdBJ4wAOt13gZ9wvtuwsGAfwL6OtT9gQ2XLmTmVLg8wPJ+gVFS2OBjxvCqBKD8VHLhnrpZifb/
B1gArD8MV/8aFoD/99t/yB8ABn4J2QJLdf293yEB4sHbG0xMhNSv3GM03ujK/4jZ8n4DkxUjH8yI
3QCDnzWc6w/fb9/7bWU4gsIO5QCgtj/7fnu/gW27WhaijwcXBDPEdyjA36ECv2JgaL3XOMTV0wVa
eYxQrXdIWyeNdBZNSVKHotjp4mXq2ipB+FeUaMn9m5CKbTTFq+qm9X9fFH+JSPwE2P4FSPy8OPjH
mI6jeMdXsVaE7E/TBMshce0YF70RRXqRNJ2NIBac/knbt8W+V1blJp0J9KFmdERAFvQTSHCwtxVc
jw595JYslQhYqFPw7+K0D8rqiPOBpcD7voxzTWGfzJR1XJF/uH2F9rB69F1zu55ejSFyygqEDKE1
t4qcdr5+6iyHz0kkaoyLZ46Zpz2aCbo6d2QbPo408QiHHUNUzZhLlN18KgoW39Rzzb/qxUMzB5MD
iFV7aqZHTAE2Aan8FyQIQHEuXA3WCjo1KABi5S1p54Tyx6xt/xz5Jvb+B+/bXxrw4wG9yhYBJpTp
f/y/BtY5IYYKf/1O3r11335F6H7+wr/wOSDYIDMBZQevcWWE/v4u2tFvqwpoDT8C6AqJ3T/fROTa
AbWDqnhN/UXy/OoU2stBs//6X0DuQG/FaAXsYBvjMPAc/403ccX53wF08KeCUAMnNURxq9743fiE
857HIQVTPOjEeOAoVfOxkv6BhChOXWkPTyhHqgRBWNCxoIZ1kXyUMkcjwnItcDl4et+KtegFfoIY
kLUQZgIEUH8tjrUAqJIwDP6/2EIij+hnHQ1VeXMNf9fqZGTPfxjqWTekQukdL5pc/LUcJ2AwXkBc
MEnJDSzz17J9Cob2sV9L+cYwkYP+7WfQoSPObi35u9ghDyhHwRvTFkWWyNobGN71CRJN1E20tg4e
qARbl5QCyAfCTULGzd51l2Y3tbW+MbNZjpMO/N2EaI7TwpCtIdEQbvyAlSfZmzP2smvq2DmdwtvK
Lni6OPZdAbgd7VngJrMGyzUWbvGCYQ9PLGnnUzEUicdnli6t870AxaoxlOcc1mZtFR66OlRbUAE2
wgapzQ3YwXGrq4A+mFneElT2O4gQzPUwF/UG9oGobi1qzFPTjTOkBuh7XHfQb5FpvS2v0CPYi4OM
z7p1Ems28zcbA4w7b6jVnszePdzrzXNZxC5cKTyyNTbNDHMvAuqO7WJ3zU1RS+e8yKh9MI0FpAQs
hF0oyXhPeQ8YJWgp5HlWZQ4M4+1Ul/3wqN3J56lh1ZRTT8VX8cBeB1XntkCxjJl0mFSQ2qQkQukD
qTcaCIZYn1q5+sZ12zhpKkq2bTGgSQBY6xOYiTtSX4e9/kIQnwKHEjc1s+MDqvH2DXbXyVPw/2DD
RQ3TI22DOIH5QUrL4Ruki7d+6fJ8AroKh3XgRrOw4Am6sI3rCZlLfznqcToqVEKkBqrQdt+Y0wFl
G2iZN/X4MDprulYP34ITUT1AF5gJ4EP0NvxAnCZAkVlG+0iFwyOMLsujzSKDsh93J6EGXVFQK3iO
wlvGGts6A1MzE7zJjfqOvC3gHzFUeK5Dp32oDgXg8pT2CNFTgCG3XYCYHr3g9rKiOMiB5VMzImcx
NojwiyORBX20jYTrJS0l0att4BkkFTwQk56FUTba9nA9Gy/xwGwPIliCzeEMBfNM4IlSQQLgu2g7
SW7BkraCDs/VTmI3i5cMSk475XB1cMb4DQgyjsIIJ5bQR9tfcQkXQTFUh9N51W7mnU83oxMguNGI
4+gMZbYMPl44l405hIZI++H2YawUykNibXwcral2G3fPYY176WV76cfIu5kIoJwyVK896R7C0cgr
OOveNI6Fs0oDmZzH2sc995Y8DMnL1KKr6QMubjtLAFeaYW0ZegCsvInDmDCogC8Gc5RangRXqfW6
l0V7wbFjkbctZ7hHjT5BeltBr7TGN2oFe3Yq9FBjZZvHYT0xoQEd7tBZnnWEalgwkjVtcwgRcQ2x
5g9R8z04fPyMjsN7LBvotNvqSvcQ7kczF0kXeSxzjXltZviwU2W5j8DnVDZ0ET/Gimxc0HcS7ZEv
iPq1NgggWjKrY/fFAh2e5nLbzPUutPE2ZZHk4Qk6rvbRm90G7JjutWLixm/84Zqj6WGxdyauveez
fgToA9iSCqxJ3d4VjH9v5vAF3i8XH6Hgl5Azhl4SmGAtix2rMOfzW+1hqQfdnlTl+KhIXZ9RJ5EE
cusGrjwq3BRTVb66mG0DhoQ4xEzV8qMTsoTPR2VyWQX0WPKVyVjCWjvpLaQqiQYJUq3tAY5DItam
FxMSBCG3zmFtatDANcu2myPkNhqBtCgWYzeMMQ2H9Djc1rDjSsuFBrBrd78tBth+ZQonbb1m2lJw
Oo+z2y3HeCTsdoam/SuXHsJOQ6btywjK9VVf8INHyxs4LbZNXlUIIQKX9YwsKczXI8QdN8gU+x6Q
MtjZYyy+UJ/Pl7Dru7e4rP23CY/tAN70jT0KL40iM33zBYle5rZUQFmLI77IEmbwH4LZJt1HOIry
Ufk2PH5pdVeH/LvW4Al5EkJbou3mUeplvG0hHX7sYaaROMECGjiI65Q6zQ0BqsfTWcROj3lS8IXA
qQkgWA2fHCBDYfNQ1B7U0GIhbopt4DKq8tUwSyQ913WqSFhlFpJiGN5t5by0DHyAFBSD/pFHLKD4
qgWzEu5C3TGVVbgadih12ywBvNN6g0DBbT8T0MvIRJ7dsW1OKD/KKCvhY3TvYTIB0K1ph+eQEGcX
L35zrWGpvI/jUp4cibDD3hNwKQdCj5bPpSNIXgI1Z2oXnfPQwnT3euRwzgN+PIzfBlCSIqRFjcXO
LlX7CDMZ/96zpUYUasuW1ZINma07LQvyAqXOcDs6DgTYbtTcIuK+v0MpEoEw1gRpFQw9KJMUMSq2
C080ZJ0nMvanK7DSl/Oo+uHAyqrd+sVSPkjPfpSKY4kNtTzG7eQe+NJNL7gfDAdwoOTbvLQyWa3U
flD8pTmreO8+hJAuAlGiyFK1Rio49koXTo5bacdROvXNeOsMfq4ijAVAV+cZLeI7IeADJayL6opb
UoY4iSXsj7XBRCuuHoK5Kn5wtBGb2SXQ4szbyv8eRQ3g0FWTOWYlX75ZzgZ5lCUaBo6kuhLEkite
yeIEww1knwiz9+zxJRrJVCc1NgrQakn7bS0Xj64ckB1Ce2QSTwvQrwhM9KQY5IsaC5LN4J2ty/fs
q2Ebo93HEAbnV4wJFlmo/+DZg8lQRrhnq8J2DLCYbpqQAcZ3lxy2Zv3NKOzgocPrVGPzn9SdACkr
j6Dgv2a06V94N/hoinDMwNJN5QOIbZiSimjPfJj/cBfVH9Vtt9EwZn8Lwv7bXIXLQ6UGg5uDiJzW
GrzvPshCOWovRGBGXZ0OHYo0hJYcfblUd8A/ww0vFGZKU7A1chm2IUM6m7AeYzQ14Bf5zUXGnbeD
BAC7uiymZ8RgYLystg7eS580J8ivt04RYpeM4VaCeB3rkeMZI912dugRh1DzNooZVcpiOvxxS7dW
wY0LzFvQ76ovX0ISdVdObUOqP/kn1y2bW78NywQeOuwaZELnWXXjeGzIKB9oULlXZtD9LoCxYQaY
005bgxxcpIAKRL4B3gVtTidL6boPhlYSpUCjoh/ozQD6Ob6C4wDQarxpNEMuagp0KimD8WqmmEYP
iDiut74JDU69YIfQGCQWElZdU9mxwyKdbgcbtgj5pYJeWdEI0IsvdZuHzkAgySqG3McJu28cfjMs
c/jkuyy+GKh3IaOQkKfz0ZYPIN/0Eq1tP1hI6Z0RBicYd0nuSYHXDhgvgyOL+GpmBJ0SnYd2cRdX
Jx4tCk7XE8ImqIZryiCQhI38t6iAqe5o/yi9vt8hYPUYclcfOsx9j1VLVaI6PoPEM9f7rmuH/TKE
zpOCF0eKJCkgVkBlIZaCw0xpJbWCTVS0cJ4PYVfNcFBDbgQMQ4oTQoIg9FksgfkEmEz2ofMmDfh5
8dDew02kxFvqERRnzkz75Oc653Juv3YTJ3kLPy7KG/kFDDwP62PmyJrAwqeZZSGCEVWUzVLcZXDM
+6Y41njRMA8vO89C58FArJ+gNMwdA0/1RIUxuY87gvwguDXRCtV3EyUCCMSu7ZVG8mM/tYnXLsOT
6WBMryIXKDHCczDqCPlg3Td01a47PR8hscHozM4qcHFx46zo0UZCc86Q75wXwBPu54BaU6pjWt5O
AmkHBGqpDf2Z0T17sI2cA+LiyddOOraRm7YzV23Sy3K+r0yIJBRX1FfY/+lGUBRymKpY+VLV/AoW
fXzjUr97ccSEF5qIUv5wSL+8lBJMJU0Dg4m5uh972dEEBkYmhTX0JfTWCDVHAER2CuVeCNLPwWo4
1T7OJEwD6gsGRpglYPZ/Dw8fYCs+mjocIHDhcvEBTEW9r7g7w16xMsjYWMG7rCdm07ahfyr64bl1
LT+rIo3IyRiC351vj8t+qAtseQ1mvVfzwJ3dxAYMJcH8T5FJjVIFM/WDjcP5oDQ0OxWprSzqJDka
EtGUmGDZDH1kHZHbQPK66Nx9I5jaCd8jmOZDuQJO/FB/6efW3wtwniHg6GOcIDZMc8J63uF/4UDF
tAWNV29K+ykw41JmaFhvLRV/q7F+E2dukng0c6J1DW9ZreALATY1mi+Q3RENuoLC2puvWAThJkSL
JAlKQo5jkLX93cLcW9N5B8D5MHEO7Gs0DF+HGMx9undEvx0HE+95zVHj2gCkLXMr0fEh793Eh5gh
+HEqPL7H+ihTrY3+gg/6XIwN3De0fCKGx0mpBLR1pfdmBDuODQ/SBVoruwYRInLPk0IEuCha8G1C
9sP18UYQC6ovb3DQMMSjn4eifpqiNjxN3vAY98TJy6EFQ6Yuzph3jWlpwAvuEC6PHaiKdguyi4qV
BIkxqsZeNReYzYXEesDQHy0XmooEWCFg8AlRXzOqywkDxYSg6u0X4MMeol55Y8MG1alSFyYDgMz9
u26pyQbix2WrbP95LFj0BRthuTO8/NpYTQDI2RfMA/PBJo9Wg2hUTC+gIwNUjiCa3gf2WN6bER0i
tjaO8iLW6BXQ0CcOKqRbiagzaKcXuGJhxBVWW7jMC5ErC0ZF1JJFhpwtscUvqhz66zsultc5ojpj
RHssgegoE2NbXKvQR7+jwkeXN0gpQBCE2HuxGL6J0bagbIRXC8axbu62GGlgpJWMzkQuSDmIb50Y
+XBpV0RnhcYoGvSZlzXS2IDaHF3Fgw3cy4NNoL3c97soMaFqs8lFd+T28xnRZiuqigJT6QuGrK9i
wARDzc0I5kGfT8Q5uhwU5DJQqxGSehh8ctcR8HUd5f9v7s6kOW4kTdP/Zc6DMqzuwGEuAGJjcN/F
C4wiJez77r++H6iqp1LK7JTVta0uaZUpBQN0uH/+ri1HUP9lGMR85FLJenX4dbQegiYiaKdja2Nr
hRoMzDm+jmBVLyaaZ2+MpXhTtj4F0prkcZi4gHJ50YOxxDjSptem1kGpcF+G6eXe6abog8GVMCQ1
AeCKuYNRPqSCRDhnZeAhOZkBhE8na/A9HWCe9dV8y5zW3cHDBJmyMHBNYxQQGYZgwhsoO90aoNwJ
MsJ1EX3V9C8ZY/XQGu2pbVhkmrN6oZU5bMI2KcRGbF9y3vqRFj3k5lfNnCGxdWfd90uXfl1iUCJg
LshWSQ7cdB4Y11vDKA5zx2Fc58YDZ0V/MxZjc4G4CpiiMrljzfYZFbQ6yag6moLyVDoE9hMkaEvu
ykowYzl763HMJx2WX/gdRfBBE1cVTSFENxLXMR0MvXDuOmHT2h1FK5mkzRqKDOGN54w3fV7pfpW6
r57NrlLV2SGPRrVZ865oFSKiMiq6YFWEV1ll/zSX2d7qssu67D4bMHkCAhxuqnyvw7qk6qLq21fL
qLq7spePQ4QiySlq5tjZGw6V7U7XBXgBAj3tSC5ff+KKjrZK1msY2V0cFHYs9nUmBl/PhhXG0Lyj
a1yyl2rGV65vXwltIUFxLs1TU2w+kJ7+xjYCfweCsRmjqStGhhHHSQVFqSOobh0HeYVHLg3Hsz/F
+skQ/EOd6OnZJMAl32LoPCL8UPYA/qVpTAC80K/IrY1Cx8qelgivUh/rR7cbbd48IB5v6rjSC3J4
FUl7H6meV6PfEZP0Ti6KF+RJ9dAggRks0fplCYGcVyXPKFY5WgQEDmiVTmk3dKdWLJ3fVJEHQqHd
Yz+7iFuP6yZW+4CUiCOVbO1Bz82UYG+m13Vpj6JGVBQ7+heDg+fGLt0rncHam1bYc6MNcj0/z1X1
MnZGdtQEEXCCAr1Lw/1BMexmdpRrMyLwclsn1dFaWOVJGXmHdXDvGDz0nRi9la2fqHQDOpg3/WJZ
8btPNRfMkRfUZwT8njCUfXPX5MNChkEM7Fr6M+XFPlsUwUxE4N2QF3VsXV5O5qn00I74NxNvuHcQ
MAo19gFb9nBfDtit0+LVMrP2pMyyDMrETfjRLjFO3EGeHzpLE98RHfh2Gh2I0vvSQX0zY3LBUDiB
AgVgQVNO2h00Yb8Ojhm/wcnHgVRRYJnFZTMlH5JD0R8tnptkJHs1Sh488dg0vTmEaE/TXb1kZ3Po
93ZDTFeXO2MwLBaYQRo0yUK+I9nAj1RZJAeSmc593LscHOu8V6v13ubiooyGSyN6I9Ye086SfkPR
ngZ0fweWPQFWDs3O6BpmdMephrMzChl2MD+0R4m7ZeLX5c3URvcJo1NZHiLyDnaJbDhqqUDgylnt
zGifivKRhESyiHDTYaaTh6LIGgzzw8qd3sQR8SQSi7xRw7hMVpRabeJYey0R3eU41uid+je9nV41
G3FpTImj07WfEhvhvsHjHozcBXemQoOfzA22f3uuvnLOZpsxOphJNiD7d/myKMy0qG+rsGu/dba5
M8RyDQjty7z4GPvl1cwc4Q/C4/AlrOmYUQV+lc6JujRa03nEHxxf02XHarFftDF7r83JOnrTFeld
I1qv+COvS0WFhr5czmsPe56RnAf+zdhCebScLo1UP88jh8mCQpVw2tZXjbguS3GVjOvOS3LF02s4
pmdT7THW61+IP/TdxXR2YxP1R2stg0X71tc7cuH9drklhxg2HoNT/n1Vz+NWU02mH2ejyosqLK38
2+pUe7cpGCCHKrsVqi/CMddpmhvKCQgreemzQjvFmlCsx0vJbv6oU3TlV5ZWfCajKcKysvQLaXbq
DjjTCjNtqJF5EayrGq26YByNLmferFSrHuAvrwdNzIfJbNOrQsaYKfvlaY6Y0B0EQ3HM3j/SmO4u
WudDGbyadnkcVdbvaqUlZxtPzBWPf9lro3OMRpsftE6qx85b2KkaMb6O2qvjTXtzXXZdIelescop
EGVEopptdGi2ANNm17yIDYW62U0OjCQfQqN4O4/Peoe0Y5w+KxSHuJ2iPdejTw8exqypNigK/Yyo
+VBgSHUble1KE2mkJ3ZaYeZ+ZtShrRNKKpBmB1FaWHslkbQskXFOFsrea6OxX1YGJb91EeTYNNwH
fdKjvVG6uopJIjkuUY/WWidpJbKb/s6cMu2Uwhi0mHMq0FsxcHS79rfewRkEumIsywfEbbyXjb18
yXnZuYBkgZof1tg5ipRFiKC3OIxpjgQ03Q2cuE7MBVZ+afLB5zjayxERVTwn65WCKdo3KHYnzJND
KonBA1EBFjeZf1nv4+0orf3qZQ809qqwq+LyrR/ScxZpYF/zPVKQFknZzKnc9U8Un1HmxdyMjBwZ
Nkbbi2WCtqjcDrg/lR9LYYtAMEqseq8dMtk6505wUgGCdWd7rXbxPK4+fWk510VeBAjZcwswa3Hq
pXXt61LRz4cFsbaDzqlmxxfKJJ9znCRKGOC/5mpRXXcmpVOBm8xsKhPonB/F/RUA6fe6IZlIi1o2
XqJ85U71BkKvSRe7ItFQcePGCJEExMfVHbqQYe1RjpqFSqVsj/Szp7HfGMw9tuHOVDnNgy+62rvq
W8pl/DHzeK8rJ2FnzaIiaI1MPsmFc3oeyU+pGadOk8xEGahWJOip5VhdRcaWR8IZRBtnO7iHbOXq
bGAjCvk47zYDe/9KjEDNdOf2WqDXZbOXLel9vqr1d7seLzUaISO3Sk9ebyUv5maWnTy2+Wlpx/1k
t9nJXLwoiBY+AgnLw8C5/I1fbrubsGAjNHan2C/zTH/Ril7/TJhtyG6mpOtb3SbEOYwgYu44NoHi
QX44xD1fJoXU37tUiYOohvm1lsvynIM9B0Vt1fshb4qLRADut2mAWhus64tp28YVkJBzyDoGzZGN
8Cby0icCDqPLJfeqO7wC4uuk923ne9wTQsfTmnAdreR5IOc295E+qmvCE/KrYqC9wlh6BMeGk16t
89i8jlJ5F7NWRnvQqZ6pthhCq49Mguu6LixV9R633a2dwh8kOlgSGlntlPSZJKGeUAXDg0/gF6bX
D4x9zXlMS+eLWa/lxEgfz8+Ll2UXY2kb4EyRfbM2IzaH3ENZ5dXKPju5oR6WjHmEsuuFuaMaVo5a
M76RBfNwUcfiMBQuunbZuS+zvXSfk4OIsCR4b19HYt3NlE7vJ5WhSrdGjkXqs8u4NO7t3K1Pptn0
r5XprJeoP+pznaroszOBTsCAqtgQ4Iidzaouq89ZAmTbBJSGjeqfBs3Q2W60WH2OaU31WmpEB6BS
61wvz1mfa++I4CJuRmI4mqU+3vVoA0OXNO8wQxpxWMgtD0TvdWQeE3mxtgwXeT9vLw89s3S1LWSH
Mxcx47Um8o1omo86euqzEY8yWFE/MSHI4qPhAVyoTZ4JxIBSU26izXmTb3abkPP/EozndLgraoTO
EwKvyavOkeodcE0V78j4cGlnjhO2GLu7/aFB+F/uivpboQUOpPfqE5nTD5/W6fP//R9sz/+tejLt
f2DMhGwnQEBa/5Qv/Utowb8B3v3hcMS87NjIof6teUKyCQ+tS4IkqKlDnfHfSgvvHzrKKTpztlBm
8nn/I82TsRn7/q07IjZIOkh+tiYw4qDQPqH2+El3JKHY9ZjqJE01zIsWbY0b7R9XESsd1BAxVN/h
A8mFd6vaROysPLeIJhnNzg3/oE7hGa2UD/6xo/VXEyA/CpiZThqz7uAQ+7VFgZ1zbnuiqIOxoHaI
G0u0G7vuHuzC/J3a6s9f+qdP2gzDfxBbyZqpe2xMPSiX0tl13CuCPO+yG5Ga+u7vv9RfPWCLoM0t
WRdjLi33P3+WSURzr1UgKhX9ZAc1wd/ivWnw8s/FrkomlM12O4DxZADWJjkXtMKsv3HU/tWT/ePP
gLjuj99X2bSTCxKkAvKM0xvLAliJqpRSFiOpfvNot7/ql/WEDkhwP8DYbdCp8/NHObDkiD9ZT65a
x0uj44wMCKgSS1jxIqBsLpf5d57OX/3d28IhV4/Qegyk2NZ/+XqOpnKbqiUdpCHvEl9rNRBwDTlF
D2R7reW66cNEq98EmJh/8erw0iBZtE3spIb8xUO4xmBWORo8ehum+sU1xvEyJkki2/XTLKJ9bXHh
DzqJ3wUtdbdpaqNCP3WUXU5vq9JLccT2gPi51JH/ko2zKR9Uk2kP/aC020roMSF9HfU4FEQl9XRL
9DeIxN8vz79aGR6aLRdpJUFqv4awFBTDTdhxjUDaubn6XUzLmAfujkbYGusvf/9hBH/+eXUwd/C4
8IOyff1q+l+V7S0Vxu+g1pSCqRTm1nYt0/SudqvE9a0xaaJwsguNTLrYJDLWac3JH/BMMtWoCF9I
rNVkQzZLn3AoJjgIDY1k1nCWg2z90ams4TixWkgH6YA7AeOG5XFNwCiQRMCITYtcyieV2inXO3TY
wHXOACsiY3uajlQGtd/NphKpDzdV3VZJmTMZGRUYdShJywhXy0WAIxt0c0eNGboOqUSgo1sf0yq9
7Wppz8eGmwcxUh0mpECrcvVWYcoq9mXGOHbVuSMF2yjoATWdyf6Knj5p9pFVKYec9wjA22rnOdSj
BhWHB57/YcR6Vfl2i1QGi0Pr3htUGx86yQXWH4w+IbwnaWEfhZYMRJGYs4ZNczTy1wHQ/3a0QBV8
OMnmCbBYl1fzNNV3Tk7U1WGtR+bcEjXBkzc08QK1VZg3KBHaLzwm6BV3NsdPEkrkuh/tON0GO9yL
gO+x8222SQ70Z2OK8mAqiv5D2JB4EO0C2A6i0a+bTFzAZ6kPPCJq5Z5ZW68OUpVruJD4m7Ga891E
k7PpK64Hb7nl1i73HaVctE7rcDfki8nQXjfO89p7eCanWqwPWVfVqNQYxh/w4sbxziUf4MHNG/de
AZxUNAcAqWAccdGV9GahkPLXBUqSohxHf9ZdhTbL3XjJqpOtRzoAikKfhyI/RLVE2UHlWvp9yGwD
rAzj2qUdkabqs5jTmVDrap5u6FQ2L9osnXHhsjnec2bKAkF/akL+1BI9+fMSxfp0ENpii4uEuxOe
IncyI1R/5TxlB0Cv7KkCE8WcGds9lFE255Nf17J7YiyXFlCIZzdHSEXbOSEJEPWeZhswaRsp2MDt
K3JwC0ylseHUmd2n5vVMaxWyXKNHlWB3joALLNvlLqb12wx6Tho8oJv+Gm2ExXZMI2XxYSV5uuwU
YhoUQ4g6Rhqqp+GtgZlv95qmKYRqk3TW49orBHUZLkqcLIMcnixOspXS2ZWbIgcbWAQ1JrncuRDr
70UbxcZla2OymBsax30GbfLHJ7SQmJlo3jqaaPUqtHvQd1c5LR4ixAxozvg1R7Xs3bIZSDO0IpbC
4K66bnA+os6kGs9xsqe6ZZyi0msijbYSqgVzpCABZkGus3ZlduO6wgFZuN0q/HHtvqmGZfkGMJYt
J+7g/A+j0yxGEjblUnw1eclssJ4C87VdleNzT73MdGMO5K/d6N1MaAezWX224zXpaWqIR/2uaTXr
xdGHyPWVWOvuEKFlwbLA6kyC2dSqjC2qWqkfxes5XLMEvBe9WRtxytpZelgNnDwLTCPy1GlZugGY
T2asYIHWKbRkYj9UhpnYANQEPgda4+lXk8m9gvITHQPuQId45tctLtWjiAtn3cHZsIOwadaO8eJo
VnIrm3j+aqB3nV6jskklZE8VRe1bLUSnBiTmhNLqV4k5YcDyTaNzynNkRa081iIVUEnTNGz4dtO1
JniBXuGlvylzbVzpxND7Ii4YnFLLNE4Rd4wpTONUPBajM1JOCcDHKVg59mb7EiYK1TEHkZzthkWI
pE2D5yKv2g1m/OmPrS3c5FhmBmR0gU5gAEbkb/ZtueQvq6OrCCamcetAG8if2oMok5MbLXl5ZfdN
bh77lRbFh9FZ0XZWWSWe81FMjwSKeZfkCCZXlKeq0V9IpcdV6Njxue5Gwn9zkYQixg66AMpTUrdV
LNRW9GAny4R8vZ2ccFZ43/xiKav3KCnAqWbiDte5Wu/7pOmfAAvry8lbhy3jZXqOyPnldY6jMJJi
15n9sJspmiySdrnOsuK9tiOEb20kiN2eCQ+D5Fb+0FMO3idgabY5S7q6UXUlg4bRJu7K4hHqHTbG
GQ39jFhg1+ZuvtNxl6k5+xJnIg6JokTGNiYYhOpyTPda53mvWJ80X8n4rpsGJz2mjUPRoxddpYr2
0tSq9s6UQJYvujhriMb8pVbTng0ovxB0iwRqVQ9gNaFbyaUPqnSdE7xOAiarxFFuT7sJsd3qSegC
G/eWT8Q1gQLJ1O9TJE17uraPkWxfWpXUbEXN4r73JcFZsuY+Si7FeMq7qPjiLXC2M0bhQzmwcS2L
4x68uGBXkYZad0BtH/CSL3keFceO9tHVajkCTPDs3I0mQBlnya6yBf6P23d/znsg0DADPrdn2ziU
uDk8n4DD6KvhzSdg1Ajs2fxAlAwUrZXGW5srLRhWerNkn+WHsex0cCFyXfwmql+iZRYvUa+aR4td
D1RFuXcIKaxdOdW9b8nxe5Y0YJK4yvq+/YAe7sKpLe7qCr14DPWlmdkLRpjb2cvIwC45pfPtWeVF
MezinDwX1a04NSK96wgRqKYTsXFkqjnJRU/ogVlYNgya0WDMa9v9nPVQVzR+X6y5CYeboj9ONWCk
kdmg5HCy9dcIKUsXRiQaHIzKtK4zt7I3UZnKwo6UM3ilyST1Mm/f7KpNHipzGlPf1YeWW3+0uOYO
mPi2EKvYD+i1Tkyyj1ug9PWM7xwpRVvduAItS+odEXI3gdvXX5PZvM4IbwaU1vwhM/qTO9Tqoo7l
TWrXM1BWf5kgYQoiCKHAqbZthXyJNSNnrYRRqZLvTIruVwkoGpYeTEsiPHylAN9ntIi94G8w8eVS
O8VuIOMAdzJIJuEZPi+cCUExRVix7Whnd8mpSZV6cGbrZszkN33kzwxoqo4OUO1U69/R7e0Z0oab
RtMRslUu6LjVB41WfkQuomhbucgrLfsmmePpdXF67WSr5C7n1gs2mo2oDJG6hXqj1XcKdwxyPBgM
oYq91ctuX1ZkrLn2FkuE9kwsjk/tYMBlh9okhElMg9EpdWZ80YWLHrFa7+oNGE5k+RajP36wKuMi
p8YHf/F4KBPwWA9+fQsqHWTzbhP4BRvcP2hTdhpg9vo4eR2s6HEd6zWY2u7c1DoS4CR+p7B8Bo93
DWTi0XVZaDuRNu0OOjU5NwbXo4ipZxyMj75lBG/n2g2gG/RDkjMuW1HhhqSm6dxPbQ3HqMl/PMV2
dCBuwdqePa7VepVDqK/rd71IU8rC1rCHegnS7mtTWo5v0iiB1CwlDQL/VCrXNwB7SmLFuFOaN2AT
hCNN1vrKZiCefTZ7PIeQOk/ukqaCbnCtO1SdNS2hLmYqPetWTIwr3Rb8EXugWY43oFYemB2RzpLm
hZMjWb+aY6t+8Fhse21EJK+bd+mxHDV1l0J2P6zpUr0kBOAhwnJS7N4TgJ+3FftABE+zqX+TlI8R
PiLGtA2MH1VneHQ1sGxVDpXPUcqjr4rZCZlPRHUyQFBp99QcNSKilio90LLYeqcGKvE6m9bI3huR
Xd/STtpEQYvD4VjqfXJhcgJz04sEaGLXmctJzwvvqC0yyQOlRnJdqr6iHIZmIusraGOB5EwvesR1
EGgQpmMhOSIqkknQw30iYzYmv4OkwZTSSnzLKibtcN/Pg3zzxoWYj77CSHyi0Nm47sF6eIyaHj1m
ejnFYZFI8x7FOB5XwhOya1yXpLx00nLfjbkCZY3AokwWtdOngW2InCzv1MmiXdNhHwgRng5zqBB7
YRJwFEluRFUZPYB4oz9z9X1oyiZ2Aw8QB+cJNYtw7lWCSJXLLf882RPJB81GFBDJCr0z9na8oDTS
GmRwNaV4uNm19GRYU/0WWxa4rROZz4MH6L7PRm0THkjwZppNeUqQY8BWs5dLEhLcWFzCDlHKqcyJ
SJ45qTpWOkeX5G43ls/kZqTPCMpZqIaJ2thwF44xd8jd1Ee5PBWhiqLurW/6jGe1CafTSBtbpGuS
ROu19ewdOSYJZ0OcEyQk5VC8yaxFyzJVRnM0zGIdT4Npt98itJ9v5VxNd9iq5je3ttsT0owVD0ld
obCRhee8DF3EFFhUrTrkPZpkhm0lF9SaQGYI2TwxBKkaja9TslXGRh77UeHEGftuDtwcbl2PT32j
CQZ5FiY0Gtr4e5t+wc98ohGUC24LRTISsXoJlg7KZquOtNd6xBa/87zerg5abdTfOne13/DUO4+W
KBt4P5iEOkgnp4n83PWwnEDQEAySLFuRMH1Z86cYKzLr0czi0B/IULi3CzncxUg20oueD7kvZoYD
1CWRhozFGXKOy1kU1ND34wxZ4aqvUenUd6u2WcpbJy6eo9psP6ZCVze5hUJ7e8vwXIoxbh/LzERg
PIjEIQYA33wWOhrldCGyS0XpZy2YWaC+CRPzIsd+E1XkrnxvM/3Qel0KTlwU7RD/Tg/rkgzp9ypd
rLvRargD2YT89AT/OOrVVXXbc8xIkvJ6JEPVoTeb4mnpI2RyRgX0r42jnbERd+39VCzcT3VV1Y3v
stPGqP4r/bONGuyN0arPMujNmNCcGU5N7ZZ1ZSJVal4HBCzreplauIpQFyGCJ0CBxCRDafRUdYhs
FDwUMeKo5zWiA8q8cHnIw8qlyok6DQnmPC5dANlh7bn5clwkJOvITbLg3FulQrGuMeE/Fau0+Wt7
F6pSwW0bPglpmDsToVftTjO75gRvuMb7dYgN8ocQ951KhwLZfZ5kVPEpMWTDIZ9QCFw5BZ5A3xNm
9kymCAZxmdnJHf4HzUDINHf1zlFz35DP6iLJqa2yQoDXbTcjDZvJN9fqx+Tg1RFOCEAX7d5N9MX1
9V5iCDWjTlKV3nTzk9A6UQfS42syYFftnUGaAsIXtL79kThQWR7I2i/uumHx7EAtm3e1y5MpZWGZ
IMhTjrXGl3PPdg6D0nJdm/aq9JY4mBvhvmwxDEjCcLes+7igBHffG4RS/D3m9QPw/AkQ9ShqJBSf
pDMAUTDgnwFRUduiiawyCYtq0e+V02SnElAIFY1XzzvNGreYXcszmVZcPSPcnGLP62aBJDZEoz2a
fd5e9QRd/K5I+E9ALT8X+d9bVPSW+PlrCHjqOX2e53ESmtb6hTzDkfmcXKV6xAfIPKb/k/b5Hw3O
f/FxxFMCClPxaYA0/gKD53HbiXHTY6P8y0MzonNjAnw4UpdGULZn/Sbmb3uqvzx1QGgDBNK0pfGn
0jckm7GZ6k4akhcR9e9tHXXucxmTZ2oniba+yVkzcnwJCwGnziB+A3T+BaoKMMN0DMqC4d35BRmu
9BKGtoRfIPBA+i7HCCZMoR+0iuD8v19ff3quZOXpRBfpW4umhxX+5+U1iSxXiNv0YOlWtW+RmiAj
HK3Q2CSSLT7G3d9/3l98te1LkdRrQU0J+cvvUY59oTsbvm/KjhOdKLQz7z07saYtv/kd/umjiAQA
W7RoDt+SW3+1xBPIKDuiNfmo2BWBJMhlXzlcDyyqY84/vtV/REr+7/SIGwIG5n/2iF+9FwM72h+Y
y+2//6dF3LD/4UjeP/qS5EYibx7tfzOXMAYOlanUoRg0l/5/5tIS/9iajqBFgO5JeNwYhX8xl5bz
D1cX24bjgDRbMI7/iUd8Izp/esdNoDMXaYgtXZvAUnp+fl76+hyXWpxrg++gL0gRkJpULI1OFNCf
eUfsE6bX98Gybo3iXSW37vg0kqnDPivW5I4MooOVUcGUXZZDvuv7h41kr/tjpz+z+o8WDo8Uj01M
YFmXFWGkjq5xp8whEM6raq4wfgbbR8/No7kcCEEJprPWfNQE6mo7Yz3GT2K504uD7B7rMiy59yZL
RfRwixuAkQpbFDrtuj4qctoEfWSgLkXSXdT8X7LQSes5uWXJvT32daLL0g4pINd4VBl6f9twCA72
N24WqOPQpXYPU5XhmPuuUOdE3uuKPN4o26/obW4G1EWaBTqTW+gqj51jXeV6uU+RfS3lq5t/hR4O
0hqZI4F42kgkYCrQj4MOeruOAVXPP8ymuaydB6zLh2R6X6z6mQp1HOTzHrUOUMhcY/159qZqb2Df
KOvkHLfJTlocYAvG3XriIQ57eII9bbK7QSNUSzYAP2toLN+XuTwgwWzk3Zq+MRZPCQnJ9ZcxPict
HIzU8MegGe6uiWlCBBbvomgI5uijNP0S/6pjHomNM9SHqx417x20DqOFtTPKMeBG6CiyGOP0Fmfn
4+gmhKEfnS5mRsgPOjDTIl/1lEA+rQ3GhqPY1uCPhqto6gNSEiMgp4Txjq5zryJ8TuWHKSYGquKR
2y0hYss+hzcbE+uwTtwKuN12zbSTS3NtkShHEKdBPga2dEwyzJGELhtuu0vad/bkQMtYOqkdIEOc
EtIN+kOm+qAfs3Ba03Ojo2uuHzAWLtknUuegJVqxkjOZiKfFtbk0vukLlSE1ImsHXiVDYUXO8Rxb
hwVYWDgQy4AlglSvir/KivuT6Jnu9ZCMn4M9y0tRTmcZY0SN7KCp0oNyb5rBCSy5i9PZJwrqIhbP
0/SFgm3ooSuiSPmi/Ay8Cdsnxs4bbGdQg3KX1Zd8NXhMrFTrlKUfcpm5G67hZG3RXpnvNlYQtyqc
dOxsICkrTlr8LPu+tfY2pGyVDKQQzfz0AI/GEqYDVLH1UTIbVCUiYVB0RqeYmW7dt7BKYl5CW9L6
Im9FxxfXLyfjocmXG1TWf9gJ/0KPIDftwx+GiH9uMNvpSomnTjH5L2cdNcWmxwWBm23xHfKHePKn
fOZ3SeoBxnhl3nIjJSiSuo3Ovdx0X6skYmBKdg0chhbNh3rDjEUDZG3sp1j4sX2LMHJPAA5/TOJP
/lot9yQsKDccviVmFqT8GbTXhgfft2KsrUH+CoTEwBTTuU7uVbuvpQbhjN0WgMeeUbxbxHWCYixg
ec+eVu8IdgzElATcI6jB2tSkwv5MsI9mlXYW/bkt67Do6f16t1CL47Ob8oM2P1KNimoQ0ybSWyFu
+gRNNSluvzvUf52H//RQfyHrR0lGf00gHwF/T2RC3WLkC5NNKbvkflm9rQ3BTPorRK9yDxgw0ECV
v/m9/mge+PX3alumYFqyTcJFNmL/D/KPatI0d+5BRHND7ihC8MnBgOaN+9siCTPxVdHP1wcqkTun
2+lu4Jj3tjhV2msrTwDoeX3DVqGbzzrys3GnrafFOccuglU8K8xE4oiTlM30NyUHv0x624MjfAXp
D+kqLvTyLxcJgxWTGl4Bjut9HQfkw2S8KXm5AoX9/br/ZXb+1wehOrJMHg+pzj8/njHGN6LPJUEk
mOeK0MWsHwfuckjdI1mRv/msH+WHP/0yDIYE+kEpZ6buG0HUz582uzqOnygZfQLEXELuZESSQD8f
47I+YulBNkIlO4pNrA6vc4NZzbEOhnPKuWSSBZDPyJu5QFWq8vM1e3J73Ufavo/Jh1+L8kWPNbSh
TZBogrOzPBZV/YCZJ5yt54SXd06HT62rUHUDVhftKWWw1bfdHKtyE1/P/YeB1WVw1ltlhJS/EfbS
XSw3BMO07rizcO3G613HZVoasGLi++qg+KDCN+bF1CTWqIzKqrUBGfCo6WreppJoVGTpC+ZEmFp/
npcd7tGjGT8XwmWPbU9NF4fk0eLY2GXqe6ndxnl/0dEeRysPqwL32wL0eQ3mZ0JExCU6c7QN+N99
l6ahIXrUi1NKWLIzHGV1V1sru3qzn/FPGLKHcWXH+DLF3X5uXjTneTuGZZcfnPUl2TKMgUWjUh29
pAsm+6GRK0nOC9rhq3mBQls/Df0yd1tQ79lPtMc1S4O2+Fzd8kIn0S6DnoD+y73vrvEpeQSWvsO+
GczV+5iniI9upHGPz3MajqNONub9xMkh0DO22kucT6He/jgByvplGL0QY3ugQ8KPWgN4cjlT0pjB
3KwASfQnFligkFMflIUBKWkCght2xOlxiaZOeQl7Eq10fBqI4AO7h4rGpkIoy6AWnzjp06DKRxSr
h4RyWJ+In9Ce5rCQ9nGxU3i5jJCL48qXt0gXBS/w1TiypD7Mlve+MM7KQGZuBV5K0PIhpmQ3i4yD
XD8wa1J3OCGgRM9jst9z9o0dAOElDeRhbSc7m9mMj6sQ0iHJOGXwF173DGB5MYsLsz9U1qFPAIBr
UGfxbERkmoztUYrbYcQ/piTutIyRK/PLJQsbBhmt6o46gYYFBlVPXDvpJ9E+d0u+iwgWNoBsWHp7
Pd+X5qsLuG06/DECoq3FPsQO2crOGaA7JOn2wsm8kwOYM4Ng5g755wp4GnNx1d+r/2LuzHYjV86s
+yr9AjzgPNxmJnPQPKukG0IqlUgGGZyCQ5BP34vlg9+n1Pap3xcNNGDAF1Y5JzIYsb+917a9+9J5
HL3x0nEHRjH+mUV/dfoY4h8jNYxfw8FkH4uw3JExot30ruCThMZNlli0yd+2w3fohuy+pu1IzMQ1
z8aZLQFkkinYTyEEMwzTDM13tvwcJp/9iB+HtX1XuV1cNtPJksnWXjncR7+/azqoCNS5c28ljrVh
2rcpCmLm6bc1p0yMZVcy/qxr+5RFN2z/pvDHggc8zNjXReR5eERaT214PVCU5S2EOfJzSbQZZYgH
tfHg5c+DfuC8fSLDvIkg0K5RmYUokFX1sMqu6WKJg6Y7Duq7UfN7ud+mwd1mEfgQwB3ZOmpgS8nI
Lh5gE0q0WGaj+6z5XqnnpmiONnvNubgmG7bvhxczzx5dDbJGmVsf4ZD9naOORnKpojgNn0aE9QXD
UJ7iS2KrSauuSWjAsACDMA6t9jMb0rlfuy85W0h/O2ly1+KmLLhfNNfKfLcCjsPhObAvsadt1PgM
K5wUFNel5W57eDbw6LZVqEGsfqvNM7WG0LnncSZC8l4DBonR7x37xiIZP+xcN7YzMC1QVBVrbF08
RROYHbTlEKrkepQYrPKaYV3st/MeW9OhlUT3qj52SB6vlg2JXx+u1kaXMwKCum5BQae+PjJe3pT+
yWEgqn0wtphUVPeadsQMQUXxa200aBzxaFWfFXslQ5D+90vMCO6JlrBtLp5UQPSJ7ihxX+oPj2NP
Ww9HDXKAb8EwsITPy1kmfZTTZmtm3a2h7pgCnxKmUCtpwsfU7TMuX6ad5a+BScae1QwfU8dhdc+j
QTE+K/vywZzOs46rtDxBRW+NdVLy8630uKwt46aYSsxiLeHBOYYZsl2zq6GnNq73fZq8bWhx25rd
zuFq7dGIIBhROYo+aey5kGgl7rYgTbcDzyG4UZuwK+PUY6wGIWG+lySXQ0Xop6jPRPgBIX5d8qiJ
OudADjkgwz9P8n8bvIfL2RgdJ9fbFt6la9vnSf9YmMeBJNPYoeQeR/NlGnhs9hctWecmqE6ee214
B22Tkr5FdM3HY2qCwTpzGdrp+xkNNTmW7ApC6yLomp0NACYyoyN0QqjnPwhuJZy92PtEXomXjQiv
fd4U1BTAymhfl+qpWV9HlleyE6+MIWEgta8+bsAEJKh4amtYQ8XC8mLvlX7ogvQinzlIcNFGBDBN
YWNJxh2srwtv3k0wqLC4bOcmuELL2/ZTCz12Ycpdv4b5EaV6Z+gWCKKIy4VA3kVdxCAKHqz6VPtX
Y/FCdpYZzaPVER+3PiUkMAQ0Rp+7OQNWprlOl32WJYAcOJhAmVheNZHDYtkn1TbhQJTlJ2dYGKcS
fgD6zOjdlbvZ9DZzwAJesBI1BDxvF34wseRbHySPdnlqc6nSQQ7a41g2PjnHnbZ4yICvCbt+3yYo
3ozlMibtLKZegznCOY7W4xK5t4TEYx1m3CzFoejGvQ4jLF3Gc7sy5OtxP3O8ypp7rYjqtZuAfoMy
wR9Z3iueyoh02PkAmgffONxfgcLYVu1jon9QaHGlHHkyXGLTtrth/vfJiG/T9g0HthPRYFQJfpgX
tOoN85a4IpTjlUTJzOqSXP0KZd4kxbDzEo7zDxNMXwkpS8shVg7nFS7rxmdCqb3t+vnJesaMqTcW
o3KfQXzdpoehEg95DSQCBCVNbmdLx23dT+QSklhoBtgmBQX2Dns1JW/bdWyJKSjuuNjBYG00367D
J/SAo7dLdUl6IybuE5c8YsrRY/7B85xJNKOKXWUeMynOepMALtHlIsvjuWQnV8Ma4OFbw3R32ZxM
W2j7W2nqK0ZLZBm9TZ98tlruMBQes4o8b3Cjo7PG7zYEMDe0IwIX2UoX/rJr7AIkn4LkjWSQE9Ye
nr8FLFHPpSJ+jKaHsyrcFLIhkorDT2EMNcOrbN2lOOpa5PqRwsxd7h5BBdI4B4Ku5Ooxm0s3rXd1
4nJor3fFgMUQPI0SsZ9wpYrNaDgksUE3F2w78UY1PW4tth+S8qf11KqrN7KxVG1CauiKZCMzGnqB
osjhQ7Fkjn55NozWCfrGPnQnjqvdVrc38EdiRVBbwIyK2IhmEQf6NA58+YFLDVAQqavKQnR5BfW+
t7XaFPyOdenhgeLpQDFrYbP75DsKPSgqgIibuAdDai47DcQgNfK967/I8H7o3e24ujmrb1zNbrK1
ZvPgSlK/fbYrDJ9WAUYoyauy2JkY8ujOHJXrZTfVTx0hzcrh964fl+qRQwHpnT2Vo3u3XFjD9l3z
RpjgANxXgslPu+JscK3zVnxLw2/0xcHdGA/TfOloxh+RKq+NqbuaHHVa+pZU3nRAhPPcEpKAIIOZ
3/08AP0vKM+HH/XVm/yhfq0N+knZ/CfCFDWR/3z9k196h/6PFA2ZHCv/vS59rKuPoXtTv0jT6z/5
EyUcOn9YDoEB00OHXmGkHBv/oU0bYfSH4xGO8TlYepaH4Pz/xGkrWFHCmKEYQcFpC1aq6J/itGX/
gZrM04qyrchxaJX+T8TpLxVmHgI3jGPfj+z1/RGC/yIx0Ic+lDgM/b0GeMn2A8wOvLzz3hS3zkoP
WQMRQ8K65uE2qNrnZGoJbHGaO41EcmM2/ruFnsm9tP684P7tIO6nTvDPAzdvzfEYSgVe6LrMb0Au
/3rgziEI2rC+aPmZrAQ8VZUQ/pFFWm3BIRaHZlIph1JPyRMFKSbBd0RDWmy8PDuZWBzvl3xu4tYZ
1IPBVB8k4lpE7RpWfWysabmxgc9dTE2a5TeiZtK8UV1Cen2ppf2e+6SLqPdKkh82lchdLLJufYAU
iXVBoLs7/eWS+RcCnrV+lC8f1fdReBx+AZSF8IuAp7KOwWuqk31mGv6DroZ+2ieJzrYJrBuCu0N+
D4JlgT5XALs0hvxFeg39C6hiHC9xdOWXBhOD6zzx1h6nKPwI+eG3kO/j37zT9Z18eaeBB4+Eq2b9
r69lmXQeUm4S5RnV7Iu+ETKQj0xF4y7jsmAeN12P+HweNX3ve2wb7vUSNeFJLAFPgrpPB3ZQ+Ih6
Cn/PfbqG9795d78mXbhkeEMuU2wzYMxim18ncX6t/TLUkBIbUv73dd/qnR8ijAGgl0eZg2001wMN
tu8zxRD8wlOT9ZuCunDlhv/6FbkOg0AXtYj3gf/oyy1VqToCTQVHMFDApMmZpqlzlsqwiYVbfEsF
marZAcRFK2C3y4jNbkOTY3SQPi4DpXJFV1nnRbvYsQom88LwhoNJ0IKY81Jzfh3ru0lVjbepjRk0
Rlns/cqzbyDlT8AaICQ24nVWnUUxiymeavilG9VUxZOCLb2VwXgoJ5uENEJqhhxx2U6ku93ZXsaN
bw35Q+ZMGSSl1GabMdbBm/BSi+dZYZf7xLC9GhlkxEyYDBkPMGZCJi0KuV0swHNGF/ZR5dL24szp
eKo7yiuQnTg5COWFz0OSE6MWCfgNSUQqJ//QRHsAPXFkiQdgipyiDGzam8Jwv0++LF85f7THHIw/
rBBs9oSvsVl1i2bbqlrmFVPpKXzf2STZG5aEvK0Crl7J9zthUiL7Iox8M4INfVrRKiS9mTQvsEVf
Iw5QV4Ys5/O0CWdmbQM2saTLT5mn66MBpeWNNoote7bqIgwXdrukxc4oUKo5z69+dsjCJ4n9QeOP
2Cndehc0UgjazEr/DvCrhKoDX2JG3T7ApqgukHezH1EP1tMO2/FkGc09TKhyJ7uR+K7T7bH/Tgdz
mJdvQVk3saz9iFJ3+tXzaWT3uKgoeu2n5AXIJludVfkbB895qCkf5nw9PuQTwZ1dFs7Rg4DR9ZmW
gFqB9KG0OA5h3EihvQWYDeLRWDBZzQXf/axyfZVSV0L6p7PlvT83426G+Xnwujo/aN3fA4Gu97Bm
cbYrZoKUlyIIptHwkGUi2qUUIBBOCEcNNLk24ijnR9R2ne3bdaSW4Gj5YanZ4/BVlXE9hS/zgnkJ
et9LmUXGDyMjZChJSN14Tv2qMw6Tfs2XvBTmhErnUzzhRt+NuY/bREcnXU7ddTL371Zrs8GOGo6o
gWNs69EmQ5+OsWdkXlz6PTwpUZGA4EKSStvn42LcZq24LRNP3RSKzi48HqeyWBzMa02yd4e1xqX0
bjwrWTgCZleYAac9dIHwh7EE340Rx9s4pXgrk9Dbw+QutgO5yAPuWmhPNXSvBAEJU5CyzzUcrU+n
m9UVa41JbmfI7JcJXj9paPq3LVJAnNzLnBPF0lm7jLTGqZs6LyY88YNHNbxOL+23XJPTdYNovi9E
3j/MZRdtMBq6N63jxaC4rDiCELhriEPAjLRm58Jru2IVMHITxlKgX2Wlo3dHtqt6l8FLxS3x2lQO
B6fIzS8SqYjYDGUhcbalUXb01HJX29FypUHnwNt0/Ouwrb7PzfycKoUC4kTehWqs9GiD4Npj+3Kf
OmdR95w9z0hbYaeWMrktdLBc9HSaUs0ONnbB5SSS2Wc4ZNGeXkQCn6onQkgQTQ1GtOAefUVxp84D
GKa8LlOdHiNmXPuyn9KtMzOsqjnaWOkiDoxMAeDCyG2eOYkxxZMTt1tJJRMWxk8TMxfBmK7D1UU6
K66TchYbzqDiJlIQEijZ/Caa+aJLpoCEP8tYSIxkY3rwpDMGjYCUYNTMyiiuQqC6z7mHp27bTro6
r5PQ5bSRv6iIcXoHT9dowvbKTdPyuIwliAdck2dWAD2dLvjoYSLiUrDuWndAK+udaSu19/2MLZSp
KbrfUH/U7Lw0v0bocpiU5c+4r5CQLWPEjibJFt2SlZIMhUfD3lCv3TF3bf1DHfTdmemofGfmIVpq
F0l8ZwzSNkYKyFn05W0La3zXBjI7SYujwySs/BFak/nZpMtEm5p8h9hL844XNSc3MbwHLUqGpWlk
n6xJfEZ+ez+UjDmtaPi2/NxRZWlT7TMp20sM8dWpqJh51U4TXLa0MxBOG+mN8+UtwIYn4dZkIy3/
nsdUduY42oqnbtCnMkLbJWF85nfThfDVdcAAIp5m56rJmTEaChBJkXfdKWjkgPrQIuHlS0CSaaHU
zbytmPTgnCDHVvsTBCUKkYzb0UNMLfwZ7JHOUdE5Zu8TkbwDksZ3DNt4K1u/PAK6Quobm+euhchv
tW3zmNuijHMXh2Hk0LtXYC095IFNnxW9hueV7+LdcTPn6BeUeWXs0GP61bOTm7XBrduH2S7DDrGX
JZqbLQfEwLBzrwcpgIm1JPEYfKFaGRDIz2t2fI9zVN2LTAYf2jYuiVA9DkSIODeCthtHqOBFKT5n
Vw6XlevLS5EE+TGEkED2MmGuPOrc+1GpvPwMIKNdtWOb7roGw2C1GgtGqzJvtIgaFUM/ZGJqUyi1
bAKjEcFJjaSPwFH1LF+YY2xgbKkew4sxrYcOZE4F16nLx8qIYeH7KOTjbLpxkYy00/VYzkyo60qX
DpZ0HE4EW5OySg5L28LMAS5mk/fpgVmWHuO+w9A48nvFw6m8bKHvBue+dOgzJJ26qA/pBKLZ4TrH
zwtYMKiPVdR07qHRuFruYShLeFLlwPoUkZMZfa/vr/rAqX0meYoWSEl7e3oyTd36e9pHuumW6iHA
nEau+WxNoJzzJbKsS8ud0s+hmwnK03U43aNEKfeKy5zyvbBrDkpn1YUXKX0VSM33Yc8z39A8JJTq
UpsyXgShb0tG5rN6dq3Sehy6piDsN5bgQEIW3dlDNsll9GYW6F1dUDtxJUIGVtm4YNju0yaD3e0N
uJ5HM+2JR2LbdobMBfM7I89D4ZobRm+BPiR0mjT4AkbtYKCpkfuzGZMu+JaAnoMeT+hjUJAwvpEu
M5Vl8NObIcuL/ThPMmaVMc+XwXQuQTlYF+VUJy9B3nFU6e2gaHYjJI0ZR0fO2hR1Ql2munHhJPao
pMTgkrPCDlBDfVdVJ2LE070D1uDMHoYOAdccg02WW/axc4f5nW+AfdpQoUU7o/DvakyKZ1k+sjcj
JMruSVv7ZKnG90bZ1CIuZNlALub5jW0nznPdmM4re20n5k+Wd8MJljgJ0ipiA1sHP5yqx5kegGe/
D+R03yWR4txVPcmWxDIcmOec722bhHqDi/eqMLxntWThdnEdNqwj7gHTs3VsF+pubEfnoq7m/mKZ
8NWTjUC1rkwIt7bfVncJq6w4CnsJGw6xVl1B+RtRb9q0BFFVophWHkbbLUwkQXdNn4jYDYaR9E+5
4NyiNaY/WsVgGZdZ0iv7Nl+iDHhu3hUfVMFAVmR7+dGlRnu+EoSph7Jh8zZ2+S2Lqm3tK2oolyDf
5p7fPBi1b2zyMm3PGqKm6MhmdI34l5/Yt9IzOje0IRBEHoBndpp0roMleCMaFwfKsqyOatuu3qZp
Uu9hpOZvmcs0Age9ot+ymz9KIV50MaqzmjoL2tNrDNq0SmWvfl5zAF66YpUle/sNFJE8zXabXmKi
tukvHx9xv3pUYXULCn96qSrdfIP8vlZyslvY+dBt3ow+Q8lzjdJ8rEKWNTp8wB0RqvEFFDA/W2c5
dik+ZCNvzNIQV9y/qHzahhgz8PYBJaFr7AxrVbLhabO38cNPWUSQw6b+bGzI2RWFeWZqk5aSqNM4
wdgix5nX9oxgpIQn7aLbu4gVKZD0cqEuQYXNB7S4ANXe3VH+gwHdqQ0orWE1vUb0FezMsL91kpR/
UhUhI1xRJc8FiQGmHlXYHzyXm4bmM3k9182xssmHlAGP1CwAO1QLsuQhDvBtmkfyYp1f6yg0CP6m
TA07hnhuY/wox1XxV+LEc5dVLqn6z1yvvcZNMIbRcfBdCv86o2fEp6u+PvauStH8yymCajAX7SFl
SKJOjduoS77zz8rMZ6pYZ+/o1MzcSAbGnUFSLqRidILodDLIF91Gpryd+px5ZhE+p3QQM0Zu2Uw6
3VsKYB4O8Zr8gKP6QGL3thCFdallUD1SOkqpKH0A87c0567clJFLH3Qb4RkqS/3OirIcRiI2w0zS
kPMir1cS8xMNInPkc0ZVWNVOKQvwjszpPOycNEQ4AsnGxU+6KvUNnq9RhobEboepVyCeyFeIrdey
5WTzPV7U9dqPFyXFOQkz+HQ9srzvuadS9xed1Zb3sw/Yj0D8DLsZKBttw3X1SKRe7zIdjExXM4UL
qHQN577XRf6MGYRah8o1JaO5zu7OM3dmkW9ZzaPZ8q40Qa5tWmonVraTvvDEwQcpRvvQNbrf17gq
aCPwgzdz6J6a0g+u/CIR77KQ6lwCLYy9tsjYsqoTqMB712DWQAC79Q4mzPNT1Dnie89e+TnT4QTA
cEqf2Nga53U0WBeNHKe3YVHUWUJL2oGa4oHLOyvIA/bUORNDdtg+QCP/bpLrW6GuTbiXnR+sDXN9
fyKrYl34YNN3QWTV57mwxY+f8sl/JPH+a10W0e6f0u3/n//436nA/xcl3vBvrcdXP6b/ev3x9j/Q
Seu/+lPltQL/D8tzQbE6eJBt30MT+ofKa/mYiQM3tBgPwgqy/iLyGnZEFxUa0arFBXboreLsnyqv
4dl/+ASmKJXyTBrlMB79RzLvrw5BJFSkOjty8amjp+Io+2L0t01dz5hv+5cy0OHeY+D7PMHEgcTa
GFvD7+1vvuora8etP14mSR7ceaabvU39Kvt6UTH8R8GD9f34Fh+M+jzTD2zT+uIRywk7WKgD7osl
mUxPOQ06iwOXUzOO+o1za/1of1EsQ9cm32C6IfxjBDnoQfzvfzHR0V4w0w2pxWuTHEJ5WiQ0fN/D
aMAYT8e6Y5RGc/XfC5H/8jVBWqzMHaRrd/05/vKavRfNlUaIfOUwv6kPFF1tRYxd6nd656/Ocr7G
9bP95XW4Iv/6Oh5rIM/pWbz2e8yo+/QsjdvTG0PIXfObT/R1UPA/XuqL/Y2zHs1+OS9F9p8PRc5h
m2wY/22/t7sjRPqNH//ulwu+fjyfj8Z3GKz+VZMb6MvXWNqOn3RC2O9DJ0z0uCq0T9RCIfAByrVp
kzY7OsQDCU49sRrsVy2s4JQ6JzZUhDE8NDyfgBIhS6fmmNbZFfnW0etAkVQBxxVkMZPRY7rSlfcJ
LS+AAzOINwzuiuLaCQCfADCow/cQLQKrdEP2H3HTkhW102z1Nl3j+S+JHP0jbE/yqj2iFDW7DG8O
Kl9G9BVuoJbpNgrpAUfYYMelDiywdzS4rFpiz0wz912eSQtbHB0KzP3VlIiHBr49Xuap5IynWF8e
NM/CZjPAdHCP1ZJz9C1tco94rLw8OuSJg3NPNgkGVdEMEmdfPeDGZX/II9wC5boCz60GyL+0xIWK
OLdte8MdKL9Cx9WEIlM0ZTKmiMyLmu3LSVBivck1RWTni4T2Tv2oy7gbs4m8m33XEr+5wtYL6K/3
KT/2ukK6IMhYEhmJ/XotR1kU5Z4EeE22uT909GtdjMNsHP7+zvwyvyD5T0DEAkq3ZoPcnyi7v94x
sxMAoTQT871BatiOmUkiIyjqbdS1avP3L/Wz+u/XT/QzjMI8IuSDec6XRVcGmehyVVrvxCoJPo1Z
gzFhXE/sm1aZZUkxQSvvc53lD34fJT/QbDubnrOweB1wl7rx37+ff/HRca+6kMAi8l4MSH79glXX
AdEGUvPeVCDHPWja+8Tqm2M34+r7+5f6df1b6XE8BPkZI+ZEnMzNL+tSFkJNsYdKvrA6lvsiR30b
RFhs5zmHjZAkAjFO06Zl1tGFSkz5+Pcv/+snXV9+fWEz4pf2SHF7X5b8Ze4G9G7pQB7B2jJFGMxr
PQ6xV3jZb5bgX6/any/lM5Qg38NADATEl08aTnOYCUZ6L20+ODdTsaATju3wm3uDjcBf7o1/vMp6
yfL4CpnVfs1m4lq0QRk0/gvgVQxkgd9d2gnw34QZJ0VNrvH891/gr85qXo8tB2dypE+TTKJjf1l4
mwhfKypp/5rQk0XtxsIs0aXApBcEJDKaoL85re7fiL0uv/k+4eV//axcMc5azcneh+G4++Uy7Zuw
BF3iOW9kPYt3aS1hejA8OjE3ed+N1YU78rzG6ucPkLGqgerBJRSQo9IwXwsRaf5oD9Jv8e3VViC7
/TgF9TuGWAMMVdgLWnE9KytOg90z2NEiqd41G+piNzXw0ehhmp0Pxjsz3Kaw6tJLNNLsNCmw85vU
Yq0+sIMTHwsh9YHhQdrmpyrgsMWcx7PmGCgVX1ouINmHHs+kmCk/9pHFoV2WVgGBUSPKYOb4nZFc
8fUlxUGA7Qj3i0u4/oH8lXtptyWnPK9IFYMfpBlRbLRjTE3sco74EHQ+NWxkGOUBiwGXihlJ99dT
LQDOKCBQzWEygRGh2MxWtAvYGD5ptwkf6yzlj8VgQ1AoJHgF7FlNeRxBtzk7nu2WPnpQGQTznCRy
L2u4rhGTgdS3jllt0xY2hMkiqDNnf3mTNUtaHEsLJCBcXW+85iYYSzD+VllQbkGtkpY5rnNnWkR2
yLFtedx9iiB+aK1JSZxDXbLTJofJQ5Mq6gAiO8UiVdtlZd1EVY5NCl5d0h0C1Ux6ayAlE0FPXeZd
kt9l3kl3mlKw8WH6qYK6SLGRmTzvXehzgNFNmmyYpRBRgR7RMmQaQnPa2AZDf1RIMAg0TrL2gOxN
nxY/De8KuE/Y6Co7xEQzpEgTKavMw7IyfiXdMCSYgo6WxTTqECBwaGHTmjCX4bcK3Ge0v9oDK0zG
fxZLB+imHESLnmDRh5T7GVZjkv9ldk7yjLBa5SeBouuVo+duCcoKw5sTyeGAjJ49cQRvnzu4AN+L
OWJy3DqiPZ+0WxDoKFUdYrSejI9Ra7xcrbMUVWzmdfS4dHb2qWGqiJgyFL4mStTRyKTR0HFMBUz2
1PQZDmRPDylBeGkXNwblQ8N2mbixralDl0Mz8w+po5YntApIaVYPgQHTIWUxW7Je+X7onTwhLBww
vhnRXKK3WdrB05TAmdMQL0ek2JpmEZQJyDtqnqybpjI7cK1QGRCKKOTYO/XSiocyI1z0yv4tzD8K
tlvhVU8333U6VMajpxSDhZHx2XRR2ehGFyaKbX/OiHsiPaRmokbVjP6ZEokAxg+fCd94FGDvBRrd
iG2lxPRApZiJftRr91JC03uMEhW9NIZgz2SDB/nGfJoLtCBJQNfQkgAqFiEkprA3y+t8ttbuTSpi
b4U1eT8s148+ccZZzwp0PHE+4nn2qTMW/oGnG18cU0reV/9XJO5A6UM36LD33Fr8X8ptnVY6HmAr
MsQvW8UOb450G3v2CvSjob4B1NepS1enVcEX2A5sScuy/QhkPnl41b3yAdYOHRWOGiE5Gc5463RD
8tKGiQy21C/Ztx5klKexlcMD6Kea7ECQjneGCsVr1k8eH4XmyJyizzq7H/mxiAZC4+JmNBN/53lA
qtHAg/EyNGqoM4aBuo+vGuvfZqhGbM7p6Krv46QhRUfhaILRL7zgvSlmxPq6pReRq2GBGTYnSn0G
dJLu2r6YV78fBojWN/r73B2h9jTlPN0kVuUS8hjLReP4rWCUMCGtwXgH/BJVaalbiisoHAwcmH8M
F8oWKyEMqY/ZK0XNWlgF0TbrBnbraY8lYDuwet0gkabjbvIN81tqrmiUIiI6gF+IqKUuTLckt6ol
9ZVpaw1HAOwWM21gYyQDQZkdvYnN5kXEMJp9sW2JCT0tiKYzVivb2VWMIro4dLjhseRQQxED0hhw
z0LxeAah1ONrTRPjumXnkcfSkUDRjaIklDjlVflSFLb7SAg/W7bK6LBstAzOl11Ln9FLTzWAiiOV
MXRSglYT4N0ujvnZRPDfutog3VCTMbqGUmYMW0WAcdpCkcc+mLdpX+JOB5m4G0lqkgwjSssCJxWO
92BpAmvrDiJaQ2OZOe14jE9nAtmUUt3GFo8zAaM6rpzA+AB5yXZCGZMkOExMX6LMwuvAl479Yefa
PZo+t2xebWFb0mWSLRFjZ1NWEpeoPwxOnDeleeE0PUTOygCiGYK5O4Hs7zBe4JS3Kc4NsAI5tRxZ
LyOBlm1qi4u6QncgZNQEGQWnduA3uyQN8b7roYuozjN8Ehf+OPt3TNbS7wy1OWexLenPbdHkd1Wh
84fCM1EY0zzpLlBSsAXMw7Bu/BYJuIpGvZasLqxQzF1ZAULPNkRyO4yeunaKEi+lo6zgE4VkwV/m
JsGrXTCQjEeod28QpXq0cCZt9zhhRshPY2NsQqND72xQzq+D3PU/KnYQBIxTZmw0hUjrtsiU/10t
CbkoJ533oZGwBpY+s0eisaEvd3bac3xMs1A/mIRHrcOQtpz0PBXBSlPTzDjPtrtyOqUtNh/AQOHr
XAsOgK5ZEIHMqcKN+RQe/VewUhXQgXG+mXACfU8930/wv1ccMOeSEYEYIOr3VU1SwRjzMotxYCfv
utXMoVJPtwB2gor4GvM0VHzVpR9UpfYfveRv8QRZxSfbZpwypXApjLit3NIsMUNTLLBXnHue1WR0
PFqXQHjMguBUbpfRKABhIqReQtbB4EwOO6MdjJXpYghDWD3GMpB3a0Fmcrr1beculHX0fWot6z4P
h+BYQLZs8UG7+A6g3qSvhVvlj/AwQXLIYFZ3Cog5tvzEJMjA8zJ77bOqeBGtokDTLHwJh2wQ3+UI
/AHXxEBSAJyfuIET0+IJDMyw2FPnzWkrzcbo2cLtd4NNRmcxz0S6bAHt6JPEnXKx2PlT5LX1dV2l
+ZOqIKdgYe+XDgoJj0wMIbgq2rKisY3xcgT5wZyGO+oLg2yn2XTiX9bG9NM4wmqQcq+g7NLTEe01
3N9+69DwDnXSI1JCiQCDvVYXbcrCxlKVW3nibxidlVf+aKj2zFXwwGPoqRqJRzeij7lyNWwcw7SP
chaUXbs+/XE4TvGiiKa/h4bHLtLTHith7sJqTAhCgaUQr2MNVo94jiRAgDatE4pBfP3scq8WQHmY
8XF/sgrbYhYXThmZ98XSW+Eu9cVExbCHgYVCmXRmhqjBBZyJLsUi1imOCm1Pk9S1XRfyrTFrvKPc
NU5I/XJJLBBDPF9BNiUtM4aiShE85GTrmggC0LuBqaiDFcOmIJxGN89oeAKMQ/ScVW19E7pRf1nQ
tdFv6dVStLMVxmi/pvQT7epc+f5F5VYBphazxQqg7Wl6KLqlsQm21IbYWCRUrg2XPcYG6YNhIGtL
yY4YqxQpxHqqDokoiwfBJJG/KPquPgx2yxJiTotPJguvzbRNMsyje9OYA4wGc3nTDw78Y8Hj/WSA
zmU14Uh160P50WdmN4aPCbVP6Yl0MM6OYaly95wBdsJII21EQw8NTYmtuiWjUJCSbFw33RvAivxD
IWvWKmtqku95AVtsiyLgXMvFLTAHUbmijnYfqOuyK2yGAwDZQU67JpoNzdFUy1qrqS8GUUefSLb4
mmEDxLQbNLHR3AcJpVmdmq1vspbRd7NhSdhaKQP/uHOsotsMJvsQCtaDaNlOJamzfeBWZE0VHkrS
WR6PhkTlQIzpaM6v24gIqcEMmIrLil7E7dJ1a98a/WFqgz/JoDvcJGreRpbPhMUOx49QUHrPJoDz
F1JVv+Jhe4otk6j0Odc0wIQI54BJ3jSzW71a3ZC9QSpuTh5HOGr7xlbchelAJL1YcpbMnuPL6qbA
h5iPs5PjipkDHHf05mzKqhLPHPwSvKlglzazTSbOFZW7swkZMJ5i1WItTh3zPapTEMKwzO9abrXY
0xZ7HQyk/h0XRfjuF8HFkmc7s7pzNVfZRoR++MghFjdnMnXjdM4DeXizK3soN96cjNdhZ6hhA6YX
mkTZ/DdnZ7bbNhJu6xfaBZAsjrcaLc9xHMfWDSE7Cee5OD79+Zi+2LbkYyEbaHSj0QNFsljD/6/1
rbR4MpjS/JuR4MQITF0nIHz5cByDlaGp4Clo9Ki+7sosItyim28MQSskPojQxp0Lw624CgXleXp8
QCEEdT4P6J9L7yyZAHKSysQgYwIq0KwjT1mUJZILpn1oXsDr8pgMniFAQlWHVvczpIDySlgpmTsO
R1i6en4wXoZN1TzZBb1D9sb0pbadUeSPuU7ZiqTlGC1hGEueKm5f/1vmVcWjXVaw0MkUcK4auKj0
ZFWdfZsiLf3OoTTba2ZPjDwUQfGTUEm+QxUk9RNn8xAqV5nvrcpsX3sAFE8d4lCMVxyO6bonZXHf
uW0H686CsFVR1jXaO6nb0yN6jOx15MPpMS3bJFeOTqs20DOwuUSdGpDjuV7QvAaET7+hBoL8SY3D
1640Ych+qWwTC1HhxckzP6L+mYnO/o6obHiwgpGJyLGT7jqRAlFu7oweNVMkYretityD44/Ft6yR
WG0HgtvqlVHrkb0LyYuH5BoQFW4r7Gdu0cM5gK89vhVd9KrR5Q5Wfirjq5ZCN3sEtCSkfTGjLHIX
7SbGSInYfoZX/yDPl1Iu/kRvo3SNIHJ6OiHWM81wcriZWclYLUaNXnvSBxzzQ9k8N9SHaDEAVTYh
voQ28h3wq+radAOnXNP0pezWD97wkyTqVvwwGjfLb0aeIPY32CjZFcGJQGKRDlmQsdu6e3CGmrA1
eN59s+sy2Rk/Z7QXrf06CuwFIrfcXutJ3v2J8k6am1gr8mgT4vy3l2MI3w6uIQWjneXjkAECiE2L
En7xw3RpQ90HPLQLK8jLehdA8G4vCpaM5EpEfauvsRXml1ZRtvqFliNwxUsXdckGgTmRg7R+/ZLN
EsGpS07MrH0E6fXWpiCJLdroEwHGl8FAOMi6ryRs/RyWWU7EoOkl+0nkNO7jzAQMLewAuW/kVkO7
CzIgNFde7PvJd8oPufkUoU6r8TI6znTBK3H6TSrml+1Pal7eYvKrlZJJgwqgwuA6aFn3WBq6fOaI
hMessqYU176BzY6vmu2+X3LK8WL2PrA8qUyuEB6YN+mgmSCYp6bKSOceUvgtaNWmZcrGb95YFMX3
JFTxz44RhXTCdmLaLglA/FVXRhCAIjPhqO3XPXsrvSJbcs6yHX/klk7hH9FY9y2mYZkvCBasfuqp
2YK3TRkPV47nzUdMmWTWlYHzDlt0klvPrlnnUEw7q3hEGq1Za/oIIl7+D7V+w0KXJ1+gWhe/Sy9C
Ux5pkfz1ddHxpJTq6Lap0fExqT7ytObC4LummQ9ug/Ki7b6Qy6tfF/Gg/6TKmJwpMH56FRvDDQr9
uUg9l1rfXWWaAEuqafReotTusd4FLql2+plbOanXzrdC68p0JVVU7y9b5N1FktSmCES9+GVoHRij
6EwvCqseUGAXbIyJ+TtT2j+p13I9tuIgq8jIMXiAH29qcCKl3D7yXyavIXXJRCip+ki7ocyab/zO
eEJ6Om7EgP3u63d2eqMGLAcaCmyZeZbmXIl/d6N1r8zIVkm+9xxFwvBIVhvMwGZZk7+wspJWffv6
eieVfRZUoF0Y92kKwlo7Kg43saycnnPhPvVKbBTkj6zmtJFV6drnOp5fX0oeO6OcwupHuDlUUDJR
XMGwoOsYqnpphqL8j+r2/7U6nYxJFAIMEzY+GmYx93jkIy9ne48mbq+KjpgR+pB3xDC2j//67ByU
ZFjKLIurkFj/8V1RbVL+MKX5XhPMCiFHUg6j4WtLvfdMu+Kz+3l/paNvbBgqz0Lyn+9JC1c7SR1z
Jb3yz9e3czL0ZlnF7IHD7GPQfjmy2VS95mpwFPJ92gfJpi7c/C4IjOoFdY287d1J7L6+nv7JXdGM
1nHczZ4veiMfnx/aurRWU9Xsx74QL4Eo82xZo0j8ntXIr5Qdoxsbgkc/VcM9pH7ISrWsqFQWtf0N
Kuns5u+r58FU2plu2+lI5fMDf+OhJGFV+duHfPcR6mNQd1h8mr3FBL1tdDprbWOJ3VS2b18/g08e
wWxoAmPHxpc/joZQTXeElXmo8KLUKM8LAxyEkP6ZSeWz+3FsMrZo4qFWmS2T7yeVVOll2ZuZ2scp
Rupwyn5NJNAvQ5rfZ66kz42s/23R/m100dyZVxzQmwSkH0+cHA6dHsnWPiUjZ521BSkNXpzfcazR
L0Tlg6ZEX3iDJ6B7SmvsGrbqy5tJb4zfBDMGZ+YB46RvOvfd5oWD7heSoGPBAxLdqXXzsd+HZh7r
0Og7jkfoTO1tyj4EKRwHLWPtG5WDL4p2x8puGow8Md/Zfd8V5rPtKzTXBDgQf9IT9tiuPYoLeKE8
b9wBozABA6DdsykNAVcpK5ndCCcPfqUyE3euNac9TDJPfwiZo+T3agqzy1FO5jeyMp07gf9xOjNX
fPKyXYf2twlTScP8ePQZOwX4HDvU273kiL9nj1nddLaebczKalZfj95PLuXNvVr60eiuyBn7OK4c
qWdgG3y1T61MLoTGXhUl5M+YgOvN11c66WEiMJhfoS4pXhm6djSsSmEFOH7zaU9bZT0J2wUtaA7r
RO9/2zEyZNK4zozkk3vzEJF5mHLmVcRiLf54b0MaC2ZAnXuDN7zEoKZ/Z4eLxZyO0cXXN/fZpRij
7nx3KCn+qnbeTTedS2pMWgXd3m2p7fhR0m/a0YTzYjjnyHan3ye3NW/WHDZrTHAz2fP9VOCMlO38
0m33ph9OdyQJ+/d6Yw0ETBoT/qkZYVeJed+vXgZOmM8i5TQhotDCIDPYT1/f+BESjtmCXwPGFn8n
tFLPPQaOwekqNRGV3T7mfIez0LEvho5EFHqXNGzxTT348QiKB1THg9OVGtaAznqqs0yj9OFtY6PR
Xr7+SZ+9i1krAwRt3oNpR89H4JGmaC+7fdsCeTOzRFuHrYWQP8CT9vWl/jb9P8yVnmWBGDQZ0ggS
gfB/fBe5XfZdb7TDXhAET+J1RWEOAaEHMwHrw3jneS6HH7c1hicX6nu6kKnlbWtCrfB64gi7JeN0
mBaNQWbwwulSVFia0+R/THx21BI5zl9SVuOMWfOgXm3qFU96L8RTGofa49f3Mj+Wk1shrZJdnURQ
cTyEDTx6OPDksO+nPN+OMQz92vXzM9O5/snbmXU/2pyqiH/reBpIC07iY5aP+1wPawhjjn1LeGW5
qWSZPYSkXC5J7MJqkVX6rRNH9f3UmjyxcVDrsXEJY1ZZe4XQzbzg/DWc+YxP9k+8TknQJ7RruirG
8aelA9dQ0RSP+4HACEJ8ugzoZ/AC2MW/D7u+ODPPf/bIyRU1XJ6Ey/A52j15dBbmhv64p31A+9Ef
4jVBbuWZifeTm0IiQ60J9QpZocdPvJbK1yKjnPbC1ubqZ9Rsi5GIpkKbCNwiruDf74rtg7QMk5mX
BWT+Pe/mQqMVSD28Ytz3tiYuhUEQte4ayfqfh6uns/GiSIWJScp5F/PuKphRIwjC9bgnJIeXk3bi
NQMbduZe5qzWo6/CtgwPvSrKCK7lHq1ag2X0buXF+t6Pnfqyrazh0UUAT3XVpKuTUUDbqrrN8DdA
qAOm4O8LCpgLu5HpdWTlFUUnpAQjNasb6UZyKdyI3bCnXxEg36/yPs7PDOHTMcUuEX8jFXVQGagG
Pz4XGwhC7gtd35dJEG3KCrZg3prhmc/49CvmKsx3eI0p9IHs+HiVWsDIsH1f38e552/jToOeVPvV
DP6RZ27odPginGOWNedlhk9y/invXnSsSeXFRmntXYtiO0kIxrJzavvGM6vhkva4XH09sE72KYxZ
LqXZfDBMBX+PPO+uN+ohERml5u25b8CAidWl9I1sO8BmX+nUx6NxW1Ihev76sp8spA4fDHcJL4w5
6FgZSfoDVWU8nHuEUcYFs4ISt2VlDz7s2LS7FV0S3BR41NtvLlLZhmZyaD37RlYRZm8Lb9+YNKfJ
B/Qog379006H1PzL5nIGnG7OHkcvm9gdrwCW4u8V+pHvfNpwDpwoOXOVT567ySJKsQv0P8vP0Qft
G6UBqy4W+6TXyUlLDUiVgY5hLQjr6jayo2gre1jCX9/bJ1dlaPEmWb6RKs4xzu9Hl05OYZBXdFLY
4otdAN7jd5LExkucqnCrt7m1Trw0OcPDOB3SCCNtGykfe27u9uiBNmM1eak3ZYea3e+OjDE6vmlN
obwpgIhoY/v09U1+8gI9TUN4z1viLydlAQNDZVwBkWKMsUVkXSNNznTOzAmnV/FYYOZigAOblwzh
j4+Szl9l1MouD7Y1/fLwaq+0Jju3mB1PPByAbU6BfJyUEaEDHl2EBpJRImuyDqXv3DAx2VdOCPI3
tApr+28PDWoK8w6yJ3wq7GvlfLvv5oFcUmwt2aceMuVWVxa63iXUEv8MGPgvIvf9tmu+DKOPkx7T
HHW8o+nN0QUasZaxMEU9fK22dpPodvImyPRCH+TdaAfxDS0CgHBGbWe3wAfHHfkraXflWZ1Vg6ql
5T71ZCpNeMwEdDedbJYBJd12gCJSboEfNIrkFST0K1KCum/e5HpPtSaAM2AKw4Dr1Vp+rlR4PMb/
3hdjmy9G1/VToXeXFC0nex5fr68BsRXrMeurSzWZd0gFgjOTx/HYO7qaefRFIZD0/Nzjaq3SyeBU
yloVDtm2Xw+Jk8E3v6t5KWLfYTJdHA0+9htKz0wnO1RxIqC2Stg9XlVv0r77/a9XYvc568RnrxMV
7KPJkGylAFtoFQI/4931wuZQV3I2nzAdrP75UqbGKXkOkKbFcLzeZXmFPjUdokOugQWBQ0JHqVLW
JTO8feYtnRxd2QziZcDBwmrO9Hc8RcBDnxkTZnLIFUbIujTVqkDbj9RXgc0DgAOi13FLbWGOuf+7
k/mwkrXsyQoMC5yNdHfObC5Ox83HH3T0kYugsZPG0ZJDQVttZ+nZzG422N59/Yw/u4w5z1dUZqGa
OfMq9G4uqaGHdHUpk0OEp3MFoUK7d8leeP36Ksd7VZ4uTtB5kZ43EJx/j65SROjGelUctE4jaC/V
2mtKI8MV0njvp8ok50zphetpLJG1+mF8pg9xvJTOl3cpBDBZaq6LbeLj5R2SjolCHYsDvTDnOsbs
RfBs2W6lNUarwEKQlBDN9u9P9sNFj+pXPlnEqPHc4qCSNtvaQV9tW1zJZ4bJyeaMe6P4iPmQ+2JO
s48erUUkdhH5RXkIkzJ8LtAbIFcj3MMa9XZdpiijQt2kx844bbe4fO1lbFseCZ4excGJuZ/SGkiw
r9/36RRLhA84OOM/p6RlfHzgcYP+qiVz62Aiw75OhWM9uaj00BOm+k2rAuvM9PfJ9WAHUZUkCEY6
unc0/SVpCy6A4+OBmtp0N6DZv68qBxCkSxZxaUbe5uv7M+bqyce10aahQVuG1RENgHN0QVlWhSNR
hx58p9ZhDIEmJZCzUSiUVOeGbyLp3Sdv0sQv4saJjEFFfRE2TYodj5yHW6ilplxVrJ2wsavYXmA/
9rRVhWeL1N0igbWLFcmBMZn3xcIcXOePrdBonHlsn3z8rsN2yGYGwHF5XE83BwuTuGqaA/x/SF6T
21wVuu+feVinV+GMiu7NYMdCg9U6qkS1UU8vIJzUwQLvtIbNqaEgqPJ/vheuQlIVWQaSQpF79LlF
aW8rE3ndwZ4gZOluQmIVQuB//ahxCxu4YF1aYiYehaP33jDlR5FMpkPGkW9DzgvBx6DIznw+J9Ol
5EtmzWPSnE97sz/5/aQ8eytIDfbaA30O0cAFMXGVyDTW136g6ptYDtoO1Vw/U7qoGjeOl57ZMZ98
UPwCRJk4peY9EgP84y/IppHzjtS6gwqFeTV2/YgqGUCukQ2ILGbB+dcf1McZmnWXRgpIG9vgkMyQ
PB6Jet62TWJXE9268ie6SwIPbSLbUVdb8sKyUIiE0VicM2rp8+brfz/j/y7LnEE5FnfhaVUNeYpq
S0uf9mqUxUPmFEpiNekQyyY25kSCMJzoEui4QHYrw07b2Riy2cXFcCzOfCUfd3B/f4pF5BRGbXB6
c/zVxyduEIgQ5Ca1MDW5GRLqfFrqEQUxOJntP3Ug/16Ke+U4P2NJ6WwcXUqhnU3z2sbQgaVlW2A9
QZ0T+hcoPs8d0I8myr/X4pTAaOZUSXSjdbSNkT7gvnpItb1XRuRHWtOY3Bexj7iVrXkXrXsjqB+7
GOkZFFwa0Sh/O6j/Y5JW15qcfPggCM4uEPRhI5FBqckrofLqjsg2X9x7QRJcoiUSj0KnOw5LwnAf
XYiAP74enh8/yP/ugnkFR76keki04ceXM0Z2PdA+YXjaeuPgqlD6nak3alkNPST8AfIjVpbqNZPg
gMfYyc+cxT4ZHH/Tz/hMmH1ovH28fgTmLLXlNO073W4AL6I2i9gwYcioi38fh3yH9IkoYPLajvf3
HbATJVSl7c0I53brwjH1fACKHjDL1ddPdd52HX19LKKze3GuadvHT1WmxihzzdH3GUrPVYTy6Xfj
J8ay0dwagDzFDVUJ7zKELPNPZY7/3qeDp3hG0zHB/oWCvtv1FuC2ugKfx35Iq/otZuVY82+bczU0
3E1pQ8zL17f62QukuiHnowWF7pMWRpGHVgpraa/heFzhHHIvmz50AYrq9Zmv++PUPd/bbOFlUXfB
NtD+OR4rnW7yYVVyb2ZMqcvEjOKN9KrqGQM6bqYozMOfX9/ckXX6v0tC0aDAwi6f53p0SVyfyu+i
SdsTTNM5m841SQbHAhU+9F7T7+ESIXSOkij51pmyvGbOBbJJyvCy4v945kmfDir4g4AcLBomHOOO
V2iklR37vbn+i9YhQmoUszGbRuyOBvULbJFx+hjVhCMkeWm8ff0gPu50/j6HuWzG2jkTM06UQZMo
IBEqKfeBG3SXKZjFleYhEf76KqdjCUkLjT0KknymJIZ8nAwAcUwkdAfe3hCVu9QGz1iFdXcIRpWc
GUqnV0Khwphl9mY7Tzfx45WMgbRv5rr4QLdXX+mxmW2sWrQrV0Tq3Dnm9Nmx5dUAFaOoMGef68dr
hbTnq5YE9kMZeIS/DbTWkE8a64DY8WUNA+9Gx4q2xlRrPoneNpn2YdX6WY7QE6fJ0oFDtohEdW4n
9MkzIGsVqvXs6KYHN//zd1PFJKrSFa2THno3jldeExFQB/hta0R0R79+sZ89AjoJku8XdSDzzcdL
oTMeQssKskPeDIQQE/u8LkJT3319ldOtluXYnueZnkXtEG3Qx6sovwF0kDfloYMVeF1T56G/q/VY
ZCwop9PgvKB3UKuvL/rJrQFXRvvM+mlCQpm/2ndPEaeeFTrTfNGeLCtnkPGuK3XzzFU+eVfsyWec
Ad8/fz66NSfUxDCMccUZIPWXUVghLBDC2ORwoc5skP82XD8uXiQvk49LG59NMnPfxzuyUTy19dRS
udacAN+Tp+w3NxDhlfRJDWSkVzTdISPipNItYAop6tiImAr47sveDe0LjsF2gvciBaZKmY5IlrSc
sIGy+8UwkzspGUQAWx+NIayTjRbb+qUVaTJe2qKPSty+YBQX7eAwKikIa39yPA/uYhhS68dAyaFc
VMw9mLfm89BCORJXBWLg58LP2pestPiNyCLaZa073iOC1O5X2xIYtZBJnJcrz6D9sENFKV4nLSvN
RVaW5kbTuoAYQXPosA67VflWFxq3GSEGyhbovvtpEdbKuGocHOR0D/z4l9NVBh6ZXA73fZ9TPyMy
GSCY25C6DfBvJGBtiGtLXCmMQtoyKxItxLujBf4qxmIslkaijLeA+tyDCsLhT2HhdaYHA2F4MThp
dbAmF5xArTT3NZdtivM7iIobm+AhfQGtMqM27qg4X3VpjBE1n4gNhyQ0WTbM3g7imoE6RK3hfUP7
wIdHNNJQZ+cqmZ9sgxn0DhMbDVvqescbuHQwOoZFXh9sTHAEk6K4uErk+DvKgvK+9GavcSSGi0hv
0WQY4AcrvDCPtWm1G3gY4arSVbIZW6vYmcz/u6kJXRBk1BwCTQ2XHADxTJapsYOFYJ5ZBD75dCkp
a6RVAi8iuPfoKBhiBhyMaKwPeV+XHMhqJNJ2oa+/niA++XQ91k20F5RfIb0c7bC7tOrtcWjSQ9Xi
Ph293luNU4daPxit/8OlWEEJPAT0RUd63kC9m4sCU/bYxiUzukfyWWYHRNOmyttBIxrPFCU+mWvB
eLkU5mlEz/Pfx0v5EgdfZ6XZQYQGllPaG6weQZ1fwfWuwkWtfO9BlcP48O8P8+9pC70MFZHj2RZy
BWgixycfz6qNlZSyoM/hy+UUueGZzcjpbpOiLttNhgcdadQcH+9Ql3nsDbaXHwpJMJYzA6TDMEwI
iGrFQvZ1fOZ48smR3daAxJAGPfdkOSp/vKAo27Q305RSMp2+dVVREU/inng9o6Nopjn+T5Em4bpm
U3BpmjJam3SjzyzUJ8dBygUGpg9K2tRo6F1+/A2yHQefOhavNcZEpOhq3QCI928zoUd3mmP7m4yf
uMB6kayrkcTar1/vyaji2M4T4HjGAKYpPX9L7waw6cQBRI9Mp5quN88M4t/kkhQbvDXxrkTWdeH1
TXHmPZ/eMmvdnJbO1pMT03F/hCBML2YdNMBUTsVlhde3WpRaBmEqL6C0pz0G96bNbpyqbtbu1Pyb
EYStNffM3mFOakDtgkrr4z33dhqiu5fGwfRrtRotc7iOJ8Iov36yfyXR71f1OZRX8mxpUczC++Mv
p6dIjkAssw5UYht9EeQRqzOOVe+qKAOo1m4zCmCmSOWezQbPGcSOALCJxvG8WIZFom5D4dovyhMw
BQqSmvRVJsfCwOFDzOGi7nvtAQyIe9UWsr3pct9fK0wZzdJIcYQWdExnd4//B8Jo8ebnE9Vrm6Ak
UONRRhZiNcbhCnSOfoFLurQXiPowjwSym16E0Rshlm8fK/ZQhdObhCCDbjaFHLq0AYP9cP0aN4Fv
eOkFFCt3p49do211uwMuQ0SvTtRy440dbNxCtxYWlqQK3RBm8LUyQ+taRgHJcqglyztIoCR61Xmu
3YrW4tcP8UBohmVmb3A9TWhkDFwynEOMpyS0VBB5XaPbN3jCtp4Dw3/rD5kYz00N81zz8eXhqmGa
NVCestQ6R5/lEOD4rYbBPEy1748ghrpsmZAKPCcP6/aOnQgiRr0vonu/Sbxuh5MT52cl2OQRNRVm
0WoMjOibFMJ5Kg1qsIt+cMyHsY8IRuWZtJc5EZBnPiykxsc/28ToQeHPIoREo9dytMDi5Nf7pMSJ
KrE548Bt4+6lzhMSBJyEEM04pzyCKXUmDhiSlIklsXzaYzjFxcGMh5ReVgd9bmU7gW9uU1U212BN
1WsaxuK71wqrvhxyA3SDLmdcdASj90qJQU3LvCDzcdu1HWyR1HfjNwza9gRVFt/EIi9d77VTvfFq
pzhcFzUMDFLrfIfcG6IdEoQwfYcVG8QMaLbCyLFOeaCBrM00TQS46mlTvsHZERDbC5E92n03jFu0
0CaUec+3xyXUc4uwRc1PvO8Qu8CzJ6kLjAt2M9lyvkayW1T3xR1HruAmRg3eEmtRTC+eP4xXhhsR
3hmWTXDTJgqAiDcKnBRanUzfnKhNyOdNSnFB6mcxrGGjxDeB1g7+KvSsnAQGonlIKUha79kuWjAG
qiHtI1Kj+5oGxXSTYRI0NgCsRLPoqLEf8trU7gZLjS/UJ3H8d5rFjJeMnfPbTFpsYkzA/jfyRdwO
DViReFcqLYI9bGO2vGCsQfJAxmCPnYQ93BFZk6duqvrBKrLSW2pNTSgAZmTrLekn4jvysrBIJJka
ATUoiuLHKq0K7UarB89ZTW3vF5eoLfx00+RN8Dv1s148jQJ18SrUdFJiY+C8401aTbjPJ8QYh6Es
yvHWsxIRf8M37sd7u/QtgYisanv8q3pEaKXU/NSFMhAHRXzRTt3QhQv8DXZ604cawggEmsK+gFvO
olfUQfEjxiHXLMpEJOYqDhKNIOCSosSiyNJ2S88eAgbHAR860GiXvx1bqZ8uuTjgZKxwJJs9NZpH
X9qkLZRJLTeT7zfXmRChhls2JrpwoId6yVlOJ50haH2Ih2PHBiOrDC++Hf0BRDp8Cp3INpVUIKTa
uL3oZVOqZZ/UZbf2hQvxWmvJRb3KXC39TZXBvh7NeM6h9Q0L7Eyv2zcU0eo3UzZmtaQfYF/BO4ux
5A2EJnoDdukVqB6YVwhUogHcjkZudViYRKaUYydpalI3nna063LtsjXjUaypzxjXDvR60h5FBcKV
8AJyY6EUVQ8g/UW+y1VWJtedHXrRXd1LB/k/lYyd3jbFJTbSnHjjWEzpG2kdzq3ru+SMlLInpcYz
ZFAv9DJzbrhDOW3EmDNR+Z1d3YLNFH9aVSLKHoFEQ04aMh8GQhr7N70JFuRyKPQgAAQfexd6yOZo
yWhPG4jFsiBWU/atsRn6IcpvzdImHrDR/Sbb6EUHoYD2I47/uHAzZ1eFBGFcoEuDCuZrAS7Yicjr
EYl/A/6g4IcvCnco3xxoCogTDVp+G4NX/Ozh71VLN0g7CGxGFDx0msoq4hWF/kI/2bfWuhiScZ2E
vr9TgD4cMvuc9K3TK/T5RhhO2ioba+arPjHyteHxO1alF0RXVsTvAzymJ9FMAQ/fiN0g0ns+OAJV
z0r7W5CAFrsEkVlc0UXAw4+eCb8OsAwQ2SIVI+RPc3LmGdJIfzg+h22yXaz6cWJ9/VO1Sa0WwAUD
1Ncwagh99sdo7zcusDHsvB7J3uE0RFu31YOfw1SjJzA6t7GZmJRuLCWAcnuZp8q8aTUQlou6niJz
VVGjKGdEV2hxEpdk99otSPOFgoQaLaBPcWzwoWIFnFCN6RF1j4cM3a/U02gW5R8XDPWeSRyGVCED
82cSj9VrWSn2ZQC4Y54scYrFdqxL58DLncplqZyB1a4Ik0dRRnq2YmPRGsiFFVC2jKjrfhVyl+zf
la6vZVQDRDWjcCD5O4wIs6VEkHYLFhXyT/Kup7iqwzxYTnFaaGuF1W5cOK2XQkfN6C2vpt6V2yLg
NLasas3/YcDWJ6VlEPEPvNjWj9FWVUF1oomMtYIh9EK9LXBXxuAld/2Q8SQsr9KvaynUNRA143uc
5za+/oj/CtpHe+3auSJCuRDRK3OGCd/ew/S/kJLawdbxpzk5qgdH4I8j9CX2kJRVlFuCF+RWPWoX
YH4oaZA3cGGT+DCuTF+LWe2kRrBWTjoRUVltZG6StOR8nhfMrySwZtqLGaXeE83gLIS4WLUWW6/Y
uVAyBP6flLrxJ4wbO13WWhK9FWDXMwz/cXplqnRqARcR97WIh6I3VhClhpe66UKSfZqiijekIiTQ
NhOAUNAmWmBbeRLJb2zqIHyVnh082+Mo+l3a9wTcmiSdGoux9lJzUUIRyGaDdMkprA/4spp8AhGm
ybDdV7nI3qpITMEFrC5tG48ReEWs4+Ol7LLIBjsHXWdhZKl6ssxA7UtQIvder4fVRWu2ZrCKkfc8
mrlbPiCMKu/zjHwL7PMle8GUA/cm941CW2CyT+5sV7zZlVQ5/YeMybQfRAtLPo063nY8uPp60D0B
AqvQvWFHDXqCrQBy94o9iUbhLOqiX5DzCPo0KZgGW7818hjGYGnKH0zcZgxOazLAQtBA4NipZH7v
UK2WWP/Hydw2Y0Kro0/bnvnCjuTvPFGpQVyR9G8ipfW0BJi/Sa3GVfaDCZ0FZmhiE76fSvQHgue9
CPVibP2g5qE5V5Hr5slWByKSLuhn+e53Ml3bfgknpB9fSPCy24UcRqfdtg3gng1l3IYEnJBu4HaY
TBb7fgR50YORVFu2GnxNBXiR8dKLJ83fm9Sepl0S6mXxmms2SDxtqqZ20xLzcqhdEY8Le5jCB2lW
BiihvrFSwmQ7/Sc9V7DDAxp3cWkDG30KU8+hzuY53kILx85eme5Q7L1IJ3uqgx/WryFNGHhoCpf/
IuQItKRTFGffBn0M+9vUr0vrD++v1V4SH/0SuMtI0y4r5plgrbzaSK9DZg3QzQoMFKkffXYhSFCr
LyWxAcGmLxNlP5XQW69BmNuPkW6SmETbX/8DnmGsV3YWqGSlGIrNKutxGG2aVrbJakgLs6R91FZE
OUSyvfLSphZroj9gQEDLJOWWk0670ihGRStcfOQ0GW1hUk/zRPXSkZ0xIHYkneXG0NPJuR/NLhm2
xWTUw8ohi4jgNb5gbUWjioj7vDOIQpMq6X+38eiIJdKxYp/pvih3Y0ZeD6WSVrsLNF1d986cipCb
WfYmlU3GgxyrJNmYY5oE1/Axops4p5i50n0Ocljp4SNtnI6yKumJBfYhapnaPXrdno060TNPnQr7
ascpBrgOt539KkvNuWUrIcRGYGEfibZUDon2uR4ZS4vZ6N6ywEJugct1zroJlC1JhKub3xyUtUdY
OurAPC2KTaHhq/DMPguQFtnGLtGFOS67tJM/hS+mhufOWWJTc2vXMWdVpg2ynf2V29VE4vB/bL4N
Wlxx5MgqUW5Bz9S3dl1pw2bQObCtZEbQzmLwE80ngFsvrzPkGc6SAARi5rJ+Moy1HqfZTZohxF9o
lW28DmHFGt45IIOWflfp66ARiNkLaN0b4qLIS1ZtF+Uv7MDitTs0xRI3Gfzh0sLHAb/IZcnygoqV
jewfVt64noJl02Ug4UNiZFZBlZGCrkeeJGMP1hmnCjsJyKseM+KbXQ2SwhafW19vtcbQtk4Kfee6
LJh5CLDStetk0o37zGsra0moRUyC0tzg5LBDsucqbdp4P1ja8KzpY5IDWR2Q8BZ1Q9Jf0QhnAJUm
LH9pdbOL06AbcN3a/M2iiGgo8WWZ/VvSGOYfz528h9Hq9XiXChtknQhjgm5k5j9rVTvdZbEwYY4q
zTp0oCJN4KvCLTbMuQOazDjT1W1Z+1Z9a5TD9Gb5VVFf1mMP9tvvZlgzBFuO46w6f3pZ2926G71S
W6ps5uwZ7mh+T/MhltwVSu5134wj1HNrnGzCOljFrl2YV9Oqa6u+J/+8z27TFpcsXvGe1U9HfTQs
ozwuogvbycNnwYb91fGDSRHVnWo4vUFN8elLQY8wNrLwN7jaTD6qge4BdqOmv0E4O3YXvkdTY0sl
dPhTQV9je5oP1it8Mq9cEQhIlEBpBx5E9Jl6Re4gatfHFCxZuCxKelNMXcQd8Gw5cHKzUX0o4oTY
chEbUU73IRl+ecDIIWrF8PzXrWjNO86LDll4HaUJFh/TecQpTjhRYxgBwB+Ko2pJ3xEYT4HdAoYt
Udq3cDodsQMLkMFCBBlJZLqejcEq/X/Undly3FiWZX+lLN+hxjyYVeYDAAd8JilOIl9gnIR5nvH1
vaCI7BQZkWJFWVtbtZkiQgqKBBwOvzj3nL33Ugb67YoQ9bfxuCYpqnpuYEcO0txTEkbO60iGIQs2
QOxXoQZrUFPJsNkK0lAoG3lkUouDGViRTcZdfNlWzXoNGk26m6aY0QlPxf5pisb5zPh4vIiTfA52
Kv79mqqrEs7Eg4Szoyrl8IABaGDWMk3lSUznnEA0JNnoUiZFeRmiuA321rIgvJyNVt/WuVG/LQGJ
pxsZ96Zg94sa5a415uUNgYhgVxT6UrDayO2yszprrknQ7THGdt1MJ1OwxHabaUmrXRCKYZDAOZY5
W3HkBNtBnih/GeaqB/xnpJMGCqn7Tt7MZCuqvZicQB+qT1NjGJgEUonnJ1FRkerIEbtI25i0drR7
fegelqXEr18aBkSgJIrNw0S4RnCQFZW2R09ZJdpTpLc3KzXidiGs/WgpFdz5toQw4GqJYVwEkaqf
k7haXvNWgPvNz6q/R1mqv441xbNtcb0eCRdsSaWNDfkJN2kqc8gIBlJQZso3unjhdTqQwsTmPJYH
e6D8bwmDs6pLDOEhpq5SYHGpEKUbLD2ke286UZ3EG8abs0rQMLmQ9DP6gHWk4qlMUdAWR0CddE5y
6ACtr+hN962Zkvj7rxuXH/Tr2OORXci0JpH/I2thaPu+P1qlrHRF2BWvrEh2H37Pc9MjiXUxb4qS
bWzBelzsyuQ5jb9KpMd9cvSPM6KPR//QwpKKygKu2xevbKVOM8mxL+W1euq+6Vcsj5XkxL1fGW7n
//qwH3vSH4/6YfZQKDDjVbh45CFgtlm0FxIq94KwwoTIvNU2+qw6fTvsfn3UP3QZP1zp9ax+6r6n
kM20oBt5rWSsGQbX946wmYzL3pHUGqifzBrWN+5dU/Pd4WgQvj8cMaeimAa8SH2S3SzLnVn8Lhgp
cYjRJ3OxX78wJtTvjzQK9JVkeMGvkzBcMEHgSIqjmwM7G2KuOk+2bn59JX9913Dzvj9gVZDE3gKy
ea1SRuBczSK+/PURPk4V398hfxADaUUVCgSQFq+01aBiOa3wMk6fHOMP7dv1DUKMg1IW3QriwPev
glm8xoxPKl6LXetDFPWF3V+Dbfz+4f7pEB8u1LS0WmdOcvGKjHzT5K+gdz+5yz7YCP54iA/yG5yE
EnlDvAo2vzxloUW2dnZXu81m2VtX4eXiRP+dT+9PL2q9O376HGmYZltC94tXoOi+Gvt1T8/RV8vC
z8JtIdxj3PrkRf7p/fbTET/MzeRmbhsj5Yg6TqKg8cL2s3nvn35YfzrCh1WY1jH1AJ3LV1EQPVVQ
dzrZzAH4xvYT+ckfxqA/7uyfjvRhxQ0w/8ZGPxevmCl2CEKd2WioaDK3b07EaDui1HpJ8dZInwYr
/ekygUCLEKNVQKx9uN/p0y8Vs+Di1bhGx7HP7+J9CWbBBrx5TVcmdZMTYfTX83G2PyMo/emC/9Oh
P3wOmMnMeiybxetgPfXTLXvAcGxcU3kVw7OQRb6qPP431o+fDvjhU4GuuVDmxihecz5xVneHt98h
u/mT+/LP38yfDvPho7AwyzVyYr5YQiTv6+UlYdgu0T+fHOZPb/+fjvLh9seiESk9/bLX3ADpQEUb
x96vL9dnt8aH21+eVQEFPZerIsW229AdktaYCmcCrPWZvepPl92fXs2HD4CgphCWJI5Vmo7haY/G
IyHG+SeXTPrDUczVyMSIHw0knDH9wzsD4C9U5WWSXmV9Gi/RfBEdO5D0voDPdOdoldbWXXhiFqlA
XCoyh7o8fU7I63f7SUWynrT5ZOeWrrpNKQwOqEUVYWhlfnKi8nonvisTLEkk62YVJDAdx039fjVV
5L4S07YOnhGMInpgazmljgHnKnJoasex29UK3M61ZWBXfULyBRYEwCWD0hpX0mQpxMpqS3Gw5mB5
TjEGIKsYlbGzqXe6ao/Iw4CXYlo0z3sBuHC+KhDsAUArFmCFnN5AxuX269vpzx9Kq7BkjfxaHRrv
XxQg+6DO18e3mWzJWNdKW39qH8Jb64ru8C4qz+BhPnsS/uEdf1dv/SHUK0/yLpYUqqDcTNimPC7B
xcyFqxizh58h0344WN+9ax8O9mF9QYZOZlJOcZc/xed4n16ZO/0S6Z5BV+UIAy0kx/ot/+TZ8eui
iKSM91c1kIZWQyFCnTdfL9Z9VTkEj/36nfvThfqn3ciHu3Eu2yRnjMyTFmGdLUhXAveh0F2mzfCg
Mi4o+icrevlxzL/Ew/yvwS4vqrfiumve3rrTU/Wf7xCX/3j/x/a3P4dvpfvUPb37w6boGGld9W/N
/PWt7bPuH//5W4Lk+jf/q1/8j7cfP+Vmrt7+/reXsi+69achUCyAVf740u7173/74Wf8Xz///N+/
eH7K+b5Lsjf68Cn7w7f8jrsEdrk6OixiHdYMRuAn/8RdMg77Qu4ZIZaI1vGOr9IEAg676O9/U+Uv
+AT0VR8sy5gkVk1/W/brlxTxC0IF9pir2p+dJskz/zy3y99ubi7bv03TfH+rcIQfhgUcIJalsMp+
3N+MJVYqVUwM4stT4ww4Kr4a2qCGyxXG+7yIS1oGKqzbmiHISez16PrXt+qPyLp/fQY5AVxuhMyt
dvbViPJR2TQS11NEuGwdzlS4FdpOoCfJSKNSi2k3NAxRqnKWBlvt2vis5YJR2ZPQWHCsBmQHpSAs
h0nTqztqk4cgrlqEt5My3sjwyaEIVpk2eE1hbIpJbz9bH9e93/tTX21zZJIQPIESTvqwPtb6XBqa
jGpRRzuZb2cxlnSvjSvcVfMsG9+Ivegzz5oEidcUAEfYlcokpYeZJshnPYD3z34uI9499kFUEeTa
ImL+cC5CarVZLdP8mTSNmKGw6CV9q5cZsVlVmfKkgR4gJ44EkxlaSySCuf71G/nhWb2+kSt40sLN
yuNvVau+X9fqeW7zMCIxvEyncdlYQ2+22PWJM6J/HSXPidlpHhVFYrr07JbSK9phCLZ43jvRn9C4
RPtSK4fZk2nqzk4miEm2Ia60ttietHF7kMVxrN1Pzvp9VbZetxX1um4f+bitNtn3Zz0sCYUMYfpO
rUX0jQDTkySTk/5tpwrRUSFQF/ArezEgfh62/Gwhehj6cgo7jMJ68DWVwYag0KKxvFGkzCTan6FN
d/fXT5MLzKCGBGGksx8LIdMi5kYMGF3ySUonu2jN/lpsytSregZ2jijXneQ0jGTkLcYbOTpXyxQl
/hRWVQCifqmnTbsw4YYFWptkfrRECX3yXPuhAXz3cUDyr+NUWZPEqNv+kIglSPLclGRgWiWIpous
ViqmR1EH9gkstr64WjWXXj5Yarwx5txEF2dmA/s0vJJbmtgE5KEXMPdLGfTPLVMaj+5rOtLazJ4Z
i6D206e0+Voi6jcdyrBBcAugIZR2qGvFDTPYUN30epIPaDq0QPMb0p+D26lvx1VPkGm22BstMaB9
boaf3Ufyx7UAcbaBK5lK84e188NTnbG8XECFypwBjGLi8FlBqZCLqKvsEcVKgvC+zmRnHFXS1mdZ
vI/MAfsHZNHAhRJUBE4tJ7LxyWnhwf5wXkT76BiyuXlQQZNVs64bP23za3K3elOdU5g+ZWbspJLh
19jNDOGssayLZyYGDYmnATSRQ5Z3O2ByZbJJgG4Qs28ClxNBYUnDNO6MCp4TWHevTZrmrhf78WZW
rG9WoSm7LIhH0Md5L0XMPSrGZE0zHS1CJ+y4oN9ryMXFOoxs7Vjuin1j5p2viOvMqTTFGwQur0Wx
ikGM7DYLF/08N01My3Sek41Ab5gxHBajoB43OAQZFqjddWUoo9dk8/eh1mvavcXjJDZzikO6rA5A
dloCaitV3MpNlLmy0eSHxiRT3BRE0StQ2KUOt0v0moIlW+yh5nxXmi2q/pXjYgtxrZ2sOWu9eZlD
Rzb6fj9P09eFvBSYb6K6Xaqpupb08LpdKoSqWGK22ZQscMkyBgbEIwJZC+sK/7BuPmGLkpwkVKJT
QFo7GIRAf2Qp3bcKzfM1ynM7MzzcaoVc7KcagdYQGuhBpo4gGCcDpZS7GQOa+1oPoYAZwjV9Dstu
k67YwcYKfakTcy+Pjcatiap1jG4cv1alDMWtTi9k4CQ2pAyEE0I9MyFtfCEujjOtuW8NvJ3HZlDD
iHs1qYm/T7pF3GtQ7rS9paf929TX9WuOfEKbEBYrbeozP88uBbObNitS7Rq41GMsW5Mn9sWbMsk1
fK56QkQypS2YjFnUlytBapJnsZGqxZmWbtCcisih723XGq+1qmiXltrr980UmG9Vs6BQEvVxsHW8
72c10WO/ak/UHRACegzgSwFhsRxtTSwOIgioHWKPYnAM3oeNCgLaXZCoWm5CCgWE3jC+GrsOMhSa
1BWnlZf+mJTNeRgSZmvkn9CjtwZfJ8Jxp7Sm7goAv3wZZdidMgd+iGHlkITBuLFAz+1D4HsIUvJM
9fshKnZ4pbMtqSkDq742lLdVPbyQxtb0vGmYTbA/NM/yqMjcoKO6eGYsF9caoXVuJ2c4L0cqGyxI
ZRk9WUU4+30kEPbYQcgxEdHdo0ZmAA2KiGBaUVrFdsR1lc4AU+iSzFCxc4g/NO26RyAK6wB4GZ+k
tGi9dNKNZhe1yKH6RCXfOo+/hYKmXJtdE2yEYRUpTelqEpDrx2gss8t6GMeVb4e0jXxPl4texzai
FCdlgUX2hMQFfYWebiJTheiyyAnxUnIq32q4jjAdYUvS9YmPrJVKwS5HrXWc03o5hQ1RUr0mpuvE
6ZRpQs8YSLW2haaLB2UwCuBRourXY/9ciUt/K8ncsWy75Gk/YvrGytoy8ELNv8+C8TIfh4euVwdv
wqG8s4DJag5xatpmkaXxoVzS+MoagsCxxlS6Mkc1+hq2g7CTyT13Z6QDPpgBi/iEqLmZak1EAmGk
6paiZuXhxXeJWBA2bKxC8WIQjF0YK+FNZhjT8yDoybduhkwNLTFP7NyoyvOM6mErpR3/wiIGwzCY
m1epTFvQgUlSPMD0G7azIENkgbKzDZqpSRGZBrpqo9zLbtNluiJUIr+YBH1+thY4TcAWnnNVe8Mu
DMqjYth5UBrIMHlTp+deTobvE0nW1L5KUh5hM1kwmIRo25qLvpUXhbdPIfhkdINpLMCL9vlt3i6v
TRz331TigL/C7hhtNVPMfSw0sGmW9SJMXMeXPBmXnZEz7IX+Z0JCLWgdTcncQT1Drc3TQ539UIrC
jUTw41ZCU4i2fIjHetOy0byTU1O5ABi82JqRT0elZPAJVyvdy0H1RGt7uCq6KdlrUMH9tkoNT9eE
lBwWXdxUYzM7fdG0dwHE8WM2NvJuNpP5bgqG7rLO2vSi7TjayN8ON6tRL81RxjbomTdGkGV+2EqZ
QwU23sdp0Z3TBsQ5gT9lo3lB1uqLN6dxfYESBxAHDIbGzrUwfBPjqhvwULDup3l81ls2EiNk6Q1U
R/BKFsyxJXuDnjycYKgWmzjXm0u04QzcB9AkrY6EIKznu4poJVcDCIhYf9K/kYJkeTBcCho4ddDa
fRCQDtuKCQFsKdRbNlbDVdjI6UkbouirNMrNLoFsSxRqvpoYVGuIdwxmxTuy1NVjUAr6sUTE4UTB
Ckbl0LKfoRncNFpsbKVyEl4aY3iLLQSuAc3ZPRX/PNn6wL8M5JG6HYArdYHEJtsW0aLd1FW5Sduu
8abGlG+qSRKg4/Tqq0AG1BHBLsAxFVXIRYwadY6xnOH5uW3zQvK1QdRvkEYjzZ6qfrekpfxoWLnX
misePAL38qbhcbSNWS4ugcU2PkXoBNajWs5VIPXnGGSQnYVxu9Mr0tPtukpFRJnVdFDwiF+wO6+3
Q1erbqFLMjRIXTnE+RDeDlMFNday9oISCqjZCPc8VoEq9jbzZYNxcnqIM3ZdC/eJ3yRjsVeh/W5z
tL4p+tsS0JEsv1W6Ol6jY8o8MBwNb0SeOCby4BsIEPQUG0KW/RHVtJebannNJzs7LHXTwedoIMSa
VOCoYdEH1cKibmak9XedNovnuEyNh0nJjS2YY4neXxBYzqqOluyBudemlgbzBlNHc1eHovJNQIsX
2fhBxzeJjemlXixmYrd5H27g8UCQ5dP8JA/qdW7i7Kh4CGGgtK6xLzaP/cCEfCB1+vu4lOlbaFXR
FXqM1NM7lOFmi34c0lgEqLUyB9lBbzLtdL2r7LiKXjt9iXYpkRWcIerHOF51H02Unrr1PZPVEO3o
UPCsSuMq3kLDMXB28RFRZrG+LleGTrKoVBcTDUc/mRaJZitBiDborfBKlht4ybmWxq8SvYuDLLcF
O/dC0F4qYnquA2Ug5KEbg/luHCrhCudANLrCQgYgmspZ+7aMiebkc55eD4pW39clWCGuivkakVxp
MmRQWQHUCF3fVIjzJWCFlq12Xin7WcnMCyHGvMAEOJpC9ECUfET4pyB4pzk65iQOfu2FVIQZJM6v
fakVMUCqGaOjFtfGgwxWybBFcrxw/4iTeatKgYGfSsFB63KzIi7UmgRklgD0cB+NSWLeaWVReFLW
Wzwx8ZTzaR9Ju0A9QzCkOnpsxy3U7PXMF5qprK2rIa7mWeEO1atoSx48j/Oglit9SxD7fMndgZoN
w1o4eklNlIs7ivOgeXKss+CEsllue9KtbomgzV9lBQ79wGbve1jrFKvoNLvT1C/hZb6gpDSHvq+J
BV+Q2LWi1WPTAGWbAKctTtFq03ciyXotxM4kOE9BpCiERv3Akzc6InkVt2KcWKGTTEBo/V5Ug9kl
JZLnBo483Q9IdOcpplTRMbGkWnCapFedtKO+cXnylA95HSLMYjAQ3OqN2faeaC6IyApA2qM7LBIa
ZkPQa9kLrSF77UbFvIXyK5wn3K0pW+paH/iZpfBErFOMtNsMAIslphHekEkQPImLSa7YrAi5j/9i
Kh0sK+btSKx+gfgzMx4w7qyoKUHpOh9gKlIxJOdL44hxZDxZSde4eXZDRag/6rEwVDzKO3qjYtmm
eKkiZXVZaMXKqpUj09PHpvwKB2itSUwFJqiIOaJw0bNwf1SxHB0zQp3PQ6lFmbM+rjMHt9I47lG2
m7domkBJLilBrweh7yvBSfsUGg8+6ejIR7kQ9qIo9J1PecDodaWFyBsaFnkPgbhpssOa2kVIx4hf
3embQLwz29SUbDQ0oCEzHJAGGi5yeanda610mFAgvlCLCpuVQt0SHxQxN+6wFXfke+IRizdm1Wuj
Z9QmxXExgnNzgrKDWjiJmXGlVlJ8nkdirXQLVzZqBxEwRoVxwdZAY56EfjIfomZCvRf0prIp9EL/
Wi7TPtQj/bLG2rav5ER4kiMpb4nBXrhgSZagkBsrXbDLaIz8IUynay1oeDTkOpY3qVFpgfeJBgVO
rxFPT3Nz6EGKP00s3ucyqwbke4Bl+RgJ5VaOiBm6iqMGJjKhb+w5sSuPlZ/qXd/BUlsSAc1NP2sY
9ulUeZMK68UR8PEI0OAIQPuk0f4jWuXnngfTKSJ0FFJ7TayZSH8+bK/TaGiHQGpto64sAWQuu584
xKqQJlblWzlaa5vgGUvhEZvoTwNYV5SBYwboVx9kC/1b1oXdRRksgrqRTNInbEXCWLkZNRlF+hJ3
/UMvT5kOIXnMD+IcVtgHSJxv7ZLbX7V1Qe7IvRbrbD9mmSr4LC3WzE6thy0oQh4GFtB1dbDWCyly
45x0nU+GXx/GKLTNCOOClrTmhsnEeOkfRtJ1gQNCZA+N2TAJX8gUzSEfB235No9GeMWpjI6oVNJV
GCGYXx/oKWOtBUR9B0z7lOlzciFlsbqa2dTp/Enn7GOTlpMjEpj0UhpnlkZG8Pt3SKzNscOS0fAw
qZPbMIAybjfiYiXcgXU+HMfQTPxMnUQUjkuilYhU66HFIlCzN/v1uaw92Hc3C1FcMnHS6FTIviX9
4/2phJUsR8mAT1qCJujWQ3NA+kokn6503pImf81ov3YzVz0aLxlhmkIUz4dXrhaE/8QxMrhgVp+w
HFZ3nd6itex06+nXL+z9SOv3I1lEy69j2j86P/MQYGwZzjCTY1KxYmjz+zqPYEdag7r7cai/NGa6
KXN+vR8V/Rh5vOCiA6kYdf/4t5Ood+Om/yHzJY2m3L+fL53K4umlfDddWr/ht+mS8YUNBTwirPi6
BA9w7f+Nb23397/xFZEeEtFBZBCwRq3xXv8cLilfmCsRa05U59quNLkzfh8uqXxpTTFGL7jOo9a5
04dh0i+HSz/iAP51y9P1YkVQ1HUewDZaZZT1/pYnEoZg7gFXcy1ftTBy3f5wpbmzs3iRk7jD9jQb
bi+iH74mSmk/bgo392PfuFhmb0laZ5ztw11IKZuXjq/43WZo7Pkb4JR976GhTbzx27zV9mjk9iP9
M30v9i4rbnu+azetnW/zLYROb2mOc0M1qmxy9sn5nThvc0epaIPbpYNiOT8N2teKzRUnNjuTN7ir
QcYLSJh/1Nzeueo5iysU9BvLzfxop28iP3ZTG77sFfMOfT72B3ofvX3HhuQonuWrbCfycjR78Hgm
HnVf9itXezgIbsYPEVzxXt02+2wjP8desOm3d6MjXCu2Yq9HCGzVuGBXoxwDDynBWpp+HR7kU+/0
9hXY+Y10oae2Zt/tr+7uLPt0WP9AX++Y7drNo+qUtmE3x+ZY2vM+zTirA7Rs+5t3cxPaz5NL/pfb
b/KveOft9K6uSB8qHEL1DqJPq4K3I14cQLn9HXTu2DX42Yb9GNs3XCs72XVux//D0/Fi2ajLHcO0
n5sHxU2/EthsF0cmT2eINU5MK6f4SgMp9pOOUUk40lJggb+qXxZf3FXb7qAmkD3xzXkSB+H7jtpV
fBk6ld9ukTdfdMtAI2gT5RuZrShC0j2/dPNiNC6bb4uXuaYbH8Md98HdtKFCcfXHbE8HU6moy90W
aahTjJc1VcxljJuoddKr6nkl2dIPe6supNRR3zSvvsI05AOke9Erl/7MoYh52xRt9wgDWhMcqXZn
3uuBZsfbcMKomPoKohI/ta37ogKqbou3Cq+GC3canEDeNI/hbsqYsO3wBEa7yyLaPTSEAH/Hi58A
N1btxMPLcxB3ikv//wEYCp4O5H40kBCFEFOLuYqkTxC4GGtr0TWOrbgZhnuMF1p2tq4Sm1LGN++r
U3SUT8p1cxz9/lY3LoVn6xm5qiviIcZIhsaI34j79By5wgWgdxytp3HciGD4jtTUoubl/NtkXGc3
so1MRq/88WjsiNZeNEeKNioZMJg8pZPS7vo1I9fuv7NzktnywEvTvOqmf4pIOj52F3SImnI3zvu+
d8toq7jBPrpMdslR6/mm4Iof6T7TZ7cvL497zr92xOvaFVgCsE4SHImtAebyTcFuU8G44bTfqc9P
kHZ9axeYXlY7wkbZp57ADdbE5IxttJeW7zZdyXejjRE5jAdKL7wqFwKAbZ2tJRvFb9x1NYbSe+mS
PYH2QHPXDq7Fl8SzO7uw2d5s1dOgOIPLlFR74YVZduFFXu9dzrQFbSdMDyLvi0z7i8UhPCsXwa3g
pe76CRaV2/k+St0Wm+oz54XQunCqbxrrhuEM34Kr5DI8TK/QzOo34blP0bg7bK5bxaunreYX4T0+
dnm+oWMtbecTfhzHQ+KzAYre7Rb3ovK0w7Ngtyc+NvEheU3P+h5Pqv5UuGQFvzEtEYgAcMyH7DkX
7GYrP1yGJwsrkoOVL7mUvyqXsXW7Bn3JD8u8o1l8pZzkB/NYUZ1C4EKD+SLupOVkXmwWx/DNb4Et
nPLj4DB7f5Yvd8pX33Ckc/RdOZuXg6Ns5mtlf653ybb0pNoWw69GuqvsQL1TG15Qc65aO9qmLsvy
5ukp2iaNY+1E+zralpf7ZKM495vKjuzz7G60K7IyXmRXdml3vMpHfmeDOv9WPD0oLObkdRAS5XWb
3h296Kl3C9vk/5BGtJk22VZzls14PMue5JwLu7lrI1e9WPa8BHjWTr4rj73bbcyLcifyVyq+t7IH
R3eN0Lb4O5af6XZ21vajywnx6/7IkMXOSiiBtqXsVEyTJ/0h3anBvvuuaTa/zb4/GP6Pszh3d7Pk
tIfMh5V+Z2xg0xFAnw92e6yPsN1kbnJY7cP3RN63bgG1vbEXZ/YIC+n5D1FXO357tHzgMYrGo6rb
I10PLjJGPHYn+f3s9S7fAwDTzzSPtJPFdCZuT/GkvoQiwG/NUzbhpeY/CCeJ12CpLpT20I587krk
z9IGMY3ydIu/dX/tbL8Lu6J35YN+ML3bc0F/FgqyaWtPmpPuGp6bxkk6p6MzX8Zcot6r3dpV/PWf
biNcGZUjPPKM5fQNH2BQeFM8pavJ12+PnJT5reBKjkcCA/CvMgg4WfXjHDjC68BcqwPTgtHzIthc
Wa428vjK/Dm+GMKtipGe5yFuJJd2nkL7y/RIi6BlZ7nMsjDV7nVL+G2b8n+7cvTfylXX034sL/8n
Fo4q1d6/LxyP/fSWP5d9E74rHtdv+q141L+QOa4SaCtTJK5cAOr634pH7YvBwFglppACkYhWka/8
XjxqInomellrlBoTZSCa/yoerS/0gPhZVKSIQND1/JXiESTLu/0SAuc14gn5p0JGrQga+kPxOKPs
D5Wevb/cUkMoNPM2XU6UqVVmzUtdkdwxVThgIxx6V7MVVI5WC8omEZPcpQWROEO65JuWRhJ9f9rm
6+bljnCBZ61dOn+RsNspVajYVtg90d1/qozgrmzUh2WimV0rhmdq8Xc0NzfizBxbjzKWoIiqUW6U
yumKYxdpFpwp1kHBfFXVGD+zWtW7aakNwggig6fKRMydnAmHwpohnUfBcz1Z40MnMfHAURxfT2M8
O1VIYbCEonHqpEAhLGfGihGybxtyuUfqVqa8TnRNc9EyQwyxBkZlrl6IgWjRPRyZszdj64RRm7i4
OXxDmW/NIngM86Hbp3J6FQXK2gvgLB2ySGo/0eZ03wu479OYUASG9nTxZZbkZPKHon7BkZXtrS5j
ztWWGMWDgxlRcgehYnpFmT9r8aj4cWehI2Tw5yUy3rtxnbOIi9Ih/iDxoa7YQiPeJW4tx5APHuJp
7HTWRnIqmC5G3X6a8vDQduZj1TYhGYGN/IwnH5dr0BjaVkWVcIiSBROEyNMgHI3bQlx9EUJOrgoA
LKeSxcRJFDl1JKFhU5Atu9wUjmPcSpQLcKFGVGNuZyYh+9GZZZJyFCclPWWo325V0JuSY5mRJAPG
1ftGWRGxME8tk+6quVPQb9Ggnemn1x1ecqvmUQrJXQ3nmUQT7U7vyxtxCFgDtWlxSce6q6qu81Jp
PmljK9HymvqzTFACESyz6XCleV5Es0TtMm/jIAyZJeSs2tJwT2wDbj25vm4lsmfmdjh1at/ZdJjL
jdiQ/UPr2KsKxdPWM0jM7ClA1NMF0lGrO+pJKY8dzHDnZSDwtg3kZ7pE+qavCTPKqtJDBQGLHsZH
KgsMmdg2sRIcsi5dkNTOFEKW9NzQw7ezAmhoWNwupu6lJU1EeRI6u9Xus1oIvC7QJ2/WzHrTDXKL
J3RqEBwV8iYn1+hmrMStqdBVbAL1NRy1zCmL8V5vVdVJSlFYh9GTnZkJ7bGmf2gYrFbRFFxrQj1s
4zBRNkoU+RDGdHdW5b3cmltG24UtBJW+K2tDnjjzWPLiEpMXUQt0c6qp3YnQfZj+NA+tQfzCaNIc
xS4QbJMe0UbTDXtx6CcmSspOTExza82KX2lF4g/cX/di1zx3upi6UlFSta5vwipf83RUEl48mI9i
H74QNXI7YLy2mT3OrpmJ7JU4JyTli+VLKMBornOe2ZCdiZGMnIUsGgaBxiHtJYvSq1qOGPOrfVvI
i1ug9HBpMVm2MkVYaaX4kTUhciJCTHCTyqIr6ek9OpXMA2gjufBKrxUteYixDXewMF1SvBQf11ZG
5i7d8kGasx1ro+yrGG2dUjPZuuV1RD0r6aZnCt1ZawA7kuVHfowZkiZUEecf97FXVxlbLvb/XLWU
jC2j1W6MojDdNBwxsZD5M9gLq7+LPfeQK92uTWSM3oIeb0D1LJhJWzy+Q3xFC+ogF8BV4H9ITvGk
jsv0tQ6zHVZU2REyNClBTngRMA7DHuXubIXzcxOMqS90y1p2B8FrxKSdJYN/YuPWspLeCeuR2y8M
2KL3y21fGM9DkB+zAfBQXYa6XSa14qFOv89GKwWWGG2L1CKkpRafl5B3mbAXNhEE73gBRgFI5GzG
hH4+JIaguSOsZz4+nI/UTeE2iI23tOlFW8xSlDvKcJrk6bUkzwquEEUaVrydEsYGw+bxd9/A/6ua
BJXv/58tL/S8a4r5v69drqvmqcvm/yC36al4bX8uYH7/3t9KGES3X2hXISCGmkNU7r/E1XAzvljS
SgtRkCRgDuR4v5cwfIWmKMR7gp5NZTVu/J8SRv8C4hEeBXo53NQ0x5S/UsJ8cBYJWDhIwdRppr1v
ezXRqAyz2hs7pdm3WvESyLoLEvS2kCRfaJjyV+XeGi/60PpE8Pe+ZPrXAdf//5PMLy+LgTQvedot
ImCbwfLl/n9Td2a7cSPZ1n6V8wIskMH5NskcqFRKqVn2DWHJZc7BeXz689HdhbJ1LAtd+PEDfdPd
VW45RSYZsWPvtb6l8jAvyWMyVy8/fBP/lpD/j+yL8xoL1aJ/X/vUfzf1/v6QtQ38w4eokTbGuRrN
QdbfjovhG7LzR9PyowhdxvQSOvFmSMSxYQlcsN93nWSTsz64wjdW678//Y3CMrcKbWZZVFjLIY4V
mZ+HKwdtgUpX+HZ1Vo3c44I3XYbXYSouZXH44Lp5Yn553W/69rpLWxulaRsojrF3yn3XJIE5oPqL
5iMgmPNY20c7s9ChMvPFzf7Bx/48wfj7gsXPtzsz6qhmvy2Dedq61/1Vft09xbEnH8szfI/ff8gq
A/3VV7pe8g9fKUl/ooMoGgZygORFx0dzR3hV15E7+X3p+jFoud9/0rtPz5tqPplH1a3HaQpGy9kv
swsFkHZPKDZmlJzJmUE0uewZ1h97eW/qiLOKZvvBR//6C6Tx/fNVWosyxdT7XWDk2n5Qz91o780G
EhvNGzMTm6rljsJQQP8XW9oHt3b9y//vrWUG9fOHOuj+S9VeuiCDGlQBVNZVkhsHY4+xwzcmIJwL
HKTR2P/Di3yz5gymOjt15zhB9VzdJX8iXR+Jfkf/89QgOwUv9cF1vYmd+Ou5/D/B7lnYgKLN9Dpw
FVgr+v1qztRn9/vjs7CikR9TK/1OS/UH9cMFDunNO/fzzepjjqEyj9DLg25n2V7yqD2DhIlP8V1S
O7v4LANxMfZoVhb6ecNraF3E9CbkaWgP0zEJN68w6GlqMqQeLrMrE23EY3o2lS/DpUInm7Uy0k/1
l/KqvM37LQ3tbb03zZOydb121/Cvb6D7dien0iiHc296UrbD5hX1pUBqCk8d9NhFa3gcMzbJp+52
uG2dk7bVvPLSYci7b4N0y6QiUI7hHAD08Q2QdLt531yUMCx2hj8H8tDIXdi+xqfmqj0kxUV3aK7c
W4u/Ma+AMd4Xt8quv67PHC9lcmOEL+mTfhntnWFfH6JjeUhVT9su27T+mjMih8XpDy+GwYJxpaCm
9FFG7Tkdpsf+0P6zlZHJ5s/PuDYWbgTySwQQzMGAIVsxkoPdwcC1hvRsU1JzovWLQTDep1+vfmjd
Xb/0X71cb5ZkRR/rOptUEfTr66uKDaMuvwEQE4rPMYr1EshG23xONBhuLCtDV52LROxnIJbdh2+4
/d668naFtiYWT9DygWMcVZ0ee+F6/ez4o5tetEu4bJycGUZOlaoew6LWtxgjLhZUqwo2BNMIaXxV
mgpJnvMFOtrJEJu49QXML+S2o7Lvo8EN6qS+TRO/Wdk8fSSGi9HREgjXybZOGp89sfdrkV8DxsRq
AExtIzrtshh7ULZjsTFXlk/jeND8n+yZGbc6P6SRFkywyHcmY2Nv6OdPWLCu4WV6aUenII+M86SZ
p1maPnEt9Q5t28apMdzKDY7J4ioepK/QZMGyc1fG7SHSWqAnWnGArFjv5tToN2piXslSXLuSKXD1
Ejmfte6DUKZ3NhLCuH9+6FImorlRVyF6x0NaP7tu9IKs35+S/mxX3MFli8gKitzJWWbOowxtSvWD
Tey9Nf3NHtbHkTqYAKIDLaxfcK350tH9RKcECBmcRfax5FHsGv2jNf3XFRdChp8v1WicKbHgxQa1
3HNpZmjR/4WCxK65KcvbGC98m9zG9czyDlfQ/sg/8k4B67z18iwI+YspUsLAMsqzzPqVRwwSSvfj
yvHBsx6N5TiYN7K8/WD3eu9K3+xehl4M2AWa9ELCUHcvwM89KF18WL9UpAXbTDkNTX42NXZqSxyX
6MINfv/Jv66AMC79fItnRfZZW1npxeC4x9oQvpoMx9ZVqATmY8U/r2XQ7z/q3bv6Zgsr1TF3ujwR
QTmr5zhULxzzHocDr3X7ABmAyijZVB2n6zj/qPRZl6JfLJTOmxUadkkjiZTXgiHsjkoC3m+8ddzZ
L+Js22naMWE1DGfoTZS2Jr9KNkPs+v3logJ658PfrNJGO1t6nlDyTcMxG+lW5tXOYXNIyw4RzETf
UC/VRyNnicqy7lLGcIJz97pgwlg3DCum45ID2qzDT5VeXupEk8XMX1GrAk3Ez3wQ1s7B7qBf1O2u
LI/zwlK0z5qdwren7ZQO6WM/bGZxmDmSCCoDR2GVVSdW2UPMN4tXoJ56T1rxunGjh683462ODpxJ
cX6uKBJRrA37xg2kc4jUw2QfluZg43WZtuWBVVFJ9hYFHYLeOTzO2bMurlBphcazadz24t6dnirj
W2c8FvJOG/aZvh/sb0N3sNtgoHuFSk3bF9lBLYBbrr90G++aaa8NB2U4xFEAWsSMD0pFixUlXbFB
Q51vlEpcDkDl2PfTybOlckh1pPdNf0+HBuF9ymUtVxqjS5dmdI9Y35rrbSQmIk6GHcjtgOlyPNRX
05wFS6rfgcRi6hSo6nJlOE+69TDAgKFnesgj9lBe964yjpAGd8CS97EzfdVws9nOfOfm8TrPdL4p
Emhni262g9PeBHpu3bu6PEm9eO3c+Ggn062GOltt42BuEU/kjR8VxoacCg8K6Vab29dRcXYuVU7R
Nn6Vyi8YrTo6e2j9nHmPB4s1x3gockRbJJcmKTdDaRmupY56icvgPq3tYGYUDWKajivdsE1bf27D
b0l0aPpdjmxjQJ3U6OMp7p1tasIjLM1lm9PXL0cQbRGHOvBw04KUn2w4LDsBQvNtIZbzXKseQLzN
UDExxaSDyKRO8qNTOTda3BywNWxrKMhunWwr+n8R200sDkNb3uWTvEbu5aeaQXmiBqFbjozRwqle
b801Z8r7LnvSM4Z3CxxV3+4dSqX0NivG10qWXiTVnbtUAfnJQb56oHJMjimAIMOerubE+dMQ011f
nepV1UBe+6bMmtGzC+uE3USoCZIY4xbV7Kmfrbsxsl+cBRlD1vmZKg5xntPNZXaPFG8+15lC3Wje
DOp4SU7bRi5WMKr93qRfoRfaARNegBndC23nYMXnYla3pmkena4+pj2uIPFJwbqB+vomjgyGfuEm
TBlwGlnyxXDbXUTHcFl11OozKys4PbQZyVnD2vX7lead3gAeiJ8XcQ2dr1GKvg/qOVja6eDUA0iw
ZpuQ8Weux81vRRp6XUhJZS0XuN1+/7nfZZ6/Wl3flCLYTxaDHKghcHQECFF4ijpe8GLYlal6pfcQ
0wnDNVoEMNVVCz+jLO7CEVE5BZ9q3dUzj5YNPwVkfIXEU4UaqXY9ShmETkXtlWsnmwpSA2Gi08aE
iJHZeHHkfSs/qSrVztdkFFs3NHejZrBHZryXyj4sC3ya0sf4uu3FvBkBSA3nSt5mNvYrbLf2PbRQ
7/e3QLxzLHPelEQLjulsQNIZkEKFHPkY4tUS91L9xA4DFxEvG3gLx1QQtWBOn88tIaMuNauKJFgF
8DDRxfemMWWEXLH5JUxq9Esqt6uitrY3cfaRU/c7iu8X35X9tpbSjHgxzKwJilkPYjZhW+l8NRr3
snnujFvVvWpwhdpJ5WXiphHapSOLAEPRpQi7HbBcr4Fz2VdnpkZDfBx5yMSRFOCLGjRKj5I6z7y+
R6ecP+sdj9tLX8PpzcN9C1A5q21/Si0G52jgMulbIToTXnGw04htSOVCCyKVbQsS3wKOv64YdXlf
RNsEcXahtyCkX/Pi23oEwDnnJR3kRQAzGahE0KhorYuN0xDHxzpVdV+U8bMWjd4oLisIw0KZbzp9
9kWGj7C5ybogjwORXhvIvawFRlDLU6hMniaTy/JpqrpdKRgeuACK0hr1OWaWtN1J/vpGmOBn821U
WJ7bfZKdinz+3mD3NqYXm0W3R2j/+8fqOzXgV9/Wm+6JYstIz1qNc/Olk2r7kiyWfS6s89yV+ygD
aJQFZnfXp48RCd319KmOb8xi8CJ8CLPVb5fegZnX3ht9tHNyLJx+m6GMSb8fsi4wEN2Z9eTD9Pai
pjmRGbftMwVXDhoNN9ynWXPtZvIyTUqfpW9TQPMtTIz0zuAzrPH11VpBt3PsMk9m0bYeloNRZ14K
F3fJi4vMtQ+ZIAeiYF815Xapy22a4J2TkU9yCujZj7IL7XfqZvtt3RziqsX40xA99ilsBYZN68Tm
fVQBlEIRP+TOdFUn7o3A4VUpyX2v7mNbPQm+uCzKr/SmDsguuNEa5C7djvSE6wVqBIDXhzY2nkSB
VStCiNMJH2g6IRqZZ8r1ED1EnEk+WS3ys2g6OmjzdaAdav6ldyWxDS47IVjpWdk7qbqNeRpnqVwr
eX1djVYQVWDu6wZwf3/Q5s9GSbdvQWI1lVurm06V3Qc4zw5JF+6LApkT/12rFuJPa6/GvZ8+1mO6
xbO7mcq7ELz50Jge/2TZyXZRs31m4j5uGN2GHy0e2jurnP3mlABCn6GBDggiqS3fcZEUVO1NTwPT
CYfj3K0eTqaDzr4CUlS37kPBIJ+aC6wiFsbZ3X/cVlzFGb+q6O03hwiyVIlvdgDLOanbsnjpuAKu
27nUaGcyR8yW/kXP88vcxp9v6YG+3HVBlDlHs0RANStoDLubhshJ4S2kPXnz/DTnDxhNNrFFW2Es
Xgpo6LT1L1YFXJhTgzrdLSbl9EKvoSa7h9EMuuwjmf57z++b84ldGaaNH8IKSNyjNxY/Q5t3KssH
Z2EYQNOtIwEDj0LVj+V0tHQFRDzupt8vMu91Er6/VD90v7Ol1hKHyNxApyE8a8KvpUPSlPulMPpj
XCNDm4cjqLbt+jW6xAc0fK2K8VGe2XvnQftN2ZJLDftGE9lBWtjXTRUedSIzwz47hyk9/pJu5dq7
Gs0zxorH31/zOx2M762sHy65yeAJa9NsQoJwfcmwyHHO67l+7ZzklCZEzWxy859+u2+KAzXBZWbB
jAlSq36wWJtNQnMq86uI3aPp3BcJFkTT9o24OSvmfLTj5WhyDvr9pb5zsl9Hgz/ONoYadYCeCzOw
RlpyhbVf+qvZMv2Uy2yzcC/qD3vv69P6i93KerNbiWHBe9RxTqzna23U/dQpHlSucb2zSq/sm28t
zJJJwzNMbhmgVYt9gNIUKvjvr/W9prz1Zh+QoK06nWSzIGO3JB7MT2fdw8OKnEFBBAv9F3GhyB1v
pPTI+LX+4ee+WRhBgmvNaMxO0LoVhf3z+u7W4WMrbAqc5ahx6y3MV1OVnevyw/v93lf7Zg0kUWGV
jqluMPV96dEHbOWjM9MYSOm/KSYAae2Afmlg/JD20YV0jJspeh7D7nOvo8ulH72SNwjs+uA2vPNW
vcXzgLpJerPnbE0I6JdwiLatYR4T1dxn4UzRrx4bZT5qIGk+uOvr+/Or521dTX94i2u9YIo8VG4w
ivTFYfSIOf2iHr+vV8hwtiIx/bJ8SjgMf/CJ77S6rTdLVYtlnkwAnnCTNycxVF+Yla+PzyGkj1i0
53GmWVw91/ZeVaJ/tlZZb05XRdyb06i4ChX7cIwW85gyLet5g9dl0ZH2UWVYCXPpn97VN6tVb4o8
bzKDgARaf+uCUfKeTovO7j0fRaOiddZ5fzXfNMN/feb/ayHIf5OtaZ2yvi/w2Pdfuj+LL/mXH6Ud
64/8S9ehOM4fqCcIskH5aRA+uY6W/qVNVVzxh8BnCGSK/3QIpeSP/lJ22H84GmpVlwDvNR1UsGD8
29mk4WzSOU27JoAqTbUM8z9Rdpjf9+a/Xz1Ts1z8jmvVZ6lgZfBY/fwK4sbMyP8il8aoMdbKCkk8
ZCrk77I7q4lT0F01yT9Mo2+cX+S9ajfKrhuUmym0D2k6N77AA78zJhziklN6EJpZFIjMHpm1tPY2
zOL9KOvVkBzBPio1/QUQKhwTAxQmOK3PZZrgSsY7sUiTHKaEBAtTsYlF0NWbzBmeZQGoxA3HL1o1
qsQZDdE3e4ImDqct9sRYfzO1haMcYkzs3Ja32FW2H6r8TiKR2hlAPuJNS9DqFhM3BztykCS9Pih2
Gy2Pq4NsOVh1o3ofaamGb9PW0UA6zlPn1moHrMiQyT5v6FXptpa9zl3VXc7arO/4Y+skQHfcVGkV
EXfdpjkKLMb9DlnRRHOHODj6JLmyK+1q4l6eHFCZABuqi6G2k73urAPXsCGFuwaDqo9Ve+zN1Qkt
47rcE6Vgfq5D+nGN2qmkFuJKSLUHFdfnpsgySgCpRN9cfNIclF33qoziiIldRbqSm2KOyPLW16Bn
brIig5pg0F0ds5qNLRqfoyI5GW2z7AwQLQ9zMT+Y2OsO9ahGeDT6ImilI76UjczJf5k7A+O5GX/O
x670CKjB+jFmQ3thTvkndbTmr6Zdt5eJQeXbatb8XKIveRFljcN9lsYmqwyCKmzqwfXQPtE7xs4/
cTddSOrj2o1IJ1Qoo6m41/Rhkc6ZZU0+Qogpq5D1fQegxauAmiBdRbJYifx5QXAaOJnWU1WXzdFp
R+tr1DiMdhor+5o0xJhsunroxU1sSV05dWOddoduEt16zkVQE46dktL3g+qyDCa4hgFCS+NNTQ5u
wVRDr5+iWh6GEtXmE3kXGSmGkEBu4yhnLxZTRwt4tDGgUvFf0ijVL3vZ3yLhIshlGJhTS5uI1iXG
Cdg4T9aI24mwkFnRZ6+o8ieBTpb0ueqRlMvW15v5TqkN445aJjvaZSzJZK+zQvX7dg7h5MU2JxuS
5oz6eVDy8mTWunMgUrLbmrJvnyZS3HfkLtqvzpSmlZ+5ynJnURZeFAlfYMQW8KSGY7uboCvcpSN6
74IWwL1aFi5aR1uCBZlMh22Btl6fOsPONmtxm5VNfj21SfGsz7yyeV+ql7ZKm32b9HNaXgvGujwP
hZ7s5OgoT2VhTedeCmwQs6g73v10QPpoFQoqVWhPh8psb5pm+qaGA2e1kTMcY3bqG6fHGYIGzl+I
a7pIHJXcvbi4zsPwOVMnXyET56CQdVnaOCJNIwusxkoOdVP82U/oQiwa9Lt6UHdFaribQua9r0v6
h1LXXM+QxnSv5fNGhinWwEZsZRHtesKWb8MkuhJp+zVU9e5PKAXVrk9cDcOLYWShMhwN8mqUh6y1
nDi5JKgyz9urijawOW+jsV3Sedvahpm48H9Iwi39llSpR9XRj0to6a96k2VfuzC3nuFrWMTExsZF
XZMY13TnZVFMr4+IxHE7ixxIZ8kPdW0Uh2pp6GRBMbZv0oQQio6QpHRyUd6H1V6SqbbNDY25V4RG
u0ULfyWVW6tmNAUhya58g/Xx1NdTif45TS9dJ4s/pW4XXuv1MpxCEuJPfS/zeit0Ge7iRrGuClgc
cI8UFNkl+t4xuexC++j0GPimSb4I+os4cxHDtXLtGPaeSKYkCMPmbooI5Wtd9cZkthVW0vZH5n2e
btI8atOJIVBWZxdl/almGJ+AONxEVd4dyah1zg2QPRqN1XDtpjj3lEJPH0GJ90S6qJIOYUiiOdmT
KqzRDvSRmsECKdUJXEbI0H6vaWWZbIkq9Zdmec1NKuKqxUiq6uMQVEUlOJXE+rfBNrdKjt1P6Yf5
Zl0zV8TWiTb3cDAXjdFYr3uILssgkUCZzLqG5T/F5b3F6N9mmnjt5Io8SKZsX4WZ5buxba0zol/t
YuqSuxY4gWc3c3mvWyEi8X7svEo1VR/d9ritOAwfCqibQMqwHhHApWEt6tS7nHyt2wG+0iaZaoJi
aOl1dYokN4pgiNQ7oHmKV2OPfikn4t6IQCxohcU1vQ/NfTSj0t5JGe+oDjJ/GfKnqEqY/Bhm5OsW
TPFJnZsz7Rqex2nqPDKbN00TXppJNH/uFoKJnShymLrn5EMu476wc4lxsduDVspxqKLk7LSC9mj2
wCwz2tcSE19T19POMTJn17JX3ttd9BAa9LzatHV8kEF3w7g8L8OY3Q1tSkCiMQ4InM3iYAwtkUtT
jw9RDaVPDTJ7phF5epPutUSWVxHOgtYVxVarhXNkGO8SETlh8YNAeYwdwdGnHyF7GOxjauisIy7I
M9K1020yJ5vWVlWPXxHCTa3cOGrfsKSsuWppeJ2FmMFsyo+S4JZdZqQh7EY4BXA0iRWaWJiahZWq
y8L7flp2aW88Q89fJ4tKXd/GTBySNXNKmKlBqmFswOkikdFxNmLWqngb26iuH4n5Qf2tQyiiJx07
3Ze2reT17JbXUhM7QYmR5fKRpdvcIONNvG7osGMnitySEp0C1xKHTg7Gk9YJcz+2iARc9yTs+qaU
cFy1YT7ppdF4RFCyA1on0oB3VjL7mFX8FHkMqYFB1EjGZYkjPSIGdgCjCLB6Ylv9wiRjm4pp2Lgu
WvOZx8KZRg8uVUOtZYGf7K4Q9lSsjPHRchFtxcl2Kq1NOzSvxHDFJxQ7050yxmdK0dtk0OLdGnp7
UDI0KKLF8Nzq7HaEmxHSt+GZZ+Vywuy1LmPtruqynZ2vdVqMI0iMoflgjrD8SRybiWrs3btRFNzL
0f3TdHt56rWWRWYyXqd2KXYlJpobpekHNpGwq66rLL20XIeB0gZmHunkvjuTObntcwrvbdU7ponJ
pIyT5dQ0kcAzCSItu6I/oZunrG9JKcahOKV2oAARxdyXhLMSGDMIi6fMHRP3FeLvTLzl92PA/7eT
0E+a+P8iM98aGfD+cQnPiEy+/A9a+P85/Nksf0YlsXw/nZ3Wn/+3Jt79Aysb/hiQtNbKLqMX9K+j
k4avDy8dxAhyqizImvzMX0wIExQ5iFiVNv2/wQ9/nZwM8QecZMAl+OMEIIn/0NZnrK2Cv09OttCw
GhKTAHFcZWZsrTCLH5sXUy8rRjUGkNyhaRdWdIOqNSxyBJPqgo/HlVX7qZt6MDGLGdmggYj2w6dW
R2zSHWVkuks5Ly6+0fbjl6gbNWYV9pASMstZCMdZA1h2WmDPYFUytWg7Od2Em1/kNeJYKx/xww4Q
nn3MXkxJJitsmytTnWRIgvqsflO1nGW9G1jzsLjkOatepuSPitnKkPGbIG9Zknhm0A5w9QtbkBvI
nE64jy4xgk9NFGeXjdu7Giclx7wbx5hJJ6e7Jt4ASyoCRDD9uA1NmzpvjeY9aMkgUlrPUFOc2Rmb
U+cWzkITr6VKHwj2g/qXW9vI7psjBwb3DpmhxpAHt5dlafy1unSGq7EnPC8BhlZ7UAorBL/6UMAF
7Zd63zHxR2UYZrRrogbOL9j0TW3NbeZBzmKwxaEjYTpdkyS2UfS0vgWp3H1rY1mEx5wYxNJHIeCq
vlskbkLbJ2+wtQ8t4pLFaNXwEugW1uuZQwCbkpq7lFYNxzMbstzn0VCp68fOdq/1GESkV3ej6ULa
zqOTQkjvZ6Up2KR6Ww6vZabar4pRLeRmyqw+dqYLTAEHJ3C9MHUwTjkFgSZDHsYPtoJeDBagJAxu
ULPsqoAqfNWKlgqIQd2Ue3Yc8pSxw4yQzugYXFpZFX4WRDzOYIkT8SgaRaVhWlUmY9S8ORSWbTYe
Nx+Y1JJJqiANneXDkK8p1rwXFZHrRfQiYw4nkB1LG/1vUSxPhdPAsiqiimGVPYMA5qNV/Bd5JrNh
g7GVDv6QFATsVTQVoBvmaIgioxHh0bJ6qlfGKw2kktDSjuk8IwipoJ+ZmypNYxyD+CXvBmbXDMxs
DOZorQmypIZKg2qu+xcYouOVzSj3BZhqdzWRSpvjSI+0y4WId7HpTSu8Iz02suD7tS1YQsPux03e
aHpxIYgdgzrWWTkMhTotToTDqg9tZ+MsJD51/NxGYm0PTJx8ORgUmN8Xp43v6NIwxOyT2XlN0kF5
clgBIJj06XQjylA793BdO89IBRNuIJo5vjp+mHrcziq4q+mg+bpLzb9Vw1RfLqbI0h7N2rbQowxt
d+8IgOse0NF58ptZgkE2ihiwoTLbKJxg/4IWj2olKklInibdmzXX+KrmxKoCL1GWc5a58imZcvHq
hkXzpxx1wk/TquDGzdlNK8fxuTC18TlXRXarj7E+74dWlZOHCrbCXjJkDgdvLXRuw0EjCSu0tdbY
aOYEoIuwXovMyZxuqJfC0RuY8oXyhkM97cGRVFXqKTJM9b56Is5geY1bG5xLryZNxu+pVojmASP6
BYfefRwOZbTpaDFddC3NY9+ppfGVHF/jU+dGlExiBpzJ8zx+b+00rj/lRYjOPO7mhybV5nibcmJZ
fEvn43fODAnbbxVNvuRzob1EmY48IFYnddhORt9D54ZM126rZmTSZYau9tiQ+UvjuLWgpIRk7T4W
OiTfjRVmjDKVWFqXdtlj/x1FraDcW7LxlX1CWZmndUVlqorqqLhYaD1eAjvhbIBBcKs42vTUljgD
ScVKwE12M2m82CCmpCT8Np4RgUzg8XDqcJj2yGHuiquCsuwVI0VKMi7h2jeTW2NtzZbWuqW8U/9E
8gA9zVgWLcVbrbMbLN3aWOnXtE0/IRc2u7C5G8jiKsC4XpyUdEakumjoz6uUoAa3ck3W9MhSDq1N
Lq2XmDxdmziKxKPmurnNcFxYxkHqkXOn5FnD2dgiQ2KnYCa74sFC4I1eLq1u6iS0UhyaLUYnLYq0
b7McBLzCqDDTO7yaeU5E7KIoD4AM+L/HbFiuZytg+re2sDvnGLlmVHH8WxVwPZv2Z3e0EXposCj7
VSHV2TsmR+JKtbLltiTvFnol4acE3drW9ALMMX+yeqPsD2XJ4TM0NEKAJbDK1y5OxutB6az6aEob
u/zgXsdqL4dto8SAKpKWhF6mjHH8QVrXz8OYdV8nVhcMog4EHRC9eDNvM+RospIn8P+7tD0XShQH
7Nu2r3D22YoUNXk+uPIIYNr+BzXju63xnwrC/7rsGYPRzvtl4R18yS+I6H5somvrj/yrEhRr5Qbf
EXekbWPBEPzJvytB6w9H14WqMiaDRueuTL+/KsG1fNQp9jQhsE4aJj/0Fx3MpoeuaeS08DXzM6r1
n/TQ+UH+qh9LQX4hTiD8CjDCLChlNr/Fj6VgS1A83cMKclJTiPhTGJc29BpXHVQ6ABpyLDoCwBUj
l9XJa3QzJ4oqRC7ZY44e+vIA+HNuVsmOBrEvFwj9Qj39PFM7ByEL1qdyXM37hebSvQ2nxyJtdQ/4
371Z0bUrzLnnwF8V94vScJLk5ObNup39mXdVehyMLH4e7WG5TRsSy2FQXlIYKAcV38nWbgb5Kow5
8Uc5Yf0n0gmHhKnchFWnXJIrBVyBsPF6R5VXoMWk5T7XjOiMTr406uPANWTR5zy2d0lqvI6pPLvZ
OTYeqzAsYBgN9dZEEB8sBFBZoFW/gqko7ow2ma5HtUc8R8xGt7bIzZdoHsRtb5fLjZ3G1rOc1VVe
5ohiLyIXzlk6Wjd4P6zAHazuIlUbcOQIOi4qHd0hOVSQTll/VTqYh7A0MmzYubVrItQ2LjDWw0h1
+OwOwriieaF5Q+UTqDZioHdoHc4ppmnhLCi104eejGQ4W1i/h62lxjDA62o8FmJcduymMMcIGbjs
zRbfm5V7Vmu+apnJoXPUprO0zQkQUyEvw0xodC6UnO5McnagRvodvrmdyoJ+M2buo0gwzE+N6hz7
ouUScgSSVtS2FyWAdb/SYIQVReWrDUBrh8tOGppoaOvvFVMh0iGuGiCz3bSnqSUvJ1EBDdHT6Ikw
4nwzWmuJZbXWA43ET7UamWc05OBsalu/ZFRQ7cOEntfIpBmqkGyN/QwuAwESgYFzoR8yc1EuRFyE
W73Ryy998Wi1FSQCM21uLKUXp1HvCJZ3u2+VK1DicBDQrkmZxsFulSB8+b22St2TUILa7bhMJqeT
0ujyW4c4H2+CHHkgFkLuh6WHeDFHfB8chx610R4fp4EbN2Sz+qS3y4MJLOOoUqseqfjqi0r2kOhM
ZfSjvPSqirlMUQtkf2MN7MmEUOGJSYwXoMrFztJj43OFwWrfxrj66PGqpyUmQEbvEtQoZS22xmyF
12np1KeK3bpjbJAWqyVo+iRJpD6YgJGvS2mvUTnzpPlDRy+dH6GKTKIoACdQ0AYhRCOcO/uQJ1rk
DUgUrht3goDeZW75KA2OAMiZ6UE7xbwVC+2LaBL2Re8qsFArwh6okMMHEiF5otOW+ewg6h2HlOa1
MyTnxEpb/LqJtAcj0huar4mqEbHnED6SV1qgqY2+i9Ls02ijYgThTsxAXqvbPEpvJ4C9cN2wbDIV
MYEG0xdvl6kH/VyWvt6i+kphsXjqiCKurRa5ByzC/1LLCGa89XlxaN9s1Vlxt3T7NV6RNN4VQ10f
CztiZG8ixGT6U3SbZbHoRxo2K1AGBQreb3stx6q5K5IEeIWNkDcus5Rx/jAcTc3AWiCMlEmS5t5b
6Vgf9ahBRatD0JMONjyqNqEEFPScgMpKHOTYG1+QYdBP1EE/uVOETFVrQYvF/8veeS3JjWTZ9lfm
B7zMATjUa0QgVGrFZPIFlknh0Fp//SzUsG+TWdWk1eMdm7fuYrFCwd2Pn7P32ll94ZmV+SAgowc6
U5fmwozEc+IXsszu2zJ9ERQTAdlR5rWrRHUZRZznItUPC3L8gMbaDbfDGP1ygz+RJU1barI20zj0
O5D9GM/IGaJ0R68sxKh5PyW/YDmmlyHO/K3Uyn1T6Tw/TcRUoCNV7gN3E5gkjdQXYRjaQdLTdKo5
iC6bHMiVgw4sZ52x+5aEe59mR94yfHyLzaNSog1m16RgUp+0ODpOHu2c0nSIQ3D3U1VjgzQV0UPR
eDlHfXqM6jxFcCxicW/CQbmxvBmqfGWdUjEGtuuDpxoaTGygeXdcbKsgaoxwjwOgOTXY7DeAVZ9F
aieBlDklZLIlJce2Af1620Ynt8AFNrbhih14GoQLkBDh59kAIrvCPPpL+6C8+GZG/s4obOBibqX5
NfJTXGR9rJk6dRUVofjU1ku3mbTt3fZ5Yu0bhxCCIfxY2O6pNkfcobPpn0fSNJASnaVtdg/ukuyN
KO0PYnRPblfvOy3khevzv8JZz1UgtRPv9FyDyhvFebL8b1aS3NpmmgYNkJfNPOlXyb0jEMZoEOZe
V2dFFsjOzQH5NY23fO6GGuxeyzpNnJWFhAVEO3Z6CV6dWbQZooBd9cp2PVffaIi/MK8AbC9y81HQ
gN3LzIIWPo1fY7oKGwCl0XFQISEqhH69QNj3LtsqcgPh4EJStboYKu0FZTjU3LfZq6Z4sM8lR/kp
8dx6r5e0voRpfQU1ej67FOeNZdyxyPaGE42EjsQkY7q4Ybw0uekzoI3OWoCXYFRO8zIWQPnwLpIE
4GWHaVA97f1qvXBnZfSNJJGBCS9wR5IFxoMLuPm6HLNPZWtaBy0R7TntaJ2cqPkGbz7be5HfEE3n
l94DXQa1LTxbbts61hfCa8WBGzUXSOmupbcI7ft6sdW19tGT06lzaS4X+Fy8KL9HQyAP+Gqdc790
IdkT0HgYslSnZc4Ajhr4h0U8gkwaW4D7TSKe5BCRE1OO436eE067bonBB8lYLU++jpNyQ+Oi/aq8
GTiCTybdrqlHhjCcE28pbSh47J06+0Xpb0GSdx+SpcdzN3AdJIBx/AIyBkIkeGp9kUhaNnmSeoEj
CAZhYOGamcU83DnaPblKAMPrk+zmau/STlZJ9GBXpSL8W/HFcmSfMmkBGLS6IehbNQUh/J5Nw5fv
Yi10nEBaIrwhdMRmsJdOu0iY3nHIPP2JbA5KPe9kYtGbzPnCYaiFTmfv1HIvLReWq10TXELQc4wF
JMFJ7WNzJm1wWy9s3qOwaMMn2ZVdceODD3NGO6U2wpmYIyOFi9M+uyy9XO3rtjik/XReoIndzQMj
xT7krj/lY7kHAPRZgDIKK1w0LVFJmBnm7iLuoJiXKBMqroOJflljjwJ7Kq9kXFx7elpIPZ9pZIlk
y00N5qTdPBvpckX4zUZBx9o4smm57zbbpem2Yd69+ukMOScdxMFsscmVGDZkdsyJs85ocO5QzOxq
3/8cGb67ixIeYtbIPs6p++j+IzX2NGL28a0Wn7qK+QRr1JiuoCTZO2tpcEH58/082/ceEdzOOh6c
WsPaZ4m6xMrzlPpGhtNryAPPpeLS5QVwouoQFzf+jMmhXOxDq7FazbRZtwnBLNzsZQ6vbPjSGCZE
tbGrtlLQR6QTCagfqJJL/U2PMj8JM/xcDszjnPNs9lc5Zfc6cCbjS+b3ZGLx/pHbIjLGrs3UMuss
FgybTEQPeMzosFVWhNvbDwEqkliutPGYCkJQEqRoC3eJmzDqvkTjdDFF3bBL59wJRjf60CkrSGX/
ySrKh7LLvgyN/hamdTDK5BjRZdxUQ3No6Kxu5nSGymrHd4S29NulyvNLIZ1qbw0Uvv3QX84zHndD
5melzX3UQ3Otoz4OkFJ054wfnk6x7T1w4ydYxB4YP1npXg/PkVUJZrNG/YE0sf0QxdfaBjw3MdzC
I+9wOmdPRVnnm7mqP2jXPIMUGCb209nOO5SLtLYNfSL6qDwbdTLdiEWPz+a6bYqBnsab6KxHggvJ
fYyM+FKwkj0KnYr53zz1x6apHys7NgOjA1WVx/Z2Ast/XdhFc6ZTZB9nTFtYizhOPlY1g7E2F+a3
DBj6p2wK0djTSZnzM9U+P2rZBbVGEUQe5TabquuUx5C7xcSUKkOCVESEAbD7u83XwfKXve6BJZRA
WB3iIwhrdsFRyYRWRFyI67FB/4sd/41Pd86EuIJYhw3OaYcbSQPuCe0wXM18ktduY4cURQtdZ+EQ
zc1/dgcny0ang5bDSFp8b/5wkxu9sY+WrDwMXS0uhI1pxV38/Kr2tfPkpUz/KFyqg1m6YBfwiFsT
bxsSSeftbGOdzULkIAhjk3SvQwcT1Ec4zE+4SGe+9MZq0xKI5CjzugzjcxXXpUfQZnxuvfgwD8nL
3HTlTdJh0C7T4ZwW6840D+k+HZlEjN51bPjyolVDjYygNq6oSaB8jqPBIpj2DhqV2e0/pXJwkIUt
V60fcuBJZZ2GJOuOLQkppx4dAEcAGtclvOiQFgVZWU/PikE0JfT4lZABMu4cLTeqC8/DCK43p5VP
V3IAUlpjLqUjdhXF7X1XZwlGn85hOVeKdRJ/zOjLMO0mKhw1aXgzyM752M6t5nJOZJkrFDRm0b1l
cexsPUvzuTIgib6j9+1UPqos/1BIGp2Z73wbDP/BLNN7TkNkBTF6JvK0PGchfsh05FPGc77pc8U6
zuDphWPOoauwAy8j77PyG/qo3XKXjyOOtiJ7NTVqLDOaxS5NHAoIr4sDUmXMzzZXfmIXd2SmZdux
sA+yCM9FWmY7YbCFaa/Sgbar/Bk5X+BayoDGZGPx7CtO4dUJl7gfTDJRt5lvn1OizOvMv4xMJjMY
Z6dTZVTQtBc21SUS98PsRMECFCTz3IANDBW5gBk4ZzZYhdB9oVFrcNY42VVTOnMACulzZ/YfKIxu
+lyGt+6y3Jl2TFdOvZgJKUdZQfWT2zR9vTCkKkG5HRmwwVPmCpkCradpgwc1vVquQuWH0l+AGkeR
vLIccH0UvNmBkrP66sX5fG4t9L+x6mcudFnO3d7uv/SJAYGCZTrpTetn3gkTTvKx9Lzuynbb/uDW
GSBCMlB54qvZfS3yxTw0jhoKbkNpdjaTPPwolsF6Xhj1MvuKxQXm2xHYpD3uEt0zM7L0cpjRQJwa
pAFPZs8aC/PW6nkMJzIMJVlot0SlkUifzPF28nP7ORfZqPa9H3+Mko6mAKM6yjRpwmR0yXy8dmpr
ptouiienVp96xnQnnZT5uS5NqLWVZ+6GmdK4EKjPPG2CUY5c8tBipWDddu7O7Ur3ziRyaSMZu5/Y
9eLHwnYSwJBSXPvLzKlLf7WGp6Da684yC1yKUryOYdrd9R2CuU519jfifvozujvjyid//bFudXGU
mhhR0yaqfVOzSDfo4OrneJjksZNLemIxDjcsKIB70gkp6xaPDnir8vDBsENhkWUMUtOpivqeaJnk
U986kptXYx/tyMTcHLXivvTr5cLjKrAF6EWoa1XYgZUTf+SkoLA12E88Va3YdWWc7V3DRaNRVUt0
B9mUwrFxmIBMRnmRiZZphtU6b01luRdG3/pnvsWYgZgL8V21Ay+6tCzEwbIycJELx/hUqBwfszev
PhevmviNzWk/+lazr/vRu0jTyZPbfIA32goXmkA0uaTVEONx40VVHQz4TwXiiHa4yGLbeXHmXF41
uiObZbCznVun9TnVwBWaHGufyeiO8ygN0cmYyZOj9GtN7+5ucudXW9D9K5UrDrUf4W6DPrrLfEtv
x4jtKmVKsv6EKrB9SeVXghoGg2LlVzkVCqAZWnThcioJOxrQV5nAYHMApQTH8WajR+Wt7vI02gHp
NL7YvUtsmoLQhH52Ocai9o52VVWHqOjliYQF66UA3pwUCJZkkbcboS2qSnpp4rZoow7B3JRHZyHb
+NgI5X8uZVkd/b4Rb1U/x/sOZ/KBeSjTnA7m3FOa5M6D0SLtTYTPduVCly+wO5IuSidpoD2zHadG
34qQ/gLHvdgZDBiPtTsNcFnG+k4R6fnM9pI9+4MdP+oodK8luaWH0myt+7DXbAIZsW73CdHHpyU2
sg9F7VybSgvewlSMyy4fwxHppKKk8wwl4Lln5lRs7TjJr42psp4tOzKuJo8Yj02sFdevMkwkbOza
uJksNboBJNT0MoU+zPRGoVZ0CWW71XIq7xUtG3oCdta/jKUigY1RJuYLzi2gp+wJD5GT2PgIgbYY
9JgsbQbkr3UXmQV/4p+LSf7/a/njc/jPLf9LzL39K2KQn3v+/J3vPf+1s09TH40HGos1DvxfPX9T
/sFgxicynln3ynT+t/rDhqKogCQyClArDHo11n/v+dvWHyC+/tTNy/UP/pFs3uRt/dTwXyN4FLWh
4YCddsAv/tzwV8QwZ7qiXnfdsAIZVhhEEspCma90a1HPl/kwP2dVNDw20/Qpk+SkyyV2KcFimKTB
bERuu0vtLr9ANZdXwdKSxUlVKjwRmAO3aIDs9eDfFjqZ24tpMsS8a1pn+o0jxfpzMvGDiIWBLB/B
N9GxMLGnzHj3QbzWs1zuL6BWxyXyj4vmInCIU4KczqlTc1dx0yz+EpuNf+Hmsv4a0yl1Vq4p9RT5
ehqLrRvTJ6rspY52gGL1U5c38a0TqtyCSNxn3HQNi6hYosbvpe6QA+CXcOLTZM9eumevM+Ecel6m
j4KJYH1szW6mNUikGBvLqDW3h7rMPob9SLBKPmBZRfLNSY+OcDRRZI75BwYY7MB+K7NmhZ809HK4
IH2u6EMMAcQItBdRNtMBH+XKA25iuj9oa5kOwatmEQdomHNSNSlyUQ8ICw/E4NCN3IJpnIdt3Ojq
NqLnnXFJSdeLhTt41b4lT5eUQX7ky4lJ6J3jZZQz2kWIGiQG+fTboWzJw+hICGuPjq8FXH10MZdF
D5D5TNoewl6jpSeM4zervnixiwt/8fEHESyN5SIpmlNmD81L4iaN2sQkL/MloVBsNl5kFO7W52qC
FrrXL/YydrdD1FlQQriODTv6LcO1t7iUcsxMx2hnioVodyNzsfFXdJ4WNAi617RajeQmjwcSeJlq
Ll/CriFYgRaj9a1OG+DYQ5mNqKj7QWwz7q1ftVknsH7ThmpxFsm1EXWJeVNOhXlZj3gjN3lWsgJG
3nFOX1duKzehmLLluDymlrbGe5ddEr1UC8AAxavd3kjkOB0j44X6qbQGoiSsOrYvvdY2DAJDS6/c
eXmPdttolP0BHhdiDSIYHdwTURRzfS9SCHUFz+eWLEok+BGRksxTUmOq+fUinK9+0Uw3SxGN3U4U
EqHqkgyeuhQCyuJhyhLEoTVZg9/GimMBvwmnyVbSwW/3PImEZ2Rtv3gb9IfR61jltPYsKf2XeRWc
UOMu3AgK4hnDQBvVqHeEQKoHsxsO3BIc8M/cSc2dOyEGWNW3DhQRGZEhL+eQ6ME4Bn/M84fee2xS
+yBo4KXbLBZlss2WcHz2lGrGgJl0f+vXRltuxdB1zyFF8b1hIRB7tMw2+ZhkpYuuGJ3nJ1UPGXAg
IWg/VEXT01YrgAOdYAFLur5lVX1jPmN87kVEl2OJCgZsFeX0gTov+1bYc3dFpDBaaHPYpm0fQo1h
D7E2GYv4gnTl8S3nfny2c5UsB+2VIW1776Ujwak9LtEcPs5dzY8difUiUVbd56ySmPz8fm4X1rfA
P2JWiSN3LfOwJqCOM95m1F5AZfGXfvT7HrhQFE0YIf2qIrPR98nL3bZ6coOuTZH8JuuIdUstSgex
F6FLZwR9y3yaKRKNTd3WEOu1IdxvbZ8ZyWng+955kVPG+54xvgGhovc8pmtNOW8EezfQJInOftOW
NRlCi6/JXW9UhpXFTttncjELREEZnTkNWT495BIJxKa3VFfu0H8x3uREMh87kbKYZ2fsyfpYNPMK
sgLhL5ujO9OjNMsiCKcsSHxKmLvSMtoUmRmqmi1sZjpNlU02czAo5EKUVDw0ZGY03TPjuNrfpmas
aCGFPeWNsInCDDoyqzHNuznhAPFEVcz/D3G/h+kzkFJB2MWUDXRnppp7QkWO3n2EomHYGn1MuqjR
kgZ84cv1ChvZHSJZVfsQB6eYoQWdHAuFVkNnEdWgY8TGLYlzShNWFa/p6oaR00hMK6DUjOSUu+9S
uOZ73+70ddwsdXcUjQKQ1buj613mfgqA2m+y8dUkx/6R+HWVk5ebOl/M3qeBKodsGC4dNvT8ixNH
yxamCFMPbwk7ADPEFQLza0x/OQsRI2NsEydXu2qVievR9PLd6MnpNcUTdBVPHT4FNmb1Gc2mCUCR
SyJQK58tCxcknNTe78wHP3a6i7HO5qcIpWHGQ94Wd1xpvBs3gppihlP7rfFK820ciqnZpymo+Q2r
N6Wz2bZuxi00BSsQCYvl34Wd0wQZG3fPgRXpG1zwHBXlyAWZXEODrkFNf54Gf9e+zvGSukHR+/Se
PGuOmeMD3J9BobjdU6xckipRQRNu0uJgIG1bCHRY5Rj3NaKooQO0LtFUz0SLYkWK0pjuM4O4z5Ft
29OuGLw+gbjShsw26kw9InXm387ybvDOXT9z7VCsDwY7NKPg1Qp8E/TQvXlL+mIP6aEic3ajecSI
3tbQ8YmURcY+IHxIL0nG9W/Hpusep1xG3a4gBfeWPDIsaakVZcT00nPzgn9e+P4vVcSsBe1/Lo/P
r8V/Xb3OX4ufyuP173w3lrp/ULXZxJZYPm65/7GI/stY+od0EeNTB6ON+dN0+v9EMa7xB75S/iIy
rXfyaFf+4aG5QmZteO4/qo7fyWFsJbGjOWRVEhksDWm9x4YzE6vamicXO/dSQAsqZ31id1f71nGZ
WmbgtzZ6iMtVytX017W2+/hCkvlFVohOdEaRw6G40SGuS4byNlfMqBtzShYueuHGdf34ebDpULGm
3fFTZkQxNv1uLWqmRLLXTAYjnk1i6l6i/R/gVpEotqnMyrp1ZDx9My7qhZ6ykbUbi9aY37d4Mheq
/XpTqKp4TRDkoSYJk/6hs+dd587YEFMwy08jZpv8MMR+fgGkdGl2VsRO2y41+j1RpCPZfE0bnZFg
JJ/RjJw82yGKAyuGPleTmhAXO1X/weEGQ7iLrhEnxOO0R89uMLqL1AMBNyERZ4vuH7WTNzsaxsWn
bE5yoFNOma8NPOMVMZE/b/Iewtlct+brVCXdJ6Q91bEcFe2gLv/ODP9Hbob/resQMdcv1uHXpv06
/7wI+QvfF6H5B908HnDJsjGh9Mt/u7sxd9u4E3zfs0zDtixuov8WppEtiwwT/QW/87rY/nVJVT7L
k8QiH8Qpfw/Fwz8Rpr27pXJ5xnjOS/iKtyA9ab2DWiQgWOK5UbhRJW+Q4SdD300myiqY1SjR+5ZF
+lJySTuSr7T4GKIMTkt2dPqd4zh9adOxfsGIFjUcdekjwyTofHiCnY9ESOgP4dQw8vP8vHkZa/Gq
sEV9/r/tv5tPXwgjWOE5//mxO33+ugZG/PTcrX/j+3MHBEDx9HDz4O685uLyCH3f/E31h82To9YU
ifUYUNzovz94jvvH+ohazhqwum7z/NH37ohj/UE/xSSBVbo48XB//JMHD2POD90Rm5YCtRUhqZxQ
GESVzbP/oxwSEQMOip7tHT/zTVPCvZ2TejrUHoNqf16ybSar9n9aZKhe9VcgQdmsy+LHNIf1Wf53
I2N9zZWhAMgACCxuMGN9Tz+gRFZhSkiaTBs0bhu/DuNErv1o3HExGW6HUf6OdcQX/JeXU6QSu5bp
OCY/w88v18HyKlOrboOC5XdoV5pBYy7ZTiaAY3745f/mk/3tS0EzMlbLk+m673AeYc/tqTfSlrul
kNMGbTuGwp6adiNROga/frFV3Pz+a8TuYwOdWAW177/GNm9KIzfKNigxMV9HVrN2gzLrU52k+UMn
RtIhMrMaN6bTN1dsZOo3r/93PyOaorWr5qz+rnePziAl+Uwr8lI7Xn5R9RirvLRpLrulT3bsMr8D
Df3t66EtJtQXEAaL5uffEbBEZZq51QQLMTz33lLXV85kITokhenCz76H9/2jp9T+U3Jsuuup8K7d
Vue9P9o4ZoLKFS5C+KwGS1sCBOZRO46+lx1//XP+3cdzbFuSOIWs3XLWP/9hVbRzhUFonJtgJsMN
GZVj3AJv9q9yU9c3o2lVv1mF759VPFDS9mmKrjuQhT7359fLbK9fVDo1QZEsirRSfK6tmUU7yP/x
y68/mvFzD5b+67vXWkXZP3w23xydpLDqJsBE0J5Sh1B2DW+btg2AS6F1f601DULDGe5UycTapzg6
4grmJPz1O/m7D80DK4nvQWn+F5D7mMxDhuqSL5nE+N3sClCOfhRfDH09vv36pdbn48flyWc2ob5A
azEt2C2rRP7Hz+zZBmQ+VKyBHVEBxrHfwCY1poduLnGrtd34GZuTnUMqrMP9r1/6/c4AhsrmyFmt
EZZPQNG7bagyUr+e8YUE+Yc4ENdQdPuPcGhpUjz8+oX+8hnZ6Tjc+CwkObKDvBPTW9wJyOPzo8BV
VYdmNLZvKgMVFnU/sYgkNTCCTyMrMEeJ+/0fvzYPlulbIHlc+uHvtoMhdiz6bo0OMMDHF1bkyONi
99OlF+kUU4zxZYwUGMKlcH+z7/3l26UgVGSf2zxHHgfx+oz98DD3zMlpBcFLH7KiOfIioA3RJJ9n
4Lq72GsZAJaChIyhcHaWDuvf7BN/XUwGkMTVK8F5xgn6nipb+wimEkAVAc2HZW9qTHFWWCskaQhb
AjNzDLQSM24Dp+uQ2LdFe5mg3CZJsvwdnPKvv7/iGmoY6/SHNeW++w3arIjpL9RVMDHV3bZe8iVW
JVksTlQcjGbAw+kXPqRg2fzmCf/7F8YB5XJzlo7/7jegvG2T0KgqPm4LJWLMPVjEWXEgi6q41kAC
nqZ5uIecMG1//dT9ZQMxlMsLWu5al0lO+Z9/fNrAhoEDsQzcxGt3YkJ5KL283XZxIy9//VJ/8xlp
XbN+Xag+Lpf0n19qdETSDXgug6Ke9OUY+TaXcnMlZ/judmJQfz8yE3oocLv95gn/6ytTe3pUhj7e
bUz56wr44Qm3xtGdWjnmiAC4UoepKF+0TD9Us7KODL40phKe8igs/Ltff+T3Z+A6DoSmxe5FJwLW
1bvnCf8M3BzOg8Cu1yHv6BmBXIiO9GbrzmCIf/r1y71jq7J9rCctLrL1NCBGdg2W/fGDxqUwfUIr
kU0nxvKKABWTj0mjfePGI+mSU9hchsLVoFeHJLrUix9fuUJYb13vNWShIO8d1KxOFUyoR6EagiVN
f/zNj8GOuu7XPx0lpuljQvyz9qHaex8m5RJg0IFxcXahOxX5VjJoWj4ZFhq+byrt8vra9ctiuswh
VsgL5nawfxJSCJ3DYEcWsdELzL4DDJ4pe2jjEu0HszQl1U72oRl/6kOUtNe+xbf1EEKVQlzQkHW5
terSJgF9KoguwIpT2J8Gcy5XQUq6pDvUOQ1ZnURtahmAJ2EK6UVWnh17yyAkfDarttuLJMvya2u0
vFek5bnzHHZtpK8qNTTIoUqaqgjrYrDtiei6Nzk5s3kWkR4QLbaYRSrR0PIpeOyIlTfr5V5bU59u
o4lwxE2OhFwFk5URYRO2ZXhb09rU27ykSNuTMDrLR0Z46mtaldMR5eH8cdZTgfhgbrDs94Ovn9aR
MXrIHC0e8twRKX3oi+J2IZOzP4moxn5OaKUzsNNW4rJmQWoiHvL21VeDVe0ju4HM4nO8n2qdMBAr
lgGJE6Ox+SNSM3nX1G4NlmWxw0+4S+vhjHdionE2Ne715E2C6RN3EjSYXmhXhxQFcMOWEjFejpQl
yp0K17TRVKPThEZipofGXNvQbWy2r0WTN0aAWqX7AAYIDHMD+tkioqLRSNUh+7xOXjFc90yaxv2I
qWi4GYYJ6E/cV1G/j7GoCbzBFbZs6ndxyhj3XhrMAzYR/716a3qJi8sqKr9ZtiTj12zg3GGBEF2/
5XPDLF8wj5Bl6a1c87BZikvXYFS26yNZ1edISyjKOYyrQwP1g3ngItDwFmacqy3DE0ftmlA7127m
8w8wuNbxrqIVkwS+NzDjjkYTyVAdAZfZj2iG03OsCBHa0sIDYVcYVhgkFFf6YOW4w8gkwrUSyHYe
Lyale9zAdaK7Ew29Ytj2Ro1ONEOi1J98o4Q5bM5V+BXX9njNnEF228RPGdt5ltBMb9xleLSqZg43
cVVREOeATBgedyIkKtgZyucsVWYcqKYzCkCUlgIWh6Hi0Sp0zM/QdKHezi1oa2uJu/Le7BMi1SHH
6OROjlYbMKeacgjKS5xDXEg676YrF284WdzlrscxtPRFbTCUnGAPi01U+qWLtQesDrSWormslolY
Jx/9Ga/QMBLYMSnqja2RzzhvUV9bSItnY0SY2Ccl4m8V3qqsacH8uBJpflahtN9KBm8UpHlFb4mQ
WBfbz5R0bPaZTJ4MhKAfOFtoLi2R9MhM8UMff33IQJ0xKmPSHMystXUqxHebRM/lG4Y4zgsqRYFK
avTRIK2j22GVjiaSoOcsrwOaDRlKIu2IAyEs1R6vaJEHWdyUHV+H7P3buXJqn9wAwo+3VRtb1dXo
utMDxiIjPfu57C/jhggMLOpp8XlKIUlsoXYM4c5msnmCDmUs24nqKYH3b7j849Q0URtmcp182HUv
tmGIiZtY3Lyfg7zMbCgQ9TggIBsc/SXpTLkETFbNK5FxEdnFi49ecqZzgkzVkzddk2zDpI1vAQPU
1jYO7WjHbsIlJsJO1G1lVtjkceWJ0TxrAUUBU1hbDPshrZBWe7XbRTd9ZcRxAESjis7kblQdmrGR
dAampL67x9NdkqxtZngr7Jmorl2W+/Z177OhPaVDqgbKAUR1h6RzXede2Yi+dyqTXQJW2/a+5nII
8Z86XFWD2KkR1TkNA6QpaYd821kVeKpU0Ix2CvJflrQVxLyNIB72aD6lt0khvEBdLPwFiZ8bVfJk
JklyU8xVke2yzNfWTS9V/8GVDbQ3LfvxjjCs6DH0ZudjXuTcdFbgg4RA4YXH1MjMfuMMIWk10ZRC
jWopzXCwooutAywViG3nieSP3ZALY9qGQ1yBJqtH8JPOHBdPqQ7BuMVhgcOpSQofXkg0o/PMO5d7
ee3lD1PpEbMyz47xQJiw/tz6qNnAeM30r5xmrr6mMxXdqXSYbMDd8FO9L3CpppCZOwJxlA8taywj
d9w5LSnFCH1j/TXXKdisEsIdZK3OcJ/8KWaMZo5GCokMqSKDjTwcyEmwl36loc2HiRz0s9OHeN5k
GXYP1QQtc9NGYrxYWtRzmzkJV9IjY3nEq6GJXrYoXfERHM3yDTjflARGQi/62C8kfMPvQndKRFqF
MnpuJsx11cjUlkeKbUmbS3K1rBHsjKtD8dVgKHyXV4AKT5DaK4y8qw8yMSq0HCpJjJKWsDTParHU
gPOkheJiWaGHQ4saOiFIHebSlkKJk6gvSlQ042S4DOHH1cgaOUDoNgpEGlk0MUUH62Nm2hplLTk4
rf9mRzYctmgqfPD3A9ltc9VMyW4iMB6KpR8vb9oYREV8t8RhoxEvlTu02c4Nc5gZh2DpDHbgytTD
rOfMVQcvYlzCbR6156gsv2hFWRFYbuleW5bbPnZTnr72OovQVUeF3C0I/jRwMbt4s4esylFcKH3F
Kdjixxhm961UNa101BgVOOzejPW2I8yNmVKak9E8LWj0EcChbQlApLZXyoiXR3RI9Quh76DuMEh6
zcPsjqF/qHBGoeDWhv4ieu05B9F7RvSUk+JxQ28+G7eILRfUmnZmUhpCc/g8l2o+NUhFnSB0Qot5
VKn9R0IBZ8TYCYK5DSoJ9o8lTZkgOUP6OQwTbBmVQfLbpvWcdMQ6NK0lp0XpQ/ZvjbuIEu4C5X6f
nVDpthDvFj89y86YXsZqNo+Vl3rGJlETxULGD57vqrkg7GMwPP2EMgNnrmJzCcYoNL6GncSbVYqO
hASaXP7txDU+Oi7uqqDGXwUQE9G5dLewA2f4P5BmzyWuLYl7SOq7SiF84epnNDxDxtIYVySBt+0+
6yusH0tjEZJtUkz0W5JQC30wEAKRTKIsC4iHAYKKTXYAYgq4r97m08TulTlNoY41zDCS11nQYFGW
YY72Zq+r+Yzd2/+AVGVV/rxRTSrryjJsWEKI4iDVdAJ3FRqSrT1Vz4MxxRh7Y9LAdVNihOsqF4vK
0KnpSci+DNQQe494yeuGOKVwHs8R9feXkUKUxowTkSojBv04j0VbHgUclOelKsfqi6Qhe/BVt4CX
hd+XXxWgObAe+yPC/gVdK5a7UtfdZbtEyWXftXZ1M9hNfU5CRn/7yi0qdjGB5fm0eGOCIC6fc6w1
ORqFMqV3Q7y7NaGGgNuGfRhWT7R13IpLvhgRhW/T/2bvvHbsRs+sfSsDn9NgDsDMf8C4Y+3KVdIJ
UUFizplXPw+7DVtV6pHg/2yAsY1Gu6tL3Jv8+IX3XetZc5K3fhz2QnHVjrjxfFPoEGNMGFmGXT01
c42yJs/i3RKlE8KSRlULEp1MyHlRgbHJoRA2fckjDcX4HCMGOLLl7Qk3bK11xK6/5bqvMqA8aykM
Xv9wLAs7AZxwpJUmdkEWtQU7GzOMdtXQKwZmKMgsGKFiBQaoUrGsT10GVUSSuldBQcBU99HIvigK
IfuAQFHcaShXy4HYV2BXpwVyL6ZbJ1lfBQH5Wh/ziq7iH0ZtNcppqRpD4RtaM10JjSVL9tyaDFiD
fF/L1tSVjxeD+OcPFNeO2Qe/BczhHiyxNy+hiUMYkfNN2vTMiTLQqZ3csTDuatg7o80pkGuWi2y+
9wg7FobnMr8JsTp07HVJlrUNdSInKK4XzC4ADip2nHHSJLs+qiBeNXBTVVsl/4J06gIbAErLVMH9
laQvY0ZdJsDUkvR2TlLJOclDq/XmGi2mXY1K/gTXi41kn7W8oYk5GBlVo0net7XSs+1U2eqynZRo
FlMkIO2nbwscdKrZNJYvdCZODTnN4oJd3NyUbITLNt2bq2QEYoeJwFZUtKuXxVyJcqJIR8aJqnYC
u5BpYpetJXrk0l6oF29ZBJEkkb7KnkbWLsyQwHXsQd0M8oJU06SfrTQZiMFhn3mYc3FUPZmt3mTX
7F7tUcma67gYjPsI5drB6Gfo0xnpuTVTxjz5oC8F0Rt4tVs6EskgsjnDBeoK2lx6CoqjXSl08mgP
woCBhfoELlGjRg+X1oI+BpWkwvGSua0MTHTflBjntda9mnjS93SiEnhQhbITjziIO+UdKdGyU0er
Grw0T8pXJDYN/o9wLt5SRilvCmgi1orSUADxTrTgbFVgpXObSsLe2KkGVLhM6dcAK3MPrYr7JICS
ioBuzuWc+qU85IJb44faC4uer7vRKIQ37ikABc0o09Zua86+dgmA5rBUMwZIFcUncYgQLCRV5y2T
BHlOMdZZ476VC6sEJhytR/K3IWYOjSJMZPIZ6+TlKQr3bKx7zq5gzPC6DTwPXAzd1GKTVtdL1Wbq
pmsTp4cRYdb26wC7+EjjcC2x8XhEfwFnYqRlQ/CTJIc3gyqGJKIhPqy9ZG2I+iqjla1vPIfFaaB4
oDgQyI0H6MYoVJlkmf6otQ4255hEtuU853Q289q2OytX+g4bVc+WLq6JmeMVhPABvGwkAbCfdXCk
PUsOCfVYdI1czuGqaOS4akXDlsFMEtxZZhG5I5l4pofwcFwDNexU/rYRukOXaJa1NxMmSAyzImlW
2pzMfl/HrT9EMzZHce5lzUNfaZLHl2ATQxPXEu+FvNdoHDXO1h3+h67hvVJzsgMsNIz6MMeT38Sy
cUfUXgkWu1+KG7GITRIc4xQTolEtFnpA2uyyqxgJq55CWSS60BfSCXlal8kR2kg5gwQ0VCY2ubdI
1TQLA6syhYujgEy0stV4CMGe5kI8edXSbxDwsa+vYssYln1dy1Pk0/Di1iWdXjLkS9mMjnITG0PA
pL+OIKpnQiwKoOkWMbkWWkLogeGdqaXZdkCt0J8NaaF2vgahor0MutAl33IEyBrBXQNztYs/Kqbf
Aky48IZiQRRIhzKzcC0bEWm1TZrCzyBKBOxpqoqNB6xTQytasb2mBFab93pbDet9M4YS+ABzWB5N
MZtkX5PCaR9WZRzbAkQXHX94Mn9d5VrYzTCZAQFGKWuSmNTDNzXr1lMkDCvTCDDm6ZSseiwRrinD
K86zioSDhG3HfKpkqcAHWxpD74lSRwO6MpmG3S4CNL7HiAXnQsnG5iYU527ArlNEACwEVnBbUwYl
ueoFI7Z8k4UM/2sqG9GuJOt0tTeaYOMT+m4goK8sI3HR0pOGF0KOYGsGssMfh0VrXEGZi+9qLhiQ
RhB8+5hFeCTQXSJW/JEsJp0jVmxLETViiK/UC22GQffFoBxmemYmsRDyav5Bm+sn+bCEa/MVeTc7
tFmNBf1hXotB4+gtwyce1oigZHrFNwaSv/gOXVEL4QyjmuFKqoQhtDQrqr+WPstv+J/V0GYqTkHN
SlWBNU/KiT7nd9r51OOkIW6pYjG3rQlYns9qVXD6RTDKiaJH7i+yAxNA6o1tjCawq3ldMDbSDFsn
Mw5ETY870EVmD5u2ETZ7eCEKrbsuISLqLOcMydGilSMA9RmOb4mt5z5T+FUXgx7m6loEtc4MQvJ3
qW4iRwlFc89SJYNGFgfklDgIheRllruBROdZ4UWtFJ3wLsppSN171ksO0m0O8X9Zo0d0qpzVQ2me
Ty0AX92pQayfVlUgAy3Va7I2mXlfi143H1qsZyo0wTDhG6gjzQ9ciu0dl9QWrPVN9ahUcTvjIY7D
93hpq3VXW4tAKCUnSVaUjpQgp6wb48IOcV12+pgU8zUAwgjuN5vN2k3VAvFlRgmEuQexr8G83HdX
aRfFk1MMVftqgHZPHFju7TdhyY1XsW+qi0oIJVWL2TTZzZd6X7ClpupyBJBsxh6kYu2UQn6Xdr0u
r8m+aWrxsWXJeVLHYsJP0U/ZA4o38b0xpFm+wixNiQw7d6+4osov7td8ioKqbiLdh7CS7hC9kVHb
UyvrbWVFWytpQc1yIztjhOfJSdMmCYZO4QxbtWzs7VmQ1mt9StX9ki7Zu9Jgr2ZlEKRXpo+huWUP
Heu7jsReE/MDGwiXOkPGeOc4FnuSqLEboTS0UFmkFfQedQLgZk7NWelQISO1s1Oo2HTGyoNWVx3I
CEdDDswWlJ3AQPNUHTHaNPiHxXFLNZ3YRNUUTDqXhXxFy9t1grpbxFj06iEBeSAq+Uw5UWkXX0sK
ag3UHkcAg4VscHTN1rF3jMTonwsFwIkjKKzG/iiN4isCZlYISpg0pjQUIXepDiz7CMVpAnGs9oCa
pJT0BFu1OEgedQ3iVNQMJU2BPkJcC4EDk3+rbO/sghHnwMJUZD5jwQSJV6PjD0slu+TKCs15qHrg
7GnUycQ+AS9UwEFYg8CpTOcUNVIu/spUB0GB8RBdAY+Mvhnw6yQ2vV0KDUYoUx4Z9M0pqOn9wKsh
DWJ2BihFmHCaRajooxe8MAiyrcGjs115GY/RqQahaHZSs2FZFewjudeMPWjYrB2knCN20+DLzg0Y
Zs1YgdxJ1dXXw3G6LQ2cUIhkVh3bTASlGqQoQcoSJiFqDo2OUjHrqONxhY55CNBo/RiJ9KEw4zPp
31GwaS2vWFVMtSVlTNWHGqURWkBkCJVqq8oqP5PiJQmohHByZ6aQWvanVWWg/wR84+ghCZZ2U8Ie
oyMwjnnAoOsv4sYpkHDNczRMpMa3sDVj8AhhoLkLBlYqt+YKgSARIghHFHjJi6+HmFJUrK2P1HJo
ZJkihNJ4Dalr4A+enju1odIg6/HTYA2jBjBLx4zScw7BkaQIaYnJult42lSNIZKPy0hFMqqV95QJ
i6KSoS5BSMgCZm3NbIIpaxsyCHKpdhQhj481XSPLBuXWExTBFsjuZKziTAicZKCwkwBdQx/GK1Ot
gMc48eHUzOst1VmoccLTb5GNasfOQmRrsWIA8WeppvJesn3mRGOm5oxzZqWzL60F7id6kLAiejSE
FwFXgOUvuaR1PhP9WJ3Eikk9MFfdsnbzKBbsaqLeJCtRS9rel6W6+UI9N+MEtOpYwzffxG4xGC7O
RJtqDIRGzu/7FMv1ToOOTI61jHve4Pj3JaOaqzohRtQbXSGXgtRmskm49z1GXjMULqFWKT0YKDJo
nTqLgbz1UVpSf+5C9QRQOMJRpSWcvmS1STKPKle82j1IwAbNvaxbdiMDH/VzsVKIJ4giDP4RKU12
l5vTC7RN/BJJGRqQzSZlfJwTEynzusIjm1e6QW7dm+0zzFaO2wt1B0w/tAQ3oIlWdm7caZywJD1L
KPJWXfa1XVqJ49AWonDuEfZyQLOw/MtjHVd0tErzjcgB+R795ZZiQK2XIAJ5hsyGZxnqxhIr34yu
zVEO4xt70lvFDPTGpJRoYQ6gv2HAr2OB1ENyQGJFIVs5ZNeKomh6RmcwvuI6ok4SJiEZoB2eh6Bo
1oXuCCQ6dR9SAlHsmGGJj8aCXuNVZbVFqgt0uIJKKBJsgEYG5TRasRMXHcAVi5MRnOdu0LvrmJOy
RDmoi24ocK+3mtWlsUfoCySZBWm6fGb3x4klpyAXHlWlGsPbhP5Et0EDxOl7I2RW3vIojc54oN1i
AddcaEUGQFkj5SgscxrfEPJZKFfDPI/LxSTkxLqt5DYzTmqmJ/1XLbOUjJpASnWZLmV3LWlZQb6V
KtX67+RNP7WSFUtElQBX0sB0ZXwWNqpFvegcGmdXCZNpP/eKfhFnGSRDMSq+vDIof91L/ovrYWQl
IQA1hAXS/JPmJkvnro3pJ5CDwpFataYKSFae7uCEN27O+vGnOuD/ZN5/s+Qf7rz70r/8x7eyB/x0
9VJ8+6+/BcO3tvyk895+458yb0lDkUQ7RMQ5rOAv+Jfc9u+6zjzPfyRJRZK2/da/dN5MKfqmwqaO
oOE6/qfcFp23iiCbXhRGYuXfNCP/pN0xVIijFAdlFfGI/oes90fBAUrDfl4NNpX0f6yjLoTZI/a+
9MqohPg4KIUCV0QzyPWu+7MlwphsNWsk5QvTxA837fpP8cCPGtw/1JI/agq2T4K8xDC4JYh/P6s3
+7AoUxMcgk1PpErcMfkKGjs5QYKQvieDQI/PlOOv5qLFF7CkEb4MxdCCVpuiL31HgZtg+l67YXur
7nowkQlwdym5Feplvfz6k24ajE8f1NTQlyJHIZoNwcZHjcaos1edFG4ZQVEpigJBCSikGjRZWSso
GZthffz1FaXPIh/ujUnrH1GIYigIhj/pX4SmMEewh8SYcLgu1nhniBX8cQnMu6hjBqVPQchmODwn
Ge96JbNQKD0oQqg8ZKVvZL9hyhI2BVr7p8D4/976v22il/9ZZB8kr+1L3r+0P8rst1/5x2uv/Z1H
pZmWgeqSt5RB/c/Xnh/x3ksWSnkI0QhRkWz947VXdFT2mqkgXWO13VgD/3zttx8R98cgkEBQMiv8
W/YOid/6OIwRu6sIX7ZPqG8RFCKTz49vfrhGMdCw6rsk2UCq9/V9cSs996hPe4cOC0VS7z07FIfY
WU80ARu7CqYg2xlH67h8007je7+vr7ur8j7fC5f8PX0nEnKX369IL9+mxz60m5fOE51yvziNZ+1k
p95HO9Wzjut+BFDGbs2mcnbI3eamOegv8bX6PdmB3zzJL1bsDvkO/qj82N7TsjgIfudZFzL1fPQN
Tr7PHuWb+kSAxE26V3wUDY7s5deL19xsARODS6qul+zowll+ealupgdUd/yku1lPZjCfhsd+39wK
F+WNHqQT+1PQn/Qgu9L8Jgjdfodu44AnzNG/p9fVgU95pRyNXfhY3AIJsd7M70Jlb5GfRK3vyEeg
tdnomLxd89AcmAWwoxOd7ms7kdbWBfKsdf06nJNDwR8bXcXXy8G6LI/cwhPf4TvBYn64x9J+0B3O
psfyQtHNrv38LryX91XAB3Q65x6akVd49Uk8KCdYCY7ox1fmPeQUP/MqR3Wx3Qewr0K/Hbz4WdtB
SfMpx3v9bjiHN1g+beEYfiWSPVDvsBrMN+SV9Zod+vCKO4cmJzGfmeiV/PvxGdRJ9JpLR6V0pqO2
HxzdKf35qPC55hNlxsLBsX23lK6i0uGxtef1VOySm/rYBFBP032z01zdSfletBi4Lek+3hs+5dKA
UuKhvO++ClfF2bzmCk9wKsne8OK9uNgmtz0LkgAA2q2ya8gwe0f/Ijxlx/EyBeb35Uz1Znyybin9
PynH/q69mORTxAHFa1UEN+OA3gRPfZX46PTcOhgcyR9ezMNy6EvHpVZZHKWLcMf4hMwQl5cEmrAv
2dWZ33eBDdmRrxMNYou+wRMJcrf+Ao7ebm7Ga2JkSSNUrrhpRemQibpj09+KrnQ/E4lW+kLhI92q
T6M/MUXbxavmzm4TxIhhnOh8XTi26lS3qb/aEIt2+bvf38Od0h/l0o3S82Rym75WSLNt0yNF0EGV
4wkONLIkaL4W5/VY+v2FmAT4rwBied8YRqIz72FXqNJFb4Bpl6fMAXLVDpA/nwcg4kCWBdmwF+t7
Hh41yp9Q75TdrJx7+/qt89Fszl5+RB7joFdz6Z8qD+PNcqc9kJpJq5SKA/+Mqm1ONzZ3urfBpTjz
kHum5OzayltBhcuOzljMT0WDgZjyH0Qqze6IOrEOuWjT8hDfZjoBCWNX9MJAhdn80hzWpxKVDq5z
r3Hp/KUHmIj3w/VMTEPp0XJ25kOzL73MeMkPyUW7b74nss4J8C68MpiXen85lCc1QG4kftMeiKWj
HHsZ7moXrgUcx+4ynjlrQ+w8a4+qLzmwzVzy8jKmI7+S/NJAJtiCXtjiLV0B4jcNTyXeR/DTer7w
WV/v1ZpElUC5bw+8wrb+QFQ8GRRjdTOOFF+wv+XAze30XF2r7yZHRm/2OzzPhyZBebA38nP+ktwJ
ez2g7ImjoAnm74K7oHLynirSAWw889kNSSlesadcTa+/V164v+JzRyqq+qS7FoqDb3X7JHiZ6mZB
TYYFHYR1p+qebJ6hVZWvE8mW+s6AWZrQ4Dsi5Ou+0Je0C2+6bRyok5Krx0dFgrcLKs5mRAAGAyeY
SU/gv5ys+hpnNlWVbHLz8C0EpaX4yt2w7ooYyJLdjwfZyx45WUpf1KMhn8uHptgXT8NTsgIFgO6+
qydyKm2UXecWsstXQw8MNCaPWezr+iNJXpb41EU2jPrYRtQmQonE5VS66/NguZT0K93J9ov1wr1e
7jiImbvpbrozHhlT4ISd+QrqywheGkyp3R76m8y9M/YSWkkCXynD+6BZY/MUWTeR4E5P3ZN4g1dr
9An6GQSfvI0AfdVOgafwIFwDdN69W0QM2eRjYsKvz4L6YpxFYXCG5+YyZJVNyyKczlJ0W/qoisDL
anb51RgeBigSCanOxHo4FSiT+Q1tUwBgG1bbPnFzp3eT28lbPD2EKXvmfMtAvufPec6d+CaG3FlB
b6E2TpbIActJfZats/4KydlOXIqnFoWgPfMGBFyn1J8UsLNK0KDylBpaNJSYbPM8QS1gfisaajiu
8JjrdvHFAhEAfrg4J89i+Sxd2v4riExUX0N06r6zAYRk/6a1D9ZFy47DobBOqhi4jYcc6wJ2fpyd
h9Hzprei8/StCeik9OVt9Sla38fzlqVBO8gF1cOh/DzCBQwgi+CPNphYM35wM1DVBVkxkhJHz+ya
Fau09bfOpNRdPqqJCuWheBJQTp7Lwc3uCNIk4tNCLxYIk50ehv3k1k7zat6aV0bKrejPWwRkacuv
/KU/54flFF40p3Cb18nW9lyKh1o7upefEIx1JOHs6r3O6qJ+jffDKzCK6Ti8KtfTTj1qqk3i0azb
2XV1Mhu3eZ60a2mnuwRf+XzXiYaFb8wBfxPDJN61cJBjBlrlAyRkrNYJulSEgzvN9IwsaOp9mhzC
1SVwodeeJtmJ3od92Lp0bg2BbNBDKLvZ7FdGcIgPDDJG83hWQdek9rBL3BdzF3PGAnyBuks/hOQj
VwfkOXPvvovYjv6RCv9vbcvvq4L//ef2O29VvbRJFPf/7z8//L//Rdlwxi+3417XV594YNsv/LkZ
l7ccbQ5P+AL/kPFvR88/Ha+y9HeOvxiS+LGlyT8aXjUiQDDY44LGAYDOzWB/3CEdif/rb5rxd01E
fk4UHAFuJp3/f8fwusWM/HCeJGnSkLcqAB4D7DMqztuPG3H6kzK9zlQChyLKR2PtnutI7wK6IBrW
xcU6JFIBbQVjVWDCYAroMxQwQY2c0nRMG48UonA4oDVMH3440fzFkfxjBemPD0alCj8VWeIb5+vT
BzPID0qnnJx71DvNseyhKNlyN/FBszZ0NBJI7V9f8Oc7sR16gExgMNE0Q92OLD/YPFQRGm43kwBF
dhHxxdBtD62CnvzXV/loJuG4JeLNEkXN1EwD1/If2Xw/XmUIC6CorekmyiCe5nArveVNwgopKPJD
KctI0oZGvq6XKf6NWUfa3Dj/qh1s16ZuSu46NmsOhpL+6RuGpkKPw5gjTyH24GuE4PfQEecF0WLW
O7vNlTKgfThBlE0LNuZmSUBCPMgB4n39Kjc6/dKTdPfl1zfk01Hwz09FLYlzKuZnyhqfPERGrUaW
EkYh5BZF8BFbGbsG7feGFy1hqVprfJvO0yVphu5Yb3EGMRC6na6P4hNNFwagZN0IQxGiPVYMbP6/
+XjbSfTzTbOolFFzwSMpb2C+H4cFrWpzJRYrdOfIMsEFWbQaU7V9mQnl2hkL2xm1ECryupJKDFDs
947VanEQIhQ61h1UxV9/ns+vBc8Qh+F2BDcsjSjZT3dLX/V5iamtelpq8iKmaIy8uo1ZJ2pReI41
a/lNwemvRo1GiY7yHOhCnTiijzdANgAVJ3GTePSNc59mDYdnUrbFu7blNBYTWuxExLl9b3gEdpx2
/dVSa5wL6aQchJAwahGF0W+eyscq2B9jhqFMEAZOR/AQG13mx4cyd51GF0YnTtnQjRs8BrPXijLS
7yjE3ZKMyH/IrPjNrf88QVCwwNQna8xKvD9MmB8vKg+1MgCaSr2KclsAC2oMVi2vfnO//+IqlGM3
JodJKZIUnI9XKXWhtSCyZt6MNBmGVZ/qTk4t9PbX4+inO0jtFjsbBU/QCVSDtp//MA+VCdMEoD7O
3TRgz5Ucg+4lEBqN4tCHyMETnZD1Qr/+9VX1rVb44W3islsxmnVLUmD8fPp2JMNYWkMyApzJVQh3
QqwJ31Va6hyNloaQlkminwPZShPdCUFK64VlhZ+wxbM1wVQXWnpBrI3Ixay2v8sELDFBhbAJH1OV
ak6nbehoMGT1bWuUBvtVdZ1v01SLTgwl5ZJOqXTTaEqneXVvoPBvlrDDyaYgt08Hbck5d4rhGdlT
NQcD00HQialcXXEb0SaPYzx7fYnXqREIMLXbWQZmFVkdR270O/1jXM/6lSgUUwljXq62siymkdmw
wPVmaqyQkQChEgbBYOA9MxNOqSYyNwIpp6Ee97mMvvVmHstoVxMhaQaKtCBoooeff+1BHoeepSz5
42yRweSYmSCMrkQ+ZeKGYo/QDI2c8SrIaYttqiDxTx+afQes/25KwuYxV1PDSQq6Ce6vn+lfjSSm
IxoGvB0Sk9PHkZR36UrqiKzhFSwEFyZyGGhU+z29GQoCD/LxKs7N0vv1RbcX/KdxRNtAVhX+LOqV
Hy86hWE0KFC/XAgIurciGPRolNfAIst/IGz/R/LBX3w/9gSQ7RSJ/4JS+niprouyzXnMpXgrjtLS
in4YxySjKbV6YJyDq9OF3Pn19/uri9I6ozDKXK+b4uebGkUjUKhMd6XK6s/ZMhOtYOSuKrHrFw32
J3rfiv/+PdVpBbERZCcogdL4+EUrFSJUtKh8UYDxvsUD5yBichxt6HL/+uv9tIpJzN4KWxBK0TSA
PjtbO+RDlTRUmgsZFpyUZrV7EUy9l4rWepbwsP3men8Mwk/jxcTYqrOEY1ZXtU/jJUcqXQ0ZUvtC
79ngFKb13SSc9RVmX3I/ZIX8rJol4hKxaomtKlrclULcZU8ITJl/xQyhHHEUZhXoU4ZehpdMvMZV
Tza4WnbLvisFwpZ+fY/+YoibTJAWO0VK9fTIPj6OsLNqjIqV4ZYkE5+GISmcpgaxpdfd/P9xKTal
ACAknan5M25pHMfOasoIkV0MOHoyCWhPAYw6OVPzb57EXwxs5ATba4shiwXg07Z+iWWMdOh9XOz6
IeT5ELEsG1fi3LpEJ3QgT4+0DsbfXPUv7qWFSBpnmrgZmzfa1Y+rXWVZyRwLq+GiJ6e0F6uIbmWA
+ihm5eDXj+3noc0xAkvRRtCSFOzJHy8V09AEiErAfAlkC51cSF7HOrSBihbElbI+P//6ettH/ziy
FZHNIIgUXJASzZuP1wtjwqssvdDdSm+wxAtLf7JYZn8zQv7qWynwl7gSU7wumx+v0iS9UFtqB9ld
XyiKS8mA1TQeroiXrBxkIOZvrscf+fP3YnpAsLA9L3TFn6bdPLNInpYRRvX6iIkFCX5JgUpCxe7T
NUYfXqKBIQFiietDNzd4WoapB1AbdtJC4CBxs7dGaOItwDUk0nMgk+y+SsYUzomghJBLcyKLqm5m
LzE2vUKZsl/v2bpTPgmXOn9DdrIEcaJM37siqS7R0OfYAo2B5Rua8DT41cQCS5NTw6BvZE1yhZK1
/QrGj72LYKjFdVW3VkRJusu/AJGnGqSKG7cYbP3wDS9X0oKaj6ivTYo8vYYVezCUMRXl4Rj97pGT
mvimtvWM9VyXigeEk2iqeNrfs7gLrzalTcKOZA2pXLa92FAkFHDDZ40BMd7EIYGcFRj8q1ZtSSSW
gdaXmxgu15qQbPEDep6HPmYrSrtLEbdXqtDOm/N8MCi+Zit9CKFPjCM2K9KnCK6bv8l9s3mxofu9
6HW/mbCHWr7nxDDiASYN0cnySYpOQ67QCLAIjn4NxxYLT1ebMMYb8rFVm0SU/ikmeqlGNkrUJ+E2
cpH7GTaF1UENt9KBmZEj+ehhSR/iQzEhzW1evOGBF27rzEpTt2pCPgj0UG7h0GKe9sM84p+wL9Te
kOfF3wFDbGbKLIkGvyWs6zZf8rB25GaqLy2C9Ef2b31vC2Gi0WohuQdJWtHI6KILgZrxlAkocBMC
QWYHidTmyF+7nhh42tpUGZVSNE75ijmLWDmzf8irQoeYO+jlaCvNUh56uVQosa+mdWspZWMFUH2n
I6RE5N2FpMaLU1tWx21Nuo6UL4INaHY0s+SwBQXBs6woIe0lEoxpe7b8iySNJquThspwNZgVyjdL
aI37VCyF2k2qzKREaxZ4L7Qyfpcr2cqCtFJo7PUTOShZ2pT7RClLctsVPGqjvsr3XEjM4Wa01SPE
sfWWcY1pjCrk+K2pWmsIMsDYVEMLFjlbA7lw0QmBz3+z5fj5OMAuAkIYzC5RN0l9+DitJLMm5bC8
ZBc6rBY0pHC6rMPyGd3+hPsHG5MiTviawgkHSa7ufz11/ny0ZUdnAXeWKM9ZnG8/MUVKWWoQ1FUy
GHyCtsmaX0k1yuXVNUEBOEWv1f6g1hG7FOK26661LpZaGReZB+6a2jCdavD2vzna/rxU8TqD8Nm2
KmzHtE9LFR42cxIK6BaNyREDMVh2TVAOyr/Yyn/DF/mp+Md+lr3X9uUB5xgAmj7efqQuyqAaiKep
QaIKq8bFXdIKdIGqq8cFhvJLjHsHee5I9Hqb0NDVNKR/kD55nYmBxbXBRGVi+f/1g/l5WABg0/44
A29AVvnTSTvJ9amT0tJwRczwJ3HYbFWKXgt+BYrYjjPafGMS0lpr8O4J/fh7yMhPi4/KyrNpHTiK
m1QfP96YNa1FXJ8w4/A1R1d1wtRPVbDe0m22ZHZ98FeCpWAkZ8a1AQF5n68DUXGhmNBdrtfi+df3
A9nc5w9E/RguC1ha5BxwA7Zt1Q/Hdeyks6BgC2AvMQ4HNc5Xzc90Tol2o4S0C8jCS0gOwgQLOyzl
dIIEucCBzN7qEDGa38eFEqpjraWxnzNJZHTnMe1yZQWK6+F2J08w1LK23nOCZtYrrXA+RLVpEXUs
NXmN2lfRHjPQKDsZE67MSkzKg110UrsjXTWimRlWeWUTeMSCGmL77Z1p0fSnWIsA6RIqJHUbfwD3
XtEPyVUuy7grRlmiq1zgOe4cqmj6W10i7CV3oJnmPYTqVkdP3E4PmJYVGd8tAcdOrU7RXuI5PCu1
kveOQkReR6IifgT+Zdj8bxin1NwrlkEkVWaZc1a4RDAl0ngMHCIVKWiJIV80pe4eQCKt/aaepwfH
DKw4ELGlyFfTRVzdZNbb+86gskAa6FxIu8kki8DtNZGQG8JAr0dmFwJCZ8R0ThWL+WMzbP6TWcUL
TcoL9S+wjh0uOsFUEc9iq6att2zdT5wE/fVc9do7Ib6lELBC5sU3BOdif5+s1L8eQC1o8q7B2leg
LWtT0VPK2hgOLOHdfp3C5grIlD6eGsDbqpMp4QahyTFH7dOpb9pgiZE/4xAdW+lGzszBx7+pNO7Q
mvgxEQbjb9KGusGInnfxJRkbS8dykk73YjRrWBti+g88TQTy7kKQTs/Hr6XGxc0pyn6LkeoNauV0
w5IdvRkMogTPdqK9sv3VFaj3uEdtomfqZ5CJLJlIZrsvHC8HallpSy8OmW0T7s1lSnpbxx5E6a7I
KBxYCGFtPNoCiWhN3N93+MAYpfOSB5DizM6bysK4r5rJIAi7xflQJwlpA5WhDMTFdiE5qr0wkyMK
vjmjw9llNSphdTQuhF+ZskNmbIHLK+wRAZVy3z2yf+hEW0ityMQBQo4X6HrKoX6bJ8VDD94JO9Q0
aWz0hLH+Ni1WFe9qtR7QoZSSPKBcyWhL5kObt0GTx/hX1paWKqwEUz5Z5XYdGMzdrsTtNNhatcjk
qqqdHtRhnwDEWLe8XgbhXJ/mLhQfYqlkANIWEV6xLxjkCltFZ7gtnpxsBzUzfsbwhxeysPAcJaE1
i64h5crzWi76lwFUumD3RGaqjpzRW4BL1LJB7DGxY1CvTaGBiyFiqI6Wcv46CdQVXWXO5+dVWGW0
RhYjzdZFtQqadt72OJH5LFTCjIcSj1zpwkxtECLU8KSHric9IGFQHeZVTb9pRifcRJ04UrPPk/GV
AFgiNCYjF79kjSXcjzN+oG1/KdwUvTIpNvFxgDkxKeES1sf8S5aa+vMoW8O9JqXZ92nUR5KrMK3R
iqgXhAUqOnbZqhEH9QD17EHcPKtphnsdW3IM2YT3bCi8pZyq3MsbrIo2BblmcThiQ6Uz9ZmQ6BDn
DmGWJKtYaN0t2SPRIMtcshyx8ylkLlxytte50xAuWGBxTZSvYxFnhpP/N3fnsSY3kmbZd5k96oMZ
9GJm4VqEh2QIcoMvKALCoAzCIJ6+jyerq5PsrqypxWxmk1nFJBnuDofhF/eeiy3hFBqom6vBS3J5
JM/EkHbTV4SsyTALv3WTl4zbUfVqOgdF4JrdQo95H096fJvKyndx+lbhsxoS79RpLZyNLMwE9h5w
0EUYXKZYEQOBZK0YQ9Q/YyfdtVAl4SpdNTvegQdLm66xW5NnjAnczo7NEGg0GghOb8uq1SMeI3rB
tRMWsMLgLCwEgwo/fmiaun7BhWizLI8AAMAgMN13B285tU6SW3eGU5KsEU0owhrOwzCsCRUB2WFN
yn4ZewtrqsNd2e6jhXnnOpNu+mLH0iFYZmmraF1PzbyvM7wpm9FWbLMI11DqLnB7sH+EfU3zfgGN
8uHMWvmHEVfOK1e6RWIgnRKTC6ktCVz/AvFFakTG/joU0dtAt7DCzJWrbR5e0y+Lq/NzG6nBfzYx
1IU1CXjF90wsdsX4M1CvvZ3oB22zd9gI6Jo3mtgCZ93Ei4syCPd2vO5dN81wi/WgWkdMoDCm8RR+
TXxZo/mjgn6LhV6+tqkVm0NKNkuIFsXBmcTFHG4mVwPC8QLvKjCqrTnYxqwdxqB10En01zptqAfx
VrbYp8g2xWK2sWUJkidHdw+voLDI4JpKdgk/B4b/1s79/1PO+ZX9+s+1sJcfU/at/rMQlrHBfy7f
rdD/W8CSDMRyKNl6/iFe/jtvWojwb6hkXfiFV2Yn7oj/UsLKvzGbZEcaoKIlecvmL/z7+l1cKdXX
sdxVAu/gO/q31u/XOvK/hjco6x1E1ahqmXOwVAJR+mtZ1zp816sq1Zd0vHpcdS1ncadcreQ3q40l
wk4Me+65Zytl0eSS8/Pyp8/q/ueP+kX4/mthySvgfbP3v66FQ7i3v4/+spFcEtU35qbmSJIbScce
PWH/FcNxZvjZnKaZ9dt9jKe2w66XT757Kkqnr0FniDZZRh7fZeyk/6IL+q0143UR3yWxFAI49v+H
13W1lvQCNMeNZCaIuhVOWbJus3Ak2CdXCSQeHrT+bTc5mL1VOSHbDZ0SVgAEzCy/17OChsWtbgUn
r+4G8S8aV+H9sZf+07W7TkppTdnTsRS9Qq5/K8m7rJni2mrMvuMcgANkdfNH7yyzOTgJxFTibXGD
w1Irl3Ub5T7kBeOesRrG3jZu9HznBDyUQFhFx7nBAxloF1lVVl8dmEQFc8ZfT3OmRk2LFq4glOyV
Gm08cLj5jyM5ZOuprcTWGfrbyYvTJxMHY+MS/hrztN3pbMqUe7KtZeqtH6YoyIts9fAR9XFLKGJn
doklimNK/X/bVuXXcmgs1jaqvwg87uvGQxcUyVgcyDfFVCa1DM+tEj2+uSj8ZFEi3mU1OZ0ltfZq
aupgZ6dNedNOPADALi7kmRKTw4ci4b+K7Jmet31MAzhAs8EkWg9efvKrOtlXcfk8Nmp5MKOctgTU
thsjhnjfR51/IOc4fW+G/iPoF99eja7S6whP6yoe/8jo6NWeKaG71l5rCMPy4HtVqdvc9iGfhLBy
kaIiw0zs4IcfPbt5iQVYNkkuagiQomrfW4W8IZ69YFd5cf0p0V24Xey42nC3iK/hKOdriFsLDqRO
Zqjh6r4DjvHghf2w6v1ePIRVqh5NbZsPk4ONCnMvqhi2kUmmZm+sHhz2EauAV8LGMplpc7zKtwm3
DUPni0fqMsNTO9I3sp6909SQlAkMvt97sx/tB795ysuKrPTUn7a0QFSSTL7gMfDbKsovmGFW5Fhn
iaH/Js/LAe6YSj/npiriDbTn/E5BFnwSYezc4aU1L6UrllWdGnZlg7LO2netayvAQHcmkoWAhDIU
e6M1vECSd4gKVkzTN5GZ829q8s5SdEXH05wgtjzakSOVe+WTTiy+XLeTO3nDqY5nHNYNSl+/E6uC
BMCjVSXT2URu8GZGKyPbqy0J/bYARuF5C/pDbbcvMrGL787sCYgG3bjPnauE0WdxqPHHr5ox39mB
wnti68swT8S9N41XPc/uArWAUHSoo0uwKyBxrEuvUbucIf9Kys6s4QEuFzdmWgObGkWjlDEsKS99
Clpxk0uvWCN/+e5rPK1jQ1fZzOWT8NLXGSQE8Le83/FgH1ezmOzPIgsBiBIN2CdDczMng712s+Eu
rs1InPUybZ1C5QfmpGYLm1KthRVf0wDdcMRujcp9NPlyO/ZBtJcybw6S3LL7ypm7J3+Jy1voOcl9
Ficz/ndHb1s9DWe8r+hDu8B45BGOLcNmjMvcl400BiYszDVQy2TDmzX7yOmH02RQ0thyEactpuJy
jbdT5zAdi+ItVXFhfc7MXGI1jOCmELUeBXkK1KGpcE8QyfahuXLyZamc9rGaSeuFxqn7/jaEw+a/
RkGbxS8txAmIQdmSoUc0LC/VR1gbM5DCNHf+kx949vc2LBDhpPnQLvfGDZNpL6FA29BGOoLt7dp2
5nNlwTwn5i7sjXsE8sCr6mYwrdMftePamkYWNIBI2mw3W2ZIOfLTZdgwAp+KXZQzKT+OXQEZrp5L
/gbjWAR9WHOmLqlI3GBtpmZAmlvZi7vupipTJ2/mI0C2q6a6vWEK4Bp2+jFSjy0Z4gVPMdFyrrwM
qUIHXsYMzVaVPUTg9wqQGluXc5SU+KAe3RuvKVBp66jWy71ra8KvpQWi7Qc5xV0B9kG577I1mXdq
CI17riK+YnAGRMvTyvcTbMhQUGPvbdKCz6YLOTvWnVX0p0XWjZNg0PRtTtxmcUxXl6uJ1Ikl3jkC
aMxjWepEnYbUb5b7vppC/1PphzQ7eDBH9Ll8O41HLlbYhOimmliibwCIU/2oliJFyCpdLMmyI1fw
aAMGTMjktcJs9IlX5wrhnYE02ba7LPCrC2tS6eyqTjuPDrVJnt1oG/SsTwmrdV6i0AWolZy9oUQ4
tWZeA//P45S3UWI4jJZRH7C33OERjao9fYHpuPcN5qNtFdr5tDFaqcZHX7bgBWcvZgffozIn9xIi
zxxcVROGkEa40sSJ7b1EF7s6S5Mg37jGVcMedxOUAstJw/rGK4RKTtGE1fAlmuD0/SirkctihXaD
J74AYMPTcuQf055qMA/1NqmZM9xAW1HDl34kpZ3Dr7YLhL0gA2v3h1vaPYMDZ4k9pqM5RUryEQin
bR4WRjGYiLR2u8ck5sAESaMnzjHghNlz08vOvzXdjO1/nQpmc5+rlslbsoqHMosfobjZs7vqfDLO
AhY/Hpu6VTGnOv/INPc25MyiMtpa4/LWdb+pu1lqvaJZH/JPlo7S1yDJxRZT+7QqwkgbSItKH5O2
iLv1oGOXMG1v+oKdO35mDRadmir112Mmmk0IMfkl4laGmJYdeXvVbqzcoFpFDi6aulBn343HYqcH
qN7IYOr+Phqmd2gJ6apoXTAFYR5e4P0SRuoSJr0CaXz0p9h6gvAIalw2PFsmt13jK635kZP90HCu
bEDWBXdZYBwgpBF6hiH1NindL1AwEM+rGPTPdagJDMHyYENJCz0bnm1wqhMHC62Z2izG7otHL0yw
81jLwECAyhB/S5QXp5QAVoeOXNeXgP5RHaPFBdO5mPiQlUocHGHSbU7aMh7z8UXMZRasSDTt1lFF
ZpZdut4ZAPF8cnNPnyWB9yuuSXE2Fd9qr+ezTpsaYEFVNd5XmTTF3sljb1WAqmFjNFTHvgr1Q02S
AQZ9mJrtkpGs0uU/XHr1R/LBwIeKYNjUC5oNMdXpY51f+QciCZ7JZxbhunLD5qa1K3IaWWUypxrb
iCrB8fC124tATdgLg951MM/L2LR4y/p64plnHNZIkJiMvW37UXxgqg8h27vOC7MMINBFdbXNNJa2
VxEsud2QdThHFq+l6U7TmGGukLO3CwAIhJ9dNpX5rRnnnFgkDt+Z73wHVyfqUtg4HisZ4jhDXGyz
HMixZTsIKiAHaviU8bA+JaB+vzowic4AcORRTkVt1iCl8bA09PGr0JPzQfXJTO54HRHsR2rpcCJX
d3y9ckHue6+loOLdh49AIQTPfKz7n6oyr6fNnBj5miFifs6CfDqlbVc/9lnsHNPJLpsNaLruyO6M
yp9Mp2y7KDP9EXjt7my/AYkG2a/H0+Sq+DvTsejFE5kO1/7Q9EQqWjN/jn6LdTIsala/OkxhAg95
f+AvBlKjDalsm653B/xKQY+hqx0SzAxOtGoch+eWyecIElvWZiAdh2a4mbO2/WKwvj6JYgIrE+lh
eXWcxOeBAqtoBwAjcm7DHkgEWFgm3euCIPqLB8XJOoXh3D33QA0fONAJjCQNLr9rp7g49MPYbKbJ
LshsG82YbZNcs2O0ClOs3dlmIwE0cbpcoTbdIY/SceTzna2S1a3yLFbaObBCVopbkS7Te2mCYDu1
mXgyQwcl0MHSkiov2XXthK05TupdF5fZJ1UV76JW7oE36BnW5a3zmnmu9iCNgKSRdSZY0gCA2Fky
nfdJ2lVnTd+0d/wh2Wj8xPq6vU3NbUR9eI/OeXz2Sb7D2pfH4zPb1P4U5pocczQ4l6YqL7Bc+m+j
7uOLX+jwThINvGO54R3cOoakgtSP2XaWnADE57R8sKfXkcrbm8WG26U6iTGD0wJvhl+2dx48kfeQ
RmVaF9ayfONmlSXEHL/6XGRz8+651bh3h/C7rCgweTtDOGwtwLDDFTpIc5XBjXMz2rGyZXa6EdBw
dZj7J2vkvmirTOzzroBga0RLf1V1F9kX7VZ4zdehV2O4m0JPwfQz4onMUbkxZZkerHlottXs/fAm
iylVV56TYEh2GqTqAyM1+1NPD3AiLDNYE1493vZj4q6XsIbr7i/9FglD8OZ1cXdr5SwIQ6tHAekq
idSxCY6ebRr02ugbwUVhNQp7vbZcfUPOgKT66fRaT4gR+1ryR5VfnOox5h6Bo/TZHXN7hxjbPhaV
axPhAJnOkIsbX53w69A0EQYtj4pq4QXtwqyMN4utviG6Ttd5YUVbYyzmsQLf3VVJupn9gXbUYqxI
8kmPB00447d5dJ8bt1Un1fnJyctZ/1BlPfqFE3zQY9VPhj7yNqfz6LazD9d6ixppfIxdCuRN2A3N
nezsKrjMJXfXypJJeE6JBM2uBjM2sivL6wk8terZv88qz/rk0V4BezHIdg8sFHOAc2Eff6H2EZuw
Z5gJAKl8RIAk3+ZWd4wwG1xNYUJkzI0Q6iWcCiAEXtFuVBV7jwjBRhYdUXFEHPB5GE3zOKYTdZSO
zT3ArPE0LxEm3DYQ59if2alRJzzFdmjWeU3EDkhuSjrPCV+134IhcwrrLsvlS94LefCRP0yAVFK0
Q1FxGQB6QFPqg7NmdbPpTVN+4yjrVgnJvK81glG1dpmvH5eK83ruqYIwcPnWtmBxfDu1wXzDvV2s
HONGN5NO8SrF6iutcf6gaEPWEyCbh8rt+a7zhDoQg+3vEjuhKON7kjKA0OpY1pCYZxiFT3nUmFvY
ZXZzMDbOSzsMyi+uZsPTaK1vgUY4a9GAWirQobxXhEdQwhbVjm90oA7XxdmOCdIyrxMnFh/t6PaA
K9ETNK6bbJHnudsualGACdUyBq9JO6LL42TcEnHMSDpLy3Wn6te0b9W9VEX7iLSQ7AMHoyUQfJsV
k6UuUUZtZldjd2gaQ/iKanugUZ1f7yHrOqsmUM2XJcixXLEoFCiIFnLih2nQW6rhd5i7bbnO5gxY
sC3uyauuT+iAcQ9q2aFK0+FlMtK99QiQeuiMhIq0lIE8mDQ+l1XiIidaimBNVwOZZsqFs+8za5y2
HgXgU5qH1R2K4uw9KvprQMpif6QMNKjsY9rVcUJmINEeP7l2b98CnZFyPVET3lSu7NGwNMZeC1H5
JySAAQkM0bhPXOto7EasksICzdV0uGy7Xiwu5lC7/zGEzpWm5phNNZl6z+IThKyb+186Zcv3hVlM
twoGzjHqfT6wsAt2LSXrlg/gR+FGr00CA0mVbvToLqLZipH1zRwTaSFGDV9fq24/siQ4Ji75CEky
TezV0F7dWBATBXW0573aUvfomQPDSMTzeAkBkI/Be0bZPb37rEZ3wjPlNbaiXeiiguZzmYzzfahn
DwytVXrTKoII7m08H3L63KviS7GA0v0M3N1ZUR1FZgeglDdWtbX7LSpRKfGwxF7Nhb3pjJVvHAK0
wpU3zu7T4GaOWbFlr2/gGY6cmHIwEKrCZEREYxTiXiuPk5vYD9GVKSZHX+0xaYKDw2E3kOTge6/S
4wlWKICaVzZZCpcsAi3u9/qG1W889K+TL8yIIx/sniQLft2zhmoAmUxZBz6M0nAaL/hXxGvOqmtl
N+5ry5P2Yreq/MGshJKjSSzj3qte6KmON5I9So3t0OG1ncwfPQyrica/rZSml0xNX7h7JjC9Dyt4
ing0BJRJZy0z/qtsmqbC1xi2egW3kF+ZO3JqLOpGb8Hh3thBi7ipre3odhmCDO6pNq75lKAgvBQ9
WupLM7a2/2WoHKkuyzjOMXTIIgw2QPiIwaiK0LpanXXIn5rRCVhI5rSKAKdwwR9nSbwAaHe7zLkm
vDB6hKxxUnff/NE+c3DHV7JwpBBjkd6t4+dWQThB4bfwYsMRgOiPLOr65TFY7IKhHnBdWkyUD3OL
SYF12Bl3zpKfE3cxwT12LdmuSyfNFK7xmZjpee0KANJU+gnLGfyjBKAn7J2zIT8gDApukcXRxy+5
F2dflroEOlDGC80jmdNdAM9BIgA49Tlw2juJbUBdFNt5edaNmBRna5FaJdbQrmY8waKKlJYwgmt+
Py5WY2PIZGd5bxS19FEPxVyeQyth72RHY+AeBk4ae03DmUyvbBSrkG0fcQH1VsOpc7Hb9bLfU5oy
LEjUZIsjG2waBtDoPbpC15vLk814Ydi4+MzUZQSNmn9YWdvQBJHrBiJDVFrslsEmqmXFjLmfPxYR
ws9eBaQ6+B+wQ0jjBgOPkuBWiJTJjFPXfPCO1fLPOGIF++jZhaQvRVrJoN2P3S67KVJb5+dSOPzs
KqC0feMwzuU9tVAOhRbByIOsC/GOWtFnc17SrbX08E47bbOE1pg7pyHhJ77WMjYCNdSl8OSisfWG
a7iG5X/ozhLm04jZiktXmNDmX1hlrl8WD4W6Dz1C1BRP0LjpRpoYMEHKLtz71Ik4YTw8zSGpRcuY
nyTEKXeH5IBDSrRoDh+GBID4TsfEsO8ok+d8604SRZGVkPl8T74D7zPtasVgcUHaUp2KLBFvcR70
LKG7ZCTkwtAnLmufr8aBR+AY3cAMxoiLP8JxL9XSuXrFg3+RD6l7ZUqOWcu+Ii6hCHVzGJHKPpT9
TtsL75phR3QW7TCB8CvMdXKmEi4mzidRbeOeimCXOf5Y2usSmeAGXZRiBawbaisOvkmfKuPyp9zA
BCE1X2CzWx7BW5+8eKgAX+SIu5dt5md8Qd0/LmvrTK14ktC3EZSbwNc4iT0bYQB8yOXG6tjBruqy
6c1uHspQbkGgj9Xt2Gns8/k0WGe+XFZ0O4CqPC78xPbRzYVq3qNOWFAGAh9eQI+C6kSrKeczRtYh
2OVt6FcH8i9K+zFVNfQODkJvIUjSNvmtXhABM1YAgH+ZsAhtvK5s4t1CsU8NSyBLdENjRHgQqN0J
EAnz4/zk9TJjuOtG7ashvhCOR+DzrWVM0xNbMy11983NlUvYjGv013nwzH1ScokOsxRt9z3CY6so
Smsu9wC/fd44pLS+BkXJ/QbilGZKLknznfiv5Z0ZkXIOfTTVuD1gdeIAyOoYeQUHQ7y93mEc0SFN
/aHACreADi7mrz9vzr4VfEdDu4001m7SkBR5q924HCojinmT+pLBIMTUpTvJvPTGHeLCCmRpyySR
pVBTgUEgwOgsTFLhnXecHgwNIp35RDxUm9w5dlzrc25VbKQpRXFvkbNR5/SVfQZ0Gr/suDB/9OsA
ewVf3GAX9CzQ10lt5WfCXHRyDGzRfAREnKUfTu2Jhckzjp6cD47IpT1eJyc4sRQpyze3HbjnM6nj
dqvaUjE4TerCZdi1OLy5e2QFXIKGwA21l0uZ7EfZSvSThenDBWanguLn9bCkT3TsEHbRlzpV/pEz
21EnHgO+ungmzOt5gxBuaneIg5msW17jV7smj+YX1LXzDXk3+ahZRLScn/hUOL0mVVF35+2IxEpF
gV+ePNDiete7mTWPq2tUafySBamn95HlhRaCrYFKm3O6jMe7wmUmdneNNalhJaNz38m+z5z9VBj2
Wak3DaDvi05ZvIemtNDNqawucM+WIWGoJMXkh0VGmXcQadHDmzdx9Oy6tZuuuIObeZOEds/9mteQ
hsul019tk9F2910mvJ1gJPbW6jAeN67KC7n++Yyw8pkPeSrTAsMhBu0nL/Pr5MKH5NUPxGiAOyCU
qe1fGqRe/u3PEzPQUoln09p1DiITDeN6prMgEtHCU5HurW7g70QR67kHN8VMxAlsgxyQy7TkR8ml
PDZEEACYGJy+++63EnGO4YnH6XNV4+1n6rBn5bY4G+yq6D43IrDN1sDTr4Z1UDej7NG/IYq+TFxk
8kLmROfWAeYJXwtx5TviLB/q5n50WV8w+ewni2SmbIruLCafILzrZAi/kMbqFRd3Uv43xgx6vulg
42Om4LFoPlEReeYxofJd7hFfOOZTkAya2xf96tHNwePfFFViL48tpl7zyWfTjz8v4puUHWOrTd1v
eeXPtthl8B37s7Mss/7B84R8iA0fGcTiFfPrxbrtbDYi+xHfhn3wXJDRNJaDRLm6oYWOJ7yvJtH+
t7hsEzT4bpLCemi9Ehg/xxQuIsuGZ5pu6klaMdaPiIXCeK50PZOxQELTODOdd0oDc4Yn/Ze2NOAS
4xHRzggJA/ze25RFHiJLwdicergN0so8XYGazQPNBOBY9rFeeBMUA8qSPJcQaZu4zD8r8q4wcCtS
+a4z7Iktx6EqdShumT8RPEWn16MKZWnKsL3NWXv8vUby7MGh6poT3z10mUITvVLIUnvu4rJcbhNb
me9kCXECWL5IUd+EFJXNl9aTJBcs9miKC1qiZnoKmyZLNojv+Z5VYcVFs/PIq4+MLprmgOooadeF
RyrFE5kWoTjY+Pz7g1kC64VFU3cYR3tu1m6fV/lNbDwz1+vEN/O0M9ICDByw+3ynZ7WqtwTG2dcA
06P+Zs8iog8kdMPHQ4F6cKIGYGeZ2gjgSpl8jUw3pm8jwRDxuzfHfDeIDU2jDxYsE4jXPo2JHpjz
DNOipRZm2CmrCDBUylEXjNwCNhL4PftpZp7VgMXlgz04XWb1N9WVI38boxppdkvZS/XqsefnoFfF
Fb6N8MonlgY/EIKuPqHo+p6mmW9QHMY16Jpq1qwUi7yjo+pEmvC5lveOBo3AfpJAhP3MSx7R4Dkq
Xx6amLX0GTWp330tq+FqwnaTMSPFkC3UcG4b2dSHFsmLuC5ZsuVmaXsJK5tJOSygoDDzDBKG9ixe
LVbdz2+1B4CA6UjljZdS95UL5JqH44FEPc5mTYeuLnk0+ssJBjGhD9vG7sNgWluKGI9j1sV1dJ/H
gRvchktPhCLDfwQ5DEUacb3re8eaz/QMwwDCnpnIa4ADJdoyBi6HDmx4bRPXN4xey6ywSMoYkWrP
6AWClK79BCEvmgqruXMs04voYtVOliIRLSh0B7KvA5e4oL/WxPwmyrm277jKw8C9kulI8f1NlONR
UxM91E6EE5W+89S7c9S9VrnbqPcJOfO0jwQb93so3dyjURHx+PnrF/AbEsFDjg/mQErBfe2DHPB/
ewXqmuLYOF5z87Nu+7k0dRorvLeuQ+8PwsNAKRO/xedrJAaX1cQmJ/w6q3RoN0nktY+RkqE5J7Iv
FzD/JsruR4Yy3r/wc4urXe/PIhibKE4bICXJuwI7X4RQ6hddej0L15qkOC82MtKjqVC9HHURMshK
WIvJbeqX1Q+yG4YH+hbFXoHhtnfQ7tRn/8Kef/1Rv7wUJxTgC7lwV1UT/+PXlwKHIJ5I+x3PMg6A
nmtRso6lGHO4M9SQN58zX/d8e//6Wv1qVSBW+lrUszazqayxxf0Ouq2WGjhoPvfn2maWsRmWFg2g
53NuInRfPP2JjQt4I4vYpWlPOcOvz1Yemse/fhnXb8Svb57rALfEFxFSBpqnX9+8g2MtTekbz7JF
dzmvhwbBiF7RPabTvzA4/mpQub7jiFsET6qDXIxe67cvZ1mRmNBVoz7bUy6tk3aMPxzdMgfyoJs6
q/9F7u9VRvXnd+YhtuMeuJowmAKiu/v1nWliMcPEldNJ5UzON83Pj1CkvnMukRyXz8iX3OU49zXH
8V9/qP/tR3PvB6HEEo193eFfv/5oC2KxE9F3nHxL5NM+9MtxI5nj+3d1tvC5/izRdDLQ0v/1T/79
M+aRTF1ytb4Q3uRL/zeXrGXPCauWCmdjwlqY/ICSO/2n1i312a3+vKT/D8Sj/4zZ9AvY6dP/yH76
BQXV/Z8/0FDJj/qKNP7l/4B5BG/8ANh4fvzRDcVPbNTff+f/7X/8OyT5E5GG//t/fauHqr/+bUlW
V39Wil4t7v9cWboaiuS9zd5//xP/4Dr5mJOcCAkXk3jUgP/gOsm/OVgEgCdzK4LRuJr3/5Os7AKD
8iVVsXuFovK1+oew1BV/I+AeKaGAjhFy9aN/h+uEuvWX+ybAYf3HqcxrjGzp2v8NNAT0YRwIMliP
GILuUDDLjWcRDbYOGfftA8ojA4I+DsJNid3rh4K/H+MjGUqyZ8hcePVD7Qvm4p66ZfuPvGB2B8yz
GYD9eJ3Lfnnj5CdRz2trPIxCGdmtQ345oPf2ZL3u5dRGx6aI9ePiVFG0ibLE7Tdx2EhiTVIRPgyW
h4yfHA8feURbk2RZySJhqR0RV6/JcnmnH55e8nSOb/p44ceaZCLmp22awD4iwQ7mlYp/SKEojVQC
ExAbbrprx+qVRRuaMY+RXXmXev2bBWKdWIuL5aU3sMlXeCo2o1G7GImBh4JeJhNCbkLumukQk3gl
O3Hg92UblTtmW0yefdRhsqwtRmYYdyCef/XkSxvRiazsVF7ysGVngzmJ9ioMyAexm3fdB7exNW6q
MD83OnpmdPEwhzi2CDLfLjwsVgP+Titpth1aKDGFmLgo8rpaz9d/bKEutIyDQurqlTPzR9xlA05n
jauYub1D6VuTj1oe+zBqxM7S+KbC5TBl7gyxcMbrKqwf84ItV0zlS5bksIvaB3rIr4m20UBAT0zG
okJyp9d+UTIsxGyqoPnrXTZgMNuU6UO32Lu+KI5eYx5cFHh8vG+t/5Jn5GZZn5PQ2eVdfbIXuSmc
ca16/2LFLR/StFoikEgW3qy3kFnBzus6EgwS+ykNHrN0fjbQXGSW7pMKF102NJuiTvMNJeKuUSCd
/Ap7tcIZtKht5jUMH1CwrrQ813N+LGf33o2jbSzqdehm2xqzQiGvdGr/Eaf3ORhhCbLtGQOiLFYO
5WHJXhKZF4uO8cYhQssT2yb3dkv+YhcFvFIiJMqAdy2fiVQ8s+zfJ8R4PfbWF6Yml5qghr3S39pw
vPOEv7pmn2RctSzo7ruEFr31AFRVHwPal2XqXghLW7kdw7KQwIzAQp3lNneEeGyYKXLjsP/LfZ6X
UcBizTkW020mGSRLQIQ9ffrgrUkaQN+6Vl1Fzn1Q3EfGVs/pyAwf9NO6QAzgK3PwykWsArvZSts6
kaGgP7fII+0Z7vaEQmVR7YvFb2OrgmojHu7oS9d44W7IB/hUlMbeMLW4I22cOY1PGkTCOnu2D8ZF
MwWQjLyxkrnRSvhM6opyR0jvmfH8ehx0t43bFOt5XW38go1zWh1EZi4ybjYiZIxJR3c7sgwzSXZR
KIhRPaDSgQc59v590EzHtleb2ian1odbs7Jn1iAaPc6obuM5PUpDYJbvfZCvtAlLxJN8Q6RVHm28
IEglbnGq6juy8qJ7hyITafeNKU+TwP4jJRv2OX1S/hLgP2keMvKvnQFR0yonv96inUUo9cNnEsxs
ZY20YNUzgYtmGwSapT7PdusCsM0JpUGPnfs0kx0ho8McH9JrEVm01w3n1SW2G1Wzr+CcgwzZFJF7
N7Zy3afI52suErEQgoURlinfWgVaPbEgerqmqmexfPYIAopVuy9i3nqYnAJRHtDa4FAk1cXpRHZ2
2up+KpPbeVouxDRhf522kxWxmpFrz4+OKdbkjpZeRkCBCb1BRmYuZcLBMAgC1oqPqSk2BGxc5ZUH
0RN1syA9Kh+IN2FkpJds5dbp21yMZzeeWadT3pADH6XxmnHame5/U7NIrFw2e5j37Rm/Ttv1ZUZC
TojHZd4wadwqB+CuY/8He2fWGzeSrum/0pjrYYFkcL2Yi5PJXJXaLNuydUPIlsx9X4Lkr5+Hrp7T
Uio7E1XAAeYAp4G+6Kq2Ixl7vN+7kI8OGvNjgvTJTsUnIaVYWFZ9TdGAeR7tbUW7VrVqL2rQZjt5
pbxTPpZ49rBzI3NrGvhh4uCr8ZOhDhjPhLuMVy/Y+YMatNchLtpYieO0FOCCQHG9L5hO6NiNzlyn
oI7DWN+rqfgFPWJtjiZWMkM/bEdL3Dao+gbY3I45PNpJCzsGSlITyoPdWTuwSo+49mZZ4BzFCETL
BpaAj1agtTvAteowb0cDIiLCfPXdYLwqPiwZ00cFZb8MZOeBWVECuzPVAZh8ytHwY6CH31SJfk6Z
lF+Df91mw96Y7G3nxIdYzDTlot51JsMuhhuphrzcsuSWqKgnHekw8e1Ub8nSloPAc6AjH2/6FJXf
sqocfpI8BP/lAXRpDRfzyk/U66pVMo/KIXwAV8tGzKuHAnmbA0IN/UlWbHt2K3t36YMxvKAjaL+F
si0fdTTC+VZC8SFWTAr3XqSxxPGhaDhaXFj6L7Ur6q/D5KaPatmmJSnGpnk39BAZFhOPoScUqc0j
LpDmjzGnaQpL9UjEWdzkB+pJkNurhHT3RaZW5i3pvaO5pA7l/hSZhGvVhLr7ZXSzXltmmU20mY/c
7kcTTJ2zDEdgjFXs13qxCqvAjdapFYcUDktXEpmCOHUFASp5bQwbCoteDvWhkQaOOGnT8enQEthT
UtjR4QFMOnvFU0f+tEWthjcMcVH/QDjC2gllA6itynjC41kpu02I+LaC6V34ztbG1Mfw8hFVocd/
fYyNm1F8a62Wb+RepFPrpE5JTjchKxggJ/ng2bLPKClnXRztEjW3ml3R2olzreUofXNzSrT7FNoY
d58kaoqlbiEHXoR2I4e5pD0qW6EEgXaYYgfTNTm0GcQwtlgCZFtX9W+QUhcI0WsVTeyAthujxCAC
l9VjvcwXRjARuddpQDZLCf0WRw2rKF2PdEGtJTbaFRDPBhmEN+Q02zUc6qGCedo0YhsLSjp7QyvV
770B+3VFxGEU7+0Rxsayi9AEbxtQsQfMKxptGcL3bJZKYamBl5gOebJZgzfEKuTEKFetxA9nRzHI
v+WRjb81Unhj3FLyHAfkcopVrFyjVsXWmaKu8DTZDtXVkDvuT20iBpKfVWJbAqotoD20ecP6TLUJ
U7ZZjLo0ZWrrB9TDCkF1nd/CikzzOFxDpbO/ubj7TNuwH0Xk1dLxm3VVpb2209V8IivZD1ETKG5u
zjYWppLtxTgJd69Q0JCHLICHvvLNLt8EXeN0d0PaiJuxQBO8JLi7hZoCMZ/sGhBJQBak+cq6rtp4
WDkaBcQV8LMP2c0msRGh7hQSoGgNYbzuSJEvD/yw8HWC6UMGdtKU461tgSgd7F7XwhWJfPFO7ZnR
VH0zG/u0ABX4SvSY9a3NfHANbMIT2e7kYObPJML2B7+S5KnqbtrtM6SS6KxVAZmFP9hr67FvUggp
Q9tflTz+Y6hHFquzUVty0qgmVeZOcdUuBbabbGOR4SOJBENJjKcabCtYxSDq+GOrY+1ScsOVS8S9
ddUNJXkDUkmsg2zMlLg5PySTmpeFAUND65DOTj3iD1LY64lrTKcQJGZGZciBzuWXf0KBp8TD1W4H
AFCp28CqZBV7xiR6TK9d0TyNnd1jGAOuKblnUGdFRuMn+F5RVzRWvjFy0emtKAR3FyGUePwXcKpB
C0PqfZBOxUvWVP2PDjw2WlYdLiyco755iNyufG2qAPl5T9YXMZR571MEDSqv0fSHCk87CqbhrNCM
Q/UBi69uhH6dZtsuxa/UqwW3pSmQ8tEgVpNIPEK8Jq2JC6+Jpf6D9AqkEAG4LEbSUkMPkQTNVdpz
81tZuZ8TV1VgpLZxDFO5H+fqw7oPiuC7aX8ljBS7mMzoXjKox+mN0xPAnfS1QBFMlDvVQitwfxq+
HeGxPbXjLWHEbYbBjIQpxhZN4SS2OaOVtAv8BR1sPdilIX6KoiWiRZcmnK5cleVPJ3caLBSruhAb
ypopPCPVF1xKsGLdhRV8rGU2ZO23UVVKzAFHScKY22oWjs6O+IUfuXgx7MBuPaUaxJMOXz1etUAm
8JlHC08Q5OiSXVDVDIIcqX/+CmQpjYUoe31cg3HCkKimAvP70m3B5B3MlTJupoX9qWgMTN7dKWl+
Dk3e4fMgO4avrawee/wCFa8nLJ2DSXV5LQl9xGXU0YpFa6fpJ1FXVbYkfhsBTDELMZahPfnMJtvl
+K3GmPImVO4C4m4+QHOpJ83Y96UYIQKhObOWlZPI9QjdOFqS7qUMHhnd1X3og+Uvgi4On1iz7gu5
aSQjmBMBswtzdGq5jFFRkdFnoeVZl3o4fEpVI7+nUqg949ZasCCnnCNsAnEnklt1/JGcgr7aF2kN
A2DIQ01ZUlofiEYs4po5jOMD6YKimQxkZ0VlzHQn/Qdi8pmoFznomwlzQ3ue1VGIq4IZGf8jGwY8
2r38n/+lm2fBncfXpv3H4jlP3qI7v//Mn/COMP8w8UblsQ7yqMImBub8UzgsjD/wyMPBmRoBNtG/
JcX/L0FH/wPcXgN/xhFyRu+BYZvit2230P5ALayps5mjZpu285cSdCznGN6h/k2lkQsZQKFqCGdG
EN8YwvACFGUYwSvVSNLtfeNrC+X6rowGw+vKJNhaFWXEXtoanhPpBEtquNOhU65zCFDI8wzyGJye
BGvU0YeOh89GVeCeuYmY7grLGMAR4ooDedCNjTnHxrXqeNWrGGtEOCiSN1hBM2iHaMX7QfN4tOOR
kmOb4FqKvTANccW+1npCrwpzLcJWuZGT/VXpXGel9JGybnsr/uWPhXart1r+mCijdld0QrnnMVrf
dTIiA8eS2cHsW4rtBSgB8hHiGx/ZsJsnvD9glI/TKq4RUBExMxQr22r3sYt5FXZ4i7CzPwUqbBSc
AV6E3ikLK+tn8jgXRKN+0qNvehc9WMTnhma909MMxWWzM8Jd8uxr+rWpDHdmkT/7VvWUT9WPus73
hd5BU3WvpM+5bkPKkeWdHVh3WpDfZTn7himmrfS1zxyrlEfLjeWvpH0H+PMQ1uVDjh/xApb5jR5k
qwCGaTVqq6YOrggSvpPOtxj1t8DVta7TjTO4B6sZDj0cB5l35cIqlKeqtYh51LP7tgkeKFAh/TPj
J25Rn8w2A6ybDphUXEEm+54U0yPquJ2PWncsmi9mr68CKDiizO/HoF7bs3NTHgQk/RTfG+I6BsEk
UfzbvifvIYMqJtXvIj0E1SviM8zW4kNSEXNUEONTZgEJnu6aQwNKeKBfUZLgl0QOwrvsV0XBgKMJ
WyT3pqxrMnQg8Fe0CF9mssd4GzjxDqrd0uwTkmlu3YgnsEbYhYkDkf+M6dkLeaue0t5T0L3FxYgo
5qtEJijNt6Z+12Fdq9Trafre5zsnHL6GmNQvWoFieFQeMkitsDy2ibg1tDFaTgZmFW66aRTe8QoB
uHgvrGtoyGRnfzH9zxyJhpF+gp2zGLph0+nxhtzNOIzuCE7lqmRsaj1euVK/Ea150/bOjZ47a6KT
p+bRz6l4IPOYbN8rM7QJJX7XgXU99tPezoynqA7uQh92kZrejoqm8+KmJQ4Vr4L7GwhSq5Knptf2
fgmQUyZLWx15yzI7cU3B+mJT6fq1i3jyxhm0fVaGT6b+zAy6mmoKqj2OKvr32PmkhYxTtc19H5Jd
L39FSnpPFvlD3gtvjrCGbrNQB7Gz8285ZO9FbplXhqOsMNE6CEJyqMZ/iTpMWNtyOdjXjTBxFcYw
T/sEcvaoxfbakNeOuO7Q/lLaBlEbN+44HFBJXgEDOpCw1IC6doJAksuknQu0nu0Kx9wnEjknDlv/
HpzhgWOONem4n7V+W3WfjOoVDI/75boGbM5NqCokIplAJ9LZgc6sHbU5CBgsVuleF5ZLdg6JP7Nk
BLyHe0A1gGMU9qrlPmMB8JpK/Q0GObwu/4udK6umLA9wdPATVNx7AOwrxbqHqUE36JvCDXakzK/k
tMmzGq+YftuQf2OGT9AK75oWQCJoUl5h6le/6m/A1h+x+P2pOXGAGa5cTRCNF327Gqpr0wLitPNg
0zYl0uySyK99mKyNXvkKhLjosPJfBDGAWG0A/rrqnXBhPShdip9NRBp01DYLC0nsoP0YnXEzWBOV
W3s94SPE9IV1i6tk/1VXA3wPav9X6E9LV50wMCmSKzdOdp0gOKgM/Ksyz19KJAxs6D7hWB3ZX7qx
r6d+bYXygco7GJWD/JlrGhBumbqPTl6i81LLJ9cP64MRxiXZVgQkN7Z65ZoutfYJ5xQiew0JSQwJ
rnPb+axW2xbhxojil7Drb30tPVguV3xkGfGVD1xsWrAQCk1jctjbjD8667jaBQyk70k+PSCjeO6K
/qZJiQSuwho7uTaHWpNo/aEt0S5bo5HdGJw8n8ys0e/kKLQbXYV6uULvknoYRnhoVJboLDGhJEC2
QRDYtJW2cQiEbNxrsJHnNAUeT8ps2usaFpCIoXx7vOdNXW7IhP6iZLz603KTJlB/iIJJHPM2zpNd
OyQxD6kAhKL2TeyA5JWbqu4Wf6U1F0w4uUH0yJ6fLrPxQUf50lkkdKnIaWPnWxX2WJT5CuJ2+0uN
sZUnGazEptzdVd0hy++iDMU1rt3GEus3cCigoV4vXmTf/5w68Tms+6ucyjhJl2glcvXWUBrEX5r6
rSTt9rkEs1mGIHptxOoYoHx6LHO4qCGKZuwKeRkAL6duT+rQbMcvu/qx7nAbV7Ma2FWzVqoaP6rW
0O4UEUN/1obreHq2ddgwI/8voLo63mQ43RApAAc8Vl7UBM0T3KNImTZuXkkvCcS4HtsZEjbTm7wc
uXiQ+2Wl4NX99A3m0C8Fp4TFpLnNAuF5xIHI48QaaoDQwThQVj4kqf9Zm/ynRPr3bhneILL8Jg35
LF39zsSDQRjtC/lVlf4pKCSJ2K5yaDmUPsvKyDexqioePCh1L0OF11ihEilZ8NgLkXodCMJEtZEA
LSAeF2zf6YNISckUIGHLHoOCup+qDbqoChsVeizF8XvJS9pfQ1TurlsA6tUwtl/zCqlNb6T+IYtR
cUBqCQ5RmFxHFud37wQYmuE1SmxX1b8aSmuvkUYSDdHVlpeW+KYlbtTu7TZ8yS2J9i+ZDoji/aU1
YWkUa1m/g82dHMLGSm4ySGibyNBaRD4dAcpN6yzGGGJRV+MOUJOaiR/B0rG5LcEBAs0dlgbUxI20
8k0qFLFUu2/l8L2KjENglkiGXf9O2BL3p0Ddc73AI7HFqqN1b5u03g1sI3hpzlAuMl2cR7BmvgmS
H6AnFqhc0K10c7xxZPVQjcigpUJAuJoo98ieyAsps89qku/hlXlOSImnr/pwXYocbCg8THlMkrJC
oQjEotxbZueQ1xLX0GBxr7lBWTJctwip7hziujEsTCyxjFvXIA1tzO+zaKLXxL5UzXsnGJ2dDMtv
LRQxbPqoo8XKp4lsji+kc4wT5PASMgV1ss4LyHpYDSkjjlow21RZ2mzCSjzikmev+kb59b+zAm6o
0othGQn7AfrQbpzTvlHMIZJXul2lkH4QEKCId9U1PNUfUYNRRK+/dFw0jZIKQZT/lxXab8vX/KGt
X1/b6+fyOEbp/8NS+sxh+vel9P/Igy5K03el9PlP/PnWUiz9D5e3F++ZWQfkmO5/PrYUS/yBFaqp
U4PmxaUKDf7HP19b+DfpM/OGkCTHNFRV/Ou1xb/S5teRK+AnQUvi9fY7fAoWwd2f5BIICHAW/vW/
z5kkYQMq5hcgb3gNj23+8/6xNWU9fitWQGqFACMz1eiRyJp0NZbFT+z55/f6PQxUjSj4BMpGj7fJ
SG38Ai3tmGvFr+C5CeXGgpHiCMM+IoUgD+BZCc7qdTiQX3VOv8cg97WJ48+D0lxFUMABzig+EoR+
aKZM/jl3/30vHNFhfrePuAWiEYFUtjabYr19cvLoKLWmqwwv4xIZeRha4ayGJc8tV2DyxXx1anlj
kRyFiwKPVpyJnUqhbtYAtlBpxpgwm2mKAdA+dgRYengWopgFjKV6m6aAlt7vKfZfwGq57V8RmNev
/2CtNf9Yd/nLcwtV5L/BsiOJ5ty6+5JH7evLP/6jfv7xj1UW1c/ta/MO8Jj/+J+L0LT+IAhsRjx0
PIlISGCS/wl4mBqWZ1j2o4zTEbCgDfvPJahbf2DPBVvStF1bwwyLv+6fgIeu/wEGYmmzD/6fi/qv
LEH+njcsMIAYwBgdiiEkO4h26pxI/nbuWS7WJykVD4/f0q8xzcLR2r8Y9fGezPdnKwbxMbB6sGj6
sM4dAXO1rDvquKoJj6GQ4knpCN0LWzU6sCYU/AB4xE0IPL+mMi4usClnzOZfVLffzRti3l7sedfS
j+2o0ynKELnzNJIs8BUZLgWls1B4+I44FzaTub8+NgU5iWZ01M1HO5rgCq7rCmARJNa1kU2f5XyT
w3ABoaANn6dXEJsgsPn+Zvb9c2d9u5OeGEb618RvDsoUU2lGtd6gVnVfk5WeKXxhGINc+ziVlb7f
X9ip3jNB/+xH3OzoS121KIkffRwuw9bk+KbpqUoYHXAAzp+UOaOdqrxxUFFf/Tz/Vb/3/6PeZL1w
EJmYmBP9cDQ73RLTik7awnNbci01EJmdEptasJx8HUOzFtdHEltw8lzzKrR+ITp5whIHSQsewV8u
/Ja5Cz/+FmyryXejtnA8iZpoZO8OOauyHpa6bpFuOkS3iM+8wO/9pUDusCz85hrHFG3nAP10UWE9
BbHkVqt21fL8zzkxpemZf/2aI/amkzUqhqPkN5gKzguIOp9Vn+upWuA3dGFKn5hbkDTh+EPZdnWW
7/u51VIhlsFQz6uncXcDvIu0bPQLJOOT30OvcAtgS7Ss+Yx8M4GhnM22ojojzUrdk8YhQE7icJtM
fnlhFl9q6mhSERziDFbMc0S1QyLW7HCmfZXXuO4mq/ODdLLnYPRjY8hqgYL4/qPIBEDbyY7kleQB
kG6mVldSUJA/38rH78GDk9XBvgYEbh6nDyZx3xqUXAoPmz51l2fTuOsTiGf+LK76600RwAKRHndM
UljmD34zSiHD5ONtVHqZzNqvWRwoW2wM9a9B49d/LX6Fg4kqADOOkwnyA9lm75tqO6R2tctlZ6Ti
uwkL6jwopYYLI/T+6jXvaAyNcJEEzEcDZ8P7VkZAMFUUs4sTbqevViNibniWu1TRo6DOsbQfsY7j
0V/txfeNzjvNm17sBrtCX4vtjOVrDmhf1S+tGDnQQktd68Jk/zgF56Hids00NCFqHY1YUVWDYdZW
w4hRRSDfpdpX5JZc4JJ/PBgw5sFUlNnH2wD85P0XUbJB3dmbDabICtZQDdp+Sj8ULNHXbqSmmBeE
HCeGzdR4ozg6RrKktR5NDjMd7FDUWueh+dOLBWIBufTtobwivwYJZGx1KxevnQsb4ceFxhrm9j3f
2AgsOw4vsIswEC7hPB7PakC1vM72aVG3noMJ3YUPPNGhFrVzJiY2TmSVHXUokoN+djzkA1UQwcKs
uwd1ihyvwHd7bYSuM1z4thNHLacskZ5zgJjOQB7tioSxNYNeRfixqPhl601LErZO8hHaISnsBTxI
6MVWUZvPqFATqsRt1967WFbcRy6JGhc2mrm194ctl1v6mC3NFhTNjnbOCPNvO0vb2jNTATlswIQl
X2ktrB7C5IPqUxOPmQ1ZyNJIb4k1yBrnl+iJCca+zGSeX7r45R7tC7gFgHLiieJ1GLuuxRwHgz1G
66WN9tzhArWrOkLlz7f5YXpZPAPgTs37nqojzH6/iKQjoey0DbaHyMNWuO3mxIE6ynIs8tfzLX0c
bJoiGgaIjG9jIz9qqmxF4GAvjEF+rtUwkm3d35Bf4O5qqxUkRFbSoMQFPkw4ELaPcH3snSONbm+n
4H7e+V9z4rvJGrR5/85mSc7vMJU326HM06ntdKXx2qw28XS1Kb2lWvi5MrHvOt/Uh2UFa59cBJ2H
0zzNf3P73zRFHNHoK2bWeqVahCvime1lqQTDF7g3wzoYO+fb+fY+7L60p3OqEEwBQRM3w/dDaikI
M4lNIusjdF28Xidt7ba1sjvfyu8eerdaaEZwXhqqprHLHw9n3Pt+NJmSz0J4cKU1Ligx7iap1yqR
ru1HSmqrBDeKRQzRZz3i+04JZIj2Es+mO2TXAeTaLjAOk9NGq/O/7VQPgCG5zDVSmTGfPuoBPe3R
cVFKpO6u7nshhvVUUKY438o8X486gI15vgLRBGS8eYq9Gdeo85UgNafGI5kKAl3YT8khmhKyj8sK
I2KhqPE1XKYBHrGvbM3IdZULk/jIV5ubBIQ5nvA24zBv28dyKuREiVb4PWWuEIhfoxjsVWSskiqg
m1ddCqE3aso4xhnRD78xR927RhKq4CQNIQlTrW3BaeMLx/LJbjHnRGOMSgwKTO+7JSCxili+jpXl
47+1Mkos87lPqS3k3CJMtmqkwjyHnrYfsXTdQogr/smD+bfg1oeNlG5BZubyLrW4OR7fP+oUauBg
z1Mz1gC06I2FlYwU2cjo/TUpzsAcnbQLy/y3Rfj7+UBsLEwSHhNCm5/i7z/c6tRBQXSP7NsWj0Z9
kxftteMrXq5A/BLKEvLHTliExoTjVTytewpV8I/7xvVQMhOXAMEzmC7kD3/sCQHlBYwFVNVGA3u0
EkKXNF61tnBgqEV3SGSj3zSlVt1RT4cHhun6rT3a5Y/zC+PjhseUdA0CN7itw545OtVRT8sOaYzq
5Y1NwfHXXFEeSvQ4EBf/6pFpsYNTZUP8b1mAykd9nkkj75yJMpcZR/W9yOKOZJ08f8D8y9z6aeQc
8P/T9+e/7+MMnxud6UIzGK0du+wT+ebnlUOnErzTeqGex/tgahr4sThZL7Lciba+aqiwJ9xuvGnx
Ut2d/wEfDy/aNbgwcbCgMjtGKILSMmMCgSZPrTssxHkpX/mwVr9L4s4uNPVxKxVzojTSRb7T4qH8
flKXMQLJypxGb0hN/wVjluhr3onv57/nYyMA/qA7LD9kbo57NIqlPzqIblV87yZNe1WKUPyMci25
MFc+Tkta4QGgwrCivnAsdZVjWA9aGI+41tbpzmoMzNbIvmS7blKCnqIRPtNf/y7eJQjh52MCDfr7
zsO5Z8SYBJGFj8/VFqKjcq2j1b9whTvVe+w580uLMgL36aNW1IDycIn2xVSSgQxpkjCnGFv+v/Et
XI1nkpo+S3jftzJ1fSSHqBm9VOPakjUxdOI4GC5MtxNjpHFwUK9FrW8RZPG+FSLJeoA1KKnkB+i7
oqisXaYgOiT7Yfbz0MSFvvu4kgwN8yUNcBGJJcrK9+1hWhFnkUl7mRMpexErigvDI83tRTYMl07G
Ux/nGBplZpXqD4Wu9401aQvg3CgYbpBY5UFTpgwe/KKaf8fsueR7cGJW8KTiETFvUvOx9L4xLXBq
qxrJMa7QsPNcajGrCKtue35WnOi/eS1RPqKMBURz1H9F14NOKmZHNG7wmvmRwT1HfG/ZjTZ/pyHe
ZzxNwWaPJ7nS1TXWQKLz+q7KP1UyD5YSpOvgT92FzejUJ+Gig5kZRzhUzaMdT3GyPnJ8tSMeSyvv
sFASKwVlycNQDuLCjvQbmH9/ZZhh7X+1pb8fpMkg6MqxeXFXJdSEvsYjEze/CY4/+59/j21Pb60z
RdMaDJhrbH1x5Rmwkctt7nzEDRTu0sagDo6GWWDZPkqcjmAS2NFVO2CzN+T1kH+WSl6+YvirY22X
ZCOp2ROOnN758TmqZ85XUUOQncISovaLf8Jxt9Uh6h6l6D1zDFQ8qUVz3Q0tbHTE3CvTJdLd9n1I
RMj7lQO29f52xOP2b0zHuUOh0OIcQX3rfX92I+/ZUUeBUhhatQl0rrklbsp4fGjmhaZOLOb5msdF
x5l3d/No5o+YUKEIl71XpVVynZMy5C9xZMb9G7L6ogxFZV3Yq062SEVhNntRmTRHk8XMGYI+aQnX
AzUhAtbqthh9w3gIOl+7FkkZ3p0f0xNbCFJzlfLOTHbWrOMtZGocBnyUcHeKgtyvEWWljpPY+VZO
fJbBqcWQ/b4DHJuO4Hjp4+ptSK+KSxVHEfQwFR7QW8yE6lulwenufHunZiqbvkNWIQAsvXk0U7NY
jy29QP8RjLInO68i/zPAPrCP42K2vVSeMyFjxQO5lfdR7bo/nI470KW1P0+Qo7XPFQ7sktMA1Ok4
GjYICnySAwRVKtEzqzpJ8p0CpA6xxwjnaLI0vBU5ri8YX2L2bBXYJMbIi8jKIQ0Hs/a7FPMMAMjR
WCCYzNYo4UL8J4PCS32W4iKvKFNNjt5dOKJP7I9zOQrOPLcp8pKOJz7PFzUpkMKXGG8SrGEpw9bN
pHaXY5b38/xYnZqBzHiWtCu47TpHU96VgaKqWUYfhbW/CosSExRy+dZ/oxUWs0OtT7UIA3q/a0jy
8CbUdwNAculvU0RB+9Ltw0vzbj7ePwz47HnCSwwCnHvccXkoVa4h0tOywHqRyLK7ZYbr7IpwR5TA
ahaQ+qGD637BmDfPkRZC6uobNd0h+/ulSjtDJj4M69FOgjvT6Em4GwE5tljD9V/P98jJn8ptn3uK
gY/F8QtnwBUe13/6HYwDN5Yyyg5pUMfLYPL9jUz1ZqazGT/ON3pyYtnUXVWgSEgp879/g6dUkIr6
wiUkIGsTGI/ke6pqhSWhO2Wr8y2dnFZvWpq3pDctNQCcsVrQUt7nWD3gpn8d4kR8AQg5/T0G72Dy
S4ilP9pnutYK8BmtB69wEGPUQTeH7bQTK1OH8XthOzn5SXjxg3xQKEbk8v6T4sTv8C5lU4Nhj3yw
IF6xxrfiwiedamWGTW2L5Qj2d3SDreyBA8NsBs+QsltpIyGoSTmMFw66Ux33tpWj9UigcVNpomQi
8JZ76LDl8FqU0F9h8WGzd34qnEClQdBmhJZJ59J3Rx0nNfIW4qDF2WNE/h8YDrxbJW/kvidK45H4
Dm0/CKf+NpRq+kUnfeHgE3l8ZaDSti7tEPOMON4hKJwx/6GhG5Z1NC/72ZNLMRrpYWqastOjyMnU
8BGlar0JrfxXjyg278hLgG0+wcaNgvWI6u18j5wcY7Ail7uNAw3maIzjzg/VYRqkh8dpuTV7DYpp
1WQXTpGZ6ffhWylr4TPGyQ8oftTvSBwdEpjocnQz9hXuosl9wv31hrO2caBsowCKmsBexcQG/FAc
FJO+ZjvfdBC9Z+zItUt38VOT7u3vOVqtiD5saQzE0zs+5qZdTQdQziiJNLX+zlo1XA4BEHpMhY7h
jiThWkIlhINgFHgboon1sIe95GU2r5LjyQTTa4YkeXGarni/I9SddPCgDKUXc2fHa3bKEmOBJlTo
94aaEF/Qu2l5UBFHYyvpx9iZ/PV5RJlHBwTmAslR8r59SraBPQWm9IrQzfZVTwBNmRCjc76VI3e9
3+8OsF5KEER4guwcF3L0Kky61gH4qHFleE51M8DLYeqUzwQmmVdaMTTZcoj75gaKYPjTTFwiABBH
d9VuajXlUeqzv7Np1pidN+WAtYeCT8GFrjh1nNKxM6vABhgXR11RJZU6JL0qQTUQzWeBOi5U2dp3
k+NkW6vAVBJRsvn5fM/Mm8Xx+M+XS2OGhjTnuJoYwOHV0UWwmRRptIrC5q5T8AfvLPO71ioXLgyn
Ng2MY6GCcY2iJHS0c5G1Yg3qyJqhaKzvReVgjBGb3d84fuAsEibKnIbpNq/hN+d2ryXk5JE644nB
WgVtnt1NbV8/nO+3U+vGtvS5fkbJHV3W+0Yi7GK4Z1MjqFoVc3V4/soqkEkKjl+3T75iuLhaCIw6
VKld+L5TQ2ZDZXAt26VYeoxQUqXr4wKiEHk1SgAiWYf7qlSwF8ishPTLTM2SL+c/9uS4UUWyACeh
W5lHu16FEBLTcBfNtMTUyxSJ4SHpjNfnWzm1t/JF0Olm2jGA6FGXhrXuSGIMPd/PtBvRDO6eekxL
blkyXFhqp0YPOjXJbzA0Zpbp+6bINrMUU0Or4wRC3iT4K37x7TbfDjVpSRnjvguUSH5D5yH+RlcC
vqIJhiGHqeLREiB9oQGiRX6eiSH6GhH/hylKblwo6JwaMJANkCneQ2QaiPffN6WERvSpYLvDF9zL
XJnhjaUX7t/ZvR0bCjA0eYZt5vC/XWolR3FuYZtOJuegIZx0x401lpV3fmKc2hipXHKdhMZDpx31
GfYsplYbA6YipNVddxH+MSvZkTFWqy4iHHxpFM9XU3mB6HISAsBOQ6NpKF+g2UdfR4Zfq2rcMGVn
qITE5ZV9h7l384Xd0dr6/dDvGnigm6mI+1vphvldOlVP57/95M0TDQK0Qh5aOjDL+x9hYD9RaAOr
IpW+vk6JP9mQwlk+x40fbbAhMl5UfRLfeS00eH01LTHscWveBWk8XbgEn5pUb3/J0ZaHg7aFLdrE
td4quystD/V17NbVhXr5iVZQg3A4gBwA8h9fCMyyNYLILLhkT32CMDYQeIwMaaldGN0T7XBz5Q4N
ss8t+rj6W2aaXmZNq3lm2GSHIS76TU2d50KfnZi6VHp1qmMcr9THjs6iXM2r2hSh5iGfqNk0rfFn
huZ5Qy6zpBIYmOFCh/SwOT9pXObE0aHOdDUA5WYdDUXd93Mm1sMqD8JU83DE1u+7xA7XeI4Oy0TP
sV32x3o/xQMiQB/DoSkpS/XCV5/YyeHKgD3CbJ95Q0dfXYd1mIT4G3mu1ql3Gc8hckbr8cGWyq/z
X3qyJaAxLo7Ugpgw77/UcbUpwHkYXlDjjFeVQazTlFTkU4r20plxYsJAl8Gmc67okpt+1FQk41L6
EQ7bIxyzxYBXwVIvcGY6/0HzXnY8dLzfYFlYICqgQEcfVJt+XSNI8oLKhs7kWk34qGIAP23UDreZ
64D80vzCaXiCpMNt6U2j83x6c2OyyP6yWjfSvS5NOh7rYahvekPHfzJyfSIAM7SYoiNG21BsTB0n
FOob17eMr3qkXGEBR1gBjpKo85qf53vjZJ+D+9IbGHJ8MDTtRAfTC9jV4/1dXWEslXo8uNu/vuUg
J1RnUh83a55a7z+/SaVNqUPXPEw/4RQmaUB4Ctl557/lT57N+7HlUg/VhZcONXkeW+/bUe1OukoT
YNSjTLbc2uNUfZsETgHa9F2M+RI/1jrZmL1DFQ4Tm/BzYZdFgnNR6EIz7vz8JlBypMQtMSTKFoeb
1vzcRbUS3LLTkaLS4VzEm7QnVL6vyJ/YV5kbtovRITV4FwgiqNdRXduBZyF6LnHbrNwnfygJws1q
v8BWQRnNq8QPh3E7Td0IbNA2enDIwhD7eH4DWTgyHxG5ZbUyJrgLQdnybDaxehnVAwwVFXcBw8OX
sYFE02gWGmOncYkRSxF8armROit3JG1rNMvpiyymGNwun2h/cAh2RctuINN3MKpr94kcy3YZoeHI
KZMkis/fUrQoxxgrgN4ukQjuOj/TvcpNiu91PXX6NjdFlK8bDeBuGWL3aa/qHjYPHhpN6WxSDa90
aj7FLHMJpbA2vYztTWyjHN6jx20Ik4TRWUFtpCB2hUUPql8IQqhoe6O0HvwB/YyHi7lUFoXjRnJZ
gLUnJGRGZvJ/2TuT3sixLM3+l173C3AeNr0gbZbMTLPcfUPIXXKOj+Qj+Tj9+joWGV2dmYUqIBcF
dAMNBGLjinCTxOHde797zqud5rP7Wgb9+mi5E4gfZIWrHVHUCbXLdE5PiiMnmNQ8t3KQfIDZYmGP
6tzchHqu29vQLP0OgzR7BSxw520TV1NmP9c0R0oC9AuuUDFyFgMYpGGiOYnL+nO6hEvEsD1AXYtl
YLzDtwPmI4dJ9dTDDho2ZlDSEE8Hxtb7SnslkP4k8e8Lz2dr3klWCyM15t53KCXFEg1uaV8wNsHb
DzPeI0daS4Ud+4MFsR/OWaXuwUlKayfZG5CbxNbqLsSChjs9qzBfhNpvoJslo68OOJxafbXgM7wB
vRi/dQvKz9ifmEvcBbr2EPSs6YcX1NMV7UB7F0gcCDS+0LRRRRnerhyL6cWAm0qB5XTTyW8CVkgI
8YC5M9NmGEJytnLGURekwcUY+lAcpjxM5+86CNj4LaCtrjBIh1Hw70oWm2o07N9z7cAFFYDU9qPo
xO8GSKwTsbtTsLSoaq5YRCfLEw/iKoT+sMp3V9aViOqUdkxMyzH7URRtcLTzXH7hRwXgaM5jcU1S
33kvc1UMZHoc04owhmbGJnDsG7QqkESBZTiwoz/Bm+gh5y19F1Xukr/XIzI48hhT0jzMFioKuLjM
mOI1zLtP18+aJiorfMRR4rfjD8yIU3tQA5v7yLJT9z0T1TTuTctLLIid2r6W2Ry6jFLnbJcR2IG6
UIVrH2XOwk05YvXRW6cMW2Prd36Vxpgaw2uJUhC9dsIHyV3fTaOKXxrginAxPzvKqEsd2uPPFCah
iOGNIXt0UbG+56wLpNgHW9hDZVbk5WYm6YIQlW2d4BiKcjA2eRhwWKyxfNlx36/5g8W9nMYqJfgC
+pZdhjhIZrZFzQI6cejkjoMzrrYZeHVgDqLOs25G6lmxE2+lRdXDkbYYUc8Z2OKNYk29BX7ijsXZ
w8vuogLs2HAPMMRjB4UhhNO3t7NuQ1lUf7Mmow8jDb+x2C9hx91pGVkAqacfE6Ajk6cRg1u55lVT
81Bgxp4MJMdCu36c58B9FtmkrJ2qVsSR0NPgla1ZCRAOswUy4YSQLyznW8Q5Yg1APJpuU0772eug
pTBsw6ghQemzVI8GOCRUrN3el9AKZ5GY/U9yePUsHg3s8t4aDYYN3+UVH3bg5Xz/icXw7n/WikW+
gBjWZuzz+qamDJ9dHkUvrtUJGnYq7Ldejue1UIB5UhPAtOULFXfKt16XzCz447DvXv2kbrmiqkb8
tfL+nyYr/0PiNCBRwuyKqBEjAGI6/1R/pqQnxxvOEKJu+syPC26dmUDu7lilbsaEQ2/dQXtLSkhN
BeDJAuAZ/DlYsg4Pm1b3r3++e/871oL/X9vBvy37/edL+Jdcf/398i+0yv+9/CtIXv5xK2w5+/0J
n/8/NPs//yik+cxmreEzZLsdif7awBfs2bP9S1Y0ZOQaMkqy/n3/V5ghO/goVAhME2VwyFb8KwvA
/xR8uQ0/+WQMQqmcGDX8iVb7+3PpCu49rULRvsIq5B4ZCalmiEPtU7UGsM+T1VcXvOCYyiV+sJqb
2iuiurPAc4Yez6MlnwsV53IFqk0IgocHMrTPpXR8LwKA85oxOexi0JT9uWU58edK9/tved//f+X9
Dx7g/9WVd//R9P9w5d2+/G9r57Sk2BO/lYfssFAm3g7Cf1s7p+n3h8EFSZiEdUuaV5RHf1137JYT
JeD8jCmHVgxTuH+/7Ez7D6I5JPnZZEeIwiX9r1x1xC7/sewQFv0s5A60B//xgE7NWk+dFtVRrUzW
PTsjJhE0JkQ4J1v3OTT+OQKUJ475JPTZtgSmwQJa3MiUgHNI7M6B4OyWLsVvt3dyLkvZqTPCvRpb
Y7VK+LmJdB/nm95WFJlz89k7LF6n3fANV6eJJz2Hx1bWNlN7u1TWEqWSVea4IzF+meE4w2fmHGSU
hbexw2q8qEJ5hwZRgo6kq2UFUjXk/ZU0HgWZGa7mW9uIfscCgqwRBs3Fr4TWwM7QyGMOvBqs3wYe
x/L2MoIQTVUSZ9AtzpWQwdM6E0uJOZhPZ/pSs7/N6ql+FFIw2Hd16zyHpFHknRwrZPPYIdA38ybu
780iA3qNymAP3U4hbC8c4+BJCHdQsIP3JZjmEDSYJ7wII7x48ApTP1dYtd7UnKgfzlROd1WoekyF
yr8rnFW/Ux8AAh1tmYG7VhrYhvDS4aiyBpkveTJvyw/DYlWEpMQ5b3Tz0y49LI2T1w17ZzLCKi5k
7+1ctTjbphyX6xiY8slP1nBPLLLdVWsPUrkwCk9hlM/0JZ8766mm+s1urN0G+xS2m5RvMLWfytYa
NvM68/nJ0LUYTWPcaGFU28q4EzUpxN04ju1zULLYiSbDLn8ovcqz5oS1hzjq/aibtthRmxUv4Meo
VQr8vE6F6RjsEm0ZlGJ2ntb3EOXNGshTd6Mq5WyVzSEnPAMV2QacXv6klwpscwC9tYzAceTAfelG
7YjHcqYnXV/vtPNC//ZsZbDLKajK7Vwu4QP8HQSFYeZu0hrEoDcFsI9TTw0vdsOqeFChN/UEaGzs
q85bDhbsgUnk/FGsdn8O2XvnAKczrOTszQwlsECQs8ehDYI7ry5X5MMyfeu7ovilxorIatOaycbu
lYTRnYhPf53VVjgOFRFs5AaYHIOaB9iN4WkZaiKvKg9+VlnRkB/p6vzaZjLfp4NPRMJfV6zqBZwe
c9bMKf1Unj2tAnjsGfI4HAccLUJBLSnJvO9W5WZHWMjid8Gg8ZNIQnPUvGjWiIXQEsbxrIf3Gxko
fM/Az7H2R7Gp8a1BlTS5mjlMVvvGmxr8kkjgub8Kwuf59GPJ1xT+VZvcY5ozrrwrxXMo4TMNVKD0
Xl21tUFyviM/xAZVYq9jTkMleqhT9sjnJqyfkBIOjysGr2extMZHwJUM+tUw+k3VqXJXwWw7JYGn
7qW8OTWlKWPZGN6Vx5+r72ahh4MM5+m0elMdk8HLXpupBW60oCYbXGvWfI9Tr4D9VtkSmeGSoZ4z
a7TXw+SfraXHSU1+MK4pSK5jm3mPS1A1QZRPYfthsnYHVo5a+coySMgl1rOekfazPPK3OxfieNaH
OTbem0arsA97Z31KSlNsXRXiNDcC/BJGs9bbIMzSgzliFQ9Ss3tQaLq2YdvO750v3e9GOE78fAOw
uIW5yhPLYeNucsZ0M/oSvE1qBM9kAtWOle6QM60K3voWTYWY3WUjSGR7kRjG8g5n7/S1zEUinzkM
+EcA1OtLgMn2Fd3CqwIOBVGY9MC9Gtf0vBrdjSY6zSJea/4WQrCbRiezEVUZoz4gef78MAzLclmg
f0WrJz4zf3hIJJ4JVbgQ5noaf18E6bKVXKflETqw/iTLT+aTP/TVl1XjjvAm564dU+tiacDy0B7V
bkyL/lqYon+sqTZO7CL7+2bM8y9KivHBrbwWqUNqkdWylm/FgEMWY6DVvnQQeqLVkRmofBusnrFV
+Hx3i7WClgzsGzZ+CZlCtpMyfzC6liVUZUzAFfqHY97xvo0wKLRfJhzNdfb9F13TZmetsh6PhRlg
s63QMcRSKOOFSU53HH0QZX0qgPIDdQeOXYp7zu7LgyPW9eZomc148dL+XtfT/GJUSQ7LLtUfPUif
Xc0b61Kmebq1VM9NPo0ksGs2IJ5sNaqIAfCpGmEcoNO95HaVP7d+DUq9KLor3NZwn+b+AFmymdbf
dWuN90Ww8OQdErvdKpLLkeUIdb5t/+a2BQMt1G5NDLQwP6o+D491uzZ7qx2d79lSha/W5PUnDpHj
tIUcErxkZTk9ZCrrj32QDneq0mLPk9fYYSgxLq1XpnuTvMmMp9MY7GhO+pR4QOju4RYMB926C/rn
FO0Z2Ild2AX5O5mDcDuSn3+uFsP95ejMHLnfcutFOgiYTCVWL25SVAn2OjpnQ8n1a3TgVke5HzYX
qZphoz1fbIwpGb83sy32QL+tH341rNRsU+4AZZHON75ENlFYF8hKdeku18aYnUNJzY1Cpqn6w9I4
zi6Ra3UaHDduVtABRlfpLQ3UkgU6gr9M9KuvoQl9XNWdT4SphYcLqxHjNiZmj5dVEcryCYcp0FvX
5RMXej1Oy9o9oK83TrTmrCOi8Op5IuZ+9pzGOVHm03pChtlGDpbLfRkOC24JZh771shWaNuZcp+M
Rgc/+7FbnuzJ50pdCt1QZo/CfEydzHWjNg+ytwLfycm0m+7DGJN177ek3OPZkTzuc0hUG2ieaYPx
t7Pp5KjEOolMqEuhfNYYCwbiKbsFW3OuEFmWvdc9+MWiRqC5TXJ16yE7FX03/EQmuR4rzSFm8WT1
VTuG3BjY3t9TzBLxPDrJRekS4o8b5k8Z6YjfXqgLHXVzgmSPEluftHUsOwry9bOai016R6XOESFW
ZNWx64bJpl8TLzYzR7zRVPN/ZWxgNrdppfzoep6APuzjLQ5NeexqbV4XH50PC+Te45wLB6kSE6Kj
g83mXjmJd8gqcSMDojAwt6hDjTtTq/BYcXqDizu0F+Fl497HzLQdSzs4is7KfmIeoE9rGjivSI8Y
d61ciu8Z7zfwjVLab1nWp/uiqhoYtkt6rlCXHvyKiJGYe/s8A3Q8Dhl2AVwTfhGHBPlKkqYVqKDE
a7l/XVdsrL6pp0iyK/VCb1qdljAM7ul5zE9txUmj5WW8SfiV37ldZl3tfpkfebXVaPtswOukbFGA
0frHh40f+QZyNE895oxlX9Pr27dd4D+b7lS8ybAqd+XQcFFPrehPkwWKDAzgzJsbkmy1SVpnUMSk
AiRj9Ow4Ofc/siohD8ie7WnWnNdoOIy8Rsh0Hp3cJPbTav9HxhbOy0ob8blXdnWwvXr4BYqUY6KD
17JF9M0tXtkfq6uqHYt+U6QCcLAt/Yuy5JkulJ25cTF38tkZ+ulgJOZ8yoDnE8L22SYeQjGxi2Fg
k4GHdp6DhaUrhrUjzuiMbcd8LreldAaXZU+j+KwWc3yk0518X6QMNw3Rk7PRS+Vg8ymT+4a34VUI
JpZOmTgP0CkNTqVFjlKByHMHktkKkueSHPjGXGsAwxwR7X26OEhm1OrTRx9FzpavpbS/d/yyb6N6
xGuE6d7Y5jig8bcpnRzZ0Jgu2aibB3q2wa2sMDazp8xzmBZ+wWtonkf+nSzUD551Gf2UbpjBcSwm
hwCewSx1smkmzWVTi/qQ1r4LCdRI8riu7TBuUzJs/ZLn30Q5ZTtbL95DgiZ6M7OPfVgXnYMcmZuS
HhWvhVja9vI2unCuRcgj4kY2n061XhCGFcxp6q5o7uCbVluWGnna30y3cbvI8m1tLfruiLO3tTfw
Phk4o4ptVprmI3kI9xrojilLI60DS5L+o9Exdgb324onM0jrE6rg7K5iRRjeNkwuZ80BQ4deca74
3TBicPKjllaxK5KgueZcosemNvg/5GveHEbf5U5nxLud8kbwd5ti/nRL8OBc5T3g4HEttpbWKO4r
YC7QKdOT162hEzeOd8ZPMcVideef5M2SPYXM8NImxqHJpvFhHFz/wlpyjTEicdZtWrreDpYoD/tc
yPJkTL33k12fRnM9NCyUc3O9DHh0Pucgv8UIXf+RvlsVV4UTfvk67/cD/oy3ubE5AZdzuxlAdv4K
iKI9JUDCroYG9hEZDuDfLpy3nruiHPF55e9kYqavlUiHr5vk4pH3QLi3p7U/zzAqfjqucE7cFe7v
arboZ3N2f1RmoH5Vs+G/TW5h+lCOvKSKCCv7b2EvkC2QoFKRX7hrbA0k3yObLYxdNbn1ZVwTBiQp
aw13ou/ra1COVDeT4P4TTVrH/RqmO83pjMjV1JmAdzvv1+jm9XeYtKwWlZ67HXvLixf87efFHMYL
iKD8ze8rFYkptczIdNie0AwiKcE0N6CxdoBujdtRgVr1QaHv7ukuzdYdfWh/M/hC7FXr0jpui2Z9
FbxAUdfV5YS3qc0+2S4H2MsvLY/w3YfvPldkAyuxGXZVM8hXkfTTUYdo4xN24ZnyFQOA3aaYwoid
CS/ujTGj7Btc/ZuydR4iVdn6ipKv/uRrQflXLckI8kQJa70mszkmIsa9tbq3itF9KBbhxSIwey+q
8pwTYADA/c2W1FapFgWSoznrq9hd5rusWQl9li1wlbaze9DpKp2ekBsFOS8t0W7DGuJJlM4GnmyU
Zxem8ebZKqmtG0P4v7FEeucULdLptgd1NyhRntpslRuqoemhqhz/g3Ek/V6n3KVt0N2xHuRsDbUo
npseC/8zT1mkG3gFm9YZr0Mu1UGzUfxhuUDsJQcyF14sT/uyZiCzNu4P/m5bw1tZ/LjOYYCHTarO
3ur4Z+KLnOOYQex6+hlXyxUsu5UdwrbF1mm8dMLfrIh7X9eg7vazLLztHOj+2SuEcQ8be34fHPhO
sUBQf54sNAAWKxV8rMiqOPpXoqh2DVdLVRxdCtvI7WbuI68vfyyIFFCd9Gu665AEvSRh3x+NVJbP
wSQZU7ihiDpQ0Du0H+WbLdr1dxvO3H9wvi7LlLZ4z2AxMMiQPybHzdpIuTw8RI/iF60PGN6E4xQz
8Oq+DOriKont5uhHCLAaI+jzMg39j9lYId7o9jYWHMy0vLP4KHtnNvQuzEP7jdL/pqqDjjUb88u0
iPU5AIB8IK7e71h0UGfc51nkuRNQ+K6QMrpVS8cxXJdtigYRPL89Aue38ovuEj3xx0v6Myi6776r
XG/rdJb+nhkmvkQljG9WxYhL1IM7MOOd9YaOTv1N98lzgwBo6ytzOaPpwgOW9zdF6Fo3B242TIii
9vsy9oYlY0ZsivWn75evPStFW2Gzn70bPM1sRZfi3DR9+z7aZv8FDdX5zMrbh1Zj3xHPMJKdUU8L
1FZAqSwqjVGLRRsNDFxhWYc4BPuM+JZc6ggiON+3I8f2DkozUUCe6Ydl8cTZ9WvGgynNIF7EWE4X
C3ge0/fkOpczAPusL0Hxd3LfCGqCdBbNBadNtS8Krc897bHLGCpNXBMBXMORp1lpTCjUarmcUF8F
hmofesdDn8izqeeJ7Zmn0bWZ+XlVJp8Hu0y/Z2UznGbFWh93RP1UjX74SeOeDLKVtdm9Z2XolDrs
ID/9vIR+3I24XSNPWRwLmMVebdlY+1JSYPIqVVujNd/JF2dR4tTVz8CacEaaCT+Epp/T3YxSwoy6
DHx3u/A8OBj01I9Fma5TPN8ecztOqMFx0CB3ttZsq0+dycHf6HSamKM5E3JPmgzFATUmhEHTTPNd
43eijagmw4OkIPxWGGJ+ylW/0nXLbX7ViSiNY4ECIOqwsOLUaoIudgrOjltfm+Ra6ZDwpu3S7pvP
z4UYTsuIzkh0ZtMBtCXzvpahHUCk2ZOndZbm7zYvq3fsR8yWCscMtnmKQzLqENt+ef6M3olyVZ2n
uQoebN3n5qYUub4L29K2vtEaXB4yL0h23VJYE99F6fmRon3LB5wz+8KGQT9ucpUbd4O1+scl76Ai
rTxfOb+oZHxYeo8LoRvNF5uCdtfXo/fKqg++BzhCSDRKeWo5QO7wtHFwbXmnXFqV1fswd8QYDWvu
jrt6DZAqOk0zvRNFFjcYtrlU5A78fM8wkQAAPr/ipZrrZN14dNzGLYsR9Z7C07q3UrNChxLAzJZr
OT2i650Jdk/9Zy0poJaCfbaoIFn3Owh4Co4EDV4m9l9i1WX6Orr41iJmdcHBIcx679GBAvI7jPpl
sntvb6FmucgprD6wl+X8aMowi8NFro+t6YyPM5gwftONAlBs6XpHtj7XsRrn4XFIVyST5nojUzCD
wqBEemRfhIWxaYTu15MbMLvJB3qXvQC0FMl0TDn5BbyBNxKZ046URsczyF+fs7Yfdt2cZ4yHayF+
910TXo1BG7+NhC+sLGP4ZKPBOJCYQZK4aO50Pg6dGaMNLjUgftjjQ7PTPht0bOa6649gztoHOXhJ
ZEktPif6u9ve0Ci6Bkb/PPSn6ilbF+/7ir/zq2wSjByNzA6NXeafhZ0lZ5vf0XdF63JBgoXyKmeT
P4zNaQnu0rale6gq80E7ZmpyaUv7tFaZfsOBZu/5HYwIf2UbG/k8EcGwKTkLuticw6GescE9L7dX
YesemGdrmr7t8pOij3ZM1lbyIfGs8ldl185tZr6sP1bbp7hlQF9G65g7O0eP/XaZyvmVBUdCIbk5
XVPXr7apQ1emtPPf7Sx3qze86HvwXroJKau8vY22JBUUOLL4YQ15/hkmeA8RkQXnwktS+gLgCaJS
K2LGOsE4iLbdjNPKL9575nJuVFF0rWwgL0vJhVK6b6rzSBj4Q1u/9tY4n8LcZwdkFkrupS0Z/wd+
r45LqvhRmN3sfe9GfsYceSvjyquysKhDnfCeY1r2K8hpZkZoz+zNSoTjOIddd6/NIDtSwVnlng6m
XvjdqnqLbxHUoOPBQwE+3IWxMKQD8n8lYLqVyxDcAWvilJdgIt21jlV9KzI3/0Fman320zp9RgxL
BwtQx/2iPHG0hqbdLdqwT7qw6jkywnngoG/lMacbxGo6IzFDB9HXL0bh+FtnreQdtgkaRLozkYGV
63Kygm5461YI/LU7DNuktehBwb7feqh3HsqkFQ/KTetDmJfhZ2FW7cXOpxV/8dAcp9Sxd7Iz7W2O
1/pE46C5NGPlvZH6CXEiO0N4cHuvjf16rN7a3Kpfs8Q1rnO78kashzbceZrtl0hrYX6Q4qgOjh0m
u3GujW+LS5kyWOQFmOukBEJqM6sjM/OsazYWzx5vhY3rO/2zbAt9oSRgdSXVM+0qx7u4E5Kc0S/K
bbZay7mmOvmowKhv9Uo7CwJ44ewY6MjT6KnmkROxcZiyMr33gpwKtvcbchWJWp9aI4VrkFlNIw+q
ddIN4TEkMIrg6yW1WV3arMIYWcgK+/qD84Lk2Tnh/YFAMgYvFUJI9xB4Lf3TTghiCEVjHtIMpSVj
DjdXsT2E/dvio4lmvsiwQvROxTDG7RfnW8+u8k0wicpnX1KEF/vM5IF7hIDOt7C2NgIRCaWTZFTS
j7vBzDrMcwVquHwR+m2mNbCxZ9++y3Td/FrHRu8sBHYoO7Rk8V/kqmpjdnQ5XpAcRLhJ7MoPdkMg
qiyi4zVQ5fZyilfL5RiUJQg+N8Y8l8/sgKR+7JgD4KgKVRa9xF4kH+7sIQNVw2pQqClnCjfF4nWc
Yjqevb4o0ktjUyvGhIf5irp0puE4dn1jxwIj0UvjdIkZOwIe3MC2vcHTxiuzu27sG/dQuuPSUsnw
AIud1NIyCsOG1vfs3SZnyWIH72Nht+u2IgYzH5ijJvumKsMUQRV6lW/hkPFQbtcgfLYLaDeH/tYE
iIpMrDh1dEFqBe3rWhLwov/TgVTk8hPbugjkV9llWfHEzKO5Aoeqpl8ONkj3gJa0ZgjEIs6XMTfA
AiEi9u22Krup41QRNDlz2Y5PnTWm/2smVMP++0yrfTPkgbTxg1vTthRNXW3WbPKfhNDGXgacareD
bzZq3zq+g3coSDtz3zBkYLIGECRuZeAc+PEyujQYpNVh36bHORNJsVOetu5XlWe/JhYFsMpOo3Ws
PdWdOrXIR2omeuie5IzAMb15r/2gWO+YbrRPUD2Kz7XTzZ7kfvcQrAk/4pScn7IRuiwd1SFpPXs4
Tt6AEMa4OX8Dpnk5Mt5ZX+zWqb45xloMhz6AbbrRg2DuUyVp70R9INsq4r2Srzshw3aOQktRQZYe
Jnb7FrBnmElPre/74p5gZD9GieYoVGd18URdrzY3PNix7soEP1Ri+RHpD/uDRoVNZHhetrbiI6Rd
6t75RqHf12HpqB48GuFqFuOJtcnwd60LiuZ0zs9Dq/o+8gP0W5Iu33tKe4InQhlUvzV7/N+HzPRT
ZsMkjnlzzPZWlyGx48FS1tloAurnqikq/MX2WNLsg8rOOVZad+PU2E+Miv3n2/zrYaLdGduiGsiV
Ncv8junWucxo07jx0vqR9ltxmprW2ieZpU85oaqDG9xomrQwX7H0eveLT1Tewhi8z/za2DkeXY85
LTl12UFJXZNa1TVMa3zi/YqxmsONH2yVu4TPqDJLZriKhkw9Ir1sOd3bXdFS5tsxghlxJRlnH/Ky
nt4od0k+od4tjh6B21god3gNPJvgmyjVcKRHBJuRboEXB5ltlDtlhdOpFMbMi9Wo9I5JF5rkFVlP
Odjea7K6SwMrdZCXCjfuq5YO7R4+EIMEwZLj/e0tSsDOTKwNeObkaKWTc7ZaEwidRPId0S0YHrJh
tpeNP2v3F0sa/VUmE8dFM+2Dk6mylBtM6sog4TDX7VUHoHy3wEHBcRHZGcX2X89vvTSSf/7Zz0Am
7VeDbjpPs+F/7b+aywf6i3/+ov8L3SkwPf6r9Mzzh/7M/3Q45B9/n6L58z/7S97g/sHuNzuALEaz
hmjdMlp/S9HYzh9sSZmsP/LG+sf0lm0R0LJuORm2qX0WDIiD/SVvMJFBsMZFktMlswdK418J0bC0
Slbm78LuGDFvKyjgkWAjcSs7/EV/n91KF64D2qQiqohuiH2SpvIrd0LsqnXnu6fZNfMN/uDVIH1q
sV1l2sPyBqhemsexEOrGuZbVb2xxy3OahtLeWc5QHOA9FHsLjTuJSYP2GMndJI2I/CpaNGkRA99V
wIGLLv10gfEeg168UkS5hLyM+g5p+mDENnHcd1SX/sbiVPKZsIv05IPl303uXMT8oL/bU1LEqxw4
gAd6qg6s09j9se3K9IMutfd9Sbn7s9yveDguNU+foSyPaIWWmF8JlVKFDysEJEK2rLXc3+yghlVU
dZxSFLXHg5vw3rQ5aMRtAjyG9ewii0ti23lsJ+wh9c6o7WgMM0i3Pb60KJuHkj3wYZXFsWV+6Nwl
PceKU1lWBn3grCueuT+skfbrvDAm65NyOGdgVPd0da1zIdqSfgyN+G8GleP8SluNwfCaFNWdn/f9
V5LRrnAyDkubDMkioWRLVa9z1uRgS82QEDo8dXqCh5qis/yFGrL0R3oepa7kW92rJaRqmfANqH0Q
MBp4GdeAWmrjtq1iL9UZR63G3xNpJ8tkAGEQuOtShoYQicSXGVL1PVjKdSV8k6BPGafWecJ8UGxk
RzjPOM+SqLGEK1Lk6SVHp9dkMZf3TdaxgTWEkdqJefiE5rkI6GZR6+guZ0nAScg214b+nCax8IG5
gs5V4RJWmZQOvXh0iya4D8j+8NjyxjHZCnP23hM3SEXUE6GC27TOaR9NUxB+aO1ipW5YDr/zu9Ed
7hlzOSsE6I6c8C7JBmlwbtb45Cpl9bHWtlWdB6dyxiePvhKXlgQ3+N11s2XrrsQJooZljfA9DMvg
JVBlc/HaItM7IxvKR9+bg/HJpKXlHvGPdv3bJALvjcASJj6jtp2rIjHyY6a8yverL2aM7zlRbjWH
IV2aRroPQevdsrWtkDnWHVlmr/2En27PSgSchImu1i+vc8s0Lg2RL5um8oNfPY/2JfIJOGV3iTXT
8DHbjnb84Io+PNEAXb8N0ATOKjMZjK8WdjwS1vB8I39mr2HbsdoCua5Op2vAHHw+jG27sDDE7ujO
5m362EptvbruYrGySbDoew0xcCFpHTB+6lkP2I0TEDC3JNR0MoNxAaBOezZOXBqqKl8SEGeBGb4W
FBXFVjVLduwasLGbSaBFZAViUvN2TdW0fhjB1E3bzqYmjDK2VNpTVpSqP/Qyz7CjVzYla50O7RWt
u6HIcyFJf6nppllRs3AtsoOhTOcqm1yzpr4AYWUrpOLUzoyJjMvUtS+6gglybIPcY1KvZcYoU/m5
3EoOVrvctBjBJjIM5XbomANELabPD+gGzqGB4M3Sjjk6O0Sy5fcEsePCcCFEAhhPpsUvJTGnnnaB
w+1fIAX/Wr3Wfmit2ToRRWIUQsO7+O0Ht8buVKH7jYbQWjjlrxldehYC/o27M9uNW8m27a9snHca
7IINcO59ILNPtZZk2XohZNliG+z7r7+D9q46VspllertXKBQ8C7XFpXMYHDFWnOOGReHaWQqBGcN
j+yIyHwnUSwVGP3DHLL/pH+eZyuUdJqc4l4Hxv1l1LpW9dzaisOVlk9D5ZUiAD800HulcxrHDWai
IgyjNYItg0DZmIb+hOmOSFujJCAxDKvLubPce4WNlexQl2doE7Wm3ONkcuMNKr428GUfVJlH6wiZ
FvrFOStQJmJK2FQkzFpMbnIUj8CwQ2PTwi9aJQFhjIe8NvLPJi3mey0TYcmoqSlCe6+TBU5uohKb
Wes3iu7kLQaHgOW0ONaCwFrGYiIgfbiOKPwCqeIFwYyjMSNCPzQzdAIe1VtnZWElRcx2YqIM9Mh1
Hx4kqVXrWK8MK/Y7XW0Qta+IyykTHclYOClBeWUPOm54ylwhK6aU3lBxjxsemmHmDByYKmdm2gK5
ymqpaibmpadgPlG8lJtNR9KgKJaYjExGMXRtSAmvDFHV6T4RSkVzl9ekdoaLdNSZ0dIGLYd1BJdi
KDaTyaCGbaiLVrrASpJgXEMsSvY8QtOAtjyNmH4VhuHYdesuso3hSGQXufBU/Kk1pleKOQcOwgvT
ldU6aTTlSUSGROdAokp1hg4/ogmfaw9i4KhxM9ngblYwMJm8Ao3Mb+LKtQvEHZBLPY76DKzUQLb1
deIUYXcWkGU27BLB2GAnxqZ5zkTe3Cqj247rFkogSsq6lN8jGWXhJtCsBkPPnFXE1Bij/lBmSKtu
FbrJSF8zSeJvSPpkvpKNGTDSoU9VHkNTx6kCgyFYumqRO3tOTCApX0FmW1TKSqODQGz45Qn5jBF/
rhqOXeJzL0WJ+2eqrbm9bOeOLkwHayNjiCeHZmNrmYwNHxsQ5q0wYXs29KgFyUzHT6L260I6vWws
Z4PsVIGmiJ+JNzOPM/MC8eioX80q7VWs2HhgN8TWWtY1wlFtkTv1+kPYGHaJX2suXc4DTtJcDEwN
d/AIncuWT+R+Cp2OeYjCW0NckHbfm4dMZZiB4CRVUDdiX1Tzyzalm+jRdhOXam6noFy7VrZeslRo
T41GvoTvyG74klVKWPuyG8ML0SvTjSB5aWNHJttoPcWRycBDTyTB9Zre6Q8aKAlEAaBaioeC0fDn
TGtjMnDzFNbNlIzzglkNq3gJ8sxvNOSD4pOSjPak+gryKP3ATuKa66yyMFvRn3XrZ7PgQ33C+8Tg
rkgWRUjjtJUI6H85DC7rDLvXFmNtNm8cJIbo1jjn9NKPeSLgW2aVWRmH0FSTpzLrrXLtoCWbvYi1
OF31cozCh66ds4fEGoWBf4rDHeeSYvlOs1yA5aEEjveT0TfiNsxpckj0DEQ1bagVAyTTYzduSo6b
wRmDWGtm9D+H2m08IcdYzxVCKeZrbqU/5HrUNVdyEvlVW472Q5KZarVG1aEb266NWSo5dnLGzINZ
9t5gwCbjts3DyMBXk3H/0CVQX9gdmkwAY3K7fkcWLjzhnsMlIyQ1nBwmikb2OWBtq0gAZC22NOJm
9KtOSc+XFhavBmu2E2TAWd/yEY1K6SxPNG7dr41QMCKJlcncUIdF59o46Pc56qRLXVPkrVM46CJE
AGBw3VaDMfmN1VOVtxqvZI7Uwm/g9fHznR9mqcw0Knj1bn2vum2JsDbqOmZ3g7CVdTanVnqZ4tNP
L+FlBjpitNzdzXS8GiRAGTJCfRzjzZip3SFoVOcxKJl90GGqnIcqpLmyIm98tAjnbGRKc9o2GSuk
U0fkKQW/1ZbhLuhQFXhJZzbPhSrGu7LrtW0fEIq0A2dYfgRcPEwbyKYs0ZgJvm/xEfah3mfrPojV
6wA36CVu/uabHcWDig4q7nR/qSXRVSiqYNUbZusXucl6UXDplZ4Tgj9ZNQX8fa9xB5Xuq5LPOCkR
HoTWBia1eZwj5qjSa3ojYqggK7ERWRo0TLwiwZtXSjKoqt6wPhdKmhyLtof/EgYqaRzpXNDyGVJ1
fBQ0grCG2dUyUKB+JPO3ySzY9xqSvDOA6NE5ozitwFbKsNhrhGQwkTMuvaJqdx+hBxSbZGxZEq0R
xIjYdKxsvpFApVpR9fa30TzY3Y68uunK6js2nik0k53OomPxRzAE13Zbj1/JUnGLvewFW1+jKEZF
5rFmF57K5Lc4tGOnERNfYj2khcPG/gYhYLE6/3o6tHF9CItRIdsVVujT4K6i5q1f5WXuj2OGSiKd
RXiT5AHShYyGeSStHOkFleuVEbfFbubFPrzxG7z0eCzU1wU/T6OTEALADOby97943nlZVnMas1GW
Ug0uGkWinWym5g0+wSm+Y7mMMCza9Rr5PCoEnZeXmbPlcDIoEm/IXDYrG0ZayRAuds/0cSgUz1Wg
I+NkGrkL1FY81lplGcQ7g3G9hQyGrP2XPsLVz3v8hzg+fiHTXg7kDqYqB5LNCWUHoWMRMI4p/Hky
zI1mcajOgym8fv9VjAX9uVDzsIidXAUOUdHbETW9cNR5z3HFpNAI8jeM+6c9BhItcOujHHbIoick
8uTmYrfhMJc4jPYtTtNso7rucJaoprtkgpz6BlXj9Yr5YULj9tE5sfhRL79KUP/g5gLU9kru8tBM
0C/XKh7Z5o2VeYKA4BtaSAd40BywLzBvTq7Tl2rHS4dnIwjyPtkUzEDxuk2M+1SjzNepgeVt/+ev
a/mRLx9Hx1axapLFYOHMeoWUQrrFC04i+bfy5rmOLeNKRFF/VKPOulXnQT6x6Y++qrBO31iPCzbj
xaWXvVYD7WdDH1uWy8u7mpraqAvE/z4Bn7w1Uw4Zz6MYuMG0C9i9WtXF+YFwd34rMvLV6uEmk4cC
BEYTKoetkyszAipdkjfpK9BCZqcehULrqJEdqicmjG+BfJYlf/JBBVI2vk8Cz2AznTwSOtpCGWsO
tU1v8NppMW+0fpJN053oJWUW17evAxGJTwy6g3wraju4iMs0/vzn7/rV8jJ1EBSapkEXYYronGx8
kPwS3SBpiDxuZ6lJGIIDzUfTEDK0TC3Dw4fw5pr+zbcMPdM2dAJjbVqDJ2s6Bj8+p8igfNEK8UkW
NsNvP05cIVdZrvbh1g2dOUFXi01TvkH6efU9C+yoMLcIEaO+ebXjoZVbzsSR9FHNBEdVzCCxYsVp
nsPI5AjzrrtrgDXH3giYlmACLueeLCpEHwS8mFrkY2grjh3cNAZyjvUla9JkVcNKeev5OdmVlgvy
8mKrpQHMJzy9YImzhfFFES+iEPqjCRjU7O39/GTR0EaG48MzurSHf4NpFA7jkdJVIr9NZbmu3URb
kR8ZoawZ9IRB3PjWi/Nkwfy84HI5Fiu5SaebrYXmA6N4GWN9NPSHjAPr/cjmRwdFoDOiLxT1SIXf
2HlPVgoXNfDCEFVFXC21yemO0Ai7HpKpBK6tDN8CWjK+W3TfcPi8xRL6zYVI+QIky39s0zBP9oJo
irWSCThyRB4LL8vCyc/QzOOiRO/x5wX5m0tZCME4XnBBF9Lmy/11UIdJjTkEYGUpE3gdfKiM8nTl
Ln/686Ve0Vq5f2SmU1YQMkKd8ePvf62pAhJnGsOK/BJkOU2QJHdogA5tf56QDpMcMGyH10bRBBez
5KjlaWIGA4EwdQ62vZlZ2XmJe2NY//nXen0HCOBCzwJdFOQk4fEv70De9k6ZNDEtY1xC6wDShied
Djn38qf3X8pg5XBEpkh4dbNjlDxjHoWRr1X9Hbifu152dyp/fv9lKF55d8Hb15zTT5TEiVnmES30
lhwXjp5ZtjYTgBPIArL/4ObhEBXAWVmpLKKXNy/uwAv2qUOORiOxmcVzcIEjj+SJ5U9//lSvH3kw
bIyk2KihkfGueHkpGixM7nUSlKmykh3dZ55vcibnvUzZY5h3hOdCyfunP1/15CTCM0/5z8uBfCQW
iH36ZiJfi7m90YQ+O5xb+BBr+otBdN2l27Ss0yga7iEUdfvMYbzTOpV8o1L+zeq0WZ8g5WFQ8eI4
WZ0clgenUozl/d+X+hXKev2hyJbaQFqAb954RF9fjY9KnAD8KaiGhLG8vMdSZmWH/YtQ83q6w8pN
I9xq7/6NveD1hRj92VRWuN94C4qTL1NLBifso4lG5zz+eBIYpP1HTwKcE8IulnLcUfXTu4ftCr+O
QNddWTNqTL6jT0gResZY/OnPC+U3n2jhbXP3+DivS5ihbYGFaiW3rkkOy7Mt1fjwnzzbLISFnKFx
KiXk6OTG4ayiAq6YmzpmVIBJmr5Jw8yPSdR++/PneVU4WAv7gzKQNUd5dIo0F5ESIyqh3YE2NtmZ
gpCStz/Nby6C5J/cQ2pt5/VFWltOcYHozkOUmN8gam+eeaLMzbs/CrxBtnYXrjzHzpPqcpGZMhka
0Wf3RnjN+yU/Vm331pn29QKwl/ulg4ojr46R1ctnh/o2js2oRRdaAAZemXy2ftuZCeWzmzZU8H/+
UL+9nLmUraB1GdqfXC6YmpzYDlqlejFMd9kwzvtqolWRoV1ev/9SBABSSS4RN68eVqOaJ43RAPYE
mQaQRt24OOJrn/cFVnzb+/PFXi0J2g8a8Vac9fCXvzprpjJxwSbhhUiIv9sonP/WKs6m1TuvQtVo
Io5gY2A9wFB/+WUpc1r3JpfxYGWZm4aO66oEhPfeG8dVuGl0/5bXMe+sl1fpyqRXLFRRXsihfdh1
+GLwShnS/kgtab6FRn1VhHM1RB1sQhT8lI4nr4qxM4jaCauAeUYafzIMQGtweKqP+AaZvydW+EZW
5atviutBoERfwpuCuu7kemqSOBUjdhfXGC1lxdL71eg6ye7d3xTXMfg44P2NVzUTalQVv00RePhc
g+moypHjIDgwqBPvXXl8UbSKHOoz+kYwmF9+W1M716UZDzxREocvwzXkux76Qrd+40I/AiV/OeuT
4uuoS2WGeh21Df/98koNRohciXh2sSLnx95Nx/M4CPSvEnXCWdkYOEiHoSwuS5fhJygMI1tpUGPQ
e2DqdBagWIKfoaFWBSqiKkd1kt0ZeoeGXnYr8TjbU3fRtb14EIVFaCjsvebC1uT8KQKwmG9pfE53
lok6+Ui+D4Mou8LlyCDXjK8ZcdNxbEPB4T9KrSrcpw2Thh3zy/sqwE5wkIEIvzSihR6nL6esuxEk
4wU99cbwGN4UvS/UvLkb5tIJL5pWBqbHGNC4qkLdmVcNAoczZO+YpRwTw8PaLAyLvrKju9/nHnOG
x14+6KuwtsbdDALOgeHUaA8JHEbGVpg9jHfvBVBP8CjoAvI8a/lkHTeZ04xJh+G+C6lhm1TJGTy9
uY5fP52EfPIuZbq4wItPD4/I40ry73g9mD+Mgga4NpB5HTXkoAQX2vRmvufp40m4CgctRFaYpDkL
nHbOinrIaBEJYJRd2jyPrjS3Wd6Hb8SY/uYqbKT0V+mQ0S0/bWAneK1ngfzDq0eDUjymzJqFIm/+
vAmcvuz4LC6aM3qPbAS05E62azJY9a6J1IDZfVccEwS1Je4cRKietN48aPzmI3FC4wGl9KcQPi0X
0qTs4qLoFA//qOkVktdCyODy5ybwLvLXv6FZPI+f6qIpnttT0eL/WmXjgvP610S6m0dZPL6QNC7/
/5+SRoXK4AOme7JkdapTxkL6PzSN/JX+gfp7adQupYPNCvonkc74sMxWqMuXwzAbLl/436JGRTM/
sGapoGjpQI5XhXiPrNFcNu7/2dj5jTjUcEwETccvwcnmZJ2GVadI6czaLdJBvCwov5KMcMW5/FbG
QUR2MSgLJdTCEddOmbGdaXOAmAWKhL0H8lkNG5D/wJ6kDaRxscvNLHPLuqIynrGyqosTLkwn/MCJ
PhU3yaw8IL9flEogM7+qBngEL0fUN6yD2VA+8mJlgBiYUY9+Gl1SuUaUwHDSKlF2DHkuAOtEWEs2
ss3Kq9gwEdm0Qw/tA9NNty7jqlK+8KJyL+MxbOEAt0G/T+mTWiguQFbgO56vfvm2r37eq389f1ru
IHhAjtqMUSD6OT+g+7/0iGq+2XjGAIU1Iw58rDnoE6T5Vvn3cjP+eZUFCUd8FzUX+tiXL+Csztqu
KmPtlmyFZp1HRb0ZjabbKHqEeqmXylsnkNcLg49i8cHo5qHHPT22dbpEMFKL6ZapwnQM86L/MhqO
YjCOdyvLKyGKAC/WEndbhWrEYtDsgVGyUVZ+Pxbm2ihpenAUy80nmavtd2yiyKME0jrbb+2hxQsA
3+XGjB0WnF6a0123HA78ET5CAb4hlx6KrbpZY4myOvwrIi1W84x7C1/WMLf4w+zcwt9qJpeN1rjV
yjTKScfLFFwoLjKYlWWW5VEP7OqjFQXjQ4R9K/WVpjMeBayJZ1OmuKJpPNnSM/vFnPDndfHqG+MQ
TzObE5YOEpC7+PIbG8ZGa7vRGm/bMH8O5uJISia6Ft3dKWkQ//y63rU3/3sb7+X/Mh4oJL5f7vvq
sX3863vexu20COP/z3/dPMZ5+xdMq7b56zH/9tfF9z5uXuzGy7//925sgVwkjIQhGW1diw2P7+Sn
wpxa/wOhf3QflyGyynGOB+zv7Viz2cLpxaic+E0qIodv+h8Sc/sDobz8Jao1rDMWFfj//e8XVNnm
5J9/3Un0kyWDPI8N32aoq2qo3RlfvlwySRlPGvZW4kAVhL1WYaYfDcplcrJgklyB5s62kVNEB1HE
Wrg2KFzBzDRLUTHYU46qV4Ha6AWD9lRg79yoo5Z+iqcpL/Aai+lCb7U69wZ9rhbVkFSO2Vg+0NUa
v1JVWOUqjypo1qpZfzc1s1v98rX8Zps86aWL5cNx6tLQ4i/zev0049q1itAFrjWvQmHFj+j2tedR
s5SzRNdBRroKme/AoLS9QuLujcshBpeJMcefZ2iUSyum9X/8Qu96ZP74MLyoVy7773Xb1d//On8s
m782Xf7tsSU667TGWa7+T/sG3/3fv82ybF/8w/rHEr7uvgOI+t50WfuPZbL8P//dv/z7QYDtw4PA
V0qkMD8t5Nf69QFYIiT+dfXiPUY1j9Dpv/C3I0P9gKtCA7bPEZOR1WKu+Pm8CPWDwYOyODJc4+8K
5R9cU2wXCGA4kdFF4BCk8mb5+3HRxQfeZLSbNIik/JuW9p7HRTutsZnI8DwymqHzq1EoneywQhFG
YmdTtbIip9skiXwuZBI/JhwvzqSyAKaTDGZn38+gugP5DXDQvMGLb2KQcucHnYHDRp3wrhrGYO5/
uYu/We7my2fZpqpamuBsKfpyQGfrePksizIfFJIMqxVYjK5jNNy5B7fukItmi0AG21jwqJgVCsim
Re80l2BbeMGX1ExBcp4gg30QCFqunKr8irpmWgXmYNwE0zx3floO5ie8H8gUQ1P5YtRxw4gfdZXt
16mJiWl0S/uTHpqdD51L2U52G6sUbQqA/AR6Ooi0MHBXMVXpzTRDFGqCZEBBl4Jmq01mQQsAhtlE
G5l+bdv998wpW+J32RpwO1jD9KwZdrjgS+S4+Dom62HxdnpSUZO3old+DEb/p0L9eSMZ9aE2YhCN
QOhkU3SQQyZKVNaryiZ7U+prfQAKD2EFAn6OASw47+U3rURPlyEbbB5y6Wzt6GOFlQ6AEZyGm6De
2PYmRrfvJuMeQh7mYHTC/M94RfwgjVeO1niVCRigUN7ZclqWAY8D2xk9Ls60J8tgruB8AUnkt097
xNgtHhkN4s32z6tt+Smn94g5oMthkxEFx9uXiw1wAHKAOqtXvAagSYoFEhVcd8TX2vIBCO6MgwOF
1J8vekKz5pthKSDtWQ4PghGMwYP+q+IsNOomKa0WS3BeyXVpShUR8QTYvo8XXaCeGN+5PRC6XEg+
14tZRGAmVqOnspDyTMRTcUY7Sb8ijEpivIsi5QwpR3KfQJe7A3ZorKp6SLejNQl9lTjh3wfaF+/f
F+/bpT/24rbxAdjbqAYc2g7iNFWMbWUmth00XpT1S5IiMyqR9pG/UOjwXFkFICrD8ucel6ilwuKI
J4NnTi2RCWgO6IQmGnyhRNl6tCDJtXrZ7DjFQB8ehLOdsvogrOZaZm3vQ0WEkA9j/hzz2HA54ILb
WqX6sZ2n/DJNwnzViegtUSI7/cvPR6sRKLqFAItAM7bJl18QCmnEbN1QrZLerHd6Xe9pfwO70c1n
5B4rB/rsu4pelsSi26BaQuZAmx9T3ssrgtUsApDk1Qp+G6HiwEGIl9XhkBwK2RhvNKtPtYg/rkZz
ZVFaIYfhnfLyakWaqnVjAt4XquVnrQBxoMacOs1YWSXScDZYlAuvuILWTLLDKh6f//wE/NjEXywg
Ir3Ylvi0Ksvo1bSOmOh66sywWoXEfm6Jjkbc3slgn9lz4AeNCFbRpFfrDoeg11V4AAsDCFgl7NJv
urr307G392pPBmEBUcU12lsywiZm3xEkh5SgCT0y85WV5ujkQW/DhIgGfhouZfzDDUAKVdzK8dp0
kgUSoClXMoc3FjEeXg+9G35sEsW57THrb8m+WLI1alz+LnuoIM4cp0zrFHdanKmLuh+ArBj8Wkms
/dhmxac4qrqDViD/RpFswFmex59qx3dVYP9/HlqWZs6/rrn8+ftT9NIGu/wLP2su0ggQPXFG4USB
NOlH7+dnzaXpHDZUKCCI7pijoqT85xFFaB9oBBGMtmgsyWBc2o1/11ym8wEFF4hfE8HD8hJ9lw0W
m9TJpslvBDeV5pNAFwIj8rT5zH7pKAwucyKSCuemgNvVjLO7Iwj2Dup3w0zPrTBX0OIBTFRgIwOW
lhpMBab6vs5V4gsqI91nMK1XtfNVNdNrmEPrcEQwWZrNWV8WBhBk8xwq2o8skKMtE6KkFnqMldsX
dhepnmiK/dyMvtkbpRc24zGrm10ZaYLVvU5AaHpucQ5j/lzBzJpExTm6vAdLqk/FEOzMtn5uFPec
VX1gK/+Iz3TTmesoY9bwvRiZbnwCOLETwSGEzJjEZ5pzl1bGRZOoE1VC5qv5hHx165b5Ym56csuv
/HZ+H56rPKleoM1rGcsr9JArVU/XTgL1uPqU9YBC03FNpWoE4bERjW8jwEjmmzk7B+7ntWlAJKPy
lKTqHVkp+8GdLxy39MZK7hT3doAWg9rkMqm/zGjJS6q8csIZCh4kjA7hWJxPFGtWvLWtr2a0mjpI
rSV2WW/oIoBE56PB+e9QqVgfHQ6EjfiuhMptW8Hnxvi10pTmtg4faXZ5WsDGchNgSc2QqWjVuJk0
fZVbwdUQzWsBzMSp1fPILIEU806WdCrPiybZzun4lAA+WtBhoAPEahqHM1sdLiPCo8Yp2gGG/prS
t0ofC5BUXqqSN5NlRCNhnNa3cVheT7m2c3sFudol1tYSfKJs98wLkmvcwKsoNPzUOBj9Va1/Slwg
GwI2JkC+9gBCHfhnv6BrcqjXbrSPuuKsTwk9S8mUJYPuY5jFvq1dBblYYx4DilBfhVZ/Uztpx448
bRsDrk8Jz5KVKr+MRVh4tjVdh4VzNHrUu3bssP/OG7WdXX9k0lsOKlNR7u6cpp+NcWp9XSxgTe1Z
UzlBww/Ti/58Sj6pjdyGfUYtLuGY3ZfI64HL4/US2EUSdPLVpN81wQgMC5Om1EHi2d40792290Sb
H2MT5xzMkktrOjes7jmxx4vGJZm3FiunLbZLA0CkXyQ1cr8kizvyGJNfxaBuim7qCpM2eP9OPE5d
dleH7g6rkMdrirdmf0UFV3p4hpu2A7ytra0GrGn0LdLmjall963e3QRxvqcXi3HEWSlGfdEm5ObF
4rrhLaaV2T4zCakyoK8X6pObCTDVGuvgszvvGuATZA15rqz3ZvGpLepjn6+KIj+EULAsB8KFDqV8
dJeQX/MKxsTOSYNrKojnKBR8Le0U++agAWsCtQc05qKb+/bR1usnty4O0Y9vo93kwDzATeC6VEzp
gWc+OAscWAnuaSP0pJQZz42rfmcYtKAgened4UpwIStHc3LUlWzd1eEqCeWVO0drdXSux44QJSnm
kjBJNd9ow3hDLNUXV6R0L6rUvlQmUu6U2dlHhTlDYpqm1eQogOai7HIEgr3S+voOA4xfj+wKarbD
4Ojl+Ze5XMdCfE7Tq3SId1WA16YybuL2iTAhFNQS5lk+e2MZfQUsehHZk6cPfedH3RyTl4W2l/w4
9h84qZdZJ8aPbKLY6O3pTMt5pusIfryzWGdt/ahndnVTUFLHpmru2dPNLTaCLieVy9R7Rpv250CT
ldfThCUrEGRUHK/NFlKKA9SYNmpzM+FcAR2oX0v4pDicQsgdUBStsJx3eHvkutAUa8Ns11jkQ8l6
SOOHVG+OZMmtyTm8BAgDoCg9cwpzusX2c18DXE+T5JjY4kLLOXqZR4xR86rs4+9tpHycCYWHfWB9
r+HP+2OaOKtmSqKdO+nmemDCeahNSdKwGK/6TnDwbV0CvTj9A0ITeuc1E87mvk6qjVVZnIV4jEwl
OGOSWV8wGRhx+IcNvo3szBZBBSJyGhx20byFb2jG57HE/JW63dqJDXD/htLvdQdqoVoad3YZyj0C
D2vvtC5er1p0KxuNOTu2eh5MQfC57fJmY1mEINdtOWzEFJXXLIxk3bRhfEaA94jF0yWhojGLnZU1
hZ87ZbXOQvxykC8h70/wdMMRi3ulzed27W6queZLU3jsumgbLmNxTX8S6tCRK1ZPXher6U3oBNW6
7mpnHUZlsceISVu++Fa24Y2mKDs8dVhr9Y9NXBhngdli9K7Lbl2zVV3V2Eg9C9pdflFjH9sYUdt/
jRS39WbI2dp+QqHoLUnJbLR6fmEPDMOHua8uG2Pu1pN1q4ix3I8QnmjVM/YYw2djeeGF+oOZqyqa
NX3l4h08pGU7bjNnxU0ugRYg+JhGABOtzWHVIkiEKjn9wnRe3USJ0+C/j+6zEEMKvMZwLLu9Odk3
cTrl5yb4radWJVitVAbktym0AsgAjl8lgH4nWiKeWUF97+JM2w5VYW247xQCFkqFJKmAf2ssWAv6
NdKDKwGXcC3yLPDNUmnXmCnbDSY4fprRqR6kb3mZ5/qjQfDhVgAx8whI2MnKgReoXyLSITqvENVZ
p1Ia0G5hCrhl/G/4Nc5SXymmrwRUduwOY3x0xBD4KpGuuxSo667TOoCs1fk0btWZOmkGqQGu0SUk
ELBNfU9az7feCq9TUanrCOerH4Fe0KbkzoibfRNO55HUrmfF3hhGvoOoe6uTXYgKAaDj/DTa6cPC
KcSyvkUXsIrjbAvWZGs5nRePm8A8G0drpcE4cAtxiBuxddMaKSxybW1YFdDpiYI4zBJablF3HB0c
3lDkOor04I7yMnQ7ghwvq0aAz1AuirLcBoa1xjELHYBSrTG1tZLyaJhaecG9p3S4UczEPZRZbn8p
AIsdZ2IrQt+NWP+R2muXGaQqHzAY5H9pY9tMZe2q/qyawZ5mvbNNQ33c1DmH9DYqFEQbg5nHGD9n
UPczyEY4dE1ZeUbTi11o2zia4iJOfFFrLlHyhn2kPra+pgolIzP54tjXVupHYatui3KOrmnK80oE
yZZtGkZpK2UO1K1FyMKGnAIwSH0r6CzpGlBmXki5W83HHhb+RzJyki3DKLFDkqKd9XWRLEkq1UcQ
riRNKDPlUYOu+MbMhwIijBVALVYTA053NfaXKOrTPcBldZcQBXhPIvjs0eQj+0btgYZPuNV3YB2n
2wQ523ntiu7QmK14lpjRcEcM7bWrKo9iyHmZZuhhLpzWJjIoLChkZKUqFwn28Q2pOfEtXQB1b/DR
l8wx+7roqE6SPhT7TLPL3ehW1bpQ+tqfAx02hBEZK2sYwdNrgzzUQPaYC1TgmNg/DGNnlMZuzKzw
0LvxZ71pRmx3rSrgGMAJnHsNT7TdJVcuHoeQd39jkMgT2XBRS+BNVt+5exMrKl9qV3hhDWSvmnK4
HLJRjsCmoWskrnFvJDL4LIksPdCdxaMm5UyNWE7249xTCiuVBsDPtJtuO9iyOydsMflcu5mzHzVB
uoYOdYPSMiv7b3NWmruxV0xfidoHYbUqG6KhrGylgxJVOB9j0jDEWLQeKbKrGsIDYINVR4RBFfa5
L+JRbrmTimeEynkAj9Cpx09mSor6NFzozDpZSv04HinYm1XV57MPqnrGRRw8GOZAwrmlAvUi/EjV
zlxMrCm5NHu1K26xD90ZGMUTuk2lCXnXLG55rx5Qxa2hbBHJVI/ZWoTJFwVSgmcp2maMbUJDIO6u
h6S50rsFkNLlvo3I1nPZL70kCc4zvcB3EO3d5nGB0fkYUkFeW+GnIh29UgaXTaXoVH5qsy+KiBQJ
0IpeqjNyb0Hq+TI072esh+uu17n5xLqmuvPVHWGr0aPKPQvM3SGZzPJW1yv0W+Ns3s4ZQD6BfNGz
iPwEc6vpmyLR6lWZ1HdzNrsfUxIGwJPMDqQS64BcYNXFNqgE4hovq7qDLIojD9cy2kPVDsr1WCqH
0DY3eumiB3woYuEzUiYDoN4Gau7zRlnbsmEPMf3BVNZl2J4hQfYsAAqeqxMvoYxbYDIIFsRzPsVr
cLSbVnEOaRKRIpKcV9p9qVXVN1frv3UNEFwmTNCCMrXeZATf+sjtCDsoWhJnPIsbwGFgSI/qjO5y
7IsQ1HvarTrqUd4bijzmEO+Z2xNo3HQHCD1XZTQASkWxvM3o64AzjLYliekC4sOqSaxo9oK8YRjQ
S4LM0D3lG94W9nkKdGM762G8E4Ds7tWaLYIw64Uvm5L3RY8VikKbW2sJ5/0yMmC5aloWr2QQOsem
03kowKDJjR5mOC3VzNyhAIkOSpzld6OiuGtoINFVpmNrbyPDvjeybtpaal1vW8xJmGrm0b2vnHDG
a231d4k1ZTe2IIpYFX27gZDdxnAmXXGvizY7j2C8ncOpdW+Ik43gDxKjBJxPszjXDNUem7q8H4Cd
3YZZLh9HEmC+9tQbBzAVykG1YO5sOhAqd25vd5fY7hMCUJzswQrTMQMl0PdbM6/xRglXuhfuYLWf
SYIiEwKn0Ueti3kx9U1AvasHsbztjMl4mC0zAs5vLclXo14R0wUdEBdZGgBYyu1b3Or6xsnT8QLH
v3qctZizmM1CtWyp3QR6payKuFbOYZdMe1nb1QXzAaH7plWy9SeZQVOunSvrjJfAfJxNk+ObI+r8
Hh8ZqS4CKkGv1uYNis3o8/9j7syW28ayLPpF6AAu5ldO4CRRs2S/ICRbwsU8j1/fC+6KSptlW1F8
6sfKrKRI4I7n7L324NoV1XE51s+tazZiY0yDeKKEMOwwZBpr8m7Bf5sRVEcl3A1BWBEY2lTibgAQ
TvuCQy5IrzHm0XRs1ERPLwU00SeiDox1aWXBjSs6+dEaHc3SOjDimKC8qWVo2dL3SPnolsIX2mZq
gV8sbAUhB/xK9ggATft66PzFkGfrrKS8F/XZUTJqQ3fYaVDD9Bo2s6rVq3igLGE01kOqVDfsu3SZ
O04LPlrQqDXuVUDBILR8PHrcaLQBYzhHTsqV2aR9d9POWuiVT/NDD5GFROk76svmuoM1D9ukQ8fi
ynULFSDwFWcdu/FL7ovEEzYUacAbkc4absfhLa7oOWGv5xgWf8lyOIEz7qdK0+vCJKO2VdTgAToZ
6QEmStQ55pZzhOhnZAUB0j3XS/kxUS0xbHPRtepzK/2d2ybr3iBnUNRdt6jEtHfQjqzgKO2HrIxh
6qBEgs15zEWyAWtRQaYn+aAgBQBGJffIW8eOLf5h3xEr17qrsbu1pkeyHhZjQtmBipJjxARxyQc1
pCkyAUBfcWLdqXa+NStwPW2vEbzUaAWswvdGnKack5c59PQtU27ZdBlgdJtLbMP5EqjDTtpkElnO
ynUPYbnRQZoxh8jAqNXgPdJAUqf2ewE06zFLlasajesadz7HLPSsW03UnLoF9yvUgjQcnB2P8ruC
VHqhU8YmCq3ZxMHwinDyhkWONR96Bb/2+9hl0NVffGUawfnrwIu6HnwDN4OmnC9pUeewIMSmZ00q
X19rWS4V5akJ6jVRL1xM3eLQIrVFf29pm1JKr56RDTBIh9UUp90qTqkXmsRmqLRjDeeoJ5sgir6U
lnYK4uKbIl0i3lr20EDBS4ik2pmZ2SiLCYFYVEkWr6s8bTdSUk0px0JfpzlpCyVTCHBHXt8GE4i2
EsqjQm5ModUPcT4cfWgtyzjOnyqK927hvNK8I4c+gz2mqfFVF2/J/b5vGzBkggBArVJhOKTkGrpX
ADD0ZQsQZQvrCZgMZf41sifqLu74BojyB3nlmjW7XweksRlhhy8Qivc6c0kEoOi7TNATqxSE1hYg
i1cgcAxCmMHPUz58aH1jbuAdIWSqkmgdOOI6boy9G7grihqvJF+oRyOwjm2tZFTQNO1EO8C9Gnp9
OMV1ZXsAQOkajIe88NcgTwW7kvmhWhmbDLmJaIoBldr3blXkTzp5EmsjoZSLcKTnMSQ9/rSoWqiy
cBZNMphHOtTRPV1HmkZlj1m2bq6rePIAat2mGUd8vRNPI3fvdTm517oIZmxbOqmUZtD91Ua2ganH
aAke41xPPDdrrQMxlhzgCXOrp3zj+IzSSg43UIpoZVBnDB1d2QTpNJF+KEmTy0t7I2AeeVFmg2Yj
W+FWkfG3sg9uxGTs+SZP7IlXSh0w5Z1XGO8UuEbBUkiS0NoPwh2h8Ut6R+ESv626xhNPap9LndF0
ifmOQ0/4SbskKqlcj4ZzcDkBwfsd57gyjbN+uO4oCR0JpKGMKtRo1atjddPhd4Xdn11pTX1A+KKv
YB7rK6ePbmNXsfe1H7xrnYzXnTV9s8xQLCwtcO6HBOBeG+e31NFYJKuh3QRJld9acRlz9sjbhEjD
ztnU8ST2hVmYRyLfglOuiHBbawDHwr6lNoOiZ1kahDNSz0wsv1iGhfWkt5DBR6dZCbuA48WOnpWE
E2jAIk+NGUqE9xRAzeikWSkhhPBwOv17V0w/diXeiI+QgiEaLxOONqssKh9Ne4i3gcGKOjYbjEqL
NAKw2pZPuvU1xJR/CkBFn2S7C/x8ZYvbjkZoor4q1OPuERzNFx6n3GvVVBEqohn3I5nGHv387iHz
6xyI3tCeokxX1loe7yp/Uq9M2Y7rMHKIuy85KIbVU0ldjEI7C2+bEc6l9wnYbrdYFuUIJ8weimOk
DvHK9fmXrZDxQcJty9RTJ8xhDxqkJH2BSxfZHKIDB1sRFYGuah1LJkRkYQVplDHhoEJ1ti13sevv
VE256mEedvQsCmdYivCRQ7BYdpXYlrTH1qbZEEHHBZn66zNqsfpK1hIET2pDHSpbbRHXnVex5saR
BufCILhWcPvX023VUCQpkKLWL3GJeMEsc/MABb8FHdga28xwCe+gKP2YN3V9xXYJJqkj4JXq9odU
QPrlcbkOHRW4ZjFFGwuJOTc/qZgE6NKbIApJ3WBf+CYC+xCX2ZGSnb6DQfhCpIl66FqrgrDZ78jf
LLaRmtKT9Ok3LmApr+haTIu+rbV3R00arxftMZkfO3TlgHt1ue/CpFlr47juhM6zrN5czY/o6viD
v8xM8GEOgzz07T2NmmoDULpb6ZUI9qlWf2sTu36IfOtdZuaqC4x9Sym5l5my6VrJjhRAeCSRjk0y
a1RtNcRp/VY65mtMiARJpZ3+UDj9A8Pgpk2tcIUZ+53TjzgWbrPXe8s8QLo4BF2ULlXggFyE+nCd
gRvmyOGv1SRWV1o0WzqUfhcUeoZvmgtlnupXiIFuuDWcrCB4VmDq16mReiaARa+MxD4NCMCoSs4C
SSqPRHLujXROshJuxjWe2hmVz3YxEPBuJOY6TaN9XBN2pEdXst2DJ7TjhywGDl2duLauMCVt/NG2
2PutBP9Kw7qYLjOyM/Cu5mKVchumhrhxiurKUOWpM7TbVqG+Kat43VSTwuHGPYGaGxZTPwwEub0r
zsJMGfi5mivLfCAlE8DpVlebm6GJ7sGCBTuz7U9aVe4ruHFLQ4zXbUzjqFS/+1bISh+GpleGeNYj
/g8nm8CTRWwB05xMEhcSeMmJ/VWt1A+O2ltbcTJ6RWiOR+feJSSXa9Wp8dvv9Nv1o1MbeNNyYAoi
MPvTqASHauRGV9jTM94clTSTOeziOlWSWxcYFqVD6OjuXtHHbdYY0Wpya88a3D2QRXfF4w+XWp8t
YLHedo56KtjzevURGiXHO0n4ce+lce2sTDLT0qq+57XOfBWSSzsOSbXv3oxz07FwWZk1ZlxaxScj
nw7tKFY2bxOyI3EBE7uG7cvvQgZXWsYtGBEoBeEk3wWm+4y5GYERXUi7UldOcGPNRXpNeW7RD6/V
MTp1eTStiCulQEpg1ikkZRZWWu6v4tY2d9RYXlyiAPKO3zIMJHm2dKUCr5zm4JhB8VLT/aLzkdCT
Vr0OALhpv3eS/blUV5W5SaxrUJubwJIbXLVXpV8urVJuEm6NZPrC3PuSCG3AVf3WS/9rwN5mQVMk
oxZJ38NYXVmZcmUM7Z7W8NJRlS3ojlMY+ofcd0q24oi8J3AUKRKSdUXt7d7KmfhGDnFIliXlOGti
CKjTvUuP96GsB/O+gMq4xNpNAkzeAzepzQD1HAUs3JUKsyMj8sFEabcMSF/Yj1hwV0AVbiPuH1Ss
jXolygZ2+aTsAlLktqSnvSMJ5dpE+xZDwJTA/gd4GHVjv4jKamnFqbYUxrjoishZZvMlqGgz0szJ
jnK79hRj+EWVRlpAlSSEXOTKbdxWeyUJbisIxJljnACHxvtKph5pPM0CIg/5UY7cwyXtN4MTPMeF
PI3gKbUA3H6REApOOc9eBBSWllGdINxRh0NKTfExyssPVaXEOtrcOyPgLhzK3XubFXAV5g1Frywx
PEU3ioMimm1ElHreTXepEAuHm8ptVxvRrWyQGiF25TcV2KKvhascC1lv0rg5TaVYSOCO+JO8ZiSx
oDyp5l2W+9s2xaGWJtzjKnrCSb4RtfCMMbtzyNEUCO/c+HvdSLSNzrZxYlYWlq4d2YgbaLSe6jqb
kPJbGZT0ua2NG+mcMhCTFFBmzWOkdWQ6HpqMCGHjwYrrEyEUx0CW1yFMW6QgC1vvi/mtGV9cPUOQ
X0MnbtpYPCmNBVrECrjL9KBJ7eXU8utUV2xC6wHuLjFlT0YybnwzvpZGsAmqXQTNZTiatvSM4Bs2
wut2NJclpwEFXCxbLLCeD1HMuy1M/3gG54YvVjNs9OabNDaqXrwkUfXqj8qN2s8yA3jJs2BLUhGK
03XVHJOYQPHwNZMJILT3MWIZLptNZNXrJmKroygD7xpsAMsFgjwO9EvOgHvb5O2DKliVZug/FCVp
g75GJQ+ak7204MLvJoer9sIvLPUOVWlwXwV1eZOlFAiLWaFcV4rroeoQS4Ec8011fcPLWka00rIO
Lau619b06nPgOZQW6EOGqnOISTyc1QT81FGOV0XR1uQ0Zr2HERLWI1aPpywUXN4GUK2wVKgvupVB
5rksTkaUaV8QEoVLsxgbCrlJ8FED4t+pMUt0ZKj5c0so4Mh5VQ7rKnKKuyEhxBU15YmoVWcRhxH5
R5HhjPsBCCMfX9/EHAceBg71y4AMCV2raeyZLyVmSjvFvFMpj3YDnpzS6hcfb06Rq3TBEhbRXLS3
NepNNqsnOue5l48G0WB95i+AWi6g54JiBJJKrdrfIx0rV7GffENid0Pz7kl0xg4fy0dvwsusC7kA
+0GZkJt8a901jrMnLKD1isE8gc6CtOrrJzVkttSuG6wLOmGF/8IqH67ivKVGrK9S7i8diG2cTHPy
scps6eW2oKthiLxfKHpzO/bE3Tt5elP1zXZy9esgAUFt2l8VYd7pvbKP9OY4JZUXmYRviLqPeZWT
sg3i6CbJCfkTYXA/qJhL9ebFYHeFwEoOcAM6cVskyoZ6ab9wDXlfDvpNqsqVo1ClznVQrAP9x5a2
jRZf+X6uUiVs38z4o9JahUy3kRGl1WhJKPmSXwl4vbU/QHqiLOnZ2gIdfxYYZFSN5DsNHE6TzgQg
Kq8Nvb11moYmDPQZfYi/ti5xLhgP31tfvukqil5phftqEJmnZ8rWD0xIt3LYZorm6YSS21OwJ/qK
IpKZ09kODpHvPnEwvNY1JeKEEN4Mqst5c7zGwbkYfXMg8S09AtY9BrnuMPsguFj2vCZr6cryScvt
R+xdAFC3EI/VRezHL8Vke47s9poxzA1GnyBvkinzIvEKkyuL33wdi/QU+cCAyYC/V6WlLMvSoU/p
37VwBGecSGaMO6NpT00WbQJqFb4sPoShqJtAuA9hjoiiLin22usKV8fKaKG4Z46+RRw7bhoky8Qm
kQEvDYPtGsztwEmxSXX4q/XOitIKk1DwqsnUWaiW8lVrwVt2tfYRaaO7JL5lTxc8gIHV3shBO/nu
cC3U4KT0/sqqmxeh1KesqzaKPd7Z7pvbbtDXXdM+JLKIEGFktOjSEfwRArpsuPvEardNovDdpD2q
YVAjcCKCH7YURCop2lVCw9qoKbGkYhdRXBu05G5s7x0baq/YOll6O6T3IlZWTWPNegAzoG1mVksu
qVzb/HgXuMOBHGdSi3ooz4M06cNk4cGe6mRdEvkXYSeg70fVihxK2krcbKkoc7hVmxqWbGl7ke1W
S0BqB8tN5FIlYG0ZpNZ3hfh5ZCD3ZhuuyW9Nce12+kKlWtfUBA8q0Ug2DXVzoCnRUgual6QY9+Bx
vwdVswcQcUerbWVHzhU1jj3X1XGhg/uW3C8XuVXly6BLEe+XRHZkuTcWpte6NU7yqNJWUdMKD0Dt
nETWzSmTdCQ5hiULEPLH1lG/w7DAq60/lkX65tvpAZ7/e5uU3xXF99TWD1YWsoKlaKtvjRPdKvB/
Vuytdw72QtlZu7Do0VoFRzeCfJ0my6EFRCY/VKXp1ob9XsfOYzXE17U2zhWvVFxXSXlsmuYke+If
0go0Q+emsLZYR1ucX7DS5SIfkjlYNXnhkLtTy+o1aeVLX/uEWab2Yei1p7ErPzIau2Q7pwrlb+VB
ZWoDT5+8aXyfzLpdxDmrZCCcZetYr5SPS2RJRrtGq3nDXkzy1njjOMTWKYY3qzTsRNvQ5O9Xxsxy
n1pSE0iT8aDVH6MsPVGys5cyBonq9sVRQbvN/1LypdTGj7CljzVHHDa9064S6MBY8otVoATHqi7s
VUbFbFELQnwwH6RLu6WCl4/KjowBdWGhlGEoD/swSPNlZ1C5RaCibQrLPWnwfI5+LOWSZ5Q+1hbx
f0J5m5oGZZR8aBXb00IcEcS542yMHXkI5cjjK+iSBULPGY/agfDriCx5aKdNVVDvZq6yPShegcbH
q6zOWPoi/DAjgmsM0puTSFC3S4HydV8bq105xjEj0JUlmwcto3Bld9VXknCPBvcESVDaiOu9QKJh
mU9uE65omoLjpXO9HsmcXoyZfFWq6NEcDHnIBheBs0jMN11RP8gQY03VXskXR9JeFF9EGB3DcUjo
RgRzV+qtqcWXHBmkSSc1IipbYS6gKipZ4V4mF9lEn3CI0kV6BBmBsCHE/YT5K0sPiosmjZbSDbTm
VQG4txD0JBI0EKh7F6M8tfWVK6+H5im0I2PVWNYuEsU+mKptWXZ3TpIUO7Vgapma/2A2FmKJFlHM
qCFrJIDH0ocXMyqta3XArktH934qxgVRJQdt6K6b0H4oBY9QFwC3q41BRWzRpxbMZYVTTqB/8fPb
OYuWhh2hTLpP7GJLPyvFikFtmpLcwpDurYaykcyk58BKvpaT1L2mj+5rJf7WoTz07XedY0NN07cH
5pBx3od5rpCdHu9Gs0C9QBc2Tq7maRHlmwQAfhA9toIo2PYupB5A+pWxGokOD1WaHAXh3lREdLKb
hpGaEaAJsc/MViXfLz5KG2mYo64f0VprJ3PuuKcZJefbUlryISylf1ep/FBEqepejE34bsfZtE1b
XXmP7SReJ7LL7kEoFx+6dNhhRLPRYnaitA/ldZia/QjIXjNovY7Nc4xS6xpBbeplDoY+QiWiw6g0
zm6cSn3jyKw+jhyBjqkZyzcfFhpbOvdWkl0srk6DSji1Wm0V3MgLwg/9l94KXn0XbYsZvcLCMNag
P4iXxsNGzYaoPXSBxbGTU0U+iIyvbT1Vd1rdPdUZj1EFspCvdSV7souY2EIhWn2vJU5AQzP+TiIp
6XroFwJlM2nGamitlcy0E7EEz6PTIWaznmrAQSstzAju4mJsZ0KQkcH6RvQWuQCRpdy2LoVP/TXn
YEEKuY1pV72KivimjIHft/5WoQCxpY6keHSY03VpTKRHdc1NGdp3CNnCux5HIm4H9FOCIOYKzfRq
SEhGsJP2Ore0lzBsDrn4FrUqAFJuIHRmGrrPDf35KPZiYCsDPSpfDV8c9QrT8qLrj5oVbIg+XATW
TW53W5rki5KDna29Kz29Ralso1ZZjXr5VY/ephklFT4xb5fUg13EQ9NXJezGTatQ7QtqBcVIjaTG
GadXHRBno6I9Na3cwlLUF5wW7X1sB2sqJddBVOxMQRN3DBAOivC5cn2iJyK9ZFUJVhOJhMbAsSnK
kGcpN7nDjYGFT4QrQ+wwy9yUttFtnLBd64nqv8ToHDd6zsEawOvQJ5Kwj/yZqNWuCA95ON4SZcW/
gD+9JmSl3o21yw13IImu6u6T1j36neMugsbNVpMTDjsxRcE6sasvVWq/Nj4lYKII3nxVcZ6oDcqN
Prmc/AsZLwGJb7ps7gSgZIsLUjQ6TGQrbPtrLZ5PLaB2l6XD5poMlg0IEkeBKcnSnjbdoD1PTXXA
7rYZM9MLwXgjlXK/u4JFkgKL8sXWyP0cpRmQwllSnFemA5E4GLtGL1YsyOZh7CzCaOg4acHPJkkF
dJDrf5fEHLYNklfF7a7KVh7t5j2sVaQ6BockwxynZTskr2y6TJ45aiIfXrIpX+cZaleHTZ1mOTkL
LljiruRolmrf7OhbBddmQbHvqre5AcysGBPx6MLkmJ0UVbMs1Jqaa5JELCX9HH1RyGu0dSTQsjOm
tk1ttM3XgRs8jE2Qr8H12e9pVWQrlYrbKtCKPQKAqypUn+hxy2VrJD3iazMd13FSg5FNadT+sBn8
V4aLv1pe/z/aV62/+levXpNXsPi/ADi0+T/5l5tCc/+HAi78OfoToDz/cXy77v+AtbFs+BuWbs0O
on+7KWxywzBg42TineDD0P5xsGKInY1GWFfB0wr+Y1P8NxZWMTuU/jEQKbSdbBZ9KGW/OpcyWOLk
Dvj6TmnycMu9hHftK0p6BwepPzTuiJ4nM4TybAFRJDUKltLCLMp4NwWOdjtMSr7X7aY6KpHu7JK+
NEkp0FOmg2waceUXmvNKMaHfSTUl8tQnrmJJQowx68vCJtz1thw+8Xef+TT/+Sln/kz0XS7w2dbY
FclYmyxqTvFe2xqFQXYZiOL4d2k8WaFF1mes1+YxqIpSLImcRagxyLZ4z+nkPk2EbWHMLAdwUVE0
VxloRiVX5FOLLyxizrU7jM5X3jUe+FDPLNRAQ/rqTBORXkOXll/GvnE2ra1Sn+043yFLtj8hB/3q
fPn3L3TObHR939TqZEbmLpZugqTYmZpvwshSdRlFnFzJ+E6ezWkiawB1vTMuUr+wP6P7/+p1/udv
nxnqBpO+ZO/k045US+VmhgB9IViUcscA6eS/Mu/98zdmG+FPBBNf4ehs1f3E4NKHb7Y+Zm9IYNR7
eBzy4OYhWpyf7E43/ze+fzFezsP7N8PeOfOpZpGth3gR9V3I0/uwOTfdVX6lPqJ5oR8/dva4JXlX
p3ig9sptgn7mFLsDqkWzCtRHxy3VR61rnbe+k1gFSoq3C6cxXK4CxRzgqrAiQ+dytO+aEvacnxOQ
L3//6n+YsM78fn56RrkqKWByPvGIMfcyd9qTA/EJ/P9PHz3/858+uq36StBZaLyxp/Ass60WF5+M
3D999JlDN26qzOj7tvEQNp00Vd4R93PhAxG/fmtXlnok9ZJvXeN3pXesz5Skf5vifjNK/vSlz9ZG
XFEB6gk+OU7CjaQtOWbV+rKPPl+rrASXdpo3nlDUNUY3et2fcS7+8K3ts0UiFoOYbKdvPDNWNzGy
f+dTHPWfPvpsDUgz7GSubtaeW+q3UkTYI4zLHoh9NvXrgnZ8lsvGw7PxxmEbI2v5iQP+DyvXOe8j
AwNM5tY8rBUOz/habLxiIqkfhjILPjPi/n49mV2UP0+dgRAzzU/5G43sUGuZiP9fdZew4IuGiz2/
kJ9mZhJRVO5dRmI64syqhoooJIp0n6yGf3qtZ5Mzc53E0FDFegWSk8kho7kqvcu++NnkrBMjrQkq
bLx6UOfItHgxGeX9ZZ99Nj1rqyfofYgazxY1QenminLl5rKPPpue+BKJl87Chuq1vcrVgPy76pOH
PQ/o3+w81tn0nLi46UgjWFRQmD/7aaxhYYpdbJndtIdlEd0FLsXDi37HOWKwisY8lhOzqqeYPGnB
KsSbedlHn01Yo9Uo/wUBj0jlhNQbnibDy0a7dbY5d0xQajdV7UlcrI5FEnxx4SefTdO08A0crnXt
kajx1KjdC6To09+fx/zlfvdez6boSPSb7TRFDfIjMje6QWRhk/vZLnTDcknMo7L9+9/5w2S1ziZr
JKgPOXhXPHcciefyzXTRElJ64Vs9m68y663UQBXhiVI+WP47sNWby7732Wz15xiSUSCtKAUVdt8f
nlMIqJedAc7RLOiDkrQk4M4jUWJZRIWXGPZlS8GMVPx56ZVumEmtKGuvMmdzZ2GAq8E0dNnzNs92
VK2V+ujaFoKTiS5sgTlNcS97JubZBJ07fIaZzAPFtJulZeX7CqvOhR9+NkVl3yZjjjiMnn5HtBER
dkF72SkUrOQvD7wOZNB3XVt7ppY+uaXxVlAHumgMmmdzFKOYoFQz1B6mw0XsOMtK9JetLObZtCzb
PCeFixcZK3hAxBdntC4cgGdTMiffU8qaNcvJ9B2cxHU93n3yOOZR9ps1yzybk0rq6EOWM7Y7KFKr
HBEA+nQEr30vk1t11N1jjYnZpaxZ2sEilpFx0uoy2tpNoKJtGompJiMjMF9IqXe+kC2nIlCDCRID
9KaumfroA8PCfpXIJO7C2LW2ymBFj2qdN0uXhL3EjNESam63m/RGgcemm5uqBC7XdiVd8h8Jg5iV
0u+VoM5Yx+O47YU9rgZafsh/YJOjw8wt6slR+x4mpgNUzqmRJEWFsB8Gi9qx7ybqnTJamKpUR2nu
RNNGCNVzq7/shGOeHRVUMCmV27FZoS1b+km2qivrsuFqnC09daqlle4zEwrXuaM/f6f64sKPPlt3
dMjJVj8PVz/c0TJaIbm6bCIYZ8uOlQR+A6659qZiKhZm2L5JW73sWf8HXQpck0XHo/YigjEXGrGm
uOfb+09mw+8nw3kIgd1kw1SrXG7QzR1yI9znwr9sz55rfz/vIVPR+nWaZYyRth9QozvRKtbiYH3Z
Fz9beuSUOVkrmcX2JNb4pA5T7V84TM7WHpR3jkvdj5fZ6ktsf0sRDJcta8bZ2iNRlBBuLmqvDZz1
bAPuEf3//YH8IN7+Zl07J8MonduVuqrW3oCc6dWfAK25xmis5OS7DwlrgTFnc3fXWhLV+zTiNoUj
tbzsmelns3aoK2SGXcR6LbX+AFjYWUNpSC7bHc8xblFdZAaoQUap6q7M4QgL+bKJq59NXPZcOeaN
xgupk20+ZUuXmPC/v5B5nP/mfehnp4Ww7WMzSxlGmB8eVFKVUJ31Fz6Qs+MCseNxm6BO4rMVVKWq
l9b5hU/kbNrGo1UNRKTXXiYqpFbdWqnYWy57JGeTNq2HSjPnrz104BaDvVa+X/bBZ1PWsdHPN2bP
8wD70wgwW5+WgP/0Gs+mbNFl2CVaPrrGtUpvFoTYJ0vYPBB+N0DONlENQETPwG52OtHq68ZylJU5
1ukGPs5wKvQkuOw+/AMp9VMdxVK1yZQlb9SRdNFiH+sc+tlPXukZYPbf5evzZD2h0NJOyoC5OU3W
OraHCauV41Pfm1VMBWp2UYzqHrQ55oRuqDatacxpp5b6YbilddlmI87mcTHAIh/19MeEuJJqliz8
8NPf+IchIM5nsl4UfU5EhTcl1s2QNjd0rj+5QIt5hP5mEJzH8gQopknXZB9resQaC4qAyTWtZYEw
JfYRDoMpXkwWpAZQj3SOcH+uS8zZOyes3fvS6qovY2hlYBZc1Kmq5d7YCpLevudRlAEKFlVP8vVk
BOJI8Gt/SO3K/+TN//6pEIhxtr9nMEAQOFeeVqTq3pw0f2W6tb26ZEZr7tkKh3mhjuMK7aClcMLE
xmbS+/77R88f8Z+PXHPnH/TTfND6VrhjgQpfVUCoGUPd7CVQv1d4A8pF3178aDz+9CdGJxKlnfJW
S46ZHPUX7cWD8WwNTfII5ZrLcVBvnPXofqUNcNELFT+G6M9fOpRxY5lsWGmjD4sOjR7q9uaTevTv
RwseiLOHHig8BjvmqlhbV+pEeJfTXnjpP4/CJcwh0eekYa8aE0gCTeZZtfX974PlD99bOzvYJAE2
W2NkNrEF7Dt/ztGTKD8u+/CzCwkpDWaJE6fbVWWePzQDyu+Q3tsna6I2f8x/DnQxo6h/HuigANOI
fly7K10Ie9iEsXK0ypcRcvSmFm24xzA+LH2Qd4c2FfUphGm+VHPYLy2+9wP9pXbXRKGDAl7VDp0O
SjTzrWiLcka77NyonS0i3JOJKzTHdjcWle4RqwtLig3rk+c7/9DfPYCzRcSvet+y8Fh642QP+64y
gUgpTYEh0wkRzYkcd6PWiE/28z/9tXkI/TR/UlHE8LJQu1du3V73AEvJLQqNq1FzMCla+twi7YHH
XTZ2ztaBUYYALSL6F4QOO3vRdiA9fN7Q3z/992skYotff4tPw9XqTE3fJW5SeKXaqLugUytcq7J/
+/uf+NPMOlsRoMYpddY5mleBSoC+Fn8Pu+yy1eY8FcTsMY2QQ0I5TY4fQYiBPo8va+qep34paIuL
MOMKpyQbR30X42WP45zda7rkcaS5w1jN0q+cAONrJyycy57HHMrw89BspmbIRrI3vIyZ2zSYFm2J
y+uiF6mez2FwyzTouJ2l5INR8l7UkeNd9tFnEzjC5Ft0pkSokzVCLlSK/vddaF7YqFPPZqwrBt9q
xolhEojrnkvVqixG65Mp9IOD/JvVZybx//zQyYzxC5DsuqcnbrSzLS7bjtMGwPmEto8TA/CcbMJv
COqG+7KEHZpVjnJws0LZDH2vrOve9vdslQS5XPY0xa9fSK/VLADXpXsEpJkInrEvB7LZ/f3D/7Bi
qGfTOUgFO4eI6p2scswPMujaW7ud1CfHgInx97/xhxVWPbsx6cjZu0Fxq10m1MQrzTK5m8+3d4Y+
9msDZBvyE1Hd//2P/X59QnT269MytTHTXYhbhOgFj9HUe4Stf/LR88z4z5GhuWf7fjaYJY1cayZq
Oa5XWNijYRtca1MYrDNUjp+MwD/9grNZr4vJrJLaEB6c9w/VTLe0Fi9aBTX3bGzDKQPo0sjKc8FM
7tShBImlkU3/90evzx/zuwd0NlJjo08mjBellw9g649RZymPaZ4kS0cq6JFkJKonEKL6DVe+8KjA
Rg0WkUuECcw3/aaabAyGZjKNV90w1h+aj7F79IPqupWpCv19yDbUDtOdw2kI2LfEMF/4S1rT5TKJ
Ghlg1MwkpMJRP7aRPV7B+MiBPw35cw1YchmhfHhWY03d2G5s/Usm+kcu/p/e1tkEKoiEKccogDmJ
LtYTbnzwJeDNvz/RP3342cyBlRCSPT2UHnKTCItEaEFtgi3290//caL8zfs61+i1vSsdLE85YN3a
2scoQteRUcaHsUqk97+cnVdv3DrbaH+RAFFdt9Nn7HGNncQ3QuI4EtVJNUq//luzgQPs1yeOgX1r
GNMkkXzaWiUofugdzNAtKz9dEqZgAN3dW2m9bDvwR1dJk1rLxuFoWV/TDopQM2P4cR3DYWR0tLY/
E8t/8CO8T3bnnpQG3S8zDXY4AoO79C528/LJXvXnBVC8z3d709JNll1Me8Xk2B6+fL0ta6fZNXTZ
f/JcfPAF3msNl6l05nyRaq94q21XuiCru/Yz3ehHr/5uuehl3k5MSDuMfeXyARLpcCWs4rMs1J/X
bnwx/7ucZkg+eqtKnX0I5GoHMNK9yzqW8gAczD39lOGTa7r6699vyA+uxft+QY88eDxCBDwyc5t/
HWN3usJUY2ArsZ7//S3+HFxh/fjf72M3MmvhnC7HnHmAqx4X6jPy9fwLc7jlsZ0MwfnowPUUaf7J
U/bRL/huzWVK2BnhlNpMOy+MlqpiulB3DMylS0/qCdnC8gVUivo0Or0sDn96qt+twvnQ2YiOGRny
/ZEJ26TW3iqabHlU6A3yDeXEZAt1Mj1JlxLgMDLO1g5jsm6xfuwrb/GuQvwrWxknDONPZc2Pkb8x
RZtlq5IZs61dVNX3dKrFqrEWuGRhi9DQ9rru2sgMyGMyBbfO2IXIcapS38U6SW97BvnWOimjHYer
4kxvP+atRSdQ02foIEFv2esY6Os2k/KlH6xm406Df87LJN79/cJ/EFaL6N1C3VgZpmkal45lxNO3
XuIi/a2tBcgGc37WC09Reqy1YJQMANSb5xbyHKDMe8zauHi2GKy5y8g3rQJ4wEwjTyB3vDS2GFth
BrsfKvMfF4t3S37eNoRXAaF1cAl+KX6e60qkn5z2PjjBvO+3zGwqA8iph+OgwOG6JnLPKRDjl9Zj
6sVxCn/z9x/7gzUpfHdS0vNoW3lihuNkIESECtrDTL7nk0v50atfnrR/Rex+n0P/MSUIJeFByU8Q
npU0O4O7+vun/2CNeN+EOTmFEzdDNxxBdTvzynSefQOQprjP5sWsy8ZttsgbZlJKDni8v7/n5Xj6
h4f2fVNmO/WuSuthONZWWPx0RVYDqWgYxoepH29AL8SvcHJsXIyqSq7m+qLG/fs7f/RrXv7+r18z
ob00aditj60dvxgVnK1BzZ+89jvpzP8rM/x/anRmVZUxaQbDpauSYR3b+XgFo6N89doBSkuVDgZo
bJxs0I/Z+6IK/DMaoelH3yc0Wfy3L+j87xeMOZZ6kbTrPU/qt5ElakNZ7zNr0AeFFBG+W1biJBrd
VIX9cVIuiV23ANSegsJto8s8OKad8hBoqa8SGHEbal31xncbmr4Y7S0YnOqnT7aZjw5z4buFgxNv
lg2lqPdV1Vtb5g/EIdJq5thNL8lmZg7mAPO43drUyK+Nn2FZRhq667LG2TMeUOJfSvGLWnxMiv79
psLTBP5uTj8pfn6wub9vJnVpOqxbOdX7NNLpKnV7eGkXfsnkMJj79yt9mTX601P0vocU0l7rzLUc
j1PCWT9KGLXelLXPj+DXyqegMkYnd6bPI5+j2aD7yQkxMiY+t8xpclEYxn+ELxeZzyYgPnoALkNW
/366SqxzCK+oFo5KLm86iLNn5qiAKw7aMGGeNg8ZmaNNgeV6XQOzhRs2Vb5mDE6CV/v7z/LBeva+
R7XuCrIxOpuPuv8mpm5XJFCt2hmV1U+nB37Y15+ULD846gSXS/+vpaQbk86g3xOHYrFgtA/DrmwL
RmgziDfNkslt2Mj0k0X6o9vp3bKVLmEWtFEnDk4BaE9Fy3QqF4vde+jHT26nD3bL9+2ry1KRf/O0
fTDYu9YpUI9V7zDd6dOJQYU02f798lw+8R+W/uDd+rSEZF76pYGXDQY/NMO6TT9bfz966XeLU1hq
E1gjLz0i94rF0UT/MSh738UaDQPklskr93juMaR14ATHeHE/uWM/uJHeN7LSKayqUc7lHjo0WIkC
iEa4klp7NyTk50Naxna8rcL219+vwEfrxvvW1szTrVvlqtxTfQ72XTGGvxIz6ecg4OSCXCLZx3ZX
ruUk6QfhP/WxNG6+Dxq/A3NQyQQDhvpszfjgzn7fDLt4YF79QE97C8Vr2C+sEuXGJJ/VOz7oOBL+
5Xb/11M6dXO1ZElX7m1sHbtsuhy73UgzpWuqVMs1NNwW4Eed3FlE8cWu7fX4O1P+9Fn16INBTvG+
bbacaaIgYTrty6nZ1E4J3nMeV10IAyOZga7DWiq3WtW37jQfaZLcUrraxXhk/DmBX5n+Jh3KFLTF
9Di0Xqawa8Y/k+7M2OgGPNLJV8UnGfiPbsTLg/Wv3wo5WFoGSB/2I2jzTeEDm5lz6QO4n7ByLPYy
30Bo+rQ4/9F28b41V9ruCKVSQ331yqjDPzTYrw50vFe0CD0RJMMG64Qx8lcfDeMvMQkBCyjLTXcS
Y6c/Wcb/ab/4w4rEuO7/fOsyQvqawy7fz8izoItFaX4qyzrfJKOf/yTsSfcBnM4j/XYQCIdNHS77
Kab6nNUqheA4MK/dg9xbWZ6Tb9XEJHgwMLoOAADNDJBJ9ylEas4EHKFoYSAtwdJo1TPk4OQxh8h/
p9Ewv/lNb9Tm74/4B3ugdzkx/OtCau7nyCQZaZ60g5RUtVhABkVfb7csy/WI2/SEOKNCJDJNn5T6
PniOvXe/omUBOO4Di4GWJWrpmwoEsDYmU/HCS/Xw96/1wXu874puwYZZTTsPe1AQZh1y4NvmDRgT
MXf94e9v8cEu+L5pGOuBF+jeHvaBurDfUAYdF78srkPUMzdW1MpPFuHLI/WHm+59BzFALrsukmxA
ceH/6Gcv/S6Nip7+05d4LxYuFsjgrg7h+lWuPKV9vYDPDgGfMThV3nnd3H9y0T/6FpeF5F/3makS
OE5UX/dxiNgo8jddkW///h0+eul363ZcV3pJMG7tpR1sipFd0P9ku/3gEr/vb2UVrk1hJf2+XMLk
sJSlf5Z+k9orGzzQoajC4LPS/kebz/t2106A7ugGRoI1bjYHZ92wbPsazZNHXLKdMXlshro5UKM4
Re3XbFH/MSXxvtU18UHvYhao6FYw9lHOdXeo/W75b9fmfasrmulOka+puezqZlElPu35x3+67O97
XWsLcGpQj/V+SjuXHdPYpwGe1+q/vfq7mypVbRM0sUVw7It2rUvp0dycff37i3+wOrmXv//rYWhy
G79BRsgn0zE8Lx4+7bTz/EfMBuLl728R/BPb/WHdcC+Py7/eJARCUyUBcW8uKuoji5sPGUhfMe/a
PCiOGR7l56Qsiq2N/+imFW1+hURHAb5mUGMDOn76CjkCTNKTe8pDkpJ4FJsCIlCTZM2LHRX9LizQ
vyLu7ouVK61oV052/wbNermpkolTdTjIHyiHcI8FNkhaoOPLG8MWlLxkzg2xBcgGL85jvB6pTQks
R/nW+Cufc7PzXH/8WmSuuYcDb5FGdfJNl+XdodcJCLi0gXEFp9Ddp4NTPA5dyFbSlVgCydx16isS
NVSA45TdRgZ/Q1LXsAMLyOUHhSYd1hR9NDf14gluyC/jMtsoUSqH0rQdxfqrjIHdoz6ZC2wDFljU
yc9tmyAntQ4Z6d8bQod6nQxB8VQ2TXJjLaV5rC8mMTl6HvgYG852RuMueMlptB+dzlSbiJ7GJ0rW
2T5ucovvWhX2XeA4oP2bzMtvqyzNzz4AjEPSAXJbWR0s/UtIHFGLBHcB1aNzrhbtg7f18VYd4mlJ
jgTlEHPqQiJizMy8rtNufiuLzDnJqvQalDYWenI7l1O0HucqDu59FVeryfQVJZelVnflPHuvySDy
q8q+nCUrRh1QAHhNui4wyj/5boX9hcXOQDlNnYAt1Xb8TVBaFnjZrIKFFQlgIXmn4m9WWAZXQ+7B
yzUAKB3fn9oVwhsHvmYV9lush+5mmLLmQKoJtYpypy+5UEW9Mz6OAVExH+VLah2KMb1aXaHhcNt9
PJVmpIbYIkmVdbK48FQBsG78YZDVDiVrM30Z+ouxzELcgb1EGHqmI7Clazfr5i+XAuGDQ54wvJq6
Qcz3IV/kLWnH6EeFKw3bZ2j5R2LC8aYM7Yx3hS2yt7KxFFuf/pJ8NYZEuoOxUrVOM/jzaxUWQmwi
klkvZZEiHg3Dsn2ylOWfI4GUrZ6D9stiOnsNPB4mGJqfdRuNUJNIZAc7Wulpjw2Coff2EwHjD+Ek
Hf7EfIaBV+kp2DRLj4wElw9Iu3CpbR93VIQBDF4e1GqeiYqSQeUfIoO7mQhfXPWLq4EmOm3qm7Xs
dXU9MSe1blqg4jvdkvlCWo1o+3frVHVGHgK8EFYtkx2yZS42SecNh7Z3k2mNQVzvYktgrFr5mFbk
Sg0S0FKJK6nLpxb0XmRu8qGUmHpVtmmLId5VgZlO/eDO0dGjgh1tSnWBjkVjDvcPHpi8lb4dnmNP
uas2DuCLxaAx13MjLzNGuBcPxo/LqyEzS7tLCgFNSetCvkq7T/RN3TJRfWtya/wpU7PU+zDv6n47
RcVrybDuqVSBI88NghF95QRC2c9dH/+2qzyrNjW7BFycMTFwlW0Z3BoUEAdrmp03BejmVntBjj8N
AcnkB4ixmzlFVzI61izQ0khFWZJJ8ue8L/Qt6TB1z8fXv8YU2BOI5qp7nKy4/OLPJTCPIJrACFYg
G3pug4qGPNyHTR7AmZ5GdfIHgw+TyAXWoufxyosUApoYh8br1ILe46hZfKF8H90iy+62aTWbh9Ej
3CErWYT3tFjqdSpTYMplXGToT4Egoo2lQtupdtMpo0+lkDDX5KA4v4XqzKg0dldjxkepRYbfarHv
SWSGyEOpY3utVSOpHa1gY81cg4CGXByAk7qNLZO92Qr6bBTp4K30/PCVnhGOWWlW/RRNyBpgSw92
uBPU6zFziTdFNd4qfCq7JEibaiPLlLU/LCImNVPkVrXV6pMWaIK46OYKTmRxb3tTvQ1gT++0HcY5
rfSeMCucfTcu6Z4QqwFdjWHRXk+0lQRlvdVFfoxyQi8m1mt3Wy8LmHWcRsm19qLxVzxmejM0JYu2
8tPNhGEFALwX4iNz83TamqiBdNb5wTq10eZ1th4OTtPWj02OBGcFgHToAap7LsqxpjLrlpGavR1g
8mEpWIqvEbq7LzC3qHDEYWNjbYwyIHRAo5+ytge3O7AirmSaZHdIT0DG0IuNeqXW8wagjN4u3SJv
jDEgyUj6hU/+FOrfSAGXDVVeWkXRBXrHPmj9leOjGSUfGluPniqJMRK/DH84sMPq1Qzl8NiAEFwv
AfZpNJXuddO38rmPKsOmNVpqPQRT82TrpD1Fc+S3GxvkM8viUHlm3TQIf1bDQOcRq2Upgc6nWXbn
O0XQbAaZYyvzM8vcedlEiWrxQU4yulnBuwPXXU9Od6OXNDzbmk8MuBbNMMTj+rwU7QUA63fVXbOg
cSwSEd8hzxnRDWWmRToQ5ZwApLu1YswEHXmElceolYEl19Yw9JVd7K0gj17oXqFjJPT164z4CIeG
Y77JNB9OILDTH3GSuPs4zsUXtczjdvLTKWKMMGeWAUB3Cth1ct7QnaUnOIjOW+aZ5uBxrnjoJ8DO
Xqm8TYzYjjT+6O5hy7X9roya+okSmt4HSe8ekgJrr9egi6yh9F7pmNx8FHZs20biSuHwRn4BbbZw
yma6QZCpovs4Xvxx4yGohb+ZFXF5iGCXgqsqosn6FdBAtzFxavp9fun7Wnm+RqfJWezepHHx5EZJ
+8PQ63mVZmP/iFx7fmJJRaGYCFGbTQu/X61YF1l+S1ncZc1b4bvqUI3sPqPdXWxfTn6d926/ca0U
+l8Y4zkojJkg6baJeQyKTKOX6FjcS+2pk1TldD87psQWl6XJtk5N9DaIwt0OdpBEpymfcNE1nMlg
MMfoibREQMWe5LntOobYcd/LGcQwOF8bC5Td/LTazvrWdyp86Luw2QnjBEfdXWQjteVcDQlz8qtJ
zpTraH0E5w7fKyLHhkBo5Qo0OZCYqEkssQkLUH/1+AJaOd2aMCvQLxbgROHlu60ChssdK2tP3aXl
3CfbBrnZXrfxzBS0Vlf2lMwHqYvi1pAxhRfqeRYePEtPq4lydrvOmsTshzAoToEen4cmcjeXaulI
ji9srms/hGov+9r/aQt68ZgsbLxffapQhsOS9sXK95thZwsiQSmm6Gxxmn+qPEaqBtupn5Rn4ZDS
Xmq1u0IBlEoTTBNymOECqIyR5pVBj4fxoKV/Ay1My7h118EYWxtPIu/IhgQwtAl8N/+F+jjbcb4i
ydSUjXU1BRYiFzgG+QzZOOMhzr1l77hWE+87nq4GZHyeV3BU3XgdeJ6otkMs8oVOMJmdgS+bfU7Z
hRs0z2rkAS5YVBr46lfL16TQgtb6KV1jZZu0zDjJwjge0ddNaEyzsEAc0FgSfY4l1LoCeYI9OSq7
bUnLWoevpSSQYSBOTexufhdQ287GLbO+dGaiKhBP6eL5v1L0C9yqUX9p11TTXSCC+CnHWo4LzTSc
bQxH9aXxMCx0ZFdP3sxavvQeLZGGpr8QXn657cegvnYsgdRw7sHGs9bRjd7bZ8WVBbXdZ4h788IF
L02Zk+FQ3LvNehiLIoTrPdNf50ZVeohB+N/WZVbskcjsUjxTb6WeFOojk9xw/uRJ0vmAN2B+g/pn
4gcasAPv4Laddg9t2gU/5mS4aHlbI5x9n3s4Q3RroRtaEHHx89myuMll2zKdSpF64pG8aHWymqn6
htD7EBtGyDKrTukwkW03YvPxFofTWiasGzMgXQEljznKh2K1nTk/Tds4Vj7dfEw397tuQEEB2hGN
ZTgur74fLGr39wBSuP8kV/8UQb7LDUamd6DuBtlhVhZfbF6a8qqmensjtYREjip8O+B0P/lOFr3g
7O5cpI3DeKQUcfE/S2Kejsc+DBcDv1d17d7qLpP9wh+oEZRZBaE8F5wT5tCA+4Syigx+KOZQ78Ri
lWd+kMk+OMBd8QAmKTXAohfjNQN6iD/CsqyoObjAFJwEjMWOBvn8ThZNi5rXTc5xO3kIw5uGg0LW
eVZB3OrQZ+T2C4Ljpi6es8Skxaa0Ir1p2AFe2s7EAx1oy3SsC1XRIRl535LKs+958IbruiM2QNVH
C1AvzMRDODqovExQIG0XpInWPqsoDLkZHvgJeLfF4i4KNsaAVHCRu+U9DQTxU6mD6YvFCvNlgmqP
CCdcpq2KPNpBQ/Aq+UYkPjdXGKhj5ejsTMH/cgJtKxWssQjyGxeX/21I5n9TwcVAhKzH/NalH/+G
9DglCLeD4NqRXhieE2YqrppJdC8MyDjzWsaNB/3YmR+GzGHxSRUH2hV+SdxG7tKMP9x8cQ5lI+3v
mprON8ST/VFPoQPHWhZYP3UnXpzRIWaVody5mM9vPRY6qNYFI1CXlWEqaI5UEphpdNKIl6Dbd4DW
Lyqg6bmOmvi+9935mRD5OcERVW7SsCheYzX6RxX17lMVDd5N3s3lZpHuzCUsG3QsKCACSva6Tb5M
cwCYPmI9Ppsyt6mC+IlgBKCxNYfdyTuqNEZn4NC7AUV8acnGVnZ/FTXCPNqBqzeGWbZzSYzSrTJf
5KDzFWH+psF5QHYDQ5tcVUUa2LspHusrWsQosHAo+O73WQ60uMoF0OMgfEkQeLrrmUzIL5ICeJMt
SbLuSDKfThi0FtZzaPVQ4LloGFlnINuEfF7k5VeONxZ7l8TrDCTZTp6s3uGMBLhvuBkpnqGFUbHH
QQtmCOFyYwPVJvmBuTtglu1bYvvlvZKFuGrKSp9Mwb+tTOyrW4spnashEsTujuzCCqvt4L2oUOBO
crjJnVUIc/0m662Ca5+b5MpfVH1MgNbfuZ4p/LUuxolmPLietzTx6Me+tMRBC8dcp8INb+F1ySe6
hCOs3XnDA9ZaYj5OOfJwfCHyXkvOhpuR6PY7YLbyJgxgeRac/UhcdNHPcMqbR2yu+FPHuXwJa3fQ
F0NB/YWRi3YLXVVDGpeIsDSdb0CjqA1Iphg6jNrV1HjpRlhpex/RhfjKOA+YZFPLfKOx315DOxen
cVYVR9O2POgunNfUwKPXOIkhlKu2JxvQLvF2yGZEZjISAvNZJb6YwcP+IOTyzJKqVyEQ0G9AB8Jv
7M7ds+N6i9pc6gl3cW0lCBTSybmx4rwmlM/stltxru43Yxh7B4toDtMx227M6Gud/azsQe1m4SOQ
qFIxbUTlOdaqSmvnt5sC0KbH0Hc3CnfRs/FoYFp3LQPHYF7Hn35e+tZKU2zHzpvPGBFCNX81oWUh
Vc5I0ViZF3+NF2XeIiUI8FGRImSZU3HTO73zy9hjh2oPmjCOmmisdz3VRWQmPqF+aJL4SeJbeI2H
vrwC2RJIYC6q/tI4hffUuAPaTM/om7Ad4kevHSc+ySTjn37nNxutI8QfSx/uGO7jCJxHHokuXZfJ
m28XagFQNvXoggtRHsecPXXb+jXmc6qRwQNzmBwVQOGZ3yazggN2koFYAcEpDu7kbBW6fMoRU+vN
hZL+7JFpz7csg/O1BSwr4ayJo22T5CUj970rcZjYFvpKZA2OucicW4OGRFU2k+EF9bUd/e7ROc9s
KfctoVe3HckUPOnYOIc8u5xBCo1FJXJqQi0/mfFpcJjLr51ULG+98vznolM+iR7cjSiE8u7Rw25V
rLJF4G21RGKesspKz53ql7PxEoZMQ1POx9GtwIlSP5kZOuXsgTMhbW9J2MhrB8dcvoKhE7YbtMhl
sIWB4n6pSswhMPClYafy+woxxdSkQC+osvJKtICdnWBcdrLJkhPjSfXPcCiCtbBrW1+xGGI1kH3g
ik1C+mI/FzX+jaJLXbQeVv+Ig7ZpVnRoRIcpiM1CN3rj3hWeB10/kd5tXYfVsWw78lNYvO0ALaQW
3xqHHpgV1BPyWUWMlIYxtDVzCRh8GJI/YnZ3Hsa2KK5r2XTw9ezqWFRzTX0nk9fLPAWHOUvaXVAX
JX3jNtz90bOv9GC3t3q0xSHr2xbJV+OFP0pF2ZtnoJy3ZAFmGg56Gmn7CN0OGuly4fzQNCw3ES3o
cuDMkMo4PC0e9orJ8vRGTzXZEFUvjyKo2icjFjbNwo/w1AYye8mDwZEE99zIw+CkzS2iEtIL2VDZ
DJUHQu46V0VokwlDb9jUGG4UnG9IwFGZxdKYmRhfky6dH0HcVydlR94JnhJmvoE5KOMtKYYo0brf
6ogXaBDcEsZwkt34KvS9NRfNVDsICZyjK3dCM7VUN3XFySEUofMkQZeQIG2di4rHqeOj4t78htGN
U0ZDvfvGKpSFN6ZRxa6gxfathOT/IHtiI3sRy32XOeGRoExyO4vZcI38ZT7SDQoGXhUjvRnF5IU0
vDHeR9imIIuLejtMS7pTVid+jWqSd7kVTac5KElVt3063hY8o981KeM1CkPcTbRf7RbEmUevQvPN
SsWso7EXQE86In5nsvhoV6W7AodmH3oAywS7dr/tFQ7azBoZ1EMFthtmJfcgE+KvA5/pUTdR9xg7
mJ1CbHnfauouB6AvahsY1o2o0D/g70dPJZZ6cNRlqzZ0Q3jJOrcz+6HTyr5p4kWsUczqEzs2u1oX
Oxw+VOkNzcZrnenH4gvrTkuM29uS6Z5tE6cJhvNASmTIMv4+hnSz4LlJvYgjrpdsA5KAyGTGSTkP
Msj74cs86oHwI7FR3M5zGB4TP5/xLrR+hmXN7lMP8V80cmRsUNzuI9+IcBXWgzkOunagHFWNcE/e
1OsfTehZ7WNoQrnPBl29Vv9c+mqq0wAjgSrZ5+rMjKvMEwQpI4aQxyHFnrOm7Nh4T7HlusPWDJSc
ofd7hFt2Lw+d3w/bSCTeY5OR/RJLppaV7cXyuojiegefn4MNxnmB+cjzySUstIWtyMU3310UsbvE
Ga0zJwHxaOrIX6OwQ5QQKYOdrcRvQi7gXIWZfT230lsTHMbfhjDFwsfHO8iKvDWaJnPwSEaSIpDV
K0PWqGDqunooBxXdllGv9mKpiq8zcWLHeU23T/NQdHeFrPuvoUO+x4IHsa+cQH+NYv8RNv/FS5f5
xxaneoOuXpQnz6jxh1Kco3FU3GRZ7Lw4PUsO2SprnSPIfRlMQ1VHTfPOWsb5mw4obHstWcZVyqp5
G8pocVZ9F1FiGUbn6GknfaI2Ez+Jvq13HQNSewbMGP4K29k7UzWgjSmAACtX3ljN94WvEQ71nvrm
R0iFVlafLezegJG3lZPLp2Vigi83afNG4p29ysyDjxljoFAg9eDfBvXlvtAkQaxVMEvVbHrQIrc1
lY9zJ7T0t00ft/ezxlJG9s9SpzBzbDI4NJ2wCKYocBbLcXAhZlgr2BSv447GGNqTTE2KJ7Y0TJSp
uBPo4B4oEyRXFaNMRE2piB4aM8VHzwcAXyIW+Vobx3xflqTbdu6iSc+JYTfmjov1dHbNE/Ob3Yqs
Q/bcWAg/B0uMW7YgOvzbzjtVpHh+8bduQx6kwhpcIYNWWbfxdKZQDy/5rzTFlyFFkG9ClEybekjT
Y8Z9u+9dhO8ZxdViFcjWP7lYW6+UXaHpbBOkzKWRy7mtWEDWGZ6Vm5CE9IKXsS7IrXJJti0ltWpr
YCIw5r8g8bJGEhOd3VY/ZJLZp1b3WMh0HKAUbcU1pjHGNXQ0HlFr9I/Sl9BUwowiAvulLr63bRpS
gyyS9jh0ATN/lBsmihMcKO6ptUHmrEMJPFZP3qqt8o5AhkLCjlRC+MPX1rBdpia8M7T9xbRsFTlt
Qa3SEzDFvP4lOyukHsSynmVJ/X2iSHqwaLzdZGTOkGQJpFlEvyVq2CkfLcHAnxO/kH8Jzmm4tJt+
NJTjE3MRQUwX6VnQ2fOe1EjxtYnjjM8dKb2ZwiCHDovhyioK9xskPW4K1Hz0vHALix33oqRbDZXU
yqNxs0SglZtnlV5qiFm6WKc4szk8edPc3Uf8erdta8mtsuZ5P3lD9oOgGzGOmxXfkCzLV+EnLE0k
yqdNnVFiJMlt6rOXO4qbp1zGTYzN7Rw4dY4/VDpAcvvkcR4NY8Etx+5VSgYSJ2Xrbb155gGj12HD
hiQPMV6O39yC9bFaajqnhpjBQe6Hq5S06HZyI2Wtp6J21l4yz19U7PTXXSbQPSaamsFFAKv3HENf
iDrHC6xnyTg5hvZpcVDG2AnprDRCXBs5COg6kpHnKu95NHuRNIdMVFi+scpHN7qfhFqhgRdnQq5y
v/RVvKO5UZyg1MwvM27al9AxPU9SUElo1CprBTaC2Xx34yUOthZf7laG8IMInOqtK93pRk9oYXdu
55THgv0i2lZp1d9HKYcQWwwDfhw/fsgZkTyi/mavwINw9kCjXEHO1OfJdOZEpa56Ur4htiiYKqTG
G+wccdkxoBStdJaJtW0y8PWFbFjDFYV+Z5n3zjyleycq7eeUbZd6vi8YMwDKg65akM5fUVqYXmKy
L78KYBlwF9ucEmBYp4doFuZYkdVWqxoF236IcrEjFS/uxgydM4eneiPYnk6MFmcHw5e5Q5mO5wmq
pNzPQ+Je5cSPdLGVhEiVKeOTr1nLKManx5kE2J1F+5uzstTSvtRFYd+nfSJO8I7FsbRFf05c37n1
/Vz/KmsksdddO490JQS9d+hdHTwXQ9V/94Rwfk4673a9nzJDG/Xz1zqnhHs1YDkXu2ru7HRFo9N4
ZnEnc+JhCxxyGhIM1+O7cWAr7LvEF1wPPq3e4deb38a5Ay43yJpuPsWTU8b+BdtdxtOXqoorBK0m
rg8WqE3SPNX4sGRhJFak5jTm0xEiY+BHV30xiKP2GmubQP0+UYWavmP3KXetxQhub+eGPIFn7ZKe
TsUEDtwrmgSK51rEeks5rNkErZP8xj0Ub8FLyLdmiUgie7jIybLhdscBKpy16cZhN7uj9+q5Y31w
+3I4e/WYcrZuG/elyX1nW1NmvRNTUDOgpbVzU5OoOdihY11nw2huiApaoF0e2e5Mx/0trZNYM6LZ
Us8DFB3u8jmyDlpawX4Q6XRtY8guV5Oo3fUim+KWkbcUdVz0jwUdeQpSdUOBeFVVDSIcY/fjsELB
Tmmsat3mK8sfk8tsYccqKBekiy0pDFiCzSNdF2LjL06Lx0FahMwqctfs88ETbRPeRb4cXDJaM+WI
mU//mMRe9eCTj71RVWtvi2Xx790YH7HuyvTEAVCeKMllW65e8RSAEESs5TsPs1d03ABlNT+w+HVH
zqEx6UlR/FqGvl159FmsB2qP/8feeTTXrZx5/6u47h4qoIFuAFVjL4ATmJMYtUEpUMg549O/P1DX
HvFIJn3r3cxUjcsbm5LAg9NoPP2P2JyWzLjRcBrdpLKMv4VFbp3WmBa+pv2KestpkR+7gnzbEohy
51izQ2fWEnwjpOJLaDfdttYH5t68h8BjjNh2URuArufm+vD2ex1PMRQc/H4TD+mOVQ0CmOTtJjYq
seOMzLktSYqZUa4I77Hhuo4/OR1cfpCMt2QmT1cE12I9ziSSl4Z22SMSuMRGOCR6aDxEqDZg7/ep
PXYbN82zi0ZT4VliO+nNRDopKLyyEnjDaTgdos74GBMIHvhRblGla4Dfx4kT31LNOV5kulqltxV4
/MT2caPEBGZThMs2omXdOWp0AFyqYyo2TrK0nw1Fs+RgFFpDp+McRzQnpoFXsv/TBjhV7aZIgb02
Ywr+YhgzITZkb3VHbHaRzrFNz4nwDLThPC8UAbYtLWU6Ni9h3ynYwjukJcEF5wIx+HWkPQRaN+7M
gCpSwL7xyAwi0/SGpU5OEuBIXhylO91P7pg+RAgTjsvKoM2M6Iozo7HlhVNgLKOpqsu2oQoDzYNj
R1FYpC0NphU1pp/YVFV7I/ogp19bJe5eF7yMN0TlFuaXgpozag1LCNKCXNxuES2A2ECKk59n1UgD
d1d+cZJ6oJ8eumEvzSW4VSPSqMtOw5xhDGPc3prkAri7iPEt8TF/JWsF1yz5O4YpVPiRa0zfbXD/
jcnheEDWwKfbdI4b8sZd4gfBLhzSGmd0Xw0EOZeGpkBdSh5PAh/ssaDrvuPi9x2ZeecEaCZeY2mD
X+B79DCr2l7Jy3Xt4qqPJ9SapwqWjG/aoDwvE9Z4rlG+5Xd2q+S2FsrNj5aADtZThtUpHX3SMuwg
PF6/sEzzAh7YDSwZJ2jONIQRpPR4eVhgwnNqcYPixjDj8i6oKQTb2E1EdxgmD+w3UZk0GSW1Uf2N
WavXmTCauTkWPUABfGUKxDzYlClvzdw2+ePNyBA0R2rW/IWZvqcJCBeXSPLgbqRRfkSno+S4V/pU
jCdhndJ5GJImp32iWz46agSUNu/h4Rs6Hst+KhLYAS9yK42xL49lwhsv7Duf+2RZeygI+2s969T8
kY+bAi+IMlv2hkDmvjRRb23ipRGXC7QQKEoa6bOnqtDadpbVnE4yVZ+FbCGFCo16P8rtKLIIUBRd
p3Ogbtu8RGESIWoypTFt7LGfT3IHg7HlrtqPEvTQd9jCmPatltrVBvSu4GBJOlgW6sZed9Ra9BhR
7QioHQw7PQmxKGDBQ2dTjE98Yc6u6RvzJF+9RjWy6y/j3OFnM4HMLgJ7tIIjxt1J3+bWUD+BnnbP
4LzFUxwqell1sxFegq7qFEoHWVzasmtXmlw2TR8yoKMPl9lFFk/T99qa3KMSUAZsnLyLL7G+MOy3
Ioz2TSv0c7xP7aYFpOOl7ITuPmFhf3JJvKz9ga7RTRJU/Scsa+llhKTrI0s5umizVH8SQ+l4pTlN
5yKQ86VhTop6gXFuNnRScRapZ/XR0VqNGs9Yfc+6cNlZFK3z7i3126Vc+h3P/0THeCLOLMbbZ6tb
kSXb0fOHypnpw8thrbm1oKt2WDgnlHoNX7U0hoxuow6WGYiA3l0Y5aCsyiNEM/XnARnOqdYm3anl
RN/hoIKzmeQHg3ZWJ3zEn2NFqFkShw7qOKULQU9s+bmSV1Z6pBUkBwhJ0wjkKR2No8r5EEZ1Ckbg
njTCwQqaDyPDS+SUCSohGYanWD+Wb6MTzbCQBjYVIPWPLaVdZzkS9G+y1/InC6qRYO64agZ/QAbv
GTA0pw1LZMcQHW8HTaM704zdG5qSg8u6t1q/Z8DbTbNRbLJmBr4mlzujkpWjIxWaVWPfukmVXFVa
WXwetQwEdAlK+J+gK68zzieWP+IvM39I6/9SxdxtmfPf/3pVJveP/yJ+5Cv6/QatUfeP/XN58Tl/
bg//0Ku/0/7j5cfhc7n53H1+9T+2RYde57p/buab5xb28OXf//NP/qc//Nvzy79yO1fPf//ja9kX
3fqvheCI1Me9/Oj429//MFyE7//qLVp/kz9/uH6Av/9xzf/R/PLnf7TPSfHBMhSPqSWlwzywpnKP
z2339z+k/sGWui5tIf4spvtX+5xQH3D0C9cVOvOpZa9WlhaFUvT3P4T1gSI723JcRAw/Ouv++bmv
frC/3LL/MObFNm3LXSvxbOmYyuE6B6YO28q10agCHuymss4NO09OYl1c/3Qz/rzoz1VfrxX+XETq
Ej06VXtSCcN88Rr/JGnuyznVHAmDN2aa5ChhyKO6noO/FALw4ypk8DvcTC4hHW7Zz8JpGAutNHQB
E1UH+umk4ltEd+EuHhioSh067O0P9dp58+flyCjk1qFIdV7MRj99qNaKg37q1k2sIkkfzbHrw91k
Pnw2xzBohhOZ9o4X9Gaxf/vKrz31/7wyGhCDHkJbHeavlF2gz5VJDF6QDdlZAm16jMRxpv3VxL80
DCBcMNH08YEly/Y9h+Rr8fuPq9tc2nWVpSzxojr46XMPcOZBnnF1iqhQBQHqbAZaMH1YmfCdWKdf
L2VIVo146WZc19DrbxQxXp8NtKtuQgTnPl1A1Y6MkcaXHSju2/eUGZZ/7L/VEuvnsl2pDMFCFLqt
H3qteY+j344dNtJqshhAQMhOYmGHH2P8vsVWI3fkk6OHYExxbRox/PHYH2eyzz9lNao28uEgYJMs
kec1ktV7AZkC5zan8Xcnc0xvgqp5nKBzQLdp8g0gQBIBAB83JoRpVQZ55C+cph7nJQsfrCEYPnEC
j28hrCG6qNLuDT8Iuk7fUJ8Fkt6COcgtCjmqTJ2wWfzcsPSzyJFx4Ksl6M5yUicBmvraauiU1ZZ7
lLLG12BpCOEc3Bhu3kjERMJqJNzvCHjI/lA1yZHQmm2IlLJQwamdGISpDK5z7iYmXcOIGu+prg4Y
Z0OWep9Vxbexr2oDKhl9Ff3zWX4XAyRmG8coVMy5ZrmLF+ncznK27shkMxGEBWqyGEjFwqmQ5PCn
xDHmr2IejBiac0yMoxLU5iJWo4amOrFRqsGHoiANlRb2G/pXEW4WgYQxNKdu8guw6W4jO1Bjz1IL
Ben6oMefW3thDg1UpMMQjko77V0nbzZF1c1fK1WEz7qt1ecD6rT1MFdHj7pMSEhnoLc9s5HqdunI
bNmQQ5B9c+KRNntLuZQIJ1p9IZIZm4+trwEDMXL/hVSry6Zz9ZO8ElaPNULTMg/CFe29SWxN6o9q
0ZSnmRx2qN4JMvTThlz8AXlpL03tqM4zdWGYLSbD3F37cPOsvY51fbWuiogje5k1NdwxrnOPua3o
4U6W5B4Vk0q2fCaABnKQEQa3SRF/ZurmyE1WhTxNTZwXOwMqRPeJ2ZguRTvY0KmGRfINguTlKFJW
uQmD2t5oJej+UTdOy7c5T5CZTUCvzBhGBksJLTh9H5ymvM/GZP7cAks+aHoDYcaBBlclO3MLpWZU
6tGRNTkjQ4O8D0BqEA82lfeQ+EaWw4N26nioGmcfRvHwpUc6QsU2h8q4XIbvXddSP4fuxdrUUaFf
i95o33Pzi1X/9PpJd431jYdRVxoOzpDX20rVw6F2FhDmXHOgbRH3zc5+dO+KUHCEmbYIxr1Wcjt6
BYr8saq/juZpm+V+7V5I92zKL8ekpiD63Aluu3mbCZISsR+/bEh/aYY6j782ZVt+7w4npFdj1P+2
Ml+xBtD8+1nq4zrm/O1j/+3zqwns5W/9mKhM+cFl/HGZXWxmKuajf05UwvxgWQ7/sW1HIdJdv/qC
tAHGJkN8oMvRZGgyTMdkEOGX+HOi4i/RnGi6TGcsB6XwCx5MUG9NVOuY8fPqMtHqGJgAlKOjMUFc
83p1hZETTXaTPcnE0G9lGiJ1n7LspCzmbiMsBPZePNTvNcHZLzGery9r4cZxGTN1x4D6PHhXSjcn
fjIb7sumBMDvUyec9iUKq0eriit37ecbkSeRYHXtDkBKaFF6+1ZUSffFVKDNTVqa8pg+5Dg70hQC
uH3Vd1Lcr3oHuuFVO30jwCA+sVXQ6jszgRRlyKkTuUXLOIW7Cnq+2rdMmechWsJHTN2wnFARjTxP
zVVT3jrpfBmG3AYfTzuhuJrdjzZys9T5WvBtp+fre9nxY2CJ0s8bfpfeL7WqQk5DCLCWfe9ivQ2e
YO7NtKaUXejUxdrcbVFt63SZmnJbFKjbjhe+4jY7xkGmqcfITSFRjdANeA80U9TIhCwb0btf3VIL
Rvw6oiquRVzqX8bRSJ7KCAPTfoqqRt44cWmeW6Mzhvf8iInSmxx30ehJQmvLycmYGs9CiPaxNPrp
XnMygU9jbheIy2gwq51LEAOGmbofbB1oinSgcJ9HzXRTZU3gMJS2zhb4RW+hmXodi5sFUGe7Cwhu
OE4y3uNcqox9XObaOY3nKQXkYjIrFDkkxWJLKNVlOTYjCoUFIgYgH4rXdxA9mnC8rrtGShRBZ3vY
A3rdR8NpjdcVSsjoNrLzL6JBVO2hVXDGTewy14z5oj5VadmkIJch6vFQ9pgubHwqnR+5QKFQ1B3q
u1SbstSncxPRN9ZHjEGiytPHyFLDU2d3+UL+AbjghiCktNgUnWER06P1vJ1m+hhIHZkgK7w8xh51
qneZvlP1WN3FzaCeAhIcNW9Q3Ld9CSaHn67vUEuXQRYB47ttXh9N/BvHbmiFp4s1c+3ITp570KHn
vE8X23OzKAj9CLTlGdZtsDahTpEBwECxvlPIbVvKShwBsGMKq4jzzL1AWGHvg6JQrCGCfDxrphQ/
10wyeupljpoMfJJB/E3Pp0n4tRk0j/0Sga+Z7Vh9C9uwaVZPDV3udODeoV6o692w2ALjC29/5pF8
HO3jEd8LeXTS7XxSZYK9HdSsl8VJAiyRqAzx4TBZWxurD+UNx/b2W+668Q1OGIFYbcJZEzuyvMdY
rOrtorXjGcnbPE0ODQU3pSQJx8/SsTux4xoIdOiqFIud3gLxoY7fG00XcuF8Ws5cBCzkTiwFyFNm
lkArjg2AgraI62HHMDEeBCbzP1WtYNseLVsAQTlBfx1qvqEFmSYYut8tulxCRte+uXUQalwnwHSD
F2vNcl5P+fA0ITv7RNzX8mC6QeV4k0j6K97I8cck7YuLJYd72MzN6H4fltJF5jRNtnlihJlJNudY
149WIB3dGzNlUxc0zbfzPPEQq6Fzb6xMzdBIS/bZGtwo3TIaGwFZZloM+zFkOjOjns1XhFmjnnVw
rHXbSsMU7mWLkeBum1or9VtRhMZG16M5Rx7FILwNkpfm3t6pyxirpEwdP0M0oiNz00Vcfbd4WD6m
En7gGZErpnvo3u6c2Gmj802nJJ7JlHmBZTAp0I6PaYiBsulZ7r5YnEb3HNFiA0ACWMS7ZZ7hCrxK
NrLfpQUf9ZxWdCm/5bay5UkbMojHG1mNHJwzKP9p3urhNEJ3CvgYlqo+hVYc7qg/rwAZZY0bbUd5
n3bPlxzXYJuDY/mpMiO1rRBBOx7PkwC3T6SR2kc2IG+L/LqiwTLdaWPrqC+q15Zor6BH7RSbYpwC
GDWVU7AViVBqcoNHeMQuUTZLvLatjd3ii3Iw2qOoEBEMdW82OE1QfMyF4J82zU5cpJaDmWaaSQEk
ZTgHHY24GxSLVBtTRMFOiVLX/RGz2HwEGzCVDe7XUiFX4BVl+G1qKtc+qpO+VNvFyV32uKhOEr05
s7uYPMG5RTacAdC1rboNOQZBPJl45vR1Vy3sfaUoLiv8ORP5cEuHRySeGDjzads0kIkbo6ub4MGI
xxYZdh3cj0LhFOm1QX9Gm1iJ44JDH1IZWqJpBUhGuR+CyOJdJyP9kd0u+L60Y3TWJXr+nWQd5zjp
0E5tcHpaxZYMctygSYl7wJuqoD935tRKNvh5JrElc7K8UXEdPVRwNyeaHnWfIUZVBxGV1l+gvNzc
T3IoG38g3zDcBgt0O/rfMUGCWPIexwAo9dGrm0q/Y/NoIn8GbCXCZUI3z+JFFjhrUXvc2EYybnkJ
4ZQbhjowPMcxTUwBESQv0T+O8GK7sD/XU4BIWtrVenqYTGPZybFcvrYB734Pn2nP453m+jfTiZrb
vtBV4pu86EAVs9S+Cacy67dqho3BzVLxyy9upn9tTGv1AlZZ+NFtYvEF4o33zkzydMd7gsNw59fa
0PDSBbZGr55FkfTRHs7sNkTBXMvRce6XtO66LbbGXG4Ivh/sLcPC3Oyp2swHYN46jzYZPkFMLUU7
PI2mzZZVQmc5Hsdlg42uXnW6nRHZdzhx0mHn5i3SZVeDd9m4MWc90HrMCbhJyuQJ95CUPrwMglwe
a+lhdos+h4rnx8utwoW7DakM9fSs75MNjrZSeFVM0gRSssS+QJJdpBsExqug20kny5s0Ew6ALTju
vNos9VMXaWLg903MDMKGPJA648aVOs+HJuMtVCU9AcQa2xcjzoKAJ0drPniN0it1nAyW9pCOZmH7
CAZFvFkaRwlMwZZR47bJy/rICaPS9YhvZkdXFJJ0/pIKLANmplD4OfCwMy32bEy7GRPlNQc9pLtW
26bZcTsCmG8dy7J7Gitkv6AADOOdnRe2AhyMa6AlvGWbQQTIDkDBFPuSw46L/XlAnJcEwVnBH3ax
fWiG4eHpH9YGu4iVOkAiySM0Ey6602VKHsaxitl8RZyveiij/dZ3mm3s0IHiYZ7GaCaWssg6HCf5
ZF2hFnOuB0x4R8aiEz/jwrDvFOiQjhhUkxdklRSf3Dwaz60O956fZOlywdKcPkkDzd/OIlpg8izE
8SfOMNiX+qSwK8k5jJ+rbpmuxkVq3W6qUu2BT65sz0nC4Ramj7LNdrZl5xttBDgCqW4hCSwLXlGu
+SwNu+LptAIjgSDtcna7KA8vMX9pn7C84oVsEvJ3o7J3G6+GdHycmBaugmCMzsd2Th/4tvpjQu3i
wbNRhfee0I3qO9T/kmyEFovbpl4MLIDZZOPJyybCtErwjX1Qt70EQNBQXUGyJE90w3a5l/W5Me2H
0QmR0WqYvHCylaiQMkIcch+1rcw3utbZH/ECdOG+jFRQ+Iz4ISs0nbIHh1FFehmyEgSNIU5HGKR6
1bLF6Mk8Qp2QS7M3Jmva7dBjToCvkgAdNcXLcTkpDOzhciMxeEd+YECew5q5ot1h/0uvYnDa75JI
hpNlYGD0xtawHwsW/FWbJda123XO8WDnsuXmp7j3oyhUGUsBD9Jx7dojhHsQmo5HXpvSfQvC+EKm
nftc5KH5KWevQVSGQp3siYIg3I1kBE896qisgsitHKiKM1t6lsCEs3RQOBa7vOwTzC/x4gw+gu21
PXoo9HibaEZeb/irTKE1hdL11slVc2NA3ut+HIQFmEsn1z9e9xVCfAa6bt+jCroqai2Pt0wyrEGs
O9jPyZdqfQhpc0ebBFuTXcji0h4N9zGvusFCjLHAe4dzUR/TFJxYuwQ6stzVuaE9FxC0ue/EYZ+f
JUHa4obnegstulkybnj+IvgzPTCLrcOYSGpVki+XSlfYVoI4ZshbmhrLY5sMrTyLVRORgZHUzjHa
G2Ikwpl+9cxEPABtpJCmpyLFJWsu0v1mYA18zHkI7iaTRCuPww0ypgptfgSJGORfQseenuKh5Xbj
XjG/INREHzdYooNRwD72qYhc5lYqYQOPHcC6a4QBrRwQn381LPxCPvp2fp80iZMvKQI5Nr0hcG+M
MoXMb5PKuc1qw7Y3Y5PZe6sd8ENny0gbZlRhP9m0Rl+jLRZLo45sWVD/aiZu4fpZpXPu6WptOQuZ
kfOta/ZjvtXYVlcit3WVH4vexKRmdhF7K7pcD4ivr4iJ6O27cqxV69fTuk3F+OIVul5ND0/Y7Lm/
rruaHnkZu0Boeag99rkzXycBU8iWJyqlRW/lun2EQTbOoZ7GM48RMZl3SdZmsV8gtaAoYIyCjsOV
KPemMfBGnGxjsv2Q0cXxFn3VqNhaND22HEWKH+k4/wcu/WFYAB//Hlw6i5+/Rt0zg+1z/Apeevl7
P+Al94MyBfwGrBX0GpVdIDg/CDsX5g01GBYuAfa0wjv/gpcs+4OwTWmhzlbOCgBBpP0JL/EjqAsH
bbEhdPVCAP4FeOmF9PgJ6NENjLU6PgUXpgtH0iH/0uujq8CrlUccCIkJWEpOcdkS8YMGYQy6fhfK
zLyA+kK4ZaEFN6fF3pgF9iFd79WtDSC8qQurP1/K1tqny4BKK/xCNuMjzlomD5lbPrnFl4gWxg3y
Wg849GxYCF+I0+YhVaOLms4Rx2llV2zRFWNa1jBdVqZ0hVfHvJOAOkoo9azCVD/QbpBngR+TjMXk
VaI/THE9AAjnHscc5eGhLYiqyKzLucZwjAS0Ba2KrjSNw6SjQ6qkxohEwkziPZacaOcapKAEdWLf
WFDgP3igv/Rk/AfU9X+GzP4vIrhfeLx//9zcf6YC6HPxN/Jn5p957pe/9uOxAWDl9GsBK7E4YZJX
gPXHY7P+hJQR4RIbpGy1MqV/grKW8cF9obJxCCqA2bW2859PzfojXTj8efBMTiDOXwFlrdflAbYw
QIkFmL9pKNNW+gpB/0wOd5UmgNRMw3M5EzX9dWxdB93nAOjF7tCEHs363p4+6spL3KPLXV7duPGl
IBoFlo2A69TT8mpnhjA4JBw5zW1R35vVvZzvovFOXy6i+gqUapPs3fW0NxFFAT14rcqvjn0RTmd2
cCONj3+dH/j/Waj/E0UWa9vYv1+DflOyCkmZ+0mWsf6NP5cfm/O66lzLdMEDfl5+4PtIHMCrAPkN
CxXlf68/9UFCYrPXwwXZr3dtFq1uGjayBceGNGBD/wu7Ni+Gn0kBXhUrs8BipvnCcFnVr5dfL9mq
+iImXktMg18qrcCa2LxXIPASQPfzu2G9DL2EJrdAKSiQAxIgG4U5lIEVEiNk9Og8W/2eCDeNU5pV
Nze9XVdkINYxWFyBEhHudzWfYASd0OHFi60/kLqF+nimEI+IlLnBuq2QWZ/KQuW3UTpn+WkqsXiR
P6HLC3ccaPGRRaZhvwbkwjMjBmf0kGdoT3lgGB/HLE7uCW+YOEmOuH82EQaRjygygUOskATagBTW
05pCdo18k9S5dHrT7f2fVsnVj4//s/pkfbQPborrKFfAf1OHY4j1u/lJsDCDQcus5GhG54/fFO6F
vTgfreKOWM63L3Sgy1i/5FcXOrj7BIHwpmq5UB32D3NVXtQZxi2TMKnR3CL2AXWcTrrmvRj0de38
9Pn4XC4qCRY4jKaQtnMg4QnjuB/MQmd8n0m3G0p33IYJdbt9YAc7Dl8UL0iG4bc/60GiL6uYqwoL
OZkNrYZJ+oBErXXF0XckPw5voYuKFGNbmgGzjXMuruo0ByVuCWrZjalYNhHHp/00WwzvrOB3Avhf
oi5f3QBpmoLH/mVo4+1z8Kt0Mwch/I+cF2Aq6g3GJHmOyEMgrjAnyAm4HcCE1f9xgXGDYCTYofy8
jhNiBZExuPlO73r9DC0Kxw/A/fkhLseA6SLtr7W+dGe8SQY6zgF8O4DbnzW8PAnQ1a5uFOrHDsk2
4YFjNiBsLeU9WM8wermZAHAZ+Ei/rLuMvtNzg9Oz2Vhq3jZAUzdViMjaV4bM4bHkPO1K8rddzwa+
nkjca5NPkY4x+8eE828VX+sqPLxbWCGF6ayvQ8jC148Db+hwgefHzl45PROcqu/nQJu/VBNI+TuL
5JelyTezUrTMzGRRwL2+vlbeVa0KkxjzrjIw2rqdo3zyr7szU6twrnZAf5OtNL/FRYpZVqu2eVY3
1zIpl6NmKAvUVCMRHtKMypNZb5JtSUjOZkotRNBv/6oHmwTzgWk6vCUYYGxXvJDNP28Sjp1O6Vyu
uXYUSoOAEzrkz4Dim468+et8EG22ffuKB8UW60hiIp+ydBfFGsOPA1f98yX7qKnqbiZApeb5Ai2x
neeAhL/hEyW0IfbtRJuop9ej7IhOcZC2iG5xwzeL1ngk1YwojUEL5uN6AZH1Rlw4krjLfLiLbdHT
ccShXOzf/o0PXmIvv7AL3Q50YKJmPszIJ7GrSwKLb5MH46Y2wTTAfAoe9Lcv85tFIw3kUVBjCl3k
y87z836NNwZvCQ7wBQXbZYfIbsuB+yNn+e4qE5RNVSif39m6jV/nQ8IShMN2Zq9ivsMQeRgdUxN9
rnm6PhukrgbzkuwlkT2ln5R99US/xLKAVdmEr9jWlA37dtZhPxpS4m7f/vy/uc3QARY2IQOmgUPo
63VhYbZlmMA0v5hcjOSQZRfG/XvtDMZvLyPQLEleXJx0D3bNXJIM6MhK8zgC6seZSsst0QtkzUZm
YIPjhZb1CbQUHr0r3E8DYc1sgHn0tSqr+AJ3O5k8vRNMMGCR+Eth0y9PBu8xBB4O3z5n3YMX6Vz2
KRkFHQsti1B29bp2zGQT/vWrKPSgqESQpK7vsdf3GQZNK2uXVrwwMboruxxzaGxhPrz9bR7ICteH
hodb8NDoPDJwT6+vYjudMpaJ22yYUb7T6JMnI6G6Qi1MG0KTWqsdYwz9Jbff08MejCMvVzYRMkIc
uvqqeXl9ZRFPpNt3rCMraTEmk2WQEqUATn6dWLO7WZm2c10p7dGexxH4qwqT67c/u/Gbd42yTIF0
EwOmxe/x+leAwtR74oV414yk78VakW0aQmYhkVRyo/HGPML1G+7b3hyOLbtqTknh74/WBIPNktnd
iZGN87kMZ4gbp12Gdzaa3+z5PGDrzg+oYr8gQK82YKOMmcmd0NfsxrhMleqvw7aU+IncZThzMqNq
dm/fkN8tBl6D677G/PTLW2YqCCGk+zj02WZzKI12OSWjrfxShBRAcD5GBWfaJoymMz++feXfbKqK
FBHebYicUEgfLAY37PVcInnwzb5mCmtMFmQ14vkNrQZEplUBHHEdvLOV/eaqq5KWVwW4GbPpweKf
RNgM2dTzitMx4+tjHT6hF66NbWOOhEdKI+7hSoYl37/9aa3fbG4O+mjF083pjoPf64XXTE0+9gqv
IXZty2HRle0ReYbC4NVe1CdhgYkVPaleaVsyM4yTCl/pcGLmvfZ97qBM0MKQDXJUD7r+PSZfOjwi
WcqhNCfNRe73MoSBjXFvfYlzk+Att6/bgFbRocp9m0rlbMsxbBl3xOc6t05oQW61E4PPkWH1cj5u
RT5DCeZLizeef366DO04gWEdkuHUDJk4SdR21B36YLP3hSbsi2TsLTzBmCNLNInEonid3Re4HFG7
VGTXpDBL89RLsh/ysX2nLcT4zZPCIXh1CDBoS+UevJJI/M16qS88x5i3TwOsWNvEyAgtNpsy2vcU
vcFTp/omHjJUKdIqT12kGhfwotbRnNYlHv6+Ok4i072oO11cDubIAfOd75yv9GCuZQ+3bbZbHi5x
uJ3Pgqy9YohCUpCVeWUsldzaI5qsdy7zm13VITSazYz7gfj+YKS1SGKc+fqZvqKq2gy5Q1Ax0UD4
tZxOjzcOMT5nhsOZaePgzfTj1Nbfmap/t7ZthH4umJZYkeDXa7sbEbTNs0IVB0H1aIi59RNXvFeQ
+rvxlLOU5Mm1BDvWYRUHJzhs4jIDS6ik2lmUKpDmQCa5G1j5bpb9gLYgr9xjEh/FXoom3pE8El+J
dnGPUY4IFENzU9xHyHqJClvowzQiK6RuhlzEt7/5X3dVHnULxAOQhk3msD99dvU07lJesZDOvCkK
M0IRrScPVTmGF8tMTxShDg8T1sbjty/8Ylx5veYsBuF1eufK4JQH+xsRTq5bRsRYFUktj+gglZfF
4NJEPYfyCKVg6NnxoL4D95ikh4XtSUKI2kVTknEji6jO31mbv64Mfh2LEwx3gxn90GeD5i4Qel5r
nkkq6CYvUYTls+jfucpB4+g6nlksfSlNh5uOt0m8XoBqII2C5D6NMKw+J1g3bDd1M08Rh91B7HMK
lq9GTvxPi6EHdDAgV/HCKp83bawTMZ3pEJWWoSMPaYY6gkkts2thL/a+qGM8s1FofHn7a/p1CuH3
fTl/CgeI+bCvfUzjvOw68IFxLL/gLGxRUEJ/+7FE5vfOzfn1jWcB8enriU4oU3cP7k2YExpgzNwb
qk2cy57qoxgVgnmHREHdIeRkuJCzeucD/nYdOutmYDnsLfYvcxaVvE4zoTEt3OjOtoJ6pwdyzZRP
SX7P5pREDS0nZ0LjXJX66UKkhtnio/DTiSCMWKrqrzl3XpYIx2iQzhVyNw7rPwuznBD3MmRMJXLh
EDlg5WnVSPjOGE/BO1PV7xakBfhjCQEQxKZ88BgicAMccLnpotDMm36cyHgzk6lm5gDud9OjEp43
3aBIdsejMA7ou8rzAktCRMQROjpBTjYBXla8t9UC5epmYYWYUkVdcgmi78a7bslRdcxSRcbR24vz
N5vXanACtcLsB0dx8D4hhM6w0zXfzB6M8XpIkuSodLAYl9nQ7MvGyjDN9kQRA8a176zVX19l7BVg
HS94OTfu4NIJqmGgCRd0xjEpPACZXu67JO8SX9co2Lvu3Kw9Q7ki5bNujsvtNBiUab798X9zDOWX
sBDKs30KJP0HD8wsU2yog8EvgSbydkRRvimJ9vGaSd45tCYcDYvDgUE3u22/aMNjla0tV8SlJXf1
2E5+Il2ms4BIx3eGnt98MRKqF5xsZXo5Jbze5ZLZGXQRhkzMmW089WOXqB0VP8Y5hsJ22WcdrRu7
wCV68HikIz6/e/vG/GYv5ytdUWsL4pgzw+vLz0RWuu2aYESuPKI9Yyw20xy+dyD5zdaII5N7DwHC
THG4XRXOPHcO5khvJHScOgcC7PxSJHZOAq+a3nlP/+Yj0YvC1MJQgdXOOpgik3JI9T5jcGlMUA1i
nBAzWsma2///2Duz5biRLE2/Sl/OmA3KsC+3WCOCwV0SSd3AKFLCvu94+vmgSusSQxzGZHdVt5V1
JVNSprgAcLgfP37Ov/zpoaO8yZihvM/mbJ28uczIEg2tE5ZUGTb7uBzQwBLz5EzZWXpn+Wx2cQCW
6XfC8zi5DOpP46IOW4yzNqZbvU5fkGTplH2CquJXvUDBfm9gvewuuYQobiSltY2K66s8Dainjn3+
bA4S1TRTM34USQTIXdQTPIUBCaEgV8mJUy2GmN//+cGh3KFwGjQUOq7bU/1SXaOmqJmLMgKEnk3J
Q4sQnLtYq2ei2u8HBpUaIRgF3jdoCm2bCr9cJUf0WFojroJLhe50hNIgkTvps1LFxpEEtjuzBci/
1+/o44nANWgkQ745Pd82cQaX30KklRMAEv9zIzzIMs0ABT5ggAAHrJsinI/gMzZl52x0AbqtqQ2v
D2vjDD7BMKHLAGS22Omdib6iiW6Cxel4j2XPUbV6lGrTvjtnSfjekoAXjt8qc9X6K6vnl3ECIDpL
tQHUCYp0w4G0TXbCIi7en3/n9EbZXOgTGYq4JS2/XCXu0TvT8P1BVKTTkIBFh8KAD3DmKu/FEsR7
qadBS4a1e7KdrFGWqBPKGHZXhZbbzmhc27WlpAjXFfBlP36k9y5mknwyv+jt6adNPTDEYtHmC8qi
cREfMTJt91VHKQn7I+tMlv/eO2KJg0EgoLAjnKzzDrbRVDZMLXisvV1KbbcHZKnefvxA7ySOMLmB
OqgcLLfWzNt3lMXIp48z0WRMjN4hx299rIRoGHd3Mybb6Zg0Z97X789FZ4blAg+SsCye+rJqXdLW
KAZHQN5g42TqXF9rOFaeMd38/UVB/VdMTcbCdjutnsQbLDCkbOnYx9A5zn1RMDDHLFbJ8CTMnM6V
fRijt8cxrkXhlKhPHOAM9HYMh1RqYwHtCYcDDO4xpgA/AxHzM7HtnWoIBTyFCQEvHdL0T4TWL8sp
W+IlqcIycsKxE15aENW2Kqv1ZbMJri24sn0Vsyi9moq4uUBwdNil6In7Wao3rtQOL6ArrfsZAYpL
VYbC24llaJ3ZAd8ZdB0uIGV9WkwUXk+WYj5WSlJYTKauj6miCxXdFKOfLNqvofz0ZycuxQF5g6Kx
5rnYyaCrqArGhURBpBMBhCkl3b1FQPm/VNp52/BaGPQmONkzj/hO4vj2uifPaPXIL1QV01eIKF5q
rfIMqSz3uZXVNcxC+5Qrih7gsiHs0cTRr60xey4y9JOBRKNSOvYFQIdsqp4/Hg5G+PdZqHM41qiW
0ZWmVfN2FhY6ro+LteIfI8ZNfdstqyB8RtUQEmgbIeV8v5ajDEMiiqQfJpIDLQpi4Sa42aJ1d6vV
SIU5bSuIV6Ve5xocrqHhOKBE5j2tPVwsePFgYdG5kr+kWgs2tDcAhDvjCD+eRNjSPKtO0Uus0BiG
10HdX7FxpkoFxzSzmIy5s9rsgLv1qrm0sKCEGKaCQ7y2Qo1y+zlTOAtMuvg9Xzv9jlo4R9h1mgZ8
ckxkMsuoLV/GSkq6i37QMDWjiaRmSCIpM4yJyFzQH5uY3sfcoMLJDrs1a/tKLpH6b9LlARmfPPas
VjISYOkrbB9dlOsLaoUNwu+WCTQmW7PpZZYb1q8JsARt98bSQFHhpOpia43Ov2BY8RfDqJPE7oYG
UVw9tKQvDWrS5oU21RZitbBVYicR0eTw4NmsyIEh6PoNRkL5zaIaWZKWxaLqZ4zJ6iLAiHRmBmfn
k5UxkE43tpEnmZOhOQWi48D/yY9jrypl5ckAPvnadXUuuzMyX4coROfJzrVxDMq6FNxZElHlohrY
kmt0RgbJtevXl0YZ6ge9xzlpZYSnsIRAGKMmezvKpKiwJ5QOw7lCMQps5vA/s+W07VVwBC26Phgj
m3dTvPHhILGiuZ2YyBU6QhLHShCjlXpXTClgYTAZj/NS3CrNgJQeYG/JM8Oi/Y4HofSSjU31EFrC
eoPKaLWxmXrt1ZzmWXGEWoiqG1UsazzIkKROXaVAkxhqfAkHq0Hxc3Y7QdEA18NV+oT2mAHu0+ik
LxQ6lPWQarGpeLmRjpJbYDlTU+AqlgAIaz750Dim2JXHHgJFMdbyjcHavRVbhHvRmjWFB2QFzZe0
btXVLuFC3Ct8r4QKVUfTEc9NVXdqOG5fO4kquN2VAmynJi0u0XzIQW+jYiF7WSspxWGAtMI8M6Me
N0G8n3QYJzoqplMOES8fI+k46XqF+Q6so6txSfJvWbop5KlG/w0JlSrdg8lP901O9reWs87klKQO
j7E0RiQSkWTsixZUMKG9ztLFUlWt4Wn6IOc26oh17OvSLOpebIlp6ulAPyqnDENhthek0RDjgMEc
uxOCuc/qvApshIUKrmRFSCx2xNFCAgx5s2CGkKfjUoZAoTYKsDZTTBYiTulDF7nqbLZ5MEPvfi0V
If0KSVDK3LUWh9appJKSB0Wt+kuOfkPl5k2H3r5Aa/LbYGQ4ENQlisYO6mbm6nSQJfRgpvdT2PVk
lS3ivMlSXCQiJqoYWKP8vINfBtca9VXlIWs7XH4KaVEuuF8ZZJOcjz8yySg/SQMHTLjJ2jQ4Rt9N
B8ijYPZXOZ5icO4F+peWNCHfKwrhI9IbWDUtZrpxj0Prq1iV46NamTnvbaW4DbxyhhdOHa3JWL+i
pDki3ONrIS8qFXUduf8kKsr6OGwliaHFaQJkRFlZztLLqNLF/dp/ERvIURwFtO56lbRltEMUKp6M
MQ5vEkI24hldMtxx+F9vrSUCvFOCC1kQdlkVTONUDZO3UFnU8dCYKjaTCaL6cHSl0rouuyp/6TsE
FuFRYgCj1YhbImovTLdrm2jfmjHvrsWpgutcqyOc8mbIUZJAvxCFVrFBIRBSA86bbZL9GFpNfFhS
9D3IvrroFuhWkrKktU53WMcaQ1yb4oqy/6qrrkwT5m4yMShwcKWcYRqhVHKY67WHuNWA586HPkS8
T0UV/iIUhmJ2sQ/NP0XK1JiIzdXqJ0nuMVnTmyy9E80GmwuQJ5AxQtV8linZPyTL0N+r8jivKIwq
MnwPBDFTG/hU/yBifvQzABWE9BQpeixC4CLGIiRYUxHCH9WsLQ89+IjsXlfW/JHIbZlHEVE53c7r
unrp9TCLd8YgNAAPpyVfbJbvZzNv1sJvRDYrsN/JeN+KtOE8zqi0UJplQAFNQCvKoPoTS8DDJyWP
aJQN7czSrJbFrvEYPSZhPx2VPowvBcSfnjupmwc49PnyumRzVDopDBQ44yi8lI6ilvpqq/BIv2Yi
jCDg7FN7EbNp5weN7qSTWamku8gyyld93rJvYXzTSTt50UMihxJm1zSsQwSQEHoNbaupVORyKEum
gIeIpW6KdG+FsAAdbajyC351VoEour0khvXMBTCJhZ3WxT6SSVLlGa0Sf57MtZWDEMxOi1UZtOwo
PkQTCw52Dm3MLERalAgAk4ZuuSBIbsUUXHaRuQpXnW7FsdNpavQCIR74/KpidSKFrSR59KuqHSK5
tP6FuJxe1FWF6ZgRKyuU3mGZu4nYzqYXRgKiR4nZohkE/TNESicczG96VRZfcr222qMVoVaaFUlO
Ixe25eMKfavGrFCdZ7fd3JbkYqXkvEbwaIK+V2hIEhwiHfFyQ/6aILEMhUDfRCvpU6C8LUk0X2cR
hhFFgiaWofgb4rGt50pwa1GorqNFtRInmbVeDGRo4tFukEbrsYnMSIYv1XWHYdGRbEybdr4kNIut
DTppDa/yUircQkb+2S1+AoY6fEyuEUpaNBqYNdi8CPwbjmu1iARRhrSS6YaSZiLmY6Ed5uMDhyMD
5jej5EWdmQ/HkDf3qrXG9EQBU81pYoXGvWVCYNq4D7lqK7BLn8kJcxmog4WIzzjC07clbVKeF9Rq
QQaS8wlOhFAjhExjhmKMcQORNxwsGTavlcpXejdY10La93d1GMdX+tpE16hDG8uh7Fi98qIggV4o
0nzXopMe2fOYQmI3x02KKV2QuCb5MzdCeYbpcihOWB+KUgLttG5mGJLkKt1tBA36KcOukaC1wkV2
swF2fd7BwbLUYaKTHYvuUDfWjxRS1/Mg087E0RDFJVVolMSR2ENDGzvk0pexfx59RVmkHUrPU+/F
sgC6pZUT2TfoSzd3CK3OKcpM8hjdsT7i2pl7mIhOxTrE2yISzCfsIuP8UKOUm1/kqjpC+cBwL70w
0MkAqJKLeYt/dJ5m+0wT1cuhxJLBqY1m0BxBomhmy8AL2kttaMKG7a7ICq/Rcgt5/6Ep+wAv2MEM
DLlEnGGGT0ieIKJbiXkKak+BNbYqoKcBCoslDDMWX0J6XyWyBTecVgKi9p2gangvle1nsVIy6Iar
NkrkLChDQgm0oszD5yZDwwk5yQcgUapsh1YlftEKI/qkYfAlH2Q8Yg8V5C7cqPAt8vvMQmQLfyn5
pjVwdgRxaqY73FmmFFLqMF2WFMroUM3ACPBYwbnDndYR2vA4G9CrO70zNghaYwGZwY0VhxfTKFzF
gtqKCatg4Dsg4h6IfV9hHPMK2RuUMVEPw8JQsCJnmjrodYUxoT+CTtnrOPaR4a9zjhMKXmRyuZMH
DQxziT/qj9FIQ+6NZOUyLxcRhxV53S4OiMGNJ1N+Yfecv7CYcC5WgIffVsqkUR2pi5taQjp/jwp2
+yTWVnkNLjsLvUKcmqCaxgzMglxsaXUtjbMTCT2i6yiS40cmCd1RVYce08JaXIpjuw5C5K1iKLVe
3c/1zsDrFsuCiaTAFhdNXv0cbm7nt3qRyW4FKE1jhQ1ZCpkzkgY3xdV38OqwnJ2WOpyu2dmQl42t
TvH6BYx8c6WBWlc2N2Whtnury4rbbIqzGjplHo5uJI1Ng5lnUxQ2EAZ12WkKPE37/0QrYuURstpM
aJIrRFNibKb7EQ9Xmi2dfKbG+U6Xj6KGYaJrumkbQUV7e7DM8txaRhmwWLZoNQjk/nWIVc55SwxS
ChsRxsHUKDlP4rcOydhDLI7dATW78Luu41P88Tn3vRIDvXZ0KKHVgG47qVctQLvKtmgj+plyHNRC
1n03shKeV6lipvfxtX6vJnPU37QzaYSYPLj89sE1JSS7VvrN2BxV7Xi0OhcViu4H5qTY7YqFfOYM
/w5uDX2oDRQGUmqD6J6MtNIAX6jR1nBUnQ6xCB24t1dhtXrbzOfXMC6mT7pWEgIhCH9G27K+xiFQ
9QYNin4Trqhpx6FVN3YuzDMUO4O+9scj8nu1kBsEw05BFySKdArIAaIpImtdA1dG8BoEFZJ7kOGR
GVlHU7jpa+AWQ1ktZ2bgVqs7qa9RYQDIJaL9SNn1pJYnqpM0DyFwrrRtLD+1rP5CNFr1e9anlquE
TbnLxqnYzGRMigpI058p+m5z6u31WQAbVtUQkeuiifF2HsiIOKGmzvXbNV2wG5jMXQdd8Akdl2cy
4/AG9nNrd2jvnbnw78MNQQ14B12yjcX2sxX0S8UP3ruFTg7OKJ0wDQeOQMVBEeGDw5FGF7Bc8kd6
4emZ0f591oN/BYBDZxZ0qmSdFLgEzASQfQG/qWBMeIDEwmFhJReqtCQ+8ok/FOf+n8SAd2Y9wcUi
uijw7hSqLm+HF9PTYW5q8JAIqVY+QuOIqqtIFa4zGSf7mh5KrjEjS2Jj7TypnFEajjngOeM7S4RH
j1aEeGCG0OFTEwspLFklM/544r8zKGyFREGwJ9T+T4F9uK2YdSzPEYlIrSOwQ5lcrI5xqvhiI71+
fK3fpzsQbHWb7CBdQApvhb5f3vokiKj0lwYIqLGqjlZltMIuReJZ95QY3rbTW2r0MKxogQdKTDfY
RgKxNM9U6X8n2lDTgQNCGxO5V44UJ3cBtk7Tow1Rgs0kFmaVvOqm08aJel9I7XQnNI30dQ5HJDdL
th4VXUKZ5Ap+hfmKcAWySh8Pyjt1VxN7CRoGJtSODWH5dlQSxRSQ0IS2MKat7OEQogJUJ8mo18y8
LeKKIjc+h0FUNTj5Nuvi5oPS+M0Qjrs2TcenkXqgN9SYKXx8Y7/PjO2+aDyBgYLVcgq0buXZwr+W
mQGzOHfnFUSDgaOhF0UYYORrcw5v+HswAtdKtwHWCBhXWqpvxwFeiNgwEemXl5P5sNCkoqPdY07R
W9uxIFrIsDedKzgSpjydeQvbD38bCXlCAhH9DkIi7ba3F9eHNFXqcAHfiox60GLC5/RjbpyZe+8M
KTOPRQAxZtMzPHlETlfpKm1Iw5hj46cMHPVNK6+S3yG5uodztZxj4fyeVLCr0AZjoQBTZuN9+1gZ
pQpB0NjWhqaNrrVCNN0yReVG7WHifDxd3rmUQacNdufGYRN/ksp+WdwjHr1SrzKN43xYXWROU28G
LGOvDRbjH1/qHaQAV2CykOPSmebB3j5WZMA1G2ORjRpdmAt9KOsHyDybPbZWmpfxiKqXHUI2OhaW
IO6mVf4hj0nlgqkUnRqzK2cwquqgtmAqGxS6PKo2aJcMag03Hn+QQw7u9cw9vzs8smKA+AVnSpP1
7S2PKOvkUcRqqgd9ohoW9uZFQyzycQVY92fG57fZTE+al/1TzRO8qXaSV4yQ5LIc7SeHHrVYXLe4
FJhuXzXzaxq3JUIw+pg/lTroo0M6qxFtJTmJ8ZST46z32rXFwMosQIG5Cj0M+baOrcjafXyPP3ER
b1YcaAmTKLw1dgAnnvYxlR7tyVxcEeyjK7g8RMkcSc7UIGzj5JSvZwS/sMYNdMQJpqCfZWv5XIt5
B0Q4M0KsizURpeJBxyUDcIzqN3WDPpNRN5SrzbwCPU4rSMA0vJdbf0TsClUvNUxkW4aVhJvHEGKE
UWhKe4nBBRaLfR7NXoey4bwXhlCkEyFk83LV0aqQz6yUn/vcyaPDENpa34yAiibD27kQhgVnVlxy
nFYZsPcSGmHGNMXMvlKAUCpMCYciRf0IDp2bLWpe+2xOMlonVp7hMAO55qJbqwSHSWVtEaDJtFDA
0nGa7xVA7y+GkVJCTC11rbBJ5t3b5F/D17SoZAoNIzbyHsayMXpRYhLff/xW35l4CMXzYOh2iCp9
jbdP1kSoj5Jxxg4KT2iBtRpq1+0ynQFD/p5YbfoFOAJrJM/kkfrJ/GaozEQKe5CgQ1gfMSez5qAr
F4R88kJt4QOZwvp5wQ2ZgndSFrvWTLvBSYa6cseaHieVOs0S3GhGuOqCekcoe6M5p+sZRNPvowH1
DYQsnUvZQht5+/wvIVGn4C3NNPYc1OLmIBo6zCg55nl/dsxZ6QRCE3LXtpROZhOVEdxsi62UFBsR
lXGAAw5SQEl9Ztr+lr2B0pc3ewNimLEdW94+jcDfI7aIQfJU18hAJTpKZNRLvAXvlSpIo1m/GLee
kdPNandoNeal//GT/pYhcAeMJ6RsQFBIyp/MrkksR6VZuQNVrgR8tsXKNiCcHenXRsjIKf3sqYJk
BTLtwpuPL/3bzs2lUdZAGYleyNaVf/vw+Eq2g5gIdFgnNK4nuCeXdBrDO6KOdDuHqIB9fL13ps52
FjU2FhUCB6eWBCEsPvC0lFxQHRX3c66+LrDsz7xR4/erbLRtzkIbQ3PLyd8+Vch5uM+XMXUSvdAe
MorVmR9bKjX9lrwh9lJ8TzLalDF8m0QcytFbIZAuNYiwiQoTaIxKGa+rpBteBFXKe1td6Bcbg1oN
u7Es8wdQJfO3UEACyqmrjip7J0/rHTg2+So3DJyzsSUzBqzFKgUzbO7061xLloDccobO7Mqa0lk8
Aj7pjdhhRGhrRjVcV0uNygJGdOLmbi8IWHVJafjdzJVm3MGb0SO/QJvE8mjPhnB5gQnnbiYAE3B7
tehXj/IzurBWFkWqz1aP8D0QLP1BDmFXu21dy7ecSqbqU0URaLmY5WwFZj6PfeOBu0axtu/mXLJR
iS9KXDCj7nEFliW5cVRrs5vGMZJpiT5UctBnq0VOsSrVtSCEKKPgpkf7qmOx3EYArmAxzHn4KRXa
8bmr9RoAAYSG7qmmDb1HNrIH0BnHa/vXkPGnRHn+/xR3/tm00FVixgeKJ9VL1f3b/7r4/h0n0eh/
/9u+y5/L1+5XBZTtB/whW6X/hVgJWpkURd+kdFgdf8hW6X/Zjirb7AMjCWb13/VPkF/8i8mKArmx
wedhJf67/o6Aag9nPL6BZEfbIonxZwRQfu5xf0siTFCZW/JLxN/wzOy1J+F4VdM054QmB/pY2Np4
AWg7wQBdvi6KPR1MLJSK8j4vRdqmka2Ku7nf6XiZQR5aIM808aFcXUwgk9AGSoDa3kiPcnIU/dCa
vorq6KZY6ZBuNd39mAaKEAjhrs28TSITjyU5tSXTjXXfSA9tuVemY6jvp9gLkX3OXb0PivmiXvdJ
5XNMTZZPRUtp+jK+ML50n4rX+Vn7MT+XgaBeAa1I0qdF3Rfhud33bcz+fYROsgTZrKIWZVk5MAWv
+7p8Nx6qr81XWXe0B/E7bCvjG360xrfqa/V1+F7SM0Z29RuxIL4vANLg0P19SVx0SDEbqbDJqHZT
ejGkLzrm2msTpOtlh7FXit4nbjGBFO204SmH7phJtKxie05vpnOmKspWMfrgpZ9CoQyc6XFf46VP
xmPdYtO5E8HnCJ+BgKi6fbX+EG7Nx+FYfFq/ZE+KR8cleyJNanC3o56JwzvSoEAr7iZ0LPERBymF
wy/f+Muiuvnr/fwqEHP2Nk/2lf+m2/yJj/9oNLfR/iU/+yeYIOeiwmnR5n9eVHgnKFjwbjkeUhdB
2WmrTP/yzguJnqaOWWWQlNTTRpgETqpo4AF0zlr9uWLjuaudBOn/5NXkbV2dTGgLKC77iw6aAxrS
24ejLYmp6JioweDoweJMnuqkbuqy6B3LI8Q7Kx+ak7iRH7mRq53JJ1FO/PgGjJN6U4E8cI3xkhqo
weSJFDPtdXDwS+pyGw9c7XFx+qOYo6PojJ/MZzo/9Js/A5iEu87vAkLdop0d6nvUWQBpRGuAdKfy
LTkUtENDV+JvPxffo9teQlHRiSon+yxcYZrVXySfxcnmv/g9+z7ucvGP/1E56mM/RBKY2nAWBmAI
Xoa1YehlHb40Ng6vaJwf+x+wjoXPwmV6h3IDTtrKIbqJntbnenYH1SmvJne8i6jQ584xtIdj+0VH
fie3j0Zr64/Sl+51DLLr5WG6iNziDkn93E7ussah2S1q9ifFBw6KO8KK6bJmN6kzxf76lO6l2AW0
lvyI+eyP+qV8qV/a1KY8xL9KbetXr+KVwrY7eovEDeP48znX4WPjSxBUgtNqLkrYeKKVX+WLxO1M
ZGswAbWH+z4IAaJwzr1Ane9c8+b8az6J7/96zf+Mr/lcNDntEv+9o8nbHuHP9I0UG8Y83I0Ne7/F
1l8idTPOEu6euRrUcvSd1tfNMjcJ2Gz4B1aryI6ggJL+OHE5d8mTzeHvccmTdtQfjwnoFYg7XUIa
lG8fM8NLprGUUg2AWDtggp1PD/hIXzlnWebvxuZfLnSyOfyHL/SzYXW6CyGfx6EEaYutDPj2iRK5
imWsy1R8HZCmxsVjsksjBR6mpjtEdGa/q+doZ1igMpUyXH1hBRJK6UGz23YxPU0SGsCCS7FflLg+
xAK+R2qSo3e9xo2vL0Te9qqpx9rRUQJxEPAu3TD7NIMj88WsP6dP8dN38qPHOXlBJSLeSZukamAp
DjiEyabwvHJqWsEvcwsOKnURJoe4mkMrtaF+io8zIiwomLJfAPsD/zdfls/I8xouGPFzm+67y/TX
4T55rxHekVZacH8Lmf0e6ch6D6wyB6N5316bj/rO3MmPNWcD83r6Nl7OQXuZXH+8bs69cu1k3/8n
f+WnUh3/1a98m3EfzEjt5NxSxUUp4mKgBs0zwGr0RetnTBrjy/JMEfLc1DqlbP8jpta5Z91KmL/s
Av/hZz1pw/81DgMKoQ9Pa4Z/TqJWB+QH/HmmBo+PonN9Hdm9/fT0+f7+TFXi58s5fXm/XucknCDO
rY+g11muh+iu38dOY4uHMIh2/f5bvW/3OEh7ukOCvO/s2Q6EQHFCG1lJezrWV6X9/HxwPSHwDuiV
2xKZaW0/YItll/ZV78AAOJvUy+/UHBBA+dvAnMYX0MyUuokvmM5kd8Q/Gldwl/z4Roq9DF9XR9xD
KynR4b+tD801vpii6hgg/D4b+zNx5sy9/FQd/GU2wDv+h93LuQlzKqv4H50w7yYIv4z/qQiNhl2H
pRVMmNFHTlU/dF/3bDJVAImpzr15Orfoz42x8nbFwUXoRKRB1aB35xdID9Z1/qlJHE12Fdggict+
BxG5N+x0R9PJUj5luKuvTuM2ISBbd+jO3NC5FXMKDPlvXzFn39iGBfhllv5n39gJjvW30PWTX/vL
9Tp9gIuZMENKzGgCkWOxE+5U1ZV+KA6Ge8XqCv/pWXISLv/hs+TsIJzE1b/HILxXQEQZHd1mav4b
qu0kNCppJmHfVquB636t7K+1PwWXXwu7dx/91LW/R56Na4trXj85t52n2Lv7+yvFwWnH3V0szuPO
3X1O7d3HIRJqO7Prtw3mbzd1ivmBtWR21cpNocBvQ2WiEKTfavbsx5/0YMBG2I2xhvK7Q3XRHVjI
j/olmL9bXHNf+MraEXYLS7/3FfuL4L82O+UJRyTH2tGD24GX8czP2GzZt6F3+wWNxRvdAzlqK7u9
4ECIdfU9hTRn3pku7hK24fDL6+3gBjS3P1/E/ndUTz24cm7tfW8vVMVWP91QmhI8cufv1WXoqje9
/V1wgn0WGB4yf65uO95Tb2f8eMgZr6b7Hctr23Na+9C5oR9/Y6v+hualn/BTdRt7T+flRru0i+ON
6cIm9PYWOxQNSO5Dd3Pb63wgyPvRMfhrla/AR8lJAjy2HtAr8mB83RlXW7lMCsT9Q/qjPwz+w+jM
B57nJXNedPf4NLkPV6b9QHnLebi5K5wAWumxtKv95JZsxsEDnzp2qIMeDp5p8+XKId9qb6Jf7Uv7
cHV/e1vYINt8kPXeRedtH4+Tk9kXr/M1xl/+4EDT8Hr3YnBev8iE/sIe2NxT5xW0vY3Th4fz9rGw
R//xYrAv873GrGODcCfn8fICpqrbeFSHruPjRXncfljttn68nw7jY/NjaTGZtCdnOaTHdI92yuTQ
+bGHA2Q5f76RKR+mx+WgXG+X3e4QThu/viBPzEdmv149aUF4bdrPux+D/eWLeJu4Kd5ttt0ccxva
iF17nSs+ek/ZvvegjHrV/qlzB3dy18PkG5cMs+DM9j6yA9RS7F3p7Cae78xKeNvd/iMs/rIQTqpU
2FLHsAZYCJqNix1PygNc+vsqSOzrSwRR/fI4ee6NEeS2dHjq9p504Bb9xfcc90zWdy5SnKoy/ZdE
inPjc7LRt33T9HP7c3y2SRVeGteTd4nGgd04XyV3dS27cA7Py9HxlIA1UNooj90cD4f72zPDcz5o
naT5/wpa/wpa/zOD1knu+I9clOfiw0kB9h8ZPxGBeSeroa2lI9FKuoXW1tucWlD7cI0rgtW2mbWu
GGz7Y+eN/ugP3uCt/sqfxZfZn316T872ueXQsEviRsR/bx2p7XOLs/rVc7mXfMk3D6srO5Kr+bKH
6oGXeVgUuoI37oy7cTfuBAfNWVd3Lf5MyKi1Wzo+Moz81i+/DC58afs4uN7oaYfRe45cyzW9bSdF
JGU/ecL9wi46upI/8be1U7j0aTizkzHkZDVE06vUju3Pz4rzDMf05xGfpCH4Dvb2pmJ3vMuCmzvV
hafIx13lHOXBzo4I/r4oweoc2WlL+3hzfHjSKQrE9i4nffgCNdpef+7abNOvF18g6NrUMwybDHBx
NPt2sF+38fix3dD9D7ZvPj/x+S2peH19pRt6cFIv8yM/DwqSV9Ve/MGvvW1Y8En83LiLr/uFWwdb
UmA6hnuONsP7PPOuT1J5DOtjRFEqKv+8vYHRGxyTX9ubV9jKtzd5Mbpbh3N7jeoBr7R9uTeDej+7
iwdzhdajTBGlJgtPPHRk/ciL/ZT/w+CQFx274GgdxTX8mNe//V0TxL5AMSP1Ew+hSj7PV/uVk3jr
rggyPjvvskvOvLXlitdFRUoj+pgV2JnfHJdH0Gj8q15LQetNfrdfvcUl0w892Zb92dOciGy6Jgfj
YfiQuKvEC3kM5CL8xSN7cw0y7sYbnOKi8ZRrPZB8JE34zOjXbujwnRSOWyZY5ld+72C37jgleBov
3tnNJ3G/Xim31bHZy8c+cGIvckuHArC9cjvSodwltk167jUB5pyeP+37q/4KAxW3PPCTLm/dwTad
+FDwXdWFyRTeUs/eFZ2cRJLE0Em+AJ1zc69yZ37iSDe5t4FhMo97Dxdh/4K6EwmoHFSe6en8Mngg
kvZt8VAY2BlH65j4O3yXbf3Tcj34drKP9g5kp+Ac0P58qDg5lf0rVPzThgpwqh+HitPDbjioQpaY
hIrR7wgUnacHIwF/9sPb+Y+NIWQtycSI7TPaYxhs8QGTem9hBYaB6CygJNCD84tAcF5GDqxMWm+P
vUL1CC3WH9zVK9yE+WywCHMnDw5uedlfTnv9EZNgW7VD6rDrYbkGduCyKiKv9BWyZ84XrN7FofnP
j1SvRftKfozveic/WPs+6AMWn68EoK/28VW1p6nvmD9XDtHO+/gohJj0mXE6OQu1YwodZGrVQKEk
sK3oweEkfwnLidEaPO1l9Ue3ZlvEofwx369EJZUIqbhbnNw+dEeydWcIcrdg9DpH9XK3C1I/Ztwi
/htG+Q53PxdqBn9GXhVEh8TL/S5oAunbFnszImtJfE3dKojvt+/DjJ3vi7zkFqkoglPqNpd8H7FX
+rb9BGmX+g3fH7u8G69wQldgwMeLIti+6q9f2X3fvqLiI/a336ND7icHadcE/MkVE69xuqDgvhPe
S+43Ts7vGXeWeYVX+9wTz1iyC+T+wB1sUT90Y56jCPh1WQTb82yVi+iQuuuu2u7H3/7kPnmSiq/a
rvzz1/W2T2zfR7C9GncFIXcLuwYJhEFBIXFusn1BznBcnS1/yG3rVjugfniX3qmP1Z7wzd7aX3Wf
pMPkzr4ZULD5meTMnOy3ZEbjQ3KHoOQtqA5y0+xyg8eOQfzWvTxAoYgYXbn91eoR3Z1td5F5X9Fu
m48z70BklWBN4fQOOs1uaKd3miPRUMhcJK1vEh8AuBd7bnobk5wIrsD2vm1dDRtC64fessuDiC1t
8Re34HO9TyXhrwkW68vftuo42OoUJvPLcFOvvFtcyTmafv1DI7EInfgyJGlYbO2G3u4hcu8rUD9B
TpWnDMy7NEhctvmQfS10SEoW1pb3f9n7sua4jTTbv9Lh5wsFEkgggYnpGzGJrVaSxU2UXhBcse87
fv09WXK3SrDMGvd4xvYdBW1SLFYBiVy+5XzLqTFzGmYSIRkTKFBhSXvmaZbpVetm1+yYd7OvoCpB
3sr3A3SogoHXVmI/EFfDQzeYoMYpse3F+fKdCMlPiataKPazt6utuR74vXhCAxODIWP49qpbIZ4L
ldvhgGC0du10dgFoq3TYwcQITM90OFRfzzkDajBbdyv0zAPCs1sBCl83a3XT7IinPNBn/bmxp+cA
O7Oxk52x61dr+NWFNQtHmysWzK+MbwHl2PvZfXB7R9pjaWF5ogrWi66kzeiljvWGvuPW21tqHV4Q
Trdu7i4eY353N/AXWH0+FsxCW8Q7/cLeCmuP8JlfC4il4bfiLhX+UeBeJsxDBrhH2Hr35qq2AYPY
YptVDlqVXAVYYQMzhUJsbBwdlmzvaraBt9cu8CZvWBXbAgsjZKGYLR9LU2EfoNOTjbgQrJ4dEq8A
7w2uuglXG6ykMMcLTP9gic2EaDm2kG/FFoxlbAcUs0K4zk4FO9NiXrFmHsHEqRv9QQI0lHt4LOsC
jKHWhInZWeFKwHvcMT1HdbLL4PINJEswInzs/RxfyGvDIwhBreJVE0vIbLQPw2WkM5AFeuqcEani
7yeoOy3RPKgfQfnbHtG6ykGroaMw/WKhikOBCMrRPxkfhO8hDnRxAeXjBivF0dzZrm81l9jUIjsC
AdtdBFuG39u17KhoBbWilji7urUXZqq2K90nwrs7SDE7vzxaqpBqQo7BYnVzN9l0XgV5B+v1MN11
Xn2T2t2+8QiHtMP7IAk9si08yGlI5hgSuICuErIOli+wzURkCeILboZZWujvc1BulJto130iF9o+
2QVr7aL/WHgjl/Ap0xEQKZDVKxO+gZCFQg4TjrEJKQvNkHiovoLkk6BSxbXBiGkFO8preEwUNiy2
zSpwDRwysUoCYIRtvSXOaIX3g4t3Ac5FHYU1XPWWvh63kMxeehM4YoztCoCtDeCudWDBgnrSTmFj
A5f+OHysvc6uYHdGkG8Jro9d4MSeAfGCMml7gtKesZsea8uCWV1je2KdsIKh1zylcGpKWznAj8P5
Fy5Q7JE10FDsQsClwrrFz94VK10DahWqU4hmga6LfwFmhMqvkMhTA4yFd4qNCJvBiy4nYJwoOHNz
L8W5MSAe8eXEENoVNrBQyh0mI8SuJsDHO5jVMiSs6Q1wt8q3C+RCuujzjF0N6mmIsQC2O/5ko8kT
vsPdcIUl3gFiHTFr4uOjg+ZSrgmfQ+XiCIvjinalOBMmMj9xXjDnqaVeZR8h5ta+lcGdwVphJ2QQ
bcLhheOJjFERwGhxfeHudGuZW5DgOE7sqIqOM7OScEn2adhK6xCH+fjlppveay1znV+gBdV9ft9v
tD2WS4DuPHyUDlDkjn+jIziArXTh28Ya/x+3ooF01S8KdeTlxwRDEE6EdmHYKv4XyjW589fSNRTz
NrvrV+NWKGax4cQVJLgm/tGogFHi5na0Es7gjEP0BM+7WTcof4g49BC+xGrEENqKu0ODJedZbOQI
RsHgoXAWY8kwBdlu3neXpbeK3Nyy0tcOQDW6BUDTVFg5IcbAZWC1HppWVNx6wT7GBInZptehJ3a1
8JCrj2K2oRXh7GCv3wo1JN2K94pXDatZiX9r69hTroXmFN5g6MGNgjeId1vYdmcMwrM+9rJS84eP
/cPH7rKrIsrb5u8/kXPuxAKuZzpr53QAGgcGYlcI9wZG3qMQk8r+XFLmeedFjOZE0/5wXn44Lz+c
lx/Oyw/nZfy34LX4ToGeQECXKSInwZRjtPpEoBIpywJTiG+kGgCTXnsMNvGZIsBz91gEbP6le5x3
whahgh9O2A8n7IcTBrvrhxP2xzthZ63oRaDqv2RFH+nH35H5yxINWa4SEC8gUjJY9Bj3KNcicJ7v
1EsRWBWZY4g/coAViO5qxxhiCd8UXecBVFFHQRxDA9Y0A4cR+PYX1Ah5eob9/Cpw2cRCU3ouv3yc
N4C3US/paN4A2KADiDMi6bGwA6S/CUBGYB5fcNat8I/P5X2dfdJFrOOv+6Rnw1/HSPqJIv9fGv4i
x0aqv9j8YK1G7yBwM4Bt+FsPcqh7hYAuQ2x+oHXA6wTmdn//cj9ZTwBVCyQ/3OOF0gaavkWa4IDv
qoDWBd4HHGo920/XM7+s8FY0zuK3txK/RCrBJr/MLxvPuGo/KlfqhbofD/S2dEoA2hUyRxjCVQ2g
JX51dfWcIlR4BVQz5VeAoubNvJHXyEndzF5la4D6O7cAOhq6xCrWE5JZK1tUfYxwrkOX49M9nzef
wPlweHu7CfkNwgAYq2S/RPbhDTEAtJLBC0ggQJ7HvUjblNzt/RbA967jvvXyElvI/UDkD+j/fW3f
I7QBXFATD4wUTmSFdOKn+It4+sM95uI4R7gyqJaO7xBJBYeX9yOT30fRT1Zm4dunUWKCMaajyFUW
X1uEfKzPgzPaBX9g3L1FIc7Hngf8euS3x1p2D8nL3Nlx5L/skEFzhxoZB/307AghDxG2QyMoy80R
vIqdCIEJPEsMzPX+Bak203HW3pD7Ejtv05l002OzpPf22CJdalQndO1WEA/QP5cP/ivSrL1hw26i
R/2AXv6H8apxWM5H8LYgxVIHBwcfQSA7c7Y3blAcSBW0DBHVNONT8awjyGdLyMUGvYWPCi8LhYPK
QXfQkrz/9P4KqCLN871xLwx1s2tYX/o4G9MFiRCnfRUh0Mx6BuELt0Hzt0dD5LvMzdzUkezkJrkJ
9woXkbsIESGBaYv84PfHdCywe29MC7O+rQOqJqWIrSBCRS1EohAKUd12ZyCPS8TzkBDDm9Ux18Rq
UcZPnAKZQOTj4G6Qu4SKKUQ2EQVsjkEZFXs+xlCRE4MY0YAQZrpHzAhWU+5pn1CiemYroBfQmTld
aPY4D2UWSRi/iBYYGK8I0iJusBcpPxNCtiI6IOJDORKX0FL1WqQv9YjE+feI/SAfrb0U2WjNXYqf
Irwtgsw+ws8inC7SmUT4WyTZi/0eWRmi715doruwrR6C29rcVtSuVJ4DeJ5WMdKvG0QwGzvajUDp
HvXL2VmJlB/DKqHuEfjFKhoInDaI+/XuMZwGEFqMOF2Px7Qk006Qv0YvRb5C76gbGSZCjkDxW+kN
25cX33l7u9u9Zt71VZ7wPOc4f5BRkY1vIc7gzZtpN8hQE+i4wLyF3hffByDfiFsjUNCtxO8iCiSw
coQXAa7Xx3gyQrb/xe2lLMpVBTOuP6nY8mh4f8xBQL3uSkzvcKeuQDmH6FnEQXYFUQLBu9lAYtyU
FqhRrDuZ32X23d1NYWfu8QkhEw8vLzlq74QUff8cfN9C/CodjwWaJ/pdHvOoVzsMtLpOL6kOqwuZ
Zl7voZu023o1FmneKR/P3PSctjxWBJ7c9Ye2/J/Slmf3wyJl/3fZD+eEsbIwnv6403JO7B6TiE82
7g+x++cSuwsL6U+m1c8ZSsdGESe763/CUDpndCoLQ+nPYnSeM/uXrNl/XrOffa+tioF+uKKjmIbC
hIV01IoqQNMRmHrG4XOPzJ3LYlytL/ObZk9WSPK2X5FJ4aT8NdkHsOSQe2B3d0ijt6INzItVtkFu
D0eyD9y759HSPJCNWehZ5enuvC+AxMQciXr9PjnmVeSWqDII70xY3lFihYfSK3IeH+qKH1J4eijW
PGPKnn28hX/2F3s8/buBbPAcEMFrz1DH+y0wYGRNFrXCwJInK7/tkCJDPzL7QZjmIhd2tGGMW/Ut
3A84IMkq2erHXNHK6vYiDzR2RZkIuEZ13k68Y0i0Qt6eKB6w40skWbnZHl1ogX8heQYRcpFwiVQe
S8Waonm9hw7gvCB80D2NuGbnvG/InX24hbXwl3o49buZ3ycrtzh3Eyihc4X26NfBAHZsD/fANe4f
4EejpEIGCuJ5VxSIS28d0ckr7+pQolyGWPBHzrgTQm39wlk9GcniiFQ+OhmBrJZ6l+56c/P+Gp59
zIXO/G98zGO78veecwEUaGqBpsY1oJrKEbmkycUMkMaNIL2eBPjytL5Q+OOnnRegfjTarC8A2aA7
Df5y+YRkR7ytsIChCVhhcj6rXrOmbnal7PSVvjVW2U3Q8mL1/uyJEb034oV2nH2TFcaIEaO3rbsF
oPf+5el33fyTlV+4+W1S0EJhkB61iWZQPJms5P5JFJORHbVk/MyRgamtRIamyERPbbJyyVakjQsP
HnyV9nWTWepbjap8IBZg3LQIhIPPVSu9np2aIzmN94PjX78/8DPzYi7931GXpXDGvGSHTygdO5xz
sL+vNb5OzJJqCfyIYatWuMG2RRXxjKxQdMuywBRuAUKV+K3YGWiGbz0BV3XX3EMlW44XNPdpBrr3
iv9er9Dr5q7mn0rYtDXHKFHQJhDCEF74pubX0IUocLoBjvcmc5B88Lczq6uKWXhn95gL3SCVsxTL
IR4CUgWscPzB5A8VAGCBFn/ei1d6G2SnkO+iCGr3SSye5NXcfn+xzp07cyHG//znbkmx9FvP3bnt
uxC43e++fRdC96+5fRfi+r9r+57RjuZCBv8m7XhOAC8J9P40Avi7DfNAuUYok0GvpckLCZwnEmk0
faDeU4jypMYDhyvKoZ4/QtZZNzBR7iDvbNRSiCDVmcoFIguB8UvB9vXmiwBpOrfgz1BH1NdmVnUR
o6JoRi3s5OyPnb0uM0dd5Ui2F+n8JoqpRjSbQp7njYZCqKdtfRPUHHSEYQxFjsRr1HQJCY+eGuqq
t/1PSEl3Ly5kPIdiv4H7wO49Yysj/BvzDFU5ha1aNzL+Oa1HT5QaxQDsI1dexegfEqCKBEEaAbTG
jrJK4P9kbuyA49XCH1H9ocCAVmzZVuxHYUdX+MP7whZ9N89MzkLqT1WELpQ+VsZmqKSeUEwjJP4W
VCNQAujhiF9kiP79Z/lYTSNqa1BtjFcYf/hHFEtUYY+oLVddoSMKLmoDPpv4ZIWXhdUkKnFEPaK4
2ueK429fvsIr8R70D4ZTeIsSMCTxizT/EsEMhAwdBcFBQ1QbWiPKu0SUHS23xO9I90dFEsrCGSoG
+mOBxYBPoXYq56b3JXufbAgU1Ih+NO9P2a/op6/baaGfsoBkXZFgO8nwkir+FPB1ZV3fBjD1YBo2
PLdd8YLYI5mTrz9//jjZH1ULnetKGD2Pjy/oYAMdHvOXw9smwq4vrRCbIbPPre3Zjb/wGf43bfzv
to06lUgLpVqBLakvM6zi0ZwXSIX4EosmzLfYvV3fooYItUQoID8a/RHW9/bpqYJhdni7v0frgddX
A72fEvjD/lpYeKin3W3e3t5QS3izst4khGPF4m4ULs6zdYMSvQglOiXq8HIPBW4iXhtvbkJn4mdk
3tmnW2j0v9bTnRdaC13/Q2idFVoLs+QPE1pnLYWFj/m7WgrfNbRNMEeC0IYo6hGcOEG8fV+P0mmE
LoSWanDcA7jw0FYFRMLmUXdlnm7OyOjvtpw1Tm65eNxIAa9UrOCWISMvo2ygK4VRg4ClfaIhyk97
0ntZTGo7SbLMBW0mHylBq1GacFOmD8OARvtVljcgoCuvsl55KkEh3ufg9NRY0nBz6OVzI/6uwfB1
xHRhymVxAgK+BoITnUh61OEiJSe0yrXKpz3wwRaFvSvwK7p3jyIpYXMBMu9zGW9HlP8XBt3JEBYG
XVYzOukUQ4BjLUT0deCIQjnRzi7loi2MqBsMkCd0gHV185YiF+J9G0ARVtF7I1hYTdnYNUlYYQR7
4R2/HPaiIeKli55+LSyU3d0m5ocztzw370uz4/ef92Mn8/eeemFPNGXXDpKEpyZuBUsOeWGVBewL
UEeFtILKm3FeRGMEdPLp+WBfoI5PmIYZP+TIJohsJEhMKyyJsH41wP5AOZCk9Hb//kx9X9adbI+F
ah+NXpKUHMO8h7Z+EhYmrDKYnYA0hEn7YHu9hX5EJb8STRafKRoLibaN3kUt/BBR2L1a3QpLQAx9
EHiMhUL0+/u3m7f3R3p2I4s1PxE4v/9GPrukC036By3pOTEpWMtOJ+qPF5PnTutCrmcBuIiTEnsw
4/ur3er9fXPm4svc5t928SPRxDun/JgfcbIp4xH82P4AlYTT0uAAE7QpQWMSK9nHH1u+E1XwkZVe
FEip6tByDP010O6r5BdoziAynl5ExOGT8/4TnzvTy8zfP+5MkzNGxLKJ/O9hRJzRRsfJO1mx30Eb
nd0kCxmbzZHOylpsEtlCK7EAibywlqABGku0vhU6QeKfRxs+v6chiW4CAJK4/gVyET3kMt6gNt86
Y5mcHdNSmv4ZxrSQr7/nYfpNdJj/0TVt/ZhGj/nfeFe/PnZ/K97+dtM+tlHTRs/Nv4uLPRflVEdB
2P7fb39tvvyO2jv7sX385hcnb6N2OnSv9XT92nQpPooL/fzO/+wf//Z6vMrtVL7+/afnostbcbUg
KvJT5koi2k//Ovfl7vXpMf/OJ76QXar6hyOP5ReCS1X7ANRQE8w7uq6b6P3/T4ZLlX7QTUUW1Jb4
gMl0bKqm6Nrw7z+p6gdZY+C1BxSkyqDGJL+F4JIcBcNXuSsYhg1mMgPMPyro5LUluFu3PRgcswSY
lR61tRP3SfCSmmqPXo3MSPayBEIvFrfJp4wVkyexqUZuxZRInxmIbA0njYPipYsjghzcMk3vonbw
nxITFMd2zQxy5fssQeevXPJnUGVm+ecgkUEEm9ZwIeREQqtF1UxyN6izOedZQ7qZT9I81jyueyPH
NWOwgQU6GUpbNv3hLa1M7S5Pzfg27vPkFnAK+mzns8RuCjbAPyl6Wu6yrBtus6mNLqS+m1o77qNg
19Wk1d20Tv3QVvUORGfSKNe816b6oVUJSHRaszZzW9e64CJsZlZaTG/0u64H4ahdS3k+enPZleWW
9CPafNBxQgJ8lxaoX9C6Uueg4E4+BVH5kg51AsN0KhysoVI7lTSAjq3PZCOwaGUi0VwJBvkznSd1
D+re4qMakotUyzXkCNOY5ODJSybXUJHpkFddG7hKWLS2ZLSVwv1USdAEWtE0wqk29TqIoGV5U6Z9
rrqqkoWftVQO0Lwo7SeTGx1pJZ43lSpxNQR1r0WCPEbWRStVjzmVkAgfMJMg5ZWkAxhIjfiiaTT5
UpWlWMLDTU3D08KME4u2OLV2OBHZ91gzaNcRqMA/G4afmR6RFTpyP5zjlldmPjhZWqghD4IuuKJU
0ROwCzM/5lFSDrJdMTX8NHaFj1wQHf4M98fBnCzwr4JsrWBZtepIpzynRZ948mz6lTuZJHnL0K/0
JQJ9SLWZ6yYlVpJL+ivmqwLgXXWyD+bNsG0tBkojVRklWNpmlz3VU1NKri7Hc+nQ0TSBeseBmbl1
REOkj+hmElpBnNSHqJlJA6a6SNXsQDb8W1mdq7dCLWhu0Z616IuuJc0tLefsJmVpnNpSrGRo16aW
1aaeNeNhnAaNekHTyfUXy+s3ic7/P5mEiUBifl2cbor65fFb+Ss+8LM0NT+AsQxcXjIIeHUC9o5/
UAdDfJq6rFNIVtDMQMycSFb1g8pUsDcywwB7sKrhQz9LVsX8gBdUCGIZ4SKTQlT+Q49cfZGYUEFf
9MrPv5/SsypH7+BUsjIZwlXcH5RjikaXmYz9GJlto3Ro0BP2ZKUpWbeL50KJHVrVJlu1tZSCTCaQ
4zXFMQBDF0OvN02aaqupabsNZjasG6LeD5lSrQf0kjkoVfupKyJbLaXhIu+j6U7KmHqrSJBbVtGN
g1eqMVolzfK8GxWigWSxbK9UmVX7Rst0EBEMxETLnrHBKBRJz2rXLNVM3bAoaRXXSNSspBxczCA1
1OW62Xey3rXolKgjlZ/r4OlOXlMt1YpH32hog2ZBDTXhsAahIYG6PJwCZxp9pSl5G2d6bdgFDcaR
T4w24ECW85KrA2XboerBal6y0HDmcooRhIiBLqm+pqD5eZ1lvl0EgXaR1sOwNgrkH/HITACEt3O+
j3BdtC4a1QhVlUlE2tEq22HWL6IGhGiWPNaV4uUIXtNrX6rLHIpENopD4E/RumlHGmyGOSJyxecw
bQcD0igK1rVamrdq0/ngZk4wTzjyahyCeD0BJbuEIvtPVTaObJdWZX5RVSMA+KCZ+8uxGdDNdmqH
O0POSLynZjx2F6lZ4rpDKygxtdzUHtUuqPEM0Vilt7I+5dlGn6VO9flM4iBDQ6qm9mMT4jbP0Cpx
7P0eLZ4SIzbtWhn9O1IHobYuY8NvYkuBrSBtzMRs5hIcaWbquz3T2HOgJzLiY0Wssa3cG1lmKdhE
rRXXejo6ndHlCGkZpAdrBG5acmoEceFqTYy2w7CE0IQ21efsce56gpIQ4vc916p0Ul/zNJy5HpZZ
YM3DRGpriLRMsoYkizReRlqKK0rzc6vE9WSP40xQsuJT+dM4aBEAMpZE8o1Sp1Pg6Yz6963RB48p
VB/0fG9qyEZBbRrlRRwmN10waC3XDNARguOGFaA4IqwrrFCODTxbWXRbQx8HLEnXsUuNlinaPYOj
9bIJGJiXqaSBdpn0VVOB8DOL1v5g0DdG1UznyuQbW39iBUg0isLvLVqUCfomSpTtJKlUNB5VzFyl
ajqjX3QyzNfZzECTGgUUkzWN1NwnshEjSDOn+Tqp1ahylTkG6WpazNNtrdVAQKMh6Z7Qr65Fw82a
speQNZ3JUzbKD/XcTndqWSjwWtWpyK2wixNq+zIMD9gERZbslLyXi303harpaUUBytI29PN8G9RJ
A70qFdVr50+V7/Q0i0OrreRIstUsaPOVRjWyp33QrGPDSLdEgk53pbKjSIJC9t5sj8nUy7vAkFsE
M+u8EhOil4U7h3WtOJT6sE+aXtUMO9dNCR2pjdIjiZLdS7UGxTmzHrttTszsVm7NyNY7g17oMhjc
rF6fIzfK80G140iXQ0cPw1pQssodO8wlG1N3ZGp5z+qgee3M3ESB8yyND1GdJddGMYO9ox5VsjKp
yjIeFv0Y2AYuxNyKsfFSq+N81WtySGwyEX90lE73Y+DMPjWoO/tjgx6Tyk4Z9YRrHShns1Y33KlB
qZ/cMxp8AQR+KOKfhB78dT1sTWXdNad+kHj/z2qYftDAqKmK2IWmakSDgv7ZwVE+KHBjUFBNoP7A
BA38LC/qoxejwcGhpibDA2ILBwfX0xUq41PMYERGXtNC7b6rhr/NHGeKJuO+VFbhLwn6oGWSXGHS
njR+NFtZP9c4ruZQES7HSdFZvZF2N7XW9wcpqcnOLKn/NIRZHfKCkvppjHVf4qxulBXLaHkXk3Go
rBZ2+GOh6eVD47MMHeo6wlqnituytlgfhbmbK8lM3ZPp/o41IZDGU1tCk2FNmCq4tGXwtDJ9AcPX
JRsKuZaIpZEps+oIqdBSE6PX60wru2CB02Qx7Nju02+/LSwYneGbSkFQ9y0Aao6llqupSawpQJEv
9W08Glfk7HIe503Z9/uh1hv+/j0FhrN81NN7CtjpBFYax0FSy1bcUx7XxC817g9wHqpK+fz+jRbh
FLE1mJhNqigwIrFvFzEluY5QPlrGihURVeutrFCy3o56hFh4nPfSbTuZdJuFE5t40VVxB97slo9z
N9XOGAX6VpIKbWVoMjRSnyiwtkrIblD+RF2yJoVCHmVoSnStVOcO1eGpWVyVaqOAtwdqOD0TGzoe
s+W8ESg7WJwGDqF2DHGezBvpcqrkRTxbcSyDAjssUcBvDb7c2aZKyOhQLcwJ9/OOjQ7L1Dqypaya
H0wI6cgbBi3dzkNP9r6fz2gMSroRFFtB1b+GdMKJSSY9Bt0Ck0B5nXa06DhJYYVycnxERTwtTRQw
ESWlj8hll2I6jLIYkaUgZmkQ82UGw1w7PiaR5rDfeHqc2kbMciTmu0qmoIJCFcswSEPlUPhhaM0K
WwVJWqWahnYfZvR1ipEIY80QHcVGA/NtbxVjN1a20RWSTeZ5fKNjGQxWiJsQJxzoMPO5NdW3pIxm
iQ8ZaQ3eKpKEehDFpxVUcu+P9qgNNN41YT3i4tmYo3lqU4+prVaxjk7KVG3AgRXMCnEYoSHWFcWt
6JOpkCC+mUyA0kE8OnDflX4z5LFvEX0eNQckokrJMxiQH3ONFZGVKErWumbQXad1N1/HJdVuw7gI
p31IWNVcyWgahfa0fppdZ2lbrMOxn9AgeG6G+SUY0obAci+k5yClEzmMSQZyUm2QInRW7pvpuoBO
RQ6XPpnY1k3rw+xKE1XjKY3rxJpamjFutBqTrA6ACIqhgyZdd1qWg1sriBC8hRk5u000Torb5C06
6Ib6gCha0xdosm4wLbEGSRtuFX+qN4ocZRlqZBpskNSvFTRlbrMZ2WWz1tzATg1GFNYHylvojyZY
M2mvvhYRkAu7ihW14m3Sd49UM4b7khQDtboI65wGVWbwJi7kiI+arCHUC0zOHvu+qrcZFg0k9VmW
oq98WA6+l8AMsjRAUUh87orqoRHiuY+qsbJ0IbR1Ib6HoyTPhVAvGgXy3RCi3hdCvxHin6lae/N/
skmrkraqFWs2JdMpg1J3xkCO4OObIcwxKo8SmEoa2Qy5qifmbRRnMz0j/RbFpxBKOhMeK9MNnQL9
W1KwDNRQhpAFGITCLnM1ezHiqbczo0VmW4fS8q6GTlKUtxIIlg8H055rfUe12rT8oL+e5mlVpfmZ
OAh0+7eiBWMyZAU6FCgM1OlCUH6dmKhheGIgOnh4I/FDrh3nRDvOT9pKIeGVmLZJTOBRWv8wvX4i
Ipjz67bXuqkfX9NT2+v4gZ+NL9hRBmwrE4AwvhFRuviz8UVhfDFqwmRAaTuDkvtqfKkATmSqyJqq
KIoOa+sUA6GmSg0DKgGdkTRm/Bbji5hLZa6beM3UxaUwlF+oWBpmTcRYi4zUcYzR2V9L54faz+qD
MSrzg190PlBLv29eJ+Ek5Io0oe/CoAzswI5+hFro4L+dkmwE2UOmR24VSvA6dD/TLohwRWThlPRx
JJc8aISvMqZxfi8ntccGHYzh7dGr0Y4eTq8Cj3H8ArCnm0kGvCDKpm6wW7UY4R3F6jDbAeopYvhL
kUTcSDhTlBTgDmCxsp/zuoOvlcmxZA9HH6w/+mO1cM1oo8JL07KxzLctpRAXGRxw05PatlDsimS0
uFFUXwnWQxGCUXZqzHYvd6FfrP3GzMmKKG1Xuyr6EExWEJnAwYOcGOh6nDPoKT2QJZ8XiU66lSoV
MDDGDr6enYEi9GnUuxQpKSMAZK4VKQEkAjpX2e61VN8ket9Ga3NqEjioVPZlCD9gJZafGR1IJjIt
Ad0g4ONDVVc+sNAxGrxYTws0vM59s7PGrmsiYVPAKZeHnOwrv8nvmzJnmVdO5vRZznOGJt3qCIM6
AvLEFSPTdmo7DshZlgcVdJNq9xiHrB1Wsh+HPh8zrTa4RA0W2nocoQ96I+dmDKxCTWI+MDWNDm2u
pC+mxOCIH33yCIGAVRBU8NRjNTJ2BSlTIGlHX74bW/AjqMLF7+s2R5VgFigxL/3IBENjGDczlyJ9
Qs50ofkdH5MeZK3KgH0HOKXGcxG5nsAjVeNReZnDirDmOjJfZyhTNKSoAyi2TMQ5+r7QDKc9Rj+I
UsV2KmIiDB5PDDcf0ZLsGDhRcyI9my1gHSc8osGmmVF0VBEgcYn4xGaI+7jn4TQEaKDP4jy/6oIS
0HssD9iZXdSiW4oUo9e17BPpbZposevakUwercJp5G3X1r3MJ9Xs6xVlQdqvqpzJasHHnLTPZC7M
YZtN4FJFHMCvp/whkavOsI1erfxNZSZI6NKBTMleOTNf9/Jk6EZg4SFIzhWCGAdanczjptciOb6O
1bHoYm5OuYRD04bTppOBCa0UpWBTw4OS5vGKSIkK2GgwAphRCTPhmGiReZ1Vap6thlyZ5sLqZqVE
H7QEFsdLI8/IRm0jbRVVSv6oDVUR2HI7GYqtlxWZrQSI4G2BTXCRR2O0qxD/Q68TNtRe0pWmO1cq
krt7M7s8kaxXX7yMU9D2l+IKQK1OTMhNGU2sfpFlVsBUlnp1tAqzAb/NEAJBNQFV4fCRL8myP/TZ
T8q76mw/PebZY32qz8QHvqgzJEF+gN5RVEy/qjMiEIMv6sxU8AdNV3XFJBoClTJQhp+xBMX4gEXT
TIOqFAYK/Ll/qjPzA8IAaBzE4MMCg0eg9beoM5Fo9tUzlRTUkVAoNHnhBc9zPtaosytXwFKLnQ9T
bEdbozqXYPitj//18gvrKo/LoErkpFwxpYE2iMfdpNJkNQ0DQcFKw0JmjQYbc17l+e79/S7yAH75
REBF8PqJrxji7PZlw0pEJapqsNLGaB/GMIFGTPWiUlddpc3aVRtJiFW+f8fvz6G8LFBSxlgr9Gou
VqFk+tQaFFJuw7TL53N+8Ld4zz9mUTbFo548UtXGdUjTqVjRpuu7tVIqAfGG2gg+poGiD9saEb8n
rVAum7SvdtkUG1el1EvPENOSfKYr77di5OsYsEdPxyClVMIO7aqVSBMFUi7TQHbiIe3u1JymZyCh
X7uJeP3kQcO+1eq0ZcVKDdT+Jh8M8hanlYH+XYFUjPxfWy6xjCc3Gcs410Og/qsqyjXKB7UrbhNz
gpf1r11/gWe1bWeMWlhgpnC4LopRHw7anCtnChJ+bYogEE5HXwCC7xFeK1YGFv0umbI58+LcYKBZ
ZDNRvH/tGf4fZ1+2JDnKNPtEmGlF6DaXkqp637vnBuvpmdYuQEIC6emPZ9tnv1UxlZV2uM0LEgER
BBEe7o5bwDu9RgGQizJEXHAmoRZ3NOzpjbN0zWAcr9C2ZAybrJWlgOv5sK6TNKdhUOl0fnn2zoPz
/w4rc3xAOAInuBEhS9oBff6uatItuG+RPl9OKV1TSEsB7BAcq0CsH7tIdc19aGgvHzI9S/U6Heak
ORuuxXTQTU4Jwipqt0PWjWF4a4pXbPpyGzzex60RRoAVRJZ8Z0QfFxHM9blLqgSsYAFC0h+N7vZ/
Q7l24Xkla42EBBJwpzGTgy5mxESr32b8aXx5ZA4pUPEr6ypVzsQM7WFJVPaRjEv+98t7cWWvcUs9
+c6l31GMQiRfVqIaP8YgXYB8/ZSI3M/amOMygEnZu1DkskTxFuqqPByHL9lQs69+03echTZ0sZd6
aTkEffuF1FP7y2xquOHvri2O4yqWsJr6IOtUSfCISQ4ymCeUNess8zNjl5yk36csH2smS1THLiiS
sFLfojbabzU9XnFGzHETuGB3XnNcCtuEhPLRZGYHbcFu2HwgvCK/X96Dy1F55kZ3UzQXSMPWZ6ks
K6Ps2yVo5n8NWUL2asbR7d9aFLebG3fDleDhDzPwI2NY8k1nXAcjnh4GqdI0TDr9KQtRIH+TN1yD
VBPfizerjlRtbriCK4cAaYknFrLWgQpjyWWZ97TN7zJtFWDyAB60Nz7qyvplTvgQTxYF+9iIsurk
WAGzEMWCnA0wGfI09GGzqUNI9XajBHHtcy6zeLSEK0PJmVsFqNMs2XjmIOHk532pxy8vn4Zr4zsG
byVegyDNQMTaRSw5tXIW/yTAhd3qSr02/uX3R/MnrZVkVI0sm/yC/2BUnXA39Dc2O7zccc8c5swx
eQF8yjAFrShzme1FbDTrf9VV2KAfl3R19IMQ1CPv6qw29DAOdTe+6VNuNnKQOshuuPzLUj03ByeG
GKNqTcIQW0Tkmn/nQxz9Y4LdVsdBM/LBb5sc10AJyaiaNoThkzAg2tgNZJZ5lt3wCU/Tt/93w2dO
CAEIYBdkMQB1rNk6iIkuQOucq55cyG5F0yOLPTcK3cGchdVh6bbuB7IB8a+Xv+2KQf1hEXx0RGrb
dJsCygI5nzCCknVS0fZ+i2pN3jUoHJFPWa2F+Pjyn105j9RxD5JEFc/GHk+omaX3DdJkGkgiu9+i
XLk2vuMdqIpQYLFalbrfLqCLGkU8rdby5dlfcagXsO9jaxpyCaTl5XquaTKSk86XNTss1To+LEpS
kGnHTfZ7tWnb+8UDfyitHu3Nlg6KJtMK8w3mBoRa6su0hMONwa9tvOMb4p63s1KXuNKsYrmreWU/
IVM11MUOYO8rItrs9PK6XTnfblE8UnsqGoF3OYqXw/gl3BmgRumA0lw/Bs33dZTsiyYDz+6QCuNQ
fA+AcLvxlddOhOMeBtZEIg4Rno94zt7TZmHtMVjjYb4x/hX3Qx3XkANElM0BnjByAwAI9eUwM2cm
o6A77GiDTN+/vITXPsNxEVUfy0jzUJbxKkAWPFMg33DobnzEldEvmJHHB1sM0yDzi1namPNPO5fh
J7Ls6t5r7qlj9JzqBpgsvFFlNZmHVJtPZG70nd/gjsXXYcIUiTQGt1t7QOtncDepKvQc3bH4VV1q
3NWEZZ/j+FXGVH6MRe8ZMafO7V+TSOUDwdlsAGX42Vb1thzWkM6e637Z7Ufegykx98jKyrIdNvFO
ALF6Vnl0MxK7dmjip8MDGhnKaB8w+838jlt0JnRkam+EFtcGd8x2G7sebGUjXkLTAKHTlgLVGOiu
8Ds0jtG2geXIm+SitG3zMK47yDkk/eI3tmOpOkEx3/ZwCHWWLOcqF/tR03S4cQVdWZc/FECP9nSx
a8+jcBElsWl1p+OZ3q9y6v/2mrvbR6kFWfsGaI1yJPV8MESPh0YM6uQ3umOqWb42UywRuuc8iz/s
QfiqQlT1xm9wx1JHWq2rRZqkrLZdgUVomZASHcNguSXAeG3lHWMlKNLN4ZYii8Smc2SW8UgRvvs5
4OTyp4+2VcUSNbY5EgCbq/cJuOvbaPZcdcdM61EnKwpMeJHRfe0PVuP0vx6BzjaeR9IxVZaqVho1
ibLTNN5PkpP2gvGc7Te/nXWMNbVbGk6jEOWM1hY4YjF/XLagvpFhv7atjrmGmV1W0eNQCtXM/RtD
B54AOxLKWwHClT+4tKU93tqtXvI9rgNRRl2otqPu1WYOyQLcmJ+rdGkp0imr9vDiEoZ4jEvR6PB1
2jLj5ypdmEs9zujl4agHxMDBnDIloBHMK+U5d8dqdSq7qU2RosDhbD/xJH0djml/o1h4beUdi5XS
ZoEhM1YeFdwCTU/9LyoZGplePpeX8OWZh6dLdSySoM57MGyUccQjGC5Aq3gdfB+TGjFO/mFXmy47
pdMbZnCZ9XN/59jxMK9xvXKJewUl9uy4oT0AkvCWmS9EaT57brdjzDtZu7WtsGaWWHYMZJXcszTJ
/FxF7JiynpM6GDocJhh0difRKHCfa975BWt/GCwfOdFg4mucj3CiktGpQOfa9JAx6xmsuRzdwPKl
SxzCUWxJE76mg6rfc6y+uHGarhxWl7o8ynQbxlvelzMQGocqDMBilo3zraW5Nnz21AtJFtE57uax
DDczAGEQUfWdJFRDe0UFSh0yadflwQqeibftUE0fxnD+SNK2e5C8r16PIVpbjiJp9u60JejyAk6T
NONxFuKSzZnz9t9uX+sPOkKHzBtkyZFoWtgInMo+duzSftmluJQnnjR/qSClTYnqg+2+oIGj/9La
XnVHNccMEmvJjipGSvOyrWVK7rJVNMGbOAvXsbBVP60FtXqrD6RNuvRXzqs4vp8zTX+v0s7sg923
Cg0mdMrscWti9rWuo24JbuxReLGCZ2zQFSAZ847sZg76Um2xaA8szmiPrqBZpId9z3pVVGOypcdA
oxnldbQkEy/QDTRVJ7ETY8sIfTlrA+hGMk43AofLLfLcjBwHKmcbo/1jGPG22vVn4DCat0hU/eRm
2tFtG6/toZ27GFo1UkFYfpK0v7EW1w6U41y3rW7GpqlESdshKLg256gf+xte6DL7577q8qePLDkd
jelN14hyn7XKjkBZbicE7OgPMgIo2Gk3n1/24de+wnGq8xQwWsXdWPYsGr6EoaxfAVPKbmXgrw1/
OUePvsPOgEHsiRxKnSb7iYxotg7Qs+33vnN1e/qwS8kaJX1ZJ6sFFErPKERlC5M/vBbn0rb5ePYa
TT9rUm19CXg3WnyTC8itBrzHb/TLtfpobTa+GpNtUVe2/UR/8CrI36lwyh78Rnf8HU8IGtznri9l
sFZ37XqhvBpzesudYo7PnM8/rJmP5r6YnVAVLnPZoaFtKbZZRf+s9RaTG+Nfuev/lIIfjU+4sn0c
7XOZ2C5oj71UK0y46ViO2urQf/VbI8fK0HZqukTU+AoxpK/6QG6fWN/sN0anV9bIMa26T2zK8lqX
Mq1ojLzGtIOes4ujQ7e0GdpgJXB8N7zgFTv7468frdeYggtgaXtSBGzpXrcz+afJ987vhRA6Qcse
Lu1cC8uLcettAdzNdL9OIDN4eROubbXz/ujSGbW4MZrKILDzcMgHVqXnS7d+ckSDLRc3VujPbJ85
soFrzFJmfd7IqUSP1bbed9WyRUUAkoIfpotr+SpN5rl5yMHjgG+MQPVwStCVkT5YtAGMb5faTvuN
qTy7WQBDOzeHpOOwoDYjytSCI+2U5YH4hhucJDcuj2vjO8c6TZqMBjkZS2b7b+uK7xHU3AJkPTt4
jt63p16LIEoLGjrXZaVU8jlUIPLtc0+DDFynJZoYLxWFwUdmy43FzRlo481n3TH1i6E+MpJ0xnZm
U1yVHVqqk2MMX/6j7xTgwS+f5GtL4+wr00sa4YWbF2wKgjPaidUR7Xji5De6s6uhGbZBaQC1eUPB
bGjDvLCM7N9eHv2Ks/pDlftobezAQYRCOoRrgpLXle0UaJ7bSHcnI4Ra7+JQEun5JU5QkCu6dowE
rFBjQ9Evs2G/AUe+e/lLLmflOTt3vFUYowiupalKG/C0+TdbOyUfQiFHUxA09usz8ntmfMgCEn59
+R+vrZ3jwWbwjbUqX3nREBUexxlNzgCqNyoBoi5kkE3N6fq//t6rpA3PnjH4DseLrZbVfZ22pECn
4c4OdW6m/jjEwRzecMfX/sCxb/SU8cB2BMIFY8Bi9B3oDmJDVg275x84Ng68SjTJlvBipbz5boZx
+xBMwf+acP6/1+eyR4/OsUoj0dptIABVoXd9XrfwhJb8W/X+a4sTPx19B1OGiZJtLEmwLe/SzeR3
85Bnnivj2AUa5DraoWehRNckv58Qi7/R+iZG7drcHbvIq34Ab90QFSGAkhYPlmaczkmsEh8oI06m
YwWxAhgabhso+t3kIFzIuPkbEQ/w9BYwLi/fwXIXC8j6zcz5VPUl39qmzIIwuQ94w/2+wYXxjRXJ
CWANXTkkOaSDAqJf9yaIPlfVPv9+2Vlc2QYXoIc+hjpe4ZTKxDTyQWd0vBsmXf30G905/jwyAQP9
UItWBqQz7sbeJsMBIXoV+Z1RF6A3TEuqpMUfBHO2fI2GUXxcwaQxeg5/WbVH5ts2ewTj5bYYE7G9
jexmZ/SlZl1757c+jgGD1WJbaD235Q4IS39k27i/YugppTfm/2wwi+PpmPBqd0lpz5vL8RzvFvRt
gH3JbCnUYQSlNzb52p84lgyCCjQe7Rx7EIoatfBkGfgx6lXaHOMKKZmT31o5Bg3k6AzeN9uW8SKT
szAKmmdz6FWBZLmLzeto0lfCTm05so2A7pYP8hMos+h3r8m7MLxozW1nRgxvp+inqpHQqFTiU2nD
1J0brK+MplE2wMjmWr6PLzsBxvVbFnZldzPHhI3dk32ekCCsapXtx3DcFnscu3z5nKPVyCt7hW9w
YtW2SnYlJWlKMKHo/tAxVlXHkcTMq+qGP3AsmViT1W3K6rLVy3xWC1Ceq418InkM7pjxhZCJbUD9
l2G16QK9YtPBgk7Nz0n8Eat85IRktxqAgOKmXFYKEDINw/TVWLdIEvudTdd+gxSsgiSt0XxBPm9D
Tl6HE9vv/QZ3rNYCEGxDUzVlJEJShiOeOygfxp9fHv15wCPLXbBcRbKwon1Vl9mu8v5cSVaLY9bh
BbsqmbNjA4Gsv+euGprPFsx8P7cBFFbtYWPIUZcvz+Fygv4T4GMKToSqO2LkShHg792i0JGnu7dj
1WZf/EZ3jDuMpzUFYV9d9iaJ7rNZzadkQ0uT3+iOcVM6gmkBGY5yArffq9ikaZFv3U3A87Wlcaxa
9AQUaj22HGyD+au0QjVar1z4lBOx8I5JW67SSklRlWHOf6fzBuKtBG0OfivjmjSqGomu8fQHj6Q5
BxxPf3Q13jK5ywI8d2ace3kAt2bDAjBCgqcKzFo0H/jbWpEELQZimW+ppF5bfsewJ1BIAosy42Sa
3lZFmw/zfFy2fr5x8V8b37FtdB3SNq52UmRVSlBeCo/JZNqT1wa4EDg0yyBvNC6k2OsZjXYDmsvb
jftZlYuAUytcacswOBoHIVoPSrNXYktSv7OTOjY79RJ8MC3Ji7pRzevY7sG9IhB98FsYx2YHVN12
IVleLHqgd1m60Tuup8Fz2S8n9tFlA5bAtI/1WJWxFr+Z6AU4DNFW7Df1y0F6NHjUrmhFITOWfczr
12Iw7GDF2BQvj37FqMBC+WT0WE3huPAd+S6wp20HEMhW+iTWXheSb8J4LpBjuiiy7QatB3jR0zgq
19VUZzGbxS+Wc8nclxZNpHkr8iJr2/bMdV4VYLEcbxRhrq2QY7Ahs3rXnMPtTKCbPaZrCxZIgCjX
6FCPofHK/jOwlT3dCDD9RGuNlqCCrmN27G1dWBS7/a4sFxKXLWCuq1RzubK6DtSWpj9nnHkBvDF1
x3SbsV0VkagtTGBO/j5laC7e61i/f/mEXs75M24/cUw329GP0bQxL4w0yQGdxN/mTYd+xpU4litk
asdpx+CW1NEhGfjXpCV/+03cMVy+CIBQ8r4q5c67+ziu6tdEACHhuaeO5eab0Hs2RrxIgvFXsKn7
XqKa7zf16Olh1GzqaNw00J8zbfd6nkYQHIOaCNhkv/GdS1bF1QrY/kYK1dn0K2+S/Gffdbce8NdO
jGOxY5KY3NYU2nmA67/ukSkr6yXyvGNdKNzANrNZi2vQqGS6H7qEgLEzmm94m8upfua0uzi4CPyz
JmwkL2I7xKcNyBA4ZehK3sluMKe+7qjfG8OFxEVdPQJyMV2uFTTb8qZ7A6ra5s5rf/+oGDy6sxqL
5Y44/H0vI1voLvs4LDdfpdeWyLHZSLKWtABu4/AE+gfTW9idoxX0aEfQZafidQqlYq9WHNDWOzbc
9iBrM0vDi16FoFNPcmg9AP/iuQeOCdN83RI0QeBLMnDvHhBBjL9UyLhfrB87VpwOoHLaMsB3xjYO
7mnaQhRhopXfE86FwW1grlkTPcD/pPRjOwUg+VmtZ4rYRcFlNL9QLaGUFTFwzYFYrwFZ9bL5HU8X
BRc3I+3bpCbFqjcwyc55dop7HfuU2lnuguCE4SpegSxD/jNW7zhd+WESovJLb1/YTB6Hg0O2T5Ip
FI/2sOLrgZmxTw9qD0d0bmU8a/2OpsvvWKHhvs44zk4I0sJjXFfm3oK588bJvEz2GS8XOSaswMCT
72jbLRrd7AMeiUOkX+kKPNendqiTGiICPQmO49B17Y11u3IpRI4l65ykemwMKepo1e/zfDUlsF7m
48sO79oHOZYc6ybeE7R2F6Rh7W+QNKef5UzDDwGCueC4gr3ya9D39kZi1BG2/V+vJY6YY9mKcTjY
HXe/CBStP/I6FvwEkNDI38tADe9DOiAZNeVzGr6uCRpzDmAtj/I7JuL9W2+HvDlWw97n4Dobg/Vj
tTSJPvW0boITcBQgcnp5Va6tuXPNT/OGFF+VkGLQVfLXpDsgJINMi69+wzv3fB6KKgyFRZQSgNpq
031egoraq10W8oVOQA6+bwTkieKY/Po7T9p/jeqk38KETvorZu06gDUCj93ADmVgpuo+qnrPBNUf
9aZHt6+C9MdcAYZbkHV9R3vygTejZ87ZBY3N4D0yW7bmRW9CsILSLylXv72208WLmUazIWYdIhK+
ACO59pCTVtKz6B469o/20MZqgYmzcP7VRFB0odONmO3KMQ8d49+6CbVAtNgXSovmIe4Cc4rGOPB7
3bqwMLFmjPJgxD3biORbnJH8PRIwtPBbdMdEuYaegABndjFWejoMIbRwatDH+120fzLQj06i3fSU
ohqeF5JO/2o5/7Wtld+yuFAwOLx+HiUAKBAYyL+N4UjLqFo8rz8XIcXqmiO6l6QAeW/zpan5/E01
PPOLEFyIVMtnFLOiHFElo/oN8nUQFaN9fPbaUhcilWcVCPINZ0UwjemnXU/iHQhApN+BCZyrO0LT
uBkJDvukxVIfSV73b7QMRs+yUODY6UCiBToY8AIVpVsxWWnf0j4RN9bmD6z4mcjDxUg1KyqipuqB
u7J6+JUBi9C/2RcR/1UTaPcUbbW9jwJ5Bg5i+MnXfL2j/d6M56jmGznaHJQCBbp8fjXgBZrONFk6
EBrhhr0DTn8cjgN+0ad9n9LPzTyz5MasrziYwLnu295C8skOrNjiFHldQfJpPNDZjn6hvEs5Zy1Z
hq7JcNU1yXKHWnR6mIXpPC3Vuab7GFTVZl9ZUZkGcUdeveVL7Zd7AmTlaTjcscubD1oNRbahzCck
IE4DiFm9/BewAM7oa7hzBtmmQm/Jgn4Wzs9Bk3rRkjGUQJ+OvuqsDUGJygvkE+RbKmv2qY737aOP
G0Cp5+noKDSPGZcL5h6CjBSM6NlhnokfCIO5+NeMVXEzQMu5yMCr+DNoKn0XyZp/8pu74wTA+G4I
hZJcAW6qrzxSBp062y0S++etCY/6pwsDTtQO+jmIBNogGKCoQD8Znvgh4xCaPx18pmBLZxsiO2jX
RXcZGHfegMM//eK3Ls5tDZ08qE60iOyQqeggml3Lg5T8Fu7u4sL/6xuZi/6y+0ogc7MAA8lX/S0G
p93PaF/IKzUR5dUwAVEsx15JI3Y6m5wVFtp49xB8mF+LNPWigMDorr0OfINeYsqKZqF/JWH/AwJv
Xj4YMoZPN9YkYSqNlgh8d5q9qnrd33PZBV7PbeZysjE0FijaIciTgyF3u40qJFwhoejVw4N1uWz5
o0DMtGmsMzIgzEPH24kEwWu0S9yCm14BFEAA5enoSw+MEQ07xNbB1J9zwywMNrV8PIzhTk3RxyRZ
jhOpu+U+Ez0Y49MozQwoRiXe+l6mwRyrBuUK3sTgBC4MyYMzijYjJBIbvwIKczFhZKFQqSI7K5B9
mX4ave1lsK+b1wMCSnFP12+woW0yqIYUCenvKUTSTooav9Lnf+j0t5VEQ9Ihly/qeEZje/R56Zf2
6LXqLgKM1HTNown50WTI1RliH+i5pZLfYMW64qldANgu6B5OfEaMryqL4uoQnWvafPWbumPQ6H9A
m3yks2I1A0jet6HpWyAJoMLhdyJdEFhl1m1Yk4UVQgtw0M718LEeOv3Zb/qORUuCNtI9UqyAHEVd
AuJSF8sWT14vFHCVPj2RyMTZqoOOa2Fq0dy1zdqfzWxvkTZd21fHVnc+QaqMYl/TaeoKOks08aAd
8kZy8dro7hU8gvsXTLxY94y9t3ksofwZeFG64BZwTRVgmQgwzawAMX37DfDu+IOBSqtXIM5cDrUp
BjWBbCkFvntvPmRM8B95LLTX0425uK8oWAIjgxq3I8tn0Ldru/6gQ4O42etIuqCuYI7xuEpiWjBj
l+rc4A1aHUEsWn30G9+x2JhDsiapkJEb2ZL+6CGw8lnavfrgN7oTL+tKq0RHDZ4puJU+RVnP3ter
3P3M1SVBE+CAby5iSgWPBASfzAwy+1X65VnAYfHUXCnfocln66wQ4KE+58NGXg+ST14VeGgcPh1d
8RxKCXWSFRdE/UlVBOoYpAv9zvxFHuRxaLKOcL/z5X6SaXwaKJidojTYPI+kY65JvEGhw+Jlawa9
VIcJzFH3wzQL4jm+87Zdq6XbA3m5XFv5dZPqRz7Ef798Hq9E4y6Wq+MWgkzdzgs9NeIbWIb3tsi7
oA+LHPKPflGti+ma97E3pEWuyHSIxzR0Nw9JC57Llz/hiid2MV3IzE0AStKsqIK4w1MrH4P5UK8t
pDD8/sCxWeiDbc0g8JpQNlQHyHUVc+77lHOJzRIbj2bZMlbohLXdCdzbNAZNNUu8WOoRkztWu3QT
6/XEEPZlK/j2ZZAda6hIey6+Y7VdDHgIpMxYIcFielxY9z0y5BYt/LWdjZ4a7RwvrVQW0fZmwgn0
90DsgULVK2EEfbmng0MWC6wAUIov9E6GwwDl7VO1TzebiC+PwWeeualjs6Bupf3ATQ4psbyuyrnt
B/0wR9S+I0x2/IGF0F0Au7/6Wm3rvkByd25HCMsNwfdcotoULrHWX8DIGX6vDFjLS6iDyvsW+Llf
los8BaC9t79ePuBXnICL0oDgDtmbfsK1Yfr1S7qSsDv0jcqnQ7hb8v3lP7mymS70TA1LDI0ay4pR
oEXwhFLGBmmeifPYz0xd+FkqMdnIIFa14zp/ibZ0/Jno1Q/tzVz4GZuQGq2qCGak6rcqtTM6aPaf
fkvjOJh52wiV88iKaEn3uzRrsm8zCHr83n0u+gxK4qDIAZalqNHCB1LGceuyg84lUCZ+03c8DLIg
US9BmlLs4MH4kSY0/c7GeP3iN7rjYfoW5OLgksOz3+7N32s7dPczZ34AJciOPfUCHHwpAMDXyHXx
rtIHyB3uwQHCACnzc5AXMbPHgccGNSabC9xOZEDbfhNPEeidm1tu5ppROV6mgsBzxxfgOUWnjx3q
0xJMGF7r7iLQchAeLFkwpgVXcrjLJvUA7Qbqd2RcAFpcj7ZaOUkLtCgbFBygjASlM3XjyFzSfM/4
XhcY1s97Fte1yQqoM6X3BtIz/0Z6moNjnIq7EX0aYjef6iXk4MgZPHPV8cW5Pkp+oS8enN67SgtG
zP4AdSxmD8Ya41eyYi5IbOsSuk9xmyIX3iH6YMGW/lj6cAjOfvvt2BmY24HMYFi0APmVYxwrDcEu
6Ve9Zi5KTCUqsdEFahUHgh5qI35Nob1FNnXFClyQWL9FuD0FBk8SsLgf7NJZSH+qLPFL4rg4sX2Z
IJRh0TXQZky+A2EgJN5lZP7yWngXJ8ZQRk1WJGuLWcRvwJe/n8J6ru/8Br+EJ49O5bDjNWjajBZi
28IC/Ip9ocEt5jm681amW9PLiSW0ABc2xAqT+B/e5bf4uq7sqgsOa3SsRKzDpFiGXp2HvgLWLV79
XpsuNkxakWwaZDhFui1veQypxVnWtxBJfzAwzzggFwY2KkTc9QQZulUmvShR9NQPmkKQ4xDtUn0E
n5OGsGKdSHloog4qiIw203K6VEASEH3LTh1yyHnLA/Ti9zcQahjJYZeEvxuggWgO3cra2i+PFTlm
3yNjMBC1I0FJAVtrWxDC4j3o1yDJXAhZCvw/sF81LZSZ7nDtfe2S2XPizsWKvtR83VNkVs3OoyKv
1VIMY3orrfrn+5/bQudmpcGotmRHTLbGkA86M+h1Vj9A4jZXRwbiUHVYIKf5vgk6VaGjOq3qh7WB
aORhvoiNHXRaLcEZypaWngjw1Pa0Zsp8iiId6HNnVGoODJIc5jztm/0bSu/ZiUT0vV0Q9h3CkQw/
s3EIJi9UYuaWr0OSIT2fBbQweV2r4xCCrPAwxlPy78tO5hKn/netMreATVY1QrgYCcUd5InkUEc1
y47Jvuf/0EwknzfUNLw8ceYWs5OlBSdjPaXF2o3tHa2X6a9ch5NfAStzq9kgU8wQ7UTILRK63Keg
2UeezrORHYqRT33xyOS8DUGEG9zgoB47HYq3bAnw+nx5G644TBdLODXA+gEZiqBKZBW0U219EFHq
mXd10YSNwAHK2yQtxLT8CmHUB6Sk/PqSIBX9dGm6S0632mla0IpXh2GvPuUh++W3LJdT++gK7DMd
B/mEDMvK0vnVCGJ9mGTAjn6jO5uKXHEUZtNEwadW63eRJulvCxWZH36jX7b60dzTZm6zPc2wpWsS
/W06zPtUASh2q0XmmptzUYVoQ10G5B8oCs5ZDyVTs/7o+mjqzmPN6/wQAk77GRBw9naw/Za8QhJj
1N+GdATxqkXv+6d+j8a3LWVyOiF3Yd4PU1UHp33r7H6oq42RI2qOMwq1wWLeQnIy3Y8rX0V7ii+c
9Sc9gTboxvG/UiDOcmexgC5uKFSvUri5NgMYmVb771pESXIAVmfL7qu96vmbGmRhX1EZ2l8DBiPQ
p9aEgx8mFi/rp9uF7q6qSThataOApH+OsYYv9DxpzoVnK74DJBZlRRdPZD+E/bCEx7Bu/PQ/UB92
rjwRrzkQvaiszBrSvgIUMeeWTZlfrOhCKfNuraDxEaTFzkDhN4B++AEilq1nZd7FUm6gAUTQdcly
BG31y8gJKU7UPwI/lgrmoimzapn0amyKECnJDrjBka0ZauW5OI6PksCWNxvVtOA1gl5oU1bjj1ry
zq/E7cIpt2xB8XnWWPuhUvdxnepjRvXoFV4wF0wpIbsTWD3DefcbiooomT0I5dk8yVwsJRTKeoRC
LMHLUQPeAT7RAxReqtPLDvbipv8bujAX9Mhm6JboEccmmYMpOdp6BGNyhM7n6qFLF/r75X+5cjP/
B/q46V3NBvXcJVLrJ7vWdQyG6LC+VS++kvAIHMsFS2S69x2uiWnKfk7C9mAODUSwHXd0Dh43Xqf/
ZoEQf3cpMphoG0d45vNhmYty61kbI5bc0kK2898tz39Ogx8JI2B4jjNdSNgzJk1aAAXL34G0eURz
9Bx4WRw6Np666jxJBsSsCGf2Jaxfs6QKy6VOu7PfujgbUs+DXccxjAu25OtbU7fTp5zx9uvLoz9/
aAGQeDr3OKHtNlZNDFCJ7LdjXTfCntA3on8oEHlbrwRg5sLcQEa11Lmo8A0ILA9cNZ+SXaZ+B8cF
uvVJle5ttcYFbwU/V22zlaFM/O4atC48XSDecxsu4ZgUnLbh3bAGAg2VgZ+zBmTq6egSDNWC9H1S
6HUe1MHuZCrXsPMsJ2cu0I0iW6xJhfFlTqY3WxoADQ6luRth0vO+KHMhbGATmsO6apOCTCsFICn5
d75okL58Mq8N7tgsZg5mmQkXjWn29lXYNc0hngS9UbK7vAb+66wzF8G2CmvDcUVKOpjFsB8n0c30
CB6jDdxgEZPJ3Rwt0/d6jfTfL3/OlURO5kqQcg4VtD1kMSD7IbIAzTan82FDB8jvS2rqzSLY0F3e
K7pf7kLLqWzBg4kE4SnmQTwfduSYwvOc/j/Ovqw5UpwL9hcRgSTE8spSm3e32277hehtAAkJkBAC
fv3Nuk83HN/cifDLRMxDl6tAOkuePJmaLvmuBzk8u3RSN7IWYZ+jWkz8Bdt0GIf//7/uv8SFzzy5
VrT71e2QHb0m85rHoN18D0FJ+DVOzZfUwmFU/AlQtH2yZyr0iApwJy8nYqMi0Hr9j3T8L+fns2Aa
FVEw7Hxnx93T5WSYU08c65lfi/mfuXK9BwVtbkN6hNbJVEJnfr7oyXRfKoOSz0JpfmSNmYYIn770
e8562t2x4ItE++QzV445MIfiRLMjtFTYmcmMPqV79l/7NtfA+D9u1meZtEVgXmKgrX3UY6aA3Wg5
vund9DLHaowbyiiM7Ze8rXCCPsUIC+UU6xQjx2kfcPRhBa5+pQvbvniEPiX2uJlrsdYJPaYtdMWq
qOVwohvn3v6XDPm/ndFPuV2qAXH/eop8lokTTAXqsgW14mtf/zN9TrlwShrLQswL07Roozgp8TK+
xqRNPpPngs5o4Jmwi/dtMldbHfKyV9PXJvBJ/AnF6e3a2BhD+CNHei8wAoMkp4q+NMZOPjuK9kGf
2B2WtUc2SP0uYNeXJzUbvv//Q+e/vNTPzLktbWWkhpAcYyOW70DtxZ1c1X85Q/3v+jz5zJxbdAo8
ZLDk2IwT+OrrZPX3pInqD6hjTEE+26B2eWCb8CVsp2U5NlA2/RLHNvlMq+sY5ZtYPAFd0mPaAQXQ
AkPj+fy1x/bpLnseqciLmRyjeRDHqecHrL19sc767Be6zU2a9utIjtI4/xJ1gh8Wyufqa1/90zU2
Q0KzROGr903S/QkHsilsd0Ok4Usf/5lYt/NIr3AAQTYA5P86C+uwnkrpz699+qcs3Lp0GVGBhEe4
IfcHBcwAQ0P5JQH5NPnMqGNI7wSxIzzaDmTMHDa+Fr6SO/9iBOWfyvN+S6FoRVx49D2py2RtPVRW
sq9ROpLPjLqEm8aCvUSOoAF0v8Y25pjbfBVoSj7z6WBjxYdlqAmk9dbp4uGZdLREhF9CapLPSmkJ
F+hCtceLDcbkuzGs/73Lbmn/41T+S57nn+5rEvTN2CmEuU5BtDIPg6xf8yUAsyk3wop3ILTx+rUL
9plg10Y2aKAYhUy2se0MPYztvpmW/+JMXU/6/6hYPvPr9k4Q+EcF4RH1+epvGRXJQ7xHG2T1GV+a
onaJnqoQSyi0nP5vrfqlm/eZxiYXJZdR6/DYwSrvPmR7czu71nytQv3MYduTZEnDBtLr0FJrHgYL
54F+2/zXDtdnDpvrVAO1sA7C7okz1cTbXzDe2//jaP1LBv2soManCZrPO+5FHS3Lb7vt6oXP/X95
Nfzbp19bnv9nEDLplFmqGno0KgpzGAYORRbr/6JRwT7sGvb/x3n6bCsaYLCuoN5Kjy38OA3YAMuw
8Ry6T6J3OVhWfqrWBn4s53CLoF7LV7msV45J0JfbTuP9m4MeM6i1EBz7k/Y7m/Mu2gA+cA9kq9iM
VktVTzquczjRdmD58T3ubvdscF0OTn3Cy2ye6rCwCTadCqB1LiviKU0cjOOmThTpLOlWNKsI/dEK
McyFGOywHTlbmDtlDc145Tx3ac5hkOcgQ+z0cNiYAlll2/bQXLCSupgb09vRFVJgmvNoGhhxn3gH
RKBq3Q7vM0ljHuddICi9cXsLNdu2WfYWE8tJuscOxiJvIaq8+WN0MKbGB/OlLajzwVoosYfyN1ui
fS2sWrolV9AX7J6zzoZdHm4kjo4S7a/PPcgu72CzQscpnqee5XUo5+2SbDsOKOzqsJ7yrdYESmRy
3rvpxJMgrG/YGOy0UBji7Hccfmqi3MJ9q39qPV5ZEwjxK81XCSMAuCZJI39CE17+xYtL6ypj1JBf
hNZzfc/SPkZO42KV+RTMAclVGEboz2s79Rc3AwksVgg5hyfI77PpTCAZOuArhiYtSDIrjTInJj9h
xhhtRQCXw6QQTUCeKQ+i7FHBeuoMQ0jDTxtE0RvYB7K1ft1pFC53hlKBoSzQwI5fWGBdXXRDE0Yl
7Ib0n270QldNMIoMGmMdme+tBP23CLdskdWMWuKh8RLeX2Te2Xba9z1dcunreq6gVmb2w9xM9AeR
bTxdGh9Bao3aSd2vY92+4ht24HM1kA19H6N1e+3a+SdHUfpTBtA/Kqdxw40aN2pe9OC2ZzX30avf
7CwqukUgqzgm1JCPvQgg5UygEpf3KqalS+LgCZrh8amf0U0A5MgmU0wz3Z4puCT0VHczEBPLY89P
fas1LYnhQIWgSNbZvGu3DnPkbYjHU0xMewcz6F6/RJBrzqpsauc3cCVVV25bLOYfgo11d2A+0dth
SklKn0WtFnpYR1GLg8QcE4fWhl4/p7Th5MzgbLXCPbE3tlyxsghePQ/WroywOx3kyq5WVFnKzHYa
zLz2ZxZzHEmc3aaDDvVM6qxIEd8xSg/kNuZ9mwClnISF09Q6Z2IqumgkEYggvadlgM7/vt2dTZ+9
nsRlwlay/LOZhSaHIVGhuIlaGI6gHGwtBl8m/kcASPxFp5g/kJGptUp2vN1T6pS7a6ItxvvcVzFV
ZovG5WnZI+reOcejKaQBhRfWiMZtt3qjwbtL5A5BCCjLxw9wdO5UPkDSasiVH4cQ3x7KFvftDMfM
knvc80OWOu3vejNnYYmXWacVsW3ypx507943CqS6BNMtTQ4kM+NtkjlgkWBGBD+xAEHiom3WHqhW
141ZSUeSySoM2uUWbk8Y/QYK+v83ajAye7j6+SqTm5FdzTObCdsTW2TsN45H2JZRGvZBYRuwTG82
t299scTrCpkpErBfzuCKY0dnukaTgcRtdVVznA6+xZN/qvfORycGS1x7E0fjayuDSnXL9jNsJrwX
DWFQX6YNnANEHvPhqro5+ISmVeSCCPaLeo3VBQLMjcQrS7ER5CCvsd6mjhBMf2q67HcT/LB/pWvq
5psOtPLlTTiq3Z1QnVjPfUC4t9fskHQkjwZtAAOnLQil4V73qliTeVFFPNfxW8oBWlZBqMyfsJa+
dAGQD7z/KzVmrnRfZ+XazfMxoSN822fo08f78HGlEOTCsalojfynDcEQzGGzANZ/yn/U0Ng7sBU7
nxr7WGW3LGgh0zErQuW6YpOLydGN8SfAFEGpPWjNaxa7X9vMNfRO/JuBfRnNE1zme0/SqYAClS4b
TGWLvvUoB9OAVzgybYNHEbVos1XS3Ig2WHzhTBw8wKUU9Gib7nisfsDWd27DqIVyECgEOSjs7mSI
LxoY4iIFmKZKjGMlfNu+I4O1l9UMtAihqtjkTZPd7auemxyWF6TkmNYuUJkLvnnX/qQRqX/CTYg+
xX0Mh/UlGPMhRLppPUVED9uuiJTdnic723eYNrmbUdDwRz+29p0lY12YrtuLMEqGZ2MUfmAfZCdG
1h96TZ4dXEdzlRhVRHEbl1CCoTkOJb304EaBhr8mEBEW4jvEG5IHsgwfgeoA2W4KDg7C++dVYQEg
zgJbtjW0WKaxxnBqzk5yARTKe1AOGKufBtE/sV6uRdpE8zEY5tep2z+4CWm1YgvwqKEvmQdytpdY
BDjho+r+BnPNc6mbJxFHP80cP8CI6ibL4vlgVv2w72s25/sSdr8hhkP3ijuZfRdZ1AAlgo7MviwV
V1N66i2MlsWIeQ2bpr7Y/a7+4mbHpNil+T0MOzTSwlRdUJyYqm/NbbilSFawqXiPYBj7UbvxzOj6
0CuzFqQPo/vY98cp2p8kS9gZiSK8TeJ2Pyycmjx0qX9267a8Gym3XARzWuCOubua4Tm1qD5y3cn6
MMToZMLWJQWKjfatVtv2rDHmviQBjm8Hjehyqoc+Dxsofi+L2Y7zSD/2JsZD823Os97mA1OHbYAS
EIO44pGNbLsnQcaw2lTbJgcdby4aSugHJJXcr9axX9DMYgXIKvYYjskbuI7iZEkAoRUY059auKfm
LIn2U7yNo8yTCKrRuGh4PDN9b7sMhiOwXMChs91DUostySHg0rzLBgltju2ct6M2WYUzUqXNYMpW
tfR+DlvxM5rsdLfHAS0XFR6ipJnuI4picp77C0ehVpBYjlUYixC2XAolEl2iN4sh98nods37SZ3R
GfPb2vv7rg1eZEujEy5PRRqeVJufu1zVZM9XHtJCTu3FzPVL3cilYLBpLyRZbd7DoxBTCtFdPFzu
CjyOH5F2PxkkbIoRtMM+92SdKswM5p/Y5VTlkAZdkzvf2VMiEWmDLQ3vITaWPDDSRkgUu3/bwXQv
l3aw8MZhWT53jRmLfXNeFBul9m8H3kVXhs4OXeH7pC1hNKHzGVKAiC2afzTRmjbHFROzHsychkVH
7oJ5KgwJ+hM16VJsbb3mjHCerygLCrovH+gl5wgcI5LG+YBl9B7UF5oauLasN1zYSJdKOr0X2ZKI
ghqERLKS5uLgx7TeY124y0FKjMsQJqGlu/I3IUlGsSzILl1N2qMfalO0uvuA5pLMoXnSQMYwIeWa
OPYyQbus6DZYDOGP0GQ/jaymDrL6UXTIjJxuuHL3y5Z97/b+flLq4uB2dIqzbhav2DXNblEPRsOT
hj4Gklzq5x+wYPZbEa5MOdyWEcTQxT+NjdxESeoJyYGzMYMkbypIpQCpdbfLbrODng2564XmbQ5v
ojgtmF+jIY8CnaHTyBjqC4VYk3czZI4NHsVtDUetH41ZSTGh8n/mWSpy5sPgVu9p1XbJDQqg6S5g
yrZ5tFhftWH6wzX2MvQzTC16FGkStd8DNOejagq242iVeoDUw/vMwFvORpXldtmTKYfpfVosoUTz
oruoAKpkcTS4RZUUhpesSSZy2iMVJPm0hsMF3QlVoNLy7Z8OYjPHtVZ6KqXZmgo2OVMeUL2xwyJZ
h+L1Komepo08dFE0Fk5G9xNGaHnQtH2e0EkeTDIlrxRDQdhZwXN0gqhW3tcR/hU63bzfNJ6dGufw
3HadLWtkUFeEXO4nQ3FOIUrJODbwlP7bs87QoiPN8FzvAggJRw+Wj0umsrJeISRwNjyRj7tcXZW5
tS57DR27aeuG9yFS7nb0qYNZlGzg5rCPpSaLPZheoAjCFsGBALT7ruloT4gausrsqCuJfF0F7do9
S5KRJ4KaAqXiFugiSJLs3K2D+g6vcRDV4J0L19N+7M4ums0jerTlLiIEeTHdUz3DBFWzIpILHvHS
pdG3xczTXz9Ds3WSAz1Ryfowr/WYnDsU4rcQkGVFt07hs1VeHpkkWJBxOPgEXEzIlI/TlNuVk5xA
i9HknR6HPyFBS5vtywtfM14KI0ZgOrq/gLspsLWqm9e+hrQntvuGNqxcQoI4j4UUv23jh28YQ6pb
4xdUx4m1F5roAUesaec8S0lwznbWll6swYXVszhrMiQVENpUPho/OVFJjZEDInayggcE+bR6i5q2
hDZt/eq5GNIc13J+z7YWhrBRSoY7UFO6776ewx+cNXh2ren1K2OWoJEOTIDiPyaYktL+LdbalEt2
ra6t6uM9T/Qcn8PGxjfT0owfvMGgH30O6iZ0lWlVZ9Dnsgoa9AHU9W7HTfP5VFunc6qFmu9WBoXU
HPJSQTGn8yKLdg52ZCehavQ7MUkwA6jRP7E1Q//i7XJZN53eAw0gP6+WODmMLycc5kZ62AqZ5rKs
ZOC50bF5RdJJxyKOLSiW0MlsklxDHvio/DwcV2yGnhHi0m+iTeQb6amHmUNwV1uQ8HMT7XCjXwki
YD36pJQ2Q8SMplUfkIr9WIjO3QfgTZYowrO/2Lqdhgqn0op7aRj2pq77TIWfABiApJ4g5dLsHufk
F1Y6Pazks8dxczi3m1grHrtsyMU2IsK1yS5eYCZ4sysYeDbz8OYYQIR8XcJQQy9MjKwikaRPJGHj
8r70XK8H+B9HWGeTBPZAw15434WPa68QiWM6da6UPuTYU/Iz/Rgzs/3wQbPIfBuGLEBgq+G16LsG
nUkdNC8t7zbAICwAD38Zm+CQsjjbc7tze99S27rSpxG6QeAhPMyTBsLE+QIA6BBtAXzhQUEbX+tp
t2UiapjCcFAObjbao4yhjP8ZUIgUY1/rqkVkuZcLlXg/lsFlrSZNckqjervUWDB8XTBdqloWLTfc
tK9gIKU3YwvASCIm5FgfkzvE5QDkQOtmKgcIdZ+jxEs8oo42JzXI5og8Iu6WXc1lTDdd2qiJDiJU
MXa1wqjJax+4alZG308YMhUokuWriel4MPj/AvCLKD3seK/J0ABlCKn6AEy6fIBwaI7xpJqSWa+q
DQGzYOPcnIGxob3bgKMCegEheNyuGnLcPAkoQZRJG8tvXT1OMgd1vh2LNhxfFzgp5GxZ9iGHdGt8
gE3ffpgkIvJC7Fg6ErNKQav3vDhH8xkR5YGnrs3BHMYJt70XOdQQmSwJgmxpaU3OdWT4P+CO8hMK
pewsRzSO+MCnSOIrQcfelKgAeUVc94q+lR6MdMlTnKQPiR6bt2DXP1wkMH/pZclVbCEe1dcvcBsT
Z+hE9XPerzBJzQXki1H2RV2BNQw0O1FI0pt2ZqIQCZzPBuoRBT20S4Hc6Tuov6icJmIpZgey4yq7
DVvkTv5aOBkKC2+Am4DO9CCDqD7EAhsf01yP740VKKhXuLd0QcPLnbSugrijfdLK8scROfg7bAYh
+zUxf5oogIrd16fEtN29MK3CjjqEm9Z+edkjEuYRmGaI4VF/6WBs/zZOXaVRfF6rMZnvnY0rotGx
z5glIPrLEm0TR7PVPfVjYgpYJ7fV2pI/cdzEx1njiHR0OomVZjllKMHI3i8V5FX/2SE++zNFU3GJ
I7inRVL2+chDXWGaYB6ISY5C8rUwiXrfpmC5cq+nAyeUFf3Auzxwm696wZaynvGzQsG2I5B5cpbZ
9rih5Doa2yLosuEmiaLfm/LuOHTpQ5h4/IJmfHQdv08iNIqeL4CN4uC9yXh4jDIBVBUSgffLFCsA
I4C4c2maYx1QLOGkDvs42GF98ZrdE3YtoLggBdSbVQWW0o846FBSpvKDLelckDn51YlhKSnMxO+j
UHrcEmtzYXf3o4eUWJVs2MDqJC38NvDCYwPpuGkti2aAqm27plASZXt/h/oE7xTJAUb0e6gqwACo
ugaOXgKSgHg5cwCB/7A51NuaFspg72yEavUVFyX5oAx9E0E4XUKfdiX8A3WO+mEDZ0W8m6kB0rRK
XlkdPYyLRFkq9AtZx7dsSAZUDJMolob24AQ2+rCY3lRa1h99KEEqjqNqgdLkfUNh1Rgs5MnAduap
jmJXtcuCCq6VItc9bNqYSQ9Bs2YlDOnTUzf1JG+JeBf1yA9J7FdW8KwO3mK8BEDVS/sC8eCzw+vO
swAUYBz5+ECiGvFgHFRhaTcdoE7+nGLsbUWj8r1dNo0c3qcXB8+0xzCTWdHrECGJL9iAWtthOlv4
x99M2cSrljdojwYDoTVvMTasCbUFl5O7FYF0Yx5D/ecHqp0P1KzyYpnY7kfmgiIOtu0G207tI5km
i/w37/hxQIoHkwees3uArPLONezN+LR/mFmTrFesWK8/JvABCk91jS8u2T0033y+gAmTg+mxfKyi
w/5LIiY8qhmrPN4DrLZKeHZRdYa8vICsHADyapNH3sBj4LhCbwJb1LMTAih4vTyxdrfDYRXS0j9N
t5siGLA1e9HcO1qIGtheXlPUOnnckWy4V77z7W0UWJqj+1Ml3qzBFUTOlR9XF5L2PLMEJsMQKtfk
2xJm4tdW6yV5i7JreZH7nqf3gybbeRNJs6BMQQL8mFW/0Atw9CUpsJJ0vcAgfR4CuKnuWF52SYRa
dgjHMiIL2tErHPcaDy4xJfJXBAYeD/htS0IjvtVJ0utnBqHI9bA2zVg/wkJ4PLpAoEdmVqLVdGqZ
2F23c3OpU5CucRH4Yxi60OUZRkXt04pVRA2kzqu7KYqMO26UzKa0kxmaS9jt8/hNhw55tpebM0fL
olDkcqVr/W7riJgKECjmK/08fQfRhaKjuVZZ+SoInNYmVALDU2gpx4Yj9vIeIPIEic4cMx1/SBKA
rX/sDN/3m7UL7F42G3yP8zbY3fIPkTuSMO5I7A9p15nvNsuak6v74VmyYR9u0sSKhwZZCRcj5u10
ngPTvbihQfMfZVv0kioVfzPUD/uxWa7VRdMlkPbFbQQmOsWThy8upOUjdHRrFj2qeCYP4io9fzBx
PQB+n9dhg14fePbnpI2EvEPunuSJjlAxPivakRPOF7KXXsBEEp1aHnrgBb8HMotbrCWOmGj1BIsL
cGhPU1i0bhLGB+iX2tzFmgo4PPRClGrgtT4xRAuApOCKn/Bn+TePToadHXRd2TGI4+GRcgspmcHV
Gxbdr8rFiFD19AdKsPOLwHrYs1kVXctmxBvCjN+YPzN3YVCi7abBI2zXk5OSJAFGNET8m4kaLf7x
eoD+CUpH+OjULMtsXuPR90WdeAbj2hUziEmoxqNSG+sfnRt0eyfhARyVmekmXJM2MPpGB1JcsmmS
tz10IMMKLiqjy+ECVsePSWyXog/nkd2PQWTmcmt1NhZj0P5hGHrIgpFajBVc2dvnjMcM29KT3E5o
ZCnJHacAfJzJoKHfI7nlmNXIfxpCMRVps9GXwLV3X9Zerv+4zSTfsARJt4PAMO7CSdsH/ygC/Lhq
M2uwJN2J7phgEfsi0eVOVyJT+hpqzBpvt27efDGylcy/h62LaZOnQnhzH7h9CM7xHofsSfKdt5XX
UMs7KDXSC2J1slzGBhp0eUa80cUGrUperDFLHvEyuMSsJZxQiPQpNnEhopGaUgn+DN8ZIxHoWgKE
gewR4DU6DycXT4suJGoxEJMmX3fiZo7qOPwTAlOOD8PmmvSquwmR1d8cQw95g+HJxJ6CAAhQ2c60
7x91v2NEuCL3HGMdz9v1d7QHvusEMn9RiNgpjGS6iOFm/gpK6fYGnXh1ly4+PTi1L99BSACAbZG8
b7aE26HAGl/n80DXGlY/0UJ/aZSMzyNmZS/j4lR27rtxQXtPwiR8NtzYu2DjoypxZ9u/eAf7Dy9S
npx4HARQetSrLmggowe3iu2pXzFnbxW6yzxQAq0EVYx150DWwJqA7bcKFSoAm1IRkbxmxLoHFP/s
EWOhWuZtJ5yAFuiSTW9sXLu0MNmu6yIGhHstNprF/iVkXYIDIx1sTrOZZk+tcPsxQWcA4+0W+0qq
9/I+zjgGCGSfDqHnG0PUXFNA+y0hYxEK3gfnmSSkw9h2slQCYhll8KbjheLdDZBDhTevS+tbTJOV
e9wMSYDa7y4Of3d86D5gr0xv53pJgiKD+EV0M2q6gt0P3FoUKyAkjBRFSl/Rx1lTbb3gL3MQ2/OG
Dng7JrHIXtng0dZCO2k8b82u1F8BWU7IPmtzHfZiKnAK13BHj7XtEoVwypuXbmImr0kQttUeX2WQ
xwWT+Xzxtf0Gea39Z4b/1vnecMdyhr3uP5tsQ32cZ5zaakGZ+jwChUCvJjuTb4HEnvfG14lcGsQw
hIAtBSQ2Ik6LClLXfVj0YptYDtLg0J30wrdv3jfZLyUkyndN/fwNdWj7jdQ9HkTtVo2FRAxifyuw
RrpcIh1YzOPDNKugAojujkcYufRNPZxrj53+POq34REd/X5j+J7c+J5Bqw72J5LTsp9YvRfD2JO/
2IXizYH6sZVwbNh6GPuBSP6nVXr+TYeRTtfxunbnHWjq30nXoq6IAiR9sAQdLJBmhdw7WBki1UYr
ee71BOCaJKMZS8zTB1noLEa4UCxAatoxsa+BVHfZkjdBnb0BmGuam0YifgCOGoLmBD7dBN5n5wka
+6np/3GxmH7JYUcKwDRw/bNMGFkWPBz9E+02n94ieWKaQWaFaSDrCEMdO/tzECh+Z/zQuosxRERF
GyhY7Nh5w+yIiFh8HzGhozjRYD4escFC9moIe/uHA/n8HaiEqZsM+s91udkWuHHQacRwAKxNewwZ
hImLrMdQu8CdJVHZaIzDUEbu3XfVR+rnrJcxvOyqlumh7tPhDyb1S5LvLusLJlP659p+ZAUo+Gop
xqH2D+E817KwHJuhBQbpiPVhPb/GCvyLw9SnTh1rFyAtR7weoYm8xwCBAwy7UW0l2CUtm9ArWRkI
wbFq1QDAKlTn6n3FmDlHdIkw1bZqPKRcekRasep7BOHgJvQBJrrpsv4CbpwNBYncDmAyrMdvsB3F
iZlsGOCR+iUOj4ZY7FN7HiQNwLjepi8dpAf4GUGW8ZzEwQw2NunE98S78NUEget/JxOYHFhI2HcL
2ELWutxXi+Vvp8b0brfN4ksy1fM9b7Pl1w7sYC+2Tm/kMBiPDlGv/YwBsefQP99h5lNgh4wEt6sL
V7S/wJEOs3bbjTf4pw/ArgDbY21NpCct+kHfSnz9DVFR4Ea0yThimtGPIHtMGicDffm6wnLCB3Cv
XFBnavTZkCn6K9IATdhko1XlwZoRftBppv+4mgMOCKFxE5XRrpYXDI89O4StXJbDVVunKYM9cWDI
MD2+Qsq42Y81VlZ/N0uoXS7jzNBqmVG8FRCq1P1TTzqLuYTsgPwFAqAEjrXUwGT6CeRevIo7K0l3
O0YKNPdQxvWWW4I1s7PdRztjPDKhbt8Xz6YqbXX/ivsRhi9LutEBzyk1abmi/aYFp3QAoQRtxluq
d5KdZh9CRKpLUdHkNdbyzPO67dGMalT68R8yqi074E+YHwhucMZuRY+Z1aSmCLSMpPFJBVX6QeVQ
CegSMHi4iA4EE2hXAL8Yflvm6VpZnIQlB5YLd4zQY5JVRc0cD2UbxHisc7L3KNqTffvdkIbxu35C
04b2c5z3KzQVr+4+Aex+k2lMwYqVUTlXfYOBxzHc6vHBYzf7e1q3Vy2QeY7eJdpTe7BghSzl1I98
KB26kPANSnWzfSLD5pOb/8PZmS05rmTZ9Vfa7jtKmB2QdfUDOJPBGBlDxgssMiISMxyDA3Dg67VY
Kkl9U2or2TWresibmUwGCTjO2WftfdJ2crElI9K63tZQyUzvXbdu9cx4vOa/NH5QfRkileYtU4Bg
2s4GPlRJRYp/KkIX4MHk+E4dvGYFZQTECcGox3Lm6bJmSZtLox/Ae6z8hAfNbcUg3GAekhlq5YEB
Juc5Nzg4ndJon9yydn9IWw/vgKDTPixkKvjxFglLYNvVeJisyi1X81yJ62BuDuzPNK9Ghye8oqJb
qPb4hHZOVljdEilzCapNvRR2sOY5eZ1HlO09ezHbS1anjLwNx25vOyPjTfsyS1M04XF4aY2EvMJW
dy+zbzvZmnUm3XIIkqp504lw5Soxdbqs+MI5SlnE7mtK9MqeVkSZAJWZ45BQ7k2u6z4IS5jNXebV
wbifOcHDjaEyaa14AjTnoM6DIPKxdn6hxUzxSlCSIwDkXdtfdwW5/doedKNuhjrP7vJFeEY0dTbN
78Rxu+aIqpcTz32uZ49mUUW5j2AMzhc+TtDpxWpohJmtshKnQyT1gnwlHWrVY1jnJsL0PFbt0e4H
2kFaT47dYGl0GaEhEVcoGy7tyjJc/IllX57dcS7nXUJeav2mcmZ5B6aHPFQEPNIcocRa9SYI4tG8
btoYy/XilpZ1O/JZEM8d23kYmUGrxudhIHOgjrKQrCoeG7mf3rNKJIHFS5S6kDRlPTSBU9wXQTp9
8FFRFnvYBoZDMMxpQaXQ+B9AhA6Ygu+pGV903/gbZqEha8RmJ/4uO382V5NOU2+FaCDerTCZGY8W
tea2K4zlpnfH9mb2csYn/jBmG2kX9ntnl/OTKaq8frE6xnb7Pox5STRG0e0nkxXiv4IhLzEax3xt
m94cav+UmLWl74LM7H4NXjd/BoUcYwina59ucBYk20Hatga3M4tyrYRjr2OzSuqNQdjMr8BymXv7
vdsYEQ9a8wfo4MJ7rHKf9eVDPCQrlii6+zmP2c/li2IXON6vWk9skhl9w2xYx2zw0HN68kgih5gH
Z13AejT3seqD/Gxze/ubMrSTV3bSyPYSDDEKes1SRm9dmK5zogJrzUdQGarcKJ699NcUN/I2EXbo
rpcu4TlXL+WrObqOXKWzroxN3aXzk4AdGPkhErqTJJF5tXFZhZmsbWfxxKrxs4UToXVSybo+r+6i
qfaRPC2eU2lkMR/1kKR9GR+UMoofJkNLHQ19W1jIV9NARIzKW73pUpOhzsTdeMpMM9SbXAXO2U/b
8rVrbIp6s2dMb5siXgD+ZqZC0+LY5sqjZXmK8352DrnRpzHTnTaO94AuC1WbsGzG0AkzyU/8FRId
OeRyXrnd4jnHQl5/Ctr88rHShv/QhgWao+fw/Zhxvpa5nTFh78fg0ORAY6Q+qZaPAXV1w0L1fuIZ
7ogOlUs7xb4whuJMyaWm7UhSd8CbDK1PJ/ayS9PJGP1CGx3CntkbW547Wb0tQ7cEWGgwEG2YUwev
6Zh0jOmFaCnFyPlsGYh65bvRmMNL2VwlJbDvqt7X6VKnLENpkCbzPsi6bWiNXbdNB0Nka4dZQgK3
4pQ8+JTfXfAfwJamed9dP3fa/EsZpO3TPLDM/iH2HG7rwGd5VpS7uO6iFJykXvthm31Ttyl2rzkt
H7/yUsr1wE9ptVEM7XnDGYGqnwZFjiLcG+47lavLGCvOPGLvgtJ6iSm7MuRDSzkorI1dbhcl9G3N
wvV81Y92/zHBQ77Gg2NV6BuOWrssmnRX7diyIULacaHWRVZTo8xaDgy/aCE5iSbLeRaGQjROimY4
X1dk5zt6paRn3Tfz5i2TuUUe07ob9JoZj8vwsWxcc29RO+ZrbzauKfBL2f5Kh1Q8jj7NKChCQAp6
VS+8rOF0fPiLXabhyotz92CwHaA9hcXsr8IEz9RGtRIVbsJwXa37ILG/jaLUT0uf9vBMnSWX9QB9
+l26YyVXre+x9dDxUgS0YdExC2pDY+iBYJceKcUqs7sUkPj60fvlZ2EU/XvcCG4kc/SAr4hEOQG5
1eWmD3z9K+u7fqTyaghk6edYnou4dOyVMbSGtQ5ZpjRuHVvIdpOMhqRQo2jxtwhcut9mY1jWNPmL
aHaTqVvNeNXpQuz6sha3cdDH2U2aKU4lu648zdjQbRJm1EVVsLR0Wh4lMUjZ7RDUjc0gybX11izy
UPGEvpbalTck7koR8CFfKuhR/S/ssv8VU+78mSmPB8/iJwqvZohGU2HDrP90g7r//mtOgd+8FrOx
aK1NphTKWqprHNN4U2np/Avn1T8Sev5fwPpvPkcc8yzUnDNz58cUrAcj4S7dqRAUIGK1WdquK8el
LqUFnn/STDefVlu63TqrWEq6TWmxqg3P91octGf4f81s9g+4/j9R+kwRMymgbjlEwKKztJzXVv6v
9nT8F96V3wNJKf7tIvBQTNrard7yamp/aiTzJXJV25CHY7XITX/pq/s9njRJW1HUobPsrEknp9ko
ue/czn76a6/+m03SMp2JiL9u2dkzJkzPGc2Dacrsr/kwfg8/DevMTGw2V+/mvDE3prLqLQvArL9m
6vk95bTsQmkGJe9dWmFF5KPvCpstPHn6Lyz+/8U9+XvKqXFdsdiJad4xsP9plmM0tPXDX/vYf7vd
6TMcyT7UZcet+CMPww2bpOVfvGB+u9ebdhhAY68DwMIv2ctpWxt+DPnXkjh+zzfVUBVeY+bLju1/
+UkmbbdtF/evragRv6ebFktTZhQY867tu+zLb7ryrnNk+s/lCP/tU//35Fve/88jqf+Pf+fXn7KZ
uwxu57df/sdFVvzv369/53//mT//jf/Yfcvbj+q7//0P/env8Lr//HfXH+rjT79gvo1C/jB8d/Pj
dz+U6h+vzzu8/sn/39/8t+9/vMplbr7//scnJYC6vhqHV/3HP3/r8PX3P+zr0u3/9p9f/5+/ef0B
/v7H5SPPiqxXH//3X/r+6NXf/xDe36j6YG6tALHO9K8hpNP39Xd88TfH4dnjBq7lmIEXcnvUmBDS
v//hWn8ziclij59t+SQUXmNZejlcf8vx/+YLbmX+Yxi6CKj+H//rzf3p6/k/X9e/1UN1L7Na9fw0
f3bW+WHgXp9+nuO64J+B9/vKDKdKrTlhufsOD/eURKKY1cFtx/KGhVrOTyoV+BYTmGfD3kUZFVh4
oqBFvXAnmHaoavtZDlJvEmZjm1BXzaGnaYGVUgXiOhSbfpvZL/3Kn5nuhJEs+8VvzR+5Gdo/kyn3
KfFpuMLZUky0p27jJEn5Lw4xG0/In+xe/JAseXcsF+etbWHzCX57irL1zwRO0tbOnkSxvypGz3y4
YjixziO2trG51JvYE9689mNfjduyiU8ztNhGY1hg0X1Qr+VgOg9DsEwklIdMBlLSC80w6Aeqvgnd
O/XSYOvaWfKQytDeT7YzPgTMhGtkBq+zmJZQm27rRY/3zOP9n3E85ev8OsrA7hXfNAHVA0NPPhCb
oRjplz99xmF74ugddCE3+CDuqV0ig/rV2o4tcZKd73lqPWiC/Y8hYMvCmBa1gJy7b+0G2S8l+1Id
VFJZHasVkk5C2ZC04Srm4h3yARRjnJwto5NRrUa/jlAvmzvoUh8Jb2jaz3BamqdC+kh1g9Wmn7TF
4Vub05KKclZg5HTLK3ANjyeE57Klh+J0tNaN64lnAxL7zcUyg2WnRAZbwZv3VZTEUMyLFjnTqLyq
XjhgulUHso7LDgYK9qIKzoHU9UH0cb5BMA33CdFNaydwEOu62dgXssjvZ7pnxNwk22Lryn8FzUS3
OaTxLfFLHe1CYg833iDssw3ACoVh6bMVxs2lFBkNFKT6voiL4n6SZQYfN9bbVo4oZ9OkfygvA6Cc
9Vh96UKXb0ucWKfZHNzzOCbjds6d9gV/vbW9GlCf6RiMdZMtoJSzCUMKdmfCr3pBAaHStF8hlqg7
wCa15oJBpjZw5gJGyGRdGgNQb45lz3CEfdsAUu9mIo3WwWCrbdZk/YcKYDOG7jY0O8g5pBeG2HJP
KmN/8AOzfQCbd+5QY/Qaa+/Kox/94iQyjqVgZtAuVrJNa1MxLq3cbdo4xiGv6auCIOjRSRwFfGON
q7w0q/fCVeKhF/P8q8qcrEQVnrOnZiGmetVnM2ak61L3xprHG4w0wXCsiR37ITDuIeUGiQBFDgsr
cjy1bLBEVNuqTjgJlvmwuPancsb4pksaueZO+NnyjIn8as5JH28IIRmh4C1jvmdcF3w7gTqjaa0U
NMTGG/W29WJj4/VJewf3t2lQqMmoGvL7KbCKta9r74RbaWMlfrdjz/JRJdZjg0iyyqrly5fuAXh3
08gGhiTsK+jgerUkRhQWtoK0bcfXybaA9uxP6F04TTP5NqyntjFuFxFsqhLBZB4hFsrsRar50rHm
O86cC0TyU5FVj3YKRsWC25B5YZBPO38gDMYvojgGyk/zJI0qxc2EWMq5hueu7j6MfHrphGYYzM0e
xT4ukIRwgvh5hrT1ivEn3OAlRWOa01mdfcOXd0YX4iD0lHPf2/nXnCag+0rr20YZN/SUx6tlxuqt
vYt3Yum+aQhA61zj2DiWH6kxWYM0dqjK/cUMoZH5CJyY8dcysIjTbYIblZUx0nl3cefyRoaYWky9
STE+JYu3N0E+O9xPfKhYcTo4uU28OJ8Qf4xzGl+dEXDTQymrYl8HV09f7B077TV7lebtp5MacAoV
SLe2kJGKGVejfDPyNPgG5TP2fucdMdpcJi9zNyY68ZPljRi3yuTV1sxP+xFA0QbgLwleRrF189dJ
KrUjcnkj/eskgwOzBHJYgHfH2gH+TFZMwr5ru33MKxp1BTIfK/92RrnYLBlUklc9Cy+4pMFtmqWX
3HExWBQ103peX7cM63CSnJUYaDgsY5UP06OovKj2q11mDiurhd4IvOzIqGM9pOb7Is07GsAz07po
DsabSZXGeWRFPPO35oEvd6075JzRabamFukG49KjWvQ6N0XKZuR+Y+N6k4bC+xQvB8PNzm3nbTx0
Xy8LWmRerKRDu9zanFRTLh/sJSBE5Br9a8ecbH72lmT+m900Zzfku8o65xXta5OF9cOQVndFB2w+
hPnaDPJjB+J6TQMAqOrTVUVCa4QllCsQ1dG8ysaOccdN/WT0JJaTZE3h70P2hwcLRiCiy2+jgGl6
v9jgbqN3NwZ9yQCIScI43jTG8KOZaoQAb6Xi5EM5+ELYRrwiYVbsZjM7LUFv4MXoyU31zhZdEZer
/5gMw6mMm1usCqshN148p76xJiNiSxi6UzU+FDwsfEsilot506eMshL664mdiJFizmY2uE3R50sc
srXWe+U9k89bM1SEfcz0EG48sNiIze7xXlndjb4K8Y2f79zmm/srXWsy9nAqaXGKFVyzl+QFPunK
umH3TotfwLQo9fUlbSYXJbSfFYyoWd/XUunLEvjGsfbdxxKLS0QWjhmpmn8Ny8zMPKNMuOgnrh7W
pXJ9mzwGBRdrooI9PuqR79+PV8zhsKegte9GKM2oH+aNcj5I2sb77I5x5IUGwlE4ixXcU3HKAuMs
ktngwilgXiAD8U+0yZORccb0K7bYfYxieGT75IuFsWxxKudFi1IHN3McPAeyX0FpbUeYM2DeY4B7
oiwhDcN8i9U3xBSjz4Fzo9oXFhhl0XhN7u2N7J4ZNfe0HQ1yvnWR4KfaehGGeHbndrWMRQC9k/8g
K3Xi9EuLrVcRkiZ0Xd2pEm1qcvp34Xf36FdpVM8NVnkfOwFPpMXaC0u9BGyG40LMP4YOel3ZwVb1
zVdrpTXp+MXI9LJuo86DXxSN+4Vm9yznEnLca8Z135Q/RVWuQmUolA+sob3SB+ZN2DPylvoqKZ+G
xD40hr9nxnzfF80TKWrPZZ+dYoPkTMGiuLS+18Irb+vuaTD7fanztcb1ksDH4mi+zO3QRpZkurs4
4S6dUoJD05bnWHvMkSciGXvPvOMfIUb/EYAA59y2mBQY6Gi+6VSjRMrjXKhf0JVnqI1j51YsXwt/
ABk+NgaicYPtKvdYxJKoRwdtmRF/y8S9yd5TkNxIuqMb+YY4JmI+WeCQ2Dk4qxRX/mxUrIYxzX2b
xv6qWyymminyMmwWrupQVhBCor7pNQT1lcNYkf4F3DDhOmH5G1bam/zK0OKUjfw2ZHpAqR+1Rndv
u/XPDpRqNbt1RqoRywuMvPXBw7WzUfopAb9b2YwB+Af9bTA0p8IwV9dNQS8MDm2srdljPqpxzcaR
Zm/GuDF7bKFjPwURo879aAIkmFnrbkllolBeTLoA12f8bOXP2msRkstuOwzWZvIG3MtmuUMcr1a5
bfWRwdpwZH3L3mcV0IxNsb2p5vRNWc0uLcujUdYPLm4wYGJsg4MS72FXAe8AtPuzU6KMhtnKoLxY
jz7kqudQd8ss+VmAv0Y+O5nRmmzs6a25IjGQLOkSQ/JytlxvWkvBBCyMfT77Nv7WjYchen6QGeh4
0wkmQexGx7PNB6w5ExGNOZvSuX6rsFMfJ4cCnGvrZHlz/1JRuuGWCA5xlpmrqxBvshYuSqUE6El/
WWHO/qy6e2FCcN8I+8V1g30S16s46Tg5YBzU9aL0i+rUplMV5aG402WwkjItDjN+O8wj5tnw/GDr
VM27DaiFBREE1+xwl2PDT6K89LGSV2jmiQww6cbdw6KYfyoQHw5q+mVwR5hxVXHoilfiK1qONkI9
U1sX61Ka+14Xz2JhfAgTtUGWhCSZ4S7K+ezaAPH+si/FCEe8YF7y7u0hBDbWz5OGnM6NnVTe18x8
DGZ+O/azCzC0nJZRnzLH/G77YFwnKYMJMzmR7PAD50IaYTg/LZCwsB4hsQbtuHeIbPxg3/hGsMJr
M7a2j4t5fq/bhiSKfPngvX4EU/Lm9uYtzhYGTBi5wN9xt5X1+DOo8PDO6U3Xe3qNT85Z5z6+80h7
TDYtEgpXzLmyI5wKJHlyUK51w5wpqvN2RwjsTd2bNQ6b5FL7c7prruL1FRFJr4OAyZ3PZKCyXT20
NonDg70AAAEcz1ilsu6dxyDpjh2mRYtR2HYgGcjFKsCxY3Y+B31+cQoSkXFXrZk6/bJM4tqr8YaE
iQ3ekIth+jNOVrVzZPbSOd1jWbTU9Ry5gyrWDMpwlBtqC7A47oZcppcSAgpHSekxL/H9UO6nkPs6
KtKBhrEK3kjL6g/YFYpdGTCNkqMdHmpvZL51NWd1WnTQmtLSBxCC+mCmotraWZbsVL84343y7NcA
VWnCToaDspbJXqSMIhS9RJTjkcevacZ3ODkh4Q3ZduzxAY45pm4Yf3oY9N5Mb8zUtcxgjAlmnN3T
UVkMN3VLF9sz5IIgn0WzqjD0X/yxop0bSzrLUFvOd0GnwZmRWSV8W9H9mvzh2k+kk3Ptz62DdI12
MzWNpbde2xl3uhvLLznF8jTKzNhjO3U3xZhPh0ktw74F4b8Vg++S5VYXTFxiXT6iojjbWGjKRknQ
y1tm42T1Ct8gIJSYECQRM9jWYQ/TIYL2y+Osv5EmZs7ICO342e/a8dNesAoR9dK8+bbvr6dyCWFT
ylkfLdu82sgElL+YrHpvZ3X8lCsZbLPQcPaDmaRftl5IX85EVxiRY0wV6L7JwukoCdsAwETqX4qc
g7sqJh/aFvFRgzxuZFhXu9mF++K46/yveHD1PeUE+TOdTN3bhN2ANC669454XDitfIpj/KWkaVi+
2sMxui+MV60Piet+BcL9TQiIeFrwRW7svujgdnVyqxznwB6UF6bcDUYYxha67xtj1QYYmlEb5dkI
J73r2iGgw5LjLu/7q7iAZx8iquSilb7xpJJcwHW1xbSyaC7nKKlD7xg3g53uYuF0z1kYpN8TLvj3
3NcOXs1q3HYVoVCe2xrnZYBsMOOBRyFA0TEFsN4m4ZJFIU3+7hrL/VFyord0XzP12jICKo8Bds+i
F/kBA15/CodEb+cp9Q7d5CkcTY3eTwHsIveNfMXfOH3gz3slI2en5HRK6KV2ded48CyJn7HpJedc
bfowLeiWrm4V1yRmZC7ADbDDldcB65B/XqNCTq50MR00ICSRKaDgcluIKHfy+N43Bzguc2iOYz+2
sPI+i0Np+Hnb+pID28KSqXYrkqBb9b532zr0crI3owks+xaky+e2NiaxBxBTJ+lPcrv0/fLTcAFP
LNdK3+Ro6R1PmPIB+2P8I7c95+AnVPj8337sYwtCfxgxJ103LTyHHB/7br6a5ZXf4meffeRjd+4F
vZfwbuGeqjlyYrfa+jaKWeoRcSRtfEJMi+zvKvPyH7QQwdfAUHI7x1N8IxsXMD5J59ditpNLDJYL
fOGJO1dNGJcDM9uQKtIzLC5IObe70uBksFrqmqQ4xqTG4B0qOLW1h/+20zk+CFXfF7ZZ3YnESzAl
5+adK8X0UPTTeINDcXm/MmErPx28h9RCyrcLaz65YzjchXJe3nk+wM97QY27VWLwmdJCYff0yuzc
jF5gX3M7oNj6hhKSmvWmCdv63gsbd1X3jv3cWpRyqa2akzV388VkhzXsgUj7HmwmMVbjYkBmea69
XbK4X0mzH090K9khFI1/F/pps7ahIdeVB44aLKZ9aeq03KexzLet6fUbX5NGOszBsCYnZZArZVrN
hzHOxZpHqbnpLSHWieCllVTxqhzjGHO0Wb3OQbxgkpFYMD0jPglb3TVT9eS3ImMp4qipcSgqbFio
qBsq92kRYPSYKFBEQ0KsIi0T/olkUW/psuDkGMPsxNyX3aXadI9WPASbfKzTpwXz4YYFqBSQgWCz
VbiwFoTL3rrEhhnirpUMlFas7RT3hmm0D10tWUhCRMsbpPE4bOtcivPAfbmVaZtQzavBuJXZDG9l
tzSCJRo5d7fAcGSS/3Oqio6weOx6hjrPskREVe08ZpFX5DhZza5Wl4oE6ecsLom/nsOwvGu9udZR
nF17QYcb8mpQ1huCsYCGCa7xH4H+/EvVLF40Cles0xwnp2CF4V1JdcIEmbe46hyr76MwpHMOOtmu
O/DdbOXrud0Isi2Ojd0yi10a8olSOA0kTnnn4wKehdGtLLyjt3XhqcdqFtZroNRwXzMqzAigauxz
J0nYBNn9kZUYyU6Fu8RPxUgwPjOR/s2uDOfTyNjzhFVqPlhwJT91UcWfk93YP4fMtJ+aIDOOfuYr
c8XBh3s+MEKAAB99tgGEzfSLCAnSWccJJzKaR8cVTkbMeXAHesqsna7JSOSevAfQgh99npY/Yws5
c5PHJSHoYSLnCAdDTK83hdk+LcrwUl79n0qLPruvTR0iLYkE6zOWfY67cR7o3Eo83AcXboQSNOkb
ivosGTb0wM5TYOtpN8Hx36e5HVyYQlAEtM4w3NRDZm8nQeEYpUVYtjxlu3zfjUn44reF2KjSsbYE
bxEYEQ6t5sBomvG4eHVFUeumV3f7wJKTzZVNPU3LNUtiKPWKsIBpZ+NceY+JXCMNZRx2fNr10V1w
c6yakcT66wOi+kqsoT/o2orvJkCeF4MC5c7rrcSKMl5/VeFgPPRkb1SR1TTOc9+iH2/DdoHcKS2W
caUZHohqyX1odcPDQwMV6yfGDsumewCd5Lifsdo+tSUuTEZImJ3qdJ7vOlbBnbPa15+Jk9roVot8
ynQjg3WpE/t2aOrpHljNJvtH9LgTKzD8pizJNQBvq8MI2jO9tEZoMHYuBzblKuMwa06kKEBOfQvy
4SshzULyzA1Rj+d8g7/FvzEMe2Xl4zoY6/sYh9eeSI5lExIlc8BlA2s47BMN40oBbRRI8LF5W/gN
YQbaLGtUlqy7IbvaPsVkdPGNWuTGcE3g6mi1uzaxehBTlH8lAznuqbScs+Pp7tI3bfNMRhrSUXrd
q0lCUlGtBLDlBgdCsAHdFlakoA+BVmOByEb8+xb+eNl19sST3aW+qjuPwnYp0vWIOPxMUxefRn+U
JxrMbguY3DxNoWEdddli9QFT8x6Qz+TRIVxmNRauPnVhT0Oj3Gs/x4qQldVXXBUO2mTatOIpkXFC
zW9kw4WEB/+1k4a/G/iZXjycXQDBxOOVMylIDtLvR7ykhnGWkyeqs5dWAnN7nb+V3YyBnPi0dVoy
gopcNwuvBUbAynHOkKspfCD8GMVbvwxDSzBQ3lr1ebY921nHC2aLzXI131UTp86dm3XyLjCbQURO
UReaG112P3pi7z7bNihp5es0PWWAzi92bgQPQ5mgDZNH8bnkTf2rsvtmSykyPE+wMehAoftj7AeQ
YwHd9tSnvtzjhRGHNrFQYq28MM61nZR3fTmwT5H9CIf+mrFRZm56J73WuWkHEkY6c2QzSWk2d6hM
XFkqtD+yILfrHfFxFHm2S7xvkYzjM7JYfzW3wF4lNRuOsCG6G/rDCuRoSA8Zp9IJ0t955vr46muf
wgB1iW0SoXo0VKguSz8ivmjXaB4qjpp0bS0Ol0JZpfVDEDJ2gKUEjq8pmEfZjWRxVPUXU4SW8Py5
0sxMrHljDMbVwtIOIVbrbqpuSqjAKBbDQzegfhECVl5UCmbhEsFwZCzYz7iOnXIj+lo+p7jQtxx2
3Y7EyHaduXPRrz2VJD+9KbDLjZ3xeMBYuRl8VCNW5nSffK8OLVmjvsVkw3oqw7z3MZSSKCTsLYk3
9lrM5CqREEvz5AoC+mgPPGq1FpJaTN19HBfGfW4ulzALL10e68dKNNUGxoeNALxVyC/NTbVNpLc8
l6blkwokAMijzKuIBIgnN+gimwyww7IwETV6EnotGTSPHQ+/lezwfpZBUr9XWdC/c8hMN64/L2cz
j51TSl9zk9Xu8pzYTgNx6DfvRdrZb55N+NDEDPBnmUvrUsf9VxUCiyqZxlts+erGdpmhRWbrlCO5
GgyXhrEaT3iIq7sx184HhrM9mVH6iBN3QNiXQxfhqWpB6Bp979eBq1ZljwK4QsfDnJ52eXUT02Et
vi7vc6zqYIhVc6pM0UwMB2q14THWfBo4p545hRA7aFF3tFZUV/Zymq1Ark3WMCH/OV9FOZdBNFY2
aWgL67eqVafnbO/wLNr6RNECuErgNEBM69sXCIm2ZFKn43Le0t5O524BY8vnmGC2qq+JQLNPpcg7
LhP/1XE7sTec0dnOhRXfZ1PbUPmyRmzXOgZ0u/DM6nboGT/Y0rgl2Nj/THzzA7I5fQklulcXe4wu
TLXzKmQ8Wi5m7EVIrdSnr7IYQAGDZHZX0tDMnny+bLTvGT1ooegKGsdcZ23wkoTImklBgqlW+UqM
w4FFvewonOrzVFpr9H/jcew75zQW6HG0v5jj42v/Plh3Td/MrzV21a2m8AJC5scWDE3XRYuHsMap
K7rJfwI5OzQOoR5M5Bc6UTxSab62RfWcxN1zWy7BIXdn80CRcZwd/W6M6vreS2U8JHlwV5I184+A
zISyUJrvcV2fgtaMtF0etBU+Yrp5wCd5XvKl4qNwyn0Qxg/J0IkXC1c+4U5jvEoCA3tf5x9yKk8/
MieNiaFC3hyM6+JV9QiP2UQjhoJtZ+gLzQZtfSl3/kRFXQq/+lyQm49LPjsYBP1unKKcUvBnpqeA
BJQkFCsSJuWud8lwiCSFb7NFC5uPGiByTTBW8zpx9O2W1MOakgXOa5ixuTtJlxh3I6YVZ26mR8Ut
TZoB0I9gFCoQs/vCSaAy80s/B+GEFB/nN9qfasSNqToo6TEGDoLqnSE3PXXZAwg5HkOgwWcCr91b
k95yp8q52Yf0bQPLP/8Hc2eyHDeybdkvwjXA3QEHpgFEBHtSbERJE5gkSuj7Hl//FjJvWYkhlmh6
ozLLmZJ0ovPmnL3XFvAn0Rdjqw9xBa/GcJykwSzZxfkHBBoK4otDsbf1lvJoOeF6MzIXHmddXLBg
bTTECn4KrfhgxXh823MyPxdzHH40G8c6OJNH57BXikNDZlJ22QnM0FB+sH1YHXCXwhi7+kMESBsa
hKBl1TZtxk2qaK5NhXVM3XTdz9iAhwDLIYwLK5qQDNdm3z65QDn9flyzy0V2C3i0UO1ruC+AnxuM
B0Y8DZ88+ocv2D6ojy0Q4b4Qll3dgyaa6RlZgy/XYrmkFFyagW1X9jlosgSUAulf16ZhWI3f290V
S/X0lBtde9UhwPnqGENHjY9dBuJdq+9emrqfLzbrwTO6oe5yXjSEHm9J7HOPZvOxBCordx1ajMgf
k1qyBSPkjYli4ISCx5X1dk1yuComuw4KLNB2Hqi94W0oR5TPXlrASemUV14ts2VU+6ifRXjRRNJo
fGNVbYEGzCqhltCMfchdoEruqtW1dqeMpn9mnBsLwnelsQ3SO2woJ5TrkT1peIk0ByzTpKLiIjST
GiOMtPrbMLNTTlWLSEBSKfejHeul3NGUrPhiyrj6mK9OdhgrJuKxQZQHXs2ygdbApxCrZ12zYVTn
FK6NeCcjckc50Jls0GJzab0DzlZnT/W2Qh2E80ZhJ2iB/7r6wqz1Y567FKhsUoluWs6ll4ndJAdQ
b/ShON0mS69YYM1N6Zrpn4RTJndrbsNq4eAhb+XAB+iPEmNkp538UpcWDk7SUm7TmhmQptt4AIFq
BE6WYNaacq6PxiLtfy4Pk+L4YST4RODEbIy9i/TwsbSH6skJw+gMEEm18f76A9mk4Y1phfVZGH+I
RfVFlsmz3ThUJdzYhV9gjg+FtVZnJnvXT2qtxF2OqSpg7zV+6WJDHPssNa7qssPTTjab49e1l9+t
fZw8LN1Qfxjd9ZtIqNrhoVsQza+ZbaqdaS3wkY0kpdtlwOK5B0wW3sMcce4alelAJyCo/Uhq7/uU
2Pl5ulQj/W9l0WRgDjMa0/hp8QyBnaUxLLp5OTAdyPOoVaaPnF3GhOmtMe1Ry7n2uipGguBhJB8K
ji41zGRCp3VAR9cGEGn0FxV4gZsFwOQ5rcLoEOnyW4yZMQ/NqtjVnBeprjJGs71Lg1Vx/QPexbpz
Y7wRuKhay/vZZev6mGKP9wc3+SHrprs0dJ7vOYEv1y581Vuqxu4jrXPzPnaH4cNCV+c6yTPKn+Ha
09ugM7bD1uE9SIAnAHh16n3lgM/xqeH0i7e6cD7MSM2X3bq24ANFysFSu8uGewTeZeMW/sHrj+Kj
7tXHLiqjMw75MaUmwztwHj3z0mQ9G+wCuq9LptVhNNb4QGIlzbW8hvIKY5dNHBnfJHcvRXxTQoMO
KJQ7H8xx62FysMPYXSRooDOZwkpukLD71iAo/uXgG/EauNZdUbrV3ZDGw8205NV1OkGt9UePJr9J
9tU5Z3w6DBMouSRvup8FeN3nwbCXZMcdJDfTmwxIDnnxtFL5eqYaR+mM/KErTAocFNe6AfOAPCjH
cebT7NRXicz723QyxkPdQqhygTJ8DxtVB23iwr8WWQkDAD9NjtD+AsIns6yn+/sBy/6NXNIkaPBj
+2YB1G6XdSyfEkGfCgQbuWltMMI2HlgTtQSJl8v7qs6Wa4xF2p9qt/mop32DNsEP6/7OCcHMDqgV
zLo2/Rpt0x6oiBJ+7kCJEoByWFZXL7wsV6osw2LOUDOlTi7xPeSXztgvwSCTFCnDdmSOen6rVPMF
hrfymdoiEpkImw1Sp8vSi8ET6To5crLNntZV9reLjeF4Xszis8Up7xhVa/Mp7GL32UkM50UV7baf
qNQOhdrsuwDwgjK28qe2rp6mrghmzhG3Liy+C7MY9c2A1Z173Khrofr5MCRDc7l0lXGkJb/5n8fq
jpo/12qBdBgCykbmOXXl8KNOzfmYZWaNiwQFFqtzU98OGN78FuWjsbOncrjtGu19jcHInFmyAX8k
MXThlsvSB9nyvHa0upxr+hmYHHurAFTvttOViMQc+QSa5PCqvES+mGjwAor9195YKCovCigZ2Jp6
X4utgw7d2r4YRraZfTfRd5lsmBkODa9Hy0I2AF1yPxpt+C0rMJ2ynifzS4V8527gIO8GwGGhLNs1
qOpyMXcoIn/0BbuQeF0eR3NB5GKNF4wjiT3LcdLEwMFx61bNlw4ZC6SmaKUEqkR8T0Kp73F83ls0
jq/nUmG4bEGSvECop6NPYOB6Q3UtvRnRf+0dF2OubNrzhkgyehxsf+iVKzWXzP6Kvr1ByojPB2N0
74i8rdcZAZtolHq7CSJOSVO4Qpzkl/SFCeBhGBIQMHHkT4BHqvMkFUw1PU2xAxqVdq9QGmB51+LK
BW6GIxt5uPlXSWP8Ha6tJHYBcBZ09/Rp7GeSWNFcmROxPjFIpiyO+30iu/T4j2r5r4Tb18n3ljiB
n/2pLPuVkvu2/lE+9O2PH/311/r0//z/UMBtWTy5/7eA+7x9Ld3+53//V7rtSATawrTRRwvI8Si0
/490W6n/mFLzLEC0mtqxtniz/0q3pfcf7VLC8JjBzO3HcSD8V7ot7P+YtoeKRvFe/fNjfyPdfp2P
qCV6ZIcX0+LNNC0PhflrY1O5pnpJGyH2IHHrkCaRSC7x6Vnh2eyO0vtiV1Wtz1iMetN459tAsv5L
fMa/QyvPVha7E3Yd/3w6vziASqqbSaZCKiIDCQ1GmS6PbLE6jvMmW5hfnsZ/Feu/KtRPL9Px2Mgg
m7dsx/OEY3Onf80EGYvOskk7WALkDdOh6+QLMov5sOaR82w1fX3DhnJ6x9n05pgWY0kk49L8LeXE
yIAaFHoJXAWbRcu5+QHRP3o2oLDcZE1977SuemfM14YnzTyD5U1blhJKSSTqW6rYL/fUHnptchBY
AlxzmJdho8rbbNnUjwYAhwci16t3LDJvjYiy38JkoCy8rCfZWAQ/kP0XQ5yypwa0j9mkl45exYH6
zPTRJLji3ynmlTXk1yf5xnjMpa7L4sfrStvp9RV2OXbT1WqWoJXRZUyf26UXe9M6UUIZAkv8X783
nm0h9xe2UjZeitejtZ2H2GYWCzDohnVyXm4tI79OisGgKgpi0o3/yuj1zwMEGPWPJcPDVqFPTAaA
oyNqIhkbI+E8dWPqXdjrUrxzD187pv4dxGE9wVpgWZ7nndxDAUpDOV27BGTwlBHYJCBNu7Vy3XcM
h79/AZp3QpvcOEt5MDBf3z1ihhvTkdYSYMpYEdy2ZL3cSqcS2NQN8EL7mm5wfrki6p/tdzxtp2Mz
rdKuAXfA7GlLfeoOE0UKJDpu12Ck94wtpO6frHg0D2EHRi1KSvoDJTf6nXnm9M5uo3o2lhrlUERR
p5Gna7aGmj3YGiQzYa2BwgkCK9y1ovXw5xfzt4GYyZi7tXBosnOhJ7cW0BKKC22vQa9TUJcxpWpR
mM3t34+CrYf9kQBrbbrbx/jLdKJdOBmkAJtB4VrLF3y2HeSHKAYT+udxfntYFldicy2CL3ob6PU4
Y+PUEeHOa2DTO3xRzKkIXa3i1nQK4olYxPzUZe/+zsM62Zxp3gpLUk/WrKOubTqnSY7QCXL0YtkY
OALia7Zz8Y508xEGx1ln2GdTivGvHqAMvfea/Ha9ChoPzhrXUZ6zfSOvr1cNS2fgsQbTp2V0NVGx
C3qXfmjtlqPaR6qir9pjZ7r7820+XXG18gRgcKnYVbhojE6G1SV+XsFsh/ysBdSgQJCGQOXDBRt2
XlZG8lfOTO4v49nKFkp7Jl//6WpEsssESM4gOaZtLMjpVXUWeln6zqdwuiJoG+Ooq4lWRtvCQKdX
NVp80y6ogTpZNiSjXu7oj61HpAFYEOZkfWfF++0uMp7kvWF2Mdk0/RZ2DleZ/K7YBXPgdfu19WYK
2aC0OEH1LBfvvKS/feiMxtaQI8S2UaNz+/pVQWFV9IkkaxI6LUT53oV9Fs/tO8eDt67JEdw75kpK
pafRnzVVI9tYXapEYa2/l2ZVfVdpV5IKIQzjnZn57bGkt31zGgLJyfOivY/WNSesdjTDfN+QlnFt
O+giUWsu77zwb948weSPoNViM80u+tf5KyLsCHszN08Anrp0M9X5K9LEv50lt0fER4Uzk105ipHX
owj0o9OQZm5Q6LF6pI6fXhRRWr7ziN56zX8d5eRanEI2HQAHRqEmexlRO7tbYPAHaxxtFJY4f/rz
ZGFtv/Bfa+7mWOXr/eeyNJPtdtCw3ZPn1AKjHpm/dIDjY3qq6zR5mKKKs3myZAfAbXRn+P4PbtaZ
Fy011SAbaVuvYpgCCM8HE6/VO3m+24i//UXswwRtdV4d62TRi7Na4+3jzUFXVBwMC/FNUVn6APcx
9ltzeDGhFX388214bW39712A7rCduFxIqdvb/MsSSDwHLKjC0sEsYRbDWVyPXm4Ux1wPxkeUuPdR
OEzXfT7rsz8P/OZnYiuWXqGFYMF4PTAZ28h8ClsHshnlmVXn6z4ZxpU+uanfOTVsp4Lf7usvQ52c
GkCRwb5aucaBUKerOLbuxYCQMy4xZVqyOHM7c31oEkMcKllV7zzUN79RRG8O510Hd+PJ4JXXyZn0
A16zdEoIyibRfSFs4H8z6fzfUdyTabSJ0BlOI7q2VSIKVwNFn9IjG8GuVfvOZubNC9qmbGYEIgRP
4RM5GLuGnRMPTnjjsUSG+0VXw3sHhTffS8emuMSxndf05FswhgRtYsptm22nvKBNqi/GcIqe8RWr
rxDmygvO8/bRbaji/fnFfHtk12ZZcpgj3JOJKHZLE3EoI4MgtZZd3FTWmWNiiaUXQmYXOhk04ajQ
p3bMvv956LduLVveraomhGefPsUVRbBBUZqhZbLphlV1kVDAfGfme+vL+3WUk1u76G4yZbfqwKit
lOZSBQ7Iok+azN7wV/Gq/84uvw51snQAqik0wFiC2/XYnadNGh46FErv7CHeWjqANSgqEZ7juKd5
6Lo0OwiiXNDSlF6AERzhhMeOzNIjIr0VO9c7r8ibd/CXAU+WDlO2pt0nQoOhzvPvpY0+hYpu8rGb
hr8LkP/3DlK+ImLQdDg7iJOH1ZBhNKAUdANcL/K7bscFufXcv7PEv3VBVFM01ThWeaW3f/9lFWgw
rjYRuM0gg3vnc9wNLwUGKOIa3Xj/53f8zaGEtDzFwVyAFXo9FBCyCBR+6gYE2eKgLIzqRdNf2grI
/Yc/D/XW5wRP1cP2zV72t/ciVylhDSjwg14qwkPRR+0Lw87eeRneHsVmyVYgKtjEvr4gsi0dKdrI
BYtAJoAl3fpqqabhnVrDe6OczEropTjHGDyhpU2Z5SFPUeCuiv/VKK7m4AYJQtqn70GImnwemftA
xMAxXmaxs7I0eecVeOtaPJMDokvpUHIofn3HshEq6Ur8VcBJWe3A6ZFACfb7nWt540Wj6Mqq61Gd
drDpvB6lEzZoxKmG2JWmXo2nzRpmgpLs9mDT0PbeWRV/H20rApkcdqXN0dM7mRLWLY4UX7cVNLWN
4S9uXaz8oO5lfmXilijf2dL8fgshUFKFN/lgiTo9PdBYInEX04yJwGihLLCVQrcTufKdifWNi7It
Z9uOWtxCVuKTWwhlwZOUHYOKcOJl1+gaiAeh8gQBNW6WZX/9XjiUyqlTUEwDindarIeeyZYiE1ZQ
Jab9QoELrRYy9Om9csw/f/frDaEj2VV4tAVcRR3rZO9ZW8JCTuySOYMpYPoWlo3T6L2lDXPZclj6
BTlYp2T2rBa6lEdzlFPro3lr0YqJkLMEZwH+5Z6it0gOFYfzBkBghu0MLCFcZf7NKguQKToW+xD2
NFl3Iw6545/nt98fj6Ola+LEN1n4fjs7R22aVX0rOS8MfLMHrYFt+INUSEbmDIXEn0c7XWWhZ2qH
oioNP6X4fE/ecJ7YyrnHDoPSpnaFgQbUJHgEPOcRP+eh/pjD9C+/KsYksEtuvT36ld5pBWvoMFZC
sPUCr1s997KepLQoJUkDRd0AqOKd9/30q3Ippyo0d46kmkMN6WQqtz0y4IjJDinogLLfraajPrfw
5N+ZmX6/ky5dSrW9fB5lOetkGALWW1LL4zAwclJq8OLV+sdSpFueSQijIRusKfjzs/v9wpDmbP+x
xlOT8E4+ZCrBE7ViEfIhT+1Z3ZXpeT117ju3b/t8mBF+/bI4zvHridpzaQcyD26X/stGomunrqQL
VO3R7JbZ19x0jOZMu2xe7hOBzeUQNeYcAqoNh0/Qnqcgxp57m7eFC7tEIm4w4lWSs7t4pRFEqNYe
MLSEX2HrG5A1jB6Jv62qT2sWXXoR8tkInKuFgW9zyYaSUJzCC2/wfmbfHaeY7tjo5hq+BzHfwEp7
MprW9EG4ZndvCExJOzKnWgJ9zbWuLyc7a4OZvVV8tgwzjbrMspabUuOcw8uVFI92P0xHGSbqHJ0a
tdREp/YzHosWNEmz3Bii+VELg7RiF5P2riU47gWf/bKbrC79Yi1ed1l3Or9D78+yigY9fpTY3g5a
lgOqdeKWWzcEVW0DKZxL9HGDWvqHGQUKAhdCgkQwpzgsdnCNCGaoJjj8MH7dqD4SjeeQ7wa2vCMm
DsnmLgf2Q7luy3LF+3jZ9AZOj1xqtJ8GLPoGBs1NgSFjr+2BvB0UiKB52saEU1qay7Uch+qw/KNZ
7LMQ5odUxHbTyEf6mxhhd72gl0p9LyvNzxpj1MdUURHJhLD9zN7MdQS3DwcjjuUPJUYx+rNhADiN
hwSfU8XCSDBTf0YunxQfCeQyItLj7e1OlVGkb+J0msgZmIy1AGtLJfIQOkVKMEsS2/pZyhxYROU1
5sepUvrTFG+JMZUBhC+oiTr8SigoeW9ZV0Y/c5B/lx2PeHiEAVr1HnQE163odFW0GEEFux2xh2M8
1NOPYtWxdddF/GAgW+LD9QIN6YJf21GcXLcs1Hje8uPoX9EeS2GYWNe4b+D2oi5BDBfBlNw3eV+j
+qsiLFNE0uLYNknQuLAqCN63DZMOwurCTsyXcSiSGg9so58zCDAXrejXZD8AxX4mk+reipcqWKoB
K9OCLhi6xARtpahS8gGjfpPGzGPlfV9JbbpbaoLMxyGPLV9YUXY9GQJnNKJqsh9N3AQf2s50yAQw
a4doprJrIrD0SRTNfjnhhPV78lyjM0CJE44KmNeNXaET1FYM+SRTS32uUG7DBULLdINEKDN3WTV3
W/phV6OTYTB/gvZt75rKTXJM4aLP/Ip1F093jeqruK84xlBrmaMwm5/kAOL7KAlk7+Aqua6D4b1Z
4nsWyCE9CDGt9l57aZ3eOzbBBu5ugqYUJUGkUBDdek1qFDdRD24Dfm1aC1RwdtQNwUoUJErLTGfI
4Mq2+9hMm5RSd54RfSnB3cszjX9CE0AXGcZF5fbdreEsnoEdAtQwLpNoMWNannUBSchM6JmMultH
2BCaQE1D91j2BxEu4UG7XapR3QAYgbmlUCEnWUPSROKa4qD4VglRNDHpoTx06zt35EsCM5qvdxjN
8HyG4HTpM80LRy3ZRM4LYvVO+gZ8tjgomcasQxH3M61f4mbGXR2RU7CX5jDVgWsaRLfHqN4+GpFh
V3B0vUXudUKWBsFWc3yb1GkJG7gt66+kFohbew6nJBhMAmuDyuoU0V+atnxskStIYOiUnWsRaePC
RUHzErWsftj04OcE65Li28PNk3u7tEwnL9BtuH6b0sxEwAt//fOITk4fVYqxkemsi7D7xuBfCjxK
tFtjdA7kFCWwvWMri58d4M7mTjYTFDJa/EYCz1/NR6w/Btz+xEQNT8QSlIV2NZt+F8mGYElAuYSj
RXSpiByV2bivzU4iGI0k9l0Qhy5S/cSZU32OXWFyrlnbqdHyDhTWhVlZbnbA9a0hQCULLIreGKb9
ACidjCI1i2d0rl5yhMEzo7B2QkB7azkuP03EEvH5CNplPowxnD4vS1iyRrsmrRzjhXUnIAIlPkR8
jDxJH+ufg5V5N2ydpDqLk8H+7Dj9al7Ivl1pes0pdlRVdyO0iqpkHqlSzBH1lIzrXhV2/TkvSrwn
NVF6BBgvkdaHWVv98+r1Ls7JZCVbtWfp+JDViWCBqEj3gGCSy2lnhxruVd+E7lVI3+YFj452cP9N
k9qlTd/JXdSESX0EXC47fKHa+c5L1hNvzjoMEmxF5I6vehlbf0V5QG5Or/L0GI+tBNGXpvYBAn9h
+s1UoXSrUuYg14EwEAy5bvuDUiW+hTKaJyDlhYaKT4PIW3xTdJAdXJWyH+14G74QYIDnrsIGMvlS
zxLvfNsZn81WyS/IkKkCj0UhP+FLyWzuaJdlWP/C4qyzNaQ64G3bG0Ug0T8kI++KZHroOkndhj8a
Y/PZaXuq9M5rFVm0jRP33SGj0IHo0EmGW9fKHZA4lUEtg8pdh/J6UeA/QiqzBG/F0SyDDon4U09o
tYnOTmYZq/LUDAdbTfO3NWSyvnFEPDyFZGgMBy+Lpy9Kr9lV1ucm+cDkblYwjaLiB4hyZtS672Pv
A27yNfWxmSJ1JbEYF8RQ9BM5ed2MTroyY9a30Wh4gEQqTzJYxkxD+ljCYtxLLG3lcanWpDoM3Gzb
R0PKJU5EQIIRh1CCIYEe+nfbnaW8bHSl0x1BysSPlNJdvQvE5mC+ycx1IZNgEkz8fCYNCTE18yye
Zxl3zAQR1hTM3dVNPIYZfjQqDASbggDzOE149oKVvcJl3FYoirU3tcMnETLTn491RnTu0k22+BoO
C9Hcq8JuQ6zeSsN+V8VxveyTcpxwuEe5bD6sjb1mw16iq06/QQlJqpceIHxI+VEnQ35UkzOu3RPa
a7Nbv3BkErRV0aSotPzQTeskSB9EZRxae6KngVPsWsMipsHJRG7j/uLGVcPerNfGMX3wCE6HYwyM
ZPKS5GTcfNJWKYC6zEPBPIm8loicIpyndAeqoyoPdeEgGc7LpA1xpWXwKoGg9fVtKPKUtCLm6G2G
x4oQdir/wXTdR3sNl2Pw6zheiWYvqELtRq+BBt6STviDaMdwi0mdmwezQMp0UMSUHUsaDfkhpr+Z
7Hq0xMDsQvCL2BQFa+rI88QvwIrgE9Ua6etWkfJwWIqo/Yz3fpPkQ7I/In4dp6NR9H0VuC170l0x
2FsOczFPH/K0V87lPGXGp9FikTygb7WqIAdBMe0nfOCWd2hS3KS0k6L+oZJFShDbVKSLTxDJANRz
TckXjLBTng8VmKynth1jwn5dVbvPeWVsSYuQCr6OSAHXLfmKxW8lpco7ZEPRSn+C00UI5Lq4DwTq
lI3PHcTfEw9zFqK3hwbvSxGiAZZJaaV7V4zefdQszY2ANmZfYmYdLxHNkABCyzH+vGRSfk5T+PSP
eDGhtpA5kN7Gc8eE1TZJf9Eum2FPE92u9oaXp+wY6XV9BuVFpLqgXEFsoGWRPtMPULwOJtL7u3Lp
coIMsZX7RdcNhG9p0o+ZBsVERmGq5/tc1+U3JkTxiMJ7IVZFhCSprjJN9Q7RhUO/dXUmH+tc/HMT
WagjWNDhZTG6iij22KW6GdY4jJa0r8M9Mrj8p1ex7O+o02BdbrN+vJvVFgQJwy78kQoHfP9UO+zc
G9yrP2aX1WyPub+9MseVfNDBECzMVU8wQlCFVntRErdS7MZO6vqQsyAcjIxyUYAkGEJn5skaRgsn
HoJnkmz8VK32M75YUtPy6KsNiXXfFduFK6fvvEAtYG0aQD5TOPGbw3xEJz4nt607vNS9l0CmWtLr
mUQ9tjhdS/g8607V3cV86o/1NCc/w8QWw3nsDGVAynxzcECzQnkqXYtMu37tjgvl/wM9FeOQZhFp
lLJZi29DPjbku6qHmXMQ+LOezdHOHhJwVPAq5XEcgVulzAcgCjDm7TDrLFuZyzFxWrEDjscEIFCc
hvfF5JK+VKWNdeWG2DVTl/R0vEKPyozmqxVzjN/2C9DUWDcHAeAANG0bXnpsEfxOlzNIEnMyHuuk
ND4XKisfpnowDolo1WMLg+vD6BZAuEIv+VLGBUUgezXgis34FcT22NqgXt31ImZ7f0zA0sIsSvVz
5HbTQ+HZqx+KdbzZbHA4Mlv2VAbBUI5dPK5zeQalrECv0q9XAh+2T1RW0e8QjK/+SHoJHoGByCg3
Vc9EzyZnVlWkn1YWkD0RWETETtgK7XB2gWBSKeHdFDggDdBDfpUtD51mOYybQV1M2DPPYwrYu7k3
r/p18wapYw/LdIdEtd+V+JRZCan0eU4OEWUCDoRwQTybnLDPdDVnx6qaxedVOQ4FwDz9iPFmHndO
ZOrbNV5By8wuvq+wfFow5/C3ZzBjF6e9DJV3YdCM+blsFtVpTD7BVYtvpGkU6OmB/dUJ2MQ5t43n
2JTN1YJB/RGxd3+PyWZxDqPaED3NJMwzkub6vcmrKFcsojLTn0n97XYrRkm6TNVzO1DVXfMy3UML
cYGSbnaaOE4Wuq6m95msQR0f1Bwmftx5zg57g3u2RmkULFO1wUU85xJI0vrTdaEIZVvS75SJJPA4
Ra+T+cWpHeM+97LwTES9cZkmcXKW1FQjiEZNUt+aozsoXd2dIm3rMUmcrvFHAkvieTbOKUvMZxCZ
mMvG5QepyN2B9QdXV+oMnyhHFft6yLBTu132PcyiFQt0ZV3B0flasvXiYCE1rlwFCmtcksupKJOv
RlRUj6h+xUVptN2+CSk4AKRwuMeumSOQxeyFB6qCRAXLRu6IjUkP5I9ku45P5hwl1ocVth5YF1Sv
vnJgX6xryQtcZpMAbTQ6QU176sIsSzCpjnUx5hNkCgcryZDZH1UojbvVteZdCUr20jYJ8PLVOlfP
8Fn0jXbEPROG/lGkirXBieSdzsKfveqeB67hK6cPPLWFnVdf5tyDvqHc1NkDJOkeBJHuF0SptqSv
Tnd5OUi+GybVDSOXIjZ25B1qDHZdWFI/J2NCsCZxf4d5CJMFjygHEdYliXm5qBFC7zjnVyFveRF+
wkwC+AANu2v5C3ga4C2id7xdqSzoa3XDkp3MBHyBuGvn9tiaHcwXtm/DfVxWTsBZ1LofowryK38+
WceEPOXkf4VDBuKnyaHaLJQe7ufJZtPqtrm4dCrqtrt6UvJTbRf4RI3IEd8QZBeHWHldeMgA7xj+
CsjkZo5wVe2oDuEXdZtogknL00r9mikCHG3e9AUffO1+t5hiMz49xz4u3iDyYz7O4UYlx6IchDBW
mEAIU5K7RJGj6E8xxZ7YAyNAHF8NSwjekbnRBGPqxHabWhnenDbFqlXLgRzy0iUHbbW5eWTQzpiE
p3gEeZeZ8Qi5q86B0oSJA0VrNTRkXlcun41ULLGfpg4+n9yI5DMBiyQo0ZpwiMBLRQ+szLSn60o1
evFTq/Be2srovjl939/lYwFHF8ZkRFIQs/Z34BFuFrC2FfLQt2Ag2PpXcCrdVItunziVeiprg6kN
SWWSBXi/WhYmtpb19UAVZfEz0ifrw8iJyAu6hYy7fdo53UMJvwxLHHIMENQq63kVaNt9zcWSKhqR
rSYnfepnIkiT3qYeNpUZZSgrcu0P/aLg3XYWXrOSnlO4m5N0uvHsGvpt2UQD9Sbc0k+6Xygbl2sX
Pis7m1lvQUFFgWIr9pNwWTv1q2Ksv1bZ2BTns8DSGLRTKPS1AXBuYHfQg+stK2KOj8QustCIcmFL
SWClHoIlbJrP9ehyDVhTs1tvpHC0Y6bl7omICB4MeqJYfDHXdRM0VuZej2Xu3q8NRroDPunMobjT
LnOgZ47i+K8SA4s5wZgreoN2OqSk5eCAbfs0PVjDyBSZgNFuArQesz56pQvZWeStWRxBMhlnS2h/
ljYggL0NMSPbYwd2e+TIObDTZWlHbINF1BOmx7z90SEJ9EeUsvJAxGrKe5Iiu/hKsKlLA86wQCSB
rbsvNZ3JEU5+D0V4jeLwvgqhjvmGEOtKzQ+xzh6EK3ROxWnrCXIThWxeQGimVJhgBCP0qmqSwvoC
pmCUjTOAYtXydQpc6gc39MbrtWo5j3njljBZuwW4XrCyKCkF9SPX72rT5fBY6EE8Vq4xRD/TFJ7/
fiCPDuQfNbfrconq4cFcK1UfjYpPisMI+UP2niwWEZOKbU6wPstqBNlvmywgpsQ0GiRr7VT+XJIL
C1t6Mi41Z5aXlP7N5JNOiHcYZg8u7AV1yE2TlelXItjSEp5tvNyKeWECHKCdxYRBl2WzD5Xd3wwx
Ga1BTNIfb2RcWI/joCOib4ZlVAGKvg1yXSPQ9VUUgiEbW05kFw2uYA5XkDDrHpJ+qAZWn76e1VNP
Ayj7sHkHm+sUXY8DWpX4YvJTdE4T2JVT+LNZcg4/q4d9GgJ/jccUU+WA17wip/3JBeyc70vmOsq1
BKxxzqFxfVcNucnGuMlnuWs8MTVBHw1q2gN+z8PrBtCVtaMqChoOOCvsYzJhOrTrKOkFwqy6mwY4
EBPAzd2SDl51p3vm0Z0abXDIhK1m9R3AiNa6NpeyIPV5hDfHnNEOJqVxmQ1HotFWTqITwee7UEbA
WubRK2s0FewUnheqg2MwTOwODwQDDwR6h3iGzI9zSi6jfcAuOMyXsIXT+YI65tjfdR1a3D1Tvhgf
7M7lXLUfhDR4kgWmXaBTSdg2j2luq4I3x5imD+ECm/NnW5kFHEc0YfXFZqfUByaWpgW5MwqEaXUa
e9+qWNZO7JdYWwbM/oky7KNNY6g8hwhLSCYTkLNl1NlF0twklPywG3t1PFrggwqaSNZuroepMv1+
rWpwfwX96p99p+ZvRGV7oOzteqZKZy6dk6uLsc7n/JzqTO895ZJ+FzMZkCoAbCXoVsCYnAUNKuV5
Z3XOkzdncr5dO0N796QgUvuxkmRkR0Qw8BLRGiZHYziH0g6jZ+YgXXyifJ5PeyNWHWEMDXmp7LVT
Y7UJdy4QVdVHupVbuJBttdlZJSgWEZj1P+ydV4/cSJqu/8rBXh82gp5xuck0LKOSSipJVbohZFr0
3vPXn4dSD7qSlZOJ6oMF9mJmMINBa7ojIxjmM6+pkP8azAH5NHLLabSI83KaTZhoNg3CHXZuIila
YkU4QQ+ukfsdfF9B4F2f9BLDDULAIPuUVePQHexq7Im2FZ5y5f2gRSEOfNB5lPEjuOMYaygRZ22m
oD0mi+HQ+GYh32VxO003fiGj4MYiyUeDtOuNZKvTKID5W/Y1RrM1JRs0YdK6Ld/TnPK1vYlYWX+X
WlpBHx6ZrdK5TnzwtHhoNsi+vy1bFHG/5iq9rg9TKqrM5LkblbL83RX+D0nxv2C4qSqu3M96n4uV
zZHVzH9/6/4Pei5fn7vT/P33/aYsmgvFEEAIVQvg+7RFaZf+dptZ/kRIlH4g1pia1BYYx1+URXiJ
DjVmKsjwXgCrL0jZvymLtCAWAhCURn4heINXuM38Ykc876FCexG6CY6R5r7JYEsz91kPdXG3HxSu
gS0052udLtQOw8pt6OskwjN2Sma4vLZm+EGSpSkUIryeYs5WNxPKTIus+KxO3hhYV/miFd2YVAB/
reh/dth/geA5t7luv7Z9dLy1lr/h967SnD80YNRsK5ht0CEX4sTvXaWJP6TNFSYh9WmwmQy+6F+7
ynT+EI5qqZA2wX0CemFz/7Wr2Is8zZbhaLSQQKSIV+0qoEjHrXmSe3AUyGvxH7Dv+hpdnoyImNjE
0GwUE1kz2con7IyieVsEi4CbEvyZ5FRcKLCMzpM/p5RrHR6+N6JqEB9XZWp8smp6EdgpKrXNE2kF
8Y4bdz7Ec0n4Xzu2AXYwSmyxUwsN9fHCQFdm61MWfaIVijp5DGvIupZjZ6tu3fVatcvsxI5oGvsw
9FA3KPYwqXztRkdVF20qhEUfWDUysjqdx++jUdSY0lIcwBWhpJiKyYEqBpcHdkpdRx8jNKpM8vxd
UUXqPgkNQYtkRNnF9bM0ftRTxwgoevX06pqJ+i0+LCGiHHqv6F9RfEReNh9xEoYraNTC0yijXvsk
jRuTEvS7Xvr5zwbBumtk6qnZ9NX43k7nGoPPxMY9eNYa1Hx0Lf2KyqDTfZ7ULk82eifkm5a4/M7U
JmKaAWGnT9AgzXA3dmV4JWkuZfuodtSnCQlpPEhKir37KvfnxzoMkERIiFS+jgnyOQRTy1ucQPdC
lxonS38TIkeg7py4tX/UgxIFLjIqRo0bdmS+QfIIv4UKr0M0QnHq/BmaQfQpQAaw36W6YyXIsdoK
3LMhIAFPqYC9UbGhmK/jqQ4+TiDHeceyYf7cRylRNdZBGFZ2TjNn2yhQO1TG2ib41IoYiQXECWR1
qCk90Gkhy6D6ZxUIC0eN7rfUBUxD7HJUj7MNkZoo8SXHbnGYclSJQJOpP7pO6ogMYtRKiwOlU/BS
SXfXpGWoHSqN6fB5dfqdOGqNJkpifXeN4lpHXQ91RZbER77GVTG09rctZa9gm/MwI8NZdOojbbRK
LpV+gCWKRqRXKBNor7IjViT8KuSWflV32/XIA24RMOI39DYJuNdZ9vRNV8z80QCww57BdOmbUS5e
fKrRomzQGRi+bAE0jzThkKMwN+R7s+5qXZ7f1kLxw20YNdW9odjJ51idEUBHtjT5MfiAZNwwsq2P
hGzkLYkTC8SgqyWPomnS0vNW5WPbJ9AUMJKgMAhZgk9fjClWg7rs6mqHX6sCQK1KLK9PSVSEk+Bc
lw9dhlq2Tt337ShQqCBt0vJqm2OddwgrClEu7tGUVCytDrG6DyRdeLAz9SGoS+ls4lafP5V1jK5M
NGlV5LYTVvCuUtdgMsJMo4SmJEaXuhlIyHYDwrK9bQDyxGjoULxczBHaL2NX6Z8h4dFO0dUZAdCS
Vl3zRnfQDd+oVO6yQzIncXYNfzw3roIADbsr3YHUuocAjXkM3V2zPdDNQAJnGpROeINNs9JFmplv
riqhhktI7dPfr1M5m+60uMVv6wom6UFxUp92JLKzJE9aM4/Xoxr6D/ZUcJJJ24aQzmHU3yPiV6jX
kWKkpjfWozF8GEuRqF9IegnbbSWlkTem6lhuKxq9jzUbYbEcGEgq6XT0tBemuK5cC+po7Li0L5Ka
FlzDB3obJaGJ4Nqg2ajz+ApmshqFjOG2myJdPWR9TgU00SX2Y9YY9otmK2IvENjxfsBpXW8OvTWL
T2CNpbOTSRl/T5rRRqAe8Duqh3qhB98QYzW+1MUcgCRp9R91mIl0F+ZkVbcLjUa6vSXEp7zVjG1R
co/sakslkwAum3xG4RjtRjOEfg3myAo+2yS31W2nishekrf2c44wOsoyRm2g4th3c7obmyIvAV/F
TuIaSPoli6GyFdxrU7aDi1nmu6yp5m+yV6kY1QNKSu5oDV0HJsectQ0aUfrDbBkB+gdC7WhJCVup
Flm4OjnQmsOVqlDxJmLY5nNlpM03fUhaeidF1QDg8gvCe19FuAvbEgUmaW12Dk2W0cf3wkaCM9qD
uQq3dZeq8RXMSPtn2VSj5UYLnAJhOm7xK98Kpb4zByq1buSTPrCdEkAKDlWpHUKYePE4ZZnh6BOO
pB5maA2tV+eG8xjxAKgHBXQ+Vh+lj8JcGdOFqNHtbq4RrGsxzI6SWl71RdlihVd1ZGFtNYM68v2H
xsZMzMsc50mxKUUaGbj0Qwqw4Hr26+EbtJLgpkP3WN/ETQfgwwQw1RVj8VAbTvtmaJrsZ1dRFjig
GzF5rRJiNoK/l/q9JJf7SYVOwGNUwZpeyQEBX1e1Zl6ygWYY/sJpMH7h+gYVYLNFH83WUIcHJVap
CzlW+9mB+VEgyjZ27wBg1sMOhvfwOYmUIqZu3AkuYupWYJb4LhtK6enVTB1KQXIdgNKeugci1nhD
A9zzUSfHZMgSmOSpbX8w6tT8QOI/BlvgeAWG3mYqQBTlCo4gGlH4U19mIR6J0g+/0nLFrLcoY5HS
oZZFQ60GbKjbI8yH5l8dzz+ZT087QUEQ9jDFPRgWPxdxtZ3ycMBnL6/HtyFW6gFFZHWs8LORJT5O
VDxC9H+w43CjJscQ3Vw6AtjG+BhN/ycqbqeFK6mCVgXBSzz77xVibr+WLZ4Ax2nXv/623wGyI/6A
BI86iQReS5LjwGX5HSDb8g+JnIdlk+8A+FoSqH8FyLr4A+4LMatmQYwkqCGs/StA5o9MG5YW2uoL
tV4X5qvSrl+aAn/nXQqROeE2gciKO9dICbKoqpSDhnEy6IzF0sRJrvMkusrLxXdgDJ9yhD6MSX0a
yQA3XTbcVmN5ZYKbZN9nFaDr4klVgxuEHp6sInicip3dJdeO9iWcGuMQd/cayrubXs1+Aqd8ULQJ
ifjhoVUp8PVy3s4CfU+jLS03aKLGbfTwDuTV1agAIqjjcE+wftcNoPOkjedImfNm2HmyLadmjyD4
10XjiRYF9J3aup3R8MzpGdAK+yljkxg5uvX76QtgSI8q8Qzo9UFrLEzjVB/TMEd4VosbWdy/z+v+
faDWj2FjfR9b4wk/sj87Gd5MGvW3SNM+x0tRtxbbrnW+pRUXPaVXKmpUh0Vnv42ddNtgJcV782Gs
+BWYqW9wZdg4WkzzOoy+Fqn6EASDuoWF8WejD+9TmtlI0u9yIDt4f9xrI1hYB4ghhfICHcUet3CU
KzG3APqihRaybj3agyEYWyQGN6jj/SgdSotUWbahoR6qMkIjUJk3COspWy6qjZa2vKlhC1rmvTmW
PmrGeOP0VnvvzHiCJ9adVBL1ykp0CPUYOCRydmUkn5CSHXY+1TSATncYSTu7ESnZ7QxOaDdNU+sV
OH4EU0KMINoHe8YGRpdaj/8mHOJDZdP0jrqIoh5EMa9qEkgEGTV82fVv5wBFzpEWDxYW38Oxcrwm
xKoMGJLiSd/Xt1E/uGkp3smmVlwQjsimpzgZOdDbdrGdJtdotVfegh8ISQmsn2FS7Pp4kr/Je/8D
af5pM+P/hTJXi0jRv7/DiLjTP5/fYMv//ffdpVjWHwag9oWXslR+ft9bCkn5H79zaoIxWDImf8Nf
mb2i2n+Qbeu2Q7JtIc1E/v6vm0sxrT8g1ixsO9xy4Cihf/WKitECqv/74vql0QDnBIqTodFXhSpx
XDAC1q3HgMrnGzWEaVQvQo3pfVsTB39E+rFQPwJoLL49W5l3v//pz3WKfpULng+KmgKVLsg6CJpo
yDItP+pZlSoCdZsBDnWu7c3bYPP+8+3dh/tLOiILLeHcGKuJSdoYgGISCqmbxy8PwebW31xgZ69U
AGDrraaxogJNVplVOAs5183u/vHNw7t4+252n4BjXeJGLK/IubmsKBgV8dBkTgx0gznV9iHcMpls
m18gzKjHBIwX8zFXj5mvhaqICz5L4g/bsiByQ+IYyU6Q6xtbq5GHpC3leNL+oOJ/i27jRhlNoJCp
iww1OP/rhD5xV3bb89vlwpc0efqf7xZQ5H8t87x/+1a6h7t6I/8/h6CS9nyIahJm76Ofe51tvoTu
Q7u50zaXlveYcQUpEiUWGC62RkuS7GsxI38+Rhn4M1g/nMQKm/aVkpDgWxG0kypQ7HfnV+y4XPd7
KDhdOgoUSL/YxvJTnp2vkpYCyIiqPWC/VzwEpnONL3bsDQquPoMcWm5+8NTnx1xdJIam4bFuw7fS
iMS4TvTjMZOJzCQBmcSDpTb7GT3Fjdl39TbTtPya3D86nB9PX6/nMuASuXEKkR9Dt+d4QB+nRK3W
NAbM6GyCt0K1J68tt6CktoWVUWENWvkHOjVyF7aVfWOaUC0adXDcRAZI99Pq/4pyKgCvVkXN2gdz
tk2RNIM9A6p7q0BJe69YVHQaM5NvbJ+2IcSLwqPY4RzKsUcmsuntKwqw2Y0SJ9UOzUK8KboKs0Ot
cSi7CEDDwEn4X1m6K/vM3J9fg2XLPLsXaMJaEK4dHAZpBtPAW91xRZvh29LJYK+XodjLNE33BUWG
146yyBlAxzKhtkFx09fXnGLqfiLmaj9ZmUZzzQexpXT1hVFefE4JrQ1gMJRRQ0gepuPPOddKopkT
RtptK+tPqD1hs12ZwwcKaap3ftlODIWFPTkDrzLP7JqNqEFLssPEN/bg5XPiXiX5OOGDtHNmo3v/
+qEWPSloqSbPv7k6FUU2OUWEGsB+Rq94V9UIOhtzHu5DLbzEIn6xGSSSXTyrCEbS6jLXbH/sPzAu
iYhzJS2o3QyLa0tHPbxwzNdXyyKBJNBdQS+VncdRP/5MPu4lTTvIzrN9VfuZlyrFmjo1op8p/cph
Nzd2+UFiK51euKFXb5NhEOeQXpkmwlkQffXV9hBaCLMDt95DQMUPeZ0+rR8phw7JPhdR9LkF7P8U
0b/ABUlttEvvw/py43YjFFs0WOhCq9Bmj2edAc4oeyhsHkRdMNYzvQMKfw1WIS42geI9UGTA4ee3
znqlabloy5EjApS09IzVjJ1srLOWisehr4rI49YNHiFhZW4D2AirZ0TggW22F47GehPR1ITmqfIv
LhakK1efF++Lmaa/U3gQqINNKMziTUX2dUH8bH0Af42CeKSFdp5BO3V1KuhpBRMHsPCgmWQ3agYD
wkrNdk+pUrkQ1JyYEAUhNg8Hghd4HTwEvalOI7w9rNDJlakEo2682Iic/1YnJkQJgKawhlQEchGr
bxUX1WjPYV56Q67R34FxnEb7QBqQ7KuKe+hVkhvc+ZwCnjwaxohPmNbSg37+vneY9I6J1uKZKODN
FKYe3jh6Frl5N6SvUmH5PdSipsg+5FW317fK3Cm4y5jWhLuwX9+ZflofRCnHC6H0y6/EsUaihITG
QAthrYNBYU4EiI9NnppNyr5FMM5Tqvzb+Y90YhCksZYKkW7RhteWQ/4sKmpaNptU4sErC3XexUOB
cwFI3O7n+WFe3BWsliAOAlFGT19fy09CZUfnR00H3GhM7a3dYWKoibp6U04A9JDFmL6fH28VHi+b
gaY/OqIa7zSAhPVhMtMyAOU3elZuBPdW0uLppSf1JoYaua1AmmzbstXo8/nWFXy1SxpVL7e+bVMg
RhEBSRZktJc/f7aqCfclSgX9AN8KNzG/jJQI1KfA1buy+o/np3riC9pseY4YV+IiJ3o8FmF6hpmw
OnhBvrgTTfhfuDIQ1G3Oj3NqTrTjBaVGmvE4Ux+P45cNdA3Ykd44GflXVtRuPCdvIhX0IuDjq/Oj
rdNhFGZQgeTDoUApYICsbw/QhG1kA8Tz+mDQnX0I5cx5J5Sg+ISlpXIHtDprnuJMOg+D7ziU2grd
2VWhGGjqdamML9zOi3z3UVi5iIjSyMdNCgEFvunqeglGi67eIIQXsA79RkPWRR4UO7fTvTbTIgZc
MmGVGWkEvVuud7H0y62+dI1YK+0D3sptvk9hjtHtUuY4xeGxVT6pQTS9o0gHbez8+r04APxcNK/I
OtA64gisLt/RsuMu0+fJi0Hm/MgR1RzAHtJjxjPLvBnQN9xL6O1vOnuwd5qYhgu38YuHehkf3Dc7
hq+HQPHxbrHbDiQ/NGRv0isf2K2kmwxZ4aBnWf3o90Z0mzP3C5vmxRZlUHDPKJ2YArVIuZo0qPUW
bw5l8qIo7r/QBMQCB/45PaJezZv5wit6cjQERBd1GormcvnzZ4e8xN667i04fXkf9Vd2bKPlGTSV
7eI/Ii5sv1PLuYj7EGlx9Jx13MOx94eu5fBhWYV5IikX1/QUdZ7E/31X2JB3R9sOLgmB/QptnidT
y67nZkG4TWiSy3sV44WqHmLKOk7ejDDKpsLWsztore6/0yMHgEAsci+dMP0o6ceLYCjfGqOFq56e
uHoI2iGFMfhGJW1JXSUNWu1CYHbqTBIG0uEwBYWz9aooEU3lQcTCmwwq7iEWeQ807pVho7RtjbZ4
eilzOfUZ8ItAIIZobalbHH9y346hpA+Z8NAjxWsnyyWKBU3xERZAsOtq3TgUg6VcEPI8OSgXIcVN
A1nXpWHzfJ+JFDiNGWqzV6VDamH/jiyC2WvVBy2qw/ehLkJczvGGtF974f+yGVjksInxKdKuKl9Y
tJJUYaftRbi1Q31FvRY7EvDjPyw+7ufz99WJSeJaQKCzaIASKawebBTG/TSx7QlfV6Gwi1p8JM3I
wr8mbPIdv4OGaNk1rw3klneMiBEpetBkSP0fL63V6wVIfWv2BHVRYOeqUVWuGGI72J2f3otH+tdA
3MbLQiJWs/qGGOohs0FF2ctiQUMGKSQvXTjYrx8F2VFgb+SiRMDLeXl2I6GdjCUXfX+vneuihww7
gH+nc4hWyfmB1lVeXmc00mkSoi+FIJy6Pnm5lUoFN0jVq2qx0Hfqqau2pcSr2dWDZflU6sAPTRsY
znbBmRf0nAEju0pY26HbDqAVNqI0ExhfTgTh+PzPO7XatB7pZbJ7kZBbrYMPsKyMslL1kMMoEVJC
ZqnZW7TqLpUXTjwBVBL/Hmj1WclVU4DoDGTmKMygdlApgvZmlb5Xa2DYF6b1It3nikPh3waVQtpG
eev481ZV2xUDEjGeqYAyC0Jd+WzFrXbVjGP2ITMb+21U430mMx1g1vkVPRFOLN1imNzofGGksJoo
vunJlNrcBVMm8wfTmXF5ris5vuddAAKYtlLcBoo/XetweNypT8v4wi848U1J75i7BWLRemGMY2tF
V0mrobmaxWmxQaKyGa4jSGfyVUpwJHdkdojLcg8hlgoxcvWs51M646zW2p4ITGObpuW4baY2e/3T
RYZChMTbKpauz/G3bPRuaOXo256PfSq1+2wYJfD1KPvORRQmbjP7xuP5b3hisy666ouzCHv2F976
+e2g4VlYVmFqewXaN9s6sJudPk3imhTQv5C6nniYJa8kV90SM1PBPJ4dkREaEa1qUIZu2y9ZEuTv
dOkraL9UGVyLurDrS3qOK3H+X98NFwo2KMgKyrLruq9Z1LAz1MDwMm2u0HieZsygwipL3tVqWN1g
rlnCjA+6n0arD9kGb1X1vugRmd+eX2b0PZndKmgim6bcSJyA6uM62aUIb2YCIXGvbzvE65KRaGTf
qm11r4jAsO5UUev5wTHLNqanLcF2JqNmfm8DNND3OPtZCN71eW/uLHh7n/CKrIptwwvyywkKxnab
1qFDg1pvYQ1HdedG+IGh59MbceqKHOP2QlPTz0jCZHcCbn/1qEPZ1j0JkOctctjQqRykwa0tupGZ
dQDM5pd7JY113Z00xRhuwqRqHRcjSGNwUd+xY9cEHvAD6YIWCSilKm5DzVTQPxm05FOFEpXCBm5t
exelTfHehNwBu7ZRYGqUTWPjGqi1xvdeOsOEEJCP5hiUKZZkwBPvEd9lG5QzoiP1Fr6H4uxHTgYY
ZLx5IbQmuv+W/lBfvI8B9/uA9YB3QD/BWnOvx1UD0ZUkELZT5Wj+DoXf8YvahgpmdFFXv+kHEy8G
C+O2L+gf2fxial1fG78QztWURQN0QWlOn9q+7B7KNsfyUm9Ac2AAp/w51ZrxPSTpqw9qqsz3lkxL
jY+JYtRm9jU8c1D4KJko2GP9Htf1GrrlpPn3dSSUCXfwwHqPgGksNnim+N/DHCH7TR/7SDwJv7c9
5tR/LLrO9N9aHT6BOFLGotqlRY0nb47ruZtRzxrdWl88v9Dkyr4MgpbEQW+c9COcWDXZ+dXQ/TBE
j9xUxz8D4in6M2CykFT87gQqehx6hYjJTZi1QGXteazg0hcJLRHL6DQIZx0/aN9kAXqLWJzE6b2Y
B4xSsUJRNerJY9O5DjQm/0pB0qJ3W00M2FnqfdLg/R5qHkoAhTiMGmoMLmTJRt8G1SDA+8Cl/F5A
swIRoqqo2SR23WfXjlKmX8esG78TQs5Xkw1OF2yNVheA9Kpa39doHn4LHFF8M/QWIU5IcKlwbV9g
FFdMjvKIMbzVbJMmre9LwgiiiE7wM9hnwc4R7SA2JrQxsC8Y+9VbFJwy/DF4JH/+3z5Bi66JK53n
s1n+0bDp5QYtKFxKz98AJ95pVLwRbUS6ggrGWg0z1kvERVA28QyUIRZn8rRKdpg7hY81yj6Ab8w6
92ooqsS0fQsH+/zwp66fBRaG0jY/gWDw+PLNdMXHw7vUvJZr8q6mY7HN0jS8MMpyha8vOe445kd6
SBtnWYRnsSYUvhbcbKZ5WqP0AEiJD3j5HdGhbid4QVMwXKn9LbRxLPx5foKnXheeZ/piOo1cXtHj
oQ3wnUuooHlTGlfZJofneGh0Mb83S8c+jI31dH68l1O1gIOIpe5DtvmLw/R8qn4JulxFFc+b/Qzq
BBQBCBCyGsruRklm09oojTmP6NDgN/jqrbQI4DIyNUT6Zet+Lk0nNQIXhrokvpNyV7S2/i2IEhG7
lUCODQE7O+/gSnK3brQQUvqF3PNEGY7C7SJcTNJCbrZOXNoptIzJirMrK7JC7HktJ6zcPMqLCmkd
4uxdS0qnoh4EMcGjD1Aq+x6eA7qujWg/GogdJBeW5GUYQyuPmhZoAUJgtsHx10+UqNLHNEquqrqh
Dw2mS+KKqZrXfR05X89/+Zc7bYFDknrTZrMlqc7xWGVgVnkh0uQqd3R0fcCS79AW796ExiD3Jk5i
F+b2cqct+EvaCgLgCXHT6uj2fWSg+Dc7noPx+wFEkIOuyZy90eNJPUQNltcTSvMXTvKJBV0KhIux
IFzAF6m3LkawGaYuPW7u9I6HfJEAseZd0AlxYX4vryYbtVTCT9omIGDXjZM6CC27NRvpFWap7RUD
SGcLOWb/6q+GNC+nhnItnex1/KX6M8lC2QHKEbHCE+IrHxDS63fRIAZOqRpeqCJoGtvg+C4kkqef
Rm+Qo0I1/nibxOOsDyNZG7VhDX0QHcsDVELSRK9uxqHS74sqH9ARgbqduQMIdv8Qh2r4thlq+x18
iQJxi2GktQhrRHlAe7oJtipqDembWINcBMM6mrtDA4/gPhZt79/ZCDk/tf4kP84BodCF5TuxHwAC
kO3RunNMdd3NhqVCaGm2ODoKbVTBgfhVuNMlG2gzBeZ4Se795HALxGERuF1KeceLpzSOLGeQP15Z
dc6EXmqeKdDgqvrBSLPikonkiR0I4IiLCAIgfNR1XbyaVPjNIXaVbdYQXga99dRZWX0Ba3R6FNx9
gBrRl1n3ZGTNCGk6+YBaFXThFJyau49ixAPuwkAvQw3QRY5Gd5V3YrkQjxcvsQ280IzS92Y7suct
4TI+5KjeuHXTZbCnfGvYlc4Y3kbTnF0qCpz6cks5gPSVbQ/D4HjwlHoxfA3N94TSRg9ERK32mMR6
/lFTaqN8OH+oTw22gNYxy1sgMdqq+BE0TjDIsVc8pW4VNHvRgNwUVYXjsSqjCyfgxLXPxqe+S0uZ
KOMF7Gac88RQJ8VDqzPbpn3bbkWgDYinTN8mjseFW/HErU+zAtwnlTQavutb0RRtO8pMVTxa4+Fb
TVQYosxWetskaQ7zsFeuajWzLuyclxUdcCqU9HneKeeI9dPW9iii8nYrnoZYH8TPTIS+m8BeMXed
haDiFrlnpHyQlRu+on/rHLSmmYwL4cWpmdPno1PEf0BurRo2CezQzLQ6xaNwmaleWEAuwnvRHAB/
p/2ELpkMYDg5/lR/OL+dTp1QGBjYLi7VJLAzx3uXoxj2XZMpXlrN1k0Wz4obkM5emN+pUZA/ojO7
hKuUTI9HaZRyNmHF8WWTKQRxTx9O3+adbOwLA53asc6vAI3WNw2K1XRg4CIY7YdMx6aaFEsYTTLq
f0APg0oaZJfAt6cOI8cCbge4TTBPq+HQsIvTUnckiJjG2BpoRNF+Qvxkivt/cDjooS+9V2BpbJXV
FnFMGtxalyKJgcCQdDsH7ocIMwMkY9ZlIFKNkunFlZSvvwS4TzHnJPZF2ODFJVCw9VHQkxiptK1H
WRYmlTpbiORQn6HYmu/O78gTa8pa8t7iuI1/1zquNVOK6ksy6aUqtGDNX/RAQwcl1QnhqPNDndiW
NFm4RjHFXIqcq4ubVn6uq2klPQhv0V2q5eF1Z/V/mXv/W+fdUxMiBKOgCnSRvb/a/BBv1KEgkveC
JB1vkHhud+hgBn/KwLzk1vVL4X8VgfE2SAgFXGkYUKxmpKVlrUJokx6Wo8UVRnRI/k4a6lK1sAJX
+Ea6TVs/d9OgA6XX9KhA4xr1GUPL4OCninOh/nniWUbrgtYSsDhe5nXallLYyGrU+7wC8hONQqco
D1By++uAOhoKaEG6i2qLiI8Hrdqe/7inll3XaRSAdCa3X9+pEfAxu8sYm15LHd8O1ggcyskNULmW
MqIx+A+GI0fl2uECf5GMR3pUdjiuEi0qsrxCaFR3EIO2hndDOZmXHFhPXHO4eBHV898GB2WZ+7Oi
w+DPcnBg2RLuAKVWUQKEvA/P0wd8sWlS/ELOT+5EUZnIlM4gIGWNf69jYUvphzQ3W+k16dzOm6zV
9MzttNCYd5MvamWPElIQ31Dmh5GUBUhSwxnWo4p66Dilhwu/5sRzyU+hFoEgAYni+oqIB6MxYsfw
vSYeMsOVFGGqa7SEi/BtXdSUW8M0dvydPyv9iBdGktz0WTz+aU2IIoalU7SbqkutYOOgtoZgRKBm
2UG0nX09UVYfNp0/VP7u/G8+9cWW6OJXaX7pTB5/sdyPglHMoe/JuK7/LKUePYkkKZ7Ay0GIzuPe
fJ3d3NIHIBWjU05ULElp11eBzTk3QzVzAAXMAwK3Ta8++aaPQBthQNrukJqqky2gHOPD3DRSu7Bl
Xt6tjsDCZ3k6xJLnrt6rzmxgvPmJQ1yl19JFNia298kIwO/C+3R6IFzbue9IZdbg3xDkb9cGju1V
QeAc8PNEYbg1xgvTeXmbMB1eCQBrFFvYc8ffr4EnZyVFwyhJmO7VGR20rAarDS5xvLC9T06IFAjy
E3BEgI/HQ8F/7kJwyraH+4ftIg+WeaXWd+75DXlyQoQRFA6p6hCVHY8CyFbMzWTZXmjX+baRMFTr
XuhXtlK/Pkpi7UilKUaqCyBptRU0PTCjsRwo9XNVuIsRyK6U4ejOE3qy/2BWC9mX15znb73pkdiw
eYyE7aGF/VkFLAQQe2gOTlIOF562lwd6QVhhnkfMTDf2xfNigjKcLdxLJ71oryI1d7AESAZ3lLkG
10k3X32BMCeSIwCwOnCydW3FD3XUSugTeCiGiutC+Akc/LnZ5XrTw8wfLl35J+bHbtc5VOgEOcBH
j/dHnuQhgUPL9WHH4l1Hq/uevK1qblGRN78Lv4i1C5nYiR0JBwLwJoC9hRC1OmLB0NZJp5SOFyrd
tIkK9Gnp4GNMh+L1q2MDtJG4MoBWspQv4Fx2W7Tgx3RkevPZuYZK22xpAY3b3Mj7C0OdOM1UDTnI
Swi0hIDH65jISrdaHh0PZQ9n09ZNsh1rZbiw7099rWej/Hq/nwUEyHO3JYIqjsfRAHwptYme39Q/
TE7UemNmWf9gN7LpqYjbXO0EPcezGgjfJrq5fKtihmCeF/J+spDgC0ZU7w0jRh7m1Qeb8gpAcMnG
oJy0uhQVBy31QCkcz+59NPIbbIAsAHl0ucZLbJLlixzH0BSB8SeHVmFRBZaroTozbggIctayFpqL
0DqeYAY7MsnmxJ0HXXilQ/e5gqmwNeNa+3F+pidieMYHnkAVBHAd/ZbjtW1xwgl1i7Ud7NgoPfxT
kj9lNXfGNokcnJbwkG2Kd+jz1MPBqTW7IgDSmw/YWzfXJSUyus1DGGcX9vHLUN7hLgDhCc8FTNU6
5sprFDLrUbepO5lTuQEvoL6Ja9/+2nVVMyCTqslm42Dw9FOtcPK7MPqpU0SXC6ILJTaYhKv9li3Q
6EoS8Fq10mzH1Ipc+LfK1fmlP3UDsbl0cGNQI/kHHK98GCA0FmHn7tkJvlt1h+J33E/O1hnL7+dH
OhFQL+TsRYZvgaKQLxwP1fKXZgo8jgfkoX875IA1XJU+h4WSa2o9GXkTI88tg+FKCJJtqQ50e1vl
UhPpxLpCkcTBjZ4eCcWLKE2PdAg2k/RyGSZ3XVL2GxzBXg3NRz5I8JjQrZKgC9c3e43msDZgEeEh
qxv5v6ojoLAnRF0v3BLLqq2O7gJMh2JBl2EpNx2vapgFC64i8D1IBoW/TRtFr7Z1Wief0tS3oush
Tqs3utqKS8X7E/evRnbP7OBxvux8TDWd97xI2Z9pot62rPb1aIfBGyOoWxe3JuvwD/bPgjcE2seq
0nc+nqldaMSIiUqVxND7pwSDtze4JDn0SOgdoEIz7syIGBW6qzw0KGLtBxy93PM/4tSkF/1AlASp
7Wvr8slotPOMqgiVodpMnsa4aOTBsjPEn0qkrvQdf2G+ZOV54ogSgiOXQMOdd3X98FD2GPRM8tA5
rd1hVhRGG72Q5T7GUGZ3fnqnhmIsSjfLNUyUfLzEujl1eWeGvHEAGT6mkTT+bLiczU2YmUF1Yeee
uF7Bqv492HJQnz3gQgxjbk5kMVYXCsNViMKfkMdqrkbgY6gPzgEecmnt2Miu+enonZ/qqWuAdGNp
7GO+/sKCU6P3aMhJcTxFG4q7yEiGW5gC2oWQ+dSCkkMtF422FGWWP38+x4R4ouwmrldkWnaGjqrg
OFnGLqxK/8JynpoQlVJayABFX7JmjDCYZ5ESdfldXF0l/hyh5KQX/2AUIJhLdr00cl+AAtoYjl2O
Tl6YZuFhTrJiO0eYQZ//OCcoNw4qnlwrGgw4mjGrjUgBeyxnZI29okpLuHZq837SFVT3e4OanpFg
8eVP4aHUxmjblD6C2FDdbgGP0bQ0OmUrlEHd2HZV32VxUKDzHZsXvuype5c6IX1fMi+0R1a/0O+X
UDGE9ipjrXNFgSWVut0JjD92o2petANdelzra/75cKvDApcyi0QQWF6J++1XvzX0HxzVPtt3RY2p
b1YbiRej4/wAUcBAEVu3e2Mn/bm6BAs5taNhF3GZLU1ioqLjHV0g/457R295yhC3jzJUIxf8VvA2
MfNL9uandjQRGFQ+Sl+EwKsl5suHVu5MNrTO/8fZefXKbZxh+BcRYC+33MrT1CzJ1g0hyzI7OcNO
/vo8FHJxDpdYQkYSI4gCzc5wylfeohgHUCXzMYrBPN7fa1tXOoV+j0IVBfibMBsY9ZC4XDPXOJ6c
IG6QBTQAa1HmqMr30uzjnX7NxsYx2AA4gZBIaDcFYkhvKMQjCE5YP3ePYY8cQ42DN5qmeBiO6MmC
X8VX7f4kN74arW+D0JqSDjWyVQtVz7wwchUGNVqUTrNS6MdhUKyr3lnJDoh6Yz3hIACcWXonHN71
TsXBBjmNmK+WCO9ga2Zy7EUVXWIMWQ6Q+Nrjf5jaq/GWqb+6YnO1m9MeN6lrZOPMVqOt9eJUzUiG
INOdN2NzFelmYEnusJbrvS9GJ+/A29rXQqQF1hZ58w4d/OFzZYc7k9paRB77hZ0LSpzo/O2kcApv
JMCuKMBOp/dRZJWnunHbx3lw00MK/HonuFpO7ep6QfN1YV0i/7DQSd+O1yeFYsxGGwVG7Th50IZ9
+RmHXITws8oYvrk23rmnRT8CfdjU0B9b1EeD+99x47RT2gCdQW+KgHZdnWvjUeX9daOgEw3C3ILk
jzdI7pz2jaCDqws2MgIhCxZktVssPU9yKQ304NpWPKET0j/b7uw8O7VtP0Vhi4ItK9RiAdN60cf7
M1wLCi316aVZQrxOREBJbvnqr7ZqSz5fKGMZB7GDxC+RALhrukEFAoxdMwAx1iRuuodRkE2iFtPE
4YOV93Q6e6XA6VcPO/NSj7Y5nxe9hxnj+NTpLpi24PFiuQJfl1lbkMrOYMo9CsHWwllwali75T/r
fnYHitwQlgcwgjJujP6R4pzDLo7f58ncPngqYCU3a9STMxXu6f66bR07HgE6TQuw66abGKL0mbtY
HF7VQh2OXjfrl7CwxiP2kMPOJtw6B4CEFiUGoqjbHINDpxbljFphh5LsRYL4mA8gnfP2mx0a+je3
NxAuVEwQKElsuk/4PebeDn92a7pY/ulLPkezZ93pMnKvrc2kiwMcoZKT59bhaXKiH80Uzzu3zMZT
ZFI1pvi4NLmRmXm7H9MsjVRzSgDWeKKz0SSNoEklnVLPyBMDjkTbz2uHUwLUfM+NfuOCo95DAkV1
g27N+sLRB+qiRo/1jUH9unsu8GWTft1X5PwVf/axMeNO7rxMGwtrcqkukNaFnbGudYxxogsvzZQr
GOnPeECVn9W8+Fy0br/zBbfWldUkAARLhBTA8uevzjkWo52i6VV4zfN6jH382chm4HI+yMHpa78H
WlCCmqiKvZx8a4awGUkD+Jx0HlbPxqRqbdfiLXat8jZ2j5lQStWHy5cavjPW804IvHElgBXk6xk8
G1wLq9qR0yk5Twnt5noUenTxWgc6qjv1LoqOqVVXKHu59s/YyaNPpRI10+9f5QsVl4UmL4aSuNq9
mdLHHFc3BKChK59xR4HPEzmYVOHwHVXjUweTt7pihlbVgZyHXvly/1rauCsWBRyq9/TcOUOr6SNz
VGkTiqJBWvRO/w98ijZ+qNh//XHWh8XG13XQJMVBGT2uDuS/8DXcav5DYX+B+8PsslUadetDDBBO
TpkAzqSMTfSYux12QXkHVciJip0DtMEJd7Fc4P4nYGZnr9PZqnTzDKsy5YpasRI9ewKvrTPyJXFJ
Dc0wA+y9BQTETmnQRohttWi+ekWUjgdVj3LnLPuiTi8OfMkHCxv77nFQlOll7Ojv7GzNrYPAl+Fq
48G9zVKsYhCqV0cKaOqhQ2VWZNE3pe+xcQ+zGr2k+zth6zJjE9J65jLlY6yOXZGFaGhlABRjzKev
2KlVFiZ88WwEkSGi7wnnZzrfH3IjWuJFBCyOsxk183UxlRgHvQOkPgKUdItzI5zqPA+2fro/ir78
8lVcSKBi4+kI4Gspg7+9yTJ3TsbKtYhY6jYu/pFRpiWPjaVNiV/rczbiFadH3sPUeuV46VRnVoKq
GyzYLYC30iBCHT9Fg3wR1Z1qox4ew7LvXuIhsdtDa/QCufk5dSaIHHY3PeipI+qPCdm6/VMhCkO7
vxAojM9QIPZ0WjboDTA8OTSgdOkG3xzfwdRwYFK1JMDr1vAClL6dkTICUBeMYycveu7wEagPeoii
yqGbG1a4sMxGPxuGkr8ID2+nnW209U2pFXGWkUYlTVs29atnA1H5Rh0MOwk0JxRBIm3MfnPgfPe/
6cbRIK4BnwxmnV7WunAhpe72te0mGH1a6YNKOPw+a2dxcZJS++v+UJsTAt7AvzFtu4mm5iKtk3pm
ifUoGi8jwIuDBv1wZ9k2Xtvl7+aYQ5chQlztUeyfMpWqZRK0Hbhuxaklhqs1YIJKwBcTpt4+R8gc
X/7L3FhEdLTId9e5YI5vailbDqAeaRG2YZOppMdKuvnOGm48spBvFm4BqhNQGpY/f7UpwsFtKjvK
0yCLYlIi5kiRMnF0Q/hFVobjxQvdRLxQ9e8/o7qS/j4gmnyHCVpQ3ZGdWl80kZyxs8vQazEn3FEs
TzcPspDipazV8Fpizn69v64bdylTRWsIkgjFkfWrjuZDJKikxkFhtel5BhZ8NWeBkPMUT1/VMd0T
TtgYj3omksOADGjsrm84UF0OJAQZBUXWiFMeo/I9pEl5QblpvKqy/A8vE7rC0Hld8KW3bT3HGBD6
DUUUTH0NHqTNxXniKj9DH90jp2ycdIbiBcSlaNGuWz1LXN3pEMssCho78QDK2fqjVIUWCPTEgvtf
bXMoyrVs1QWIsg5CUFPFvlUnO+wH2KZz2uSPoYzcB6Xohh3KzcZxR3OTmuCiO0hTdhVcz5VWDJgB
x7gnWFP52DehgUMOCaFxFHKGYTzFaRr+aRXtHH+9P8tf1e3Vc0jRm478kosS+y4h4avDiEWw1C26
00E1o/V0AUQCkXN0veqfJm71x2wk8MQ9QyI8TtMcI6UW7Jt9duwkxiUm7brpoBjC/No3Cwdbdp3z
1Nn8DyfbSpOXSLXM+Mv9n7z1YYDYaxC8FnTcOjTJ4CaBaum96yCt6BBB3LtSBcofyHz2pAW3GrwU
ONDJWlr4t+whxQQOQVPXW2DM+kuChQyBcDWcemyDD4WM49NQYLctwwTrvzpWD7JN9sSRN65L1E/o
mhP68SKsr6umcYc6Veul7yr6fzHa7h/QyDCxBZ/Nw2Qmw0fXKn7iSdnv7I2Nt45sj/oEmFFSvnVb
eY6xu0xGGr5ZH7ZXpEHs98447KmObCEliFg8zhly57eUqXESnTGqMPYIt7MSkr1ihkccybv4rBdG
/RcwmPQrLoz9VwvLI3AqaVySa8ZVVZ2VOc7si9POXrwTjW5cohTtoKBr6Omw/qtzkWt5E9O5Bytb
19kzBkLzv7YXzUgiTbEvplD8eX9Xb3xlYGgsNF8YFZYbvODgREi/0Osaavounv2voyVYltjPMrK/
1prxvSqBq9wfc+PeWYinDu8wmOCbbLcZIAXU2QgAOcKhogmxB8Y7TMdrwKFMO4t/1Mw2d+66jdPL
0SWx4OAulLzVutpGEbeEvpAtvPQvKk1YECI8haDOXB/vz275m1Y3G6HgAuamuU2rYBVE2bVlIxRt
0thOzD45KK2O7FJjpwLfG8lp8/FosHqcJzT5d4SHU3jwilr5fTgccTiryyelfba+rKo6V/pEUlDQ
hKIXuHCr9kvjWCHEILuV/7de/A2SAshI3hGajNScbwJhqxmBtGKCRqMCDy7NqqIvNX6Qh8To5X+Z
2Kuhlsvj1bvRJ0ofjRiqXZMmLS+yU/4yRDqcJy0b/sNJXBxcbEhsNLfX/dkCbQg9xccNw+hRCYQe
q09zzeXgTlV7cEcMVO7vm60dCpmSu8hbYK7rF1EYBsW0XIZXQ80QwUPgWe1OetMWP3Er0/cQmltn
kNxokXmhx33TO0tKVapNa8P1sC0cXNoxKdIXD6xIdsQREPdoLdW12Ed8ItlrSW9NlDAccDKX/NKO
fPsJPQMLLqxFOP5u2p/A0rkvZVWoBwMj9tPvrykVPNrKmJdyHFdnURkTe3JjeE+yiuZzR5/10JiR
etU6d68CvDUrTgEVEnChoJVWQ7VxrwoA6s41q4b8faFqEWdvcg79LPBUuT+trSuGwIm24NJuvYm0
B8crM4zFHJxzOue9RDEh6EJT/QA0H9EArR2aZ9KsJoBYOvw10JrZy6+3Xg2wlIutLDHKTT85MjNl
HgqLxDAOQzXQZVh255myyU81j7DjRtO6OUZDvvjtzfkenm9rqb1fuhUU9vkF6w1ED4+2g+dcnWIq
3rWFPZ7x3cQVAAz5TiyyOZSLzBPBCHC7dZPLqWScWDR8r1XXh+c6xe1W9kn2oDb6f8Bow6Wkfs9A
fNP1lW3oE7mVwlCN585PwjZQigHkdohlOvp9Vu9t2I1NxOItYBpwYLfNkchKyy6ZXfe6oH8bsF/W
/FmCYqypRFXRX5OV8XrVJZpKJBHVw6Q3yc/723gj0AOUwJPMLbswn1ZHZoraejYqgEO6sJxD3bT5
sUc//3R/lI1PSK+QPiUIC+hO63ab4SKDqMfAtbvRdc6DxPjRLfXxktaZvXMuf4Wmq7efsP2XzS5X
6m00VbhdZXWed+0xqeuv1oBvYum39Db+RjRs8L5qIg/xgui6vP4ZKa31NI9m8qKJ0BBfZhMxnpPZ
C2d4GdArGs9Di7H9F2XonTrI2gl/WlRiouK50OLiUyXou/gQguYXu2863O+GOpufeqGpn2gAt/VJ
QTq8u2CNN/3jpQKdjSRsdOOsD5M8dmBCy8MwtXESYIAVWUvZWUPKCYpx/DANoV97ufen5gzT+AFh
Pgw5dSMxtWuZNPknbW7wrGggjWMi2XjVvw3mm4CcRSPaQ1qUOhp3dtJ+Vyqph6ikdWwlVzbxRztz
p9EXdmaWQd72sqfPYIoEzJ+HW4bapS0AJJU22UkrhDX7rnDNl9Sb0uwrGnmGurM3NqJtuH0k25wC
NuD6eE91P6fdcuaoaimHYUhFoBgpQlilNQe9Xv7fje93AiXGW4BOiBrdqoQkhKA4eEFPtQbV+VDh
7/HQCoBXvertnK2tXc8dCIUKMhfqBsufv4qT2h6FF5RmoyC2zKw6O10ZRQcti9zmrCdpuYdA3Agn
ePkW+wZoWzRb10dZAnYgd1auHcCgM89j9Ic1jY2fIt98TE3TPFI5HnaO2+Yc+VsXMVmwTeuTLe0a
RxgV9n3ZD03Axwtf0NCy30F0bk/3L5GtyxL+OQK5aELRqFsVgBpnNKcB47NrDGClpyOkRxQtrDqx
Ue2pU/do5FNlHpJcNR+gWyHGlsaOIa/3f8XWhMEdLS1XKMc37z7U9AKiBNVCEQ/RZ9CyJSbGtful
UHCevT/Ur0d0fZWxS6mdg5gFm7yacZHUjtGirn2tCQSnT51XVt/ohzrCF3lixuc8n4fp3OlhmT/O
iZI+RS0NND/tMvvPDD3+lyIXXhsYuaWUR0TTbLq3FogmKEiKmX5IItsrD/h1YUarxF39WeZl5h6G
psU4D29tpTiU9Ea+g91IvxCqlsoZMrb2gM8R/nIDAiePdRRiRHx/2hsrvIjNe4tVBbDM9T4eqckp
mq1jeacWnzPccC9ispFgVkdj51tuPH6LBgfjILXNE7ycqDcHNNU9BBs4MVmbo25fcPdWOErfn89W
JYlSM61GGjPcBuseRSWE6dWFyWdMzPFJVgayGNai5e1pLHFamubfAi7+abSzP4c+ThAs0n7e/w0b
lyw/gSoSoN0NtRito5BZegrHFDWAq2Jm+eBXiZhPAIW0s5aV0Q5oYPMjUkJaHntzQV+/XdpmtrMh
b1AeyYC3+2XY5wfTU5JLp/D23p/b5lckBuba+1UnW50SOY9GanVYJFoY/lxR95qug1dbO0DHrVFI
rBdA16Kqui4KJaXEJWYIlWsTmRM2LQDj9RYM7/25bO6VBSSHkCol9ZucsHKVxB0nCvhqWDuBByX2
Wo6G+a63qXxb3jj/S89atX2z9+wno7Dm+AgCzP5w/2dsPCUIqriI4XGjU8NYPSWjNxS4CyWU9bMx
vk6wTA99V6cnQlOUn72xu9A23JP72xp0wSoBPwBbDhvj7ZaRdKYKMxrocuOAfIowSX8wtKZ8xhxe
Yp5Qyo+4jbY7FYaNRwXVGDYoF8Fi6rG6AupGJvY4ImwSxYn4oiFOeopaCUhxNpLjqNTF4whR/RCP
vJxa+V8YGAveBFMsEpzbqo2KRtWizca5pMn5XLaiPGqe+Bm6VBoX0u1vHxXqGoA7wKHDxLtpf6Va
qwldb8JrPDv6H44x4cXtldPO2b/JTBcWBFAscwE68+/lKL26ViddtrKlq3H1RON+qPtavOs8vTl2
eee8yMJwIOEJQIngl3470WBoSCWLliPlZGL6t0Njlxam+Dl017GPO9Wf7Vh+a8J5nnyntMI9ivzt
aV2kw0m+aUnRrqUt8Xa4aHLNGZItbjA9cTSiBBW+vNGUztG73hmlfdQEhdDDXIpsgm8oct3P9aEk
psYvPd3Bs2wsOwmyR8+S07MI9bz9MWna2mqUlj1zL5GWzQDuF6eI1fiays7901VlZ56jxnAGmkoW
ycT9O2NjeCrKywNDeMRrurqGuzk2+oEO/5WwxThULYUlv53txscuuX9qSlCdIs+dB70rvv7+yBCd
l8ySt/ymWeHhmESRpR54AMIajRKRP6qlidO5WZTDRZsj97GuZXcEWh0G94f+5ZbyJkRD7wlsIwE3
LSLCldUOQKEMDxDPGq7p7PQPWd2aGcbjoX7U+3i+jFqjPIm0M/7ypq6na5Q051Q1Ql/azbz0MLFC
Flb8owvLPdWfm9t0EaLiwecfIIewx367GyoDYnSc6v21GxT7i1sigVWK2bnAQZj/qL3Y+NyZ+fD5
/nLchBkU3yyKGTDOSXx4kN8OKhUKuaDxu+uQdsglK6GXBpM6pX+MZjkYpxph3XLnxbx5l5d6n4nA
GR2bhc+/3vXouetpJPqrV5L3WnoynVTK4Kf7E9scBewQYhg8FjdQscZptaRyG84WGfnfhheXL60+
RzuP0dYo5Gi8QuAFlh7JavnMHLf6hKJFPbjWpenHCkseb69TsDUKDXtHBSWLfMQa9tZMAt9LRJCv
pahwkS5T+zC5tbNzHdwikvgwwHIWyQi6e5St305GSCoVNloDV3Nw3EunV1F9LENbe58bDv/VSQfq
DBRArJc5qar3+HxW7pGY1IAZnLfmcLz/BW+2JuwNcCSomBPQ0FFYrq9Xj1LlwOF3NDkv4gSZ7hsl
VRcEyNUq9m2v0hUa3+P0z/0xb1Z6GZPyGs5x0DxvmmytqOK+AQB2VQhP33dm27wUIhx29ubmzCDL
woThXedBejszLCgtC73VmRAG2d7KxL4x7RL5kfatftGS2Nuj8t/c9PTDOWr01QjSiJpWpzwa0eDm
q0/XOTfTkwec7ckp6/TTaGC/PmqRc9G1Sl6jNol+t4O4jEwvgX/xxlBLfjtVO6EZBApEvSqKFGez
MJIP5kQvwfaUds8Lc/m73tzsy1i8Z3y9BRS7Tg5dA65mK5T5CrTZPNWhNz21tR1/Gmqz2GM73gYS
DIbqHTwjgl8imOUbv9qdIx1CZOewxhlyRX41cLR/JB51k3Mx1L3n9yYaZH7bWO2PIfLMF7f3xndp
SkVwJ4a43bFLg3bpmoK+1WjZvP0dbtSKHtuT+apLvXwPWaM9gwRDK/p3D4aGrBEZvq7zT5grb4fp
i7ayUoctywYLUz+SKF8cPC0a93Lvrfm8Hmj1OmSaXigyN+arVijmY1r38lRk+W+jrmhuvRrlF+70
1dfDX5T4MJ3mK2Tjxo/Lfv4gzPRHqM/9Ef35cedqvXnal+Hwz1o4PwurdJn0q+HqGanHGJmIK3pY
86nCMCVITHO8DOks/XLRABoKisL/4ZO9GnS1kmU5adZs9vPVtUbtgvJQ8RDJQd/Zf7eHTqNAwrlb
CsJswtXVkmGtY9oz5wCP6+l9rE/y1DoprsxQHXaGut0aBOxIdEDFREbmRgxdUdK4bczeuJZKFh/N
GASP2TV71LfbCS2jLEeaijMc49WNtVQswRyi1Y9TtTzoUz4cBmMUn5KO6vv9L3T7DgBYYWPAIAA6
epPKpqaeh1miGtcJ6rTv4up8mubGPbVFkRwH0Lhf7493uw0XC0wC74UzAaNJf7sNiX8wHelifEq8
vL9gJia/VVWKdm8kouSU5thw+0BZ1Z1CzNaKLn0CFAH5etSX3g5bQRF20IkwrwA54yNIvf6QazTL
K8VQd/b81opSi1ngFCwrEKy3Q5VkclLFpuwq80wGcdtlnyNpz09zqk8/vYmS7c69uByit28OWDOC
Jl4DXp4buWUL8dxExLA/ByzRvqMN78gHyN4QEgxRVCgi41FgXfK6wJuPSn9Qmnr14/5X3VjepZ9L
lEQ4QaS7eolCfWhykZQIcIW46Xaeg/FjFmon101/WyeNnging01LdHjb2J2mmC5VBC1+roz4AinO
Ps6szen+hDY+ItQYDgUAVWrpa9woFFCr6LlGiVakQ2vOQkpDWN0R4qi44KuBo+n9AVcXC51YHja0
S4gxQf5QAHm7axxQACUdpjygsuI+WSFy1a0Z7+V3G6NAgeZlAUECwHid7ed1h4Vpk+fwdbLyBQvK
+jhX7h7Jc3XGl7no2L9SxtHhed405xxTZpkA+hmYWtn5eZdpJ0Qt/nZ6bRa+OaE940cgIXZWcHUM
fo0KIIakjtYZvMFVRNu1rQbLos6DwUrKP/ClaR76ENNWdIfTyvOrTC404i4BNY7kjvE+c+mn/Zff
ACuavblwGNbQS8Uwp5FHNQ9Qb3Y/WgYBFy5Xji+jMD3YyVw/K4onfXtKiz9zsxaf72+irYUHnkc7
j2SafHP581dvvMhp/fZVXQW0mVG4nAbjr9CxpU981h50RS+fIYdx6/32qAaUeuQD6NOjwrPauvNQ
j403ySqYIZt9iFpVv0h7bL406ug+pyL7mYDB+PP+mBsbmf1Fx96hyXVbvdGqMm/nui8Dr5LGO1kp
0o8VNb/eH2VjSwE/4AHWqdWAuF/VaVBqAiAnlTJAedf95so0zU6DHDJxJbJB7arQo7LC1ShKbT+r
PORNRBPWyYf7v2JZv1f3+7KxwbFR2ifSp421bm0Nret1mpVXQRmGzZ+h2f+YysnylaTT/7g/0taq
/gIdEiFyka9fyVgTM26FRRXIMGzPXh5Z59kYs8v9UTbnwx3366mgtLys+qtdGjdJXJv1XAZNSupJ
C7L2KyN0yFSU34Q7MRfSBMZxF5c56DGrrUl4DZBN1aYgoalpfgqRzff+naemiy9ZZs/YEBe1LE4p
HCHKawaR5PH+XFdZ7/9/wAKvXAxMbwRgZRS3wL2UKVBss00/zg09VUCCjXyOYGZdEjVJX5xsaN5N
6EPsnJHVG7aMTaBKEAIuiQvhV/r4ap2TJkS2NzPmIBqq8qA6WYKaAC5cgwUPcRrsvfxs/V0Zj8iO
CJzgB/WddRkdA9NYUttQg9jEtDQpMutk1erPtu/2dA/X99x6JP3tDhp1HdcjYahBiyPkqR09fLpk
L89ocSVnjICKs0U7bGfbrg/Hr0EX/QI6+BuXQZtOZh/GTA+WSnwYEsN96Mdsj0UCmX913H+NgyoT
H4+77eZ4lMU0tB0sk6Du03L4Qn3cTb55ssqM71Ac5+xRxShhuGT8n3S/RTphgmkYphWKZ2FknaDn
eRLSZZKZwZjneQpoZ2rnowIvIbtUVYGUlaG1Qvp5DDDnMHdCpI+plyMjFtmZ6PyuEFNyFKrRyaAR
Zt6/x3Vo1g925Pb/CDO07FOMzjZSDTFay76Va1rpy2x0yFtjoEUHrdEwJNbysMwukTFP/cOkTUb3
XomdTHuHGHc8/uGJQflMaUbQskKWPHq0eqABvhcO0b+h7WTO0RROA2ivS7KPoWnjIzIPYPwh1pRJ
eqEUKl5Se0zyU95H6nxG1MJ+Z9pFQWXOaMsfVaaaZxPc9AdXFs77mh//qA+eFqOfg4maH9bw444z
+FzzqHRpKp9AJViq76VF8oWOl5thGB7WSE3mrf4ytNqc/kl/Okp8x45QsKswqvF8rypq8Q1Rfrf+
u82r0PT7PvfiRyvigXiZVSX90hKxhkeJWmJ1tmLTu4BOMtofntEnn/KuKLKLbTfjcHWjca7eqxVH
5keZOlnNfBURYadtN6pftbP+aawbczg1KBHkJzGKrnqfyrCbD+poucl3vYF+9NC4NRZk4Gdz46AV
tR75nlXCfalMNUwCDu9cH+ZRjx/MSrTu2c5qbXroJdCgQxmXrfIOcJc9HDoVUMfRdaIu/MsWqf3Q
tropjgrGTZpvwGX9U7HqpkcQUsvGP/JZ6IiGNFAS3oUJ8pWnqiuL7OBMVeJ+GSKnG55m2Q32F9vA
P/F7lGGe6+tO3V6NWmcrelKFeYpXfBg9KW0YDf44djirzrEIzcd6Tsz0GhVVPQaiUSksgWdRtKNe
glXzrXmWzXkatTI95G6NM6GaWoaAYJQ4w9cGuzv6Z1LXv0fSiJvHCgQ127KJTdRHuH8BvEmlQ3bI
yRnQw9btHZhSrknySEc9I1OiVufK7voPY9HI+MiHKOtjG9te0nC0NIqZbY1Dh5+2M5yiqih404Sl
f+uzhCpVPaepdjTzdvqQmQjx+26ken97cxZiexTZ4zMKCBMFmLmMu0MG7vrvMKwJ2ZDQT8Vj6Xrj
P/hlJLxRg+CzW6E5Go8idiwloL0wFX6eJnFynilmLtQ9B3QfYVPeHFpL0fNDgxKBdjCwVvi7Brqm
nKSGT6ZPIOGpB5gVTXGM9FpNjiUpTUHBqwPZ5qZhVfpIF6VfqrHqHm0LGeJD6IYYJFqtbZ3c1BLa
AzDKfnoQnkZ/ypmdMOAOzoZ3+AIlzykBcHXJB7vFZmgqOVhOPHUOLJypiJ5UrR0MlCHU4ROo4/iH
hTj74Jv5WOsHHOW6+DgMfSR8mg6pdQztussOYSNy6+Kp8fw81a58ZNVYdMCLGi1UHUyMP7lqqZ3m
1Kvl0U5Du/syqm3t/GOoamef3KYzgcVjS4CIa63z9k4W7mxpQyPiOOo8Wf9Al7K1H6Ou9l/GpC3f
a7mufbbiJowukNeSAAPFQjvCIpDGo+xkXV/4K4ygdxO2WFVbaeT3aqjvNMbX3cLlHScaA8iA0sPS
9l+9dqhYWxiOJG4QUhuXPhgulyq2bn435WR/ykiovgnLyp9rJNefkyRyz02k24PvQOX4FvXlGJ6G
RSrdL2tT+34/vtmIMSjFOosDPVnljUu6Yie6O3YK5gphKA9se3EePW98LNV6elT70jrcH2/j5afK
x8FDrZ5ER18VGtqoLdVWsBaprNUPtTPGI3mykV9D9nK8cOi9P6Yq7L7cH3bj7cfRFycEWHsUudXV
sDOSlsqcoY3mdRD3pqzpn0JV3RM0WKcby4emFUr7C6gpyLIlmHwVsHWGardeqDmBAhs/9+n3heMB
oIDxgrBm9qWWcfloWqJ/krEcPs71LH+vjPNrpzEIHAhSd+Atq2kitJDqLT6Cwazb7RGC5uCLaBw/
jcpQ7aRWy1/1OqlZ5krRkWwdcDxB47Lir+aqytTGo1RnrpRB/VDFF52rWvPVvPEoTEx7oPmN4BST
ADI5KqqkUetUTk+bpiQ8dwJNj79jTkuJLPfsj3k4qzsz29orHFVaMrABwAiuvmKFZmrGdeIEJh7l
B5kP2ovVD9PH+zvy9iD8qi0uaSFAIJCNb9cvnGxd9troBhZOw49pGilnk/o+i9giFump1WHQ2T33
B71dRNJg1DUXxAhLuc4o7NktaDT3bqAXseWXcpawgBws+kSvnf7LUIvPKeeBSsZqFdtUyFAdajeo
piQ+V9Fo+LGJ02mRhnvMzdsPtuiF0rODbQCdet0ZMbHEiAns3ADFPrLAbpyfiXrlzjV+u+EZBVN1
m/4LNZpft/yrDY/2UUQX0nQCbvJQPcH8i3JMRC3nEYesAtSLTLTC//1FXAAuqOjBluUVebtJ1LTh
NOALFPSpvsRUnALtwEOsHOAS7lkjrIHHy+0BnoVW8q8dgo7d29EKx6mSib5oMEg3Ug5eF1ovBtvD
PJhS9/7oEj39N8E1HaKT9BATl3lf1oemHkoYCaUtqdTZkSPOfdoo1cUO+0E79iJKs3PvdrA9hSxr
9xh5tqjfAzXUO0L5KSo/RYqXOs/0Lybx5HWmXSPRAAT6OoUxTtrObLtBP9cwukSKLfMs+07fuTdv
dxAVBhooHHaavjevoKz6eRpiLu5Wluk1ro3ocaaJcbz/NTeeBwpsnDrqe+hRrNfXg7MhPIUrrBJD
9bFDffov2XuV8A291Qy/6Zz4oSxiGpV6LatL4hby6+/+AppFNqJHC0+WIvzqfWgaKP7GkFlBNxZY
KUkzjGJY9fgQ+/UQ6c5xHA33wwg2ssMsM8awHLz3uMfTXUsQsNFAEXCS8HIANgZw6O1GU5sECfqq
MQNjcEr9WBuGXX6iKld3j26pjN1hGGOvOOSkSH/0VRU3lxFUONmLcJL2r1j15HBsFTwLrrKdi/Ck
QluXjzIdHOM0KYPdnDHQkeXz/cW73STsjAXxB0yXpsJ68fLZUQRb16Rooc0nLIgK7HG0PbDmxhW9
nCmKd4t83s27Oiid7dWJZwUlTJhDm+WJ49OZIemTuT7v3C/LQr99xI2FDsOtCReVVsky5Vd3Wioi
s43U3Ka6FbWHDkemP/sZ/wLfbePpvUmQKg8dTeenxEDmYGfwjfWks4xSA+h4yqPry81Q+8jI7NAO
pEPZLprs7NBO1t7jYGwNAwSfxVy0q4GPvJ0jcpUNcjqdG3h13T674zK9SRTNh0ZX4JORl0wKhTW1
1SVZOkfzXKgZWUFW4sTuG6EaaT7Yqfm76dAU8cNoijirVapVvpsmaHXU7lwmfoyDVX5ys7R+EK2j
eAcE+pNn6QFN862sq/+yeyKOyO9it+tpQ+lSPTWy9H64WisfmtKRBubFZPmkf7pSHVp468bJmEsP
O3oxeL9946HOBEALgDFhImilt6tS9EXI/5i6gds1+QnAt3HF13lP8nlrM7OVlyeFKi24j7ejVJ4a
2tFIdpHERXgYWycDHFp671I57b1eW58Z5DxgUOSBAbituke9nvOK6gQBmt6oR02JrWNMsB7cvwM2
J/RqlNWEKOil9Kgylk1PsJiuRHGOxrD/A4WKfmeojQCRKNSm0U5/hMhj9YXCIclRfIvdoFO14cXE
jheFpqSvD5La0JMnG8dHwGUPwLcR5SANwXEEyrtIz61OSzi3ugqE2A7MGOkiC6rRWR2M+GCN1Xiq
Y6m9v7+gW58Nyi2wo/9xdl47chtRGn4iAszhluzuGY7iKFjhhrAsi6GYQzE8/X6cBRZqNrcJ2Tbs
izFUU8UKJ/yBbAKs3GaWhdpO0kRoMBSs5dulm2Y4B86RoeHeWrIvSCC4bkjPNqMgjjbSPPSckAqk
963qu9jz6VAHxrToT3U3KmHaJvKor7azWVYu6qqGRlB682C4lPho2Jp2mE/jdElrBWbFHGe+7iV/
2O5eX1Rub3MlyJFdk5BdHzRu97H0StULpzkpyTmFpf+jGMr0Fv+2/A1I4UMZxTX03DwdKK8hS8AE
V3WtTWg6xQ2LSCc4pPqLztwinJ+KJ4wv1Ke8T1OuJKdypVe5i/BOQi/s5yaroulyf/fcRlRgFV7I
Rogp3L5fRDpV2zpV/FTZlNZPBfDSVwudY3kqNbv4KyGsQwzWTEQSeHoZE6QDVD7q/O8cGXCe5AU0
+Cj3b8HgwFKK0pgcJew1FcqBh1TqHLhCmX+VS8SVmtjJEVxj3a+bxadkoyPthy4o9rKb/WxaSdIm
k6eErofO7yQn+301xlMg07l9TBNA8BjDLD4ACPXh/orvnFds00AeQNEjhN1+9jEurNpbKF4ibei8
H+1S+l6JFtP9UV4ut+0EgbITjbOZiRI311AGyhgd30YJIwtG9aOtuLCCtUJ1fDF6s/Adt1P/VRVH
vEe4VPY+VeP0nWpmy9+6tljLpyIRWeTbBIcJWZO1TG8r2qIF7DcvzoJaa2wt8BTZ674aK6l2AXvg
REGrAdMPyiH2KHQWSA6cJRCA1x1Wce6pHnJtRE4mV3o+6eyOgZzTUbyWOX0GX86jaj3Wcax9WiWg
x0dNySp6G7E0PnRjF31p7Sr90LdlruMHZeE4TCsl6R/mXO+eF6h4id+Po8b7SO6++PncmLM/iqjT
fFC+00cbAVYtELWpTid8M7V33qTYrm9aRf5Blklh44Rml58k0RpIarcm0ugjxab9kQ5eHbRT0Urf
aXqnOxXSq4ugV4bK9nuE/3riEyX9wDMjBbRv3An8ZJgaejnVVD5bFZDUkzYVQwN7P5/090DHq/KU
mEa5sozd+akkGf2F1J3+a4grPawRnszOYzwU34GRCM+fKGd3gWqkww9EwY1PbZEWP2hpRt+GNm7/
cfNUn5+yIVs+axUH9OQy1dZHKhBt6sFCWTNzlPwCIYzMM6I+ZPqxJurczwtIWp8LxbGTg7d35+Ze
o2/3pfEMHmpzuc0DCo/aMCihUaVf5kmHsZG1mns2zTI9eAD3hkLjBpM54nCipM3N3VRYwhJBuSFU
zekZ2lj1viwgwaWxE5/vn6qds4tGtqtT/EFU4+atpcGXRbpLRNHTMXkUQz+/xfHaOKgx7VyHLrAO
buNVRAyG3eYpqjDUrQD/h6bUlK98wAZQs6emgTEbLilTBW/n9OcTs0AOkdyC+SJ4uR5yzro4o8FH
mWDWplBxpHyT6+aRS/PelyLCZN0APq5VretR3GTUmhQiRzh22nISsphO5jD+Y6ijONh+ex8K8BGU
NlIjkPbrs/dbWmbaiFLbCfNxMi17NJQ0P9l1dNQP35/P/41ibuajCF2WealSDDQ7TJ69Jn+gcZQG
2Gxpj3/+gXivKPuviDyQa9cTGsrGFZiEUMfSBuvcUe762SlO9uOPR+H9XRWkCYdWWazNKEh150qb
eGHcyeJsDNV80arqyOh85+PAGkVgjB1HJXD7AmYzt20kYg97otTVyNDGCG2zrB37g0Xb+T5kTJS6
oB6TqWxvhl5doqLoVj5wPQyfxJgBFNANzBPpoh8KG+0NBp8RBWiQd8B6N19IjyTll57EBnhYdMqs
XsGGTU5+ZGpHsvk7wQviSVD9acUQQW5j1dhG00TR6cWgvG4pQaeV9MexHM4Mf66UugcQIN0fZVLP
PKL2cgDG2rmekAzm05HirAimzUQTw4mAUFB3n8ep8BXcs+pgTGozpF85f+pMIz74jHvTRaUZZXNa
Qvy9GRC2DDafgDNC3cnFP8DwMgI22Kkn2n35WyWX03kGNPa2k230H/Jvqitg31YhAir+27FtpUyH
Nbtys3F56m1pEepYrfMG+Id55Fy9dzBg/5kvFT3Q/JvBOi6QaHEqJxwymNyt4RVv3UI/svm83agm
ZGakmPmK1OO2yymNYXHmrovA2SblI8iGzh+6pHqHgqF58OW2QpVkVZDlVoUkKG0w47djgV7W6FIn
UVg2FHpOZOlzclrLRmB7F8P9TErR4ogYO/Z4Qi4Ow56qiNB0M2uzjHXfRKpTnJ2ps6fz/Zvudk+t
vxilahX4G1Khm6BBHXPV7sp0jU+WOL5Q9xQ/CtDxl6qLtPqUITBnQjuI29TPq8Y6cvPbHX4FUtGZ
4LLdnqHJxeElVbUoTIfBKoKEdp/027ScYx+PhOoVArrGl7i08/SMMRUp2P3ZrxvpOjlYm48rhwO7
ba6rzeyrNhnLEjmncIE24puK551KtZbnMvKMD0Usjlp1W57Wyz4AhLdSfTmfbIfrhwUacUNntYpC
1UAnRJp9ofo2m/xhHowyGDCmPFsalvR67Y7vs6TrL4M51h/uz3pv45NwgSDhSMNNWI/fb0EB5GvZ
dV6rhMk0GsHsTeIS5X151kvHOt0f6vYkrw8oJVPuDFDm2wV2RGfH+DgroT7lKqge8mkHZdb/sInp
UYOZX4n0Nz15Z+mHuizddVWz+aJqefMA8AtBFKEmwYB2yCkXI6LZzjT59+e3t4Ho765EFp4YRBGu
lzIZUC6OFjMK69Syg8Y2zDfx0JSBqyrlO4UOxJFs4AsNfrNloTysZ5Uxb7u9wuzQFbJ6L1yAh6x5
WyH070udx80HS2ISeCmLofzi9L3xuZOlmQeOLRwnKNFFr/wkr9pfsi6sZ6PqqO7cX4y9Ww48pL1u
LX47Qvbr1bAwSMjVtgaSkVuiuMhRiI+qnemu35Zu/2WcVa2+1J1VflcVLzZ9LLbKZyN19PY0Dk62
BI1Sa0cuMLeVHSCohCOcOgiSRNXXv1QnHGWgtOOEWap+mIfidYXN+kPqddbTHGv5mfDg5+DquOnl
Tf71/orcVgtZB/4ih8FUCKmH67HtEtE6G7mjMNbsN0MpTiJpA4BI+dsc7Vhfl978eH/EnbMNOmjV
Ol2Jrrxs1yPGsRSI3zde6EVJewbaJc/4xKo/a23+c3QDlV2CSp4z9+UFuR5qqGe9o/7hhalT6IGh
tMOp0fs/NLRbb8y1T8bDSdfahs5xPYpIDYJUSjAhML34DCOoIMPIm/LjMhokG3++eji+gQtBuxHY
8uY4xyuWKppIoWMbUCHYU2Sv4OL4NhJZBzfjuu2255gyHxw0Kp90UjfbUkWpp3SVwUPZ3xrSx14i
SuJHSBFRSkmyqQpUOwWJrks3/qi2Qjk6rDs31ypSCZZp5dlTt71eV2ofLiEW94jqKsvJhf99xvKu
OVUOUkv5OM4HN+XOSwAQfJVaoGGLCv9mvCSddG1ek/mhs8Y3JEPmI0HFUc9zb1YUW9A6IyDngds8
6DPWcGpLYhLGsOvSJyvWqo9FanANq7UTDedo+lO5sZcNigg5bfDV/PkGWTGK3u1w9PBCZzT+1dWu
fV0XS/SGSlzeH6zh3uGG1ofWD4UX+FSbNZzxD/BG9mg41eoqJN+JS0tNMlCTNj6ozu4MRXcQF21A
BpBBtyG4uoCAMZBNw5wPFP15Gel8UDKzlF910oni4AHfezkozaJwtl5cSGRsZiYabRkXuHchyM7m
11gYWQv3U6jCz3Jy5Id5Qbz+g9GOy4z1R1ubJ+mNqjwJobdUYbul7M6TWqtHfuI7uxY2HnksB4Vj
cpOiR30jinixwtxU2i+LGn+ZrFL5cP/W2RkEqS6CF0rU0GC3QYSaRAbqoaUdIq6EwCOVwlCZQfff
H+X2aKwFLaAaK+WPfzYXThc12mCuwEXkbupnxR682XdTxA8Rtcj+TufYPLhMb284BsQnhXhslY7b
glVFxo86LXPCDvjzc2+bxWVKvfojFprCX+ZEfl3Qbw+8zOoOiv67U10ffGp4QLO313inRb2RqdIB
5D7ND6DGappJho36qRjoRBrZ5f7S3n5A+KGQ3lAD5SWkTX19l87Cs+nwN8ByIzk9VFOkPbZydB7v
j3J7JIFUrcUoHe0KYsBNMDHoC/0AMBVhG9N5mlUjfl22yw9Pl0duUDvrpyEOQPzArqfjvs73twTB
dAYp9BFEZlws+lt98IBF993ot62iXRY1tQ6qlLdhEp1GiDQ6by8x2nb9WkdmiQ3zCghBNQSZnbZn
XD9lIJVoelIy9PJUWcmD87C3nKggULV0aAxB4r+eJMAMT1+6mp5q69mntIqbExuqPuNpX32+/+V2
9oeDpjBY2hXqCjfyeijAPugJm1P0OGF98rxqTYVurY3yj58HwJFgMKibrMzeLedzNnq7tmMDv0PX
VOpAwbD2BDt3Gk6qLo5aADvLB4MeTh3ga064vv78tz2CQgvc3qKIHmfVzh+6oTZ81Ub5PtGaI6T3
S7n1KlbCXpi2PjEJxXKUUzc7Xyutzi3sNnlSZhdcZjJ3jnNWkeERfjub/T9zUY/TqbK6xvbVNq/A
xlh9+Xe5eFl5jh2rNP1lmpovpVUV/44lbWhsaYa5otKQVz8SxoUr1oxNFJjW4OQBOhgWGEnDVZx3
Rsw30/04NiFC5EtmOigFrBYJFT59eB/rlqxPyyDi6MRjOn8xmqj5d5xFBqoRYNcQGAWADm72eUBb
w026wCgVhR8u5Viey8HpZYAuZPPOUhZKXMUSw9bvFqP4wv/gclG2pfy1ZHH7CK7I0k5J6WkDGLsh
h/ChLuLDtLh/qq/CS8SCI79FRvsibLp5K2AgFmWkafFThIviiVZPGZY6AIf7x+JmCwGy5QRyBsm4
QBJuTqCaKEYqcbINOzBhn021Nk75omGIF/Gm3x/q5gS+DLX2kQCar8DJ693qJnVCeAE6w2m79GzI
Vn+1lMURiGB3FN4B6kmkLTdoxAVNcDu2cP0zxtx7QPpWOZfw1w7mcnM7I5CGvgOXM6Vn76bqXS9e
m0nXikKai/o5ctCX1xQ9/Rp5Q/ZktlN6JAy9852ocoPvW4FvPOibxaMV1tlLncZPUiD41Xaq8xCB
xfOTRP5pVrSiZhmAKuma7N1cYZ1lVVmZNEXoOJP+12hQ7T7BKdGNN7YyrTo1eiXtMM6SrD4ZcqSN
e3+fbF8ixqdCQMGAFqDD7txgv0a+qoHoeR1yopVTN8g5zN16OI+VWZyGQkeXZOqNg5dou20YlHQT
BASNLR7CrRfCmFVwBDNZhWOsGhcjGirfm8YjhOb2K66joPWzlslWeYmtuYVRSwUsbVSGiZabvkjr
+qE2wIHWiiLP91dxq9228tQZC1KOifTV+jmvj5vISWZVBU4+NLl2ejDaqOn8tDGK93AgTPtSYw/1
OrZbOZ9krU/itU4zVzmDzG7GIFO98qjWv7fEED5WBMhaPNsSzaciiYdFm5m8nMp/Gn3ssay2tSNt
+N1hULng7FPCR8D0et7D1IlmTmDNi6Zrn+NROGEkXeV0f3m3gfW6uvzxtL5WtVJAaNejNGmut5PX
lKElwUkB0CGfOhnFkNGSiZPxid7CpPiZVLKHSneLIz7GziRfyns2bRMi+61QpzcqWMl2SxsiUGp8
UqxqfNK8QT+45fb2EJhSqC20BaBAbFXi0AMdySmKNowVU/3sKW30rm65epRW64JamEgP9okSSLn0
l7yHa6yLqflkKYU4EHraOTikZ9gaoyysAa5Y74zfIp10Glq9T+I2RKu9fCttq/yCmFvju0YsD7Lu
vaUlvuH9oM3GP5svm9XpMmmZ3YQDyrNnWWJxyR76Q6FktCNIHij58EqtBaCtigSmxJHCwyJC1SnH
ys/Zacxm9CRnFJEL9UKI2b2PdQjYBxfDzfwYGT2StQkNg4yver2UeQlUPYMkAIrXiz8YPe7MltkN
B3HF3ijkLTwgKwwUNaLrUSKv7UtXE1nY2Q5BF+akfjk3R2f9doMyGe5r/kW05Nxs0CKPU6CgUKlj
2XDG5wKrMN9qC69+K0UxRp/1pF/Up3HUO+MiVZliOVVQPTg3JmIMVO69LNMPMqmXsuHvofL6banA
k21w+2hso83c67LTnaTLwrKejYl3S0XkZTZjOv7OxIY7q0U0h3VbLY6fuJn3j4FGTeTj4qhmr6Ik
XeVmeyEIozWEjSbb6L5pMxaCFyAEyaeurUUZKLFIj/zkbg4ZvzchPk5R2LqC7dh8M3MAeiYzQ4Rm
Y06vMrsEjFjl0XObF97Bc7s7FMEFOR8gppv7S/GQci6gXYcwKcXj0hHdT5VwHtMl/3z/ot4bifuZ
E8ajRj69eQ6gqWM0EfcZB62grGu0fZhT4sX+PFfO94d6yZG3H36NzQgjKO5wa15/eNl2IEnUTIQo
wug/KxM1WwwmDe+zgu/i7Od9Xnxv+Abfs0wV2RMcq9T1tXhQv2FF2eZB0w6mAeVNKMMbiKXWc5/D
Gz87sEaqgJJ4+UONgHD4spuMvypXRouv5wWeMGNszEez2V04RMxW6xNCo+3drzf4bcF2zaipVnmA
00/mN2rbBBL504OIb++yQGiLwg1iJZzl7TeaRmDOPVeSmWrmI1lh+hqDhT9U5n25cnmygbpSS4Q8
vBkF25zeyx0nC+3Mc08Z9doAhpx9ur8J9ubCyadKBFjO4/W83gOdIxckN4c0tIrZOq3ImQst/+7P
V4wbnO41tYaV5LfZaSmuckk1s2Kj0OP3k9t3J8seij+/xBmFSIdGOc3j7VMxK/ZYGkPMKOrcnnEL
FBczol19f8V2NhpYSXCZZKCEU1uR1lbxKjT6BHdB2czO2YlFV9GFcd3St+vBPSoU3kRutCVoz2LV
S2AMgmezdKJIpG32SxYi4j4/DuicwIDMAXl70lu+TFrSnVM1M/5W8+xI/2jdYZv7QYfauiIBWVNn
uwO7hD4wz1UWVl5rQJSLGwV/Qm0xHidXrd5oYAH+QvTD+9UrAPAb1fp5f6X3xqcxzN90iCF6b06A
HVmiLFtPhLIsgNMR9bktHr85dCrbEyJ+k+lNC5MqIdvixmrLk7G4ojoIsNZnZLsKpKaAi5BRuA2d
cxU0XtT0IkxUWTwYU8dFjLyA+6HXsvIjUO9Uf2pMaD/3J7+zzQz4FGudkUL/zTZTKnesPJQDQ3u0
jBn9jLKxUG/A/ScoMRv78weOJJKLZhV+o9+2SWIrw+mcxCrLsGpGVfe1xWw/NG4T/5zo6ByFdDsr
ejWYfn3noGTSWFYbkbEPoniluFl8snpgeF32WcnUr1VkVQfV9m39gxAHE28EUeH6caVuD9GQ9mPj
1aYIrbwV0hd5Nn7qygJDggIVF9fvlLiYDhibNw2qdVBkwyiwrtgd+vnX06w6VTFknYgQOujy7DVL
7NPSnB+tXBongIjjReaNOE2ZrT0CXJJBFjftmfix/dHNsJrv76e9RedhXHFTa9S0Bdyye9Kp010C
CytjwqocnibPrV8PcZKdIvImTJ1E9act3HUNuCgJqxFWdIifrtfAUmEz2kolUB8plue+wqahURX3
x/257X1eKKS0/en3gS5f5/5butXqyzT2PYHMkrjKpVSi7oJvePOxRSP8g0iHIw7x3tnkjHAsOS8c
9c2XtXvC885TWEuqkb5cpupsxYP7gMh98R+ugXXd1jbfyuXavM8qdGildgsR2q1u+VYz/ahNbQGB
ZWkH79pOJABuGRUDj5K5enMFZF2qKDnWWmEyZOVr1VHGp4ja2kFHauc5W7sZRNEgG8ERbj6Vp7Yw
zUcSLTMrFvmuBLE4+ZOXIgaRDmXWhnYaG/rJi6bGeSqTKvl1f6toO9/OXDtvwBeQNbjJGha0NVAG
I5QXpVsiZkZn5DFWJhSslaUV41dDS538S9lUyPu4fS1HP0X8DOWu3nOqz3Oa2eYpq7O2Q2soMynH
L6WwLx5CRke9mZ0Pwm/qYeHFG7DeXte7Gjeg0khazk7XkdXAxS5eUdw4ODp7g7CP6devqD7SgOtB
ZGSi0YgHUpgisv1AYiOQxEIK4f6q7xzQNbdkEwMDpla6+eollpWydxbspMbW+aBF8KU6a0r/nms3
/9wQqx814fcG5CpA62Bled/UKxx8R5SkkHGoVFVz6hGge+ineH4DcOWbgUT1+f78XkLLTZBApM5I
NAvWDH9zTOvIbfWxkknYF031bNhLYvo63u3WCWXq8qM2RrJ6g3KHjaMnyN7HcVgkIpzmOD/Z86Jb
F2MAgw6SlHjo7ywrjAL17iyZT3ZfSNpkM82ioM/KyQwGUDE4/mhGEp+RETMEVW3XoA6DE5/il0Wm
KUHVxiLjPcnd6JKrRXXxnExpn5rINaCrTXlmnIrMadGWHr3KubTaVKV/fnFRECegWBuMLMpmRSq9
NF3MZmMkWMz5TFtqDFDAME5R380HQ+19bHoaxOIc67VAdb2Hc340Ul7FxWvy5jAq9fJT31f5dxxG
1SAVKJkdvKX7A5L6/a+SxrZrGjUNyIR4UB5HbXBOcWW8jVFyQ9Gik0/LotQH89s7o6uWow3fD0Xk
bV6zFEIdkNhXHlGN6k6pYcWnulrKg5t572Kkxg/qkLV0bnI0tcnruAGV8KjpvYoBY6O96oq2+zAi
Bvnx/nHZm9DvQ63r+9t7jawHXX3Xw9jOyPvAVETxgPpL+fAfRsEPjKLAioDaojhte5kSufraxXnb
+oK6+ANau9nBKDsPGkQp4BWwAla/4c0FmqfJlGsg7sPIMfqgFJpyFkgOXuJB6k9rB/ohdnMVpCh3
3v357e1CYFZ4Z9AHXbmq16s40NylC8wJG6Y5DTqO/EMlc833BNMdZXHUU18v6c0dR+kS2DvPJ8no
dtd7GOWQhzpJWJiz8mx2tMQF5b8LkNgm6KB6P1o0sQ+O2u6gID3WrhD/2daoeiSR88xyk3DU9Ogs
xkUGQ5tYodsjGCMrq3/0qKkeDLpzFCxwFwZlZ2Z8o0zidKASFKWLQ3aq9rYWdk+y6wx/KdIzLvc/
4u5QYDnBzPDMc8SvPyIkJVu6aEeGZZoCMbCj3C+UIn6LGuLP/zASOR40OB5gxMquR8pKr7CKuo5D
12qaIdDS3KxpsFXFt2KIxvF8f7SX9vh2t6DtQlhBJWZVdLgebp7ipO5FkoRdPwyvTVcRF8fMC3Qr
Ea782CFLW5+tYlmKwIw687tZGc3rZimKo/bs//OLrM0vDsvaKr7+ReK6cZoqL5Mw1RrjBNZEPNRR
NlxGva7OifQUcsAG+YVUq9zAtQpupWhoD5Zj56yutwNvFMJ8JGH69S8B6a0crcmIAbYNgz9lzs/C
0Dvfs4VFYcV2/sMGJvekRknNgt7fpv2eV6OpR5VUHqGjYghTTcCFu7hPfvS4GBkHg+3c5uwm+lxU
kVdc8OYemqqlqaOqVh7TYhwDQ+vap1moanh/Q+0dFKJU2odgJcCAbEaZi8YerByL3qlOO3kCQmM9
zgLzRV/2qfHt/mC7n4s86H+FHW7Cx2RU7arS8QVNpASbVPYVXy5CCbzOKu00LuQFB4u4NyJGYSsS
cC35bGvKtelMvC04TQOtdM3XrlkMwBiyOHqbKygwn6y8cNTg/iz3Phz5OS381brlxiimqRUStXyI
oTlkHMPC9LDyso9G2bvBCcuIK6g83NaxIxwAae0Rircl8lLA5I20eWiBK19cafSveroQub8YifVw
f3Y7G2ZtNat0OMAv3ESF3khxKSlVtqWVaU9JUqVngeSXHwEbOPh42s7XQ/LSBvZLE5RUbf35bwEN
vLNl9jKZhjKJC/VBLwABn4oSSmIwjHqr/BWNVmNfjEIv0sfStpQmiMoO/Xp9iRCwVzPV/ai6CX3U
WBgV7PhCfs6LLrMvmYWu9EHgsLcyv/+2mxuxVeYsR7s3DRHOH07mLBO/HlGjgIYoD7bYzscHQ0Fv
CbbHi/jb9cLkXUb/jh419Z9FflIRqQYER+vYULrmXTUAyu76fjj48mu8v3l6KP57RJDIAKwsyutB
SzmgYNcSMzillz33ozb7cDOgdQmEiF00NE4AzMxvfB71JAeveL6/8fY2w0o3f6k1ErGvy//bZpBV
YvdjFiehjVZ3eYpbxNt81+oL/SGeUBoHh+sMRznQThhKegAUaVVGITzbDFoUs4pdypCEsJvTV9pQ
dRdrXEHTSq6xiSixolohMfRI/tAgb+1TcW+t/C16LhTJNyNPMcKIOk4poVJH9rvKUWsafsiF6Fnr
HHzYvZVFAhJuz2qZQVvkemWd2cZRo1h7IVm0hvSNoT0UttAf7JrKZaw2y8FJ2VtVFDfJioAfICG2
GTAb0GHBxyMLk1jGX8ZO1ACumuzcWtrsPKXd4FU+V6Z3IXtXioPBX/70zT521rxihfnDNN02uK1B
i+hqN6zskGQD9q6K2Zxy3NaSJ6NzpvYcZ5Wk3ynj5GT0pLx0QRJV91vDhUmYdOPnuFUwrxGx3pXv
Jh5mK6hjLXpyjKEXz1GU9s9e67Zv8CRQ9aCu3Xq5tK5VlQcnYuehwRQWLh03pH1bfp+Q7jKzhupI
U2fTO2uutVWKrnMv9w/e3jCr0DL5CZX3myoT5oQiVVDECUupzK9RukuC0nSONP12bk90vGAnsAVX
ourm9rQ7axns0S7C2sKb7mTgE4c2mlKDkDMpC3+/Pyd9Zwu6SOYC8KF5qt804aRTdbVYmyWR0bnx
BSFztDNBaOkf08Ich8BO6jL22aa9/jDrc535gvgCsSnUzPLvYI2z5cI8UPGYs3n4aUTusgTmpLf5
I3R5/oCpUPreHzw36h4gdE/PIwZqCLGrSTx+7G07FoFZOki/DU0UK08NH5MXSw75KzMekOhJ3KU5
+JA7S4zfJhQ3oHcUWbaXWVOBTHMGoyBaLhHEjxo5PhixmdSw+/n3wRv1wk3YnDOX7J/bixSB93tz
gy152cslBUEapVJzgyHrcy0YYIUVfmlhL4GXQ19871NT1K9VDJ7VhzpWstFHb5YCE7jSzvUV2YKx
triREn9ciro53d8He0sC7RyMPjH9Snu4vvpKVUM3QuKKVWYu31+th4syzR0GE7l5cMvuDYW1K7BP
CB1AkzdD9WaVJHmOFZYlTO0y5G3/T1REUM31pfz157OCQr8yjMhU6HNczypeu9s1ZOtQ7Sv3MgvD
Rlo1dQNblJ/uj7R3jHifAMhRnrWJRq5HGiMxCLhDeUg15ntepO7ZQ0YLwXCxPJveKIMqs8Rp1Ors
IJXYuZSgg62qrQQkZPibJyTqrVgtLFazqvr6bMwzYsOAv/68f0u0szYJbE7ODYo078y87NqO7RGn
+eMisHNIpsV5owyafYCyWO+37WmhAETcBjCAduLm/kt7NSo0NWNCbpw8JcVYBq1NRpYOs8YDpCRB
XqtHdJidPemBgGCHAEe4xTtHPfRQS2Jwh8YcmhtxF73KtPG7WznpwfR2NsrqBoqkHjEGONLt7k91
r+U2FuE4KXIJPb1q86eEy7QOGhQb2zdLVk3TWwnU1P4Yx64eHV1HO1HO2o3hUuaBuYU99HNbqHGl
YrOnmuk/kULN/lFMSfZJs/O88TvHLj5ZyUKl1ippHn9Q5ho7vJaI14bEYqbv9D63K5xiXOsVGC+s
G+oRLoqfR5jgnu8fq53NQNJDY5IXESHfbVEpdUw5ZIJuWk1I9lDok+1XqlgeK8tYgrwgvo/SSR5Y
Mu9+IkCaZJPUl+gyXJ9lt65GNXKkCCHeGN80r8o/z1U5kpebyUPW9eJ1wfryvKlHrLO9YhIRBqeY
55iMeTs01aO5VJHoR09nTio/LTBM9vGTW3CPiUpuffQs8vw0LFVdBlIKzQim2jUwUpbNEQd070xA
AVih4wSHNCqvl6HHCKjtHCsPRW83rk9+r39NY7PRL0Ck+yPVl517DOE2ncRqraTdmqE5TpFUNQ8Q
0D8HmgPagMUxxX1vTsS7VCNoRZJLbC6XmHiFwuHAKLnmPAOiRbhfnWFk8S4ebN29Y0YwSkEbTsxa
Er1ePtiColF6G59JC7ZwVxRoFxpT4nyZxJgY9AuG8vP9w3I7OZT2wBGBpyKYI7K5HnFRuSxbLKJC
PW81CqGmzNuTZ9S95VfLYh+MtlOUIBKm+0lh+UUhdDMcQh7VqETcI650myoYKpTq6A9a4i+BU28d
mkXnNkGPjWf97FVjEmPsgwL+aW4tZX6weYhn6sOxjM7laGfJ2W5M6GdNqfeRX1hGY/7xB4F4i5Dp
GnXgOLfN7vQOya9yBMGJ6XN7Tr3JerJEjR+Fq4t3vdcvB+PtfI5VPJZ8ElIEgJi1jPBbng6erqbu
UmUh3DEjIOxog8xdvMfSkEc8XO22JLGWvtYCKcUoaB6bseK+sW2p9XnIpTJ3p2SQY/RoJ5JkeeKe
+lSRtn+L8g7l/cVp0yGYoWtMvtE62AKpZVMLv+mLxH4FKn16yqfY+wmICbHM1ptUeAzxOMYn5O/Q
gpLZyGt8f+fuYJlWIioKv8TIzGL7bZwlMmqnAUCVOlr7PqLc9mOMiOswZNUXO2gjy/yXxNGDBVV4
3EDCMbOPhRDF/Nou82zyE/g06UHQc3uC0ZFkfwOMofBmbWumrOeged36VGtV/UlLFds3Rs87y0Jq
n+th+nJ/EXaGWyv3q0I17/Jt4KOo45jLNMffknwkaar4LbKhAJo8tKZ8c8mOWDO3jytHl6gYQAAa
bjdYmczkileEBfYn7dMPYwIme1LVGYtt032Iinl4BLWZHcQ/t/c8mGZnleSBuLcysq5PRVSXFRw2
IcNaqM15cRFMaUt43ffXkiO2Xj/XceTaMiWpJcqBP7ftfNlFGqlS5F7Yxa2RXGxYLPHbcnass6fN
SuIXozJqqONNzjetH9GsTaypc05j18jZL1xF/ixISPSVlmZ/7ScrfldHeVK8tZpuilHTLWTzGlZJ
3wVjOc0VbeY2iYH06HH3EM2RM+Kr20/yfTeWue2ny1CSCwtUrV4tg1q0gVE53t/I6itfzcYq3he8
sjFlPD366sYx+sZ2Tlh1Anao/FqKtJ1P5SKrt1oR93/P85QXrz0IxP9YmpQZ1AhLloEh4HUETCXJ
/UzrexEAGOv+Wo8wQsGURa1L01vJHCyeM4v3pdnkn1Sc8L46mV591aYlax8SPe/+Slzq2mctXRbE
ettxxAdgiIT4N1eapEItxYHL5eLJiAGTVef9xzEq+yL34UYK82EcbVonnjLM9d9xugorzHNjfVCQ
l/mRjl5jnVPi8PFBTxtbYHYu/oejM9mOk1mC8BNxDvOwBbpb1mzZkvVrw7Eti2Ksoigo4Onv13fj
hQe5hyIrMyIywuj7zoEqvScCcqvLJdr67m4ZnN29QzQeBH8ILWycnAwye/ylonWmiIiLQK7uHWNV
NNnePww+dgd5qrXynvuxmn4MkVNhiY28LXM/j23KxhvHn2zw0AYSbjZfkWT5lObEGXtW3+cOYeon
/rFLXKDDGjf63SD6hFkY4zsG+P3S7cc0F0sKnHazgTitN3269p+i8pd3CGPMeAbkDK+Lqzz3Zuv5
CzkqSzuWrdl9LKuNSuqCwFX8ioHD7FQgIKq/0lEFYcG+Y3vkhBL2H3KvLRHMQ20hLaY0fWlV5fUo
wgbxa4oqRYyZ0f1/5GDho+WnMz35zmWHDzH6U+8kMbmactQ83pEPR49Up9fXkIVoD4bPqtaZKDwP
sQdyfKIeSJjssr4E7t3eql14j7Qx5j9ERDivCTV3+rT2tdW59tN1yWNRVX2RZkZOhY6O+YtnPCpX
5BXf9zkjJaLZTXzvjEuK1C6BeByk15Hok5BW2VYYDhRrJprvzqwTlpJm7Sw5YdzLXdemPXET+IC9
1VPX35GPOF6ccVB/9qtT1cXvdmz/ZtdN+yKzVfK9MTJuc2f0163g+HckBlLeAtIMo+SftwbV+4H7
za1st2Y7sVXTq/Po9kFfXl1Hg3sxTWQPTthN3wrwaokPj53vlqbF569L6uq7h5/Ee8YV2he7beof
sqvan240HR/CaeejiBrh7cU1DvIvJojCyRt/7ZuiY8sSj8DdbHtZdcmY3ijPbG+BPwXPmeqDJcfR
oXvbuiN6xWqM3NmDiLzHZUBZWoomtX9l6Ox+vqwS/FKnqRRscC0BAd2zanFhSYbGLYVcWdvP5LE6
/P6Sndp00VWxHrJ96nCD8XhnTTK15TLLaCqDfW72v6zt8SjPWROJUsL/9TeOmcL7Acrs6SCIqBzI
kVa5lAsmS8gOQ8JZVtZ/Swm5N+RDPKbF0M/2xQligkl3Y/2nsA56fonImxwU2VvFdthIFEO2jO9N
p/uvTjkBa8OjuoaJ7HWCFfc+js8TppNJEe3N8kvU/VwT+YCnRz5alwdk1ZsZiyYapz+4/EubVxSz
oZwn4MMzsZbxW+y29muO0/4tGJduO5l4Jc41m2PxHCmSXi7oyVkE2sdpqUvR62hBogUQWNLwZx5d
Tl3Nua0d/xJiGlSfAwmJlK/1rB+2zsfdZ6kG+1r5PuDXGNI35zJpg79kcdbitOtpn89dh6dp7sK+
/EeESSvKFKisyRfsQ19nR1RLMTRx9At8T5tT69RaEqW1Hl8OPO91jW1Lj/zwnP2X3CzZN1ntDDc6
ZKgu7NR5BE1Fk9OVMWcmyz1Hjc/suLXvCCzQgK2zwbgWrynzUdfVhA3JKN3fMfDsrx6tBUHjs999
9NEeT6c67CkPmTVBlScN/1fREiXEjgXbZlGOG7L6sg0SolJHcTuc1nXDlY+Q5P7JZx3gu8dWwlaY
TQhT0J8Hb2xyg0G6zZKq18q4sUGRto6/j6vAhMfRc/TpqMcW44oE34TQG4xbdviv6SJNxPam2NKh
NY02JzrVdOJz2QVs6ZaJ1oeHqYSPsz+g7bZc4vE4klPq2AQNTuIgX0CnWl09R9X+TboECl9mqa4b
f0lI+GrubyD+RYTzklOMyveueaSO/wY8IKccERMCvUXK4HMesuyB7SPWDZOdHZd8GoiCLclT278H
26ruo06QPBLWGnETV2T3tPt6fw1ld7zKnkyIot6a+Cut6ONO8qCdpnZ0/u3WdovLTVmn0zncJsJT
cTU2O7JKF58Ppx3C/j6Y1vBbUy/idy0pC7lthegKLMqnV3x5RXduV5ZcVmB+edtgDTFB/4Qztlqz
93vq6rYvV8VPWBwftwgWNNz6NOrEfqn1CGyOgSDGA+MwUwbdWWYPLDlUdbkve3Lx/HGeiqCK4pEM
TGH+RWPVR/mhXCHO7W4SjOeJu/hiiVvv+Ug1cfJDclsWAzJAkTtRM/VX79Pha2ni9aC3EBIsWva4
+HvICkzh1Zq8uGtMx5OoxXy7unu0FXufDToPg6l9X/tF/JPKt2tZJUO6g2o78fc6cCXPf+SEI4xT
H9FgzNWKQImLtZv4nvNwGeenI/WXudhpmV8qh3W4Mznl/rcl3qqs3IaK5lhxE/lghdhPIKdukvQa
TMmtG8eV/uWH0j8Q4dTdT70fGfaKEgEsyQNO+qTwG8D/c6s4k9I323zTsa32Dz+UkVzpMRjyaAgH
W9RpqrrCttm6EbB5rVqwGPv3rZZNfNP6bfOQZIFhxaTRVz1HpIml9scYpyfJkv+ZKuE+p4ujN5oC
byeAeFDZIyN8+z3b0eGedDglQzlGO1I3EpuQS3DfkEIHYdKrEznAGLep2uXaqYNYJHm/9G5z7zi1
krnRssfmmWUL7seVWLHcpdr/Gw/TPh/zzvTvkcmtSE3uDv/mMCOhvd5SX+Z4jDKeF7P9lPEu78Qe
mJ+uO3ANuvMI/zBO81Tl0qfCFhPaKZsPocvl73Sd29+kCbqDWNv4vz5tecLIbg5uq3ZIDe8A6JMQ
a4oyQdtWjfjYilXmtS/jB2a5ZsuTKp1VGbbB4p6OTvp+sZHPfsAtblFUItJBRtTjzuDziGTpEyKg
1uMfiarLHbtXI8dPOPczphRDrqZ55Q/JwHmSPbwd90wyOHllM2svqwE9hz/rabxaUrT/KR9zQzbz
aWKRUw5tlPezz1mp9qX7XHhtVd77wvsxDKp+daIle09mfGEIAqemL+0WuRcr8IM568MMCxnTvqdB
qBWxVnreYocDPzpQKPEo31fMLhXIXbfchLvG0rnfmuDnoBec6wbrNUGutI+mMVu0N57dibjRso7Q
aJSwGljouHasnq6uiAy4IUwxWqRIqJwJq9c5ZpfCngVUjcH/x5mu3W7iLrkTR92fxR8PfUOYufMy
DG7TEuolp1fvKhApIn2sTAgx8vEcdYR/QybDBn+nm67JuZOWH1mjJrfoTLp+zK5X34uEx67odNBP
N8zJuKazUsFN4jDsYHjkD+GjDqsRbjAV3q3dHc9eMIsO57xP7fITm5SIV+1GvVsEe+x+dKptb21c
2a4YEyVFYSa1/ZoQ7RE/grWLzTNWxbdCLJr8E/T3lSqqznbi5C004kU2MtmUHFVvLKCS9F/REchQ
6Kwh/4xbxnEfPAchyB3DQdLnfotdNDJ2f3iZmkbOuSSp5C9r5xEtSDYOGDJNajhZArBAHBqz2xzD
j+m5RtIoc5wHqj8BRshvhxo0CSU0HyOf03US0APZI+W6dwbgPN3IRa8gLVHfTFPzY26P7Anmhvv/
iHdtzzNtUpi3U1b/NVNQ/Yb2JGcvSid3LeIqVPy3JKo9SnikTx1GdNjCjV8Gh+XcfHR091grFwKW
xOrtd2+zkI/JYw+6IC19tuVO5/WHkDj9i0A85Zwt/ci7g3vRF160Q8cO6ZJei/Swm7yje/k99Ctv
z5/3FXSZPYDHCj7Gnn2nb/4yom1fverFDCHQc0TDQemOaWKdbN6KkCJcbThSgVl4mLb0zBjDDMRU
BeYBRQOxmh0u1n+DVOq/YZ1xa/Shnft8EvPRlKZ1wvdwYTYrwi2x7wy0FDIKFjrJlPJ839VD2BS7
16xELS0oS/h8BixFSDHfP6ItnlSuCfNjsPGP4INFUTof5+rcVJJS3mv2l1b53lSN/YyWASlHOzA6
kfJdO0907BHj64Kh+2WdBmJvlsVsfM3YPOLDpOqZ5QXgBsOtuO3/kSlbAa8n2sVnqE7b2yobJdVG
d/sfx9bNnfS3uf0+ekiBiEqN3wSL4t1Z2T1jGUGqLLhL3YmUmXQe6ktakUNQ0ncqBCzevqrLsGLP
kG96D2r67Gu0OS3TwuQ8hMR2O8PWF+TMXQHjoeYab3Si/7UdkRO53Y+GGRDsrz9dL+2Pwwk3c/Xu
Fl1Jja4etylovuLYhG1JEG//svpuM5bXQ30nsQCmcZ9idyrYK/DvAxY2ANpmg3rO0j3+SPd4IQDV
2s0tkIQ4XH9Ot3x21cFOWuYcMsoZcrebsc0mL6e10q91uqdbkbQ4UOQOzny/ey6NP9UWy48uIPIo
x4NqofZHMmIijum6vHDzUsqfIlOw7dX8a++TqMm1s+nkzL2//2jJv/yNTGb6jv/S8KHjw0su2+pN
pshIJKjzOd4VN8YwLrIQx5BQ/gfkwPnAhMNw3Inw97Jo84ipM6e9Gav1c1Mdlr3KId0CH4E24Krh
rsa0dNrsc8+fvfSNkzmXePD2/8ipyF6q1bRZWTkIr3gSJs3NHALg5/9fEcoFsgZSbKtDFE6/BMjB
0iPyS2vH5rWj971kQ5p92CMOqePZ2EbUO5O2uVJV9g/Pn6nDuApV/SnTVdif8UVI2yJIBQV1r+zw
i67Ru7djeiy470feXKrEm+ezdKf091a1+0dofXOLSztinKmO90/KNWclNRH/YYb5NlUSxWCde0AA
n+RQpk9LckxHEcRt84f+KAvJp3fGW5YyTAJKsaA4AA+Yqm9CHeBI8+Qe9tJmtgWyd1tuj/jQScZA
GwyXlsl8u9FqFQ5L8cRkn8Tczw/oVva9aMzV5JsHFghqdGq+/XZadJ/P/thznQW7Te8cZd3XhWim
J1a+aYaOcBD3NM2Ma7vo6xGVBJkn+b76AHbN4QT0hSj9+lwouc6nIfLr7+5g+pvR9+WLPebZKb1s
HLO88tJNlrYSicqPdLUjBhFp2hRC7DwdCysVwGWrv5/SUPR/jtXLsAE3WL2JKfMgZKcjW/I13f06
VykgebEsKvgZYP340Zpsa3kcU2sBn2flfmNuXCwdq9VNURvtemQH+BzQKN3UjzpUzBvxOolHjMb7
qaCjE86ZxUTYDvYgoxf8JomH6v3lQL4IwLXnoRdjeNImm/yM+9XMeb0mB3d9ls5vXbtVL3YLKvJM
IDD+zbybxy7z2SdMvJ6Y28ZsvMahvW4j+8lHhSRryDvs/0w+V4Daeaiz+rchw68uBjkpbhjyGKeT
Ymr/5wc2FaVRUnKtmDU48kgFrIVKhMWPVTBwp04ANETRXjfsbs0xrU9O3w4CPaDJnlWsFwq0gxdg
KRIdmNIBbR1PRyQdDgOMt5e7+HjeyoVAcl5wFb/j5cI2W9qvw3cn9MTDlo2Qvane5K9kX+bwaj69
/bStX/N51Xt862jpJLfIj1MPYmkhII5LPolvq0BvXwpvtq5U6Oe+VLgDy9Shu2bQShmFU5t++VSR
XXS+m86/pzPbl8twXfUjhBKMp9hGtT1p2tiPMYsXfGog41+zo10EA/ncypzuP/1QZMP9XAfiM7hb
FVtwLJIwi3WHXJ+zTLaCSVv63ikcDiLMFNLFHxCCjv42GmbrPKv8+LGPquA24cH183Stl4+tjoY/
dHD+VzDscAGiCVensCrAyEdVSUeSmjk8fanGxr1jh1RphNWV3MrU1up3Eyx7CoWW1TMmDlk8Yx1a
67cVrM2nea87daIXAFpMlqOZczGI6at3J3eGA6qGv6uuKZ/kSXYp2cjS4ck7tuF5JsztC4UOM7Y/
LevPw5u3pz0U9j/OR/ASx2H4R4BykuU6ow7NvaiaPgb8Ih7qWtb+5ejW+vdOx5gWut3hAbOEYSw/
Ol/+qu06/nd0nvu+jp76ofEKencIBoovFv3gE/v6ye+mqSt1UjMOluUEAjeWh+NtF3RpqAppMv1/
Byrw/2ZMjN77kfDnAqsjBlc6Vf9z2MH5S5ykYs7cwkOypEGHcZ7rdT/jsMI+r/MrRCUh97+bZ8LM
Wb4PfaaLyN227ZJpEBbaFmneIK79722SyR9LJOTdNTCruyEuwxVlhzdISLKzDxVlROAe8LveMee7
DeuflTMRHrIlfvvLZsKhbG7WDU5S6ujf6CQ7cCqUz/vRLAM1o29UCLTdueoE52NvVWw3DD7dxLx5
tS8milodJJdxDtc051wieebdYTWwL+49hYjy1lSygnlV3vqFlJCq4u4i8QrIJemc+byubB/H/Oeu
cGLNHcOU8y1Qm43IKIJHzFXWbWlO67F+TGwNEJYXJClYXEsvi+HocYz5pJpwKRdDhckHBNgNlMnC
wQpqv/83AzCAZ3suYkw9B+M5RFvoFaFZAsZnoVnHZU2E0jg5PSPxoXBVySOAwr2UoKc1UpK+f166
qeLzsEMsuXNllhV1O+lb62Pvxkts15ZMzDp46KchiwsS9Ny3atPx1wx98YM8THoMQ8bGy4LSV4MT
RhLPVWd2sjLo+/GXb+yAnVSTNK/rEqzBq9U2fJmQkqnxTMZgHP+Cs57/LZPvUOPndAkkQzN3XXSJ
m1Y9dH62MM9Mg773GvQcNxjwEc21r7L6WKgd3+gMt+HcKjQURR8b+Rk2VXucZNWnOo93kjPzzhky
Rme5Lq/TbAUoKzVbXNbELA+ZwaCahJB6/RKTvU5sDIjfo71Tz3vjJSNOBzqwNP/t8GCV5z936+Y2
p4kFrSZP5bx/tUMc3EmR7D8jQix+DZzSqDySyT7vW6B/y3aK30aIdhC0JmbcHIN2ee2RW8v7ZB5T
zUTUYwm8TT7N8zp4LZDQukbMEhTSZnpUoKvau+llGpCuqOJojwKgfXeXxkXNlPhDDFig5/oEK4Dt
aC7anc7dRRjcnYT2KmYuL2hu1dSDPrtjnYy5k26eW2rq62vrdMFzCnJKu4EU55/FYP/X0s3Ou+a1
eDmRsBWpYd7ssZ7ItP6ZmCCEXmFEDgoUB+2tAdNSpZjVFQekyjwa1+8lW1i+nU5txcuB1djiW1Yj
xvDsChaEPnuPbWVyYfRicJ2rVjqZjIYSRy4meooDMjSDh1sVN9VjtIUuwaT7kP0Y7bRNN/5WJftl
HdqWybYbXHXjEzBMgo5PJP2pD8b61+igkwW+0EA6JBCLuHBlFrWl2MVh7ty4bqvTFhwJuT9jnJq8
mVViS4kUI6UtMeMLGxt7CzG/T0ixE8sH0WXa/gCIkHPRZr2bfgq3j2AFU6Hd23khNDRPuD1FMauA
9sykVd/xMNGmXyCGjht/XhgcplhNQzkNw7SDn7K6cQq80WUAbGocjItsR+Bxlr23ec9Bkq1IN7nj
fvl7lQL+j9HV1VGFweCe4qHd3tZkMVlpg8SwwRxDZeUh4ovjia9v8gsTw7iVZk3VHZf28L5qG9xk
bT/97bjBxM2KMrc7p3Yf2nM8TdnTsM5DV/KwACG0fjIJxoy4y07SY1s0b5aIBrEBYFfn6/Xofatt
I5MHwn28v1UfHl/9tAb/SYLfZdn23jjmG+4sssh6dlVwnTu8LyyZ6Wxy4DATX7xE+eZ5J1/0eAf0
2OaHAwg8PoW0MSKvelv/Y4uv3i8e1N1wNxzY+eaSfNLhjaA+3z97E1YYJaBgOH1DWtzW5zXRQj6G
u6q2vLZHMn6zwOmaSTTck4LngiYYNLrZb4cgnL13yhYTTabYQmjyxuolzvuGO/hxc/smenYyjE+C
3Mn2zZxYHu1/0lWRN+8D49dP8bQy2HVptPvl4MrjUzZAgb+X6/LmxXDQDI+8C3EnGpeYP0pee2pq
9v2K1Yi+ouqOg3ee0nphNuX8QKV6FhO3pgpXw9+UVXiLG1Vs7rJr0/1qfZFuf9veWWaeYIpP3jE+
8nnNzbw94r26UNqk2+qCmTUIHog9IguDaXfoCtYjWoB0awXOoRU3fvxXxpHKLkD5Q1306Qw/IqI6
W09wE9mb2DMHLeB0+H+DPZy3l76K5+UkifbJYFVHMz/YcMW3QGTh5F5IsPW9BwxmHe/itA2knqMp
vWfq3PS1kRHjnrHZxrbBwIWecXu2n6puwUG6at8szUvmfa388PUeCG7qzgEgpnnFZ2zs825enO1e
RNegUcVyAs0tDjxBwZue1nfseZZ7b6TUfnKRkKkL0zR6z041pUEhUpU5zyENm8Kc4VjWx6yyKZQk
z7v97slF2wew6SR89zAASU7zNl8tweXu29uWgF7zwJn3TMFUqfDlNDwAZSjZis/XdY7cvx68tiZE
BSj+G97PvfoGjIubAHp7Lg3D/sFMneJyuNGRUaKM4sbOF39BPpSzqbL7P3vgoDkfOusC5rhA58W0
E5r7MCYztb9nbp1Lq0cE6UQetlh/q4NKjTDCvXO9tQVkagK9F74KM8MohCHqbQbQ9nmoHU4ZLfps
TgyqVXCuJ9Im85r6sN6P2cS5gdI+ttLQ6sgf7XVZgrupwQZnW7bFKWXchR0vc6na7IQGIN6KSpr1
w++ONSwyFqGPnANm4pu6T1pznrsjZmrI3L4mUWwdTaHDdunK2YcKOlU4yvmlMOG0/+oI9XMhJ8Ml
/hnNyktuM7hUhkJ8DMkTGnnhdTuaVz1tFRstEjF7sbJUuhWzUdtRNsQ7xvTouzHb7VzpZi+3I2za
E1s0Pm8rPtifEY628jGzY/TCD+dClLy5t9nY2SsPQwgGHplR98nkND9ielTvN5qH/S1uOuZ70dvU
vXfF5tqzyiydBB7i8IBx69DWibge1G1bG+7BTjhHXKL4OGC7TRKovQA2nYLbzDHhj5BxFrVdazC0
ywEnu5ExoVqON7m705D7UZRW0AkjTK/Mlqo6u6sbqleIh5kvZm2H+g7gAtZ/bowBU4bPik/9JhAe
ojOboa7r3lvfgN1FfT42IjAh66J4KlXKovCtiFKzPeI17zxEyCnSb8AHscod5TbeXQTW8cptVK2l
AVegvoMh/fD5FEDiwi7c702C0LDo9yADd/UHBSDnEYd9NkkdD3nbMDzeqiPCAnjsGu8FIJaJwidX
DlVG7LASyTfRfojQk0cp7dFUxRAfas6rSYZN2Y7Idf5Tw0CjG8BGtXkS9GN/o2Uzu09Zx8rkeViH
1H0gyy6mYK8gBFCY0CI0OWwCBNEJb9UWl0rILnLit5ElskXPbPKIlnjDFw+hr/MYVKjNv0dXA45f
nRFCwP2ukLMn1VaMuSFC6+iHihtSZZYVP+HP1lTpBDdA2expx4FrwGJdzvlEsOl0CTUI5ePhe21T
kvMmgpOJbGZuxjqcl3OGHFD8WPSm6R5YghvPm4NxuOrXXd5YO5ufA/bTd1q3qS79xhyQiMg6ykB4
0XifBK1U37jUyFeItwZEpDEzvKBugnU7Y+IxvANvVXHRTCm55GkVLV/4ySD3CTt3ne5UrfFgWtn8
+FTKm58sXNc7q+zb/2ESF9zfmD04gww7/rcGBEj8TOssJSd8DpOp9FXrVFgH0QFveB7DcSEmCM5E
7LnyJ1Y1KNQTGYz/2mXejtuRGmhPjm1SRB9UvG9jpWBpLE+b/4LcQkq3GDrQ7n+yt317YcG0GwoN
bZ2URA7G63kKYeXZItucZZJ5crQdsTSuu67qocZFfMWdGETmHolrs57jVk4fnFQ6OrwCG4DEjKSg
i6w3W1EQ67ouZrIKYEPWQ/9ieBjWJx1l4p4lYmKShN7X4CzBhAEF1g6ads4Ob0RVMwZVqfyui0lX
MClinliDAc6TS+RDxBLakG+kvDw0UPTkx1lqSeHNMIRFNGz+fuNPmuFtceZmOY/dpC4GbVVdBH1w
iHsfjmwgWJ0F4ZsUPyxEt/vY7WWUJosqpL+TA23qSC4FlAIXNLd6E0Bjh4tT7FFSP2xqCvBNJxIC
IC/rxKNBsYlwSCwRb6zxjhNxYSa47Nmo/2tHXT+uLCkjfWl43R7+v8P5YGx6E2KKHzH0rwneqYhb
AcJs5C+79f5vPA+6lzDq1UddeQNCi/UIj+er0CZ98IIVjBWp0oxnDRi3KsCi5JFbDGM/gs5PSKLq
O2RaLvrCy7E54z+v4Yk+91tlxvOomyi68BSa9OQLEsbOOEQghjJy39XFd+Juu8QoB+ZibsjrOLP4
M1c/14WhuNRheL0IRuP+4od5+t7QmHq/rTJZdJHS8fxSCnuIs0rjOTvvrXeoF0Ifm9ewDXlmG6mr
/7o0I1N12MLgA1oHvVaLPdgPswMMnrbaRh+6ZlUknxjk4IRpTnjWqUhvM9iaKIjSI5QqDN2hbOCA
HkH+OuQzsUmesQDQiBjSaG3PsOgbj5AvKjd3SXFCVyQXd8QUsI5BwAd3fBVyy17bPVZfqIPD/iHc
3QaR8sCGAzE+/VAkUoClRW6j2F2beGU/TDRJcYNES3L3ryDUP5fkSk7QUS/fYzvtfzw0NwOmkimz
aerI6RMirm3ug9Fw0VdxPId3wW7m+d2ii0zOVefP4UULCsvtPsqpubCYRxLbNAcr2hjfDqyaVgww
LdDR9m1pEvMDC17OpuPE6mNgZ+2PRWH93clwbC7GGjMZHkXCa2/aDVuAMk6ssq9BPa7XNKul2W/E
7qzy4qzT9rJuFuYHUB/zFwMTn5V+usMR1U5vgOVEQyaAUoyxiDbsPt8gWFpsyT91n1klAhWTrCzi
H8pcK84DY98/uaYbJNSeQDrrmqP3txs3XeeBvx0+aOW6Td8Q9/Eh0ECofB7HfTgHwniijDcT/scc
gTQAsGwf3hZpLDf3snIZkZMFe52zAyLxQVb+LE4LYGv70Mm2eRO267tykpnnnrpk0fI9mcjw4ksL
YEuCDn7sxvVMaHEQGtw/prIIdBDdRwfSKbv+mY1z4JowNYu5QRFENAI5gVUKtLhSCxK/i57cRGj7
2U8LWMoSQMMV1p3ZFO5HR0iUXDpuziJs8ZDN8NbDhS9Q6s36OFqftdXa3lCMuuDErz38CKMawTKx
x3mep8FY9k6b490TbTVecPLF4wx5XmhOFQcVeBdF/Wvb127yMMVVjSahNl592oQBK3czJ77dnUUB
Colk6uFq9LUzxfwyKkjwQRhSs2AOiFq7FcojiBYCZPoM97Z1TOutROMmBHISBVy1qtoceaVSUEBP
Js7bPg5MTHxc/7lOOgNtKdbFYPChecttFdBBaCoJdvUozU6+1XzL5bH0ib5pINF/H3MDTJaAEa/0
b3VHh9GI6ee6Ntn6bROb9y+eRVydNDj39/aYERNxRwo2KFQSX2nIYTmxfh2zOrKJsIQ3jH5OyGbi
E6sL1T88B9HgXM1yno/YH9pLVg1uckvdXLuSNjvwuRvUxOQbHS5aIeZ2ca5pF9NLxBf/5fJ5TfS1
JmkuPYLk/vesccTP6TXgnvMmGf0b4P/6lg14Z/nGTlvWXfUuhyriYWOO94EapxcZg5rn/pgC5s1t
6m131M3WFlGm0lN63RHLDcyBdxNh0DpcGIgEW311J/pbFMrdhviSuKSyT0DUzpzwsXvwEJIOPIGg
GScW86vbUe/6QRi+/vMRL+4PSLL1hSiT7EOjtADPxxFIuuDQLocHQaL71ejM6XIDgSlKCB8vOHfZ
BokB2t6j/NoAvJep0S+JDV1bVnzYrG4uo0pzg0DOIlCerX8CXe8g97zGRycOFt/cdWSXaNbiPFND
2INfvSdjIJ37JqADKLP/cXZmO3Ii3dq+oY0EQUDAaWaSU83lsqvsE2RXt5kJ5unq90P/0q/P2akq
fVutPrJsEggi1nrXO9SMe7fSzLClE7Ewlie4GSBsXR2S7DXmpnOXw/WKn2fNL05J3C7afgv7JLnL
u8kqH0hVaxjmtXPsH2wjSVbH/NZ6NtFbYsJnJGJ6qn0dIRI2q+7vSXfpeDOB9eoHapF59S7wQgrh
0tTmgRErdYh0u1o8gkDpLjDomCt2Vy991e2YEXtLjmLzsoDzUkdlERhwSAlhvFp1bQy3c24xhVsQ
kTj3wFz5sCc1wJFfDZ0v9g761gRE7Ca2t3YnIxoNyElkiVPRJptsTDuDx1T5jymNGTA1A1DzCHHZ
/27D8k73XS9ZN76fT1AWbXt+78mg5QzMakbMEYwZFlXYRb+NqvGH58g2mMkhMCrsRxl7M2xRQKHx
cbH74QfE2Yw02wGG3qZeo4cPsoP0FESdb7S4N5OtvtWTGh6XPhUDFWyov3dUQKSaz9r4PlcGVWLu
CNRLvl0M44uH3qN7dwF/oYzLsUMEo5dq+rIQEGI+dgBDUCNEL2V9TMaBAyqC+fYk1CwleIfjv5ZW
bv6s/UZ9s2Hk92t/V38vojz1v4gwhSQuliL1b0ezivLHabFXZMpLvPogoNfC5bXhDG/JYHTnpyUB
Qbptmrr2b61KMUeQ3ZB9cdCTuvdG14v0QOkTikBkDExIJPKJHiVLJ2zoaN0omW5TB9wpGHt3ePc5
aodtG1cVW3WrzXJfcG6jhbesFowfn7eHFO5hsXGTqodmUdIBP84ARXqHp1cZbqg0im4vqyUfNtBf
G1wwHcb7MCRX1wIaroGqpVoE777zoOh1cgm7rWpmDeSlRW9vI547FlV9PWqqC9ertiYb7lq7og/c
6ZkZNwA+XMlzyCfob+cErHKb1YWnqV8qIq2xO+YXen5lNr+XKbVFvPKg+zlofOGIrQX8/T3Jxnzc
oPW0RdCrWMm7ttG8R9li0nyHfwVU6coXVfuSg8Uu+5ksknU1+oBvKDDSfLuQRp/vJZSUGcrl2tbg
2AH3ifOaQ3BwnTerAlDaUuJaxSEz2qq5GYcsebGaqmi3Q5vOxq6fYOMyebXhJktw6oeFpA1j7zk2
0eNlFUXVebTqNL6RXjVQqdoDXEweDfVnmYzzfYk5AlZeda5xUZ1SndJttmVLze3PZ3Qfaf6Gslkd
cQbtn2s7hiY01VX1c3RU/puZo/dCCg3Qdy9CaPaLWO7IxM0echTOj2OpO+INmUjA5Oxn8ZxTCDPb
Zqz9LAcOIWaXWB1RG41Ntw1zAc3Z7NthP5at7d8CR1pq15Mj94OvoeYopfVnBG6NpDdoqtDvhTcM
iCLmBtrbHDne72jyRRSkSZtNWwhwbXX049r+XRjQWAM3hzxBB+mJBIvcOq1c5s7Z9KuH6v86tZwR
6+zabfdyqTPzwZrZ57eMK0RzspM+XA4Z1PTvsKEQO4i58F4s1bnNQwUZrwOqUtYIvuKF+qH3Zjbp
1huwqxsmz/kZJySEHoA4mIrpqE3Otpp9xAs41edHDvUOiqmKzEA5qikCuKuQ5Fq0ljdLtTCJSPGK
jM+F5VtPumv1MSw1xCVRh9zUnIwhhYw25dlTBbus3ej2+1AYwtyrOGV/p2Fnk+VH0h1lSe7WPy0O
lK9T7LbNNsYGxw5MJ7a9Y5FQ4AeonmRFlVM6eECFkVboWyoYZKk7Fu9T7vWv82zU/dlQ5njKumiQ
z5XlVLPchEUv/oqUYoomSwHkP+IZ9n1YBGhfjUezsV/YvnbQydMSDW5V+/uld2i/QGqnuNhbxmQl
CBbG/jE2jPIv/D1oh2fTbH7oJE/1HmIW7OR0IFrwqMtKO1TppflKUFobv6C6Gb/Sp6Cgm7zZ3xGj
Cy2MwbmJlqbhNJ4p2H/lsiE+0dA921njrWQs0/YgOxd0mPcpDMuvWAgwXJN1XL8rmGndxsv86kbZ
WsvAC3uwnHbJkhuQD1YR/rZTu/Vi4fyYrCj9NideojYt45F408yQOlBaJ8uwkXmcwLpaR4W3Hkkz
U2CFLdWl6ix44UisIW6MtiEAUFqSozcdvhkvcikiphSwIt5Vj7b5pIZxQTVtLm6zVwJa+DY0J7s+
2BRr4TrF95PtwNgiqI2YGgy/ev2e8DnG565EpAaUKIhdNEabbbY3tASt4obS26JggAFvv4ZJAn8Q
unwpaAuCvPWMNqj8aLrHJ2l0fy08SVxVqBvNm0rJAk1U2othHyd+bwfuaM/ZMVeTrHleDjtFvuQd
+p4hnpIdzQ1u9ZuJcpLlYDL5AJKv9A+ctpB48SrsZMckdKUXVab/y6zgWW3giefJ/WK2eR0YrgeT
i7pESh6uLNmhy3oI+32DNKY9egYQO4PbBY5s01msuRama7sjP0T78GtmCL0JRTgyvYjQsAD/bgGR
Je7uM3q4O6U64h9V3EXq1rVn65c94VTMHHUY5QFciXDdNvHH6mfWqlZskwFG/HnlhlU7QjCAQED4
vGHnGhGaLgoMzzu21pimd0tt6Xda5PmZXS1LDuhmkjujdfvqME5R4txACfdfMKNK3suun7E0g9Ms
IQGXDWFfukxi2noMuzeFGjig4VCVCb0JJNMt0gLERwxrIzAmTbO4xx+N8L46sTmgod05y2FMh04+
IqOykn0ouvQW0+WlC1oK3uyeoOR6X/Y2Llu+UTfsmYnR/CayR6ZnaIbDmy/D5F7Sb9AyR1n3d+Sa
6q2yEVnde/7Y6OPSmN2Tyic7+26CQyxfl2gYi6PXzVHHGkUzsitVPfgUCplqT2mkOGHYAq2vk4XH
7TaXOXsdJT+bL+dgj4sovVOL96xVyoMx9tLYoUwon4Gvk9/aGIz3CtIe3V3P7BCiYF/8NIqSOpEk
wHo5MiFyk8CJ84wiKp3iQCTpOuDy7AQ6EjXtbQOuUO5qE1IuSnY7k0FmKcMBs1/Ur3KKGdVZA7og
apg6W3ZTiaY0yFUCe3DAdM0+ugZ8kUPaL+K76uFP7Sxo2PnBdFX4yx35qU0f9vgbMX17QCMCsaqf
IMGs3jcwd7qinLuTA/K9z9x5quE3sJYK5G9l8xqngyGOkBbxG2xsZ5wONdBnzaZQeD9RDNtPkCnE
L/b2wV2ZU1m0B2us4y9WbPYVTH5O6u4pzkbN/AZOaRikxTSPHEJOkh0tEQmqbXemxYTUXuqdATj+
putY9gd7puFighXp4i4WRKag5At1/2jGTtXuhnoebrMhK2GXQoWkgbKZ+90hs9AmJNhkYdRf2BU5
krJL+uloWKDbGwBW6yiq3DVhdU1oeZBotOkO+5/yxknLWj6QMBE3e9dYwZh28JNHflD5A1Yxz2ez
MBWjaputGGChFFH1xSbTPg36Zegg9WJgjwZm1HN7TpX2i8A34aNlqOtg3mNN7h3Y48zhaMTQVaFC
+C27I1j5C3T0mSraqUV0FzV92d2P/rL0qB7VAlfBRPzA4KJD4dL2COsPRROG6pkfVQLfItQJt2No
2l9DzRh3W1kJTa+KYz+EeleyGfvE1nJq9YjMB8gCt6EwHLUvkTjcZBmL/kmZ+CQd6dah49NpQZlz
a8sI3/Js6oFDSz3+dqAdLCear2Y6GAx17TPkeMpNt8zsPcT2nIWUJtldr60RLiqM+Be0UnC9WKc6
f6YE9d8hOGaohFXU11sEXIK+FTvQ+MWt4+gnrCI17yuMOx36CZL40GdJJfZ18U/ziS+ezXcH5P4u
xqoZN7Bn0zuQoiY5k+tQDNupyNrfk4gBuYGEYPnXWASygOqSt51Qvi970+mr5az5lKNdLpPkMYmK
FD2G4lP+xulcwvyHBxDdxXCjPfJ3+8TekXRMitNAD5/twrmrbwoyzMMtOJ73WmMxlR1QClLP9AWx
wyfVWFl8tkSiydKkxECOw4AJr8wIVHAThUy5t00u2+p11BlfmRApFpaYoxF64JRm1wWA3V7+AC0X
b313mtGizKKKHgiK05y6Qz4FzABkGBTpCMJdGbb3tYxgM3Gn8xje8ZFBqFhbui9mJK3+mC8elUuo
PLYI10GW5CLt9Xat1XL0+3al3dt+UogMFGAAm681qrsxc5e3pHFgx7Vg8v62sENmbn5m0tmIdJgf
C67DU0GXkPABV/Qj4NBlsjUhCziBTc7GGBQ2KsCgtKRhssOC7m36Bl7V1o2EzA6QbzJvLxKvkIfJ
YFSKA1fZHEwvgUxbt7OdHKUbJnI/JLG9ssWc9KHrxlDDaMvc6mEpmqR84vvV7im0jHE6IZsANM5l
/xArdLNbXcUD9FAeIhU5ZlXCrKz+Dj+gyTv7VVPeRzPy9ZM/4zEC2SVb6CSS2YPrEqa/F3StzYnh
Jk0UwJSfmI+F4XjVBkO1TLLa0oXA6C529K5hiPqrLRjcB6o1dLOtFUgSJdYSPbWoAKafdWcTc5FQ
sWVBCBXEPVQDw65jNTSKypEwhN82RySKDkUa0850RVoehl4O42Nn6cxFypfP39SIaz+XcAsPeYLd
3Hh6isyD2cFy3fRLxHQCgwc29jJCnQgaVXPyFBnEl82UueSRN2HK2AOILoecbBruX36somYbiSlO
tl4z11ZQYGB9mny2zy3cSkxNHarlhvNratqv7RAtLmMqspQ0RZNEkBX189c2C72niAmPRekAgX9n
yi5MtxY0JNjNOkbkXGLWjIYjdwiyd0JV/2QSwtDeL32bTlbGEAt5OAnIBXVhdoQ6bmWBsNUCYOP2
MmEIhoQ4wCwnUnurYQRwmiHOAF2VkE0pwTKzBRKETLer1ZgY2zRrOdtCfB7laVqgjx+dqfD+YvKA
9ApQKI0Ce6onO1h0MX/lK2aaiPRy3njWrK2DXeI8i33CIF9q2Ib6Vvvj3J2j2hm+8YGveXxDHwWF
r/VfdmfPvyHnJujFamOGAeZRPLs9/E4ODQ+1U5UWSWD6umPejYTOPxhTuzTbKQrDJWjIfn7SLPdH
DSPqNyN0fwfjb1UegU83b8s8LCk/zqUWHmk3EJIMUf3AjKqmPJxguJyo3EePurxpvI0OF3Y928fQ
YYvQptQBkR0ObJe14dlNMSbwG4ra+XXwne6LXVvt96lQ8zHHlCg516DVNwpftFWyOiK1yYlNgbWr
cPsH2QrT2xrG25uIG6+ktNRWBemajZslr+opwMEqBNckXEUdvdHwst1sxwiB/BGfjdiD6nCooPVh
4GDUHnwELyofiQWrv2NuGz8nc2Z8t/qS8U6hOE1uccLK7QC4cnC20Ny9W5VOyEbI15HQnkwi/OxM
QY8oQjEe1xkokz0o9qDr8OnuWjlVv0zCjsegnyS2A9gnoBBXno7cw0Rahw8uCMHouZtdnwaPs2dD
s+R/a2HeJahkwt7FVCh0Xhy4y+kBLGF6UcVSv7oyI2TKtnT8s2PXm4IcFPpXbcDv2kApjqYDHvTm
T5YEPqG0KSZ9kRqnB+wk5OqPtziS1JAmy4LW79v2kVSXBgq1vVjvLtH0dCNM48qdVnhn76JFVV8S
vH7soK766DHBMOovDnPl7ow+nwXttGXDoy3z/FfJvG6CcF4r+ppllHDq7IzBVjNoyEOLTTG/VChU
YcJ6mXNUguZsG8OyB0ISOC5v3AY3iq2wYuYacop8HCkSzIs6xjT9IYv0EHLMj+6bZ1ojaha7cB4i
FdELWalvvw2hEkz/tZqe0iSP8hsX2spvVw3JW2tUfMsF39Y/QOnS7/C3K9QWI6T4m9I6HY51sqDO
UJHyj4Zvi/EeNRipXoM/9bAnRWLPZ8+FY0rxOICJ6IzE0k3WTe73eZxgCUy934WHjKn0jYVEL9lX
ZKWYlEbtCh4jf5SHxVjm277uxv4kENz5OzejaUVfOPrqhllpW/AR1vwKo9fA0agy04xJKA4SO8fq
0uq+jEIMLVi95teM3aI8QNAi2cmws7l9ztw+fczaeXm30DacJgsN5TomnxEfDrqO9nDwnAUpkgds
7YeuL7ayogo4lW4tTYgoBg5zMomz6ODgxMBM3pE62k2S+vIALh9bP6Z2Gl+0HIx2j4TRvVu6qGgO
LgYQ35OezgKQtSqeoW+W42Z0eHAsA3wJtpyYeGuMobs867x35g1AwgxXtzFwXYssFy5Lb8y0PHT7
c3SMQCoDYU4M+NOksCSFy1D/1QmPJqGDWdBtutGdJN3OEj4VfWEbexu5wLuZ57Z7kqOw/+6XyimA
VlzzMVyyAoK99vq3NTC6hR3WVJQKsvSd8wKtkmB3PEIeSpyqJLL+iKW1WqA81D6E/WCuBmfZozIv
ocgio9k4WI/+HFHOg6J7TvvTd4vYOPXgbV9qhAnpBi10ct9BH04ZClXy0QIbZ8HNNsMBMeskvEN4
mCDwzBr/obXyfDogyCR9V6wjGrg09RfD6kCqzFL4ceB0ec2XZDRd/+CP0RQF85iTIdZi+a6P7FQU
X35hkeTLyszJDJq8LGdpKUxEkhIWSRwxLmNT6jz7UAnpwOT5BywqVkkoMAcn1nZG2H3j6Glg8RXQ
maihYkYzmLf0cAIthli/sib2H1JOOmxhOFN+uOi6mnMSh5EIjEkBRYBNjHagMBdJdmhu1bMIFwuu
u13FBTkVjXrs4poNv+2p94yiRhaLF07FVo5Bos+YwM8je7dkYQXgJiq1NxlUQXYqY9vZ9gxjACRN
Uz9Tr1HTjdq00Li17FiHxbHnh9xiO90MM3O10UmTtZpuAKCXwU0ByXQSb5MJAvBmCElRurErM29X
HQpV5S/aG6WwAnHEA8+ZY8VxTKLCENLPTxIjrtdQ1y2uC7ENAX9J2Ez22HV1zdmkmXmORpWhv3eq
BLIQSqpho1N46HcgEGBikW7lt9DLwscuWsI7k9FNeCO1u6gtZhvGGPj+aBWbZbbcGfaOxDht6szi
N7GD1Xcj7sNvM6zR5bRacf1mGpKQZFbCidh43TJgB17HwGRW6Be3+EKz/9pyiH9hZBSrA+aYpCTO
cz67dEL4IZwMVdUPYVxbQPIuPVjgNMz+eA1xiYDJcUP7qAzY8wjxUZ7tvKZuGEpoz9rJsoDoSsqg
c2ROxuwCnkwa7uSiPFhsUJwJ3cjyvnxG7NA/zmk/PNmFbtmxYbK30PDj6bWRa6uCcGQ4Y8IAgczL
CjXesN2F5hdWIwoKd7bLAe6a41hBFIKboACFyLahR10d981uvAm9CdKkYzjYZDLNK7auF1lmtMnI
Vvq7ZuS+kteQGG9A8YfvveVB/aZlaZ7jroKrjw3Oje7cxAnCmZkchk0RQrTQjpK/orq3ph1ccTxf
VrMMsVnggIR7BwimwynA9l+dUMTf8GjXX7Ip4cNJZNkdZ1ebJnOZWN6gzInEJmXR4PlP6ZMGTmZj
JzEnpn/QfmrfMqbtSmK4wb0fyj6HnQNy7bx0vje0m6q3Gz4EiEAhyELE4SmpJNv7JUxqfxPhUuVs
W6tc5dsRJU5gRFb65rZpvexrJi/9Iz91em44p3DkN2ofMNV17C5Y0BlArOQYc3lcDiPPQi7tN7ye
GAfluVe9t/6gmo0VuR6nRt4j2YDVAYlENp3RbaI1FWGb2mGRHBpzqhgb9A2ZHQBDdnsvFj95Aft3
nXsWYo5ZqHD7MLBqh+ONaQCz9KiHZg1+6dRRYGYjVjD81aEO8D3GsCBVCx54CBlx9+fZIrYCSQKD
xdNBpbtmGLt03+JlG9NrxcO9EIO5ugd48d2y2Ib3JQrl/FKsHyNIRUrDW2nffTGhhOBr4FTZTdR4
uY21jt++DUxBp0OBuP6+4GwgR60kDzZiDqU5JfrxR4cn9N9YJchbaRQSTyPlhd42krCnz0jYTKyb
Kz2dsCVyzk1D1uIGRQs0iYUii/VKy+/8sMBGXy2omlRQkJDANuFXqi+uyO0qGJrBxeKGs3nboi46
4UAx1Af+LM427TgxL8iFW5k7G0lRsfdkP//I1QjIvQyxH+0EzXDxA3zWC9D2ruiO3VBC0+kZ9hFq
YX8e7AFIyfBqhxJFOf5PxmkiR31vxev5gC00Qol8tF+wYDO/TK3I3w3Wyfe2mPRdLKN51YuE7KBO
OJfvKPTNVZpsgZz5uNf9HRcGKXYMZNxpM3N+3fis9Pkml0X+aGRp5mwXCMLpxlFwD96wxIiQuRFA
jCwNX2Yg/IWmkXOG6fOum6rxeUrTpXvWzO8QTPlN960AnoQkSgDsG5SL0TvAJ7NraEElOyVpkMrZ
1DU96HE0tdH+YFJullsxJnV1C8Shz5pSazk08GREEJuRgZYBThfuPMUUP1GSiB9WFFKIlgs8Esjb
HWy4xUzrDh8dIh82NYMmDcJsV+lhWfwZKVmZU0dXrumz5uJSUjGzAU77gm6OXUC3VvXglzK7R0XT
pLdjlTtwg8wCFlYW2SW04VRGgQOsXFFNDutgtMZ+8Qn7MzTrjpV45QnajGtvIWqFP7HeitLHqnea
dE8GhiiDRvgj9ExP1PckN9f1xkpMfjUKGyHOwoMHDl3byw+5VeTxGaxUU8KRSwRjvmxn863zKuMv
GvOSpztq9TS7hYSEOaeNu8Evsk++1NHS7u1omvsgFxPN/yKGFiqsHeo9NLv00cLiCI8oravlPqlr
m7xZNDYkv8HDjYr7/4Ej6Bpd0o0n1xviM76clbobRBL6m0XNk7X7HxHajYQeW5yWcCAiyyrKqsRr
R5Z5MGIHPO2ho5uaf2qBpaDTaj5WzVyqIO85seaeF4diIhuPH7sYXnEQdSlw8NXE1pV2Zf3z/3AQ
ZRo6M/Op+hNO0SbxhtqGKAKTV9ByfuYKfc0uUZF/5rl4UPLfhYNoutqEIuXpTz3+CLsQt6MgcYV3
P+MKswUsUj+McKG18KkDGXJDRtMU5igAU/sT281rDpHKJjOeCZEij+nCV9ZgSYOcmf2pVUu37zHC
xB87GQ4fP9sr5peuwhXOE/Ya52Bf+FAaEYjuTEdy6sPmCy8werVj2kb+gnECSqCfqnOU2B9f1Lr6
lHG+t2A2kxp0GWZSon0cQ/DH0zgM1iO8Bu8ghWVsJbOZPVUXlkUQboKidZddNWb1hlRTf1uN+rM0
3mtLC7+u//9DVjPS/1ha2Cw1qnF5yENRYLsH78rzrOQGnejwSTbr1dcJf4MkqNXR/V/Wru7k5ko2
/clllHywPdu5d/GLe/74yV69ipKKp2Xb//YyHSCs9FZr08ESywpQJZ2jHhsn+PgqVxfNf1zlwhLb
7iIXWtbUnyrU0CeiKaLAY1D0igVXeU4bmJXUfMMn38OVV0XWj0l6qWUqAoUvVirJ8T6Yo+xPCiPE
gBF+d99nY4hrG3q/j+/vylOEHArNxoW/hE39hfN5j8sSBJG0P5FQJxDOdq63hzvJHP2/vY5gNZg2
sTcWHrSXm01csp3DamH1pa19rxcBd3SZok/WxL8NdbkKZaQtFeLIf1nN4tIIQ9xh5YX4LO49XYuv
oT8Z03lJUnECEgzFJ5ns/3aOJ4jKlEQImArn+Mu1Lsg4URgRtSdKhP5b7NBmGGmeBVPpRngpryb/
mauxfQuF+MTx9p/ggD/9bvF+tv5fKpT0yMO5+KIZwKAIS5ZTNxiudcpg/uK5JA2fBrgqhT4NCiLi
qempx44MCNyaNsVyzn2PTmGfmX5NXxUiJmZcj2GLk6u52CKOCJ1jiY4WPkGBAShDV8+PzoVyGMhX
8L03OVr8IiAHCspsgdkJ1MF8kS+qWezqk+3z38uTW+RgkFBoJKE1F7GDlp/rJEnEfIq9zH3BIQpK
wxKbTx8vzn9/b+tV1vXCDk0q0sX31mRGJhlvzEyt8BeIjbHbGkMsTmO1tIePL3X1hnzX93yJdyJ+
TH++MxON6uJFiksRlB1kEpB25RJ+8lVfuyHSLYiOs13pgrn/eRWco/ym8SXpgrCLtnPr4Hmw0NQh
YvgsZvDKBwDIaQKz0vUoBnR/Xgqyc4mA0ZtOEQ2S3uTFiDFUP65eRjgXivgWf9X45+j38HBFbszx
JxvL+u9ffAQel7ekQqvKiOBiAwNYTYte1tMJuMQATSwY3eoR3h6Iw01dm+nOtfVn6eNXnq8HGOgQ
UcY246iLi1ZhlaSqa+ZTaiRkebhjHqimHwMbv5v//lVyqTUgQRLdQYLkn883clPc4zPWZiqnNymm
Hp0XY1/XlsUnV7r6JP/jSheLpqsNvGP6Yj51FKHP0Ljc+9LXM1oZMZxq7E0Yz3ru/uPv4epFfQaL
Ngk6JhXHn7eHMo4G2kPh0cLj+MUXE70XFc2LVyLhLaxe/JwZwv76+KLXXp/kzJM8VOmZl0bhCNgi
5jvZeIoQvZzrArWVIZFAgFY3nzzUa5fyXCEh5/mWwIrwz/vDdJoWdaym0yhxAx9ljRopGf7up9H/
5CT6V6VJbScot3wfIrUllLrYK/lIddF2Znae7VyfokGj0QdQuMUz233Fkrd6K/G3x8sTcXU+uZDj
s7q7iyYdHT9+vNd/Ccew6br8EKIy/7zp2J/yKoUAcDbyzEEVM8nkFgJtkuICkPuoZKPuvrEaCfXW
mR/GKjbvUMQB8ThLZ3+yt1+WBOtT4dm7BBRjdEPWyJ+/xY+h+ELcSM9NFr/ng48aQjCxL2tfQMEy
Pqv3L/f3fy63BmQ4pqRKcy5uHXtjTw9Iac6DlS7Pjqoz/FHDzz7Vy1XFVfgUsLHkkwFiuLwKRvfu
HOEfxyCIqV5re+9zG3d7HwPRT8z7L7f39Ur8D5qthAtT6uJ+zIGPU5VmdE4aXf2UMROWU4GF/72J
Fys6phjuzcauIQL10CeNw8cr6drVHZxDKQGU9GhU/3x50eJVEAyN6GwY6ELxmEzOad1qJt9TfMxq
6RL7WjAgj7EG+/jK156wCwPT5FDxiXK52Az7KLJAqwtky2aGOYYyvF2sSHXRDaGIH19q7bP/8wRb
HzHhaFSQ7IFAtxcrNGFiYSbtGJ2JE+vOptk1aCWKYltAhHyBELOOjOR8UPGIKxc10vTJFnXlC7GJ
n2C25TuCuBTx50MO23SchvUVz0MWRBWM+KVbGKR2LUrgOv7kwV5u+P8sJsXPJBmPYt27eKVKLVCd
rCYEu/Sj42A4wy0l5LxtTAIPMoSaAVnJ0cvHj1ja/37GvMoVWxAEYIjLOrIVvqsjmDNnxBzphGk1
0iwc7dyCOrbWNSzshHCDM2xJ+u6ZdJrn1GHYu8VCOYRSxUDg1bIiQGIPTrI5xjkAGKbA8DIRTN1m
VRjl2wFqNUaG5NCow0Bv85RYKPswm+qqmxBDacg/XQpvmIwl/SYbbc0HjiYGtn2Tdj/TPK7jPcLb
5hteMIlc54QTmnqSELxj6bhzsivwRniE2Npiw9R2fv5exqm/T1AxLAEqExkdQaoi61WIDgza6WCR
f/wYr3yOjukp8CJCUhQ1158rJdOFpdspAdTL0Z4XE5qsoc+GXW5U6d+Mz6wdPr1YU4RQej6+8pVV
AyhGgYkPMNWCdfE5xqFVN+U4x2dRxfoMeKsCyDr9kx8TETANkHfyNjP/+w/TYexA5C9jdkFS1Z+3
W+emvTBLh+DfRxWxAjnm5klXvtbCzvfJkleHCXnptlXYjw9IU79/fM/r07zYFxwKB0jKPt/nv3of
rYY0i/sITcJSSeojlezNfGk+iT67dhXbFQTvmUoCPV680woaqufPWXLOlwHXPOXNpLvjqfZJ9Oz1
y2C2RzAWlu7iYpMhRIHjIR4S8OAFTgWCkeJnGWOO//Ezu7KXOTZJX0THI2GQ/sVeGk3ryMDpMJiK
feeu8mpE8qghkZyuAqNx+Syn++ptKVBR38dIh0Xy5xKxxxE5Tmkm57IzcOHwuvwLI4Dok+/u+lUw
/qDfoE31L94RgiynZwyanD2EX8kumk1nG2V5Ij65zpVDjy4DkivnHWClefGS1MpxiJllnW0oM0j8
Le1D01GtvrFHo9CfvKtrd8WVHBKXGJSAP/357GJtibSo2/ic40a9aaowO8dN3H3SH17bsxxhumBc
irzwy9PN7dB61JhanJEIGfd8Tgopbj/dLh6EKYhIaseOUm4ti87q47V47Wk6FJ6+IK98xRb+vL8F
HKYwMx8W7NJExxm+5RZ6R/+k0uXt/3Iln2Uo1rUvL1YhLnL21BRFco7caviuydLgzpL2ZaoITPj4
Utc+MEZLvs19YUDmXHxgKAxhc3ULN+XBySob/9wRT7glv+Ebio3X/8PFeGemZ63L/rJWQO3qwSiS
DHD6qLvzSWGBdWp6+2rORDDxLD5B1K6syPW2aOxJC2SCfbEiIcuvs0gdn8MinSHwgzstQ+P+9+uC
q1DPUrspMrgu1kXS5eM0W1N8hqi0PCBvs/EynrvbvmWs9vEDvLL4XUGaJrgrH8C/ii3XjLtMeX18
ZiDqy3NqEvG2c5e+OWrPwLBfE8PHFD3zvyHRcD/Z8q+sf0otT4L3ehZ96cVSQcpmxTjTxudpzBs4
42NhfQnTMa12Zizm/cd3eq3ndHmo6/M0JZOzi2/AyCPgz9otzznhuYE146OSmRMWiqoz9oMS4TGx
/Jc1u3FjOKW/rXOsF7w+++RTvPJ9KA4fizOBvkleHgjQBGvC/4binAsdncqKJBVUfhA3Cp8ibUg/
q1GuvGG4QOa6wdFuY3T15yYjmDpLXEnL82hPZoOmKonfzAlhzg6PXXyKyO94aLM42c1Cib8+fuZX
PhcwU29trfk6+RF/Xrv2Rg7zUBZnRDBdywsOnUe8GrrPQOArxZ9HYc1uQw0vuc0/ryOKpXNgpfJq
CabfpChtz3QXKkC1hYchkr5tiw7n+H+4uf8l7Tx242bCdH1FBJjDtjMpyZaDnDaEw2/GYs5Xfx7q
LMbNJprQjGF7W12s9IU3YK1pzrtXvUl8gxiVjQiPBk/35fpB6JVwK+R2NtLrtamRk5isHByYmzei
qQ0dbs6YeVlRG79rKJkXX7GS706R46TUBYWNrVOfvLUKTRRBMo13KMb2eI4sq9C6hYSA44eZVwNI
RxvEilypVPuNPuDKBTA72hM4E8faNJqv181vswnqVZp7MuwKGXcQSLpVXAMZhuKONML9BVs5CVQQ
OXlzH8tkvOvRyoYIrZN8TgKIUowMrb5+oknZfasdYLwHCy0AHSd2/KsRuBiH3DjfH/+10ryI1/kB
Fj1smUIT1+71D9B9BdOeWRxbQvxMoAaCDBagJb/6WYcIXe6z0iimS8e1Ec6KC+IPhGDxZcIJ+lcJ
pDTezxxHZSdJ7ehvfJuVleDF5ggphkmjY/mwwfazMQ42+WkBYjIyqv0n9M30C5mPvPEZVi5AQhC8
yV9vJWcZq0pVnJjUwKiKVyVwEpSxH2EItrugnoojoeDWJbT62blpuYTowIH+nm+pf/rakpEGZdh0
qdc6fvOuhtvzTOxf2qcUFwv7FA2yNO1rxMHlQ11MselpaGp9QmsuRpygRXwSg9EE8mATOurx/pZY
++xkO3M5kM4SLr2Ln1aEtPEHdgRW8OI37rdoW0qByU1p6Bth7tpQxhz9IeM2RxaLx1ZS7XQg3ki9
AgMIw9edR7tqu5NG8eHl7ZOiwzrjCDC+5wRdT2roY9hIqpF6yYgQDNJRCAKaUOWEiqjp/aFeyzLL
I8WmVQyHJPw2hI6lzkCvtBRek/rxD6zTpg9Nn07g3BIncRUMUc4mFRgT8V6R/0YMzDj24KP7Nx8f
h4uFJqRNgmzD6b+ecqyghRHnmvCQsEb0O4tSpCThbRvhTsMv7K02wrqGC7lMBDGne1SmFjdZnrSd
jbNz7IGKpmgEQP3LaJo/J9DHl/sf+PYFZyRFmatxCjzuZemx41XPfEizHtojKP7L/uSWOWpk90e5
feQYxSRAsWiDkO4tPh9l8h5uc0RjIjXrF/aJfCGIS35rErbdOzk02yOoOYL7+8Pe3kTwSsHAc/Hp
/FkOm/BmxzCNI6+azPST70Sq19d5/Q6abRmcOy1S1NP9Edc+J48dCYulOTSSF4fQyqvXDk3k4SFp
HKgNAC4vLGXjhl37nOwKoOj0GHBjXGwPDd1TjBkhKSHGGKBQmSvHUbT2O1z6tBOpQPPJEdDe7k9t
5SgC56HB95r48d9iEWfhFUOZyGajeLbI9Tl6WGWEewqF46eqquO/PXL+LvrG6amXAEEXPcS0jSVd
+8DccjbdXro5BIXXB7Gw9Z5vQjOHSro4Y2PpPxC8bJVBbgvy9M7BFVGpMi3z5tpuZzanE7axV0gS
NhFjpMPE4fH+HKix6ZzUpgOFWsGw/QjcC2dtmGzV8/3PvTZR2zBnZB47iXvneqJOmgWNUMPYE34X
uJomKYderqeN2t/aCeFogryjfmUQH12P0vKR2wbrM1CbwbQfxdA+J5Xq458c/IrTadi4B27fKEoG
1GCIPgEBEcpfD4dn8txS70NPVrjcJAh/O+xJbbdBhHRjo6ydEQftdgBoVHDl5W7tUA1h+1mhB5Gl
OLSOkT5ohk8KFllmiHZc3QSXKRvbL/eXTZnP3vWDxRThoNGTIxq5yXkxASgAApNwBwZ6wXt7SqFV
D778CCWu+muIGjkd2uvKGcs3sLzkijCYy2my35cYutHeyQL79/3ftLaV5sUFKWcQFS8zUmi6CpRW
ULB1H2m/ksDOnuFlWBsffGVteaYBRABH0ubQ73ptJRuadljRGrCNxvesvhqeEKgcn0wEVw73J/T6
Ki0+MnuWGEenTgOkcnE4yIWxO3O42JFoxfmLULp8LEUPLxQ4MjIlBNcGxp0WRp14MeTyZ1nkIviF
gkJ4bJC++NohZP4ejjlGbg266drZttjylOgaaL0TAoTKrkCYgh7M0PTFyUbk85ghtVqfpRaTjqKe
/XQj3EC+NRp82L1Wow+7x05bxicL2QELzXMVA68BLtgWinVlORV8FKiXaoqh3pR04hyfUxu2mjfk
zmelTc0nNEGqjbR0bTXpSRqUtHnFbpoCCJGh0NLg09DZXXMwNBwzcdQsH4yul0/3V3PlDkLiSX/t
PFq3WZMaJsWI6nzs6b2sHJRm6t/3jRo+WdOk/szkYQuvtDre3Otkn76iaq43KmLLaPNhIgs2QY5f
osj8lo1FeumoXr7vZ9H6+9NbWy5wJuSF5FJce4srViqwpaNumXpWJbf055ThGEAx2Bhlbb2Yj2xQ
6zNui9zg5VExQInaG8Y0flBaszhg56rs7W4T+jQ/sYvDR4I9BwC0cohCFocvr/K+KOCNk98Z4++k
krR9S//+MrRpiwqDHaMb7YfPCGT0G+d+ZZIzJN425q485fzFFaNgoUQErCeeQxnIOMXwK96hsll9
x3eo+XF/2VZ2iaqyZFR/KD4bSwCdWUERTiExepE8om+K91izb+FR7zLcLLBHz3R1I4Fb2Sgq7zCf
lYoJTZjF7BINY+khKoQ3hfiKml2mnXNcpI7357X2DTUEdzR1rjzzJFzvflMywqyZIuFVNYaOehBG
XpQIcw/+sn37i6DOmoga+EO6i8t3xwjV1pHkWHiBkk0/MSWAqUNDzvwWRW325/60Vp57FYSICReP
T3gTLnVcznpsyCTaap8+KUM/Vnsfd8pPEXZP8PxUJQfAnadvj8QZdkZ2EWjQ41l8zVbmXiuQRvIq
9N7bXcu1UuwQPDeO4aCj31IBhPZGGVfay/35ri0jXRiZ2iQF6xtczMgp6SAZpV4/wM2PYiX4nGmz
neQgqx/fPtRcdKWuboHmWkZSUmKoA9xInoImMw5okKANaeGffRS9Btzh/mBrlwvvDdhYsDcqN8z1
9uwbRRuFqUae3Bvm1zodFBiMWm25JrbubjwV2kUpWusJTiX40vtjr31TSszoj/NRUdTRrsfGDawc
9YaoAnETFOFKfTri4lmeosgONs762u3y71CLfZNimxUUSOp5mY3bTRbb9ann9fg7aRESn2Xov73V
CmVgrvnOxT9bWRblNKnGvStLIw/y0t9I7/zHFPGIjdPAO3P7NswPHduF0hC1uMXyNTYy24jM0z8r
QkPHXMC0Ia+Bj5dQa2jRPUzxoEMDyFcTqFq4fbd7lJtN0mU0zHYGUqhojysQ8M9maZvIuweG/KHu
au2rhZUq4ntjEFc7NRCDgbYKpOnncUqqv4neJTHqkRVqbYmRZRfIZjVyRHaJWHQd4uGEGhXdUXye
pAYz1MSX92E29H9NOUMqY8ht+ZtiZo56CEBJfui63v+YdCa6Q71Qs+JgqgM+L04cdI/S4NTNqYQ9
+83OpKE76BCRy32Gvj4kf9o0zqE2yg4xSYSTJQ8C1fRuULXCdAtEWNH+kkZH7B2cqX4bNYnlR59K
G3eGbybKWS0qBGy0caJO22lNhv5pnqT7xpdwgx6Nhpb8BGxxMEnVEALFVCoVuzK104LoIh9+CYQk
woNPbQlkShYMX5ClTl64pazpfe1Y9KV2FaaZxh/RGsN4aGol/A5hN+pdILcOvrRTHbuS2s/uXVON
8IqWyHhZ+HKamEdZBDoaXHqgatxriPTscy1GARC8QHqAMFn/x+0xmA8q8r3I7+K4AS4KmmSH0jxJ
zmGydZE9T7DXPxVxaT7NRGm45mY/VM9I0YfFDhbn9M02Eud3b07jyUE/Wd4h/G6QfStmhQEeNiUt
GipdBx0mU5MnhFlwvzSDGloneWVPeC8MdIMmPMvqfYLaynSRaw0Z90Dm1Ts6EWrUB2Vs9QqGFUYU
+Kk4PQ7wMq7MCA8XpX6oGid6yMa+Rh5RS5xvsozlyr4ZMuOldIwaOTvAOvbT7BDnGYWCAR5vJ1Z3
+Dhnw6UL87HcZQpiTjiyRfXMAIfrhyJOWPTNIQUfVboI55jlvuCxmD0lguZPiSshZnspXi0YpNJx
3tflOCs5NpPxpZX8EAAYsmx7SO11djSxuMsRw0KH/hkJQdx7hA2H7At686q5DxCy8qSinj5h35FY
z5lc4MxHzIYvKJZiI/LjUVm9dJACmp1eNNrXolQxrNeFZuZ/W6lTEeNSRLdVQFp5oskLqf/RySPu
WNbGigQDSBgiMbIS6DgDxPU/O6Vj/xbk5p9KpFyqAemrN17pMy9HowdFr4shl532OrF7q0Sv0Uua
EcO4GWtXRFJ8HCXj1/2RbkpGVPh1BpEJ9RXGWkTFA2V92egt4ZlQmL/bgyM+BFqD9x5E++Zb0RXO
GTGdnJM3Dl/A68bF2wM78Hi4llAc4/9lYDfEKCmlfZl4gF3yDyjMjy4SWLjIqVVyuj/XlYeSoWye
aJoa9g1uJ+4y3BbQOff8vs0OApGtHQm1gYu4r20UqOaHcJFsaERztA4Nbi0IhddvchQiRtfaGf3e
si//oB0+/lZaOmVvn5BKtssLqZJWLKuKQdQ5YRykZE9ax7GtEJZ29hhZIA+Myda0sSnXHkkSXrgA
QO5mcPH1nPSm0BBEJ4FKgr56dCKtP3c0iPEe0dBL3pdONLg61qjHWVVk6xSurR1MGcpidJsBoSw+
aIaqkqBExCmsC+ckGr1Cb4dx3UxqmmZjpquDgQuAyQh07QZOk6HshvEcdVTsiRxwsFxRWECd0aXY
atC8Ik+vNsoMXeSp5IvCiLvJa1RTMnP0NGlox4h8H+aC6cNYOfWvSc/s/8xQ572CAp/giVtV2VNi
VqH9NOqFJh0wZbbTkz+kEUKpmUzLFqOi3/d32M2azz/PovcxY1Pm7Xy95oMUjugZOcJDpjfbZ6rG
O1JPvXZIC+cn1GPtaNvYvvt+1m+wQm5CTUYmUwBdPkNIjeWCIzMV9oiJCNIQfzhKWiaOaVF0ZyOx
pkc1Msat+srNos8DkvGR96lkDcubsELd3S9DBsxQY/WwFhs4VsVHKCnpRpHqtWu9XHSYdCQmNCKp
9S6+qoZnCwhdi06kCol/p6IMZeHu3htIGmhNNeuhlXa+I2KhLpeWWUm+hMoApnFx/kHONfuzakT6
eJhGGLKXrs168vvIqMMLJmPWi6hrEw3Avkh+ABdIv6fwZIvDiOwrEGc1x+2oL7XpdzZIrbEvOh9w
gxp1Srrjfa3UL+z5ttkBfB26D1VIpQ7Fwl5D+Bp3YbEj7DEpqoHS+14GAca1pANWtLcoaDjQRosO
pZNcw0GJayv5VI0+dnYKJoBf72/MmwuW1YJhTM0aAymdfP16Y2YZBjxhVlHnYK5HE8H+FyOSkrfi
6uZRqILRzoSBc3MRyFbcQdpMhYfTkco9F0lPlSi1jevmFgLGMPSnuL9IQm67Q1GM1lEKptSbLHxO
09RH0Wjs5MOA0jDrr2ByiZL9+zBqogdcdaYfYWVp73v61of7X/Um1pl/CG1AIj9Vhba6iAZMVGip
ZNH3j3CuO/qpwmUv1fSmZdyQE9yRcJICzXt/0LU7huE4CroKiWR5x3DS0MoFeEINJMj+w1S8g50Y
oKRGfonfkp7rP+CHxU/4ZFv1xqdfO/SOQSWC4qNmEgFfbyO2VsEhKzLPRM37oZLRXh5x8NiFndM9
35/m6lBoZMxsQS615Y6dPQ/JX4EuQYhH6KmTMGNC6x5lz8neCHRWltGWabBCbaUod4MsIYsItBEv
MW+snfw86knhFYhFHRVaDfsCg/AH2fKzjUFX5kdBSZtJDrTk9eUyVlppEplPwvPNsvmhdXl1jqq2
aXcRMthbyDpl5XmgXqajFzXrDdxUcymckUF0bJqKtHFXdYbiokcqdij0R0c9GhE3mzCKrZLW/tvT
KjwUEZi7xJTrSwyJ5ixlk+FSBWuOSIJioFTK+UZwthJZ0+6lGmRZhgzWcBGxdIURKsPAexIZFvAp
pDMEl6VIEM/QnfxzpMX1twn88GlIEuqzsNLHy/0dt/qN5jYpR3buOC3uSGx1IrUi1fYmNTEf5NZ4
Rk162MNxhikVwFp8+3D0dSgG07aE47eIDwuzzCY6TsIrbEV6QTYdvWdD4HqFYCXqWWMzbAz4+gkX
7yi4BKC6lIeg2i+j7LorMicVDZhV3yzegSNC0LUpQiyFjCTGVqPqTwj/ITipZc742W/izoXrlG/E
SGsbn5I7LutkUTC5FwutDjjDCx2QjTDr6AG/v+GQ9R16KJKINu7ntRWlsUWPf47FAI9dX1cilafS
Tnrh2YjjIRMYIXFJlePiFIH10EyV9f3+kq5Njdq+DjAORApzvB5PDZGW6s0WPmyAZQoj4eAx9bH+
YnRdpW8s59rk2D4cOjpOuraM+NqymAKUixKvngS6PUoynZUSBZ8cL9Z9i1Du/2JyZNkKfFSVhqQx
T/4f/B3W2gg8Tsacedr+efKzjyiVDscI66cvb/+M/440z/yfkUCVKMFEOOQ1NJkxJRIo8lbU3TDB
3iqYrq0Y+YRFJx8IhrE882pdGyG67kCWapQp0ZzKn9K6MXcR7LeX/8WsZswo1VD4bctgYYT32iHx
mIDOzxovwvFAHHKb+61HPkLauE3nnbY86iQi2iz3wqW4jM4TSmUyVaLYa0OUCnpbGx9Q15w2QpG1
rwf9ew7NkVu5ifd6nB5Qvp7532LSXuIpRA8FU+ITchpbJZ61CZHgkG6QWc29wes90aUO9aSSRl2N
8TPy3BbKeIqzhWBbia3YCASvPAN0u5dNkCFRzBivgtSDsJleGrkOdzpWQq6B9fMxtCnPRmVXnwkI
t66qtU9JhA6FAxzgLZ9cmCmoAh41L8PvEb6GPF6oQiX7FFOI0/2NuPopeeFAidCwvaEu1Mg2CRQq
U4/wGrbz2KR401pb4MbV14ZoCsYXOTH9wcVzGqL0NdTWnHL4TnuMawSp7QibYqy+4hPBJbrcY6c0
Rw0degRm2/pQ4SKxwU25RQ3TeptZKdAXePhuIla/baKA5Cf1sCqfjalULMWppcfI7MdIEQAqQeZp
B57cHDHrdqoWl1chtF2StP4j2bYQO6AErUvMvVX0Wtts3Dn8Mo7OLVi76vAb91WaAEhgmA+9iU5l
bVrSs4jyX70/yD+x2m1+dLQcNl6OtQ3A1UDyQJ52S+9VfduUNKdIvUHuzCer6aOvDuXGw/1tthZV
88oD3oGvZlpLJiiKPmqWFEJ4mAMg9oFN2jfsycedMkByB0KEFduQlOe3DUo8DRhUNqjAAI42zDnK
/OfpoLOXZ51COh/XXfMcxKl2Gtspf8ECoXy0YW9fgkjeCGiWE30dcy7yQaegNrzU8otG5HaV2Uag
w0RPHKqxTh9SM+Ll4vvmx0KXU7yvACvpbwxYuadeMb1Adzhk1H6uJ4tnVJYk3FcoQhnhOwedWNx8
uvRPLtr8Py0uMNy5/3WXG+d1QJ1uN1IfAMJfhar++boVqjR9qNalC5elRlBR6XciieqNUtb6KDMu
E0VwqPwLKRWlzoDIDU3pinzAZsUZFPuDE5tb6M/ljfs6GaqWM2AfUYTl11PQFSYjairoPuEU4HJT
T2cTsd3+EGpB9/f+l1sZbMZe019HRwjswmKpKM+NVhmFjeuEjfTQhHEL2MQX70a52KoPLBMp5gUX
EFArfbhZNUy73hVOb9C9KvzaLYq6bP5kMQTcvdqO6busmD0GO0T6Ow9LXP859bsUGUgFHaz7011Z
QsreHL9Xbja/4vo3mFU++Ql6w67hh+2j3LTYwuDO+8Y4cZ4pVCq6buS2dPQXM7Uj0DpYz7VuCIT2
5E/iJwb34kiRotuYzxxx/htOMdJ8tgl0eKNBti/mM9AbJDu1KteMJ/ncDuDY9oAbutmboWvPjaM0
bwVaMqRNZZPnE+Q+FZfFKShgTg1aZTSuXEnDM1JJGUTVyXlQ8a/fCAhunup5rLlf91qyhh+wmJ5e
OiF+MQYGwDilC0/PQ5JCIWFmu8ODVPdqo8r/w0G+/1kkjXrkHpQ/qwHmY/d3zcohYcNQ1uMnzDI0
i0MClndQ6VHi74H33ecKNxb0uqNauowCM8r7Y62sKJOG7QEEi2r5UqfQskRqtiCU3AgXpAepL4wX
n/I59tg1icK+7jNYTW8dUkergKtTx8jFuZkejjYZ0Iy4dtMKt4HBMI94FNQH+rbOPuvjrYjy9gwy
nAlyj1misb9sik49uI2wsSs3VMLWbQwbT3TmujGp2zVjFApnFJaoY4C0vD7pKTIlOoTQyo0aZ3pH
n8U+p4GDCSEEgY2wZTkUK0WJjsR6ZhrOacD1UBLd89BpJYwmqq706lyrcXSz8lNgRFsCKKtDcdiJ
ymaK2/K6Rp0ct6Uqld1BDrMLil7fIlzmZw/jYOP7LVfpdVL/jDTv03+eVGXUnCRpchnJ0aI/9a1v
HnRJ34r4lm/CPAqGs1SjZ3TqjfBhF48UIZHmcxWikWyW3f9CxxK4VU8y1TVKfMw71XkC/FAfB2Xc
ktFbmSQcVI2zTekR/OrioqY2UYgkKWRXxZyEhpHdXqLZlPNt54tJzmwDqIHYgs+g1etPmWmxqUfc
LG6WGN2hEri2R/LUH7Ipwv0wM7Y4vWuz+v8xisqevAGxtWg89KEvwSsMUrnbiymJv1UVzOyNx2dl
M/LlZiQuQTRclcW+73DFGaXMVN2kafFG9P14Kl0Ea3vFE0plbLWOV6YF3Y8PCORwBjwuHgMjL/FX
xKcTTUkDy94yjh9ZXMu9v1janP79+6SyWlz05NHU3eeWwmK11MaMafjhVsWJr50vUZ6Foxvqef25
BF08HmdmXARWJghPmV6PX7SsVNF3iabB3OHz1ql7KYiU8AQYDcEcgArVhb2t1PsKDoyP6Gw4orjE
tUrfALH7D3mFdMvBx27gecLTBj2oVNL0k9knkfN9cOSx/kHK2uFTiO+mimJ8H0oejI6k3VPSyML9
kCYyHos4o21pGqwt8Fx/UihvcDbVxacYAtVvpyRV3VC2YxfdqmIXS7O0H3zmjb20fPbmrz5L2CCD
AxP9psoex1DlpH6cXHkIu69WhBMmYIT+0Opt8d8wdhvw6psUF1gwnXr6w3TE55ro9ZG0K5Ajk8xw
lROr8n4KxF/f6uyXoNDzvRIO6ns1SYRbUA8+3N9ft4n/PPRc46DtgUbwTTCRBnFdltgSIXwcGA9F
pkffwFU5HzvJNtzcDux2R3AavJ9aqfymirY84X9pfi79XP3aN51437VvZ0bxo2aRDpBRfBTgEtff
QwyIi9ErnEgDauMSVE1NFavOX3Caijc+wMqmelWV5njRoSS+ux7K0aeiRy6YlW5k7SnNK6xsjCh7
yiXcV+5/69Wh5sEoZiDKtEzYRKeWsYlbgRuGJR6/YTeAgJPC8KMjJc1GW3BlA8OHoelKHZXqxVJm
vQQS7cS1PbmYZ0zJl4DY7gXmtfbUpnYmfqvqKL0xUuTIaJDOkRxRgTuQ+F5/yJC2RKAk2QQNubA+
gkEzDrhDIRHWBogUQ0rfWLh5DywuRt5JzUBCm6jtJn+rO6ikJUA2NwkD9TCoqLt1BTZDeJcIHNWC
3zNr442R9zxHlT3JRUzEgzb/9RwRz7SECAwu4MzKPwatjdQGVnnnvE+j/+NQ8/PzT8DT5Jg7BJ2N
4g5SCNExa8b+g0gwztlB1FG3ysarH5Pq34xVocu2jAl04Zt2iEeK69S98tCnRXpu9TT9O5tMXoKp
KL7IBCcbe3TtPKigriCvcukBFbye4uxYBQoYKV8Dc953QxOm56aoovOc0m1U4Ncu2Bmex2AziXV5
yuO6mnIutcHlzQI4EuTlBTtvwMV+opJUEP20NWpvGUZ1G1WarZEXgSuYxzFG0IRJ0ljYl8LCGsgZ
9ZM8ZM5FH5T2TxfWGG5UZp5tDP1ahl8ekVmYYAZ8QlVePitQdDvcKRJWtauqnJe8QbyREkvUHbJa
j+19DxyKtiJpUb83seJzR/zf411m+o5XxJKt7GS91MO9Dc453CnqKJqdCuLH3lVGWQ80w9U+f9/2
XZ4e335XUgXiGUa0G6jq8gUIha+MIpHdGc996h0JXbIJYS0xyW9uMHOoCSh48HntbyXr5Q6qg95P
k9tV5XiCFFlfHOQLD3IwTo8hAObz/amtnbWZVgExngEBN1xve2zztCDQQtkF8+uoJ73V2ieMX3zQ
y1qu2q7wJaXaK0ndfLw/8Gsfd7kf5nYy/H+QMTxB1yObAe+c3CT4NUuDWhymJtJ/Vo4cxW5jlXZ1
pg1t2fAvsBA89ugDT6exxCYWE7LB+NY7hZy9Bw2RqIdYjrD99XO9tw/FGLUBzF4oBqdaEaF8ycsu
fhFTnJSHLvOL9iTTPEcx11Cnl7jsZDgQo2Hir4a1k/6jCRKn2Ldy0vxGZ3XKDxHtj/aAy2z5eexj
S99NdjngXtnSYHiQ5VArtmj0K48l1VqDJ5HXhCh7ca0PcVabeNsPhPJt3u6BsafSA2KT/Q+tkOP0
VLctxJf7i7E2JjBQ/pp03dkM12tRyCWRZSNRgc/loj+URTay7bgZjkGu+Aqm7qgabDyZ62Niz0Av
nGr80lemCqgODxVjjroFpwZfO3FouBtOhjQMnzrZ2dhw8xu12G+4kfBUEmJSZV1e8FZmaJ3v48gV
iEknI2sgBeyNXphbKtMrR4r+HEBv2NazsNtiAZ0w0TBoFgCFjboMH+VUViQMI4UsHcehT+A7hNP0
GNdj/PP+Kq48YbSqafSD/8akyFhcU4AWapqxCN/D25XjfWhGo3M0fV3rgEQaW5zItfVjj9KmAwRO
TLcYTRdQAkoI1m7ZTK2Hh2KN+18kqcPBaiZNPZpaunUPrzxftDBmviLJK0WeRVJt52HQaGE5YddT
OdlTk+RytTPDxMQPTPw0JenJyixt2INk9jfe7Pk2Wu4edCLn8B/BG9K+6xMyjuhs16SnLndKeeHy
h2PXwNuvbD1200TXL6ZQBZqLMUIBRVdWG6y0tbVFQo+Mkwia2t3itgQpIwjOFW6FJvtgD71w60T5
NTWpON/fRMraSCikvNZ+6FUto5NEMYo+C0rWlTBJfR/GBkVVXDml7NCqMR2RnTOJ4kmz2h5nxVDJ
fpR1mV1wMLK/yCLTsOjCAfwXpwDyWISpS+Omuk0d6f7vXDnOPFcwAgDGgsJwFtsPA5fGcsQwuXqI
x7kKCO+o1eoWXudWm5ouHeUnWhZojavUjK7XHZ52znscUYTj1U/Pfifa4gFPwsBrc2NAfbrrKw3/
WSV+sPR8GiDAZdN36rj5BC8pwfcVd8nsLFsRjpiWVSl/ahnbw30IxqwBZq5azV73Syk7p2iylNwT
BihwX4x4ocaOE1u/TKm2/X1EXV99ID8EQWfXZR8cTN1K+l0Fa8rf+UUzskhRUqCp2HBZP3bjGP8a
9LD4oEdB8FctTNEgbaUEaBb5ltxCZbB7ZQ8Xq/I0dAGDg5DMMbtURa96mlyL7Pv99bplAfAlqd4D
RiKTvvXaAlYlgPoGhmuCjvC/4uJWYTeadCPXhu4U/X+tFhZf1YiQ51nWa117KgVmBRfcMc1L2Q4T
PnysFKI2+Tj+tbBUFBsv0sqWosTP2aJgR5S6bC/YSmHDM1V0V8vxiNwFhvISBmA53l7OIUGk+YWG
Lx2qJYhUdhDLzgtDdyOJi+bQ+k2pe3ZsWZgcN5itf6TnEL49u6GmQkESCTKGXN6cAZIXkTHomms4
ED8vxBBOdOrVNhi+jai3bbXe5sO3uC1tAFAz2HlO+5fxRFiPdBonRXOFlpuuhr8nXgAjsbyqiq8Y
HfYnIRcf7m+wlceBzUUl2ZwRszeEA/JICxZ0qNPitnBqC61UrQFRif65Kh1C6bKjZhVMyYMz6cEW
53tl69ioqFLggH2FLNj84/5JkEGb1rkepCb+bSnOpUEkzkkEc+f+FFdHoVoDk579Q1NqMUqkmlMy
ZqabtEYPdQK+ZByCX78/ysoDgGKojggByc7MuboeJW4Mx9eJztwhx6DHUcr4URONdETbakuD76aJ
SQ2DhBBhmtlxgK+3mBGOldjdS9hxV52lHWRTGI+63UTHSDKmizVaI2Vj0XzT2047QAWKD5PWaRtf
dSWQmeEnrBxVXH7J4jeYhSkHnR5broFB79cUb4GPFnyEU46E6lfQ5XCb73/gtVmj16XPRT7YADeK
CDh0mAW2uOYc+maf5czAWHZCF7pyjOJAY0naV6MDR7YfwpMIon7vl9MWDWJ11jYhP/HiLB622LHJ
KI9DmMqWqwtHPyWayiixORwwqoX6olnxVv6/snlnKgvNYkJG3oEFGDDuIIDEfmu5uAPH9m5onORY
Vnp2aOy+PKJa0O6jxI4+goJID5It13sHdeDDaMAq76j/HvpOtc+RaZdf7i/H2g+jCIouMbh+i4ro
9X5X8p6StywZnF1b/4jejrIz2i7YmP/KlciX/p9RFt/bMOf3T45MV04gvqNg9sMG3PZ16PWf4LUH
r+4bbeMgv3Z9FtcwDw3ta9q88MyW0ObWQkZasXlyi0q00q6wpLY65dlQPGtWCvG6yR0DR9s0r8f3
WR3WuPoi9N4+qXGbaY+J3HTfmyYfL4GV+d33KJV06VlXMx0QYAq0f4ewklLhKhbC86j6Pvnom735
t07UztxTLA2GcyalwxcaOpKFHUNQG25YGLV1iICvnMOkAZGpye2ENzeCn/Bhq1iZyeih4X+0/QGQ
EiwriowB6MfgUKOHHexqgHlb/dzVA/kK6QcmQo1/yVuxhiAa4qA2qYvlo3OKYyK5c1VacnhREh/3
77rSHQmOV2RdFGg06t5XAy4nwwp983x/O65cv3Ofh92ogeUEL3q9HZ2oVfImHE13ou1wjM3APpax
Wu15ueXD/aFWnkyGokw+mzLO7cProWAQYMgL+8Dtgij8kxj9sLNFUR9FUI1PWEQPl7ZNR2+G+G5c
gWtnboY4UEvjUqATuxhZlMg0jJPp1lM3HTND7fb6EG01ztY+JQ1RUkaiLMDv86/451U20wnvDOTg
3H4a0l9ToADe1mLtaxK+GSeO0gA3G/8gEszR4/VIDXhcWBOCl9nxMdNOovwnGG/tKWrAVtxftLWL
ZNZgAaVLoHojsCZlfmUVBftDDJaGlJ1UfsYpR32MyMAf1aE3flhmtRFbrX1IBLL0WT6ZwGD5IYMY
750YsQfX0oLWOiJyZop9ZHTFUZNhodyf4PpgJAlokhK0LjGoeuWUwgg6w40ybb4ZckJxSYkvRlvo
GwfgdihyWBSdeIcRPbyhtYxRZEBY41J21HR6KCsoVYVvTJ+KKdwq7N7u+DldRm+Ji3juTS12vKGj
HJtpKoSsPpf3vsYjL/AjO93/drcqLzQvyNkRRZ9RaDeVPKcLfbSdYs3tETl0zgMtDPWD0eZ9+CAG
kaWzzET7MO+rP5kkqZhZ8aw+JNRLP9cYEH92dECG+0rEpdLtlFilh66NgyUdUOYuxcGvG6U6xH5j
fxksM8h2WJJkfydcQD91BU6WJz83dcqVg+//NlNcv9HzD4MXiGG5QPSYB34XtxQi4fHDAoch6Ju/
0es1NHh0Y/LbMgY72dmhZPxXhZ32u5qm7H0sdPtXA3U535PPduMu6dRC3sECrs+hU7TWZ1yZqXcl
01R2H+shjbOHJIjGD1Nm9MnJ74rpj60llbj4eeSMh7EHH7SXx1L93JujBiCpBPKLTEyUKScKdHV4
0NOs13ZBkcW/08QPu2M+xs144C7Vn5JCMuW9JspG9lRfEj8lRRZooVh2Pe1SU2vNjWd85XWiC88T
jpgVCdwNDzhqZHlskkRziYKnmhVMneCXXCKLsKPsFtl4zCexmuxC00nts0GNM6YcbncRxerCqTbC
pZVEnkM555DQHiiHLXPJrun6PAOkQ7wUfrJLvT7GtOsvqUZtvnqyR6s5tpWPk0NMEwsHBOcQ6mF8
SJEUpdskJYeR+vLn+/v+VtsTGBElcwyMSSRuSSCTyMtqAL3u6unYIjhk2lL2GGWxb7HVnOCrNYFm
uQxZpMu7uotwOxQO1A0PC9sm9QROS/FJj0T3/zg7jx25jXYNXxEB5rAlO0z3SKMwkn5LG0KSbeZY
DEVe/Xmos1GziSZkbyzYhqurWOELb9g79vckTn4Y7WWifODeFC1XLwONMBCnU2VeZFxVw8Wbwjo9
5tPYeG8nT+2/40STTf6AHEoVhH2vdgHapK6OHaxQii960Un1SUlm3TggHZfXgZt13Xca9dO7OtGG
vx8v48YlBZkT8CH4akKPdSpkOVMjFL01aJsX6mtWRqoMJgNN5p3n3+M5vA1MkaDiBWNpqMizMLfP
5YC4befGqnFRx9L7iieTegDhUr8ziFMLXzpzWgQ9anHNUYrcifwmxeB7ByJw/47ytCxMhyU4QBN6
9WEUV2/sLG+4kPnDK7/e9Ru10BHiKaQSHRvEoJ5yAJI7ecDWEvMK0N8BJq/dmUogIsi9hXQQ5JQB
BVQLsV2yBn3nkG48bLqJrwx1UWpMRP+3CxzmWI9g3Wpe6Ac0CV0c4f3sYVB+MMFKp6c/3jVkGcSR
i3iwc8f6JqQfJDIFxqWqC+syITH0YcZMb6cCvrFwZI4O1V66sAs16HZKzeiWaeaMxoWYMrqGqjf4
qJ01O6I2y/9ltTPBcIDbg5KyUKBWdf5y7pzQGJvxUiZh6P3rjbqdHWAYmLY/CQ7g25Lu9c6YGzsR
PjmZGm0UQp51jRkjDuk6FS7JWmOIb6O64FQE5qfOUCWHOnWyN1PV7AkFGctMVjOF5YkcEbc4J3EN
YBOGqaEbbkAXzsa2fVvoDag5p43pogBsat+zPIp+ceOmO2UYmtLttp3BOkZIcNRBunzvE+awTXNI
iiLVDpEUbfROIhn9eUxmOl4LZOOtg7IHgmNZXGufqKUK8n7SgcTXMi7c70ZcxdnXmtTqu9LFWvWU
cWEIIF164pzGPMuqoCC0jj7m7oCPQFzte5hvrT17CoQmtR+VL3+7q5wYEoHZdN0lTY3pNVQECiFE
Ew3Alk4/SSrZzUEicPTx8ZHZ2GZLkw5xFDp1mIsu5/e3zCQuGyPLTZDsyGF67/MIzrFVuU6AM7z7
gctqT+1nuczWH5sCJV1Jsls6g8sy/DYe9a+e6BlIeSJj6wNi8OInFpZxMMaWPMZtN/8EctMEMxJm
f345kFguesXkDaz08hT8NrJV66IOW7qhvSkc9BP1DnltS54fr+fWM8sInKLldrjXTmpmNx2b2sbK
Oemz6tpZGAM92ammX+x6tCM2LCaffuO6inLI+zqeny3Bnnjt4Sdn/tAbYfd3izxbceKiG9T3od7q
IIAqZfysq1Ns7vzejW23KHIQ79MpvqcW5eNopDiL0s5DuoxGsV2/n9BEIRDojAw5iTbML5Xscu/w
eJ22xl2IvyTDFHaRsbj9GnVqJIM7h9NFqZz6Ke+75ANmpzIYhkx7xzMpUGFpky+PB93Y7L8K45T9
0AUBU3o76DBIm6+DzbbhzvWhwOjs0LiDe5R99SWsBnennrvxUKBJT5uW9xXR5TWAoi0z1RzaZLoI
0RvooQ6eDiO4zveAGveSNosoB4UaQhmPv9ag69lqaAzW3nixQEXPhzEyku8l5aUR/b9yCo8ybs2L
pjTTAGgjS15VJTb182A21htJq3L6/niZN74tWkt0XVxeEahxy7//7aTJsFRMN1fFJRkJ8C5Vnjgf
avbxuev16jlTEqEfcXzDT/HxuBuxBsNxLNAwXVZkdZfNWaYm9CPgFg5peAzDMPZzuOxPA2HB8fFQ
G3GjwwXGu7VYeN+BVie8UEWW1OJSzbEWWJGt+U2reoGaJt1JGnV41kK1OyWcpVPsVvOnx8NvZWJs
KlpJ3KUUKNbQjnQG5Z7odXeZDczVDrrTF65fClm8TxT8JDlGjZWeGodX42gkuUmJFfnf/+Gioqc7
IfTWqhNDEsHCHASXsLpX0RQM8Z6BwyOzfjrYoHUw2lFk3x4EsjR73faNI8wNDpeBc4Vby/qZJNkF
xNUJWF5jBXavi/sn0iz0PqsyPIheLXdy3q3ZOVyQVDL42kTKt3s5bvqqNlBnvHQSeZ+gadGLRTZ1
ir4Obiz0HcL5xutIR5b0jIeKrbUejdZ+LXq77eCV9UiJK5qHHiWq1H2qKSdHTt1VAjb+gCvhXsvZ
0pnI7cNMrWUJm5nm0qBdfUaALinS11CJ4PplHNWBUP2gIZsw+9QwVPpfkEhe5twdX7009lq/Qtvg
f/nsKuMBNF9Iid11Q/sYYVPhHtqwVg1euXBUD93YoYRQz41M/MkbW+3gzpSDjmLMyzQQEbCZs5tV
UvUTc07wrDVC7d/CM0CaD2E0Ob4T1s6rVgsl92dRyJew16x/M0dTcMKWtAwuBgWTT1UUFqY/tGUP
5EP0r97otOrJg7KRBiHWgAYfb+rc4+CM+NVSVsiA9WpiPFjwEy+2Hofjv1Vs9xibjGXnBPZYWOWh
bTsUyfHTzWTsW0Uv9AAjMdva2Wa/sPs3y0+UC4//V9kW3t2ab4fNt97Eqqdc5jhsPidOYXQHFI+M
N1qXzoNfFv0wHHCUylGAteYR6mhsd1doSdHHVE/lR72U6qu0jC6G9YLWnF9Veuoe8zktf2iyaPeo
8ndv2/J7uT4skCgQi9ZqQNqM1EVnG8rFKcr0g9r2ybdCz9SdhMS4O34MwxCopkNTp9i87NrfnhIt
ypS8sb3wQryU1EEbR6N3kJ2Rd/7UIsfwlA3SnX0RJnR+0I4flKcoVOwOBajO/V4knhF/MMpIGUCV
DNZfoI2nlvBdeMZTVmbt5Jv92DnHUc2r6HkgF8gCK7ba+IMWyswiDC3slO6U3llnJUkUEYSTnX0v
pTlMgRjQkj9ScEfUHSq9MI6W0zfNKcZDpjpwU6qOz5U5/wsWuZk+ZAha77HQt74C0FWEP+meLg3s
2+VRrFSzQEiF0FTMGHpeM12NsKnjP73i+QrQl7H5s8BQcBXcDjMI1BLLvgwvjamUP3vLiN8CBpWm
bydouv6HwUCGLAIBlPjRgLgdTBsIH9QxDy95OmSnyp5139Lz4o2F9fjOK3533TIvEGY8XtQymdhq
KPAZfYgNRXiZEmkGo82LUmS5e5zUeXgj0LZFuQy4biNt+5/HD/hd/MDIS2nrF0qDIGi1r4eYGrji
jt6lwZ8CF6wps56SIpEHSsLIQLtUenU716juWvNRKFV1eTz+1sahyYzAD+kmnaLVxhm1GbuCXngX
qwwxTo7tOcgyuzg9HmVrfYnGVMqNFJqIlG4/JWX4ebBCxbuYTkvxjHrwcM6tOP+a5on7pCjj93Z0
RMC7u5dmbt0bmAzBUqOgQd959WWVyotn2PwhTY7ZONetoZ7lMHRHN6vL8+NJbgyFPs1yMsC7LmZ8
q0maA7XDZb+Gbpu9KXW1fC6b3jm19WDuBLgbX42tShd96ZEiWr0aagolrbwkj64AFcSXxkAaHXzv
sFMY3PhqZMgw70wMWWnLr9bOrqJ4kialLWNws38jfRjPJY4OybFuR+/brBUG95pVxuciq8OdHbM1
w6V8h14CNNy7RqmTKa7bEV1d66q3zqrRG+NBNZNsODz+aMscVs8tDVISlMVL5b6153VzViLaHF3n
OpJH2jFP6Dii/N7JJ3CTe9z9jRWFPY1RDKVQtG7X98xkTImpx1FyBaXfHPPc8U51P9kAd+30s4Hs
2kV3i/avboz0nc15l4rhEwsWzeX4cc2ZaxklAI4e5e0WVwMbrVipDda5y/PskzkZxnM+t/8WOLnt
1Uc3FpcSIqn9IoXo3cmH4c1RqI6TIxGFUmB4LHRTITlxq0j4DuZJ8tiJCkeLLsEt8ymUmhiuRVsk
5cEd4uh/OZxhjAyoP/0UbqtbPmrbZX2kjAAgUfd6y8/xZ+x8Y2Cb+sJUorOmSNvwW6+1XK4xS30n
YwOT03awu/qK4Rgao5XTIcyQUFf/2y2m9quteMllqPtW9+vKS14aekR/oWw7/hVGKu4X6I2gv9q4
tF/jztN/egqK7SUYqOhok2bEKO7C+e0yy/yIAtL8gglnj/HCrNpTQAu3+fR4v25+R879IjS6IKVW
70XjlRp2IHjwIf6S6d+KWes0vFSRa/HxvKjt8zhBEAlkSoKycyQ3nirwxgwMN9NegJu399sslASE
BHYdqdPn3TkfMqwsXBGZ1scqE+1bNvz4Q9Ez6108lL3+hq6R3u4c1/uuGvv4155C/YIS3rpHkmgG
dihGklynNOuyD7nFs33KY2iHvqi4lvyeXs0cKDC0f2CnIN9LMNHqAT1LEQda4wyv82Ckezp592k4
P4u66UIVJjUkHr5dG1uOYSQ6rsqqFGI4MpCog6GpMQKRQ2lqvldoiXXWtKHuAjE1FsLOwjZL381N
bSeF2PpOEFtJVQ1aoXcKgWZfRno9yuiqA9Y+VKKUx7Sewpc8dzVw3DYcUKUskZWS7SHD0eTn4x26
THV1o3LH4H6rU0m+T2DCaajGFkvRa2lCFnaVyXqDqXf06fEoG48tuAXwkYAl2JTruGly08G1o45R
otw7l0IVC2osOo3NvHd1bg9F2W4pbNCdWwUvwGyEE3oZT0Sme8eul+YHI9XGQwZK/vhfZgX6lGnh
87FuzdZRTxSTRtE1LbD/SBLVxDBhnv1+wEH48VCbW5YOM6j+hcV/d5zbMcfqBorVJS/Rqc2jvjzi
yGB9MhTMYmRSUXtQyzxQ6T2cOokL+mSE+ZedH7FcV+vNAqd2Yc9QeeZ9uj03DeyFJNYIZHptcr7S
Jk+IgZu2fifUPBWnCVpqcZaZGS+IAq63t8D0qvlQAdj+iu+i4vm6jWLHztpsXbKLyhYVGADcdyr4
albMDrdIdOVtG36A8JAGYIxI/eyEnXimWG9fRh2J1r2EZ2NcerBkIr9w21TzblcDXtuAtrSSXAHg
A21pwGP+QIe1+I5Zgfq11Pvm4zA5eflRT4cKREWj9qofTXY6UY9pSUq9rnM+SstNP8806HK/cGbl
O/wj7FnKudc+GbU3xX5SNs3gq8aomAHIEa0/uLicUlVQ6vY0VKb+tjbxLfKbsRaJj7Ot8wrUKreu
RtO7INhj9LGCGCf6b5Ayyvy5gFj1N7Tigcw/d+ojrJPM86U1N32QQwrnz1OefkynpvlbSZNqDFAp
rkDVRGFsBXAiU+OYlVUouBmn6rtwtUrzwcU0VHxSo3hPaqhUfwnXqp7H0BPGazTL7FiYYhbPjZDp
zwYPtX+SKB7/frw9N07+zfcwb79HHU3ulBnsztHKvutD4hyn1sG+yczmpz8eyYHgAZ13kb6/S5D6
icRpJA66TiYoWGuADoCasXMoE2m9fzzU8qNXR44yHBEEeTwl+XWaUoqG1q7S4dBWeRXyxaGEv9JW
O0doY+noK5ALgSahNb5+EJ1woEVryPRqN2H/PzPMkpfSC5NTCSh3J8y873rgX7cwU2n0eyDN1lLQ
ISKOcWPhCToqXvNdjOr8bTLN7IsqItppdYdFaFsX37VmSOontENH4Nuj0dfH0XTDb49Xd+MI8+6y
sqT1WBisM7PYAv41NMQnlOvbF3dxiNVBfJ7QlkZvtkr1vzAwsnc+6UacjbMOQCPInTaXx+qFar1c
KZtKi69NVJbHvpsgk9JafYl6/IOBRkaf/8MkkelQKVPSultvIbWy+jliltc0SagxLTiIV2wbHf6Y
J+HXgj0143NVN3ueDVt716Uw7lD4J/Ndf2nuQgrjLquL0ByyPkbpoggIMvLj4/ndq76wo8hXFnnz
RX1w/Q5PaB/g/DtBpozDyFgURodPOMgBB+hCLH+cOsrfKyj8/WzKUF7EUCMwaQsYoMexGJug69RU
OzXz0Ox86K1TtSBtQQWw2YnGby+kSM+Gou1jon9dy15GxRnP2Bp4b7I525PB2lhqUBjcE5wecKjr
jZzHg11WuBZc9XhQvzmtbpy6WZE7dd2N4+LRugJ7xGUBFWG1cyHKN97smdG10XlwpDEfkj4MJjWd
gjBDYrd3AJw8/rgbawiVlGeWkh8tonU4N8qSen4HXbK08vxg2pF6tjUA9bZexDu3+sa5RPoKSAto
LkZcfy69VVNFzcfkWk9CeR5St3+ZE+QugpyovzuVSqXviehsVBhICpfWJxUo9F9WC1pXeMdEGidE
NfL2bUPk/Socd3qmYaFeY+w4ny1buEoAQFLpj3++snzIRWWMowPs93Z3DvpsO4VqU0asjeJsOsnX
oVGq93rT/PN4oK29uSjbUMbgqUSZ6XagKdNVEDkcz4ou5jtQfd/Vdhh30qitQQj6/19piSrtajbA
VUdjphBx1QTwXSlCgXa3gQPW+fFkto7Aor6PvAwSgXebRLG0EkVXJtN3w2tDGfpsIt1zMrs8af1u
VOsgaSW178ejbp2CRd6YeAN9GXbo7RLaZeyNEIC4SRQzfN/WYxG4GohTqKx7RPF7nRWeJBdDDqRP
kai+a06keYynoo1QdMnDEJ70XjTpOwA4/b8tWlKvQE/l6Duyi8yDQb3R8elhdO/rqBCvqj3HX9N0
ALzrJGH9XcSh8VONov61zDsx+EVp1Y2P9oazF4zff37szBdcCs1QwqS1pD9HCLm4YsqvteGCcO5D
7UgXs/7jQi5wN/pmaF4u4Kt1+d31eoJdJ6JCNpbJIZ2Rv0FT5M/d/tjGiPhTTgUkTR3+9mPXfSzj
rsPPSp3t/ARGJT+3rVZfstYeD4/31dayUeOnArDYsNy1L5vWTXUxjunVURzrUOeiPrZV0ey0x+/P
zCK6QAEcYP6GY0AxdX0RdWl6xTEOK0y9a/BID+3IeRd2oUdSWEutPQ6eKa29D7bkYLfhMx0pwoKl
TwTldc2awHVviLEAKa76qON4H09Cd4NB71t5qAEcxn6qzaY3kmTRNz9Tj7VtX1GRYa9zvf9c5nM9
HMa0h2XIa2rTbBpE8bMpOg14OtZe0IQBREVvvCqJQ19XFe8fypDynaUqqR3U7mi+M704+dhodoeb
q+7hvuNWBUZRc6flsIm6zrXxKOmN9jCi/DWdaa6VU5DkM5gQKxzcPGilwNG01bSiC1wc2UcKqYWZ
BFWtml9mozIBfXkWV05aTSSAZt66z25p8Y8f75X7O4ilRMICtAGRsrXuL6S6G1ITwL65Lrv0nCMl
cNSrOgsqJ/N2LvOtDUMlbEGYwU+6c4aswykeFQO3ZtnQEs9Yox9m1uZB7gzta9s0ED+kkDtn4f75
Z36kdQDqGFpbXyGIS2lGkxEm67OuPYmpTgK1QlWrlbpyqCq5J/l2X/iDkbFY4pDcLfqly9n8rUfe
irYrS6tMr5pbWfkhyWLzZ9raIbLxlZJlfs4LdHJwkxyPi333Tz1qAEA8/qb38ccC4yPcgYqBPMU6
umrSGE33cCD+qLElCIZwij5Ri86fxTQWb+xObS4m9kjqAdbjXldsaz+RbtLmYNnRYlm9aXCl7Ekf
GbvM0UJO1cHxvXA0fQuNzp1pbl1zC4fCJg+hEr9e6kxpSHEK9lOozu1RumX9VHnFno/IxgYiUgVT
RaiD+tZ6A+V4XHBu7eyqK0VQ5UVxDqm/+2ojpwDYxU4sfq+zQr6DRdpS+aL+qK9jAmwOMsWqMOCM
9B7dkmiK7KcUfd9PblyK8LjcBvJgRaK3ji5awLDDm0x5MxSjcmmTJA9KBUbUkz0qox2EceI9p3g2
73AkfkHPV/cvleWlg/VLpfeukRVx4wEq4y2LwBydZ+AvIGHoCAD47kY3eaPlqIccm77u30WhNLsA
FyL8E5K+zj+pMLv+hWFczM+2mlQQLVT8say8NeE+J6lzXASK0oM6JK5kwdW6uuTUv5QrCNx8wOR1
QZqHiHnJI5KAAscaYhPx53sLspxjOIvux8Jouj3GNpWMZOr5DBo+W5/MwvR8IzXrvSf0Dm2/ZLfL
OUW8HND4eiExj695xwEaeW4rp2sCOlPzK5v+mO9mStk+05atowBpL0v7YNWVqWDwTfvCF5ZE0V1v
y6Hwa2UawyB11PI1jGZz9IXQSNskrCFKusLsDyO42srXAVQVJ69XuXPTqMzbIJKT+5Z8BJbYZNfq
HCBxlvzMOrOnFTnbP4p+Nj5a1QTrTeukkvi46CQptrDStQ9Rr1jiIHI3qY5a39g6VHzau1RZHPml
ao3CDIZxip6qyho7v0g09RuO9uE/RR3aL5o9gQ9DXcf+hIaN8QPkrmtfutKrveewxAzSryl8hqcp
m4ev7RwXis8lXg2HPFLS8YgbuuW9cSKqgxjsjEp78GBofybCUrLTDIXhMmW5+rcbls7oK2bb/cBw
aOL8KpOLLRv6NrlPZSPR3qZmI79oGH14J0zjXIu4YDL20t2N6hhZDF+aWVBkv3tlJzsG4+y23qUV
UvcraqWH1GyjIFIL+W6pE754Iq3omHXl20LpemB6zRw4Tr8nrfHr7l8fXdBOxJe4xtznHFTjjCIb
JyT8ksIwj140xPWhSUXTvsyebDhZepxEzxkm6+m56IgOArLULEGLUraW33XeiC/22IXTyTDG9C9R
OA0q5FFXWr5Fad59Q9tk6v9RtTbpAr2wKXsXbJfPam+JHGLpHI9HEbVDHkhlUKuPde8O9anqsvFH
kS9OQg55efXWdWfvLZ7yNvbusd2+Ty0l/cut4Y36aW5mBf+ZFPzyrpimQBHOmPqKboivSTWr2alw
1E47yGmxa59jsxg/2gaKa/4UTnhDDlNfXUeR9LCVuWDkIfcm7R2+tBBRHI99tnOZbAQ+JBcLtIdj
TmCwPDG/xQRDoynpLCvvoquQbxu9aDy/I8c6jBp7QMlEc4iJdHdG3dp0DIuOCspkNJjW7bmwmtMI
PST3EiuIsaY26I0xKxAvrHu6WX2VB24hwqAThKOqXo/Pjja2Z0NM+k7gtxGPLEIq6HstHBN0Pm7n
78RTkdL64IeE0jjgeD6/IAjXHelFWS9dr8oTmrXOybL2CsEbwQiiTZj5QLOkTb2+xR1wA55RL5td
9cpTKFI1SBt0TVRcQs+PY66NciUPFT1DKiF86rtShSxptZr5CDgyk90Hk3pCGaTuOKESgUuWc7CL
bP6QJoOZ+06j0slMDNknn/pRmb8ZelsbDUqvDmzZKAnV8o8RZrBgiGKAaOPly010+wUmGY00hGPv
4iptfsySYr4ai1rc4zXY2udL54z7Dar5Hc6Lf1EUEwJFsKZSheYWwNlPU+a1y+vRe1fZZw5EbytO
9iJBbSPqNpghvXYL9Osdgs6Cr+50TaxcojAX8ogJsyC6LTxMmjFgRp8TsHFtAdYdph/SSuQ/3EXd
R/YNzVXMUDTowLHRIYuohVbzRLSJgGjo1MP/EAHVaeY5qXJyZUv/PiUn3at0b/76JZsl3EZ1Z92n
oZyMb2BUKResKsaP4EjpaVtpLgAJaIX5ZjIi452th9GprjT1WYaRjr4hrEgsohTzZUy9PBDKoLzz
DKmcZrdXX6NJjE9gUZS/DFPIc5zv+kNvhMXwVXnRyJ2Boa6xwL03O8KLgRxzj+SXdC7i81ibxT+p
lNmnpFC0nUXaOMqA8DELXKon9+XGOGtAoneMp0OR+5nbkdEE1dC37yMe/ezPk2IQfVw/0OtRfFsn
UF0Yk8fHtnKZZJ8eKEHFhyjR06fZmq3T4zOzkcTgfMTVuCC0QNqu8qUqG71KwWvlQiNZBtqs94dq
svYk9Le+1oJxZkczHb7b7flnhoRTcUmOkAM9qZs5P5qUiM4RgdAhrhDafTyrra/Fa0cVHB7jRj11
7rO2ToFhysLuDxaR1VFBnsGPRPXnRVRudhSrFuAClihrMJIZho7Mo2VqOCC88UZTfR0zFzpBPiQ7
99vmrADqUr4j2wQ+eLuKWjfSZu0z5WLWQ/K2V1DjpWopvhVavCcGtjfU6oNJMCixjFKOl15GJ+SS
Ka15dvI5ChPt+OffimcBFcYFywq24XZWDhjAEW+U8JKaKiStfjLaICvS8Uk6XCKPx9p4ISiLLIwW
1o/+2XIT/hYJKW2np2BKvEuB5P5RmHP6EhdDenBwdm/6+B9ToAD1eMiNlfx9SHeVyY24XWfAILwL
tJHaQDdcl6/VQC5JcCr2IARb84O3C2blF9p5HXKhjUpDfqrCC5qR5Yvihvlz1gjzubRFerLGaOQR
nJ2d8Gprhsgzo/q/SJLeAVr5h3Mn+tCFvalmVzvuqb1Ws46Z0rjnsbtxj8CyA0aKIh4R5foemWCG
agLxoks1KN1hrtHcGo0OSo6ZJAGpur2zN7fGw/uREh74cfw/VnuzRxejH8rGQ9pwSE9JN85/j8L6
anadfk3swdvJxzdWkuyMSg9tUMLVtT5CoiUok7UL1iSO8zc8DjDNk64896TkOydhcyi+1a/3kwdt
tS1llWRFAdvgyuU7vjFKa3qh6mO/7124Ro9PwAZeE50rqp8YxnPEuSdvT51l55Ex2yFvDJjBk5wK
JahlaR4kuIyzojkTiciMaKwb1y+tUXdfijErA12rlecIxcedvGRr5rR9seblJr3vRBkN41eeDrkK
bZzjVBagvD1UsCMqtTuolI3jiO4EO2d59nj+9NuJD+0Qjs4glUuXV9ObGvuEJy1R1FOLzdOxFdZ7
qVTpt8ervdzMqwQbVADvEO166qfOitaMRm6e6/OkXFJRoug3ldkHehHtTglucxF/G2U1s1otKntw
e+Uy2GlCPg5hzk+9JvGbZAC89HhKW5kk+Hw0dGiOLToBqw3Uh/lsdjMlRij2znfkFtBOQ3fnMIQw
BAhFPeN9A8X7uQul90VrMtMJktkAStaEf6wqQnYB4WLpVpBm3OXSRkvynhqEZvWk5tcO7+Grh0b/
zpHZXN5fHtVwl+8zVkVNnSgt6ugqDEtiOd8YvmvF3YvnFf+hWceaQgkgTAJMsn5+RxCFadMAonVl
DART98qnfCheH3/BzYOA6gvrtThGrTkPnZF6rRsuAimtEWFgO7VHKJfmQUn7JhjyRAR9Fu8Qz7fW
8NfFDXxncQ9Y7vbf3nrASZp00Pi9mlMkqA3qFbRTVjML82Jng24ORUlL537jb+tkpOL6zNOITYF9
NMzDKSuCXKjFJVQicXq8kstWXx9vQB3YT0MguQd200FrKxXxuUunzRjQ9K56ccY+O41CSw8FmpZf
ScCszx3CJzv35tbFsjhw0xYiCboLdEeJGdrocbGEce2dK7PIDk7STzsNiM1RqEf/CqcBkKy+WhbF
2mi5HHWAx/ZFa/HEy3R9T+xa29qQJI4ImC08dVh/t5vD6TXarZ4ZXpTWmhEs0+MGFG03TJpvN/nY
PoXObPxDg4xGajtrsj60Yhrac5HP1lK3kkPt0wnovANqP8Bpl70R+1U+F3+r5dwiVpkU+l4raGub
UUZbyjxUUghhb3+0rs+xhCCrXMpBna6z2+Y/vVI3jrYjtf9wYLGpsuniLWow68qVNqktqJOcgkZV
uIcFRuUnttqf0fkfThlqz35RVXtivFsfBc0XDekRAiCsiG7nB7LRi1sU5K5KOA5BBXPDN+NyOGaW
8sF2J+gKULL+w9FdBKWxfFEp0q0rUygs6rGOGsLV0SLzNavaJDCNsv05OfPXPz65CClR9GYUstL1
zi7SWatFCsxNKfUoop1gts8GfmAvqMd4pZ8gevpqd2Y9n4GW7iU+G8dqEaADZO/CXrijTjtp14wI
kERXSwK+9bUWvxk/LVCWfDzJzXGogVEJW3Am68qFWYV23Agrug5tVo/+YI1IJiEI8ePxMBu3IG2x
RVoPYTi0Wle3RFzU+jSbA0XMHC9Oms39ka5o4tPvDa+tlnaBF0ETTPJ6L93fmiClReJZpFWWetDt
HtVpdtkCl9pL2xfDRxpaDXQTXA8fz28r4iEfXsTouOo5g6sJhmXaoHoHZTWOUxtaS9II9wBZQRa+
Uk8zZcyxrJ1jkXpF6ENNQSMXEtRIs2Q2eicw2tKod4LZrZkDgUMQfREauStmV66MrLSCfV+Y6vQi
qD7ACJB70fnmzEnwSBYWMCjzv11gKx8ntYascoGJoz1JKtNXt8RqKrKheBi5ooMHLaIX0DfSR696
uKid1xz60W12qi2bv4SjCrp5cVi+o9mNVq8MHFr3kitTxuMaA2GAF24lzaG0J8d+Qpmp/6YqajP5
CC+n9rHWSqs9GUANXD9T7DHd+UkbD4AHmh7oypKL8hCv1gZoZTtZWXjJpiQ/taB03hip1E4LePA/
fG0waTShiXaB7K02YDFX4eCNCfvcUeOj1TXpUZHNHgFp+b+sohmk7Rf7SkxiyQ6XPfdbjCanMjRE
0ygXOwNBFTd19DTgogcEqA0xM0t/Pj5WW+sH8o2lQ+GKduhqOI9kGlUThx6JDcVfbZGGqMsh9fUh
y3d40xtv2SJhvcCMqKuTid3OjPpEo+JhplyUKQnPwhCp4pt2W78ZxGwZRKKxZmCeHM9fHk9xc9zl
ViQ0QQ91DSasMIXrstoiVUKB8dz2Snt1nSl6DlNX83EzMK5SGHuByb1q34L1W7pPdF5449ZF0LiG
3q5Bar6GtVKax6SuXDNIsNiGMYYxnhNA5OyvvRtJw0+NuP3ZY63703VwavKhYoY89GpmKgdIKM70
1EHVyPweFvSisdNO/dGN8/HDNHsK2JM2AymqJT1ysmhHItdnGZLOejEXyamrLPFXWMNKDeD7tl/V
DubJe+ENw6WrAEE9pXWLnt3AFRbthMdbTxJXFgolHgfzTg7XUeI6aeqakrMSV9JPJAKJzVR7p8ZJ
qTwX6NhfYi/z6P/UyfnxR9+6moHQu/DzuZ7vrHhzCxJ5qTUhgtF6cuwbozsXSbiHItg6rHg/LmqQ
PAD00VZbuqC/ro48fUqT5k+W2qrgVNv2HNZWj4yKke3UFX/VoNa3w+8Drs5QW8d5D/EADR4Hv5Y2
EUVgVHP0LpIABPmT55uTEh9yAG++HmrIrCR0Sh4v7eakKQFyS1FvJHm9nXQdO+iowEvjyqibd1Lx
2lMyRzhGN4blRwhN/fEVD3+HZgLxKAq0tM9vx1MakQ4xmjEXtRyagGOF8g+sBAzT8r0k6P6quBlK
X02tSgEYeSk5UO065Y+5mMfAm3o3oHdnvAj61KxxsScVtPz+22/KpAAjLC07mqXre7Ehwqa7yTeV
qc56hh54SEAoRzcJ8wGhalF9yCKqf54iqkOR2/PO97x/Ahj/l70JFWsaAKsnIBMWelN6H1/RxY/f
xXIu37h9U8+XFHDrnj3b5mDkTzawAyhw68mKQYy6guH3NYui/MX4P87Oo0lOpFvDv4gIvNkCVV1V
rW617EjaEKPRN5jEe/j190F3owaiiJ6ZpRTKgkxOHvMaZMqvkhWML2nRJgf39d5SVIU28/UlzV+3
Gkc9nPSkTgG3mk7pt4ld+gpSBadG6OlBpNtbiv6XgQwTjLMNvU2u81IOW5ixuKRKj5Mipb8arW99
a9LGz2/9+jBxoNdACoaANifm9deQdpk0ce0Asab2lBpuC0MbwvNifuHTJJlP95fbSflYjwYjoHKw
H8q6rqibZIrDwYxvaHrbn5EPCzD2DEAjS5ly6rtuAoFmaucuCSc/lGLxriw7gERC0Q7aINvbhFYL
zAM6IQDM5fWoz0yHqC97fkgwtMmLUxiOp5nUpsgWWJ4+ToYbVxLY77w3Phy8gyXBXn+hfy69+kIQ
OUqNvpvErZplzAXdrilb4yQbQjzN9hBUblnPce/SeoZAnCm1dutM2y5vXRrI54aLueXtVdpR4Ni5
DTAeQfMCXxA+4Y2kwdgxxEJDECR1PkV+jh/pQyvN8TnBI9xzsrR81Pom8dsetfRxrqOHpBjk/3D0
fxuT0DFwtt2pRlcaVeKM3ERrWF6Q1/J3pUOcz8wS7WAfthfPb6Q6OGquQMSZVpdfL4cVLSSIVKKc
/0JKIZc9GzUaX2rQv8vpJBwEkN33SwJDsoqWJbYgq+tAi3S0KgwpugVJl57VSKHDFU+Z5i5itDiU
BPrJqIlbhapE742Knm2/KP/dP317T00mAxmGsmsRMH39wTcgdPImhC2Hv5f9Q65b830/ifyMrEbz
qJPBHQmM7S7I+0UxFXzQhsphKUkSpA5xU8EH4mZkcvpxkpLs0Rqk6EOKo8hBqrZ36VLoILcAZ5YI
uopoRdQJrcSt/JZ1KFVYw4DKbT4qws27ZKK07QO/TnTt4394raA7Fvzn7zb/69cahWT+CXY6txrb
5u9jGbVuLkXJ82AEDGvD+KhLvXfLM6r5zY2B2rS+ZdWqzuQ2t6ObVZnYTwxIxShZ/30yAxTmA1Qk
YbYIb6JadvN0+nX/YfdOMipOaF/CLCGer3t6Rl/QpneKpRqRceOOcNgZz4qC2tCD1JrzOeuV7oaS
snUOURl/ol2mfcz7ObKu93/IEilXkZRW5sKuw7DOgALy+q2blTFG6diFt5R5tpsisPCpHCT5IE3e
XYUqExg3Fqwblr3NG7ZTm1nRFFfaLzpzXyokCf+6/yi/U5X1s0CDI+otk/4Ntk6j71F1eSyRl0qz
4dImoo0Yz3H71MklvicTHYKbbEfWN77cVIB9HZkD5j3oUjftwPy6UhTMtTs5HEZXyUsMsVGYL3Jf
wNtv/S7vAX+MhRDS0aWu7WzD0qojiKokBevUKCXPduJMoRQ39crxpCHC53iMGmzbuliXLwk5TkHq
qbbfwkzuDd+yR/lRCUT5d9h2wTuzSO3MJxdAkfr+W90JPkiL0ExUaSRu25gDPIw0NyRAZVI4nMeq
1c4RWPpfKtKrH0ZU/w+i695RIXOhoYhOwsLrfn0gOSqW1Md8GCq89JuhBogPdXBoX+4/1u/sZH1Y
FvAsKCWqxc08DL0fKaILFt6yNEltF5Jc9DeWZPoXnGUrTkIWoGYINSn8W+0sZXySJi27oFlU994M
+7V51qZCWCc1W2oS6J3j98gyQQiUtirZF8tI7RpRoX76Bsrf+ln3SSs/KCNfvI+kd4XwwZxlnwo7
mOLBZaZjt5cBRTHnVHRFA9UDGqrtzjLk3vMwItFwQQl2mt1JL4pH0H1O6A69Ij7lU6maT3KUdCVt
2C6sH1SwEj8s/hHxbxvBTwdaW4fWqSlJkU7wZarw08Gb3Dm65L8YAGrA5jaRzFJnUcxTC0NXnrQb
6G3zeWia/HJ/lZ07ibkhAZNoRXNsHad6Jy4QAGDuUmK0/liXQ/Vo5nFzS2eRPcM+/OIUgfLt/po7
RQRlEaEEXAjjxDUmu+3LRs0Kjj46C6U3Znp2rZgB+zBI4oMAsPeVcdbRwqLypE+1CsNc+klazYCG
pqr4p3Tsnj0V0yf0hZ33Qejk3du/ang79AyWC5Ch9ypzmwI7BFSSAREItAkC5QIZOFepRMMqlLR6
9KBbysmX++9z5yEXmeglZaLg3MwGFcaS1dT1wbWNJeU0D+pPK8KVyZxKpBnLOT2IJDvbxyiLdwlz
lMC67tJXVtxAUGI+0dUYVbpjuERv/rahe0WsJQc7uBO3AHPSueWe/J0bvo5boa6VoVwt+I+iQiFC
LqwrmMEjY8qdV7g4Ay9ICGcBc68TYB0SdmkyXq1lhijnSqU78ckcnAgItFPPxamsi9D07+/bzov8
jRCi1qRdCzbi9aNNSW/gbcSgtRr0Cs3DWTqLEgstQbF78BZ3lmKuAhRi4UIwYFk9X9pMSYRoGYCV
qi/OFuXrU19qOHpX6WHgUne2bElzKV4WcbFN6wMKqCmps5beLHSX81MfKNAxzVk2etcwejy2Y8rI
f+rOin/g1IK9kq70o4Cmler/EyKpnoi45exrNczlUylUNJ7HMLLP+mQrX+Hy2JiVO6XqQLzq4AhJ
yIr/VHpV/qXZIdYZSZEMn2wrmeODg7/3XCRZKp19WjqbVqs+dnQIRkncytipfZPvyw/sojyIyHur
/O6t0PVYzKPV16dC5yYyxpAa3NDn9FIOSNw42nTUC9tbBVQjrDASVNKP5V74Y/oyhVh52lqP0VhW
tu9ieFleU7RH7ghHq6zCYVexzKA26S02gBJooxmdVbOS/8PhXsLRwjsgxVnfJ8DzYbJDLrlheCB5
g0a/iPlbcdYBpx4k3MsPfp3dgBUgSCCG+//iVq9fG6iRsWnmRNyUIIxrzOqRGQjMzP7YK2YW+tpg
WGeUfy+aJaKDIn37CZPl0zb93bk0Np+wQ15oyqMubnOu5zcDKX5X0/vpFknddFC87D0lqEUGWNYC
tF3jwrBQyhC+R5VCw2spe4iapOnOtTXaoZfmEOj/Ua0evQI904JbO04QcO8Hxt31mTNDeiaT3HiX
x7UYmETzltvSyB/1eQif6Z/Krt0Y0SWLxuQZGpt8hlHWHKy8+5IRtQLTT9Gw4XW3qtXG4MRZeZaV
2SsZUv9E7N8IXVstj87t9utAFYjPD5sFltzkQflQpl2Dkv8thoztQmuM3sHM6x7uv8xthgdjAAgS
cQt+/9blWssH5rw5hGkk9XLU+0Yj89EhaApcFSpiaxW1wZNJ4+VoaLTTUl3ICsi+oF5Hcrk+R7Uc
5l2jiexWIEHxJSjq8SlNE1PGzlfJ/4lao//QNrnlo7DfPQpNCoUn8rRI8UocxFEBtLe1tO1gVYOh
2ZLpQxDVCZoaKb3N8nMVZdY1MiLVh3UcfX77GwcssaBElzxwLfsEylhtOzPKbiDTU7SFHfnDBGXd
ddKy+Vw7XX62QEEeDJ13Oh8I7KD8tAwCkBFcX/FNX9G7zcLslvdFeZ7MEI0JxRhfBjrNfmepv6aq
cx5E3SLKmDb5iZ7H0Sx470Cz05w0+iZL3fI6OsbSEKBXYIlbTYP8oatszUvA9R6E+90nBZUAlBQk
ynbijKdQqMiBIW6jU6cfNGBpjiuro5O4qVJGC8p8mN4VbRidbDPOCjcvzeHLrAb5ETh5mzUugFZ1
ceiGQ7+JFoE6QFdXBALTTYyXV6lZw89SQPtEOnMMT7ki/svHzPSMoIyZFJPmpd/xx7Vdd2gJd+QF
C4VYL082l+vj0DD098QQmJWLqVMvvFrt6zf7Yy+qGn+svOz9HyvT/lYqo0nSm11I87M+VOZttIv6
oPO9d4K4yHk2UKAL+vn1KiMN0jCrAra2cYz8BgkwQOc0DjvHv/+N7m4doBNEngD/bUR9I3mg2nC4
4gJdrc6G9gslqp9q56he7iDdfH+xnRBMNCAO0oNdSsNVSte18hhaQktuYlDV5DNzEvGXimOG+l6Y
VvCAEUJxleVuvNxfducZofYx0iIuwAtet3xafdKZUhtovjf4bbn9THXgBQktsFgVzaOad/1B92fb
+0W8FGFIFGzRDtwIvgPr7Mu4ptds5gPddXeoBrV6Z0utBCrWLvqPs6z22rnK4zT6t0GRqj1nQ9jq
n9/+4IBlF+FC2vubzUVRSRUsHd9sANFPUFoLv1TrHphcEb6LrO5IFGqH5cJzA6RHjxq++4Yr1BMQ
GY2gPGNrXe6mUVD6fTzp72p7bh9qy8Q6JBJILk1q4+GVU3tdLvA/C5XvpHX9wbbvnbbl3gVdtYC3
1rcuIu2drtPYuWFlSUcz7XQpOxuNM31FnSv2+05vrk6phG+XHgTvDMQV/MICtFr3PkJU3AKRMbUK
MWDy9TlP/do+Kxlw/7h/17fOi5ZY+cG1txMwSFIxpFl6A9uBNEAhEAy9w6hMDpBvKVvr2ZmLIy7Y
Tu7AKqhULhIKi2re67AUOWrmUCgheGpIsQc5oz7PyhT4U2YfSZzuLQVRbzlFCzZ5jVPLAbQU1oyI
kzMP8J+qtsb1SbROgJpzrx8Zs+yFCChKEGxo8C+I9tcPhqXw2DWRlNwyeew8IMkq4qWJfXHm+OcM
rurtUZf6jPYYYCS6A+scJUzmQo9rNbmpTVZdGXPbPrbmzZUSUZySwGgOct+9l0kTbmlHU7FvEHE5
IiKdKrFePzTRLRqC+dSiquMXyAud7sec3aUWZCYT+x3KSaqMkxQjk36TMpKScsZkVoyN8leLD9PB
W9yeeQhl6tJbR+WTKLc6jU0TOk5SjuKGKj35JZXnSW2hQ95/oJ00i2V0yOjcIDs9IyD4JgdfZRkE
hj21TsTDUs6cSie0ofVr9gvyYdWDhaSpKymj7pt6XR/cnNsLZfkNFo5fVPao7q0yyjFpkRKayCgN
o+PAEMUvYy9N7xL22xtKZzRc4nnh4vqFts6UHHGhl3//db3P+qD2UaflxG7a43IbmigM2uQjalPj
4W7Wj8Ju6lPIfM/rQP64fTlPH1pLxOf7r393k/kwaaFpi3rLapNbpcGN1c54+1nUnmZk0x+aXNfe
fGp/N8aZli5AE9ger79/WFt5XOFgeRsjKfAK/pY31Irlh00tufcfaO9VKkhcMg8lc92AuxceveS0
JUsFbXEZLKs9t8ZYupY8O/CmRvkMinI4G21jHHG0dgRSeEzqbJWqDMbPuiJrKr3FJLBJblWfWx/G
Qk/+yTADTdxlEtE/0JrEnCONpPiJyVtZXZzWik9cBJ1vjk38uZkjsCaIO765pcPPYuwC4IjUeoPz
CLW+zyXNIC8MzWoCuZUEH2dkIRtfqmtAw/c3YO9EwSoAPo4OAwTD1YkawzK1hCAYBohnay76WPbn
ym6bt0sA8lR8rABiF5LV+kzFFoP3OS4Sqv6u7s8Jko5fbMSBe/Q67PGxaDNqe8jJaYgioRYcVBC/
/dDXnyzKQ+jNAtncSulbep+WrYOJ/TzPlfioZu2IZpkWzqGvLMqDf2Vj2SPllCsx2mJDMqiTr4Fk
01xVQfzNjW29jPBFwJ/ZlWKQgf5oNHZzSee5+daOagkloyt79BynwDyX2TTGF1nutcCdJz3SDgLg
9lphaL1wLiiHOLvr3qaB6m1W5CK51bKa3TIxjn5rG+mlnbWj87Eb8MGO85mgpEMLbBVs1cBRqqbv
k1sEmOp90esaSmWoVJ0m9NlOcRWPT7YxIOcEwe1/dhuByFOwTXr7KUXDCEk6OHrMmVYRKWnjLjQM
BGTBGbbP49xLnpVl1kHc2/sWyFHxojPJfDbNEiSJo7y1gS1kouqvhlVLFzTD7KMGwd7usQZCmGwe
ehyrNzr3dl8gN8d0tVZMP5Jj02taGJtOGloHrOxtJkcDAmQcOl/A0DeKWwTtAWLKQJYzl+2TgkD8
NdVpWY690vuzZk/+/X3aPS1gJZma0eeii7MaKXViRHtxcWJKZ03+iRrQ1J9aK+/1x1SxcsWvaYZX
boq6YOo6uSisl7jL7feyaKEw3f8te68ZTd6lzUlCtKk86NmGkj0h6R5BEvJtvQ5uUeJY5wSHuoPH
3l2KGp4ZL9/JBlCigyKBDAqstwAr2PsK7tbK04DOl4d5C3Pf+w+2t6nUlbRO2dAtSCTCGkW2JEFJ
1Rq5NwJpegwTsAdOHOj/AMI8gvfubir4EJhG1DtIUq/uCLVEUZ2WG843waCmLhqH6aPW6np5Qed4
Ft5Q0D1AnSr8POVRUp3KoA4vYiy1o/7MzntGXHlp/qNnppN/vU5MGt4KhvQGdd0wj16mzDjKALdK
Ln0+VAdXxu5aBFfqA0ax9Ller6WmHVuNF80NeLN6MZ2kPjkWfDqhQEK5v6E7cYdRL/0mVmGEvn6/
4VDrETRijg9agQ9Z1pTnQA6O+Ch7dyC5DsaidGO4Cn9v8x/NOm0aoe1CoLiZqLXqLoKU4z/4Sik/
ADbZz5qSF1h1DIGaP3ZFX3IZ4j04/o3WeuKcUGsvv7TOJHcnHfn+S4HxsewPZTIIxdWUCVtURUe1
2kuovGsXcxOxAHhs66RPZeq8/dMGAkMxTO2NLso6c9OLnAkz6sU3ydSw5K1sxU2zUFyEmRoHn/bO
x8ZShE6uHTCo61oj62OtV4c4vRXoiz8pUtfaXg0d6XvcSeNZ04NJOfi89w4enBpIQ6TEYL6X0/LH
NkXtjFpHRvaNjvL01DW6/VBJYYtoYucclBM72TcuHoBOyX/BZK4frpyKuYfWxxTIDuMXKXeS61wL
s3jg5etPUOasG3PNCjtKeIYHe7h36CliyGNAGZH7Ly/+j8dESwroRsbaMToepwkw5qk14vbgCfde
5qKMxZVOuOS+fb1KofVK0C7TNKfKKtMF1mSg0S4l/5qznhz0FfaOygK5Ab5Hk22DBEBTM0Hmvk3x
aTOTU6xG5eMohR9LtS/83LKHA22gveWAUSypO6QATszrRxsQHyoH4HS3vMh0v+G2+Rp20JslvRcP
mWYcDbD2XiUtY3IwNKMYrK/SFiMWVq3rWXqb0aX3hToEPkcy93NNevvICJ8A2kG0DuH4bzAw1Cto
qYDSuslBHzwqZV+dkjA7GijvPhBiDwxNAEltVA6BV3edbtPmaqfQ8kZ6s89F6ejujD7vl/sRftt9
5YGg4kDgpue+aRWKvgAdVabiZtftfJaIi8zAIvs90NnsoWkacU2rQH5zF5RFkbMgXyZObhC6OQi+
qgoFgaQiVTZCpecuK3/df7K9Uwgphb4kmRZjr+XJ//yMMyzTVSizNw0ULxT02i2cajqHU1/5kpIf
vMej1VZnUK/yhmsBFey+iI13ZZr9nVRCvLR8el7ZTOJ0/+H2TghgNnJ12jxora+Wc9QJXkUeitvU
wzPogBx4UgT7NCz4Au4vtftkgJKB6qEQu0kh8eGdETTmMOqS5JxjTU0vahO2XpzE8qmOxv58f729
8Mu5h82OWMKWdqeps2PlNo0XRyjpmVS+vAWLqvL9VfZeILkT4hZc09sZV6lj5et0BSJwdu+cDGi4
p4lO5SXs1Po/7BUTBipUxi0kiau9smkZp4NJOAwTNT4XQRxpvjTO4wnx5z47WGxvtywkdRns0CXb
NFuLcLbqUCMWSpEMSVGJBi+2EHKWZ+Z1VtEcIVD24geoG5CpkAYB0C2/54+vDNQJzJOca2xysvxL
nbWNi4BufI7LRv6Cvsx8UmPpCLa6syhJIjcMlTC7t86yOIdZLZY+OS+guRUpqslu2pqtN5lt6JlS
hplxVzff7h+Z3VWJkYsyFBf3WqVJslQ4ptac3Jocq8OYCvohZUR0TuvIekSmJz/Pc6G8/Zwugp3M
JjE7oOm5qnDK3pn7MqlZdGrEc5fP0cdEiYWfqaN+ABbb+SSo+2mGwS+itlhvpWpFutMH+BKOVqTY
58BMq/ehADl5LUxKm4PSYuegEk8W7AesyEVF4/XBGXHzSLUooB4XqfWjiqrgoe+q5sGIB6lxmbUO
B5fO3vYxhKBEW+S1N7BjXuKc9z0Wj9DiJC+O8RJR9Si8aJHan3Pg8Z4uY4V9/8ws3/aqu7eUA8tY
93dCtNo+tbK73sSm/VblSvliKeMzZax5ji18Oa2oih+mMB8fRsy6Pt9feG8zWZPyAOm7bV9KyetO
ADyhEYewV+Lh14P0bzbAYupNM/gPe7mA1mn7E7c37alJJWVAHT6+aWYRtR4a+WXjlVoZ0QwroFS9
2DkX/cG9tHNPcAFyr6PYDlphnfXhOZstGS90uGXWYjp5+mTjwXWwgXuroCNGgUXGRwxfbWBiVtCi
WnreVWaUvpiWdmPZ5wdRewd6xvfGyM+C+ENhtX6YJEyHEulsgHwKSYTXU/d9c6pSeqn5DBNPoFqR
u01e5aWrwATyw1A3In+OAZrIlta+tcMABA4M+xJ2kEHf8Fd/o4TslhvLyAz5KVOmrHQDx2p1N2tq
9ef9k7r5RJbFeLWAH5CF4NJ6HQjMGqMDOWMxfkwR0sEdygfutmB2gzrSHwh70fNYySjyW1VzUNFu
ghChHA0DhLy4TxgqKa/Xjso0pO9AqWcKRf+I+cAvMabOv6ANow4uWH/kLbc5Tav1VqcJe061R7gA
NcZUwVcjV9vppzOrR4bQu8swgITtwJRsYwYH5iHDpxqVC7kopCepEiA9HP37/X3bNt+Wh6GdujRt
MJBd56DsphwZOkjNngjaX4ilRujDSDV9M05NxZdME4sWI+9M1Y3qtkY4DLxX6mdAKo/a8Jtw9/u3
OKAXwT1AdV0dItkS9TR0HUzwIvuhGQKilN2ZngpU6a235LLSMuUFUg3wYd0EkQO91pKWWrrrsuJr
W9ity+jFMdx0Muf/sNbCqAI9jLP3BpDaZ4S+LsUIzy7N+VNpCeN9lJSBb429dZBnbCMQz0UCtyBf
UdjccKpBOuSSiSLrzcAGB2ezScXZRpTFz1quyndjogRnJW2qhzEEJnoiLevRl887xQWue6TBvreb
ZCEUNlAKFvmy15/l1NSlLSkgJiGVh3919aR4CDTXtzQNp4PIe38p0PKvlypgcvU4ugqc8QIs5bqu
8rmXs2dJQ7Tr/gezSUCWN0zbwFlMqxAMW51RtIxiqTEclhJK4ZlWpF3GKImvztiKh4rhz2WKwoOR
7TYSgMLnluS8oje78RMZ1bhqk7zObtEYADINQuNzCuH5qO25jaML2B+u7TLTIZovP+OPKkCLQmTJ
nSS79b09neIw1p6aQcr9QMrNd3HTHM3+9tZDFArIGKFnyw9SRVVoszJntzgqFbcpleBJHSLxjHWW
6Y4q2KD7W7f3GkHZ0yUhfQQvtjoluTk6bVP12Q2vOOtTJ+Fm3MpKdbDK9iyCg2O2zowdK7pN2I71
zGSQQGgZyrnBZLEKzgIvzCdNFge58PbOZSXMhKmwFYw219KAQm9KZ4rK7EaJXP4zOwDDPKuVjQc7
GGk40Zq5GsY0fo1tMPEHn8Heu2RNUkXGUsvo/fVZaaZ40jBAA2UPcuzajKPyLh5L++Bd7p2QP1ZZ
KwbpQRRlk5pzIo1WfgnVSZzLaJrOptJ9l+ZDyY+95YCQL/NZelqgWF8/VNI1mKGaDt3cqWy9HKvr
xGVGHz7GZtc8AA4+0tzY28FFHRNyACIYG9yd2WgKgt2Q1mqlGl0zsrRv9iw5VDNj8EkKGZgUTZ98
h7vqHMWxrfEesyd6u8v54bhuBu8joOFuFEV2wwCsrb3SIoNyWwiPitePUf65rIRCFJWdi6QF3U2M
nfSummeweuDd/yKfM/+miyQgRo9ZgkqkEvQH53uLcF1+IsAZjBroD1Bkvt4PWxUG2GUdjlVuGB9D
USA7jMT559nM+nfQ4uYLBmvw9FJQE1Vmyy5tac0L+8Z+QnXvqNbdmu7wc+ivLqx+ajGKidc/x5CT
sI/bPr9hNVtCZDezoPYSoek3DNhhiHeRgZ8u+O5sOktDURa+jX5X5saKltpeIVId29SgNm38V0PI
daHSRvFLktSN5bUoP/aulc156ceRLYXe2NbqkZzM8lW+KmSXeSOdYtiKzBA2YiBRZUdF7JjZzVED
86Sjs3LuhinyrM6un9QgLR8c3CrcqRxy2kz1Ubtu5/v6rVdHPgs8YVORwDNyoISq+c3ua+n9IPft
WTFS46HGy86jMj2qaHeSWz5mBCRAYhKO0Tx4vWN8XFIehmBYqsSRoWPXtlcZ2l861P3KM6Z5BglW
Yj7taWXRP1eVkX3F0OlIdWHz1vHC4ytDYw1w7fZeLXITKiy4nStkmW9VrWcvAlFXN48N41KXdfZe
m+v5my1Dmg5TpObv33qbhMXgTl8IdVyzlKfropQHM0FDjObVkYroVDSh/b7FBucJ+Op4zlRYHOUc
BgfXw1a+g5nAgsfmgrJsUCirmgzt7tlO5MS5Ojp2Fu+g5TeV1wxCF4+6gWg+HXX7hmRDF7tmbVcv
fVfKpgsxN4l80enhe/oxsnQJ0P8uXBSxwk85h/dZNmn9zHozP5I9qEf1x+Z88qOZM9BPRs4F1OAq
/ocR91haQNzvq+ivBAztg26F4tzQw8c1Tq8Ostad5ciLF6VXADSo7i5//ke+Be65CRZOyNWc8/Fj
YDWNl1UaFMcplH7aVf35rQdBo6dM+spMit7E+iDYuMP1OhSXK/LxWusKEXTvGD5/k9JAf8kEshRK
gT/G/UU32RCgA6g10FoWjQBQra+fcczKqqc2cq40R6arrVe2p09iOg2DfeTsvElJWIppHv1VpEYA
za9eZ98VYxg0I0fOLNrGt8FbhRd9koNf9x9pu23wTKDw0JancFTWUMPe4GsK1NmCQZ/a2FrCpbe6
ED/YOUYQtKyO/Iq24eO3jaIKLI3wQUH1+hW2KlLDmdrYVwNJkA+OKNpLZcj5JcQf9YYKSe9KVlE8
I5dM61zD6+T+427jBw1Bih3Yv7iec35eL1/pqQOlWbGumSYH7+ugTr8DoelY1ciNH0UYcSk7VnWE
BN8eHJZlTgVehQRpk6x32EqHAqbJNbKk+QHAXOf1SuKcGZckB8FqZ0MVTH6oe4BDLAzk108YZiFW
FFqPt0glfwmMTr0OsWydYRzmfl+O6df7L3RnuQXfwDAALBdf/iqNKCCOY2un8kmY9ZC58tg33wdb
xM9jkTFrHKajnvnughrNMbS4oAut09oJp9WBTgBmiENuf5Iq1JMSUSjfLKVDFkGp/73/fDsHhrkK
k3wOzQ7LrQPSTK2qONdgqegG9O6fJ9Ep7zXJwr3ZUbrrLCN3cX/RTSaNmyCZO71HQipJ7eqldhTq
lj3XzrXFujh8CAFzlq6TRRbAWSW2xBUhHumHkebK30VWt0dkrG3sYflF7GLR/yIMrZanb94NJtId
15qHPk+2Ji4BD3nQSdpbhX8d0WTucT7GZaP/uDDsRNM6HGeda1VX+l+VbQHpisM39x1RyaGNqyDe
tuBn1u3ULGzG0JF6tNRiDH0aqVFPXSmOsumd7/vVKqs3ZoP1CAcTDSDwz82pckrDLwINTwxm0+79
s7Hz2qDKLpJ7aP8AaV7+/I/XFhYcez2UsFxo58pXukm9ap0d+P9hFbaGAQrIqY3lzIhJySCR0d+s
OpuvyigG9BLmN0Oz2RxI+2gVUoAsJKrXz6KEipJVdcuQJsm/zm2QPmS1EnuVZQ4HcZ/mL//Wq2qB
tWgHcdUh4bU1P8O2d1DHGFZYM9jWe6uowm+9JpnvlRmNKrfTRIRDRh7rozsUCG9hGWmr6VcUQrsX
EfSdeSumKLrqvT7EFzGlDJV1mpLvIylN/hVqaJcun/SYe7U95uIpNlX0tBC/kv+RMe7u3EaJ1I9W
i9uhl9PWAzyf9PpTZGfp5CLflJiuIKWFpyYBYbDaaI49p4179ZwqbaV+JinPZBfn+LnHh92xSDTT
TE78ogIIjcdznOUYAxXmizmLHD25UrLSkzTo3GxOp9i/dFvIpZ9CWEhcUY/6i40RU+M24ezMboRd
9fRMkms8Gg0ah5TMtvx3AR383yjSrA9qJMLABwjmRK4JuON/ep3mH9PUqeaHnOj/HrhwUPiDaQ2l
K3eS0LweYMtfiZQXP5q+yxxvMBb5krQvgwGQvxV9FnYwz36rG+VJC+yhuwTdaD5Bes37D0jyaZ9K
47ddQxNo35LWjhv69ZrxkuYREndDp42hayazhN6PElfvshE2tzcISfyIA4T2Ljlyr6NrNUrtnOH/
4eZrOxKKqyncCsPN9bGWvU41qvfgOJXKD8ZWLT09zSr9Ojdh9muG6vJXwfyrAmkehXQE4rmrXKNp
bdM1RdRL2KnYVuclBf8hp2aU76F2ScKvgtLpfZPcTWanTIk2RMst/DzVoEQZGE3aI3bJY/0kqdnU
fGhCTf5fXsyK5olKUUy3r6q5elEDIR4SswBFENK4klx5rmrkt9Kw94ZZBIlXNfnEGbTH4sNsjYPl
GjiI1RdJVat/ZzQNo2vNkuyHmhnCNWI7cV7MpFTl931v0p+hOmneEXBbXNWGrBzd0UqtvwGBRMJ1
kj5LPgZhFBcHyrzbr5CgtfAk6cBDTl+zJQPbxjdIzPJ1cUn63odB+5WrpX9r9FpMNki2aI6iWbYR
0CyjWUJRBlQoCCjxnKST/cOKjSMVhc2zLKsQwEjnQCIjxfY6emW9kAJLMsWtJ/6eYr3ubuD00svb
IzH9BZsKDkoQlM/Xq5hxpciTasW3qQ2HR0VrAtjAeX1QV+9dYKB2qTeABTDxXVU2E5fXCH4lusXd
EPvKkM4nTeCeW+MldJDc7C1FO55+zTLD3jA6AG/HkJuQN5RmCZwYBdtpbGPxQPHYHDA6dpYiMwVG
SINrZ7whq00xGAkGGUHSIqSBruq5rMzwndb2zpvNNUnsIYsv6iEA0zZYjtYwwctWYcjsX+9O5iSL
k1EY6d9SFqbvBvDeb8YEkzLRsmavWJHB1GrL0pzEqujzACfGZvQzJvF+RWA6altuTvmyzDIagqKC
sdQaKtZGtZVCiyFNIwH1UxRQPKeGpWoPNU3eQdX/QZBMXEy0jv3MDIvHvpp+8nGmfjib+WUo1c5r
67dT9EkbGFsBewIUTVG1+vgYLAHVmUP72pglsgShE31PVXSxWssufuiTaTyQxhZvP7osumhJAmKh
3lmleQEhfE7zxL52tJp9zHyrcz+HYAM6yToIlMvvf52u0MlepiH00hmzrsdXmBTVBfAO9aogfo9B
RDgG8ddaLrXLkEdN/HcxBOWbvxaOE6N5BgbMXGnwvY40Ya7jvt70yjUeB9uv6xhhLrUxTkleHQVo
KEXr52MRKir+Xx5yA2IpO4wh7IrBUqL3dnWCGWeeVTkMTK+Npih1p7G0/hU5pNOzSOHTu7KeWfZZ
K4Iy8UxGXl9UZnqhTwcwDvxxCLMOzSN75J4trMIVmtpUftRB14RxU6jv4zhRRvhjBWmemg66OEvN
YLw4NcSqhzSf2h9pZTb/UxKRfTWcKVQf8MAqnKuM6Yp4pxGydA9bH50L1RnVX2ZbG83ZbtLhm1VA
XL+URtZYp4B24PcckFP8oNlpM59bLU0ROhh6RoJ1YVhXSqv0/zg7jx25kbRdXxEBerMl01VWlUpe
am0IaaRm0LugvfrzUP/iqJhEEmpMY9CY7lFkBMN85jXVSfOSyT3YvW2oj0rXEqpEDsSWg2VmsReo
yoAqeodeV3jEDQXXNozk82+5p4/lURd5jecOJg3WIXYVqfsNBqUfWmiHyLVKF0zDOCSOFpRhR4Vh
Wixlg9LpG+EroyxDX/FsdDXNLEq1f0aMSMugqltErCLkVX5YcROHAVFA+j8c2w0TcyTP+6pUbhO9
8aIie2w1L2zODZFOiYG93YpTN5nyR5prYXbqrFG+19IK45qijPFxKYxxyvzS6IynYZ6H+dGoUDB+
9lLF7YMQ+aOv1hDbBLPCybIg99L5UajTkB1c5GNl0KsNHE2zC8ufEt4NsGV4x/lBi8NUOWSqUT25
Xpb2QaGOk+knY2T8mrM8/5ZKaTzaE7nSUc/wcvQdJ4nqS5K26gVygSr9DjcjcAKF8lO349h3tcb6
Ng2eckl7PfvRNW39tSkwKPRF/x5zBlQSY/OShYb3YUqNKTm2UdnFx+U2HCDi5knhiznpf/HR6+fE
6GbtrZrNtn109b7L3oHyg6zR13idHWpdmT728YiESp71/XkRxDeOZphLi/pM7L24zaTUh5aFoZFi
zxLZFz0RD0WH9kpAyFN9y7KUYZGBsOSp9WY1vTh2aP4qxwovL1JHrA16QeSDcMmcv4vQBgtPtRpV
uAJLs4sPRdtFbAFVGZvJH7SxfR+i/bFwHEujflIjsgdfFq3lHAY1NBCqTmKY++OsyIvdZ7N3oT/h
pQ8jRJeXWhEmp8Ee3uN55T236EJ8mAQNzksVySxGccPOPtGIyya+phk1x1q6bnRuHaP9FtGMxVa0
qOf+e6TPg3bIvVoj/Ugnqz6L2Cs/5nHbpP4s61IEIECr4eBWfX4ZY61qDlzC+nupCWt+g7dR+09T
2t4PpxCl8gjrVZWPQkTkGEoUl4+DsIWLSzHOb7gLGZnmp50rX5rUyMZzWw22cp4gg4igRdT9E+DS
cfjgtBFLqSfscM4nl/xLSQghP2gj+ci7WUdrP+gyElzsUCr9Yyhn+SUUND3OJhz4j1XZ1HvyHzfl
KGLOBVJEvw4Mzk006OYYEMQY9VzbOg7GcMyOOmpWxyzG8Qt2tX3sS3fn0dscktsEBplNXX8N93VK
GoQAGfKrmw/DCQvx/FhB5D9QpGgenNlBD8dMpp18/SbqWOYJ0x4kHNifm6ijqEprmEOapSiAhJ87
PTXfkdzt2RPdxIe/R1loSIhBUuNbvXi9ZsRQuBB8y8Y6D+iIaoFdK/X7ziz78/0w/qak93soqqxo
7NA5WJdtSHcohjto5y3WirE/dFUTZE0KfjFSlNCXjuCumsrslCIh8/X+2Jtf8HffiuY4JZBlsf8o
GZUxtby2A0fVpMIJ2ko6FNnN8Zg5EpX5MU4VJKRL9dv9UTcWFwAjbcpFOwYpq1V8mqMyqZXDDOy/
it2nDDKgXztK8g1Hn72q/tZQC62GdhDYG6KY1xMUiiuLcVnceTbTAMuL9qwZeYEsfq78bdWSWjB8
NfgZxJy3fSfDDVtzzJBX0wvtJSbyfWxqfd4Jum+CP4IjMD3LofM08Dc3OZ9TdIU0cNTQHZQeIjXp
j65FQyauC9P3SOV3ioq3C0iVGdUdKBPUnGGGvF7AQRUwamWRwgdhR0hFNR7T3JyDSITNzgJuzG3J
lVk8Qlv3ZjNi0aGU6BKn1zyq80udFumxyaQ816VaBZGZ7jZvjdtIc3F8po/G1IjdV5sDiIVly3hI
r6aMs+lQK7hIwMgzsne5kszNL11LiY2EoQ/0ZlMxvS3GMXrXi0nT/GlCbwm86OhcOmdho90/Ire3
HFc4vimcTQ9i3fpSCE2R98KEMqVkLmrjsxa+w4y1e/9fRsHnjA9s0cRYLYBnNJRDUpfKZ6dXByWq
xRsilv7n/VFutxAHYwFvgbdbGHSrS8aSFZabKqhFrRUh6PAw8q0sEh9lNzY7ZM6toZAyX8QUAULc
yKOEENpD+NgI+yA0+zyNmfUOVxRMXCXmhvHO0bj9RgsdhBoPbWZQqOuKVaNiPxINiKHodoq0j4GO
jaE1eyTOjSnx/lgLOxX0N4Hv6wM42elcUspH8SVTvqVtkR9GJdcfyk4MO7vhdiQYGAss0l70w24q
+xBarK4qBCZdVokQQT39zBzMoYvY+GtC4LLjnIVTCRSGhGQ1JzMZ5rYXTno1slD6fUGFds5rxYfr
u4eNuekqL0MxGYpxi6TpOlvGTgLtyBotSq9UOwhzjfOPZ6FjiuGt+6UsbfsTU+4fqjhyKl8Bi7aT
rd/KIy0/ANQiPQa62jcyaX2PfGFZ8QJN0qnHc17EtucbtepVR6cKMUIzaNY575rQq9B9qbT0ID1a
DkFRhM6nPEtdlCKksB0/0hRrjzBy+8mps/EXPXc6bTck+dFrPaO1KFSaUaJdq9k2z1TllXM5kore
vwW2Qg3KIzqdWZ0gZ/3N67ybCOv4EDCMxpOba9kbu0BRfhjAgfgipBVQtig63h916/ODGgV+sjRN
uYJenx6Z2FZJUzZb+KDWsZlCbnLkVc+4bllndN2GTxp9DgRexVkT8050dfugEdKh0k+JDKzxzSXu
GEOG9S5xTq1Y5ScYq4ofJYr0w9xIU7/UhLpTp9laYyDNMPXBoFD/W1bjj3BOHYQaKhKSw2hZ4ede
REpQ22yxVA75c1cl81L32BNg3dpD/39QArrXg6IFzBWZIO0wN2V5tromexzqTD9UtaPtfM2NGxfc
w8Kh/J3rrO9CgMB159YoxvWjTjGE2u6LGqZ7j8hy+7wqsHFiKQihvLOoPd/glQyB456N2PKVLpn+
Hipefmp7JGKwrTY1vxxz+5yI4auitXt9g43dipopYBteSXCyNwlVDZyynqboWqd6/yNC5BFHr7HR
aO7rgHb9CTB8/a4qHOd/xlSozWM29smeIeDGIkNmBk0HVn2Biiy7+o9NpPVGnQ55gbtWauPGqIno
ZCplfLh/MDdGgY+yoIu4gBBpW+0aOZcjkS61/iTp5aM3jMIKHFRP9nbn5jiUEVUWy7pNi4FljNJW
8wgFjli7unYWvWSe1HeS0o0tA+pRw0wTaYKlJ7NaMze19SFfDKe6vAho1HrQF7WZmlGtv3GrRA/w
2wXZDXzs7yMeskP7N+0GPMYND9YSah/3tOPjCBVT01LCo0ZGeeiiWezcLhtLSUmWs7EINgL6X0WL
KOoNOpc3KliuBtdvcLTvMOSSnVE27jCqGPxEhqIZuI5JZ6TQOqULo2vp2qI/anWk/7JS22v9fMzQ
vIW1Uo0PZUSus5NbbVxk/0fJos8FTmoNQMuKvildHaiGHKiWeYgKH+Jprg4jln4P93f/5lC4+7At
UXy4CbUGrY0zwGxoT1VxeW3IHwqAilF8UsJC/w/T4kFYmmpgv27q6Ske7K4ROtHVqqIu9HmT7MvU
Rwlt5bjAbO7vZ0bThXQKIDJaFssm+uP2GBrLa5S4xcmz5nF3apfufx1aBzdW9rSYt/bjkpQC2Fv8
89Y1GqSZpJvpM7lwEUbPlBens2IM/96fzy22GqYraGYiFpA1NI9WEyq9xhpsorYr2VF1TIy0eTdU
aR4UzWAc0VBFnyN0vHOcKPYxjAfrPBbTX6Nh+A2oCCNazOEjOl9dliJ2ukQNicwHFWnfzKi1szGo
2qGO2mlnt2wtKqd74UVrPADr+2RQYk9Nipzvlwl5ccdkOo+pG+8wvTZXFeExIGT0shCgWs2IgiId
UGgEV7XS9IMo8Ywsccr2naJMgk7tssOAV0VQJnPkY1Sfv6tD868ZTMuqQgkBcb/I/6wfunia+ixS
EZ6207KE5W66oC7LwQf5ku2s6tZ5J4/n7kRiCPT16k0VitVXXdtEV9Crzfe2mxy/Gcfm24TB8+H+
ht0cChtOcHPkVjfRS+1gOGs1PUPFanLUa5q/xhhDho6Nv8au2gvxi4eVxrUKQWX1IBSFQDQn0/Di
8LrmA8AZ5/PiITb6ni3sneR0I5Ze4BQMRw/91vxN4XQ7ZjHkFERkf8J3oPPnhYeNdLJyVovK/fHX
y8h4DPcbiHZz7FUFL2pdlfkVt6wcCzZXl08olaRvwWyFO7tj48lD1GUZakGP37B0exMBqtFeeI+0
yZMD0rjtodekV/hunOb8D2aanFU5Ox/uz3EjakEnjxcBPAzs1XX9S7VKo6oy8pNZL+djo1cx95ua
veD3rCLhmrQ0pjr1pcjyPdGtjU1KIROVEFgrS6VmdR7GPFc4JRaiW3IYD1YkxKHt5+w4osf8H64a
9qgFxppTTvawumpae6pp+IsSfrkwa9+J7fFY6dp4SgrbhsJv4FHR2aWD1AbAq0M51p39WHtG9+Wv
V3sJDSmnUlC9fa4qxYqjTFeQCgq75llg4BpQe6PXm4a/Uj1uP6q2mA7jCNXs/sAbVzoDY+lCTgPC
/OYFS2djqmyyJpHr3jN8cfNZVkl8vD/K1ielcst9ivQE8ojLJv/j4S+irOaNonqr05j5qKndcNKj
KXyi713sRNubE/pjqFW0bSlV74y0H/HHquyDh6rPwVG7vcrRxukgbQflSuUA4MNvYuEfEwLmKqp2
SabTYci/w92NPulweM4VMceDmRQos0vNKujb2t1fC3QtHPo/xl6dD92Y+kYltb2aaV4cjcJzaD9R
POX20PyYtd3ZIreE+mVAyjMUZ5bQfv0WlqigTK2CwhToz0gAIoiyh0Sm7heKVykhHKJdid8C+Tmo
E6o7vvQy48mKyvnZss38P7xhv3ULKM0vzsvrympiznx9xUMPZlqk+DBHi59tsAyVbxpD9/H+xt14
WeAK0R6i5QBoaF0iohA4Gh6whuukVd8KemwnkYQIeOBbfsB54K+RQqw0ciXLu8JVf9O/9IRTg07F
glCLveoqTBOxT8dUDiKyrZ3a49YOJiMlaiTBRqt0vYuQKRqE0VNmbUBXABcNxbtBKeeLKjogL4MT
0cJoYjscDyCN0k9/va5EH0vRlWvhNuYBjzCNVhWj6xHPNlCd+pc61dHR0qvuXYJ17M4W3rh/UGVB
qJg3lDto/aRoAzLMGfDja9/08q1ndea/dTTU/1S90u3dqJtjLfRSCsr4u63DOdeiG9ThdnyVjjU+
FaFtPaCGZT10FhzL+6u4NRSEDwJy5AERgFt9wyLEfN7QuFaF7MWbWRnmkx3l/cdEqfXz/aE2rlVi
XG5uqEhUzNfhXIqXnVqG9Gmy0UrejgCDLwA+/sN3Iixl5XToUxvfCX0pu3bVpedUi3+mVtaBBLDz
3HetsTMhfeMA0ODjuSWdgRezPtpKXOdJiNTDFaNPRwG8XDnNsRy4Sk4jEJs4MJo86QIIZ+Cs9MKx
f4R4gGVYCxvqNzl3Q0pqUqKHiJd0+rHNEbcMhBzs7Jgrfev5TRbx99KaLDidA4Ewaupucpw6d2qP
o44JbeAJT4nRwBds+KjMjV+1aIbkpFph2/moooPcuf8VNzYMjZUl9ocJtbTdXr/DoLk64PGwGVIT
vU9oXdPRK2b3RbTD2/sjba2uQaJPWx0zJP7u9UiKm4ZtU+OFZLV6HIC1Vs/uaKdnmVtl4KR5Hhhd
NPpqa4bH+yNvXNnAhPmo9PUXIuRqjp0jmzDXcUEw+yQ/JqyHj37lcE5kJP28UPudmW6cDBCutNtN
XqRbzAm97kkoJRjozjajY1mG81eQ9d5OOL715RbdalAn+HjcwiJ0IWYwjPE1RJj/IUEv+b0yNN3Z
UKu9yH9rKLDPuEiAICXPX3866oRWFKGBNjR2eahjPJcgimR+CmN/51stcd+qmk5XcUHBQ7biMV/W
9o8wSplg3qv6Ip1nJspwtqVRf9Vx58oC3M/jUz4m+Tu4ptWeTvfmFJe2NlUTgv91HbEeNGeOEhTX
MgEwENLU+E8ejm+60Knf39+NmyPx6gBLIoK4qSPQlwUQa2EF5yhRckz0yAxQoTWDSSv3guytjb9s
QWrZVCxuHjk5/G5/TDECQFMe2BBmv2dhpgaWF01PTk0B5f7UdGPj6y02BJRpHMBJ65eukLMNthMZ
INwPrK80HfQvNcjZdyqo1i9WlYuPY1anGHs4jej9SA/1f0uwEx9ciDVqoHaOMqGwN2fVwenr4gFB
gm7CalYgGxPJXJ66xOm/Y9XtVrQ96xGu02jV+aHRSwtv2sKUO7fjRocFoj4TQdSI/1qXJ3krehPZ
mORadG5Po1vJf1bkvT9KJ2n6wJxNl/pPo4+HmQ7RJ2Nw23nnUdq6S9ACWspOC310fR5ayx2dpkaU
eZ6t8othgywr02jcwdJsnbpFtpiMl17+DXkbkpDsrQXZoTRTAVAxbs9jnH/yvBEDHn1sAs+L9cv9
zbJ1Dii6LjhxOlg3ifZM5tmGJuCL3lF+QDnSnqs0ERcsxrudgsnWMcCCkIY61INbfY85okBBwAU6
ZlaVb65iat8NXM4ixM3m8mnA9nZnast9uL7EUOL8P8AhNMHVJSa8vuAJBOrhiKZ64UhMgRcr8lAp
rumr1SA/G60yHbOMvXt/UW8/pEExC7YlkP8NUFRrQFQpS25q6Q0ZrqfVAGjaHY9ujSjL2HUofeRY
Htwf9Ha6DEoeDycSObebl2iuiWCSBD1OJZTFRVfMH4OdmkE2Y2GniMx6acPSOuheX+50szbQEozM
ycR6bYGirE+HO1lGEw8oU5s4G32l4ZpZ/hDjNuRTa4yP8JIhPScNjmBSesrAvWN5n8O2Ld/UxTTo
fksIqwdtn4m9q/dWpYe+F3SEhQlhbECycCXTdZJC8hkrcT6D5cDy1mozOAaW1he/NLsoLdgFSvLS
TrL4kUdYgp5NqRv/pIBGZ+wd7HzPU+T2MuE3IXIDEYes8oY0p5VjqWQdwbSad/Ji9Il5shs4ife3
w+3BpqwAeovYZEuh0SkSWt8l4ZYX5ta1V1JXBFUWK7rfmV6+5yW9tflI4UDkUYxYpLdeBwydlscu
phAEsCJWHvPMUn1PzcYjySSuHqoxnbqoNB9NNH6O/2GeJFPgk11kItfCadBOYD52QK3ApEAH6EFO
NzXPGALse5ywrUlSByQxhueGe9oqgq2NNslhUhLrRSJ/EBBA4qAIPcU8uJlSjMALQ/dzHbbVYzIb
3l5T/Pb+pPVCuIK034LHWcfPURLZickXvNbG1AZTFqfvnMgR/lwOydnUU7Hz5jlbtxhdVarbKKTc
ulQAeZriuoRr3/ZG8hzrcighAleFhGjR5PFB8jg1fFyYFcFcupBTMzqW353Ua92j43Zj+QBFY2re
L67nxhOWS7BnxRAPb3pjlu6XHh1meaRmluTPM9LX3IodKJsD+Z2F+5SdjuFZzkOc+i1OI95BmK2W
nEb8hoxj3oNxRc81LFqfUkVn+LPs6+fB7hPpN3NoI/2la+Fjjv2ACEp3tr/QjXYjXxV1sdBlSvM5
rDqhBuBi+wpmvyzfZ06MtOgwKkZ5RIQpj4/NDD/Cd7KGmlnEu9j7o5n1CwjJQGysp/GnMOm4hHQD
iH72+24yRsSb7P6HBepWPwzW6NDhbPqMQx67kxMU7ayUgW7JxX63VYrhMKstysnx2Ke2X81Wrx+y
NrTdk97FAnMXPI5Gzq8wq6uS5GN36uTc1BfiOONTXlRq95xD96gO9dirb1U6/LHfhXaPdq8cNGMn
bN7YhKQFSHguZQD2xLJn/kgMxioqbL3iTU2rGrgEvZZgqgfzTcLv/mlHTv/x/une2IOoFltLiRNB
bZQEX4+Xa+UslTpOrlmJb2lgek85spaZH6qR8bMv1PZ93iPff3/Qratz0SddVN3oVK/bqR0qFjzP
YAqmJDIO1K6io0IMfK4HKXcihc2h0LKAQQmP4DY3oCNfx3YGpsCb8xO3dBOgLBM+tqW6s5IbXw4F
GZIQ1BmWl2F5lf74chY0/TmPcWQGxGgZftfYyXsyLfssR1f+sGp1D8W//IGvwy8kRyBCUMiklHMT
WUpn7gFG1TCdc6ewfCVEjv0YKtwXOy/d1szgnlMIX0icN8pYqt3Z9ErM+DqrSRMM9JwPnVZLn7Jj
TwYz7UmmbX0z+m9wWShyE1ssv+ePlRwxSBejayNzoc7VeRib+lCmffu+o4H7Hx436NtAGehrAo9e
KZVFvKa9iq/Y1Va7/jFqSCK1ymiP02Sb/2EnkgWQ5KBpTuNkmfUfsyomoJRZMrKKRWEelTY1/ToS
zVGYUBb+/nwtlS76r/ZSYljNStr2aIgKyegpHxEcVIYxuSCYFoYkmfhw3h9s4waBc4vOHjWg39Jb
r+cVmxh05arNjWW4aWDMntv5wJY7HxmK6iyRyn5DHWMP/HGbstIzpCaEWTCQTvyzXo9aZRg5hCrx
UD6a8Q/aUvUxNbXa9RtrnHEnHo2QfowN1cpfavGfIgyudoPfW1IumCz+70gl07VApPL1j3DUhneH
9/MKy8yhJFXUyhvFG9BbrUSdPaE44+bvIwjLjT/1oPMDTcmrT7mq5sQXMco0O59i46CCiidDAfxD
EX7dbRy1XO/tGKsCVC6Q/ENm0m+SUvct0aRHW4Z7fIyNBhlSQSSbxNn0qwE2vV4Aj5cJHB4hk9AT
3ZeTN17qDrPFpBLOIbXq9GI7ZXUysUI9pvOcUGzuwuvs4sBxfxNu3IXYCFD8BKy/EOFWP0TrLTXO
XZ7NJMu6ixNa8TsvN8PT/VE250sZmeYRbXMkFVcHq6HdifwzVkuJu+At3Nw7mbUwg8pFC6bt3eLB
8Sr4++RBQWOhnxK1AHlMCuzn+79k44oEgEVZbfHXAY+6mi+ifWXpoNVwHacxOqBpyGVipXNg6/Fe
tWtz0kBWWF66IEvP9/VHzts4jHNodlczrI3eV8vWtWC66s1PYsTqBQZl8qmMO+tiiekJi7+eVK/Q
H1rR7mn9b1w1S5uQaXNXA1xf/vkfV+io2wQnc8WsrVaBWyuy/pHuVvfW7uLuTDLefKbqgC/4/cXe
GBYBA7hlPEdwOtflsUhKKnRUVB+0YrRDv5xdoQV4jhSnBrpSEcBkR0OorVw0HP96ZPhzdAuX2hh/
1gqlUTlRa/cy9R5MSzonvSqKB29wxrNiQtFN0Po5Yfu+J861cZaAzGKDSRkJKcX1dA30RhxRMGiM
mcMJjEx2tHtqHPentrGDMRqnJUN1gtrjuhINQN2lT4h8dAJ09aDUSXRoTOPUQqH++7thcRddWFYo
/d1UoqN5FkAVuRArUBf+aDT6W4mP084oG+A9dIGZzQJGZKB1ht4mmSWlHiH0OslxCAZZK/j8YN0e
DEMUK/7cVbb5rIKcXxhRVY36rGjL6KmmsJP8fVjDp+OG8hCLYNOu9g0Cs6ETYiV/DUkWTyWqBZ+G
1Fmc6+c9fcGNeS+sY1DJPABLILAk9X8cSqLeDMwbKG+7cOanwgvniXdO0360ej7XQaJ5tTxW1Rx+
iBdtiKBI2v7Fk43x8/6G2v4hRIs8SLBLbvqabt2LvuOGvqLREB5Kt4yDpgG64FMoC2EwttqpFdUU
6DH+23k86r4emvav+7/idluzGih1/GZs0rVaDtefq1GXFkYvlfLQqRUiz/wehKJcG+VhK985QZsT
ZqNxQ/ACs+X012NVWDOKPrKUhxQIADdSVCeGH5dGiG4X6IkLsgK6PJdCVRLfCXEgP+VW1FwRQobX
eH/aG48EYEfmS2EU4h/CqK9/C8N5qbSsiN5ZK4Btl5X9IUHs7U0eVf3/EsWIL7SezPdT1ky4sqN1
fUyV1jR87LDQ6Lr/a26Dw9c/Zr0wmkryPMMY0Qu1eC8sB0WvQZucpzqphiCbNBfBIShknhu9xYNv
+vurgFAIYCsnEBFFxI1eL0bdVkbXI393RdYbBQaTCP83MvoHDg6EfllaeW8mzFFPCPotKneKd2Ut
lD1LotuLfIGaEw1BK8TbbR0kJCabMbK76Jpajrzklj0pwZzFbbdz29yGnfzZpPELbpHWyvrbl9Lx
hDJosEnMETKXk4DLtMruNFu28BFFU97d/7xbZ2wxFaG0jIsbpk6vl1eglDab3sjtllfKoR2r8dzM
fYfpsOHt8C62hlp4eYBnmB75/euhCrePCnfgTkksJfYjmnqHyJ1R6SsQ59iJ3jfHApMJUnAxcTFX
u8ZJrCIvijS6ykS0kIEBRVqtOoIts/babZtDLfQAXMUJaPTVLVWkAAhGYSN6m6niHWIy5qfcHvo3
ZZ57X+9/rK1NuOChnQWvY1OOf72CbajUc2EnsLfMfjiaVaicnDTLdyJzd2uYhR0DlJRggprI62GM
PLLKcJjCBy/uxvjkxKYqnydI6dFbaWndl7hJMy3InZnuc1/V8nsMcyc5o6hXpIEovdIKeCCmGAyf
l3zMp7FNTlFPrdiv5aT+HDEInP0qHMsWcaAmTjF/kZl5bogs5kM/T1QuW2FH/8Zm0lQ+bxFWNHjV
j0lQNhm27bJV4DjOjhWLANdY998Coj2pgWWNb/EoGkOfClE2vtRhyXZWEcWUweDpBTlj0jjOJXLV
2gx6IeyCJzUzTmhu5DXSdp3dHHo5jt6RnD/tMWQAS/Ss6rP7KdHSMX+aWk+iVo0s5nEyEys/tBhl
XTKnyMGHOJVILjMOgd/sDEcAPyy6KDymY5/PZyfDxu+oyRLZzkqtMveJcH+6RBGCnYsRsHhjKCWY
6GlQus+Nm+XhgzCa5ifprSeOilqlz3ota1SWhhzhHOiQsjtKMOToPoUx6pANkgal36pt9IGECf0J
EcV647e6Byu9KLQJ8ai2oW4WK2b5ndp/nOw8FBvnADTQ0jRVNYsK6Cp2CWPawTr6Nw+JOWSPvOvW
7GcRkI+ZarPYOd+33Q1y4cUdhqca2Q1v+TF/hAZh05RGVDTx1bOj+Eg/YfQRDZ8P+azKIwoDhyLP
0BJ0xN7At/kLyBkqEEstzYJAubpYOr3sjMZxxdVU0/Rzgv3Cl0EbEsTYdVc+jHnKWyyryN6Z78Yr
jCWbRZFmEWWHqvN6vi7WkF2dmlR5Rdm+uCzKBen5l8F058fEM/9HW1M5N2NPIb7s6p2Le6NnSjmP
8jLEIGAF6IK8Ht2zZs3MZRdfkREtPPS1+uqMORN1qU7CQWwbsy+vqEPqrY8gSf4NnFH3tjM8kkk0
W1N/1BrjHItuuNy/Dze2HJWKpdHk8n7dAKidPMrnuFFBTZW2QH7PI39MuvEw0hTb2d1b3x27TC5d
sgCeldWGi5Ff0+ekESgRxTaU0rkLMi//pRpR6Sed5x3pGe915remxxWMkSwwBGqPqwdTJFOeDS5E
RZj7+okLRHsIESV7ShRtT/V7ayjkREkiyc4XzYTXXziVwM8IsNjWGu1Wi97PoW+0/jSmxXS+/9E2
IhzyYTrJi3zp4v/yeqhw8FzAKSaPWDKFhl9mXvQ0dGUvabsn8hxDDVN3Ts/GkLQjl34k9sb0FFb7
N8KqBds9N8JqrBJHjAasj/SfopMnEEVLrVHZOTAbm2Vp8tK8gJB1W9oqE2OggoFOduzpPNHd+KFo
svIbuGw7mLkmfWuYpv9wMwFOZmUXshQ009XNlAEHd+zRI3eM6y5oet1+UaaC5HlsswDxZRmMVfXX
Do58Rc2mVo2GFXLx9mpQGwlDt7eJ6UarRCgxoiTpBCEHwvkPn3CJRohRyUmBwb3eNVrUlii9zcqD
0c6Y/9g8/UZSujhHN9O5jDPleH+XbsRAFMWh9CxIYurAq/HCNMwTR47KQ5M21TcHT+fATa29jbL8
Ka/bTgsTmco73TSqYutjp8T9nDipqzxkbaGfMcAugnIu3KAtG+vvjx0dQvg5NpuSlH51wqdx8rrM
YyhTj8rnQYHwkRve1ySp3SMGn3uqTltH7o/h1oTSBAyzTX+Y3F14sS+EpZ0no5AHS2T6EXTaXrl+
ayUBo/E4WhT/nbXOmDREOznh6D1M5jz4CNOVV3RLzaDrFbmD1d0aamEfQ3ZexPDXxampgsahIXz5
gI/9MpeyupjVyCp2sMnv78LfjazVBmGHLAA0+ru3dZi24WyljsAYrtCLi43UeAeoIBkeXJr3z6Ma
EtcNaeOlx8yzkp+N2TWDP1B6BqjUTZxI05jc+SILY/EEJ3m2P6ixN8uP6Paa8mhiJqMG6NOH9SEv
Z9V6i3OafnaL1PqSmLIcAgtszqPICvuDU87WF9RQid1te86MNxTlnPDEM1/+rDIjR1Szd+VzSC4U
/XAJPCcf3gf2XvEIsCwYdU3EBwcMu+oPSuh6fmUCkffR+pfuj3bupXqExRp9i3EsmfzMGlTzwW0K
dQjCWO2/pnoydGeEcKzP1ON4pMhQkMo3BOJ1pqJFqd877QT2YHKSf3NK53SO7n+MjZiTMgT/WfJX
HpJlX/wRc862ndhxhaKz0FP7MRvS8DBpKK0vDSKSD5JmBZDIrwyK787Z3dhxFF1hDkGwR2pmfU20
GgGUih0vphhWeRr4Nw6ZaKn3TNb4/v4ktwphC4yAEBclTcZb3rY/ZikrRYIzM5QHBQe/y0RuC0VM
SSfia3agkk2Kz+M1BI2wzRezML6jfVO/u/8jbueLowv4dNoTJk2ZdeEvxw6xswogibmsvMAGxhuE
jTN/NGQ67zzVt/f8It6zNPkQV4YstboW89wsnMimVT3QGLoQ3SqXLK27f+9PaGsUF3EmlyE2qizW
DIanKgjfcXbUnsppMB9QsdX3MF/a7a2LsgzKPIBP7AUguwp05FijRQTOCrSe273TgLh8T/txtgNk
5LI+AGJNCR1lDPlCNis/4S4wn6cYWmw8a/Z3yKvx/5Kh8QArq+LjhI3AZWA7f7q/GL/RG68vNcqs
tJxQ4SO4valvUq7JdLcYxBUB6/ZaUquZfLUT+b+94kYX0gqEBnWogU9TEfXkvfn8MZ/T4VglinOw
ekc99U5nv/TCnh/u/7SNjUe3BmkO2jX0OKzVbhDdHI+YwyCk7rb9GZvB5mKFeNwUtpYd/n4oWANA
fnXyZYTKXp8zV3Fpg2XIqkilUw9q1uG5UNThMTPSXRm5je0HHB0mBs8IWM51g78gLAARRzwaQfr+
3lNCzf2SMmN6Do1u+G6jv1gFHclr5NdW2L0Af+l7H7SP/G5T1pBPMkL6YjTb3gQSRrXnMM6e/qMC
4oUFswtZxkeGdR5PIlIlpT2lrFO/7o32IxaO8Re3yQfhG7R5L5M+JtkhiUJtKb2U4zfPAox7UK2u
e1stWOyDYc+IqreKhipqno/olGmRVVmQp1Tju6QHQ/k3K63G73lD/h2HUri+RFjfpiExJXWgYyAS
Uo0u4w+1mL09/M7GDlkglWTYVKNpCS3//I/rUaHjlbYCXZXcjfv/x9l5LMeNZGv4iRABb7YAqkjQ
iaK8NghK6oZ3iUy4p78ftBpWVbCi73TMaqaZlYk0x/wmMpetPZjAtj8uVncNurNvtpNjsjfhcUWg
44A1yMlmVEHtWGlA+re15U9DWfnNpjky8htLxKY/6s8BbIgYS3o9LFq5Xtmf5zkMfEAKDrT7EOOh
gfl2ogaIA1/VFIaFVelxIwIZQ0MeoiwIcBeGFwKscbgmzXNpyhYR/m7hivDh6aHIZq+pNOTB7xa9
9A+C/ksi3XHH0qk5fWnTdAWUkjbpTd531BUGJYAIv38uL92hO2lpj5PpN1ADfTtxpHLmNUjNFNVr
WbHvgrpJaAOlwb8rzg3G74BCkwonGh+JBDVZ3OLwxKO40UbXDqK1zee5Kv2v5tY6/9pzNyOn6E0U
77dZu4ZcuLRcNCOA7lMbulCXGWxQXJ5IkwbbmgHkBHgyRKoLYsCe4pUbyqIwPbg72yJuezfL9S9G
Mdr+lSW7cL2ApWanApcBV62fhAxtoZMZVYLwxArWaDbd+tluZf+fKRkkSGxHGAM7U/U0I5NV5Y3o
tWvJ2hf6HDtakL8sGYqgUbd2wjyir91/fn8vXHhO2fwe5CTINOdVkawmxqxGmSZWhfVnLLTevRmb
aQ0O4HSCTz7N/S/vj3jhegGuyv7f0TfQok4232ikQM/HLE0EF+JAUH2QFvWCpa6aK7Wzv/XYk+uF
WB5FMWRM92bTyQPkVENaFavUknlxtUc7D2ovJBnd9Kjol+UXG27DOAAsEgjkvm3WpCqN4tdM7aaN
tbYXr2j0W0MI2y74J3XRjw5tzTUenWp2nvEHWeZwNIbSiDZDXxC+bDR9PIpJa5271eypmnkjFfR/
jBE9l8jM5oUYIO2zADeDRbyoucDQ1FyXFNhbZfZfnGKkqEqSlDeYqZBKHqZpmIAgpEr+ot2CVJK5
aPbnydhoLok+aJ81OqVJQD2LhEVqdvBCVKLf42BmGLE92W73yPW9yI90qkBZ+6pstjg1anDfkz1s
H21Cbi3y26CChtu0mrgtqhYde78djDzWTGHjsYa14k0AHbX+SOgPoMfsVrQihB8sToRHgCejQpm6
wgK7Vx8GXYqG6qlH8zSv9S8KLsknhayTCLVcmx6LeugzRGe4kqNtAd3YNYH/ybJIqABuT96TBRbs
q2+MnQ9wBtHpuOi8wT7mdE3BuW/lssXtti1D2IiJZhcOl5mIJOsyhVuGI1M4tGnux37u+txHTVqr
GDuaUsWwIfQaQZYtgGCydDW8EzPT9NCr+vYHTAl8mZBULb++v9nPnxiMP6G4+zDdkE89zdknIR2f
3p+T6BSTD1Izi+816sxHvZlQlFyc5Yg9wbW460KCs9uNsuvJ4+AUn74xuSSZcRzhJivqYqgk2YON
zpXdrQ49SQD+oWuJ7J9aWBieUZ30+SRmLtb6HsJSNV5ZgvPz/vbH7Ffr/4QTyBDxcTQPdn/VZHGL
J+GhcwfzsOhXbfUurDYYZ+ja1LVoMZ8SLT234WDNpp0Y3JwR8H79Tjld3mBhuQXHjYPyKC3Uxd7/
xhcmCK6UIIZLZm+Y7Ffs/0wQZp4sVDNZycS1eZO6+hAjbQA3Y76mNH9hJBJzoAL8h1meyr8W0kWl
vMRCRoHdjgfplC9Sz/X7QTn59/cndfYu/FXVA6jj7DA23oeTSaFh1k9mFiS9qb1sLOudMY+fg7FA
Q3CzsmuPwqXhMPxhM+ylh7O2r9HaHbCkEp9TPGoOWy7tiGDCiIIytSK72a55cJ6t5N5Z2zMT4k4Q
kacirziF5E6qb2D0Uq/5kk4yBV+l4XPat5t2TX7iLIbZB6NghyQCr9FZoRWXwMypYawnTlUU6W0L
jsiJ6tZsDoPpjira1gG/vQl3joxbMq8/jGprryg4XVpg4r2/LEiHh/fke24m7Qi8Tb3Ep239mK22
V99MoE0HYvu6ve+5Qq9EFn+1fd68vkybcMZCY5+M8ywls7m9G4A9QZJXvjveDsZYb7FFDw1iMDSF
CVAVniGtUThw4ALVWrEhp/TP2M5mIj0FeTn3q+xLX+Qz+IZ+rEao9bW8VvM6C+34mRRgaOuCkKXW
f3J8NX/j+dFwgx2AMX42UW3+x5us/6xAvo+C9CFUMaCfRN1vz1NgwlbDZwPT13ZYfvbN6oKxWunx
ZygkfXn/7F6a0U4TA9JH+eHsMHVWMKcb/YwEtZPlQEys7ou+MOP3R7l0hBA6CeDbABrkz72dEdFd
05CssKvLuYoqvHBuqK/2YRpQU31/qEsHiKQeXAi0FV7SkzjOnUccFwGwJ6PR6lnoOZP1vefd/qhU
k36rQSXk2B1lgtA1XUDwubRN1isZwKUDBFAP5bGdxs+k307XwNQKo6zVT1bwgbsnKGUDyGDjVFLI
bTU9wZH02rwvfEhKaZxaUgJ7V/x+O+aKqDmhuekmpDR+3LbNcGsh+p+8v7p/IZcnB5UMiziFy4kL
8bStZgvD10ods7cMglU/xt02zuJAfFF+ahAUkIeSRNaPjXEYJdZRLhKeeG7V4hkFUyA0W+F0Q4QD
iub8FBgjPasUI5QQiHiWRbqxyfUpQBYnf0q9vPsuO0dq95tCGCtaAy/7M9l2Q4yttdsRud1gjHQH
ezA71TDZUvhXYHY1Glad9HOXfpWtV/7xVVV9wgrb8mOUfVb/1rTxCYpmMUw/dW8FY7LY8/x7lnZ3
Dd1+YdPvAshAP3ZBB2oGb7+IPk++V80Yl3m+EDeGno3HdrK0Yyer9vj+ZzkLZqiH0JrjlUfVkIfx
ZKi2XnPhajhxr8TaEWCQIBztvIwhhWw3jtmQMiEjdnh/0PPC5T4qFUt6nfTjz1AYlHCr3kE2MUGi
RzuSl7ekA/RvPnWGYdwVhJJZ1NLTe1ymwfmwjVXzqFHQ+CDdqkzcKYBDIm3T/Rkgx5tfyecuHAeH
VUevBho/v+7kGuDhcraypxZgam73O9Wc7eOaLcP/Z91JJ+ComCTEp8FzaY2eLAY/SLQOjboSgaAu
SuvcFg8ehAaVlNrY/R7KyrjmI3DhliMU2R8IEoKdPP12bwmzFr0opzQBmEyrJ5BBvC1BGq1u2R7m
stPv5FIHB2lkywtGvf8ZBcuXp/xAcMkGt8/2G768a4WyfkBw6aikl0ERaWXd3NZC9ahZGfWDCBp1
GNVsHvvaMa90KS7NHkAe/ZiAkAxC5NvZr4Zb1sZQEAH6vvi6yzl8cKxOZ+k91PqMsY0Hox5DEsg5
Wjz9Kjr6wv2OJSTP2S4Kwy/YT/7/RPHMd/XTtk4Te2fvIpc3ts+lX5dGLNVmPi+bqbVkiGL4p9zm
nI1XeT8GJ7fvQXTMBqLJm7XcShqZP9PUJkhp7SJ7XmBH91ceoktXUADnfOf1/xUFevtDV1Hhcj0R
uraFGH4uZukBFihX8vDZyuYrj/yFIwfWDXI7Xcc9hz05cl62LJrISANMUK10SqXzr7vo6sf7t86F
tSd/2vXlAUDz1p2sfZsbta5pHQ9Qtbm3KG8ZX/JVyqOe2poeyeE/078g9tIP2xEdKO6eRf+VJUU/
izxI5qpNb0aExMuD1yjRXMkMz+UuGAiMqWUC3qI18dem83821WYixZGWBC6tIXHNqI3V9alBKOsn
nlpa9ylI1+nXaNqI4/IQyFezLmwcXAKb2rPXFv1d6fXF9N830JsfZb7dQPh6ejhdDj5mmWI9ohWf
fjQxDD4MerpdCdzOKxH7AoBW4CUDDUVw8XaswWo90fW6nyx2qm7mHNxTATk39Lqgv224bSKIFlbI
kSlwJl0oUqm2rq5s4gsnhovNpsq/V0V42N7+iL4ctkrrRyJ8nttH29Xgo4kuvUO195qb36WhdrYZ
HUp0iM/C/FZtYnUadlZny+zfUU7qgFW5/Oq53ef3z8yFk8nGBau/E8i5sU/CA8OhklaAnUtGZ7QP
TZp1L9uYe1e0ZC6cTMbYAZFgl8/Lw5tP49IRRL1IUW1f9VyWtzN+Tc8FS51FVaDcX+9P68IzsFOQ
dp4/TyEl6bffSpaN9DK99ZNuBKYcevNQ/KwXr1y+50YD5Mrugvx1E7V6WWooutGEhuq1A3Jp1+6k
WBx9EAJAl+/kRyDa7I1DO3sJyp/zT3pz6Y3AnHgM/clqyzAlBchDyHztRkNCiHswAtvd6mN1cuX8
nOExSDT20hLv8d6lOr1+1y1F+0rpThLklD8z5Vuh4czVoTRQOW76Wn5c1aZFDlJCV57jv+/tSVIA
W4Izu+uboBB4cmg8LHe8ORvcxPd6bzvYy2gfBzxS/dCcTGt6QOSyF6GFGMRtF1jp51x66ecy8Lan
dazSa0f4QjCML+eOSOYS2cmNb7dFSoqV13XqJGYjRoyO+D7hDPEhdpFFORq96A9+I7bX9zfjhTOG
RKKHkiDA4HOCNBc6IPmhcZNGuT+HbWjv4SLkVyozF64MFKXBPMOJxnLotAdKWllD8GZqssDivtGX
Ad3wVa2/8Ktzh8P7M7o4GCANui8AvDFaOVnHMtsdtlfq0WXTJS3SLXe7QWwcjLP936N1KtDgNGlp
7/2ek08m9MZNa3dxEqo4oDOaXh5X3amunJCL+5SgFTY5zyIihSdR86I31pyupZNs9jJUB19vG5R/
mrp8SQejlNGwGeWDKrqyinCEzJ9UD7QpbJcZR+RWb1Bk/u8rDN179xule37W0g68bhzrtWKnml1+
P1FY6sIZ3l0V65NvqytP26UdCnsFeAWAt/PSIrVKe9n80U002nuRpJcU4QNcX0mJLu0aSLcAbiEW
85SefEobl6Gp7RiFNj5kPcuZo8oe1iPoG/X/WD4I6rxnOy4Kqcu3GxQpw97pW4aCD1CFdTAvSVAu
QZxmwrgy1KW1Y2tyg/4FTZ9GnXkhtK2HIJrontbcTYwH0nG5Ztl24TFBb2Uv/tEfwKHxtGQQUCrx
4YNz5Iom+COx0k6jdJNyDjd3RerYAJr6hxjJReOo2WrMuru2ii17pqj1/tY8f8z5JTu4b5eRJdo+
Wdsxo2PuF4aTeICoHqeqmkBWSjebMIn2mgdzlea1/OHSkDv8aT8Je33pZOe4IFaLjBAxMWGq3cJb
2hVhoFwdMyzA7hZLXavmnm9VygPA0vmof20ZTp5uiuhTY/mFl0AgmOKyEdmRepJzaAWIwveX8+JQ
FCQQjtuLx6fdZWvRLRCSjpvUmtvAmtbxbEOy9DiMpX6FIrov09vHmFnR8yGa9ohhT4UkiMBoNGOo
lli98A56ukzHVU6vRrHYh6r0KInmfop01oBBw1peB93tdLiz8cn/dn6/64Lmfnsq9dLScuA/XrLg
TAQGIhOfcMwy7vUpxQt4MOabzRKdCiucl4rQavP5Cdmaa1iFSwvOXUc1DMjKeZo4QZUrHTvzEn00
mqMJuSKyrbW+NUz69e9/2wt1sB1cyNflbdk5qvtv+d/MrQNhDOfbTQBdI6CKAJj5uy7zlaTF1z7X
IBhuNKcJPgmxuMmytNjdK2iaD1utz/fCt4YbVUzli6eq5d/3f5rtmedfg+2NgAxygggPn55ju/SZ
OpjPJK2yYHol/Ortj7NTG1pkaZY3HO3NRcHMQ7TMfIDVI0FKr9q6hrvCmnFccgw8+7B1BuS6igo0
oPux77V27B+cynaqZyL+sTgMDX8+nMTSFeHkVcO/YNn87p+1dWV2HAwQrA9Sb0vzYQjo7n52CjKC
UGHs7t+Z3ZQBF1r1bvuR18HYRu5ooxunOcGKnY5rZeUroJ9hjidrVdaN5lmNcSt9Q1pR0KeuHaHv
rdJ/PWy2GhAHC2JsEZ3srHwcp1kgUQo9fYknNON5juxOvdZuXlZHEPlguPIGYboo09AXiVpfNTIm
vqUnMSKvu37IS3OicK8FYx2Oohzu1FrMaVjASVhCZPwRsEMOyXz2i44OihgHxGeqajWayLSKkdgT
eLQP0miZfgmnm9yoMHOVx/qg+DdFkebPSOcN6q4qBiO9zdJBNw+42IHbHrNgHr9WympMN/Yojnuv
2yyM7Njao5ceegtg92HxixVrCDC0W/0NeIbfPyxlYbT3c+ms3VHUpAS/5q5Z9Ah4uztF7WLa3aFo
FQJRHbKf4qNe91qNzui2/hSD09oxTI/6k0SFXvuFb3f3lHWVpcew6ltnTsZtNHoZKjfT7cd6xasm
Gmxredi5UaApJun88pTppM+GO1LtRuFu+Oa4w1TFyAsDHjNkDgoLZrWphyilofqL7og+YXiVml+h
9ef/GJYKiLjMZXloBsiaN27P9nmBgNu80uLwhpBqfZWHyMMY39fU1MYPkLUWIxQGLt0P9HmsJ2dy
txm1KLv8o5Av7b/mWV2vN9Sb5wd0o7rmeeNJyA9F5phlWE7VOobScZc7THKm9Dhv3fQVKRgziFdT
m1+M1HHudb3SvgYr/6BZvK68wYXXRGrN0x8daZ0T6iKtpniW64YiQmC0XhCqwsu3CJpJ99rQy80i
2+6tZ0GRY7p3kd9D0HBljqHVKGuNemvAeivnfvniza18laOvzDhoSjoXOngddV+lorFuKq2w1G0x
qfYfqFb9HLeYhf9qAlUNYRU4wgp70tHjJt3itUA25Gfj4WMbunqNhFamzcGXYsx1g75XZagwm9Ty
Ues1YsGy7IsxDByac6Ea3MI42gA7gyMyh3i+aKTh8ZKm9FjzyTPI8YqmTSQe5ettZTV9yo+0i8cS
x9c/cvaNITaMfvmistXNYxx6/GcX/bh2il2xWN7HxUgbO7KKVDlHuuvQFYTd55LsTBn6N2tEWC+p
azfr7gWMiFSLhCu9NbagTQPsyx2QVm2/4xGF7ZFfz2MepEhizA6Rn7Is7cWz+8a7p94mvzSSPt+r
v1Y1hp6jSvNHQ5SG+3Up1+qWYBU4fdHlI0jdoV5meb9UmZV+8MyiEI+l03tdhMJkcE+nXJaHTAvW
xz7Ql19TuVEDgziA6UBpDPbHPq+k/rwh0xRwFaINw01a278NWiBVBF81WO4sf7SnGxqR48NCIcAN
a5y0srBD9wUVSaDc8rkoF5CU6TTgiLhBEglTy5hAnomy/Tbj1QjhwVbbDL2c2tyz6sf6SUPXPb2d
0r6aDoqKUsama1YH+beie+m71gB3vLJig7MNn8ah6uavRq7S+pBxvXzYlCw96C6a/tPt/eEDgrrS
Rt5y1A243Z2E1UpZag1Rt9680JfSe/YQRrPh+6BM9mD0qGx8hMEnv29C43xYmS8ehcvePua8B4BF
ReVHugtPJ0INfFgj18J9K26RNVy/YX9VrcfMAs52321GgQ9MthTdt1wbpXFjw1D/lKu19Y58Wz94
4rFfVYTb2fShT7tsicAEzvNjv3pA0VCF8WRsFWKrkIpAATCsi3VsQnvQ8zryunoajnVlutmxbwmn
eeIMVR8sE0F8AhKjOzoN7mZRkU2gv6bKdH4re5FG2CqzRgCeLC6kkMfmXbENC7217l4WkC+/DE0V
/3iesJ7rBu0Y6Ixt+acYxfxHrzy3jPspG71whlmgx7Na7U9UykuQqcaGqZrG/vvGgzw2caC69Udg
DOmnyV3G+25p138X313oGter+jKRd3NPtIuUIe6Hw7fZ3GpMc2ttE8e6MdovnjX2P/rUKD5RS84x
vKnq/oDypYEhRjH5P52KmjEGt21RxS3SPf+6Pn2Bu1TPpy4xVNvl8Tzl+ofO16ohQd+5eNqUP7tR
BaI8DeWEz1yEoFT+BeHt3iMpYVdHpe41fSKBf5YxfW93fZCd63zLgQSlmEMoTw8R8V7+nX06Nihp
YRzlQyZ8FAgg26EjHFSGa9fJHuy67asQVkuOTvsqRZxOI/eZU3kbpWApRz4Z8MCPDf0WupwyW7ZI
a8vi99anm30gqcBLyJb2+HPKOqP/tix+85Xe4qxBReoQ5WmdnJsWZyXNS9Ta54mP00THvWEFP+dp
7X/buNjYB66iRv+xTsvgHFORGng15KtuH+TQt0+m14gfFup7PPKzKR+VJszv1BPkFjnWqJbQmshf
ws7k79303Vq48TAuwF5CWW+9f+fBlbbgho2TCCtRF8hCIPuGqLnbtR/nLVscSt9NraJ01NOEUNL7
7pLsVREltvSz3yJkG/nrMIpnQkiT96Uueli7QRl08app2+/Wm3Qn7BQmK7EAokDu6LmrdbdI0y9j
uPqrcVi0etFvzMkRt6MhPSfWunLKH2rT217E1A32DR6S7HFgT8tXUYOnjJQ0PRXlflDVfJGBhLsS
QHOBIjmY5REv9E8YuW3rrYN6KDl/lm5fZJYzywBc7UvTFbMR2e6MduKyWo2Ww8lNN/dPK8dBfHs/
7D0vhYI12etjyHzu+qwnyes0cRrsvDKSxmvspNJKNcdSrwAzWispUJjpaXY/Ign9UCrPGK4kYBdS
D2SiEMgiygShdprEwxbXa140IwnqYA/SsuIZNnAT9m55TZvkwlCAF6n1opBON+w01+NCbmpNchcj
XD3HGXFU5KXpeLvK/j8r/jAhBPEp6tgG1eXTDLaz9KzL58FJ2tFyDina6sdsbrKP73+5CzWAXVCN
wq1Jleqss9vJRumqm50EDLG2hRBh+q8Ld9InK53F0UU6+Pf7A15aQYCtpG8QxSFUn2Srky26Zq4D
AJnElQdjkubD3HooedXVNV3RC7tyF3SHz4F1AS5WJ/XUZYIoiO2gzdXTGcNhQ1P6kPZr2t7KVBtv
UOPz8TmSc8vb2Bv5NSeO86Xd2xP7jqQygHbDyUybaizarOsAhMrMPnp6kd6bNdhaO5j0GDG99UpN
l/T3Qu6JCTLVQJRQAM2dHMOGMH+bfNNEYjDXXnsEDlO8G/gVobsJq46EUHoVyXaapshtfH0Lq3Ec
H4bU0sFltbgAHtYM2i0uJphD87tL/9Uc8UAKS3ocZWhn+jTEQudN5amwOqyIBj14XS2xoc+2S1TF
tVdlGNrapvxmZ5O2fJvbwayi3m6d75Ne2VxUWlEBbN56F+HmlKBNR1W8xIG9gVGzCdkTN02IypAM
9IV2qMxApnf8lXS77+39pieyN0Sc93RmKkRwZ/9DCu5kfRkHzy8O2tT0/s0y1Pmz6PXV/ikMa7Ew
sjLRSSegNLKop+CHIkzOA5fFdR9oTahDUEtv3EzMJEepMb4Ewdjt+tK7W9ZT2RhquQVqYSLwUbQL
bZah0dxI12WqYruwENT0S10zbigjL1U8aZnjHotgMdqYIKhVCLW4Q3c7LB4hd2aaZf80uQZCHrAZ
hvKLh86cFvporBb38JaH/uD1do/oEDbhWHNZ0D++2KTwH7YFjH1UutJSUa/KbYsyCwX50B3BN1Dz
WfXnpfGn+hE4t/Npc4Kyi/IA1uphyjOjORhB1mH3jfA7oHKaA/ZtP3Xb67JsxtcUZR+e4qbvswfN
8MY2pL/F22M3XYOuStEU4gYc3/Csgh26hSJJExAnmcv+f0SJ8WBihQPHk2J3Hq6ptvl0AbNeO8hJ
FDLykIyiVqGccozaPhg/apbf8DLwjsmjJgfWIKq61frc9m6tsrAJ3FmGslL18NSkxSD+LTfRfnP1
wiV9cOzVvy8MP3tARhTbSHKpSkUgd9K7QVTYvAat5qNAqdfd+NDM5ujcrppL4gJVu/katPXgQuMw
Hc4BIIBv06zcu75fzOBmXI0ScnWTrXeydkQX9oWTTjdzUxpbLF2//q4KWH8IEU52HtZLZX1STh/8
IM0pPy3BYN5nNCK1SOVOUz/0PijZUHStFtzCkFePtb1Ct5yrzStvkcsf02isaBQcZV0SODSAkbsY
z03VhxxVHb2lwfSfqhxNI0DJLVpi45C1feROTfdq27jlcQTr4LedNfnMudl6+0CwpdOPzDLoKegS
GFtkQoRxUE3sphelt3b1oNdINMBjXNNvdtNsDSr8fvGdGNGrI7d2ts8BZfF/p23Qt8OQ1cvnalt6
daNBN5fIklv73yyXojpWYnJfsk3ujA3dkxSCWqd96qd66Gh8OtYfUoBNe1znQH2aW5RdwwmKs36o
/WKooPGsnneT+qqg3NNgTXHswGr8o9Vuv8JwASgYTlZjNZgKOOsLkndDG+XUGM3QwsagSYK+FTfF
2ARBJFHk7iJ9DTI9IoRv2vulAKiG7pZe8LGUhHi8Bcrqwlyz0kNR9WkQ6po7VEcyOovsDjdpPqrm
HK05V3Q3jHS5V+akyojGw9LACO5paXudnD9PhfBpcQbm+LkUnWfGwApcNzIcsi86TzXOzZhGfc/G
zDZvnCFb4rSceuTH6OLkkcxGPamEtUyHRghNRdUKuilZzAw3AmNKy2dybvdnY6pcXHkizrsqiPrB
radSDZSLV+Jt4bQ2YJkjzGIl215CoRU8xuaUBdfqs/ufeVuRZhgAWzx61N7PpGAMryUpGUo7ARmr
ynB2xvFD0Jat4DzP7T901dsP69g6N1WOuGgYuGXv7hxSE+lEq/zxfsBxHgUAnkXMVEfyj9D0dM7+
hsG0Rw0kweKoewhS8lPNNNUddT/vIyW+Eh3FQIW+3VQ37498KQAAMvcXcXKhMyfrYTS9cbSSUZj+
x0UtBjnG2hxt5bdPs5FqV3pmF2e6e0AD00JF9DS0snPUDed+sJI91Au7QHaxP1jFsU67n2nQuN9J
kRpqlWI6vj/R85gO6XQCuh1oDtXmNADXyglSouWaiVtnGxJYjooXs/KpaunrlaHOQxyGonyFABq8
DewK3+5gShtVWTqZlQB32OK6GbNHyWX2AXHu8lhZtDwn13Oj9+d34djsVpNEq9T1gezvC/8//YbJ
XcdObaWeSHsYkkClv51Vv2ZfcGG3QENh+bBhxH3ptI/bT3lXILCvJ4sh3SHy1dz8wmZXPqL1HgyH
0S+cK4zWC5+N3QJ1h/+CITrFtBauQgA9s7ZkrbhBdScvkFFqi6PS/OYKYuW8R7YbN4PUCIiDKfae
fDasF82pc5SR4A2yHTbhmr92abEbOG32nUCRISK/E4gPKLJ85FOv3EgX1haZKBf1C1QfwFecDF/k
Ve3VtGuSCRW4g5iA8FZumRKWbmWkZvv/cSDApexh+F/BjVN8TlPRCWukviWTKfSo36oOGchiShxn
qq+AwM7F8QAPsDl36A0LzLX+dnMKx51bR7l60qQdJ1vXvPF1l68fQmPOxe+gxisHYSyr7cOyDLQy
IuVbJExRYTwpOVRQHT19wiZ5Cdr/nFzy08gqEQ7cW+yny2APcnQVsRfSpIXzIixr/WVMS1nFs9/b
v3uDwsmVk3rheuCmBxeF8BkOJ6edwaGG5ed6FaQM0BbJpI9LvG4WhoxOr+5288NIQVt9/3Y4P0ZU
NncS2Z7nOSjlvf0AXdAuhrNtVuKknTwYc0tPaabNECAK+N+HYiSQxVRbcDI+veHBUbpFWvOiGK2T
0l2bVX2DWoy7HiqFUMCVxTy/9rjyoL6RrXMxwUt7OzF01TGC03wz2Sbw9NQO3cdN2s6Vq+H8k4Fi
A4MKBw2gFWC2t6OUmHIO9ZDpyBrpxaNwiHELs3EfnBU68aTrfbRatfH6/je7NDUIf2AIMe1Ca/Zk
UHQkU88udD3BILC5H+2hSrpAXRONuzQ1TicYRSosO7Dr7dR8aDSmjWtkAonI/2ACc6DJJsfnqsrs
z8MQ6Gm45iBVr8QBl4blkgOgww7xsPR4O6zk6im2QumJYfX6R60oEaypneI40QSzI6OCnkB0UE7D
lXEvoGkgpbCgHAbEydg0bwdmI5n2BI8poXzt7RQYQWe2Fv72DUV9MDXDLJw0HglBj32xIAtmyKaJ
q3b0rtm5nJ9JfgnkHPrzuxf96XujSfgnRjMQga5bdUwpaCemPjoHYxivYYguDIVQCVW6PTI4f9pa
T8qi2dsz9tA/pYUvnypDoljSaubhv27av0+KCwIL80CelrfLC91s7EaMTBKTvsAQa6lDP8zpGuPK
iTw/HJBudwvZHdTCZXOybc0lr4sGY5fEWcruAax/G6+TqV+5yy5EqwQDECEhtYFgPZ0NtcxWc3pb
T9yFhwA2DfSa47KWpXn0y6GfIkeq8tdKBY1W8thW1w7nXzjlSZaCtc5eHTS5B872COQMW2XuahDV
UYYMR+SSYa9ULTk/nce6J6NdZz0Ekm6+IGBBmxyeqP0bjbjge+D21m+9WubvKbboWPPQa31SAyX7
aMl3OfGZ7uXPyprN6dU0FPUkQfs+1BUw2sRC4OCDRUL0WuW+86M3i3yIMVrXxsgbPfVTOOV2b42V
1NCug+MR9ysVmyuH9UJIBGh3f7B2IeMz+xun9LuxAuyXWBgbUGtbECfXMvq+pNoRPDN1+/7mPT0m
UML8vUGg89F3+Nf+v/9PDD02ltn6LuQ8NeWCxhmdelur+0hr8j65MtTpWH/5tUCDARCCUufSeTsW
gmKNT1Fy4R4q6fiNFPSeas1bzKetAkgfBWKR9yguYFagZUX+gydX60JnCuwPRCv+w7KBeQnhkqGu
J2mBm1E5d6L7Xtrp6j0NQIIjATb5dUkxh/8jnDp40Gc56kvoD7nrUjiaHQQNJ8eoYoQsnPzDmC8O
XXPRqy5ado+tKKvdNINu7uk/tjXYcDNERVQel1pHKdXsh/+j7sya4za2bP1XHH6HDmYkOvqciAug
Bs6kSImUXhAURWIGEokhAfz6+5Xtdluy27rn4T50hMNhmSKJqgIyd+691rfUkhiDXw+xcXJfReSN
YbE2N9Vnx2kxl0fPsHNUs43PCxwbIbIkL7Vsb7XWw95bxnm9dtOGRsYA6jU8ujosnNvezkq212yu
YJ5QpMozWnxFdujoj/hHdDor6X2Ctu+Hv/9Evt+R+EDYFyxmM6TV/tkuCWKlNnguprNCSAEAAtra
wUnTqb6Ymb7PR7qO9lPY5Uv2I2fwn/YkfvVJmX6yulMxIRb79l4gPMV2DcOfzxyhsioWuSRVKddd
9tnsqmCOcxJEjHN/hDB9Zo2G9ZGnFcJ5U2+o5f/td4HCjUfNZLSDtPX0SP7hEQimElU83fezYUjn
pAOpEJVW6b+ELooGXzYydoMh+8Fi/ssL/OMyxxvAeAelHJo5tN7fK2kJDqDxJ7vpTKOTmzmi++GN
1dCXA/qmgZyV7kI3OF/TzrxqlgwjRZ/1o58YpRzQ7FhZ+SNM4J8fT/wb7C/MtyiK+Pe370PeFmUB
vXI9c9suvMkmozwTpnaSrR+qH6xy329lAa4meE3cAJwI7D/pe2tcpBx+9cYIaCqP7tjU5xL53eHv
P9i/+i3wY5C5w+sCB/5df6Cpwi017Nk82+qpSfKtwn2s6h/5Tf7iVnboY/2SzcOb9yfRvgf0SYuK
JbsgEP1EGjfhBIphF/STldjVKaoeu01X9Beh0fvXVtvqHyzif36OuQJ6aHQP4WUw8f32k+v0gG7H
Xc2zSdfpEcVdcewx5O6LIA3OKketcedn2w8KhT+dcE8fIn0XnmDopxwnv6t7nBngXa2BLRJriT7H
TgNiag08zvl+ahfzbJZV7zKzoN1r2esAms81+wv0dvkI9Y/ZTB5kRoBOEm7KD67tT/b8X64N0gIm
B/aaP21rdRbC7sjH7ay2avuiK7V/GiaJ/kuwkVqDqGVuFmhxDG6S4TS0QBMUbu2ZOSs3j5FcZ22M
KhRE1Cp1W0R4mxr7qEaqjdgYic6MfKBfKnZGzilxmmv/0XEGf4mUBEWTTHY/3PocspfYRMTxiYzh
QcLZ7mcGKHT2nzVP/83S5KWK0lM5E6mxb9rIzEz9RqxFQS90DMoi8kbGBVGNzv7WhWr/yZxG+aMg
q+8LvtNbhW8Aggwf05/hoK4v0yIch+1MeVZ6bXptcNmUGaka7laFX1tUeW9kGk9qH3TKf/j7J/Qv
VkHa0PRkwAPQiv1T7YyjzB54frYzxLtFtwtW23urMlgVkVs1wXISW6U3fTmVdTywOLbJqYh4rMeF
LAfLHemW//0Fnc7O367Kjg2xgl7tqSDirPbtk0S6EsS6fjTPWLC1wZBlLWfwWOSzWQ4g6WjMK2ZD
FoqvJlldp6CiNA3nB6fgv1iI4dFTgLN40af/fmtYXKPN0lXpM9mpEkmDue5Mo0rvKQTlD5bIv1g5
IIBSj9Hcp1j+3ubpDmlKsb8tZxszmpt+rBg1N72MdSbN85aVP2mqsv71Tf7Hy/If2Wt3++v7Ofzr
P/nzSydXVfCkfffHf93Mr2qc1OtPV89y+IkF4evzWHTtf55+yO/f9O2P+NdV8YKUpnsbv/9b33wT
v+m3K0mex+dv/rBrx2Jc76ZXtb5/HaZ6/OUXcM2nv/n/+sWfXn/5KQ+rfP3nzy/d1I6nn5Zx8T//
9qWzr//8+eTeIMqdWuIff/wlv/2N6+eGb759Ngirf8mLZ2MYpr/+7tfnYfznz0H4jvxPvKtUKESZ
Izr6+Sf9+ttX+E3YPi3+jbbAZRNsOzXm//zZcd45jgd8kRwn7mpqvZ9/oiH+y5fsd+Qt0ZTkuIo2
COLQz/91ld98fP/9cf7UTs1tx7Bn4LX5/JI/PDYGvQOKODL5vtthQ3uVpWyN8th1bgHGK0RbDe06
Xu1NfQ4zeG3MbvPIM3RzNLvCOthOme/StTAvVru25RmJ2KgdhCieg1l158pcso+e23nneO6eSj18
XqZ+uJY6MC6Ibnrw1Uw0OeDYaMFUGHl5s7LvSBlvwpCxlZf1oa7Cc3hQwfvcWQwr6UDuHYjTBF47
6cuaoftHr6rcJ9B9bpfM62n0ycVf9W39OcUsGoM2YpqbynTv2oabeI53b3mYzBsVzxbWo7wY0iQl
KKi19QDfZSivaPp0VyD01mNHfFFsKY6UXUO+PG2kYjhCANUvXtGm96z3lhHNVka0xer7nzP2rnP8
+8FO9gEJzCbnjZVR1OVYdy3cN4ewGqdKu1endLtjiQfg2BmBupBr275shA3v1eZnDyn9j4/BaPmR
7lGM2FWlzg3O18c2K5y7nun9bvDtbV/X1XSeo8lOrGB1sig0+c8qzSBFcX8Rt9SG9z5tIR2lY7+B
1h3ciHojuyZul1BBy53P6G20iaPl9DI4BoKLknurjnJh9pFtKn3e82bCJ8SY5eGTPLgAP8sEBEd5
NctWXjHsb2/Rb7fHtPAQl9Yohfe5XxHsyzD+yh19+yhLs7yGqzk/4gaRcWekwXu/zMObdamNS6Q7
84e1Q++pGFzE+Smqo2ma+maTXXUdLj2aQt/tLt3UbhNfWjM6+xG9zZgJJp5dnl9Np3nxWLLFNL4x
JoTbdNHi2SgqxGbtTJPB+I7J/mqiZTeHaEYkIRbnQ2OkajeEYv2oZ6f8kiHlvPKK+U4g4wes2Nlx
ERbiBuxqHg3lmB7SkY8LEKxM0nV49XCGXE9u3sZBbv9W//1bC+r/uDh+s6A+dA3//C9YP9mY/+eF
8//wKddsqr+uxKfllr/+60ppu+9oizNRFh7+b/rWfOXXldKy3p1UXyT1nJhumE35ym8rpeG+owcS
ALfAtM8gjLL296XSsMQ7wuKwI7Kgn0YXVNf/xlrpf7u5n5R1vzA0ToRJjiTQXL+tMIiKHE/N731Q
2qN5wJsSknbQSDQY9UE4tXnb4NO5X8FreAmqovFsMULPiO0+XL9mho/2tM1F8wzr1AmiaaiWJ7Xl
+mb1ZuMzCki7S2yd60dVggCNh7HU1zxVubioJyijMSI3342sRhkvs2vkiFKNMlyiiVS8Mia4wQNq
Wq70f1gqwvvSWyYVnYKaFwT+3TrvZiz3ziHVIgsfzcJo0T5bk/uAq8VUe7fK07esMjOax1mzrDur
njQTzKEuPq5AuLHcGAW/IShk+RB4wALi0PBQ1vA41wCo0mkqE1CbFOULhZ+LkBhbUCxkb85xAQ7k
o6sJOD2XIEia3UB7GtZz1nnhCHqGBNgrarf6EJjt3C2JXoXEwaENuyx2jXTK9u0Pt9xvu+Afd71v
9zw+SO+UfMVsHSssu0B4+vof2gaavFWbRfysYBW9qcxAP6YEjcgfDHu+v11ObRn2+5ATpgf/9/sZ
fli340Tv/kbPleMgT4ZyckSkP+THOYM4/YMME+r+b3ZyVPnAODEKAhRCKYJW5Lu+TAtR/5Qc94XE
KwUu06nqpzYMmufipLw7boUB4zzsWhiIAXtKG9t+HvYomTeldzkugAvMCE4bbWOuP5VKuHmS86H1
wyvIT2F1T1m2hi0yaUIDl2rC/jhmozAPYiR77sJZLcYR/jCsS2T7nDmibAlRvju9U69RoRacI2pp
rSht6hzGGcGnV6GVE+XijFb3KFzAsPAmRkcnmxuIHdA514pro8cMjVfEayAHok57SLWDar9WrtPs
6Cc5ipxxxOPuVMB2XSSkGwhOjl7Pg8KfSU6WjWPtvbKbvppNHjyt3FtV7ClRblAHSOk7DoXpHyc4
JvLYF54hDp5Xe6+jyL1z7UmNnaCaUFeWiCxhVO0Qwm/Lmti9XOQ8xZ29lnDvc8u7UcF64hRv9jJE
stqaL1W/bS4EWoYZ0QCReU5cRy7BITQb73Zp2yE8h37t6MjZeAsikLzVlzEjUnPvk1Mv4o1Oopkw
R0z7mMIKalyK2unZyjPCOqaqWdn3DYUbYsiNtNnjwm/t9xvBbmEs6jzQvB3ddD04zeBd+mMzg5qb
dXo+4FUKo5x4gvACCJewUXG502PuhDDWVnVyoXSC6zzH6sUs3+PpvwQBBTO9RFr1QDebo5OR0VnY
00F1HrfZHkSUqslAclwKf9zlRH53WOab/PSqRKWiZej1eD4agreCvLLlXmapjRozk+ALORmbbgQA
WiyHxXILL9JzmQ5xL3rdcOusWXDuMK247Mb6FIMIiZrElrECh5FtspCHsofRFwdtbha0lXuz3U0W
lUjUU7Z+rLK5f9XAvl5zV0xbNBuU2TyNm9+fy0w1Z8o2Ji+uxCD9hKWPGRoA8UvyFWZsB8rk9Lp5
10Cz2/YcDntp7YVTVudbv7h4ElcSdByxLR+0ISQ0C02Y8zLq1yWwp0eo2yjZAleVMkZNXWDT0LQO
o3prEGVI+rvDrrZnhTqtWkWsa0zEO93iaI6sScx5MiI7uiGPz33xeY8fawMV7IWQIVWQrSwsSeu6
zsZhy1RukJA5kWuRFhmfRm0XIkjQ6UGIVnar71dzaKa9RCCKYLOidMYi1LbwBCet4lqsCA9HHeDa
8rf+rWaBaaOyazUY5dFTHyjRF2vXOrZ6sPJqefUm7diRdvyBgZZlZAeiv5UH37CpX/kUq4C6KYNi
GlYG8ERBmK+b9KRu33U1oudjuSHNicJmYzzTrfWyRZlf4JWZ7U58EfZUX+HeXayLaZPibXE8/0ab
mXxFjijVzugdr01MVdeE6fZ0pKJa15BpCMmoPuTbpK5guSxvU8OiFy1Gkz7JU6xBxO1RiCTD/MnH
amn7PnQH+Z7oJ/4aDxE1tQ1gZ03WQgY3mVnZCJkzrYJ9PQZGuxerzF7azJWPgBNIesMhAtGRsIIa
bJ1wRnKV5pT7D1dNcRwc5vv7zuzC9yk8bAjhAQQhbutl4nJXemmAoc3+Q8r2iE24ctNXnzjgMjpl
RvlMkmsTr3c9i8vRdjoxvbSEio6x0fd4MFJuV/6OHhpxiRe1u0OSIQnk6pdeHYk2YCKGVHVzu4MD
WcHeLlJ7G0WcT2OHbNP0jPmc7qYHnsuwe4NpSgiQluUhgDYEcuiiqjGARpur5B1nRN3GDsvADAjT
Lm5IaNVIZTsju8Kmm3H4wQrxucoIpzkamFtfCz9zvD0M1vWD6o3Uj2BtktKaC1UQWTUggcYmiH29
Qwoh1AEjhrwO13kKEn8gdaCO1LpaHAQz2cS673x5njvUAkmaQz5PdFpgMJ04s3zUw2i9qrQXX73G
410d1yy/IQ7ReFrmErk0QM3ircxWZ4tSv8agrKsm9JgG9u4a9WJoeIQEBqO46fLprUUG5CaZUUzd
XjSuSfrJuix8Vuiw+13t9gNyxqLo22jGMTlEeumxtFm179qklvgpbckwZPVnNt4+ELJuvCgyPD8R
yzXebH4ePHZKmS+kXaR9FOYDBuQA/xWZWKTmFEk9WHrk7GnOXiIzs0dcw/vO6FKl5WMZGIYb+2Hm
FYk7z7qLHbNMTdRGjdfvCtd1vuR+A9Lfs1dNCbfaqP0Nc7xJWX5bhmIjNRYgTde88JrO+5iR53I/
cr+rOF296k5VJ7amrM30ZhnDWichAMAct9npCI7KS3+S2ezV8WRsOfYsULt54jayOfeYo4LiC5EP
J2yC1a0uh4lNZw1JCy6qfLy1NmrJJCRp56VBLKUiOvDmW4/v96kiWvgrnXcQh6QfiycxT3z4FmBZ
P8nTJkNNFXT+1zr3BqrIRa7YOcMRHVBdLf4DQCz/ecym7BMHRI7N7TCiCTeroR/3nlmadLRhqy4k
4xomme9wHvJkntv5qWlT/4mm0OaRFFmFAf4csqGW+qLSCD27qCgwi/Mkm91bY60QWSt3sK8XnrLP
nQycFy/QNJZz9luYbojfM5AbDrLrpmbwhTQ9qBV7us7V7SDC8omgJtCIsqjKY2Nta524up/6s2DO
OZQv/VwP+yCdqnoXVmLeoC5UQbvLU1HJOEXCM0X4NTbr0nMYnx5IVDbGi3AbpHxcsfe68WIUxvx+
IeJqjjOt23sPIbZ9Tazo0h+hvYzckaSXLIrTRrel7hLPnjtac0z/27O+tGmfMQQ37Wz12vhEiqQw
8/sV7RsSqNKmFTLZsFUkl2Fm22NVUFKe9x40Z5pDg8gwsbeZ9jQtwpnjQtRUuFa+FF6eu8c1q50l
7jqalJe1tHyk+G1jB8zFKHHS5tbwVy3X2KCMsGOn9oihxfqAFFXHDVWr4aCaL2zjdt2mrboUU0iC
UbyYw5Z/tRkPGzjz3TK4rQCbnwx4p9cDz7Io3F2NX1acmWI2wzay8qUirGHTbWjHWLi7Yi9TW8mk
6xdehQc0n6NMVcxrcEAo0BcfhnDLPQKNelFOH0GVb92HYsobe18PkDIfyJTwHAso0Fb4e0oRWx2z
cCj7KfIaJey7Ike1G0Q07pT/vtg4fGRxkS/U3pEuA3ZRo+Vqk6WCmU+GRup3w4eVdmsIUjj3TdbH
jJi2Hahdd7gycK+3l22vZn01BMyF8E4YogoYXkNjEWepq3rzZuqhWMQN0T8asAW52ff2IIV/BQym
tpF6rfPH0NhY06wqdf2oWhvKG6HxKFhp6TqPOl/Wt8FSQ8PIQ82CQ15v13SgHP0ELGFKd94Szhe9
vxbipHDXlCcEKry0rRiMB4PaeonakgbYriBiE1u+N9rZZekHkIk1xwsz7sJKHxomh05Moo39lG+M
4xM1TK517HO33naCKEJ5Fnp5aJ9bus+hMgAsYqrg8OZzf6U+a9SIloONad0Koi6WjviNsXZICcYK
UO1WRUmeFI3hgpEk8LzYlaHM3rrT3JguVxuWUdcO6r3pNcV2XAeM0js3NSntV0K7bhfhcGXdRTk3
WMs6M0h5IcbMZLvVJ0lrn+aNkzB9rd9ry5te7DJ0vm6ce7Mnw+yJuZAqu8u6NkUZ2s3VGPnOoJZ4
mxf91UaeVd6meKSIJLdzCBDc4tPKS++mXeNb7N4M3YZXxS2RR5axFEehcMNgTxUMj/Fc1Zy8hYf8
Ys6D6cPiOuNHj10QGACUtoIpU+EjTy8GfSe6bsBWtgCHPBAoWIvY4LRbMOtovRvrFE2amGGWPZjK
bz5tlEt+BHl3NJKllE6973Mj5xEiRe4LfhqRRRLpEi3RIaWPQAIJoiwboctLj2/pLvWLJU1KxLgE
QyqGPgCsHJNNqWyYt1SOtYz7Xw7u/x+6ZTfytb0f1evryJTif0HTzP7brln0Wj+rafhj2+z0Db/2
zRz7Hemf9MVAjCPgZ5DwX30z23mHkBYhFRpQXMQICH/vm3k+X4Kow4yVKaKgvfZ728yz3tmnkQX4
eUb9tNzCf6drhnD3m75EcCLvUQeh4uU3nXRKXPgfuy3z4mRVkcLeIH8t84kZ51gShXJb272iDfuK
mqv63DSnBx2tX/6eFax866U5pdHsrUwSw4ZKgV4wXJwoU876XKBH7qMsD4vn1BuQkfWB3WMhLOdi
jUPCPAU3tXDut8mEG5JzJH7wJ9E8bFY3EZ8zzvNKMmmIew6uBfKdobP7z9O4sZB1nAm3qNnQskWA
hgLgA9I+tfmwl8NO6EcAx5M3i/4auFd7XeFRrMk/6buHxZ/0p4J5zlNOx+ehGJwpvWPiUFIBzNLc
YovK/MKAbn163AuqdC7G8yJiRuWNrX3PTqyt9z+Zbne6AttyHgxlad6EyQvyA8SMtWCnrPIhXpno
H+qeN+RAYIh/V4+Ddnmb/KpmmV3KMgICUBhoYRrnckPNJY/U7N2w65q8efLGdgniemmCL0sWynu8
gTQWcbKONqvMUryEpDLfBWtjwbZCtvfIikIOPANHdHxojob7YBvCNz+zvGtPzTg+J8SrLdFJppov
vAHGzy51GzNPmIFqEVXbKrvj5AZAmuZ0bdBrbTCd45JT03LW2CsqmRBbY6Qz0+5vvNRoH2dryUQ8
Tj1nExyHaxeveV9f2NS0z3ONrYkDy1gia+5NdrQhd97KnOLiU5c6/ZI4mTXeSrcK5zN5umqW4ZwV
qVSDEBy36oYZtTqFkgd+UT2u6ajTXVX1rcEZdzGC3cDB+2hUM77IjDDLDVxQyxrHwAgrbTp29sfW
99GKqSlsODdi/aIJg5HP2PkgXYArg5DWSRnWVhintBc58htZ86FqvZIgwxl3Lq3awfejhYoxZ4Sh
5pvMyp3PrKThsiMJxrkr+toXscLwep22Ir3Xmaeepsk2zXiyED5Flqw4QVRoEeVxXgDwcKyVsgfT
sjbG3nSG5XoNMg/qSVsvB8EseD6r6o0nxEHvnh/F6QQRpQw8Gj4QCv2IQSTheywIdbUbgzb9JBuV
b4mqRX2YWuk1Z5NfMbd3cAY92ObqXtK/VYxQWtl9wpZQP7EH1E/Fpv3DrLEfRzkmomfVDmUWz7Kw
bk0mX4QfmFCP95iQpzrufa/zIGWlPnoKX+VPhcB/Cm0j9JCaEFxDUKzwEFbjTm7tfWto73IIT0Se
bZPVBxrWBlMam107BnXVXxgWJuNdamoOeyBMx/cEEPpGxJyKjppyEYbSURrb55TOREDbvKzeW7rj
bDXAFKl/6S583VJUf2PbzzS2C2Gdo/1pTr22dCYJQgXdHFuzINcJ3ci47VuL/TmqZE1spV8t/b3I
yu2zYa818VPoIbx4MrvWpcXOaHCfrn7lH5ZAU1uF/frWVA1L2Rg049044VNmcuhIlJK5UR8rir+8
HL27WXnjHR6uYaZItFxMf4w6OCN0lnqgLzXXp2wEf2MpWZaP9UxvNq4HdyIpXrTcX8B31BZvzbZ9
oZvGObDHaBidLNtllNn5eJVh9uajmOQyR6Xv5nfg95332UKVdoamebod1eSjLMAw3cdT123JVOJy
jlA0A4lCC1G8FdCUL8o0E3mMa85sDrQKTiWDpfIj+0M57Ba7KaykyYf2kzdMxgOcKBaRzvP9nbMF
Ni+tx7GadITb3w84argg3BIKLVLJwtS0HVKfrStQA9HzIoHckovhHfNJivu0m/rr3KjyguBzEdhg
gzT3tqgMUiQwCfQvgqmEcU67Zmb+PPfuF9ck+GbRvpgPQ815IvK7vPyo10VP+8Ah+iQanCBkVCnE
XGA8gWYQyVT15DBWjJyYadjBxRi2joqbbBbFwW3bDoqcFup1cOXgx3PadW+2In0O3KxJ9JoP2ZNI
vHKd532TL4GKkO9yAO7ztSf8rje7c6StQH38CqktBbCFfUJvNAUj5qzjtBNkg/cYbwY2At7+5gIl
vlHBCu0cRj3+Cd4/EVFjwFsaqotw8ntzZ2R1P++qYRtZ8ouCZpd0WvtNpKb9oSKz9UNlTETF51ao
Xlgp2fXSTfFaF8+srlfOC0OScRLDf052KLCtjazeuldhuRtgoNGVXzS3DgF4AFNmv6Xkb3j3Rla5
VBqHvt6WlxWHL6LZikWjzBQw1WXkNHYxwsvbg5BZpwjEQcBLqiaYElIhL6Qdy31xbkChoELOwvZT
lsuqhcFm45th0Q5M7HsBJ9qWREGyzyjUSb71jGK3MQ4IojbVoxP5Y+hei7CW7p5k9+UqxRwHoVwU
4lPdznRzGsfIXplThCLpbVV8MZXrfRzGvs72tcGTjpPCMC3wQK572ULFcZK8KINT0h66K/q403Dj
E0rv7I1lYP5AzrADba0Ot4eTNZstEWqCG9c1b0Aitc8mTSfPvpTOnNs3QArLa5Tydp1UTm6/ymWd
jFgjzHtY+1Vg6s+18zZhpRmjcnHXr1C4HNaYXpU32Ub3IwIFR/N0yRQowtTVpyixiRRmhAHNZEU1
t+61dNwcMChr50SHl4OOD3XrE6XkduS82QRxlqleRT1+OEbeG2fJaPFz9Qmeaq3OvFp6j2ER9OfF
andfzcHeOPxt9LoPzcQ1nk+qVZe+DEK9z+3JHI6n7MOaAIsi1LGbWvO86wUTC1o7hbhjfjVdqizV
faSCWcg9xz0szBmFAE+7tLpbpzoRDyYfeT2AIRIykNHOJAY3WlCEUT6W3g7xonCi2YTcxLqHJYyU
jDVN4yWjqkhGxoXzLmdW8IKUULFfgyxQcVe2iCxIuXQ+Bmk52SfHUAmZDNycjre+Y1bWaSPjByLV
ikQLMzayffhpMYXBvN0oOGN5vOLqr/YLdJcCga2T4/hesvG9NYHhS9YO9bVH5eMgeFPF7UQo5gfK
UJknDuQiRhz01Ihd3DxFT6BjNhmLxuxfC1WEFwKu1VespXyS/myL7Xwe82w6FAt3/9HuWyWwcuac
54uZDleEZz69HS07G5NFjeODXYCnC1QJiYBUjHSLjCWzh5haVrMLOSPVQc/omq4yg+gKMsnJh+FJ
x7qdJvQkNGj9UZyXkKWniJvdeWgChCIpPkRagZtJC7dv+uXOwRvp7ByLPFOwAw3N2MIdCvt6agDG
0ISdU29h5idyxQF4Hvhf2E99eG9ycjzAWTSTjgppOUH3XYBnwRJo9AJaHfj7A81nDqG+/NBSppeH
Yqu2FKwhvU2Xppph4wJo3HU+yJQh8b4swq3b+2RMnBzKw4bOr0b49L4XMyBHNxvsc7tq9XyzofXT
iZP2zQjpSdaXQ+lCEzPUXLwRop6WB+AtwUtKOFOHGiToQ8qyYRTcYWILo1Ss8OOQ+lcto5R6O1rs
1S57ARS3SKQzqzOZmuI9UdfTPfSqLNvNumwfaqUzgq2rQNzRPoq3jKl5VHeS9aVabAiaxLXf9YR7
osRxRCdQC+nq8xiGE8mlWzMwgrS1pK6Yw/PBk6aGNWOyUqOlhIRSszKXR3sY5R2CC9PbW41ePrRA
nUTi9SVlJnccYwK/t4bD5s9iitkRpc9EtZ2wkTde0MZImOxyb56AIU9rrpZxB+aa7YpmmTnv29DJ
Ejfg0JnQxJDhjndz2WifidWIqRpBBCIxP9X0IfOOqB/LEr1/JYcrJG5zsR+ZFjccK/gkjlYIoevY
cdzI46zP5RC1ob8CSoNQ2ET9EHbGsUHYG14Uvg2pg8CD4tlVAQ0TtyBx6ky3Ve7FyOXMpwkM+8Lw
mmkHTJZRXpTFmPrAwE8bkTUb1Z45TjdEwG9Y0iZDQgkOGNTxsFMEGnGXp9bzEJT8mplb6WPfMn9I
CGAJ/WQ1p1MwnlyZvYUgSXd6giFDGtFc3swWwE5w1X04xZPqOkkn03Yfx61BbxSQB2Ink1hq8Vwr
Rn7HFW4HYDQ3h8EzMTkmiXYSbIkh6MfLYJq0CSJJACizpKGMJA8Au8OzNexP9uzIm9qYvezAoaaQ
nGUXsexMqyCRl42AeKzScfu7BVeBfZw7KWn4hAuVOir2UiBTdjYVCT/n1iSyun/fW/7s4uKvemuX
4Sp6v2oNPNdn76XbOmaVPpqcqOWOh7i9aANCZDdm+xdgtAoIIIK+1XnReN6xUmXVxJ0em4fTPZ8e
2DQrNgyaEkWUsoCPZ3J2BygxA2eRg8GMx4yQkKTjcRqg3AF3yfsPFLz506Ld4Wu4GOK0zhOxETHF
SZ2DZJCYXo1WCQ0cbp1/bxAIo2MmWH5+VhZz9tBIH8JRoxz5vLmm8cFYXf8eZoS4ht3Iz5nVwo0V
EplFIRVmyBHS1p9avG8y/RJgfmv3Zg3xDQIKOJgkkHS996uzcARGaTK+N+qyRFWTIZGJgt4YPyE+
NC7DWTrPtSkhbEKBE8Boqtm5tIlce2oK1hR/KBhz+5lb+Vy3ZnxXt27W839qyXV0RfVaDdlGcCAZ
hQ7Iv8zcmV6HIsMqu/qQAXzI44lQ6FfMM3azB5e3BElL0FsAexE7EzLzksmVV5prd4PPLHjL/A3m
aNDMfgo8tCh/8/n8W722/21dNFIr6HP9bSvtZhhVN/90nxdVNz63P/3jv//zbKif269/bLL9/vN+
7bRBJX8XgiBDkAuvmdQ4NMK/KdT4CkZ1D79KgBL/j50213knmDCZCNCAUNgQ9n/vtPGlwISTj2yd
JE6+O/h3Om04Lb/ttIUOkgHCeE5BdkzFTec7gZpvp3WXtcX2weitR3e1z1Xe3pXKeqmbuklKz7mA
77QPQufCrlLaHHX36q7rfSq6j+zPV1ZjIKAY7MvZuCq2/H26zWSwc+5r9cFDCFYhmqBMW0ooduXR
w2i2m7spjIcuO5vC9Z6srrtQtx974Z8F/fpZkGlK6+JhLeiBcQpfo3BzElqEKAO67nWuMlQGpQTG
OIYPTmndNwbNY99AHyWGqOuVFY2d/0agwM0EGXmxgzOslw9dYDyYImTAOXGCwi8z1cdJGEe1NJ+a
pvy/3J1Jct3ImqW3krMaQQZ39JMa4HYkL/tOJCcwkSIBOPrWAayrdlAbqw+heO9JeooIizRLs8ya
hJlCIm+H63A//znfeSUCVW7At0dhIqN0QynrOx4PDj6Di2dJ20Nol5x8Hba1FJTLM42gxHlqfqnK
lJ+ZsmfDyplEq6LexnP6Govpjsg7e1YB3crpLAijzM1iq3r0NbPGevCvWPRIo3BuyiRLSGecKNHt
deE9dghZAMMae2ckcm/b0UlQ86u6lhoobes7pFE2a4s8C+boQ+rqFntVGRpjjlAU8N5OAGZ2gIuY
glbmHgsfz5mlIMwYdm6a3hgPI+xX6fVO2BA9m+bmkZ8tmLt7J7Pr8Wsra5/7zAScnv8N6/cyqcZi
F6UTNiHVNJvCp+Mt56kjc+SbEXBnCFpacKxgjE7UnALkrnmkSeWzBvM0m8aVm5vHXFHwRcrg1tDm
m1NxC/InG0CGFA7j2JYtsXtvBsOl4dzben5nIHVNE9dzyU15gw3gPW6aPAz8vQpQqCK/eF8YV225
1xAV9lLOVjkJPpnX+abuVHAC6PhzoKzzWU0vUEGxu3uXuWcEoWMZH0PSHfJquYttXA3d3NVM1DkJ
OjMhTaOMwrrJ2RVFxs5R680QaN1ofgao9ZhRDuF41WNu9jfRMlzMsrwVlZ9yCCseo2W+gwARbyGS
3qW5WzHYIVGX9sDGZzZYeM8CML7jiG8FEp/PsQdb9wmU7Z2T2OeBTLAedGW9bVT7ngk+4VYejSS7
GYMIT4y9IbF7EvHJD037PvrZSeaLna+KC5GuH0EE38geSzxxdJN2ESHS0UHB7A+j1xzY1p0nveak
NERXlqJFlO/YM9TjA0+Ps/v8wTn5MErjxFT5iVlzbOjUc1SbL3rAkKPlOXGzG4Ete6N1boXGENw3
2n4LavHWBw51iMVvTw1g8X1pGh9ZYp95uXfK9DHd2Fqc20HySr3NPQGl44z4tl20fcYN9QTN/JYN
7p3ZGCeOKk5ADjehYSeviVHfmnJ6oWngYyyNK91YZySbjmpeXlTlnmbO/KLL4n2q5ZGs71+Fs8Uv
10aHokkKQQiuip/WRss2UydmA8smmds+m5UnJTDLQqPdFlh79FSeK8/dL1F5HvfdkyrIk2r32/zq
h/TM98bTn4J3rKys0ExA8GcyAcbbvz7L75yndF7rpmEjz7Mo6p0VQ6yqM+ekGY1dLPPzIK/uVF28
FCImKRCdVa11I+P0o8c0+181SftDd/q6k/hn3ue/SXRnBWT8sfn8Mo3f2/QH9zkfwz/maMLGZe4J
nLP08aASrqnIb3d3yV+QBAHFxW2fT2+9uH73n4v17s6hd22/49yK3/dfd/dPRM1X7sNqySVkyU/9
Hfe5XP27/wq4cbSBhwMMxOXxSOB6P+MdvJzmRMVQLB8VzsLDjNk65wRVmQEpWXP2L2uPmz/yJuab
i6GHorG1+rztKJmfML22tVu6G7ws7b03lGm3rTMd6yvcOsgzhsPMP6VyrTH9s7oXpQpCnBkyZ1gj
M5Ou8g5IetgUppHuM4nScOLNtnI2tcmX98IuO21u2Fxzm43TSLscP3AC73D4+i0+FVGVDMSFPXEa
qBiOY363Llak6stipC63Lo5DbAMcb76wuyB+yVRqKcDoEjGodItahFVhRzq0dQbYMPNjr2Zp7xPA
6Jku4HcyMmQ4plXQbmd36pGNFFadsIcDYe3hDVTuDs5lXeGhy9z5xC7t/CnwMnlpJ3Yldn0MP6Jd
+uBLAgjpqcLY/BWfSNDi8HQGzHVtN2KOHQbhPkWSh/wcC5yRobL1VHDbyIOCbUSWj+gahGm3w9q6
egoMfK7ucM+5/XapFy13UFNYq2mY85edOSbkTZQz+I/M7C1x5+BEWy4c1Q7ngRv5jLF6cA5lmHbD
cpY3UdNdEXM381OpBr8Pa1dmR+kiLTGe19MTwUN/2DeBv/bHj1MZPaJoj/ZeB0ZSnHRRghs7dhtl
7Zq0a17buaxEuDS+95a4JKA2ppztR0SC/tlMgb2QAMj6w+A3jJSSuvTfKN2r2q3Sqe4O4OnRcU1R
VCiavlOYIbiE9qgc4mKhcIfZ2bcYQGb8UynFIwwnRjTZoYAUMQme1sEhcTuGbTN0J31lGF+TkexZ
OOk0PYqoS24hQncfwrYf+jQGqJ50wpSbHL2zDnPlp3eDZrPGG5SBw8/FeqJaAD8C5ZXWZzrtMxw6
tknCzJsd53awsQSGI+nu1YsDwjwciewjkxMDw/o4FdPTVJL5wJI1lG8S21S7wdIpinBxKV1mEOfw
3AT35f1qx0TGKUeOcoyz2/dEFtEboNfyyrNs8Zqai8r3XVxNOhy8Zi2LQBPL+G+qX5AIMOeZgynh
vpoRAkQ6B/Azh6lcvtigW65Gi80NG7kWWTcbK7/fmm1E7MJPGsYtiUxVdSb7lpgbftIq3cTsRjWb
WI0EIbGKLU9YJ6O3QpP6O9RFJcsjslRcc+kWdXdXIlgkWy8KQLaPvcyuhXLkLVOF7FxgF4u2SZuZ
X5tmJHEWpy6ITvre/SfogO5Nj5j+hM6f44GEM5aeVrkF1zjReXHV5BU+1iKXkc1XzsPuzPg9fpcd
TL/QaRtUgCLXi2TE488Fe7ZKx5tomvIHnTDFZxHDuPvAQTh+Ji7M5xPkCl/73BOB3GIUY9Gb0lwi
abtTRWbN8hHpbBE3FwEbpgdT8mi7yFMzhi1tJVdj0eFrEa47ZLftZLfR1jKRPbeRv8QntkwaSlnI
VPe7uHWnnG2hJmc/NBVORsvI0QmrxoW0XqZ2zuwHO2IXZgNVq6EB77Te2qVgUFWPKjH3oKATxiJV
tr66gIzF1rArxpUkntOLzoDwHlbCDTJUc5+GEb+1Inc/e8b4bJhe9UyHlRxCrY16DA1YIkDepxQ1
LR/8mc6EIaYUFCOVe5V3pX7t/J4E4UTAMowDp+zxchFD2HYcLm+5YHGXzcQrgjC27UTv0rlx8y2p
HUBDNV84vGUkDfQmsgerpGbbV3rneXWdXEWJmZy2v+UcCB3Et2nDdJ1QzzLsiYuwJjc0HoT+nDPS
LWLGdBfR4pbVEfgDhuRmVvGws7n70Ii1sOnb+1HRBzs3KsqX1G+4KAayP+WmbwLvtosM5GmkyMTd
5j13Oi7rKX1OUxNTetuVpr8l/5je27bbc/SIrOoswgzR7bLYd9QGB3bUh6ymJuYyk0rfcG5wyYe9
gZDFl5TECL5trFBhpWTxSFEMqUcPS78IG/4zb8zJrB8lbUeAeYaMi28kBZQg1xTOc0JGPN7kdJFs
W1ctya4RNS69FUj6dQpSswm5y6tnn2m1WZ7aunO0foxggEm0n6QVX1HGysthWUg3SWCopw6F8eMh
SmX2oSaZXzqT6zxII12e80G2bwm2QLWZK5yugpEo7LLKNB+nSgUzQ/a2+rAh3RxwS1THXCzLSyrk
cBFEooG5G1XMNmvOFtWWo1SabdKmErdzv4jPrqPiJCy8Kgsw4C3eE0XumFspPl1us9RYPjKjH8+I
GKcwxlO7P+hcLQQyRy+4spnSzqFaKxiR0mSThCY2tZH0/Ah0bfC4ZgadMYRd+NIg+g2aNCaDKfc+
iw1Q6FkbeWAPIrunl0vFNTDvqSXGMRIzu8BKlrx1DEH8cGqYTG0cWkH8G4CZgphFioX/sut7mreN
2NeoeJMqiwDXTTam1pcsMHtG7FhqxXDUkqjG9bIUzoQ91UWmPY8DMWbnbmyMzBRYQKPynsElgzft
K5trgB7x6GTIjNbUYRAXpjidDSc3b4j8wv5AskUiAXwSlNvMteoLv2r8/Fj2CcYEb1HizfPx2H4V
8xw351Ue5QbTyLRgZYJ1C1od/Iq1/uS8cDxMrFdUdbysljlTdspSZEf9thnSKNouU08rRgc+Jfns
LtQi7ToDcfS+n6HpbvOI5AoRW00kgkGnKcGSOAQGL4NeIv8mSzdGLwPJEWtnotPbJ9VQ+V6FCJ+P
ts/ClQfN6qvCw/zeAI1rQ6jd0jzMrjI09D8ilgQgHEzu/nmAcD5/9MHEqLdjgYCZbRU036RZXLUX
eCNVcJoEmVgcCpf9YSKaZZZmvk8Y53jHOGPcCWkiruJzOdp5/Fq11H9uk34y+ZiUs5YS2RFPlMaw
SJ/glbStKQSIY9lf4WUOOfnpcc6uSS7ijmrZSBsEAiA4nFEpMDYbE1yhd5I3kFf2YLMzzt1qqayN
tdDs9NjhJUkPMbh3dIQ0daYHf1QldePQH9ImxAvSeM+BFuJpioxJHgqfhjVz8C33UGbKnVkl8MqH
BTMuhYWHi3nbj8XQ7/1m9PqTMm+z+ZT3HAj6bI5pt3FpT+uvFAtPfsRqMrwbbKAv/CnyXrxyNr29
oJ8p3eOj7eTB8unqIsuDTWADrhCqHEaH2MG04uFDsZexuqxxz1q7eRDwGCmbIVhu8MIo+QEGTgKA
TfbKJPGaV9aEdNg7Y+dzqQsztUHU65FgkDfwNRd+blU7LKo5HXzc6y3u77IZdrBb8dpbZsbePUgZ
BbjZ0lg7bDqNxAmbZNHWFQxM2YOMfX5gg4CvpMHpS0QPH24d1tw3H+wgxfDGV7W5r2x20/thRmra
tBr5flNEYnJ3tZeq27qdE1IUNHJt8tEdijBgYH1Ecie11rGl7rdV6QFxqzD9otE0rkbRxrDmnzEc
5i1uPTP5bAj8dgx/48zc9Bb62wYresZWpcnM5Noa2ng4LSGCT2xv56E62jpHJ6DADHsYDTmqPAk0
Nv1NViqCd+MwZOVFM7VMIavcb+QxC0gb8ea1RrIjcjIidlZCG1vD5FOgU9LNnB0gfiws9K2U+dYc
GkD4vd3CCVME9wdc9t3sbbVKNEaOLtBvo7Hk7KLB6bzH9JMHuyYqG/VaYzmY220TGxwuCATXy3Zx
RVctm6Zi8D3QMNXjmA2rsR8YNC+OR9x9z7EjwHruObF0IpwCloHeNlu93BRNNwYPLjfRaJ9lVmre
JrSUOTcOOUjES/yFvKWQ4pXVPbD1VBYbhLYuKPT5r1IN/qdNDpDNV8zsH2sHB2Lr5X/cDa9fUyYI
6Vv//Zzg95/+3Y/rfEKHJR/uwGFEXfimIVjOJzoqyedS9RtAz3IYA/yuIXyjfRBIBlrqEDRaDbz/
on24vhSoCAxjnb+jH0jzJwUMhzCIIA4lzCngfYAJ+1F7SuvGAN4aYK2PAua1BYjoPKCgttPD6ejn
e6Z156xVn52+uG5tAvzs6ubKu4DFau+qviM/5J4U5GOIDlwBgDurRvuSkcfR19ljWieXZrI8jBMo
pb7xzgiEHMa2Y0Y7hkEpUQtjsNTmbUXUHA8mEr1dOF+LBMjDmBUYTT9caoZoiSv0gUx5faiUevWy
zH2vxxH5GueJeJjwzRPQbcpLx4A0Mvpev9GKatAp4U5s5u7wyJEQh6LMpxeTcsXtRLHfxhCGf5OU
7mvWfYmzurqKW2XhKHTfajOdwPw5YjuTfzjDtsngG7vtFQaU5MRWHF7rGlUmzKFQnLoWMKO2J9nB
jPEuZoD35uE02Yi4F7QrmPZlr2gD5GRUDtsWLkiySRqiQhln5BOy5p+bgsH0PAQ+jDiqHQpyunhK
WhIwZn3dxoAsFYeuSDXZwRvau1oSyhvdLnlz8mjXVvybztNnGYz2m2AtLGuq9aQxYGkccQNmB7yl
O9yyp3qsyHYmZ7OTnnjZsdPZ0VclJdPtpi0e2WOdVlhoIrPcG3h6fWe5JNwWMvam9yNKHsE48g+q
y8TmBBqs44a87l6d2OM4MFzz0T9P9bLTbNSE/wS8Yw9OHSdIiQ516MB4GN6dVwRMORHIufMEvCa7
7zYqcM+JfI/YoobrkqDRc61c3mGLG24XiiiuQZMssBOcZNkJTHSngnaaRxbAfpuX0WVRZ6ftkrf7
qTRfCEGIB46ud9Q3mmwulLpqsgvLwEQXqXd7PHbMdfmyQWvAdGNICvX62LkbVeZxAb+xpufX0qmd
k25IzxQuzSziKRYosRTcaU7347zPBNNtS5RfuQ4M7uOT2PK0sr00o/pY5PlVHnnFhScjGnMb53xq
ZXFq2Uj7qWkvG68hruL38ZWNhy8kLVWyBQdvmjDz/vvL8v+0BVeIP11uN//3//Tv//H1f52OVdq+
f7/W/vaD31ZaQ34CgUWhFxlCU+DHXEe/35Zbw//kmsxrIXaQsRIQBP+13grzkwc1jewDswBpuyY/
9ft6C03ElRZ8dWH/Luj+nTUXuO8Pmq2z5jLWkQMFBARhPelYP665ihBclNMXSV9m3N8Dpwv6dDMs
lTvcd71nFmk414T4n12TWMDLkBaZvO3iQc7taa6GseyJ1+BR9L9ODRixaJ/UtVN9XaizJB5mDoXx
sEQt7uogaWrjnCKl9q7pyfCflFFQXo9y9F/jbsxfTRS+zz4meCZ83BpgxqbYZbAT6AWjRd7Gc1gL
YtPoNhGeJ85pZdjBwETsyIgEnBPm17BYSzHcj/Q2sOo0mN6Y+hQTwQNdZTe44drTOvat9yU213xF
Cxdjy5sisqvZrJV1XwlDZE9StOlwGVeBOPEcu3gBBNXgYOj7AEwTM635IymFvLEwVxJX9ofkBU9S
aYe2GY/nvqGjGltHz/ONskzqOMwS1xnP9aLgwwqC9OZ26lJUO3IGkAToo8rkxuv9QTzKIU3r8xSX
B8JnDu0v2YnKK/y9KyfanzjBaLhFWOiOM/OuemdCe3nMG4y1kEXjzEJBr5YYvhpYiNOlyHTC8BAV
+sLyjaZ/LUSnvCeKq3Co1uSo6g18NUQOpxqSPmzcEROHKygrwjdOcSghadagjagtkgVKOHGxmQvT
L7ejJZqvxKsGaiOsvD4vnEiTK+9EfBm43bog5VbO4iqs/t7QkhJHDkQNhWA9/dOXhq3me4yxEZnp
aTLtN09Osb2xqMckFMNwOT4mQdK6G/JvS7YdWsXCT3qGEarCo0NfGLtIdNN+ULznjuAXc+wervjQ
6TKrMrOINtnEcQk5ZWDWWCKGuTtF8+Zz6+dQRagd9t3Q62RNWNDMgseyjHDNCBFFpzoOFlL7Bo6/
cODMHmHx5jPD7tXb2UEKLooNtHoMmK5n+F8pteOiywMMVfit6VDdtvZAo0+e9JF3tO2spCsTRf06
ivXypZ50xxzUjDjBQIvqUPHSlFjcUtvTi0/30a1oTe9Lh228ZzwRrxpoJqN4rwfIifAnrMzZjIRT
vygRYKByhyR4TJveYvROJZeDdZLf0dQjw0FqgG9GL6eXLcCL807vVQ4DrNCYBYjI3c3a15q4fzud
5GNnEK7p8H5zn7WtQ5d68XLCu1N/0BtT8srYsz0YieK+bNjeNTuSNtl549Df4WcHbx+oUnOB4BAG
r1FKsNoNGIzNZNvxsK1VMD4rC8ww6Q8aSnlbc3RlndTyQzSyugVEhtu07WwCuIQdGyhlme4/02ms
IJ13vaP2ucgo7yR8kF8aE8a2cFB99wbazER1jF1vOzc2hXNjvriXGrKt3rccyMzTruhKe0N5KBGN
1ou+EJpSxq5VA7Dfxu7VUQLFZfM1dVEeghrUfBbArKMNyOT5DGTZ/GwS43+1Jq9bk0aDfbmwK1pt
8UvTbsBvIruP4BMeFqFqEjYEWfxT/Mr9eUaw+zUPcAaG04A1Y2uaVXHDg9pqk7flip6uhHclCSx+
luRHuOhE3xy72nNfK3qUynBo+DnKk5L5sRuC5LJrovquCbKkCavZKx/i0exvvci2jhOaCsqvzCA6
4EwYsFwlw1OKI5lsaDyXYETKtKEqvOuc51wB/zyNQB9MNFVHxQ2cFgO3Ylwg3lgNYihrg9lcgB+s
qy1iinHZWF4GGSQohjtK5hFZkJXaO/I2rR8m7MWPvG4GL6mRLD7VuWmANSUQtI7g3miLC8crsueh
9bHdGEWLWtSNWAsD7Zp6N2L+1ztHqPS8xqeYbYjBUMoYuxUHRKsyaaFj6Bi/4ncpQSZ0ieehHhjt
W9YWasal6DHOCVpFUqJIHJToJWIXZjaspeSIADthY7y24hqpilRI2qLEVYB1piRJ3pAv0OF0NvYt
O+318IxfW9QhxnWckhIXjLezysg/UIeIW3jWQKaw9aGUytodni1FcgHCasegJY5N4tFoJNa9DXTe
RYyMiUagmcsLKOjNCMGkQsshkus89Ohwt1wpEWCZKLG+BlGladJD4wVglGNsnkw9oYFX3SPVytlp
hrmCoH02wRFQWRO9FrqRCC1wc5415HbvIMBnKUJ/NZfVRMXPY8vHRFCGTtoi7GcvQZBB0nzru6Q8
DJTLVjvoMSI6kkV2qg33gyLeqboN2BcKYOgh5H62zh2tUVxBnHfOqtkIkoMyUnnt+G7abCPbsPhA
Gie6Kq2UxFzXJIlBYrqAop4ZpgamkVnBNrBYzHHzmhgfDRALpNBr7oOT0w7LBlM9w0btQ3dh8mHp
Y+32JC/9hTAMjwv1B596iUsFyJ/phR1eKxQ+RmNPXte2HOAi50O4K2GlFMiSJ7Ud8Y8tO6qanQ/t
qdnDu8Emkbn9QsCszGm77glldBdDZScIGEFtPQjVGO9duah77VpoOUuAjT3s5VRoNhhyjRjaUak3
ordK7Gl57K27ZMwzBwBJxn1RjHwNaKsmhFeWeY73qk7wdA6GGZGxKiQTV3pYv0QZcTAiovyCbTVn
8jUmBYJvNNX06PGey5vIbsRH6Sl1KxhRvbdrCfUWbTb7SCqNd1MhzIxwMJbpWIuh/fBqa3ij0NPP
Qk3t7fU4BQyg2M4sWH8WRURzKPqx2yZ4Xc/xOGdvPuWB5NystRRjAKqxiVTRBnvMrTOCjysIe4D4
hIMgfC6cMfLzNxuxD0Fdur3eyYmEZEhYov7SMc8FPGX1wZtGATsnkGI9ctfz1JErnzl4XCz9BfSk
vsb45AQFYR/fHg5tVk432g+WrwEy5P1YB0W6TcvcvbJkzV6pKhmwEAro6DH3nM5+r4MWIkBrJdPV
et6atg7rHsMUYDeAmlDf6fQUM2LX4CrzDgyYU50NiaiDQ2X0/ZG6FzRNZ87bq7xtZ+aZXEOQG7JY
XJLCkBfgKxg7DQXYFQyAgvAIHd6CuwE1vIyVF69/lpH0jy3dzQ9p7Wni6l6pDkQLNLQ8rhi2oaPH
uTdj6wCUocXCwJ/1sRvk8GywRjasl7E+MrayPXZZZcCdWwN62IiU2+UhJjb3udAzX40hGIxzxjAG
PQnzXH1packzz9pS1KdAIqwvXt+2tzGJAAzvvQ3kqjM7/65x5hgDQCWhYFdw93CaMy0EWTSRKtIe
EDxSqZl+EK0dfARz2XLeTYG37Sw0ggGM5jDGm5KhyIuD5TwPUfxxGTLEkmfEH/QzgS8G141Zl/fg
PtWd0/dLCm2HYiVNyfy8y3VNsSUNj2CIiDrMruGemr3M3606VvdDFhnmSYZV4PNEKPBz1Mjg6HZj
Tc45FwYNVX1HZQHJGW2u9d36LB6wP5I9joujmJTHTjL2jXdVu+wNcMqVwTajyjBCD82TZB/blJSi
jOL5n8ouifdI6k7G7dUbbos4oZOmpAX03NctnYzAcToTOWWUOLCHxWQQRGFuse+Kpt1bCQz8vdMR
gQhrxfC5lYPE/q5LvAGOBL0TBk2KmwE2jGtwEve5Z/z/f06mL8Z2/lya3FbZ1woj8/2X7L1L0uIH
g9M/f/53C7MlPvlUbQcwAb6piv84MWPV++S7xM2QCTHs+9/jiL1PcsXkB4LTLD6GlSPwD4GSv7J4
irCITY63yJR/58D8s0tv7TNZCy4dn95xiqL8lSXwnT8Ob/NSMZWrbuLiQ9kPE9QSTklb6AabKS93
FXvZamW95WwqGH6UURt+J+r+Ag35s0Pv357BTyppEvXcWFueQVNjtVpwLIHzraid1xfzqdNmFEDe
pMNLQTa8d2naNDCUoyr/Ldv9H1ruvnfc/e9fA2F/+Cd/+Iv+G3r34BR/91GtWO8fiNvP78X7D5ju
3/79t4vasT85FhALrHHSkuwa/ikD2VzTAi3eJK8ICNZbRe9/OPf+pfoI+Unw1+hIXMQrMOPvXMPS
/Ql4AQ8fp55PSgAXOlGBn/GidT9OTupkK8jNSIwD3Oy2vqYnJ0nBe/WwtXE3T4WBhbzBp3wuOfs7
B/bxy5W3cKg8xTiV0cMNxLqBul3CFkrV0uNqZr8jtl5RFs8zISHi66AgP2Pb8J59DCjpxogyUJqW
oRzOgZobW8im2mAfNMRV77/0FIyTnYlaH0PUpm2dsom3AV25/JIkGscH4WJk2XNoSEiXp12rcP7m
g40wAykT/S00pzVWwQ5USXEG7lJycDNj1HXuVejA5z7RSmvfdGVy3puDoS9yzcF9iz1R6r2HbXo1
/yx+d+1QOm2fxnOSQByFQOrMZ/XcZNUXvzexGPsJwGwOggxLEWk8kA1h62UONKMMhKA8oEXo6Byk
XU9nHwSwdt46emAbWLGy3ONvciYTK4K1WGOYOsBuk6NqFabuEuvQ+DJP3dQ+tJmmP7YmNjCXoS5h
F8FmywhyBvTmWMXGm5nmXy55I5Mb6kiCl6kopvo0mqoxuZjSynXztZTKUu2W5DHjuH3MS1BrtVEZ
UYoe+0td2AyeOR0S0q6LeN9aTF+LAWexz5WRM1Vs4+IuoCAbqlEYeV61/DaNhkAwfpBAmp1kR+nF
IO2tKOskeUD/Ij51WFTSB+M2tooSt8Xo9JPVn9MQnfGnimL37E2O+TidODWKQcq+uLcLIORQ+D6a
wTYkVvm4PCyp1yYbxwiyh4ho05fSc+F9JrlZboOyx5psRio/wiGr1Sl5Wg6bXqIxeqnSc564v7QW
7KsFRl+pMSyTJ5ZztKkWO9ssQ5DfaODZ294OmpsaOnCOQ6biLNFpV9xYhtUzXB816eBieGBzGjz1
ZlG/KlddSaben81YkRdxM8u+Id1evEk/9puNbQ0EBKQ5tE9WQzj3alIYOWs8PXewzKZtyZb3eYll
fBHH0iu3Ti0ckvROwLmHOoC9To07izwVI+UqP864+mHjzU7/ovGR3OSJtl8kuE4O7Indc4LBt7QV
+WLtfe0TRoGFTxJZpscMU/y+M8wNZ67yNILGxYGqSclAWCabc+cDfGK16wkGbLvFvCdg0u18tvlw
WJlqF7Zko+mXt2O3Yidze/ogQNEe2ZTKHQgpzomune1smrayO1SWqtqAwuc0bUrSNwifqnB3eZmZ
7tFj1sS4GgRWBpkt9QhQpowg8Znp3t+TNOiyy9xkn7ez3Br2C9eBAkjl4lFHKdCReTmOBdpVQXuG
+0yVFa4bNU+k8YcKKBtxEHw025LmDuMS2lW3UJ7Vpt5VQMmJu5McAhmugzL7yCzXxcIWufXt6I7B
9TSl7asvst4Lk8z1EiB+6xinXNLqITD81j0oaYw8ibYfuZgCKNa71iRjuZNZv8Bnw10srzvdo1dA
3mE0Q8OKfNJibEtyihaZdeKxNg5TMoneHhdvWn4puiRrzzJbV+rEqJdY7HLXY/9ZQOrDZzkFOhk/
W24DaBbrCdx3ayAEft7UZGvwI7ZQEuidwzX37tE5qq7tuqlrTDErvfEETWpe7sAu98YmaFD8jm3Z
F7w7nW85MUOsERr9d3e4X2xGGFH84PgGSIcd3WUvRBjcIqLw426IVH2gsSqDZ8D1wEEoyY7uYEVh
a4zDWVWa37Yef5hO+MXDcRN02RyCSmcfxg3y+82XR1Y9hVwBxgsp4vPUIH4ZOaQGMDfVpTXP9vHP
X96PwxHPslD7mIxguwuIwEnrp61WvGhlNhgqQi9gDMyE9YuUJvL+KC5nl3OUHIu/eESm7z+8ob89
IlN4Lm9pWsx5fnyFcRpb6VjyiEij1X7xmgn5gTxta2bNt7PGH76Zv3xxpPEwFPm0pDnM9L9/Mx0s
8WOuJg9S4jRh2tB6D+JpuPf8ttrHSHIPXqdxev75W/qrF+gK/J6MvIia/La7/W7/3K514TjWmTsK
MR4Iz3Y7SZfTvqvz7vDnD7W+gO/jCBYOBzY465zMxDbg/PRewjgCshEBURRjPBxTw1tX1W48+fNH
+fmaXB/Fcpnekclw+SZw8vj+bSx7nzSRx3C/zcfkNWszEtSiKHf9nI9XhWNE+//E41H6ux6CcHCI
9fl89wZCsMGRqJBpA+zEANDb7DCk9vxEcURFcNCLi//E28h7uA4iSYmw+/zxATG/UhvoYa9tVW8k
GxQqs9rWddu//fkL+9XHxWWxFthySdPU++PjOFrgprOodVkK0bzWOJheYfOMf/uq502jvYFiMQ6e
0l2/Fd+9fUs8oR/qFlfkGFgnVqFSosx5edtBRgqbOusugMWXt3/+0n6qcVsXEhGAmGMI7AVrY/dP
C1eOEdJnFY5CWeC3643JQgs0437HdEjtBlulB5YDbABVQ++7WUE6DGu4dY9//jz+/csncPbQTcze
n+3Pzy2vhLc8hfoXQUKLP0NnjM/ZTjMi8pnm/vkj/fuHKZlQ84qpf6S1bmUBfv82++yN0goOC5aG
Mrh3lkjsl27+q9baf389cl3AaNbgWM4C/dOlWXqFGpeOHC0DV5AP8Ke2CV96+msx3f7tF+TA9oAo
gHUKP7z88QWxZqnYIYYSOm1UHf1ZfE2w+P7Fd/sXr8fl8vCZytqUC9s/fbeJcawOYpJNjGc44MQ2
0Jg+8vtrmeX9X9Vk/uIjcjFurd9sRGFfrH//3TdBQdcZY6rKQg4FIEJHjL9kff/iOvjVK+KsySSd
awATxE+vCK3fMlL7/7F3Hj2SW22W/i+9bgr0ZtGbCJLh00al2xBp6b29/PX9sPS1ujJLrULNYIAZ
YDaCBGUmI8jLa973nOegpZyZnpBq932XHtKhoH1ZlG09uL/9lExNdWSFDgX7hK8LtikI5eYldFap
2fa+2iDyDxBAev98lZ9XTuYNzbIdk7oSt3D50j/cubifpQEdtv29NAi+i2iXFdTU9Kyr07hvHAd1
jjBr6pn/C9dlnyUvMz/lri83s5uAlQlSEVb1mOtnuA3Kusic8rpojO5VKPJwKy09rn++6N8NE/q+
hIMx+M2f5gw9djCDtI6Db6YZ8NtksvaijnXxiyf3dwMFXyP5OIwT9pNfvlvGvKwYZPnBtI20HSXt
N3Zl5YYAmeAXX+hvr8QjoeDCxWz5y9MbEhlBfUMCeykr7SPHaSII9LnV4QXA+fzFxZaP/XkPwrpJ
IQQrD1oehIifh8qEhqJXTKg4ZZBtgPMQ8dhar2OotRtKGPvffVSUTIGPUZ6kNkmR5/PFEkIUgxlN
G7WVQcZHEuD1McpfRc1/LUCymC2XQS5EkqGlGYs/9cfhH0XVlEWFZa9EMI+B29PNADkqVOQPZCoj
qRuEzT1NBit6kLCdz24tt0W/0qTIqnzB62Gs1SDScyAmhWz9YiD9PF75dMt0A6sLmoXx5dMBESCa
Q+NbWzQM1gS9yD7BDtMvnuvPUwAlbwunNPMm4/J7he2HKQD8PSq5PqcB3qbSsZxFeRXKWuoqpHTc
okCvH2Ld1E6/+3yNZT0lTArJ7fL9Pt/4UYLFjq8P2Qq3dRMZIndbJ4t+sd9bFs1PQxYtGheRqW7j
I7bVr9vmrJJSJBF03egVkS0nUjLJodor61jNa6jYkHKli6hOcvCaRqyZv7i1P70y1Pk1OozUSdm1
W1+HF+jWOO/MiutD9zz24UzZQm+UaTsVIkWKTlqN98/3dRkSX76xwitqQQ8yZNlchHg/DujeCao4
YpqH0hvpxTf6xxjA2E2H+g5hx+hs//lyP41QhYwMNkXEhVtcV1U/X06ttA7KBaZiWtSq6yzio7Kc
frVt/2mELldZMk7ZebLw2l/2RtC94NdFGsJgSBy+hpd2YxAWsFYgFK61NK/e6sAYfvHsft7oIqc2
DN47DpRc3vly1QKPZjPoIUxdGN40kqeH2FTu4OVf2FF7NvLhhR79WreGc4TE8FdXX87jnx8kr75j
Uhzi0I4w5MsLQmOyG5UFawp4kyAWXZ53UZj0a0x/05VZU0azoIBd18RAbKRWbbf92hhr/e23ni8b
UoWUNT4GZ1x1ORp+fr4JXnLQZNDrEwu7T9URnUEtfPrFQebLKPp+FdNAGMDeVwXr/uW7YqMVZAs5
+dqYkG/GMMtce06VX9zSZZ/+wx3VGT8Gq4kJQUAxLf7z83fBHTQyERHB48xAsHww985z4qRx49mF
hmcK2jTaoAD/MYyqDP6sb2IDqp/++Y5+eUGXT+EAg1s0suwBeFM/fwqgo5UdzVW31pJQumH9GHAI
aeakog7vKdT+7tVY4ZDeIttFQEqV4vPVTAplNNmX9llIMyLlAUTUeRM8Qyb9/8T956t93y1+vsU6
rR/eGRP4HVPelwVrQq/RxEo1rAlMwDNAtcJBT2cuQvrNICdTt+9pgqsuAQimOKMAU1UoztTnN6aD
mfRCbxykj4BVh8F8buRAsVx9ABHqWmqonCEL5BEGwdiq0usFkKcDqlaIs4EDJT+JTG1kL0mVygGZ
pJCstuqoKJQPmPz05Pn7N/0/0Dj8f00qzhngh4f+U2fwNiuH9+Iz1uP7r/yr472QuXSdRZcOFYrV
ZXj/qRGH3UFTm/oe7zjMLLK0/2oOgvOywRJbgLnMZT+wLJP/JRE3/mA1Y+gy+WhMRr9nyyHr98vr
x0YDSoisc32KGFRNvozQmU+AZc6I16KS8zsNTOCLZlPiXdVYiVCThJJOLG/Its+LibGgD6hoSMIM
wJYogeJifG0HHMArw2nKbUSzSEFYZ6kXso731O0MPXxtwwKgHiU66QKQ8SC2chaE8Aqxjakb+qEI
AYUS01zXsT5BxQ2jfcs+j/wXgmArB0MjhsH4W2gTVOdVetlFwK3qYIGKVsGzigo1wi2sZUC2SO+D
rzAPU+nOxTRpbswxL1kHuOuRrmYataEU8VfrplqQXvZhSxusNbRW2UYmQrAVMjA+epGopqsYiISc
1p6zvVYazSGl31Wvxnp0nprUhncdGElcgO4CuIuEZyL5vbRl8dYo7dRTyIc9niBLPCUA3o91Ng1H
SymFWHVDTzRHKwghXHVzpCSrRlHAvleiD6WDhpHHwX4z5M1KxjevehOF/ockpM+JToVT/bZGvTi4
9ZxMD+qs1zdaAbR6VfeyPK0SAsweCOY2iLm0neYhDw390VJC486ClfyUUoG6JDhj6FzMk/STDNRX
kl+BAizW9ZRcaJUD47VvCXgacGLOyO6yFbBNFE1dad85YXvANM5uHyVgoVBegyyN9v/SCh5wRDd6
dgjAPZG/5ka4g/XcK3AG1nq8Q28Ye45OwJnqx9n0bMOGk5XjAisY7Pl+pk2zVcu5u5iT2HVC8LeG
tO7U3PJkLX+ZJfWbjZEd3Xi/rhQw/SJf16I/KUa3MWldT31/Rnu9jyTlLmvRE41XdXiXmfE7/OJ1
EsoPcV8cc2Daxbzw3DpQpFO6ioOdMtBIG5FGB1H7UH+HqCQX9Sg2jV5fL/tGcwRCppE9Wedirail
N1p7GB8kQPTTajJVH9loBIs12nRpdSSBraFtnrqJRRozajYRW7dyZ+8S+sIAqzv1zOFLuzWzuXxN
5HanTQxBe5wwglmYtln6lHOAuhv8ouINo2zdpkbMAlJ1Eao/idO8NyhCejB1tOh63X+oaXOCpoB2
064OhdEm62Fsx3NLph9da78PiG4Oh+ZiERjqobUKh3rXOcdGReel91dmC0ZCwyGqO/eO8iyLC4H4
K3UWr9F6lO+puHhKIO6zVPfyhmdqGZDGrqDOrGisrzT0fl6sdrdm3q6lxXpLD4UiMkP7ydQHwGbd
rWaNvpSYa8ItGCyEkeakrCYXVMR8G2mtbIWXLUAEJksXkqifYt6Hw3+wAVxMI1wFKTmExG3PheTX
iXEEJwfTHGiCXGwNLQX+sGQwV8227MrbXvoWZa9qHxw0C16DeMAVPCPterUSIDPxIQ4yn1eWluY2
VkLgMxYfC8W76KSFdTM8LkdXMwxIW74dHeVcT0W5iXTnRZKcZ0bdYchJDi+jgcRDNXel9Hokv3Id
N/XZqjPW+XFSVwhl15ZdXUPR9AMTcTOOY40khAez646DjrqCWhZGhsSHIKsSe1i5VM02uDkmNxhq
d+CbmfAe8KKse1r6ZjC+G70g0FLvVfU6BmPuqppAlRymV7Fue8GYHae83i5j2s5GMqSNFN/IlOa+
ghbkMGX9dDNxmbEeHi1swSs7GU4iMS+0Ob2nIbspB0wolipt2rTfGbN9m89iPbSjz+YNxemlHMd7
J5txF8Kw1RnJQ5tdyFn84kBFaJW5hySG1mGloeGDGI/dxMe7sk+HZqGa8Ra3D9qgPNX5tLWKPLkt
xnqjC8eFV32Nh/tSzo9GLB/D1N5UQ3aeSuvCKhqsj6mwCPOu6ubWSoYbVRp32AI9pb2SBP3gOLwZ
zeGIJWBfdM+krMF+b/vmNrPm0yB90Cn4JrTmRh33ztj4Q2N96ypg6DkkgAB6e7eZxpSMtmqcDuF8
tEomY4l5mQbZJT6j45zIR1TYW13nxRxbX9TXFEhWpSkdjXz2nOwiU7e51hzHxVaXluT6tWCH9SFE
yg71R046yyst8AFIzAnCBUzfqH5Cy9fVoAysCnAv6znR/F4NPtrJ2CWQ+LAqBAdOGc1zboCNkQd7
a1X1Jcs0/hjpO8V1+EbEAI3ZmuYv/u0wxRtj5nhpN1PSbFDrEASvb4x4SViApnsZd+RWBK9NJh8V
9vt2UfrgBkgdYQWAo9kQCBojbJnT/oUY2iPEpCsF0YKqzT6MKd9AOaoaL7O6c2ZQQ9OljUlmbq/k
XHVH+aDbA3yt1gVXsgUdSwiVCXPvGdyLhvdxJAGlT9vLlDpNDwvdEvL4TKf32AjpRU+qD4IZDr1A
sKTpM/yshbwT+3XXMdtOjW/lu3okUzU0z6Oeqff2iLhFtY5SkZHzV13m/TL9llr+jTybR3tuVN62
19qS3ETuXuam98dWKl9SEcR7epYr/M6rNrBtrxW6j5UJdn1TPkRSM7qE8ZL4FgJinq8cZZf38K7l
hJeLUlsZrStWMFC99JVmZsH4OTabZ5hDPOX2crbVk9pNWwDWK0UhoqIz9Xpt0YNxJLcPKTOEhAYs
kgO0Rw+NZPGQ0mM41sq1lPHnxZ0sdy0qV8sxQAknLP61kXgSiYJwHllLpy0uXt5O1K/DnG2F9tAS
d3Fo5mlnjsZpspoPgxUOXEbqTjAWkBCvDTFuy2VZTa9AEFwqzb2e54TsVN/mST2EJRgVWzjXXXAF
0ux+StJd7Th+jl9mml5sJSZ1p5wOiIM9OGEIdaNNreFWdcIzWmI80RMe4jnxe9AM6z7CuyKKEQeO
fI8r8pVke+YxsW2a9qLvlFUs8fqU3S6FYU/DwPA1p38LEdWtqTOdWpuMzCq9MrWIQJIi7txRKGcD
YBg7qVHsNFjHrt0aR6IHdxr4jzhfm3OzpSAaXSR8N1N2u9TZ9MA1r/DowKhGt6Z4c/JGcdZk3SZe
1yzXOnygvJuec+JvMEetdHGbJaFfY76q0yctsbkKxuAQYJcjbmyKjJp40ijixGgxzXkgUinxEr0E
rf5oFAM8GIwfU3yBXBi1ypGsatQzsM3trWkob8Ak8Fqpu3RQjhm0ZawYbpws6ncDV5dNHqjmG3Hh
G7niKRTFEmm6cnrD66SAKg7HNdtkXS7vTAB2Sfw4V/cRGhlQsHF+GUtgYyJiXU0d5RdKFJRx8GyA
FknlxZj3lo3XslN5ZObeXtSqOr7tLZFFuwQiE6G4ri0O5PQ+NLVxSx0guMe84dsRAblyuyXREEAZ
Edim5EWz8MB69Xor3LwY/Cp8G5CEIQxbNWwkSdFcL4vrpAl/5INMc+kV2M5l02R44ikQ8vyNc5E3
a2Tb2c01yM/mGmK06Q4xx4wZRfZYoWHpau1UperdUL9LeriBND3Ih7zqPAeZi0NUyZjofla92NPk
mdHRGp6n0hOEZwStwfBSNuiStOKdwtcuzS/bKtobXXkgfyF8GIpo06LQykQNZR46kVh6+pLqdbp+
i8XPBTewg/i0UbKxf6cdyYSD5LHOOq80MOtP8xKnU4YwMzlrpH1hroohxrWSoQRT2A4XV3GCt6JW
u7sYc8EOcfHaQcxH8wZsjpB1F/NqibFRuy1yk52TW6T1dgQgkE8SNn0+H1FPz1a7QRCH4HJdTGSJ
jdZba8IUlOSz0bOyzVVBvCqROSLB2qZa0JH7gtPTbLUvCK+AJWpvXT+M10UO3b5m0Ql0X4TBXrfe
dVs81c1eE2zPU4howyGxo5NQjG0seuO6mPq1PCOkUN9zix1MSSYf8UurgK1Q4XCakEnM7nmDggD/
4OIvJ2qPLBBv2e+oQE5ac/Z7IMNjnZzjiQdFYFM0vYwZLsREO6FC3Vg4N4i72QzNe0hMNuVl1wRf
F42XnTb6YGXWCXklCdk7cNIPoZX5ZuMQRlT4ynDTWts8v+GzOsRZJWscYXcmKw2I8mvVyV21V9YA
505Jrq566MN6CBdg+NDwlw6qODeteRpC+WgzWV7oORgHjQPo2MCgK9dJjqWYXG2SBzVAyop0TcLT
s9IvxogRFzFh1yoKq7hbN4RvCkdqIIMh5ZuxEljg9CfjaRJDvg0TawtZKtilJskY2ixdOlbPdgdA
v5I8ZNZNZg9uRrqkkhouwbr1Sjay5hkVH8Vp+6oIF1z0Xkmaq4DcLm9AMSGvsjws9vCAXDssTlqF
kjDqIR+YwucHP1CZrSSgdmTDAGoimTOVL4LwThStO8ZejIMXw2ZyCmdprU25V9c6YN4IlWesWsoq
6cenyGY+Jwdli5TSzTklh/IzQahMA1ome41KIVfq2fNoxVnlTc85fwgabO6I/ngVxcM+UzkQcro5
qg3vYBfH29gArAhnGxCWkd3m4Iprz5R4gW3Oq2sdjgG45cxXlnVDdsSblbaII8g3Inxz7jDT9Noa
ipr0Ljl248WKdCQF5bVug42mStS8pWnjANrzTDsSbl2Hh4Q82pWuS7ZYVykTjV1PR8muPavJis3Q
+4o5DnAOtYMxyzu9x2PS2qdeb+4LIUh+QANMNCs0ymhhf0lr1WmfiVXaWLUquZWY1CWCYS1Ago6g
S9p8hmmqDTe1lpgrFcgH7EgLVFSVuwXKQkFudqAvCb09DrDwRi9kcxdX11W76YF+eCQz4dvdmaL/
mOPd8vx6HzoffyTB7cLL1AAlpntmTneRg4QSJ43dPsZwEcdV3AfdR6DqgbolRYGkPYAqTeCjqLNJ
7Urn3nZVOMtEzUy9xLZrdvglMZaCfbQi9Mu+XDh1mdrl3AM4gq6jx3NwUVAxbZgwlOnUCbLlcPPJ
Lfn0dgj8h33rQwBrKdyGxhTIG2imSgxNrwYYiSJZcksgREfAQyxGAEgoBYG9qiRvIhvliiYCRwPA
sUsqMhF/T4liheau7XA5cIQgHmgD2JPDkaYlCpRHnXOwmAeOnilJuA9JHvP37LCcPRIinOb473Ne
yshKsbpN1tTMXqGSMgOifPkn+JR69v5/XbMTu7f/+DeLXjw9+X+qbZ4xdzbS8b3t3n9kYPz1m/8q
carWH9BFWcJJmbFtQBN/lThV/Q+ZFiqFRX3JK1jK4//yP0DI0OhesZ1VVUs2/vRG/KvGKTl/0OY1
0FXhS0QPsWSK/ga7GMULRf3/rsLTT8XXA1kDuhGqy6Xb8bnojxinzwetqg79NIh73G1EtrNNmz6y
rEdGXzRli4dbL8Q6VDm4CiKt3InkWj+pgODHlQlTgZMZkE+92c1lE93LwYwhgQQuxy+o+j1MtIzf
Rr1rz5Twg49BEqASLDNK2NcVQEurKCNiu8uj6KpLmmCJ6a6Z/hu12ZEXMJ+KHk7DKqescbWkmYEI
tsxXMwnyi17qeQnBDVDmYEVUiRBFlkxqma431wYePbQA8Wsz9lSjiKKXzrSnymdj5FMEmJX46cph
Kqi1kpUxNnGmrsUQBI2XC22+HMVsvsVARN6/f5Y2sFI2RhrxvgD+2GOwWgGzIIhrPU1DfF2SSXKu
CZvcQfxL+at2r+leADKErJ08LF2DQIGT1VklLCcLm7LcDNGb3Ct8uXKRPJMBHz5o1XKsNUkd4kWm
VCTVbY3Bdq5PJN1wCNKTVPjJVIPVpc3BITlWb+a0MTG6dvmZSKbqMTbK4FGZlKlc270kiDo2CZu5
YvKbTzZZZHsnUWDf6SEH99woei/Exo3/hYeIIRkhSlVO+yTuqbKSoVTfU9cLUG+owblD78npQ47l
rYCJRKjA0Cd+INfpjTEsxQI1H/S7YMijqzFVM85QjQbzAOhFe1/ltvGUVLK1ZfcZXUXT0J5BT0j3
Q5CG2yW3lKNAWHgBEsad7OTB3monwAq9ea46c34yzFF/iwVYXIj6Wns5USGTaYo+ypo8XUxjNPui
18dLWo/4uFEqxSscDFe6XEbE2Qtjp8ij+qjLSooCvg8exz7lGGQKGG7splpXV2RxCAN2P+hzfZLG
o4spTuzTXAzlA1Fi8gNGb/EtDnPzSh6iaNXY/Iie6undMHPi6wNZ8mxrIf8TA+GVoyIRLJGr60Ky
7Y2eoTSsk5mlEtyt50zNADKruIyTquXAMRReXE7aczQsDGOcbhTtAS5t25b3gUAmqluAHcBZBXn1
aOL7h6gliRMmivAqT/vwaYa/ssH9SjJDx7tJcYKg0LlJTz0RvydIE/E1nNJgjzhRA3jbkYoYOSEt
CKqxNS0ODo1dscHRYJ8yJ8JfkhSyO2b8vWG0ilszKBGwqL18FfVWcxVRgPZYfghK0psHRzjxOp4d
cdJUkX8Af5guzE5EcCot642KutigMSVFMknkbZzG6SkTAELgegBxoQTM7kIyM58IvJCqZNYQEhah
HsL6IC9tk5C41FrhNVWCYcJRMfb6Ck/xRGkt7qyrEPBF5cY8iDenVhnCasXQKantFJMig7khcpPq
9MmcO5lyxRi6TU5fo9gN0HSpbiZt4ROKvQW5sE5qQXax22X5xplwR2eZO1T82ZVVHGzzzVIu03Bj
4HugDbCNOSan8SGZn9l3LQcdDud1cpNomzI/t/ipyuAbrSM6VfhCjnW7JdsXNEG8hrMxSFdF81xM
32qt8KZ8p5aXyfQismgLxTWJD0PFLsdRXI4rg3pw4gvCvCamJRjb1ZG4Js+WpufJ9BtImWAgfOC4
2y6+7Cufqkgo4CdW/XBRArKIUrLf1wmpeNQ7I45W6sGy2pvwpbK2Sg/i+0YbXQL22FPsOLTq8hVZ
uGzdyWv3A+fVVrcoTdd9xn4Wrxn7dyLEqe6DTn4O6thvIIlHjuUToGFH90HzomVPijZtgkojW5kd
HKrmAKO/WSouIV+bXu/fpqQ9d3SoWP78fKAvM8KLq7VDmpnPZoGiML2JjY9pKjm49i4ggnZd39jp
XieU/amhd70zqQarwGfZgnbjKG9pkne4R4LKQ+G2zozBrRxtjxj4KA2UHdWyWRd6BZ80JdxUxpYF
6HQ1ESJTO8WqSHUXwKlXjBjWiuasxYYHs/HaUGtpjb3lVbUkjHAgUGJxP3bdKWvMu5y+IT89PTgg
jvpsdluWPDUZa9eO9ZOVcSgwNdFwlNA+5nF8IKfvVYs6NzVuUE0+pvie1pJ2rjTharF9V8c0FxqO
IydmENI69dot+v5S0Ogzi9NyFy2Y+UaHY2qctupYH+p52VK2BNIAxe7UmRjHYZ9ml8P38x+V7gCy
/Kysa1I0DMzmFqtWNFq4YndKwWCD3vpeNdJmKF4CrfenSDuGkrGviHuka7HKIFYH1t5QdgySud+Q
AHcRKy9VHLtZx7lUSo9VQUOyK9+QY3kiI+ByfInpBk0x2LViO+W3c+jPBTCgl7lXPNO4EfGmxIZW
2Y/A7zYKrI9eYRhEM9tdLD7iaMxjsSfKlm9mqaLxyPI0eItsGqh1s7XsJRc6gJJfdHp9UTv5NcHY
Swog9AbNj9XklMzOi0qJqe4fczkmEFdI21HJegQpRM+GhXWbQd+wg5ck3/fFFQKOGOqCoKtrneXG
VfOKluuxHP0heW0aiFT55aCdi+SE1zEvHnLAXkHoCeoxVKsu635vB0dG4daxdvlLApu+sTcEcHbF
R8QJsiT/uBn3ZnPTZ+m6d/xMS3ZYUig8229GZ/gFqksr3CnJXW48hFCzjV1hg1qBGmEFtxCGOklZ
VZqPsKENvRKUNTImhI3yk0PY2GNuBpc95imjOC7kbeoxxnwfU5ku3U6B4SCuGmcz2x6KXTqa4YbI
aU+fLkNOuJSUV13vTmA/CuUBmOn0LgUffbmbg4+6uzernSq/1P2hr8+xfkdLeJi30QAFLAJ4QpGn
dcvuXMgP2jehXBH6QGzEbmGI9NnZrtwp31MmUwhhgMUn34js3Mn0Vzkv8tj0HTWmwQRtPb876UHS
3Zx+dOtlxnuQ7Ju+WLF12arJzcS/sj6tZU69Un1MNDLbKN7G0SO2jNWSz5LzuRNvMFxWN10lgk2G
5jF67UT91XnUxi0gGzabO7O96Kb9wFQ1q/4w782ICkB0KI3A64AvVdlFmZ8Al7OkH+X+Y+zv8HOt
pHaTl/tmeKR3pGTbkeyGmSAkAPmrkWRSzYammG3taTnZZtvcsjaSdJFSlIkT4ifrvWy+R1PhyrW1
sfmwJeXHKDwbzRW49LVN53VkT61jM8yXtPqx87LmGI+TSw/cjWtQHBUQ+OE8U9+kyqxk0fVMPo+V
rKzei/ttXtFl5UtARkl2vZL4hYM2kYRFH+79qk0vM/ZjkP1B2Bf3cn0LxQglM5A5toWc5ZdgbWfw
yJxcV9wYwQhNZ3fqLzPKY4F0baZPxXzN4dlrYzx8oL7Hj6z6VutbdaY8HG5l86RGz3VCMnrs9eaf
R8v/0aOFcOzncwlnMGzfSDywrXxXD70+30Dtb//j35R/N6CthJqCF3QqA0Zs0oyZq2OFgJvv1Iyt
uCzAmtCmKi4b5BQya5Y8PNUxLQFSKPFzFmxZBlMj3LJQhocKR9+GTiYKgCQeNzGcdRYpeiYEa15U
I6TnRjLVW/4yTBFBji5ZWkp52fVxA9Gn1ff4a8kqBbO+wn1NB3xIeKagvQ9ViscZj9ST3d02pbqv
ct7BedmsRUDcx87vHPPCUnLotdOtHUPJYxNNO6AGx7HJaDAtZGDufWkVxJNA/d+HynRE1SGvQZ5t
g4UFNeHe0nLhO+RkSHW9ydQPC0skVd0iHCgezONFBATJR/dnOexhlrf8JOX9ySw9UzwJ+Ztavakp
kG/FPnX5TUizVjR6S7mDJ5kmTCJV7zEfGg7vTnTOAvb+RF1mxUltqOxSzW/zTdjiVwcaRXxosgOb
tjWdIPKH4htUGsq34ex1ginxeu7atzm+0HTpSujPeQTT1AiuKVYMCA+LnRSJewXTXZtDlmMw9QOh
9Gmxha/m9XV3mG3rViGEDXfvaohYAZNzSb0WhMlTVFYHbbpR6g9zviPBxrXKb4Hty7hiY4cV+YcD
PW2dJVLyUyYUh/MfzsY2TgZCiGSYHJiXOBnIX0SAs2w0WWPUlIOt8d4ZZnlNt+/YNP0T+835BIQU
w3cxxd7YkuShy5YO8qaR/bDS0z/Vcr+lIfvfwUp8gk9s3suL5/y9/c6++Cso6k8Uxl//+X9HbhQC
sB8e2k8Ks/OSh/RFYLb8xr+qL8of+EmZRTQ050wx1l8CM+sPCh5UWGzZxlirLY6B/0I+879ArUAt
RZJmygbJj/+lL9PkP1Q8NsRyfHc+4jT4ndLLF4XpUm8B9yLL2DEo8+D9+Fx4IS52nsggKFaGIudP
WTJG+xnTiRuhdb8dJc4egg7mFSXy8aBIza9MopSXfhjbmOEQ6PJdLHq6qGlBT3++fG9CfiMNj2Fb
RvJVWcz9S9wG061DfuufY/d/nMx/utSSrIZWzsA/4SyWwM+XyqWAAgDHSOrkCfKFDrlLCcPMZZFz
Nj88/b95ZX+6qYRw8a1w0xDybctfTRBaA2e1mQDxyQYAjE6RyIpNnSE32GYa+Iq55JnM5VyhkBU5
7y3UeO0XKlrl569rIsPGbq5bMGvoZX7+um1MT1tuIGfPwZCUW5ziUbuGeweV1Z5jPOMajLTb1hLZ
oxHCL18NWlrdOT0n3oE9AdtDrejvUCeHxCaNNTK3Ymyq/BeTGy/F5+eP+JaRjPDSQYFrLaTdH7X/
sbApCJgkOBXUXk6VlAx7Ka/zXzhzvi/T/11eZJiheeJCCsJiZPHItj9fpu6TiuWa7VQqLRmepj1R
b9eGueSWNKr8aE1hjE5BalMg+fk4bzpSmd7pnZofYx400XWtkjAQW30brynzlxJBOnMPin9WHCI6
rWxck6610N0QgW1SJysucodW4qoJNWvYwOIwhC8ijVjQGlTl6z8Pty+WDbwoJioSiqaGyhyjf9Xd
U1zNBW8aPaY+TX0zlW3yMAxrNYqcfWgXjVf/fD3lby4IvH7J3eCCGtbYz7czdGhL2eVMimgkb3Qj
I81Go1cccE4O0ic7aG5L29gk9ZLjqj+OsrmX7cAt7G5TLAfJIV0Dthl+MeI/l5Ct5S6gy8PbrqKh
VeyvRmnLkGRDIg2VEoER31ZMZ6SSiPe5Te3DpA/Eg9Vttv7nO/F1+GJEXIwWvB685rzyX16yeYgK
6LnsVpzUJutKlVO/yNrh94xHSMGXV8PmQphWFh3y59vdxwaCOjVg7BD3xtmi09aB2Zq/uH9/911Y
CnQeLKeGn/z6YtJN0uqXqwwwhhSjM93SsbKL375jLHRoIDHyquxFvgwdSh3wTpuSNzGun0kiH5+U
uvmlBeSnF56OhcllFLoTTPh4oT/fsgnTX6kMxmvj9Mz4cjQa6dakOli9m0oGtqSSw/s2hGu5JQtL
Ut0MnK3hhaAKJLceq2xEEaOV6oURx5yUezm1IFzkRtduWzMRtLbmrkSkqUP9XydTQ5tUBStto0+0
MuOaelKdkb2XcY4HNsPv6n0tqn0UGOT1aUJWZpR7sJC2rZYUKUe3qFuKI4V+OcOpQbmVVTKA5h6t
R8hhztnUxcK/G3ggaHhyY0jdJqRW1xlKioShG5co93wBfddtNYaXFbWl7SSaKbsn00FYSINxkR6z
KO/nm16rZ/kbrYdQpfXadJD6wUG+ErYuhX7T5GBk5c4km9WKMwqzuE2iwSXBZtRpguNBc7tSpanY
DK3I/boybJQg+tzcyxV1LrenONEhUaqMy6ImLo5etI10KJjB6tDRhLtLZbMNCA2rgJa6ozqVwJli
3aL4HSjRGd12D4nQiBzFlwTS+xVM7GBc14lqg7vqes4nQdno/UrWaok1HGSq4i31FZCpg6JtsZXK
jU8GWqntsA9yf9LWmHd2akn8ThvKTyXs79Sr4iW0jHRVqfaViaxIl84Ld9AgDLvzBIk71900seLF
LNwXQo2bCa92M4UUFKBO8DAExICZavrjRELeezNqQ+tZYZI6Xsmn/9YMDYOALtCN0glFuuSPgVNK
A8XMvYZS1rRRSWcTXpwG832qxkI+Ee0VIZ0kvwAuqJgKX+h5EeyAzaryXrUFdFAS4tLsShpakImo
HtLYNZIIrTOpV9KD0hBh40lVjQ6+Asj0aGtD/hLE0X9SdyZJciNpk71KXQAlAAzj1uFzhHvMwWED
CZJJzIAZRgNWfY2+Xp+kH5hDk6ysSslFifS/yBTJgeHh7oDBTD/VpyM8Xxxx2WVWOmnARfcYnFi5
bbpyfFLNG3aBNY1F4Fh3NMyVN1nSNiPtX0FO9MWs1JdRKISi0M5GbLlFOW8T5S1NNHVld2qWtM75
JtxaR1xcM6qdY1hpNAZ+5UeED0o8HgKUD5tJV4iozrT4RLs9emcK2N1EBTXSYZ/69LPdSBpBGNfn
U36ejKH4pGYeY2CjEmvttHQQGzUxMqi/lImyENYdD+2s8ZO32Vc42j1VOuvozLCxIRW6izqTeB+z
L43Ik5hVf61wDFNVLJK6PWN8mMd7twxdbh0Ksxj1MB1kGKPagLkdvdf0JY2hH+/HOfUy1DtpT/jh
Chv8zCKN/gq1wNGHeh4W/34YO/uDZwAFuo87XD0vCLdudlZDk50XU41g1+SIIgiDmUo5wCW2F2VT
6skNMQf9IccH2UXFqNd2Du0zAOrCrv7IYGN6ENA2mbRRHoq3NpiUS1iiIN+wd7reo2SJzkVs/KBt
l0NaSKfFeblQ22SnhYu+mFgdnjRz9MURaiaWLzan6ZOh5hhWol+TH1lc6s82Hksptd+EBaklpCvK
w1eFQ4ajdxvcKNkR/GKgRjfLQvfAtezKtNm2bN3xI5KJX+7tYMA7GNiE+kwsH9bB0TOlUFRxJe80
ZDUS83OuvmSi9y92I7JmJ6TJ43nQIXPYOmS0WOeY5D1Lec/8SvElzjvEyLqpbaaeRUmNui6VOmYM
aLibAaSX4M1qD52ydU5wo8Jp65mlcymkT1hE0b9BmKuWBbY+GsMXDOYyPNtp2WDJZz/BLCQVrUBo
lPETNBDe8Ui85UuYDBasfAhApwp29BQ5QQm6lEnfsBwK8iQSppuc1P0Y94t3cj3pQHF1p9CLPI8k
HjTbTr21Lg4+s7JQ/x3Ya1Y0jmn5aukqJCXDIgZhrbYc6kJTgaEeRgmByBxgPxZKINZsLu8WnWXJ
Thouoke68LjDLuxW23RwrHOQ4WK/pajUuKnVhPg+uiGQsor50x5ZnEFQUtHeTS+JXU6MBawk2+ZB
3hPt1bbxlTuiez87lvfGhAbD1ET9l4sqlHrcuLrvTXZ3sklwo8YKULdO5iJKC8j23IWAK/AFVaRQ
NP6qj6FTMMtNmRt2MNDHnjL5Lu1rrDoV4sto0AlkTiDZo4XX/OzUUxfvFUQunDULOW6q/SpycBOZ
EPx+QiTvc55Z9Rmgfgrw32iUu2lxdN8lcRWG22qYmycGepiKcytbB/jlkD0XvQ5eQi3jr7iCcxRq
EFzmLSctRnRUKGTg7NDyvnbBmDontxDV68zGLtzYSecOWzRSjjxeFjNAUQBvgw0D+PZCfXp3a3Br
U19T+PKeXPTERjIe7ZcyTvsgYkEJPiy9kg+uUdYoaJRiRAWzAzL2pi1V5ILhGimX9+Z555iOCB58
meO4swZNpQHoZKYf6wdyJZLVTOe0U3D7KEUeClYZNX1mlI07DfOsKnioGrLiO1A47GTuIkxh9tzE
Xk8KrBqrMeA14cZvbGswjaPgMMDTa+DypcrH8GlR6+31tgqz9Vsda1VdncWiJpf6UV1jystaCphL
TN/WXksyH6DbnVo/GZaT4wonoNqTq+HfUXg8W8kcrKA/DMUsCV4yl1vsPkNwUl1Da+O2sQUln9e5
E18HhNsKyzNEO1yKBRPLavttU/m3ZKl/izL9QXP6nxZtZNvvcXr/bo/9L+LT5a18m9/+cTO0Wfl/
/tf/7or1nw7t/PblDebv8e1TU71l/zh11JN96X4wCf3+s3+Tqcg0Ouspg6MkCx8skD9MQo77jfwL
cMXngMDB7w+dyhH/JLQP7AKqE6cuAAl/6FT8J8QdfiLiTuhCOv1bFqFVCPjuBA++hu6TIPwGjUL5
+lkEncOipT3EbF+8WB1che3Y8bay44xicuoMvT2R+kPezHfffZR/ouRABvyTF4b7CgzZAYr1L5Aj
j5A5SQfRv8CV37X+mtB1XrKw2GGXxABhVTtj4uGKJe6iEhbKbAQeReF2S0ySLVboHiZ2+J3TnR1G
5XZafcxxa6cZFTz2+Jiz7lHkw8ZEniYl76fmkwXsFUEuog7yoSqL50Z+SllXPVXdUj646yrvOZ/H
S7g670MX253Gqlh7237RoGS9Dz4epg0Mrmezh9ovFL7BeMo/IbIdTBJBmPY2s5O9icSl1q0NnpOq
pOdYfuCM+wIX6SQUbVpZ9iWFtlSkyYPX6seRpmT81EQP8za4TqX/DFL1cf2RdOGdRhzFQDGmU9EG
d1MIQ4yndboHyLJFdNvqng8LCMLguYx2jHOONb1n7d15S3Fbm/HnWY7ticH3sTbyL2mKmQccnnPw
J/k+jOOdFAvu3d7ddKnBXkIbe3sZd7YnXkynudcOjmtftGQRHe86rB7MGgqzFRdbn8HOJlPeFmfN
WUoPn0h1a7HpJJQdORnodG/4dSX6tyJj+JPstl6nNlrqigYAIoE88uPBE59UNWiE0hczwLGm3ZvU
7fahmilVdx/meCCZ6U13tNETDV+rdsqd09ZRUfrXbBy3fSqfZO/v1cxmbMm690mpXym/4cglD6nh
HqkS2+ZLvEstHiqZc/Qrm0GHPGQxxgmFBFQ15bX21H0T69e1WRZczMHMvVvhtu8tBBoxxThXyYzU
PJ4pqtys387CVdw0HCTxjEXaGh7R7PjOArHLEubeZUqDBq5wqpS2Tlp+9AOGr6WLmwSf0WhUH6cR
aOngogf5w3aY5YfSbc/LWFwBxBzx/jyEXnVfEQniyXeXCH0nFaPAJN6WpXGjCuclzZojTJmXsU32
Vl9G1FTf+9wmOnWuhU3EyNGYwz9D7dp6VXWfSH5X8rBliG/I4gqxeoJC1Ym97ZkL9BYo6V8oiNY3
TeunBQgNLWTxE0gwdIn8+MWOBSfjevK6l9YMn6UXPudmuQvKAL9X+741a6KYlr7LtLuTfX7pJ1pR
2+YxHg+NU0exq+/yWR1ald9mQQhiLtlL5l1ETy7SBRNcs7eIjWfan9in+rdyUacBSc0syaUZlr5p
18SCdg+OP14qXZ9md4x6H3VP9u9iVsIuZmMgnANwWHKtxEYK8qhec6C66xzrfEtb6qc4LW8nXB3I
IflW1dNrC01BDoLfSO+oKt553bAt+p6TZ3MQCYuVTuhLYlg9jJHqq8jQ60cv7zGKHYFIXmQ4Rlp6
3MPFzmcVatjy9bK7YL2+q8SwzfGXV76+sXH+Gmm3z63pUoVkxWWK09IiH4yZmlti2zTr1PjV8ca7
eJJHcPbQsEjN4SvBrWQGn1uCGjjLz3wJ56GTx85t7vOUqTN9EpzkWPlj4y9ETvGTyPntTrZWDX8d
tPhrjP8HaTr3vcoj19u98Flf4KZtyWgfktmNOqc+KjXfAcI4BnHyUPrxvfTDnZFjusArhLN7W3Bx
yLr5QJqJTHWGl6xsjnIhaSnafes4x5h2TWoXr+CNt7oZ3nVBfbKFeFFx9nm9S2zu24Rlv/VobpzD
E17MK0LQX8jvf/YeBf431EtkY1wfP75Hp7SJgHJQfElznyAVrznZA4f0CaNX/FeojZ9HEt8+UfRF
TvgEhV2wjD++2mi0wpATj1IAAWe3avb+xt8KIjJ+ctMr9yX2p5t5dBltNpRJJODqqnFjjXG68eN6
958f7N9gi9/fz4BFvpFXV5jtuu/+afIg3CLxxTROL5PXoOKok0GMtlwfqqr2bseAMLRkl0FIs/Wd
4yjlcaLYWLruvuJ+Mothi83+mvfi2pc8UXV8Tgf/tknVexyV93md3ChWVHussQ8PF3ts7lHv7zO3
fUcl9s2oXFQQ+6Uyxkev520iILyrBuL9hn5tS0Fe1tsnefKlqtRhpEQlIEpvlu4Wf8svHU9t29N3
Xc6LsAWqgvqpmFuSWuhTG2SQDnfR/EqiDqZmLD8kJHgd/oeNUbLO28ZzZ3q3WqQ3sqymv3gArlfM
jx8rDKAA1zoASmBE30YH3xkmpBU7GQfB6cUzxLHlKS5oJv1v7fb/7ZlgPVn8/zZittk6//t64Sew
2W/f797t9f//defu2HBKHKaa65ArYJTLeOuPUmFuMzYkTHeh30ER/GPnLogEkAgA1Oj84fz/zd0v
+HlkBRhaA+FZcXPh35kw8+jkN/v+olj5SBwdVjQeIyNe7qd7rRvcVkOvtaNMkN2OFlFQKpXGpvil
LmeCP7Wo7DwCRmxXb8B7OzNyunzYiyDJG2JqFrYGV/ZgHWOvoKZQ9EGld1Wjhz4qKrOuSNnzC9xM
eNUpc0xl8BnpjypsDcKf2ieol4Fxpt0n6/ModcfMPQkzjl9sx4eioMcWIz00hEC2WCW9lD1+M5ge
lqqwV5YiUkw3XP3Zgx0bUIHTBmlIaL8P+7q+WpXvDE+Z32vGBOizut/Z6HElEIe+oaME0XMaBTxw
9lMKVpI+ViVTxEcdK8oRqzx1xVa1ra3BMvSFdr9SczcGxKfp/cY2jUPbvA8MC6/gOt5UG3fGqkBK
W9d5/0rPH0YWUhJAWmbkIloU8xghpgzZ1+PNH4IlDjaVMecfk0TPzyVtuvgFCWINsRXZSDpE36z0
c2d4r03MQoaLZ0y0e2uX/WE2TXKz4pchY/pZTnhbuhoLbT1Qw1YryyQDDv0qyJsLNVvTy5LSf6SC
rr3lMCV2bsOwtQqNW36td3Hh8JlmUl2opzyPrFpJ37/p6UqN1L6me6GovG2hfPKNrFsksdiWtk7q
szK6tyHUFg5nt3jXd0vPjpcGChY9ES2Mq2cSCZJP2MZm1Kjz1JLznlNn3M6zWeJWTR+mpM5prCDB
v2n64ax1d10g6O0738Fo6w6wKehhek+GF7t46jrXgSSw2Q9hzYUR+/MRAfWJ8Uq6sYbk1aOP4tim
MCVoFsMXNCOIJmF8TKa2PVR6TnY6CPhoOSL2RiujMcepVdlpfBjB+m1UH5/LPMfVNHf2pdClFx6R
nMxbP6mfQMlt7bZ6lUVP60ao6k3RrtQfb9DoSHRFpGyP7ebsrZFLa1ZswhXWOzP8BUxRsq09GkI2
hMVKzOngDgwVJYsfCZMMLWmLBoNqUnu5u2vgPz83pN7RFU2mS1trYiwdciFsgkoSDWwfM8Y5BObi
Gh6DvmY+yX+EaOooluY6ClxqfPf4xsKoadPm6HrzI30JIBDWUPiCgx8M7As53X2VUKVZxdV037aB
3DSV5eBHI72WkQ7ZMJlqUeLkSB1kxeOtDDyTfzmfU/yxN3HtiX038De/82EmU6dxPxhxbpxMZaGW
UewRzszA6PGSnyyKcO1aZZ9aXZBMC9P8iy+HQnImXN468EG3bMj1VgDUPHN2z258BNuLl00m/m19
lLFQJY1U64OzWGw6t2OHJkIJkKKrhxTZkngsWGJMYEZ86QYnjOxqxvHZBuE9CUJn3JFm8RrEeP1W
WOWXiVLovewr60qbUVkfncaYIelI65CXOLVggPGnVY3BfZoIbKCNJtR9JXafHBYPw55ROUSu654k
OM1vNcimhDRFjvo91Qp1YHS52fBmsxIgtgdbYg8CB16RjMPtJPK8uquU8dUyhrsulV+92LO7SGSG
J+4J+D93egy2aaqfkTRlZA3LhinMi0nlRRSw1t6abnxOWuc9GmxpfKJAEaV1bWFlxJ2TX9lkgYnT
0Ypr8bkLSU8zNwmu2mjDCzisa9awFBbUUCJNNsa946XnNpPXDPviDes5I5DSuStHopFFwETOnVef
DIVqGwPaGt2TA08C2t7rvAm3TFCJSRM3b7FhfG1T/2MZGjsxhnTGA1HE4Cg5gOn4XTzOF6swjZPu
q+XFrikYAzZEkn4UV+ZSAum6cRgXdbIq3prYqO+SmhCG5VKA17KfL+r8XhjjdS4SziRNEfT70UcH
NQaLK2togqhH3NjIDNc1ale+kW67lQWeqHy5dM4odtxP/CdPm+8spdD7CYoZD1ai3BssXmtTJfZk
jnxPfh9jwDH5h+5YMEiKQo4MQ5BOjNLMg3CkewU7058wU3dbkp7BdJSKJcObjK/aVdBdsRovHQ+M
pOmAgsz+UyzSD248vfdpXbudw9e+VscmUHs9KsLFZXdLLSfh2OU0hN7wvspjc+OHw6lu8bqfNK0U
Y6nuCjXzNEXKihhsbJZGvSYtpuck1gHSL2fW1JY3mplVNGSfWekGJicJWAum/I9CO8kXMf5SynIn
uKupQ2Uqd5+xOMxF+RAytnQtfehJoGCBT7emVHfZsho/Kyh4bqceMXMynRaPXvAme8IM2MO3umuP
7RLfKYXjvRm6IzHqOPKoW907Vtp8YkZzx/ThPKXWhWbHM5H7h8I+mYbea2yeKj5bSQ/0oGYfQATF
nC5GNtwms0VzoGW8zLN79QBjKUa/EbPAExHVX1h8p+TkgwSKbDe9Y/pf7tswp1j6q7QehoaHSlfu
2Ry8G9eqYupo5EbE4Q4OI8jbrDg4ax4WiE/xWbJONvLZFp+CKcdCSstv/mWQDb7Y5o69AUrWFJnt
Jc5EhPdiI+sEmztPPnDWIZECCk6jrrMiI82OXn9tjafKaN+p4UTG4DjwqA67eJssvwSU4bWyjDyA
KoNWezx8x6oert7C4vMRnCvkjyzyPZ7toJT84Gr7zoVb9p79ZFQSr8va4KgWwGkDZa41i3G2jsw5
fhId72x9xMZ/8PzPeFDvgkzcp1WzK1QQVXbHZQRI3/jgGrcVaJjIUqbFlmCgJTS8VMO6Kr5D2kKz
sbZluLOdL61ps07ZGaNSTnVZctY020Tt4u3aWDDqoQYHl324JlcobYaH1fQQtoHMR07qnKH67VOb
/YcO7yTt0F1RHQfvXnUpjVZJYxWbNLcvdTMQhZoIOHmMYB7gZbIXYY9MCZWLZd7LA6L6+DWPZlyd
FnFwqXfSozik5O/IgnLxzJ8ZfI3nicQEfbf6YAXuHY2bPdZ/K4Z2ISWP4WTpHhZl2CfXITBCK112
xNCs6fHZY5frLk3ec+9DhgNjI065pBx44/kLFdpenLUP9pQ9Vu2dn2LOG6lc2A5qubOD7sZqxxu7
x5AdzFvbb8xxU1Q+S2RDvFFU8lWLcDx6Cd8AbU6rIquqbeN89eeCLLc+4TYhw+EQ/6+qp4SdSDS7
7nCk1SQjjGHtq6K9aanp20xyvg3M9ElBEdi6PO+4/05leWj6XPSRM8kdf0VuUb9nPpWeSR5wdTsx
xnQ0CZgqJizLAPN9ansn38/fNUnK9nAST/Gcom+HBxqYOIx2J2wGzzavTFKHI6hn0uwTvDrZsA1n
EoaLfXV6/HXrFS/KVY/aZ7Re8yzeVkYWkYy/tTITu17CB7MpmvyU+kDYTMg2MjhmWTPvl6TfxWyO
58yFyMHFmhEsAjdDUxWTbrZ4U1VjaK320iAskrHXBHAQz/Kpcpprrme6cX3xgmvk3fqnvLZ8NXXx
lOXGx9AtLswzHw3L/Nob48sUrrgbtgSbMEaAQ7qkYSE07ogMPcmZoWYJMEwrTurWGQDf2c8snvUm
Uoa2nyyno7Cw3ormU1dyexFVBpxW3ZilxxXgfYRK+CEcpg9B61+SwUQerwFf6XBv2MmhzuQLGQSM
RCiqDeJcPoQVh5Ea11KPcj/57sLomRCNGxCF8hbFmmvqjTGaYIbSojzZmbPzEd5MYwAElEgPVkzi
8kUuJFVJSXEowNyo9cEJw4/9mLU3dI+oY9xaW8mOXk3o5TPe+B6HiCgfYJaEtfgQxPqm4FrpdYLd
jpoeD0sgysbOK+m2zZvgnIDbMsiJUHRB4djAcSpPPyyBR1KmnskjSvON0cNW00PWQIsIWB1z4DRO
7NGd+zXtnXPjw19S4ZtP4W8Y+89JOcI4sDZ1tVq5PP0Jflps2OGKmANiYKXbOg3vvBycDCmmbSyW
mxyTSbK47tmYivzG0+yuHVceQ2KRPusvjetpX9hqI9z35mQeQmw5tl3tGUH4Z/p/974/P5IRPVkd
Cby0vo2pH0K5jFhldkw8P5YFHgye7BM0KhsrEyi/KHBLIlHuOV3uGpB7vvOeadlO9F9xruyGpX74
VpEtSTE2LZu/fh2Rbpwa0NrAYLcnBsHOOJ7YVSXmw2J7R9cdjw5PN6I7G6OA61PlH5uyvRie8dr1
ZI71k3LTS0fyxkreJvaTW01YHoTTpcDClffTKxA5MlklT4+lMIpnOQc8H0RLRK9LrnRSJFGcGV89
oXd20FbR2C77uEtmDBnaLSGjcK7i8KLKz/TtOsNt7Lts88yi4YQTtx0d24kI8nc+lYMshI5mLz4s
Tfy5TDOwW0kw6OUxJa+io7qWISMeEXPqWarZ/MXH4vjZAib4iLLv8MatzHsjHV99DM2uciJR9tXX
Nq5Z1lWe83ipRDg/OXPpCyoG51ld0inMwVDJud0a9K7TSB+6WFBt0yAkE1SFdUfDAG7m2bU6L8o9
gczILqt9MzkjsstLgxIoYJw4mLXjuCNYUwLJ46iVJMy47Sr9SI14xaHEac2zcOfRiyjUWDs+S5v2
moBgvBlVauiTvU9EB5E/1nvfYzYQFS4u9x1uhqvn6eadWGZxGezU/ChUmJDKq0zO/KW9kLfSBoW/
OyxKu5R0D7I3TXMANiq38YCLlDgn8ekRC4bOHu9qA2/LTc2Hy+5qtM1gawjXe0m6xWfpdocEAyNh
7u0gLLaAkzu370HreDKC7hKnEAqHjsnpmCVQMSf6rmOVZ1d+sek5ASlzO9kGfLhcLf4TyTIuGsqx
iudcy+IZTqn7soTx9NVwrUluF7NldmSldQExBu/ttCm79WQxkS4gXFC6eb1XTskGzm4cnMME/2Oa
CZSvUgJGLiq4z4LhRw7QpvWg3HqPcSnd5wB/HSvLPFIQaEl3oqG5C6syAgLgevsOEnPLTUd3/U6Q
gQm2rpe5uMcoJ7lzHPRNTJSDfxesdNdNLZvhhp1lAHeASVUT0RxFsRvcpXJdxyc8VUlm5U+Y40KS
uVw+Czv+tRIT10jylhWV8Wq1BHoOpV9k5tM0uZhzqtgxP0x6sZgM2DkprMlYPjcZruhoLNbsKIPz
2oiwelht9N9SQv+n+R7s/+x5eGmHZHibf9BD1z/xqx6KcPBPbL9roAA+u+19cyX8KogabvBPxvg+
B33T5kXMtXz1d+AJyRr8DzQDeLYPcv370I0hnH/yZ9aYzm8/9G/1GP84JfYYfoBboeJhhaeYSLM/
5REarx8dZ0KZWara/NCVzIiHJVEkVDUB9+904j+xMKw/6/8p8r+9FskHIi+8rfDbxPo7RR4dL4Ox
VYgdyT6oyhin7kdqxvaioBGe9XB4InmH8Wxlif3nV/5xFvDbK/Oa1Fjg0yXi8+O8h7JLVY12JnZF
gmjYuPgSZCX+4kX+9KMUvL8g8E3f9tYR13dvr3IGGJYNL4JL/qkLNJ3P44Ug439+K9b6u/7Lp/jd
y/z0jVlj080y5GWmdmSJrHkET6o1nqVjkDiWcTccGu3z3EK8IsdYFu+yZX5I9ZD8hSPlW6vWv/4m
Dh1tOFLcbyyf79/wVFqgTMGc7Dg9RsDQIhTYKDuMkXuw+DuLzLRHgty0EavkNniYIs5qn/KoO4uN
fwr+4ur60++Y0Mnvv83637/7+Ot6Leo1SrEbJ+AyynVvDa2dv/kdM734Nt1Ym4m+DSV+fBHHAaUV
D7XYeTYERMMuyyvDAkL7QjfH//xF//x+eDIw8SVFYrJPxtG0jjK+ez+O6JLK7vNlZ2auBe6EQDfi
2F+15Ijg58uW12Hs6ltcsy4huPCnkYg5GLiHc16nYDQSbxxjTqH2NQP5bCdN4/rgjAA7DzITzidh
r1Qz26OU7GOfEKcisG8G/XiieRFkq4uGiI8jSGOsHnGlKRoYYa7BJ4GYdOeWRpEweJEgwdowxTBo
Oh3Pqpk4YHfTlpnGxtQ1gLh5PnrNwyA4t0bONwG9yceijHyjtINLNfPJnPJCulHBoYtCEf+hCt3b
3F6SfFMq8MNsSpUfdWGirf1U+6OznYJhfgEa0XhROyon2GqYGeUxW/9+AEfchce01TJ/EjYGirqd
FDpgoBTSnyHr8DVWQ7ziBYYEcCiDXBtSozsaG5tEXf65qhcHIW2S1oelWvuIU2ITBSRMF6s4Rw7j
lSI+D+kn7DR5ibrLD5i3ACTUVZB0+2VxUzsyQWYfOsMn4K7zFGqutMjlCd2t+noai/c6taZsK4Ks
P+mKicsRVJ9xKRcGEfCE++ALowNp3YVlMkCj7xOYIEwOUIrS0sqGnYsX85IRh1GHKejGeTchan4J
0ToFUfBQBzeJMfN+Q3/GFWvQP21i6erLN5ELd9i11bjMewzzNsC1soPCJFtV7wDks6eQcWLd2629
Rtq8ObhXdVff95PwHwAiep9c7pEG505fPob0c2PiTUNsVFkhZIapAFjqVsBo/ppq0Q5bIK8hvFBd
VZwrHbaABUN8vZm9CYpilfp4YlOL5q7NKO3y81pZgm/FGtWHzKHnFiADiW0Ef9BBPEWdzwZKwTVx
iF1uuGETUNkY6GDo0wvKsK1Pyg9OWJfWZgCvnkSTEcivhdfOFwwQ8eckkR1C07KqUplOWkiawwgK
S9bv5tJkgU1kktxlgk4rqDhF8NBhH1xIdnaQqP3MGJ/02KsvUyczeSI9AsWlU0aL1Zp+s3eLWs0N
ldlhIAmyiTOjw7bu2jO/YHetgv52gCUJpMDrxgd7gFsEvXiergLrEsrumA1PLS3E2Taxze4lKIHW
tIPXkr8rfQ8ug2m6PBdMY9lkc0XbtZGN5sNM9gYSdN7KGCb2KiEsiyEwC3Oh39lGmy3Eu3zjaBpl
q5jQZWLA4W8JeD8OlNUmrMjSO8HykQIjZR24zPDaqbHO+TDXjpvBL82PXlizezaHzGfaUkvnEZmC
+zKWTvO10Yb31i9QlmH1NDmN1KWV39WxnF+4pMovEGitcjsl86S5y3LADjkL5TVPLD6mnGzOY8ca
AoJh4WuIFCYhLyJA6V1it3LKSHiifz8Tar3IHrPeNuOKeaxqDRgfMlj1Sy1SRkBtDv0m4thJfofA
i+S5BZLVOzr0Wd24FnOnCDRJ6R4JWCzOxm2kwnhjMyDeOYW/rGTLCdV7sIeh3GQ9TfRba5mxNuOX
aT6KyYWSk1rueK+t1IEmGwTqFxPFA8aWYFCzwdusb8Ew417LCtWjQKdTNu/pZ1mKfac41O4mN8zM
nfJi18Hy6CI3GpIb4UHmEu2OGBaiRYqeEZOy79zgHHfr3HgBDrN6sbXpHJxFtcutBUP6NVwq4HAL
UuoTmQozPdSdMFMO2es5XFnCLXdpk7fLRSb5eL8YqW1z4LRKIGZ1d+cmBFd3HFd95sYY0tkvyo4Z
gB0PKj+aHHohgLSlFgyY/PULM/saL6lHtCpaWPu4msM0fBpVjgG7yAyA17UJ7PLgtVPOMth6Bqfc
ytLjwQ6ZFm6cnlYhmPy4wTYT7vueeSZjtE2lFp5AnS8ZCs+thyO9H2Ql94SqMKFxFhrUseiD6dmh
q3Yzd2k5PXqtzMyIyJstbhabz5lpzkwepyUDERxrZ2CTJhbt3mt7YlQqfS3cXWoWhH2WGpjm1mr4
5fccfG3jxhpsRl5V3hAiUz4ram61CGKCx9wuSMfxypnT8HZJkZdw8Uw+gW1DyBFzbW+iLBZWFnLO
7JGyEYVzz751MRK0uyZxS0pBzFRg12oYtj17BROuFTUo3tHspMHU6kmHj4YX84EZgOg0CrRJPciY
yhi9PB7dJuLOgegDUC4eT0OGyWE3NAA6AcBZdbexQgyBLKsUi1LM552c2W6OpkyWJ4uRKVIiWWMY
1wVkV8rdajaNs2q37iBDQiA6dV1+hF22DCGCcfoqO+LG0MNA1EcVz3OKApa66w8+7v3uXFph6mzX
ZUduTN4boihVL++Y1JR3c2F77/u+Rvc1UmOV1EcCX7CMHHGrRAdMzsHIUOxb5vW/Nkj9Nwz64y9t
P7S//OPyJrt/7If6y1sPROV/ACOC3YdJJvnfW3ju8EI34z9OvL1BYs3f9U2L5+A3a/73Z9nfftTv
vvzgn2RlfYvH7a8e+9/dPdbaQoQUQeMaDnyM+RxKfjvL4thfe+AI2prCARyChed3foTj0E9E90go
CPly1iVz/zfQnTR3/nAy4scQGOYX8GFIBFRt/tw1LPGqt41Rei8tPPV6LMEFmC23OanES7OENk7t
/Cv8bKDLgX/FaoykmFa3vQkDMLOwVqazA5hTJbR7LKv/uLcfpthWD11Xqms1B/oER7Z/jHObXbEo
3Tszr1wmyAmC71LddiMcdr/U3XYZMGAkYTjfDAuaoynWrE0KEV29r1Kr2IPjdra+mXyhy4gIr4E5
JgyYAswJ5TfBB2uk6EI62dH2Ormb6tXU7K/iOPa5pMw/Mf37GFdsuOcA/Lc5Bc9t43NvWvSSuGWv
NnHJXLcxF6wEWG7CYnm1VfKyWv6xW2gaMYOTXRlvqeWfnKH8OsTNumQ71wz1HaWtPYmmB/Jrd+/m
ViJkt9J6X6kCcHhAWYxzlEYIE9HmxemHvBKxPJuDzzi8BnOXY6NJhw6h3LHhrSv4qFYeuFFmLfXB
7GmGG1J+O+C+VOJo8zUmIMv4NX4Gr+ptIFTASxd8WKou/y91Z7Zjt45l2y9iQT2lx7vbaO0IN+Gw
XwR3IYnqW0r6+hrbWZXpUJ4DIwnUwwUS9ZBZQXNTXOzWXGOCL25g9UfWE2fj5bxMPbaFaKCobeX/
aA9thaDiobD43VabNW9jJwn2iDfDQ+dXDz2lpIiD0N9YJdTLBPgIOLZqvMIWLf6iGz9+BsOdnkZr
Gh+KqUgfpqKhNBOeeWNTsFTPhT5EpMf3fZd4N9GwdtcRBkX7vs0hUFG0t1cZ/74k+f8toJ74eWyY
AZlM1r1H4fSpXTsy51b2QxTeYyQFzGp+tEwxJMAk4qUS6UvmJi9Yijg4A1Z39cK7ITKU5kRKpicd
OsbX1gy0LZvEfGSawFKOEirFdfNO5lRacw7yrxaooruxY1Enk93eLDM/n1hAGT9N90ORcW+sKo86
qIlki7M8TWHqnSFHhLvJptxBDUt+E6KcPlV95n4qFrKpCdp6aO79ebX0UyyKZS/7KT34tnzsvfhC
G/Pdc2IFb0Q/+W+yxmu/V4IlvglBcSaN95iOVXO0pP1ImuyHVvOTaul33tScL7SYP5YcGzguMouS
cen2vJh+CMjlHcdCZFe8VCNryGqYkO4j1fkzxX2ar+i5CBEijwriKok/8EL8javr+2rk63NycXd5
00f7X2NeUSC6o0joUYABRAxGHaBqU2R5zYOlp/spKEjl2XDWVi57+MTyUWrJdRI9+K4fmJ2/FO5Y
9+D+ydT1beajEDq5i8rwOqrwvcff9qF1Zfa4Yozj8DVxSW2exYy9kCARtHNrQFt4DFkVnw+bgy9t
vz4lME526Nif4oF5smi8cEUZDgdYo3dFV3mnLBkzbtoV085TJOJ79E52FvboZGGV8+wUA39lfSHT
6u680D8WAui5x2/vrPE+CYu7taG/cok+9E7zUE/MJ+zm3rQrv8nS/OspB0bk3tZ6hSRBH6QzTHts
C15EM963BWxj10mQw8/OtFcWF9mhI/VZBm385df6h9AjIDNUyOOSZFylLWZREa9PIsArwBri+ujz
kfZBmyLnsS8S5mKO9h4mwvsAA6De8R4twV0O/WL9tiorErernA88cbDmhhxXLGHhoAVeYl8Kvkjd
2dDr4HQ4DQhHhqS2+d+Teiiu14ELXhmxeMi2e67s7lmUPXqSkSV/iZAizUv1XnYcRhGF9O84Zfl7
THJO5CKdo8jK8MCa+pQHzJ6qD/HRYhew6AzXuO4Z3sELx6qvaIZeSl9DXr7UWMlmoh7/0jbWb2CJ
V/96GuWHOF+TYwea4ZCv+bdlIovd1xja9Qn3FV20zSnVyPa4DmNOtzzFmXpx+kzu19iyb6JJ37cX
nKtOCNmiQmdHFfNdu8BILfl7tr03Ua/v3Tiej+sltcG15MuFM4sTj3MzhKm944L3RAUalNOJiYgI
dtm7eiSfUVFZ3EHCE6o9KSkA7PVq7e6jMWeuWWTQECxme0RYmLm5j5O+gHSTBjZe9aUV6qNq45G1
gLlAkiU5yJFP68UtxFzNUuSvkEKBlL6xuUhfFWs1vAfcI5GdKgwnBN+SCyJZ7/65aHV+o231o7nc
J8hLOXsNiXmvA8e9AU+KXsHx5mOEYvEDboakUjUVa8PqPWoXoxYejqJrXNiPyVT1iJNwRJrj4ENd
WOVuLhrGWDBfwMu8rFP1HgHlw+znX2a6tV8wDD1Ae/1GGq6H2F3dqXZ5EkPwZqrhxilnkldZSOYQ
b9X8MCTdc7kWYLwVI4FU92eU8F8XibyuouIL8+AZiSvzwJMfojIC+wmwOiTB6Dgrq/dFxOcua/wu
nquHIl+ekqJ5pvyeAhislu7diqI8v6coLwoECiVWeJ6LX4QFo7YtybAXZfnFFkCJm6DY6zT5gRaP
oa8DVqAmBf9aOYI0Vg9BHMAyXATFdimO00LJlZDL01wjr8zDqT7iIqweeW1jK7WT28AC9Y3dSn7s
PK6GSL1+FHPysszJieePH/nIKtNgFXElGmpDFjLFFGDQu1Cz1+ksjXaVF5KNp3j+2F7utS7ObDs2
rJTZoi/ASs0gCfUSoazddST+9rZmD8wCYsYes2+TK25Kn3COSvFh9FnKxzEKLzdVehOwOI+KuW83
GSwF8nXkv4jJhWceK+AF4hfGuUlBEUxDgmTTAaMAe9eH3NFNtgf3jtFIBhZdX/Oyc6Cc+xvSLwwl
RfHQVK7HJcrGjoOfHikAt5fChjwbkTDn/PtNBXnCyeMPqWc9DhlXnGjtmiPVqdl+baV77oq1eZMM
dr/rijR9e8E531xWyv3Yz09ZFcZfuwlN4lr0z5fzHRXkPcgDXZ3VaudHi7PVPqw41DQOS46TtRF3
/No61Dxi7mML8ajgIHjkJfmuL+2vcBP8g5rqL2WdoTunaJMnFec4VcmPLO+ZfixXWHGxVAmZHFtY
T6i+KqSvS9ChTZPuiSubc8SFrj/zhIcX0AWh7TRMTUrXEM56rN1i6qY3FHkOu8m3Hi0lT27i2Hfk
O7/MA4MZVPGy5zXzYdL0DwFzuksD8r1rBkm55A0A6ijDbbnIXEuWnaJk450Hnyv8wl+GA8tZAvhm
V8j0/SSc8URxucBNB+q1c9lfAsAGdZN/wewK57jLETtFgHc/uFmDdIRaurSCoR3jvolaJvwQpi7H
aQiWQCDs66SDS+9P5/Ub7xA8CLl4gyUWm5nXABvpBYFeQFi7/rUYomMLeYd1bjCBeRmqCZx07S17
Dj1PEyn3Kyxp+nMUu2Chp5xtFwDHaRqYwY5nwz8HVs6BIH1JNN8fYAl06UV+QAXW0hXEKy05h0MG
OQbtPDuRUjPDmAfujZWmwz9Ybv8HV9f/n6pNLvmtv7+p/r8u+VkNWfX11aWUP/lXfjXgKgq38B85
1MvF83/yq9Ll4kkyCMTepQD2V+r1f/Orjv1f7BcecU+NyiXxyZ/9T8mJ8P3/AklGflJSYIn8jHK7
/+BW+jqLIy68N5B3oLk22RtIK7jHpxQ0F+MnRNHf4vHpt4H4i2zq37V8uQX/lhcqfOY6phQFFxCY
IdkMhTf8Q5br75reIBjJE0KSnomFJZIPlisegM4Is7a9TZqpGaFgx3nMiqjd9b72nZmH/yI4GA2K
x/f8fVBiioj6IsOxAVSNVfv7BGNys5YvsLffhpvnaXR5ISv5OkMUXyuK/Nnao/dmrW9yxk7cIdiT
NW9+upN7CF/rAT/ET2aNXzJ/v3VdLqnUXjDnx7HMg6sE00tt5aHhuFzm0G+Nr8i1PN4/kVlzA+YO
f4cp85VZv93XTcNumsPBGoojOEzslYrMLHK8TUzy2RqkXn5+7JPeedP71fjdVZk1/0eJ6H+GvLcJ
zDicZIhNSHEcYWgO3ULaSho2vQlM2eqWZF1VHBXCtdtajfY9kMf/CIj3z367m8j0BwrHuoVhSZ3v
bZNccA9mMX9ZnH+fI3EQAI9SDh9SVbugCbnCC8wmjGaJuwnMbOrznmQDG3eDT7WD2bXfzNbJqHFn
M1XQOrQqpUjvSIlNz+u598ONJ8OOb2IegGPd9DYFCt2yFN9XvHB49HOia6Oeu5ug9wrKiGoMd4/+
89rs3caw05twjzkPL5miWa5f1a7jas8Tl222lmzLsSs3DFpZMQOTWZ27RDtAhGbTnm8+5ZTbQwMG
vThOMuFEOmP/gRigNRzuTdCnFa8fib5YBUUFi1VIldxFTW32LTdhv5blqlFQFrx3ZuUBCQ6HcTkM
Zl3fPpcHZC7LFUO2Y6Pu+vFD3fyBVPE3p4hfsqHfdgbP8Sq1iqXA6htERFxcdOrNH7RHf9f2JugD
d02taPUUkl73us7L8mta++4/ckR/i075u8Y3gdkGYd/PFK0dVQDuvwssrAajvqsM15RNZK4XC47M
CzAJxkJg1bV3BYtxPhtNFWcTn0W9jHZiMTBcJGH2+VV+hamE4f6z5foqaPBDpcqYOkOyeUD6nOmH
Wb838VMNqxJFGuLgw0s/FoFfUltps/BxNuFjx75sV7cFy0YWitf0HlcKTG6MOr6tJB8mOSxUXWbH
XCc3pUshHonTR7O2N/smD/RV6fh0XNGs5VYf+7J8MGt6E0DVjCI1rGi6g6F2PbjyhhSyNJvhW+QC
LM7U6/AQPZbYfPpUpXqGvd6Eztx7fUdlksJYB/qgwwIbSGWbTZMtobdXdbdYv+z3WgEKJbXgQUXL
R7Px3pxlC0B5VT6W6hjgV1ucYzta/M/w9erG7PS2lQlKWQ9NOhQK6+VhH4pPaecafs1NaC5SjHPs
0jIlwzdDQoK+7NcPZsOyCc3GT9U4yRW7sVJ/E4L6Db9pzQ7LW5J7bclxnlM8Xyd3Dt5RHfYRdLxz
Z9Txy8PBqyMtpd0ZbuTwV+30vhID9x5L92Y75yWJ/3vjkTMIy8vKlNvgzy4BImV2obI2G1sPsrWd
SC/g93ahZWLXPOZm08/aRGY1FFwp7TwlSw02k6ft0PDwY212NCfxbEBVRYr+NaRgvqo+c6FNzWLe
2oRl3OR0e6ASBqFdRaVnH6E+6swOKZbz+jNWAvebzKbxJvscpc0xTS2zI9uW8i6sRmEn7KXMPmCi
ZOUpTBd2bTi3N0FpKctvdEjrMaX3BNCjM9SO0YCj9ng9JkOn0fcLgnJOvrIp46k0kgI1iUk/2sRk
EWa2HsvLTCmc+hgmw1OfRKFR7PjRJib1lJU8WdO4RLCq/LNDTs6s25uoHH2H8/3CNNFq2IOr0bsx
yJXRIghG8/V4Y+jiDenEeJfIeHeqxE+V8lBtNA8R/rxunWduoeBaU0iGlzmJZYwqmzmbjM6yfrQJ
Tn8C8zZT0HusLf2myPXPFkNMw0F3Nj2PO5C5KUthJ0JvF3neMV/72HDQNzuml4R6aqGKHDFmU4fQ
vphelW1qFJ5MiNddx3hqTDDISVmumv3aPATNs9FE3ALIujJchySR6REwB0IJuJmkgsPQsPVNdArt
NCpPa1aVBbwHQOokNDom++EmNJNaVzpvaVm1ClQcKej/rG7of5/E/HATmh0ZVd1GtFxelB2p+20e
ecEyG+1NZEKnWgpx2deA49gHqgiq/TiX/5FRx786vgnMpg3doq57QgdiExZh02HCS86w55u4TPsi
KFPR0vhwly3ncjI69vjhJiYlxSbDtI4pMsXlrimKe6CqZmO9CUirC9c5jAZ6TM0mLpVGG7wfbiIR
Sv3YQ5ni9IAkMLCHW5cSVqMey80+GbVDFUKtIxbX4KZE9rFkt2Ytb+KwWFxLzx7bTZsq9S51+4/V
WOVma5PchOJc4rwLdPsy0N77LrxHlG62fMhNKM5AoIfOYyPzlg/JeKxSs0l3IUn/fta2C090HbYB
R9uzvy+UbKyra3Z09eUmCjE4ROBdMu3mBgPtOMeE19VRYhaGchOGZVLkvYVNCKBc1F8rbuQHfM3N
tjC5iUW3lO5StxWNYzDxVYaNfZf6q+gN+74JyCIKKCWPaB7GCPrDlGLxRLiGfd+EZQN+Imxrzq9+
3rWf1rgeg5MrR382i6CLkvn3KZNYVi5U0nB2KNRjbuPUHC5XRsH5b2W4k0yLqSd+ytK+Soul2mcl
1Q5mjW+Cs24DnFX0JTjLM4Whb5e5MdtutiWvC4VhmecQnG4VQq5a27Plzupk1u1NhOZlrnrQCOlx
GZyGyphkpSRRqhE5qNk/sAnTzioXbmn8Ax3+Gthtjz9UC0PKrPFNlI7N2lAtabFu2R/8izh7Nst1
/9I1/D4Nx7hwtHdZEZ00ArUcI7ekJMtwTDYBKts6o2yWxguN13x2v4rM7FQfbKKzCB3oMBXLVh72
DwUoyVNAGZ7ZtulvQlMuq+3EFaiLKRowILes6q4l32N2jNia9gWUyOTlADMZXWACm9wDe43xjWHr
m/DMK1uxFQ1QdqemPEfYYF3HQ7KYDbu/2T+lRDBsDxkrYQwj3ZUJyP9AzYZ938aoCNdFRx3ojqgf
r7pkxbCDa77Zgu5vApQSYhF1FfzhkBqvNzgjrYdiUYNh3zcRWvlxtsQxAKM0n1B8u31xFqn9p+l+
Gd9/Fcn/8yS+FQBVbHSVL1RwolRMfZfrvD5ATVx3yE7VCaljYLYEb901gzxFsmdJ/yTjzr5l98YT
PgNob7SK+ZugrRfIS5r6ylMZBdVj67XuNZ5Dudlis9UEwfyU7bw2wWkY5xHfmhZaFtZbD0Z932qC
oNtf6N9VcNIjDG01DeEzjIbRbNwvtri/r8KY06VzPhbBqVqg4Ik8dR8m7DnMrrYXosjvrcuyjAZ0
1MGpzi+UOWoR77XjC7ODjLeJWlEJzDgkI1MqTHlwUWrXewv5pmHnt2HbUxC0CJoHxFGfWhHagMHB
VJh91k3YShthcJAxaXQLDxgngLtmCrXZze7fJEJAFyKV8FXzrMxu3N6fMRxHyGrW9c3m6ls2jmUJ
65nvze0HDJmcl7TOpGHrm1jNpoRSGWhqp3kYoQ1Zsr4aOfWZzZmtSgj0lSvry2pZApc+zRoIVBes
gdkutVUKle6Sl6mO/VMyjul5DgvvOIVWbvZcuZUKQZyPVOexww4qd0795A7H3isNJ+Qv+4bf9A6Z
5kF+xBLllPjtfBgsXd5iMGMmWvO3ep4gBzqqZMmc8SfniuNYuF+dJTc7Y1+swn9fZ+a1DfoQxPhJ
Z/34NvWT5LC6dm22w251PZiqhoiRdHDqdPWuFb53M1ZeYHZl+oV6/23Y8RS7OCBOwcka6h9QQiOI
axAsjSJ1a3SblGGRWmvon8bCDw6Jm4+Y3lCibtb6JlLdsc3WPMCEaams9AswMvesKMA2Ssnh5fD6
m+YetXBF6QaQ4UNxBgomb8Tignkw6vxW3lOlImqUB62tbsdlH4fugsx/Ls1C1dlsq1jILQX2i/7J
USUMu2oJqBBTsdky42y21SluGuU6hKoHQe19jNAUzmoIvtJsaDb7aihHKhxcpmRHavtWwUrZWyU1
D2atb2LVKaIBpA7R1GZOQElrnp0EpZx/mPGXPv7FeXUr8QmVk9Wl7wRU5/bUW/Ztf5v783Sd15S7
mf0A5/XEnCUclbhhKfNsZ3lubKt7pIpqyf4w+n/3Cza7a4ZlGJl5fgHWs9WbLr7wFJKKyd9KIL5m
P2ETuWkThEyawD+5zRxcR1B6ntnG9Xej1reaomrChJP/+KcgHLMrGCfy3A9ARM1aD18PfylV5ojJ
88ENheo8d155iqYgNttJ7E3gOgkdZ9vzT2GSSS6BsTyjCyjM3pe3yqLCz0cumEyd1AOu4fUO8Nam
ccwi65dd0G9biZ9aAtzT6p+WIAVyX+Gy6lLxaNj6Jm59K0yDfuUGLij5uqqzDkM1v1nNDtu/XAN/
63t6qWPBHlueFkrA9igKwysASYaJsK26yB5inWH+c9lky+bHTJHpLT4WywezGbmJ2MHP48mm3PA0
uA50BqGjKwzMpdmJ1d7E6mS1LHyC07YaJkxBhZLdzybBMdwsnrY6o5kydTimtN8viwMsbJXyHE9g
cc3Wmq3UaBYNJf4h8YocY/gUWn12h5X49If1/hKXf7Heb7VGKF2nLLjMyt7NJ5CvZOD2UVRH+KVl
7iHO+3U3kqpMzIJgK0GayFAoR+ZUGpIOPgCubd7UVAQ/GE2krQqJS9saVjEPdAmWzBgMeynV5+T2
zVrfBHAwa2BKDYfkBUHCR3Z1+D/l6r03a919vSz7TJjFA6Nx6kET3JJVHE5rN5jJA/2tFimM7C6f
E8reAxQymF53Nb4KrEHun3wJL4PwV/NoE8M2SfciYemhhNlZn8Yw9l66KDR8w7E2Mewh0Womh9aR
2EfH0GmewdkuRgEMTPz1yOcVrmsT7NaTnub5/VR59luvp5Td5Lt6W1VS6dROLkXId3Xs4WESi72X
ZVEbbbfeVpYUWj7kpKqXJywt6vg6Du36/UAUCKM570Wbk7KgdKyxnDI6+R0ez/HFa0IAcDJKvmI9
+3rkVeuNodfU0anvlfsGlqF1F0GTejYb+U28Qv4KqzQNo1PYU60nRhl9pGZYGz38gfB93ffeot7S
Hl3KuEHFXTfQ9CCezJPRSuZFmzNyFdfrGIogOsUrrjIWPgvf08Stf5qNzCZYF4oOoml0GPdALE+o
zYaSAvGkfGfW/CZaA5nmUQZ85CQg2A8Hfy0CXGXi6E9eyH+91mDC/Hrofavq5zSs49NCvue+zodo
Z1mdazblw8352HdHKu0rzNrweZvPraXjA2SUwWyx2YqVwHBHtUdRMrTjQezgrIurZigis5HfCpbA
a2YFpdDx5a27uNVD6t6gfBnMwvUXQva3M2YJwCrEnys+pQ0Hb6y2cWirRs9M0ADA9/VnzdIYrE46
YVpRW9ZRuEJ9Laty+GY0KcNNvHZuj0WQU4lThjnwLpiUc/InkptmrW/iVWJaBLauFyes+OyPgVtj
HKLT/odZ65t4XZscZtVQilNcLvNxDO34rAdhG37WTbiWlehA2BfxKemLYi86fFukm7vfjfq+VTIt
c53PlwzeqXAL5z61RfuB+3+xN2t9E6yrlZZDMC7iNLXT/Iw/cH4TS2s1eoXytnImT6rGyccmPlXr
6pygrbzJ4rI2eoQCTfB6umNCZ2PUoeOT9AUYsYvBNiyJ1GwV2+qa4gkfBpFP4uRNPmYoWJmdtQMW
1GzYN6HqxACQ/dUXpwELxvUaTlP73o2DxnAN3mqbknIgDZu44mTL3EVNokEq750xs8wCaitvUoD1
7daj/6U1YCHuhvEn18sys4CSm3DNwbnOfcpSA9OsvcWiRF17yfynG9tljP/9pO3JTbiyTztyCX1W
4WXERIfKZOhVuvzTdfMy/f6i+a26qWm4Bi61FqcwHX3cV8bZOlNCN57yNgUsj8ewXM2Cd6t2Qh8X
FqU3i9PSS72rExdgDQBfw9Y3L1FZHVhFBhr7BJQdEIuX4HfGA4DZ8W8recoQakVYxybnXvvau7lY
K3yseXXpzA72weZonEY13q2h1Z6H0Y5P5IP0lWp6w9Uh2MQvzrdeXcq6P9d5UhzGZcorHPay9cVo
eQjc10ubN/opWL2mv+DEu8OQ+lhnpbkyW9qCzV6r0kUEGdzKszdyukzrQp9bBYTYrO+b4I3TSMSg
q+IzLmxYwjlKBD+9qUuMXqPw+3g9NBYVDWmPoSo8aYH1VlORcw9A7hvO+q0Caurbuo5DGBwS4Pdu
cvDfHJo8MZuVWwXUil9p5llOd9WPgwces0gaSCVpaVYbjSvJ69HJsVQo8zFsr3Tud3sYhvChgaGY
TZytBqpF4G/FeeJfNQqkCOKE5jF3B230Nu35m4it81EzL2conW3zaYFd9rOQuv9sNCu3EqgunJQu
s7K5nlwPAp2tmh8N4OQ/bOdAd/961fc3EZuPlrN4zthcp8vgJrc+T1GxfZaD6/rV3eKko4ioHuqV
dduEtfTucw0g/+zY7hL/1A7u62T/KtUBjwZi34xql4pVDPDhZTVVe5EvrsR5SqTqW1vppdxJB6Cp
u8NAM3DwMwPpXUL/jCPrpCCR59/E7DYUna1eoO3P8vInMwfIrF3fBfPSFTdVHGXlvUylqm78JGyS
zyNG0CPGJ3U/d++tth1hAebLMOD9yo+Ik2/C0XYS73LLgUUqtBj0up+jcU4+4g8IuH7neQKvm6Ze
uvhtbXtqviuHeQ26fW9P0Dltr8zjd80EpeIepm64ioNCkKreyXbMbeiDc2LN8rA0i989FR2UuDMF
DVVzHYVjCCt1mMoLu84q4PsBfx3X9nrtPLxmAYWn7bPTFG71JqztCLNW3XnBcFdHk9OWe63nMPwB
QNtu38jUb63ncijw1jpMdplx+6rh5Ejg6U6aYHyBF3m+jNcTbYIs79vQs7+theVDKdMhblp4Jbtz
DDIRQTRujrvI4ajY8bQTTw2ENB3jQLhUg//YJfigtofQF8LxdwUJZmz8EuyK/Leqr3L1JnLWqbiK
uJsAyZWxh/Hh0NvcO9cwzIpHNZcAbQ9s8PV6Tv3F7zEqdgt8jTPgW9P7NfKdAUeYCIsCIHzzmjRX
KbBW8bl0h6UHBIpkEZvuaQbaj6cvLFatoTE2uh8PiCVdrDOp91tc9xaj1YlnNctehnUHdVH66gyy
qkh6OLC9wKx5BdAHoc52I6/5Orm91h/HzAnTj20MfbADOwBMByuFwJmhJQiMFdLrYKz94EvWO4V6
GSwpVnVCpb46Fb6lgj/bB+mk5is186vsM1awPahprI5jvMhtrI2EfwRfl8TEhK7H8MXCB88F2AhO
k8LHNhwr8SzWYfTxG01Xd/0OhXsRPzxL4hJGicaAMZ5qovLoNhr7tdtqyS8BJvGHbY8Uq9fRDCCv
nqL51stq1+5OCrOooTqKKB1ca++PLr4tBxlmpf7p8N4wvgvLZMkgItZDHOzzMfkc4EQrj6ofwnZn
dXi4HLpWZsN3u2eMfrQKfGzC4JX2cgOov5R3VMj3zjscUSSF4Nwbi8cyCDKonrn1EDlR4f2o9YQR
Cfyw9buz9vjFebhspBhGr8D4AUL+wP7P9XCbjFK5Ys83p218Pxf1kN/pIV88PeI+G0d5An2VSZXf
e2saORnGrNOMB4bOoy791LM6ePWxU7PMsI2LA11jZJ4sU3tAZ5mo9oA9e6A/BXBk15/CjZPuYz/J
JoLnmfJCjUuL6w3rY2rHbMfYMgSWXe1xlc/VCkMaPVkLOJscZnOaEAl0zpW0JvBZZ+oogz7elSCN
2hcqzxrMOhOQLEODPh0yS7gbvCWERyhHpbAiqQakEaeZwxw8UfBE+YTzRxXhH7NbsT+wGPYFftYz
njxL9K5zKh18hmQ4JA4Y/rLz6JuetPdSDJ1bP2ZpH7bPc13WNtbqs9eMb2JLOfNXneBHBwful4NF
EftTB96qbcBQYb6Rlhn+N0kg0SDkS+fmzl0+2dZk7wqvat3p0IWxi0ihcERvP8+jXqyj9PLAexkF
l7DiugcXXhcnmZNFONmW03dv2kmNgBjzbJ7Wk0+WRb5PwT5Y3/iso4534Rz6eDawNejoYawGRyLl
qhG88Df4Qupvyq07fCGlmi0b29Gkmp3xnAOjxCfeQwyavA1SV7QHZ/BX69rKvIH9QgZTmOxEq+Mf
+DhP6SPWA3p8W8et75wZm8T7XoReaVO+GPph8pGNflT5DtPuErPAtC8rfR222GHMiOVDjQ8qyaeL
EdHgTZWj93IsxuSjF9n1cGV1Tq+f+0J7GNu0fpbmGvOGuR30vsFEcHocW9aZ+16lxYXMY+GsakvE
aoekWKOwxMKoth8lZokjxiYLHsmY2Oi5+CTiMVjrR872ihRG50dYNt8uslnlEbpkM9+SRhS+tXMw
3BjPaMHti/kkb2NFuCuteim/+cXsYeNXRSkuVIe07TxgnWMKEigH/ZCkbxX0Y5ZsUMHeV8hmRVVi
gKwGW+8o7MHxYVc5tPGpD2XUvy1z7Naqc2rBxw/PFSzw0DraCQT2W6eurH55q0PAy9U+wk4zWe9d
aNmzs2vtoehQJwyLFYMxdUSpykMV8HHxYmkul+vdsLqieWyGsJdqR9nn4rTHVfPIV8GT9pMqfAsR
OPkci9rnSDB3gzP/tPnta7yTrqOmH57WEYq3ubcr7BsxmRyugMlr7FGFFet2B6hQh++s0UYXm0R9
NkVw7xeu9C9ZvOIKempIS0UfWQGB1O8mL4vECfM7PDLPXdBMudpVVeos35Z2bbrb2MkX60a1ctUf
qmLtp3vPwp3eutjqZr7L2WJlEch3DfG4ph9n3TNB9k4/SCzOMCXANmK/zE45P7GqK/FllIt0kp1y
SkQQiYrc9KeKiqr70IWjWydn7N/T0N63RdBGd77VhkDrx7HOJ8CxdlNnV0s1ZxZGTJNdQTduBavT
Oy3kxJLsea1XPbiBDsbrOJqH4HG1cmtKAKJk/qr2DkRfAKgdY4I1q524SEg4ko56n6f4UkO3th23
eB9VNVs5TnipP3wRs54wHFex1zdojUs9LruJVL/6HGGyBe9Y6EK5n+wpUi5WVHgsWHjOhuMqALKm
QKTsYw9IPSfeFg6EPi7u3qJu/WDCO5PMrxu9z2D9FuBmPcdueYQN2qzi+SsMaC9Yk7y5CcHKq6di
Hf3qu3SyBrczr3JnvJSLqLOD79jdsw3snAyM+KdkSeIuoZBYcPbZzYD82+sS620MhTwXyfoTfg2Z
hUXOBPmYAQyGgakVL5D5z37GOdbZZzBBFevg5AubohEAMyMnqI5r8S4riya+TtOxv5jbLhBdOXN4
4ZNbsDaeGgw74YhVK/y556V28/w0t/jG5DuvL934c7lGdf9IV3wWuXgEjXurrbp3HoLSCwXo5xmf
Vokter0XUT7YxV4B9ovf1SBru2t7LgrntGJIVXPgnuro4yDTuaOeEu/bz/Equ3zcLSmOzsPOTq3a
uxcrMfFoYZOk3F3TRmsOKDoJfHznpSqGiJ+/1Amu5EjTAK5zJPEyD4/SqE/kzz4Hj9bsGsuP+P8v
FdnbK79kl/qEO5OUN7MKa/85sVlPvq81A/aYd4M/vU1xn53ezKhm0ht0VhdvCq7POrwZqr4bXuxm
raajBXneH3fTaKf1VTy5anzOG5ge710Uj+m7SQsX/6yaKugFHnOft1fkY1ONjYwVyPqps8iZ/ljL
0K7sI/DmOcD7liQhdmBR63Cgn7BB8K+XVulMXpWJKqhqzVIxljs7bkb/pz3mymd/zZPySbOIMD68
yF1I8xZWCnwF4rltb+e1LNavFsrAx4Wrln8nR9FROz2M1sNcj1S0uFmXRR+zLFMYcXBD6vx7kUd5
/tkBXaXe5jxCOKdOEYdfk74lJnHZjSOfki87cinQtL2f2LCJ6HFRcTdzedLC8q9wEdD1NUnocABl
7gz/zd6ZNMltpGn6r7TVHTLAsThgNjUHALFl5J5JZpIXGJNMYl/dsf76eUJUz0isVqm7zPrQZqMD
ZZTIjAgE4O7fu2ZvazD4fHyW+nK9k3NTEYrdV6tubihmK8ZQpOTIv9oLx8iw6zxpnoou7frrwaQ3
7TCNeVk+uySF12U4lauoj2SME1RscKb7OCL16u7GZJrKgyq0YfThZDa+8ZzRhy3ey0rP44Gdr6e2
EnUe3WqNkNyVViFUTGtHYV4P9HIHH5uuoaN2GXy3i2mV8+k+okGpOnGVNx4C+n41joXR40j2YKhZ
Az2PZdIUu8ntjTKe/EnLRyNVi7gaptSRx2KbqwqfwxJUt3a1kaUf1hurz/MSrAsNAM0wtuw2tFGE
m1eo8Wyac+Y9EuRXT2WUNLLS6Y6KqdF5BIajv7RYppKVcHaIcts7m3TNQ6dqnxpkWiFSFeN/duYd
KRC0Z3P4lNOV9Emr3tVqTNN9YfOEXtVb41Fg7mwFwy7d6f11MpXmJel0bPPynNfOXCE0seZSn8xV
jyR7M+9WtxPKLnWi4ASO1cuqtk7DkXfoHWVDX8Lt4vq+fV2bUCKx6xlFx5vFWyZDO/U385wMXtl+
Tb3aV6+jtHrrjrx8Z2WAw//k3VFFVw67gXKf6dqbhdedCOPXrPnWOJknaiBoFMOeSrxF6BXaCT4T
L98tez8nFv+55CkmM4JQ8v4w2Aw1d96kHHLcCS2V2QRiJIL6piobsd1OHhe6qaLRWExRnNyVJuot
RiuYN6RyG6sMiPQUnvFXDap/gmz/7JVy60sBQuGkp4UdkWiYuu2R2MAbf/7XQJSfoL1eJDxX05Cd
qsXsz9Dr5m3ZtP+au8D52SMlaj1KzknbyW0zFc7K6p9Xv0se/qX3/rNHSrobLYt2O596L7euRFYV
L5cT818QXYRa/4eo/88mKXLNByrL8/JUtRU5+jvH2whstJwhObkInfDFkeaYxtoTBrf9WiOSNAns
fs+DklmroLbsNudG0gCmHL22JXK6YFhDwxlWm43Ix9sYOyMlJxSrdDRtHwSVml1Ie6eQYVUhoL0x
Atmoq3TKrYzbWsGJmdta/VVM7J/QGv/g05KcFdNimU/07/TzfhoCvRxVYs3fW1NbVHaQ0PJXXPCf
3Mc/u7YWuo2NSa3qNBGqZ1xVeRsYbmznFoUxQbsBw4RusjluDJpg+GNESj/4Gfo7y3CBxDZzpaLN
ntXOcrUx7JcqUcMxqG3hXntTYpTRpaxgHneOLg0aMuk9qRp1m4vK40CmdTf6mihmRQ3gHWrEebwl
fyBjeFCZTy8Q4jWajWRSMlXv8sIYS/pjlraQsRiydWbFZN0Rh9JLxXKY0sGan+tWwW3QVTnV2UKr
VELaF9Ms8/t66G3q1qO531KVRWay9m0sZiKNdlRvLmq6ojIimG5r30sJGytnNTd5/Osj8d8QiH/3
P7jLDaT2z/Pxb0i//kM0/gU5/5GN7/wiPM4AROM7rs3keim9/i0a3xK/CNB6H1CNxl9pXaQuv0Xj
C9Lv+cfzPQ8k25Q+f+u3ZHzL/IVp3jcDEmMoP0Zi9l8JxieH/w9Ljm8CrTgEgZmezb+l/fPT4luA
HWOp9o5aOA61BVtOzAKd61d75p0NwIWD3+xyOn78KA8Wa46pNOHEFgTGSCuM13fTo72wkNzUhZbF
yUwTPVHwRhvmWc7JtAtq2Y0nVYlSnUQx2s0e8121nByfbTK0EBEk+45uwvGjLCkSi4CuZutIg1Rr
xRZpJsErmBgp/pfRoZmf/N6iOsWf2aVSSoVk5sVAY7X6xgCdo5tVQ/crK5V/WxTmzWjwhiE4FSBb
zl3GGXK3ZSVg02gWjgTR2RZml4blNlYucNSzKXFSH8Z2XKhNNJ71HHxtg/lmkkkd20P5gKvyekCc
m0RAMwV9SK6j/UM9akvwAPL4qxu/DfyPSKI+j0FnsZ06CXCgwCMcbqb84OTZi9Pr4GrrA9XsOqBX
Lmmx+fVhTEZKg4gsmKxdk0oVGpln+x+dViVAxDSmOPuq4xB2noOy57wEHvXRMQpjO3gk4UQbaND8
kXZVtKAhn2BoThi/7LvWkMn16EupOOAZC5uMkWJnpVztpIRXqQgMw3pWygmWiNSbBhhjTPzktHFa
bqOkd6xHu3baILLyhfEjstpseSv8JV/2LSCHeUA6a6e0lXIkjiqQgDehrOTWTopNPgzzltE1kg7s
JTXn4U8Cw9KXUvnDw0xtR1hU2Q2WQy9WLNs+e1XvPQbG9IEiI3Fac8t+r5SVbYci22aKbDB8ZNme
vdd2vjrLhSJ3QBCLg+usy3jTFUtRhwbz1mtOAz0puauqD2VWDdVnShr69ZD0VqLjQg8d3bF67pPH
jIHrbtGWWdixNXEMfM9Ht7Ley016yxMcRj+f1kEFw2211GYjGMor6rki0ypJlznYm7TpYmqVtZX2
Ucm26Db4laI0T5255OKrJxPZp5GxmnNBEY2us5cOUE1+Qtdt5vf14Cbje24YhfZC386GLaQXpm2m
g/KDpMXgqSERWNUrO70ZN5HIYW8OPJS7tRFBsStbpdq3IJnH9OROSy+fukUP+QebHYgwu7zIKcVF
Ft8q0Hv0gOpemUFOu7FfyaqPM9OsrGNioabcIctw7dDNRwvMg5CCgtGeXlNAK3HyGJPOZeH5hxJ0
8yDom771+4CSMmXfZO60UYgzMlXqLZWfu7JPz0lhCRr03Olz2XgKVbss3+p5pbWmL0ER6WGlnGzb
5oh3Fuy3Mmvwb5f1oQgSDr00hmD4pcm3baLCwGNCafN2FpNfAZ6sTfnsE1h1QVxHbt9yHD+u4zic
WeOKo0dGxFVTtGVMftj3ghPtZQd+rgbLf2wZbK7MSnLd27Sn+mkMPL5RuurDwQu8u7pb7Ge/ErKm
54kicJOV8Gr2XQj6MSnm/WpM6z4lReSD6Q7bQ9CtdKwaWl8P6zBFqxqwKQb4/XRlZ0uE9316caCO
pt3U24AAIGCDv5+3wTyAVuShVrZ/Nn3ctuHUr5QV0Rt13Lq1/UT/eRlRC0ad7eR0e5n5DhQZ1qGw
sxM/tjTuGN3BIwEHGydR5cbNOKl7S2dcr1GZ+7SZW6qTNmq8ktLzmBU9n9ofZ3mWbjfGQaHH8zIs
AREj5RxSw2lG3rTerIuxvLmTMR9dtx8etVryo0H2Z+RQABMZk1j2wimTyHAMC94DcSPsXfaariW8
TTtLHM/esCeEKjnldf9USvSKzDEl7JeXHjYX1T5dLCi56PG9viRuPOZGl59wQayf6sFMdOjZhvFM
c92bcGlNyzlpvaZ4+h56DR4wpvTDWf0KGp7NB1E62dlsCrHza5MTkVFPJxJ+v6TblLd0XvGtcstb
N+lW80d8sdFzpfJ4WUaxrzu1Rg5QE3yNTe288ObTuEhxs2SG8yoK4Z0df4LxHfLuSifVeRKUWW2A
WJcty4UBGpujowImWYSMN4za9tUyuclN2mbJwTZccVy6dviyJvBbzP79yQPbi5WgMT7Y9JvkK9y5
uRCP/Tzta4Izr8u0aI6Wt9pnZ0v8T5XpdZR314HcOyVVeZS+6TYKrMCkT6sqnultcz6JPKdPqvL7
9EBtVnNqIY3vrWwF16KVyjz5qT1a4ZrOzUench9ao2BHNEzxaDi+HRsq6/cEq6yxIerqYZLm0zS4
8mjXhfd5MC0rqjFWU1Knymgtbf8KNN5+oXyJdizBgJG6y1ejGllacnsQ/DxNjWPkBYbtgUI6VK4l
hf1klh54ug9zzK/m+Ag0ASU1g0mwdPnRgGVt1ydpzw3UGTc69UfgTXOzw5S+3NvMuuzijuk2WWQU
SUWT3kajfZ96/bUol+L7vKW2Im0mA1UCigDPokaWKskx53ncr2jXMj0e5qyo7M4JPZ9tB3LL52id
3uckMk1d2CuVeMYuS6nog8cJ3LykETuaKvyLICF+JmUy0ifvF5ltXr7wITOfTGEJIsBO8+glYwQw
kY23vmeo+p0GXi/5AtK9lmbop4C7MLPtqd8IAbX6JmCmaHVEmM3nqq9p9Qzm4lgoN7/3lZFRvZVV
tJY0lX8w8s0296a0vXIXoILZN81cUHfu1+2jppkxbsrEuikCT++GwYVZ6Opl3btabcdyG2lvtzEV
zbJbo1WW9H5cwq0i7VMtC2g0nQxjxc2UufXHhvBDgONOtl9nkXCwYorOoiVvSbFvGvxCffWhcT3K
TR1DXtmYVKPBLYsb6s+KLx09mB+MkUrRndZI1YZy1lfVvDGkdB2g5OwH64tSQXusKQsgtWBz34t1
dSJP5MaBnvEvc9Jxikul9eBPVXDl155+lGPLssEP5LYpRjmeggJckb5N2XA8w+pFLedTp3w/dovi
Qj2shv9VLDnVcXqWH3q3fk2SVT81nGuAk7OC1lQx2fv+smiZhujnsCPFaQ/m5uozwoUhiJd0EE+z
k9Q9mw6KisNmN/YNKWnZ52UJnqw68++R8/DMZPgxrDUr7vvCmN1wocu2i+ukA4+ym7GIvcGrPy+T
U9/k1Isft9btSBFMx0i6fX4gX6U6thloTyihI5793Fuu81TqCOEGdD+T6HTyi7GNaxdr27xtb7DK
bqgnS4Ru4zSvWq55hGiAKd4u28UNSaBb5rAh8Xg9apX7F9AysB+8zTdfR7ufqGu3unFiBZ28F2Zg
oOTaVB/YGVGIILSouICMiFmTsYYvtnUqvMJ6ziBTb1w6Vz/WKKzfymFNlzgd2+UDCoj+iOP8spXX
c7ajYVXcrGmlbiilM29qq6YFkR9B76jRmddbvXnPjaX7s7OikqfRoXSc2No4x3Tumn2QgZXeOCpf
tj20lX6arFkctAtPFZYbCouIs0aiPqfelPcxaSzO/I4wwX/knb4MRtJSEZvMpR1RMm+JNwhy7d4M
vRrIWUvMJX3pS8MSd6gMJgoNF8/fljAwqed8tqj4624Mo00EtIVvqzhLRwXhlTPBOEFYtWUxXQUE
yC7RCJ7g3liTualdWttmGUFSLNaVk84SJmUKStL0hF+mR9+dqp2XYN8zLFTdi8qT42DVJ9/u2ZCZ
C6JC9S98LkQfM4zT0PFEZQYbYMh5rTvV9txfo5JZz/PovlHYtdysmxs8qN4pznWpMrxvgRVqlLmh
N7oyrOkVjCoL/kBbRhq7XXFG9DGjdKm6o6br+OTJ1Du5bv1pKquHkRriuHLY9OU6faKwuY46nup4
KSvjYLizdzT43N95QO2nlKU7cvQsPul5yT5YgINXwYwIPpe9d8Ni6nHkdq1tT8V9/kV5fXVeIBoA
8x2pb6Fdlq8Y6+R2dAZjzRiVltk6TSvjYGxVlAzfcor3EFVZ5nY1I6oxIgfKpL+z9FhUL3W+Lu8p
OcptlC+mXx1ry5v6ExG2vLOmk+LYT7P8PNLN0uxslAvJ3qnzEc7arpYsXqmaOs0A9MXZyFtG2K22
uoH6s3UqoqosDKQIidf2R8wV6Kd9SeEjs1fGLSxrTmanseCUcSVQv6i71V/75QtS1gSp7DgmX3Nv
sHW49O28hspm6wn9Ttb+9disMvside0YN2A/sn6AN+TS+Wmqo6AcKXcLXC9brjbMnhSkW+aSRW2X
JzJ2ls4GoELhLR+gkC/M1Ky69MFyK5ncIIXs3FhNSbZF9ZbP7s7gQ71Pntu0tz6jH0ENpQE8OE4E
Kh/LAj4+3gyDb9uADL+GMrIoMxaYhGh2pUDziKjQL8N6XCkeLcaPbq6qq8Rxgp29jglRa4F5R+tp
Tos2rJRIiuGruens80iqNZXblfdiaBSC8HHNITGS7lA0DRumFNRM9UJS9JnVS0Udb4I4qrHt6uiQ
D372lybY9ab3Wg0udE5myvoqG5RxRe3QQnJkvYWlUcq4aPhradO3bxOg1qVkfLO/1vnkAfsTxbCr
V8x8FLhWw9FwB/1trbb2ypzd5K0DQWENdDs7iEtzc/ar1aHYA1np14jCk2zbpQ5DYGHa3cEA69xf
IDL61OFnDyIV+gElUXJerXQ6SCMQ96vZbLu5hYmSqf4o25UwxMqzdmgah/PUKp68rRHX/lqKm7Qs
4NxBAP1XhHIK9snUb3ZrjOfKHLI9yi+WjtIX34xOD+cMjOYxXWGo0L748z5Z0dWFFrsNKrGxot49
a5ZIODbzOw/83q09Lspm+lzh5MFGkBfWi52cZ2d1Ysbr8iQJltW7pHSCa63XgiaaxH1q17T8QMR0
eWqwz1EYy5nmBGm7hu0orNMKhxdXlE2cs7mdYyGs8qip3A7dFHVNN+X6xqx8PzkmSd99KojsJybd
mJoxuDNV1egr6CzaRlCrpcuV4dqdvOv6LHAPyFacgJm4agP9IyDqvwN77N6bJz28v+ubL93/urzA
17ZbhzzN9P/+42/Vj9+n7238RX/5w292YOp6fRjfh/XxXY0Vf/VHndHlT/5n/+e/Xao09fq8du9/
/9vXFvHN5aeledv8HkIUl/ClP0ccn8ehrN+bXOkv//jXfiCPnveL5zO9XrRTpoTSB/n7gTy64hf4
EWnJQHimcO0AdPE34NERv8ggALG0XZ8Hnw3v/wKPtvuLJQKTmdV1Hc/H0vLvn/7+h3GBC/en5U5/
5AH46bb0gUNt7N/8y/o5aYrVwG6Ikwh2ohvUniBNYHgrsKJ1nt0DkWLjf0kV/OP1fNfkk3kWg83P
XgfhqaAJatff1SU7KAhRssVoddjzf/ct/PY5/60Z6/sW6Zj6+99+jTP4f76N314InpPDA53gEnT2
D1FOouj91vCFv6tQ2NbHoh8JNOydXN7qNJec1cHULu1kKLpCq/QS66oqA5sk+Ryx3V+8mT+ySbwX
x/J8vncLXYTLpb5Av78zDDqM5wJtXLIjRKk8gpumz17hN+d63Tjs//MPzn3xO7/Kr6/l80XKwCM6
3Rby8v9/91rLIEdwPdrBaX0xoK178167uT7pKahfLD1k5ybb8ntDTOrrP3/lX7M1/nDJHQucnFe1
HGweRDH88aULMytdzgTBrpPWfI08JHvQFj3MiBIDJ+S01iyhb3nL1ZRM6u4iajxUtNg/q8VFM2V2
XnIuOH59+Iu3Jf6DK+L55qW/1kaU93OhEbtNMRlA7zu3pXveLzN5bOzVj3w0AdhxFxOge8GIOqR5
bHQjGcyb0Zztrvfi1UnAGf/5+/mHJ46rBAmBYckmbuAfDNNN7VLorfmC2m1dNdRf782XhvUtgHGa
51ObpswA//w1/8jA/bgpfJ71wLF44M2fHau6rldPbAaviW7vusJSFns41n4QUH+6lvzDref5toln
1xOm5ETxc+ZNjdLHN/LF3cmsG+xbjvg6e+hM3AzhkBn118Woy+A0iUZ2R+ZP1f+Fl0T+mn/w+zuQ
RSUIApvbLyAI3f45uaYw0l4MiaX23QLPEjCZWsT926jsRTSUavzCUGB+XpjsPvfWlH9wSkSX18Ea
EJORoKX90qx29V6lCRh5ldUurICZj9se0I9umSRXDEyJZ0u6n3IjE3cNqP3dXPSMXWlJInuV1mb/
YfXRoYl5dZgGnFR8dxqUaXfgEaOJ1mtw0g/FsCxoFZcF4evOb8bV/WBO6+AiUkJNuB2NrFQDiBcj
TCz7SbUhagbRRS3C7euck63ewVeOHFgxleeh0J6+L8o85xIjTtj1nkvkRyOYqw6tUFkyhkbby/qo
etfz7tAbdR/tVubXkuxrhGGLqvvgrW49V6fobRo7KBmEDNncg2IGQ9yaJUIcpSxtxp0lpgn4v7Gc
74nJhwaomlx93Dh7qPust7bv9dqJNjbcOvvamym+NjtzHXOn/MpHzTTnswonFFsWtDgrZzSvWnye
HUmcdcNx+nMutDJCd0NusWchSbb9MHf6E2coji1ZUmcjF84sPs0bPEzcOiZicE64dhqv1hQIoC1h
+GcvV7DAM3IeHeGCWJaw7u08OJsAZPosyLUEGTOCFbX4JrANbCiknVhldl8fvEtuzbFzBcbIWozr
jaY5+EbUSODDLuuQy5Ln5I7RAMxwrACFZJhsbj2EndLQY7bdZygCpyxLTiugOtXOrTd9H9ogMx8V
y6J3ZYK6LvIwUHzxcZDlYH8SNkpqPrU3Z/eZa7bmzq6G2n2EwCkyvGNTZr5twRAYSL+HtnlaGVKs
M1HaVnCDgo+ggQNfz1KAl4zl/DJy9ZYDiFc1HVAIKWCImWpISSd93gfNmSZNW1nhBnW9qt1qO7hj
K6Unh1WyRtrbLwl3nXb01IQoYjQnXvei8RlLJ/kqJyMvr8pq6clHxGHhxia7vRlqIyjcGLabmUOS
TsIH38iajN1AFPSmqU5nIM+Vp0OqBjjTq8Wug6iw3JrB2ynyZ4vIuJt6xXcZj5dqYhA+O5UEtCB/
reDOC2ijhfxU36s01dlYG4cLFVpW4PBVf9u6U0pUfJONJ5ZSg8/iBH0TU5vl6Nj2t+pLbitvPQR9
ORT7DXGheTcgxzNjgbDrrC4YTeiZen0v+OVLmdhIhTkiWAKriYUTZc2axjrrxtjaGMaCAWubmb0O
LBhq+pzbjeAGn+Scvi1NOqvILZbEPW5W6zUHUlnLT4EkBGzHKWgxDgE2ZxQmdQcouzod2G2atou5
2+zZXA6tTuflso7N1zPAR3JIU9veYuSoKwZpmS7iOJQks7puVQwRcuPMjotRAz3muumdsOklPAcq
0KmL8FYg66xwzTNxlaU4XJJXbGgGn7TVHt5hwVbSAtJXuem/bmme31ZibHtQQ+rcWAn9dYqJR0ra
uF9761uVOOI051vWs3051nW7ZcPnrCht+1Btfr8dEAEb342WKI3Qo9Z3vu3R/epQGbTZ3qaptbr7
ubCn66rkfPDqprI3j1ufUBuS16TzFBENPC4YzprX0Jx8aVMV0gBZPjVeanxRteffob2alsjYrEky
drZijOYcLiUeWif/6Fubq3aJ8C8LWVJ27VPlTAUwd5ZAIKzbRX+jLcSX1xdRaA2KMrfPWwXKdS22
CzidamNK4mYGx4m6vKsA9whLrPZq2fhu/GYKxuvJcf3lYKA0HkPcP5x7EIlVL81UiTWuoaGYPMCj
DlSNGO8sy4GBOyg1uj2aNPtbUHI8jjgqe2pv5ZrGjdS0p1cO3/0QycaxAVECynrPeWM3YFbLNhjH
zWmUfdpknbVXXSYRtxtCsNwAAGROeZgZvalNhzDrcIkLQ4Sl1zUEWV0k1td2Z+j3FH9H97hh94Mm
gmN9gG2DJ220nY/XngJH6nxKz3BEJFkaDvzy5HfVKA7gn6bGJdUU3w23q3SUqLS/C2Tn+uc8Qap5
gzdBYjMWHiR2F45TpTuIrS1Xe6RT03kuux58Q3euCtW0gh6YGzofnAb+CmuRLDosq8S71Eh08jjN
XW5Ha0C0XVh4DR+xTIrg1CDvZr5vWnHdct4I2Lra3ER4laHPJ9y9M88rJoj8RRvV0F73Tm1Uty2c
ZnlIMSoP8RxUE0g4d7tqxB0y2HmLnY510twbuVWXR0fbcxDE2aALoFoq2oSIgY8GqaJkmUXP1UwL
Cdbd40h+ZafQU+zgB/XO7TB0Ww0ygjviapjzbHy1XQET4pRE7B7QHgpIWwRWp9pzBlpB516vX1ep
ZHNneWm1hrozxj50aB2YaQke0Z5fLWSjj3f4N8wknrltX4aOfS/qZ7upTzlJdyJCyjs/DcOWrh+w
GDfLzVT2iXHfiFzdyyldEOH1lp1ftTWYqQGRssYcFfBo9Rhi0qfAMNLv9bjV/fXQeoGOBQ6EdL/B
rhdXGCJT9TUR8PM7CYynXodOgYEsgdPM917vqPsEm1b2CddY8gInURXHql+UihOjGV0EDZ5dxnbG
I//SpqXrQkmbab73N2vjaJh7j9rCORMu45DIvVlaacOzhCNiJTVLRGoDMIReDVIZrr0WxZ01rNVr
1iUyjVxLsaYkSYKXz+1RzUcZZyIRouZJMKBtpsBMPwX9COfSBV8d9MoflnJqvJ0yAv+eJ1+8Sdwe
Z/rU0GxVi7d+E910IZOL0guNxB6eCtSxGzPh1t8WiSe7M5XcS4URuk0f8e1DSekR8+/1POZeHpoT
G1Iotsx4wyvKmW/El8MphE9ufZobDXnk5bUenlC4mDdw+MsaacNR7dkaxKDp5NW1EWcI2IK4sku0
Jh3BHg+5OSmCiVzJbJ6l8sU0jQWGBwyoxCBSuphQyJQCk/PNoUeeyt6+m6AGweLrwFzCIWctiIx+
yFyK9ZIMi2BKdSJAZGn48cRSN6MCZpkJhZy0E+ERzCsgSwdjdgoSMcFt1y7G19LOPiKJ5dtFbjw/
G6M9LDuQqfI7gKrVRv1at9/myd9ei9EL+shly2tD7lrL43lJeUMprYofvFwOX9p2tUXYaWG9bm0B
WS6zLXtjVOs0NDGnswkObZbDQ+BS6XqYmqSEzOkXT79wPyj/W4nwvPtkmj3qT86OgbXuKLNDwRkW
S0rfXK2cwj15C9qDiU08gI7JKzdrv3A0am8bfCj8GcBTxSG9wpMxZaWXne2x9C36B9fAFLFVN0ly
2PwpcVjQKuEORkStcR6wRzap+e6Kzq/2Kfgdl5rqTyghuZXX2TjNn42tzEdCdsbxg5H3M30NHFff
jFwMI9lwF59EtiJjiYHiyw8S9Y4dB8qGX7FXp/Ijl/Nru/OAMKhaBJ3vwxpd9V1hWsgkvKQeWVVx
vdCktNadDDvDWcqQsSt5N10S2+NyUcH1ygUkE6pfzDGETR7s0GyS+rhCGJaHHB8vy29d269Tlbsy
xoVrf07Bfj+x2Th61ywJ9cIiYwyJyi6fPkuH0I0Ic8Rchr7KgzWyVuWCeaYLu4ntNFkR60oOGovz
qrK4QUwJg+zby7e0N6A4UlRt7h5ZhnhotFMVh7UqlBO29joNkZtU7Mqoyi1rt4pAp3Fn9vIr8n9b
RUbHU37IUc3YIe7KhQ0KutILBbvZNxdh6bWTyCAh0M+1cXeRGsa5sssJt1Sdkg+SgOnuuAbaz8MZ
wv8FBlBKQNy1bUO3zKUX2TV3UzvnE3D02Frvum0cHEGNiTOlXYqgOAo9bCvCBb2ZF4jV+QTaZzvH
hOf4NtOZ/O6Kgk9g9R2MYFEE1v3oEhq388uc+2NzOg/tV1cue3RYRXYiVmH9bik4eRgL6LZdmvZB
frCdRbxgBl7m2NfGOO+KNV8D2JJcXm+t5Zf7Qpa1dUVP5MgUP1sz1I/OKnmqtb/wBZSOArlvTWVD
QbA8IHlx+o6ZSaN7j5w5W1nwzB62JBBuHW65aTvh5EoI74UXP1gSy9seVhYWOWcwNsOUQtsXoJDM
3xmLyxBbtSl3VD/kkxMnrUq/2IXFjIkoqpQHorCmTxOyKztq5ml7axZI4ZhbtQwuhpMlh+QXmx+b
25bZh1WbIID20IzqKBrRV99q10ubryDcS3Xy3AEtZNY7mXHMoG+TXZVyut43rp05d6xP3hS5/Acv
1hpH6Y/oi/8Pav/tonD9c0z78I7lNP/yexT88hd+09F6vzBNOszTtvQc79d4sh9otmP+AsANWO2T
p0Cix6UG9d/RbPsX13fp6LQ94ToIfPhxCtd/9ve/OdYvrBjuBTL6P+ydR3PczJKu/8vdYwLebOHa
N61IipsOipLgvcevvw84Mefw68Nmx531De0YoS6gUJWVlfmapWyogUg/K19/V87mUf5Z7ePnKedo
mBBScdVlCu//LEJmVWwZvdLhBGfCVyT5jsXeB3mhP0Vao7Z+2J1E6PBBjyI8adj4Q+5T840nHlGN
LGIwaDPARjsJO1WwZX2Wuy0QuDjdAYu0XoAIUgJq24yLhQnoX1vlQTLU3Nv7/oZuEpSYIJDLnJjY
mK9tqiud3Vgi953Zgt6dm1bD5RdBOrw/jUIoaD4ZkE4SvAhpEEkKhGGpw5vWkPrkZuhP8RrSHr0j
PZ2OAVyBN1WL4VuX+eDGQii+zfOkkKZHZvKzsPIU+gqW8DktnlA8RlEy/myr3vhh5dkQrcJTGBd2
HyPNZusTlzz7RNWF7DBFvdUeg6x50xNudyE0d9UW5ih7prBEEQvZW4LqqZ3hy41SX2GwB4WYSNfW
yYsW6vMuj0C2bQQZMk0kpTeyWpuV04HfhaHBMbPKmlw41qk2oLPAGfCbu6Iw2bqqTlsIqJZI5tQa
OlCkqUlpy9KCdhBFGFKHTnXfuxQ2l67eKYd8qlLUtzwgRMrJw+KqzH1uB+WBni3MZvJn+VVtUEWw
Cz2t7wzRCARPacTiJW7nJnApWKUa1aLWvKkTRec4D0w6uFWGWoY90oaXPSJ7/awUmvUrhTkl2pWS
BKLdZIP01gsSFNcgzMyTm4Rga/qwNnUsUaZBtJUyztDZlXOIzinWQCa0xm6+1RtZgqM8AH9am7Ea
N3ZgJLnqC0Mur3vsIGRXFwdO/EKazR8Qs8GXCaeY/NZSOabJnqQpcnMjB6HTjbA2XFUVjGpbNeXE
QNpyH6ryAn2MskATHJBhV8rrtkorf1Stgps9dejeC9FCSFgoNTAR3D/kB3OAeJaPbbjJGfh+PCEl
aUcylXFHV1hjQQBqyzGaZkma67l3DCOe+OYWsuPbOczjzonpdr2lAeBZ52Toxg4phxNoWN0EQiGb
yEBwWGpG5mkZkAYnhONxMOYCDUx1MLjzyeVJkmBRCLoJF76ZZ5o00wlOb1RrAODNWg+ciawUMmWW
hCicq9L4mrej9bMU5IUdD3J2SUQwX7AhR8FINtNh8kWuDr/queWXqg5wUDiV9QH4kKQ5kRSL6zbr
0wSTaZiWNuS2AYEBPcTt10J4+G8yStFPA00SKrF92yroWNTatEFWPNIcSyRCAB2v6r9SYKaKQw8J
YQJQ8FLg9oXM26SKUEAUi07as5EVALg5UWO0Fiy1YjJVtX5q8ij9m8L2fM2aFrzyUJenPy38RZLj
rBmO2JrMtH9LXVOcrgEl4FCrgiSM3EPa4WUlhc9o/8LRH5RKJ5MfQzFw2hYUhJNEiEvYVhpT2W9m
sl9wKOYsooKeF7Txl8Xj5FrcGNtcbStQNm1ImZgMAeBiqQ7sU80S5ltuJUPkVFqY0ZQxW7z02KNd
TUVPyKmJhA1MS70xhxigYw3KsATaQC41F/ICywXu6kKr0xXSrSRClWVqCYdKoNapV891rjqRWmaL
Y/MApyecY6P3Keqllg+nXH0ptLpSHRNM+5PZFtbv4iR2L/RxUVkaxKjpV7qoBbLP2dI+WuOElgma
J4m+7rhJUDEBhSz5J7TNB4yopKAk8ohK/M7jjN0m0jOQ8hRc1Ffur91g8+LdfWgkAUaTJbegdQ3B
VaFSMEvtvVqDjLRB5mn6rZn1KvzHdo4CJxcleM8DDJ7SNbIm/Y2rWePERmX5caZnbglGBGb4SBSu
ulhywsL4YKCW61y3QMedRM2hKsJ3VehKGKMGOiLQ4hO1/GwFrl8lzcsP8QCwrsqgnfHtzSjfmcWE
sIjiWcFkVzi821LWHZOlkcM+zsr+Rq3E96aM7kQt6W0Ssm1Sdyt8TiL3dBrsUM/adZ8MrkLfUS8j
gkCGSI413zRlZXpRUO6aWntRRfU3mjMPIwguFYQDMLc30Jl9Wx3gDCBZM62VJtw0LVK/geUtduez
mDtSkN6M0eQBznqpe1NwW60ClFYPj11+kqjgRONa0dPOyfP7PhOIbdWiy2AeqFrKTop3oFgRYbp3
M4typ0cfaLAYLRWDVVwPdjaczC33tWdtUkKfi1bPvkyRO8l8YdZt4GZgaygCN8q0jVAJ3aqNIgBe
7B7pymRw9hq3BDa/HpK1XGRs1amGoDsFdohPZx1kfmr2FNpRC9KtrSXRnTJj+Azjr7nHszwfjGnD
/3+GZP/cxGpjn3L1IU2ibW+EOzNRUBGZuCOb86K/O6167lu2IPKzZaDehen4jvFd7mV92NDi0yQK
llrdPOW0EfKMnVrTzFFlP+xV9uhMC1TcplSZB0kA9ZvDy9bUmy4cWDWEHDHJN3B/dfguKKDUAsDE
OPlD3QYQT7oGI7UWJ/OJO8+IkgAyTlNmJk+zqDpgmG8WnwgpUhQbjsuBYKTY+phFXjjGBYqDQ+KE
uQSgpoU9Jy2ZTNq+R4V8X1eZ6XTsRqebRdcQUpRpq8dejl+Ip9xUrXCD8gAm6RQ/2rYgCER0slBm
MBSf3OehMopdVaVvcho+j6fWfIdQJD2Oeeh3WpaCMzctOwslmlTmeGgGRKpjK3Q6OiR3dD0ogrCB
vKKrwOmjwaTusq5+N6HbOIXRS4dBkqicjS9qmVI7ivU/DOfGJgjKqM4Nt+01C/AmtRQto+svqR5q
QNXKJN9w5VL4TQ3SzcvBm9P5tAUEUT40tKJs2qVOD2lRSG7VeAhBTN3HYmk3qYW4ViHrE0pMvfqz
q/t5PyeBm1SDY6ZVZyf5dCerg5/RtZFyubZzk28Y5+ptlperuj7WQR9sdFU55jMMRqHdwFrEuDSP
fs1ReJhRMphPnBtjcBR0bdNO+q0B7JoMI3LGUnTzTHmQtXxywgFskB54oWp0XljO9BNLIYCpQauH
653sqguSsk2yNdR9G77qYUK9L0n0W1nK7nPjZDdG4mmE1EC0bmUOGmD+diJJjdOdkrVVsdisahVM
bkidSUlfQ8zChLr5QZbxEtH6sML3vDT3anoXTUehQ4EiLx66SdnqJz6/1r+RBQq0Zxr+c7RWgnm4
7YKnlIo6QiH+iTJBZ/0WME+f9Njr2tPpAAZtJ7axLyANRnv+ZHfyn0GCyoQWPT7dSUUBfyxtDply
1cywCCDDr6Wg8eK8RwZsGaqJ8teTVdxS0xWl1UmhQqeIcEESNMT7IbnRFrWfpZvUnIjM8vyeVNzW
y0SbXUlWEZOoyUYA1v3Om5D6QNm78dyRI+fq2tKz46A1u3ysczcBsTc00QuI29rl1RblBi64iVa9
kVv3a6t4G2WhRBxLnCzkQmEbvRrUd4MNeDHjt5K2N7Q2q5B7QduaXggTYLEZMsUcalhXT2tgy8mr
Bb/UdGI9NWOf9uHogUMSQ1h1+gDr5NTRn0xizoKm7KKj2g9N5vRRpOZ2hbzGew2s4g25tqn3ZEs/
lR4MKB3+WplldOZoHJFr5XlUu30H9Qh9ElF3rFHnSGzp79tqeWpQ3cikwobBioI2pdQ/zG3Sb2T9
ZESuHp3A5o+lqd/FQZb9RSgceNlJrMv7WqgB9uI/PQQ0a4P8CapP2O/pSUrRDcT59pbuFCK/Tdqr
D6UcSKZdlJaauuGYqTJsorH8zdYSqQzXaS36WW/MwO3plNOtNnkxtzTggjgSR8PdMMhN40gA7Cjo
l33rZVJt0YfEHwq10AWs6k5jQGV9UGMeMIOzkW6Bm6gci6a8ZJYW9P1tkUTC8zAXwpHMZKp2yUS9
Nmsm47fUYu2HxgScMXuEIfjr43b9/+sM/0devAUvFxoe36LhHDb3L8KuJMtwbwFuQci1AK6o/yLs
SpL2XyDm+KPCAFDJ+D//w9fV/wtouEXmJOoylYhPhQZZXGoQls51B1jYghD5fyk0SIz+CWfFVXap
cZiSuPz9E76qZ6kKIlpd+3Iv3Yx78zZby7cJNdld+0O4Ii/Ke3w5xpk4qhrUwJBRqNjrd90xfLIH
X/j5aZ6vw+P+5/GB3v7z8Q1ycgGNHGmv7I37075/LvaFL/4K/qpX7Pao/Hz59DCu/zkEwEGjnSHk
7OuwT25bY6J1FMS1F3d17bWG1pKzWPUIMUVYT+zcTTcByh9g8Ph0nUN2f6Uu4HQDoSXy5wRRbeDD
jeFWpyRyZZh6rpVl2nqqAFmj5wgcgF4VZpam6Q0q+iyzHJdeh5SDA8pDXFliOLjUsgxPL0+m3dVN
5XZhGK4kYv2zKaW467Vm8C7hnPh3sBLdoamprvMK21DgTIHTi9yELKKBPcX5wuFMy3qlGxnZay6S
+963Tb6G6lp6FCqw1k27cJ2btK/RHYdtRvnLC8YsvRVT8b01NYhzcdjFD3JUYQ/WWeZDUCME2Hcc
P3Bc299i0dG8jtVslcXkoaIlFy9VbCpk6HW5ksnPAGaT4CxCiy63i2LVJPJbMg7QHalw09FppEMf
6vnjVE+qJwTRsEM2qiRPLUihgHw6AQ0ThmhHOCOZ+W5A73Q1NcVisCeRGdCh2CRY4q4iRat2cnii
D3AaJttCQNDJ4kCiZl8DGDlJyiZWqp+ZFPWHGNiNl6MfsbqyVv8J4Pv3Wj3HEwpdj0BQJe0NaS+o
B5ywgEaFQLU4J2le7XQd5vLGtDYBOdn3Yy5r9N9Asn8PuQDpPu1uGK90iIQUURqFEzaAGOS0E/Dq
ukNsTJcreYUQeO9hjN14/7sRlxjwacROLYyum9iQvOAa7hXdi5UMUP7KC8lLzPjqjRY44qffR3st
qKZlw9f0QSn8HeLOG28zXkfothbpzX2Y71SbYiBZQ28HLiqEYbTNBXvu779/xQ/TxK+e4UxVF33z
isqCNe/NKuIC2zwOVIXmhi57FXMPibw8s455oVAHjJEgMYyf4MJiDwp2sa1nlebHigaVPUjPCAPQ
d8CfS4hDZzaKn4NQ7ogoV2brn0Xkf39++WyyWgqtQCzmfVoh1d3fDcs9hlt+aEfNTvvdyesrM/L1
KSIuwO/PX0WHDaqHqAju4547wWNPeRWEy9zZLwbZHO70KgUb0yvCnbGlDBoJDipS1Q9DuG3xlc8e
yuT2+ye5tODPjpqmbQphnoRpr64K0+0GN1f2evkL5UfPGjbfj7Gc2F+twfOavCTpliSlybRX7NZN
dje9L+wnB1zYMTn0G81v7MjJNp1bOIMnemSltuiPzrFyrZV1V/kPmZ1vJu+hdszjFvSU3e2unbQf
yNAvlubS5/j8IWDBQhJseDTJBCfnUaCR9EPW5c7QuMVfNHtmnQLANrapfUh29ev7GbmQRYjn9jfj
hK7ArMXzPogcFNogwDcwwJGRs7XmWPzI7Wne6WZ8xcZbWtbvV295FgSaTsjapivZgKtgTZHaHm2c
iIgzyjbwr83lpVBzjjLuAw2kGGiivb46rbqnfFPvG6dwyvXpwfqRr/ut6ZcOIPjDyRM28X836y6C
j6V/4qr/tWfP7XIsAPcIuLTzXgS8N2tvUXwTK97C7icnCI8DVxRDewwtB906u0OXtNPA6Nkg2L7/
lh8uXV9N7ll0A/9V5Ke+mPf5wuXq0id6U0dFUX1Ti21TBJFpbHprVxevGPO5BcLPeYJ+iGasqlDX
Xbr1XsR30YaNGLdvaa2gnasZECR2Sf7TUmoX1q4vjvO+nF5nM3JIfV0ZLnpY977CbadqNtDjhHjf
FPdm/giGA0wfPV7qx8VWKJ8a8b5DjCNX7iLtGZ0GGEtPS6lGNO9knrCQBi+JRNBywb003ShAjwQ9
cafonV6S02CmNkPSXqWJvJPS4haNq+3UQmoUcFcyWg9bkpZuLoIZthLeBmq7GZvBjaAqS9EmaA5t
rq9HrbfH4Z50ZxgPSHXCRheRB4v4UOpEAelBHyV63h08XU7yZpg9pdWOyhC+UxU6VGjrf/+p5AuB
6NzIxkKPu+1mwq65inYaUKFDupPWya6LnPxWWrfe/Ga+i/vxh/7cHoYHed9cCfiX4sy5y02Et0SX
hYwcCLeUlloYwmpk15sT7NSnAhWTJvBm4F7M1FQdROV1lO++f+kPU4Iv1id8oX+EOMloLar49byn
2k0jBCyBqHrWoqZIVXGFpP7tDFDGooSh9ugZDi5NAHtBX2km1hKPQVO9NNb9PO7yuqEINFHNnb3R
eNTA83TxyRelyo8RCl30ulDqrUQvReevrFmQYChHtV8B/IOyCz546D0zWOoq6AUnExqztKQE1EfS
yDOS4xzspdM2QI7glIBBQWP75tR5pfIQDoBMivWkVh58730nk7CCHUJh9fsp+nBg/2KKzh0RdNQ0
+jAL5L1WUb+3h5dJ2NSZP626v6DuFSRR7dGD2109mL1j/XzjEWkg/pBtOIEZLeOn2J6PJRrT6OZH
9rhXDacxnSB5/P75PszEv3q+s0+Yzagaa9SD9yPG69i9dU7m9Ug7Gq5m7GK/VJ0KLsADDcRkhZSP
Nj4T4ktn+APPXV7DKVH2VXNX6DdC5+jH/Frou7SqzbN8STSFEQFLYi+dKgdGxWqU3BAVuSFfOqYH
KfvZJmtWGC22rVlD+tSA5EmpLWRXaGXLBHwxMYs81+fj+zRkEVByYmOja042gtjdKyi0XZn2S0fL
WXIEONkqG6uS91FdQRtB+YgOURR4gOJPdlxbvW/02PUWErXZOkbCE7onPDIpQTmhHmjrq5R4ZXQN
kP3BnlwCQYjWXkefWrVYKcEAiKYUMqdBKZ5CoN55A4X3eyiJI1sPAO170g/hcOV1LrzNuQPZnNFo
bQPmikRv6tcmyUY4A54e37+frksn8X9Qz8y0y9WaQDNth6PlFw6kaEdwauKq5P0Vfkd+uM2vHfvL
jeyLL2+c3dSmqJTUoUmnfRissAZ6NVXdE7M77qynmvB6n6M427cuehRqvSviG5od37/mpWk8O+4j
JHnLFEnafZWv4DGnQmcXwk2NNcP3v6/IF95s+funGxtwxSJFFHzaZ171Knrmz/dmM7gbydaf/Gy7
7HfatcQjc53btzRnHdl9l5x2Zbjdr+QX2c7v7x/kDFLzr8zq3L9LB4pJy9uY9ol0UIf3qfClYg3W
PHrNnpq7PvL1lbGD72qbdr0StlnvR48okYirmvqNCJfOlv6ichCsG9kOt90Vtpd86cuf7UqkGAN8
28Hux9KCZXhNzCd6Btncr+a/SVI7QzDSX3xXjtWw0srt3LlRuJInxOMtih+bZnS1BgSDNxmHSLYz
7VqSvYz/xYo8dwyrAjrNXcx3m33igfDW+b2XufKzTrZ75YtcePX/YM+COJ6zXmfR7xuv3Q/3zaFa
kbDlu9jN19ZBf6lu4zWsNQd55FX2hNqmHfjS7ZXhv65LivpZrYLCq4iEPxFkSp+tcIVOvV0kNNbo
6dNulFczDgFSCtxbByzghuV7uo5PT/PoAjBQNyYdp+pOjSDBaG4N6hF1EId36a7kWMql2Vl27KeN
o9HwzEZTm/ank+hpCBjdtFp7nKdd3dBT/oFvQKF4CgyJsPfbfhus9NrTJlCzKzE6KuB/Qtih/pg/
5cVaU7aN7gq5gp+PuEn7Q6NtQUg4dC4QXAtr1caS40osu7Tjz03OAPcg1LQ8OCKnrunFDqHL1WzD
NezZJYa5ja07gn1yWxsBvw0t043urpJN5MxOueVOZbdOeqXqJl/6yMvsfprFXmq0KZVy0sUo3NX6
uDJMVNw3AhqN4po2pNMpR3pRQJpir8w0OmbkFrT4W7KhkHbb2PpB/Dp3nC5TvkY9yQ5PJUggbmK9
Oyt3KPc7aJlfs2D8YJd+te3O4nEiGIUx1Mu2I/dwuCpJlBfgpf0Csu+iqC4qLqXY/IjiYxDbleVK
4xV/ww+S/FdDn0XqDJEhEdl/CFCZ263lmq80b+XMLWhEh665wU4CoIVzemqek6O6jlecRrhggKgR
bwLAKuts9mmi74LWGx8mT3/I7rK/p6Mu3JbxM/Q8z7yywi4lavpZnoQ8vWSeTJ7UXCnu7GKL5keU
AJQtz3yTuPk29DT3SpRYJv6rWTmLzyoV7TjvGCs6tht1q7npY7k3t8Da+Jc9Ymi0Um1jG9wmm+Cx
dISd5RpXxr5Qv/sP1zcBo4sclN5e32p7Kiju6MXr+WBcyTYvlW3Ofd+i6hT2fcXvL5I/j+MDPKVn
4Y9O0eiQCFSnvp/BS1/r3P4too9lRArDUB1C0ycz3AHgmC0cxnU3e/LGANawIxcl1devlKE/2PBf
fDXtbNtLQ4E2ksyYIYRRC/WbO5nd+6ApKdon1CNvov1Y7QxovGCgkl9X3vRC+VE727wZYFwBrSBp
P2xRPQFY4Tcz3frgBVlnZUFxKu9df/uhp6fvYIqBxrztNvhsDZlfXEkolt7kVwv2XG89VJJcGHVe
vRjXerXKq21xciQAaSurdMvWLrjtepPwV74VfehcAlzIwO0QnF0BS6gPce9b/V9Rvh0SV1fBzN+Z
I9CtbVn6SsZ1x6YH3obroLVxw5l/Xpm5C9mGdrajWwFyhrzsMuXm9KN0uzdpPf0sZALdNX/JS5vp
bB/LAHHosTKCeSe5j6Ot3pzs9GpIulQtPBfFMGoBkbdlr+IKm3JnLnbpavT7jeI2hwh+h99iouEQ
JzbTLeTV0cmuLDrlwqXxXOT9VBuDbCFDRhpjB8foCSm6e4gi23w1rUu33sx+9pbeSjsUX5+Eg35b
rKIfo9M/WduTHR5Z/e7gBwfKd5vi4WqEXvbZF/tv6Wl/PnbbHBWCOeWhrAd8ZAxKK0eMMxwgOfoL
vkIbwuXNtUzpTCTlX5n9uda0LIqFWCxxDIwupEhgH/coAmSu5MWH6EosvlS0OJcDMSVV0LORQXoX
HMXW8mUPwQ+/9HPXXGGX6ep2eD9t2p3qVnsE9w7tStxpt9PqNfXKH/+7baKehTU5qPW+HngIxU/W
ovfHWKGDvRI21067S+mHehbBBlns0EVmgNav7OW9mpXumo9gimzRBf1JFif4v68Z1koXAqZ6lnIE
KILj98JwIcpapj83B0oRkdO4MqQ1ZauEbgo56SFc4UqCMkSIIc7KuvJFL13wP/o7n1LDUEjyoVzy
neCpeBvu583wd9wba/1BfC8ehVXjz0/dQ/rn+08nX7hoq2fxB5TjZNao2+5lx1zp28f72YF/YN/D
VSAtlvybxNFvAse0MVd0G+8pcE+OeeU4vHAkKEtM/PSmsSWD5qwZGx8jL3OIBN6101258F7nkkt4
OsamvizJFkyXra5mHz1gF6KBV2+wC7gHx+oEfuMBblgrPu6CXsyWudXt+k12C/9E8qgdxh0tMq5f
rnjl43682hcB6ON0/PTKqhLh1vXf21X0cn/cd0/YoGzRiNiXm2gNAdVTV/joYaj3hB+OPf4t9qeb
zs/2o9eu1tykN7JrrGQfC1RvWIebwDc2V5bCsrq/erazm92cJjU6A0xZ7Qfrft953Wpel16yEukX
nlzrUB+jW/WldtJDuNJX6OP734/8UQH+auTlDPk0K2UahWZcUxkWrWOXUO92TqZbYQ4xgQRD5ZMr
0KFEKKPzZU7/G6s+CMXtoNuIuZ2e5OEBkDQNdQNs5FNX+vLdiLTWZJeVZ1T+IAiIrftR5qvxzwr8
P9ZCYLK125kOlbUemzVCopUOaZa++J/uBFo8AdfypClu1t0GLaCQm+C+QEEGuc3Z/v6NF1WyL+f6
LGIqGRiIxQZs3zman95UKzwTPcb9EXjPVJtW40r1RV/aNrtrO/3S/fejLP9pkhc0hZGIDAlRZlPY
4epJ4jt3Xu/KTsghGPrABew/Et1gkNyeaZerymvdH6NXriSn2YT2w5WXvxBeP57w05OUVRTDN+VJ
pJt5P3j6SnXKm8qRXLzWNo2Lhu8GxePb8hBf8U+/FFOVszwOGwAhw1EAPBncDdG4iYXtbN8qJ2wc
geC4QfMmsfLAdTqJt8jPXz24lu/51co+C6+iguDsuHznwh687JhsC2ej3Xmym3oP1zbupZLMR2nx
03yGXTTrUskg8kqggXSYG1t7T7tdG3ozX1hiI90Kx34zxrY1uzXquev+vnfUDEc6W36SNkn6Uylc
+pHi7YmeArrLpNNHEygxeXl7bc1f+OwfKcynxzT6II0khGX287vwMj/S2KKaUf+ms/KGl6B6U2Yu
jL1pozwMG/VX9fy/W20fJZhPwyIgXmJnyuzUbnY//Z3dkqAWLqEeO0S341iLKeQFbn1tsS1R64tv
/nHUfhowzloqVwZwqplT+w/CrV11hxsGUf1O61z2FmVzu61dNXStxysveWnMswgKvbKBrcfcTnfW
Df21rPHD333rjKC7KRbZyisKMRDA7ieIzNGVYuylQc+CGF569WlsNFBV46ukPVkR6gjxdG25LHvz
q2k8y/laIU6MumcaNYTAIKEfgvvSx6D3QXypCRZP38/cpUW5HIafPtY4ovOkI2y6L6Z0kaMVMEsO
xZeyhb9qmcGqKE+cJGN8ZbhL+dZH0/zTeChaUZmKGa96Mjo7OuKp+1QdFkM/G2TQI2b3+3kbbTCi
+QtXe11ucZVYdW77IyRv//6VL0XDj8vip2dQoniehY7FMvzVXFR2U1t5iW8RYZ1XEDTLv8oWbPkx
vNPv/3cDfpyCnwa0RuSoIosBg6P1bp0eYYUxkA4vD6rWH/lZfog6N4wd/XeArrj08/thLyHiPtL7
T8OGmODNkckKuukfUJBf5rj5gZScm23mv9Y2eEAvioW1K7xktnVuptVN+aNYfz/6hc3xcZX5NHh7
krAuTNFtMsTQGfr7sHrqGu3K5rh0r//4tJ9+vRqsqh0LlpG+krftJvIKB3TTUhqleB2+vb0h9eTN
3pIjlu73L/RxJfhiQ34U0j6NmSILNfXjokR13+7DeK+CE8Wcmrt9sJNvs9cKatWGw/tGfD49G9vW
dPLyKdpo98OwRuAMxM1MUxaahhMdxr/KU9rYeLD+QuF5eNZbvkN4l11Z4pcm/ywyFfEcjJPBowJA
8ZLH6MpZciFr+9Dm/DQDAkxXq2v4WV17OZV+aryO7X3wE9UgM0GmY/X9RF9qCX4AzD4NExh5Jgwf
ke89upeP0kbxZc2ONzH4US9/VGRbf9QO5g0KWj90N7U5Uijj4JJNv7I9FD6a5tv4Svn90tX7o0r7
6WFmSwih1bLSJg/oLOsL3ycn9bUVXEr3j+KgMeqhl31l11wCD30UUz4Nh0VDY44lwxl25EVcPNCF
9GEf+rp7iz6Y03skMa6+7V2m4nBNXPNSCiUuX/zTsOnUqIIB93nfbZeLhmzL4jqKHPht2NjsrPt+
162kHXZOj8IBXVdXvavfm134Wt5xIaMCsEjE+eJLu80O9c3onXZqcGWrX7gki8vB9enJ1KbX2xzp
sr3WvuAcD5Q8sGXgdrEo0uEJr4zy0V38YnOLy/CfhumsWgvQvZH2Kc4waMz2zmwKh0aIvMR4P+kI
WseIj40wZeFECZUXg2Q2W2ojxc+6f2hlwZOBWJpLFtmtxYjFCoC4TX4ZWWmHCMuZiJlJ7TFq3Tb+
UdLFiczmTgDMpCSo1Ie/VOhH2FvlXP9OY94hgaf5kgazyPQtFRF/b8jNzUmU31KaiWkPCWAdB0+W
gb4Bz6Y9jtNrHT/W0vaki09Iyq0QGrLnxe3EkrcJ8v2I6yfVDYbUjiJyv9drV8CxRei1yPl+235E
ga+m8Oz+XOqhKHVDw7XmXVUhMrnCL6T56od2i9l89i6enHnwiiuh6NK+FM8yvgw2mYhDKmmt8Gus
XUTWPOAa0PZqO228Mb/VsZw8pEhsUbOuNp2Q2gCqoG7hEX7l3r682FcvfBZlxbZG/urEI3SIF41I
MsU+lDZkEfIrA1y6JotnOeA4FFmKt+VSkujdyUvWMRkgFOtfgqdu3uP75VaaruSd8Aj858pnvHB2
iPI/d4K6kA3zoCOrXU1ecxx30i5+CLYQTbe6367giky7/Fqov5DkimcX0zTEOKY0YF8M8vSoTaeN
EoyP0xz5w6ThWrUUIOJjFaoryYTNPyneiN+4pPyeTPx5WmVdDp0TcXFr61cVcGikUy6HvvL9VHxt
1GqKH0rAn4JClkMvhmtKgY7k4qD8xCrpob+JwcG5SvaqF3sDgBzWnPsCaL3mdQ9AciUfS4v5xwm4
OYg0aOVXFvyyqP5jsaHafhahq7yNExwDaZRMb7X52FnX9u2Xhzo/fBZgsWYvEBAtycgnB4HyGvSe
lD/12qaxfiB65WW19/10Lj/41RsY/1xYWUyBrR15gwaMdBiK9qAIXmzs2inFIufQjH+/H+frQMQb
Lfv102ebW0GPTwWLii7HTfFWbYcfwZ3hpW/Ijj5hUHfli8jLjvjqhc5CEAjspkLQa9kpzbHepxv0
/VzTRbyRYxqLQwjZlDB1W9yVP5C6c8Xna+f1181bXvEs9PS0EjMpZOj6VlFxjrOXamrwitjKetzK
78qbiWiheh3/funbnQUiqY7GGJtz9qkj3HBF9GZ3XId+Sslq8tFMc38aTuBAHXa//4aXxjsLQvDf
p+E0MZ5Csc6yH1u72l9jK33dmGLyzoKOagqdlor8eAtKAckjaBfxevTQaLny9MuK/mphnFW9wqKX
oHKxANP0VRl+a3fVZhDdsL9Sd/g6STSsc6pLpBbtECwhuveL7biub7JttY1dOO3HftfvWg9pixtz
DblpizLFsIurK4eDsrzBF292zmTRetzlYxTw93yVl9Tv8aqWkRLAJtKW0CAu18hJLH3VtYC4NoWe
1GtKO/gZIDv8fzk7r91YmWALPxESueGWOIlJHscbZHvb5NxNevqzxjpH8uYfhqN9a8kwNN1Fd9Wq
bzF72Eo22iIrihLokFo8MYkVHaTj/Slz+1iPUZnEFwJEeul3GPUKYm8HXLq1/ydKDO6Mtq+tfhKt
1mvdzKrpwlu+vQXBDSdxpqpLEKjQvLsrnsZd8iZZNEJFmXij6z9Ap62vURtT94CyvmZLG4K58Z+E
nAEbdcATcMvK9k/J6vq2Iwhs0PDwj0Ft2ulSJWKf+CLukK6RsetOdJ1tpGdoQqxkh87aFQiHFjiK
m/Q9x+Gad8llKY87ty61SZAhEemAgMV+SgGBprgUbhAZuWIA8Btvwm24cKK7hshbU3gSWvhk8Dm9
QlYk6UVzKAF+6Fb3Z+DtDAEmxCSwxCMH88IIp6giteLXYDSTsySY9cGXXrPBrRlsyyzW2v5oKhQZ
0IdAPuvCCVt88th2F3Hlb/N0D/4m2ofAfToJ1B1lO/huvsDXAeE88h3o7Tcxch0rBeCD+uH+754d
+Em8gkU8/Oiv0baykSIywMNxxDUEn652/rc7TGXhWSyVJYjw12zQp5+BZVyCt1OB5WG14Ko0DCqM
p+We3pn4O9WIp1WXJlrR4T2gAdRuX8gBZ6AzXedOsh5P4ZP/QPdQE5bvxcK6nPlcTVt+BqUFx4GP
r0mCaiPkhmKDWNp/LSYQb26TCTjPmMu/djQy147CgK8KevUxpZ5D1GdLj7cQ1Iw/C29obswmkSX2
QfSQOUT2VrBKLPXYbsBdSlU3x4GzRIpN34HnBiOuboOvsyMf6yFBfXFVLyzLuftfl+uvR7xyuXh4
1qCIoxjdd/rQbkDeaJdqEteBurHoySS0CAE/hGXFwZnw0B/893YNu9z0qD5252DTAXPlAmyL5ldg
mNWP+wM6s60mkzDjqwGQIAnu2DIT7j/AHbWbYk0jszguidSvr+bWQ03DDagCIVdiyHDe/Ui3oWzc
/+lzgzUJB9qg1BkwVMLO70aYUMJIg9uDwq8nSx/OmRtMRewwayv1stcAb4iQP80v2ilA2mOnn1rT
3wkbzgXI6sBd/CWp40zInyraGxaI0ZDo/C5VCqvpT5VUgRVrU3UfhWAOWCPq4AKaJffFJVQuOTvd
H8eZKf2Ta/o1pQURxsTKdRwhC3rEgvGqxYPzbZEofJgmEYHTFDHrYfmLksLwFB+LJwl1PWAVx/fk
sHT+ndvgTCXjaa0LMbTV0AGt4ffySLbkpV8nGxEulPCTNGCtBa75Ad9PLYBP+sLsm4ml6iQQgOIx
Mp7HqNE1ChbFo+ACOfZBli4/91ImkQAGzTHsLrC/ITpyU8DkoWFD/mBk4dfPHT7VybpvuLbp1WS4
ViKHGq7UZtsB7W5AgGyM49l3qtRhgsXoQqb/tqQWE2ESBAplrKoECJMd4TzhQ/GAmmTwC1yHJz9D
KRvpwx00fQt3m4k46iQyDDQnLd/gO3Q9/kGLtbBxmnknU0W1xvdNLXA+orPaGHR44oAZU54UwDD1
BVH1j9LhRqyciqqLrK1BFCf4vGxKCD0UNDlFG3rJjyCKugBdn3IL6DqIsAqjNHm0O6hOZMGkGyfD
8UnbNjYzyHpJ+HW7Cgoq/HUgfkUGlGe0To+v6XYIsHKH34hugoyefym3bIdahjnYQBBuwr266law
6rSw/7NkSI6U1/uhaSYCT3tRgQ4F8rXDCbIejiq6LSKU6Aabw5q4f/2ZRaxMdhNlFzdRxRVIwRjS
jtsDoGJwR/98/+K3SQMYvkmIYEULOn+Jq4/pW7QLKRxoXfLWVk++aIVIj0PjwkJjqR41l2yZ6scH
TuVgidTjSIRGj9HWTnFcGrWwHkMTxbsI28vkShq30B/zFC6VOOcCiTIJJBxV+aS5lhur7uNdqp1O
dFrVqdZxaYkgC6xY/ey/4Xh/f0xv69MxppM4oopUSUsg8Haxth71tSJ+i1eXI1sGFVExebBdU5zF
ugIOzRUgLjDJHVd8si5DMOmMOt1wkA5mVlLvIqiJlURC3n1TdCC/AtYWEzMRrQpNjKzCzOZ26M+K
6assvWdIMUOSX5Uv9x/jdt8eHmMSoShHfJiO4V3FuxHax143ijNxgCGy6m3n9EZ5QVEUCTr12H8H
r/17dGgA3nlqjvfvfztjT/Sp4LwPehIHwELtwIB9Yk9sH2ykPUqVlmIXu3iDxPGnCkFZfuat9B83
t1OpOdwu4dN4TQddBW3KttgQJzmV2wglSmpyr/yWnqjr2/ef8LaqAE84iV0iGLRa2eIbIDhPrYMj
iUcvlRufI0/56Hf+utiFq2INuSFqP25gxvv/R4fR9S3eiOJTSbnedNIoR9iQoNNoJbSYT+sxX5PU
GAszBBkWYKFq+LcDyVRZLsCUURdSbBpDyewju33w09defxKf74/j7QgMe9S/PwEaYYAOieGw45vM
pmFl9XiGUUJLpfJ2/w4zEUSbKh5BuFb7guEWaD6JYAMHm2WQpxS7JVq+VwS02XQ9aTyxLf1DFNZs
k2Y9M/seSpSQBw8jZslSF9vtjYM2lTyGQwa+F4HtfRZUqyGONlrROENUmfcfdW4wJ8GLUyU1hu/7
sOMqL0lcsXc03QVN6f7V5378JKYAMCEXvdT2uygF0ATg7KLxWpFfWFAzv32qXuRplIHk3vc7VevQ
8Mnrb02W2WLTfaRt/H3/CWYyPD/Ewt8bDqkuQqBMedxkEOGvF8M7LyvaTZzJh0ACXxiI5lEa4H/k
Qw4LKPXCe7l98NKm2sOKBVVV+WK/G/VHlr2iQ/7+89zeXsCDYbp44MpTV7huAAJ1buOjBB8FAaEv
tNUljsvcb7/Ohl97NDWiDMj762/noB/UnCjJF761c1eeLP064QJSZ7iyCgE3TR46fmGXOzeVJmcb
Bu5s5nMCLozsugQPdEv1Dfjh3h/0mWXwUwb7NSB1g5oDun36nUJCwx+OPqDNkXv/2nMvdLKAVZn1
QXz95To14eHTwtBGMPKzJpswPbh/i7nBmaziMPODER5EgJBh+xQhAamor1zzOSoLWYbbCR/tZ0fw
a3iivBsDKmWFB4z/NuBH3xAIEdcgbLTQGUsaJipiL5zhSnQgwqvq/lNdv7r//SKCOfr3LA1TjQ4w
7Cs8FrGPIpFQNWdS5iZpYNZg/JpDxC/V5OaCyE+a4NcTqowVad2NsacNUAbxj/ChgxKVO/WP0uJm
e+YtTYV9ZRRpZa4UsUelAl2peRXphl9pHzHJKqQhmbKkK5qZcf9R8/URnLT9JvZYBu81ilrNE+m3
HDDGSfPShuXC5mxmrf8c23+NWQVrQDDQs9hreS16rPDit6Ab+6v7b39mSf58+X9dHRZPgR4AguTJ
gdOCi9Ee+KXkz9ylxb8nlhr46P6EfZbHwT03I70FgldVL3xR59bKZLl34LNyQotRAT1CsXOc9gfL
Fyz4qoKER5bi7NxdJitekeI2Csbr2KdmDgTinx4WCiPA40Yfme3X/Vcwtyqm0rkBTm7tkOIu8L2p
aytuzUY3M9mgqsG4jc/gPLAQwWaeZyqFSyKaaJWKO6mQloINJFwzcBqMdX2jlo1w4YFmXvxUCaen
KAclRZp5g/7cpq8pZKph9nl/sOauPfluUxj8+X2UZV6TH1sF2KvcCFE0vX/xmRU9VYTlcddIYifA
dMALFINpNvJgyRHe12houX+HmcXMX//+a7nJlLVtC/isx+gTBaMXcPh/uTCyeH9fWFf8kOVqmUIE
c+DkndQvXXgmT4wD8d9XbsIh1ao0S72SmcjupLLZhwZkg+zTf4H3cg8DgqWs1u3Rwcnw71uVo8BC
LatSLwbivSJPtFmYNbe/CUSfbmvACRlhjpN42si5MrDyNdyuIxjnkaU4evsrSvRJsGOpDEJcjjsw
Dp3ZdMWko89901pYSTBwvP+O555iEvPghTV0ghJheETYVskPia86NSADxbjUYTT3AibxLlGLQRX6
MPU4MYO6nMLsbwnpPTNAU8VJGEucXsP9xBs/24vwUX77L9C23R+YmZ891ZRQibYpfFdSDzYUyDBl
4jMacv/pEE+mmhDqQ8pI4EPrsW/ZhvfTk+qEp/s/e25IJmu25+EFVIGr6ZVdgYMTGAaGKPNIRcQq
THxgK+WnS9nUuRGaLGJSZiqDEDL1ksALsj0j/xYyyVTskcOUFlJ7vFaOmjCIRSb6CNv28p0u7H5u
h2QyVXSgWUDJtQDDr8NF4SIC+tkbpIbhpaHW5v3XMFMAgeP732GnLYso5H9esYJiYvNeHrkzDDyl
NwDIX7UVWLCLSdLbH2Ay1XdQ7v9mE4/ZxO3VnfJderq1lGiee82T9Ss3GerfUZ56A5Bh6fiRNk8L
Y3SNlP89JZCp/MLXGzR5NUXqQa1V7GFwpypWVpgMaezv4SL7VoxGqOdg4XQ+M0xT+QVXdH0XDXgO
YLuap/rCnfkDvM44t/jHG1yX5K/vMLw5YJVS4wY50MnaGhALNCbU/Hp8X6qPzOTOyFRxkYB+oEkx
bhG895/5Z/Itf0Ovf4ZBGxVc7ZN6S11aM8UMMiWnZkJMRKnEnbrvZDRhRBNtsVCksyjbcLGpN+HX
EpFjZn5NaYYxx6u85vOJx+WNCacCXVqCWM4twqm+Iux8Ef2DY+IB3+DDiroAm1TBQRReRrliNnz+
R49UcL+zUbG7Ed7OHCXosVYbtgccHFjwlBYQzoxLWeqZwDNVX8hqU1CpFBIPIGTg1cOX4FGB7xD6
A5Y+tjP7fvSz/j0JG75T5UbF1zb/5FKzbw2g39JnUGNP/gtOMfdX7twrm4QEvSoIz4cIoCREZlgd
DPi//9tndyrCCEsegBoZv5+XMhzwYJIIm737v/r2Np9M9RZ8Jg01g4epp4+YZjlX8KbUlv0mi7vK
+rdbTEJAwZNsjMcWaHe1AdyAMxoFBo1oyvm3y08+7mCzD3C7xLY5y1xWbYfI7cKFPNHMvmEqqsh4
iQowaMd6P/miG7libfXv2cP93z2335+qJ/oqUjitS1MP0pr+0h7hCoiUiXqgb82hfWs+Fm5znX83
Pijq9UPzKwKnVRTIZYKHSPFBGe0BGiEc5T4kwUUPjg5j1yUQ6sxCnsop+sjX/cjH8/SpE3YGdJMB
czvQaD7Lpf3n3EqeSihqXZXkWMI9xtDioAfNzDTETsUmtdP4BnzZtHxh1s4s56l+AmYv8My7nsYq
SgyfWzG2VC6eWXJTCQVa1/rRr1CjaDmLgylNwr3CM3thNcz87Kl4Quo4NuoRg3swuNU8NnC+cL4/
kW4vBn1KTior5sP9FeVSv7PQLAYPcsrOICjCNvH+DeakFvJkpsKDBD5BtYJypSU/jmvxkU+MzPWP
0vNVagY5ODhNAxhKICeiOryJryVL9y2HDpAt/ITbowdX67/XCqeoVRtTWG6KsLY3xDzwiqZdyPjP
SY6ntKTMV2JZUfB4WhEacbnOL7zoQOAoryXdorCj0x796qhWT11ujWAjlnZ1Rvo2r56L6klDBjfP
XrR43ZMN8ys06MG/tjXycdNCvAxppLJrFSOS173b6UbArUR00pFsW8JUFfjJql04pt1e5frP0/0K
J4WaRxAzQjQ1HmjwKNHzAEJ/5Eg4MMQLb2EmMupT2pJacp0kRJGw45/Ci7TCIR/gxgafbQ8in4UP
35xibopdKhqVkYZRKOYYOTFJ/hTCRxFNq8oq001Y/8qw9E660EZ30msTZWemwIKFOzZICahKcSj1
JY3Mj5TovxFan5KWWK4pIb3q+PlkqwwACvJOW1wqdq4GeOOJBhf2JnmWDyJSEFG8yTm3Hkan2Kul
K6GNN4QZzNhYeXq1a6BYmQCp8Kv4kMlfZZw6MKyKY1wT2KDe0TU7K3gjBLqBe2a6Ecsw6Abwg1o6
His1A9lWxS8eRFIhig0ZGRACEXwXGZK8ySOvrnqLBRaYX7YIZKlGd7y8UAK/fRLRf+hYv+ZV2oy6
Upbon+TN+kHdfLWbfNO6sXs/tswsbGlyLB/kAZYzfg01gvLJ01c/WFjUtzNF+lQaAD+toMrgLLkb
swO6aooQRo+DESwVT2e+d/pUFzCqMbw9ZWhHu3it+Fb22G6kjWBDftdDpXV/bGYOUPq04s/6NOYI
kqXoUQLB3kiMci2ssnXs+A6k9/oxXVhytz98+hRtpBYyE2o5wWBJQLWlr6QOjZat7z/FXIvfTx/U
rwmkF0HDYxZhAkHLeRDgnQavJoiJslW9Rm/+Fr0wNmZ8vcqfQO/Z0KfaTS6L7IGZsDiVBohaDfPs
IkQfg4FNCbRM8hM8mncRqMzXLiPdjNzRDm3AdfRX8nr/kefaqKaYoiKJYVisYFana5hmu43b7uJL
tM1szVJczYGxgvY57Mg/zpOpRGAYeEikcyzRbtMfUCT1sIeXkcJJDcHkn/XjcL7/XDOLdSoZCOui
jTMNk16GI6kEcECsXO5feS7o/7QP/5okPW2opAUI+gJjXiI1aIsI0QXuH4gETx2lt6WGmIX/2POq
XY3oB/UlS+HAV8sa6E3prpQlW26/F37NdWNzI/D/KON+/RofzoPKGEMcSa3Obs7My7wvisEULW3V
euE/ZfbgCf73piYJq7JoRLy2Wkh2vIiiV1/YbTVusz6xajlb502/sAhnMiT6VHjQybx47bW9cqXl
DVBtG3S/GzukkwAqVBZucrvXGxWAyXFeRE1eJ1fORL4W7ca93iSwE098lS1wN1ww8+otoMhu8JC6
8SM5cutQNwYI6/SFXzAXlqdYIvTBo2v5+phowAadsTIjdA+DyWouxWT99syYKhQGLW75WoBUPKkd
GL4H/KpJrMYRkIihGxYufBVnckH6VJJQj/CNJD1GklvBxfznlYEstwHUEST5wUoOS/SAuee5Hip+
zfSRG1E3EBGcaWOjCbuEPU60jo71aannfuZ0MhUjKL6fBQnBDdRNY2B3fOq9JTzS3KUnewfaJkyJ
C1xaIo+S/NT6jpSAq3wol8oTM9+O/wgPJMII1+MGg+Cysw9Cvg6tbgWOo6ku5Xnm1K5T/UE/5jGH
8xUGH4q1AFZg72Fqamh42Ei5kQx7AQeMBuYRgREg5W9X36JuwRM00mHy4dyPd3OK3yktSFQkaewE
/AZkT2ESQbMDSXeAfxC4PiVGxz9pVsE9FVFnxb3L6Is2rFRwtTNPg2TClHD2KT1uByuRP/d/0Fy4
+jmA/JqWgx8FWdnhB40PrcVti71oRydXcBXFAFXMXrjL3OSfZAbrUOUivsORiQ7PSrGuhy1fwGgV
rlqj+lZpgyGzVRQWON8huQ97BHFTaKuB25L+wr/nnRElS/mT2zAuok8VEFxOSCDqUMoqnXhkQe1E
rxG849HGuGoVJ5I6L5a8SDoNsaFiUxE/waspE9Y8xVHCy3hwSLd+viQ5nFlYU5EEK4tQ9yv8GG7I
TUYB/RNh9ktAN4UhXbhQgJjZoU81Ejitwis8RIgryWoc0bumnOGyjq/e/Zc7s6flr7f9NYMYCq2+
UOIZcgYmn1AhnQZg6ZJQbW5r/h+hRNVyVL9+aID/dcvdaLRbad+aYP3a6FlH+uP+U8zM0KlagtPR
U5BpuE3rsHf4qxpXSBe/WxIoze3Np3AcdBW0snA93ImwVzkGD4OZHpKNapGX7L19Fl+Qp4I/jBl4
gpnqpoD0vxXAZ4AsJBTm5sAkrRMJZZqz9vp46PFO+jXMifUws8p4QSM1E8D/g8ZByb0Lo+vjgUtd
7bEdMDX0kS4cm+Y2rVO2TTMGnIqCJjZVCYKD0T3ljvYAa2Bb6wxmjRtqkssAIb9ySlf358NtrDiB
3/p0WodjUVzPy2JnaQgMK2FVcEYKBmts9Gi4Eld1bKkB2gaSI3cNlsPCnWeAGdqUcSPmlI8KEXfu
P0GdTGtLQAkUrZ924MqH1OHM+AlseDyp7iWXBKYl2HrZS9uU2zw7PPc1VP1aznoU6EMCfjt6z4K3
Am9zdGTTR4B8CFa+Nbwm7uAxD6QYCwi7/MydxtqAF6wXb1WnWDET+I4lcddMFkybKo2CECUfERUI
gFxyK3fa7XhqHMks3WazZH0w+54ne5takBMtVADiyPb6S95iNM12h6X45FuVCdPQne8otuwAtasA
ZbCwXG7HTG2qPhLzseHjfpR2WiR+cxQEDm2A4WaZf96fvbeXuzYVIQ3oewkLFQOnH0IgSZvdErdk
ZgOjTcVHSQdXv1jGgS3fie9IgmNlPNNPyUG+rNy1x8qLHjFF7cgtjsVOrFeoCqcb5VXcDQtDN7Nj
0aZAHFLBK/OH7lOD9P0Oz0yYt4PB1XDGe9SZ/ZdmhMFSQn4mv6Dpk43L0IxVWEOpDscGwAUhlyyB
0PrDH0ljjJsRea5P+MU2z92m26iLednbp39tql/qCcf7w3VK0pfsqQLMDNvRT9WSLH9NbX6bOItw
2etj/Pf4rU3VTG0pCWPVo32ZnTlYBRjE7fFlzb0KYW7h7D33MJN4wrShFcaIorFSy9hKE7vRbJKq
Xvhsz5xDtSnWBhJTeCsJmI/BO5xSOLs1YUoamI/CUgv2XDjWJgECZbAhZKzid+QhOKOXMr503/IT
+vJh1h1FABCDqCkch03udVaaGoOVe/JC9XVurk8lT4kc/y/cYMQhYFM7Izlkrm5Dc24kDont2qoW
ltVMxJiKnxqhj9NRZqAOIBk+8o0xqHuNCQaXL2kQbu+wtKn0icSkDgbx2gfrO7CurTlrCOFWmKEv
n8vNGiZf8YLYbXZSTNIjAyXKSAnCH+ke+sjy63dGZJPABpoFr9wL179ES051tzc+SMn9/bmUfV2B
Bhk0mjyyJPBWyzXN/jDd6YnTN6n1T+F8qoiSM0FTeL+Sdr4QCu9qXKLo28dwxKg7KC3KTG8Xtolz
8W6qhmpD0Q+Eko270IRC2QiS2Iial9S3GMAgmQUjV0uCLVtRQRa3lkerbV/zOrSkpdU29zmewmmI
pjUpidtx1/qbrtiygTdyuBvkNg85DFQlfg1QqFtton6d+evhE2GfBV9ZuiszfmH6/JQjb0TFqZzK
pyTT4U4N88H6wmrREMrY6sZXntihtIt7e/ThQ6SNe1buE/o2VD42DbIpFC9Z5PhVYbZp9dj1uSnz
4JdWuVkO5BynKwk+m3of2DWr7EyqzMxfIdMBK74URzJXhXWkkG3FsrSz+L1DJSoXYZTF22J0acif
gTn359LsK57EM3T3RFWfYIS5rb8Rv/MLeow3xBycdF+vhFNxyRPjIX5cuNvMqp/KuCK9y4W8LeGH
bAYrHtZ2nY26rxNcLWTg4RS+I9cLw1Z4lBoLi+WnaHPr9U2yvYXga4IvSDC9BANZvDQNMkl5fhAD
mHWlj40K4FpwlBXYy4yXPFbcUAWjOU8gYMt3KhkPVXUBnB923VgCsJdUVTuQ0LMbGlncm3CMZoNV
yoXRCjl8wSERDW2Z7Qd0UNwfsh8VxK3fPzmraSShI5G6cRf7FNB1lFNG2RmVVRITZCIuGjh2TYN1
iRQNEwdXDP8k3L4s6j+wejWC9HNM3lkhuEPwpaXPuYCE1rpDx2Etr2j8zMUHBq9XOIDqD37iJsjq
R+C5K3G3zbDKVTi1NsAg+KlVCc8qCjm8kh/kwi1LzuD4kxR+gfVvliHslULOyPKXvk69lnNT3W5g
Fz/gcvCF0KXcA3LMJLWtQgPWFQsl0plsAHDwf4dbLiJVQhUNjcjIBQgWdxZWuYWE7VO1DkGf4BaK
mjNRnUyieqwOKqsUedhpwErJsBU1ApjBBwXkQsNFb1/vv+kZjIE2VbVFmFBpp8DltLU6j/Md3Um+
a3cAkmAluvj2Ngbqg6OgmcyNd+SlFWxaGAoxRLPoSkPcJUheOmcutUWjWbWhyRokM0GTb/cU3Hxt
YULORYypQo4JggynbywoBOQk/4Cx7lY+jDZ/NeRIXohJKXDQIMaZQmwtHTRm4I3alEek+Crlgz7m
kRIuQb1qTvKI4gLAneohei41KygPo3Dpyk/WOPyp8s1BM3rtRRZ6o6HFswjQKDiOn8wfLQlVKz5y
2s4bBjNMrQxJP8WLQ3XhxD63TZvyjWIRVGBOwhZRaDZVMDp6jDGBRxdg44LdBK862NXAHtWvfLWU
EpmZoVNh3ljSsk943BKuVOfUCdbqqjkuHU/nTnlTYV485E2SX2FdLTBjLk7f4l4pMcLr9kO+IE0O
S2P4qG2HrXLRT/l3e65TczwKMJJ1i+1SlWsmYa9NdXuDKulF2lwX+0ndxK+ai2KWJ6wFK9m02/SQ
ech8cHBAyv7I+Cn316Qi/vAZbsTfqYqv0WTIOqgIEkEWX9DifuKHl5JLPvKWnQpJhRhOTkPBEBKo
ikaQugX2IgkQWwebOmqsusm9ogostFvp+Wnwj1rkFPWpLR7iq7YxT8wKZQcABgwp0K2g749+Cbfo
bPgT+mxDg2FfK9lKK1Cdj0uzCWLYj4qwU00abIBqHDZ138wqeZVH9Xb0KbIwnR2kgd3B5y4NbckH
8JanZ07QB+MqFjTbwkEB0ap62YIbtKGJ6zzbpazyOv2hAvJU4tfQtNk010IQFw6Cb9NeMznxHZ88
i/qdw7TinUVrXmlNAY+raK9xDNHk1UGcN3z2kRVjYqbp66CXZk6+g0ZfaWheTEaxsvC5SahT9s98
5nAUOfVCq2MzDQAHT9rIEIdjKKeZIQnlPshCWMoNHXROUVc6I01syvoNNktavdb4eCMr6psfpFud
D5/bOLX0JH9Uwt4tZfk1RM9G32QfYd8daB+uBd1lJdz/aM6vKEUrWbcSm3hXRjXsRGSswkGMc/iI
yFHOjKZQELgk1c7RdOPD6EV8BZchEzdx8KdomCXDB4PX0LQYa4i+uUFaAGvlFlw2VvL0VHXqW6NJ
e73WY7cmTM1skqnxZ5uJ1QeDMhfmBBX8vnO9xwjCUyYwG67PrWBI4jUXwJ89qxoCZWoyGG0NyaXR
iqo9yK2hSAhewF3buQ6jV65+CdU6eFGK/DnO3mhK252SKK7QK1bRJtoqlYc3oRnSVSEpzUsYwplV
l/PvsajcsWvgsmbH9MEPDx17rNVDGDYmB2P00hkoTNXaFZyhsaMneXgMIcn0dVsK3EQwY38z5BkM
vzPfqDSdoUKzrkObklNSDQAu/vFlQ4yOEqC64TYO1lm8ouWmrw8NtsJh4psSKy0fpie9AecoyGJ5
aqEhFFM3RBxWrYxze7i10mgnsx0/oNvsBHvdVF7hIAobJI07QygaNpC0qK5Sm0hgE1vT0HrgJ0/8
6MExPeugkqx5q4YsnBu2KV95PtD5GeooMAQ6amN41qGrH4BlK8p9lzyUmLfkZeBNRa0MP39QNLYr
6q+s+uqx5uQaFvHie9ljkkjtuaGhqyXyM8p14CQSHEm43orkGHI/PoTZHTNxSjdDrHGhvOTycfQv
RScWa5LzBwKZXFoLXi3WdhUG43qgwTMTNCdQkU8cz4mwz4B37Lu3MSm2eIyhQ22Sg31F8+RXaHfU
6XbgA1CI9E0n+fqa5uKDNMjnWNOki+Z3zSqLBZO7SoH7dKvESEpg8ZZZjmaMHHYumBoyClg1HE9i
o4S0XU6fpSq0+iG+wKqvG/DOQxVJW+IU1b4dx8rUCL8mkp21md0npclqJ+vH57YCpjkRt63OYS9q
9MGevaaDikHNDm0H4TwHV5WwRao8AmSJOS0XoJBFbQ5TRUkjB8czoFM1o+4uvRA7NRmtQpHMgjR4
SXy1FiorF23+SjyE90Gxy7k8gIufxxGrRVaFh3GqrfWadb2OHJlZv8sVeD6LuhtHiu5UfFOspBBc
J10tX6tSPpbi4APg8tB1B1Z90RjdPTzKj25SXTS8dTVCtohaoG9hdWRqYRLGm420VblVpOW+lbP9
CCNDLap2XJiuMyT7Az7JzDrSL74CAk6Lr6HEqQ8ibVpT55INBrhz0VCKzJMe2Iwa9Y4gsh14pK7J
saVw8gO/L0xPfGtw6Rv4VJr+kCXwBflQdV8xOMg13lLd5YcVfOShHY9Vk6IT7QP/WY3rmJol7OU1
Q+hMAVJGFAQko4UvtRrtO8GTix0/GkF2LoRjBOeX3KY4wASVowlb6p+48TvMAKrMP4UMEHs4wBNY
NiYseGzrcMXF6RrNIY80rmDLmBSi22SbEIWOqslcrQ2JI4FFqeid2fWq2+B7xSQRls+J2bC6NxP4
UEJpreCTpiAKXg3NtoF0QSSPhsogA4w73hSUEgJlq+N8JecdQOykNBVlFfIjNfOixB0CSr0qJ9GH
8FBHTq/YfgripWqK1/Is9JaZKxHigvkCVXdPTLQlGJg8dtDIJldAgRKBxhccO0W0RkINTpNh+eM1
mSVqAYLouM6+0xEOB4CfnUs4kydGj1yNmpi0SDBV8+5VbtihpyWaOo0MqY/BztNdkqAkC9Oeyolb
mwmbUrK50K4k1Izh7UBxX003wy6iAI1h1N6jZN/AlDHBsagDidTLx7WU4Cwpf0l8hIZmayj2Mf+Y
jRz6juyabohqCw1KLPUjDFRcpdkFshWEoGNW7KQU+7K1GxjXyEgEDGaclbCHexhPLQQ+MQXQxMj9
2taC3BYzSyM2i+CxLT8OA+JR3jsqAMyNyEw69BYXWYx/0+I/6J2hFMcYJ/piGoIEeLIF4hQELxDN
Di4T1oUumaLoCIKt15cavUjFRrqGCkNtvSLfohqFtk51sGtYziJDLRvonypLxLn/Iem8lhtHliD6
RYiAN6+Eoyclyr8gqJEEbxoe+Pp7uPdpI2bHiCC6qyozK/NTmm/l+lIztOiDN0Y7FWfHIaz6rWOG
ERjfxxof4B91Dsea3BsU37bqHB1TnOjyEgTdIPmW0vuDKLmHsuW5WYxdzDfaxPJFZwotmrQ/Zm3n
Vm0LHQU95+pi9Z113mdY8PuxzBpBsuQX0wY3UhI/M827/ZW0flrhpaBlrmaq27grDgSy7MfHwwfR
tac8GFbjLtbBVetg5KJv+C5Abvp53uNe7ypi8KrlXMDSj8K6tr3r9Psi6T11FuEyjJUrWnE0wAHM
Gs2lJi6iP6rSLdKKQ6fes8GvlgiP6n68aql0xXjNFcTkkbX2MlhgStLelJJTJAhamyecEmY3s7PT
NAuN66kyN5VWt4dBtWrXWbEzWZWtGn8MFpDRoFs0VXJHs0dTlqhWsJRz+b2OFPzM0rysDBAvEwnq
1KEem8GiD2SRdN6wapsB9B/QUj5ZDec331EELB0r5Xrd64sdqBVjpWqGiZgu8/QBX7wReufKJGi1
5eSpESb5te4mxtEpDHTZ1XJwVrHJbYz1KWypeWumLsBedKOPcSCBBThS2XmlnHxUkRVK0V0GMgBt
26zO3rGe5Ax9Wqx6Wfx4mbHDiyp9Yz+1bWiU0b5x7L9FizVvzKRrWe2iRr4rWaWRTUQpHUWoNhNP
DGT+tYd2WkP7hpDcMGwMBA4IvgVdyNp+LcscOi1hJ+Nb6Xyp8lu/vukLbZ3fFE9rF2RKHyzE15Ny
HO0SkttoBVzVzJ4nVfsdcTl05QRjfiMeUKWVbIo2p3p01I1WSTuz4Y2V2q01BmodymX2T7eEnzg9
QZIPWrFet5Vox6CtTH8qzGyDh/S8qab4IKpyOk5mJ3Eg+2SXLPN+JHZ2g6Xt81grJ7Nfkq0mj581
NXyLA6kT1u1dWTPsSJxfTNA2Wp25o/mWmbTvSPbB2dOr0zYLxhvld54xmIzl9FxN5B6MwuvYhKqW
YU83uxORdKiUbJs0UTgb4xshVgddl8JlosUZq/RPcwgWjbvdZMi0r/aXvFg0abx25sDmy1Sikqir
M8X5oKEu7trjmn2lzqdscFWcrdxJNjkHvhoFd6kjcr8BZOqMzpcEV8k4EzYB3X3o1ll/XOwAW86Q
HOfe3raRdmms9mhAusVNeVhnByNHhoE2CooYZzMFu6iqkbd6X0OUr8txjssgXVPXWN5l3fxqZsY0
pTqUCgcKxDUzfrPuM6FD6stmmwDD1r7A02Uduoua9i42VIn63cH12lp1k5TnhgiBdnotyuRY6sV1
7mM2DWz+JhEl54F/Qe0WMo+LhaZNe+/a+nPRnG3d5W9VMr2p4DOzehXDca6SX9LfN11ZbLPa2Yy4
oFgL/E0pYSm5iZqXuGLhgDfw1kebhLOQ+3lz5oata9zVDjkktBIsTlgWN4dxgF7jcXb1Zt876lap
Wsul+ouJt8Sm8lqD2ImUa1cY3iKhDFXuk/xiLt6QsTmkK79qMXwY0w8vocc8xv3hRti4tUnmRfns
ReKfaU2bTvutR3+1xHGhkeum9Kho8kbqf00b/zLHr6tXzX4qU6+0yOUF6q4xY5/BUrXqUzOyqxMp
3UaS8t3COokwF+44KNSp9lTzY02K/WLXryJFPdCVW1XGSYtYV5ZoCsOznL1Fn6j9y2KPu7XPv3Q2
0Bo3ZQ0j48kN2yb19fQlwmO2+kg0z8bGXpaOtrwtvyEYW8PFVGWtPiftw7B3dAnrHOYdSIayTyd9
Y3TJ3nICQ1CpGVMOxjxc18k+xdjGs28kd5UnQff2PS0tsYGj6Y5kuvQ5yYH0RP3PvP6azrIttY9o
CTMiy1tMk9My9tXsrIu7yfqSPWb/lprRbgxk85SD3BIFl9s4qAXC2pv1mduzpcKM2VHDsVR+UolX
mzk/Te/ZsrQxZ2Y323PsrzhON23kS+rOgIOM7strgjBBPFI4SzWw1rcZY8uucHtAp9XrlF3DgRLn
SAuM6GQ7/iK5TDoNHV8veYN1xvaLu+hQ9GQ+rs7ZpgvWc+ErpKIACA9t7in5EDiPK5suuyvjXczE
pTm5HzMtqDnHGpeu6HmpAH17r1niE3FPYdczUcz9XuqTwFFIjksfQEK6GQzhx/1vVHJTF0sgxpo7
rt6kbTjGYWsU5KG9tro3cKkqvlVEfIj2kBWxV2cavXHqmfJ8wbRiZ8Tw7br2I8dEspTtltJ+lSY9
kIogImds/ojY32DPfrfIvmbu6/LP4uqZK8YOXwEujbKdirJyY2NeDJOzG8SXpe9GxPX1cu+aKxYt
OPzAL/W4qnADFBu673z0i2VT/ZJ3vhG1+VZ2OzU599KHaaWhNEluaWOVTaQST9/uPdPa2s5JKeiM
ooNDqR1rltSypgYnq4305xGQxrRsWcNTUk/TpyHk+VOPRAdUaQ/6XpLqQJvmMKt6H3xCuEmSB2a8
HqOeyVfF+Dir/2zOWly1xBJP+r5o5/0Us5jrEKBurtdVUdmYyoN+GXeV0v6sppmeaIFfHDmutkhN
XHJLXnqteRbl9BfHDG5wmCwjJ1bYJ9VzY7M/FdnOs7w45mY2E6aXJXLbTHqq1cXtutjnc3nyMnzb
xZiEcaT8Sbbi10P0s0zPuTivndt8aeIfHOHA6gczz+BphVv8M4nZycbWX4ZHA2f1h/pdUhPuwaAh
qMkOH2SLzUSmn5qUBT/fkjaixMlrs1S+Mgd9fa9TfvqNrrzo3aZo3ER/rCfsOLF67afF3lYCo8PK
pA0eZmzRZik/SGmjEayQ/Hq9fFBA7BqxWY0dqduOc8VVIq3+zG/lor9pn9IS9CfCCJXBw/Gu6YIi
vQ1YrhmdC3NsXHuKtRF7gBX4uZIOmyRhXp9bfrXg482gbRgInIZsVxFAN7pVFgpy35yLloW4CTiI
iivLF7ormILjvUSjU7+aRKtEz6NQ/aHcjPm/1AwiVOfKTj9pKBHZVs6sbyvLN0UE5fkm2Frrtpl2
KMtml5mh1noYvk79dzJ4arqLsl8puUfrS9z/G/N11yhBSyZL4zH6VcCEcUtU5maumWd8p7nU1sp1
ipwtBgPL9zRya1MHmX13xuxcGCRrmvw2jodB3Hez0Vu9cueMVyPf5TetiZlAn0XmU0uWzFMrgmCy
5ISaOBRdctTto3kxmiNeyjZxEshmGs/5J42CKduPrbcSZKK6dONOWQMlzaHqCc8RGKoNhzbb0yZI
mFfLpH2zVOm8ls6uMT4ShQXEYno29X8WMZUZABNGbxOXWfWhtzE7o6avi2NZeYn806mEXlbfDvq5
8q8Zrwbsv4bDcu0Td6cYABwntfwEZ+qTS9TshHGr8lNrHGs8pJGA4z9bIG6SJZ+it7Q7Rd3REKz1
TxX5hQDwLD0L0K73CQXcqGBV2dw/1hDJRU5G00v+KEnRejBn/bXqdK7ZYJAAWlp2hk+0Iw1bZv/o
8TzRbBWCid7LemN/U1S6t/rXEEEsXgpzp+NMfRJ052PPZgfBnr3mjJeorJ96AAKt4WEWXMfPThQK
x0vsVz6LVT9VNz15i+cL1lnS+tpqdDZJ6mZpdW565niGajMpkTINoSnz4dZT9F5JK8bBqlcaO53E
pLwBuTkUThFaVcaJJyjL8ZTkKu11klQr8nOPpajfTKpkQROmJgyzxZtRX2NcH8qnqOeVP5mMM5XO
N4AkUNYJQc28YXFj+7rkN2ddaftOMOtje0GutrGs41JfK+1VRGeDhraGBSsCLfJGdVsWh5Q960ED
PMwDcKus2nXPNfcgEaWdyivLXHNrqsAyv4Z1X0pgvKH46vLtxOKvddci1ZUpmqwNzl98LisJJ1mF
wf1X6VvAzU1R7400wIKtGIAoguGXUyY5fq9vYUAnOpD1mlqvTfU7FHdTdE/g7agQtO7Y9K6e8919
8LNW2eestRvRQhlaz4hFHb6+zpG3CVhEUz/N5eeSnld88uOProo3pfaURWHFPB5vLOdVnz1gN+ec
teBgWqhVO9RZrsVNNTKIAQJhzalb74o4mMiO8uQw0spyj5hu2/G+HzPq/mAyzivcKavkAQ3RUrTV
jg6IYTnlPOLgyrsQzWxUb8gnBvVyWGRzgohaF9/1+t9UfHStq7NTRBSDc6nqyiWo0gQrUQ5dDY5i
XhAxjFWg5qGVXZmdKpWyaRYbS3uzaSsit15dGUVs9yRIVCspHn+5cdXqa1m4ZhzG2o/hFJ5hvuSx
W2S7pA0HfQvJQRkeLXci1Lx5JT0zw4dQlU5LdeuqZtOch+yadO9GBYB76KTJH9kZyIqv2dlp8h8d
nZBi16RLUeljkkO+ssKWe9KMBscVgmz4TcU7T/ci049sktbeTZF+6+sY/oTPR1xBAnK56X6mestJ
aRIva0M727YtzctLJ3DsiH8j82BG+xURbOJZRTj+iIxWjRwT1vQNP3mbI6+fPbW7sDdML9gx4Kkv
Doj7UUtn0nbZxwS64iynlMDQBCWRsp2IC69o33Kz3fZYaw+HbKBptHZSd19tyzXTfUnqV1e7srWt
kDiTN69STkPrnM++rr6tv1r6rtauITH8vkesyXMvm5Url3z7gQ5qWXkWN1Z5QkoiGT8dcOvLottg
25uS6OSWe7QY4WYCiYXJNpxhBOafWff7A5m8i4IECHjxhQpkReQ4qVvV/JfPH+21prAk25T0Atq0
6Ncs3ieUwEBZBVet7mp95KHRGU3ac2BH8I/N1O0W1JKG9Rlrp04nNyIPpoSHNL+q04E3oRBghK7G
Op7wnO4s90g7AXvxeH5PAR+s6zh7ZKBozJHKmwTfrYMkS8L0xhlIDDGGtbHEbx2dccFInZ3+aYLn
JLTN28W+1CKYho1p4zvwNkm1h+5xsy4/DzzwE9mvJR/l+WlGUsTo39Th0vlNFsiTW0te1PldvyO8
VU6/7HGXZ5U3TzBh8vCkjdFmtewwjklb7p6qmRPG+GmQ741K75I1z/Hot81WTPv2Veh+Ss7yH7Nn
hBRSf49RK9p+dBsQlH9af0PuJYpby+Q0b1Vnw5aPPW3HfQ9/MPgqNfpXy/bKb6mTX02kVhzp/hB/
2f3HrDzpLxo2BOr41H1oS1jzE2n+uqxAlc9VjDNgFhbEBzHFR+nXqmFxg2QL8wSjsnaUZHAZpgWe
Q5g/IDuu3kts3JWUm9LvywNgvaP+JrFXdN9pgVc5jmig8a+KdOhaL5+3kRwy8Jl/em657Wem/zTD
HZBXoUvKvlRa6lte2bxkzUPToNVhCfJenKNZ7FrzBI+9KXA6pupKAyhs0Gjgg/PN0O4DDgD2k/xX
18+MEoW51eN6I+aDUVOmZ+bWnZX/E8qPZjw/8H/iULjZ1PL6H7D0eOX0TXZMky0BCo5r1Fv4AVRc
MsBQsn6b2U6uq1B+LfjKJ/7wyoJ0fgNv3sC1WtFNvsGbdKPDMBaK+dUobhnvVNIQqUtg4/Ss7/rm
3GihhR/sHICWIAgjEpso2hJ1I7MMp4uUjxCzL6EEvG/W/DVQFuJjb/hW5A5xGDWVJ0qyJ25rguXB
wRE3oOLpH17kbv2h6ze+drnzCvJ6zXBsA6DqiZWH79U8ZBHh3iZYwuAKmhpJ8K0tbwb0TPrWSb9r
66q8ONYC73F4xHHrDx2b68SlqzW+o9TeUP7g9mDFfnZd23dNB19RqIQEUH+QmCTlW7roZvFH9FIS
5T9sdSQA6blvv7HKcoxDYYRZvi0U16F3daIXm4ydPrRt7uigYPTlFrJzhshtPoQcTbMMQLilddsA
JxWB7Lwl96VnUi/hplR3TLaGdVaQ+amnXmwd9d/EL6670do1+aaS3qPmtblXarSPsleYk8fQ4wyI
9FvCbrqP7qQD6bez5mrFU2selJFirrC2/OpE73OCKKR2+RLo1RQa7dXwMigxbuKOztmEIR838viI
AUm9vEbbzX+dlY6qedHn8jCbDG16MPFu5ayhbqQXk2WH8lfXlM9aYfe2AMubITLYrmpVjcpxWCqv
N5uT9f/yTm55jfv0Mk2EFXRuXd91UsDZXDGfLKF+SAAQG8kYHhx2XbpdC2tPGbJBno0yByWKD2rc
vbSa2HdLslOr2jWHZts20Z+cNV/OaH9LahoKqOVNbqau3m3NPA/KSfct21fNkcKyqeJAZ5q9ImRC
QLqxFa9OftTkW0WNoB4iO2QEF0AZ2k5pDg8YLvFk8w/KvvxxJG2bakTPsrNXX8RtELE/LH/DqHko
UDoKF5jzVudvljVfIRcinHGcdQkxCkbDb5VgtYMKqsUY0r/Z3KtQJ7M9fFa6zzAusHezp1MuSCLt
xwOeZ02FfXaksl4DSK2m5/rZ6T5jQw6yiXAjkQexlT8BAQT5IDZFpj6P42OwB6idJa6A9tEny4Rc
U4LmdvZjwfXarCcwtWgdPxX7lmrZUx3tMn63YUjPunQjYa/NKRPEPV+T5ETdnJZgdeixsE2Mp98J
pXUMAoCLrosFheUp+mFCuqiRGROTK+Ny1T6aXpjh/oE+LADf/XWKt9W4X0BiIaugErT4yangL+B5
doZyWE0gd9Vvcm7BdV8vwES7dYWNO1GF08G1zUCfbxWps5gYmX7Ngmbk0zKOcrerl3P9Y6G5yq3x
CrgMSjGOV2nYS89rfyTUnR3K0fo07Jin6xVqWFpbp4nRNvyaWKXUF/U2azsMt/plFxP9mneHgltv
HAIGbr190Z1n1C6EqiInkNSbyqtPn8x3NOneHB8yugyZBgG/FptAIQijmDiVajON/EbA6+67sD6H
aYun/IJTUbHR5p8RTWAJgXcZucv1gW6t9HNo4mgmdVdLtt14KbM3xzwt0zmHZQXoNfZ6j94OcFd4
LayzCIohBe3/wBoH9uRGk0eLopBS9jouF6Hc+j/np0gxs059M/rXEFTRpeltNodPhcqw8IeH5L1u
7gVKMGc6jFkAmTmlAaSo1nsS61396NpHMSq0Ep853SNtZBGA32nzxtk6pZtElyIPi+rmjMd29KXi
IsMtD/lhYF7V7PflQ4B6/srM2uCeYfNTR7+G7eYOQz9a5Vx2ee6ycV5nz+B5zy75kaa76DSubvWW
Tj6C3NJP0s9GnORvm98z5P5c/kT120CuoZ5fGQEhIWGPdP201pnX69RPNgY7ZR/X3UFv4QBxJIJi
LHGZHJkkQI6B+gLOck/vdDKLt3yFTkfOMiAOKLpA5/EW71jfzPpyEPRxquk5/XFVLoVw54no0xCj
jUA/RFbmTvywi/icZXh+V9d+l4ecAkWN4zN9aMhWBM3GY77JVRoLVCSFW4P40TKg9HFY9M0+uxeF
0aRxe207r7727FzH9k28Z47L+wAIClihxJBb0l9RfeGI2pSB81nRaCofLTBLnG3lCivTahOjkC09
zdo0ieyp17SCDvcevdvnsgRRtGUTSLa/xXSLL6DnrFjDFF0cykGt8NCnUO/3zcBE43ScjIMYvlnJ
PVok3+prIEFjrt/RiFqiepmIX8AJpj/iQMtPnuziPki5NOTdzKhUr8RdnWINVeyjzsAqqI0fDac1
PufLp0g/4sR35C8Zii7V383cCY3jLPuzCfd4KEDgHegf4uvl1Hx1FPl7KKVDLKg0EXFnbzbYvtR8
mBnXrJcMd4Uo4PFOcHSSe8waFSpD+7gYWFyZfDkI9fXfOcK/UApl+Osk2skTDyi7DaMInDIPhQWH
A3G3Xhq0dDEEKELs8dhE3BOxZ3K0m/pflpxTkOmYaAZEJHG7tdvSXQrQFvaz229DetHKCXHQhCaf
dU9OSGzRvCN9rJIgWyt6CHBtkyolTN/KJ38x0OMUMcCDll/6Yto0inUaYPRJOZVcTX0a4lvfIq3e
xA4CqQ399mi1jPf5c4Lj6GYsjBYNFIiJ2mxzMwGFYwovcdpjVoR5BjHp3+3mbish7yXDOJCiNJ3a
+l44vBMpgAvdqZ3UZ8VW3cp+kjrv8ajHJ72/lPyDcXHnb7MyZIz2U6H/RA2Zse8ZLsmRwgCuvkhW
7idGMOO5XVOeR/rkCFU4V0W5Vf5UQHsnCUBGxLIih4xU3avMd6nhoRwarsL1XjvfXRw//siB9z9D
FWPGjAkn3aLvTl1Vf57mBOVX+UnJthXgRMvcjEi0Syv/6kwg1GLG0+YdHIQ1HQRkEAMfcneskr8O
Hn5h2h3/Vr3z/hOqXEgLGaDWY2Y0wZ0o2/ZHTUuUth9jke81G01Wku1VfvDYtg5zZxzKWbkNeBJM
+0p/ifKrjpYxjt7kbuq81VEuQz9Gfqs+us36MymysDxI86ejgF8jdHMHPsrwljrPqjoGc7HvVniq
6KmKQZS0pz7e1yrM4bMibQ3bX53IM8fftvYT2BXT2umlS7drVLtUek3VkU77n1l/60BMab8zdOiW
Tdba3lCBvOfkIpbP/dSfs1J9LnSwah3mv9wbhImV//QWuUS/yLDOJUznep86Cmni3Ahz5czN7bc5
p6+SA9ferEZQKSP8E8pHood2YuCEk93BvWb9G3qQEiqwMkn2dsjte5Qs+3mxXuJhP6uvFrLimhWC
VLwbUvzUAWq3DBipJY2nFHYfOM2W3SqF2M1pWgJDk5OgUY1ny4zTm6YjEBIxPX211jvdiW+1Vft8
kU5V/1Pj3FcNbScJ1Izl+r7KDwiIKyeWHXT/5yKByUUIpUcPZSBzo+6076VTB5Jkj3t9GtkFwFdt
o1fqdnCSyBWZlbuDLMYw6fXvuLXiACYU1cKSnOwIAYmujWHdKHT31SWSgr7Y6orDfpvH3sGkTW8S
9T0yrsv4wvjZZgfHZndCpF6FIqn6Nkzds4gDXzdGyziVEyltswnjtvFfKj1r+1ZiCGVVxtGmJ6EP
kHAKwoZcYcds7jF5ZnHmubClg1CkybUlzTfw5VA5qI5n97fBSD2l2i7a3bDhv9Sw6Hkb1HtLBhjZ
sq5oKrgSOEv7QdCRxVlrroWR0dqIc5s076ap3GLqZtyrPmJ2fZ8pxmUkgwmYYKGLtYGwZoONGHub
mnAF2qeekNSWJOOu7crjOA06rFYE20XMZmKHQsh8mSzMuZZdRm4kdTrxMrriJzHP23KgSQY1WzwI
HuIj2mupOq7NLSLNzVnrvpzM3pcYjYhxqN1IMbzZQYdqaM2PIR2tutyl8cBu3JCC75ehHF2MMcha
LOpYy9IKD9L5otn4YeMUUJ0zjcbZpYu0FLIAXI1qMccn9pRSus6lfF3MvdQGqrOvjTCeb6N90IeH
EGrDaeub/onXOg56Yuuhs/QVrD6TwCM1NGAK0izFz2YN3F+xXnXLosxXmDSl61c3t3vwFabRmhSk
9qUhOz5murlAb0vWQU+eTcPvsJroPCcFZ4LoTaksA5NFsW6ZABwWpFhptYm+YKNB85E/BDUxjsNi
eVrMx212sbB3w5IEAwqEQWWwFG8JwS7DsBWFthN6r8O90TJlaA4RPXP/vonnGjh1sP9Z3Ns0v/14
L3oHwxrts2l/AM4w2T/3cXpW6m2hTmR9/eo2YHfJhNKq+8Ug6c3kOTTSzk6+NV34keSxfoZb1L5Q
usZ1KvkuO2Fnz17bIH9x2ujeVkJnEIkQkaDGmxXdk2rznlrKSuczeKIb3ntF3qpZclui3I2E7c+V
7hpRihKiltDhjt0Sdq2F3ScheM7P2DayP8iLjT1qnPqKEf0qNXpUDrU2dKOfNT2y4Uwmdbw0tJr/
AX2QNFTytZSRdHYSL2bsHJBgax4MIKejG8ogz7LtIJxDMs8weZrXo2KaIOTrOQYba4zZTbo6AGqr
ax3J2Qh8Y49VdshmAS6VXAVLbQJ4ZMirkwQZp43KdkWJOA/156Q4QWrnF+S55zzNnqLHgiKBFOFA
e7+yt1KiujFNU/bloRoCs3koxM6zcZD1zH5ekXbWk+kE1UO0i87dnRLCoqNkZ464ppdbB6m/QUOl
M51k7CbVqBS0W8+RF9BLUdnSsvWyb473cf3SxVZl7tSQk7UobRLaE3b0JC82nzv1PFsOvU7jGYMX
qcZG7fkR/7oG67/IPOYoEFoa5cqiSzfvuSSYYCTTm8v3qslfFXsxLws0N1hCwWj+UG8rueYV48Vq
rmbyJrWg1Hu5qh8HrkrxnSzN78bkRdM+0LQEQ846moyCONHEX4OUPyfT5CON41BLISsEKFwu6467
9PYuV5Dt938dnjDdTI/j3JBwtONlrH7y6DsZgTs5wvbyi8hgosMuM/bxe1CKRVb81gzWIejYjpCv
ox5a0VOknLWoT645m5saKsSbMa8/aTNO+6x7s4uwL8xfo0zPXTqGBnIxJ0Pj1Lu1djEnsnvGAmLF
6xs3719SU3VN/GGtyS1Q4+Zav+0fyjtSX9GGzA6aX9tP+wKI4VqL05IgeEK9aqslLH/pmUm7NROU
2D72dtZCnjlv12bCXOrR1FbwEzLMnrR1ConlyQ+KL7ITJFwtKhCZqbv5SnH2KxWuV91vq+m8Trs0
Oqj2pTMyN+aKyce3sX2GdIJankqI1MCpQN4QnTqs5bqSYgSjTFmDoUnG/GuUkktON663h1n6GiYn
4NJ+SnURSNOrrulYr07sJmhelUvGE1lAUlkgZxg7btriKTZtY9u3Kx4gtP9+HQ3wpsoTf/+oJi4i
JhpkDm2d98eUSaws11OskFcLTqEBAvVjBq26XOzCfKiYlLCUt0V9XxccP2bdbVfVVZTPPqr3Dr7S
j0Kh5nfLQjvFH+wecCA8pPJXDghg1W5jgcn37GrUWpF6gOHrYrJyCtJRrHtH20zq6pVNAkFCnG1p
xxO6AsbeTPotbRMFKepGhPZpFiZx0OAPUwNg5+l2bBab+W4n7PE6ywvbLWOXNpiqQmhXBcS13jN+
CgxRzG4Bc9CCcfxLhGU/owwQmzGphuuQgOhz7c/wWnGiLJ4ss+fhAFRlR3nIhDs2+puFDIUFj9o0
rk2lhSl7LvuWrWQWV6Rqa5fabZRovIfF5sCuiChnNUq8h6PTR9Pg+7us7/k6Sog3tkovVxRA0JE2
7UM1Ps3D6DeWbm+Eml0qyS8QiAw1BnOaxrhoSTALss3WY9Fu1VFC0jqDAdKIPQ1SfIvHwltmzT72
83KfJXBDzZBbz1ZRD9eW8yyUqvCd+RnENW/f28ek3KnxX+2saGGUq0YjqjdT7taOdVU7WOXiokYv
qNQLP8++hBbk8/vQUjQbcYvsJ40YV/SEg0yetv025/8ihq9WvCfTp8Llltgvvfk+G6C6yqsMaJg9
FEHvmQ5ZrPHveLw2Z2didyBKhDhaCyRTZBTK1koT9R6xrVpCnMYrnFwdRZ5DcyWPgfYY7gaI82gV
DkiqtZvaXL/3q/AnVbDQHL3M6bjVIssr/8fZmTW3jS3Z+q901DtOY8ZGR5/zQBIcRYoUNVh+QWgy
5nnGr78fq8+914WyrA5G1EPZskAQ2Ll35sq1Vka9ci+Ld7eR5hwLRhEEj1CkmE5uQsgotdyCEdxJ
r6XsoUAJX6oq+fBGH5TsKR+rTRG6jxLwgtzcBz2QrG9CuKmMOFr7Vq8SPrB6M5m5Hx6csWYpDEtB
CODd6OY6lt8GX0MWrsEr1t6SQOwBL5pRyLSTyU2Q5UB9Yx83MjZMa5WmP7TUpMFYY0nUK81O7n0F
s+C3rHsyG3RCYPK6bnPeRatqSNYmKJ7XvGTMCm78e5RY0N1hIbY8braH7qHpoIbqckq1Ei4MEBWV
iXydpQfrmjQaBB1sqrt8m7BcpsWJtmxMJW+L58qS77zU/p7kCQk0+KU5MAtgKC/mDpAeV0lSPtZM
w6wA3EKz3WNIHEpLeONe3a8sBFEwmHUaImJRllQ7ZXihqTMofuZLtDdoaCcarBfDhP6dh4b7DeCX
Daz4MNX8teXNwuNQfKijmO1FR4yMgUmkO6k5iKR35xX1xWIonvB1hM2iefOkA+XELblB1qU07JMU
c0lmnBhlgBptdOq23jQyJJBR7BpUU8iKewVSSynmcR2sAneY2SrwjPQ0eLyxQtnn1g0Q5L5sAb6F
eVS8bA19OvG68ls/uJu0ydAPwVbD4dmq+f+U7gfF8jCudAsWX0lgGVgb5j86FyAv6+1vTVTSevap
uiUUzompg8vo+RJxQo/H6QFae7GpYlusR7sAfvX1GwavBUtyIXnhZXax1xqYZkIpIRvLW1clGQ6r
RRgaVHUeq7CSW/JSlCiVATfdt+kW6u7J7EwAJMs4SJY4W1ExV9xDNpQ3Jhm9JvxlJQCLxZxtbBfZ
5Cs0wLzqqYggp3T9OtO12wHGKNoL+pADGotV132ohbVLQtvRBW+Y/hefdw+6Wybd2muLTcBtKRUc
/vYhU7qlEX5n418PWbILbGvtViuKY7/ZGw8unJ08Ny+VJi0PhblOAQ3Kdg4Ne+u7z27J7shCgVzj
B+NN7hnLmu42E32BYsVDjkVc1kl7xTwyL2SO3JrWszwvxg8dplbtNpsi/W4XWoH9wyVz6uDGMS2l
eZL0c2O9wwPzgxdPppECj61ZBNJLh0+3btp8VRCNkgHq0bDo8hYRWQh7nJ4bEH+kH7Xw2e2OpKdZ
DYaVE8WQLiRrKdfSWc3Kte1ryxL7+Plw6cVovbehSl9pAgb8kK1b6akropWJky3jTNX+MUeMpLbF
VtHluQiqS5vDVOJyHrdMP8kuQd+xsYcYtjRvttH5a111N5Fhffc1LGSKeNVb+k3MPNoiRXiTQMhT
IxOWGcQEU9kxwWOhI950K29fteeuC1b5gPTPzLcaEgJEgQ6GihcdfKPzpKSWZie0K0ufUSO3yOcz
0DLKJM/otxFsDwOULvHPpfkqBWfZXKAvgr72PKivav5m0ZdXClxdm+csHdGAht3b0Gdo6/P0WcnC
Yx5gYltp9VHprQd/ZHoRs7PnuT3spHiX21jMVSmizY0CKhZSVV6eg+dzmxYSxJL3hKBF9vx3SEmc
xzuwY2KL3TOzopWXQT+PaGXum/zou2eKGT+jKbxLvItsclk0oVMb4ZsBcNqdB+mBfD8o3GNr0Lrq
MQCQvQ6ytVtTbwDJU/9v6wgeuNF1JxlK6gjT1h7adU1xIkQQz1SGfavFsBiNZDv4hnrnCuAOGsJo
JoO6d0QDA1dRPPbuWFnlxvCmCus1VV+s+DgKxleWDAdz1QpKVmJ7B2H0LzDYs8h2WhcSudvLoMrZ
JTvK3ORBKUHzKYEXXlg3rIv00gm/uDuQ2fT5QK2L7YaW0soaqIlzz1rLYqmU6UoEsEvTQ1AAk6jl
3CKa8cbXhbaLEprLtXC3faSd9dBfRoa28OweIcYqD1eKBLMUanujL9RylYYHSbh3iCHq4K3rrJM3
fDO8d6S+tPKpQk1DWqj+nWKcQkk7VuDspZUfpF6em7pYZqZs3ll9BBPKt7QlRRwGTkm3RIr4PehQ
XXU4tCUi1F8sN8Jtti1KB9z1f9J1KYZUqkSUJ6KQaJwVSIGbhvdk9MvRh3OEYLJPn4R4gfk3am85
zQINykO76CVyGDaU/FGY4z0108bk1EkVeiO2Jx9aRFBS/dqP0cGKd0NBp8PLFgwKQ1phQRoa1lE/
rHzhHSS4BkUf7o0w36qegUamN5ZNrqoL9D9ObBSgTvK2cEENgtx/LCPZ0WG0obB1hgDGMEPZ66Q7
eJU792ivZOMAL5+B55qwFnHWwaGrCuUlH23TB1rB4lV6qqxy3tjsqGsmOABcb1TIbR3TAEzUaovY
A6S91bpnNt5GeRLDRnd5aXNkliT7dwxcsXtY63ck2Ll3Zn3o9gk+t6g2NiWzK+7z1KQbcx7NZZ/d
1GQSSgFooNerTrhn4iuVsdOTPjJI8lofzUu9IUriHGKinUOVCnNpoWiingdexQNW0mQbVx1edIC8
Ybgoqdy9YFHQrym6bmvl5t1oVvmiMrJTVZ0Hf6VpCz3QdjkIsaI91EVGCu1RCDhZ7GqzokCSli1l
uq6a6BkbA8JEtaKlt2HfIBx/QtK2seV05SmRuhqV8a037xhRCkR6tKX3pH+iHU6JflGESlDB3Lkh
xrmbhUvatfFgwNsU2wLmg6jWsq+8tlUOyTjZ9gAxaroV7bunjdDPgzdLjcHCJc4+G1+wxzoL9j0m
4LM2F6/+SLHmauNOp4M/kks0/S16F1CUwRk4yIdbicBuZQMpgjJjzss3JEO1/R5oPxRzzbSuY2Lc
0smkTTygN5aKg1+mCw1FfmiU+3g8lnq8Umu0F/SOtORUps9W+DiUnINozcUu7uCyl9DFtQOTkEnl
BSDlpV+xzCykU8EivrAQ6c8aJK2w0KrR2pfSD4YJGTG6YbNEBnMhKTVBjjZfOCiIfHzpqnrtoVpM
At+hxTso8H9R3C4hP6sMyPXadpGNB91kLhGsnNilIRJwtkoF0CJEVCSJabwe8ptEvVHJb+RVPW7x
jAXYn434IFk9gtbx8dL48pws36DQDUAljQ2Aka6v6va2aOYJMJd31j2nSEmyYWfrH4VM0xJgREQP
EuwOeBIwlfwbyOSzSHsV1M90E+BXSS2N1xKFrnRofKgoYmlFkPFsinJV4x3RHQhu6WhKBscrzIrC
TeZBlS67obvJK5ob+6DZVcPzoC9C05ir0a4OT1W/NyGMqsFtLkssTT96zhN9YwnB03uz82MppVvT
ostb2rAykUZKr6QdG8py4D6E2uBIThX7i7EW28y2566NcIsSN6vpa/fGo6z/MJIUXpe5ZbTyQ1i8
2EqToFtB6lB0ygJ16mJQa+gP0UoKIciKnXf5Rs0rZTpvHr4U6DTSv0Z3nbTOH+S2uQloxzQWxtHl
Tmo9ZGKS45fevRdeVkVwMuxgW/CkVVdZ0nWZa2WzqbW9kAcDR1RS2NCrZg28GbmuDoiNSe7uhZd9
Q6gBAYCGwDKsOCjVjRthlNwakEqGMV0M7athaMBFDfCAl6/wxQJPLan8uwancmuu2sNGkYdhUXQ6
lpzpTRbGOLP4ZGFpW4OumK3XL11RD/TSKXuLvlmNGQBEVKLuBHlq+uohKDOivfIYiZsaeKzotaoe
PUkxHy6+ffLCpL5feK3RbGwF4MCzwRJ0G96m6KGJIoFCkiINT8V4C7UzUr5FZTYfK5wK4MMX9J6f
LY723jsXNIEMhBN2uXTD8kWvj6WJWGJAD9b1yUdaIXYeKpcctYHZrxSPVkurK2lIv7r6zdfUm7JQ
tuLiBZEnxxzvIjMTwTprTyXAMT21UYlmHiCYoHFsKRyLSGZ6w1gW5jvDjfA5CvuN2314SJRtnwLO
d092S5qUiiG/TUtIaujrWyrPQpINtH2dcuteqsecVogmP8eK8Q3rIylrNkkcPmseetw0Ge4sZgmc
QU3XpJ61DubVHrsY4pOCqsGpiLWyuRPY9UDbD/y3od6ogeTIqiOsZkN3ZZVj9JTHydnHL4u8aYSq
hrcgKTqTGWD3Dfp3L7pNkoUHPRtWaDDAbhiOAa7mM/Js/AOg/vqSdUzGca517jysHL+q3tQ6XxFL
i7bydw2VkxZJc4PuoxXTui7clQoy5PdnfSAxM88C1HVRucM4t5KYFBt3LClpfySXBRcsbdNaaeYN
hJ3CPXe6sSR/WOWX9ALUrci/I/ltuqUIULMxn8oEI+e7Ij0o1CUkIpHRpcbPKLNuZTh8IfWFEmHm
bKI/dsu+J5VA8oZ+kSmCizFNOcfH6mB10kUTeQLdycL7olgivEWLfwxohg5Ubw/wRfEPkPnWvaei
GwNkWHrJvWgcd7hT8GSRNoQlktbcXpbS966GWBMuG2Pel9/hfXvZsZHvKnfrd/eDsmnddeRJiz44
uuFNDPfUXvTqOS6WQ/eeJo6dvgR05c3vjNdM7ceaLmrw7LNXdI9y7FgMoer2KgCnlGJPk1LPjhX1
fXLsExBzoVxInsGNZ5HY3EZsGnZ7Mo1F2h/U9jHVz6I1byXP+J5zdsbiQA68kNsDrclKbh4Kf9vY
TxrJcg4OHrdu5lS26d6KppurFS8tQOPRqIjAKFYKRpN0jXVrF5gdVrDss9jSd9pFVFsUAstP2uLz
Eo/zRKnIRKuDbUDtGUO2qDEBY0y027qEjaVlw7qRBJ2orNq6Vsa20AzqqoWANS+QXSnJUyG/xeGw
KtCSDHkH3DiOGOC0Af/I2A2au1HCclPmxTqWUEvF0kpBBCBwhElu/Ms8mN7xx3dfzIUb3spZbQMx
m9tckak8FNjToJobm6Z/BayXd89+FL+kqUoCY9LbUFaabZ3bjCweOvCuNEiIBuR4RfId37kbX6aI
ztAEh/6ptVK232El8Mjpk1Vt3mrqraptBJAQHUjZuokp1athLwxlZhRFudUtn3GzvvGN3gSGI7S5
Sx8LKRqLPm+8VfQ3TxXrEI1XNNLRjmDg0+XwW40Q12amiiYLgyw5fE0ErFef1syg6ivg21wnqRXj
ttSifaJV50CH8ivFD5IX7Fy4GYbkHYwq0GYiR4RWh2tb+Gt1RBCBw1qfDQusNloagOkJ75+ZVj7m
IXqGzsmkG7fBMnpIjHl+kR9FdIlPDUu1ZXPVLkplM2KjKwoTdrepaXzP+g50m9Z8NnOpFn21RywQ
VMmsKeRvUuE+SyFtYTpTponbgW+8mxzWZewoEPPtatMHSzMgXfGHH14Y7lIbBjtCBTIoIwOkGy7M
znTV2I1jQWPzldRxzZPvBfsabo4hg1Jc8vMYBW5q2lulxNTpXrWwkbPgAkUAu3TW6mIRoolvgqWB
urCSHj3mUNp0BurYh7Bx8rgjaN2hUSzGkd5uOrwXNjQQiZYMpi/tgCBKJDcWqGEJwbQJoBTBCpxp
9AOTOHUqvbhzs/TWjP1jYJSbPhHHvNmHHaZKTfMBkSaU1kK69SJjgeXGN8X1d25iyvPIR5xAlk8b
0p6BYe0jF45T2EMo/r0dlXIxLfyVGdXE8C7y0jGx7A65zUyev45PCJ5nF8vEUzdDM/iFZeIndtTT
SY95FLaGrBow+PSlL93n9V3tPn7xBS43+osvYEx81Avdl4dYU5WdLHf5hSCqlvtB9UOoiAbdIWXI
i+cm6pDGGqVBRu/Tc/1oPEFbSR992Adf3McnBrfTsZBRraZla8POGfvDxT43Rs9OC3A5LuB3oVNS
nSKe2yAp9B+kfQjeIH/x0dZnj2BigVzWmjmazFK+6XWMdfHuMj1XRpDXO2B5sKXPkU0zv1aR1yZN
vGu1TadszOalrzE6qFhgUrGqbbSKqEGC+lsRq04o2e+cYpW/Jn4B5lKepjkrwB706qQaw1wdyNRs
vlRx5w9PKdtw9aIVyjqA/yHbiMxDz3zxuwfOUMRPSDLnAoWZm/eMnmjWoSFtY72CXo/z+9iQ0SKc
Z2FraPGTmendM5HEKnE4K4jsF5lxqnm6LppyrUT1NvUluEh6RVdL899j6gO12Kr8XR+jvNPo4v7+
lWqX5/erpXV51T9Z1bd5FGdJKo8MYvRvbhfJ1j1mq2D2unis1lE9k1dQS+TZkzRHWgdXdrbtZudm
IWaA03Nv9cObv6FB2stwoZ3f35FqfrbKJuaqvpDUSrI87cZT2zUeVTIcD6n4hsX8t9JSZ7mtAU96
DtDdpQkGqxXWaBB2KJQ08nLsG+lexDXZ2bahXdWSeq4LDO9fw+opIDdPcDQ1joV/tJV4bcH0bjxc
1we6TB0GprKhHqC5Hrs3OX+IjV3/wxguH2Bh2DWuk/Qu1B4lXBJzBzaLdyv7uFZd6AEHtRMInJ5a
+HmpuUXvqjcOdMeTIWrHOoNKj/7DYCxl7DEi7EL3EglNs7BIAelAs6S23nOtwAiHDoQ40Rl1NNfL
tAPyXmFQeHeRU4LT/ugsuC5ID+dMdpH32hsWdPmxa1409mXOLhZHEu1iGj5jfkvPtc/R+UtbCJml
6GcdJmbtjOG6sxT8A1Spe7SeaN8a2o3GMUa+2LRrWhcI3qpuY+Ib1ESHi0tXot33mOlCI1Pfq5wg
oAZ2oRMwd2yEL9G9Gjp8ZL9hMPN4QKLICeP76kyWTRa6d4xLD02Q/hir+jEI914GJ8a+TaAfYkgQ
AhFVTj1sKlWHx3kW6qFxPxhmU/e3Wl84RvE6pjskRXSqH0s0WOZlrjcBipESqhgFJEs9R4SUUpxL
PWhw3hZnNW+PZZO+qpG1sKl5FI78JKXGw6cOb4hhFxn2nEoiKJ0epwCKTTK4mQhfVTfFgCFf+vRY
S3wAvHXivlTyISWRpmzPdYF3LdZXKm4m0JrWUcyuox04w0bQeQ3qbcpdRd0Kdim0vDHExyQnSdQY
kqY9DYgBUGyF1UM5bJt0p8IwKOE6w6ErQmTfQcj+aTQ/BKZtrozcUe/mhvrDHEEDGJSHhsHqj43O
kOoTLjCKt7FNLHICh1Sxs3ZFhQ4tQhnnPVdq8E34/mOUrlN5bucPUX3KU3WhtN6dRN6XtC2SZ0aB
pWLuNyhLKs1f9Vk0g/ycQ4Fskuz8+3j+c6z9r3aYiRUvS6QV9pBD6cSNBZkKzo1S+xJU5LmwFVuI
rCYdP5+EbYyVk6TfJgqqb5wj6YN3fjmD5NJrKA8jMI/Y3XeF9UPS4Tcn9UWM8ZIDccmUleTxLXbr
/gniMQYJOx9CM9qKqIHAaJZzeJyFRTZDeEQbpapo1+w7aVvHe0ls22Rrmwr0ivuYjlsMOSauTvmw
HsLq2AIIxTZQfd7Uqxjgdmb4/skI7LfMNeaZeK/cnQvdR4ben9RnMGEnr/tT1Hevmtuu9X6Ya+jn
+xi7YNU76OP3Pt1o9d4ax6/ym0/ORnli1pyanWs0upLsh1NIXwpLxo8kX6rkcxeCxRwQHAzh92/z
kyxHnrxMy/XzJpX4qCz0lY1IS8Tx+An1l6bidZ8wSdaGNBe536HfMC7DSce3io5+/cVp94mRtjyx
JE6lsgvJh6J9qC5gKMpwBhH7XIDkRYEC6isDdv2XZ6o1HXujx/mQCmuM9hmKGkm91eLN75/Nr09G
zJ//eliT+OulGTQRXeAElLPSZpZuL0fKeyNVH3//GZ+8YePypX5KCBrcUmMmLak3bkRkBRInLps8
jJsME77ff4T49QMSxnTByjas7Fjqb2i/oALCYK/EeA3KKTawhhfOBEzQxIuXsEj2KdyIPLqRgjcX
13HJHaFp9YukPYwwgKWPqABfDqKNV9HUKaWlSLd+xJasgPrmcMsr0LykXRiJvdAgxQYXFn+Rrlxa
e9RX+OdFlbjz4zdFOfthuwAPm3MAl8q+wgZMqwBBo+C5SQ8Z1Gx8MuyY80X5XjL/sumXtvSY+29K
JJ/KkZZemCxaH+6dgsuyHQLFSw0z6h4L/dQySbtODhAp+pwBB/33PMCSnFkHDW2Rwd5KvEXAS4b0
pG/9+KCWtGP85FD2iFOo8OiAhjSjgji3vohj5ZM9w5iEmVxTaBtmReugXvkSxnVobb9JuvegewhU
tm6Cjywi9/a6yDOmkZem3QBlQt7VXm6erTKqbuk/IRNIsszGXT1NsQaJrQWkqghbNGEZx9+vtc+M
t/VJ7SRLo6zl6aDtpKqkdze66TIazLPUkOOkcMFSiz0A/NyQa5Cvj6SQnVaqYHF2FMsN2GYGZGbL
gfhi8X8yn17okyDu/KRqPb/Qdn5XSWgv49rV8JBPpecgk/FwCuj1vXcq/Gy9tWjsmKoMu8HA+FKv
Yyw9LL1/K6P4QpeJ842JzzqumGmV7uoOIVwRqeWpt8hy1Myt7jvbDOG8dgpd80vQIf4PoODFI44u
jajcLzZt7fIef3HI65PyrFHUMJTxG92bjYkHnwXOki0zrBQRR80b16LpRmtGzr9LMFoNke2HAOee
4dbTgksPBq5GFXykTXLO42GlQ0NOILz5TJgUzAn04JKWZbPuSlo0qE+7MgeQx7DRCpzEM78aSf/Z
d5iUQr1uu7Ia2RmGTx2tKXg0c/nFfcFlOgT6x/pEaCj+xNrQAIsWUCFz+Nkfxjk/Be1L9yBRb9DD
e+0OhBUmPatxJ0FR4uvDJ+cLMWoEc5xXs8RqY22FL2CUmMqqM/up/hHFN5DKWYcfMQPZAVM4N55K
RnfojvRGfirBssA78gMakVQ50bbCOABFMzPoVjDH6xRjtFnxHSFzKc+SI96UQnei6oQ5yeh78AJ3
QOjpF/MD/nTW/9W7ntRn6qAU2YiZ0w0m7UttHW1pS9zApJz5TI+WZveC0V/63NwyQ3XuL21IkDOJ
2WP50mQMk0ntGC3cGdnrGlzt8luLZI7ocYE9ylwHmXnRHERtq3iOuvAWGcMhXpFQ3+B2DDl2RTNw
E6+adbPzHbFESnXtCp6ce6bw3NLM+FZMUZ4juV+pK/mEFBW/Z6Z9dwtskxxzw2Oe9TN9gVfp/OP5
wVtES9DOHSrv4isj/E8qcn1yOAZjE/Xs+ioD2+g6LlCPzC+PyJyRzM0R9s+Cpf/wxeZ4Sdt+9Sov
f//TYV+yPUTR5bPcvXRON4wlOA5vGGzPU+dKXEyfHDR2DRGkVAfrxrUhiRfRQaiw8dKetOv3X+LX
SZHQJ0dLLbeF6KPOulGki/SxYdJNEWb4o0tLOy6+HPnyye6gTc6RVLNL7NZHgBK6nXnXLPThgVoC
2oG17EymFlQ7Mb7G9ldJ0ie5qjY5Jpqsaws3hvTeNljI40wpFdsE4BVTOcxTukWuMnEk/WIhfJL0
/YkO/bQONDqrehzTMePgWI3yi4bO2/zq0X2S7WmTfdXTzXyIdI1hOZ51agskeZgj/v7dfwZfaZO9
yLISkZl+AyJZZjgWRSUd9ci3zXqOfgKb694cDUe2kMvmsGtulZ5Ob2BgMoV5v+8khk/OyTxXTK41
PAOaogYdyWxv1o9yAz9YxRRkgAzJrBqs0WUp2JmVKm9i4cu7BseIRV8jX2lRcmM2lYpnXcWjkUm7
LiSzYLStG5Eo+Hu6LhZYsWy/N5jMzuO8h7of6xm+BVjR/f5JfAJyW9OZk5pCmIkwiPadF+LPZqbt
cKtIaUNDlVNf8TlCRsZSrjGxDR3aG51jj6m2lpT+NaqFtFa8tvuf+Q//+db/l/fB7MF48LK0+td/
8+e3DEFJ4Pn15I//us8S/vvvy+/8v3/z19/41z54K7Mq+1FP/9VffokL//uDFy/1y1/+AG8gqIdT
81EOdx9VE9d/fgC3ePmX/9sf/sfHn1e5H/KPf/7xljUpjbm7Dy/I0j/+/aPN+z//UGz2g//8+fr/
/uHhJeH3ji9RUNUvf/+Vj5eq/ucflvUPgcG2ZSpsU+xzGpth93H5iSn/QwhdlYVp2YrNLAm2gTQr
a/+ff2jWP2R+xbChotmaZlwGXVZZc/mRqv3DAuw3bdsQyDNlfvR/b+0vb+f/v63/IIc6ZkFaV//8
45fxaXOhvx4CCiVxZI746ZJ+wkNB5zjr6JL99Bz+/WH/m4tPtjHThHsUuVxckZJHGlEPqv7V3MLP
7nuSc9aZpkehnTBZ1EDP0Ycu4pRwNFfX3fhk14pcJeiyJjMdYfa3uW7vtAB47bprT3atYRCm8FsP
qUgrfU96FOIydJLrrn15Wj9t5X4XVhF6AsPJVP0c99FL1V21kbNQJpmJp0uFPvYJUvSR7n0E6rTo
DHp11924+tcb11o8yXSVleLmmIZ6VrZJBoi81118koVouWENLYCdY2EEM+8a40fBSI0viunPFuIk
A7HtDgJRzCPHRx+qQoIyDZDsugCa5h2WWsKoq7GpsptMOrW1LBB5X8acX/VgpmlG5flmK/rGcIyk
eXbbbmbm2hdJxSePZZpUZHiZVUnOpa2EAs6oC/yfi811tz2JzriM03hUK4Q+uQf0rrpUWmX9cd3F
J+Hphk3vlm7G+1TSd1z04KsVx+suPYlOVomtwfLl0gOq2FgsOuDj31/6cnd/y+XpdU2ic9TzS24S
Gk6o1Ui3NKwpvMBDbRO5X4A4n73QSYT6zAYJlSEwHFWhqyljr9G9//7eP7vyJDxHvbTHTvYNTIbN
bWmA6mNQfN2lJ8GJN3FhwO8wHDuRu00Cb2UHWnF71cXVydFpDrDxY9ntnVbTb8wxWSdF7Vx36cnB
OXadAY2HuNdbHDNUdRvJ3Rcl5idPW50cnArKH1mVhOHgwSa2niVVP2zNCh+uu/FJaOqG2sow3Vkl
7vCkN+XBNPQrn8ll6f90tqlm0uBFHAyOJKvvY0eeDtvh+brbvjysn67tR0OKgxgTSzrRD0ujzRG3
QKO4bptVJ8GZitwsvLbqndgwj8y7XdGkvr/uxidRyXDhsdAG3CaDXH3oDP09cEW4uO7ak7iM9Ujz
GvjhTlAYOz02Dm3UfgG3fbYIJ3GZjGYjxUgskMvC+XZr3JI7+/2q2/5zGN5P73LQmOabyTi3pZQs
yO/RYmvNy3XXnsSlKpt+YQZovewEdVdh2T+kZLzumSiTwGQUMbMp6paxMHL3kUvVo6d9Adp98rT/
RMd/eiKJ3iujTQ8BI7nk0GTNQfZoVV/3RCZRqYRoZe0IkzjGiia7NDCb+0bNvOv2b+XyjX66c7Mc
JDXK897pNPEWG/o5ie0vTszPHsokKMvMgOzTNQyeMJlAgdxim7owKK97KpOwbLE/1JQ267Gw6hhF
pt7RbVhcd+lJVEZuLyTULgN0A/WEWHJmuv6Vq3sSlbFrjEUJrc9prQYgwwhu/AbP0qvuW56clqFX
uqaRI2DMg+hbauK6nQTXnQzyJCo9YXuxuKySKJWYathSyIrUKK9b4fIkLl2Ru5XLSmRMVKvifsfE
szBsrwtNeXJeaqmaiKhgobSNtAlS7RtCuiufyiQyPSlqdUlhgUc6Itwy7XFajKPrUll5Epgh4hUG
tqInjPP6m4zXwKyR5S9mB38SmVNGQ1yMfqlbbClZ2XvMOUDlGERXHmpTDkORWTJiUA41c8jvas9H
AW1e+cAnkRkqZesilepxJvCNO+hf7VMYl9dtV1P2QqFpkS5qHCd8N7030JUxAOaqzepvjAWEYxg9
ecnlnI+S2dCKD9246lX+jbOgp71ZV1XcO1anbROYyEqs3V+zn/wN8vQ1JpQ1Kh7eFd1RKHnJvR+N
V157EpWwlHOMbHkiiGJGJ64hGkKUXF5345O4JBPUhWFH5D6l9YOZB1gG1xjCX3fxSVx2dWtFtFVZ
gyodRdNLX4p0OF137cmJ6auF3xUyT9xX6j1D+Rzatlfl35Y9OS/tRtZiX1wct1B39p39psvjVYED
wPrXFMLPjMry9WpgDggW567F0MdCCu6ueySTE7OFfF0bVA+OSIe7yAZBsaLocNW1xeTALONEzQNM
qxydxgLjHPGOURMcxq67+uTMtOQasanLEq992XZwr8KbRUqDq44HS0zOTCtCbp2HDBbsxv6i9qrt
F9ftus119z4Jz9DslURURu+MmfEgM1rOqq8LHzGJzVpTELZ5Bqgyfv4My0LuoKGyve62J7FZlXEh
lyMPRc31Uzow9qtMv6gdLt/87/CPJSahKalhawYyAl8Zk4C8xSKs7l47hG5KECyuu/tJiOpBHFXD
ZZ5OX/hI6rylLJQr1+IkRE3DtRtP4u49lQFSUt48dCAq1932JEK9XvWsfMwGx2pyydEjeIWtIX1c
dXFrEqKRXA5mlJUjGvD6MSy770V+VeFjWZPwdK3YV1tVYx/v4ve4tj6oZcPr1qE1CU5fFkYZ9mPv
yEn2nKnuUfZfr3sek8AcxrCX7ZExok1YH6swffIhw1136UlkxnIZFCh5OO4v0v7ervDaKa/DxCxr
EpnaqMW4ghCZYzCcvTQ/y/VXiobLJX4RmdYkMtHNitbKJWbh5hi8p+a5oqN83SOZRmSSm4IdBdpX
LZFhuWbnqFff9yQm21qSXKMlJotC3cqufG8zouq6+56EpD/Wil0a8oBBaftE0rw1MYi66tJ/spZ+
wguyWBadLee8yATZBQKdMbOu3KXMSUiaATibFZi9U0oMG9BN9DCBrz9cd+OTmPTGUI8iOcfKJu93
vZBPo/2VyueTFfin0uanZzIEZR7IOisw0fJ7qajwXGxa48oHPgnLMPMKPe9VnCWwoMCfdf1/OLu2
HrtRZvuLLIExGL967933S7rT6Uy+FyvJTHwBG9v4hn/9WXt0HhKSnpZQpHmIMjSNq4qiatVaGKV+
DjsSzynFJAGJbLE07eK/avD4ywSYjrC1Pa+sqyxRMYfrbHENdBXqj6mcP4et7bnlQiwTCVRyMdXs
vgNW8wUD60OY6wjPKzPIINhNoU6dQaLZlO2CceH2JWzfnltqQsF0XJgYNyWAsZhe6Fn1TqQ6W/Ef
gqA/wiikAvGS2JGeNJp9qyFy1Y0g0oMUTQrX56DsCnMjf0YxHp2OrEGlM2X6ywqQFPC1fwcdD/c8
tJhihfl4mCPBw/ssSrcL+VfY0t61mRILQuwExwOIzbMCF2BkssClPf8sxYz5G4lqYUnmxxI6Xbob
Apf2/LNJamdtjV33NThCDW9QXzJBZbHUnxEYp9TaSjXn0b4ezE/abdedidw72fJ5h38yR89DtS0X
qdMRETFy05dmG+19W9T2HWN/a3XPRzeH4fe0xIOzE/R7OWFON1nE1zBL8Xw0afnaT+dMuccQ2LyB
Xmcds7C45SOBgIBON5GhnYk6J+bJFbivCAB1QRv3ce92ihqCgRg45pLeYz7vUDIW1JhOffQ503Eh
qg5nsurizi0CQ/1WvYRt2/NMyDvvK7jfkdDqj50cvrZTFlbxSDzHxH1vi5SVYIFcO3nZziCJLsS0
v3Mm51X+YOGJ55txsnYYfMBxTzUIqY9lpbdHzXcQFVRZVR2DDueMZ/u5OdOsqbMLRIVPXA63YLf9
THt5Gba0Z+dVz0YE8gqn4+hXTPY8NC4OK6v4OCYHqfV0kmjGFuCbzRdivs+uDguJiRdYJiJaPayo
isdkumyovIghHfPfJ/LWF/UOu6s4oQCGo9JkG3PNoYe1QIQlFVERFhR9JPVswGRSuwYFZqM+VnH0
aXfy7//e+9nq/mCNv6GYUjDdJlWHllU3Qx2VLSWIMcst0Fbkr2Y4kyIpwfnjTrqy/2RgnzjoHVJF
YVv3bv1k1RjTyfC8IhVwtcXefQJV0TtO+taxeMHFNpKBxvRsiXX2tOrxstgw3Ry2by+8bFHZGScQ
FLMownB0Jb6vAqrlYYuff6GfXhRxE+tUcmy8rRwGdDbw19lACGPqI5mmeTa0dCi7Fw3j+VmrfDhL
s4Tt3HPQKsomsKTBVrppXQ62xSDlwqIwQ/TxQNbSySwC3r8Sd1WC6AiE/R+C9h17Nr6SZnAtuL8Q
WCCemM03i2pew5b2LFxoqKLXC1KtHcLzBy5Yc9zjKqz4/u8Y3E+WMilosTO0rE9joR5TELaNPDBe
xZ6Fl7riuutw2oNovlEkKpTwp7Aj8ewbSDqwSQ/YdV8Vl+Bqv4KsSljp2ocCUdWBszcFcQl1QEM7
SHW7KCyAx55tC7FsadNR2DaktwqrIPmbvXP5vBGpYu/ywSxhPUvXgQgjAg0oKiG3S6oDt+1d9dFo
AIqsuUNdeTmAR/ujrd5jH3hj2z4SqGgt6IspsogCwNmrtNgrMFWtYUGQei5pXJROfQbmrZZHYC/O
rqCgfAqyPx8JNPRg5h7BLn1aE6jdLGsdX+thCwslPhio2llDE4BcwTYCfTbbOlAldybM36nnlHhA
QG0plUjzwVZOxu62MGPgoXhOuYGHLB5GhgSIbVMO/PyPtAt8nfw7VvNTmJINE800wAb7lT9Mtb3N
AGj4728Zn+34D8kP9dySEVmJqUfZkAsFIbEMEywGZL91dkOSxH5cEk1AB7FBTY26g3B6vady3j9X
CSSdhxkMvNCdEAK6IBtLIAu6dP39Gq/2kRER4akzYS4dxfHqya0kMkHI1tTH6phpshul57NO2Wcw
e99ysBP993m84ZM+VicuFjEC6QYFHqpf43ECTecUNlmR+kgdB5W7XrN2gTLat34QTxhzfwnbtZeq
rRT93Sky/cm19FS785B6E3ggnsvobcT8AAWlUNqpu36AbFcvwq52H6QTLXUnig2V3zUC4UUMgYlc
pevHsCPxSqhVOsHe7A6VxtRC2KKAXgOGZsIGcFIfplNXazmpCacykLa92IvySCQ4lf976+ev9geX
JN51BiIZQosWX3MDgvs5M8tnsLoeFDgfWj1mYY1HH7BjU+ixAbrYn/Z1qslpLabsAQXEkQfGQ++X
yNJV9XuFfiwIYO40XyAMQ99Z+mx6fzgf6l3JQHn0w0QQDmVkm9cxOssMWDBegvC7w6n990f4cyDA
FNuvj4jCZXVn4wE8rP3kjssKIZqMg3MtbHX/ds4amyg+9idbgERUp9Ol0XVQMBD+sKXbHaexws7J
HF0qEl90zfC/sG17cWZfVlpvg4XRZBrisPYmGvqguofIzh/7pzuuBTEmHQBROTUaKjF5OmZJlUON
53vYzs+f+aflC1APGmw8AdAwTY4rKtmHNorZRdjqXrAZ6lJMLUS0Tsytn+Nmg4AqDWuHCx97tKu9
0xaV1dNOxjtaga58J0ng9/Sc1JU9l51UmFRSEHqAJLk96I0HLu65aULU4Kaxg5QRh07hVO/3Ixiv
gw7cBx+V4BlZIMzIT+sIFqalu05rGXRxCOm55pCwQSmJyewyAk20XsEJu0I16J18642w8hvyqGV6
rC1Wr2PQpbjmpmbrO9fGW0t7zmnqYk+b2XEMhcrPlQCHMxhkwo7bc05q03RLCsybVhlEyKoy+6dI
kWmELe65ZoNpNgrlGIzCz+V1OqX3Cwv0Sx93NBbUKqYwtsnGODoNDdS9MZR/DNu3lzkneoCqydKL
k913eUXqGHTZkPAKW9zzTGj4bIBlNFi871/nhX7euyUoowMM9ddQuEAbrV97gMj2tX4ZBKTasrBe
B8bFf126rsUComXYiehaSDIvyUXCdVhxTPiYo2RPwcVnMbuFGWLQn1v1KTZiDPuYPuiI71DpFUUK
I4TEiezIxR6RsE+Zen654nLgfNjFaUMZ63oapwTI1CoOi7L/Mhv+dLHhY5IlKbHxrVheUSP/3I/i
U5AN+rCjauEu5gJadNuaQgrSjId6TMPuYx93JCWIJlyixak2/S1xw60e0sDz9vxydbJpbAOW8jml
5WkZ1dOkYxoWv/+lAP7puEu16XkxOBO1R7d1CoHIPiFBz1qReo5ZEQ4o+oyNE7mrI0Ht2oHh+hD0
MX3oUVqXbbLXGz85KCoLaBvx1nwIW9q7MSGlLdqyXvgpWs1dsUcnlYYBmIXwqr9VpAqxA8N8GuCd
oC0FrS2FTmXYvj3HnEqtbZXgSPgK7cSZXMZj+xS2NP81EEL81rmErfyE8ZwuB6XLtoAbO2xt775M
ZxCBrQvOBFoWyVPbkNelavu/whb3MlkoIclKp/iW46a3nCvomo39FGbgwvNMCcqXZVMYuo8Ged+6
7GUNZCKAKsCvB04wgGfadhGndjaXTVN/qKUMS3588nRo5JEIKOszVUAPthpORYZxU1PdBJ24Dz4q
IdU2Qe4ZjplMF3yDxERU0rABReEDjraIptY47D2JXuOpgxTDWVs1bOOeb1IA6KEAjIKBK5Kvm0J5
eWmzMAy94J5vgpiarNnZVOZo3V9qkJ9fElL2Ybc9990TVPiER2BooHR7YIm+38MaKJge/9UO6QY8
BpxInKJxvtndelVMfVje5oOO7ECMZQ2khxMd3y9xeZaSDDwPzzEJumwQq8CnTBMBnQpm64sRyp1h
duK5JsTQoO+xQyFax6DvnJsX5XTgkXg3Zlt2NU2nGvk9jx6ZUpA2UaUNuzF9wBE9Dz4WHVIUCC7X
l5kFTfg4pmEn7gOOFpNuUdzjxDsB8vLWbPU3V0dZWHblY44gEIgwnoD0pQdn6YGDKvYDem9F2AdN
PN/sDd2qkuDUaQPS+ALlysdZGf4tyFx85FExL1C1ASIAlAEsPlgJwtzE2bC6gQ88KhwU0OyMxZUp
vm8pnfN23QPtxbs6+xh9qrrEky02K+jsieowVsjfe7WdQ9PvRU/hY3e2JErRRkFAbBNW3YOMvcSw
b8vYAhq5pQ/L5Hw+xKGHqJCpMXGqiuqhGsBgT2xQ6034+B3RqBaXxTkKjJwe2rEEx7twe1gq50N4
4tigdt3DJHWF9FAVkPqYN4htBZmkz0PUQ4ICQwFQ7gaFHwQ6xMvWpV/ClvYuUdWWqRs5joUtInmo
RNu/TmqtPoat7nlqgzGrTCuYJJP8y9Ltl31nw+q1PrlhE2kkLR1owiZozx90DaFe3pvAoifzrtF0
69MSdi5OGJ7dDsWk5nwVe+CZe446Gr1MG2bCT1C15uCqBMdyIvcqLDoy7y6Nxg7UvxHKK1XD75DH
QNAjDJElfEQjpF2jlWlsnJ+rKrRSFp19Gtjx+Jc++aen7bqVo4XcHj8JkeR1ssfQOSrfI2E+f7g/
hC8ffJTovVBdiUQ0K5PyWMT0qzZhfUTho4+aTVS72PAmL9xyS8HNVrj3Bhff2rbnnlXE5/83lay9
2Bb2gyzLc5Bv+tgjvWVlVMTYtRIFRAyr+nsnG5GHLe4luEPJ+gVypbCUaYc0HqCYNHmPzfONmyj2
fJNHrm0BaQaH0gYRj37vCugeRfWFWZYwfhLhw5C2GM992eFsbHKWIVfpdJON0xiWNfpIJJltou46
gpOfiwcF2rdNyLD8wkciQb4hZiB1x9ucpJh7k9+a9j2W+rdM0ct1aQoYXJ3iTLgl9wsKfWnRq7DU
xUcikaRX3ZyiKxFZp27WbZcXXHVh/CfgF/31TVSBiQOstzgUHcnXrUMhJCNpGMGP8MFIXclbjtEd
NFS009cmBooUbxkbZio+GilriqSNz6Elq9nXUq0jRhjj99i03/iiPhppTSpp6gmLV3I61hO7leo9
aNkbPuoTE/X1XJagZgUTu2LQmumS2H7fughSNGyaaGBQ93FJbisGSLHjp4DWt7kbuwi6gJsOI4gR
PjLJmGYcmhhGuTHnDvMi1mMZvye98NYB+Y/SNFWkHREg12jpnl31PYWWqbYiCcukfYyCTnuU5Yvz
5sv5o+iHa0LDRjNArPurOyVJEbXgQ8Z110PN0gzxdSOz9xRu3rBJH/80lrRwEy35aeq7+8zsVxWT
YTVRH/4EuHTbbwL7rruGAbAxDRDvlmGlRZ+oaIA89OagL38qAFg7QTTupov2MFAYItWvJ97QYZpW
g485G3M/0bOOZBY26il8EBSJkyUySQQ6uKx+EAkU6sOI5oTPU7Rru5OJnIO6TJ5n3t7LLn1PtvIt
M/GS3Bj6rjZJUCbeqj7Nm3n4vLk5MPn38U9bNI4Y1ceRLKv7WE3VdWaglhOUGPmwJ55E/eAibNxu
OxSJ24+RUUH2zX3EEKUJqDlWRMO0i8/Y2B3aXtAHCtk399WVWFJ05ZKK5CQlSKcEKNvn3u5Bh8J9
xBCthk0WHSxlLCCi286PfUU/he3be4Hi5ZwYPsIvAUZ4doTYU4Nhm+N/L/7nIM59zJBSLeAIAKyg
SBx/LuIKegfVZQspxP9e/s9G/i+3+c+YIaCzq2UcQRAqqsmBc6Gbnnu2qqBUkWfeK3QahqUvJnzR
SW/JcSkzALaquA0qt3AfNRQJ0ilyPppWDc+csWtBwhoW3Gcsijq7DqqACynVn+Vn+IdyyWSgKXpZ
blYiga5XvJ6XQUPnV79CEi2oUw75+V+jeLQBs6yggX2a2+ysgLD2hy1dwpzfRw11yaJHOiKX69fo
OEzm1nUs7FP6kCERGbzmUqQqzOxdziwkOhvu/gmycen5p24KwKsZ9h1n6r4c/uoS9jFsZe/SVIIs
e3N+w8l6OkK6YwfMcQ1DxENg4NdvSSSLUoo6xamn0X3bvW5J/xK2bc8tEWMJpHyhTtpn4lszpv+s
e/otbOn4100vVCfrCELSE8a8Mih3T8tpCaQo49JLaLVkMytNcs7F02d0oS5sPYbR9nMfMTQvi4A2
fIxAuHQE2B7I4wDcG+aWPmaoypZlEzNOpeTkkHTTYzeLsADuI4amuIYSlKPJaRcQjFfT+GS3Kaht
y33AEKmqkUmG866nxuV9z3LHTBt22/uQoUTOCoIg55tHDeNTo5h+kW4qQpf3XDNaFJ2KHufStOxQ
q/i+zcIK8dzHDI1LOUNVxiWIJ87QPIKkwa1cARsMux983JDNIlDBJSQ5uX19SGx1zCoZFmdTzz3p
mOxKshEtuTkyudmr7xVzr0Gu78OGdp6hn8pw4m1cPSxEkFtJzXvicG/kKT5uCKpFJCMbNj6L9GGK
5EeQj5+C9u2jhrguYjLOADYvk4J69FQO83WTbs1740dvbN0nLeLClVxAku+U2gUKzG2FDnQbaCs+
eGgXgE63FdCIWyFPAysfijWMto37pEUgfo26ZEBvuB+W+EbMBTnQpHXvuP/ZD38vlnPh+ecUCTWt
/QicYFwlUOvs2T9lXEOvNZuqKvDLejdoNY8gdIImCObpIQ4+pCsUQdP3lHjf+qzeJUoqt+OtCRQE
0UNyb6A7nGNgJmzcEwjEX+9RIx14RmYcD8pnt06xb9nQdu8c/Vs7965RS0VT1xYd0IGP8kCUvB4b
sxzDvMlLbgn6n22mkdw6K6DGWjSHRIklLDL6OCIOOQ0of50nHBTktvLG1pinmsv/1836RTbrfa0k
7iOJWmuXdogHSD7M9QUp24/7HjaKxH3qon6h0Qo2HbQSC6nysm4hmO3C+FW5DyRSrS4pgi4AOZmb
DlLv9mhlHfhFfwMSbWRb1hRCGCKFrO6YPRIR1jDnvyGJBpSHlaIolwld5jDMv9cp0FQ892yHValy
BTykbbIh33WjTlAkDGuAcu65pyvFkG0yRWRJ1ipnpL6NJoiPBrmQLw3caZW6khJx6kA0/ZB05Xwa
RTmGeb+vBExjOzO+UaweT2NO6uXBDONz0M59ONHebU0PJmUBlJzbbtJ9knm91WNYOurjiQZesYa1
5xR9/B432V9ahmmPcB9LNGydKIfhjEp2xVctKovSWRVGRsV9KBHenu2wG42aWbkDKJvWbryLxJZ9
Cjtz7yLN+qhVI/pDGG8EmIVM/AqsQEFK6qgbeDdoL6Dv1hXDuYXALkFYeprfnQB94xbySYCKXnYa
XTM8Qmde3O/t9E2yQoW9inwk0YTkQtEZuSibh+hEzPzDmmkPQj/w3xBEiy2nYlQosswZ5GnF0AC9
kYUxu3AfRKSGTY2ZxOpda4+qSVy+msDxbP4bhmiqjMMflJ52OuUNZV9YtQShZbiPIDJmVpmY8aDr
J3KrhvirLFXYiftKZhSSQBk/1xFpUXw4Ly34ehHkPr44alZmHZkGRPJpy46yb+7LpA+rfvrwIc06
EfEVStB7sUDbHKlQpskQFsZ99JCx7TzsA+ZsOtV8KLrhfn3vHXcOHH/IzH32n7K0mdibHZl5zcgJ
8nT822wjVHP2as1ewk7dvz8NBFkjPLFOgDxcF5apvEYdNGxtL72NyNr2qq3wRSs1PWm100vAod6T
BZZvnI6X33btwFnR4XGui6256/qxeOHjAoAlBi0inWc6Tu90mtAfWy9YYHHKRxZNbbE0w1LiaW3b
u/1cgynAcvZOunGuDf/he/vQolEwaLTVuFYxPExe2pG38anJ5IiZ0A28bKdh3XiUd+NuzaEo0gSE
hyyyYYbgS6EZ12a2lhEDW3CZHqCN+jpMnB2DLMGHH5EaI8VLi2/Vx+IzxF7VgdIijPqZ++RHbB51
kpUFO212VfmeJvFRZ3Ma5t4+AAmN9ah2DkbMG/KY9Ht8JdyQhAUmH3oEduYNYuDY+uDG66UH3rOg
YRevjzvati7pItqcOz4oMMFc1yfghfU7hA5vOJ8PPcJEvcz6xsrThsGG7lRLKj8RZdDyXc4KxTmu
TDJcpJ126HvMrRzDrrZ/iWV+gg0SazZoRaKEk80Jh1hIEmV3Be0sCTPU37BJ6EdCyANeIJqlz7ue
rnlEVVg89KFJe2YnkhY6PbG+jV+WZG4e62VsmjBL9cFJrCalimoYUyqqgy3lntueBrbKfGxS3E/x
WpY4GL2uDWTX2U1fVoHVBB+bJESUaemwOM2a4YJE7ddpd2G4Ie6jk/DGisYlOge2ShaXunu1zHRh
6ZCPSVoAK+krh+ugyOyTUW37SBWhQZSIoNH4tfJkz8G9LjVkTMmC3FPI/53ncP47IL+RWlDvat4M
dVqRDPi+api/QYioITkS84Edp167j//9Q5I/32c+LMmqvlIkwumoaHtFAj3ltKNhD1wfl0Qsxojc
grBMxKgObQ1gcqd5oLX7wCRB2sxsFsFTcFbmBgySF2PcNu8c/hvn4mOTNtbWYoKEFTKX9VtcqDuw
pIfFL58qCIxSLJKgTzgtGz2AffnBlEnYo98HyqQUPWfDcCb7TlAcrssYVEQ2bESJ+1CZKbEmNRq1
Lb2zNZd4mVMXptab+FgZsxPSkgZYmWiyL+AzfDRpVL+Ts/35WyY+VKaFWvw4zO25PKwizILKU13M
7xUs/o1Rv2eEIJ3+NQTs9TQ19ZIA/dCOsr2aS7KmeZRVUXLZaqs/dKRoXW4yRNCDrOr0UwQE6XKk
HEwI+dCqaj7OAMGd/38oKF2sfRG/x2FA6b+X4u+74z4MrszkTsoFLQ/MIMnirrTCTnktmzjK52ku
07weW/Fcl7OqDlQYbq46wzbTX8bLNC973rsdbLgARjWO4u82THU0Ca2u6zl1P1zdpVkO9LQ6lmU2
Xy9mit1FxSM1HXvXAY3sIHE/g2Z9Bl0cX6MOHDtzneaF6NtXszdCnrK13tpjsy+FOsRzV3zji+u7
Y63U+mkjvSrvAT9M57yQQzUcnFvm59Ute/ojVm1RgQCrUeNNZ9r10UHWL3loKiXFHci49vJu5xBl
uFVRV5WQsd3H7hXdx3S9dWtjTJuvlE/Fnstx7DcIoRMIAqbb1II2EgJQcruAtPaugI81FABCpovp
CjKtqr40Kwpgn62LXXbpnNTxYbRjUX6CjuPwoTV4+D3ukmudKya6+iYjSUMeumak7JD1qGbfRaZq
1w98HLqN5RVocTgCGDUZiqIaaq3tQSvNlrt5zLb6fyuNaX9dOiVmiiEyMdZPEYPKzl0V7zNYl+hM
UvM0J3PZo21LAdPO43ld6NM4k85eI6MvZd5uRloo/mi3X0BdFqLbRz4W2p6SqjT8f1MXrUOaj80c
a3e0JLVSgvFc2RWKB3Orsu9rPxT0B5QWxuGFpUA+3fWar91jlKRRdjuuUdY+znJf8AHkooo5h2rz
0vEDxvXdft4k2njtIcVUQ/WyNDM3j2XDZZMckgGSW33eTtRMd9ASEPJVxSMaT7NVe1FdNQSnjBmR
uryQ1V6YPhdAeT2XM6fr49S2KEKkXbU0h7VdO/t3ZtZinE/T0IHbn42DvQXSWU4M2TWXgmDceVs+
dkWDvgJImjR90UXF4mNvSnkcbU+aY7S3FF8dtSao9HWJqQ5kX5sd7Zl2ehjSeHgolzoBJWLZZl+K
RPbljZDpiJeeLcpxxy8UNRpvvyExByHb8+H0lwanQI+MrqM9TorXn8lujL1kWRvdoCI5RijTVi05
ubFPPtChpdeTXNhw6FrTxDl17ZxeGFYqmWcJ5KRzOWhoZGYJL0y+LBq1aQ15hy9t3a0ul6Usad5G
6FcpS8ZLCZGMC1DIpV8w+o2ebT/u5tBVU62PSbGOLqey7S/HfmV/raNwPLe87xWAyrVcj9A6LufL
nifs73paIiihNuJjOmbGQBW62YsjWv6luTJDjy7NMu5lThaevTDH7bHLxLpdWNCdVA9bmUUXEZQd
umvAC+2XYaDlTT1X1ddYUexKKdAVHvQqVnY9ZUVtnvsIEl6HioJT57jrdshy2rfZ+DQ4qZ60wZx8
Pq4F/bAVSlZH2xAij0LLBsptrbk22d4/FX2Ex5rjUbEcp84+azuIK5dCYeu4sXQdL6K2c/3FNFK3
npA9c5WDamP+Zyw7Ru5JpUyVA4EyNLdlO6OHZjAgtl53jTKHsYh0d8X2orMn3LnO3gMVfN3JdfyH
7iVOpy2bo42WskScGdi1MnR67aoE/xwdi2E6NOgTPVWYxpd5TBz/sC1Dqm6gv8SBBSgbyy9YssmP
aqBqvk1sj1GgyvSrupjnvY7ujG5mewW9me2205BLzmUPVqbDUrJ4/RCzBhyHbNj1RTu6bYPyM3H7
p76T22WKHsldnVRNd6QMA8Y8QVHjLtuFJodNOINpSaPsnRar6H6Mq+7Si5LP6ZZnSo5xHpmu3p6G
rEIvpGR7i/8mmFhGB1BJeqIrL9TRtd0CRNCW1fuz4dXKjqARxmQdmcf9OUFHIYLERNarL3M2gSob
ingLO9Zdtd4XQPeiwS2nTZ9WFzN3kDWooHI1CzVf1lpD2zbnbNE5w6T3LWUVu1jaZnzNHLQMVzfK
8WpQQPTejM658cPadn2BnhNAvuKpN66Z73EXFfzeTpn75LKe1hfRjsHry0ZG4Fw4qIFBFg0iNeJH
mQqL+fGMsALjgLXKbvQMcr7rDuy8SuVNObD+OE9gwbqfljqrIQtFSXMLixruK1nXGGtf2xLdV0j1
nNxQ0fWpO6ukPTLeGHaYVU//l6RgnkM5ry1BMX/mTfkk+3So9C0rZcqPoMEkRQ3WjYke60SS02TK
H00fTa8o2O9HDKPA0KssGw5RCi47PA+S9EmjZ/VZWLN8z3a9DTlt5jQ7FFnBr/ua9eDgX7f7xJL5
uW4SKQ5mBCVgrxp2a5dl6fJkNe0tKjblYcIY3YH2mlwntstuN7NP5LhKASVDiX/UfOlt1f8vwfzu
B2X6amvypOiFOSYGdv8MgJhNrka2ky7fUkuqi0arrDk0q174cYhn8YUWmUBlPZq2/QCvTqLcxPNA
X+FUc3HcMhUNd6XeK1DoNbu5ULaok0vArJo+h+nZW51YMKKTnTbXFYOA8CGSczLkoN5Lr0zV7NMB
VBRjdSVVlt5DRW6Yc1NHervkVVMnN6xeaD8fxm1005qPxFn22KsqTQ5rB8GiY6Z0+aSHXgzH3pL6
pYxHq3NSrGw62EZPeTdDDiwfhVDrQ9Rk6XyobaauTafb9nZL011fTqmK7HMc030+AI6Ddh8rkYKU
0tXsQso+Mld106So/MxJm4Pn5++WLl13MXLe2GPGS3qjNtPUlxL6NcPJrKQ+aiHtgSUL0imruPm8
QN14ySeLOyB3VH/Rcsxua0yE5+DC/dCoAUK2NWtiRHqM0KhjtVFpL2JkHPkGZyxy5igu6YXI5mHT
VZvXRK0EWuDL1aTwhkhXmubMUJbjJ5njmBWP21z/5XrIBrONs6utXiSqML1Az5tNuMfmpAG7Z7QB
l/40kbnlN8Vc8fKwbL2d76d9LJaDsCUElfqhisQF6weMl5YY8YvnHElMuV5T0qXDQU9to/It3jd1
0UsxDQ9sqeb5ME0tK6/MrsApvNVZld5MKfKRfBj6Zf7hYs2zPNk1pP0WJOHr0Rar1MdhKGNyqCly
B/Cvb2T8LKsisseBymI+mhJCndjQZl9QJ+vrww7y6Tsk9ZjZZ7xY/l5nCX4akxSkPqwK1nQr0iF7
QEV2Ly4jjuTqUhvL3Us2jprDluOVHLpycu2HoVrYXz3vY/iIiwwylKyIhoMEBW2Lvnhs6qO1oHi7
ZBFYCC5YkSX0GlqQOjsyScryucTsE3loM76nOdKB8qrtaBTjBNp4epAxHhnHal2L7NDrjH6e02hT
qL3VQnVX0QyVzbyrkbceMl637EEDoVAdVG0xd7NsVj0u8YQ2aJWAxCEXO6B6VzyrlL4dKklfUJtf
0gPiZneZxlQ+Npsj07ERfW2fdzquz9g3+cZkAVJEA9KD+prs0ELJQVIrl+/74mR8gpo36nRbO63u
2KS1TV8xXCzGK4Gvr9LDmNKs/Da3E5RR9xpd2rzcuuyFS7M1IHWuBDlFEMWtDy6aSHdRdmDXPc7j
NLtbcEzN4yEpu3g46hlMdgck/eSuLrttQfZrdXfbgufqM5hSJMlNP4N7cuinDcSiab99zeJuoxVA
JuvaXdkFAfrK6qkzJzsqTMdhr0sGffmGVwBH4uo9zWyI9CPiuNo+mhkzRv/H3pf1Vo5jSf+VRr0r
RyRFUQKmGvgk3dX7kk7bL4LT6aQWaqVESvr1E9dV3ZV5x1X+ysAA8zCNQheynL6WJeoscSLinCxz
hl6VTnNZ7aYJ1PukF9jZlKQTWYKEDNTz4oX4nbfNLQ0QbwzNYNk9DPOwJYuPNtAW2H58h2fO+Ak2
iVf9S1sjhW647y3dU0khL4qZT+R0OfNsJlfMOGO2gk1QGiR14VZr3xPkvqFkOM8Ycn9CSTdydAvV
AP0Dg6g4UV6XLklYN+O4bfVUsCTwitrZhRnYdlcoRNkYY9Fm3n8OqqVtz0q4vaHiMvUE6CMb+rWL
Tz6v0wUFZlVlTH0uKK/G06LmIrx3FPeae0Mr178g02CD7UwCdmsYZy3OmWovGtPzfNtjvw9PUFaT
Mu7g91+vpjGsaQzxgxu+MAZuYRPlZLGg/c2jc+oIPx32XouxR7yoTrV4Y9pmibqCh2DwClDuxB6n
PsT9h4GPc5G7aepcYi8UyoEidfAG4WEXma8gp8JzWrPZnS1GJzA/i4g/jC70Cl5/6w3Kx6GDbnxq
HtpmLOxzCBPK9HkoU7J8Cw1Orv5OKV5U97CrUfVoUcPAT+NRUXeMZtFMbKW7w4q4PA/tyVjqvkjU
hOwVlb1EcyvzIX/yKt+/n7DA64DKt9L1sS5e4A3AlMjK9VghZ84Jc/DvFEsAytFOJ6lnu2a+JNhw
mc1xaFhp2gSxIKvxUMcAligFmqYmoYVG9zJkM4UtH2aQ4Qo2v7pMWF7OOsYeBOpGYOLIFlFhgkuI
QbN9Z0qIzgFCQ5pYiQRlowuzd1+kIANHgVGzd09owQQqjYY4sZepXF4YYpl8QZjt6sSGOEvrbOxE
sAu4abFtgYdTHz6EWU/19ZgBIbiuG9GqWHO/lugy5IhFwooh+AnE0XTFCZF5CILXwJYzPFY/P1mw
9+SG1n5ebIhhprtwNCM0MYgwxb5pOnuDBajY2NrWY+ZdtXlpUJ0CK3BfRs48shIupIVbkJrMEvco
uc2NnrVrIr5UldrP2qZmk2nCMOZa6Hcwe6wb2UZOTy5EBDfBKEfIQZxW93A2HVmdqGb02hNhbf5S
13Oq20hTeIuhhG9KnEKCFYfl2ipXFPgtA3j96/a8aoNmi5dwvM9clQYRM2Owpf4SfC9cgXbVd5Xg
8YxhiV6xMhfqbMBTaYuo7Eag1NE8VI2KlsIyPIlx4ZfYfg3R27x4U+Ti8SZWD55JKO/opR8OtD5h
GNcx1D5Ib5FUNe9B4FQjhfWwRtLD5suQrWkHT9VV2FJWPk9E1uMKvqLaw3rDjIR4t1Bgx23bY64y
OC7EJRNX/IKGWG93ybExq4kZYOg6XtAkqyRfBp2dLFPONeKbylgEsjRE4jn6z2HHYEB/No+jLCJs
lbLBqfbmHj2U07BcR9gq63/hSgff2OS4w4NLtJ4uMgEl3hqgLkxlacNT/ApTzbEJDOy0LPaxiP4K
H9HxUxM4wYA4RMiIWw4XOfgJV11Rbl3fVliYPgaNz2J4V5A74gJ5iiZYTdyURACVwUqXFJ3m5DfB
DvkGckIPZKkdkPXGx2KzkoXAc2DBELtO1+egCiDMwejFTGgD/Nb1ki5twGMbK9mlJz2pF2wiJyKl
MVq84NpmXSgiN7RBHbeBzu99mKLthibtaSxpFXxOxwBs6a4Ns9tOdv6XchQlj4lb5k+Qfy03AdZE
4CItEjo6Hy+MTMbCS9+k+aNwR0USx5b1Dj9kvmQzc1YIrOVVKYuBoliabBWPaaA3XE6Du6uKGQxq
L8DRiNuSY2FJYbAIab2gDJBrmGm3EnluxPYpmyJk7p3eNtmNPBB/H9uyRZlDMYnxvkOWK7ObCvR6
jGgIshTwmgCtQ54CaDsvw0Gd6pm7q2J0YOOT43Z0q74vyuAapriujYVDEXVTZK16TDA+52nSjyju
OxwwhwBKc1Qf8QkoUrxMWQXTaaAjEc+nVRk255SL+bOl5biVKnDnk0E2df+sJzdFsqiGQe6dWVdQ
QbpBzkITFZDUXE4uYyoOy67qIk8wx7lk3ZydDSwL3FgOrdgtweSkO11P8P9uylTmnyuJ7XmXaZB7
FDUqMVM85lJeuYJiA1Oox+qca8OwgESlzXw2oanesc52J3NKvTFG7wSXIZ4ikQ5oycrL2vOCr6RS
Kk9Kgcokange3jBsF91jFN7Cxmo0PapMk093wGhqVNAOhK5obYpmOHF64WMw29v5i9tYu0udfmGR
CtPivDVN9V0RIboaOARBtEhntVQnlUHDd2L6ICyicSHjFM/lhD6f18qBORTHM9sEhTI6i2Cjk6c3
gss2OHEKJ9+rtlQ27r1ycvY0HccWd1MML1giWMqIj0MmIrJ4c7fxYDL1MAbTZGLUcelFTi099dLw
ahwzkEdheBdMCcLmcqZZ3tJThSH3C4T04iqAAcHDHKC52NcZUem2J8rlG9fz53GDNS/9EA2dza85
5IlX3pBmXdSnYn6AbFHc09rW+3Jg9cqtzXrOgLXw+tkyvBKRp7W9x/zAi8COQbWGaT0iZ+OeS/SX
Fwz4N3ZnaVAEVgbl011GlmnXIXdeQUOjnV3lT4BIlZ/aKy+ky95owfNoTkO1l+3muV1sNMzYdDZ5
rk3EZghhLRH7ByQ4I4W8oUpm9yTA4cqDvAZ3yePjBrsjIcvrQV9s46Eq8SgKrCE6n6Wi575c5qcU
IN/niqf6Ym7DgWzDmtyF7hzNtv/OpbldlCIAlgcp9wVfyhaQH89OeJdlOzwYJ2o1lqyAR2OrORl0
b6sIt59/Tp1lMomP4rmPR0fl4AoBY/vOFhjM4W1gwKCxyTG8DtE0X+ThGFw4rKg0ss4sdURwbPGe
6lldFa6dzHppmVeusnwG7mpcr3vAFheXInMzBnS+cq5I6Aw7wtwBq11SWz97fJlfgtm0LgDImXdI
CVXwvYYT2jePmwLf6nemjFPE3RS4B6B5IJEZvaESADUkdnZ86Ghd0cjWDGYGqu+HNGlCUfQRlTyd
UBzO0+k4TXkRc+Dzt2DBsAlOPE4t0ZRq+wiIsK3Xxu+CF7xYdOv7y3ntsOo8LEh5xpbelJHfsvGi
80N5hnAtvpYVlpG/w7p4e9jEj60B4Os86JbnoMULQ3fQrs4xY+HHfHD4sTmAcgFt0LIGYwRH3DEo
txR1Hj40Cj62B5B5m3emOAwPSbEtDMIRofZjq2680P95StYZL280lgavpulwflpsDs+X0fmQUss7
1n0T1sxZijS6gtcmCba57y57qjEJ/RDv0QsPD/sHSgvY6gUAb1AqrfWv3fSUhsX9R246zurPnzzP
BaCWbAHrytPRIv1Lx6cfOomIXD9/NIZLEHzUOCtSpl9bWz2QPniP2Pf2KfeOJd9jLVTKMnw2l+kX
HSxxIT62gs8LjziDuc4VLyZMazOnfuQV5ljSfEhZ6h0LvhniK4MzAAzNamxy4NZnGIK+fOhBHuu9
2dBlIbpCiLIr+rJgwBJ2ZPrYAPtY8I3REQQx3UGeKZyvWBI3JEQq70MkNAC+Px8TdDZTxTgEmnC/
KZICDfQdRmjdhxgJXnAgt/zw5jBvBoCoD4dwJOkpAVTRsuWjH370WmaI4rYqG5AxR33uz0VMW/0h
+xhUyD9fN7wiAbz7EE95w3QHaBEb1LMvHzspR+9lMGBW5hAIp9J+Zpd5mXmRXeT4sYByLPvGWNQP
lyyDyt7BKMd2zk4U2cccmDBw+PmucOu6oe+2MO5iwGYxuwB1AX31h+7Lse7byCkVC+y7QL0L70yH
mRQAug9+9oEj+cMxrCY48wPpBr2kp1slxpWqycdyz7Hu2/hLl4oAlw0sd23r4jEsm6eP3ZGjV7OH
fSaMsPEsBRuX2LJy3uZaL8nHPv3o1QxmEAtkCnvHYgw1Fob3CcFSincy5oH98t95J96x7JsDx4Fl
L7Qwyo6oHSVLsUi1dyfQLliLuTBgraJst5VPpt9XaP3HT4pE/c//xJ+fmxaYAXYzHf3xn7dNhX/+
8/A9//47P3/HPzcvzflT9aKP/9JP34PP/f3nJk/D009/wMpdsGSvMAyer180tiC+fr58aQ5/8//3
i/94ef2U27l9+fWX52ash8Onybypf/n9S7tvv/5yUFn/x48f//vXDtf/6y+rbnwamj5/Uv/YjHn9
gsP126f+61tfnvTw6y+EfPKwAxFmPoEfYg/ioTK1L4ev8E+w4EPvFVKXIZXTA9OwBsM7+/UX9un1
b+NLgoYkEAdGmW7Q7f36i4PPw64YfBshrssIARf+X9d4+dsR+O2p4Jb8/ucfZaSvAo8/Tgquh4Gd
RGHtKEIAp+GxXJVNqXZsPcemTt0Q72nasU3AlhZjb9Aa7nkIBk3STlhN085uJaIJ+OO0wRRk6M9U
i5laUvlMwByS28WNJsEzscLyxvK+1gKDA8SuScEPyBmf88Z1njjm7OrEczOgeQuDkzq2CHMH4kHH
C25doHyYlbgWDvxFnvUXqVeGNOJA7yMBY6Rx5SjSZmtMUaadB1vq+hQTFwakYazQqv/wNN+4M4fY
9NON8Xw8NhYyN/CZR4/51NJbJo61XJGAj/zezZvxHqgXJg2Yi56qwiGbIsR0IgLpQf6tDIVHgp+M
8bYfYM+GwBM+ij+gXngMv1c0S+ljeNkO5/NE2neos68lwI+/H3EPh47jZFJQ0N1jjeVsQazHeD/W
Y0FkjMRiLcx4Sn7lYsNoyXaYg9bmRAy8K68c45qrAl1jTqLMGcdype0CSlQyjW2J2IJ2G5Qlvcj+
1AMzN4xKIGA6cpRkaJAVNe26wloFYBm1GL0os9obYo934jMJTTNGQz90QF2daQIzaeJGYcBvB74e
JBsTYWbvpmwb79vcqq5J3AwmTva6XIS6Hi2ZHvpOZOcl2tnvfQNL0QQA/7zsUZm7T8wVDcgsdDZo
ZEGbTLomwDrYee7ar+GiFQY+pl1i5FfW7THa9EBEmienWPVqwQL3yWfhgrl6ZZtY96aWq85zu4ey
sF63WnTQvwS+gZx5KhcM20CcyruoKbTA3jwJ4lrczEjUW0xL9HyV4rRfhthHPceKNqZYeS0l91Sb
NI1TB07rUQ7E5KUaMXTdGttNN0s9uGAztiHtYp0XmZPwAgthE+m2aXkCilc+xXZRpklEACoNNuA0
MCMH8TCaUt599bhUc0zDTOvVX78ar+TtP84OPFNpGCCq+VQgrrnuse2Cs8CcXOlvTZA1e971zpWZ
Bo5BZkCmBDSDaMFmyGjEL/wAQfkUwRTnvKoVSAwgiUSKZPK3Ivpv5Z6z/LlvdPN9OM4sPyWji/al
vhn6l5fh7Kk9/pv/G3PQD0/mkOF+SkH/T319qvOfEw+y0GveoeSTyxE9XLznDAnkoHn4Le+Q8BP1
PdSj2GEYYmm2j/r997zj0U8+jCwDFyM1/Btx+995h4WffA8k3tAlzBfISfzvpJ1DkfPHATqMq/Hx
4MmFHmZ3Pj2W4HRjl3f1kMo4LTJzBZMdKMUwngGsjn1U75lT0eMkRxFOBZTBLtos3Ap2rFTqeFV4
oHJm8dA33v0SDvlXF3wf8D712JwFjjcOa0wOcth4VtR+1awKZKQkNedzMfsMQ38Fxmo+8uJiSgEm
rmSmxzAJx7a48kaE8yQb/NyNUwx0TxDbqiYGA8ruDLigdZyHHKQAkDKCe+DdDeYZc8qnyPi0n2OZ
Eri1C1pUdzzrqzYisKa6Kv0ewcJWBtfSFXkkMaqCqeugMHtCpszv+7SVOysUxNrZElRBrL3Cwkkx
b1seYaM2DWPMUOljCIOuA39XZHc65Fgy5xIF9upUV1MQcYxuXUyVBlYlxBcOxG1lC2ZZr5ovekqr
k8a2xbWsRQ9kis2eiRWpW4Rr241pDP0X6MzO2HWXxgjoL8gwE/NSiLKDhQRZhkfZhPwiS0HnWM/w
xbkP9OjMYCsqiiWuioIXAW/Q7s5FEM+3jq4MIkcp5ytRDnWV1DNtmxhUne6BemH6JQ8nhejPAyWA
o7vaRtJdOuB8rrWPoFBoEtGMBF8Q7MHvnUEp/lpVc27BHJkHWHB0WstYu0FgYrAiyZV1ZMW23sA1
TwRg+ysM/Xwn6iz4EDEbofiLBuEZd2PhizXGte2DE5xaQKwYEIW3QUAzzBaqAI5qskYeiXyMzR+z
CTsjMB6h3pNTaQdY8VIwufLLOevXdT93l7MdDBzNLBLhGC7DgRs1TjzGmMegknED+hkcWDBaS2z7
XpuugyP+IO3sxhhHzJ+H1iKB8drDYMP3fHNh0gzDbriC9F2cZg1PuBOKde1jO8iGDV7/krduU688
OtikpDgyp0EPrnRM+8D/JgunINGsZve2BmCQI7n2/bKaW6PdLXF7vcLEwIz3HjiafkTnDEQahgKd
rmAAYR9lNoHpliJN6qgHoW2IZYcNZ6jHsLEuwgg9rHbVrD218z2FPWo4Js5XuKuLLKHY6glABUNv
EF9BTzjk9bQYkjIAHSyaiII99Zg53Q2GmwgOrJ+yek3Y5KkVLT06xR6jARiXmtZRALdPEBs6COqj
ltO+hHScdU3UObmmkdvO4A2OpNQVBoS+/R5iKAQaeqDwNuMybjmbbLf180yLFSXUY1HjgGQVW3Cg
nVhUaiBrCoj8Vg89C0Fg7vpmxVhQngneYPYLDU9wXsHWOVtlC+++LRg6LzFJyehjfBA286oX+fDU
gq8MApMrGwGnaase7Txg7E/HNu2TNM8FNgktkr1YTNGHs6KdhV5Pba/B+M1Izvehs8jbTNnWwvG9
7us1z7vhWYEsOMCVuXLZ2TDrsoub6cAKg8fNKOFSiFXSmJ8q/3HxnX5IMO6hF4Mv5jtMkdzbVsF1
WYJzpGO3V+aSwxaHrJYuAKuHl0xUvzW9/5eofzkkWl8cZCh/3jLePNXyxy7xj+/5LWeL8BNe7UOe
8n20Ha9Op7/lbBF8EoCQ/kjNf+RshoYQ2RT/8wmaOXJw1vm9V8SXMJRCq/ivrB3+nZyN8u6nrO1Q
AkAhYCA14b//AOPYVIJAM+TphtDp3uQjgU3q0G0GDEE3pUQahQNEteJw89/nCzJn6yKHN/AsiEeZ
9xs3xJi2xZa/U+Uwm3Rz0SXg2lRRzepHuAyRyHiYHHRBWz2Bs2N2uYNNDIQvw2pyPegjAu1vJygt
QHfgCO2Dhg6gKPlnv8mfwUTq10jV7bkqRxCUMRV/AhNoPkP1WcWwRs/XLbYBoLzoffsVsdfdj+Bu
wfHJgTc13s64Hw2NLaXhvgXVYRV0bb/Gk6ZlFFQe1tW7DWa5PnchA5kC/yosMTKYBLZmdDkdsTKK
tzEEpgNGiEuT1KPNVilJ+7gNobzwa8w8wQyhkTHtF3BVh5sm89Ioo918h4Q2R0uezS+CheM67OFd
NAe1jWtX+QcKQBVVZUFXYQNFh6/a744LQwzHdG2EcgeX42OzZtQIszGIisHsljFwyAZKoAKkWTWj
d02DEVRikY8I9/JagXGxylh9ZhdgT9HUkYNwyqqtQ/spDodFflNDWz2qAt6VQZ3OG7+xyxlHRk2c
oZ9O61zbdSkaBxRao/fYzb6tfXofTGW2IhqdDQeFJIa3RhuFMABfz57X7OvFb0FLByF7DXw32BA7
3WZdsQmmuY+qpqw3odef+SUm27yXWaxAWNgqOZ1WuN8bJiYRSeneLsG08m2R7iAk6KFs4cjxwQDG
ImJY1Bn0y6DZy21X0SsgElgoldv+dBzq8srvwTB3tK7xK6rwUbOBxSAksr2cYJzrLY23Nanb3hlh
2xtjoHsA/0icdFA0YfLPMDElCygGyk42KWAVdDeOetyIxULHA6r4Nqyo+vIaF/4H4uTbkNv/wk6G
HGYzfx4bL5/6p+cX9Y+dVk/1N/1TmDx857/QNPopBPhF0Yb4gNUORhC/dzUA2gg6ikAIF6Ey5Bgd
/N7VEPGJUFewIATjhnv0EKR/j5AEIFzIXRYKgCEe55Cz/g0w7VVH/kdb81uA9ANc1s8B0gGLBVQW
vBG8L86xYSumaQXWhHuOKUmyTGIH7el9iWWvEx8j2sNzI6QyyUGlJqmPlUqsfa6nNHZa9ltjjJb2
bXjv1Q7urSsCgPhjyJ74AOWhmPW+aN194HQygYpFRgOskk6CbFyPDRbYw3d95YAwdhrwAt6DECdE
1TJ+w7aHuy4AsWnylj0x5MkTnYwI1LOJ0JTHeSUQnmt1K8BQW6thbuJpAe3Cb4prCirmNfFAqEsr
F8qN/MFjyx6DudulKs5x5XfzoiVYu73d1mDrbqse/mdL0AyrosMFjt7ywoN0J6sG6kR56TbNLZh8
t101nouqFFGmsUTH8uKe2TyPO4c82969A+nG3wBhuJl5A1Gfwf+Ng3+xwGXuh0P5Bir46rXz1g09
msGQofWdoZvMPiyUE5kuiEeC31lCcgIxJfjrIYMMKktGQGR52p7ObfHQ1GLXyNKL4EifGK03Dbd0
AxbTtpL+C4i5UWUeDzG8dqbLoeBOEkD6sEYKqHZWtmUCXScMecBSXvVzBUXTYsakxGqPGH2PgsWD
fyugG4+MMFddJ94BQF/dQd74VY+dXHxQ2EzpgJc2p/ZSqeykrwsEUXaGm7wdYD2MfG1UnPFUfEkZ
zu8s7IOXqwJltxwiPnRb6xfrvJU3EJ1sAEA+j8GQbhYNWjCAsXvWUAPZAquv4BBwOcruPQP9V3eQ
ty4d4eHHY182oZkLx+32EIZuYU27gQQid2kSghwlGAXpKb0O+jV4exmAXfVgfPcOPlxxWGVJ2duk
FRqBvsTxJV2nEotDG0HdeRoyHYeiuZaTvfnrA/WK5r51qUdFVVZDxlGKrN+PaC5JXie1DFelSRNo
bf1kmORzz3F8guYW3M+bpdcG7Z0Emmj8uG/a0wqvSjT14p2J8c/IzL9D2LEPjV/gRee86vcwsIaK
tAT5DG/We6P0V2Dnrd/28GN/KCFrLB4qpNv3e29uTzvVnephtlHnL1DEGoAVRoDClbmgZPce2dRg
eUZZlqfg2VQ3EhYtEZjXF6A9nowa/GCpyg2DmCgSKgdPrbyBY+C2KcTLXz+bwyN462JRbP94saIs
+2lumn4/1dBqypew6oFoo+uGlEaJ93T9r2YPb/2Yo2E36IE6r/Kx25PG7qgPBnhX4f7IDRTNkUcA
6/bt+QhviJC/52j76kLz1s88ylTYXgHmpaq7vQ2XG28OTsAWNVC3ZirS1v9e5jU4okDAP5cSqqoZ
uI/P1+iSlwTd44CDMRTRZPgAdMy9L6AliICLf4X8F7EM1gQxF8F77tiv/kpvXetRDvP57PjpHLT7
wZqHNp9pRHNsDOi8ESKXw168vFMbX4afKdUoepcJAoPqSw8QCFpcVOVILytIZu6r0UlSKc8HgmFV
mCbWg+Aw80/shPYhp9d2bpcINYebwMV+pSv3nVHLn0ajo5yxBLqzmYfJwgLJT1R6daJroCjMv3UX
+oXb4SDH21TALozsk7n116OoQRh1LtpQn80qB4fNv3ImUJQo9PeNe1Jp8YxAu00roCxMdu9tv3k1
TnvjXh+7+9S1o+YqDbt9oR0vdkYanC6AmoDHQXAaYtizkuil4mwaAeBZKMclKa8b8LIvOJF+VCl4
6ggD5nIpvQgFcRvxdMiiOq3Yaii13iqafnZsccdS8nlu2GNIwCK2pdqMOn9yNclQieRwQZ/cJiFi
PgkqMaLr8m5Z/Z4P9dH44t8x7thlKAVAFDQeafe0AK29zk98P91XfvhiONk29Xhe9vd4XCccgKXX
Dydu7a9rVTvv1BCvS9DfuslHIb8OsKMTdMp2XzZQ/aplrmJToejx0TtdtigpAGPZhNQVieEQ97Vk
3jPQzwG6EgFDgJD1G98DuhvMMlEzx2s7fpsqAHATJwBldSFjryJok1uI1qJs6qqkXYYriMq9LWja
ovIT1vYnlTInHnibkFhnNqmzAA53gKnW9UhPAyidN6EjtzAcf1qoE6A0M00Mvww0QQ6qKdddPi+B
2jHNpghJSUVp5143PbVrk/WPPIW0rePpJYcvWMQa59zUw+dSiS8ZKx8MgniEle2nlWTbNpOryfr9
usu8d6iUr7PZt27w0eRUABTGQI6Oe3dCQatldwuJDVSkxmsP4yhoFjM6rFnPGuDWcCdQtqYrH0ER
TPGsXEOC0gE2957CrEV53nrVOksl+vlh2Pd2GiKYx7+7L+9Qkrx1rUcZEaYdsjNsNHtMs897cybM
OSgalx5TJ7qXOTBUvudW0ATCxFWPuiAgWR2FvYlDFAxaqg0IZFGTLd+Lur8op4dFqjPhBBtIMSGB
6LbtJGILYaEWkAMvbKM8wNBpuk/BUValn/Qd9BXNYxqEW2jVSDyL/rr0xUnDzMY3wE5SSEnplfJP
EXsjxzmtzLeJQpYOAnSeqdVf59o/fWZHyTZdEOcya/o9cGtvM4y5ui3rUiQD6fMdCXoRQxkQRI0L
sXLjB4AHEKidJdyMQIiecqeXW69YuijHkGYFazWRsC6oVoQacF68zNvqGZ6w71zsW0gYGr3XyPJD
GePMAYEqtBr2RVVyGjfhLHe5X8xnKXyQUSsHF1J1NmkOL6CLIX7sNQVA8bA5xZBIXus6x1g841l+
GeTFeGOrwImXBfBHaCDHC+pmiOvFdSAGKouVr9+pZ/xDRfHWWTvK+vMkob/mYbPXHBLSBdbh2MJR
+ttS52RtwnZZsawdVmAi2mT2GpuYqg4iGKWWEeQ2p8WSX4suvWhHCFRBwIhbSOOheC0y6Ah9LzYu
QPwc08OYVcWwUkooIGjUjSiFfUIrKjfqSjHFmuTwHpCXQ1PJmErqbWunLLeMdhRYPVA4iKBlDFQK
qd2dMdCG3Djq5+IafP0+OlSNqcYICGj11szqAXOMy9ySTeup6gxv0a5LJVTB9QrLdA4qxTFrV5K5
NTScnsYy2rLEe3So6l0wWLTxvwxY/QJOfCNXJsBjoqD1r4QN2DtkrD8reg8Enx/rSNLBPAbNa7tP
nQH3q0UzAckEBhu2SqcYqxxkLGVXxqIZXyYPvPvBARmBTLpdhQASVw3TfNU15AvRfF8u7MoU7JRh
ExO6E8YxvDCnHuaLWHFE3klRf9aVHBuTYeBXewIG2fuyDL5kZngcMEeLuAvOYUOzSxH6XygVX+Dk
fjEpPUB43SNS+k4dLTUoDB3NL3VFnuYiv/7rV+7PrujYzowh5GaTqIFkdCS/IGBuI/wYOtykrN5C
xmzvOA27hLbYPZoRD44NRW23sG3e93CRERsEGFATFmBGZzJd8k0/pvKd9+rPcJ9jMzRqZjHAubDd
ywxqFZfBLIUzLTevy6FRRE27smYRlKYXA7TTEQbPbuQDSl4JuA3EExaOXWRj466xTIUCT3AbBO7i
PXf5P+svjs3UyFLnQTsSs6+9ckcXsoHYMnGd4EwEzc7Hqw6B45rzIK5IdvXBp3WUgStIkQnMjOw+
zckGE+iNW4EklefBSQbRdOq5Gx2GScdFArw3Sov0s9bphsJjAQiK9JOFLZdBNrxDEn2t7N4IfAfy
3Y9vIB46B4ObwOfdmM+sAKzOBjgGNuV0mRYTujpobuDzUb9UjjipESVY1tx46Poh18EePjaACjQT
+dzk3hg5ffHkB847fp2v5IO3ru2/Jz63HZ1p3I+Znx0wHPmYomb+TmYS7nvT6C2VHYk6FKNYOXwC
Z61LpfWjy5vTPgcaYKD/2ZoA3CogBvke1aW9GiT4T4yoa24gGfSLByHQ0NXuvKq74R2O9p9l7GPF
Sqqc/6LuzJrbxrk//Yn4FncStxIleXfsxM5yw3I6MfcFXEF++nlge+ofK3mj6qm5mKnq6rTTlkiC
wMHBOb8F7vkQjheWnB68QYS7PlcbhePNpu3gOxTDtzlhg3AX98J1h6eA+EyZHkEYb0xvKt+4Rryx
IcEJnH2yMt8ZBHubyuxnUpPVnpiJgDb/tOcd6/35rQGfefbGC9uCpSVAc1nIlm8zs/7hSN0abZJb
nHlRM1rlVeg2V1bDdheYqA+4FbdHhKXnwIYl489BR3I2zpHR2sPh5f7+VaX/zzX8d7il/4pu+n+w
0q/ZNP+90H8AfFXrGv+vJX79kdcKv/ECmAUVBApJeFDGtbjna4nfCOz/gI40AQ9ZXmDbvm51vtX4
Q+c/oJ106R8oI4ZzWnHvrcbvCdC0Fu0H4bshWKh/BVx6P5s826KdaoIjch2XQPaCnfo1oDT+sAjT
y+drCRB2tCMYmQVMSNJWxK3sPkFj8mqpssYIwBYh/XcOL9qXj3HIQe9E4DiSPtT3ErheAAKYPrKP
4sBRAAm0VI1wA+ta2uTkOewAM+WgMmSz8TBUQetfO0XTJ1k0DzkScodkgWj2OStV+KnGe4W6EhTJ
5twIhbEcxJThMNwbdbaeqCP/NmTYr9mAXgS8W4ft5KgmOymUfVGrKa8N28RBxRIEvWslamf+3Lh1
tkSVhfzyYe5s+nqT5addRI0vbD7/Mss+vAbUX5HOf7qNwAp4c6aeQxr19uubcxbkHFRYltcVYKr6
e6cVxfc2CSuqc5Xf0JycB+V3UVcnrbhEWLYcLpIBAb/vf7+Po+3Ys10T0HcI8jY0XVpPx0kDIJfc
doGsoEAXxql14TfkoRtEMSphXrZZstqfhqyYe8qBC/zhuk6L9jy3Eb1QiLovJ2hqf7qdkHlkCQ0C
d8xjvhqmBUk8IzZxgfJyUN+NiZOyQU5VCuG6UQISEUF6LhK0Hgx6bIp6LRjfaWMV9LzuGrRslhNN
q/cnYlTKwcW7jm+HgK+BNBy7S5QOoC0VO8H56JPuLwgEyS455EPiURXuE60fszHLcultjsJA+569
ocNL78TGcVS14zaI9RYOv8By4OeK4+U1OMba2aa1cnIQaR1/CzoHL8crzwRIJ7cIGNHgQP5EukV2
A898bSiPuaKl7rH4QUvXGB0RmT+bAJqRI1qaPF+2s2E0jb2djCRNFmA8xrJcJgMJ4hNIKpi4XUjG
QoVtCGTxVOXOpJ9R4I38FE8u/x7GNhnC6N/NSCdwdF/UEb5NBxTKwdHSMDwcVLpsjvcoutD32AB5
mpbm3PF60Hjo+VtUB7cr5Qr9/8oJ0wjQdCC2g72bdaI2ABdQHD6lSn00DRywJrwCqqGEMKAnxyLP
rQeJd6RTtK+GfCj2hj3I9sJA5a9EIS3xb6jlgJBwk1TXPMIReb0Tw6KTw/9JzDxuQGh0s4dKmO0Q
wY6GxZvjOWjYf/aWIa3hWoVrCbJvWbwfrj2b5TVWP/3wocts/hq11uExTRBv2PR1mXvnA5W4GeHX
KmsPJoFvQZaGEsZXQOcUMv5+pzqp/vVGkX4D0KuhtI7jsmR06PulKhGEZY9yzTLsk9bww73VF3gw
2xLg93VdDeXHOmgndWKRHscNR0NpNXPAsUGn+I7ei3+96FCiIBLML63k1QwxU1wz/yHOC8O7dVPo
AXsGoEk+Tloa7izo6ri8lpg495vBrmIgkn8fgiOlXYIppBiXfE0Ak/IC99iqM7bzuZidEpENUFS3
YTNO1m60srw6XyvQhIdEATT227XrzqpUWltf5OMdEoa9v03DYP0KozH2fwoj96/t3iyNHaA51JJs
nyoshIXW4cBuBR7FBBSFjH+3N+mbB6EQgjEC/OX/bvyNbcIsmp7GJDIl4KFnlQfxdkAw6EBbY7Af
18Vf1S1Uhax5plbWDBu3CL1Tx1gyq6N5FLL6mfEAwEMizVF92h1ctFdY53sI/NmFQrbgbpzBYGzz
ZJIJ+nTJTC2yNC2vvSrpBCWXqFjSuRAqVnCCpBG7zyUg/bk5FaGOlyIDBDYDQDtyUsiGHAMsUhBk
uS38dp/a3jRetP08B1tKbflIsyBtq8jwhoUSp0zrEfHbdJTR4GmxlTJ3y+ATMKSYCniVLO3HsikL
aifA74pbZnbVn2igvtzL+9UYErBQpCbdDHz7eEMdO+C0AcejfdsH1cMQjEG6W8oOBkpq9W1xUVnW
GFF19Snar/HsUZ7iiHlmt0gwfg4WpxqiKnaqbY9a8bxfei/dowQ4qh1Q8WrrunKt043Kjf4cGeXg
qVjggVyoqp3u58CUYiczbGs3iTf5FxDRB7ByUwul5RqyWUIZDc9M+TFwZmqAfutyhaBu+JSVO+vw
9PdFqefL0UiEHpa8QcC/WJQ6wv8SlxLyl67Vwjcosi3ZHaJwc75BNVd6HxxenjzPVi+7Ckyjevg/
uHDocUKARUW2peugv1yYLk8CmNwZ9+DI6agIr5fAEPwk3ZtVLccLF7o1+Ako3acOxUdZpl7JGoEE
RUYA5PSOLUMDDOtieyUqVkCB1ccq94LPKHNVP9eqHsTXAPCaTXO/LayoYitGfzPuyuLEcvnDuJOu
WDy8E7AbHPOFG6dMXCOch32ZmbLfy1Gh12R4Vk59iXbdfIendhgVToH86b8eeOBURDGdSjL2R1sm
J+x2Rl1zAKkN+nkvp7iKn3vWNAqdyHc3myG0+mbXhqI7tR/pYurRZOOA5zDo7IAwI4/2o6Yoxlot
ot8H3liZUeL3Sp9/dC2lHauDMEG6Qza07WafoBtVUgE2/HrLZhn3l41pMjj/fiwCj8mH0KBPSnvU
/c37pq3osPXEAQCcVwW2MD9LlKmvJKDz9ufUKf8CUCNC9H+/7nHeBIvTxGiYrEWA/iUEvZ/8+PeZ
LZj5fu+55RxGi6rDT11r958QE0f+rZglsnAYcqPnl4w+Ba6/X/74WMoS0Bwh8gIWgE0+ebTqs9XK
Ontt+32xALccIUdIDNaLIAsiGjX4G5nYa5Sb3G6BNciQbjdibAVck2GdLxzi0O00oEizifHcRhtn
oVK///st/r4+9PDA6XTDMOSPozscu3BEoTrlDrNsUVFR+OHyZVUWsowImfRfkPpysgiI60lHAD3/
309SwVHdMgmJgrzSP5oTbpUGo1jWDjmGWX4aE3QDo5zFFG99q/LLCNEm9RkIs9NvAqqVl6Pw6ys6
R/adWfkrVauFKlV65TUFAt7jFIcnNq8/ZHXwjVGm9E3yXc6nOkX4JXK26UQ7CpfG/QAX9J/JSVEA
8pa6mHeLVpncZp6df8148feI1+bnJdqx09axqlWemMW/B1ICiR0Elk8FiBB+dCM2PtctHZNunwjE
SpnLVQg9q2xs47y2GyuLltmD144kJR2Vi8SOEQp1zcS5//tUOcIK6LySjNKFa+1QvghBv78fEKyc
kFMShtyPPqKvkSyQ2NrlUxljMSaqKQQSGU/fEUeEG22YU/y1LsiD9ktZ1teFCtb8wJyvH+YKN4VT
Ie/3fA3cqm86nJPYdTgpvb+3tMFfr/JWuScb8Z1dOoXllWEu3Y00zeSS1KJ6QKy0fkCSYmnhBQ0I
iaP/Xx8AHFU/u0wupwwhjwrtDBcHJmFp3jRyPZTjjm5JmVPTqonhCufe6TZz33QPOAC5ZeRZDkAR
OE3uYcRu4TsMGHUdr36FqBdqFgXGWE0eksINDN9EcNZMliDjhFfnCxiSJu22CEma+3G0RXwiVr+0
4t4tTDZKn3YAb5r+C8ep90Npg0rN2Q/KvTv7LYIsQTVX2cNojQADiaVLcD8o1aofg5PUxVM352H6
oXZa1X2F2zcYG7tyDABtJybfb3taQB7uc6wwdX3POS6duW3dGo5fZfseHCwId9WXKJ9vDFuG2a2N
3ZcPerA3DHb3hbzwsWzWYLpHTS/2Ua+osPoY9sp16+bj32/sqPTPa6agyk5rEt+FBZHzKI7VKLZO
gWsiI2rUHRQohxMdlU803wqM5lQwee5ZA12MrtgUqKp4qk17pnqwJJXf78fW469ys6WikRdmccPn
lHfWWoOHwQWSwO7Fgl59B4UMA0Z15gpsBn74PtQM0CU9AoLViU3rtx1Bg7YtVI9CJ4B1fzzQyyoy
ircIIIDZwoIERp7ZYJdcx92uwFsgwwk7dujZjsHa1CeaUwDNmVy/TD6XMQx0fQEDGaYeu/f7yYfz
jHIIJvlhaaXKxa0q+pXBErOh+CPnjNUYW2WIeVLfMgdFlem8YDuA4baseX3r4wo8fJ1faka501Nz
St1p1rSFMdVFMiAVjQqBFKnEzM/MdkjUeEAQYDTaM1wgqvVR1WidPztBa5SfErNZva+5ZD+ON1RJ
/Y+9m/h5yA2YeEBsrYqjWPyxwjoGhrvZJvX66CxcodHC7S6vpl9zEYtdlcMIZHEXA1+7LdwuN4Ay
BWLhV+aqMWW7N8tRluJgjjli6xHOAQC0gH0X+tKxh8dPGIW1jPswqgKhJxMGMeOIEKAo9dRJq5r6
VJuiexpGCoovxUInTtAcPEBsbJksVPBrX91Xk1bfj1CTn5ZvY9Uvw2erSRarvnB9iksE8anmZ+hG
voydAwQUI1fbJBR25W+I5ChJz1B2eIwKhxN9uEyNAkifV8SMXDROQv+/tvB7/wZYd6r/juOd5Z2F
FeaR63nhDmuQ7AMGW5W3BnLEs3NnCCexzUMuh4VqW+u7cZzLjeEiO6HfDwLCYBQNmxX2wbQmsueb
t7vNaGma1n6FWUANLlejR4/V59xtgyYZ/Wx9jBdKLdB5YQ4a3gax6J7VGXeNxSMzjcq5uTRVT40R
acypN7axZ3M03SdaC4K+XjM6TLyUqihDr5AnZsxNw8XL/pDaah058XcDTzylQ74+UjLoWeGF3+bP
IsEyYN60b2sfxVZeOsxLnHAiHGD1An77qVnWiQHCarri6X0bKtYjmJDSuw97p1wfp7buhhvhx8mz
T2ugfwBiOLdPGfhzddVaClQnuhEQkU105NeU/mw2i5R3icKpvqhKBdvUFnRX8ORKTyKauGS6gqnk
ot8WSqhEcqusTe8BJnbo7YE5TXM01ukyPvp2mXPL5eudI2a8NE9BE9dLjl1PQcpx19qzUYgDgr1W
H2/QREQ0J7JUELIqhsbUcdqFt8sDh2Ei/RuBcrZwzu150RXTYsYxRFyYbg0n6dpuBMKCceZ1WF8g
llw2l9gvQW/bTHEw9x8mL598vCShmSGmnohpVVdyMoYwxnuCWJFHUnjGdEg6T/NegUE4wgNOxM7y
aV6qrnm0OnRVN9mAqRJ822wolIJ0vgLEXBtD33LOWiLpVY2/FujKtdNc0Tq1G55xH8isYWkhNOBN
9+BZEmJ8jS7I+tiGeBgNWoWCeWCbrv41VzJ5qNS4XmO1H5BnWpmCyHX7/KWFoVDr7DIf9JGBHr5o
svsV/iujlNU+QLUcjDeTLaAnz2RD/V//USBHzHAirl3kz6+rjDa+/pDL4Zl1a68inzLkqWfLEDD9
8MB6Gqs85T7BWi2sFUKMfumZG6NsqbnKzNUcpn3+xTLiTp6J1XWnbxOhz+lQ9G9KcZa7Kovv0YOv
KBkW7HiQaltY3z9NNeVIbCpYadwqKjHEzoRGAuzjrBjAH6KAPOndbk7QS96OOTXEOyHzLnts7dEs
DhYCx0C8RUqFcdm4DgYpH4mAk7i3Fmfl/wQFYrRAOEl3m6tYcgaS27f3tHot7RhcXiaT0F6piQ3/
9YGztAiQ4fUyaxbX4zJI+n+l247/BJAJxs9dkWSBFXnOTGOwL5daQWSXTbvW2Me0Y7tzE+bQj6az
pHFtdV1d1HvahmF3N/QCyLHfKj81tfxLA5JrXI3LYhiTKY3gUTvVGY47rbiBSwlFEZRhMWgNFcOY
jY3Xolf86CadzQ3HeUWh9m1JoE7Fi3rraTB+NXoCVm0n6iFbIVhWuDl3XVNE9oKZk7OZh3FdLqWQ
Az/ETaJ7Pnip6a0ynEILheIg64on9Ab1NFT1KL3zpMAYYtqjTo971QDFiY/SelG8U6r0uq+Be0PB
gFbe0HgYSNWUjLUgzTr4lJID2VyB0cyyKyZsLc871VnWxrJKKjc90yQMLwJhYE+xdeecru829TMd
49p+sNnmHPYiw8CQye1LqqivGxvJhadQQm9BCmFL5XVW+qGUCsND6Ep6v37LlVwY5ITrt728KPOY
BBPHML2O0gUN6mrH2tcdorftN08bnSi8bRJ27CUszc5ydbr0mnh5g6/3q6l2JB8LBl8H8QouGGsC
ZVq9F+cy05tqPfd6/6xhtvG6yiHO9VC5gV76b7te49gY+uEtgmSf/b97db6R6rgZ+KjRo2BUz3aw
NRn1VW281yZRWc8v3zzYekVhJqnnQ+ItuvFUh8D3jG2OBXn+PFRzwldBk+A9bTs/Z8kiy5b2yf1i
xmvZPeRGLA0fSn3RyH1qNZq307n9zKqUoYHw+rn7mpfSH1c8cJfMosZojTUYOhd5zM/N5TDIjgCh
DLfhAwEtA/YQc/Boem3NuNc5hfW69RVBpecNeY1eelnt+obaTXbx0sp7vUJQmLWLnMRC0QH3uqzU
G6iXVEVhHoSj2oSTod/o7QmPbl8CjbY7oy0fu27UwQoDLsPMv6V2rEddrgEqbO12VFDGoKCg8Tt3
1s1Y2WFHbJwGPc2dxtLbMqwO6jqYldUVv7JMhcVLNwuhn4KMumQgwYL77llrTs5qfbBlWQFnQn7D
6axbcDcFQ9Fkk4f6EwB/g28H0jeY5H4Z4r/Ty0jVaaCvn5Yx7dDM8HtZPr6lBVZWZMP3tl/C8QG7
WofF6GpXKQrVJUdSgOmDDsNZGmT6pltX54SORkgMWz91keK/QeGIbT8bm4FBRvm54HW85R6Z3TX8
Plqc+iGrVJARf5w76U/3XSgTXuYEsTFGFqPUXwivceRxvHEE7R+DJjAUqdVG9L3t01EnYDSuu0DE
EHpWeGb9ooosHX1rb18BZlWSlnTt0HBrntMP/OaS9hVLxJBpw9dYgMKCMELuVnbTNR6Mej7XfaNf
XSJMvYreACFtWuGnATjWIQ/A/ejlcqAh+EpMRgTtEk82df7c9Wkn7YgMP1kDPUP0Y+ZlNyA+OOdj
YV+WZdIjjLYxs8LU3E0jgNZCkMoeg8no6i/YioTyZyC4HnhCLOCHgwj6tv7iYidFXx+tfkzONrh+
du10ZqkW30GvKj0IVp1L5hnltHqKz3lqyg7JmgqxYDtKJWVODDb6XowfsF5Yl88Su8qqxgomXbtp
U3eFTRo2Sd6Mc50OBccOiPgeKlGbtVmMadwxocO0fFDJYvNHtXaV9GHnF+UIMa+IFYaWEhELtZOK
JpPYLABGFhkVsNjHD3yvR+kiHUq7/pENwFK7rcSHMUapfOiLwLoaprDJ2/sQUI5Z7oWJ1dVw64pC
hZjoTU1sEeyyxLvD9CKsh7NC9Pr6ZuKHGN1Io9E/uWjLuWdxgZ+Msatse6xu237KzPBMySHs14sw
WIYaM0mEPh1EMnCqyeKtdFdXAqKmpLywR9Z5k5+pvjG5t1TWIBMwhFWI2kN1R7nX6K47VeuJMjO9
dcTL4e/fx69Z81vIbjNbAIsht4GUs6t9X8d42jnCwi0vzJf8qe9bDzJAFfcysXYDx6HqY14tLfQK
DwapB8S898Tn3C5C3uw8lgF+X4jNWNVyPVi4/W08IzDLamsZrdeaW4RJ5iH8HGKXQyUyi7GuoLGO
6Mi17WEUY6By0Oljm/O6yeXgyVmOdo6OGtIsr79Sm4mLvWNfoScExpoeBHGUA0hPyHg9m3pdrb8L
mjGoBzR7Wb05VpwrWMxYuf2eSSvY0pkoJJPry/EEjb2XfaHkM5ej1rDlehiVsjW9nnRtN9G7N0Qk
MJCRWOy4UXsKv3Ge3byFC0AYNTvCCKaeQEHiF3eW2jZ0MdPuqq96e8juOSfGk4XHJeY83bawMn1e
6YJJh/alN3SOmYeV3oDRHGWlausQIns6e3Y8fIsX3y+HyG+Kl5wU41lu8w0vYfoNxyx85XTAC2d0
/dSun0yeULTjxJjadavBInlloCG0L7Dw6ooz38c8OzwIUGUKmV2zlneoFkibdz0ybEQNZo1nxgXG
sCDyFZ3qt20co0hFjFw8/2VcXo8xiB8klgR67Pd1hAvOlG7pEA1ENnMVzDIstwSabXunAcR1Zr+G
5Yy8lQPSa+I8JIKSTWc4GpBTQ9EnnlWvIW9IS0E+87a54v2Y8UKK0EAGX7t1UlHZNHG4Mofb18wn
G2Id85zF1KmCHSY6qGI4pndAlFH1cRCpyJcDxWJzRMT2SJcaLKX0TheO2cgGEfaWTrRMaa+o8ZQZ
1r+Xc7vEi/1tMYSa14PHAKPYwAwJxUfTlZj4RRjnmsnPMemH+CNUYVmcob9hxOsW7bEJdx7B/MGi
yE2lizQXJQqrO6NEV4Q/KROYn2QTS/UNZ0WNg0oTXuPBraasPcdHKl4ekeWr5u3qA2I+JC3GOp9I
rVZpHHqEsFR2sVB+lFnUFRioPSoJUfkrQgFWvbOn1M4Mistixg4gsca+g+c4F2Nzn1Wow+abrHSy
8Iy6t5Gxka3LUmBKqNwnKy6VfW5os8zveJFYdBPWJjjUjhKyvhjKdfLPVwxEp48VHbn4dkoyvS77
OskZdCVJ8J7jdcoTEfl9WBfQXfsK1Uk8A1vvbGmIWEPUV61ZOxHbpBtn1/poBq4bv6m6pkbGyJE8
Bj5tXod+o1VeYZzer9/fTlxvWTZpgM56XosEr+cVw8FulDCHQ92EBlFLAh84HN7rCD4EALpt2mJF
1+7714N6wvM20ev8x0RGf5v9uqrUslJuxIUSOssBRi2lodcjdxFjqQX+/jXPfVsSgTfptFoCTGfW
Gs4gza+UDdrvclrQYNosrn7v+xWXlhlBk2CsUC+xwQJhbTXbITMMsbfpLR3RqXWWSx0t8M3t8quB
Ell+29hoLOCua6BBA/R89aFbLQlujGFETVefgxC/srm8cFvF4kdDM9aHmRitmWfkaixJCjpaogAc
GfOGmwjkQsyaKRDfSZ6JSyWha21Biu8KqTKVbTmVzeUnlpSf+hugjp05b3oPpMh5jDjPfMMLbOeb
pGhC3AozE3tIyie+XM0d6EvV/3SEGPuf5BJj/j0Npcwfs1yYTMMel8b8+4DiKa4ECKKlfcF+4Xdo
+oyrqc9T2TJr3NNar/XyrZ0rXf5SddP6P3MgJLhJxUi78XvuYuogaOIxx09NO5kWs/yleBTQy286
oFMgHGHKGq0ejloqk0AKobckN5KZxw8Topv+zeDEeidQll3zqt5iGCsupDyR9pNDhpNZOLhGS+HF
uLJYXmeUuAHSiuSF+a/70Gg6FbdTvqbzneno00a8BDp8CYwZ10fPsFkU6In2lbtCIX4pbdm66MSw
N4WeAwXOz+ujP9uj3x0WzwS6SNE0xIClRhtMD45E5JaD+khGHW8Q9dEFDem3fc/F6Ow1cqsCBMNy
yK4qZmKqN/AgReBSUPOosKCOGoyehEArTBStiCC06BpAhVWje4YpOYdoQyrWT1xb2lpUWHjcnYfD
NJmf1zaj4g7QsvVvAoxhGLYQf7T5U+Ja4/TpbU816/aleDoD9Fx2cRC3y/fYhX4wwgzrZz1oyTIy
1tg960Ej5dbDFKd4+QxUllnlzYaP9u2WLVDvmp1lLwO7puNSDN4Ghl0xGGbWWf2w6QtVjnjQCQcX
SD4w1ut8+VYGoBmrMw0KEAXBoXur5VGHJXMYhkAv+7fDYjLFPUeKavSrFVgJXlfKi/DSUExgSB7+
cgikM0EFBGQZE0663sPpCAGKnorYWWa3M+/FGhwfNjul0RDt1GLK9R91iDwQPr1KenC20Y2seHUd
AA4eITF8neCjjcx7zzDV4gcDUziOABmmhdWA2uJrRQ1/tMC5YtwbtKkG6n0/1wzWPLmXpdYbN7Vn
/MjwKJmV/fmlPfN/m1Pw36S4/78lHtC6+6WP9Ztc6vVT+SObfva/Eg9ePvKmvub8B+Qgwqbm/wip
vRIP4B0goobGGpAKGjWeFkZ74x0E/0EmFflu/uVrKVPd8HzjHRjmfzR6FJ1T33P5oFYt+jfqQu9x
HYELZMDlKpoXQYMKqaP3XSKQCgtLGSvgbLoX/n1TJPXW1LrJ2Mc526DrsktLnMDAvu9McU36YiiM
0xsLhX7A486UQHWxEYkZ4exeRMSgEbahfcrX4EWW/n8aYG+XcQEfQ68g1T6m1eKgVznVnJqRF6KP
EDg7Jz4Dqqb6HXIDbva1KT4X5VnrbvvyQq47KbYZRllFZJh0FM/lgwFhPrjwy5sWpYeGOLEdrA3/
mAmSEBuYtSvejbpqGSHkjDhrafHPrjI24ZV1A006aHbzdNlqbVLI+BuH9Lja5k/FD+dJNEAwt4ax
Q0WmX/d5FS3/LP9IvKkQA0v2borup40n32Ugrurk42qgvjyj7Rxh5R5MZwX7xole9W/zQPcqAwAa
7LIA94+VWuhGStpBzANSX0iHxbpLZ5Fc5jnnAq/En2lNcCBb/ROUvj9NBZDYtHu5OECro85+WQPX
aRIua6Ycscx1RLZI4Lj4y4r88PrOf2VpOO9xH69TAW4PD+YAmrJDjXn4BYDCUXdR0sUzNUU1q4ug
c7s1rpHX4GM3eGu78InRIPW7p6p+7Msby7vVSoJtvg+Z/st2zbeKUsa5Ra6+DdWHTnxGqJSS6m1g
X1jBZdbdZjRC5jU+V/PXxXnwMaoLpq/JeKOK71N9Yv388XFCFORdDWLXq+j943RLSvs7yMGj0Tn1
b5ty3AZlvk+TqxdF16zZFvmA4Wy5DSZF9wUC6fwhpxAdMJPNsyY8jO0toIdUXpYr3bpnIz2fpBuV
0Km7/sFPrkpEWpEaLuQOJFmQ3wiXGr+H3h5S3GjfjfuMQmwwnv/9Pb1vmL++Jo0AJxYyCX8DtyX9
Gqu58NeISkuzwfIezDBnIhgtKH+NE6tFuifm/RFG4/WaoJM84RGkEag+GksHH9G0tr01SjAKFBgz
ZEV8k3ru1eyh52pIahcZboWNIByS16SHcD2l1aMn+VGgQgOTc7JHn57ndt6/zsaJWw4vvooQasFd
2L5y+m6H9Os/aLmah78P8Z+uBZzGYaXr5S6OHtc1As79nCqiMOPMoUaEP4Jgj2Nhyvs2p/3fr6a/
7fjJBOd2Niqg6IiGv3+ypXUanBi4kD04Vw0lTYTsqZFWOJ2iD9w9FkGwpfG5C/PwxJL/Q2DRRAsE
+EC+++ifvr+yUkoWcvB4xJya1uwO+WGh230C4fGHq7CxgxCFMEdp5xiN6Y6mXdNpI64M0Mzw3kx2
sess0d9H8Qg/9zJHPbC/gH9hLoJ/OhrGInMaAAImls+TluQs+k2JZbTDWY4oM2B3mN+ieYAcpeqS
jQFj9+/X/8Pe4IEudF0CJzyzY4WbVczl4PrTGmXVyqsyn+QgVGSiiL0L+2W5SDzsEYLuxFX/EAw8
1GIJA0AGTfs4MxFl7wZemaxRU6sChIBFc0zkOzN70lW1rZ/HpwyF/nhFoioUFHgTpvZH+XWX4ICM
Na1q1yjHIxitrJkgjhXdJl7RzmmNIsOIUrw53PxXMcU/LEjPcahkOHoiCV/f1C9bU4vVRz9MShMW
bxHobvB1XrxoEs3zEjonpusfr+Uip8C6ZzEeOywgnQ3CpOBaccuha8lQxlfaIzpf281iWCeW4J+u
xpUAbpPjEm2OhjMeOJiUTJCoGB+mxZ61KComtMuUbPCdPbFG/rQSGUMyPawydSB9P4wO5397CSwi
DUivLRy4eeuVsOb+vhJ+fyTbBP0OHhwcGlCKo0g9ckAGz8VV4gJRX6/8Nk3F9wXiHmjbU6jH32Kn
5j8hbwJhzUWBKTyaGJkUkMP7wIwEdWdc5cP5DANmBMQL83HpBXr8sAjh0m17Pz0F2NX50Lu4zbUh
mmioLOkSke39aNIIbkdnRhInCbN/1q5+6POq3Cp3LqO+mbeFKaNqsXe0F6s9DtnwW9f+QWbuqcXx
24rkPmA+B9AmBWDU3yasSvy6R4oTzcThh83q2LWYlyxxcUB8GWCEsY6n8oE/PTrpKIkAvC/A5kev
OJch1C4sFiKnGGPculF2k+KOrirCgprYH2T2He1EqjmeDGl/uM/1JHZU6IpTd6KvdPQSoIN7nP5g
7fi/mSeiqYH/RpBxNCswKcowR94ktnFhgjl5BOF+S+0PuknohLo19UnhuLybzPDCE+mN4U7piaTz
t02AAyeHRPD3jgmI+xjebubLCAg/X6NFtAlKd6mOxltJ51vOnb+hA3dRtenz39fbCxvy/RgEOAoB
qYf3hJ7uMfNFt9jtMguBCVko91fPEweEJPnStD9ZM2AZPUCi+7jeoZLf+3uxPlb+jVvcmP23ckJR
+dw2vqXiBvTEBrGuu+zWuyjnMxr2UYVATn0Yp03h/bTdSLGEw/Og/BinGIDvWhuJ1cd8+Tqlz1V4
NxfX6pQZofUS/46fTQcSH2Q8ybPWFv418q+Gb+WqZUTz7sw1L2D+bgPvxxJ+AKKw7/qvsg62k38b
L5+a8jIOObV+CgvaEbSqOcJ4N938CO1mk8g7d0Spavjij4ch+BK2aOCetQ12WptF7CUkpfMq3HRT
BEPDqNjItjgO+R+SedcN5w2MjnkfA7p3rpjZ9XhnJD/s8nqyL532qamv3Xn/VSGnhLyMH43+HapA
Ko2cL+prae/H4fOUfizLG3s480ZM/ja+t2m+e+kXlX2Z1q1vPCfpx9U9x73VzSBWg4jBnny33C/W
Nlk3Jnq9WuTc+zB0l8i3WvKhEWce2nD1p/mfPN9W2X0dY0J/KEDR5JH9END+MT+k6w3peJnyHPt+
3Yk2CsSeY7bnXLbJXeht+3pfI0ZnzQ9B/FGO1JavUDQnfTHwiScVpYEqg8uw24SonXzt5U75mwIB
5SFKQLL8Y115tCzHW9PeV8X54m7wP6mMi1zc5Ms/vvUhjYs9TvDr9L1Kv6t6twSbur021zO32wfY
rTRQ0vDK2YTOk+lfy/Mi3EB4DKZdrC7lcGZ5iNacU1+vwxM7/O8Bk9NTwJqntGTiqHR00A3Znao6
IGlKGycEUpRfkhLmu8SoPk95iRgYcf3EnvjbzgudGe8esl9KOm54LPJYYDXTdRjYRDb/sYUh51IL
Nk/pdVovVaHj5UJmBqEVpQzOEkd7ksyUB/UvWKJ5ui0Rqw+3vn3nxJva3az/9JhimN/a7tMy3iv3
h+P+BLFMXf8sBL1jm/+LsvNqrhtZu/Nfcfkep5BDle0LADtzM1MMNyhKotDIsZF+vR/o+NhDcj7R
c6MpzmjY3GCjw/uu9ayD6CAg+lgcbahNA4CNDTLlPtlY3g7Wl6MLLFuh7T6lUgdZuBmGJ3FjZH50
q0DH9AG6Vxtxw6XFJHqdY+Cpv4iPzrlAPmBvxak/91aIUI9wxKUJvJ11xi1xpxMygFJ5DsqEODu/
uqGkUHnoTXbx5ZBf1BJC3tYr/AOGc9JX8h9Df+8md6UHg/7Xso1V8DqhLkOlCnnpa27xc0Pfnbxy
1Xqslx99tbeiU2cF2hC682XSHRRq8vFT217WYq9rG+DR03BHxovr+D2tvWknl3AYzzgRlpJXBC3B
1nSPXfdsBXN/Ey2PFSoKc/JN3rJBeyGpwEcvdSR2xx8anJ3Kq+nuzfrK6CiH2TR9m+uhOFZy7xAu
NP/889r/6azFnVFlq6FEiR2Ff75fHvuqz52GjmkI9pnckGT4YbUW1xvLPC0RoWv/fDRtVbCSakEK
2e9gu78cw3W7NIfOHGlDj2uqOlW8sdFJXOsiLSzd9IvRPt/oKPmuNlL4rxg7rY+ZyzQVkTPF8xwu
NBWDuRjKMDbInMiW7GxKZp4N2m7rgnGLOu3Oa03rC87S+vQ+vE0ckznLWqRumfbvsshfPi+4i0rI
jM87LR7beZ6kIfFO3RdnmL/5HQLGB3MAQmd9qB+2OD33BsPsYi43jrXNF7CLcigbiqgRzG530b94
rJ/PKOtY1HEwkVjUHD4UlrEXeIUcGjo8ld3sU+XoqVS4uIj4vVWiFAff67jw+/7Z1MFlD4OG1DNw
Cb99bu8nqlvTNqTrO4RGOT7X1dgGqnvWl+9NR/f9z0N9vBMwFMOQU8B5ATTrx2z0FMlybI8VFWeA
N2d2vlV9AtLFezBo0OrRcUhakOTJvP3zuB+3lbVgv1IZKNsbHP0+UjOAtBo6sRZdmJIB6DeYNfxC
I7vJKa0xIK1TXRTniyE/vSJgUhyX9DAqtg6pleaH66MhVA1sAQAkxEQ4khA5qUMSOrTPZ6lkm6VE
DZbq+k7K5jChM/2HU3eltHD7gRBgcPDkDvb+t5rkCnKkzMN/kjdUQGfLlxUnmnamDNAv3u2fH/DH
F2UdzcPeiluHRgzZde9H0yFhiFxJaxb7WG4Q8KOihnyYqg62lt7+CmX/6ffJN+QdgaxD/Zhm0ocP
V9tDv3C8LEPVnVC96QBoicyqwkbpxdo6/ZUVVfLF3P1dsPnrkuPqBgcSSgEczR3Kch8+Y4JdBA9I
VISVe70kWy/D/hGRG/ZAR/VKtoqv1pzjxtgnhcr15qCuD2pxwReDcr2ML1m2XZQ9MsVFfRHDQ6rV
W6XaJmqMFvyCwD3+BIezGT0uogNyfenzd736WmoPfA8Q2HwDS2EL7rY54JdqqxSFT475Uj38w98l
n9NxKQ9wDFsLyh8+J2hj05rdjB5v3d5FY6sETb1mFU0VOnq7Nr6YqJ/WBCorTJq1uYFnDkLE+6kz
oU8iz7xIQrbpcP7NuIcYqSAwgZma/1qADxJQl1wPpXn95w/6tyNrDL9mQq5FrPcjY8m2tb5CezSn
2ZuYEBI6o2UFzSAUnPGcbbolQLCMj+KLgT+9LetHXo2glENNOGAflgapJ9nvBEN6h+puVmNJNdvh
CjT3Hi6Jr4q8n1oE8EvW56rh1cWb+KmKnVtjXlv9MoVV3tE+6sK2te190U0Ha7Tny6qbtiWoXWRv
MiauAw2GG39VCfldsH7/9lAHpktJDZifhRbJ+4dt1I6FTnyaQkOL/SI/NEht4uFBGzgj4nCQZrJR
x4dir2rx/aDQ06TvmRwQ1pBgcmDCL5XcRmp26pXNDAWqulDWEOSYyAwRB7wg5Z2gX+T2W9W+9poD
121uh0W2lVoU1BXmtHQbNa+0RHRc5OX6Jy+hBsa7pexAbOSSfxuTbe8NnFRzcsEZ7IJoiUD0nBD/
cdeGX8lvjB/rCK1DKvzvn8aQagj8ImugOHyZEDvuu1bRn3KuB35fa8EIF7WSxBa2yHOrvmt83RLi
iwXt42ljve9whqK1j40bFMP63/9yhAJPnPQNDP1QGwhvWRJ1M5HuWA/fnInMraSdN0usbP/8yn2e
+WzClmvpv7u1rKPvx8xd6DSrVChc+iWUSNEpSScAf02KFeZX3H5aC3y7d5POoABFCZcEOIZlg3o/
3FjKdhkVIgXUG+NHdQspTf222t/mTRbfRA7Cpg1fKj9KRL80GduwkhcDpRhiwKAcods1ffVhOcWH
CeFLgezsqrF+8qecHqV3RZBw2uxcbaVwsWBPfm+8TiTyMIWgf1kUPg81mFd8Xu2m1G+r+Xky98jA
EcJTuGbiBQWRaxOSpaBGZmsHNr5W6ZsEGxdhKkIAvo1FTWADVNtpMH2GuOUnlIcemJK9gr+BAoPY
5sq+sXYRshncsZyFI+IG/PLauFque4SXqIDunUcMSOgCRBbMyl4rgYOjstuZ8c/SJU5xR0V4ufS4
aEF+/l1q0u9s2Mb2viUwwrusrW3bbtuUpFi29AMUi544EpUsmUvQzD0Kem8H4Jd/ac5br9wt+g6p
FVYpokHscZu+dOmVER818ip8VQTiQr+cnsZfxcl+0XfKRfkGaH/IrE1sXcWuP84XlYEyG92v8RDN
P9rmoc5+JMVNoQRczrXrOt7E2lH1QiUJbTXwforz8sUK/WlrWCcOCEmUr5xY6Y29nzgkqs9mEZHD
onYz08CrXcLAKbUYsP21yRDHpcjBtxDwGkKHsg9/fks+nx1/D4/qY209IHFZ5/VfXs3EwpqsS40Y
GLXcVG1KqBv3yBllZgcNQJstOixDpvpZNNK2H4qvnN+fXlPGJ3kXz/cKnKOE/n58jQ+c2m3MVFO6
YyEEMu5G3uVLQ62inL64f3xahziSU36x2JvAfLEuvh/Mxf7SO53Ro9IFW9/N0Rks1RZyNZqTOX+N
eyZDCqXT//ND/oAy5HP9HhcJj8u+6FKgfz9ukRFZ2o42YKnUIsVx0FdVhY7QDTzWjlW7OCWWsSoT
tICu/nTV5/ADlCHRyMHlqFJwTCOZWZyWkeoMORFvxVK6R85tehEsFhzNPkEUGCHsDvqoHP/p6m1w
hGByrod7k3zedQb/ZYos9AAHzO9NCBPi1FpyT2MsSEbOjLLLUQmN1eOYfnHpXn8T75dTxtQtauhr
jwoI5Psx7aJ2O6/rG45pzbID5bSzbXkcGv1Ee0VhWS2+EkF9nohr4CdNFLiuoMzMD59yiHqPwgZC
JcoR/TFXvudKTbKtVC7Hubn/84T4PA/XDg3irnUaggn6MA9x8w4dXskqVNiLdo1KjcyZ6Fd4yiYl
doUkKu/Isbjc/nnYzw+Vuadq7MA60Yl0y94/VC/pPXssq5JjEFHHndZtEMGoBKLp8ybX1KcslcUX
U//ziRBWBXUiOmP22hB0P9Q1cL5rViMyQmWmwSCXmdrfOFBphKYTQZJREspj+XjMsOz6vdSbbemO
BBVr2T9eZrGbr9oprqmknn+8x8k6M+ysIWhbzXRY2RYkSY/cZjMpgqgZHdT+pBHbIpys5ebPT/3z
xHo/8oenTiy4dHp3HZn8vsmNNoOXeIHdWc4GK9ifx/q8mbwf68NrU1MVdljOirBrlJcZP1EgpIE4
Edx2f7n0F6aeNlvIIuKLcc1PryvjsqyyFNDuRYf5fmahxl3dHoLSXKxhmJw7GaRE3Hxxf/u7J8mx
nisGGwVaxQ+vaLxYaawIvcQypxHrriLqN1DZk9YSuJb4SgLwN1MXsMqqh+SWavGe6u8/VAr6z1uq
vCR0NP+R2NmvCrX0PGjReWTnwIqyqThTCxLJDvQDyZK0vtqdP3Be1o1j/REsFkADsiZ6w/c/QtzS
QmRzLMNqeKnFWuQuoRmiMiwvojqt6GwPyalSVmeASU7krCg+AK2QUGpMDb02XrQUNgKGaDdSWhJ2
AmdOVxR1IJSSNAxR/uMdlh8Ygi0TjasXj+39DywNKzU0xKqhSEnRGppAi816a7dZmNvzlkrViEG+
/Sou49PEMOn6Ug1CIkshHH7x+1Fd8orRhqQENtrJsK3q9EUZCdQ1nUcDyPMX2+HfDmZw0IeFCQnz
I6oIL5XZD53IQi8Bi4xJhE5Dpj3jb9t1dFP//EJ/HgzVokfV26b8jG/uw/EMNZE6toI2xBS339um
K/ew+3aycMJSa+wvfnl/N9iqA+MsSlgrzaP3jzHqpMCQ7oqQ0uXetW34D+ZA6rxZ+FNi//rzJ/u0
GQF+I697PY+x337CC8/KhNRMo+HTUNLfOim4gcZzX8tB+FoBYacQ2CT/PKT21ZgfNiOloIUyJCls
uQhFwmBnO1wyvZ+VUn2SHU7OZaK5jJ000+wp0ES7jwWUkIyje1DmjwBfSKLGqX4i2DknPvur8MdP
5wKeCS38ldeO5gjQ/vtfwDTLiPXPxEhZu0oocyO/0vvvuN4IgpYzfB9x7RJAf/jzY/m0eCO5AVC2
EoyZZfAq349aQF0HhJOnVBuV6JAry3eNAK4v5tYHQDC8dc2wIceuEv91In/UOJHttcQ6xno8xQLP
UFIhtxVUptVivOn4V9/L3ibcO9b2swKsWXrazy6TT7O5nISYkYCPCz4/IV5ZeOvDuLLnas246whN
+uJHfb+J/vsnhVrKIYFyHdP8w2qCab0dIzgKayLgGULtZd9EELchnx9q7rie8SyS+CKxidf48y/i
A4iKkXWq5xTTaf8YoCM/VtJFGZuSThDvRNLv08nGDTfN+7bJifIm422nolXuLHS+kRYnm3kSm2Q+
FdUB+0v7Eo/Lty9+nnV1+X+n8N8/D65m4/e2jqLR+rDhTqkyOmqbpWFiWoTXNQbSj1CJnXaDgXsz
xlW1W3rvCT0MycUZ9eU/j//+df0/w1M0MvFccEr+qGuEbqEOQ8rwAxgI8FTTPVmMSPzV66bzhA+j
7qt81Pcv4H9G5JYGMNc0Pl3UauK0ZloKKX4LnRy/0puuCEVcKrcILTEb+2ZwDkbkWP+ecf/IMPRf
Joy8swNd1W/lXU+ER39+rf/Hu/CR//X+y+7fX5NTvRpx3n2xKfukn2/kWzvfvnUy7/+Tub3+zf/f
//jf3n5/l/u5fvuf//1HJct+/W4EbZfv/D3rHP6vw0jOVRlXefL66X/5T9y49y/4rWy0ULHZBg1e
xX9bglznX/yCOAJijdG5YPzFEmTp/4Ikx1uk2eg3aXH+X0eQqf2LgxhdOV6v9bxKTfA/n/z639Oe
h/ZfylHXnerd+0G1ZFWiUtH8fTrkjvPheBb1SrVWdoqzwE4WxI7Zu2owtToKwEaFUnXusiJNCKau
m2KU3yYW/ylckgwHh9+5ulI/pJU3qm+2oGZ6ZdNsmgNm4PhdJ4QNtLQXVeo+SwvTfs1gbmt+haMO
Ewzy/+XYlUgPr3H+Uf3KPJPUDr0lRhb3P+7gJlVH4c+UlGO/rltNu54zowYFZix2F0CITO7zjoIk
IKWxuO+6vh6v7V4vC4rdZn479CQzHxyx5MkmLrPupqcI9S2jXqEcZ89Kq0dzgToUhxAfur2iRJaZ
bjKlIDWDGA3HwJsygt4/a3Fr7W1s/f02mrxZEiI32YCP2kmmmHXQLccCrlDj/rRrCGk6KchTMOYG
0ptokAMdaXSTG0TMOWfXsuxLyEkY7U9E4FYGeW2jOmMhHxG7ngqhqcumTauCxNkx053LWHiJOOit
RZQT1xK9+wnzgfq7UIBtEUA55i/xUvcI2xJlvNLwElKWJLIseVhAesCHtuiC626Njskcu520ummn
Ff1YUunUzftRxa27dYtYgcyV02YQMVlebgxvifDkKcP2lEajQrC1FcXKW5LUJF/BsiunsMx6TI/k
Ki+lj49Tr0vfTlyLyEy3pUC5dOlyGfcyWoBW4H+7sIcRvhZINY3SeQ1RaSJAcLZlhONiRt7tE5Ux
tNuqJAQjnDp+0htib+royEk1H8Ks0ZW9QyQnAInKuWWlV5YtnIqmv9edKTObzVxqirwrCjebdxIa
hYesYmTLubZcjKmXvVXgFwrSfqgtkuwNsq81CsDFAlG6c7uxvwSsrGWPjWGWcM+aCHWYa5IwsnfJ
1vLUfWRK1/2JST8zD6OXTrO1dYdsNXyNs5FvtVSL5NZWCnLJBm/ux9uid/sLsB2j+awxE4zHsVYz
sRlK0DL6dpgkxBAfc7NVbsoh040Hc4QqdEQgTsqqFzlq5VsD6beHGH0zuXlaAV49IFhaIdZvKCxk
jmWsTS+mIVzhL/U0yjsSYNRqP5fu0G2AlUdxSOgHBYpRBfS3hw2UpX45mXO+mSw9IUhBLZNkH8mu
HqEwpUNMks3SKtoTfGMONpHEuccFiE+OdiTvam9VpeZmeladdpnwxU6xOxchh7JaHG01HRWblgzA
fBFC35xaJ4xLRI/Y5TLZmUZo2hNLgS+qlS3iDapHRZZyYTK/OVi+re+9Y45QYypytFTNB2ORQiJR
G1AseOSr2vpWuwuqHlilnptR+sjsyDkLV3OApOVeBJi7LsycrNVE6llVISRwYJ/6Mp8K685eEnfa
TRCQjJfamKd2D5ywR6mndoZ9D0WhUdFr0X8P+gLvxcNQo3jwSRnqkk1O9lgPDLGPbiPVou5u6pFZ
7BNXXVo/MsyiOnl6RraDmKEuHhuwOt41fuiOZ5+69U/88e5G7WdTITFTIMyUdapgRiyXrAmryDTv
CwV0FfZ1sgcJa1OtyZ+dLjGebBcnfthx5Wx2coYa/zR6NiqxbABIgbyynp/sRJE4widQ7XjW5plk
vMwQSJg5Bz4V1ZDjXNSmg5lBPToBmJAX3dSl59nAGoTziV9qmzZcwEvIDhbn9EGjxGVq1OpxsWMV
XZKhemrieLk0qqT0Na/xTlZuDledV7VQfZZMvTIB/dD/66YKrFUywX/QDMcXdV3RjEyU5ximy3PW
NcYhSTTD86uce/1+HG33p1pkM14h/l9fBX0Qwmotj/aoDQcXnonvajWdpMVzoQ4WQ/zNBYAf4mzX
7H0E1W6TTEt2M5LQ9oZ1bHmKtIT4+cIy53orlWqyDnIhsGBDLIZrXHWNXteBKSYypud5RFdYyNY6
m4DPvmdKRgFxigorkFBxznoyZfOdrsjijMueYz667/owlykdd14ClchWwBIRDv5kcDHLj9QiqAJG
in2OFFVWVzaoiTvw8Xp+qMZO5VtZxu1sNGIb6eOMoD5rp41bwnjfzVVB/Jaq5Pa1uhBfm0keCQLI
ezXuNZfWRaEy/URcTn5KyXkMRKt0DyjEgRrZDcCxxxnYx7fYGloieadIDSIvTwi4oHZxbgBjPBfl
3BxGJ2uuYtVlXYiRUxexJm6nPleOeSLji6bSWX/MoTo1ZtlGd6Y5KKc5XngjbYUHEltE/ARcdvPD
GGl6t+uUNGu4e1rLSYUm96xmZXshpeldR7D7j13eu+dxFPOxzXIEiB3WpUJjTrq9ExXk4DTtye1U
ktObrsM1IidcmbNydhdFBPpo6Sfb7GHHtjqTTM8GbAiuFs555wLtZhPbJLJVmcu4sUa9SH7ayDwT
qK3+0sXZTet06V02plgg67Q/mIbisRK0KSwZNXKfYphoz/pMBQKJIHMH6tYxmuv4WV06Y/blMl7q
Uw4QgVpvUFCfOpg5G8joxAkYJ6QlCXKFBSm8mlMWzSWn+6QdfTcZnFt7WaQZNHYzhKMDLKNrpbqN
HMm6kZlT+mqmLgp1s1ojfosWokBSS2ZorkKZgbh8paIU95vJcE8jucR7CTN0V/RL9pAo9OAJRLC3
mYM+2R5zpqXUtVdgRSwGnt7cRRiCgOcMmfekE3Tls6drl46eZocm4/QERdYIvcrwLqNGuK+xPb9l
OdrqOuodsh9N0NpaIk8keWl74ajeTat62S1cUREsiIxyf9AV8PpGVVzmSSPCusyv8YLMPidZAzU9
t+OIwxQX26E8SmA5+yET5YnFWAnRQIodghl1O88xWJBIzKeUDIoSdFHjnrxKJHvAz859p2GeztTO
vpjMwrlR0qh41AHlHj2mJcslojv4N9dmqdWbGnz51obG9hgvPQVBtSCSopNNE9BIu6+q5XKezJzX
ZjFyBARuebY9jqSAIHeoinKuhOaz1Q8/RDSru9jGYYC7Nt3DBjL9psWBwKXwRz/06b0LABUrrB3v
IVDmrLeYYrra4CUTzTHvE/Wi7tut9Iziel7G5NA5nfDrJL10CGTZN4rhIACNKLE5I2HOECsgewgl
QQffxMk1c8KotlZiePnOiWDaX1dp1l6aa9YsLq/0xUDjcOsUTrPpKtTAgy3mizSaavCY7BYTi53r
0OKuRPGzXLT2W2PmzU61TI+Hr16Xkhd5l3L5dOEEBWAr7bAnmM2Gr7UHv1j7WUGduFhIxSlKr3gx
FmOEGqJEcgyS3kyvY6Lm1r6D2d/UnAkvDAjhp2qR85bNOt6m7dJurCZvcSYKOPJBLVrvZFDHPZSw
mvyxtB8496bXfYfLJRtkLvYGqT+J36H7PRW11Dc6VJyzOS9EL6fM2MBQQPsTDz8Yl30/Rf4ATtWP
K6cM4lH8UhS73y0GcV58OVt3fdqJOrAGRXmVeG1OUd7Jy9aoHBwGSy1py7hL4NhZ9QM8b0YdAN16
3tAwZ1q7QTu5uAJmMg1LmDhh0YuI61C3+OPk6JednXabBXupDwm1OlcWZzeL49AOi2v8pgvuAEnm
pcjZ1pQ9g1sLdE6OZdyHOBVaxeTHguTCVkixHQVZtrCSk8ehw76WRl60rWyjPE+8c+2EQQVnMPpu
qFIovOHgKZ2RFtA1rSns+jHiBsLFAoS7bb3EQxNtRz2Tp9lkjUGYqj+7uT4c1K5k77DLIozJ5Psl
evUyw427tdlYzuSc97jj2/mkm7JAedxNJ21prqjAa7e1JdO9mWfOofAW98kW3UMpGhfbMPg3gLJi
8hdXjZAPlhcVR69DbJT5FqZ/uau8tsQGEpl3YnHFzrO74U4zmyeZ4QRZdE72YKlStHgYWuuJGkVV
tmXYiQkya1e0tzFIqT29tjbAtcxlIU+7y6YpXB7SiOeghQcYjOQ+HnTLRmoGxfjY1ai3+6iYnuTY
vzQAcU9WlthHASael7x87qdEcCpcoGfmlZ37rjEuY2hMeO3Aa9Xb1B7ci34qtJNIktt+0LAO1FVk
H7SMSayn+l3mufV9mSDTjGsze2L5fSkdq9nFIN4CCJ7PsaK5YdO0Y2DTJdtKu3tlgs17bKfLhhpb
dTtXtYOgjGfdGlG5newou9a8QqwK6QINuDCJJG9bPL31HUZYF324OR+tvhgCtV3vv5R9f+VGDCJJ
m8R2XpwuUGfMEMXQab5U2Mbpvj4NnId9ynJ5ilHISk9ljtylT40F8ck0b7q5trhy6BDGaFZGl+NY
Djk09jTaugsxt1o+UBxsl3rw85nShC8dPA1WH7+qzlSfoVllh7Kzx42Re80dt3xsPRwz1mk9FlyN
jMqfxHxjpNhyYiqxd31lmLtF8bxTT3ITf9koyUBmLQ3yqH3oFOG9enKsb5KKeyI3VK7I3gJcw50t
5blXEKSlOY2/Tu3FXe1EWTAVubwzu/lHZ3q4ofQ6GyglNJX0q8SmwBWP+IDqVs2uCBHLbvhL022+
1M6exTU9LNDeH7jsDs8oRFSQgY11ykxg0qUSF1edsNPjXHEIyaVBWUAtipWJikSJhvPJSKdHk3vB
I7xp8eLqeYa0RXM2vJoYt9hiNsQF5Ue4beZNVcn7SutvtDYzaRWn08lTp+Y1w1V9ZJuRe02tzedE
liXUOa++iodq+lbzsjzWAzJw32tXVKWQ8sTh4Bvp7doGPW1+LlKWXYIjhldbcCBwqTHHudKcB8cc
dtVsxyd7mSpMVly0S1dkR6SrwAcL66YAbb+dPDIQp0Kft3GUW9vOqOwnbigkqRKZCoGBtA0YejXZ
aKoL5FG096SNx6gzdNbOuFODZCLhyOvFabIV86IHfnuQWU21o5IEc+eRhHNlRKFXapcDRPONcJaH
2iibTV/GOqsU5YSk7a9YsMe3pbXBw2pxXe6S2HAPBmS/oDZJ9TFNSzs4U39t5nJ165jDt0Qk8Jzq
dVOxMaOnUd9tiChrdlFRVveVZ9+kRk+jGPDzQQdLjRi4Q4NEx3oLr8pDOB9pZ09rG7xa3OsVVZXX
rUNApp+mVsIVbfaKQGgtkrKepNCDK/N8N3vGpVNZ6ytb8xprOOHVKN5jkp1JHVeIR0wHew+Su90v
0LbDvMEvI8VUHtjP5YlEovlm8ZzkJnKz9tQoC3dPzWg5aAjryIcvj0VXuyjW6oaDp35v1Z2x8VR5
TLTMAcquynuvL1fiY6LcL11X3KrqhPg1E1Bq48Z8GTN6CmWNYj0pI+WkmHrnYIyyk32DJPWqyyOQ
ik79s100cYqUct5oVu34QGONt4w+ByX4Kot84BHeEZTv2K+UXvq0johxE+neduJdPJlLN3LalOaT
7i71K7Im3HculcaQuk23m1O7uW5BYl6y7A6AXJ1MocaAO3jvxFm+iSl8fledxQrySbE2pVXaHG/6
IbSTsaRfNrfDUeUQTSBnlYbqbHsBV9fymKudfCRcsQ4MziHXncBJlWtlu6NjG31jS45g19okOBhR
t4kW8rkrvDec5av0hM5d2w8AntG8ub3fuEZJn1kK4XMC5sIIoPdCJOpwMkdb3VHN0oIFGvlx1NJz
PZsD9WU7uvJQQwL+SUrsZ3G+vIHDVJMgiXi+3TKZIQngz9RSYjyJ6YD4hIqdX/decQ1LT0t9KaS1
Sbt2DnF+v7ai1i7c0Uu2zVRzh66AA24wJg872H/l05xq81mtZbbXWxXhXtr019ZUJud5LnlTpxJp
YjmXW3PNhu2Qwr7Mppg9AMIOZsPena/ICdIfe1hi21IX1b2ZcE30Cc9ozyDyZRDliXXVzMa8YwMB
PAwo96edG3qE56swQmiL2XPpKtMtkrmfEVj/i2JaxrVZtTapkNftnCJ2t0k+1xvdRaW5Xu/Pdgtl
cPaQAStlMQJ4UzBZTuPYlL4ZYXdMDUW5oWZKHUy3xxsrnZM7MVDzoeps7dTeXC57UdpJkBbwLmrb
WAA2xerN2C79CbqxeyskOQUeuRBB7hio9xrUyLU30NNV4szZ9iW7oZeOdWBzb0ecOXgBScyR76Wp
/dL2q/4zxWmlY7UKZNQY7Hy6ATfDLrWM++kQhVTn5S5z+/EBADW7R2wYkJmj1QveShHd2ApXdZwS
C44/by1zZrS62ZMMxf1ZKax/a22X2gQFHfugRtIU4QiUHt9KJduAJjxUY0uzNjbAujvK8FOzJx8m
WdE6lOEAbOQ7IJRrrlzRH+JUxFyORLvRCxzY29kZuu92gQuIY6jUXmE+int7hjHrs9OMD6LjOmvq
MH7secpPjaZy8lvTBHyznThFg7fOQ6KzVU4KRZ0G5Cm+jnGuXxLKWZ5pi3OiVNzpzpVqvoFQmL9V
4Dh/gj40+TEc7WVNKl3fmuHGtGvvYuAl1ri4t9rOtYX1DdeMCFLg21dq4wxnknbigw3TXPWlScFY
UwkGAaFp7FIpyOHq7NYvq+7GzQnLNpmd3FOtyTdgcUL811/A9yYgXjl0DLFaPnYDERNJJwFuNaTP
oL++yJBuBIWRoBapjZ9Zmo57jrZvbiIvlBR0IFWjH24rL3HRE6q+OK12vRi16ae2hiw8I1NWEBfk
C+puIVVn/QiAqN0CsQfFAWQa6aS0g4iHkUj3mzmxoE9srpxZ6hszqY51sm4UuXKj1w71sra8J1Qj
LOfpexwrz11lcHJaFuu5SJufscigR+auxgkkrbe6qRdXs1aDADV54hwjMJhSzEz82ejvlM6LcCRX
Loh8kLznUYEMplQ9V147416FmvBXn2s08NNkr4MKPNoGZXEhKeoMhUgCpUrgRmal0To4rLXXuWG5
4GJu7Vi27yaTeoRht2lIMe289A3nQLVTlQOxeTcJKgJuPr3LTFafCC+fvjUChWmrorKmYC4CUJ2L
3ypLct2Oor6ILSs6EzdlbxrNvKWG/gBDWtvWivJgoba9BCB+tkbQKrxPCAHAOl0rqXuqbHW6pGzj
MtO4i05yOGdOl//oTRZEuWKKnZSKghWXXIMimRzqmBupPiPFNqdxwNKaF7cu+PEXTZs4WCH33JRV
1R2mbOpejEHHKBzpmNMbK6bH2ZV3Rtbap2XOuoPaNuPW5LK3j0jBoIQy61taJt61HWv5yXYKoo4I
v7hCBDYCSh+6W9UiHQaF0nhbmbyU4+JqvjDj/hsBxXBWvSV/HLN1kTXJqwoK+DEH0tI0Aw0r6fB+
ovASN7re7dW5SH38dOMurbt58Um8iP1EmC+uRoG1mi0G7HOKDYD2v3eUBG5sR2lD0oRzhqGMVql1
dx2bxYJsfE7PbmSB3tQ8ZQd+1L7sIiOhijbbxlZZmt/rudjHjZdeQ8GWm6Kv233K9fieRlS1qynY
HXvDSfarkJL8UgtegEYxOKqyi9FGlz65VKRNgupIWSyiizYfl6McOEyWfKy3xXV+0bzBrJZHDq4Q
JxEUaJHoT+Qd3U6VYF1Lie383+ydx5LrSnauX0WhOTrgE5gSBD1ZRZavCaLM3vAuASTM0+tjdw/u
VYQGmmt4bO0igcy1fqvRBf5SzhVIbdZ2fAdJQfzyIsdnQXIL+Qua4x+7wurZJRRvgpoJ1O4aovbp
AXPOqnBmarCjkawDojlJlZkMHcGhcsmAzRqX2U6TKxOy5gwJBuhSVt6FUl4zDpuUPua47j5Eb9VX
LpLYCiavwDLOrRLaEyiSriZg7m4Qjzo5q/aKEtJqFcU+rliM/ZXswOL04WKb+RM+uejRwRd8BJDA
A+FTLYB4uE4v4LoJRoMhfe4berMlfR4cYlqah5ZHW6UYQNdXVpU+E9b/NERF+VCnfn/hF2E+6oyI
WbuYFO4DB3SzpP2KW3+utyoljYhCn/pMeaGzy82SDR6e6uypsnr0e8/+MhMNxBPIY7pldopbu/fI
LqpGtdMQ35xgXUomQPqXCNBPvrV5oFipzfuVaSXyFWAqiwOSGpOHu9Js7ZidOjQNVyH2OQdOrp4r
IgfpimBv8tcop621NB1CqAB/V4UxZlcZqZqYbSahndea17oxxp+2rEY6I3wN9Ey++ybLyEp32hbY
vfteEjHuWe+wPiQMScIvrq0L79s4NenwTPtLLtQjjzrRdiyr8xTSfzuOV8UPAryRkmr5cEGF6q8B
NEyNSgBS1JorpHJ5y9qY+d/PbeuZxd61T5QAum8z7dcyDdqYVq4AXT7bwT1TgEQic+n7n7IfQFQ0
+pdsdJcZJpRF+L3zTrNvBSc7SwrHs7RoWLBsicjYGVLzxyhzH5K2NyP1aCuDuTCJzJu0PVOukbOR
4zHV9OBsJkdNZeCnTq9TGFGN2cYsBsCk0bRuHWmb9abT+vqlltzwIJXYraZprh5h4qpNjWLmoEGD
xfu0rdI+SKbOnddzknifg00DzQpunb+uaKcgL4Rh+v5Fvw19TAzBonkH0LHhypEJvmCgEMIaaBJb
qbfFkzZ3yY9w/Csd4OJ7hhwKzWQ0sIN5j5IHid6c1CPyB66DyHDXGnkJovlk1At+m8rorGfNNCva
0SPIjqaQ9nByaBX5U1f2eNWVw1uv2NjGvYa65EpXkP2eknOu7wdqV64ZC2wO6EMv0spFoOeFi1+r
iz2qZDnoAEz+c257ElQn4Wz4smwtpxRqiLoutP2K5B83g1bg/GV9LSYy5DfooUF23N7Om0uH6g9E
it6dJ9EujkvtkK2rl8TvpLZHgRgnP72G1X5NnxDtM3U5s6J09V9C1216iWw+V0zP6kHNMV1REaPZ
zlBd9TFzeW3IsM/Yonun2Dp0bJBJQvM1WcVpqkBONfWcupqz4QMz8dvpcp0nI5hfYf7aIwf6/Uh0
pD9u2PuQJGpkuTisCvupH4dvRt48WCx5Z5m7Ym2PeU+mVUIuoJPLTQe7t62XUd9VdESc6zSzA2na
ZUABy/zX5yJ4Kk1fIuxjYXlBEGRfc4bqH91d7OdlHL03vY3q0NdS4SLwhMmNKjs5DaZbHhr46p/a
oWd5zu6CRZcIqO3cQtVCvTslFWtFeyLwywP1akF+Vx5Q81mo0fpVXUtZUws5lY/dm60GDlOrPTg1
JRtQdF37TDt1s5qKZiIQBmti193Hq9E0P+p6+oopMz5iJjX+apnT75PcU49zlIDzpDHTLie0TuIQ
w6ZJGn1oYjo56JHytm3FKzsqpt6SpyjwpKqvCKrMXaK59bmNJx5hbZppxUZksXYNZAsmk8E55a3c
l8J4K6bE/GzR335nLs9PrtXJ80TK88WXtr9ryKBbEWbvrpU9RztqV/NnkatlDzfzxNhtomQrxLhF
k8BXnC7e2dZ8WKxBzd7RSi1vx9MvnhAZ6WRqQkl69eC+1dXMNZtWFnV+tPQkuDjRMKRt7QUcUfoF
1YxFLnSt3rymy59jmUxnnVj3NbKH+my51gsnkvmMHDk54PbF/Tf37Kxm3go4Q6ui8CfD2qlMEquS
Ozy9uE79kvvDQR+FeNKKgbQPtdyiVv+d5hi/dZ8COhigrYcKCysrmuNDL6ZG6NTkbFBhbAW8u5iy
0SNjFs/ViniWYwcsSjSn8Had7ib7vHB0Nm7KaDYLh1cwcei+5mO0bHpR/6CS5MjgcMSpqVzzlvZG
Hbh0iD7PwhKbeFLLcB9t7i9dXlzaGjGA6yY4wGOL1yu2GPbj0SKEXibJWRqUVgAsfSPxxBuPPIbo
XU9SrtgryN2ZYti6dLodr5dJF4NygvI+xBc8iA+DuXi32aNKMmm6a4x35ppbw/CaFEX6lzYAwwuQ
I8lfX03muW/a+ntqF+tp5AhYaZZvPKuqV3/RKUx/KRcUu1LLzDvFd7OtoT02ejSdNJPXzI/NW2wa
j1hfnJfUj0JuBZ3xzyr2eeR/xzXeWM9sm2PKnyHdUonQPEBFtWvNQX9iaff0mXExb1k2y8epmH5I
DP8i+xvQrTD9arcU+TNO+3qDp659BLdU46aRDBcEhpxib4H0tRs3OvrTRGlAa9fW5o7CrjQBxZpy
f+6kWXlBokQHGzzBBZAghvDBtphArDo55nH27iVJYpB/mvWveV2APNu588yjMXNv2zn5Rvig85gT
o1UtfyS1iNOAfgzQzzE3XrXYIeoXbP76Qg6/oiyC9wk1bGiylZ8p+7UeWwpKvZ4EudnSR2zJSlsv
TGhPWa1IrPFRnFCIRkxTEo3kQjF+GENvf01wBjvX6piv1GSYZIlUzVOs5ckTVNH4TJ20uU+7aL7J
XjEhtDmuAseuM4pj08p8q6ESdlRVvOtd5B5E5NtHWWONpJIl+QP6AR6blFpuBFxCFEC19egkv7Vd
FjS2koFZnTxlR9s+l/va4J094evLHyYtXroTKhx3g55wzjddeq8byNMs0OBZsZySJ6foVXziaYk+
+h7jBe1DifUgB7cHzkNGzbR4D/IYII8pDzTF3mhJyco1291pLinElAj3J9dNh/SV6qvkoC9xsRae
dLY5fQJhh1X6bPW9PFeGwpMnoVtm0uv1yjjkIk+I4ELWE+OSzW1FptEC/7NWpq5NhwXxKR32JOLv
8Hgtp8LMUL4aJIqqTb+4VvqR6aDZCWfWlI7bvkqNnmi0wXXxZqBuWo0z1uSrq2KzP7td6zyLGlXe
2k7IdOZbYqnRX22aubyrIebYOmkul+IugdxVaeiXes4vavb+PB3qeHK059FKHe885KiOjnZpRcSr
aIXphfIenP/dz6atPaAlK+IrVO5Ih1Fr2/3PbFP2gwws1bTyfdHaiKZx8pMrBE9gnJleEcZdker5
5Te6kf9NtFGLQkhfeNgiX3YOE+xhcNqlXM0NsIat2nLtat1yqWgoJdeFAtcUcPkJPGZRAU0R5bGQ
1XzReed3idfJZD9HJcZjbCrFavKx2hptKTbR4ORrap/89aDb0VNvmrvKJdiDCWVyjPyUQZX/BUuS
n8KdrS9HcwoBeGa6+Zqi6onOC33+XZrROPS6734pw+rFgb7bpnisZ5atTaWpzD5Mdcszh8XH/G2o
oMG475PbhjIKyibqEXNGuaZvS2ec/9J/DjBn2xHHNdUFFqWgynfCCfrIWU2eY2x6qg+2ZTw0O4e7
ZAqpa0IvrQbohluvR+Zfb3LVXho56w+tC2KV4XmPgCgQYuJLt4HZrg4dff0xJh3UpdSPCIv5wUkb
OnNo5iG85ZRMY2q+D61R5JQRG/mU/iL6TEDTTDeTg3rWcrcuHkpl6DGiOGsWQ/vYLNqsZRT62QVK
rsJrB3Hp00nkB8/3aRaNmzFlxPa8frjZZqOjpW863cFujk4kBvJPhghVXCiStN7OpCi+CWlSydE3
w9SthYjGC5D22JFwXZXNfEssSZ9cFH9CJKiPql5Eth7jCGWB5YMizWtquiCawxpPSfzG4Vjkb13H
8kW8VVfs/GmW5bpnbax3o/INcIVKEz0yjaKOuTPvSVB9SNeYVA/ZWMj8GQ2R1WerjMIS7V+Owf8T
Zf/nPxOC/2dRNjqePK2+/mPz1dX/rzD7n//Zv4TZ5j8wAhP7iZ8UxwjBo1iJ/iXM1px/OHfHgE+8
HW+i0O+2uX+XNRjOPyj49sllIgHl36Ltf5c1+P9AEodrTMdf7EB3i/+VNNsgCvz/l2aTvClcUHQy
L7BSYNb6b16mgrPPGFrSDNiZAqNXLfq70rf+9JrgjC06BX54D7mrfHdboiD9oJGJuznZaUiAArOc
GAxb8i2TqA99kZFtqiUQrJ42rIzGFwSr3dMV2MokQPDGZdfZNQWHYT0jjoPdgyDvIPwq+0XK/jCP
LSC8maCF9ASapI5dGMPaU6It23HqVIOkLHrAEyMDoKWNLrsVB0R8bjSzDdHwjQ/co0NQ+xoNrVqK
HmyQ/U3WiPno3GKSn9+iSq0zTQD0CmIvo3HjEh325qdRFRiiOs1G4hLludwDYl3zvZy6ZNssGAHN
Fr8Rqq0piJBcrSK9eynp130Ye9Mi6pK3DhXo3xIiJMQo2z3qZCD/dbT0ky6mYm1SjEPQbZ7tzdTq
wpIf+pD5g33Exkv6PQnAGLksJAl+p15SUZIGO0STcUASDb1vOI5zs2PSFtrYudKTebfcfCIfNX4p
rBI01WRTOWJ1a/TrPFUqhmuxCUIiYcvgp7LWtSiyzjgRKxok4ox5ooy8v20CZZAk1pCHTs+dDzhT
xh+11zFTW5MJHog8/K2gapxY2nSZH2vaOC8Wb0XCOoEqGQjU2mO0GdtH2KrqnErxF1gptVcRH6EK
OeTn/YwFAUFs5c6ocHo/SbduTD8rMumKDqCB6kJyMqoRuG3IyB0c4xJRWQZ8/U0bXLTWulZ/oHej
swNE2qitWj3WL0qKawVBHJZkBrWBWxRgT1oGw0xrPNk1UZuf6hSxUJ1ZFdJTtLkHcl/dBwaLAhlE
2oRxny4PVDoDwenslK1VTcizLYuE/nI+LLF4hZNHq5iaNDvUhr1TNWEZHkmBm7iCRmByAWyGU4QD
eUvZQ9ZLXfn0/SEO0J0tCAHkJwOX50fLwyyJVJ4XE5eAv7Lia6PfQ+uH6hKN9snO9VMGHatImcr6
+V202TleyhAW+EiKAbXvnhvGEKZDmasgjSEzKnKr2EKTrIE4E/TiSYdx2GnPQuQPlhLbAlWHl6Ny
L7tnARiHKbnYTropYUOmy4QVuHfJLb2p+ql15BbNfRCbP9gewmme+Tz1d93JutuQDw8Rg91kI/PS
/QGeOllxUzOjEMSCvRddDnUQSN8atKRNZkLDlypE07NL0yzaFbCZi2z5VjX/6KVNteerAsKZjizu
AXEX5paYEYPuWHQeo2vtszTpDsp2lkcn4edCpEzAS7EIW1E0T7w2JyN7nGMWJP0zzb2XRK8Ca3G2
swcQN/gkXy7IO6o9ZWAPpldTdi+CWS5H0iDXSfrX5lQRk5HsOyudXhBpuyusCiuolK1dCzsA0AuB
CV5EAUmUd6XDOdd9Rqj8Tkk2q2DK0791UWAnaTqCcgS12Xr73rTjr4bCKmx5G/fInY7TVK7Rfl6q
tqP/Id0y9i673jK+5yqf4nOxRNZ6hHWC2q6i4lrnaJ3ACkAXWGyC0W+3go4uOtnN5gLBGNRZncZ7
lNzS2nCJa+sMxeOxK5NZI7opk/ELOiUq5DRmFSIee2y31NnSCVk8xXnyh7re72rmozISL7+ivwsW
liGGgYXeTltbsVJqNxCJ7hdl/k3X9OgmS+qS7/HQlyxRtYVw1CcMgS1VnalfoOy60eRubGpQHzEU
e2q1jVcfve6qLrv6XasrFZi2hECviLarMioRV7mxfOWy88+2lSIPMftA9CZelAZ5kVfTHojj/kw8
wlMSIfFyUu+90LwBjCebcENAnBVKP0l8qYfEavyDF3tDgFO/ORHM4CEa88OMVBjEWs90h9JVDXXV
N3nA8lecsCZmD1FFpImWvIiZN6PW+7e2rDd2/kU/VuAk8ZNIZza/+k71ubvYjQ7U5O5UShM6Iuug
ttzpiBauCbW8/TEM8+zlw085pR2RmjYNKYiBcBD9tBrc4hwPXD5GuivB4hH0gi64eejLuVxFU26s
lsVuQrSUUxjFAmYtQWfl46lYFZZbchSaqK+jiiSIpfmJDD3fFNB0k+5nv2osvDtG+OvL+jDmUt+g
gQjQogdkQwxUyCQhUtbLXKYPbUvTaiZnxENVEuZiJsPh3viDgsJ+NabXZfm4m5taqCTkgrBy4+r+
0HWixjcxUtnCrYYqM+yHaYdYKtWqrZWDobnm8ia8fJtpH67sdkM7noU9PcfaCPUqcbXzlKwWRE61
IyCQqqss1Maup/0Su7wOJiW2YPFx35BBNBwx/KBSzapvIfBlpV5H1CWAbif3Y2WDQhdnv7VfUBK/
R7Z2UGo45DzEdQLc1yM/Q8wxsJwGVqx/RjK5wGLu2dmDUpwXMTA8awfUxM/4tYyVkNpF+NWfRT21
nUg2horI2bgbkdRs/3UjJ7QygpvML3vI117GvqYj9IXbfrIt533u/pai2KkyPrs9x4xEBGTp2aUu
jB2AHXGZXvqYQa2YQ/Lomzawf1IgvkHzOwPpgIv0rBDJObGOoxVlYVn8tHq6jxsnNLtmnWEaGGaS
cXsSsv3pM/WQF/G1g7mROEXF6NlHbNOWmrb39G5f0GKrkeOPqmOlZwXK9zccB0drfptHOmVKmAJA
M800ChKixuYA4ofCPVY31aKXXqarShQWLb8Kh8j/5aVdJ521Rc8KqUJJ8N5pLdRYo4blrNknvr/h
Awt4NIK5SPZ3cNtbvG1FJlkGwqK7z44mUaDoWysDcOHYiPW05QWUF2iuFd3VN1OWgbAKZMHtfqZT
TpR+ENnt2qDR+t5ziw4yP3sd4oulKD/y7g+E2mWqunfTmDdDO++Aijasf2t4G/oQq3qNrGHss30s
lLcuFpS2NnLgrSwsvl5SL/x8WDsOCG1jn4RtnmbkowCN8XUQw0s9Wtq6HD+WciBLuah3lirFccJt
wC/qz4e+/OWr3KPk2NK1Sq9NeebVWuFpWavcPrgIZFYgAxdJcSJgvQCoKGUghjELrcE5N3fh15Ki
3UtA7Zpo4pvobnfwGs/gowaZDgqKWXbcyyWBwtG7tYl5zqAb0B2H1Wh1T5NFYlkNl807UTZ0oRLS
ZtuT2gHsvKOHQReASy60nM4/+hqPn6t0QupQQD3PVvpu1M/+AhfeWE8g4mtHEa6u9VdKM48ue7IA
zL03C1aAZnQ4d4d+xoERE/0uzRt40m4y00+8K489glINoHzU1gkCVxN19MBnX9jdqRy9Z1z6EFt6
/3s/0DelTS61qNW2cBAxyP6lrcy9jqzlPptu8obKbJ1bm/7vUHrQ6+gp6ZvZiPkNd8wKrLDYVKkz
bDvvUNT3yNJ0p9BUhboAPIb251FvvLWT4QrzzZ9YflfJnG4Z1RMeJdsKS3N4razyw5i9T7OYooMj
0L/4JkcA+YOxmb1ZCCLR1+8NwbBYkRiacS6opfID4se4OdKcBgARffWOCgZV4EYCfudFElVKMzoy
MGvcdLlL6fgZDOlix5co/axqBhL7oci7raq0vdO1H50iOodEMrxAgdbon1ZcbHJKQ3tojjFewlyv
QcO9VbNU2qrVcSWW4AUREXecMV+ti5wFNa2X8oWAXYkRhTtx/g3ALvvnbrIGNNc+Dw+yJII5t1Wl
RduUJo0ks8O2cFyaPwWIIhYQaspuov3M0HKi2KzEZrFvllcSYtdqHpSNh2vEWrXxHKgUnjTTyZwT
AoOru4mIx6ariibVIn9tVY8cT+zSyb84c4tBrvj2jS4gUaUT9uNsi28j/il0lxAqlHSUuB8G482q
zS+6R3lmrOcUqG1T0hlvm4IqaW2uGCw79AlVa30mkRF9eOhsg5x47Ja4bBMhmWSRTM0aL46UT3IS
0WtSR9n978XzuZvIwYNrYIZw+3rfDzEXZgdfQbG2hROERryico+WnX/jinofOZ/peogofNDuj6Sr
wi5OH83Z+i4nka6ntH0yJrGpa+QIPrST2Sa30bHlW6bnv9n9Lo3yEzjgyjTGrVzSq0OdFtBzesGC
/0uW0EGmJWGGFbr9XCAhlb+tPVK0WVKu7p1N17wUth1CUmqB39Vipev1lps/VLF2irlKH+myXULT
0PJzpdrs0vjS393BN6bTQvppqIqMxAcUpaW8sOlqG0W4+34Yc+ep6E3C2r0qee9dkX9GGlB2US1F
kKLZPLkFY33faMunFtP9OSqlha5neGeFdHqH762uAR8b1d0FEe6GRmbtRB5tgYpdG3QDkD8tCacq
F/uvahLE2yKDjM8za3jAsaXl1Pl5OKaquoU+ibsBSDg2ZJKCrlMIHHYpbM2pZs4d222Va3g+d1k9
3SW9PeqE11IvXQlLrmK51RrsWZELScqTVq7ialHkqmTMHYg01GMzKqJkZo5cQpui9OKnFsJMofX7
HrIbPFwRfU94hnGAM8e20RdYZxCc57gumto20MQ5xl1tJeI6VMAfQBwMFm9QkuiknNxkFbULzd2h
nlQEGcUk+gUFXmPoEx8pIHpim5j1pLDdzZgzbIwo0DCuZv3OzdLGvoi2KfCwZG66X5Cf47eM53g3
SyGP/lD4z7jwuhtuUK1iJLtrYPQ25onOS0rdMc7W4oL0WAtS10f/W/APdwPTLzBzUp1JB+GXH7y8
uQIhFbMXAioSyeUZGiwBIfDL8kwwSoooDMibDdInAGLGYLkvW9a1ta3R/91WdWJtXJt3SebzfeyM
sVZlKICO8aJzgQFYihYBhy8048fjWtb3UG5Zs6B/dSRJl9mS6621cozWaM6asvAIr1OPD2ofVT7C
12yc9Ilp1wDSpkPegPttxSTkpZj7dtwXi3Cnp2xwCuMPC1wi/qQV8cxq7Cr7kDiRO73j9BxPPeLN
HYlpJdrSO5c0SQ9h2lK7xq21BxlR4DFgwcHqycmUTu28rXo0Q1un99CRjHYBUNFymnCeNZV3zlzP
a1bY9wdnrWhpH+mOc+GeYdawP2S2y3cBJ9LBNigMB36OXTxQee58145lx0HV+/1wiCb0xRRLztFe
OhYGHqud1B3Wjpj15t7JsBYPunhogLybtesb2g2aw/pTNf7wbZqWeUWG1P2peyaUws+peZBNsp2q
uUMTr+qPBhY0Je3UMZf9qM9E6gwYtVMuE6xgBM5X/bYyl/aWpFlzUFkUX7MoomTGaxeXRgWMihs3
pWy9wsMY4HNJ31MsLkeFz/A6dLoMiUoS8yrhGKATdInYH0iT+QNz4O8dHH1PTe94tzb10M30g3PV
beMu2algCmTXDDJ0IeDe+jFzrm01mve1O8vHoHA62d9NljB55ZzNBxcx6P3bHzEsNanjP7I/OcGk
Zdn+br1DpiNqe+VEucA1IHTvbXKS/q8uPZ71MdLnILWS6qlCQ/5QpVLbtPlsHhH1sS8Yp1RPQL1E
zgxRGk25d5eZk26SIPMrKt7w03BcvtPO3hwyo46fol4yjxBP4ANlgZjvHYbxS5ma/ns3zNzeZRpl
/nom5/KrqgochCW7cdZ1xk8uYAVWvTLK1yyfHWDGWLNA0pP6gi9M/jHi6oHniIRiTOnIDTyDB3Vc
VL01+44rhs/ZxQGXXvRCByStOF8Y2uNmQFWEog9LRGx/WHUXoYYitR6fUOO5b8aEZQTco4M2spQB
9APJhTvS7OmCGUj4WtEQgMeo6pPxBcx1nFcmbYs7w0d4nNc2Q7L9gHad46rAHwNlQe0crHSxgZHo
dsBw1t6ZYudRGl7EsmbVe2v5TORtpN0liEjqPIF8zkJMT0JZ6aHlLTxY7mJtUtHXKJFR5a5LzUj/
GPnCiDMZ0XwwCxk/xrFnP6H8ZUFA1r8y0cA8T3rC4gsE3W3iwZnOxRDbrK3NbcntmXLUNuLlwonq
KPYrPu/+anHCMHbIKhynZysHITCBGHZ4ghBDQnTih0Qv5kogSb4LfTpS4Q7+gmBjU1hZBONOUCIp
jnoAbQmi2qNGTs56wXXqZFteKwy1Mn9vsfRJrKxjvdUm/ziV5O/axbZDKqkx2qAcxaA27yjlYqiI
GDuWiIj5ZTiNXgfdmWbU+Nm1ycOJUgtPFG4TSJezXY+ESsgZmaqeW79u2WtvWWwl5UavR/eVcgwm
fCNUJjR7n767XXacvVZ+Y4ZIzuU8WX9HBgdCZhEYHdvGzN8LLPd/CtsqPgy7t/FyaGtvQv0pqygn
K44+eLlTidf4+74gkpaZMK+mLc9nSRErifLvhaiyX6t3koc8X6wfe3ExBrdCS0OR28WLjgnyw639
5oIewIoJFOi0L5gtYjaFNu2TJB+ejcWAofI0Xz3MZrxcR9ET7ufpvfudSTs/mCljLP/SdnCQE+mT
7f42RiFOCROSEY7IPL5kbwNPjH37gJ+vRNrn6Nv0XvXQCbEgWdDhrqrrNIEPDdFxJtVqVSCLCVQy
Je+QXsZ2TEozwMFS4UJ9iLkCqR5MCWr24xh5Zeojj7c2HYdpC5W94iIvV5l/fyWntN8kC0amsezA
ngk2i1WMf5POMQ/RR2gXhoEkHIx3GXz3dVymcKqsXWNqyW8vHNTudXfE6JcjNxz6He49e50vDk1f
GlVQPoh97PhPpUYaQ913ithc7iADz2YOICoc21wVdfTimgQ9o7LITrVR6kh2ezd063l5FF39MaXy
D40c64yGoNhsM5YsHDwDUHxgqok4BiM+qL581QqN6unW+hIzhtYmybSNSyTp0A7b2KuifeNBUgOp
vxguD75UkXgYqgykRSvlBkwrxC3BSIdOLADglSTqOE9qjJsc9LEhqkRE36ZXHSEj1qPTL1u91j5Q
dCy7Gq28XfIY+43CSAg71A+WCD31mxEXULFo7ZqqK9EPqWsUu4jPKz4XVZQiHDz1NsU5gtrYuQDa
ZK+MnwTLOUqFHO/bKEXKOsVdzv9mvuGkw1SBfKBI0KPQXRnaRj3v0L47e1KSjb0P2LubK4nNzixK
RmsJWGHF2mPhvDteve0GeYiBdsP5vtxY7nw1cr+nWjA7DrMV7/plwghCvgeVYbIXmP5yZMSUS5Iw
bj5Y0gUmTo2VkfMu1Z7kekPuBVDnjT/eMjoAHjrlcFOzN/COkfJgrog9QIWf9GFP0hG+UbpMNaMl
diUmYbSeQdkaJib6zWwMe3rrt5toNOHSbGd8xNLC48EcFvSoGAI9Iu59NKZ9N/W7wgZ7zJJUXseR
JyYvpguUQs9Z52YbUn6KUynz5smP9LPvd8Z+0AgqMuaTGU+/0yQObdMePWQ0CCRf/X9CfWP/xARP
FFldFtfGENNvDHBnZom8dMrTPrMUkbqrU5C2THLYce4OZGkWxdErq4zhg19mHOrl6pr5dz+IljpT
knxgF9fUSegr714hSQzcpZTJy10VohM2BH5PsHgz7GlgCBYMAVCEu9ITuyTJcGJ4E7fTyPhlQf3T
VdxpAzL5Hi1n9t4jArrOVK5Zcq6uGUqQLwQB3s0h82KBaeKxnXK9OOIjZKzA2vw8sQkERUE+zbjY
K+nW1caywDFLWJat6ov+NArrYALiBUofUbd3wys8f/IQ0XeFNCG9GdUC5NZ7Exkq2AAMhaY+IXax
baEVA/JPcE+MBqhOp6K9XtsAYsa6L/TPeWmNXYXawEt9EyBw3I5WbGzqwXoeOErIp5wkkQVl/z1l
dLy5fd7wUFQ3C9WdXi0nz3BvWmd8m1a8Re299QAB+UYPVk/CpP+UV7A2MSaMfjTRhWjHmKQgs2I+
9+vPZsZFX6njqJU9g7js13ZT52G3ACc2TQG0zsHuFwTpd43+Y2HDawp+mwwfCWH9t0bmR8KdHgrK
AOcsnXC+au6WbWneuYmebPA+vJKculeJab0MpX8YAPKqHFUKwuQ7LMiLgPqxe53mrHubSi3MUdCs
EZ02gRzxQhjJ4hyFbD+yODminYIsgOFegrafho2YqDrmXkZWo4/vohNvXVk/sc4WL/w65apzxjZo
vP3YYOghgJqzolmTjnWynAN+kWMGgPQ4Dnq6GWbnIUupHBzR+WUduEw7q42oqmBiIfxIlTl9Szk5
Dyod+980Hgc37P6LvfNYrhzJtuyvtNW48QyAK2DwJldSBhlkUMUEFoKE1tLx9b2QVYPIqLJMq3kP
0lIwg7gCcD9+zt5rZwLO4jJunXRyUqM9+mIG1LVDk3SH5jX8XFZb6lMeLOFzzBHEQYZrnDthg+qt
xqvyDTZJ+orVYcbgH2zPU9C45AlQtxF8DtCsPWAiL8AYVXaghKngBjBN8c7Kn+k6R/1053M8OQRN
4t56oMDWQ2cYSMnCXX+YhBKDfgwEEVPEzBGzaT+g6GIBK7w4vsZORivaid5di2mMOigd6vmMH80n
LENnb8S+2vl2y5GmudlnncMAET9iUQ/2n+jh/y8G+QciiX/8BaHv+huzq6Qfvv0Z67f9oX9KQSDx
CQ9Ke+AqD6J+sOk9/ikFkfp/0CWCU5casbxnNiTov5QgSv0PGdmQ+IA6akqELYrnX0oQ6f6P2o4D
RsKg1TIgze43KN9fQfo2At8/UX6XP//3H2S2cRRS0OsR1wLqg37Nz398e0ixXP/vP7z/WyWyHAcW
2lONOhgbyxLl716zUVMa6SA5V6X6JNM5Tf8GXfkbGfCf191evKG+xDu7oXZ/uS7a/TbisLeeeiK4
6e0iHsMG1lz4c6H/hhq6/arf32JIqpEvgy1e4A+M9S+XKtckW8fBtaepmc0V7LzncFiHk7/SXgKw
/jcc9T8TMv/5gUIjRjoXCB/4HN/2r29sbknTzIbFnhyGE1ibvfgwueBQ2nBIT80MkiMGoLv5SB9/
ue3+hV/8P9VY3kPBGvhy/sPb1EC4XRe5EWTWP1J/fnmb6ewJhsWA6+rA1AyFtPsx6tKCNls9Oo8M
NP/76yH18Tf1UOD728376xvtCqvJLh1XxDTFRiDJnAwgG1rGz7oLpvCExpXV+6+v+RuJl7sm5H6V
Cs4zny4Jdn++Zq9Z1IJZdUSUDNk50/RLgtoLzv/dVRBvKORRPgJloNLyD+nUL5+k08lFy87MJ8Ug
6hg0Q3LR4vj9G1j7708AVyEpgVaaJzU0Y+831nIie6dCuLmcJjgDKwO/JX1hEkjDZ5aMQf/6Lf2n
ixFPsWnIwIT+2105JF4DUSdeTi6HJrr0C3Sv1ZxE6r/99YV+/4a2d7UB7gNfaOMF3vZCfvnsUBVX
FTKmhV3L3OWN6s5tEi5/c+v9x4tIvFvSVTxkv0O/uaNNEPTDcoKN94MmP9N5fEN/s2z8p49MSmID
XVZFTsG/kcVp8BU6DngnXqAnpGDrA02j+qaIU336689su2t/WaD87YFlxZDcBwy6WBL//Jlp384B
Kt3impjW3d8lL/32ywUJGuwsrgo8yd4DI//Pv3xOptV6JbATeBlkKJEtFXUPQmcQRDgF9CkpRtiN
99UaZWo3NfXUPNeFEy0Pf/0et8v88h63l+H7NEs1f/FE/VuKD5ShgMFnfhrcOV9fAyDVKDdSn/hX
QHgETZsqEV8XRgx/lxHw2/f4x5VZ9n1B9LnRUvy2IKsVgGa30v+KMKCdLUkMmJKYiHXcXF/++zfJ
ssEujzDL9+T2Xfxy80vm6qIK0WxA3jJPDmn2P9gwxsspkmS0YLp/yLFOfvrvL7o90pp1mMGM3Dak
Xy4aZb6bmqkrTnXqMeIkS2N4mcK8uaz0sHScO/zNtIGS5/2/vC7rryaaxSX0xiMw6DcKeOS7dZW7
TXnCQIrFXJv2koCL6q0vmPTMOA/vKziGL3990d+efDIFPOH6rkK6KjzIrtvPf3mzcvalqUKvPCE9
JUx9CGYYa3OKM/6vr/NvN812HaosYm548im1/nydJI0YA/YObbsxjm5VPsn7hhy5z0ls6795+n9/
MqA2a/DNHtFBiIGN3vb1X99SUuglj0fvEgTo8DX9m5wgxgh/hpQbmD7SZ2XxiBDQ0jO/J72KUZKu
KHzJATghU8W1a3WF5dpND3PBwQQHx9QMiFo2rwHDHp8oCsSpI5rNBVrV7MWaaRQhw9VOMJF+Mo1N
Q6ZccfgqByXhiSQ9MAiAiDjkp0CRV1iqjjPUWrfmrYazc1Xg+41xVS/Lu7eK3juMYkqfm0rQf2mA
e2AhJ2l83+eduIKn2avbwsdu+jn2S45+EvvbuXT0/GJiw0QC6E7ywABfv+Y94qRosfKTlw3qh7HK
/HQnZEfkn2LHNP1g3hjrxwPTNNGG2KFX1JIgqMIFmGi8opzCoJUemCHbCxAxPWHqsdxgFbCzH3mI
o0+okdYeQGowQOerchRNtMJLZFWTDPe9mOJLNWBzPwqUYv1BelG+XOgU/yMOoNB8oRVBo24J2kXv
lRfz8XNGWORFxQOK9jp07HeRWP81IcqAUO7KK4tdSByW3Uv6gIwwjGePkTcoXANE9JFTWiFf3WEH
rl7xSAOZBwaK4dlo6IvUleI6Vi0+PKjXa3QRDZrBeBvMoH3JxsA8A4YCP1CuWlgk1Dl1d5hm03+J
8oLHNQ08Ojk2Wei9QrlCGpfrbLmI+AF2+XAIz4VYt9xwSrtLE5M0c2j14OQnhGnNT8imK46MlaB7
YTsxXDo5rYcmdSJxn3fxfG8LXOT7Oc7r4QZVcYX/ZZlHhd0HcvWFDEbv55rquj+i1Cje4B+Kr77H
SR3HVkCHKOYeNIcBQVuPOQ+P26GNaPQxICzoA+aqRMw1YCFl/hyIqT7pZFO5QjROTxKN8kc4IRLc
FVFAPyChfnxjtlb7l6aOmwyLMpMEmIZwD4RvqPV8tZRvFH2eQAKcZv2prB2nvyhi2TLXpxcNhEb3
vMJFzN3RihG1e+mskTmXYgjWy3hEyCCGNVHHOtdQlBhYOO7RSZW/AKRpxx/CQd63n2lR0J8Qk3/d
aD8xp8YbN7fYOLq4kfCEgNnpx2YfRaNATti3noEyuIYgwtum2diEDY3bxej5boU6U+19LexXHIOQ
B/zYLBicET/2N3lkh+ZMdkdGcNqCc8f1IQAfSk/RFY6zpixPooiHCKY5hGN0DlBOPzOtjxDiERd1
tZlTIJhTpV5HSxfCCa1Hr0XnpoonLwoBeDpV71ZXkYcja2uku4pYgIyIUBaomSVFJMaeozbFApDM
K0AAZ2RMjGutb8MYfmMccYZAbFceZW/iaW9lEzd79EUxPZuJxmuJuEWeUrX4/r4tBFI3gjmG6kso
N0DY1OQgRuQ6Re7BHRjFHZKuo2tK+tD8OleWbhMz2/HFa9dOPc2gqp7TNIYsmQvi5h3s+T4+I3eQ
lz0TxR5x9VIj9BVpf7W0hijarK/1GyTACI4O4KN4jwC2eylY33BjOf38M41UBaNUFRqmTZpjUmok
XbON4sAww4wwOk4B/JYXSeV/U6H8IfESnFJwbEJCALBbuMzGZresh32l2+LcWeuQZbT53RgQOrCg
wiYZP+YJSs7eY9T/KfJV2ZxUDz+qaSv+N8mE+7nxcHYAaq+4BZpeOMPBmAHDZ5jUD5NJY/5wEYUM
Hes89a9zTeAZ2l0ksIhDNZDZoaHbf250QssdAp8zHRE/M1Sr1pU1CiU2uXpQ75oSxJFt6eUyAjw6
nKYLdBK+C7HY19XlMP9xq/Vle8KHgEgnzsfJP8C5kP7eW+pqJIWpjPBgJzK617ibfkz5ktwOUIlY
V1zEhYA1c0bZqSMH5q75oN5HVzNzoevGnZ+Crw+PON51uCtoHZAACBmc/26rNNkM3AKbLi0+AP0p
SA40xvGgLzxMo4jGqX+3NvisUK6wxJO5almPoC9wK/YORBCwhTvY7yoig7CqXhtk9sciK7nP6eQ7
B8baFfqHIf1eSvGTswINWBO5d+VMgGyVzs1Z4AJMdjUVBua79kHULD9AGt1kPFC6NG9/NFn2VRGB
szUcavlkcxTSSH42WaFdSJu36dScw7Kn3YeX7ioSmXeDwCBgYaiPowq/VY5/h50+PFYlWFZnw1nX
NRYOZ/ipxn59ZPL24QfmlLj+hUiDxwIswym3LgM1KPVu/op17kI2/gM+4Ro1CmGrILKzW2FWnG2r
epLIv0BrWoJRnfYGdKa9trlwLuqUR8uyy+2NcqoddDdI+sikNG12QuchsqOJvOkm0z3jIQXXnpf3
ysDJDjJUhPT50efDItlbVft7iCIZwK2qv8KeyIC5gk3UrPZyG2HeJaWZbmbbrFhSExa+PV3Mqju4
ime+Cur2XaBE+an7clyOWdDVXzp3aq9Kgy68Lznd4Vss7BnshMNEK1Q/+rX2V9479xrKt9Z/XNNo
eMAVSh2bhvZL6nURg8CGhlfGGzmP0+ySYYWGXOKffZa99zXM4aCIOpruFp6geE9/JX2Nm5iQPK8K
ijuABrFDPTWXsP9QsvxsUUQs2A3GyP3ShX0ioZDnOnyaJ/stUuIysupBjwiL82l4Wh3G20niPw6B
iyKuX/yHqsnhWKURNCY9CfNg0ll8jFOvAXnG9ujiF4T07x5g5qMjytOaiYnnMXntOrf7HlHKZvve
x8OMMWSB9L1OkDBULiqG7/wNdDIDqa+iZ/Rf+04GsobEzYvWbHagGkcTYzf/YBDwfMI5LL5nKMzm
56G0szimJZxG5qJ1gaPYbe376vfLlV3WdxTg47GeneEWAXd4mHDRv8DdSn8WqVXvjJuGQ1vnFBZj
Uj8vnpafl4B2yPaIcLvhEJ6vJgyjFfo/4b8hkBkvw1m6H0Gcfl3CSnz2V1E92sFeUB4VR8/xnA9n
o8/XYdTube69JgzWX6BKT/t6HK487EMgrOZ4ZJmCOv5pzqvLjEStvbF9+xniN7CbYJQVFUrIgFoE
H0xe3V2LCRflPgaXfDDrsTdZf2hGZ212IzrFLwSL4MeuRHwUEsZF2oIfdb3EvmdSBfcB/tKd5yJd
yGeveoBKeIHO7y5wViCqeeAxpFN1B5A10vq9T2zFNlo7QGIa2Arf5ohRFsOvej5SlbqIHkqAGnoK
j/OMjCH1xQkYnGHVT31m62XBzLNThHeZNWdY6olkv6iluYrWkkfWa5ZTu7FHp1GTWjxGqtvjZfW/
Y9zV+zBZnqNR549N3U+UUA1K6Nad8SZEbnxc5qh6E/nofRnwNd4EGXRAmy8a0TvqzspE6YOb+Yzd
OMojcwXJMOVbdXuXblEdu3rgpgK0m98goMMK220Y0N5Pzp2Q80GvI14PK1hS1MAjB64Q940TXaMW
LBkx41DiPScAIxFnpAXMljgbcnSUBooUjmm46xiqrty47+8oAru9Khn0R40iMS0qtXNNcb0FE46F
us9kOT3Lpl8YDRM6C7NEo/mJmnZ5S0kx2gV2gkFIgipYynX14zu6uWu4n4QtDTCMqVM7pqCsGtR4
VzPf0ikJPdzRFIENz5EFGjjRnCWLpRAUyqufgLiFWbweTTmjXCrm2IdWQ0EOAWhUPwDWE1BYYsoT
lwKpZgsqixUTW0KLD0OUgV5JVxxrKhavQrjLvdQfg7am/kAKyAC9drwvkqxCgK0Utug6EnwLOeCm
eR+Q91Ke1rSV/L5S+XZTOLQ1jrHdmOlsuEPKU1O7YtR3sdm042WrETjvw6ADAzjAvf3curK5C3rn
vcHZdrC29Y6iJ5y6H5XDZLUueRnx8BRS47y3dTiW57bwzUNMVXes0969m2X2NgpPHrolvyNIAsde
iiV7n1KWkboZdGY/p5vuvQsaVCsReK9DBqYw3MUjBdfOxuHytuaj3OKfRXVeZmgIC5ssRpsO+/3E
sG1XtpxfK3z6h6naFlpNwwMuvbmsEu+2WrOX2ImRF8aIgyoM3OjduisC1cytQWN5MznV+KiRa1Zn
uYICKosSxFkkBE3mrmp3qW7wzOHl6u8bAJU36ShRgqjOv4d8gT9PN7qVp85F8AEdn5/LXn9Si9cc
HIU0x6G0WzPMnPsxjeN7TlQNkPGuR4U8tBfOwteyc2eyC7LSecERVZ+FsXiJvNI+K4HXq5U+pyMM
pbjV8F5eC9YnQ3pM0Jz4BJ6ZNbgtkmcvMLuKCQeJGCQuorAPhBIYcGXIAbJRUK1HPDmia6E71qqO
zzoD95sFP/w1RjvkY86qbIl8tdhyWqoaI4BJnRcylIan1HOmT/AW3PsElfURO6sA4LV810tb3jWe
Ku+6tl5+cmc902nrWDM9TDqmMcnNRJ7IVdmKc+Am0wPTkUsDcTZFGh3z2Y7x7F56qFAZX9dvSTxv
+6ZLihB+TGYYnrcSDU97aeeL1b3OULVeYBxCpsuiCJeo9F8oHmCkFSNa+k7TTd8lzhA3x6yLivkc
kt7wJSh1OG4PdvypAFrAHUtl/5WdMeGiQ3MIWEuppFD492ZqgJDFd4uLliYA2Ps6Nzip9tkyVE9O
UbsbFxD2ARie6DGO5HTTBwDZmWWXRh8bL11uEqHGo55y58nDd7fA948wKE5lCXNvdF9xfEaPkMIB
zMzF9M323hMdJnmK4VjubARaUwk1gdyFhbADPdCc0JbdAPloKdGniNqyZl6+AynP/qNL94uDrPY9
ndL0Ii6bl16Ns7MnpRAKnIu1k+sbbKkVNcc7knIWdpHktr/tyqVZntyuK34mqolO9IGrt9h08mWI
Q5EeBKzXI3yc4LtZbHSsOg0eZ7cOLtn1lMIYYSe35RuuSvcOQmDRH4K0ftdZnO4aVJK3msic8gqC
h/O5Lbazw+SP9i3AZ0E1ThHxCbAFlib6alV5LOEHPoGYYC7ObtF9JUBEooSyxbvft/ltGwX2eVaT
+yiAa+xGGkZEFKkBmLOu0wKWto/txHU8KHwr1uK7DmslbPxBXEdYnKNTkqxdyGv1MRiNwciPshWu
TAXPbh9Cj6P45OOAytqDZgPy1MN0LhO+fRQBbnAN/NlfThhThU+wwERoDwCg4XkMYkr9hXzMq743
+kUCeEwRprcam/kSIJftR5y0OxUvVXWYVoNFd+mG+MQNgrg+LMpNvJS7zq7xhwqzYj2m30ZBRblP
m66+j2xAxKbA+Azitfa8jPQEa7FJe6v7I+1Z1A/hgitk5820UXZErJRfMBEUFKGN64+HpXLnFUuR
deIjq0fsHU0b9A8zvvFu7xMDVaGNnshHDwIDLCtwccOukOzinepNi8p0iRLELHmBdaVapqynvqP+
OrTwf860FEDTij4DlF8Y03xEzIln4qDKotnH9Jtua4axN5m1HIOzzLCqB5Od7kPUnd6BYB3v3pmI
udqpcERnMbcdRwlquWW4CTehzEXFBHrFLFhxKvQzDidJNMkvEz6bfrdE7QpGaspY98glWF9p2OBQ
6ed+uCn4xoFMR2pB+JEnis91UvEdGQ92PdeLyxdcOktC5d6FUEag/iWMPrAR0l4yiDMDvLB4S3vL
bcKjJVhVpI2ry7kcAfWtCK5HqkdP3dRz2YX0ocz4OWarQpbKJ9scJEvtAqbaFDk1aGGc67awBmF9
NwAt65K6+1IUvV52pKTSqTJLEX6fPFq3IG1TDh60/mDqCgFQGRqkbu7czGXTJGOGFUmLEENJm9Kt
OOQqkBAiw6n8moqxZQFdUC4TXDeqDwEz6bUNZVzs+ibMnKNXoK8FCFTD6xKCaCEZdjC0ZC/aO7Ma
1O+5N8bf+Y36o058Ss1o6uM35Q/BB+CDFZxrWS0n4ZSt3Gc6lBZ+OcErMBh6LbF4MRDEQAqC6ljr
mZ5tjEpb7PsoB0kdjka82jSHlNloxyXurq06akTr6OxAqCV9h9wd7Y0aWm/YmmB0N6Jmjacjna3p
LobChuMoCDFWp+AdyELo6p5+tSqX4NBRFfHY4yzkqNaTHXVZjaAS6PgV8nOSa8TO2tOoxeIpqYjr
zdwMbVvbAKmondzcI+8EvuDQ3CqO2VAzkwrblCeBVpx2N0uu/WpMqp54z+FjGticEgsxld4vKRz9
q2qceFsBr5GN0zS5vG4hqy6XQAnkqwuPMtwNHGNfsf5h+lgj7euDv4z6Mch8PFBtjLRiD+F5sHdx
lZEGXYT42FDTOrCC4LPL7zZAQPEJ6e1sb6l6BcClMm3eFw+L8b5ZJ4hVM6wRgPmojGhbcp4IMKfS
+oIh3iduj4mx9a+tNwkuUXv+ZZnBFxcfVKkOGHsXlHe/gqRZjNfCfdBxkV6jJhxK9kwCHrHwuFMf
gUSeFGPE4YJwxhxy76pM7cQXZKkVFQtUg0x5P+d4c+8DNmPCE2i7c5puICDvfbdqiwPWNE8fbYi+
GwT+pj2vBLX9oXIh4B8aFPybVbgvyxdXIGHb1QCriMHI28nsx3ApogMjw97ba/p6zW4ucKuRRNaO
VNws1rzzwXMDAG4EU131E8dfHBwV2uCCaXEWXRMDZgGGtkW8vE5N662X/pAHGZ1HjpqHZIFMce/j
qEmOtHEnRLVd1HQYJOWkz4mYRf2CIXqm/kg5WnP7Z/gbE+HWyVun5mS9dqU3Fse28Zr6G/vIKK63
jLifkxcjtwZSwDnNzg5DF1rCCBgQ/3O8Xxqq2nOu+wBvIv6a+IXeQRd9ykcUl+eltuFyrITbOgfF
ucdB7sgcnzbBFLfvuewb52y6oFKoJUsRvmUwiZqLvPVQIlslK5IVeUfJlUYC/JJltEf2jjSShDK2
xfQAU3corx1rV3E1lRHBaMDP+EbuSLLgeQ5iUJz0rpT8IlSzpSSiQH2Hiuc+NBJpJdQKOzo3JDMs
L75F3309T6jwzpG3VOGNzGjcsKgl5goH3mKO4PvNhGoy1Pp+zOv4gb5vynIMgtRxTm5DvB57ZRCH
3FMj6VtxAhB9N4F2mV8j9OHxjVQY3+5R2Dv5WZvIsXvhSAUWH8LIN8ywePy4lVxNywyFwFGST/WR
zaNHx5neRkhGVsB2sYMMjYB74j5xr7AStQZcrMnRskJyGxh3aabh7pBhv64F0Poj/ey0IlIkXsqL
hkdyS+osm+piNu3yQdmdgs2cojH8nM6LwLxdYfo9AkVwlwO6DrgrubMMwDNawtyKvVsaUfz08QxZ
Ch0rwiO9TOhtkEhIv4S8RXom8/PkMVgpnw6BZ1fLQWImviURbZO8oy8SoChrfMJAva3cSWu8x1Xi
+sR/WzuPa2y9+lxjclz2A6CW/uyvpRn2+LAGCN21G4N3V22WXkINyw9R5YctBEa4BDvS0sR9KRv5
WGhp8r3nluPPMEbEdA13HFW7xZ55jy0FiEtXlvpRchj+pogEIO8vWeMP4VYTiVFw/JyHKAhQtFa5
xx8b+jB8s0JEyz3t1PnRIovUV9hd2vU6lKaJLybLGfJmdBK5EQ/cOjyDSBrx59hixZjWFVlAxECe
Fo8Lrm/v1AvrDpSVXfIcbi0hDtMDvuwsGn/SI+MEvnakBJ2XjgbJibw4D+JKMsYc5bnTpr0qVlme
ALVDT+i5u+9WbDifqMPwg5U97pNzi3EsP6dkRsw30PfZ4dEKqbdUpE7DyZWj7NEDqoDqmaMsz2Sb
RT8oXUhVqdlcCTEqYnsVdF0ynYgDTB7jNmRnDiuX+tEZCMDNW0fWB7iDwGqqNs6f2h4Gynnx144i
ZXQdur6IYOnmeOVyzNG2/WzipQfXkpCotVdIwNL6IDXZG9ebZ8YH7lIwFXFp1Q486J44KZKHPlxC
MjCJDaEiLwPTsTh1vjuVh57Zr3eZ2wwuixobSEfayxkpYUlPyumiWQteqm5is6obUWUU/dDazXIH
9g1o+0K8XHIyKbDRx2oEu3HsonVg/mEjsXGY5g55r1/Fr7CzN44omAofw6Hxpuu6KjlmGzoQcpf7
CrV5Sw8eu2qvsq/hsoIuAiURfi3LkdrFzQcC5IaOeQnlWSLKgocuSudPsactNXAoEvd6yAd6bApv
y7taXfIRav49O0RuNw63ORQLROaraEnwSEyJ4Z2Z6UG4YvkO9zy7ZpCXM0Prc/e6zGTDIz8v7Zur
a8MBeqJvTVk4J08elrbqE8nvjHlythMk2pLpTcRNq48enUMA3vD9LtKh0Izyo1rZfdKuoXMcy9LE
Nx1vhOpaQLODOjEBj2OcQLIp2D5RnkmmxWOTWU8P52WKCUOjr0zXf3YbTtA9eyJkKKeGHDeXTICZ
fdBmp9tDH4URp+PuyDxbn+qkaN2rEIrSfCXJnIO8ERiqw7gemu4YK2cMjn2QNNnVNv9G9JnRHgX9
Sbdvcc2E6bIvi/WYDG7D6EnO2K+mKnUv5mKu3t3eR82YIOeEgdEm2Qb1bpaIrTcDR6diKuSusctN
xPkZ+7gd+cYmwl1rYIgL/gDI+QUma2a3PU9qSwEOMdjmx6IIQ2fPIue+RiCFVxaQao2vSkbd320Y
L/mxJpuLhlY/bPUXXZjyiBdQe7cpm2NzQsFKTnDH3vtAEAgolZKEZH1wbLsRrI1IiEAMWczZ/RsB
H2ZquCNdYlC8N0yL/pduZDsSwJbDC72qAJU8YGGHHWtV9WHI8hKSGBUOc7OodN5Xqyt5kfOSLouq
9Z8pSvByFmzrwCIyPGfYwsDk8FlvB9I1Z3GwXgqcbAA+b49B7gMAHpdJ2kORLl55SZe+plkYeBCQ
LnLutxfD9N2iYKeJdETUMRFp4haDxglKjMBjaozPiF9jKEwPqVZETKyzVsW3DQI5fFagRW6ilJPI
zSjwLO5XgZ5m1zp+uhCEZ9VXSETecNiKyeiybSQjhJYaciJEolb6UWVdCNoWCOyx8GX/EOTEVtDM
AahOG6zxuj3zxoasylbPX3LPtfM5cQelrjpHBtGFgzow3MgwvETKG5vsqJ7W6TRygLaXxoNbcJeT
KcqLjjnJf8IjZBeIHTNoNgYkIiMEZyybI3BQj5arxdOzX+MKGwupXuZsgHa3X5s2d31NlCAdiWMm
aei8Ignovy4waMc9nyMD+8zUuj2uY2tu8yiTP2LM1l9Wvr0FH4H1yZhSUIMRZOBA+2SLeK13obY1
Hd1gzBDLqKgczymRzOKyzjnhj4dR0QE6CjsDiKbANt/bQBJ5PDRFbHaAn/yKMi2rv8WORG1bofgJ
MUc0Y3ae2ElbXJIObfEVP5ACM5ZIsDVeAmLXSdQI4AKiqYCQ0Ni2fzarT5P4BoHxsmDmiMr42SQl
lcgunGMyVXcZFnUJXqjk/OX5aTlfJ6sFNI7btxxPo9Ftf9kstT9dLTnHvKMZgadcaPa0qURoI/33
iGDH5jAnYjOiQJTDnTvQjtv7QZD9EAXmdlo9MYguxuwEXcwUaz9zNRcdFNiCUSPhhsp8Htd0VY+G
qMFiZ3WH75qxQP4+IZHAR4PurbjKt6sNnUOiSh/Sg+nmdm4vUKmMzZlmFo4diHlG71Ol5qtu6fzx
Ycb19sboL4HhIUWEM22aWlr4biI/+jx3nE88UsVTv0zuU6L0/NUMqbofOHtR1k5j8x0xE2ScWZhu
3s9KlZ8nQT1w0LKdmQ+YtUkOpqE9sYsiRmdAJbzlgwCTKAaw5Jr+kmRofz7iyQcmlHFe53+sC8J4
mWzIr5Rh9BtqxdT1hlYnhRNymxbrNgekVxJF+EeHUx/S6y4QzKJwqCeMIrp2hD0ODTc9enzg+sYa
TMOnGlVYd4s8MoHDpwR+MMCR9EbFgmHlhCC6j/dtOfasf22+tif0fNl4JuJIFseGrv8rUa4+EiVc
hYT4YjrK9trxBU51EqbBiifsERfQjAim4QjGRpcm7RLeoNrW3iEmsh6GkaujVxoNPVVB7njkkSEo
/KlV6TAvnXXN0biL3KPIyz49aWRd3/rSa+19Yi2Fs+NULpj4aFageopw9NfrPqnz4WiCYaNE49Vl
SGqhJ91Y3weEU0gDzX4tgC8gP2pqoK5NWh5cOcmH0IGruS+h8l/z7WchgKyYfRtkNo6dvK+6fe1t
5uilrVaIkQTclUhHyYDegxGmck8nqvD9WgD4OrJyc/4LVr4nXEIedS+BWyDY25E/fZmsUBzPTsUw
E/Lk2NzpwV01oCJcGfz6vPAOXka+3k7O8ND3Tkc2GrVR0N7MSei0Bzcokh+B6ZeScnrMX0xvqfK7
oo8GhtRMNfdZl/m3MCicHzEf2hPaCIVtTebFhydRy5yGNqBRNy+Kr6xX1n5Kkir075Dg0ofmZcHB
GGAt71AEAFHzlaPvl4kKkCCRev460o7w9wGV08PQzIUC0RDAbrC1wJVNCIHCmM6B536KK/1pYHb5
zG2MLmbOoGDvnRjb1a5lNEsDAWbvFyk70Oc989+ApX2YOWJjn7uHsLDQuCqCraQpEA3uWu1OrxGn
/3rnACXut3lpf5dM47CgDyO9ZOcPRXtKtbQ/XOWrz0bk4q1VwI0hv0QUPyE91rscDyWxhnH1jY6m
ucxnWDsvGJnVt1kTemrogVZkKQzyBsTK6OJYK/wHdzFFclc1rUPrcOThArXSqB+OLInI6wL47IwU
Sv1DlbZ27rtQDCTseqihLmQW6Y+gzGCsOdB8TqACGkRQuPUpw6yf3uolpVHfszSEHCAdL7oa0zFv
v+pedDTTo4w8OYyydt5ldc/kvMyjft557WAZHq8O3Iclj9jG457XuItUBMGkBA/g3zA4MesBQ6kz
gWAjAObQywlWX5w0CpKcki4KFUN5h6qYIgNqXfrh8whPO1ZA0R9QyQwkPGlSaS672td8x31Ke6aM
JfgrWVj3IuP4PYGBo7N1q8gvwFNQpSFcLQMXOcvIh7Bh4t/jVXQ/Qi8fQhZUC8jcj/v6Vkm5shKs
C9jSMs+fHETM8Cjp6v9kOxtRUzhYGHaDnOf1OCi84MgNhqz7MmI4qAllULH42ckia2/WrQP9AQDS
TX+0QYtluiyJHt0PMOByoPlh+p3xaIljGR/pclnHVMA7U0yIrxLYxrdbj2Y4lLC0blvETyQbZW6d
PvmjTqgO+kStZ9Mk8CpRF0zjMaU/t77wG60+VS6sgUME8ZW5QOkSPbrOFbKc+v+xd2a9cSPblv4r
B+edBU7BAej7kiRzVKaUkqzphbBlmfMcHH99f3TV7VPyvV3VB+iXBhpVNmxrSGUmGbFj77W+VTkF
epVeFgCmFkf4Sp7LufBk0c3mnudBL3AQtVPh97cnOv9dSEu/EBFHjY2etI0B69rlP/zBYRoFShtz
Q9DfY/7G1CbuPaHSu0emEFrPtRUW4hVzSePcKGXOKFZtMirJCRHGRtdbuESFNhfZQY+QMT6SsdGe
p1i2lT91VR4DlWYh3HdNTjRYM7T6FmerW/mOYSNJyOj0VBfs0MTrhkQ5E7dtLTQ9wELGCsBIot6P
+jAnzXPc6iEaqHGmPb1GHNJJCzd5RL331uAtXfaDG6nt06DWlX5LgYMNK2UjK97TxRTVsWg1fi4F
FnpMRmCeVAxAtawiZYqDWeUshGhhl/eVLK/1wOHI7twUTZVGe3R6VXmjRI6kkyK6mUjeISSN5gxp
H9UglZKDl6a24Ez6o+uokYP3V7F7lLBxGbFHZmJg2QMRCU3eG4DIJoIiQikrNBYW79h7bDapPNbG
0nVEfE8jCISoncp3SpGh3eLtTF+bKcVm0EMLb/cT18cjQA9YpZIJFA17KPRf1aWM8juN98QORrQ6
BRS1OCkQxI0jzX/LnKLrXI3t+JIkmtqfZ5zP/R65X54E5bgQwQWWqFL13Zyp4iWNIuNHx0VcwJ4Q
4eRHlZ6vM8lBEuPioIpUNirbYctapTT5fc2dmHrQMZzRnxZDiBuwC+kzV+/U7kJmLB+5BZTkpHWE
dAQkNJd0fnPOe4cwtVpkEAJ2DXcUihqCi034FMASXOVrMcHf8Anug00ao3+OQSosKjN/pajZPpJh
FtHFhHBGfO8Qymd0bKsfNM2YhpsIbaN9qBcOXVmFd5etg7ibb6IvoLMBf6ph8xexBV+pIdDlWDL0
diI81Lnd7Re9FgoFMHkI9hVRCrgoczGN95C2bxqoqWmqtHdKXmA6GVECZrXsEMGqJTgmOt6IukAg
qki8tqY92C8ASlAopAVaAOgaLSZsWuD1cBS5W5IwTQRRtZV0Sgps/oxF9qHJ0/FrAs3Y65UsHX1t
mjuX/lyPn30TTbPbBa6YFVImJX6BE6rCWvXiBYw6Njw47F6l90wuZdSO7i50UVe9KtpEAcPxZ273
+lyo8Qltdqn78dzYNYOTZIkCxksOODfybiiNZhqemyLmnH7bw8UwyP6uVRWdl2y7s6kTAu7xVqvp
adJHCRxuRU0ckXc44wN3Q6Y9Qmlc55O5As9AIWzpGup1bd1oSqiat0O7NNhQHfayA5TRHmAfGzqU
KNhbTidOSDYG7pu4LIzyJbTaqDlVHE7p3zSET1xrPZwTDnIGLaBKr5XiuesW2vTI36Puq5IyJLzL
6rDqnlpos9qNq6cz3kW3nmrY4MBpne9JuzAi2pDGOFga5VhBl1ofzYlx31iW5bUbK61/hsNm6yXu
D1NBloMaWsKwNrOse7XoKlLjMbN3DALC9Bzk1UKNw9U/apr9MiI6gQnIihQCRNTDun/k+lfJGiYv
0cUDn7mTXlzge5b5bphz9EDwxmcyqwXdx4EcQKVtDynJ09ikc0I8dnNdt7QoGOMTpQnUKHm2tZxQ
QoLAlOG6SIisFNZhFmu3y6j1IwKRbulfK5lp+rlWgXD6IRzHZlnV4ojkKWEjRsB5li5yPlWRFWUZ
ZvaoK3Xg0oRbg9SDstX6pD/G2a42cX1faLK11Q0TS5E8WzYqmlNSxd18O3YVgr2ycCt33fn0m2JR
gbF2XeceEqtkzAMxXWdtJ2rU8BJnDZnOwWOhRplmhCAtWkVMDYgFNyqHovdc1sgGh4yD8cal9Qtw
zOQMDDhb1qceEpet2EA0UIQjYBIoAyAETnFkTrtwpFiFIpEmdJ4OaZ8CudozB9GL9qujJhV3ZJYj
WpxPTq3hDFjE0PbXgZBjEjQQn+a2fBpotRhMiIosred3iKIc/rYsbZYqj3Ar13z3cZJ0ySYFDXfk
G9qSAHyE6h1rqB4SaMXBUMwWOtC6Dl2q2LgRyAE6MhYaVk+dcSCbcdRaCiLcuJg7v5rgHM27WA4R
dLxRNTrrfqVhwT9hwukY3QF9mJjuSKFV2SoGfjb3wbASsl9a5iqLH9lNRFs0L4t2M46ds5OVkT41
Wc8UOIE0fh2NpfiRYIrpNyIdxQfbGrkughnhs72U4Rv5InyoRlX8mPaOu5tUbWn3a4Dcm9Y24rlU
hPsSd2U84IcpVqZJC0iCjpgUUx5gJNIwsSRVQ/Yuw+3fzaX/347/z9Xy9RfRDHH/ixN//fzfjfiu
/htMFhxdKk5IevUWTsDfjfiO85stsAhaGg0VzPg2drA/jPi685uh685qOlNxTxqre/8PI75u/UbA
w/ofwBrLVPl+/4YR39A+G7jh8TJ7AzPv/mIAI/0jNCf8B3uEguNxJc75ieFmxJkDpCcJJmmPeqPa
39syhnLtCAP+ryksa94kRqGhzgII/MRg/Tk2Bcg1jsTU97mkn721u9gh3UTY8VWCZ889l6kcnRpL
0a5OBiQNJXTuvtJnjN9GvbXuGTQz+dkwgULlpxkMmaEf1c7DMgK4YJat0Mcu2lQwYZ0i8La2hnoN
th8Zfgq6rCzFewG4MTFtX0AyO4pBj+iQsv/sjVJYBHNhGkfdozcAo2h13VuoiZI7hXJI52DW5Ahw
WtuFtL2g4vE6WvzC73OcYdAsnfIxK7SUJJhsuVsBQ0fDzYnmwt/pUXJz3l2s8hxrU/42WExfONis
+Fo92VtTzyG/RhtF7YF0DENc9S3su3I7183gNe0y7jI0a+cuLjATg/gPpKbvatc0ryyZ8bmxC4P4
H6kzHzKMpd+Jhmy4cUR7WhLI5Coo30xSKRsACl5Wjw60MQH5LLcS6zVPlIpsq8i8meh3nYqm6K7S
Fg9NM9b7MIyoOXt1QTg/tx4UvB4fjDiXljG9h4NOc0mnNWBmJGnanFwCGKLmY+3Y5S1TvHGhbZgM
O8NSXJ/qrXmGRSOODWT4DGWQtA8chCP0xPSCDkUGqxsZmXbrlJH+RSXTb2svPcqQKluuC0bCDAV/
jmVIoWHvz2ra3dcLyqhBG4BgNsQ6dT7qmWVnKOvARMlB66tqc6Im3xcKpx2FoudQp2i7ydwyT3Gk
ms8g6wx/MNVnJYJpNmuZeR6LIXoOB5Q66iJdTlNDw0CxXucUkh4O8/x4b/ICMO+OKWYL6xkKvkXr
MzYpw/t+RXJx9kSjZAOYVIZxlIh+FVolDBEQqiEUCFGSlzyZTb9U5ndywNlMx2iuD8pYJcGM1W3n
tiba5Jo+xTlMZ+VEHAa8v6XvGU9kIMc6Gp0jzokonyZyCqmH70akvPc0PMt6uwjAd6Qg5Rp5inFD
2TdDYGRsTWolKDbdhv+NuCShcTGPpxLc6JlZzfJkUys7kMOLod73EcVW3gr1ETAxSScJvsvAknXJ
LAunuHbfuqJhjD6DkZFbpcG0vbK3dIWvbKIj0ZFkKxcxR7axnqZtiV193VxNEqQju6WM0u2dyjbM
bTc26nlWhHwmiLY+47t2cCnNFdoioY3ODj+zRH5r0U2rl6wMNIS7Z8JvkRipY3nKB5r6fqVAgQXC
hwrPKc1mJfpygsNcBfuKDEPli6oZ5Tkn1ok5ulTvOUvqLEoNdSOs234EPuMS1SrwFZGwqv2wZze8
MsxDG4nKVH+URreyqeHZEnAByNlGZqvALp/DsL1tcLhjRwgxUW5I89OzHQfH6b1X7PxgOQvvXCeV
/C5O5Xzs0XysHYyR3DGgh3aPflRUt4uuKdfK0u0t2QQUSpD/u51KJ+JQk4K+qqJHoHE1UQ5MdVGn
jazDkfYmnRRLVuOO5XGeAQSrhtPChYRRS6L36Jh3XFxQtxp7zUeuFmJdM6slfFltAUvSPtBL1HkE
53RDEp8MirA7madcc1aj/6SZG9om7Af9Zh4yWOiSeUtQ1o6zylcL+xAqY8hkfiTKUISafYO9he4F
o1vr0Lmz6ReRqAJ3igE2601Pozvq8O+5qlQOqHYRPiKJTE6OSKB2O0r7DHMJ0c1gomRcLSX3Vad/
sRM7ebDcYnpdR/LfHJBwxNMJRd8P4TT+7hv/t0oTVhn+/x/r17xXNTw8FOE/985//W33UV2+Fh/d
r5/06Wsg3fzxuP5X+fXTX4KSJsN87T/a+f6j6/Pfv3/0Ua2f+X/6wX98/Pwuj3P98R//fK/Q9a7f
jcy9T7Af7P6WKVRQPZy2cFsbFsb//32N8oVk3Y/v/3iQX+VH9w9mlFX7j9teYucqo38cOsTG37s/
x0r9t9/+95JGsUmMIoOEYT8UCqHDVvjPmgZU1G8WN5ztGq651i2fahqd4RP6Cw5aBg1tPvRHTaOo
v8FzAX8CRUbojkDW9u8FTa2G/H9xH0xXW6kLKsWO6thQjMxf6As6M4VoSKzotWHqugFlLO4JBL/U
3XJSmuZjrIugWpaHcJ7mHVBXD4NGIJ2mJRdCQ1NQGt//9FLf/f7If6bkfHbb//HzODx9R7c1nTCt
z277kUYpiqchei04K22VCHzrz9/Y/RkdZazaSC/+BlqgfXbg8xJSJ0B6gXWk8apTeX5+0M7QS2Lm
EuNxxo0itJau6Ng+RTN4atky42qbyfTKpqCDVMZPFiK3v37SnxkgJnliJuAPqC8rS8ox1sL3z4iB
Ii57XtLJuV8YM7o0ydmvZvJPoAYrB9VE51EmxmXW1eXw7z6wsPA9UVXz9uNVX9+NP7ENWgbpQHwM
g7m8ovkGibeI2unrk8H44GKx6UzmzVq9byrz9a8fmZkY3/tfVx5XMG+woYEmwmCMRtL65bHTwWRA
18bFNdsQlc6v8/ntcCCJwot2xHjdiAvaq4vcO751sA5AcQ7tyTrYFyXgWOi7Ht5Sb/339fPqPZLk
vdzctXvJH91AP7CKb9CJ8onvg/d+Z/nlXn0F9B2Yvs2H02/j63yXn5bddJ3uxTk6MMq/LJfoxv0y
Xcc7lP7znX7ABu3JDSXPxg7a4P2Ob/r+Lvkj/EGf18lL/CsFsOcEyhbqtccQMCCoam8FeCB36g51
5m7YttviR3poAumPHkz3vfDTXbXvIkTvm+W7etEO8/10O90qp+JkBfaNflb2RJMcR68JEOvw3bRD
+/P7O4E44OzZuHsq7AukYL4Timfvx/5UbVCEera//hjsa3tEY/vce4Af4RFXcsBF5YmDdYl37mO3
Hzfl31zD6xnsv76fumqh6GE943r6fC0lLj3kBlHFdevfPiJ7PyGL3kXX4VuCTF6CoUSNEmB8mU7L
PgoIlgmgeG7yLYKcAD3cLgoaL91+7C5HGNib1ntg4r6P/NKbN/xDgLndxwHtMePl3/h1XoOpNlfq
S0Si+Iu+uHdE9TDgxkm6V/xoW3rr1+7/jm30OZjv53VLSQZxSCOab13SPz9P+kajDAejuKINB5oh
Ruc4EQlwcCsaa0gb/ArINmkGzjepyubm99+K+Bj3EH9//q2bx9eStOtdU9CHr+2KSUlJhhUHMpJp
Bli/uLgb9RBCx20Jhzn+/A2ExjvA3shDdgeGiLIdpgdLA7eReZLaSIhSqh5RDaAviro/fivRqNPn
i5A+/a9/+/l5DYj/v7kCxOdl7OcrIwTrqM6+xuZl//LKhCAj0jlp0yvH06NiKjdIXO9TGd84xYci
5YMWCt/GFm8o2lkXy0OXONulOdAhCpau8fTlmKrfmevckClPNlr5tapc0BnJEULsqS/kMzMpEp04
H5ffEnN8xSQB+Db2xdxuk7a/IMjfJdqToy1OAHr+zuQQ0UDHBYMa78i19cN+uplktiXvPhjNMKji
W5H1gZQ1YU9mADHAk9awx30fuGtz2JSnVCS3BsndGpMBuBcPo6SYp5f2N6vh5x3o50sH/An+C2IC
QH/GL7CeInV6d529X9WMrUamHCrg5SEd/6FKuzslcqeJO8K/0SpCYf/rB1+31D8txLxjvGHsgLZu
UopQ736+oDmKCYwdMAKEwGNPHQ15FBXQxmwJnRNUq+iJcTCT8fo3F8wv18talbH3oQOjNMND8eud
hGjWYUQElSTt9I+sAHkQE8KL7ki/DSOiaVNpiM3iMiJx007b/fWz/sm/+9fTBsbkIDO1dYfbGPwU
9eHnp12bfRiVPWe7Rsv0/WxG9wSxZCet71TGyThHaQWBURbVuaqrQ7IkPRATJrdacYqBEp0RJ31l
Mlv6kVxyxhj1e53W3WNht+nfkM4+v07/+ZNaoJPgkMHX+6UmKtc2b0798Ei755VWGBnnKvHGiWGf
yi557TO0BQnhXvmCyuCvXyXz86rumOs5lgk3MhbgVRYO/M+vkob2wNFlX13zFQgxjmFAKNhh6yfw
JXYYCtl19MikdbF0UPvjmpCc8gvRYP0J/yBH+qZ3b8jS2EOvlKfB1F4cAkKuQHLbXdtmnffzr1YV
N6uakRic2U52sCC/IBMg4keotw6GyKsta3R78rLgRbtJo6Nrx8NDpcWIrtHckhAxq1gEBDKNkenX
UmJ5WMpO3ttReFGtQfjRbHz5+cr83z4m3dYf5YNsPz7k+Wv9/8BZCazWn66Q9Sz2xxlrPez9xz9P
kCfAq/zSw/35RX/QVNXfdJ1ilt2RLj7GFjaB35u4lvsb6xtnHRdvPrvDn2iqpsGHLIe1gIL/jw/9
ceAx3N+4SW2Dw4AmHFB82r/XxFU/r3Zr4q/hcOAxeDxQrzSVP1/QM4p35nYmx33cudPGTpYlSMIc
znmvQ+GoO1FurNxULpNcIDEZ7XhYHUZBWjXKfpzL+jS2Q/6d0bpym0ddwpw6e7BiZgvwZBRqvLTR
1v4SstIBaMQ5TbP2RzMRM7vJWi30RZmbH8OQdwWqvkLZ9n1hPmZc90Q1dPEQIedrWtA5Bm3ZGfl6
VYfJnY1HkQaKSFJaB4hyXyLTDd9hpSjHdHCQsyedidJLDEp4WxaatumQnZJopqJUryKSWjpn2+f5
xa5iBDIVzeznOknNDyg10a4bY8RoelEd9MmdDjTtiEm0YjVlV7ataxEjs3aTNQ+ysImyS4buIDBe
vjjW+GNw65bwhSGv92iJ8DzikVFLv+/V+FHgDjwinYWXAmzmHeeQ5bfkd6Kci2+xI9geRjU9QdmC
f1rKb0mrM/rO1xw5ulV+a6TJlmR5prnw1Hs7ZQ6PINDJhwAxAO2jyHqWCOCwODvORFSXyPs3BUKU
n/YRpNy6kF4/Rm+dkolLspwJimVA9TFKqXp06u7nsH6r7fSlliHqsVX3ZkH3t2IdM1qfEGtR2qk3
OVawoP7flALC/mK330a3xkWKXhdTPb2oKn/FeW5jZ3CUnYMeQ9RGGwiyQjMC47HhyAfMK/OTKftD
5gpSRpAqRsveKijekzEwVTR5FkQp1SE908IHX5bRdxqmOGBckk7BQHhF86alaRDPGfkXjnJDO5dW
7swWHVcLFbHzUdHKZix/7eE17iUarb4mNq0xnY3VuYwgi8JEZoLGpS/mfTbGLyQOPyHMxDbWKFyG
KJmcPeLegO6/hiG0GA+r6J4qXtP7vRp3SjBaUNGn1l5mL1tS/b12VIdaO2TOWWDFS4arIi3FQ069
gx8ODMRNUAzq3cbsZQI1pCXNb+Zoneo5F4RZzBxIROE8diqqjWXQ6XKb2f2ik2GgIX56Qgmavuex
SmLXCDtNbVLl5KI93SoCAjhqzYSwRtHfg84jF3E2OHcRULNNFUlDPMOtgzFLnMfWfLBGfX5huD9B
J5gOCVGDYq46ItSs5iDCRF4YfyR3S1eET8zHi2cp7kXMANZuYdhGueU+DPnSbyza8TM9/KS9q/lI
UGdjcwBuapBIQuHAOzK0XxZGwCnuNN9US0JdCy3fSguaBv5Z+qkhOLpUDb1etfs9cc7RrRpjQ6pk
XHsrn67byCy9wmmpj2i9F9SirvFVoRL2lXpCmaDdAAko4fAX92Ok4csgD/GA3to6u2oYbUVIDgux
Bh5G5rOoOJ5QQqlfyrYnSLYg8BYh4ybNhYf9sVlVrL6OFwSlw6VVZ7nHg7pXwtCH93XJsCVzl+CO
AmMBTTC/ZRD7g9CsamNEzcLVL1htHLmJ1PFLOk8qUgWfJWc+8JNO59GtnrFZENzmpLcIz14jg6dT
tMOxG5MHreeFjKBIpfVADtx0jGcHX2iJ0eBmscPrNKbkUU3HrrcDI4qf5pxcm6YYQ1TFQOnS+C2h
DPbGmFwzDM1PCfoC4BxHaZUfCpPpFHCplZ2xqix7kB27JGdxJhKSn1p9tawmOqV9kkL298wBceMm
siXuoTb1pUq+WQHFaXBL/aTgY/XRkTHRwVG9ACws1KXzuFu54skzGKLiLBcstUrio1fHdWTFxQ5j
jz86hMypS47N0in3BREVHoYNMjymeK+uTACwrhojJVaD5Gi0y0utIljFs91zJESG2c3iRU36Z6vM
SPrJCasynYI3LGf1Q0Sn0Bk6KSV5bsiOX7Ome8Wx1HgIHbAsICJKHZ1e/oy/zAB2wRQM90QxE5Zj
ts3tYkenKsuIFyfKN3Id57FOumcCGOobW7TXSSUieF0QQ7IeJXFymOBW6wk21SHg1HdWUlJwW4Vt
xrVu0wHTQZbRQTdF5M88yLa2+vRiojaFKsEt5GZv8P4T7rkG8wmd7Sys5dusw1HkePbDyGfjDV4a
DuaK7kSDIVzthhdXI/U9zcSbU8Qo2EJ1I/tSfamtUwuc7XayipkLOK7vhbYb3fJoyR+dO3VP3B0s
hIk1XyZbr/w2HctdlnYHGw3kTnTjLlKJECAEEaGVeccIE4kHlWXlGl9slwz4Dne4j+WpI8bZsJ9R
e52IxJg3qK+e41E5WRMmFThCm2EmxDhs+uGY9TV9srrRPSQj4kuBIOrOkGZxt7TazjGB9kIQY2Qn
5y1RC/jdM/nSqGG2piVJcxeH9mGwrCA2UQ3y5p2jEGMf/qzZ04HEmB4opGSDwWGfNLa2unvlDhup
lxHMRm42KbmIlnqP3K5sQ3DhzqnrZ0zK402ZcmAdkxQPuEGuaCd36P2+0VR9693Rb4YZhk28JnTE
2bKNo/ZSIoulU3g7K0S8RFk+b0nE3KU2NoZKaD8w4x6MarWL1HMc2NZg8liOn1rwmmRIyEaYadem
QfRWMtfYNGnzpdbSvRbJHr4FJo+qtvUHq9X1bTVFkBjavPerluBojdUWi4HmKVNJJKvalDcE1hEI
KfFDdqFV7pdJrZ8ao1l2cQy9g4B7nBByQx74HhnMpoKAxrGkBybWpVtjRLZcOUlg9Ynp19bi3mZW
5FfFuCXpbThadLBdtcNNomQE52jFTlcUK8hHsV1ii/F2X4EBiikHGg0gFT6gHXH3OBXLbRYRmjNx
1PFNqT7XosevqTc7HTBRNhvadrLYmXSH5HozeQx7hnGUcGdimXgJAU56NM5wdIOc8VX8XsFAQjKu
Tww7Syj35UKrESmDhyrnmsS5hhyzZBSONdvMWtBHJdYXM0Qhpt2GTpQFyOfGwHZD3OwJYXcdq3He
wH0Kl8wzO/WhVaYbi7hLzA7aRY8Az2ll497U0aowzNTnikE86Ajsc62m5vvRmHH1Uo+ckU69sfZe
EppppKXsHcLXViwMho0eblttD48hWgevGIu3gWr/gHJabIohJmVHD5hYm1BOcTGQTQlhXmfKfKhJ
DvdMrAM++RracxQ1LRbF9ol7Zq9BNQVMoftaO6YfqSrkNokTey/QhPvWSnqAQ/2txzx7zyD32mm8
bCaKr6CjwuK8vPJBWHxtpp7KAwUpTTOkAysbcgPGbYdw9Uel9NpVKXR2sqE8I38/cEZEDgbRIay7
n2UP1l+pzFu1yFE+TM6wHcvpoMTFB/grGfSxu9eX/q2QunNCPE4DmPPC1mCw93Wkz7HFtKxty7xq
wRLW9JBg0zHcrNXlrdMTZEnxRApsZEhaOep8g3qCAO+Ry2pxSu2L21jvRqjTEBRS3YCrs6kgibVN
W3XiEiEY9EFtQ9wL+FNnYBntq2gKxp81Jog3prj2RiSwZ3A71XeJ5kz71EKu4CYHqTUPtj3fJNAc
AhNH3UORmEMAGF5871MsEC0umRtIuOTtRCBMsonoza6Omk2T45QUmGfKDVbND4nesyavkjhiYVXH
edB+dI7xri1V7zd1dCI51Q/D5g3La3hX4UULRNXBWnWNap/jqx3ZNWLTuMNtCMJGdXBZFeaebNOn
Yj2bEMyKMakrQZz0gHxzU/8Wd8Ueb+Fypkjc2dTUdpr1XjQntLsz64TjnNQEsozJ1MXADyF+8Ibk
gr2Q5aYwPkAOULTLbj+ZSXtQHcW8U3oBbvRuwJF6VvDTBiS1pFe4laYHBgyD5HzvMAPqebnPwlX5
Vb856leXHq1p9981RuJ3eU/Hg8DDJ9Iov7VOet9FxgX5dsm1rk13od2UuNR0Nq+6hVtsY2RsTCzj
IZAS0JWZPqGwwEZlUMXcLU6/AH0gz1CTBO8I0D771Ka2pyUMkNYpVLLxtC1urB8hreZcK8/FktS4
bOuAwC4qNfbzqCds0GzRufMYRrDmcp1Hol1fjNBRvDxWhkfOjQRbVRgOOMj2PxI8eo9hFWn3YijH
70aCiJRYh/Gir2AaFgMr/wbkQL+JsQrXQWn1YTA30CCps+qXeO6bXRrqxnuC0vCUG3h3yTlr/KFW
rjXagMOSZNuqzV2S4tJNb9Q/rFpBnG+i2hC8BRlpRbGqJLtscAGqDPWrqQHfgsHmM0Bnr0MvvikQ
zfuDC8Zs5UMcjMjZzbGxbDSOJj4mycQr63QrQbjsnV4fbhA2HvohJRJMjfrLoEb11hyt2o+ayQ9T
Vs8y7DWAWd27NBd8RlrvM/ci/BjtBbqNL0tCr10aRg3zqhvVM+COS14lhzkbux2CXOsIN7smaTDy
dBepaeaSH2njhRBt3J0JED0TebV1RhLwjBG/ZrS8lmjgwQspVnPrAlo5mtYY1KNhPjtj+iBMtziQ
ZW9w7hs18DXztyLmPsSeUn7PwvYB/dLWbgw269TeRHwpJhmk4kpmXpL0ysEAKehe0Wevyg6WkjPF
rg8zkrqvI1PGQMQaJgNnb8TDhSPqguGq/cBzt52IfLIl2aBZTyOgXDR8kaSCuFCsRw3tWGaH1glG
qe5zBG38vmwNr8y6IK76eDVLixMpc4RrqeVEgqTq4ExH7DDXt5Ustzmv5kNt0UApdGvfO7AaSdGF
c1+c1JVOMC5iOuKFEF6rqOEzJFVlgx2sIs6xKbSgMtA3DVIad9OMCFkbIudoSCJOKJzdc9pz0swq
o9nJcL52tjF+78oUs5iNCXiqXe0BXS2FwbieEayon5PtqIPPg/QAcm4swgfXrUmdDOEIBXSvhpup
0evHQvbyBuwQrUQjQqKdYWq818OGmG4MmVtOk9VudEFROrk54ipeQr8fSObcOKAr3rt4CerW1Hdq
nX3NlUaEPqGh3LuaPTLDlMND3S7OCSt8exAqqWmDkW/1OMY3QMbuCXvesyGGO7lKq/J+1s6EHrcP
SNhvBmzzGxzJTM1W1Fgxkc4eKPboEsXZHAfAbF6NXe2QQbjaKXP1E6KZbtXJAQ45aslTCOPEJ59b
2fWWOnw3U2qaoCYJ156MtwgeNks8rzdFACdXLdafrTyn3Gws5HJ1Dr96Ssq3CcOli7yldOqJIrQ/
YrLAIj/CLl0G3JJWp1TbniRprzEVHOHT5PqRmRMotxTO09zMz/FEoZbnFgZ0KjEf1AgLZK+8TTU7
Dfnoj9UsT1LPyh2qJBVoIHRTOGtnfeHOVDXrqIKp9BkspRz5mfRxSFUQBVrJl45FzWkbnW21zMlf
/j5YZK830VAGAKfLg5o2kV/bdEno739R+9r0ua7p1DuCBDUMBwdVc89jx0YQGxPqxloHkK8xL9/I
1N1p8EYo38ySPMjqpYujYTvHqcqpo1c3sHiM3QJsUGe70VPmBKUJmw9w56WyVAy8SfFtylUsTQhf
AjWikErt7Kh0rrFJ+p6pr0jOyB3fEZdeybb76PNsq2bRo12n8ROqsszXGjhLwipGpleJflWn6A7l
oPvkDBbbPX7/tQtG3LaiC8TWsfK90pQU5IH4YtuTBo3ONgKsstsodU5GYW1JGXGJsY9nmFzZqchJ
3XVXlzcxZQ/aoN8W1XRO8jgO+k67p04Fw6YJFd6T89R09CkJXeSijG7CNEHTZOJsr507RjwvTTfd
p9N8YOe/9HAlp87aiqbya93cd4QwefoMic7RPXPJUAeOj2HeYlohaLrZogC5t8EO8ITogMHBQSPP
RsEtHnOeJdEAMzUTeZTgX9Hg0jqU5A5ukzyJXiPcBf6I7n1DayXadgbhhJMsqCwsMgjyBRlLpHwN
kaOfYUeTCp5CchhV249D5UmjP/pRV+w7si+OQvIVZD2XGISMeBtm34sJHqMAhRatPA/c8RYK86Dt
86c+hbtIhs6HGUOgwZ3ElFvJo21emttSKuVj0gJHn1JojxSfScBYnF1EN+QF1KvtNYmh7Qp7esQH
YXEuaodnnmJ1qAzzhR4vP10Z0WewRe4hhCx30BWtrd468Uc5j/eQ0Awvm9jA7AG9Aa8IuDcOQJ1O
Q0Euw+NY06gCxIHGtbcHv+ohzyUDrU1yXqMt/Npbg/ebDtV8Tz4QjcG4Q5uquTtsj9/pxMSgyGbb
N4QcApejjSdKjTbwmA1vDcsh3vHqUbTmwerK+9Surzk01v0CGuaqI1aEBmA+Qwu4U4gOu8CPVvx4
NMJdO6mj35NKcN8T7HyfYKTnNJPszDF8rerozFgX07Gh3PdhrJ9skCtXe5FHJLguw/35MC54gMZQ
8dwZZ2zKwAeDpULPqyiD+H9SdybbkSNZkv2XXifyAApAFVj0xuaRxtHpzg2OO+mOeVYACnx9X4tc
VEd2d9WpZW9yEZkZJG2A6pMncsUZT92ot6CJfBpdEvWrmUhauDFpJMbZGfkxvEh76m6kDTu03O7Q
WM2vYYGtXA97h8rm3RJxforwNEF/XzVl+oF+/Fa55k4nyldMWO1DXY2AXkA+Nl53Yftxt0835okG
lXCVxgCNk0nhWOQO1AIah0WOt9AcWC7rg4UWDIxMM2HO0yO55/PYZ3pj4qlkkpj0MSzZL07TiXD8
yU98Wu9ra15B6C9WDmHAjc/DfhVHiE15dEkCN98oNl0+KJPN6LQfVlu129I3R6601po2Ae/EXzjS
VZ9t/B61uhMgIElJYwUtlphJpX4uKFhbmamyuKG305tFnOcc1suJpBZVk7hUH7gogrmu87dkQkZM
fEGEJzTqte/42Fi5dclJTu36JTikY/ixTEX8iIeTAgH/AbLdiNN4AUUufiZKP+KPpt1h2Zp0uaPQ
o1PLhgbLKTKGRH7+U0XOU985mBi4iAI2Wfs62rXQFOBC/fEGFW4ii9eVeb3fuL39rCmCrZfJ3s33
zjaMGrDhcu5io9Aru++is2e3xQ0jb7HpW7f6Isb1VIr5mbDmWspp3oQZ3eBQjxp6BPwk36S2d5W0
3e3nWICk0DyePNrpt3XbXTrVeIAwNQ+4yeIJ0dc+qSRcx7G9VsBQbhRMUyJg3HRXQ2fQ6odWdUN/
wBStM6AoEcbfQqGdS+6hLzKwmsc4sdxtGzHAkL4dbkWXQieD5xJwE8UOele9RLSKy+EFm/JDxFXT
1PdooywHdjDFATxXvW+i/lQpwu3KoNzlPJns4UnJW+LIGGYGzQmVattVWENx9GL30Wo7cpRDuFBC
jwLSQtYAf7ASVm+2ePCXE8HVnu2/kjvM43BVun4Hh+zah9aRGRWVxZ9/g+f97RLYwvN+T60VlHA3
8b6hpgRgcHsIRr2e3G8BiMI/6Go5Y0OQbxn+0t/BQBMM1yAwMI53JEsGpBjs0x04htiU7qm6ebL8
GC5/1h6JeM0r4HkkyRp1NLB3lTq4Q30JJFB1H41dAxbBGEgZW+mk1Z6m5XijnfTaLUV14ylOyDi3
k4PwR4xkiH8HILapvQ9n0t11973KRHwaEHH4GBr3rWGCB4OSnWUNDq9oidsGGBEcjX+H8eJTFu5L
nLJQ42V9GSVtFt2Lc8e3UcyxwjqrnxNHj2uWaem2m5tNBFdqnSR4gSYuNkk9caUasuhnqWe5nRsK
iFsAW1vhCH1wQtp6rMl03waKUtDFJq99sedheGWFemmy4SZ0qn4zXj635eJcB0Do5YPf6p6rnJ9k
P1PhH2uuTua+zQTbe6liGT3PTS2pbkhoDIj8hYcUldmUi833CCurghaE9jOUukfV259eAV3RZCUw
73w8sCmAHdd6L03UnZEnFx6f5ClCzQO1Vv5PADIPKhJr27kE7Nk9XMtHA1aaI7RiAYRJmih1ZH41
ybxsIwP+c6nmve7KZ8RZngUDGm4KNt1L2mfyPv2uKcvHsKgPLj6GaAKxEoDW31LKfAjztxRoJ8rY
M89Ea91TxgL8J36tBN8dkxkoXQ411SIAPhFEmlnPzb/5EmvPPGa7ccg3tgaS34vyibFvHXWOYcWL
Q721ssc884dNY40vRCHAeQzxFo7Lzoz1wWqcEGowberMQIy+Yl0X+bQGL8rWI14+Qe9Vp7j4dHRH
QYnufEgXZmJ5YjcPc59be8sqQaBofzcu6bWtTHjwJpYJHnwoqAyjjzF9GINjDnRlI6PlIbXHDvyp
xz9PdITvOyQhxCUKUpK9K/32IQr6dxvIwcoht0LGIHgdavaPs4c/VmXp/JT2EhoaodxVH3b+KVnM
unO88Bu9SvE24UBb5/Aba/XY0L891uJJs/G940zFtkfeWznLGIBgV6DRHdp6ovChCcQtH9C1kzHb
LAxEDbw7rx+izUT6aZXYy8GZXE0xLi1UYxf160UgUcFLQ0mwILOyOnFfIlJdG6ND0pszX3aQ8EiM
6Sb3nCvTPRDHWpL+IT9OMzT+RVJ3wMzcP2WP+8mmbcIuQL1BiN7RYUAwKQyW5OgKuAc0trT9bpyG
ZF9zScT5B7RkBwTEO4SdcY5VxEWH9VOEfZBLfbyhuil/1BkY+KDNxBsLWDqaxU7St0tpwCNH5qEP
yGZHwJcv9RDPEPJTVRerNOz5+sMk2zOL8Od61bas7OaH8Afx4sfQQ5tlevRtkzYbKi36bV53GYXh
sePv03CcKHej930bzE5EXtQLnqwsvSVCCYYGoYERe+Ixmpr5A0C2+Nk3kX0OrPIbii2FJA6qcGKp
9OymCfwBOSWwipNnkkLZxsjoJ5ykB4fLyUQHysCWixzQ5FfYJSfy7qhKKysd3jKONirNt7aaUWRK
/8BN87K095XAcLKkzx6oJFDQV+ijk7k1UfE896Z5bgcbQaNkXIIdUueIEIWP4WCh/iH7ITmX7GJ8
BDR+C+c8z9eDNtB0pvhzcH8OsmWtnOb3qHqYsd389L0Hw3VqJNTUzstT0KAOEJ6FZhAuhxAmJq7n
8RpATG7SE0Xnu8Ttr37WnA0tA+Ws9IY4RPxMJ9RX4LTT1TJZvvnrV6YgKFwKMhP9puiYT5e644k0
TI9RVCQ8yiFvLERMreQT/Pp7LA+YLfdOHHH6M7mWjvhBpjXZNIRflrmuufI5U7greBlYP1TMeVC1
vXBkQWFbGni/dQzzut1XLo+x2M3ZzpLRK63pGcQZhTfeA4Gkj9KDRJnipOma/JTqajst9XM2UYPp
RUNIm5B78htejwkg37lzWXLU7Y1sT73/S2otmwC1MvQfvZZg3zhk5bayfWuj8PJB5W15tIapuyrT
YPiGoyrcyAlv36qMqm+Tneo16ZBkLRx1Tn19NUN1CGTxOfnukzVDFdCcUFdyuEf6xnAqGEnndNHs
JLnmUtT3srgS8LqVftPKYXgTY35te/ekWtCHvbSaP35F10Y1hhZ+FEVI2K2t71qQIFBEz+HLMwzU
9FVtVJUi4VnF8lXltJf3XQxaFevC6/JXRRfoofDYtyR7V6GZguMd5/HuCYO/YgavuY8dYV3Hv3YU
BcVNGV00M2/lAPzgBy0U4t0MNNyDIpUPAE4oB0udlo9XaX3zwMw+zZGqwEMhNO4yycBtXJfPci30
AxX2ySUepPUYjqL/UWTKv3W1Cb+i8d5CtkCuuCBBwCRdAhYZcztAtmvye+NBm5RHVpLYJVXinvuU
agi2KJH32o9+vXdGWKo1UbetmvHqQvlZWJ3Mcj/bfv4FEGRau5FC22lFX+3rzCVxTFh+2g+QkR4G
+rv2Nh/GneOm8laAMvwei/s2156aB+V73HdU538ak16M64yfSLmArKNkV7A0Km2c+sZ5IAOdXXi1
mouuavfDdmb7cRk1JF4qiOl9ICadFCCfYot2NgKg6zTPl/08k0sCEeU/u/eqNwJX9tap8ME3czRz
Bez3gQTsOzPyApWV76Gvv92xjixXox2c5HbXeqP3q/Hqo7Kvdmius8dngU9Q9pH5d7CeeqS07aWy
zPtYCoDMfqL2pmEUoKPlvnYlIV4gRELC5SlGNN7+U8VTfKsyKADr0UQXCPn5w2wHWwWREOnU4MHZ
RcXAddt+6xva3Te9sagGgl+3xsoF+8gawZJlLTFEN2EX0TpkE0vJfEIn8jlz5jM0qXjNvih8BBWw
AWi0CVxqvVIwtnzZejbBOLq+PNEWaxQBXDMC+wHHwyZjg/mRCobc0dxZfODNtyLP3KdgRoWAx1BC
I8sOtEqMaHbWPUXpySMiPuZkzlkGAiIZr0lN1drc/dVnBJCD9WHaZ+zogvR30vb6Bord0QcgXGjf
VZch5/zrsu1v+iLxfoy+GfGKNGwUfO9zLNVaEWY/BHcBBoAWGURlYQzt71MyQKzTpFmPqe6eEtYJ
CEqrtY5jPgfvbQevp/JbltdqtmDCqfIJCy3FhF5pzQ+dCfWWHUF1V5JnQPTco+NFgjWfmXxWoEqq
eSUHUX3GOZGhwWrHs5r6ZdeItNgXleudHRqltkE/2++war84rD6UCy0jBTGBJsHh37qW/DmncXDu
qPTimJurK5KfZOtZpBfLxP51GFvzUiNS8/aGFvqD57xZk2ijDZLteIEsV39BjesPjgpKlylBas7q
jvrh4V69ZGX1tXFVuRrhxH/hTM9ffDkM341ofUqwmmFe1kieqPgCjMy4gRSsXg3MykMKK/OAiJVt
VKyfq2Lqnoick3Hgi380zkyklIf1uVJTdwlTDwuS70c5FOnSXHO7sr5AHkLJzaG4Q66wD6loJjZ9
tnE5lDUYlHmi0rdKRAv/aynHbdGb6JZ4ldgBCGFhkQfFytZERhZMJIxfxc1Jeed1cxVcqbeM3Oob
LOv73VClxylHtill1Dx1TYuvReKC8VTrvAARSo6+hpjZx0w9KwPc5VYhpxyGYl5wi4EOJowZ/wQk
iZLhVHjo8qk5+plXvOPKa9ee7kJ+Z/+rt1JQfQ1EK9txurNjuckbZaIT3SexRQXmkNywa1E6hiuo
ZgNKaeARYuj0Sw1V80oxkLnW9Uzden3Fysb77djWOlrc4nEhAvWj0xRMaGLE0aoLXHZwcO4XpAdq
Sr6n8LhholshCGQnQWSuhj+JPw8PUbHAkHWgcmcdFjq/lNkzrvdx5RYlthFqEp7Gwme41BTIHbLB
QQGIpzx6EhOPoZ6qj42dVc6F71a/WQJbrfIFFWwmwHV0B+02tNoVvFu9Cfjtw/iHpdV8rUKFUQzV
ZNVBWDzaSbfsUg23nlrLYSd8bzgHU2dxRUySTTICvaIrM9u0ljJPTRqN3yASliTO5/zMrCd/AUzs
4KZYKVUwRVc6b/gGMnTI0vNvSSAfE9W/e5ku1vAqvE0hE1AudRAeksEJnqEjLt3eskV+S5ZwvJbZ
vHzoEoB/mi/lD1o2c5aHbvggaRY8wPvUm77H+NPJzN65eVc+NHUtEceoMBptiSKodH0pmTQ40ct4
m2Z1hHcuTx7dALu5Q+fhYYnI7EoaLp6iyDL7KS6zXeZU7BSWWj04tJecCwpBtlMb6W3Wu2vD0bAe
hjm59E7AZ8qM/lqySuPBRb9G1Xvie5h78a1Nm+kj9g1a4dy246rrNX0MkYleylh0b1NMGUPdtuFn
nPr+n5w6rifjzhGle6adtuzDigN7BvI0fNrDAxuB+xUpCIqnjl+bIq6qKb7KZUy/WazttlCZ8BiG
Xf5gJf03UGnQDemI+JkNpl7fx5xt1LVBvImc2lxcpy0Rwhd0U79objPNIOu+7PhndiN3k8WzPnQs
8QqPJbVXWZd63WrgoiW4QOG/YtJtgiudVt6hFu5EU9yo/1Se4+1mu+ZpUqPc8QjkV4Ah3BzKKk1v
w2iIsaUE3yNRIJveiYkFVtwbI22SHiy0KRgIYlDPhLbHTV8SSs806cdtNYNsghNWH8eE3snTSDEn
0mhPPo+Pjv7Swdi6lCrwRGs8NqEj2vhxsWCqhjGmvSWE7xCOrc2UPKhTo/xmR3d1fKQtYLh4I+Cr
VTv4NDzifNpaUwMomIKyLbs0FnL9k9vFyPsMtqD94k2cmqc2eHFmNyZ+ky2kLv3+0icTgDUKi+/u
vKp8mgsPN+dYOeeM/cNWN3j0PNiXPJQKCzDy1J+dcUpoxXUpxY242I12IFDZqvaQF12jVw7gxnPp
I9izZLY2WORIkw319J4KI1fNBEGDlR8+qNSuvlygXU/zrMpP0+APXytoVSDXkVf60v7K/ImOmaIM
gEp3dUc+vfozTwMU0D6rgB8lRVh/ilHSA8DSduNJF+cKDNHvPbmMx9kf2l9IAvhnMBnGjTiC36sn
ua5dnFKzybM/jq5L8vvjfJ1b2farWobtk8IweP9MTaAiilE+ZNFjn8YTKq3bvIR00jGFW7n9lrFq
XiiztcJXdn04bhu7hJGNtUZK8mB0DEXp7xIIKZ2iDrmrFB/nOp9L89WQfF07KrN/oQgnzyyEkIsX
4mWxrq33dOCBW0RzguWkGPGf9tw1ia8+wO1kSUCpwG97EuItLqdhFwPFu8ygAVl018vZx3MArLpn
r1Z3+HtsVj13FIEnWY6nyCxZnT9Z/IUnucz6l2MFy3NsBXI3uAaIZaxHUj8dU4iwYuIbgTts4TRw
CSojs52wsEk2cdSOAl/2OFGsjqEoezLG3Viu3T7PKfdffEMZfy1euw0tay5XSHiE5ynJGLsgc8Q1
KDgqmDw+E8kKSXB4ESna6Kqeev8psFig9d08vFlCyzcP1Od+XBr2tH6i0RRAb9EIVZkDjvb+5DVd
9Tl4XDYhopTMjv2wr8S95i9pw7euHOSXRQ8DPVEzaNjE2Rb8CzfxYPozNzps/lYPPUHey8iYC5Jn
O/etbQwybpWoVDBCz3x2y8D/jocpvjB+1M9OsZRIoNn9imnKZWUFJnyKgxyEQpeSb1PY9OKiLp5J
IX4EPZZbqgoeuPpZQHvHNlzXEXG6cNbpBZK5eqnhtO3mzr4v9PtGYtfCC8/0lPk7aMPZ97iXJwc0
6ZXJJLv4jSV/jA0whTHX6W+MXoDgGi5Hx9mo+SXrHAtHMZCWO3IjSR4zysTPGAasSwGnF8GcPNkh
TXX9gIa//GzLJH3zdePceEZWNBJK6fwiMBd++kXQ/8JMMx+XUcn9wEbp0++t7nuuGaDyoYpepF6W
5Bx1yQ8gjf6OFYK4qlFCOFNaD48l5/x7mfv62VR9jjPU4mGWV/4N18+ybprEOXoWyUMdOL+MO5Sv
vZiGaaN0xTPS8MqtmyAgiQZP1qdvcBjPk4KfI1L+WdgF8nXxIPOUNIvDtoJ1a7ZOg+pkpQ7bA5+P
CBm2sLhlUdGzSe/YqQTo2K8y58G2GZA0mVfE3RBmTEcdZ5V3vb3LIx2fHYWdEgejFV1FaWXriQEh
OcwdlRwPVcLjbJw9e1dntbraST4MO6+L8++WF+WXCEfxU9kO6tGkBfY4uL0hhry6dF5luEBGlawc
VtR6LCubcXrrDip+sSPw81p03mkcZf8WYdA5k48ZVsB79He05Ryz14Dv2MWyualagxpLfOXFTXNn
FQR4ds1Ac5ois7lvp/KF5NhN+DRFDlPq0rIeLWel7PK9Wfxoneia/1Dohn0m1GaKmTeZUvM7g7X5
OWR04a71HNxX+iI7dLbfbx2TZrua0oUDYC7xCqssWQ++v2wiiCMbY0X+zdFWeqzwEJ9n6tfXM+Xt
u2HBnJ30KlovKmEoXPC0whFJLfMac4M+N45l0SrhijcvJIFLxKJ8jIM2olcirF/m1i+/6pFw0gps
aXr1fIfNL4jZYQvxSN43UhCZaNewP1wcSzfIezOOD44Kafv+U+aAlkfYtz+yfhovnldy+s0DwbbY
j9d9Z5U3GL7VI/n/7N3NYr3r8dpcwqpMb7Ta5Ce2+YjQoiuAQTKqcWiwZI8Dm6Y2AeINSqO6hZMy
m2wW8WvLreq9aRC0Z1dGFzig9EK0IPZorMp+ELETvyHwj6sYQ85a3sGbIqJpIyyIIIEgLeWDO/fq
A5Ymn33IgGRl5jTMsLvU3M4ylbylcblQuxUhE1sTht3Z78ljC3pyEYijHzZg76fYDWio7rL0+yJz
qIK1Wn7FrVvjcbhnaq1JHfrq7r3yaENBaR6pmbXQFe2UX9zyreyzxL366tNVdBkbpztBTW5OKQ3X
69TlGKQhnciNoreSWIfBOV814P9m/XtKTHaevCH7nMaCXtS8wxPk+T64gGVIebT3YZJvFzdj0h54
qvwqOxfmAnxNYgIhAmLDYfbTKcL0q0vzZ25+5tBPPkQ/NhSfeNT7cz5k+TFKlaQkQfL943gNbEAR
4Zj8pPlz3CfhwtnVBzXMW1+fAnSkNU9VFtZ8Ka89KZh1pXE55tK4x4nQygf3+OR3iMnxTWCGTfZW
GfonO4gVNIiWxcM9ohTi7yvj15geWS5VjhUeXGUof1f8RBdwGXvCyeyZzuurEWRvTEcvy0bB89pH
UtXMQpAD5hx8+VwtessUol6cNmOlR/IsdifnZy9C71vjSH0wg+OuY5pAX520Zu43vY9qmd8ZU3WC
Aa2JR17QwTOPisz0l/HaGawiH9n9ZOaJiSE68ZAX7NJFdKPfdPpjBS2aiHaSgo3jRNiobVM+0AAL
9byGi5V8pcTYD7RwBzuBHZqdTFgdnCwGlc33hqt1KM2p5VvJnWcA0NvdpypklPnkd+34SbF59BYn
Pu1/XsjWzqig/eq8Re38BJeaMCB8fRuk31IYlBFx14Q7093+4ZaJM8eeCPdeHLNH9uV8qT3Mj6yx
xC9btvaPsfTnw1ib6bYMIntvaJL7DoWSPEln4+K4GDE0x2mes+0EdGgLp8clUQCPSbWYlMnagC1o
p3qFFb7e+pyT6bqrGveXy63qUhGHOGaoTfHqHyyxw662k/gwUIF6KBtX/8kW7DgYnXlUlrWHs456
xd9c0YetsOmOoCNx2Q6tARU6dNa+gph07PFtb5qe+hEs6L879v0PMqzwb07lxH5nqCQXwcBx2bN6
ZfEKWtUutjnrCWKDFSvjUnsNm2D2QHQuci262P5QHGawZpduuo/ReT6daM+pDgS0UybtmG1MoEz6
vqiGZSafQ1ZY3I+euFJcYQ0Pv5x5Es++zvNvqcagvKV5NN8YF2tj5lIrVLYY7wMMZRTE8u3odZy+
lMb6Lgvuj7orxElRenOq065/gytpSG+U3lNMbOhUdZT0KFubXZbNydM/XD0yjXsqPfSLk6/d1gp3
ja+CHZQzwJENft/MeeNwYjOv75EHHaUYuiA/M2NQzPMZx1RvFU5OcsJtygWSA2gsji3RffBoqLYM
LPSyNLO7GahjbVb/gEGMg8ee5D7jTrPPEmhblIG563/oPpFB4hbJwWC4e8wi3MWWpFDFoalsnzKQ
7AdyQ/+KbP+3gsnX9JNwUv1H/3vi+G9Ap//fssniHhn+f3ObXoavn3/jPv31v/9XLNkN/gl/TPqK
KLuUmKb4N/0rliycfwbwmXzbDWHQSDiT/8GWFGSZvVDYAkyA4DThv+Lw1cn//B/hPwEFAZOiV1DA
sJHqv8WW9P9KHf8HjECRq/FcJcE5QcAMJWVnf08lezzXsOTI7323DPKVRVjLJpJmuszu2LIzbv0m
aIdtbqOZ9Zruw9OTReiFPTSBzpnOO/s+t0U7iSaOgRNUUeCwLvRCNKB9T8sHnN7GpSn1wTUtvOxd
xOIIU2JyF/bYUkhBtQ3XxWVdp9M9bxhp2Wc4s7xYsgSjweIhM4Tqms1gpRUD6Vzbtcp3rSydZE/t
VSB/xdBdaX8O6pno/e7eb5yrg8o7d9y0PchfYIsujFkrxiC0rgwjGavVJrTrfVBLnDI0lJsUf5JP
2QvaWcwOBmBgnqlTzmBEeR/GX9Fturhte76i9/fyBNDQ97/wzAT2tfY7f9jN80zRBNkgryI+LPoS
jWoJ0NNolWC6rWnuFas6q4i2Ld5Q0tFUd45m+Yc/dx0Hjb62dby0q8Cf6CfiWkgy7o9b11Cz3cUv
CUDaLs7vXxmFLe2DjOOawB5YFOKey9xhYWjNnbCHxZx26FXZUjG/Up4JgqPusyD/gxZakZdLRRwO
Z7svh3xLByDhnFkU4JcC16nfIwf4L+ZWazwmEaf1ysT2Xy0PRfs4tGOAbht6wwtvlz+8ofdSpdsS
CiSollWDezVlMKQbykjQJwQKNYIKw9u6pYRZk2FaJn497OpUjtY0ynXI85X48rUKCyadruMw4APc
bIohoVFDj7OuTqXd49dN0PS+4NFXGBnpQYc2NHN0IU5T+kwuZLLfAxsVZuVlgv9nikVOu7t0KdVT
nUSJplkmRASBSZMzOUAi5cWsuDHgCNZ3VdtpmaqxNlZL+O4UJTOW1WvVsDlyR4SIBasrd70YBy5H
m2khCpXU/pFVqb1ibAmmiSG4ySbnpktLjuWaTV7W6ddEcmbaK6jNLDxHxzfuTzTf1v1uN9gxFF4X
q6HhI1y8URyruud2uIcoDaHSQP7H1UvDHVWQMWLJhsPSvVWhaaMtxm56U7ii8EstaGvFugbFg/cF
mkC3puunuRPTLKoTTELYY3D8/ssburuulAUzydkwoLBmdht7YAksUbgdwO6PfGPNNz61vIyT3XNN
TefsbvkIJn3rEpQtwirM0Xg4I4T4epz7kApXt/mBgtnS6j6IaM/Wq/Q2Ma0THxXh7BcVLd7HYk/q
W4MLrFshhFRwLePaOQQIXRToJQmY0Z5lTQBlwCYgmAySgR4BjA9b0eB9X/mdYGEQltpdNi1JrvSk
NKH1VUAPydHzixpXlm3G5wCQy/fCb7AekRTE19uomd+6ipjZViqR4w8uhNDFlT0XE9U23lxf4Kkv
OzUx638YyqowXfTUCpkbJpVAr4Ee3bEFYuKesCqYyCuivqkcdjyqOIezWvgaGkggiisLhpqYALv2
MlzHTeUjsAmZedlAdqDMpn4Nik8t7zqnUuDZ0rSnpHgVWb7A+xLzYsi/cJ31rrHL15QLkaCBckM2
q6UkfAEmvSf+kXCLUvic7HHjTbaD2YCXo9xMY811KKV5R56t2PL0Ma/9tr+SYAusM99bujYnr64C
djxhS+zPUrUt15awaUYh+jdW2GcKOdbxp3BZc3yYMOoo3ZwiSiJguzq0vQcjxbTJpmB0GSVXaa7b
2DQ91Ti/oPwECE5VZsWilKvY7ezsEE6ZjN8Wu/dvzG2AU3WsvLfJHlVxiYkquHshx67bN8VgbEk7
UjvyIAtHOkagWEK1mBP7RcacE4F3FkMaLTiLc/3OUh0P6DiIZniuUuk0R6xmiB4s9EXyQvqe7cfd
i0flmpsa3FU1PmjefT1grADTnmyFDm33OS57G8NXGOmnwCGntO6GiEDpXe0wuPWaexydiechGlsR
bCrPFkDPiwSgGiynigRKUj70PoojL9zCnowuRT6SdgrZdB2qvsVFPkniAX47ZYTgPSk1eR+KktZ5
UuQPI6RzDtPe55K6kqEvbrpH8Ny3rIcn3DFJ9BjVaXL37dTTfKy9jlJYW+r2dy9l8x2lapmpgMrU
dWxJesacTfePBgiukuoU9N6UcfiwUB4P24h1qA08nmlmVXPuCvYIPFR2yqol3uyhkPedfDPOCV59
Pf5Eq2m+4tAE+dXqRCt3yOLEk6IslD2VvRCVAIxMKJdQSCKWdpFnn6a5zvBi1hwAdFtQlYJA7UI8
oUioDgNm1BJ7TTxBG8XNHDvn1GW6x8HhTx8QufFVmi5Mil1UNYBJOb7BBCTM0bQxBE2K+Cui/OSp
2MOBvZDgW+HJGA+5vqMCsUL6pDqSmJBGkaum3bLe1kBNatoSUIIRmJ9RthNJQsp19+MA4vnEB8og
8ISsIdddN8kXJumGkYKyjS8ZFcyM1gAvVhRRFVBBLJip3aYZuwdkv+4Uu9EzZk22VSGNgg9hOAbw
Qay5+kkuvnmdrF4GWzPKiKFRCroIr0QN+IwRGHHmt1km1n1OSiPrEPVC3DyKRfpVDxsEZgGp6PoI
q5YnP5eP5IknifvDrYc8PcCSTH/7vMu8oGXmiu+jFt7wVsG3ofdLZnW17ixKRE4BFFd7X6mxbQ8V
fRA8g0IqKLgOtL6z1bJsG+vJ+Ix5X2nlSDGtpVZ0j0x2uFwBXBCCbE380rqwIFZW4tifkUkibAXF
MHDa1LSObWde62fBQuC+Ueoglgh6yl7l5NiMv8PAyiyJSfga210+CywjPGb9sgQJ2Be4pRNVqZ+5
AdKIjzZx6M8KXPdsaz+/e+yp3kCMcfF9CWWLIwRn/GSUK6KjZMRIr0ns9AnvW2O/dZUmLK3qkEtF
nFE+v7GWhjDf1MZzjFGoJ3wY64JfPnOWFtUF5sIqooX8Z+jU+iQ7N3m3xgpVO5EzGeI59zKecvV4
TakSuuNFFFR1oDZjv02x5epNxQl77DO7/DP6PntEpaM/976574QIvGY/j7jRZWEPJO7J0berOog7
cdTWaP+e7mFd7Cdt9M1Op57VcVhHOCAyrPWt3dDmCiwiET9MIcrxFSk6V6ASkqFSewqHHBu/F7OC
+1/Q0P6Ol7+PAIq6RxnKwBMSYPS/gYlYr/mpxR+FDU7UJe8EjVpkve3+KVU5Oeqe3O9/BR79P36m
p0COhsJF2gltz3P/PnYIJqYx6FOaiZ28PHtuE+wX6pDp9DE0pxS82P/bQPZ/obv+nWTG38jPUwik
rrj/QPnvPw9adMahAO2hnuMnyXm75jUetk5GMCC29LTRxhk3YqhCyuzMePvPf/qdP/i3IctT6ATS
/YtA5QKo+vtfu8Dh0YmTc3smpLUNpdZrI6qv//yH/B2Ydv8TEeocwaBpQ4Rh6Pz7D8kI7SeGhzk2
3//F3pktx41kW/Zf+h1l7oBjMmu7DzEPnClSJF9gokhhnuGYvr4XyLJbkrKusquf26wqU5kpMSKA
gPvxc/ZeWznranJq6NCWMBm69+W3/5fXcqRLs95cKKq/vlYgkzZsYkRpmqJr06Hn+loz1rzQTYJ7
48+v9Vv8wecHU7wQVGKFmGiBEv/MijXQXNI8q0g5rVl9oAFhfRsgohyamjzjvMORVlF1b8h3qk/g
+L1Xw3MBW1jAgntiipd9R30dx7r7VmXFdKIpj5Loz2/yr3fYZ/TiOsC9uAU8Ub++xz6EM5MOXPyk
9Mqt7uPswGgn2H28yv/vsPwvBKE/XfC/0N/uq2/xbx0Wfv9nh0WRwwHkGmCMANYmfItmyWeHxZAe
DDdBXhhcWAjP/Lb/brFAfnNdS0mU0y4gRqn4T+1ni8V04WOT2kHahyOFRfnxn5DfllbRTw8/wFZ4
pBanJkiXnsuU6belbvB0Q9RjzFmdJDCO56ExzAfEcURB6Sp39nOYtmINdwWrC+46ypLR6WeNOWXC
N9ZpDnWrhDkrptrA9putyvKw3WJo85ptjJIRxMfUBCi2xaKdpSCJvLufrvW/WTwln/33D0GbSLpK
uZJoANh1v32IahJtzLL8Q9vS62950X45GQydWCT2DPVcHCJs0RPOC/RYMzHDJPJ5g6neaZBn4TNR
JtraO02+ZIB7M/ZjWhmEC7ZmkWNnmSCHyN6y9DfN8s1RqJYO+6c1UWLZlctoD/WUdnYyns3mvgL+
RUmdWeWNQTFp7cc8dvqtHpXd7uc+wK45zrVYDmA18VrFDDVp7Wcw07fEPPabOJ/R/tCsqW8MkxHI
OjKNSW4gfTUoKkQyQoMgL15t6qAyHqgLanZhkteaPYSz4odVtBFcYcdM6qtYxvWzZ6YOJjLyxPZB
xIx0DQzCxx/VMQRfo1GpopXW8Qxst3XNbFOViKS2/JCLoGEAsCX3frojzTtfAHXV9GyYsAQ2Y9tr
436uwxJsrN0TCjaNAw5/YqbiL0QyQWJwspiI5QLEJEVGw3VsjBRzUIsafnzhTyOG0xUS0S+RXzrG
LUe/Su/IvRfxWkSlADtaS/uy53w27ZjtDSm6H98gq4Ty/Rmfk6lBizFvXEUTqa9MygP3PioK4g+Z
L1YzAAQB6ikZxuHZLmLS4iN6+UAkxjCabzQ6JXpytZFygq8X8yeoA8ByilnMyR5QBTMQcN2rUFi1
defOdQ8mN4n5FF1iVs+lJoGU8M/AvB2AhpRwbKLuVDFwD+GJ9NGIBw/P9hrb9VhfdRHVOXVoS3a2
F/p1vsXdLupj5jgl4DCRzyeXkzQaLJF5TxqZl7/pe5g2OE51hIzPDVzSZ6tUbe1gKNqjEbY4WHuy
PetnbE/Jj7JCubwqCxXKN/p9DKC6CGMPMw5jJIK1UN9kTdeWoRvH5l0AIZgoPm+Kp23bMlLeNDxT
0ZY5Xhg9VHY6vJploukHmoKjCrnZYt7EC6FqbaMQNa9hOPHDwlHyw1RcthP2mKngua+JMyPis+aD
cXX72QnO5VizgNDb8ADB4JW8KfxaSPgEQ2/cZ6rzFLJxycPWSW/uMWgDNNvh+c8iwDfjeDOahIqr
9eej2HUNaRSrJEE4s6nsoh1fxjKw1SEyphkvfIllne5TZ5VR/gaDjhYVpzs9GuTz0GdZVNs2kYSP
I9J4poSxA4ByM/tj9UwaemdeZ2neB7vPrysKx8B+wsXPTUdsytLw+aVrkOj7O68i5W3DTK4oLqIU
O+/KcphprZPW++YiGbE3ihwkvvR9aD+ZDa3cI/jmxFyFk2utK6Z3t1yTZfYSTQq9JNoEm0yya0cO
ZHDgylavozEoAN4B2t00Eweq1YRoGlbdvsXbplt8iU5RgZMLPbM/hHnxI9RjA+HV5ODsGHl65WKU
TIACiRi/R9noCYVvZ8EAEjYp0dhfvo69JCcsS81tMifT81h57hXJzsUDh8Z02Q7C8mXIhH8mBiK2
1mBCowHpK9GXHDXzTVOW2aNA1HbEjkEkqyZphIDXKrmxkFRrJOaedQglVPTVODEkz0b73iMwUnKn
sAWCPuo7WhwIS5DU8RNgd4duYnJ9EObwEgAnEUASQGsu2D467sC/1qkfov2Z7LreVNKd7vAVGdHG
nHr7xpF5eSG9intgGfqLHn06HQFj2skdOdw1y/m/6gaUU8z5MQNGKVCMwpuu50LXF+FQplsO/BPL
cffAMT8hXGD6IZKh+erJsrS3CDTQm1DgFujDc05HiNTu9Yzkr6t1c8Gnx2/jaf08+gMOqT4OoFsy
pqWPhDU15avbdxXZuG6cFKdZ8UCTsNINK2P05LqsfPLpITfx5CayR6lJIh/yZjuLfmhQlves2Ihp
SZoj0DKp2hpLRJjyL9w8uqZ15qcoSQmossOW41KGqQL/NXuCuU7qPLmYfRVGay9q9XcvypjjzW6M
/s+v++BbOcPYkXlhvui8IRtXGbTy49jgPBAEYrqHtePsRRySapfZpo/VGleEB6g0MbdECjpXc5Yh
6mpzb89KwuRySN1Frxoiwvdq6Ivu/NJPqKZDbep8V0cVKUmhSMpXtsakIZ6ziw9JueQxlVWDhD6C
C9uR1mOeYsoX95DlCcHNCNkj0GwMmd8MbIHvTtT/CGjVXyLowuhKNfUwQYB99kTqviD8GmKcedVr
VwxFtYLBHqwbEYAMDN1eYptC30sd47vnJKkS/4xrq75Tago2HrCoeNP4Q/U+oS7/4SVtjT25Ywrs
8exd2ZbTfceA4N7rqNebZpBGRsbP7F7oQhELymiW3MzA9DADT+63vJnq28Rw4jsWzHyLWHH+msrB
PtPql6w2VXDpZen8namD/IpzJ2XW33a3HBlBt02kohViKje5g77gmblswfrh+k17lZvR/GVmHp6s
q9RbyrEWluAhBerpP5cUldgmMiPB9ZZKml0SY3OzEglqyqgMnGfcLTzs5tz7QMHsYtjCaDTRgDFT
+uF1RLSukqFqH0miZO9nOfDIGED2xH4SzCUiws7ckQ/V67WJ81yz0/IlWhXME9wdgD383ewG6VcC
cHtn16Vzf2YO0LubSvgZDMXWi6C89TAgyxqf7u0E+PPQdbn9nidheZrxwROWbVmjA+HJyWDcEdQR
YaacYkB1FGO4QkfugffQg+lpISfoXNBjIzaA4XRie0vT1kvXo7ATmyjD0VEkxaowY3rSR+2WIijd
MJpY9hkJAW9TBoXxbqLPFwzpwjjYhNnk92vbwHzQ+yOjOzwQpGri1/DZ7irWbmm4ME6ENnPmaK2v
Lyq7ZMQEqKjVeOxNx7gb3FjirWb6Hm499s0WSKYET1bGSr5oywULAcFHrFGS056BE+YY7AGMixgB
9XXEOKWv9I1DpRRfyGCEeYOIzuxOoa19TFss5+mFn/jtUzyp6pYd2etPuI5KMDtUHTDgspidCydN
9aZx3mZ75pO+uQenr8sd9ny2j8yX1sGinRzukx7Qmop8tC8Eg6poNQy2A6XKElSt5Eg78jarFQw+
DJz9jT24eb1KI1nttUUWQV5p36ODzY6/0cUgDniScD0rI3bOYIVtgaNqTA5WEGI/0CP7qqoUFLSq
uiJDUzKxaomjOkkLkwcgFPAWZGP4LWrMMDbyHUpRREywjs55i910L+iJk84dtkS2lfnI998QHvIT
3xigKpFJXz+7UP2Yu9HoukrZQ+11P5a3KojyZCO08HE/gaLrV2NvjYRTI5HNccOoyVp76cTDnnF0
23KeoVjHKRN9a5ij3APeYlvG6pNeNlI776F0291kAGvEXDjGOMYd4ypFXPjiyxB4fxJl/HmgmDTX
cHQN2D+7JZcunQq6ES2aCfQkc4wgK2rxaGNCLelPDn1sEcWGtCLd0U2owSm6oWmRC2cbF6LAiL+Z
wYBJLKFZR0PF0vEjJoZ2Ma0W3hN8+nAT22oiJTSKvceayUnOm2btIcvBr45JH1knEwUnGsjc5fFt
nIK3iRnMfPTIJ0ZpN3L9J4um55pIYvfC6ZfzXSi0erC6tHxWWdXv085PXlRsUcxLRl1vZifrW+Re
zFyDmsjEozYc61jgZx+OIiM7eW0DwX4JWqweq+HjEADSkSBZnLKPCfo4Boj+DGmgZ7joHQg+riBd
GyrCQR+QyLAaZPDDgrR0FrGA7YGh6YgQobvwWzx5awYUGrcxSDR0KGg7ofT5uiU02bTmr5Fs5kct
J6220tHzPdHbLggvdEnYMNL4zbSCsmNOPXo3g8c3bAWSHH3+sljYsiFPvUTIfGjIc72n/KYHzOMP
CmmIDxUIh3TNtJrIlZzvhU9H/thGRoOix42OURW92U63kG7j8chDx/Qv80LCgVFKcZM7wzkszNKd
4VXRrWJO+96oXP3QvW3cET7fvMBT9PFaB+GWjrO1MV2M9EBoZiCPoincG4fH9z0YRqKVK44sT50O
kf6V0RxZOCOGrN7XzeQ+y6ZEdeC0Ahnucv6Csebwz6VXT9e96eOMjcpuhyORxBiEfejix95ALVRY
/aE3FUFyKLn2bJYDPlR59jLXxVJrhYh1UFjcCCqPfeI3X2PXDR9weThnRLMsFsIyD3M+HqjepmvM
deaTXcHkoWU2RGf4GrOFUyts9vS4ixtM8thp+ban4X5Uoz6OU9YC6ZH9w5hJd++GFPC1sHZlbvfX
bWci2Ahay7+YM/etHKUxr8i3Fzyi/pyfAeokh65HRLImsTJlnh2b3ikuR/PI7vMeDWH45mDLO0yR
tLbEjYzFxi8N50IkLgJ9mosxels78Ym4y7rojlUyu2SOlG8HRF0sEdDtgYgHPiNpy/L93TAlzhNQ
wXCt2zDZWBVMPUZ63hqkDEFZSd/c5HEMocca+ktah+84gPwdagLj2DhWdlbJR36ds47Z0NS2lkb+
7iWVtY2Z2137WevMVHhlY++SJu/tfZQW3ZUq2/a2CIJ0z8jTODWEWmbb1gd7YGg3clecQojEabq6
CrHVztYuM3Lq6wBD1zrxyuSEC6W/RWL/bQ6rESeL3x3SyWkuMs2UgeACdW3mbfYIM6mvUSw3MXsz
G/3XIRlJM7YXKBjUjm7dMAAfEMbHfJf4fh4DJrLWYcSJ/YrwpLwjVr7j5hOktaqaKOvOcsgCg4Fg
LXwk1kn/I2tqDi6SqoZ10kcvgQk0ZXTvTK/uoLLrFh/Koqqw+5vWNXiIInNmuTfmpHkTI+bTlUAz
RDHbWV/hkeNrJXccRbzrjq8B9BoJcqy3eXqnsETebHBA4Ws8U5M3KsSLMcb6Xnk5ZnYK9WQdCTTZ
GIkQ4mA7sreVVURq2+Jp2IG7eVZ1Lc8FMZ/rvJAdgC8Gy7vRMF7ECBza7JmQwKgfAYYY4XHk/LFK
OwM2Nh6vxfWCR8ZLZXCsp4izAQLq6dDQRn8YOzfO1qwLdkqwJu8Zh5T8WnlF0K070ghoR/npDfo6
0KJh4WScztvyyzQGX5o27K6z0XGbI946Hhw3Rfb7pSmQa8Js0qh5tJMMNwyqCEWYmHOs+6b3HwuR
NVsPItR+akPQx3CYsLZRDkxL5zq7ox6cd3KwzJqhiN28pnbRfNNp2NAxQ2gKzi5tNppknCk24NPk
mdpTeRrwef1BLUlQ1bbNe+OKDbB+1dJIbyIbSFgToCBFcD2Yl0x38hJmXxMcB5h7x5JD0m3e9zvX
zbwZg+mUvc5xh9WErdc/yig/pxaTTdkE0UGqnIUC7dEBNAXbH8W6XoPo9N6bQUzIG1wObRu8hJoa
wDGajtxrZ4an1eun2gYCjkCk7W5QKk27Mupe2I7z+8QrRlQ2eXYDlv+o+bR7bWgedM9J9bsanME+
zUk3i1Poeu2wBT5rvMyNXT95eXdVJSYhgfRv16Plxk9MV8Vd0wB8tWecN2Mr4mc/basDGi76ha5x
D8hjXCW0yqYDNbM/0cYwqLY5JwNHGZwcXQFCBo6Txd5qAufFyGMJawdsa8Jd6sreWSytQT+iurch
MyL/gARnTkcdKeOuRaR+pOaxeRSsO+lqfaLpR2Q529SuMQx1GagOkW/sYvM25w6RFIAP2F6zJxfm
h63jK9H48jnQVHYDnrpgq1OjBJDVj/TmquIF4/9CyJ1+SCi8O2JC40czAz4I6TvedL6dnEY/ai6R
WjlXpps9zAbVf9EXb27piS922/IEtXlbXGf+AJgLcHlHVBYeZ6/oHltlG6e68Lpn8DoAihnAluZN
Qh0xvqBzC2nCulpksPx0Ar8m9RzaXUMcArKvcsVnpNVX1DfIrmimuhk7DyHAdfvFzR0qQKvh+ALI
l05QoGJR7yOrp3FZWyFVqt+VIDkRZouHqVYM5iGEA0yMegVuXvAbONg7N5Ma8i/suA1YvAJyDX6p
MiSCCNVeeOw5jOQbWYHCOHc4PKJNGVFUEf+WDvHWHiW0KioTH/trh6djOyqXQxf31KP5FOUo4P7c
NP93HXMbgT8FpWC64fw2EUIaFgyMzt6RcE4nL9fCPkyzitAylCHe9lIHJQ39ZrpyU6N6+vNr/2Xk
YJFps3D0yLgSLrPdX6dRntO3tSznb17ZFpexb+k9eBtYOjRdN4AqiICwMn1nBKliLK4N8TmmQsJL
Suq/mxf85fU9lx3Lx+C8bFyO+u2zR+ChjBH1Am0wCdgxF4VLA9EHBv09wEvcf6k8hXA0Ej63YDSE
eIW8oNpd49Ld3A6Npj9DzY+BfCJvGtODNqbsrMswMPd2ZOYGYPK2Hm/KmfDTlZwSy7j48xWUvw70
mNpQdzAzZqrk2/zt94GxETkYaSThwSYxO86e4Gn64LgvTbHue7pzW1BhMqNUSpnpRIXHMCbM5DKq
McbhUbVpnu9nrCT9hvA5qnp4B05285+/ScLbhE3Vw3eM9/nrfbYsFls3IN/cwfLS7wM4BuWZCG3e
Fxv3LaCF+N1PO2Y1STpzkT+mSH6JumtrYm5iRpqEmMpHt4FmOU4Lrutv3uFyp/81+baZhjKxpRhn
HG0qMpCWy/xTzieN7ahCBRMTo5D5/d3nQwc1EpGVrOhRXbFu2C0Wbvr1GwSxk3NE0zujqWGYDSWe
wbnkdPyBvs9q3Aj82uKbEoAbmc455kr8C93QOd7ln9+59es4fXnnKAWWmEXHtBlyi99m9lViz+BR
EPCYKuPba6UTGsEsrKt+a0w82N/ymvu9GYxIpZcYokKJ0M+MkqtwIlXsbLtWaB9g20AQacwoXrRN
nMk2MCLVjKQxYtFMlmkQnYDIXg/dZD5CboBT5zeZA2ob+a/a1dTN4ybPOWpQS9fe3vDQA/MDc+MH
J6bkzhIWvda4ZmayHmfP+FZFgzfcgid1vvijhRLM6iAJ/83TYS4LyK+3Vbk8AGjaSbBFPv7bA45E
WuYuQ51Vz22KrozY42hD3A5wy5iaqQToUSrrsm06DlSYQs3pPPtOmJ5sQVbIWXFoI3QbNfXeLxjR
ktxgqwpGq5smZ+FMntqhHoXfw2TXbBEUa0Y3YA74o+boETlHfumiFfUanXjfKocQuCNdl+SJBr+Y
vvz5m/DrYuaawiGqz3PQqNiLuE389hVGSDoBroWAlkMhWSrokAyMEQChyKuTEzf0A0QJkKRTnbmd
DJ8spz+/AfPXtYh3wEUmw3lxCjj2otP59SHCd4KZEz8sQIu4LXdOKBVF5OzRU/gc6XCZXXWElxw9
xUbZjSuEisvKKkPzO2BPgFdZhS16Y9KcDdYmKBhaHtagX4qETZDTZxAcjX4IyMIjrHhv65Tol5rD
bkz81GzkPXCmwNja2E3z/d98uN8vLxN2i/gWKQkEdj3HMn/9cDbRUyJwujdOJvUlnZYC3I3OePd0
CPxLTpEaT490rRPxJNG3ShS0E123SYOtwPhpbQcfBdgKPat/PdEZxZmaJPfmOHZEJhnSvvf1BF5R
F6wpIrCLZM30piAjVwzyMh49d01LmLa5N1lQvaqiQPI6sSRtkVE3dyrgMPQ3cqtFdPDTw+OafGKk
Cg5KHX5NMvhvK0tmlG5GSNIbkG3maij8WQBdBPHUzagSirVH6wmTXjyWl1kfgqCwS/qui2OT5IDa
isbtn2/Bb8P95Q15YKfRRjHed9Cu/FYuAAyLKSLgEXQD2/mx1JVxnyR+gXJGS1TIi3v9oa97hHY2
Ujos3vbkAUXC2xXTbepa9DgMqmEEhrb/o4i8BNhGLpwr10oJJ9FVmv9oYptRJdSWHJZOUWf3YvBG
zlfLgJOFBqhd1dpfbE2/fjUJQffu49+CLKxo1ovecNcTeeGgcQwvzXZtYPAVKTsC0kTfcnyz2zK1
VjZIx4g4IAltHlE60Hy4LnG8z0v481SV4ChWGUV5xI8cFAZAVpHuyS9Kflj2MYE0c2WFhwLG38GC
s7PzGPtzkLQDsghKjxMtY07s61srySAdFW7uq2MxJcuo3TDTiwl8zUPrT3SESceg7E0TkudWfe5f
ZqKCdoa2O0Nj1uHoZSoInnxVcXUNUIGacdPHjf2P5EJfypz//dGN9T96tpYX+k53tIk5zLX/9fFD
qAAXdc4v/7AturibbvV7M929tzrr/ut/f9aKy+/8v/2P/0x7/DJVpD1+L3XRLT8tJPT758h7uTxN
/7MT61i8lcV7G3/7y5/51AoxkfkHFB7LMuGRuzioWI0+tUK+/Q9Wd/wLWFZp8FG5/rdUyP6Hw/NK
EAVbnWQXsCkV/ikVMqT4B/UX++BSLiD8Uv+RVgi90i9rg+OYJs8hP2gJiySJ/veNNbekgIWVOJcq
wQ7dwoHxG0Bf2Fw7AzZBSIu5bA0brkwFy3SlY211awRyplq7uXLa7WTSWjuZQb9AELEkkHs1elhV
CjX11ImtY81YOkLN1F4pMe9Ckn1eI9rWnLHMNnxF91L6q6FtbVIzypHYbHiOTe0ePWuoknbedug0
jRftl6J6dXuLute1EQ3RYIrQxXuT11FQVv4Q3ZNdRzNl8kwL743jxT1zXT4/sdsSGfGX5XOAn3DA
KZio743Cuw+9IHkk4jqRr9UA0GC+xJZP7C0lRTY/wmlpWZj8VDj7fJDFLYe5Kki2lPEmv4cqmcMg
2M/G+hjtiPxsWongCTMYzjn2xkRtlV7KnNe6ty1N8F880s5C9yOWP5IuHQkIYD4m/pWdJNLZBxR3
5vPgJkN5y9vk3zh1lqhzqqDVcQZpTCYUJn/8aegYiZ+bEon6fdBF/rNuOV6tU4dZFq1WhO5qFdDk
p9uWBumg3628nMrLDvm1VdD9Ylk9uo6FtMbumhiUFFwIhC6pTMdbIPqqRpHdleW1RSlSXQYDPtF9
T7nFNLOxw69MjFLjJhKt6g5U/QvbNhnZVgJhCx7bD5HVzD+caxtTypm0qGkAK0284GOe44a5NmbE
He94DQBSz7KFuTc0Vjnu05ZL91wbIKjvh0A59WthK5le20lW+Puh5E6eB3cOl1FDleRUFUh27vsk
qB+jEInIMestshfLtDLSXURgG5SlmLiy4smSGmkAmcIV015RT/o9iyvudREKJ32zRNNaF5FWgHC4
ztF8S0XbfdzYVvgN9YznqkeNpmSAPAdUuH2muagd0NcwNhOi4VQ84sdxRFVek+kym9cmgYrRoTAD
oALBRGG7D+MuIps+Cma+oFSgfGMyL+WKV0HUWhuq+Sy6CduMLQWFOMqqTwVfN7rUGi15D+c09Omz
So7/FzFY2+yr6BUMb9MvMh+wmUOQwGQwwaGYIR/ySMxcqI/RZPBpew8J+bnnbhNz7dmo8xcov9wY
IvW/wvSAEV8o+JGysrzoUtDqMPfuGEXVIUI9JS+GNMrVXnYzt9n8+GscYxt+TOyiU28TQTRXY6Ps
9PKfskNcyUBMHHIjL91o5NfZWM/iEco03eshS6cb5VSQ7QIpuAu07kZjMwZwL+jmYQo8FL2Y9bv8
+EaGph6K8xxw9nwumzQZbwlejulWmXFqsHniKjs5yTQYL20axW9lxnCFUV+okrsizJY8KY3kHASU
U0yFfQ6Nnh/BSyG6mWDWwrIWxCniq7NmYp8RZK8syWBz03XmhH07mKxs78k0FMzdkbQws0oQAh5L
B+zOY/HxSRm/wrvQKJTq1+qjxzQ7shMnUj8EA8ekFS+9h5rwQhr2MOxLnXCplJXz2QMMVvk5KQF6
bKZCBdbeDxUXzJtUJ57Grm8fmtCHi2YLpz0XgTLTM83kgmiJsmAl8nCN6WMcMrG9zK2uJE8SFZb/
pQwb+LgwTUV3rMFu3dJkA8zSIjtIt52N9eFWytnl6rSAAYadTn1sJ/HIlGc/axZk5rOz5AkEg6AZ
+6UV3gHVp/sgwMsA2NmY9U086Le5MsvoLq7LZD7pXpj9uqE71h7oD7p0DzURIoOJMx7tAg/kpfRn
A3CRIizkm56tSOI/GpeEMG3KbyEhTQPWgBRs3m2W8KmOBc6a7miMOeuoGvyJhyfPed8niFhJeXJM
Ai0W01zJaJZMWZlmTFlBIQMimGojehwTpAK7NIqK8aqHqIg0kPKu8GgXKR2GN6gwdX9he0j2CX7o
TKhdGSqFnikArUsmPAEipI1KUsO+QCRrOftYI2DY94YzNltnNO1xm4O4s1ZNjAqepSm1WAVil4Pw
dZgZMev7ZE3k57VtKI0tX0nH3yoALQ+5ipVBPmJV7D5/ez0NdBs+n7KpAWLIOCXIsvsYfgSzt4/n
rmMBnA4uEVL0eqcx82+xS7nhyrXsbn5IarO1CbapOn01jU0qbnW2nGFSK6iti7KN+XmsIN2IfiSA
JB72WILjpafg1X5tbDTWRu/W14hGnqmZ3BwlVcZ/pn7Oy2uZOTFnmMpScXCIVO9BLRzdmvvz+fD3
adWz9ZUfP7GeK76Yn79eIjaNe6BaLOxJavlYLslRKWG14bWmUep30eXncpV9bHyZ76Xz4+djQlgD
W/DotPYw7RDHLg80Mi3oi6usdWuUnWXYD7ne/FTK/Zu2orkcjP7VdUA0YaHY9iUVkm0JF+jlr0dF
VpVZ2pisT59rcmqI5QkTDIQvQfeyX5L1WsfoZP0OC2ijNSnEgF29Y9U1A0dZjvL5eTYX3R5fa48q
QTb2uWLKBARwZnKwtJJDoH19qY2S7D4mLpBVFQDvvznSL+r2nz6KxygEXQa9BA50SjnC+61zp3kO
0CxPPQD9Mo0OQjfe3eiMVXuu6TGO7DRkLZA3J/JlDDO+GyNiVcaLmBjWXigybmnaUNtp155XQV7B
e0VaDQ1tnt2s3BClaTB7+/P1l8v1/df1x36BihBCAHxRQT9PfnSFfmrm6cp0ONcG9SkAPIHlXyUq
v+gqvgf06ZzR25UGnEUGDElHmtq4ZJqRZdhFHKKGotvjjPC7zQwvOfq7b4b56/V0PFPZin63i+4K
+aAQS5fhp7dWzCGBO6mbnTGDxtY+EkOVPmQhsPI75YpmPqFDcmjcVLmf7iiWWDQiVCOAtGaSzR5j
0TCKDskxjLdZ3qINMmQpiwVd32EhrlM0dGuk0LmLTsUtO2QHiU8gH7q0JeUn0M4mbFSnXytTKf/J
SDrikwbdwdH3qyw+sa7M9wq7MKoQ963CzrkjNfwqtogRnPyyRs2e3pFS8mT3LEgde/CahRH7/Wyv
i86+Qhr5NZvRlU5ohQJb7rC5M52Pb1hj16Obwnb0SNjy6u4qq41btEy3NCxPzKYqWLQTSd6hT5JT
4l1aGtpV7hO3VzmkpczBlJ6gVOyGWY8e54m46A6JkGRzCEvcBXCs9zwN6kSkGDM+cNOcYAci4Qls
uO07dQQZeywK58WphscWjdAqGEeQy6G8kxj1DNtzVzazLup8sHit45J2qTow0NJp321mZMTohnbs
bAgCIWcqKPruu3BLO7mKnMhr15/FrAw9r7vPq/qqoXPlgG08FGN2ObruDUKKQ2gZl4yxrkMob2Ca
jHpfVdOrblJic0Guxr73noz+t7ZwmluAEOPeJghig6ADOKxGYRBayISiKYECGQ0kcfXdg6D7tclM
uDAWc9S+uWdOeEPC4Zs1IVsJaxdDc2Z9aaJ+XUP+WoHHP/tWyDwMT0Hgtycn0ydT4gUA/fqdqd1+
rBv0DUmxs/wGA3VbX1GyXMUGCK8pdemETC+O4dxDp2jPlduXhAvM3ppjivWY6vbdG9LT7JAJTZ4j
uROZ/ej57Q/cre12jvRbGIJwgpG51hZSkXEcfiAhvGX0xA3JvFtrzskL9rdRVgb38MduUHM/wZlz
V4z6ycxN59Ngz+Riwzrttoa/sJNbTEwFXRT67yz1VzJAeZq4Z1z6bzS3+guqU2brzG3WWTdckga5
y1VyGYE2WCUtmYpuBwchx6i2b11Qpkq+z1l1W6fWvZ0GT2CHfUpeeiliS3tvO5hFvxtzey2w6uFE
TTWrxKDq+DUNamIDmVGg5NetNbd7cKPwIZmeU+4HWdwFF2VtjP5pJCnGJdUGlQYVPnhB5RttcWVK
KgLEqFIemJg005YNIHmrOhOGfBPiwB4o/ouh2eGH7V7cJE8uwauG6ZpgDyf4u0VUiF/XKtZ+ZVm2
b9FXtnzp/WXtx54xdVqjVghV4WXTmgjCspdndxQZYe5qWWTunE4Gzim34Ks1q8/ldkhcemW+69E0
xPPMoaS1wBRdM2WMxgfs+cGAG1ZjHoDN2CQ/qrnBQgCUGykBjKTqyvMr7x6bT10zY6mt55TL4/F6
KbtoOoN4O5pIujlP+5qXSIkJCu5H1DTdVZlKpPslOxkZF72qGN5L6WwbYpzxKX28l8jxGd1x5OOI
yP/5jbNtMDchztWwnxx/VFeIb0P37vNtMTBw+rvU7LAs0RNUALoj6vHNbDO/RhMprO4W1iSGhxZN
CpU5/Lb+LhiXAFwxR7wbl/jF4p3USMuAVTVP9lbx1/hel7QO1p9vJ02J9HtwyGwOdp/GA5TdyxVF
5cC77f2coR6UBC4A0kSAJKlyx8McqprxeDAJu3x0KoZPd64BwvksChoq7hbeSJX8oOL4P5yd13Lk
xpZFvwgRQMIk8FoG5ciiZzf7BdFO8Cbhga+fhSrd0CU104yYF4XU0SKrYDJPnrP32kL9mK2Cc6FU
Qg4ISfnCPvIbzfgK2tAq/kojKF9MeJZbdt33ajzQxq10agefQrrEk3iJxm3q0YoMzznMlBdVKT5b
Dowm2hRU+uIuUgYTxAZIBDaQIkZ68ppK3Z1pD+tx9k2nmah+wBxLSnqk8e8qLGRxT7Ir6cC2rn3l
HOF5B1IAuAqKuKfxBV0mv0JiqmtPdi4IqDbNhvMPRib+fJoH2qF2VLHHk3W4RNN31EgQWeKET3P1
awzazK0Y8raLTiAIjV9tqvf5DhZIb+6dgiM3IJtGAzhjSkU8g5kRO8NO16gfLUwB65FGgTdRtESS
UhfYCl/NJU8i8PMimnLQBa3ev+aQgAO/58WY/KGEoskxR4Z0mpMCKrsv486Nn8Iao40fMYQhLMJS
pOLRHojQiIlkoC/bhJTYvklWIpq8FEfOIQva5Zw9IEqQjviSla5zMIqk2jqzEE+ZaxGYvWRoj7IS
6zCwJNYO0Bcteb2pCM4pHvd1TcLw71DAs20qjD1DpWkb063keq5MGzaiFjGdXHIa5xHEBpEqa5zl
dG4quhItTGqqjTYd72Mk7DGcwCY8OCOG9cyrg7NN7BKOB9vPXdLbemN8TPvB+lEm2nSTqcZ9Yv7W
7evBA0y3dNWjcNRvmcGFuCp0YiwBo21Z8eczZPTIV43sHqoG4LmuTxO1uVaW3TLvkLeGHSMpCkhA
GqpuO/LDjllBjx1Jp855ae7Q05Lr+61JFgNVXNcb08iwrk1WfWsgxHBW9Aysr6KP9R9WMg7008EF
4qMz/ULTIoImFVGMCkrQZI7WLjF4laElD8VrZ03TAX/Jc0oFg9yH8fomgBh/6hx9OpWY//0+aALC
NSzC0RYjDC4hazuCGPHhVYYCyWP3bWi7eI3W0n0IyFX6as1Rf7CEw1yS2nPJJXaHU2dCd0MNMd0x
QIHrhGsx2DXaeIRUP26jOYu2DmCpjaopff3adPS9XhuBP3tTZsIahr2jF6b1k0XYxoTFvnLURNL5
5lQ1D1orooOHgn6nZ6O+KXvxReVleOeCBPI9s4hpXKibUovv8W9Wp4xEkW2QTNSFMrbmp6mfC1+f
sCxusEu1HPybkKQ1Rg34Cs0XklcJJoXD65uGFv6Yh3QJZzSyl64cf+tBNlLDWPsYEdV3I+5QKA0y
aN0nGvqRIJvD/pLKPtzbBpLjlVew2nCdG5LpF2hv3Qz386IID2lWwVouBMTtxG23xJLNu24qWweP
Kc6RzTRiEySxF3NCbdXBM3Q+6iaRzh4w7Mo8MFpzaUHAWYhgDPpdm9HuilnfZlAlm8HkzEVwUL03
OOR/IzxQ39hG7u2RgP6m7Roe4fyiHJUKnD3TbtAylvathMLwYgUt3Z9etTclKsMvCUJLUkAyUZzA
JEIgHLvveYtVA+u1uyuShDhhU3MBYrYd/W4sO+A/zQ7eqoi1bg2kTN9ItwYJhc8cztDYdY9gNsM1
znWufCYgATAGCwl49orfRjeEv4bYAttnBL/yRI73iCo5IXbG+LXrw0JbmyTfwEmwh+pLp6fiSzCj
zfcGr3NWPF/Js0RCeFOagzhZrfYYJPCjsYdC/kgX72Mk7zQpinIvuiWtJIs1fa3VVbIGQKpsP6Tz
uZvQc5D/q6Vns6KqbaU2f2VQYa+ZVejbupfzi90l2cnJvIC326n3uLCsbY1Z5qZyAnrNGvR5dP5D
sEls2CRrZA2SUAdQyHSrwFn8BeEtvGuZP+PRUPURrOSrFSvz3qQiycqhWFlWAfU1q4e126Vk1MkA
vaI5PQGkCt4wDI/cbLKWptRonkrK0fsAWwU9zim8jyb93lIQ3Lusqw9YXdpD3rQGbd1iuUTElTYQ
t/o1mX7Nrmeuv6mm/olo7ejBbJ3fbj+NrEe9d7ADQJgm5/o9fgRknOxicp0m2fgNITVZkF1zMwDQ
XgvEyd8dZcwCvcnQEyAdYv8lz+fZNJnFmTaAaoacuXhV9mycQ6X3L4WX1C+oYM3HnPA+pPDmUJ6j
HsS5JYrm55IIsmPUghyO14C6VKY7QtqG28LhvIAx1VzbcT9hUyMtiUfSAWU22e6zYK7tBwETyJnl
hCorTL55YTt/masi9E0wetnWw37LE+V58dfCKspXzcJ85rb0Y8tZA23VkMFGUsDw1CFvISF+OmA9
VvfemLZ35NYmO4SRwYaH27yzR1zTI6q5XS9iyDpzLfubJLa915QUMTQljSBBto58PbHNn13mFoe+
LMtfXdO5J6lq0DGaGJEpSihMgMHis2VwQR1tcn1qk3adaYDOiALrUX0PGTYzK8d1pec3iUoYX7qB
p92gLLUIm8HIktED2IloyDHQjdT1I7GgHcdnDpiRBysrCr9Ybe35o84V6cDAvyFZVGsFg2zH2zB9
S5M+7ddRkcptqvRBX/Ema4CFMvlzyMQ57oLirZh085BXg1FvljinFnIfZvi866KNa9ke+XQpWXwE
txvfyVCnrgs0h7QcgXxdhFpNe9DtGhISjMxksC215ShKKiae1varmlT5kGWSLAGjVTFRk1MKwm4M
3Sf8BgR0Vt0e36i1C6hmvugxBgY6upDic7lmsD3ftEblLbIWtRYFCzvbZEVMkmz2dIKnjZMTbZFS
i646M8T3AwTFZ9PJfIR5PqykaG1FiVyP9kzh2BoA7YEi7rhOZw0L8rORVjQHgkQ0Z60i5IF43t7X
NF2BNVX5uMu79s1uum7XSas5oE4kiMHDjUKOp7NJo+ptZInZ6cOE6RjbRLp2Wrs5Gvn4jahg55aa
4jwNrAtTOGiQFsUBVDmuUyUpnSk/16MKcZLR4vvOScajbkvOAcXZ2sqGkga3Dpqq0VN/GF19QwkA
st8JmzdVBtmZ5gXp3cLJbssemDjPZU3l04I/a52ZtJ/QaNnjYCZB0oCQw2yt2LlkbzGMDAlBTO1+
/DqZxk87TPQvDnlbjki/dWVn7qEs5skqHurqpcsI0F1LbOJbpgPF9xRaO6EruAWttHSeU4/YZcNO
ax8hQohXceREQFjmXQ4faaVGN/4ZkNVIADnOAkgG9L+Tyc181ygCGnZOcab3Nu4xANEBMnP2p6g7
05DQVxMjxhO62ea8IMKxb+DD8tre8B3ZgSUG1O499V5TT/ukh+itW6F1z89Kj2YCtxW03JvGZAVk
XdBSTDhgJtuhJvtVLzpEY8TgkuxiGIfa6o0dLr1gm3QWnsfYUecKH+YWS9VbbEHcV4rOREsMzbpS
nn4vnEl/aErUZUsa612dEstkRik6KqqgnRkV5guLzXybcOJdNX34ZvS0R6EvY+90y2+OGzBxbjmd
0v1An1NgqGo4RjaK3ErRY1AM7R4K/yAj6JFMC/22gs+wYhLTH+KkovZM3PkpAWb503Bq7a3Idb5A
kXunwAjiZ9NTKFEjaiRsuZwQCiDR+45RE2keU7wj4KPAoKPS28EmbIlUcqKvhqDwJX7/nQL2BnSc
qde4toit3HoFUssVFOt6N+S0MEi6uSWimNqPk/KLEgH2khG7K7cDq7Hm5s3ZTm2o6UEC7DEejr1F
j0NTALiEhIVuT9W3sWC2nIWA6goR2RTb1A2pGugNwXHaIWK+m6Q7rUfyCFc1yW4nZ4qq4zy37GAt
FDjOUq/MAJujrkE+p0qXP5TmglDLAvvcR9hymTY139F+ZW94sUjhbblOtKwxbcwkWJLbzgdWo6lh
T8xjejaZLh8npGtQ6Hjji0BzD87gujc1pAlWSxH4KFPnk3CbGuJ8Jle6NOuTyBiRiMyiCcKA+zR5
hbeZmuKnHpjmI4QtvfGRlQUbfEakFSOvZk5IEN2LkZPhleiasQnq2fbdWfZwkyr8nUI3N8Ocfq1j
Gfle2VSnkEWMII+qaDetaLmH0OlfctEzm4lJoNd4/dqjAQ15Cy2FKdQ86tX9TBbAcyoQ6XsMEtZM
Pip3BQjUIrCjwztll/0N+UbWzg3SqnubUwv4PtloW08m2TZvqfYqU2+PVlSq6DHtctufw15t4Py9
TrHu7pxYis3QRr8qFbbY5PPku9ORAdyEsPyTnJh4mToxkXm5tgXLCTQQQ2WyQvLebSxZ0WadM2fa
zo42HCPLBaYcplnxbKeVN4J0KzkNX02cInY47uPatftHr5EM7Lo+qpf2CVTcE+NNpz0ja3BX6Jk6
URJ8mfDh7TiNCSz3oI+fh4s0XQ8BYd8PKSQTv+p7N8c24S555uQv9FtYHMgshzkxvX1KD8LjyJMZ
mACwCjZrwhCS7LmjkxP4+uzy82e8tRrYPXgKKya2ieujoFge+CaaDP1ZC43yxUCXi1JDq7XiRaE5
xLYZW+SvFmAmq9d8mLSbpsdrusII7/aPNb6EwK/nIBxfaJ5wAUzwh3jmu9k7zAzbw11stpFzB6XB
Q7+HL6c+yCTJfgmu0bZu+sogE5kcoVNojlwzr1B83pAnRewEsJziDEVDOsfYTZ1mk1aKAeDKSFs6
R8gAaTG1iRG0x9IsnHKHCTMsntqxid07jbDYeutdukXFxbcqw9HhgBElo3bXNe1CrRhN/CLbvOxN
1nOmLqYfGhPtD3bv9s2D3Buc4ilfbuWlCUMaCE4eKAKKyFiryMav5PHQBxov7aP50l0ZM8bpfzdI
RjuikEPdPDo3PbuqtXfyiceAed5kHj0kfs6d2Zf0trw0pI2XKdHRucgZ39CibRNHOzlw9fKnatYl
LGajGrdjMJB34OsBHpkXG2DhfEjQQCYbULzx+FJzBnKO7eUWXe9660iu0KrSI2dx96LBPWYMvPlO
oCOXo6M+fe/HsUzOSZgW4wmabDc3LPwdf5NYIXpFWjw16neOwxJErmmPzc1ILajtzdCzo6Vbu4Ao
E4hA+xJLBmgPVCn2V5wWA86wrND4o0/GUO8Vo0v/VGL/12GPmbbhWd4HFlFtANDpaBoert4RPWQT
g0+Q1f3O66thybboAwTT7py7NwsJcbhlS29+xlKpeQ8+J5d0FW1yHYKCYMVmRcmsM+LzaDsikcjI
PLxDEhfoexSXbrQbEL40n3wJ61+zNCHYPTyEY9ZilBCLEOy/BlbjLIY65BcfBwzzKE4MW0tPkFmi
DtH3HLoP6HXFg+BxsM+MpTqSux3dGb/qOQe4WwP/AoPeZQ5KOm2lQWsVCunijvG9rlZz2pXzw/Un
88A6+W04KLQEHY7d9hDadsa3Ru0MImBdj06fvc69wYSLEFhFdroVg8fRpmrahL0t3ipBoMOaKJ68
81PPoFzMCruWB0vvzVu9y0LjVniamhtc5KbSnoASjAPfJab5F4Yak/kG4nB7MLNyyU7vRvuqc/y/
/SbvB8MMJmHfmaakm86IknPuh+mfXOR5JYqh47WxSaqdYYP6u3Str0szIGrwiWlbDcidFeFphKpe
VCF6DHfu+Ocn1PrX5/HQ1JqmvuhqdSjuH25uQmIbM0ItvNHomtTnAtpleENXDGQPg0k9YGJru/03
26If9NAn0cjTp8dxov1ShdJox/CCwX9woHo/oMteFEm1w3XkPaNLi6mgikecxMRvr1E600YtdF0n
+LbQOCqiJ34LWpZ5Xdi4lZ2c93GtekvIbZxZlrYjlCwSx342ODKWksRYFhHXS/zGKqevOqL/0Kdv
q7Fb1t19b9CAP7Q2Tu+NNhYsV5UXLQK6KaHxfV1l/nz1/j1mxi+iA4Vkkmtz5z6+35XrNDPJSt7J
UR6deQvqaH6DXLJOD8boxChwOu8RMZ5rbEBwBc8KAgsWgjGX5U2fWwVNkEVt/tng5r0hhIeM0CfW
GyTqcPyXJ+r9G5tOtt2R4RmcTE2y7jcMfkrSCksEmFOGUZDblnTtD0H/InwotMpB8IOr+Nm8chhC
iX+JqS7Qm1vuTG753TCjvnGV3XKs+vM1dJY18N2ono+qGyClEezrBu/F+w/bx2O/nCvUDYDpLnml
RQJ4mclmEZXrcKDSuamwTfxH0YbLE3XRvHjzsiwxc678IlS7dvpdM+ff0yJjgSgv0qNwoslKjrUB
zAckE7N0zTSSacc8S9Y7cwIWfkb9WNfrnqoj2HcUycMGeaaalyNioNa55WEQRS0utHXZGMcOuVq6
jRRchoPNp6tuGhPClK8vCyKsa2jjvwedRBoMtsL8XTDT7zazcOdX3qY6uDE5HqtNpGV8rsBrW7yt
JVhP+EZ2TDBYOjvTbh498t3mua4iHBvWMDBEGLAYCU3iygtIN8xgOtmpszYxH50SfD+gtxNewhVY
H02/FXXSE10v8DR2N/ZAD2E9x2RzbdDucG1iOivOJyubeL9NSMwB8PY8B28X0OJlIPP+PjION6qu
JWQkBURr7ZPl+TyWA+2428KCcr5Xemg6xea6ynk6KJUfM1CwcKdRKoj9AHKWPTmdbQBfzhjJR80q
uq/NFABLwKBsBvtFxtHutLDgXevnsU5eDORUcLy8yhnOYTlP7uHPT6d4741cvpUESCBsS3qof9Ft
vP9Weh3XrSQ02VfFzH2fE9sdNsRXJTpuuSxRb0Ok8UDSyBqjxz4hJHtth5URfE+yOQkJXEwzDVIN
nX7P2ecogpzV7IyI9trLsDC6SDalbMzfExMRzhyyd3t1M8VsuRv3sohGOEm8R9ZWQ+2NmaeCCSC5
ll+qBurXHaq5ftjZlsZ2+efvfmG9/vNm8t0RzgCPN9n4DfiT1oc72gLvN2iFj/51dEjQlSeP8zDp
w96yW7x8NFaZVwWXoaFBaWOixua547xQkrb0yULxrzvhuIyjdR4sND2SteL9nZBd46kQvjXixk4v
XwFkFyZEG2s5N1xKWggCSXQgtFajWxs7QfmJG8b8uFe6DrBfNDuUQItfdeFw/nchVHsSuwbI3kMX
EuZwmHWu/BfLqckfpr7ukAaGNibWiGHwCYZv4h4jJcfhtte9DoC7Yq7PJDWb7W1X2s9QWmzs4x7B
3Zov6SmWd5ZqtfkV92HF2dYueK50rWKGIumqfFvCKNlJZ5qbQ9nO5QkBDIpptvQ6ghbo4eT+WWWT
Wf0OXV1jusSx5LPFGqMN3/GfZ2KpX9AC6kxhLZddj5L2/TVwbDF6HLCHY6fIJBhAnFr31awk77U2
YExaiT6DlE0YQdHtoz5uOwrsOjSZMaGUFU+SPCCxv6q0MQ5UdGHyxHvzbG3oXy0RWc4LZ2Nr9EGS
63dUuEVMI2mYmz0KhZQwaVshsmSKm5V3+jiXzRvlYN0RZuV4zWYA5ET3g3MnYRw8hT2LrEWirrlW
dZB5pw5l1ddWEhWyZeDLpJYhcqKvwykBW1BmhaOOjgtjG0jl8srl0gP3xLLA5XXckNgWAAsvQVnF
HT98Ii47jvRi+tVW+iiYMAcTjANcQDPLdp1psG4IVWHL4aXNaV3biN2vr/3VGaoulVKTB+VfGtim
5Lsby4my/rLDpINO7eLYlZq3FpCF+EgoVqnWemGM+cZBPAdrAz0o3xOeXMEUreAR2muA1wlgCpUh
/J7PpSOgSGgjs32lRxdmp+ZTk7BWDAwbvBNwFhLQ/xb2alR3cldiV4rWf583zLBq6b81nK1fweYM
4VkgbsNKZThavHYRZyNB1BlyngK0dUsnlI7NFjVJYCH+QxewhtxPQHLfGMq6iW2SmpHWxlON9FjL
9j1W6nrfehVuzFwWLdm0LksoAEFHRx5P/8tPJWfyA1WYVtI2WRz4KAyKeTOjY37w8iRvd/HsmOWx
CltVMuWNp4dJ1UWyr+AW5PtyaqLwJki0JD2mRCObO92dkD4Leg0ITejpWftMj5OXaTDmbCOdgQ1y
sLsZfXk9jMxRgmYobksxFkTZEyYTPyWVTXB6kZelezfKTxHcH/ac5R0j94eljncHphlv2/t3rO0M
uHq61x8Ddjr3mJWNerA5Oz5rF4+EVllghpisZNobWDy8XYExTCP3hGJ76wzTYK6TCvXwBmif0dHQ
pS12O4G+dvnQOe6ywqrT/J7TfXnvLPvNAUswBVKFeW1aQ6CzwZsWzoM1aLbfuLA4diW/7gVtBWcu
8JU8mJ9sNcvS+c+ywlbjsJ7iItIJd9ZtCsIPX1lWgLsCcPSoVkLnK95UpFULWxdYp0vOB6qqQFVv
s0AAseKy5e3ttY6Ik0jXjiQkGuXwyYbz0f3ouhKbFAUAaATJavdx709y1hJp1PHuKuLNpoj3hv4b
R+woKRcRymWNNqq8DX8GxQTNS83trP7C1NXMNwJnDm/nJ1fqfbnMlZK4wqSBbk2Q0iXkItn6r9N4
q01xYhC9toN7ErU/acQUAG9BF1EEE8AY7qCdo+Mw7UDo9/QzZbIPLDIsb/KCXu6uqUQxHDyrY3Op
07IoP+HH/7tokMJ28CDbOMZcQfDX+89n9IYOByhMdzp+w+a5lYRxYa0psbOiIrQrZjCeI5pnezLt
eNkPW1c+KAS900ky0iF2+JML9l7DxgXjGGgttZuHD5vT0AdTtBWDLW3nGvATAdjJI4kXATMv6tiY
DroiqZbjhYeqQTVmC4vMi0m9QzGRnSdzcLLnsRZT8l3VXe5uQcn3HICuaICoVsxBwwBFRZd3mfrk
ZP6xnvbourjUGBC/GUM5LATvL6Q9m5VnWb04upclCcBUKA9pQjgIC3BbbdE/Vvb++jgCoKDvEVFN
49cAiohQlvySR3tSzbS31EjdllMg2gfKUBn4Fevtc5BHI/FNttnW+4Gkq/QhEapKn7KMMUpBwl/4
yTe63Pp/XnJecQs5IS/npZoU/Pf7b5TlNf45TE3oO82RmAsyM3vvPmOPeSjdnujzIeHAdwyr8jvp
k2lFJGwiWAVphdg/hr5C7AnvFZvaDvMa/ro/PygXMPj7j4fvjhQi3JG6SY354YIPrZENKe2Fo5mT
xJu7rV6c4IJDvZFa09T+VAacO1oBH2rVoGA/1xiwYDE7DpmVkIps7ya0Qk/cwHqoxgMtnSA6NAUg
eAKqusB0tmhS2Eq8osr5oURiU53IAYrmDUi6wfLDNsjk85QuBt4/f7f3tTNXGkO+KxzJcoWQH0bq
+ytvOjk7nDSH07WlGl1UjyMdJhc3QedCmQxL2r7ZXIz2tsQN1X2CYfhflgWT1ZQjvglbAzv5h08Q
p5ZGMA4OoNKkzD5LXUb0aoaOMk4RuJtvLZ1m1/erYUTxV5ydgEtDK44T0v9nFYX3Yl4stAjnWKze
X5C6xE0pSgaKsUssDEplBKJ+NRB/g2q/JngN5xrGbLPLAkmQG4ux+uHMjEtvFWPA9u8TwNVdAhsT
Od+fb9jyKrx7FjlxwpPkQdQdy2Kpf//5hshGflNN5THE2zifUzHOyWGgE4EeXRm/vBAl5jrMYU3v
6fTQJadOY87x5w9hvqc5uHQpacqQPcCiyR2jQ/j+UzRxVLBCauJ0NeYlJbSwY0iZ0d1Zbk/qodQY
Bq0dJ6QREzKCpQrzhuzbjII13QovN1wSC5lo/92NwTyYZGcnbuzqoRqN+iklQxn6URNzYWWqo7Nc
gS8dplUzjNUPs6vripTc5T3Je1rLtybISnynPKYjtlFb/06EBr/66iB1hrCY70ALlsqv4yAWT23m
BM4pNylrPtnmLl/9v24Ql4bnmaAUahWbAuHj6szMqW21NJInZWpavjPIKd7NExzbkQyP0jT2Rtyn
xp0YDR4vKOaGPDcy6sNNUk+64TeXrRdNXCU33P4KF5DpQmhjqD65zo3UPPeok0C3JLQlVQQUXFgc
/CYI8lz7woVUXmdgoVdFTy7kJg+Mwjxx/O3DmwmJ71E39BYxV5gPGhfT7jBe/fnZ+F+KI4svvhiD
6N9RinxojFAxamBAiox4efBga4EykKkfo/m7IokbvN8uVIyj2w3c4Ks1zesdcZ/bXh88GqXFiejP
n+iDsWapjFzqX4m/UdAoYMd8/7TKoCMBj6PfbqqlTLcMZ/EhpVYzP6hJX7iQalYNDoA4vMkwSFJr
XlqEJgflbGeR1emFGFbyzM9yFyIfCnst2CV1w5FjedHWbZPE2nZ0W0MexqKtDuWU6GRXVQbBd6E7
mvq+skZHLXM/iQJIpyuwa9gEfNJ/6+KTJf3DbkrzkJIG2yYrO2Fa1DUfVtSwVvQwc9Edr6r2sZON
8+CFEF6WJQIVdn/RQF9HXZ6RpxXHKsN+xCdqvjHOiZchA2Jq2JI2r9YnN2O5/f+8H5ebQWeTdiD5
6o6kFHx/M9D7kLWANXhXpH3eHNvLWCUXiUPtXJYjuWGFhgTTQyMEU0l3GSyVqaIo7bEV1puSZHuM
+lUTxRsGgEv+kU6ltS4FiSTNqHjmiUzkbO3lpUegX+4gVdO0AqwuqHqam6FqJQGKxEDm86FK0av9
KjlN9Z/UNJf3/J/v6dIHwiBBvoQhlykAfIX337PiFJ17Ob44EEOYIQaD3W+tE6QFoxNeCra+UM9p
UYY4StqVHmqF2EVNyuEhqVyzf3RLPKLHhLsXxqySNYTN9DL2tBtjmTBfYF6WrUz1I0w89GrSdqaQ
MEpOe5ugDZtqdWXQ1E7P34fa1yLMw4GCUH4ws2B7HSrXRaZpB5mCczz/p1euJ2SzCKcVT+Ho9vYn
Rjf67u8eAZB6mNt4OMFEiKW1D2/i3UllhshpodwJdlNbRfOrqDIz2NEj1r7oTc1xRblUhCs1WJG1
F1WchPDlBH+iT2BYtk7q8FR2JFoEOKcYCt8Xit75BkdXe4vSsgKtxMUL87U1RhjKYpxtKANHd87+
nrbaAcApYsJHequNCJsf/dxZ5ra0A/fhagkuZ6RIeOyWRlk8GPy+a5d8tCZ7egzmtpm2/CvWDrvS
y7eS6ITuQHgFHy/tAmZd1+W9hKQ0v17bKtf5BKsDNwwrMwdGK6jy8YdoEPEDUWd2vUix4rQDmdXz
dGKmUYynYkZFmFzpgTPbTBDcvxn50CjGpyM/oxoaBPKrLuixTyjdBTJ9tYhCs4/n18DtkI/netC4
Z6i4tJlGnPHQZS4NMA6m9Duuv6aNEfD7bBQcFwgD19C05Jf9NYL007xdO2otkvQSRV3Oy3p9Qa+D
FfZ5/ueiIgkVesXFaO5FHi2Ba2+cU9bY/YZDgoyaBqdq3gLRcp+HClvoQ3IxPmdRRPWEpsjDpIFe
PC9O1988VyAytU1kTReW2gUJcXWnXx/XTvP4WpKWe3PM0Xgp6IQacEZaUWErjF3fSt76QSqu6HUK
zMbDRzNMkM0+aQtT62cXo70HnK1k5F4M0QOeMDSSC5Z0yY4Z8jSlILZaWjoZ3aTqoRcFw5qi5Wiz
rYaJ/DxUdJCUX9myaddvbMZaKOSxx8zir9yg/fqSIWCQm0iGnXNwgphHRV7rRtvlduopQrdmMwIm
lV8qAlRApUQlAN1I03oGQhWzq8Vu0Tk3pmY6CNMoztxma7p9JvqVDHNEOteFMiVemG6MHTJtJcqi
at6uV6q3CI8j3Sed8zWy+AXuALDkLdaItv4RkST11eqapEPsZZiYR+eZG8KZkZ9Fri8f9zoBd4x4
8UpDoKL4opAreMBBteE+dEcagY/KkXVD7G2cEx7i0KgjIRN5/l7Pu5AmidY20CbKqW/UFoE571dD
qPv4IFG3vYXjUO1NFFXR/fVpCYpRumcmGdVPnflkfdeqFutDIqagfyqY5jdvFgkOi3v/MvMTSMDa
0zwCpeT1JyI23faabmi/imSwMb7Uafwa1hoAd1Vh4QACHzjBfggcgGjBMEj9YGAfK46yZ367CXFl
w/J1OYrtCg7CROXg4ECZS+eXu+fYTZatIkCw+b4SoRTPIzRKnqkLh2Es6pS3oVER10m/zNgkGCb+
SF2eYeApfPlwWCbjURKEHGU6RTLka27YDbCDwLinYcMIXDLsmZ6HgmfpIST+Fbes7ZqTs0HLmL04
89SHD8Yw9A7OlpQH9odEYzGteUps6y+jI/R2jSXfDsg+mBi7ORmhPg2uKWTHGXe1viy2EHoym+u6
DKEvrenrxbNi+kfrmKzKkbVBAVQorYaplUe7YzHM5zLCOjlHhID2Kp4o1W0WqyX2IDjjGhrlwzCC
rzhFjlWbdOrYLRGqmV45fmOaRwgDZPuirL/kF1u7rG3UnUaPH3dY0WOhh+8ghJzPAGZtk31RVAxL
L63e9MJZibvOcG8BK5Q/J45i5a2OMdfmr7toXgNj7Pcc5ZandRB1J1aVhey8WyMcVdHe4XWwjwzp
TMteVUbaWM3KaJopXmJdWFnp09v5jtNWp9/ItMZlOPadGncgOZxm59BNLk6M0vNy703tnLFwyEjZ
ayK9gVErBKX+KC2z3lzXnKxrliXQNrkbsGCYmQeSOcatHauajG7kruXOZiv4RttnooDMOm/+FUuM
duOqgd8x7qnUWyDbrLEZZ785V3tyOlIEri2C0V3aG4nY4V+aKZFcvbTWxowraYPPbjLpo6MjOiHG
Qcq0Sqsi728sgTh+Z1q8C6fJDtjh8NnypBoiSbqDsFTCLhGrJIN4kegVukfikvWdTv81slYWdyWn
G1abxZe+YW/cTnpZv+VIgGnD24jt98nAw+NDneh7GERtMq67KbR54pO+AscNvIA0ucv5UCQTst9e
0alwV/VlNcDNxDbJc3zZJvmHSz+s3AbIbcUP15uW12hZ48cHrOpm+YV+tt3tZs1cOgKD7GwRbjDr
afIhA8IdFGfKcghBUHjn8h7Yh5KP3vVeBPOyl6WAUgei0AsszD62MlrIK3RLqfuX1Afw62uzzdT0
hFKDFSUyDDJgI9nlMBcmo5khVCqeBNMfL9vqtWd+LVOuJYR9We6v3JlBZ7SFCByT2DmYp7Z/AL+a
JX6u7NR67Nk2rZ1y6/qTuvvDsYx6lCk8/TWMwgysOZp+OAR1FcrFfiTOkSK4iB8rBa8GMpcRNi9V
r9vKv7pvySRA8zkGaJP9NGvi9jlpqlrd1a0zjd8+OQuID4WgbfChXBtgOIU8WMoPc9Nec3viRpyE
Q3yCUbOiGA/gsDTasKV0rh/YDIsFbjiOvx0kGgI+aIWL1i+hvYivoWQt+Msjkiu/vYp4wkv9PMkm
lX4X0z5al2YKFblTWeOtrvIAhriL6dOiZIdczngNGeWfv5bxsb4FK78o+/gBwrYZ2Xw4gLV1TW40
YibAoB0FliO16q25bMfKrXjT2r6qmmMp01h8vS7QCf0earMGteyJjrF7l2B0no5TBC5iN430X0kp
XehLn3zSj90kPqlAnLEcUpgseR8fiv9h7sx241ayLPorhfvO25wHoG895KhMzZLl6YWwbJnzGBGc
vr4Xk+rCVRptVb01UFUo2xoymWTEiXP2XrvFKAe4MqyAC05FsZUx+WdkG8JB+aIFxCghCHEFMn4W
E2+PKrXLMZ53urgPOXGQKdXZxqXA4e3x8mAJ7EWOZ87LcrNiu4A3dQt/CuIXFjUqLjNzaJa98w5+
mTvPbdnAIOxy5tp5BDy+PUwgDYk0wpHjY5p0HJ50HiDBWqyoIUarAAjJUJfntC7NTt/ariebm7iy
2bIZxeTDerQb67bOIyciCMOYGC6SuC63LkwAyBJGEToXZlA7xibg0FBhWJ1u7Rzg3DEF2J3ucabD
DSubQa8+QY0LbhB5z0kFOuvCjUMXLeQcE5ABhxC6/YQHwEUU5yZ9nO1zO8+fRqG7xdEsudhXltk9
YWqPvjjIPpqVmQ759AkxDDkgQJ28ntlEDHe2KzD0B9hEjXWnx0JuWyP3uosyYBq+snHVPMqeNG2c
GE3rb2jF8HZinY4GmxkvMJWtW2yY4ktFhkfAC4TNZJbAC/BYk8CH9DJElItRQIsJJrdCz0JXYAvX
+Rih9grRfYcUuEbajNohNgCz3zAq88u1UoVu7qJqyDdhlkxy20dMGS/bBpPirm90xpFmkWnegdgL
SQQ6OXubXMtTh/ixWG9XSoMA/Mi5fD4Z9F0MUmkkHGCdN90IyGzw4+++WaQ35RiO+V0b5JNJb5ic
CnQzuTq4SZjfG0Fc8+lbrc22NRU+MyWOPT+WbmI54pu90PjbCXQqO9K9gTkVHt7p9EJt4SfbQE8B
rAF3IBmhsIY8ul6ORGVDTtqVaznt66mQ4Epu79HNnebZDqDiUV1iz9PDoP5pmVmkbXNldOIg21S7
gHXkylvhFWINldPtd5UI7Whla2U1HpCu9ndaijBrnXTuFOEQ87t+F8pS9RfhaPozQTaZndkDEaC6
1oxPstQiKN2mGsd3unfB+YoQgIakNerQOmJchxTr7ePUtDKWCHCby35six8cIdLhMcGjkG5QGDWf
wT5BI/H9xm32i2yu7OXkXpmgT7rr4QSp6nXNpttCAn160GkgYKA9CReW8yQdPs4VFl1sMGd+xYrA
5UI3PNS1buOWm5MdZBIQN85xscmfNL53T2vUHG/CrqO1neqfp9rpeY5qDTjjIexlKkE2c1ZY+9Ki
q9g21PiPJuPwWqxMg0kikZ2ew1IsatKxL31rUMbatMbI2hlc2mwl62igM9lZTnm0WxpDSRg1/t4B
mO2qVTn0cb9ZNnGo33NLe5xPLnHIqGwjJV2Y54TaJFijJnDENdmw1ksRFgmQVEuV8M9yFBhbujSc
55cugR5mdAzCE6WtPx3Jq5PmozopGq064sW2oPLKLyTlCFaYpSOpp5RoJugbaGo0uydwta3fq0t0
0+gtVNDF08XcjPjkdXYbrLibErW2Rj2LN4zNu/EZ1nNbw2Nr3fiTYvD7md5QX+2Yp3GAb30t1tZs
q3pz6UZyjlH1+1TPtracFKE2p9cZipoaaCLHMt0TYeLl2JtHMVwkJFdzbBQja0qJ032o1K3bjuZ7
KehnAyMGyEyJfMe03TkFHT3h2YLPoAzPS4FiPz4Nq5Dcmda+FCFRjYrhCaFJiZrLWWL/OJukrSEu
O1JmD7WXEPPzzl5//rjwYizTnpnPhgvu1J0rnL8N3d3QUXUEGWQHHQrfBXOgDti3hTZiZwrLuNGK
HLoNTAhrvEjQ+pUPYPEUZ5Hfb4NneO25utMtRmP0U00GQ8zX374OVfuTW0R4rvui1H7qoTdo28ap
i1uzjyqk0yPjg72rnLi8nX27LaFwcVUK/KMBu8ylPFUnoS54npa0O0/rube9oWaBTNOEuiQkgOlG
ufWorkMKYHHTjo4qH4kFI/yW/SB2xptgrJv6GcZgWb8zVzkfVELtYllC40e9Qs1yLqim3VqYPNs8
nkY5K0CcE+DFSNsg2SamlRRrKyYY/Va2jds9/Fud6/ka/r2jS/K1jegTbJhPDR38ovJLDZ2snKo8
YEL2/Cddw6/HsGka8U6dcCM4hskHQF/e8QIXBEoCX4rYiKk2zB9EtFgfxcnfkjMZ8D8XbtTb5Br0
BgTIS9zQzLeaIJn0fdaLVlyLfPSs9eKkWnwiDZwOYm5/f/PM7da374uBHocrw7R5on5RFZUZ0c8W
LuZDw5Qe1mYiOw+bbd+6R9FiFXsKuwBYze9/6a9aJvTVTNVNwyaSm/+e1f5WH9tiKEIb22hHcSjs
XhbPozf68TGBV9NiFEhDJMyQQJL75Z5cWqhWmtLGWhC69alPqw+NOV3VdiXvUn2Q0QOHehFdVnKM
rQ8RTwYZZUNVqK0K3VHtkJyI+os9GI33VBXp1H3uvMyqCHrpsTuAb2RN672eHdabfUX737/x88NB
QC4zJzAPaX0wy1XPli/0uxzOaIofgxGcy4MnTRariTW9f1pwPL//db+e+zxWytNayRzCoBR/uzIU
RR66WqCTZN7GNmhaN+dqJw3JyQdafk3ylZ2RplXpjn6FOMiyvQdpV9q002O7iQhUktm3378k92x6
zJll1kw7rMX2fB3OrSVto9d1TNLQfjzZBpelU6+kF92FeA6ypwpna4Zvsee0t+245x1wiTSQwiRP
t0qSmn5BVdnhRaiYjWJFYcQNYqcmAuHoEDHRQWiSyBaQPc0umQYn5PC0aIEHoDuc+BZKUDTQ/bmY
Tg/vAlIKWqyM7Koner93YvksFjx7nG0ryy+K8BpzilMJv6JFGAQbeDHonRr2boQm9Li4/nrE0Gy9
5igD4ktiSAfL+ZqT+MjxE5cWvkPn9A0e5D8YvUK52R1JaaF1hetOpQ+VmfocZVKKDageoqmvJzgb
CSmBsyVSCw1ehDN0PKDLoT3WkO88jSqaVelOjLPxslVVGl7VIM4AHlpQy3akgjBc+v3HevrY/r6O
OL6N9nd+lm1ubqReb+80+v7gA5NWgzMAJOZDVQ+T9UisNIBmVx+5YtqIsf9+aTsu/UW3sZLAoEnq
TcNWNj1fNEGNHO5Fp7XxZd0FQb5mLWT7KVrO7bshi+xuk3WDr+P+zbL2QwxGiloppNx/Z27M/nK+
MgZk/zA8ZnDMQBWRzNt3JKAGdkNJPHN1aoBPhkHkZVPlaXqlhozmc5D7BdKEpbOwgIlbhy3h49A4
M3LW6tuZ12phsbkeRlNXHxvsenzMESGHPZQjn/daesSCNOSP0ra9UQVa8hz5uiWoppbm4XSCtjqe
qN1D3keGfbOsgYtWYOlJa4ULBTU4zV5sHnf68QnixcReWV0edS9IBYzkAfC3pb5Una26Y9EVTQqI
jNn8quty6r9F/1qJfp4phlFPL8AtCroODu4QOK3WpI28WQf3/4F9gdsvr4v51appGu07EjnC5ntr
x7q61ksB6wJdFGlC7anp4dIb5zQO+1SKr5nvaaja3SphKMPZHixa29r+1wz8HSesCXUj8ux5nLaM
mZaRU132RMaTYKRYsFTCofhyKVxf52Un0WXs+fSNowB45tYHjk7X1a+0+oMTuFLbLLIQE9OtdoCo
HVvriTAIuOw4uuMNejrYcYt4cwwBH2wyOsLp3CXm8mgdpdd+Ga8tg0p7kSAtM+xF+7+86vTE6a0y
qtgKtMTcWKX0ss0bs/Y0uV06zMuHZREGxYVezHERS3F9EMpz8jWNfXO4QFKIyv9Vh525KdMc0MV5
MZK2UHBqxDA38H6zBK7hPu3haQHtPIEHSZj1jLsEYZe/M06LBT3X+abE1MxzhnCN2SR8iQBlCmRI
LXmx6hDfQDmNBho83zIh7uTelJfDSnd6QknXZUsG00f+3ci4oVQvICnOU6ZFNVp4Hlcy88L5Y7NS
POkrpUNouZW2Fwe3VkzMyWNxgpO7Leb4ow76vtrWFLfuHt58xqAqcdQ8zJlHO1i9SrfmIaBvPP9p
NOH17ZeG6timPO7L8b0+DUupAOYx0NJCK+EP2us274V/iKIiHPRVDjMCLMfkxLLcyQqdB9m6sQgY
sAktEzEd6dmiY55o0pyt5rOMxsQuQx/tVsUXH36Tea/5820VL9dRoy3HV+UkU/PKZ7JsxUGSmKeP
ZjTG+nHoLMO5XrZd8pd85hC6Gr3smvEUSwRO+Pk7RvZnn4QtvFrTuqWUTo92o8D0xFoNeadwTa3Z
FcxAvb2hYA1eDJH0tZXUvCbHRjmf2xY3kBvgSoAqj5U2+mEWyp4eeGBkvqeDN3orG1FLQKq4Nor7
nioetEyqg+OpDJlzwNRi1EnPVVS06V6r2g4QiGmqeURlJROvdszqiesLQttuHwM8bQ+ZFSXFdUwT
AwrAPBFepsOZUMbHTNcS7zmMG9QbfUHx+xD3pQdDJrLhC+3R0w3EhTACsC6bjOdzPRJiSNZ7643d
lmJGRmsubjJdqNPkAvxr5RNsY6rkEDmzQrkPUeldNnE2qnsFk32FcE+HXdH57rQtrDFNdx71p7lb
ngXBmXSGbGSITCwXuYjyEC+tGDIAjWI1YOh9cg66J1XSsjchjebV4wNRzTpo6azfvM7ETuMbLzUm
Hluc2Eb0KHzVYWpJybMgQb6m07AurUCb7oiWAIlNZ24AIJ5Fbv3ZdfzU+LCYYJefV3ktmwB079D/
0lpjx7anwfS+B+lnTHtAVGxvS/1bdjafR5F3FHrzrSKHw6LstXyksQfy52SxzsLcrPmVpj5+wZME
7z6Qagqf6KhEkuFaFF03SFg3Ll5dUhuMIBuZ2NjzdNy1ECKIHBoXOBXb1TaL6HJ+o9NHNC5BdVE6
NJOPOiK6ngZja8orIjn4PKq8zaINqPu04h4Zu08sEX5weH1mT4PY5f8vU6aYTAZz50tzKJ74bJpw
h/yXVOyo7gPtuCy0OWnwP4k47euNVtl+v4U2ralLDkbQLF6tnBkoP1K9fdNfdafRbK5jGF1x2m7V
wFBmdoX4OgBr/B8llIGYsPrZPZN3JlWJjzCHla7qmVeRXDH7O6bKnHMNosp0wRV0YXfp1MKaH9MT
qrzzKi6ol3p8d2pPbIp0HOYNEvEyI0N9SmmFGyXNrWN6Inu7fg/hfOTiF5eWTnH0SC4li8ri8CFS
gB+xPMSy6jX/ujU96V6M9cS+GeSsjMeubqwB9p1Jg4ggYQgB4SdIF2zRC9EZ/NrEm1B6wUQdAmiY
XDuV46s7eaLxo1Wx82uXo6Ylt85JTlX4icuVcPKRK1ET7qbv01obmnq1LG8+sCAe9cYXkm3rNLp6
Nb+gdkMd4hECS5N/VuT0Y8aEqAvhTBMaODtXf19TnkUYwkngnI3JgjERcirbOZ8QyQoilJFW+XGc
i49toYUsEHaRFTGOVqNlfbfA/qlbJO+D+kkZgtSpGcqY4oruB59+puAQr4fRF0AfTlOt6MTp+P3r
9M6PNBzYdMZrzB9w7jsc8d5WinpbcYZ2rfa4RB0MzObRMTGtV3tW/BohF06t+yqykK0BpFbWYeJs
D6yVZs6Fr1LGtktRwLwSiU1GoEC70VyziIjmDaZ0ozEhi7faqWE4DIzl91LT83EXTaY0LypGTgaK
EGmVe8ZsMyrU1bM9EREjBOIq0v1jhVc04ImeZRsdvDDUta5ekf0cCYUuVhdlNq5L5bJ35EMKByVD
ZPeUFnXILd3kdhpsIK51e1H7qnxIIyrnY4Gme042E1TveZcF3FVjUtIebBG6kV+seWj6lUuH6eMi
p57HCOiqlrSSpawd6eSgbzqtIrUM50V14cYO5I26+4XWXxq+Zm+UgQdjSywIOcxEJsxp97pgu4VA
ya48nCIDXlXYHsv8XiUV92tzqi98Kj/U2ScJDMNA/j6xg3pYoypR47sKt7NzQ4A133Zcl64Gfjf6
lG/vBrLqgfjXNkpdJHgU+Cf94nSqX5YmeHiqI+h4lAzEnfAkChgC+2slifF6VqXzvMgylpPmGMJ3
IId7Zm3H4XiVcgYL1/AkE2szjF12lSQie0wVlIQ1kyVj2KCdmN8/+pvbmDmSsfULdtK1EdTobQRU
i/UyyhaemHcUGFfuHpCfTsQ0WVo3deg5Xw0nDxDEdpERHxnEGCBeAWQE71yr874eHVzP4omhI2Ig
uz8/NBa8KaLICu04EJDqfF54ycw7xgFBfZ/etK5kJjzWqeJYDpfy3QnimToYCwTpoxxY6SC6Pt6k
X/TKbT2SsCPyS9JEi+EwYu38LCIfyIA1aiBXCQ9G42v4aCX2EK3x2jKEzLqLpW9FcPp8pU8DjtxL
9HgvCm+AiPlKFrCN8LJqatPYSIOkR1BdcwUZ5ZOhrs0RB9JKtkRGX0wNgBX2dqf/iJuFVNb8pM5Z
1C6/X6x+aRYH5C/q7mx6YnQKvPxssUpBwY525eSXUTxwe+axSWtjyQFxozIg7FNpRoK0qeaYD5ar
JroJXaWhXhYcSzUFwFqIeyy/903hGvvXqvtUnmTSoFxkhcHSs15Mrbo547ltoBuwRWvyGy+XJ7OI
Y6p484Rt/v1b/OWuQnmPxQw7MvwS4mXPDu6x3nHwQhp3KUsj1jYVHIT7uEN+vk90mNKfI7Zo48Ir
lEXy3QkJ/vvfb5x3DgjDQmvO9J+GKvaa80vM+kBrc7QHPnubfotHsjv0TbxNIVOrWeUg0kKhLVPw
HtidGhryInaC23rS4uweYBSdLGAB6ITUqav1zss7H1vw8uhgM2/gfgfucq6ID8MW1ShA3mN3WiK7
kN38ctFH66iIq0fi5yPiNMO036DPYzheOHp6syQZoDBG0hNOdnEsGP8OV5ZDRsF2HJOJvUwvUxiI
CMn045jNKJ7ls/79G/jFcU+yMX5Qg2he6MXeLw/tMA5+r5lwu0mozfONMLWI2ZNZsuMXuW70u7bO
PeumPpV2GPfR2UCB7eGy+1Uufiw9qCjPOs43Th4ei6xqnbvXh/M02tU0jqiPS3MFs3o+4YuTRCYk
mi/bvX06MxCrQg9CqyznUnBMsteymJL0tmgbbRagzLvPRAwW3UAxeM+/vwTzLfz3bhu3NtUR/VyH
kwqSyLP+uVkkvrJ9sl9SmElopco6L7eGOcsfVkuhozqtsO8j/DTinbLsl9snYFaAbZIrP7u6z28f
RSJGM7WeRsBUZfc/afrlkjj2SGeNtrixxVpkA33JJErschPn/K8gpGRKnHfcY79SijCTzhnH5CCy
f/ju2VVozd5SXhYax14jXOgwyayu9g0umYmapco+DSSn685Kh12Is30sWgi6zKqv27pX4PGqifEp
teysKMfvrq4Kzuz6KrbKTO3EqEVHhMX+tK0d3w/XPOvJV3Qg3GR0buc66nTmaE8mMIGiiCghByGZ
v5+wtb9Ke8qTPylg7EdvU0dmfeuidvowa7UqUlLGuiKtQ1LvbaGTCaC05Cp81fJ4DH9kQnoTKRO9
FLeEcVfaO4OfX4RK+JgD+vCGN7tjiDs4WybRJ3i11pflMXBHa18bVpYfdfqXHwSPUP7k2SSVAa7p
4+0056ReEHsWGTd8mJhxzTpNylehWA14y3xg+NDfLsELv7/Vf5lhBJbncLzkXpvVPlyZt/UUkzb6
MRpTqaz1EW8xa+SOJ/yX5TF2K7rtjjVQPAwA8/mbDs/iU6RxMn/2ckAAPxenwzuv6fz5Y1vRA3Z6
IpA4brPWv31NkcWLcOBhww7H7/QNR3xYY8aiAcGrMWIEz26lHQqFC2s7xpPu74QEsYt2v3cOXVxU
Eoz7mO5jkqtADCuz2yA/x4lZWVZuX2thabyX23H+2PrAqOYtH/AcEJRfXHueW5iIVrKIeLOR4KxF
nZa6QaO2vhfrqDX1stg0uYSlUkxZfJdAMRLv3HQkkp6tXPix6N/COPKpeBkanF25zIMZYQ2GfnDS
kThHw404mMSjlALjFLaZh5YIK/ezKEtUVCuj8fmAF2f1MtVZIkNSQgkYAC2WmTrpmJ8t05nF16Ql
4cSEBf04zXNasHMqQ1WWDafj0o8DvMPzyCg1Zloi3GnKSpgpbrObRWbBVteQ5x6XxR/BBDbKFg5H
/wSM29UPeFNLBG8k5M5GE1nf0etxzUcwNZ62T2nnVt+RkvZ3XARl3pHB0Ybb5XWyGPNbI18y9jHw
MxFOYRVD9EiqHaJvy6r1T4Pt0rpQQA2qy8JMbPU0Do4mtstbgLLIKAvLU5n+JE6EMwCKWbtwjnjB
/J7kHJ1QaRcYo3PX2oOWf8t7sPrrVMUivtYExqclSiKCEcWUzKXrR9PMtcM7NErGvk5acLRrYBBe
tdOzbpr7xPmgrZ2c/om+CgmWqvbSdVgCF8yCSYaXeVsreAzbtAvJHwkyJzbwFtB1veO2MltCPuEW
37YusepPUZRMJOv1bcXDu5SHxqAFzuflqMOmi6iNo73jXwUd4qM9QLhuRM0FOpw3mzgJ38eRkY9k
FD17jFZGmrPtyU93PzOzBvNvzdal2yVjQ0IudAhHnqGcS2AK7FVKMe000vZVxHIidScZd0IQSbZe
YmrKHq/lEXIiP2f53mVst7AuyTOCdUlVxceXS4cbZfkoLddg1r/svYM3cLvQvAzbz0GFr3xH9xn6
4dYKI1kdsjw06gs4/Fy1JR/E8BOAbP2gIm2f+VNsbg3hsnbJqNZT7k3e/WZhoTYNpwaxnoiUzOs9
EdDNgx7nebL1bFTV1/Sxy3DrR2Ya7KegsL19QiJVdol6s1RHDmBKPBJ8T8Q8erJy+NLXU+ZAQ5x1
XUVjEzGnp6H1GOZi0A6z0vEArz24J6+CKm+1fNDRQILgDuqw5l1YIfffnM3AbnLVtigXr63Ua62P
VtZmnr/lA1PxdRxgjD9kkoEeHNd6bNKfLtgj5zPQGrM/ZFPnltex7ip6xMskdCpTnntcxp13G8VJ
iAulRN69Mbw6kFuzdHJzvgOG9iJE7dnsgb2x5K+SMhj3UIlLmhD0SdoLqpGoe1w4pzBNuOCuJnqP
wUmckfPj5CRSXeinZ3EhfTIVmKXBMTSS7mHiNRUStUnD6eV1ahzTy2bxtrmFPmGW4FGwbD+V6Tua
nhMx6e8VHsvFfIyhgUALgV712ToJm7T2k96mVZSnwTPVHtMen8nSBbg+D/wcJKuV5YJDYn7qNPqh
9OCKp1bZ5lvdKju1w1TSG3sCe5M7Mk6grVcRt9dTycll2AzNQEjyHHNa0FzjuXkoNRlmD5owsoYE
GDHk+4bzb3drzRCLDZ1/0NZeZwTf7aaU3t4C2hB/AewMyHFF0ip5CFUvO5SjTeGkG7d07XGjq8AI
11qWE7o2j2hca9U5hdBv4jiB/lOHjZ895KQFNuuI27k81HjiSIgZzIED0BgO9XrWAzEZiJJmjfMC
1SuJou5N3qb1e91G5/zY6NMLcLjQeBNn3MO5MME3pzQbqTcPy8XlCWxMYgHD77gwu2FFzGFN1zVP
EkIpUACRXxU9hFajo8XEtWKQs4MreFtbtQZBUKDbrbqKfb2a/0ImyI7vqm7y1FbSiktWbpG7Gz7h
uFy1hJqlV9YQW0gaxsJKjsKGmpqsFUcPY130XV9dR3EX9w+pxrTUrTxLIk/BmIFsxZWPEXBlQMAk
aYxrD4IK2iFb3XdhE3yTmdCTg9mNzm5oiYFZDyWSEximfMKA9CucUqneh8Tde23xwS1jqOtIVCYG
t6MqAIHETnPdhywfR9AbVMEGIcUHptVJSzI9bZsNMT92BZQ36579PFAHr63bd6wCv1RbtNRQutJd
BX3wq1qoiGYTp9s5h2rQhi+JPmU9JiQD6kENO3gC5Ej9tWJvlOI9tcovR3k+cM7Kvg4zU+ewdVYk
K0J1imIorCNEfzJXxqD3tfUyQz2pRdYRHkv/QlmeitdOgAT1GsRO/Q16DEvDYt9cJpWWNGtjjv22
m482hYe/0/VSowE4T7SGE0Sk6J0xAHSCZIDPnhSVu2qWjYE5rOnYEuWgD5dBrIzxE3lh5JlknA/p
utZZ6naPpq8lH0J8YtZqsVMSjs1PTr2O1bAzYC3vyeiOiqtMJ+mKo2xIb/B+kVckQC1T1MnzLIqk
tVmCATfOenBx3f2IBUG2JLuUen6rYQZ4RHkcfGlcZciNgHN/HEmjvzGCsqx+Gtha4YbxrH/HgDNF
26KZuA4xrwUdCM7XEdc1tqo9YcvtlZOpkVVtxJ15UfVOMH5FCzF9fqdW/6XkpEYHtEzPQacvM5Nm
3hbr0mpqATSThEBUweILviqGNouEYbGoZu3s5pdZO5XfKdvqaGcoyvHbtBLMbxZYKDkUZXFwyM78
qWVd5BA8GYTTlqFCNd4laQhPnINmTXRhbebiU54Wg0PQsGulOzshI+qKE33pbdPaI61IKxzRrTAn
EU650EIqLXX6bdrzPlYQJO3wlv60FT3CsdbhlMFhASnPUdVcU6iK6qIbqtJfxSdMyTIlfFVyabKt
nzkwFeMRW8N0oTMiQTvFcZgeSD7Jbts6U2rf6DmDMYAF6ZwNu/TcF/VC0jVGQiomqsYPi49YlbEF
HIo031uQ7SOoxUwGgPN9yrvVop/vCR6K1wUM0h/cXiRqOKcgaiBPA01ORwN9F8Y2XgIN5Sleu7ZV
7nZRToDRn75xN2E5s0ExkErvu22x6UyynZ5RBjGRS3DXoio4nb0j0fP/o3ki8ooGEG3Y/EytHs60
2w3uwQs1ppE5kIB7r7VVuV9QIRgrKVx5YdFUrUj17geIIQ3neI+U6fAS+6fo11o3kF6h4/w0doiH
N4aZ6wgEoyYk3CEwYRIwiDtoU2umex8aC6YSg3H/VXgSN/3+xrXm9sXfSwBadKaLhxiVcYD1+Rz4
ZkV6Z1paKI5LIHhAZ4MxY2Y3oGfSWMypGn0dbuAIiPGo1SNqUvINa/fS6egsbiGNDDlNKZ4sUkds
Zk/WUBjW5bKaLMqpSiXG7HfpZLJbFgSDaCgW+EQ2e9WokaveAiMpi8modlPFAH/vKJMokaVruDir
x5m7G50wU8tjdboQ//UGjy3++d/8+TsDBsjksTz74z8/VAX/+e/5e/71NW+/45/Xyfe2EtVP+duv
2r9UN9+KF3H+RW9+Mr/99dVtvslvb/6wLWUix3v10o4PL0Ll8vQqopdq/sp/9x//8XL6KR/G+uWv
P75XithrflqUVOUfr/90+PHXH+aMx/ivv//813+c38Bffzx+I8r2H1fqe8KmtvzAf33Xyzch//pD
c/U/kXGy7QS0eFCI62xv/cvyT8afOrgapgFzTwCdIHcfZlsZ//WHYf9pQP8G0+Da+jwi4QwvKopv
/sn606M4AujLCIFKkVf4v6/vbrl1lw+O6/H653+UqmCbKqX46w/rbcnFC5uXY85FjOh1c27qvl2Z
0ZDLsA5FvklGa+eOKZ4JDh71Tq/iYwBM53vhOs1jHwfyKjda7uMR7tM+G6GcOl75kieUHitPeuM9
lEufULfCnr5JP4qvJMzPq8nV03wzVU0jV2ZIMhIBUVcWALq7TDODb2WYJHfRGE4PWpJQv/lO3Fwz
M8Uf7kuX3EVG/9PaKEbObxxDy60kvOXj5Jf3SaarbK3nIYIcGS1Dsf/odr+tX4h6aF9e5PW3+vxW
ffMM3HYvrVTtyz/4QvGPnSp/fJPcR+ff8//x9p7dfP/37Q1cvHpzX89fvtzXxp/cgOjHuX1NGnHU
Zf+6rfU/gePpBjVbMGtSTNf5231t/EkX0uGfHZvWtTFX+K/3tcsdb9IZm+95bn3mtv/JfY2W6M3S
TZuNsxs/H6+KCwgec+XbG7vWiXP10p8egDNmaH2uXYGdscdrRUcQfz9Srelb7VXjzcxyIk9OkHay
7pMgvtFMo/hJ42TISBx1w7sIcfHHFN/H17jP6ieeNDYdxFlWtMK3a8GyiXQMfG7QyW8VfkHgx73m
jrDzY2SlgdHQUCFzSt3WcIumtYAOSbis7zF7Dm27uqPd2KoLs2l1wpe0xvpi9DSBvpfh2BqfDIUK
f0/OSRAjJ0ji4dr1s+QQTIB0Nz1K/OapJMwiIMsQJeCTBTwXXuisOaR53APJpewYth2qlobysqLH
vEXRg4zUq2IN195odPU+bYLK2NGOMNIHYdctg5RogMukNNu90lHwXUd1StRVSmy5jfqX7sxqiEX7
rGF4b3a+K1MFa6PKbivwqft+jhK56ww7jUl7Cg0OxIHEtjXt+qSF+NUqHnHKACJs17KZCNDB3pQA
p24yJ4SwXZeccmgqfMgJ2IIHYJZ+sJtgRYlyBfO0Ez+qsNCitaG59ZMjBucmKYdEgUTlUEtyhWVG
6p7iecaxJSHMOLsvf+KJiS47ZsNilbZ2v21kTRplY2P92NWd4RQrKt8fdhgG4wopsqDa6Wxg76R6
GD6IQVZnkujT9tHPYPzT7iALFqcbp4ZVl2RhtmY9mwjyDB38I7TKmitJ3d2too6sxlWjZwwanTGM
fqpQRHjFMsld0KI+bNeuQ9GDGDlIxaqiAPshOl+QGcJok7xzCZRi5en43VeTfuogNiJ4SvO2WHXV
mJCbl1IprmDT9CTI1034WeSgGJFSpvY3+vqXSTCU9Z4n0u5WJeGHj02HR40CzKbRAIqIYixzvPwG
1LP+iUabqC6zvBPxugOwgVHJ6r0n11J9tga0YgrU/l4M36KNih84wES3MSeTFDgRnLoFPkytrXRr
92ZKmuQFNgGyTlEm1b2ZzPjGSkzVcw64nek3mtMtoX9xsbEKR+LTQiL4eXBM+QyOBzlmFRfeC8mw
iTiMU5A+R+j27sasLJJ14vWptiYJXEHfh9Firrra5SjjdcRxogG0Ewt9qRsduixKTKIxCPe87BOw
0KS2kbK8jrNSu6WNZasNSNt+3KQWyP90MrtdDtypWhV6HEtcsQShE341WuvakjrCTyX4VBvp5l9p
O2dfNCkruebEZsqVhQT/GdJ3AaFh1vileuWZq9ErvPACq2VXbINoKN21nxB2spkIj40QkpruI7y5
kEi7qZbP7eQHDb1EJvikKYT0c4lkdNa8B8/Z+73eApQOdEOsyXeLI/ATUnuSTdho675LwhcivYJm
B+87aq+mSYdTUxqWRJBItsX9pAjUtfNaKzczBv0FlET2FGNG0DjGB1w9iWbrIcKnCxgEWcZ+AvOZ
r7tWz78pAG5fuWMGfatD40GKyIqCwj4K66MnCsQT1hC5T2aQNsRxVTQ317aDAGYFokaj4g2dlz7p
LSAfUedeVQZ8AE5DeU0KrwCXvWV82ooLb/LA9lRe1ykWVKK6yBwEvOOEmbOPkyLQLtAVeMHS6vuP
9vt/r3b9bVXw/3CHP+2w//cOf2i/NX/f4U9fvuzwtv+na7INU7kym2TURuW4FK6Wz+YP4kiHdewZ
VLf/Klst70/LpyzFJLr8I5vu6/ZuBn/i3ANAjNYIlz+io/9ke6fWPdvegVbQiXLp7PIKGQKe1a2e
VMgGOgJlmlhLEG7DPLqIyjlKdSrlIcapdBFWeIM2kYfGeFUPbY+vfIrS+MkLepZbnb4ax1OjKbIP
uqHztIKWb1knuSokdouqZmwthKxvCqmTbOOVqIVo93Oc3gVNErvHuHQKjHqTsGJ3leGPar4qYujh
k1V1rdaOhuH4mBLjbdNtQuPNo+hHdMykWxj+Ps5j44uOAy9bV5nSp52Ei+SuQrfPw2sVKbaoNjDZ
wQHh0FCqVa4jxc9Eeue3Ik8glRFltgpgjefIdls1PsUFX7QKB7I7Vv/D3XktR65cWfRX5gcwAW8e
B0A5Fr1psvmC6G424b3H188CRxqRGFZVqB4nQtIDr24ymUh7zj5ri+D3+P+MSeNTC9B77xG3uXKF
RrLNN52Ipl51ui4uyiutNdT4jtNwUJ9kT21TduGyaXSb4pBcwO5YVvv+QvO9gPxEgeQOZXiG5Wzb
jp3q9uDxjI01jtJjqCSCZ3f4FIUul5D2WpjI9604cEA8KsMYAJcJg/GGqsqnJNZyHQ+5DLQ+Kbkb
aS6OdrM25jYVN5WCUTAFKpzGvbBPajUynWgq9NwBGqbBQIe1Es7Z2i51YRx2hYMBnBSsa6SGGoMR
RgSBQGaoxYb8ySSsuLaVTyo1d7i2drl11SWpXINsjuNmVZhC678nqdHKj00hmvVaaczCdMY5g7Yq
zZTqD6+rSeJ1mCmAs/Cs7qr3FTVea41ajThoUQ6FSVWLg2RspfxqjHqxc0/qSiRk7tdFRAFP5j9V
lLtNTkGRYLrCd2Ga2HQ7+J8C4Ov7wGjEFm6GqXcrk7KmN0x+RHmlREWGNRsZh+CyHOXsPoiAHTlG
qXh/B3Mcf6Sjh7972QrNtI0sayydKh2k1FVjIa9X8NjlgH9q/vRFEb+1pBLTjZcR3rmwBGMwNrqv
M8XktrP0mWEaR+uM7BcWckrVr0PMXiY3A+Ah7UzsXkVX8YppQAeKjaEtlp1VraH+mfdjrxtXCgSB
0rVyOeVy4Bdz9ckYQZjK+roOoPkEyQ2qigibFQ+H0bZKgURJ2ZjLtgaRKbUxly6bzWA05uSAaxY5
gnpPNq4o25JGF3V+le4KfKd+yQQZ8RKT/ObdDNvId2ehdeGkU+0965RaQNoalOJpCjSEMJ7GZdhJ
uqa/jqIKw7NCSmKsukfVuyJwZGp3YQULwBGChjRHYUYjascSda2dghfHijjozF9QejAEhlLeY6vc
5eG83PX6QRTIgqwohVDR5jZMsnWHim8EsMXucdVTnwPtKffC2E0LARffSM/VJ0zzqMlX0FHMJnNW
CXiDHLSyrmrBjN0Wv4A/niwGvhtUWl/b5aA2t1mIKVSM4/kbUkBjdET8Ta5KpkLD6OI4iaYNuaOt
dZP8TCTaI18Ty2PgIC8Zf8IhMTTbF0KdSR3o+i0gvC5Hoor00464YszlRQUlKPGH422E/Ym0y+b8
jqNXkRTzpA/KcJ0IvaiuI25WvGnUIrV4ATQTLsq9hZYXqSvPnprIo63MdxxX41IGQEQlkLjFzX5Q
7Zy9/I+alNRIlFJbZA5X8yTCpdPvfRdK3iwz9dFEYKUXx9eJmht8N0WuvDW1UenaD3T5d6kByrEh
UyovBroThAVTK+/HXqsUiHhlfa96hiDYHZvOaCNvSHNulmyF2FFT177KPFO6TzCOdMPEbO5rse4G
rN/DvtpE+Cjwp8rojexclah88SLuGaMI/sQBTm5Kjja15AAS1IMv8K1yz6YclAp+xJUQ2VQlr30Y
tipzTuljYSebE+Ym4dSt5Ci4yTipQoyfdMkLwtkD+wlTWmVnJIUdTHJ0rYR4bfO5/NXYiHex5vc3
gRG5flwkNnSc+B451x5Xo/I2NrP7RK3DmzElKGgK+7wKHrDcnU8Eed+Mxa3XlxOXKgHrbbO7VUZt
lYnYp8Ra5ds96WwgJmOTb9NAKQqHxzhiqrK887Qc9Ia4C/wpdC00yr6t1D844zCLTbx7IzOjp3js
f0DqCFfwZu51MXDiqm3ffHHYSPihk7DdeWFgoKSM+UWefiN53gYcxe+eQLbRCLrD648vQnZmC2mF
JSuhySphYsW1sKHM6XdO8TGYltYR2uailGv1bwH5bmQzQatgIlJW6mZyqbWIXlSftKce4IvRdLWP
b23wWNKCFHuab+M3xdMTLyiFurWM+c5bti23QaVcx70swYrUnVRU9xx77HK57Hapj6Rg7Mw1KAMy
utIY+yu103wMYgfzzuIiS50ychwbPaszALjGnwXSJYRDnmjo9/0w2UPyuGi6FBRCh1i7Hm+AMN5R
RnNJ6KoBSlRp8VtbaVexkEb7ibDCHU7pvq2XQ+zS0G0vDNdRG7aPKexol6iXsFXH6KmvwuyKz96B
j831Sy9G2BuwF23MDEaPADDzJhbVuyCzwk0HhBbT6bjawJozMJ2Jn0oQGK7Hk+0mTIhAx1G7l1Xv
kYoYa8vz94okivpQd5Rt20Eq3VHkZjq9ptwNVWnZqdlnr5qMbM9MS5PycI4TYnpIVCh1YIusrhvT
qhLyYKFSu1qWNQ9UjWfvGkC9SxWbKsh4wbgeKSW4aoQBa6CqfpMjX9nhUegiN2LfGQUAbCy92nKC
ofxb59JNLUdytEIZnG7FWQ6rFz31W4NIngRZkj1abXiLiRfUbt5F3TV2vYYLzDTmdAUlY5PUvY0L
EiRKEDxWQ/AsEnq5k7iqOpYuV6swLJ69tsMAuff/JEnzKiolVxpd19QHhKz5Ix5uytrjdfmG9+lT
BKr4KUnh1MA35P4yyXYy9h1UprBbQYPdKJ2F8XyQxFu/UF4TrhL20KpvrQCC3RDtkovsCpcI4QGf
YU69jryzNpotZD/KwmUx3g3NSP8N7qwhnu5lr11D/E8dWRmuaqliNaNNxrs9VpRdo1o7AS9bG+vD
OxRV024UitxNagN9vjwbjBvJLWUk8pumJPdej4BRDt7DVujuBIygHtGaR69+U0peuwu0SJKdUCsn
suF6VsibktRQtotyUWvzFRuqLFH7GmTeb08cC/EWul2HVJ0MBf7K8LYG7b3E3Q12DzW0KibOXtnw
jVq1ru+rRtbFC6qU+k7Bir6zkndeqTxj7Rj/nmZlcFWYCnfIxSjLrmFlBVa6TnqjMzheY6HOyV9W
DcY5cCRmZyXuBMhCr7VJaBXPjsswTS/IZczP/UQG2gl1mGIvzDICpSkfFAqBhp9amvpGjwEU9yis
68cJKdQmSINcUh+rVJDk4tbEgmGIL31ka1l2S5gck95bamnkOPrllZVfpi7EVO9dtAIjhFFkYDK1
qgu9f1X9iBo3wmCTg1pCKuGSqvqwaZVCv0esxnVZrGL8AAuz5yAneW6K15UQCcpTlJnFC8rqQlxh
BS6Jz0U413Gu/v2kzf/TV+2cYD78qt3CifyP/fw/D/91/+V5O/97/whgk2KZCwtmiwmsPUH5//N5
K5FhwZkGNgbaXMOEkf2/71tZ/k8yJiKOQ7w8eQaq/Ev/fN/K/znXGqHqJ+KNut+U/p337ZwP/1fe
kQAzEgt9Vgd/DVqLfoBZZdVhZo0cMZ4urCxxgC9/Goxvcj6HGp9TQZ9YSVCi0qyUe3FPdZKNDO1H
ERIes+T/mXZfUoWfU0oM6bd9X+g0CDFTaYfWZW8Bbi4F2yPGeLzjX3NV/xqVBdjCFKm+boNWpEJo
WiUy3o1zEHfKITNeyZoAtu3v8V906E+YR+7TCGWKVMrexC+qzCupujS46h5v+NDQz7/wU8N5S4g0
lFVx38qCPcgqH9WCnTKdQIAc6vecC/nUfEiljdCX8wANLiFxo/h1vNvzYvj2m84//9Qwgj7Us0Uh
7SV1WquKf2GhJehSYd0bOZS+7gZWCGU1lGQN/pbUx61RlZwLMA604nKwtBtf8lZCYu7NsrmKEFrJ
4gUIiRjD+mJ7vI9fFUr/mhxklD53kTCNSVWwKO4HLXoZPZgdyBim+N2iPAYS7ub4bzk0wgsbNCnp
MA3KGWEpe1WqyB6iE6vmwMyQFiveh1pWJzUr3hCp8Y9tfVin5gn27IF1s7R68Id8aHSRTlNntSpI
/Ey5E0l/jIBbmEx47MSfYByYJcsyBgS1MqTYSdxryl99qPclprdCHa5GfHptzUs3iWBeKLnhShQS
c7VY+1L7lMbZClYdOd961Y+i6wu9W/FeaLNiLRjTTakDEuTpHGj+OgXnSA3LVeT1rmnGuIH01XYQ
LYcycvhEwppT256oD6x8i8t3wtv5xzA+43q7DgZt7xVXBO8QvsSO1gXXo5jdtOALzXJa44roYIx+
3Q/xnH2mGOkiz+X1zGgivrACPL1h4+GWqe9qMaespr8W2tfO6ly9estlkdwPTgQVcTvjDScg1/Ao
OTLIJan3EUCFRqnujk/AQ/NksQdmfaQF5hSJ+zF7KKtXNbqUcuHE7iR/zZn+7xr6qFP5tMwJvlVo
TFlDehnb6ZTaakOEMe0NZ6qj7TDuRpIzvnobqoHTysG6yLSVMppuHwJLIE2qKTApE+GRnNAWrulF
bGUXI2eZK/gRgbTuxESb18Q3p+NHsfqnbma1X7ZEOsV91xXwUl9irMmr8VUK4QxXL9NkYipjnBiT
OVn97S9b7Kksy2GShEbcE6p5HknG1OatXiO5FAk1WMJuTP5KkcHS0m4aamTtRpRcXzf2Sti4Hu+y
DoZG0orPfpL4NpB6QjIZqFhtX5CiNJWKcEuxNSAHUHDjdISwc95dUXRhIdEy1J8Ev2080i8lHnta
8S7RSNX1jqSbdhQTaISjjs/lBvsppyGw44sPvfQDytHMWNC9RzP+m0u1nTa9c3z+HdgAlzoRTzDb
vqUifC+3hg3ljejNiZYXZbH/mn3LHZywLAXIEp8VTV8QJDhuy4TnV0HF3ymtgFw6UsW5jypMejVH
ckQ8vCWVqOXoVMFM2XwejJAfaRwv0mUU3mVI9VpJ53KNnP28v39xAOh5pJSGbo17pElbX+U0E/4c
b/nAAbbUmFkUZ+AuIXO0BJeY2qyI24TKG3x5KZVO3A8ObB7i4uZX9CgHSHqI+0bgxP7R9b8U4e/x
3h+YF+Li1hcTkY1rnvd7y7LLbkvw4Xi7h0Zlsd9RfJ1FVDyzJbGNELzBG4DHVrUzm2ALAef4Lzk0
LvPPP20o1JmiZ6/5Jb13i6Y9Kv/o0QnO4qFxmX/+qelc73XKo0ZxH1RuhgPAKRefWRz23b4068k+
N1xaJemwbhD3BVHHNKqoD0c+OCZuJqL5jMydEf6sasyHqqcw2tWo/6NcfeybxiW66IRC7Upq4lCe
RTwq3nZduLZq7SJUU0K21dr3lHU3lRsh7UmuS3aA1jJsb2tI/51xLWtEztNftZqthHHXQPXGbCsk
wySuC/+Z9/CJO92hwZsvGp8Gj0rDgbyGwaWoEtYKpnHkfY9/8UMtL/YauEt1FYbp/Ei5j8ZLJU9O
7A+H5utifygCSrNUSZ/2aY1OpI/XYhesAv1u8EzbgNd9Tvf1D3r0p4Epm2ma3RrZKoONIO8q9cRC
+L73+pI63aakzJKCCwBIfHvyL6foeRrfR78Fhi2dGKHvhx63ra8fFaVTo6HSnvaJ/6eV9l6ZOecN
ynKriCgmlknS7ivsrH0bjs7xdr/fHcDKfO1wPwSSYXjytNfrYq1LlB5kwQ0lycdbPzQc888/fUpU
5hU16wxH2oRu062V3DoxHof6vdgh/Fj0chFozT73HupasNE02VqfnxiVQ1NF/tpvIqCIXMaKy74F
wix+pMowUMPZE9yW+7fjY3PoL1isUsQ2aWtQLLPX8CBXn3BHs0My0scbPzTwi5Uagspqx5aVms/i
gVVw6o1/oN0lciKYurQxU9ptf5HWUk9djw41uzy7gc2FpaVN+17cBuPKm9yzhsFcLMfBIh1dJXS3
IVPbSw+1fuLkO/DxlkQZQS4KrZ0b9v2bTryTeIMp1+f1ebEik3YMqcRiLLICOIYb5PfntTuP/ae1
KFs1LvTzp7N410xbTTuxEg99u+VKTCfLb4q5v8HGuM/b1XndXSxBihXrqixpNg6vQsXpps157S6W
HSF1q69q2k39u0F5Lfu/57W7WHEwIUKPs4yd3/g1AAiIqvPG11gET8ShL9UkZw81B1clYx6fNxDG
Ys1RdTt5UP6mvao/yNMDFTvHB+LA3rn0Wg7CfoTCyEBExZ0eN3ctdqwD2W+xMqkDOuUEe2DWGYvz
0G9QP0VY9OxBCpBcu8jJkBzv/6GWF+uv6Oqym+pC3E/Bqhl3w3DeWfhBd/u0/tIgjPmPwoROttDy
I+vEeB/q72L9tQLYKqDq037k0dAiaj7rFql/BMI+9VeZpFJQYvaLPr3I1LV33qMBcd3XfQgemdRO
pTXsKfvUsu14CjjyfeCElOPXdqnGzs0yZxwm61dfvattshlnnYJXu1b1qPrlOmxuz5oiSyv5WKok
r6uMiXcyoaT2Ucp+H294nmP/N/iDxvDr35CWfWE0BWtSLELe+eJGHjkGtPXx1g/MFH1xGsYphkqi
z10PVLAjJRihvJ7X8GIxRoqoFJnB0HcUvhtbrz2zw4ul2KC+zbzB5HJqmPYk34TndngeoU9ze4Te
IHGRYe+Dq5Hu2vYE1fvQCC/WYqW0aWSgxuMs3CcoApGCnTgFDs2MxXFYqX6tWPPuYanov3nYtvJt
5p/aTT+i5d9NvMWiFA2591G1TnspeqVu4TYAiR6067HLbIg+K0t7ykmSl3Ht4CGM2Du0fURG0mZU
14pQONIobikhPvG3SvOS/a43i6UcQrUSFOpH93VnOF4KhbNo7UG6gMpvY71rUy0AXPceEO95e/6y
jga1G78hTca9lwS3QFFuqhOb/oHP9gED+DTRhq7SgiLhLzHazSwzy70bFG0nen2o8cV6bmpSV+08
2xpFcsokXpviQyjIJ77CB5Dgm6+gLVZ1YoAarSt52MtoX+bijbb0sXBonSB/9erQFagw9mXhApjt
npo7qnsjt1BCt8d1qikMxC7yOpfCa+AqboIkMobW1ozdie4dWGraYm+Y9Bld0rOEA7EkJLQb4Lec
tZstTbWHCeg1lxV2ndGRcogXJ3azQ59L+brpqBNS7Rbh6T6ULoacwoC5fIoik+O9XqAm/xlhRjj+
tfkyquAazXtajwg7jJI1qFVxwJC2iGxDnjZDpLxb0bPYWTB0fmfGoypvNLSe1C+4WfmW9Oq+U5Gh
PatTuqrr2IV2sylknSoKDbtSZVfUPzTh/nhv5zn03dxa7DcV7t9W3afjvhDxIgvv6r6ghqKB+6Cc
+RUXewjpnrbE3WAEa53bUfI+Nuft8R9ElU9LOtG0IkBGM+5Fcns8TM58WquLs5/C59gfC6J2eGo7
iOfsUa/Ou+qri40iTMDzYYM87qlo1WIn6058xQNrcOmxrkjaRIW9xAZk6GQWEbQnZwbS1MXyLpPU
hGCRj3udpCfy4efj8+5Qj+eff/p4VLsJtZ5o4x66r4z38eq8ZhdLWyDnO4JvG/c9ouDrs5tdLGkr
gmWE0faw7x6nsPtdJPWf4/09sBV9xN0/DUOhFX5TNSRau2obCT8HTAlx0Tjv4fCBU/zUeBsVoQb2
YNxTDEjO8BSl5cCnUxbv4G7kaowPxbgfADBBzDmvtx+14596C7LR5/PRLF4492jdjg/woc4uVlyP
NQEVpkyILLjFqegVE/RTSTrtwO1IWZzLla78Y9V5NcUi3U+Lo1lrHKo01/oENGKEtu3fiYCchEqz
tVy1cQZaBebf2sucJi9WsfcgUP2e53vLvGPiOphBh/JjXD3rJY9pKKZ1hPUH/LlwKndDNKyy6E9f
CTtNGremt9Xa+6a/0M1tYe28yMRnE8pGIlF/R1HtWCo2StC0AcY5ibM8EC8QidKDp0p8OW9wF3sD
NLS0wr0Sm1KKLnXHq9zj7X6gHr85lZTF7mBYYViOKL33Proa3Xjw0VfHEmX5/Ysn3InhW5L8FdKH
ssdk9RUZ/5mTZbF7BNiiebP3594U4I8hhz4FMP3+kJ0L2z9vdnHYi5mKQ8Q+/tXl2/HM0+SDJ/Jp
xRj4m/serJV9/I6cvu1OXI8OXAk+aLyfmuXEk7B04qt60bPOZS6Z7nX9j9efl9yHdvZ1NKjM9nUT
BxAyBj8U3YaRenzWzEv6m0nz4UH3qd+QUNDNV9NAajuzO5HqMMQTanSvZT+79NRl/MB+8nHp+/RL
wPaDJh0IAkJF9hH6Fyem/IGDQF7sJaVBdUilzt8y3YAtsCP8RVUqt48PzaFeLxZqjPw71WN6Dd8C
IGFf7I63q8wr47sxXyxULynQlDUtlzvvUvKVOxkKUa+63vgoBk8BYqwJiJbYaWuIZ7ehJNmCBDlK
WIcB5hx1uQUNtdXU8YJaGYp741VZtC5lzHeSoLmCwCulwPLob1tsq5C6ycDNKEVGCO9MGCYk8eAc
/zMk8dDwL1a+2kmdKSu86tNadye/X7WF6prknPvyLfJAuxFf8n2F9HDqBKIJe43K/wHDiWHXJaZN
WeNu4LZfV9dd0SNJy1xTbdeCnmxjDvZKX8nihJiHgptExTiF95mcXerZ5aCpTg4T2IqhFkhPg/qm
UIUfxS+geh9UqVtrcnqTx7/F5gc6/1WNN0jga7Yu6GvQf6uM0o9R/VOEl0EgoGjRMTu6DQJoVGtT
La/A1LkDcnkTMpXImpjuuoROzjXPFihRjYom80kpUrcafiUJNYfiT+h8Tk1dVVCJvCkrRxhVezBq
x8SFyE+fJu3WyGWHckHsciNKTD23T1aT+OSNppP66ioWoTKZP0zlEgaWPY6Wa40WEIiN4JlOEAEJ
jXTIfsKqkiU7T99BwK2C6FVp4ttawb22rM/bcz9Kej8t1EmFoVVqc5ZFwRfWwRbkxFyZX0bfTPmP
KfSpYZLKZmL03LWL4jE3L823/JJSJxNIwLQupK0f77z8xPI6MCs/QGeff5UGtGDQeEl6yUXXQn4M
NjAQTu0JB/bLpbajk4Q2t3Ad2ouCZOvVL4NrxvieKHgHPib5DrSfp9w1ycwh+1P7D3nRXyT1gxCv
U62nEsFwOogaWjkX6F3xaNqaSfkgtjgjSYQejMAxi8L2zPvKz38EFabDiaPX+jqVMWNGUS1Yq7SI
cZu96JHXtTA+S8RpvavKF0H0IzTuMn8Dd1IoTukOD+yB4uIQxpZs8EZBZEKIse0JZMHvjs+IQw0v
ntBeUoVVLzCOqeWE423VPR5v98DX/5BJf/r6U6BLYTkHVsz6MqouhmgrDCe0uvNR+80c/og0fW5a
DkttTDkqu1hFKvhW+g01VlhkBdG6m7GHennRm6F7/A85cKGQFxEAT4lzbCjHYR97t1r9WOEOQUVR
0534Yw40vxQ1m1JYTHg3cl+hRq8SwlUxvtYWbob9KUjrgZWylDbXbSfG7XxjEbO9mqUUQ+2gtDF1
AZAfH6IDc2gpapazRgA9xgHNU01pKUxandfu4lohJWGigPHkWgEPNFinzYld8FB/5zn7aQL1itxq
QBsIzVFOJjq+duIReOhbzr/vU7tZUVRSVvnjnoCqa1QZ8unUqdXbljjaiX3vwNxf4uUroe1UaqcI
z5U/EiAjwnUV97gpYR5PCEwcZ8HxqYvFoWFa7DkUmLZCFhGiGprMkVtzg9DsvF1HWuw67Qh0XA3q
cW+Ojh/uo1PZxkNzfbFYpThRxmDOCuLceYVHNW6ooVO2EqODXQC+TMcn5sfb55staClEhffQdAll
y3tDucyooh6US8sARSzeThBuxiTfFNbvZrwV0NKb4VZRKRyvb7QOmjgFx5GZ2c249ioJa9zS7YVw
U4WWMxTTI/CFTG02WHPYZvY3Tq+odLeFsFqXlYMF2fp4/w9FeZcq10EfMvz+WFlZ85KMc+l8B3id
N3barbLgd0R56ACPJifJUBZ3hXeT6HeG+RtYrlNy1EUpquMphl1R7mG7chxabhetGz/mlL+TYlAL
bmqc2oEPHCVL3ewwCGaFqzdpttjtG7fbKNF5QVhxMV3MQIqEdj6k/Op3O7RuVLUn1un3a0dbqg+9
hrq4oJwniPkny2+F/ufxL4eJybenH7TEr5vM1IhBO1Eyua9IlsiYG/nVfdy/ptJNlREnG/1Xn4xA
UrzeaXbVaq6hXiTFD8l/VcqRigRMxgh2GIC3VDl0/PEdioItRi9JXzpUDSBTg6lGjWyyqstN5Ge2
KlAsa3SO3GirzlBt3Zdmjgc4pfGvJ1wm1T6ILsX0XiquNIwZsytxuko0quv/NtW2UNeS8FOPH8Lp
Vqhr0AjNbNgBLkYYr0zJvzcqk5kOvA3CFu+7i0r/OfY3fhy5mvnaVJcVnK7uOUvKECSrtYL1vUqn
d6O5VxsQTMHVpPd2oPJAUVG8a06pGBDOLVxR6qugEZHCPRrjY1jcyv1j2d9P2DG2/q2YPUyYI3s7
UbiOsy2U4aK8GcuHSN3rygUYLjeYsBPH0b0EG9PfxDJl8tVTrO4L5a2GE6VLF+HobcKoc836DZ7F
ChD0jVnWzyNFT4H+DELYqYU7uq62b8e//KHvPm95nw6Xzlf6Mhe5qFFYEjXXoXDWGsBZ7Gu7aooZ
az7Qbi9TjHI1ndqKPyIX/3ePhEb9teGSYpAA1y4aFr31bJUrtHhneHd+KtiB9pRIrhK/RM8/vbU2
XQrGT0H748XA2Uzgvc96+Fcb0vuiSu40Yat18TYwHqSoWmu8TnOfArvzhFHa0gDPE5u+CCVUGF6R
2pqxF/0TS3VekN/9/YtXOYXiWF9TGbOfEo1cuxuUm254UoaLTnQH9vfzpsXikA5LJW4rSA/7tCR/
7vI+Oa/dxQlt6lmmGsWsFIgvI8MFLHa83QNxZ0qEv06LONGz/xHYYBltV1G2soxfQbeWOVIyAaqL
dD/4fxTjTzleFBi7TXWLKyTuXeO6qrYGqMWyhu0PrCLsYE9Mv6vxmpBGYsK8L0Wqmlw1uxbqa0Wn
gmjVyIEteskqlN+hrW2zFIftAhuc7LqoPDuRLmIMQzxzgknR2VPxVFc3ibdq2ivDv9GUa01bY0p3
3pdail4tXcAG2+NNX5b3sXRpEMA4PqQHdgZzcSJE3SDFqs8MluSV/qcNT1wSDjW72HBwSlMgf9Nf
UajsQH/xiFyd1+HFljOaYPVa7FH3yh9gPNeDUZ0QvX5/U4Ch9nVuZQAOoI6NKD7MHHOQmG4/dkN3
Ypw/3jPfrGhzHqlPW3AAWVwMNJzyYqHEB8HYqz3FVIkoE5Vq1r7yFzM8x8uG2pkhO2mccF0RUzss
saMD3jf6wivEr7+WIJ63d5uLLWZCup5S5DDuU715U54DRX077wstdhW/92KQsf2Ech2KlwtC7Lx2
F7uKb8phAS4L4TfXWUj7f89rdrGnhALpqihGHyPrz5V4caYoGR/Crx88V1IdXxG6mwJxNdftydzH
3LFvZtJSNduJUYspPR1uPGQVxmRb+pOZgq7LLmNjBqG+ZyMPC7CYwCrV4I5AphOpVI4O95n5J4g0
ynpH6n3lmzyiCiV5KcbuoaeMEtMEl1PGS6now+zSlGwRfhEeQGH3MsnXU37rl5sk2bYSxm+81pub
vn6B3b4760MsVbsRAHr8Cxgw9VUpLsr+vK1oKdOtxyGaQpzu90J843cbsT6xfr5/LmoznvHLgu4U
vD8lhTy+etNrYwyCjPhIgHeTagZcL89bTUvNro/Hd0sxHtuSnLmd0axr4/G88V5sAABiNbEw5vU0
bNvaNc7LcuHE9nVghNzDd8CkXUm8bF/6U/UOh8Z7sfwHRWn9yehQt1ePOrW9WU6O9Kn1Id0+nDcg
i51AyeVCF/2W2GCTXrU1Idj2xHXuwNmyVOtq5Yghj0zfdeUnRhywfi8r8x901X8TCAL68+t4K1qm
mvXc+KStWgy+xBNH1qFOL85wuVDBF4XcQbXop269J6RTKiNYnTXW+uIYD71cG3qZSVJSjQ2G+lSn
Vf7obzbHpcuxIXJvNnJUD81aHbbwmM/r7vzrPp3egzUmmHbRXcP75UuXqn9WroZb0dd2J6ECTSi3
7HkJgbgV/l7n9XexBs1pIBIkxmx6kgtKWktOiEkPDe9iEY6ADmvFiIg4b7zb7um8zi7WHUTxSpx0
Gu0uMdc7b4It9bQ9ZiMTbu4fPSXsc7ynH7e1b6bXUkzr1RlvAGkY9r1WOFFsojBJ9d+91DoAvS5w
DXQyb9/oWKokihMDoQlTsp8ZEC/ztgCGZNd6vsl5YUR3mPA6WXZVZj/S4iVR/W2fgVnTJjf0+z+I
5VYlkAgjAb3gAblt6mmmNF7UIA+08MmEy0bFSbXTumtFJoRyA/Z60xaaY1TPSVfuUoXwdPQThYiT
iZOyiwMN+aueSI5IaYwziIYt+MXOi9Ndl9cXAShBbRiLq7q57mUcsJpN490PAwGVfeBv60TeyHUL
VHqQkbqC6yNw6RZeeDv1OFQIq1HvtzInCsDPHib3tLNyfHSsbKP60gbPjnXWW49WqGt2Efg6zm6J
c/yLHJiQS+1UDkXRgAdIqih2vdwu1PM2P2Wx+ZUis3wweA2EzWUtv+hGDHniPFEC6YKvq97yW9j7
Cquz0N5a+WFMH48PxoEdW5l//mmXqotYjJpkorpiXHemtFLbl4pJdbzxQyM9//xz4wDmRnicHDPU
MUZuqG6Pt3uo04stsErHCl8ARjroNtzE7TRdz7eo443javHtebAUIFVhUjUAlDhnBgHHAuzpM2Dq
4o+ZPD9lHRbwOJJLvpumstua74L+UqB7jWtvo3bdnXqSc3Jo9BYbZ2Ri4hbpbPSi+SLkP9Iz7yxL
yVIohpLlo3bYy8WP2rxR2vO+9tINTmrrIY16tk9l7T+Nv49/jQODsJTz57OBSGCFJIXW/tV4Yv4c
+MLaYtKrdYGxL/DLvTFZrkpMe2pQyAjwj0/Va85r/rtNfzHzce5Ryr6kNAMP0HUGBknUBjfhth/W
j8n4ct7YLJZBiKxUHSIGPNmVV+flKDRtcQ2IJUxL41kDCujhqeS//sN5vV1MZ2G2DlWJw+8jtVml
yn1BccXxlg9sBx+hv0/bTNn2FfxRctpNtWvBGZdoKVLcHo+3fmAGLpXz6PvkQWrpd1YjynkQqUI7
3vCBbi+l87IxjYE/sDtGxmspTHdm0tpAr9ITo3Ko34vjKPXKus9CZkc53dTjdXFK0zMHI76Z2kv5
vDDmQ4zvGrckfN8LVGokhZyYKpqZly+IolvJ4ao6Vf99QN2qLSX1fptPeleTFVaCzVRYbpO/DkTa
NMjGfVJv1LRzQEmuiqokKEtWpr2NPff4Bzo0gvPPP80rDK6gg4bsPfE9KZsT98GPE/u78Vus2ipC
ZGYVbD5YDuwDHE/jHMds7SYjou4lwPPHapup2qrg7gQlewUdnkj1rlBRnWTZZjRNak5+0oLTZ/gh
/0jFmym/iH3qlbsfkdnufKpSPBSEntT97rtfcf0Q11tx2rVltx4M06msN8E4hZb8IHx99+cs9oso
VcZMwbZlr0jEei7+m7PzWI4b27btv9z2QwS8adwObPpMepEdBEWJ8N7j6+/IalXkK0oRbJxzSocq
JIjE3nuZueZQUYxXdeFNWKCJQ7lHhaNm2yU7M71QdJLTSXeJfP/n7+eLTfZ2HiCNcVXvwBztixgs
Q2KH67aTX3JrP2Hg++eP+OoVuMkzFlgXPe8BkpDn9T7zv3XR25mAtk27PFfMeZ9nfJeGNy5/W/M4
pF+f+398H7eCYXVCcwOEnehWGyHiOHL1U58OkfjD7D4m1IWFsonGMxbMEE3fxzii6b5DQ4InaOsM
mWGP4yaODqAf8Cp7mYwXU99N0g/eWHBLQmBKldsBCe+xW7PEi9QdDGWr8K8MlxKT+EGDs94GazUE
AgK/St/g77qBi47b187iP7l+P6vhrrbqvdR+GNZoJzVOzIoEHAOvFfV3pXVb2XiEAHuqMOaO1BMl
ds/UzGAW60BOcIGoEhe60v06y25W7/rwMkklpUfdDcvQBU/vtMImNEit9Jr5b9MelPJYWdA6ps6j
5ewwKu+26X1BYaLA6XzGvWyMpvu4Fn1NeC7r37Uh0dDmTxagJ8PJzdyTw4cy2oW5jJN44s/KZV0P
CJudsnGxa7UN4VhVu1GVnHhScD3/XISDHCdOJW3UNPJbFXv5cLKrqvKa8Lc4vU+zaUO1tBcp/ax5
RPo4AMudPEE8WRhrT6kHv2qTSREDVS1scRFvz0XczmsXLFcUifB7KubLwq7blJ+NuMv6bqOYb9NV
eZtUlHB9jV5aKr8U9d6afifitkue5SqF3llTaARRL5xmcwy6VHsGcZGh4W/b4h7UVgz/q7JoZUeT
jx+CC8TA1YbPqardEliRlsqBqF0sqGKJcmrAdghsS/a0+FJkgWcSXc1ogUwUtgA+q7d67vsjS48q
eF/ZhNTE9IM018CdV1c1HqiaUTGyu9kMwqWH65vDFANsJe/bNrPH7LfRJCd1xT6Lac5JOa04IJqd
5qDFhGbwns8B+mN3auEhxZJtgEjhIEUN0oluY3mql6oPmnzprMdofhzTw5hfxsWf+WN//WdNuNpJ
Ok2Ds+RTnZ34b2ysq/HRCgYPehqd09bynCx2U+rmxQRX2gg6uK4yefY4nkC202EGqXUq2n0j/+hh
fMy0defy05Rfu+xD6d5MMxjD1yV8lYbPnJ8Z+K5jfZcYhZPnwjFPvTQ/hutbKG9S2GVZ4UTjZc7P
dX6S8y3htCPwQCXwGJGEGtMNp2NRHNvEm8R7KxFtnUmWRjhBLrPTuPbE5Uwdx4+EZtOYkdsVP8a0
5HxhUoroon0r0m05tMcwXzAqnH3oeH7fIK5g6CUWrI1ZzptCPSMIdnrhpIFT0Xun77HpZqS6eDe1
R7AgrgGUcmmHRwhXrkxNApe8I3GS10vnIuKGu90V41VkL2sFX2X2x2g/4OSvR42daLsWu3yVl1TI
AFWw6whSaFvXxmzjy2xEBrN+KaQC/O+lkUc+pRkcDovSCAKTdXZMuXMbM1DCDEozaox8OFrJRVPP
hngBXOKMLoJ0emLSEOOd8G60d5I8HyJVvp9zVCiKagvZc0pddUXpVNLbJU83y4esTzZWK7jYR3gY
pJZgy0pUuPlwX9S/2jm76Ka2S/PKBqodKMp9aBZ2nrV2JWASQoNkhjcB3xWaikY+CrlseoT5Yted
6hnNq95mTLaiP68jF4DfEywwe6haN5Ue8OUFszLZrfU0dGigWHtmpLpWPDuGCROhRyX1nmgIb0Db
pnWxocfvCDh9DAwzK9pBR+lftU+qhC6vSzZzvtWYOzdGl3kDhFaZ2yrPlv4Qys9Qs08y1pMR844W
sg5ZqX2k9V7dvUUjdZey+9GK808JRZ9hCce54xAo1/zqnelUemGH7bBJxRwsR79tyZhGeIaNWL9W
SODzubFFRBJDrrm1efVuyny1e1ya0raG0AdU7LbQK4xS89Nl2+X9vs79OPJ7gRIxFMj5YcWLfoQs
MIAV+jGp56F51mUG+O+E8oUSqlDvNAIe/sZsFbYivJXx3cQb1IQW6dvVMhZODZL6TAFZlNny8AAW
GuF85OtjELeeCbF6olD1nCYPKoslLnta9btQtvY0x5zSSl09e5uresdmbTFzJigxFToR/bXk1eL9
KMlBysk3Kk+Kcb92iC1zN5+YPGteqpBZTyvjk7ZTdKzKylMblbJa7BnyDH3prWx3kkC5Nq5d6IgE
ry29iAsOtML01tW/NHmrdAR99bbS7uroQ1phCKBymqdN2mz6/KfU71JuqYp2iKW2+ghchgkGqDhh
+jgtgTAO7hI+oyCSKsm1AL7VYGINtFfJx8yQnTXdaZ0bdQ9W8wO0ejGfhXE3yMm27+8p9nCEAk34
WFXJHqHmyIIQ5Ctv0atevnfkUrHUUqQzdiNbbFpjqJBu5ZSp6mNZSrgqVARf7SaqcNWv/Hw5VUNq
NyW7V+x20kXKqqDEDbbpVj8EhCBFkZdoF4YBt3l0Wqlg591mEn7reBgi2hErVr9E4bN1KBOSGWk4
9EUM+JXl4tSgba77zVpBD+r6x4FDvrsrMn+JziAOYAXEjFkaSSAqAYcx2jEnS2o7yV1RehfFzSzv
NfVpHc6S+izl0D0BPhh3jYCAiwHmQbVD+TyaJoDzHxM+GGCP7Cl+gWHblhtaSZg63Cfjk8DZ15o4
qcOz8Iu1pXjLZzD6YZXROYrQUqfCvu3fo1FgYar2NLZbeQjdFGFZJXqjRUA2boxqOJo5sG+gO9A4
POCSZ4g6OS/0KS/oQxC1FFnmYi/sRP2W7flk1PuB3QmEmZNEkRNbXSBMmiMbE6EWtqolQBtG44f6
wRIiPxuP6dQFVingkDfYVuIzR3aJKV7FHeVZ2r5J/Ckux0zeF9VvrCIF6ZLHu354CIvB1prXfg29
qLsk8IGn+Vgnz2uCJe7auqbi9ZSt1eS1K15S2c8ggBiDPzBfA4HTriKO9wEsG14t1SSygX+26YZB
JScpE14iw+3IYVZ2gPnFsh5zY7P2p0ar3CbRgnzYV1ZxkurplEXotDAGmoXk0OAp1qO3FxLOF302
yIx+M7kczFV3DyLHqcPQTdY8iMf6o5+bzTx4Br90aLVOFTaHYppwxr0jOGQrMH3UNnr+LheVnSSJ
CwAGjFfnS/Ij6h+7jDJnNQ+j9lOWtkV4fa7KpQPcBHPT7fps3/MIdDKMRAhgg+MnHZRiDZzrY+V8
K4heVmJ6xaQGwUusEGE3SuxPmebKy0+BA07HDXhoT0v0XhFMizhUGPFm5SkD9XBibT0PGvAJVb0u
ACseNlFnHXsGnRTtl9F2fmaYEN6ZCgvLbb+IttJaTsN7k9bVJpfeAIq6et4TCDjSUeoVO9Rkr4Vg
LiW6N3abtm3cOWeYULh6Yeyy4Zjpw0Oqf+rqJdTvs+JCANp3XdBWk7dmeytCXiI1TpVuMIlx9AHs
wTqwvzONUhzBwLqwZG1Q1Ee1ytyuITas5E1RL3a3FkGVc7A1edA1jINpEkujcmS2517lqcFiaTUV
MM6vycLrb6HxMBr1i2KclBkI0w9ihs0oTm/AIPh4ZR9JmcNcCpvbhH7rY6kDMdK8lFLsqp/m0bCB
hjgzoD2DsLxuxktS5E4n34E5c00NsGvdOwIB1aDPiLQnEgLoSMZLDOJrHcrDWILQjmfsnZq7FrfK
uJUucDKDcYJ31mR7WSnJBQwvSvdJ44bUIqzccgDCOk2BSZiuUhGubGslumlNp0sMxxC3TUu0mHGB
gofSwuHJ/NWYcZWuL8twburSr7PumBilU5jxBhm5I+B+YXJRA31GWmMUra80+cyNUmeHEcNvhce8
CuvBKtGPqdprzobaYq8jERSt8ifkFwd+mG1VxbabthqU+4YJotkiwseIRtZyTynm+2ydQC8TalQj
JiyQvYjk5yy+mNJ8XHvMNxRNdPryl25UZznZt9V7p4SeboKEEydXX+CBdqj041NXMeNk7utMsDGh
9nDSI7dlzq0KsDa2w88xTNywfx50ayM2pY99+V6xdvweufQC5jEAQWTNnqLMXojt0KgES2H+ToHk
DlbpZcbswlurrxPTh2Hq/Wrxe+NsKNw4U33lhFB9GE5NbXj6dC/LS9BTA6pE08aJz58T+a6ti0PT
I4hskbCaJI61K+sxzbGnnhQx0p+juHIaxPFEjmkUemZUeclqMK46bUez+TTwBrennq3NGLpjXT/g
3mLr8t1QJT8LFeQtOw1TkGUDJCtxkC8UBb7I86GURoI77MAldu2km8ttgbFMr1Qny9xrzIlhsGNP
esnMVoU62dyE9X3XQi/U2R1/JNZPjPlqu8bIM0tijjQyoKRHws8ujiewMkinyaTOs4Kqk5rZl8TK
zVrlOOExYEgKvEY5qNcnqNKM1a++Nj1gowhQEavysHqctPlRxL97yDOHpg+DjUEnBbnKB64CMKfl
YAmTN06GDysCoYAzTKHXxAMg5EcpygFPWs6ykE+QSE7p6kwswTksvWF9NjpCgkJ1Cl3fWKnEgW4J
AUydbcFWmfV477fzxVI4XSWpdxstfF7bzCm0+LSC6pPFLQTbi9V8mg2gXgY4O2V2V8aTV7Tm8wz9
mmRhMbuTujyuyrmcwv3ay55csx61vRXerSTlwIGD0CILjuAn9qoDZyYoYwP8xHioK/VTxZUel/6m
uvQK8NBTJO3whAYH/ionz2N8B9DbtvoD+xZq9jY5NilljWZACe3rWOvr4vIoxCmUX9nJqvzSFegV
afTR5g30xbpT0ngTLta2z6KjWky+BvApI0LVx/gwGc/L2NCtImKwCkowAKRaxbfAJkNrtMuMzUMX
AsWKdyJSrG5cSMgpMODbhjk0IF8FB54iskHUXZu8vh4K+1A/KWQanUEzeXocjBU+DWm/sSpBpBxH
nQHcq5d9Ndu53nqyBY3QrJ2M3Q4M/DmBOzzRMp5EV2UUTCDSKSJmlGRXkAENLPrbbH5aebxvusyW
kp99mTzRlTlTFcG8QdqVMSdcPhgnU20fuz4MkNuRLVzMqjrX8V06318TU6cgGE56xUmnY17SYDbk
oz4tjqn2hGcredE+0ttTHXIMrO/YIjpGCb+vFLzVfEupKU6sIupG6HHzmBb5uNo5HeLyrcoZW79W
cuL7vn1PKdfoKhzXOneb6BP6BXUtYI6stQ6j+kV5nxFGynR9desD8NqDOfIGL4E2mBt9IFVplEOc
KW6tA7S5jtK0XlxoQWF5LXdmTJ8VBCyhMzZafaLi6Eh89ViJB5G5iUvD1nOAhELi65Te1FElwWdN
gAXoTWa05+vGs1WiboNbkda/hHrLJvu5snH2jHymYXQqhHETEbTmMAgGKUOBnDpykn/OdecgTQc+
cHcti0icY5PaP6TyxmxONN2YgsHarPydNO9WF+4TsQ8k6JWytFyauPCM/FNYA63QfDnc5qYSzDE8
t7UNRN7aVCH+nLWNRvRAbiwpqxcvK3ueqGxhnpLXVm5aRJsiHy+l9VZKw6miGqVpij2MxOqReFq5
tZ7x1g4UQ2L8KNadaLyMSHQi4Xe1XChrLOaD5mbelPxqZfNgURXKjBMsaz8jpoKTyZT3m6y9F+Fu
otLebqa+DDrV75hFFrJjRiQ3dj/ScltRxFAHTxOPYdLD526Iz3+WGCmnMSBhFlObqP66fs4ELCvZ
JXzuQOkOmQRUngJxiqmSxrgT9TVk29O5mIQXOGCbIStPKft0kwNPKPJt3DDRYq1A4JCj1XflOLsZ
0PKKvBTGakGmjfb7EI3mwYiVDZAyDunItua3oh/2Yniuk4RJ/HMVma7QDG5vvaudimtWckxpXYjc
byTqPP0RZFx2vvJHk/KzMEenD0dvbIj+qs7NxtEdowSuT0i58ilcw41lBiY9Lh2qT2Lk+6J9rsvQ
sVZiq0rbDyYjNSKV3P6aR2pQSJed1TnMBTitgTZdLxwhR1rSFQ7cOabo1UM9s4lbLbDGzquqmVKT
xPDD5BREBXOjUrFDiApwpRl5ARuJuRcmlYmc2up3N5TPRnS1pk/P0WJ4osauoVuu1oQwVSf+6uDG
aePE8nSYTF6UApLbcprl/D5t5ks7l0zas4mlgq9K0BGBdrbkUVY5bTK2qtZ4M/TMbtC/qLwuskgY
IiRcjX1Df+mZy5IE6a5RrWcNVxeqE09M6Tp4vR+b1XrKymmrdtKxV8fjEs5Bh5RWpLItC9six3af
AuT1r6eqQDReesac2vkobDkO5aWFiGsSjkXjsV9+zvdmr+z7vn+VJ6QoMlnoEE5+JIeUdCvgrZnw
EA+U2Fr0aBLFES2WL2JrEv0CB5x0PBmMMdlMS/shWnVQyKvbiIzsFequkASvrzQhmIq3NVT3GnKD
RQNdknlykkVMQDH8L0buUr3OHaLoZjnJoeSW46HCpGN+VYwZXt+jFv2IWms31Nkeb7tXmKXE9VPQ
roujpSwQ/cUcwd1In8340sDnUGPDWwUgOn3oxVntFfJ07gBZ24Ye35OUoA5wR/jVkvUj7s3dFJfv
84R0V6+OS6NtpazFUUKEuJgaPS0p+lAkQhMbUZaig594vxZvUgXHaA6CNB2Ulme8PETLwRTOc8pX
tunA/Dli9JQaXqUT5ls9mAITrwoZtqaqtcBcVtFp2jsND7dBSCOCKM1Zw9M90NbPWg3qtgalIlB9
68gzrLb3J/L+2HoS23sjre6EpvGsTN6V3UL9uvE7bH0iBTXU/GARrnaNtWtrmdyMN8wcLQyDaltP
3qbuoaBwEVryTuwNKptNZfctzNJ2rVxBPaXZNjJVzIlUXoC22sjynbqeYrT4YATdCkiDp+RNjpz6
XosYYxnLd/M62ZgNfmzJNMEG//pnYDG+Qq+q4X97mgTXP19nRcNq9VaCwUkyr7Rju0/Ka96DWxIX
LgaJEDHHU1K96rG3InYtSnPoCRi6Nb4z5MEWNFjJkvY5hxXuQljRdIXp6EAfV/3COKOb0dbJ9lNB
EaYllJ6V9qGrjGCeWnui6xzOoh8N1J+sc5QorojoZRAbp1+GB1Au77XF/EFbOkPxFtJynT+19tEI
P9aBY1Iw/F6rg0alHIzXx1j/MurHxtgV1siZ23ntdJzj0u+GxFOGs24KvsFfr9ffZMfeqNW7oRuC
zlJdzF6ZobBsAoB9P8CROjZtGkTLW7lAxNwXYHqL8mDpz43YefUk2dEqugJVg1T0TJFZTQlmpm4w
mv/e8e7XlHglemyyRRxeUTBemKWQUH1JcZAI7Y9klJ/rSctZjlNA6eu+MHdCvcmMyJv67aKt7yJh
Zzv3GE0xABltw2kDIXszCBh7lqIfJ1SphsEPJc0XWQgLD3uIf81Z+Z50BSssdwV94qj9ZS6zU83m
c6JgM2kZ2YOZSo6UIaYX0J+tqXzEEMaPMonYejdOe46NLS940IP9bSX2gWz81Nmlqq7erNJjBLpE
5/4bnv4ClTZRQsNdTPW970eUcsmdFek2QHYFn0TctCoKSOtabsrRLFxDVN15vQMUJDkW5b55XrxS
SQ64ttzBjDlMXXYw9XUTJ/I2FMSNWJpkdeohTso7CSFX33dBSE4wFqrfZONGHSGP0LaQ8mOkwCF+
qdIPK/1Ip/eII0DC2yQ79Mp7NVFq78+Rdpr0u5GcrcQrOKISScFEEHIvWz/S7sVaXrLhc2bcqlxO
6rihho9MUDR9KqhKrHl6xpjC8dq+bqWIEcwLDUWpLbnCJZLvTKoylrgV+t083WXtMapPan6U4mMi
HcXlY5avft4PvIbuWGf+IAh3mIKWbE2rmDp5yGByNi0/YgY7O+M0auf8egI+NnF2v+gkpE3hXZHT
PIxfVfXRan6tIG/sOHFnbw4tb04cdiITB5f4QSfe1SjClzEen5HbKLWzIk3BIHBnqCRgzMoqOyU/
XdPLxbpkwrkdqB6VRyFU7lelPWgcaZFKK3CDLTmtt6DTGBsm+l8v2rQNi09MSpFbHAbxQxKijaKw
oKZjmnqd8DwnT+3syNKOUkGJaxRgZXxqur2sBbViuUW17Ej/c/P6fe8HQzkJyanrz5qKdQndXppp
EdXL/ZTtysFUXtNVDpgu2ufVmzxbB2W4V7sZL+ZSxI3Geh+q4axBGnSt8V0Tn/tY8sm0/MhKIB6C
u+q9sv/Jnn+3RtZGFZTj1R4nH+7M+KUYELYPT0LyXNAv6h/M2k1rc6fGO5PQfKMav4TpQXst063Q
dh5k+KATT1JxZpSftobTBeaI3DTyohDDnk55XAoJ0DdfQtjw3p6UfLxLspPRxR4G6UEuh696fBez
I4gaBj/EiDQMSPzMxC6NoN2SzhS66gzmwyDkW0Eh/xH5oBoy0yNKSU8cqEoKD3X0q4iKD6upvHW0
DqIS7XV5Pcg1rWew405joO3FgDUnDrcS09PYvpPG12k+QkJJqAI8ZKSkapn6Uw9CpzcHr43RLcWK
K49PcAHxCe7oOe/F/kNuJx/dlC1T+sgpZGiF6PaS8DDXvxi/ajpqGTU/KdOnYaoezOFBEgXvWzqF
W48wNY66dpgQCuadK5T07//iPfaFqOIfl4CP9/ukjLr//R/p/6VzUXH+cV2z8xvrWBvfU8bf2oKJ
SSJW2sJ1UxqZw0b8pmDySp39tw6oBGEm1yYKsKXFTJqv6C8CsK8G/P6Zuf/Xg4iKRpn7QuBQUvRt
mryNAtBqXeKMpSMrq8GcNU6Uy35h/TbD+SGPO7um/hpZrRsx8l7+1LPsL/fy1Xdyo0piyl/L0+vv
2Gi0ptzsm1/1jTpozCbdzCq+ErE4LbSyaIB/7928UROaq26NSVEwMSS5Q+olfxP8fCENvbXfSZTW
zEKZ+WYOm1IrAsU8kbbbYb7+RfzzhUG1duvAk4hRL4yJMOFiSrmucYa1D6KaGJvm+ChtjVS0ZwEG
IUBxMsZ9ommeKr+ES04Yei4teisj+zCVESmsTmI7nvviL5MaX97azVhQPmarGEcojguq3uBimVXf
4D0Q1fUhG37Rg942w6bsn1D7qPqxxkJdx8VCaAxsHDI7J4cgE4IKeAgLYObfHN+9tfvh66goJljY
1ML7Lmn+fe+Vl66vwL9WX2MWQ9eJKF17WrOL/Hv4ni+7dsvsnKq2MtqVC6uB0NswfL71yt8yNo0p
k1TB0rFslB1RIQ11v3fdm6VvtCpY+6TldhfZjVAfapRBvnfpm+UPEU8u14FJxLLfi7mfzN/b6W/9
fGJwAmU0Lste+lhfql9/vlnlCz3hP8b+/3ohpEQWDG0x2I5V1FnIPEbt6kZL+WReExrX+TkpFELA
8M4Srj1rjEFa+otTfqjVV1oQgnBQ011CNFGnYLFkdUsnws8g5Tbrr3LEVnaaT9fufCJawSj9EMP3
sbm3ZDHQhcc4GhFE7aRVx36YxVRI93/+ta6L9z8EgbfeQYacxpJMxX+fTw8LXiVTO8Ji6KZXpW7e
k5pfMQ7n772itz4/S6YVet7wKhnpeW19w3z+8+/wxel0a8mjlOpQSmrCbh8dqvSaK/z5ul/s9re+
h7o61Hht8mxGoWIjhsIohBSWTAjgfzOI/WcW+b+e/030MKaiIjYaayCVY2ct78rqIKqP1fjW5xZV
xpAG8nZUDl11MPK3sjtzrFflSyMICN0ymyompevcqZqPYnyzhIfQeEnkV/Dq+kLBFqIGJPTu2rUU
sNmJKO1UuV81vxX6pJCwdbnmOH9KsmctcdEy2yYtm9QKJMyXjCZ2euMoD4ExXUTqiOLPJL3TpA9r
faX67IzxWZovq35lsV2K1joJ7X5OT0mF7KBqaDK+1dR39Ka9RKWCLhIFT3SPnaHZrjB2q4dZFd26
eB7DXYM+29pFw1+mvr/ShN9aPeoMhfXpgCfR1ZuDZBDhE60avDWXmUK/jvjRcrRIgrhRuTWZsErx
3Yrib9nPaeLNftnNViVMDHrt5+YYhZvpb1Lqr17ym81SriI1FtAP7IdP87H+y5n+1aYm3gRKSyJU
5tgg1y/HFw28KFJQymMOrltqxORvRzluaP05klxp0W1RXCFM05GIDLfutnG2Jduf+kDLF4qGPGy6
GoYmH6Nq/SEm3dlSS9QG+p1Zxi7OgoFEcXlO9G20bopIceIiOSzUkzPlUMBmSZS/TXZ/9axudNm9
mk/lmknEBDscCKbvudCotzZaY0c3u425bHKiG5f8zTHlvyc91FsPrStsICsK3phQoy33i8GJjd5+
7yxUb+GdSTcNbYP33D5Z8WDwivQvgepXN30THklCwcR1zXXjqHCskUoHYpLpe+xE9datSQTXUYgD
puXSB93Rb2Ub6q23UifIZZfPzIoYP8JH/eefz4j/ftVU62a5Z3rUCSMynas3SZe63fcyLtW6We76
1FXhdH0C64/19Denj/8+0FTrZrUXg2lZalgQy1lN0Fro0dEgGSIyCbN3v/c8bpaemrKhTLky76u3
wS1/f+uit2ZFKW7MYmLysrU/GsOjivO9y94kNEWbGJZYESeiYqTNZf3Fm+GLp2zejFbJWtQKkyyT
winDxkAAXES1Y3RKoOR/M+D96iNuVl8m461posTFV56mxO9Rv0sB1VvZX5yL/jvUVc2boGQQ01gR
pJ79c5kOczTaVj7tTcqZi3xhmOdbYbp6a2CU5uqkzxnOuXKBzHxj9ZH/ve/1Zk3KjToOSycxU/8c
PQrfe7HN2wWpVjRsRVoEmhRuKeoz0/7nu/1iJzVvFqUeRlhvXrOVJNtkiJyIr6q49P588S+2J/Nm
OcoWSOGCacdrtXYat4vyvadx60VUL6lGZZxH3HX+ctWL23++3y/evFsrIiwMGhn/sAUkHKLgHuP6
DM3cXbOkXqiuf/mQL1bPrS+QrGdm1Kd8CGXRq66D/oKK6kvpvnfQ3BoEKRq8kKjD00FvusTWVcmt
kBv++QF98YUaN0sz0kwpG0y+UC3EDQ7nh79EzV9d9/r//yu7NfETL5aFe5Y1d/oQ0uDPt/vP7/z/
5zeqcbMW1X7SrMya5r3ITNiCJ2CKJm2ODinurML8a41GFI/MFXXMaiyNK8wiI1xbHc2lKNs67ay8
Qs111mUTATBjHk0cpLVC07MIpvVJLZdrp38fm7KDWPLqDqrU8ZNVqJ656EG1UpVVAkkfXQpmjoqF
Rlj+vE5HCJmIVOFtJcmC5nDQMeyb13yvij1SzYcOaXei0z/HTbYw3mnRexJZVkSpT6flEudlsObz
Vu5br8ffzyxdYdUPebRsrZQfD781mqn90ypFfsxk0lhcOvz8Q/XelFEmFDLzqE8Y2KEu+Pnnx6wZ
193iv57zzfbEqLAkEZtOOHf3zNo+h/OTht5IQEBZmQ/VwvMJ36ZUCGRL2S5W7/dZu1s6nR7GzugX
+vLTpjCOZYhzOfpUFefy2aJVXtuj+etalciqXWswTCRXwdWCZFa8DBlAJO6QCgaRysAOP13Wc5P9
SuV3Rh+YcHgsaRyW6mal9zwP/qyiY1kj7A3dqSncBJ13Mn1UzH1hYeSoXWfniIWNeWYOaKNKqZ/R
3VgRJeU06rVfUKP1aa8Mr2NuBYU5BVpMkQSF9vKzkn+mkErmaZuiy5DOfe4LFroberaN5LT1dpY/
KdM7kz48ZV15roV+v2Q0lUY6lQwpd0rltEjKQjQmmYIH7PS8dCilx8uCZD4qeBLpyaAnx4AaGilc
0BJs94XhvosbNGDqJo9VZ16E+6pH8/kuSYs9kGzWceVna/Y8w//Ok+dqnb2q3Su6X4n06vFzHKTW
NfjhVDyvoJAnbboTmCBvVP5lORlRyAqiqyAYHxbZZhnU+gkfLHuuN3rd2213B0DDKZPBU9SPvDlo
i+ameukok/RSdg1jimjSuasxUX7q2LiDmtokFq7r0zj44grZmpmUIu7u56a+qr+U/+Psy7rr5LG0
/0qvuqcagdCwVlddnNk+9sGz49ywkrwOIGYQ46/vh3R933JUPjndXCZOBBba2tLez+A1D2OnNwJM
itaxNsBt7If4DrhpnuXbFALl3CLrPu6uOqDwQ56uYSs5lbCdiKYrCwQreoLB3iYFHF16CYwyxJrg
FTw8ugKSpQsBxZobjFuHBhsa1FckaHZdz6B0Kq8JqJ4yGMCpyrYR14cWvTYdR9sUYIWkHvYV+6m7
YBfH8pBDW9OJ3B95COg0CFohGrQis7csdjZ5+jjW7iwRs2YWpH3r9JQ6f8X8bgSVAUXSNcohgKZK
+Odla8HbKx1563HmHU4BwERfUlneiwmaTOigeCsLfATLupVK35Zo/FbDNqNfRtjvTvENh/xde8BF
6A71Ml9M/Q2RDyR6H0KwNQkgCSWQ7V6xHuiT3ffXMtmjooS+aLD3gLfAo1dDuEOXjku2lsCgAxYk
G1g43PbEBlwsBwiz2vbp9NQKEIIqwEZtusrxxWj+Wg+vNlYioFEDmgRBF6yzoABUKls1obWuR2iQ
wPZlknzl9q/QPW7iaJ0MoJhkQKZO2a53r23AHJiOAGdD17IE2jcFCeBbkbigFV5Vyl1F3IVPImT+
MjAb65t4HHZQgYL04FYlj0kmABx471yxgkMNaa6tHOR01ImGDh+8Y2sXekGu/eCBdQ3iDuTDHchn
Nd7Xpsh2EboZQj1l40NjA2AeyjU+BjBWRweMYZkDby+xjlGM1MmrldVQJnLBxXAOaS/uQ08+dvwI
+FYG2HMZX/dQNC+HHavZbYsNmjdfrBScwARc0bjZ2CXEmhWOVlDcQtsE6Nk0Srap/jJ4iM8WMB04
jnTuOxQb144NAtZIN6X3rQK6VQ8vesj3dszRe71PBGQzxQHgIKKTdRvBO3ImP3bJdTH5BCmMxK9N
C1S8+iYZPZQlA9ywPkhuozrXrQpQOVOvW1k2gg6EH59l90WCZTx4KwFcvy0Po7wNOOzaGg7F6GLd
6WdBgN4Exn5TJNG7rdLrMHrM0F9HLM0JsfcAgOKvtM+xRebbSYevAbpdGrDgTGa3LPwqQkDhseA0
8HM9/GFWI0BDJULUFi8KSI8cFjpFMt2xyn7OgIkfM9CLhxz7spJfMws7YjQk9T4d2IbpYV17qD17
dfFWd+yqs28ASo2gFgONB1CHoUDK8p0bH3X3ndS3cXrr2G+iH3aqQFYe0JRsZsnc/uhQpP2/Rl1d
NaW7T9QDsIbbMchvcQNYU3w3uMHUyaNXQpMZNEAtga/VaB4F2YFweVs7t139vUJHPuzXGuL1TEPH
MCy3o7jy6mFV8WctvqK2tFFxt6nYi5f9dNljp97gG7ahoJKEOHS0+XcOHsME5x2n4fe1uisb2KWE
j6p+yeIdImrfBxjNS+PbMBnveniCxdZ10nNg6bADA4MLbdU1Oi4g4gHVlKgGnGBx3eT2us8AHsga
tW3VQ1DoY5eDpwEsDgPMuwJ2k+FkgssUk/ItGB/sJAcOFwCWMHoKp0e8xsYG6MgW3Xe3C25q+96i
z32816gJg0o1xP1Val3zADVheZughVQCxD7LpWQj/9EWyDjdewFuXjymu6wdbjQH1U0ifqsvgSRX
Q4QuawNkp4XFmto2+DLBykOTbra0teIBR+EeB7UHr72koHdG04Iy44YTwTwxACGmP8rxpBuyibE3
NzWY4dVP2qt9jqOVBtAlrnOYQIHODv4A3H+3IbPWfQTuW/xzcrKHJEByCx7rLNtkXohznrMpEJ6q
QN1RXOm2A+gKhPdYr+vIOtRtAVS4BFfzUaZAhubFjmmAqgAM/vORi/7yzv3syGX8WoWO2qSMOlR6
O+AVU7DeIV5T3UdOe2isahNjMwbT+NC7+6qcbgR5q8VfwMCunJRteNGtogncSxCxSqA8BuWBke3D
YWQ1gRbRTyCQWtuKtkfACuPhXpXptoTkPEvu2hykVeUcmxlLWOKAilafpmDF83Kd5k8JudcQPph0
vxGFu7WDcYO76l8ZSKgymXZxCFUqNA3Gexim7woQOeOrHjyxWN95QDG5IzyI7OcO0owcZBIV3KbR
D0BpvbK77tmDQp5Sfb4NcZcULb9VCRBpqOYHOFmBwIY+Q5HAJrEHdbq5hlIQWWVVDEr5rgblvkd3
ugYoCNvBVH+dqiM0f3ASAl2ZF6+2BelrlBJnGdrWuvGq8EFj4xrBBBianaxupXeq642O751iOtjq
asR3b8DmCkKgiq3i4DrhGuA0nAuug3IfpFdO36wZizYTtjOPA88JsoWgAGeTckuFn2NTtqt25egC
uzggnyASud9o+9BnDxH4Z6jCFnOpOr4vAZSDYoas5S5OcAAVe4uBp+baN3F6mqyvSBlAZPYbFyen
snsYFfqk4c4Obickz7p6FJPYhM7eGlb9A29uq2FaBXOvxT6G072TP3Fy5yX1FmbHK4omedzetvxL
A15mejVgW2M4LgMnsPqFi4eeQILvPsVfBcQmEtD+m8egf7Ht+yj83tXHWL0G4FbHWAsZ1p/rncrw
u6zBpcLA6qmo49nxGmcNbLgC1H20tOCvEITiLgILZ+DALcMIbduCiFhn9tOQ3hfoq3M4DwBouxWZ
cyUdshMseIAp9zaRRxhhiKTelSXg945zo4voKsftJwBEvEgZkFP4PHJEu6B6KZqvWfDYxM8kk9cg
CUEQ0H0KhvaLZZfHFCFd8B8TG+47eH/CeQE2b5scxmcN6k9t8UQ1dggbRIaouA6A/nRjTADY0rEV
PgLgtW5AE+1sJIHxvsgCWJUNqy44jXDvLIF0q74F5KFzilUNIobk0C+gzx4EarMYbFk7uaHlc5fu
2+GLSsZN0V5Drmw2CsWxFSgsio2RuLc5QtEt7+E6vEKQgQMPHjOsGxDs34h6aHG8sPH15TP4XfAd
0f23Oji66Ao7dyiX4Li/dQAk1tOtR2/ibtgLITdQANH2cUT+yOhXBabDIF+oeCew9GNxsQ274oHT
8DkHWTuGzAg0UDRk4DdtAGh8hAyU4P4ZQtt7j78kKUQdxmifkR+BHrdiwDEAqPB1TQ802o99BSb7
kaCJmTLcfZvXRBUgRCfAzbUgtUOGoWuehdUc7QKmMVWkcWdmwWHC8bpomy8RBLKZbMHBivZUQsgA
XSIGDmKngfPM9DYE66Ch1RNr5RU09U89WP18BKo13WQM8mkExDsi1z0sdtR8Fe9xFAL7v2V3Hsj/
UXCaWTQQTwnETg8SvTls4yHYyhAWyKZoB0JThTtAPx/mYKsnrWEXAe6bh8NGgDTBm+vYvnGKlwEF
NDcdQRSZ1kmAEzm4HISJh3KCT8j8PeW4z7tD013NSchJq58xTQ8qcNegnK9FDUIEfRxRQshQbbJA
yZrScAPCByQrruIWMGh2GIbrRgmf0wzE2vjWdSGSmwJUWOltFO4VRFdEkz0EhO41mDBh3Z4C6l5D
N20/RoBO9TB7q4fDRMUVb+1jk2I9YkcSEGLuvTcLtJ8gxwbVPIQA+Nf1164OdjwDvvkJnj3lGNyM
OX9Mk/5ABJCHEMK5kM7O1A+MQiGYS5gMcKaPI4iF4EVH9fufB/6FXPokTZpSxT3pWE+dajiKVj9j
MzsFkOkZGM6hLoQh4BE14vwvMoA+xTvkGnAGYWuQy46TRfxkEFd2M71E4qeS4UkGP//8UmdqrqbC
cT3JCvh5BtmwlK4SHIJmiHJfFheqo7+wPJ/9zkYLgCai66oULb3Sdjd6sp/78Dp3YFXU/4ytx7Al
aMxfkR5IY33dIye2ozql/FRdtN/95af22RsYHQIIlBcMaxC/IeooExj2zpiBD1JtgSS7DnoJ1gVc
Jgt/gI9CDKZzg1yVOcgy+Y0uj4C6DlBVEI69rNZvqihHIILFCRrjx8jak/55ii/UF5FdP1+4zChc
cpaDv4F8dQT5flXBYxfVOPASD4BGPOLyDHJIfsQBCFYe6TpH1z+Pf1QphOrJxp6axwIZZYropgJJ
DblgS0GVHsBbSHNcf++78s0N6c5j7Y5O9Doqu21kvVEgxAtX+LL40pfdegzjbZa9VBNf9wnYcOVV
09wE40uuqw3UjSQYsUT7tVLrDKIiNQrNVXDnimuB3RR72rpkN2D+VdVrYrcor0HbBmZCAwhl2N2b
AoSgZFrz8g1SIWkANtu17qDIbW+AAmkzjsMjaPKWfo2wUQ5gHA1FNlcS1oHVrGaVgaotcar4lkQ4
LCYA6kJAI9VghkbiVrPhyqJA9M9KHVuR3kh7CxIrnUBXrE5RcdWMwdpDidBBHWJws4OCEFeCa0Gh
QaYnV7RMVhB0A0e1GJ+VLjZ1G11xKaC09cZdHNvjq6S6LlFig9VSHH6bhp95ER5LEH2qCPhpsBih
0OK4e6+/kZCrLuBrgBbZzTTFpzqOkY1xbkdW7YlCrGSbcAADvAedMdwHu9AjUJvi+NSgvg5vijq3
efHTLapDKsZN2s7s/usyeorr6S3pcfhh4A0yssWVc13GyDig6TX5U5fcOsktgKIQdwrUTo7f3Yxs
R1s9cP0uox/UiTZlD/G4jKPwoXDXSla1Y6+H/GCVD5qXm8ktf/ZNftDWhDvbG6dHAMlBd9U3metu
oWeCizxdQ1Vp1bHsbgKZvAffqO6GXV8EKCClNyC8/XIYD6P0TQBYEKUFPHO/JCgQtzO9EkKKfFIo
I/FjRk7RdKtxeqzH8NmzXkdVH2X+ziOwar1sM7jVdgSvoO3liUbutQ7d77GLCgSAG9J+tzoX3GPY
ajUeZGtLGK2/KvC2oC7WljsJfY08o3eK2xf6IGeaOczIKVWiOiyZoMepo0PV8HEIo40lACGJwI6b
LiEczuzlpi431FpzByJC/VEnzxlshr3mRoLW+udEcaYtYspzyynHJQUnqWNhH1QIw7xhvHR//Hzf
8owUwUMSU1R2++PQ3LbdIzLAhYHPdLdMTVwm3aLPOSrlLeQhumCCMhhE5GB2nNuX0tuZZoM3f4oP
zSKP52mTTB4+LJgcZaLhIchQLrtWkCyJ1XNk78dcYJ+J15KKC836c5/Z2Ofzidh8nH+tOvrm8vlk
CE4fJAD+/J3PTZrRphJJFGVTi+8cejacyI+Do0FAhQhd/9efH/CLZvBJQvac3+dMBRpIWs9FBmTj
vFNfxXV8Skr6nYQo0sOaN8bOqskP3g243qanLPgialxJZic8EO6gsrRpSwiHheMhKXGjtYvvkmVX
GnxLNO92dUe2SqXHHKfpC2985iszY05sNoZ2UA5oNYJhyCK0FVhx06ePSfTWl1/CQUNlLXybIMlF
IfohE2j6cAuSZnpl9UB1laB2NiAjicJGS+lbbv1QEIH/87vNH/2TyWTGZDaBIlCXE6glAneIJDKi
Pvjnkb35t/tkaM+o6lS4B5OWYiXoXN1l3rivsnArdX/lsHFfgJZmkXLVFOkGwvVQ+YEaR168SBCE
CIraYX4Qql8r9pUoICkL9xrdplUQAZOq1gX/Hirs3MljNQuVoKxJCI4Z8AS1wRDuoQUVNpDTsiHp
FiSHRuitG70lwbfEK7fgxx3KMXkpxuGQAG6cxncumvk5bFZb+TUI6LqR+zyG9MM0fKcDfYBrNKoE
7oVZORcexk4+JjIKK0jyH0laoAiSrgcIBsPsDZ3cf+HX//M315Hmn/+FP/8oyrGOw0gbf/znbfyj
Lprip/6v+b/9/3/2+3/65+lbB+J7Yf6b3/4LRv7Xkzff9Lff/gBeWazH+/a9Hh/AR0/1r+HD92L+
l//bH/7H+69Rnsby/R9/+1G0uZ5Hg4hm/rd//ejqr3/8bZYl/s+Pw//rZ6dvGf7bGtzIb+Y/f//W
aNCdXPp3ziRzHGE73KWzG0H/Pv+Eu3/3bILLJaHUptCrgQBzXtQ6+sffPPwIzoHEtmEBQ4CrQdQ0
RTv/iIi/E0+iSs4EkAP/743u/mfd/89XwAT868//kbfZXRHnGryrzwKPc9fUj9VTl8H4Vc6ulT14
ynnCD0Wvl+TEeXQDkAUeN0ru2grvwOcoIGIRxrta1enuw+z+H97dyLhJBw/HoCPCT2oQ3Xmr5p4C
LQ/LRp9D50NODLmTMK+U1C8DFOu0BWGYtuYXkt+5aTcSbgQuSsnRZ/C9Rj67nnhm7iIjgXnS52d+
eHGhahZX1KF+FkX7wS3mJulm2ZwYGWSqXQibKZf6EP5+8gKopCbZ0FwY/Bfxwtyp5xc3kkBfMKl4
Z1F/LIvkNUpke13bOv8q7YED9IC6TFoU7i7LG+cQA0GEojtTC1De87ONLFEnISMV1It97GMwg0X1
fuqcH8tmzdhss0CWTQCCnw9DIz+UKLYVNnbzRYOb/DI7saySeb3raztPIIoX+nmK3suywY345ZYz
ioGkDuS82Y+ymp5Z6r4vG9oIXk1qznmQO/4U4kvi7HlbAmO5bGcwuV5Fi0HjIHJ8rdArLwh47Y6A
LNGyVzeCFzZPaUi1cnzZOwfSh/cQGVw44UbslmNRp3kpsrsss2qIbKFY4QytXHDKwiL/RbD4sDN4
LirF2rVSgGBSSI05XtHctaMH8btlE+P8vvN4btV1vKujOzVq6M3GI9AKTfn858F/veUn24PJArPa
IIfYdBre5Z56gje43MQ91Jo6eBSOK2Ll3a63GvKOona/6pQHxXKh2XZU2fCoBbyUPat0lritzjNp
hDQ019DZsXTlB0TtQeYWBycvswXQPQxuUrhwa7GhSRdVQD0Fj0EHKBabgoVJ0+RshfDnge96KXyv
kjb6xOX3ISIXDA/nVfrJFzJ5WzhL6aooUcaOHW4/0wSVyCEJLnz/c4Mb+bidYuJZ2VD6ecySGMII
KC0r5kK35M/r69z4RlRXbg/aQpaVPk/a+FplLdQvu8h9Wjb6/NQPoSermJUtpFr8XDqQ0pK0v/UG
95I1zPyOn028kZfdfugmIRvu910JaZoQUgZ9m3vXXp1Fm2W/gBHbblB1UTAOwme9B+QjGlrSXfpp
jeTr9lFQlxVlPmQjoeAlkxI6nrm1bLu2jVgtRtepXNiS+dWsQhekN1WYfF0yKY5JIMoZlw7ERCBW
pSpmQ5KnHV/roFzi0cfRQDXSL3gXYFdWhPsoul0JCwLsfPvnF/98wTgmiwhYVUDu0pH7MYW/fZBA
Y8fp0ggIq5Y8//kRnxZI5rc3ApZBIDFw60b4GUeNMJXAlFWhfiw13OVcEcdsM1hh/hIX/RriHD8n
FQJYMXjTMzSEnJU9wkJAhyW6slBWYtckjhokxArQYjQ578Om+W57dofaTvEAdc4rEQ8S4EQKrfIK
fY/rIXZe/vyLfL4x4OL2e+jSpEzcWNvE7zmuSJ5K2S4uoKSzaPR/Y0bxDjIvVpD70GwaIaIPQHFu
58GCNs38DYxtpy/irqycCQa9rfrR9f1N0jn3y17c2HO63k0j+A5In1v9q8tAHZ3yv5YNbew1UIyE
IftUSL+10RMGis8POCQvlw1ubDbZmNNIDRg89ABwO/Yku5D95qj8900YTIzf10nQCkdoDOpznton
r0ybbWgTlGvrytnqHpAFEcF+UViEXqjHn4lik0blagnpkKTkUEMn4w1UoZNrOaFiHurBW7TtO6b7
u6Ck8ypbSb9AWM0Ctbe8SxfduRyTV0XyxkMbq5Y+I1I9DUVVfWmD+hIT+1zYGttP5gQ4orvIiQJN
K6Dcv5ZOdOFLn5v3+e8/JHN3rDOahpnwa5LGJ8+FfocVWYCviPaiWMy5ZxiRm0RlK/IJXckuSflb
MqI9VjLHWkVx3DwByVzcc1F3B3hPBGIbEZBxkziwYMSUk8OkSnKXAZAJaDZn26FU+Y9FwWNawoMd
bYH8Znv+4Eb2itIEXIzyddnYRtQnMWO15wKJwWRyEDYsUUsV18ui3iRl5S4VEE1rcMRIamdHC1vt
ok5+WfTmJnlqIn009nYHmoJq0FKsbfnaiTBYttGaFCq3I6XlBLHjtyi+bJMR8Clr7v8te3fjHp5H
g8M7uAD6YZJqcAfq51RW7bL0YxKnVNjSpPYwuBt0DyxzgO6qvWXLBeXP34LQ9qjqU4XaxFAOkICC
XxHMM/48J780Vj7ZyrkRfF3nUVmEFfMV7dNjLfrwO4Vs/yMLwK9VreLuijCpH2gaQA+xiPljMXEg
A/IMDBmq14QN4hUoo+qS5+GZzcxkXYmkHdCw91LfsR2IYXYotd7HHWULv5MRenY4SpkVaeZXHtsj
6X6fWHuJDX/u1Y18S6pEEElZ6odAve36BoKr1AYs8s+f6tzoZtKVQWRZggOVZ3EGqblZoJk2yxKU
iXQiijQsxE3fz3L6KDnbgxu/WfTeJmDJYqXHA+ga+DgI38CkhxHvAv30zIwwI6ATWrFwYiT1pZ1+
B2xo15Bk2TIxLdkzkPgbDctj37Ls73ntQIBZQ+1w2YwY8ZyIWtn16KRAMIGm0CsHShSzLPyy0efZ
+pCym1QkqeuKwA+GMthYCoom6cxeXDa6cRbmLSMjiWPwRkou4cmUoPWnxKVOxPzlPtmNzOaoHTHb
qQJb+AG136cc4Ez4LeQPFadASbdwoGviaVpUe3JMaH9fko4OnAt/BCz9WDhhBqRQuoSUiuuICSCR
orDSFJwTHwiPEZZx+slWzYVN+8y6N2EjbWgDxgBnOb9VJb/CVSjatQPvlm0FJm4k6toEHhpB4lsB
bEgzp9vZIbEvTPqZD2xCR6YGIpyqbAOfezDcW4Po0d56bQ8oY6F7G6jvMhbzQSu6BCk5N1fG2dj2
pr51A9h0WgyXQlADYc4QjaWjF5VcHBNPIscqKCmFVLhu4TtT0gqYUItsFwXbL/rGh1C2iEh66raJ
P4Zwp/J0NAKR5Q0XltGZLpTzC0fwYXg7oo1yCwtFlwo8TFi1QP96Isk+a+xgB26lvq46OeLI7eZw
2JP0XRcEp75lv5uRiGuYTCQBmLJ+pkEoaJODK+sFgGDEnomDSKrKruxBJ34o0k0b0fchaJYdxTwj
CWdWVIU9aSafphV8YcDLbdts4c5tGjJHkzWABtkoXxAGYlMe5lAOvxB4Z+Lg3zyZ8emc3g2Ck2PT
v6wUt7ei8hZeOaiRiAc+dCVy2eDzHnI6OEOe2ACJ7kULxbRlxoafD3ahFHrfEVwpOOXemx69fuHw
RjIWoQOpdfSRcfKJ9qVs1xMv9svefP4WH+KrnNKkgq567AP+BUkAgCqhbU4gKr9seDMVTx3Y5VmI
ihcgLfCRkY/tUCxrcDnUCE9SqySCBvngl4n3ohkMBHKyCECIAKXGQbmMrAk3eGhkT42AHPAITHcO
OMNm2bwYMRqVWBwTIcRPuaJ/DRxq+lXaLVHsw7ubHsfS8kZaNfbkp+AZEKfyQc69sG/NS+6T08+M
mPm4XhwKbyW77LQfjU18F9Sw5yq9OH2ued88LZqbX2JqH5akTFkrKK+0Dw8KBY2EkEHKLKPLdsdf
LMoPo9dD4WSjxxs/wk3xUGeluMWtUlzYwuaU/dn0GJEKHcnG4nbV+DzK6TfmyhSEPlXuxzBo9xCM
T6oLqWnetj57kBG3rI89QB6L2q80LImTsoaORlaUL4MYQe2jVQm+V0vDC2l4HvWzpxlhLKVbAqDW
QI638naxtNawAlwWCa4RxK5ibIrsofLtFiwkVwjYw3mdc2Gazr24EcUq6YUKMwIr16K6KcgjqdSy
i90vwsSHdcQKeL6GFRWnSbWgSoLjMYEpvuy1TRxYnAvZTRF4XgksC9ZjAv57OgaXdMrOTIqJA6N5
kHql61qn2bSiaBoIVyyDJDmmunjuysHqbceCow+4/5N114OAumhb+NXY+jDhcRuEQ4GKJzQwoDAB
VREZXpLROTchRtRawuHQ8ZswdJs/2gUQGB3c9Ja99vzMD69tK7Sti8i2TpHlQZMxAoZXZ8WlbeDc
mxuBmToumBeJZ0EYVMKCN7EIgM6XoP/nBjdC02uhtMCb1oIhqNODhlLtA6rYws9pRGbXyRiutdQ6
gbb0bNnxOkzCCw2Bc+9tJFcnVEE34qR6qmDtalPvSmX526KvaeK7WNsQ0C/x1k2e7Ih+aWA6tGxk
I7F2pJVeJ+AMb9vZTQf93rJZBkpzTA3vTnj1OAWIHEfT+65mEEfRC89gJraL2G3SdhDBOQ1hdTu0
wzYt2c9lM2JEZei4eizk7IQO68R15rVvXkOW7d6mnLcnqzHrcoxdUA92uP1wR2GFsey9zZiEUFHa
N1h+gNQ9tHAQhScRxJuWDW7EJPPcMGH2gAUITYnWsw/x6C5cgUZEsgD2do6SEm6ukEMaR9w1gNS/
JL1/JihNjFaSuVXVxj0WSjEcmGdtUNNe9uImQquB92ZsUTs4aZ5vayBVgOq5cNw989YmPgsZzGk8
ibeOuvyE84M1lBdOiudGng92H/JCn/RhWweddRoVeIVzFqbCSZatElNaO4OWbgunRLDUqvGZ1CBb
0wk+64uWoG3EZRXSHv62qvInp7VWpHWfiQUhiD8PPg/yyUnTVJeGRk0ehWSq/WQqXmLlpbuRTw8S
mjzbPz/g3Lwb0dnUupHlkOEBZQze4myZFTGcr5aNboQnRHVwMqEMmLvZmVPBoj1HkWfh4EaAenFP
pg7aE74SrQu2LUi1I5RDl725kTQTMQPg3Alv7rXpNpK1uKLCvtRg+fxeRExoVmo7bj9lAFESNbRf
PZk662Iq24OTJN4qLbhtX1icn68fYoK0yoIPqHVWwA26SYcTESq5W2258okxhhj781yde4gRuwH8
mke7G0u/aURyRyfOjyJW3/N48vZ/fsKc9f89DIiJ1srg6Iy2kQeoDaWzLqzLxGYKqTopSC08gE5t
bSrpiR2M0EBX+vMzP48MYmKfYjF23KqtOSdCOEQGcMW16h/Lxp6f+WG3i7mqehFUue84rnNoK5ZA
IRG6DctGN2KaK89ypynArSMcJIzyJgisjcvabMSUii5RXMJVO5yR/FF0W9LAfpiImhZ1Mog0Ytph
YWAFsC1HsUM90a5/61svu7BMz31QI6RDYMsz11ENIH/JXaXCu46B2rhoyk2wU59rZefwVPc9u3JW
ZVLubDV9XTa2cRTWtdPTSmWNb4ftj8B27kiaLhzaiNy2RR2jc9LGb9oivIFuRrUBAqy9UCY5sy8I
o5FTNJ30Ikt0fi46CMc0Ge4fsd2B69ppNI6Wzc788A+hVJQkhewOCtlwxYJzZk6PpGkflo1thCkh
lqOdsRp9m/BrK+BvLWv/Wja0EaMWMorX60ychsZiq6YlN6xxL1Gmz6x0Uz3aq6qIkS6O0GWftYDy
5AEUn4VLxohQDfhq1/VBD/RJe5dMwVeu4euxbFKMCB2qlodqsOSprrRcEae598TCWgxYib8vFB1P
bdyWmTxFMRbKqPMa0nBw7F706iYOCocFBSWNXPsTEze2GG8CVT8tG9oIUpgLOUPuWoXPC+wtdITZ
KiqdyzZFEwRVdYHFqkrWfuTJt5C6ITyEwmq37M2N2HSphyMam3IgrKo7mBzvVHQpNM+coEwQVIGv
mRCFDGr37L3MYcDZBuyt1Q07FHxhvZSYyCZPDh4LRgtP4eh8KM12vKX9sjTNnd8XZE5YD05KoHyW
dxCkh4Vml8HsbNnUG2Gq0q4BbqpEC44zFwazwltlkbcMzkC4EahZ40aq7yLlOxEH+xG97vWvOuGi
dzeRTVlRCCgo6hgNevlkhfAHF/YyCAnEuH6f9NKDpDmEhmIfNlr7yYP4jlX1y/YAE9wEek5aT52I
fSeP7mNP/fTGYlmjmZjoJichaIpBGtxvAighyljnb5BcsS5k6jMJwxRMklmcWTbFrDBlPdhZ/5fO
u27hrMzP/JCgeRMncC8tYr+ooDsB0Vq9atKYLlvnpmxE45ZgEbl25KfCfhUefWnTZokpH+fEhDa1
THOwz6vQT0bAy/swPtAqCJdtvCaWyW4I5V0zM2KtOFiLWdqAFfJlWQQZ8QnsnqNyqFr6djwUa+Fl
3UoNbIlbDObFBDOlk46aTkDvULYdLMMlXIaHZFxWTyEmmIlnVjFaWYO6G1SBHdFeVyS7WzQtJpTJ
ChsI/KsCdaCY7Su3fuIpZCuXjW0cdruOjV3ZxOJkKc/eqkGHm6LO1bLVYmKWKI0zOEwVHOUx+Yoa
HKQ/2fOyFzfis2yhKh84IT8lWQ+j9nCEOEyydMaNYy4wA5IWgxWcoPfbHKQke2tMl7VhiSlyU9Ic
4K0mYSfKB/F1UCP7OTBUmRd+USOFFqVNyj5S9DSWldjVLSVbSIj9XDbrZoRGjbJ6Pbgn9GSf+Vge
p7JbdkI3MUnOBNIf65lzCmtZrqAdq+AzsOitTUhS29jKAgisP1kpzbcdGVasjbLdssGNc+40JYFd
iLA/0V4cLTonIndRNQ8Vx99zUCVVTruQ9CdvtKVfT3BB3KUhtKq3y17dOOiOlRAFoHH6FE9wQc5Q
moQeVfOybHAjQMGistOpcvXJtSDv47rTuxztZcuQGvFZJYEG9tjRJ6twtkMEAXeeiIVboglIqlTn
drZL9KnP9GFqrYc2uHT8P3NgMeFIHmAw5YBa8qkUbrQikwstosh6WjbhRmxGrqBDLVN9CvN8xzL5
RUbWsuYjMbFIcdPpAXzB5sQUJF0dlu5A41541DLRSJK47ZSEvDlplz4nbfLfnF3JkuSmFv0iRSCQ
hNgqM2vKanX13H4bhbtta0KgEQl9/TvpVTeurIxg44XtIFXAHTn3nBduOj+n4qKQ2nUc+04XUx43
kSizMF3CRzvHsV8C6sKQmnpJgBhML8tXf3XQWTkkq/AMnsyxzh3oz9XU8ZQPrNoOcSr5YQAbp9dl
YY51hqlpGzQUdb5RQaHyA30PiDx4mhBz7DOKpx323+i8ECazC8g9I+KXObtIoyat5jEOaw2sBD32
y58U1a3fljiBcxFdF88zVp4SaI505dYfS848F3eMEyRU0TA3m8o3UXTPXbvS5gD5DS8ORiS3LtZo
EUu1mJ0qSK3bYjg2NJrsPca9dz/gTujCDwZZGgFp0zlXu3yK9wVse2L13B0XfwAaf6g20LDPyV7E
h71pPwSl+OvtY72YyyuPMK6UeLA2dkTpjLVjEMoWM2M/LymYztiqPQOpi8Xa04lYNjAF5YbqbJYp
V+ktftArIcPFYuEtZzJxEqtcsgZCaVDGAakVWDu0nyNwAVl0K0EnGw9dbno81h7YuKl/wCLJPr69
+9c+33Fi4b4UmBBadQ6hLf016IskM1Do9UuQXFou1g2TqMKyy0U3fW7j4S9IOX/z+3DHhe1gpu5t
3yz5YCEpTX5GEfeLSS4l1z7FBcR3sPIM0d143zMFaQm/j3ZcGN4RlwgE8QtI/schUxE5NOXoWVhQ
x4U1CS9Xqoo5L5ZY/UTDaP+CKumz15e7kCxoDZYxJbjmdQp6gpLZT8kee4E0wn/pv39p5SRzWtZp
Eam8t4M4ddC3fcCjxa1Boys33AUh9WxP2zpaxzwckx4kyGaF1hEUvuNbRDTXfsC5iUWHydRp3Mc8
LYO4h/ILiU82iNhffjtPfy8yLAOMei3XPt+T8r00vTpuXeOHhwMU/vfF9VLZlDf7lDf18I5uwfu6
aLwGJ0MXipR2cbc0e4fcyzSfhRkh7zD6uRUXihRLveN1sYUbbwJ+QOH4uUuCH17b7WKRqmY2g6L1
kJsIwhzNzh63afB8znHJoval3KuAlRArG9j2IS3ofrBNX95IvS4V7SuR1MUj8XifwcYR9PmsiNBH
oU36P11XW5V1M18O8bjIQ9Ml0jPlcCFK+7RBO2LohjzYoIxRSDxWnVIAY8fj20dxhU0ndGFKY2NS
EhXTmPctX/ifezgQ8y6dC/Udb9fp8qVLBpO2mJstuboH/x0IX8A8QvqvK+F0fIq4Zt2hDoOpf0KX
G/y0aM4tNpt7CGZBXpDth1k0GG1MWxN8huRMKfNlhGDMNIr1cS0s7851MLPl3qjKZmVdbjQbAgYe
6rf/wCuegzieY6Fc236jfV7x/h6Y7u/jdqu6vzLSFxLHbaRFalgV9EOuhmVPnjahQeweBzXKn1TP
44VHzE5ftLbt+tgvapB3YzGBRW7VEzv5/HnE5Z+YynZjE3DZeVuMd2ha/sAYqVeMJi4/Uamr1Exg
r8x36AGkQt+F1XqjZrySjxLHJTapgmZaug85r8dFnOZ02QjkL+pmQDkTpJ44IJehCwI1UJVs2ZCn
e3QUoeJQqgG9n9fOu0CwIaCQSW/pAAGufvkYSg6Bz6Wc/M7VRX9hgBpshO085EtTDZ9V1zGoyi2t
V2JHXJquhK+7BB3alDNb6IzgqxOMrh/8Nib5Pd6tKYbw5gX3ZsAjbMaK9EnywO9Ousiu3QR2p7PF
pksogA7CSChBTH4chsRltYLu4VINahvQ4YmnjJYxZEz1jS1//coT4fqhYu4MxAKHvNhlDBHEABIY
NQcrXbcVN27kq1ounBMX4EWljAh44xAsIOv4Z6umf0xXqAe4eAz97uX2ByhXi3MQFPq4bcRexGyW
h0WQ6S4clupDx0x1nGWPl8+t4dNjVdD0qcJE/ZiF+E83NuJ1h0xchIsSPQunHnZTVu0/o4T2cF1s
273f3XMcS8LnriWMt7lh9YedDRUkRgEv91vcSf47KHk1K4dN8k3+XZX2sR/8mH6IC0JjzEC8ysox
j2JxWpL2DCKGv7y+2mXa4gH4lONJDznV6fCMiycelqmbb9y5a6fJfzf2ZA81eovw5FOzviP8pYiD
GyRk11Z23Ei7JbrQixhyMYSf+VIl7wPe2E9+m3Kx0l/KIQx7bsDxluigsQ31ik3VAewan/0Wv/xF
vyxeLBUmqFs00YSCik5apTJbUhjR26tfdva/GShxqbIg0DePQVmOOVnQyA262LxrLFFPUxzLpy5i
+isyq+XG1MAVr+Uir8oSPEs6HlEYyaA46AWyrjbQwPECKuwXLlz41cDTkI9b3+dRGDyhLr0fx92r
PCLcuZys6lQvCJKjmpv4a4uew4cNeth+vsbFX0WxrqpW4pjB1RscdI3Ot9E+ejJw5S4LlRzbelsD
WG1tAn0nV1Ae8zL98fYVumJaLgILbdKoropOo1znf0UlpJK2vqv9MhcXeLXqsrCkRf2VjMF2BBkI
FPlM7FcPocT43bYw1RMMtF10ToKL8tsOrfIJ5brfvjjRYyedXCANqnO9V997JNOTNH7ezIVdFciJ
BHS1ZZ4MwfwERd4DntdHv3vuoq7KvthWzO/pPGWQau7Tb62SX722xAVd7ZXGq1GKpRPAxY61LH/q
Xfi9qBEXdTWs81BAGhfFCwE96QYd6mmnnvm5C7ti4MIP1hquS89T+0Cj4CUt9Or1lIHE8PdrOI1r
ITpGVG4Wrk8W+KtjXaeex+nEj7IJ+z5uL33AYP7Bq/KsBn6j8Lpi+S7mqosbI7fN9rmoKna/LiXL
aNrzJ7/L4hhnHawgr9vwABO2iBF1GTyqob8Ria59uWObdmhXBmEtlQf9UUZRjAF7VtwIqdfWdhK7
SKfplCaIE8Son7KaHmsLmhyvPXERV1M1gnZHoLXYMEjlFsW/aqV+S6e/X8KqNnsSxHDjy8S/xjTb
p+K738pO4GyBgDShMrgmCaQehwOPIEftt7ST1hX9Wqq+hiBymmLNfi4k9FtuVIdXshUXapXOtKWl
SnBHSoFMhTfL9s+4NEO2zvv62e/7L3fol+RObBx8YCOXAKLN8hSkzfstXge/2OlyRKGPLlYBicMc
umn3QVQ8Qq7um993O7Y5VruylCC28bR9Yja6K/jw19tLX9t2xzTHucSwIyQm8h7V5uMcKeiXoq3z
GPHd8+MdA200WbZhLZCwrBM9AXgYvWv63o+mhbioK21H0qFPrPMxhX5nN1ZAjsjaz+O6uKvQBiH6
aGWfqzK+b5OjqvzmbonLA7WMQVsGbV3lgAGRTKrp09zWft7WRV0tKokNJmb6PBjskqUDfz+FgV94
u2he/WpB9WyaKBzhEdHD+Q5ionf1OPplKxdBq1+XnlrKeWxln6dy+brY9GM81j/evuSXJV4pu1y4
FTMpm/WoL09Es4HGeo9Od3xjRy4O+7W1Hdtkfbu2Xd/1+RCS/pCwin3kIWnu02QWxzQuVhDUk+Aw
lMOtZ4x/MRGv/aRjs7HZu3riqc7lMNvvdlox21t1RXNaBK/PXQ35kdSEY9YH8y4h8S7aj2InSF81
7781Y7p9TNS8HNBNWN63YdHdt7Kxn0kXzcey5h8Z1LgOuu13yM2J9nnGPHvWtpAlHKc+va/7Eeom
65reNbb4n5664J7YDRJ1Xkfl4noMKeLQzrbL4yT5IIX4GRah15AjcPW/X7A0XsooIKrPGZm7DDNI
C4TiR89cwUWYib4uxzrBHZsnFJNk53vWjH5cOcRFmBkB+DQBq3uelCWoRKFGZeO2PfptuZMwyEaV
tOCtyq0NT9zSJisE98PbExdhprWBHEa9yTzswFQZxOmLYPXffh/uOCPehCvmJ+MuL8PhexKLB0t7
P3Jl4iLA0mHs2jSF0fCm/FkG3Q+6pie/z3Y8hsW8pygWbEkTxvNdy08bWg9+tQ1zXEPN57AwEy/B
NEX1IyVaPodGTDeM84qv+w/bFA8M5Ed0lzc0lPd2tfJhB1ighzDRoeVRcAwiFWerif2I+4iLCgu0
aiuD9458NNRUp2XBoFzchfBFXkfh4p6Winc96ZWCS6D3jGNGJui1HywU0o6/+xtreTIXHUpBU9df
gmidjkO1+8l2ERf2ZIteUTAjN3lERgZpK1Jldew33UOoY1j7jqcGQqs2H9ByhkQ5laDn5h/89tyJ
80nExll26EroYPhebxHNxKw8uxLUeakB6XHAgKfWedWYAmX98x71243Lcjm3V8Kui3uaANagtCoV
wHGFjY5kWuoDpgmGwzAm9DGCfONZl8ozHXLFB2soTtkIczKA5defqu4xSohfQu7ioFo8dwO+OXe5
XVWbMZWsENbpPr59updS8JVNcnFQkCVQtuMUiDYr7iohjnGT3hMh/wj3W6iAf5GPr/3GxT39Usap
Oq7ZvEf4A+aUbKc1qf9SsapfAonBy8BU4ed9LZNzGaZzlLWGtM8MLA9L1i1seIkKji/pw7W2h7Co
tp9mCuUt3PDVT3NsHtQJ4UKAMsvrcJ+GzPSIprIs+udagXPk0LFOk7sxovVDjzrlvuIje44gqfhd
2Zo98aG1D8Eqq3ea8+QI4Nfg16gPncpd0LLuzBB0+c5tfJREYtho8my9ugjVmexJ1ESIwwsT4i5e
qTxYASzm2zfq4hdeO23HX4DlMwlmCAmDR81UmGNa1bEAbZvn6o7DGEaasEX1aDuEmPKe93LJtsmz
7gidSA+lXzYDWY/Sl6w8SyAeAX5VdsMdXdsXJ9SrolpswkmXs309aEn+KWjgJwBCXGxaKBo0BTp0
BeTEcVVU1GRgbbtRMV2iyCsH6qLTiOnHINEKby8l5Df3im4HZVl63mTnCX9xQWpSgXov0kmbd3Oa
Hse5ezK2vnVlrn2/Y+Pg4oLY4GY6TO6lUD4Hc+ihHUIGYx64X6niItXqmiEF102XD0k8fZErhMCD
WfkV2i4srQVlU0dAVJzjNTIE9E18LWcgSbys1YWkrXgJ35Ra8eWXyQmun2UavPgt7ZhqtUVmTIsu
eIcueJI1pCkynk4/3l781eCeiNRJeeiuVjqFqs3lvKnoUPYtuUtC1nzVA0hCFp7Y521h8vT2r71q
u4lwX8KKbuIVNbTNC7t0h4GMnyfJfbYJazt+weqqSRtM9eWLrfQBgU8c5nj28gxY3SmigRhQiW1W
WFZE2KdVoKMAuvRb6l+vngLothyHKTv0gNQI04LS26mQ4zmd1INm6anGrBxNKr8U1IWw2X4UMSlg
AW1ZfBeleBZq9kMMExe3BmFnukKi67K2+Tsi1UMp4s9v35pXc6tEuKg1Y/BkHQOJiMbegNZ+xXr1
SAABulftIr6VUdp+evuHLtws//HQ+CE3wQJ3NITIhcxFGUM9RyZQRoFau7qfd7I+KjtswOZveszS
grTAAE3m1iDKv6HxlZ92n0NFrFSFcN+hi96bd9tqyUc+RyAwMqW6m+dgyQD/EIda1eCBjcvgQFVT
f04Ur5+7PfB6Ikwil0KJ6C0qrO328zQVA9Alq7yfeNT4XD+s7viaZC2CVBSzPXMgWc5F1DWZreji
85CH1S8+55fsmFxCXt/F8Xlb1P4IF1YfZL17qdpgdccJN6IIq6Rs+TmIDeb4ISpbicJLlRWLO+bP
Caq1KkbqXjcMfYTEws2X8eoTmrC64xjnrsZQSbLY88jWAaJTVXu3Fr0P5B6LO35xjAMApSEBfV5j
/kep6rto6r3YVkF27FAoNWTpKxW37KzH8c6KL6rQd28b+utxKHLxO+FeIn1RKT0zMYkjr0Z2GFXt
A5vAZzt5kmGTDHdh6TlolnOxDHVG0Bn3O0wXwNOopFBMJ/Rc94U9ToJHx4YtfofpAnjSlAtdDRM9
70M4HjY9y6xgyJX8Nt0xUFBrVXtoiu2so0p+72i6Tg/VTiqvCdMkcvlTgqSoL1Lk7Myr57QGfLQj
Nwn/r1wYlz6l4jroI0yXnCFdDWTpqvHyIL3aTvhwx4ai1MjEKij3kdWAXL2a+HHcWy/5ElxHx3Nt
hq4bpAzpuQ3LOsMsw5NM449+R0p/97nlOuoGKDs4c1332dpPD5jE+OK3tuO2BCoZ8G4yesYYdXSn
AgIle1F7sRZjV5w9T1fWalvMUEucLT1AafixCCavCXAcqOO4wESaYKSH03MCYTUGmkDI3voZkYtt
QisH4zzItc7lFj0QE79jLVADXjvuQpugVIV39iFJzhJEWOtc3G3gRfdc22nEmK7nbalWfg4r9jIm
+6fYeiF4sNtOWtEzJcdGie0MiKksD2NDazx2QoTFK7XFDziOK4GeHUCHESyI6XdzH39rFvnNa8td
pA2RqkzqAoGIF0CoIQFMMhkkXrDGBFzqv5tnk6Sd3KzezjFN6ruSTOtLvW23+Dav+ESX3qjpKWNK
I5PTmHXOeA8+3IZ/9NsX57qUEtOZwbTQ87KZczivD3bf7/2Wdq7LsMeJFdbQ84SduQuiRbwf0ouy
nN/yzmUBlmzaghB73tstPuiCNZ9T7sechhN1nPmwCwYGIrWd5QyKgxQp76ntNumXQrsMR+FUd1PY
DfY8V2GUqbpcM0Va6bkzjkOfG9VQXdXbuUvW5lwldHyAuHn5p9++Ow59jvgs10qzMyFVvqzmCXzK
nl/ugm3ESDS1SbCeY0PEk6iseUjCLfrD68tdtE1n6j5ZtmI946ElfpohA/6FR6OXaHmCaffffQDk
ZvtIJA1DwEiPSUFOUUNvNDSvOAAXcDOtvI7qqbPnpk+GLOi0PVQYCD/5bYtjp6hakmGy+HABzfhH
kdruVPSFfvBb3TFThjmvpoyw6SRu68ewXsZzgUL6xs5cvvG/1XzkAm+4WSsmUcHBCZTz3YWW4S8p
ku4Ts8t44w94vSkCAcnfz5XMYCHnOg7PI1cpdAzr8SiTEQLnXRoghjDlV8241EdioLscVh6eua7+
gDDYS1GwL35n4JisDEwwDSoKz9XWkvd4NFBZOSeJDxwMr6tOEmZohLKuvqy+8g9EBF2GGd4fXl/u
4lLGOu7FOK/bmU1D+6WT1fp+5ay4VSld4vMr18dlP+J2IXzq1vXcBb391IcTXmdKMvQn2dLguLNu
fKnHEs3grqq6r2//SRd/8MpvunQI1YZQxcdyOWsZxvc2QOlaB8Ed6cPw21CN9mUOB/CYvP1jVzyH
i46xM9O2HSM41Nh8DJrgTy5qvxjmsi8NSbXGvUKUUWt6WPT0o4TKoudnO04DkOhoiHZm0DaQ1cH0
5qUWqfHzdy7yJuaSAOU+mDNtk+WRloE5odb0egiFNTjuIowiaOouqTnPIxS2C4gmZ1Pqacgu+oZJ
jjYBeFzPMtYsS0P8o9xu3MtrV8VxEjEt+i0YQnx4uAbHTc7BceSdFx91ErlAm4ZwkSoQ3Z+7UvP3
a2AyPGNvH7xuuYuyGbd1G2SjlzMK2Oah5kGRLeDuu/FWdiUAuDCbbZL9nPZQIDFF3X+eaZPyTDZj
fwjnCo+KF4UAv2vvYm6CObBFnOB4653+gTcVcKX4MY7hAJwoP1mytkol5mzqKc7mKWgzaKJ+9zsA
x157HWOKu14NQkCpsi0SF40sv7joIm4MbAlsYMNyFpisPalo1GhR8r/8Ptyx1m7RsiNmWc9jGU33
U7+lUJcPYz9P40JsIiLXhLNhPQ8l1D3JDqUWApUyz9Udg9WFaeZ5Xsx5r4cla6cEABShb5G9Xe7F
a2HKierLtAgtabOd0cCN7gg88nOJWZgHmxStXwRxaYeWfa9WU5bTeQ1Yrhj9B4rkXrzaSeSysYE4
vkmGFted9s18ihcMtMdx4gU6xeoXV/HLE8jcibmYi2IGnSkwDLRX5qGdY685LKzumKoQFaZI5L6e
7QgWNvAPfmrq+MbL2xUvHzp17SVgJ8XcmPMaEQgG/s+U1s9OXSxKGrU0iQldz3q1+mDnHTNHbPF6
9seeODUt0SHrwhV7wog0J4IRrCOK9sSvVfEfOEpraDAIOF5CbXNWSzWd6zH0fF5x8ShQvQ/5ZFqs
bofgrt6n8TCkk1857iJRRIvJUehKmvOQhl/Wrsz5Tm5UPlfuikuWhCu+qLbBnkNLWJ0aVbwoEtg7
L8/rIlAiVXdrQ9h8ruttOZRkVIdB3Vj7iu9yASjQUGyDVYnlDLkRYOL6Ud5vmPM81mvj2ZNzYShx
FFV1OdfzuWEpuZvQdb2vZeyZtru8RJCbh1Twns7nVBb7cxDs30Kj9OPbO39td5yYtxuGkhbP72d0
RNv2Qcel/NCSoXmcSprc+pFrd8exV75o1cOM5zNt5gcVRt8s9wJXJJELgFhsF0kNos2zDoFMBt/B
mLXE3kglX68IASf83bPXtalJTCv4xzrmz9toxGndFn63RV36KZypOtC+JIeh2G7VoK/vFHOxEKD0
p/1ujTmP/UgPS0LkiZR7fXz7sK+t7nSl6BrbsKFkPDf19LxhOoI1t0RiX79HzBVvqyMJpr0ZbeNE
0egROOXguCy0Pw61GW9kCNd+4vLvf4mzoJ3qZtBMIgkBiO9vTURzWhdYHeZqxK006vV6nLm8PqmY
F01n1LFiaJafYFQip2Vi+tjUNnwsod70AHJx6ZUoM/d5M1hwxnIv2zPwR3+pZmhOCUGh5XPWwiVu
Cggga2sCZJAK6fdatv9re79XPOGe9aYWCLC2mD2NeHfXdiCIV2PkFcGES9uEB/xB6x1r74H90LCZ
Zf2qG6+SCuOxv9+gIdy3uqprgNW4Phdl3BzTOplvxJnXjQvy8L8vjjlIbZCJAJe8dOTQLvOf4BTw
GhACRspx0ymkF8duTJu8rihouBIzZ6zub/RNr325456XsKlaXZYtWATszzUc58O+tr5f7hQmoASk
QTgDZNfM9M7MwY+5Nn4lMiRIft/yuKqGNdlwnoKkEWTh9PepjL0amcIlQzJGr70cbJuXG2F3RZHE
B0gE1145pkgdTxwIGjLeAHhmpzH4NEjzpEOze6X1wsWT9VsINFkE1GRk9+pBi1Q+Ym70FgXC625Y
uIgveQGrAFfe5BWJ6lOcQLY7TOLyZFvtNYAIeKxjSozzcjd8aXM2QDh1kx9BWurnX1zQVx+rZUo3
U2OAtv+8je0Pu/g9bggX8SWbbqXDOrb5tPHqZCa9HEANW568/LkL+VpVrYMEo3s5MpAkqyPxJAkI
Nr0WdzFfVkVCWlDE5jTSaK0QtFlt7Fd9Cxf2RTAiSHs89eZxDeoJQZqMLACU+n25Y0iktNoMyMcu
zBbxc0qlyIgObnErXUr4//Y9hIv7GsJ2AMw+biEPHmaBib/NxXQkY/elEY0fUFC48C9bRRKTpFGb
76BaH+syM239h9/mOPEOLK10HnoBO2rUF4hhq4OR5BYf7JWo4SKc4hgEi6Kcgc0emj4D2d2WoQni
NSuZCBdxE8oo2KYF9HxdGB3HmH2x1O/lV7iAGxNpSqcU7jHZzfdpuOtW7udcXCKhNcQUYwd1y7zZ
hke5Np9bud6CIF5i2itX0cXbjFs6zYaOTY5ZurE7Dz3nX0qmqqNWCmq3pKkgMJYwtHO5quiPbVmK
Gy3vKwftAnFSFmx0arYun4YI/HQT1MP3ZPnH64q6NENDxKB1JxiuaEL5vU7a6H7Wxg//BAqa3xOE
bhCys/HW5kFAH8xYKIDZfDMbN31PZhCNRAtB2tQa9rmlOjrSyZgbGcKVMOvCEwFei9GjrIDsHzbx
kFS2fMFravwPYK6t3/OUcHFQaTRtZNEGf8Eop0wtEmNjavPzzC4MSk1xNEYj8uE+rv7uijRfoeZ5
8Lo1LgjKrGA/qMepBYkAZua3/r5pEz88nogvseCXMtPodE/GeunysQz6E03oXcgjzyju8g6tZu9p
3SFHGFN0KgJavgxq9+rQifg/3t7IdS1hSms8QioJChvNn8MC/gy/PXeSMh3ZeowazINQ0H8f8MAg
dNZQXvreF8dWgQ8Lpy7qu7xOok+kXiUmQYSXLHgiYqfE4Yiy9VBj4Krsw/YQ0UBlcTncYiq4Yqux
U+M0Ml2G5ZL5UYixPFb7vD8EbUcPMYADftWlC4ZiM40bK2eZk6ga8GJ30ORmS/rK57tQqJKCOQ7j
5S0GR0epsilux9PQbupDXfXmRvPmko+9Er5cQFRFCgluxxHzo2TvT+kFaL2ocEGyhgu0cv59KYfw
xm9dCVguQiq26Ow2DAyKoiT8va3S7jGtI8/ixCUlAopWSdmhFDeyv9fNn8m4+aX4LieR2dugSta4
gbJXvJwM3oLug6H44mW+LjiKjWscSBDj5cXM9SGhZXrcws1rhEG4sCgBGZWhw7N7XlDaHQif1TFg
i1ebTLhYKNVZKdJib/ItSn52vV0hBSeoX5RyaXrIMM9tl8xorECd4EFGxfwUSeXXWHHBUCM49yLV
rDLvpwI4+ln8qNjkd54uGArsOelKOWnyJZ3F47Yn8dGSavNzNy4WqpEj5yPeHXMabx8Hujannq5e
M/aJYE6E5SPZx5SgLIGiV/lUJWP3MlVi8vz0i5f7JX5bY6t+IpjGXif9V0ox+JKyG47l8oGvODGX
LmpZdUIa1uCaA583Y35fgF5hD8l+4JgNflA6TG7k3P9mSa/9lBNt633bSZCAtsdKKbOkLous5SR9
MNO8PMbjLLK53P5mvZi6QySDCGM3fMrQsJ4eumGpn0dOk7utHOh9MTbpIYxJ9cKSJToC5bZ8EFDe
gtZJET70oAm40zNp7gp0vhGyJujbH6nd11MJzOHdKnrgLIQpSFYPc/TAlxWc+jOk2U/Rbr9Ugeru
xmbT0V246X474BGlGLJlWyE1WeJN4HNb0y49bHPQmSNow4J3tNghFCk7diLkQshbQ0HyvpubHuSL
1c7TLK1i+YiJn1Bl1g5J8T1awu5TtC+Ymg3R//ya0sm+gGKdPvIUiQ4hvH+BjrC6ccpXwocL2qr2
RNuuRaiFIkhO6X5Uo7qRol3u4Gun6qQhmNabkiAcMVML4M1dAiborGklP8WBKR+9/LzLmkTZNG5t
jTtK0x00ogP5pvv5FinNla1xgVsBplI5Tgp5N+fisG9Mn9q1671AA8JFbnUDVFIGlJp5B4nl7AuJ
qBcffyJc1JZJdwjxWDQUp9ayB0Cm96zE7fSrRlykVmX7VKca+dNuJnVIoSp6WtNJn7wO1MVqlaNp
etb34F6iWh3YEr+fIFvgF/5cSbg44LxBkxWpX1A+JEJVB/RbPDN6F6wVUoneXKchsWCnO9aYZ7DC
eDH34USdaoEAQdHGYKXLbWnLgw1I+UWYMvr89p7/i4B5xVBdsBYo+2LMu1NUxlHJATMZ5d/gNmDH
DQRP2W4L8rXtJnuYe6LvGZzhnVoJqw5DaJPHRq1bjf8T/5fXBUvdd6tYBg3BVFENTkXdPEcF/TGN
rbnhMK4ENZegKQkLZiJQ0uddEJR40U4theAuXpyOw3yZx6dDMHnaocvXlLJuTVBeNHlaFc86rl7S
jfg9nQsXQCaYXOk4F02+lnuLZKtDeaqVH3pP/AdChj4PQQHWgJx12jKwQEcgqtn83ppcBFnVb0tc
cl5DHYqRbC0Bm8QDjl8+5ALI6mpd8WwO76SFDg+F4oii23qr1rpmKS6CnbN9F3Ic0CKP7PSpbjbA
2MFPcwK93XTBT2rzbJOyeNdtXf1+6qR8USkG10BwX4yHPpbL+21c2Y27fCW+uoC2FbiMcl8utZlI
/zdV0LwtexWgRbpNN2LUFWtxgW0GjzyBqOIaKiadPRAQu4MZo1QYfUxj0x4q3XsxLiXCBbmVW1hs
O+ZlwESyPxv8aVkt2Y2/4kocdyBub/vIK2u4QDbe62S0qoItJytaWWuDzK1d/JpNLpAtXvBILBYQ
Dpq1SE5iiO2Jt8GXt7/8dTW2RLhYtmZP1g08X00eTuF6QP4J8ZXKGGhb6YGChlBOD6MAiDzbeWSz
oYzGd0ELOdy3f/7axl2u1i8FCl1M3S19DVcS0z+bsr2H47pRNlxb+mIXvyytmE0xyoMiX0bLBwy0
sANrzeCXK7goNzkMyFUHnImaNij2zfOXTd9spv8bAl6JuC7KDeBfa4sAaY4GwIYd1FAkn6YNFMNZ
k+5qz1YV65+St1NxKFa0k481a4r+0O5kfgj7PbqP5yL4WpoWdjLK4kgLRp8suHFAJjmn2ZC0w4+x
oMSr45G6aA8ShyuHSkydQ2IRE6FaQnSlfPG5IKkL9vg/Z1eyXDeuLH/oIYIYCIBbnkk6EiXLs71h
2G0bBEiC8/j1L9Wra7ZlRXB7b5viAYFCVVZWplrTBdnqamBNxVUciUXHZN0FpuhoU4Fw8BjWjMsM
yzxgTL76IAay89EbFLSGolpfWJo9wFlrPfZ94+6BOO3jQest10N3oJSpAvVjFnn+pp/D/nuRq3xn
vNmkkxOrWUuGxT3IcXivnYe181yIXelbtBWAKg0PM2S+4BzYg50hlR2G7DXo+aUTv1l0tURicqie
MXzLltPM2AhnUfNKoPzzw/WW/6hpW+eNgFR8WJY/FvT8Umhk74omest0RNY5DxoOmA+C1DSW2jz2
QfC07wA9g9D/EwaHSYDoVSGlXVx5m+KSQqNi7+HcRO+QRe3q5sI+pKo2h6inB9VM+1RD9Jb9pkY+
zmaI7MNoum8dc2PMDd836qa3jCZozoUdPicU7UL5zujyTRU1b3ct+JbOlOeeeSlmPLrw9SHilT52
XO+LK1s6k4ZBBOBqSZLIlfVhLi/13PW7jqbeimPxOmQONrQkGWFfcKAktbGo62XfHt9SpTIV5DNy
JLx50dP7EKfovRvGftdlr7csKRgI8zQc5wxAZ37K6mPU7VOw0FuSVL5y3JZZmz0I3VyaCjoQYvq+
b6ds7h9RNtxAGyd78OuijkL2C2wL9L7xMCim/37wq7JZy4DixfMVNQYGgYpDa4Xat1m2LCmxtgA0
C3zOIZuC+0m44KCZTHelhXpLk3ItLB3c6EjSlja91Hm9HAfo0e1a9q06llFa9aZXaZKb+g3xw93Y
yJ27fEuSylZIYMMkCmco97jbCkifkrrdt8m37Kh5WJmEYn32QCS7CWllbuo5yl6BY1+437budro2
uOltbR/UshYnF1h9CP3ymsnqS0/nv2/GiJc6FBOe3k2PS/StT3/t+5bs9+cSOtisharUAzfzjZRD
Ao79KwHrhcpIb+U861GVVFKC9DDvxFMI6/U4Z5E5NlWu76ZR/jKYG02aNBsfyDCMh2Fs9vVV9VYb
qsdNl4Hlkj3MlVxhtLmOJzN7d9y1aFtxqEV6Oi+dNA8hFq3LljzOB7OrmtZbrhqh+MqN0LDXCWx9
4GS9zjwwO198k8tIb4rJEGEedGuPtRgOYrWvfO0XNuiWrhYNkwIQRPHoVLrY+fULz5pdrU+9pasF
DQxZCbTPHvJW3ke2+VV5+Ijs+5bPv+e39E5mOQznzQNroK2G6Sh3MyEr21UKgDL3+9PdVJI5Fy2e
3k9jTCN58umw7Hz1zdnNc1kYNnjzULouiDNH5GHoWbbzg24uV0pY3ZYzFmZty4+p6D9EfbbLTlPq
LR/NVFEJ+l+BFA9M9RuR+g+ZUMW+QPwfIhr17YTRa+wWxtFiJNcJvLFdm2VLQ6uQILE60LhWZzQf
0gCTqJMe9rV+9JaIFhrfSNMbDFqSJTzUE0cSmb2qIvRnOFNvqWhQ9clhChORxBGaxmgZtnGji/m4
whNr58pvECM4Y0RTThlJ+ratQT025zaddtZ4W0aaJlUk+6IwD9UY+sPK7buONt/3fdfNMWUDRf+6
YFGSIZFZ3HijabTvkG4FuXJualeh/Z4o+Ehifioabno1iX3I0ZaKVlo9Tnm2RAmZ6+JQtlQdm3TZ
V7FvmWiqt6JBoxNddt2dUsyxQafolVX5M/Kttwy0kuVwv6snkoBV4CE4W023DgIkt6Psw89Aqtx5
14fdtt8JpmJSM7YRXCnMkczLAoufneROvaW6LXZSekWZl5RmHq6uSrsbjJeddr35luOmTaQhHYQk
O13K4NQ3cGYcPeGvrP+/bfD/IqR6S2sbVmVsMeCoAuB1R2iBV9d8cfIw5eO3eWoRfgI2JzCEtfGU
Dm+gZvZY+CA9LhF8jKrIvM0mKS/zUo4HtGXB56jWdxUPi0PThMFlKLJPxVCYd6FtbmjfPnYO3kRB
CJZnqMbsntLSgdmlP+5bq03cmebFoI+ypkmGH8Tmpo872bzf9+xNfiAZY1pTopPFsuaYpdkbEGle
M1V/IWna8uhWV0A1YVhQSYnyXs8wXvPYnq9845cevkkPKo8ZdczBR0laq/te6Gd28L7IsGXR9Z5k
pJQuSgoIUndxMQekPtSigxz4vlXf1N5RNLk2YzRKxmLuD9MQfUW7f1+w3xLpOB1aOqhRJ8IERh77
0U72QD1Rr2Twz7vuD0drS6ajrUCzcEJMznPTHlI4/txM4eBOtDfrvuCwZdSxbGa27WWUtDJIisaD
Z6vLnUXCllG3hJBcHwtMfMCFSJYxXBng+TNHtRH7wImtvpeLapiopHOUrD1EByPAfNAG9vqVtu0L
237Lq1MsHQoBg8jEDPPblgSfFxHufHH+ezY/rSNi5FrjRLHlCOGKoM523lObZHtd4QPL6woHSohz
iIYFBh3oaw3aF9rqekvjApnB56Nz+KLj4I6zHfS5Y2t3KNO5vkLQMz/ijiy+oVUUsLhoZXo7qZqc
GhUVF1fgvhzL8DU48F8KxR+Ox5b2lUqqBlnzNFF10F1rnftrNAFsi+0amFOpC9GgljHtx3Zq0/IA
Gjkf43ACG+rIqLRX9OvsMeeqGWIMGy/X0qz9+bkFC5H2zOYXmk+vRaEXTvKWzYIimQ5ZC7kv33N/
SlnP71c/y/c8I+r9rkC3JbGUIi+snLhOrBH/GFZ/axrZH/c9W/++XVNXwjq1LXF1ZZU4BFUbxuMs
9+X6Ww5LN6/gE3S5TkzFPoQYyjwMQf1l34s/Z43/U5NjZL2HX6tWCcgd8pQV6wXjP92+VdkSA2dY
rXEz6CgJBLmLuuFCw+LtrvfeMgORsoHUqJBtNiv74Nt+ibux3TefDiz490XJSpyEteiihA/ibV5P
tyUO6773ft7//7Peo+SsFVWPkJnqN2nJvo0R2xeNt5xA6VjHO4pHd2y5ulT/Ik7tfPQmGs99FsKc
DEeHhz4/hKqHBSa81vYtCft9STLbdNVYaJ1EcsqP6QCe9Nzk+67vLSFQ8LScK8DoyazBzgrycoVr
k9q3CbcUrWgyEw/AIk3omg6XFI6JGHkV7/6+LM+b7Q/Be0vQEiObZ7SgNepNOV6m0gWxUOl6LKYV
EcbR6JW69hmQ/NPf2XxbWJtirFYMGtn8AChhgudBFnNN66OUQX4TRCPYq1m1s0jfErFmEjXrktcq
aerga+Tdo6R0HwK4ZV5pmEKxjLQq8Wg4xqEcHtcwf/P3r/FCqrNhXv0fxA7ALdVUJW04v6s78y0q
u32pzpaQJVXWS+MY7qWuSr8MMrMf1i7k+wLOlpElmYjWOceL6yUdj3Ay/NSEah93U28JWasbWZ2m
eHgOoav4PhIgk/19vZ8vzj/syq2y2MRFxjInsU0cF3fcCXe1zo0XPndNXPDGnnM6kDPUSOtXztuf
z4HaCu/kaZ/NempUYn0IHBNGNLY0v9TME4XOzZEV4748ZCtsVkAFF3XooJKlzsOHmnT0AHHqfSw1
vWV78WcD80yOKlmVAu+5ebbmncm+e2BL9lrzZgCFy0kgbEVxNEPRnbrxNVPYF47Y1tbNVVnbSlXL
BESK+2LOL75Nf/x9N7306E3OH9pszOHiLBOubXRcXfSmCtf1la360sM3BXQ+dM0qBhkCWUC0RoWY
vQP/xrzSkHmhtae2ZJ4Qohuszytsl0gEVeyzsPuURSF/iObuS0Wb5VTla3/CYRniZh77OyRb+7w8
oO77+9U86KCb4VMXJhhVMsfe8/wsWCF23c1qq0c1jBUzy6rChC4px6UfiMc1qPhrJcWfL1C1JeUU
LGsD+PjKJGozSIws0h1hfI6KJW2D+WlFq2hfvqi2PH8Mya4s1EGYSCq6t6Hs5sMcFvtMw9SWsmgN
DUrnhEzCLNKnFmacc7CvGFb/oSz2hi7j2ofJ6NurqfkPM7w2i/HnY6G2jMUisJgMxvhzEnTLcArZ
wm+7cKqPe060iraHDlt+ALH/ecmhPFmJUhzDaNoV5tSWszgSDtnZUmBVpimPgeyRW16qdefTN4fK
tL5uR4rdomhVnNt8phcA0P/sWpctowvKhxiSdxGCESHv04ol6Prtm91RW0LXEK2FyTMEuk7mQVyv
w7kts31RVG0ZXW3TY2i9WsPEdCQ4pkWKGYBR5/u2y5bRFTZztVg5Y80n+0uNcjrUBpMy+9Z8k0FX
KUZMClliLxbedYegB0tUpiLcN32jtrSuAuAsgmOBdR+XtwHwu7iHicau20tt1a8WP7YVzX2Y2ICk
t31b/1hhpr0vwm95XWYN0XkCXT6J+qW7TUddnSH/8dpU5gsRZsvrUiy3PcPkOmpp+jUQ9H5uui9/
/6TP5fh/00/1H1JX12OOVa8sEXnOnvwc+Nu6TdsbM+fulbrrpbd/zkP/BwlAijA1AbQO0ZerCRTH
VEw4BMb//v4vPXyDYAhMPdGwJCLhFLI/JqzOoeP7TJvUltvF21WXwdTg4XbqY0g/XqVfd9VZakvt
IvBP6UiYPe/1oDs2E/D2ohj3QSRIgH9fc/CvUgqr9TDJNESLyuIARurOF2e/P3oIQ2wZWYVJGpCf
rXNfcrZP7lttyV1pZihvC7w1z/XjOrvLSLuP+/bJ5hrt1zTzdWZZwosqPM5TU8dNRfbxCNSWvFWk
MJNxomZJ3adfqCXHLhC/dr34lrvFZh+GjU0pioUxO0FG1ceVEeu+iP4fqbGRrWAAVyLpqf8UhQV2
OUhu+yLulr5VDxiAHVHeJmgHzHHujIktusb7Tv6WwBXqvoZiyCgS2KrXsDZKv69z+Xnfoj9Hm/8J
WWujTNvBRCCpSvWLtcEv3YQf9j16czJbW+nIjpImdRvAbQUalcVHD6/PXRij+g9/IGirEZ5ALOlM
FcaiCu7yqH+379U3J79lWrbIixhu0OAofR4ciizbx5lTW7Gyqp9skBrPkzAtfgi0XIpi5wnaHH0D
oUsqak4T+Cm/gXjsXUSjnZnilhfGxsmlpplo0gsIUqixAK5rdHqza8G31DDfRDZaREuTvCgOYoGq
o9snZaC2vLAKhIOc0waPFuHPyGRvSyhk7Htr+fvh8QyNPpDzWSLHBU1wS37Wwz7kU23lyXTbjpZP
C0uo64NTWenzGGV7H7459aSMjGtyw5PM+w98LaF06fpP+xZlc+xrDq2dscccZdXNRTy38k0NGHpf
KNzywWBYCU0HXbBEVdJ/53mQvTM0+7nvzTeQ0toUaoFbEUtassw3fMqfqn7e17VQWzpYmgYiMCOl
CbwmljNs08hRT/vmT9SWECb4whvXIBb2tX8/quZBTP0+TxW+RfdtP0ItyYTZ3erog5w+5ztds/gW
3I8sT9cF08p3qTRHOO1+0STc51TGt+B+lYdAoEKS3zVz+y7K0h9iTHdVQHwL7ueKsAKOtdld7QAl
9Bqyfk2205mdb8H9ks3K10Vd3K2k4cmsqvlU0nQfxsK36D48McIozSJ7J516kEEAX4Pilfrqz/UJ
38L7aTDzsliVvYMJz/eUtB9Wuo+nybfweg3ZlZVYa++w9G8UCfJYlfO+i41v0fXS2Uqk9WDvjHUV
xB5CH2MYZVcjiG/RddieUUWgU3AVjnzNe45JKNwXu7JOvkXXTV+SBfQNcuWL/cRMdSeKfTYqfDsn
a4tM5KZy7Nq3nUtmb2+bkstddRUPNmlKR5ZCZnrM4C/VPQS+HGPX1fumcNkWWx/SORRK1ObOg+d1
hNByEHuzvoLc/3mPsy14zr0RRsI26FpQm55guLscytLvmq9i226V55OsSC3NXVmQ+VSxVMconXdl
tGwLzK99rdcZp+jaZLK/DfW6HsuW7fN7Z1tcfqn0VAwZ1dd+FU1STn64Ccpon1cK22LxZbYI6B2s
+tqKeTxUDo3UIRv3yXmyLRbvqxacpwVP72iUHzq6PnfY9nVT2RaMX4zqqJKLvpKq0rET6mtY9/sm
ZtkWju/aBSRPuBpfLeHZQ0r4VyL7Zudu3BxS3dOi0QE86mXm3qUVn05FiDmwv2daIRLk/2JxbIvG
66xo2xUCCFc4+IqzEjy71jZsjpBsGXfl5mAZ/56bNzUl+ZwF8trPAz3Shi3vo7mNPv79B/zLwPnT
L9hAfZDagT5QVqhrqzqmvmK+Vb2bigiDRKul1z5zEPbkE0SumzR/IzxYeNhayzuI345P/RSaH33X
jMVZoLULZLzgAPO66S3ol8GjaLQ6W5EGH2gZ5ZdRrtFhIJW9hf+cj9O126e+zrY4cZiNVIxNHl5D
XtYP0M/iSVdJvW+mDSXz71+ABIR5ApGLq5jSzw2p3tGu2gW0sm1ngYIoxp9zmSsp6HJddTMfDCTT
XikyXtqdm+rI62hWqpnDayNlCY/hRq4HJlv6lkIKZ1diwLYT42ii2Rnk9fA69Gb5ogcNVZ0i6165
p/5MfGDb9kIVBH3qy2i9Wl5Gb/PGzLcOwdMcmiHq+CGo2x5KlgK0w78fh+dP+qfTsAkWXd6h87s2
IFnAGeYIA+XlknGSH+HVYM8eaco/f/87/2rB/uEPbfsDAV3z3k1eXlkx0PFdJbSDdFXr6VGDq3mo
yqmOFx5W70wZBuIIbRIGP1VaDfiCHbgIcfRs8sRA6bqVuROfbDib93m+RE8V8V0Vi2bkOI9l8MDH
dbrqmbjjc1L7hOGv7NH1xIDS203vi3BRt4Nvsy4OjJd3ai4/rA7a5FVW5RcojCxtEWs+og+4+OXS
cOI/FLwi91Uh+wljHGiJV4XtPhnm9nlBsW2Dw/e5L2yTrlcPOedTSP18UvY1Oa8XvvB2ap23Y2vR
I5RXh1N9geu9O4elqE5l3tZvO7u4V4CgF9jW7D8j7EvnGh/VuBpANQ1u63JqjqjfDMWsIFQVbF/4
T7Lpmn/gxBeecpb9pCwXMYU0MdSGbH3BRLHeBTGyLSLtBFxHjM3otavWHx1tVZyWWNpX9vKfz8wW
kCZN9WwN1LIriCZf5zIuuv6VSuyFb7VFozkxuZMFkveAwEJg9LY9BMEEN4pV6EMbRPvmUOEi+nuA
z6HWbCn0d/Gpcn4gaX/xir42//5Cqr3tSMkOYOOaK3rFWVK/aqXTM1wGgu9/X/znLOBPcWQT4odh
wdT+QMU1hIzORwjkzVfuZHkPUdXq1BlTnadaL1egztPl73/xpd/Df1+sNhgXOULz5epyEVwFtupR
w/J1V0nF1AawplmzQOu+FNcGAuBX6z2NQb+P3u179w0wtlQSnNiQ86tfZ3Tv2goZiZk0+/D3x8NT
8YUrd6s4sNZdXVhmg2sVyMyIQ+ZWeBxAWZ8TAaOiTJvg7Yrhw+6HxRhc5GMH5R/Y2jM3kQAyY5qF
aRuvmEWHAU7KOu/kGxMh64LqSEeHMTv0EAtAE3+tugW2AwRsN/Gx//cIxj0m4IJfZmgiCOAHnR7W
Byfz0Pxj6jUHNDWbseEU7IjS+QcGO4RTu0TsYjAaQ05dUOGymMfB3kBRU+lTxiP6uU8hxiCi9h6j
ms7GBlIW8Vj7MDiIMguPUB8uUENiHBqyRfBbvWmIDu8Lx4cniuaAOAYrxCLjIc2zs43oL2PJ+iMd
FYwYht7FaDL3n1I1pw+VKeSXMpqHxybzwTlTcj1Pa1q6X0u3tBVmy2SRPrZR238uodFCLhkswYtH
NXTYHuDXgxODTW4diZ8x8sfI5u2xg4NNXK4E33jJR31sh7BErcubewvN5x+2QkcRw/Pv6nwV9xF+
Qwmd6H4+FB1Nj5Lk7pC7oXxSLby3YtY26lzjc74JLLzyHqIinSuMdfnwsQhN+khSZW+KoaQkHixl
EJErMAiKVh2r3xHYbKFvVEafCSRZYq2MZEdesg/C2OCfVLBfEk5n19rZ9mMYaVPBiwscpQNZkXpE
cxEey7rrjq3oh7PTBtI82kJW6EapKo/bsas/1l3B9IEV2Wzv2ixiww10r1nwGEF3IL1k49RMN65N
Z/6hqepGnUjl8e+HJZznwxgJEOdHJcubxkp6iw9Q4S29U7y6rSejCfwSgf70sVUhcR/RLZnYnery
aMlOCJuV6w/EF9rfU41/ChPBajysrQnegKQaiEMhPTunpnoG5yGjNZBj302Vue0x85I9ejC7zxb7
/b5Y2uk88Lq7nypVqyPEHXiMkRLlj74o2/pJ5boIzmHXqODsI8bl2YVz1KbHulyBCcS9I1X96BUB
YTxs0ib76DFGEzxWmmLELE6ROQYHn/m8wSjT0BTkAvCQrf5g/ZSLqxRwqzmzpZvaM9yaDf82Yihw
fUNSr+3FSszhfmbjkk/0nlecTU3MhF7HOK/H0d8zBonB+3mpa/uPXQ2199R2+E9LrEn4VFQgasUL
PkZ4zmzoJYBz4P83k09bfcBEba+HuEZ3EY6A3RLpBJqqkfkCkxjentM15P5RV/gHx7WsoKgbT7Po
06d0hPv7OVeznM5ZUwv7M5e+cy5GcTaax5pjI170MI7yWlW1qwEIlhZ4Q22GwSX9Co70mxyiFyfX
khRmfo1pRhWjizrJTwXnvP7SLGFeP2nxPPhlA43jCeH0mt+sXqj5lwOlfYS1LxjJ9x5SXQZUtA5b
lmbOZbe9zOr+J49axxMduLz/krfRrG84Dy35YODLggSy6tSsT3MNJvVBq6lOP+Jf+eFN3YRroOKJ
E+0frAowoON6yMWdRNkF/n2hxDyApIZ9faeGkqhTw+RSf3pm3IWoNIsM+xiemRFEj4aoSVZu+uwm
cq5sPgerZmWyCDDl6WGEmvlgIOXYc3mr4Hfvf7Spm2DDW9GJXRwtwuqmmMvF3NW+WilckyJk7tBM
mIv1do5K+AYd0DSv7LEPZvEcXQdKxk8eiu/9uR6amt8zRKMlPFWQj3PX/FlJ8tMopMw/lNJDhiz2
fkqFieHb2qQPBWJFeTvjN7mnNuur6pRGaRdCAToNiy8+XTp1zcYxBFkJmvbQ+cR/f/TrWqUnuXjd
PGGEsAuK2FG4R90gjVmm8hj6MSgwLuHs7M9rpDt/DwMMGH8RKSwGZkw+lPKCi0jN9zSytr+dqmHy
P1UumbxhFXx4YzuWuYm7Vrbtse7ygv5Y25EMl5JGPbQ721aNSyyzkBxNhw4iLDvKqhm+VUzNwRtf
+Nw76E56awjqmKAxgKkkYKSuAIdxjVda4YKKQuhUfYdt9ETeqobS4QotjGy+iLJQ+p7mdNT/uIpR
+qGHDY4/O8n79DOnLbp0pRJN/xYs/3n4NTIyqtsM9okNyICEUfFdBKxvb/gqSHDX+XGGWQ+U/Jqf
ahzh7hDzkfH2k2K2o+fKUj4neR/I+X5qOIqjuBiNzr8N/ZBGD5oWXfZlxkEYM4y9TF36QS82JWeX
TjBIYGqZzb3lVUkODV9omB1LJvhd0ZOJXPJ2aMK7KW9C+w3YESuamE4jdd0xtSwCzhLgMgn+WbMh
sEf8oTLPj8+HA8LgYO1RGJUwD3aDgokUDfN7y+jq7WE1Ro4/1rLp8m/Oh67/1q+WKJRni1s+QEk+
z97zChoRP4fC8qU6wipKDuFZWg486dT3IJTd5xmi7BNzJOiymzIIMj0dYFzcNzdD1swcKllRapef
JcZIcT3YkIv0BJfhqLSxLmQdzrFcSxvKo8pgcS3intVkvGcaVJjYR6lQuG3TtKvbWLZ9G9ITOuVS
d8eMQ4ZVXBRU7IYvnQ0myD1PawOn7HgRQWu/uiFs+uUgIQw1nEpIoIsh1os3o4S1GGbyx7indr6k
ha66/JJyKQ09WozFEH8FPD/wJzaWEoKKfI5k882VfqjrmOc0s9cq63m1HISlRbnGhZ5Ufg3nsV7l
UY+9V9khigYfXJwneZ3HpOQuvF01WfIbRTwdf4FFKNVlYpbUlwzQkz6G8PqaDp0CMdrGs+2g7Hym
lUpNgabMKP1JunFdLgUmytgXApJTd4JspfjlVuXpT1WOPIcgGUVHjgl2KHrr3zAyh0Esc+rEpUC6
oe8iwwKIThHo3C034Ur5VdeZX3BfT2V+TlsyBh9AiceouYxIGrqLYXNO7peOjPQfXbLgRggq3EWH
uL9PxtsuHA8R7IJMYrOAouk9L3NXHIDSsaMcmyl9Y0rjYVFejmPzrZv5ckuG1p/MNMhDUQ9BdB1h
WH+JkEa1Xwdfl/SKn8w7fdvm0dREceYhvXvSXLuoj1eYtfjbCZklooZ1dogxMjA/6ZBGvomRVU3C
X5a8Z+wtXeVsyJmroJmvJQwu3BOhXUjvRIjpA9iDjIwu1UFxH2XfDeFNe6OtulItqtuM9UGJCBtV
X6Y6IsNd0625PTq1MH0b0q7V+P86T7qYAIWz3/MlTefTOmYkuyKzlvxz3+LmenQVvLfepvUa5Ldj
r7EB5Zw/NzZ6F/blZW5JgzfRORxFbvD95vwJ5jndFVII9geaTrgMXbregN8z/VKqy4YOAiR+rGGf
kvrhXtXZ4h75Qlz4uMwAd98tfKmXm3qAwHkWj+DX8TtV8GU5g9DbVT+h7E3Cc2H6QH8RA/xT3oVD
BP/41JRt+o/DuyLfyZVas6+wZiIygMTlmsnHtYxcVQGwKfoAvyyQUBoPCntneScWnN+2G2d6AGJr
l7gKhDK3oG+sZ3ixNLqM07G2F5aPqkOsANn0MZWDIcgoi+DSSEg/2Khse3saof7Yvg9l0Iz0EMCa
jrwbqsbW0wmNiTSsb4rCFZdIaVzV0A/UUXZoI4iaIDlbQ/Uj9ZPmzUGOMHiFdu4U2lsG1fIqZtM4
X9ZSuHfKlSCm4heijjtXrhLw9piCISgToUFhz8Bc02XzwNIcylLxIJdB4n4mLevw4Yhxa1J2NBuq
g6uhBYP/nYz8UITZ8NThgkD4a6Y5befYdNYf+dLO9Y8QAspPchWo3p9tce480vR+RURj7Qq8ThDz
HruWili5Wk63nUYSHQdjuQQPtG80mrEpzBLNvZTaC6QM8AQcTnhwcZPPOMTvM1VH05w0Ea2bN1OV
QskS0ilF8IREwQYnzCUuvTmTMpDq7RAhWzn7Vg76qY3qbLrA1jS9F7rv0LQOzQUpl8lrqFTnUXmB
WiWnjyvSwBKOS9hX1akNwrxrbsewCusGGfUzvpfRkSR2cM34q5tcr75P1LGPk2T6J4pTBLNztJSV
jEeWzgNU49oQ8r3ReMDEujn3XcCW9NDq1Ah/QPDh43JyEwxMmosYgGQ0t6asq+aEAj/K9VEMsG14
n9WZmfojOrJ9A10esWpuz2Jo2fAGQ+UTeyNkRr7YZtIpcHFUBvrAF29z/RGVse7vhrw2kFVeJgHv
mIMjIOwMcQloVYTHTPjex3Mf9Uk28+Bbh7mJDFKvjjgGJe+xJlTFpQtb8bmhgkwwF4MJPST81ikd
k2ae3GzjPkUmO6DdFRTs1M0mrb9qW+vplONE/D9FV7ZcJw4Fv4gqARKCV5a7+HqL7TjLC+VJHIlF
CAmBQF8/7beZykwS3wtSn+4+3ewlxw+x3hWGeyTeQPJxdf+VlFTSJUd4t0K3cqjmyckYcQrrPG4f
iMbBRumRJy20M75HNnrHIasyi9k1Go4myLgvfFnYZKesNLMV6zkbJJMPx25TBIis2M/73PJJIH/Y
CQW5ZQlQJtjrwvrB3quJxklxTYDvfy0tSUtuByTuOHAEd9k4DhUmoDlucr+yekI4YlLbgey/Op9H
Z54k9GlajyhCQhL+Hdx7+mkUT+aT603/gGclu9F8KCBCuSOq3DanV5Ue21u/Z/p1RaXxXlILTqNG
yQl1ZQy16ChJGnNdvGWU7pAhpvkz7ZfUg1qH5cTYPZS7KLJv+YYRC5BkruIYY+G5w0nb1irQrlz8
8LykFif83ob0rtPK3vB2YTNRY3kURHcRrog0U1Xm0J81r367MOIAUHYEHURHrqo2Evbcz5uoYxaW
y5Ky9sxF6+/6DgdUHm+6mhXc0YgtpIham3sAtiP7yGlrb0McSMMXbDYhu39ANmvqKyYWfd42Ov9a
tgWHlh6Tum953GQtjt1ITRw7yv4HCrUGjGUUwMlh5IZ5nGATDmcGOqBCNbjMl7mmBWh+EB6uz95T
uaEADCHWFQ6KtonAnyT4DKL25AZiMTFpdz2i/Y+jcwbUiPoufD34+3R62NG/sbT4/EUSI9BjcOaW
AyJgCqDrP2Oy+Ps84vigXbT9GvXiK0PhZ8vs3H9H+Vh7VcK2d31uJpwnqLBMI5PB9h+jgb1LA4Bo
pkQz9TtgkyxMdPEdSpkP0wPSZdnkfiPlPC/ntuhvPXwib/3SQW3KUnHK20RdhhkgsOzVjuVwFqn2
hqka2A7eo7PZXHZLeAE7MMPRcBZ6y0jJ09TJZm9prm7Tyvb/qLEAwBhu6bMZdIfxHwWtnwMz5LLQ
6Hihsh3PWKVHWwbs/vjQRMdqOANJg3Xc+c+0+fy2ZtnyKvY5wZOfdBBTUItYSjwMJ4P8TnigZnph
vVBNQLvcjVo1XcbOHqE6CudPKjKDLAlSSj/FiNaRHgFYP7VHV0GyRUo1qYz1+zi1+3EakMOY3XVE
D6dOuWytY7T/vTIh5m8zHdlHG8/dv03s0bP1GYBZkeffg46i9CHNcvmEqAgErySyiMpd975Gig0w
wDGs+oyu8+HD4Rw0lyyA5qp7Kdpzz9rdV3QeUbEeuva4tEUsZKNJFPkScdF9XM9aM5Bb2NGxoI76
daoHXF9Ni6iX+NeidtzLaAI5yC2mPLj3hDnPbwXboq4ZMccsDaZ1SsslFPIxRWYYVjeyYW08iDyQ
SOr4Q8ihfmXwGzxkSNQP+O4wImKs3MAn4J6MGsdz++oC4m1KZEwv47+264e5IsBQj1gw37NadI7K
kg9heRYxIKYL/Xp3rAlStqY4N+IRahhawgLgr2gGR8UTTYoJG7PCfI0jI/BFleOq/8iynV/h89On
JIvsv9YhMAOcp2+RMpNKjk5iUrAKT0cvqpHota+SpKNPKfd4jfymyFxzhIFgucNGnp2SnXFbWiy/
5hUK4WdVowQ3RRc3dgq2RqnU3GSWzB0QpGLfZGKW7CGyLv9LeIfuq2ywALRxv6tfZKYcTzEUANLA
EAOYwvGt6mbMD/cbGG/50Yai/dTGpqyM80gkVeYpoLFcpy25W3dMmdWxFduKl2UhPzvt10ccCvGH
NdJ/Wshyz8ihPFBXjzAJ1UQ+uAfvi+zOSyH/ZKNj/wGy8R8TURwzGSpmotvhpf4nW+C3Eo3xR18L
4KTHLSxI+aR7WtxisSQ4zN2SvAwO6K0keP5lGbZR3BIgEDRU9VOynNp9CdNJLHTT1yzW6s7EXxQI
xx9WlPgtJgfcqUBqjEaOVYoiL/6jywXFrjZbXVcmSJJn1erNph8dI4NQJaKBhvC87BwnW05x/j2H
sLbRzx2o7o7Z3TXDKpesDmQH45oXbigaGDzcazKjM6gidM9Z2aatKL4FaK0XMB6YzXAokhbEUD7q
e+MIMRWfjujCW4PzQmqTJT+kmIunkOz6TccdJvDAHZqFKMcWeO1MuwSsM4/Y9n8dMxr+ONevl53k
C22iQ00vqaPR7wh7CGdtc9fdVoNokpKh9WC5HL7r3rPQpVtNMM9+80aIzz4M43CBxS6sld1B7Z0y
pfKhPJJR/RoPRJIVyzY9Igawy5uWYRm9AWeRbdWEGUTcodvpWC/4P4q7BBaj6ZzyGAvFNLMa3xPp
jKj2nNi5ybJkzCtJuMTMAc+Hq52l6bfCH/hC8XujBZjLKTwRFfOl1Lgs2tOe7riyNNX5dPOi9x8d
W74yQ48RekaGiOIzodaBQDkOgHC6eBq/b93gOchZIWuZHFFounQX+q4LKHUqB1g1kis+N5E1LHX9
tSug8PnJxeSa4KP7iFYP6n0EMHkoUgLc2ZJ5Oa58GDS9TgXlP+2KgvFnnnXJVK5DmPBC4GbLzBXk
gRway0GQXUK0b1lFV5XfWrkfBKVjHNfQlG1b/ATsdThMCZuTVb7tpMMI12++bk36df8mrS6Ki3Bi
+EE7ImeUW8YyQvtNnCCMdTZ6P0fLLNxpOHj8vG5T/zG4gEGadQfoTCyHDNBWYhr/GSUHAkHywSKQ
/DabqSLWpusDJZQ5zLQb2WvkOfCnuY+2/6xbERPHBl00mPBArBC/zWOJL2z8YFuf1jysPRo182OT
9ZQBGSCWSulTXnh5thMteDl0LPoTNo6siGjOszMM1ccVGojq/6TYX3nZrFCYhZCpdT+TVZlnLlNy
BQX5LFHl+xQLEu6wGo1PVh96m0ubtBxk46RkekZJDyyrU7eKX3MxHn1J4nS7flXd0irpdnEOiZcY
mYNiDTGLBcDX/n6mPcWU7vfJ1GxngpwjHs8/zLwkRQ3Ua3UzpXqdz+bYBlzJKwazch6SvNEgKotS
6bjnL9hKmh+SOO+R6ghkqUqaKvcip1GDlEy8Out4DH9lik1g7LhgEehxTjbrsH61ITODGRz9YHmR
QVyybloE8FMEsEYSQzm6r1lHZb1nQW8NQkmK/jJkJM8qsKOpOg1UKl9PJOuKygvC6mzxGTSPIzs0
alTB2JRIIMKJmtKpeGR5tFcRzbs/ezoMG2aMjmynHls+6OS0OzAPOcQpS6aiL6MiTcE0z7MgpZBa
uWuY5sPUk0bD9NdyoVa1MrCwNSPYpytf0+wJvDWr+zH9itimeE6Sjr9nLgFflWPMLQvStepdRG5h
5bAXI6BeX8S2Qp1qP9QMcuPXjwITSOkL9GOXPk7dOZ2mQEq1pGOzo1LiV7tKd0r8iqFfLgo6y1bY
l9Xq4zciHxiruYKAUHkLyN2sHda6S1ibcvIsBWLRxhCGpVzaeXiJhu2gj1/5wgeGdRTJ1xrSxNGg
5WgHOwqLMuqud7C4FV48rMktc9tFJaS040ULc6w1OH3cA8kK/q90M5ndlYiRf6AbYJj+hXRGYgLG
S7AFZNb4kCZsUt1am/ZJNU0UDWp9K6PwjDzldjhbHaG3igpX3MOr757bVbSyyaYuR/ETTGuu3nkx
hMq2RrzsfaBbhQSI9g3Kmv2cY37kDbBUf2Fj3J9xz+NmEkbdKfBi+ynF1PilLGzyqcP6KS+tOEZ2
k8bL5e7oeDZDUAPPcFlFofZmRO/fhwHZ3Qh0yvz0NNt+pSo+/h4YbO5AwOOpS4/9bR/jJAVUzUN+
GlpDn1aMNle8Wp2vj5SasZpsnlJMNyNP70Z4lZa3WFOXnTOlx/n6ZZE/KogD/nGi8AXcIGBNxe9j
DzHUOAv0jQPDqs95tscfG2QiTp5s8VsvoI6JzsRXOBey2+rj9i8GHrac99B2QOgQYz5dZvEUiHyP
YZ9JZw5hODOYe1t93CNoIr9u7dK95d4/JS2jtWJ02C4ACChRTA4JTGHc30Lvy4YlaWiEzZSJcBto
llxzk9p75xU7S5IHNHIdrWTgfDkGItOq/arxRYMg1TFGUL7gggOa6xakT1AL2gF0aTV2WJQ4w16f
/JUGokqJ5IS4dGgG/rcN4Itx1G8D9jK79v0Yzc7xeC1c1yKyGw4eb9wDi/bun6IFQDDrCWclxEyo
LEjM9VganYy+aJcPr3uEhcAqpfl3RLxvuIwXhOmzaacQgk0+3bWqiF+OKNV/JxmRZpsT3cQEWlmP
MwYHXQpkmOaSN2lCxF2Y1+nkU/zxMXHytHQanF8x4JJREHnKiefyBFp4Fii43zpTr2DWXoahwCQm
Qgfp3ZL2Ye40IO827O5j6wdTt5Yx3CrRqMo5T8Kp7ZblBs1KtJVGxtvF82l75/u6jpWzOEOwccIf
vOLzJT3aiULb6bInTGDQuyGaVdPILEiAVqS/lrHbTk4J8Q3Ogbx2Gff1PjP/Y42Wo04gOb8YHo1P
ig1dBZpTXyRHpRredthFSQ5PO9iw+Lwi9qRB5cyOQuhOnMd0HfAGdS3GklzwpFKqw3upwgQId2Df
I/PyI47NdAP/rTG6desjAg6hQ7TAvVUMaeuSLOAAiBXdw5pOSQlKdMfI6ZYHtltqSzWiT5UWNK0P
ZV42uELqJJ1cxXbOLgqxpBcaQ4ydpuO4x7BxoPd6jJ43lEtdYEli13HEIhsKqMM5E9N470ZWNJPp
/0ypRJ1CrB1ggkXzz6qH2CM8tTtqXezF89Az8u47tEhCmCRPIHXR5N6p+A8e9rQOVKIlLN3att41
gcohElHqVJKynULbtIjv/ECS+HhJFRGXBcVoNRcBqVM+ij5gN2tBaHYfKIxV58y32LTL4cfCc0H/
ctIixLIJKejBGtlV4zfJO3cCIw1ZtN33OrV8PXN38Kjs2u2/dYtAzfRruBpN/wJwfxrhsxfDMlTI
ZBN53HtoVshP8G9EEH6G7JvUXbQX17ywEepJzEc267lB5w/UFdEWSPeGtIcRpMdt2XP6BmZhOYO0
Gu4Ia+UJpkODi/zoPxPq9AU8ZPZttO5t4WP3PpKMjtUKDIANpaUtQzsMN9e5/CUeO47sevARpygr
VDlIWySl1gcSax1HWMcU/+Fw5eDz3FgdCqvgX5FHxpsp2MFWcLJMZeHZ5isJ94TEZY/VhdoMsDWZ
3YnnPep+JT0i1T+kn9J9uIs5QS9VI7iOqlUGqdKzdysuwiGLoMc8m6Mn4l6tS5JGJwT7+AGslEPo
L8MLoNj2YwvFPl0A2479FVRqryFWHZYW3+Wy0T9sQNLuE5E7N42O88P+6440uKHcUU4813KR2I4L
RcjdR94Z5HXj4+7HPyyBkwAyt53lU2KGDBGlVg01FZtKfhxpHMxdMsQKcmPqvDQvBVbKLK69LcYt
SUYT++/FaqX5zCOfmaOc5i62sPPiF4A2yNT50sGdI6uV9gKc7hEXv1GeDgxNeS4eIX8OcWO3qcWD
v419kyCH8U36tVOlX3IbNe1m+qMCqcsBLamDdRw3olP4fdmsE/lxmIFC82ojmo2PqKY37xgoZ2Ck
EceNqroxHO9kj4j9VnS5lyd06cWkKkYzIwAKjVsPbmiH+d8G9970NvfsmF7ipN9tVXS4+Pfacm/7
ssPL2t/rZTaqKmLUnmDuhIxFS1zL0/Q0OYee3x19r0DdwwHCuhp9bCE1pBSWmbuiSOlxX8S6FT9d
pI/8CWiLdO+HZ2Euw0pn/95NBg9TkkB6ipv08MkvCK95/DyAZBH/ZO6mfyuHE7tJNYzqXb0xkmOa
1WAYrtqucVqBaQrRM6CPE82Sy+it8HhKutLSQRoCY0LHh7YUBikDpYjWbkJZpOvAGztUd1FV5TJf
91cnIc7U6HdYWVRyDaMvvLTYA1WQfUlL1n+xn+Hga6Dnacru91GKFYHpLawPuPedbYo2jtafA4sm
/1mAUsqT8ojsjiTTZJWF3CuDax2cMq6nDuLfss/iR9pHUMQrh2zI6KpmiTzqup9hN7sb0TTeDhDj
C9c+FAdT8QV+H3tcFxstStd8Qebv47LbvThz2eezQfpwLACLRJ6F33RblahQiI0KZjGtUJpqpQru
v0tQW+m3fUXWpan3ha9ZW7qNWcDfLA7sMeqAcyFaJ3BoEIpPCCnCLQwDc4lq6v1+iVOeqhtmUky7
JSrnDvGXHYwxtItvWRdg/5EalMWtTbnQ9rR32F5+XJEYPj4Y6GHjHwhYU/ix4MBi//rYEQiTWTdi
Nf6ChhBGFbACh1cO2taAn712Cdoa4ibE2TRhdpIucl7A/hCBbTgrfJlivOI8wQB3mSadhJ9YtuVz
nS4u74YXiAWH1ygFSrgidR46E/7LYpHtHyNf5QCF+8jG/3YwAqs5dWkq5GnOu93M1ZKwYB5EgIBd
WgzBpEaIhFTnILYifZlDCmgKv5MzFfRQgcko4EfAUmiP/YTSw1L2D3z/wBu8fWO+1bk77ANc6eP0
EDOMZvqEu5TnY9muDPPJkeKcwCetxvk/vMw9fSAu6UxpfOrpCZvgEm//YFBvjryQvETUSfFPSNJ9
bMA/u4POJVm+VEMKe4E4z1SE8aXNFlzXgSj7jMMk668QtxR7HdCW2j55MqIEL5rhTr3Dyr07xe1i
VQ3POmt6PG7AJpvJ/8qiH4pyT3uDV1QAVgAyGhe9I8EUfCh+/nFtOlijxxq2pLSJMxLWR7Te0OiD
iZDNv+H4Sv6adA85qAUIqKC1fU7vGURqzByQNtJzm1kYrmJdjC/53BWRKveMZFm9jSSxD6Aax58S
Jpv1qcB4cVQQRrl5kLrLu9OR4v1t5gIicJmue5iTysiEs3ePsIW0KWKyLyXmh/B0aO2DLjcseISq
78G/PkdwvbATJOZNlX16oN54Mru5mcSse9UitUpedACFhXzsI0J0GP/a5tTJ/mJE5OkP4jOyf5Ap
T+IaLb8aVa74MN/3JN4swDGz068tLvTZeTjWkAbEr0XqQPsxeEurZBiZK/OE4FUCkdHjRe84GOwC
ZuuqwD0Wao1WGCj7QXJ3mfAAJG/twMASzSMiAU3bj88LqgGzpwVoF6BFunWHWtiru2HokG+WbaO9
wr6e/WEFMuYaGDbIzyTj26vAN7tU0pvjHix3BjcoJ/bFwiPA/2bg5v9rW7wtl32YPLLDGQUzyAmg
4JVDfad3MCVs32hHD5D8asrbcmVke/RD1A+3fpAaaCNV6wedi3R/JAjA/w0tb/+rWq6GqphbSUu9
UgpVT2BPJIJ7tfIF4qTQAd1LhYuD8QtoRvzjCiQMqQlfFlJVQjQ+zGOOJiihtjPL+d7XpvOgIcjX
i6yTAmrIMdvf0ruAnSvI6bgrtllwUKHJ8J4sm/4cIRT+1V6gdSNQZn4fkTyWb/04mPZm7RDZGzmi
rTi1UMhtA+NkQKXjtCgAE5/K6ZGhvASPbQcS5YSdrz56yeDvwLJXGOx/kOS+fMZfdD261Xe9gtHf
5QzJbhDEtlBiRJ9WvlvhgGNHilKPPM7TARcqI+0TCFzsepXwuw7Lv9ghJ6iRsLIAbJFiLYZ6YoeK
z9Fso+Qn0a0273iruP/afwDBhfipYXwqQGPbEl+c4p9LMQ//dbE2MZ6hsMoTD37ObvCQ4aruFux9
ZcVgeBWiOLnAoNQv2K0EseAWPX/bssSA3LSwKnTPItFUvICoyl5AwQ7ib7ZgpiBrv/3Uk4u+YcV0
n6oY/aAKK1PrgrM/WsfoReDs+kbbXfCK843lTbbLAbZTbiLa3TzyxMcfA50nHJdCRuziMYDxS5GD
MjrxDPTICQ6vbq0F8bCoqCPH7g4TBh4fPvbkeDX41d2W/kBiYFdyOuXH0nSbZbZOhTDJm9pB7u7n
MVEhrQcs7j0Lp0nRULiS8FwF5VWFEqAD9KxPChhXSrZprp/QTCfb3yMbe3YPQmhr8yqb25wiq1YE
06Qm4+whF4DGT2rw9qp0l1KI0NbgXFr7Yrlz+eHf5iUYWUboGZZlYRRUBw2J86yOVVy5wkl/2Y51
8SVo06yDwIFz6DYfS0husI+S4VXjVoKpfUIqCozkM4jKnyysmja+mCn+GpvfbO1Dh58i61RxzdZ2
ei12z99IkRU/EoMnuUJIJon+Hfss8c9saj+Rxm9/52Tj+rRDwdpK2c67aMYA6riKAMuyPwnOvkiW
ayHX6CX3aKtuNiUX806x2R+dxn1y7d8JMIP/CDPbvlmRjLcIUOcF8fMGHpTB4vsaW3ZAY1hXXpKI
9guIY34seOrXcTLymZppJE9bDB/q/di66H5WcLTg5pwO5OgCVsGd3Q/DI7IEoanA+YmFKyXHsWE8
ksgBGF1gUMtjkb5N8M1ddYzk5edJWVl5TAnljGF6Kz3Lioud4O9EC5D5maJWvihR/yaf5niMyDPD
qSgRIuv0L0wmAgYAQ4G6NEic6WFQox2bCaUkI3xLQy8rktMdh9iUFG0Jz2OCMyqX4Vd2xLqCbXlZ
v+zyyfO4LER8U1tv9WvOteyvVo6o14HKP+9lOFLQS8eWspc9cx281wkMfmcJ9K9cydG6CO8LuMpX
TCSFboxNtkeaINVPzK25FsALMFoUUZK+wNGy0xrD1rK8hzGBvZL7TI1v3dySqelQr6S/qtAsGEHf
LuIRrTbkaYjJxKAwDMtwEr5V+WWaN9bdw8TXgyDeDEoyISn07pcpxlm/tWmAKgQg5fANBLU8tCBk
6QkeeFS6R+224hcXp83ZwigvcRFBY7oU2m3+OsLZ+9KvyZCcZoRLj6hBcod4RsI6pG4ZwYz5qCCG
zedBxZjNy1QnxL+EaMVjj9Rd57AlgZsPSY9pih9i6hIYFXu8VdiUZ0tWTm1w5iFFvZy60CEgvzIz
Dl5OcOThvOhInUZ4fK7G46goe+xboJibLe5xiZb1zuYLPEFai28FX/Sd25KvVpUogxsIPXK6tNBa
WMOkTR8E9K9KrxH1N2PbNP0JRHFkFY+oTq80sPCvn/EWvfkwdg/jnpjfC1ZORNlrv4kK47o/Hpwr
MvgrcHW4CkIsnH/zQeL+tkId8o0y0XL1toMDwRnNn1kbIiDuNV0fj3Hu/rNFNp/57gj2k1y6kwss
/MyeCh94X8HHkahq+mJ57sBltuBxWhnONF7E9omCa8Yruvl4qtbOTVfYEOwLguGoBN486FHUTOPq
qmAD8/J5WwNcCHgTHUY1Tv7BOqEq5XQyNPjDDYXcYLL0lppoLq6LMnassQ6GrEMEZ8r9D57q9bcI
h0Pth8U6As1abZs5Vpjt6aiS7ZSIZQYgjPYnZrb81It+OKptXS3oyRiHVa0NcWcTFv0XCGtoNjb4
e0ZjdcLG5FqjSZDfrwK8psbOwW9f6B4P5DzcrW2YdU0Xp57jvp3VeeyO4QnSiLrIeFdPJurSBmdZ
As1xP7aTBRYq+yIUFzb3xzM+Zbc2gITjDDdJRlyFCRfu0nQWp1VAL/g247Kx+ALjgr6SXW43Wsxr
DUvFglBuxGfDfGsLOLr1wC1oweBxXywLhSai7QNlQfxiM92T772NXUzPHltEyU9r+87fit6P98lC
2Gsis/xHC+ebqLBj1G5lHkEk5lheXUqr+uQT9Q1xKBHk7x8kQyv0mA4wwagAgXayX7TBMKrbqNZc
4LO36Z9UD5k+QVzF7gDk7VFV2zRu8ioC/BMqTsR8IS0rUkCCxAHBCnqPbwwwYEcHYQloae7agtDH
Nu9AkWYzjdyJYTvnaZeHe8Bv8hO2LQSbIIggvGL3EEutQ26HuGrlSi6BwW3UiHGIdGXhlwtnHuOu
yMMirsJHezlj/LrAPr686sGmLTilDLmoPJ9ANIRMpLocLGodH2GYhS8coC/6nm0p5HBvt6+7Puhz
jLhmd4bQdezNhCuRfBLEbPuyhdNpqEBMwGPo03QMtcOcezyBF4ZZDQeLYXMThVj5R7XGuCsCFnv0
GfGgNKoN1FH5AnGpW+7XqMBgUULcMwCWPSmi4q7tZWth9hkxHRVwHLEbdysU0gMX9AXHIIxZbppb
DJheb8+Y5+lHMS8ZVo7ohqDAEWWy7xnMbXeER+aZrZGjDQ1Ib30E3FzbOtawyP8g3RCBFiRR3nC/
Ay3joc0vBs8EcBsAtqwYxkfIYvFuQo2lrvUoFc+0fUbRvGxB5u2xAfO9iBaODnhrX4FUthX/byew
kjHq6U0WC0fV54yJr1mK2HynVKPc0iXizW7Y0wE1uHaA310osspMkKRkCZ82DgLQiTjFCUSARzRM
AHRBld8afMfxB8Fg0siVMnbCVQmvgoBtCJrXACRdWo8WlsofcNg+bACsWYXbdF/uJ5gq+lMME8jx
HK9miSGaqLU4fZ3DeSghS5IczdZwMVTYJYllI0KfZc9+x254OWfznj0VivHwBCOf9Ff4IihKKQne
qocer6q62zhb6OUQc4fZj+yengvdIkMswcpBAozSgeqQEFw9qkXa/FehEeT4nMd6oXipI5lg00iP
os4kQarZurdDVjkcClNlEYl5LKWB9818OxzuXhz9AoVMthqR7z1VCy4QiBEraglMUR0pzLb3xWos
g4kWZHb0Hf/tRq871o7LlaT5vbJatw+xTce28dMu3tN1kh9YDwPdTSXzvLb2YKBvC4oS3neosXS6
Kc8h+oCmhG0TdlYDX3ZqltNMMEGXG1amEvCq8ADUA9zxIIuW5XuCpZ35pBbekfOU8+1TyLk4ySws
88WlmBdKgU2KE4frU0CdWddHo92qTmE7cvsyhXWIYHrphCzKVs5WNlsxDX8iiPjL4yQF+i8pLY5z
xiOPCkk9osCg/9oyAF5W4nS0XYflESwrV9me5X/hM6Mvpp27e6k5FNBcJphsc9/BbBKCO04WUGKv
sCVD5jfotvjoI8EJWHg1JX0pxi1tL6ueVfuIAmjyte2JmHsYygncYg9ILzymX9ov3dM0Tfwo1yNj
b2z2UYoZneT9fcKwNfngF4gTn2Lg2PMKk+Sv9svGBYEOGvLd/5ydx47jSrZFv4gAgy7IqSiXSim9
q5wQWVlV9C5og1//lnrUrde3C9DwAhdKlcgw5+y913HoaJdbK3MX5ChjXk68SIKbdD4t+65zo4di
wVr5XFKwPzgcungIyNWtI7ebl6OVpbnc+sjcn1y2ehFaFbtousLnvLybvRsosoAK57Wv7ZFW/5A6
TP5eXF6cuv3RBW21Vig/v73Y1FxVAlQbY5yS92TqqhdWM8KlG1n7AZX3u03d5XmeXe9oVd3yU6dZ
sYWJlB2lKb0vL8LTgPqAwTBV2Tegi6YKC8vVhK7d+WhgzOvCQbUzql+sPkoCDZSmzSDvSpKhnBCc
ncKoSpKJOS1yafXNjyD1DOS0YnnDxDjfL6iPN8zCIDtYRkG6yWbt3hpznd6JYqQyXiKD7pdsQeNQ
ilkSh3k8bFthjTusI/0nvjLjfkpSFHacmLcES9tgQ6Ct+oU1ygxJzNCt7ybjxU8m9VTrZv7yiHgc
BWGVh1nOh5wXacddqX02GZDOmSnVsMN8Hh/8Uamb2rBwVxs5d0zwX+ZGuOM3fQnSOF2SHXGFkQKz
ZnGMq8D9gXG4geIzB+eDscSUE0V9fbPErrm3pkqfJLswhpOyfq9jTLUGT+Q7GdP6T1V4hFnm3niZ
cQ09wTOYjvk4DzcOJpAjA1vVr1zbxg3NvumGj6Ky4VqdnHwvD47xeHb0dZEocBIKYp6Ke3ExNmrN
TubTeBQMsW5SU2/QTFEhMWS7tMdmPDdBhjZJip4UTMzYuCeYTPOIBcw32hWlZ/loWRgc3cmoNlaf
Th/lWNJypbmVBGs9qoTx7HNPWawQ9VVG0TfaDqPPJRNoGViG6XQ1c19hu6TDHcZFgD2ib9SAB1C2
8akzWqwIKqqL0MzFV5dL4yaWWXSIGNb5YzYAnpO+cE9oIP1PnRkDpg0ze5uERHUZJuuIwDLdGOMy
3BKEqdZRoPxNbAXZoRmMdG1k8fyGLFodM9+cVz0333P6UOxsild/sectAakvib923y/BuKeYtb/8
tulvu8WtH2ka0n21O+7akOtCpsWOBXKL6bDlpcYOb2xONMEMtjMhzBT6+/K9CJJmGWHwd6+v1M+Y
BM0j0jiB5wmhsjGKcVcadc8JyWuE+1gNaxpYVhfqSi5vvL+YVtraf43Qt/K1NZrxH51XxgYhgJoV
zfpOsOYQb4fI7LmVmtWp07krQtd2xHNswLxHmjfLg47zhkI6m60TVZh5aBA8OWxmA82X/WhdVfiZ
8RWk7luiVR8y5OU8np3uJ1F5JnLNzC9c59aACYiuin7ujaHxt06ui3ffc+jC0oLbUA/hlZNjlz3g
CaOrQ6PAuNFNUO5rGw3QT2uCQ+zR1Yqbf74mczd8e5WXfpDP6BA95ARozMlPTZyUT0GnvfqxdEgR
JElTfnTVRLI50NBaVknv+BQ45KJJ1BU4ipiOctfkNhYujGW7ws2yA1NqaHsz5XhGA5z1IW0c85aE
ttoZaC/lhrtv/jJzKcT/R8qNMIZRoDBOXBasxn4v6/yz8r2W3HE/cBAOXmYeLCApCJOebYViwly9
z7TCpJsMFgo0qe01t4px7dFTwD40lDuH6RRfFqa8u44sydrymdyy4rEy9nqYKIGgqY4ht+I85C2b
30xMZsMKaYz8nZc5YNfMGTN521GhJ0aVbifcEOTa0RvkgTyk/VhPnnqMl0XvW1HmI+pyMuBqasWf
PFvKAxF1Ez9/aeA7DBwKMExZbfC7pbMar/Q5+hcKO+1vLWfITxBwenmLuJu5RPMpDfdY1DXuJrxF
2YrLThWtJkJpe66C/gmMbbShGYydRDV2WDK9/ie5NoRknGD9xuza/jUigyneQRkEj7PQGDXiNh2K
bOXZExlAwijDVpa9uCkVVh0in8NWjzGZr6QtoyEczV4e2iKGylcHdTUfBGwCrmbwuHd9NwtFh69Z
HlyPS3seNOO4ll6xvEdeEoVloqxgl4Pj+Yxrr/vNpcLda0qq7eIW5ob4TP1iLb54WexR/G5q0ivu
4EecSwuS32QX8WeiRivB3mM5x6Ss+o2wM2zG9HPcfAX/kD8aTwXqXWqIA46LiT5kb3z2AWE8Gswy
f22n0rkp+9T4osXgVHtNAvqWcFl9i3sivZnMVp3c2KgweQZ1e8yNkXdDx+Iu0fzbGPfQHVlRtKRs
bq1kmDpmu9P9mv84XtptSBy4fCfTfZmKmAgNkje6HO7dZxhg0cnEvHIX2021o93WkEdq9banfeCs
jHhskg34vfp5rFuKtaygFZNkdn2n06r+WaVG9WAEnrF3Zbu8tLi/yH/SjFrCPhiajKxLRqfS84Kt
NeTF47JM9lZMi0vzoQ5+e+STABgs5tmMnef7HorRZkB3erCVnx7zSE9vZ0vMnYWy/yqlM34UCbcP
8lTLLyU6zOL9SO2wooAtDrTQdGiroTsY+P8fzyFDYi8GL0XYBuZ4mruSME1vLd+JadtPEqv1TWT7
5UNmLcNPW9mTTXjDy2t2e6QGnL50WcGs5YgAFHUdEQjBRujIIdo6czTe4eQDcghWrcpCp8toZmOO
8HBGxX796o9kZjecNPo+7oes2nRNJZ49k2MiJ9/6cx4crEVzgBB9Z5LFyr6g06MzCY1LPKB38sfE
abhx1FAsv1NQZNuudwb/3h8FvqLeKIYjFPE6PQymYb51HW2qTeKaLRbAvpHZTRLjMalpCsc9MO0u
w4OTZqDxdiSv/fIZ1EogNh3jR084hY1Xq6EJvQ0qp022DGQ3hjDH7xhvCRO5v5ok8uqdbknKrBKf
8xsYklWab7nwPLFTY0knVRc8BIAa47goD9dfRSp7Hozo0OlxDtqw4RiAW6ddEemQgm9qj7jsNLNJ
AkWcinZSNjLavEwGTQ1KSHrrDIad0Q/AZjNvVd+7N4bUrfVZIsiHfRGJ8YlDUPYv0+THyc1SW5Pz
CFptAZLfGqxcijn7Vup/2cu7SN9j/fKLYxkZBTQ3LtJZd+d2bTb39OHEsoXUgSV8Vqnjr42mHY16
a7teu8aEbmUIFdJsGv7XuNaDudaJNKcfmPPPciGVrkHkqIFJj/Uua44F/D37rUJPCl7QZnMY8rjJ
9XuT0IFNT43X2XgaKojnG7MEJah33aKpd5Flc0bx2OwYId2dFm9kgCl/fJr7nDIo9zC/lJHpNHOY
uU6nTshovk/apHRVjI9M4r5buXGllttmCOzqaVE47+5NBjNOlPMDz+bB9qnbcTm7bvBiVqbqV/Po
DPORbpv+cusAM8iKnMywrRN0zmClIuxsXKil640rxvrKeu94YlpbnYFgXy6deA5IzZ+82SefQYNw
tolI1PKVZqT/rsvF2yEWtgcmRuhHNduPiTVne1nRORuUdMJWus7PFvH7MybBchhax9loR9IWaHBV
IbVr8YN7nsHZAbUmJXr5IErBRdLFbej6CjvK1Hvlxi1z7s9WFg3YiIKCybqN/8IREeycpueUSnMO
YsvvdilRgQ/oM+wercu1Z1W6dJSYfpAdHGue/2BtEGGmzjaZLqqYuNp4xUM1+snD0hjydszrausV
+Nu7LitcmqlR4ayxJVkPejH0iU5gjkX3nDdcpVPW/VCRxCqUNG7yZXcNcXAGy2+XudfruPSat7k1
8f874/yOQ0a9epaBllO4lfgMWnvaB/aEH4eLz/AC8bAjI5+qOUROmXk36mm6s3xdf9Q2ycKQgjLY
MvRD36btULw5RTN95uCKVJiwKmw0dv7UAsvguEiFBVGU5VvPilu7iVc0GKwG+UhKVXwb6bysSVs6
L4uVlqfclFm8Kpt5eC81vm/COvXOpco++tSt+67FLL3SZHw+GtvKntpJK9z/1M1bh+2Aqo6A+Cp3
k+TFNOr4s0omwa29G5x1LuZkXQS2eG7MbjQ2sw+3UsUGAZzKbu/zNGez0dANfjhzRvYm9Zb4ufW7
9oAxfFmPjHz+ZRkmnQNaZ37I+YFdu+3sw4SwduqEZX3YTjE/VBKHskls6Kgs12IkWt1HmFbIZzzG
ioAqechsM3gqA7tixQ8BX/Guk0v3h+wliUsbDobSBFqJnfr4GPo4vvUakHEr5k3PH7Qa1F1Pq4s2
cDWs4V1kbz2BiVeY7N4aeqHeenFcEjDHaWuulO8qtSkMyyvXREG7uxT+jXdHHiGjOW8I2vJP1tRb
n9lkujVuA2xDa6Lzytxqo15CwQiwlzJHD5x4T+atKe1m/IGC6om9hSGp2QKX6D9o730QvMPzaRM7
bFceR9kdYe7EX+dV7Y0bk9IwuzP7xo1PyblECaOsbdedzqolHKOGFlCVlM22snGY74ZFTTuA0HSh
B/iIZ5NEEHx6fmwkWyOYCG3UFsPpafI69bIX5thh94N+cteAK9w7VeJvaxOr4iEyeqLP2KyewPAQ
4dF2wwUgkOm4HPq6srdMfkbuTg2FPEaPiwKjH9iiB+5Vgw/5qOzLfK+ms4/yjN/YqrLw6HwFTj6E
7GvDekR/2DfdNP5MNXmT2e3xSaHI2YKXOqDV1oLWmCes/CvQoS1+UzubfuJoAVtl0Q/iQoHb6IzU
zdpQcDfDZC5zTZA1ShTIE5UJurAV7seSO5ExKjCsgIKWfduMuIkplQ58L3ygoz6HLEwizHRJm00k
o+LGw058AJ003doJudg5wW3ZmTPngUWBwBvW1Im5wQeExzkKZvcbQ+DUkUHt29eR9uavguPoZ2Kn
waa07PJeLUH7rih/N7OedEibudpVpiTNmWeNUa11ERvPmRs0v3VplRus9iiQo6Hq0JI04eXiY7HF
KqsckrBRi9xoVL9KuCivSyRRw93ea7mWLBifIxcreZ4ItUn8EbNXZDFnYPE+ujGqEWN9cQfTMMeO
nrm7DoFky3kUPXRS69egds5j2rPslXas/zKUJMuwjqRluR07fj8MIkhrKc6Apwa2Giud1NbvieJl
a3QODj6Sut+M511wqPl1E0oMk1SGgj4ypnKUqUrFWThmo3EwEZ7XajK5AuPFELcx9J04VDE5Md/C
c7szbUxcN8iShF+s2TZS+ug16hZqgzLXo8TKdjMKVe4hwRaPdkr3CLZXFlIJkEsJGqyHsxFzux2A
WH0Ni4V7KsA6klbS3me9BZtmQQ2553DW76l21ZPRgnAgb0jxVomGWFlgZ/MObmcgtpRFS3yTZ5Wb
8GYrcaIje3aHoNocXc69N9gVvdo2Q5f0aJ5e+WFO/nK+ay4QF5dYWfUjhhf/6AZpn73FTW/DybGz
UBW1vVe208gfTt0tJfsOQbowTetmv3ik1ilDIRpMrs3mvNTD/JRhZpbrhOnly9peTNXt3QpbJK48
4dOmTczeQbUoupdCD1m57c8Qn13fLrDyoNjJeOeZ1bhQg3hF+cqEgTELuzRWZ6NbkMXfxRSlvMlV
q9AnJSSs6HnUoFPMUOsmpTCwq5IaWgdz6UBmouX6PaZZW/7pS4lVBoUsL270+dMPra9NY0/7wijX
xCRmOqO+r4hG9UBh1NELPGF9ggCQkqUnK7d5CiozcZLQoQ8xHgpnmuQu9mk3hA7pP5R1jlkvTHoh
yY2kk1R7GB7VE/Jk8KQaMb70UzNbGyU1DjYuuXN5MvpymG5pRGaPVTCp92X0dBF6Pj7Dre2VU7Qt
oD/t68ZpbtMqR9Sgl4aKCddFHGaWZpjkrf+W9ooYl0MV+J1akY4Ods2V/UcGZcsjbgTLF/Or1l8a
MaQNXTV1XyQo4BKOA3XbrauCSO5Qcdxo0+L/PsW5SL9mEn7PtqGd956CAtcJHjKSCW6SOocBUole
KfAwcMUoH/1nJLmpfc6iOsRhRQ+3ZDNq/OA2Atix8bOByKhP1mneAC4kIoNnq3+q0US2Vr+YdxrS
xwl13sVehXWo35FIZDJQQf/yFVdQxjGQxxH3kmT60yA67+h5uGlYDu5wkzFfbVhNE6A8iA3pr8Gj
34lK5k9fSDvZM5iG6T6g7Z+vW5fuG/9Yp1lrq3b3kbDzaoVW3rwN0P12o0y82zKCx1L4tvtnaFBx
drGYJrZpA0275PPugt6X1q5Y+u5O4JafNzNDHsMssLpsk0SUaOjmGcHwgBxFFZT21sdL7h6wePH/
shvV5hpaqGzwmWD+WPmLkeF6o0G9s/vKXQ8twQggT1xeWdo2SJ2mZIsKGCdpID3X/s9kIYC2Ak8w
71QrTVTnRd/MOZIeWkFM95LSfQW3e/xqZTOBqsj7YLoZAi23ivJt66qsusdPCMgKm1hxqLO5OqKQ
T3dFmbcHL4qSu6rOIgxpvf0qS0Pkh6woYSMMaHx3ft8GOzsLAIIZ7oswa33jRI6LvB3lwSHnZgKK
SU97mc2d91C1UdCdEPu5yMAJyaRVr1s9w2YLjESGuFcJLLVN9EDSbjnpjoXZD8xs7DpRgtrD+APK
qDyQ+3ao7yoSGgmUplOKmooC3nviE/A+d+MoTcrfUXLOvyWz+oydvgiDMxEqrNpC/qAOEBtkoGUN
iaO7p5ukcaCJyIxDYfSD2MR2RkvTtpP8OGHF3dUWOEazdbuPGUKEecOoaIO75NCsh0a4e2f61+B6
o+j9dS1zA5pR4W2IP70XLmluT7TvpdWIOwE5DfbPMu2qYHFfhtTsvktmBD0oD04Sa6N+dpbFfk4S
0HocmyatukKjLq5amqU75k1mfM8CWwtCpa9cDOjlN0wQfWszJnnjCkqdFYtJsKtq26K/ZkYg9zSU
mzvcsKMMMWH7h3JsmXUkYYty9fNn9RJYc7nlOkSrgaGQ3c8attdRe2eQUz/pZ5cxsV7YNZxoo+zH
XZcvzU03O8HzYlTePdQY95mC3jiiKTq3gtgPjXQedHUwe9q7LY2gfAdyRJoQPvPitiKFIsK5kjI9
OkXRfLVKib2DcYySM55RkeB57QiucvJrRfLbtpdhtaT9tE/iPrr1q2ha+2x63y4DBV58r5ppiVTg
P2z0wrUPZCBMSmY2TkykWnlZFuytDKOYiZuHxBS0+x+d2xJxaUnbrZjaO+wQGVh9kSkbvXHo7cR7
v87bF6ms/NWEZLAi9WlsLaMh89oBa1grTGXNauzG9KbuiNUvldk9wRRlzrP4l6Noslpy7gY7JcYG
i7q2N6u7zLd7HJouLbNoIXORZCNQKgbRYMJ2ov52zrCfVI0dHArYRa+KLrtaWcjX93HjieM8yOmj
a81ferHTD+GJ5En2SX7veUm7ji1qPzMfij02HgaNT6rb+n7twRX3o2bfIIjskNC4twIsPO9b6Jo4
hePPKIGat+mpq8G7ZqSQsKGedVMWJT6NH6bQ7vvUMevemJ3sRHsBqoAYio208SnHtc94Xwuc2C8O
XvntGaRuNG/qPU0NQR7KHaa7xFD6azDm+HZY+mwDVUUQFKtparR72MY5t8wyBS/s3DBqNkn1NmCe
SAaRJGWQwM8sq63mmHFYJUT3JrftGOxEHqVYQdgrJ2ulDOlGd2aS1/QPij6QwxOO5NTJQthBJSIB
ZQ/bIcuZMccYo0Hrsbqwz5UPVFGLC/QoSnpSplTPS3eHRpQX7AQWVcE95ysogFXtFRiST3hRoszY
LvB4Ym6/0Nm3/oI19MnAj1n//t+A4X9gL18OrezjCceajMWB0bJ3Af7jFvjDdR99AZIGelLKSTfW
gR/nR9vNh0qZVw2VtrwLYjRFmpBFUYkDeWLyk7uu6K8bYWV5F7hoQ2DlynPlHmhxPHbO4q06c2o2
1/0kF7To2IhoFKrcOsTdcE+t+8459xc6/D89yIs5AzrCRYiH1TpQ+0A2iJ+NnHTEVV/7csChN5kY
qywyRXUZ/XR6/Sl51a/87IthJEhymMJsOdASgXBl1+ImNa4c1HI539C2yTBbSESHhADK2k4tG16T
r657mO7FEA+yJn7mmnBDuCqSCMy3OAWvG4FxOeGwbBsoJqnbUFrD1vuwM/2XX/sfYOLuxZpUojYT
M5MNM4yn2KDjpEq8ZjjWUmjLVw4lci9WpyPpS2Lp44+I/I/dlPcE59fXvYkXq3POBz/rRNUcisD/
zFX9gCHyz3Uffbk2W7vPS/okB87Ue5MSrh7/MnLkH5ame7E053ZQqK+pPphMbfDnB1fn101huBxu
OEBKBSsQ60McwHVwxHkUURBP173gl2NkZSPMlj75zLL37XusRe0N9uThukfpXIwJSjqM+J0/TAdv
Gm87Ee/MOnu86lE6FyuTJ7m0CgfooeKuwayzH53sr/zFzwvr34YC+za0zF504yHq8naDK83dyFZb
V/7iF8szHQVoCJxuB6Gz6E7NlK7MeEivOzWdi3WZQzppXRtjd3eGKjSD9zuK3Cu/+cXCzOh6qEmB
V3YTbDKBUVMblE7+l23rH1aQc7E2lVE2XCaXHgSr7Ekv0K6NEnHlI71Ynn7QJTmI35JhSZJkS3xU
Tv111YtoB//5thhx5+djrNoDniPyKEUuV62Afnfdp18cnU48u/DawfyzgUNUMeLXbM6m644g+2J5
poQaLDcfmkMkxDm7KbnM5nDHrvvqFyvUF/iuFlnXh7hafKgy4x2CVR1e9+EXa7QCGJYJ6uUDyal8
BUZnK0iEX/nhF0t0KLq0HEYOt9QsXkAhUUVWQ/aXn8W1zy/df5m+Yl+sUfKOpq0zlx+GQPmLZWS7
2hnekNzBCzYMJRXCqM/ufnnTyOUw1wgQXbUcXT8oly3wlfiN9G9+k7nIZjLqAmqdc6+cQgdPQ/fL
nbGD4XcczuMZVIgv5DFSUxICNMF6ZRDEVhoD74Al19WWe2g1sxCm8VvO9BKI+q6o/f2HqQry+8LE
6ovNc74jupQeJOS1VZIYN8XgPKcquM8Y5zZM4/usExpVS44JlVJvqfizjayM6cWvqnzbe2a8wYMW
bHMVnNvCzWNOFmtTxIPAPJ+MNwI3rYufh0ED+naeZbxdqPO6V6Zl7O1CTfWKDKTxC162ZISJO2IX
Al09OvjRxWTvGgwpR2LbNR2nDOpykt4HbRTdA4/dmHE3/si0RRy499ZaRvaG8Mut8NXHgrfhxhmK
e6Mauy3teoP6vJ6/5oCbgWfelnQZWjNq5F4Y0KsIINMf8tMzFluKEQrKPOJWNroZ02GFW4tge0Wa
zVmVSXRM4wF3c30rmuKGwrV6nv0o2rkGpHiPzMcdnD9yoBo/7Ag+07EeRtd+GH132lIEliSs5Uz0
sQ/msEKO2iD/DKGXBcV7luJBTHtjJ/BTPeTQ4AAW3jUBzOGyzl6XovRDbmeV3iIG74H7vDSGnuiO
kDfmvrkOCj/Xa2DkDw6RtRAHNWQwNes9kA3mPuSJfwRhOmHJ0UeDYDJBUTcUcRSFPk+/NWxXosN6
8y4Cw7v3bEEip5JbzIrdGy1FvDsjiigDMgZBwI8+9wvg5pSwL6S6EAqQufUmhMWQGDrBTc9St77d
yRkl22nBkaNp9zaTC5pW98co6O+Yef1wJjlv/ACm5c5X3LKATk1uWI56T4/pOMXV69Trncj9odrU
aC2eE3jFU4et5ahd85SBbd10oLXDRAbk+wSc2REo8y1RwD7sW/NVYJ/amiDjedEyWu6uX+YHhCd/
JwmheD6xeCfeMV1ih3Z7NkH4/KDN8CdAyl6XEniBpAd1M5AfXLeonKvY80vGvyxAtAfz9+Isj33P
jLaHIJYdzP9OAeIS8xG9VwM/r1jCyKsWlrOV0PNJMzkQcJBuF8LESGWIjf1oH+K5cD+cYSAyrHzz
GYaLd3SnGr0T0HP5PoFG4kdwphD1M9DPkJ5OLn0N6zWqB6aC1De57ZnHFP4xTZ/O3A5W8NAaGWLL
lB3h361hft14NiaYYB633dmYQRZUbFpXrQYnz3gEWu/8NAYmBdwDuAjvdHjOwREYmx9zsFnbckoP
fW7f0mL/KePRvxOZBeqsV6xsvTTLx5IWBQyRNHV3zMmwwnoygau0yaE0be8Po0A0PBZ40IxkCUhb
eK5Ml23LNPijayHyr61hNrfAzU9uGlj+GlA/Ls5llBssSJGxrnRzvll9JgkTYEACFaGLuP9bRJWR
ATdq39LUzPeiq5AICUcfxyV6K1LvHKZcxvLeofWztcr6gGGFtQGpOhjOfazawWJLwmQFZIptJnL2
RHK+SBOLt8CgiCPfwfhkRPJ2bUD3wzCL15z/Hs17FyrMZp60gWmlOTsBpTKMjU907DUhWrjxOyXX
fq4AS8lY8SwSkqg6Natjp4t7XGjRiRkn9wZbeFPRBLRtgyQDhjMG70zw+NgOBLz9H8Jr9lWu9rxg
xn1Mvm0byQRCeIQWMGNqrFWJlcZtQc6RimU5R+3yq6lwEeadnT/jdrSw3k7xB/0p8GHenBqhqgbj
ZNb4hMNp6FHTi6Aevg2sIwoGVdW+RGr4jc3TuIUUibNY8yzRR4ZDbABw1DzSddvL5YlbxbLFyNEs
awzzOByRwr5HR1FQjx7TCw3iWmZJXk47xafQvWYA8JgTNW2sTbDgBEkCVTHfQD30E7HVvGcwpe30
Ma4sNfNonNoLAOkHn/QV473Zt+l7Ydp9fRgNZ9Rhj1/1mE1jIEM76H+oDte0DXb/MJYT5tO88zU6
jdd/DeB6wiroF0xMjvtCeB8/VU9cF2G5XAMDIn8J0ZusFMAmIXzYNEDQ9gHWjt2S1/FxLKab0RXq
QGo+gUTQOg+5NMu17dE+NgLzpmNi1MZ2Qa+HuowfaDwyzmtxhgm/UmYnW48JOWMdePLWgLHffkrm
+IT5rOKd20jgd4F6GZNCvJs8U1ywJdlE4C2107jNK6SzZVj7qJf22s8s+VGMARJaa5r+XVsue+jl
eu+4OOVmhqXs2gxtAIB6/hXnCU4PqKgV0qj9BwiN/1QrZNG+SH/ZJhocHlRRfwy6Mm+bMYg/RtWX
m5Y0/LpgR4bKUicyW3GpKcIkHXpCUimUmKwQ470x4BkYohKWm+x9Gy3JeiHPKG5ivLV/NGOyXmXb
6HsjK9FqK7fEP+/MYhNYRDbtskdTAo15n/Xj8uCYC5UHehc7WgxgtMB0sm26QmbMfMHthGhrzW1Y
moXizKptkguBIFFSNlV3GyczcDfGmA2PExHhl5pm+ZG8T/VKtHDY9K4dv2HibrghDM3Ub5mhpfe4
i+b6kAtmZpnCTlxms3XocUNSsQllRb2aGqpnY3GIOzmJgeUg2KRRy+QJT9vrqXZOE1hp5HZCPPlU
vDpdNDHYI3pEUDEEUT9V7CyOUi52kJ3sgb+ADwmDW9q+RtzEQpyX1YOOM55cKY2rJsjK/1eYc8zK
XvTiBBCP6EIe07oXsbrq/iwva/P4PIGth890wlf4Z46n3w2B/b9cn/97mSidi4v/2Aelt2SWeUoz
QH9Ml+/hpDbXDayWzsXNP+5iYlyiMU9Q49Z9YR3J7P+8pmJhQu9/1omJKxG8SPuf8mIhteq/sfdc
NawanOF/fvSkrJZ5vdFyymGvzaGMY+cVEEr08r+/+fmn/f/1iryszEuUJN+ZTPM04KEq15JAPyTj
yMaNnrTVXxoX4vxl/9tfuSjRizoYi2qJzZPNOKAodGjsPnEmVGfnR8FtcWhWs1Np4OSuz2gE0ACg
N42eIRdGrL9djKtXtTmkdfGgTFyaQeuQy/QllzNGHv1oB3/8yxzMf/gtL7sFNaw+ewgifWoyMDsh
nC38HwJUOWAKkFDz9n8/sn9YJfZF26CZbU92jDo9VRr2h24nwPyxs6yv+/SLvgGRXrCX+LlPCPF/
AuGlIYyx9//92efuwH95DeyLrkE1BjgJZrGcOBdjyk6r+AGSzNpos3QPg6oz97qNxL7YSEx+jzhl
psKJwkD/kKnLiRFY4i/9YHFuW/23f8fFTtIssMH8LF2gUQN8n5o2+522vvfNLMfkxsMcxmMnM0G5
soi159pB6EhBLm1cMvvKl+DiRY6xeXUjHYXTAsmRrXilTKqr//2Y/ukFu9hysLX1cPVZrWIGeImY
cWczPPMvX9z67x0SUgv8qP/WgZ0MEgRytM+ODYiVSzHhUnDhlPYJU8iijKkfbuNFh2kuKwacLWLF
OLgq5JCuILeB//S6iGll7pk5A0XQ3mhdSIHzn0nmTkIJkzWmXRIMxyl11c9hXfwcQGtwdBT5fJrp
vRIhL+H6AWy+7se2Ln6OJm08Z2ISxmmuuPEaQTtuz6N5r/zuFxuvaYDwMediPkFfY14smBfmzV55
XIuL7mhhxUbQLf50Iq8SM5ETVNOc5td983812P7tNTESI8g7zT6Eh+jYRxlo3ehvbbp/eMGtiy8O
Za1P0qAmne/oz7ZISZ/67sN1b8vF7lw5HngnUS0nzCdf48OSZ9/XffDFxtwDS1NgJdiY8SkyONib
Yf4QUpmv+8Gti825MJk/4VrJcnIsAPn+1DQh8Z/4L2fjP/3kFzvy8H+cnVlz3DqWrf9KxXlnNUEQ
INHRpx6Yk6QkNXiWXxCyLZPgPE+//q501b1twUrlDUTUyynbEAVgAxvA2uuTY1nDQWaNuIuj6MK9
cgcdnW8YRKef+ttkyfoGz8QNWrcBSwZyEoxHnELMMjCijagFFusC144lavqYfcDz5XLPu84y+3Si
DSt0i27hWP4SlUmV7/IFjEOBJ/qN0aQh2qBCT+lWJWnGqHXJN4e06RYoS7OrdI9oYwoUO15amnmO
ahhBbboplwe37eILG8Wpe1/ZZIk2pshoqFMm/RwBLOPtZwlf5K1Qthfm2akU3XPaG1wmg/Yi+t70
N9J2VenTqR7BV4nmBItN0w5H+EBfmQ2Fto2AQKYaFw4AEfzjBpT+EbJnGQAhZq1r2wh1p5xLBZNw
p8VzD6o6vQOBTtewdW0bmVAXqLDDdlFWuld5/x6eh0bPVNAzv4zcjgqoeCu3i7pM/rDVT4UiA7PI
srW4dYvZGyVOZlHJ1n2SgRoEE4yfRt1ta1GLwv2mx5d3ke0evZPlX9bA4/3ttk9tvDLxbS1ml7JN
mTOQLhJ12+5ZDasp18npFe2JvClH6Tzh7nW88MPOrMu2FsP5SHAoTvCLULwlBawQ48OMu5avb/8q
51rXYjgXcINbYccXyRq+4SCM4LIYPgzvzFrXohVF97Gq1qKNsmR8nqQdsZZfSPHPfbjzclrSMiNd
BXxwNCoUAVvzV7i2Gm5WthaqfQZeEykx5cuuq6IUSsztadkxC1VbC9WKWVRaKAqKUNu7GZltA6OK
RxWTHudCi9YyTSCFqfHpWMvS48lvc5vjrtsoRwCNV+v0DmKyGGaykQUmyXaBFWfA5v7B7NO1iAW6
tVrFIusImva9ZRc5ar7qzGibxbvXyy/3cNTn3cibaE4966rDK9NhyTuzGOVCi1FcJYKGAa/kCN4X
70WXbYp5fnq7V87czHChRSgcul0MJWw9KXTAVxL2pM0Efxq85Uta3VuE7VrhPfIYxntwg0iPbtmi
+mwu5IVd8TS2fy52XOgxnICu4E9zE4GhvYAkluTuoWt853uZJHNYTvBDRJ0hBWQK9d+GU0EL7kWs
KJz2RR2VpOvCCkq3Hdgw7Ye3u/T1pYMLLbwH9FvmI9WN4Hebb0er/1znZmcALrTgtuH6TqCVraOu
/DTjgiOo4DViFtu+FttexRw40bhVhMIQKNb7e1lcuvc50yW+Ftjwroa9NMnQJZP/Hg4M/nujrva1
mG5RDLOk+YR2K2A6V1zjuxZIHmaNazFd084SjM91hGWu2XsUfqOUuNJsxfC1mM5YJX8l5xEwvQSF
DKiPS6zCsHEtqLN0BijYIlU0bU4vzKizggWxWa9o8bpC+478hMK3IbHLkDftGDrV+tGscS0wC5AS
E2gwiggck+t17D8WUGGYNa1FJWwMCgBZ1zJKuf8VwjaoHSb1zqxtLSozXkh41i9V5Pp4/bLmMGXI
wY3a9rSorOTq2Kqb8wgUDDw6F3UahzB0U2ZLoadFpjj5gOQOzyN/HhogNQDkmO3FcFv0tPhM/Aqw
ICA5I1fIJ0vBonHoO7PY97TwdFIHEFSf5pgrHeAJwFyhnF/dm/W6Fp2V7N1TaT16vbWvcET5dCqS
fLvpUxOvbHieFpso1lcpYUsOBrXPUSVvsS1b8U7QScnv3v4RZ5ZbT4vRzIW7npQVVnLX+tB6qFWi
wjI6r3FPC1HLg8UCzA/yyD3RnSyvjbfxiBJusy/XotQu+EBiEpeRX+Jl3yuam5XANOztxs/1vBam
rE/4XFpVHU3g/j70rjPBXMVvjrnkg9mP0Ktx4LwAfwuYh0Xw9Gk2a9enG95UQBPM9mr0ugs2/MtU
s47HdfJRZxy5vIrGpb+ChGX/dgedmTdcD9fKXnFCzopoBpEkWqpRwtOQzhf65lzrWsCmWT/XJ4BP
VLDqewbrOtgcTJ/e/vIzQ8u1ePUVhYUuit6jxC5W+O4yP6zrWW6hirn0KHLqhFfilmtxO1Uitkcm
i4gAKfLeQmEv7DdQ/3hUKbAktpXy3ZI4/MIqcaaz9JfwLq27FiWYBdRiyx1X3+CZb7YR6q/gMA9B
GdtcF1G7MsibqgeaUbOm9aouoNWcuIXxTNR5Xb7r23BtULHz9gif6ZA/yrpgwLjgXhp5R1V5IGhC
Yk9gHm3WuLbs9KgVbsREi6gH/wbuflBrxY1ldJXAubbs+B5gTiUTVcTIz8WHNfIIG1GzD9cLu6Ar
AzJ1UnUEHCKut4QDV4thZBe+/BSZr0x5pi01vePRDsVcedQvjeXDnoglMLlwIaMKFkgnn3PYfZtt
K3qlVxvj1LnUZR7l+cntdnxfj/Kj0eDqZV6oUXEADZpOsIPsCbdpX2orTS/MyjPrjl7nBfN7u6sr
JCGgX+Ugg/F0+ZB1cQe2/bLmZpuiXvNVDHl20vDnsJCDvb+fr7c9kMSGjWu5AjKRkdigSkeEugKI
kwEmcD7KqN/u+zOLJnNeblausmDh3HfYz0XTHKcJVfgoJYeIGa/xKSrOHa8+LEVOLixA54ZDi2PW
Vfa0NmOJtzcASL0M5b6ww8kOQAI+v/0LnVmG9FIwNwZOo09gvzGDl+Q7IOU5LHbMolmvBqs62Q2D
RONQlrlhQYYDmFa+Wd/oxWDlhHqt3q4RBvCF2Ymk+VG4vbrJHCe/MNhn+kbXnYG9RosJ3gtRDv+4
TsKIwJ2LD0b9rqvO4EKxKKvo8mjk8TPcoj7CgPdCQnVmjurarQFcClTgTUUEi4/+HU+b7HPjOH0c
ZBmk0ZVqylu4vSuzeNPlXGMxyhYP5xgGBtcQPjdqC1ORxLB1LQBGcOc4LtyxVKTdM1hNVwQuzIaz
U9vHRj6n9brUOW6skxKUCnrHs77cGY2vLp2aS1BjVYYPR8GvvwUKxNuB3uJf2MjOzExdMQU2YJM7
YshBek1vKc4sQBn1T2ZffppWvz09D4lLEohY8qia+cndAXwYoE/MxlMXTCkwuL0K2Oxocv3jbE83
RT88mH33aQ39/bvhoYTUhKQRUEVdkANgH5CuNztJ0NNA/Na45QjY9HpTGlU1/Keh9rE2MVnNcgW9
xArXcXM/rERFbSk/wfJ3s+b9habPrAVU26+sXiown+GRyfvZxm00MEPXbt32NxPqxO+heyfPhcyz
R7Mh0KJVeIKXchlUVPkDXEeWNd7gPlNeiNczm6EuoEm6OOdwLFPRALPBrxPcxcCXIcsN/FbLC0vn
mbjSdTTwMF1iNfcqKpXsA9HBeBfcWHdr1D2Onn5KqM9hpI3W2XI9VnOymxveHcwa18J26aYZuBAe
RyjBvKvZcCXBMrvQ8+e6RTvpEj730gVJLUqheNzkMYrfLOWaCbC5owVu5o28HL0ljkAx/ZIlxR7F
Pe/NOkULWw/Oip4D5R+03ewjaJm3BS2/mDVNX64I0oUznK9yND35V0NefXZy67tZ01rQtnyVYxfD
lF8NMOx3XVQ5LtxMnsf/kOeBrlDLyrJCLwfcuuiuR1J/NvtubUN1rMnGHRqalsT5iGqyOkgtoKeN
Gte1eQ326pGnKo7gpER3MwTJgUSZltm+9IckyhqHSjnCCsHKvlfuHMnBN8sEdD1UXHZxFc8OzF1B
Qb3rl8q7iwdptunpcij4YcdFXydxNFR0vPMTd9o1wnfN7l11PdRieRNZYAwMPRTp4BwNWq6yL7nx
nNmadDlUohA/BcWnq0EBXSgst7mDzWcKkt7i9IcBL9pb+EBeOtmeFtlXzv5Ei1dIL0efwJIqhJm1
YpsZ3krbCh6IP/0cteq4bCv3wCtbAC2xxGxJ/vVE/VvSAJJeKZSnrPCEmPpp+Va/xYFCGrkE8F9a
7t9bn0fYf8GYKsxI/dQl8b03DBeOVmfWe6IFciIBma1PNraM/0SxYbVVcPm9sAmeGQddH+XSDqlI
acURCA9eBM+per+SPrtB3W0OMIEY4BW2dDd4qzW8YNZlU1wOAtDzzgphGtsFsGuBoTlK+4yWJV03
lbgCzrooxg4JasTTVN7XbXwhdzszCrpsCuXENIUOUYTDuHwspvR2TRezPEcXSQHFoWCWWsaRKxcv
qKflcy+Z2eSxT7/Ob/PSBiaMjyX2XNdebqjHf6IK0EzOyG0tiB1n7hQob1Y4lN11vkhQMgmxzXYY
W9t2BxfIAga8Zgg64nXeuY+gsRj2t5YYd4lH+zGmVgjN5A9ST/XBIb1tOAW1aIW/CZiOsAcIe7v4
mRDohVvcpxltjEwXSLk55rYjQVqpUWQY+Pn41bMHs7dg9oc+StSNauHdEC7p8kis5GGsJ6P0jAkt
HXb7XsnZZrA2WF3rCNTI09Ky+MLS++u678/NBHDJl3M8b5jLgWtD1Fegw8OjErY4vT/cxumAcmKF
Q8Sh6WsADUtPHryYWfdY4sDxrFfgbAC1mr4QAfaAQ2AuCQOW3gWjqoeDcD1m/Q8XZTAfPGB7vqd8
hRW7k2T8AcgLL4aDDZAFOI/T4aeCPvALtV1om6wmy6F0nByYVPj5pvft4Snx63WPBwYFWk5R3CUJ
gS37nJ4YOz4S4aC2YJwEmI9dRDBJXDeLBSQ1j/3yugOlZUJ1aILH+an1jhBepI+zbyWAZPkj6s2n
NQvjAsQeECrmaz5NcKuPJ2EmmmO6OKx2kw4mmlSGVQZD+BUWvD5uPE1Wa6aLwxbWQacP09uQDaBm
TBwusQ4Wkbcbf/11AQDOl5MCHiLg6J4+vCYi/tnisHetKAqpvCK+jZ3KzFePCW2Z6ua6ZXBtkCFp
7IP08/cTUvoLv8LrWw7TpV6K504GRKcfgsc4w11i2TG3WQ2XEm2dgtUHXyGZkCEfaKgk+2h5vlGi
Cm+Zl10vR9zP5KLzQ5RYy4Ba7y1CLpXevX7twHStlw+8uI3gEaHMKn/f0yU+FB0cXMHoG8ympS77
4sXYgZUHH5aeo6idu0uULkD5vD0tz4ypr61VE3BqJLO4H+JS5pqs8DWpRpKajamu+nKANUBN6OqH
PRuXrYvKwU2TwdvY7NO1VCKu4ByTrLUIm07+UBX53s/s3dtNn/aBV1ZwXwtWtgLtktm9DJPRLbYq
dkY4uooUHrULAy3cWq9Xn5vpupmvhWyOa5nZq20ZznV6KpYv71nhGV0Fo5r45dRHcbnbJgqrzgI7
JZCZ5l0Mu3XDuaOF7MjgnQFGOj5c2jmwpPVt3MnaKG9huhIMpSlOw1G+HI6l7279yU93jBe+Yeun
88dvaSgrZg7XAGRFXcflxiJNCuovnIjfnj5ngkoXgnW1B/MNj4nQrfHsp2You1c3/WjWuBaxMbzC
EP6WCHk5fM4H+4dypdlC6Z0Wud96ZYAfeLYU6JUyLa785qoCScjso7VYhXP1RAASFqFvVdHJLxQF
a63RLQfT9V8e0CWDO52+mqPA2gaj2YPxueFQasHpAwFcwlxEhFUDHBf8MQLXhxO+Wa9o0YlpF1NZ
uiKcK3FbFkO7hdupmd0e87ToVAscN6w+9sJZgVGSUpCu/cQw9HXlV+fDHj9TMQ/VrI60kPAJNUz7
dcXXnChecTCSQjrFLdy0p4PTiq9GHa5LvmoCXtQKynSYdZ96+DIBCPTOrGUtKouugkF6qniYK0S7
cPi17Zb3Zm1rYVlgZYI9T81D0VuhNX6l2frerGUtLGdAqUqbnPragpsWsVLram5x3WbWuraLgpEA
ZOlS8BB3eQzGANO8yXxy9Xbjv652X9mjdYnUUORwgoohfRscB+G+lIO9mVMeX4/ZgvSdiR/C8hIg
RGd2tFnBnxDLxdXSYe0BmBwYljizpx2nPcMzo4Xighgb2t1cOwnBG3UuN0vaELOFVReGUM+nfBI5
C2fYqWFSd/u3O+HMRsO0BYTHQ8VSeMuHNlBw8DGp7KBMLxxjz7TNtbal0+GA51APcZgdUWtJA+dk
Dmf04bpKbKoBYU7IwkNcd3zndvE4IBqNmtZFYmUlGvBoBAth8DRtld1OIAuuly4oz/SKLhLLAEiA
+W/MQvDd37MMXCKIfozugZiuCpsFqXCYd1ioCjiA8eK7mFezCw9dFWYNKyRslstCYO4obGhG3NbA
788s0HVdmBAxMrMOphZq5M+jDx6NS1uz048uB1vzjDTLCJGfcoGC8hi45WCgXlJ5nCkIY7r5d+7Q
toK1GAtPIqRgjIFF8QCbg6MJ9rdNGfv0Hkir9oMtnbrdSPAzVQBGlziUSz9tSN8shtNW264lIJa2
JaQT+rN3a611iMoqo4p+pgutlML1QrsMbtglNCzqKiQyNmxay6N9tQy8rH0a2iO0blZZRrRPL8np
zsSaezqd/ZaOYk1T9lBSJ6zVANe5/EDW0Wz9+UNgBYu5DuJIJ8RD6k6x5JiATPT2+nPalV/Zl/7Q
MrsKDwoCPc2rGmaX2fITHqDNds2cfPf2TzjXL6f//7d+aRxV5r1rOSES6euVdDfG0aarw6p0SuFd
6DohDA6PMJV8qHNhOFWcl18NMhaHFedCQurLIfAsdSRrbLa86bZeNlN1XQO0heWtSbciGbwADjal
2RLkaqFp0dpBOVJih4CS/VjaBu8i6sKHn5ksuhDMGTx38YZ1DVUilmNdnCZ5P8LdEwaxZouzrgZj
+bwmQ+2sYcXBGxRSPtapuHSOPqW3r0x23Xa7bYHhif1mxetZPX4o3Th9yKcmeQTFJ75yYdxpeCrQ
pWErLh9dwZYZjwHiPeoroRU188hnunuWdAroISc2hcChLldWXFUbb4CLr1Gw6towW+ARg4AhFoIa
AtpQ1+xzZbtmM1PXhvXgLWfx2KFXBjiRWr24a3Cdd+HLz81NLWDXfMjaFYfIUGGx2RSkzK86uGYf
xgRwX7PO0XJM1O6DjFii8jmuoGWBsdemrZxLp+tz36+HrW3lTr3YU+gtXnzrkboI4aqi7kZQ7czy
b10RJsEUZL7dTSFNgGuCWa0AtN30kkpXhMFcpsorht6hkCMEueM8Ajxjlms62t7a5GDZFXE+o2gl
hamB8ILWccWFmXNmg9K9lVJnaNpmKOYQRN1xTylMzuwCdctGk0ZXhBW2IH6d+WPI/XLbqvZuKrsL
y/G5D9d21rGhQtbwyw9La7n3AdDbOPHQmU123YwR13WAytd2G+a9tR3K72RKjR7VmW7Z5sAHd8zX
uQtdQbJtXFa7aczMHpCZLgkbG7efnQWcTxc46Y0b+w9Wmqxmqcwv17zfUxnPLfzUrrowER8zuxhw
7MkM+1vXhFliBKqaoe3BrR5V3L1DdevWaArqgrAcfM4mh3sudB2WCmDnCYZLbhY8uiIMCExcf7G4
wwkT6ojEsTcWb3yzDUNXhC1zWcTtePrwZATvspI3vKdmOBimC8LmrIIvyFi2YZ2xE8b8aRHpe7MO
1wJzbWCXOqPcDjb64AOmtL9X8NM3a5u+TExB88M26hdtOBT2MwglH+x8ejRrWttCcXPcZlOPpmWX
38rlYPed2XFR13cNTCa1cFQbJmSIt3mt4L8cw5fZ7Lu1rTNfXNbUVl6HHV7BIloSvj9d4ZsthLrI
C5d0Vc5iqw4BH/7glCRK6uyD0Yfrai7XTqsir+I65Atf93lh/7BW0CnMGtf2zHWtmyxFFWDYx/M3
B8KUob+YbJ0m8iuJtC7n8qQQ5bqoKpy9KeKwK1+m2ezSW5dzpSzJuoqAXDtM1D0KLsZrmxRmBpBM
F3QBm5sNLjRLIVJbtUH14dadc7MaK6YrumiuFFCTIKKUcEbe1W417Dy/Ifdm46lFp5zyaoT2tgmX
RQC9HtKRX0hRTjPitdHU8toSOJcUbxhlKGQG4kkzVlD2dABtgkzTJw9kTPwrb8rX2nBmavHqZTDZ
T0iPfnK5DfL9IDZZ1z6ZdJOri7wcVsDHl3t5CNjD96YEWclvZGGUALi6yEuibpSslijCuK0+Eulj
XSdGyZyri7x4bK+NAsg0tLyBXg0d2+ZyFUaZPxgsLzcNtoDYIfu+CDsGTXJvoUjYt3FjaNblpyPN
b2kR1ke/rgDzDllh12A1tKi+dEFgNmtd20xHcDcLeGqX4Rp7T0W1hHKAW+Dbbf/KZv+c+q6uc4L+
yBcoQi1D9M5wxWWdgBtetiAKu0VxC2cvtWeAit23kzdEfdotu4KAosnANMHa5/XXwKvkxfa0GIpg
cnMJ0g2sxo4Aho5kx1qovpymWNDbcKPegK6ggiqNx2idMzO5v6trqOyBsLRRiF66eD/A4z00w2KU
ayAdfzmwCbAvC4gJWdg1Mqhq4DLZ4JpdwwPF/LLxwl3nBtDu5Zg7YDfHzZ3M2kuH6df3J1fXUCnq
j2AJWstxrIqrnAzWz2Sqkh9vT5pzjfsvP1ys2TQOJF2Plhp/FJ3YTo4w02K4unpqcGWDW+psPSY2
he0U6eBpheok94PRp+smENWc+bOvJD9ChHALHeUUpFX6yaRtqoeSsFEu47f1eCyo/zmuJxW0MZ4f
zBrXNr8ECYdlz6w7NpQ944nvBvc7P82a1iZ5lbrjlPRqPDboerClyzH/1nQ1MfOvoPo8z7gC10J4
09HJnfwulgkMGsfK6GKE6hO9TGvFBtl1R38OprVUP9pc2t+NOkYXC3qwTRiLQbTHwqpAvVcPbeWv
ZuOpz3OKqu7C8ZfqOKilC7qYXTeZc2HVOsXhn2s61UWCSX96F2hYdYwlAaMkOTonZNZYZyTI2HSn
APbZs/ySq9DrqwHVVYOy5DbLoPM9YkFTG0oSFnA/V1dmY3D6qb9trcIWBcr9luEI2Fb11SvgeDUS
FC+atU5ftk5B2apIiVHoYNh8J5dMHsg4J9u3Wz8lF6+Ngxazs+0OoyXIcOzdhYK0PPl048HsIw7I
dAKveY6Z0wrVdYMu63wIw+3uOJ404RVMgIAEXMoLCcjrN7PU1zYqzgt4zlRre7T5It8rIJGOeV2S
fe9DrXHhZ5zEva/0la4ftCqrHFY/no5AH5HN4uHuanFKK5qcId1mApSiavJo4E/EgRI/jjuzONQt
5uDRbfcZ78gNm2W9W2FvvLNmM0Et1YWF7Tg6zbyO5MaKExoAp4XU0/DQj9qbl3N3yt0E4gM0nic5
OF6Q2DPfbEfQhYW8pbymBE0LDomK35cgIzaGO5luMVcu6zhWnjMexTqpPqCoqTs2mTdfkNCemay6
vHBRisfgQsE4bUwGGTRdlYRx6dFjMfv04e3APrPk6TZzmeXU9lzQ8QiY2U/XgzVhDyHC223/uhJ6
LRK07TgpWtgvx117RHYCnGXfIOFcIPV6SmAMucOFbn0lgc66npa02PRxXeztsZA7WhXF89ufcO7X
0+Ldy/JimDBKR1agoMX3n7hsnoya1oWImTPPfbl04xFAQ9juvEs9swI7qusQ02aFv53bI4spsnto
Muho9vaCo7MWaAyPpiXIJ0fGrIdFeE9ubOYbRrkWw0WZSFx/tYgFmMtzD89GQDp/M+tq7VAKK3bY
7y5rczLCfurmB8fqDUNYd5vL86kcej8hN4UokNDNO1oIo7cRqifoktA5L5cYS0/hobqqnjbuVH42
6xFtP86Ag0lcibbjQc0nc2KcVXluJJkGzfTlLMHZPKWkUtlxKMtHWrCjovalp90zAalr5OhgW7X0
hH2TDMt74VofvSG7kCueyVF0gZyq+FSWvWXfxLQZrqwVmYNb1z4wkzbbQny2fjDqe10sR3u7rFZP
2jcocAhkJm9RiPjRrGktiLqs4ymMA8mNFOUzYNHbAS6gF1bjcz2vBVFqzQvjk2/f4Lri2fa8L0sr
zc7oVJfKWbLmcRmjS+KyBiTTYVvYl/KdWadomS3CE/PQwYc3RX2v/AaOh6IzU3pRXR/bwr41bSSz
bwD9uYvpcDUsZgWDVJfIQskrCj9D0/6sNj5lTzG3L112nRtMLUSr1h1BB3Dx2bQLpKi+WzgmmU0U
XbSX0dqPlU/tG+5nH8q8/uRX5YWM5sxn695oagKnm7X4bLqS61GJQ9sxs/OPLtlrYX3kgfuCHkme
qna58Ututhzqij3QE50xJ+gPp8p2fr+ZC7U3mtm6YI/K1GqQ+Z5WkuyTna3BUptd91HdfdRZUNzR
gh5706bxXZlngaK52TlWV+rFC/Cq8Goqjp091oFfzOt2TbpLfhjnpoi2s62ux6chSx0Y5sUfkhN0
naygPpt1uJ6QJs5E7VY5N2KQj+koHv1sNtuRdane4DfTTMdT1DTytpzUhpe22dTWpXpFlYhunDBN
5IDzXB8riDultzXqEl2kl4s4W2K8Dx1bVasrFFrT7ZDSS2fhM6Opq/TyeHZtqyAIeDE8jnm7m+vB
TN9GdWGe76+ghWdrdhQt9QNauN/qaTbL3XRlXqocLq24IDfLaIGkMxzWqTBs+tRVv10DlekslT9a
6dGBdY2bBnP3aDaS2j7pOVUh5IyGp7rDAlttisE3y0t0uzaGkgAYeA9AfbORBilvZ1xqQyhi9uFa
VM6Wk0lGRHochzQiaf694U1z4TLm3ATUNsreXTNPybQ8IoDAmbbBQqUBlJy92WjqOjxYEoxTZnf5
EaD19YrHIGLy0fRKR9fhzXHWCdZl1TFN668trb+33mRWf011HV5uySIv5nK9gWsEDxZntANHmVHS
kOu9nORrU41O6hXrTUHrrVvIj5Qml64VzgyprsJr/MJuFw5vPYtmj3LFC2VXMMNjrKNFp935flVV
g3Mz9POcb1ibeqiMTkczG2CqS/HkqLBYkTY/Sot9tSCNSO3UMMPXxXhzbtktib3ymFIJeX7dzXuq
xLJ9O0pP54RXLnN0Nd7U2R00p6I6LnVdPU2Za78Dwlq9j0dxCdlwbmS1YPVRzuH6Ky2P67R8zdMi
cpRtpFqiuiQPcG9bknkoj6KC5b5be/Z1xprhwhHlVxe/0jm6LM/rWTrPU14eUYQJuPdcNHtaucs+
zheycZg7buKmsmVAVN9/XLm/HibM4afJmvoveBaIvzjY3+UWFtTykI0Jf5pbXHFw0iblAeUE/QZm
J0TuHJu121h1fL92rLwwsGd6XZf90WSAfBv9foPHpy281bKgnTPHLOP6Q/ZH1cLcCWUu/rAGaVEf
sp5cWNp/7T6vdfpppv62k6agS/WoXKuOysISvFESOneI6AfvKiXgxG96GHmwjZ02EOrCoOnKA229
3liWnDejiN1dl7m4FWR9am2d3CdpANp794HmxD7KeFSHJB7tbQYFysFDpeqXofG9W0JTFHAqIdqt
JAsGhpyympK65NM0yGTPHNZGrSPSXQGazPWJGH2UTXPp/eLcWGl7vOxUljYdupMXP9pJHO3BzOsD
gKWXnenBzmIo665CWuLaD83Yz4HTC+/fb5v/9X3+7/i5uv/3qHT/+h/89/eqXlowDXvtP/91eK5u
n4rn7n9O/+r//a2X/+ZfH6oC/9P/yot/gXb/83O3T/3Ti//Ylb3ql4fhuV3ePXdD3v9qHV94+pv/
v3/4j+dfrXxY6ue///peDSVK1d49g3RY/vWfP7r+8fdf5PQm+V+/t/+fPzz9jn//da/670+qLf9x
3eVP5Y/uj3/6/NT1f/9lEcf9p+c5VAhhO9Slp4eK6fnff0Ttf3qQt3nUdhyoqE7uQGXV9gn+mUP/
CZw6J8IlzPGpc9KpddXw7z9j/7Q9QaAicWGneXL3+L9f+WKc/nfc/lEOxX2lyr77+6/Thv2/MQYL
LOJB++vZ3AXwFSY12s0xF31Tj0O53rK5snbFMASgUMD46cShhl3vpWcmrSry9PN8zimhVPiceLae
+bSAiioiEufWKkGNthM33zmqSjaA/92uk/PVJnm1Bz4oPVjyvii+WDHKhNvGWQ6/jdZ/+uH33/tX
GvTiF6d4j4KNILEJEZ6vF3sDe8n7qauq25omQbM6K8yzVBOA+Zocm+6pK0p5oCqZgspNvKu2ZT/j
bnpfou4acsSB3ZZe9zBUojwUdIJ7FkREc+GSd44rr3roz/dxVTTbpqXtbuxtuu2x8Fyvj2BVrkGp
pkvaAvpLCv3i93FtSPLA+iOu57m+7qFYsyYp2Nw4UZFs4mQztMGwBPQ746gn7vYuEh/7ys1v3Ow6
7vdtf5V3DyoO2ntRX6connOvmLXhz9VNgW2iPXSwePR3q7PDVeicbfD7NhnysagC1SZM1d4vN3kf
gOFcosrd3bJdfM2bLfU2sfuuEFCVBPA/4eXe+cGyILP2cPVeb6c0qMur5DP5mi94Pz2o7oYsoGVv
pua6yjfLnSg/casIaPW9JDecXw3etTfvsCHKq2rYePWGgWA8boUNvuJh8A+03RfJdhg2q7f1pu3M
9jkyXhUU7iYRG6W29bvhvo333A/yh/qj90gfBer348C7F1OArSVO90X3OfMDAa6z3GKrsMJxzw/f
4p2IA8sLyOfqwfoMpzRbbGy+n4u9tHZL933ud6OzrZJopZv+u2pRKQ+wx7Y41lv5tbGvmAjgkbaw
IAPIsg0YCZwojbxrXKC+b/wNHQL53Hl7VAVDFAIVxDeMGnvf4bdKrxZvg7I67wMN+AFA6ENywBVg
EqnPa7yVy9XaXKdVIO6mT3sZQTF8lLeLF7AP1bHf5+H8RZDABegS9wnbEWypb+sU+JvlBiDca/ku
d2HKFmTJBli+Lg7m+UDvcRKGyEhseRFkd+IRPmvh+lh8A3OCHYp6m86beC83zmH6CWtt+ZCH00aE
4jrZ2dtuDOJN/XW59vfzp3iDcuYN3+F3vM4QU0mQ77I0ABCmKjb1z/SnmIP0Z7kEqX09+ht20wZ4
Mj9Ca4DgW+/TyK226NDH8sA26rrpt3W6GfZkk/3IrqsvS3oQ7/xwPYho3E3X4nm8zW/FQ6ECa9nk
t+sTwrbdxTRoAD1tA3VPduVD+eBmGzFsZzf4P+x9yZLcuLbkr7T1HmUECJLAlkNMOSs1pLSBpVIS
J5AESYDT17eHSs+uFKWqfNWr12a9KZOVUskIEjyDHz/uZZ1UPPbnJPQS82Mz91+lv5vyZejG7pu9
TG6/ZMM787V9tMPXr/bm2Vz+5P/ANHhGdv4+C8aDa7+WP+e+88//mfqQTP7wIXmHORMw8uC7zvaf
mY9SjgwGcCGEAS6ERs458UfiQ2rj2C2S4IxTpE1+1oj4kffwbzzfQx6lkLYIOEq8f5P3vuvv/ide
In/6ns+Y78OVBQlWXAKpmyFIPtAqPG4lhGb8/B2BUlGWq3aJQ7m+n7nAamt1XU9H4zX1MXJTeQBf
/xYbKK+w6H9NwT8+iRRQcMGYIkLG/7VCc2NRN0qVzdHU81GtidIx4+XHQBr6SrH+2y+Ne4hChEUc
Yo0XlXU/Vr5XNK45Wk99KHibsYVBayuEN/ZQ0J1RClq1+axv4Zg7JFvZrVk46Gq3MVYeqBtl9tNp
+U0W/pX+9f2rR/jmeK4h9zx2ORGPYJ+1Ss/TR9XNMssD+TSLpswGw49FOEdp09VFar3w3T9f9vw1
L579L5eVv95xEtY+XftVH+e+G5I2QLyg9egnVIiHf77Sb57tz1e6lExydIWq0UD1sSjmzwQynaqa
ptht0Rddvvqtvhtf/+d74RQzFgkv/H4z8Xgv12DUIAdvDLr6SMAwjFVUR+nMlU57h8w7BO/Zuu4b
Sb8N6hig2svrkyk4yywXT2wdi32z7PHa7pQwNHM8RQ+WH+2817YEp7pp69uiW7aYtyw1eZ9StXbp
7JHuDWpYeu/aHixBwj8HVXHXb1MBFjV9Unj4eIIdgjw9FMX0rt54vxvD8V1F4AkzTW7JmmKYUhS6
SEKl+ogAMT2EMxRGUbYlFd36dGHiFlYJLJt91b0fsPOIFbmp/chGcgsbju60+sVbb3XIcdX0gUw8
4WsZZQNjj3RjayxFXsBeRN7IBebITYPsW6xxkwdzTBfwVB3ZCZjqor2kMjZLEyZDjhdxLNy7UBcq
BuV/zrpG0Ufpmyuet/XdXMPY2bdip1c7xq7oYz4sU6yDdjeW9qto8y89XVaQe/Te8inG+7UljhQf
xRbttsmBK+bFYZHP6eAvGaTa33lz80TbkQM8hqSPt+/Gl5DNJN7g+3nA1ld3dJ0xaQ7DrMMyysPY
sQPixBMsDO/Kmn2tK8xUhiDs9mJd8lh1K+oqjno+ZDzmzh1MW4q4mv13OV32OCifiSpIPPYdPpj+
BHhMgOEt4tn2+23cJEALVuAmIRwNYY7FAZc/QcDQ208j3pfBIrUPo66gXsYfh8FSlLX97QhBWBDp
Ay+DsmyeeaO6Z8E2xCvHD3Th+wiLKrHEbnnmlY14b+H6nbG1+sQ6j8WNgoR/3a77SBrEnM23KW56
Ha8TeBayY+y0iCDEyFW8J2z7zEUoP9TV/C7Y6BK3JAQJqUGFWPlj0k4uE3JqYxMth82HgH/IH/IK
zW/vLVmLEirqX5YqW1HauXp9ADaQkQI6TlFRxbYo/BT6syfSwDwbmsHgObUoGpWXbmJ+owh7WCCA
ELsxumtG8SB6A9sETVJvsgxvTZNttnxzVr5cl3JOvUUfpGbvsT7ytlLmhOic+BPcUQBTLdUH0Q5X
I32Ey+sxX77kBbvWbEnMovd6yozDjgnks2z72eNbGkzDUajhhsFUctWfTF4nJbMxdF4OOX3MEdC7
mWdtuMUBCSA97sVL9LTQcwToMtarEzgTyapdhsJNLCyWgfmwILwKL3GQD5Z5d1+2u5DGXhCemrHe
+0vKCApBFPNu7/P61ukWy5giC4vb3O1z8SYv66M/bJm3pZ4dEm/5lI97Z/Htanft+rvaTLtuWOKt
/xSI9ZkXz8Z9IeuYgL+VkCqOqi/gdmQa7jD0HcgvcbOkGCbFHrtvvRF/XBJJzCEs0jn/UrVDMhTf
lg1dR7kz9ks5L2nh0q0hV5ZNO2FOS/Om9cdUSYqV5TOjOJ4b1JNTDCOn23YIMsyT02VApQ/NgaIY
dswPMyKfCvdJL6A3dIDMh5OqRVJ+wO2V4/Jm4W28oCQv51sDi2yleQbF3bioM2gLpLTQx219JH3a
Me+KM/xArWLZ81PpyRQrj6fKn5FVcYSnZteNU+LQ7/r9C7agstWPcIygbMxSkfOdaIo7NkFXr8Ud
nmVqB5ed72XTtWk5h+jbloRZvJWNF/fcRyKRqezbuK52fsPeBH2A1uvRRF02CZFC634/eyxd/GLX
99POrFMyajT36qmhW+a2bAOexbHWSIvmtMoRMCZL6yFMDFuvBAP+Ae53kVYliZ30rm1BD703vA+V
TkTLb1ihP0KNLQa9Ogu867UZ9oG3xSQc4gYrkmTQcetlDnr+40AORdkkPbnfoLrJwze8wy6OVydN
xTJ4ve743Cc8eN7mxxDsbMQUmNYAKOV3FftEaZk0DcVvucGo/k1VFrdyeJ7buxze7Vv+EkAnV4ZD
ChHupIK5ZbvINPDKdJpVEqlbq92eNV6AtiBAezBKlfTnj90HGkQFB3tcVQUy9Qd9oGhN5hCKGh0t
P7VDjrZBVQZ9nD/ujB7btMrFk5fnYdJYiva6WHf1NN3MzTYkDkFjWylFk9i9b4b8W9/YmzkvtlOp
58eF5/IKXHc/7nTdnMwU7aLp7arEN59N9wNNsRC2J6BOpiUZrjqPxIsVezOjv52I/qo2BKBqgB5q
MF/xSn/BBhc9lJV7YH19Pfj6mo5nAo2Xv4KT8O8y9L8WFXBpx9ZVGHGkP3rJhyzpGNgykORge5LO
5dq/qdRBSNo+Tk09ZRiPXdXOVungUVknqFACnnbC87AXOvd7ysvmal36uYthw3AnVsiCN/1x0uOO
jiNy5ZQpWT2vllGNBFGMXxRWs8NUIPrExL1vpsh/25MQhgFVkUm8t9R8MVrsurVCXWBjXb1dLNdJ
35LlVulm2JKO3fDqKFdSfgMVO7oP3dY84+5E/cfN3A1kyrDEl3Reh48yyjbmI2Gpy7drbE/SMv+Q
+3JIcjfHhbwlxE9g8Hg982iIK9pnZpMfthb9LQOZJgY7MJ7m9/U2QuXYHcPIqs/dhs5/0tMjpYu9
4h3p70WDy9iVhvdFP1Q3K0wuEuziIIZgAzj1imH9XKxV96Fcu93c9jd2tLcQyqsfbChIuq7N0xwo
hgMtqthDNGngoBh3m8wqgdAKvm2CeSXMwbfuMxNhhlmru1eReTf7Bc8CSCbqpIq8OanWEr0/eIuI
8Gy9Y3KdofE+9skwF0MGYRCRtE6qq2ho+xiy15AiMLLekqbrkXcn7e2gCvGpUnkwxlOv2sM8kyCB
ly9SCRtPEExcHzoL0IR1ASAosFQgsQYP8A3nVUAxRZkuywv5BQ5yK9yLmypue3T5C0MLhjW2Zd+0
ZbeHV6E4ofDiKfQH20QMJE+bHBEZIQSxSfbs2HXToen84W7Uk0n7tttjmPJSSXOLOHi9bMG7daOn
1uNHn5V1tjbNJz/y4EJun7AmzpNxW7Hwt4bj0Ye7ZgoTx36fe71LKYrWG++7U/w82BhI+PBJsYDC
8W6heAKL8XI8yY08aDm7Fwu9z8fWlx94g02JjiNRGv6USyZhK5LfYyhyvQTaj1s9PW/gAOKsmepq
6ZYBpm7qboPRHW9QhmwAIVkd7D03mrQYNDR+aY5KhBV9Smyb2jH6sOgBFYY/PYlK9+2nTolwTbel
6/O4WWt5GvGVoxgEvQl0JuLpGDvDo8sKFljUULKX4wOpre0TdHgvYCQio7Gomb9Cse4mdG3xuBlI
+ycAW1Va4cR4wXPlnSq4f/bFSw3WkcyiKn/rrDPPrWefg8XcFa3GqqqRRzil5YeqJzbum6nEt3L8
GIyf2hnxIVmdv8ZzYLvbgbrlQ7TQk51YdF/TFZ4A2N1MYbbUJM7lCdFXdZ91bZfXsVmPZmrLU6uu
3SoOi0arQDj8o4MnnpO6BNQXRPHIMdli09yngn9ithpu0CChanJrRlTuMs0xZYPC1gBM7JzQNrl3
C6qCcRMpw2uEF/s4NrFW3WmU5ibkUdwhX+pIZxKUfLz7MvhGq91S4nDgnn723Z7MdZvI/sNEPwP5
Temyo7KZYq/ds6XL4PsSB/1bXs/JVtMPxk9LH9Sezjx2QZTUujjK8r7f1rjL/Su4pt2zAa7Y0fVs
PoDCHUJrtEYVwdmzmO+xcbzTYtrJoGXxWD7XFm+/HdPAvbgZ4CvK7P3Wk7c9XljIwVznQqmY+QDv
2edya09d4cqYFjw/Z8Y2Bv4cHsaeAp3zk2qxDcZocjt0pdefx2Y77DLFwniZLIFMzuiR9JObvzbj
lW+LKisHjXnn2ZcBasueu8qFS+o2zPpwPmHh9xAMndyfayqU0SmmHnB9OEJyG+VrU2GE1zRXttQH
zt83NEpVyQFL+/GseEx6jtJbV1m4NTbdtr1e30YIEa66qwy/0kjeenqri/KzL7665bpqqxWWi1zv
zVQCci2q22G5IQpl2NJHWSiJTiJK7gs2ppvZBJx/kVBzcG471Xw10eAjYM5zHMz+7dDSKzB+/xxe
/itE8Pezrl/gwP8eaPh3k7X/gXghPTPt/x4wvGuef52ynX/8T7wwkH8A2EN9wFFjnGFBgEV/4oVn
8u4PfJCFf2BZkAEEBHLnedF5jewHPkjDP0JM01DA0DMCwiG8+W/mYhfQFAZ1oRSApqiQcPHkl0yx
0kZl1VRQGaZE+Ij+YeDXOyA4gDPkstL7qdyIPU6TmPobgooTRbhbhItX9NFtSgxYPTFZfPPNEDXX
8Zkef1uxbsK+T+Mi/LcYUcxYB2OWuDUqeBGjxQvn55Px0L2I2lwFMNzuY3AegkfSTtN7b+0LtDKm
w+GPBtZyFI1mdnHo9d6DhXXBU7ttgYtFIdCcj57w4JW+5WaNeWdYfaB0CPRVtXUFAzttWD42AIMG
BMHB53Eto36Ny74f6A5bJCGKSXhAux3rquAUFKJS+wY2NBjWOLNtJwy2KAPMMtI6k2ZreLwFuqx3
Y12W/lvZ1dg8snURxdhEqfDnBWapSZmvco1t3mMeIka3HbamowAnFOzRT/BpZXVaz4X/OFF8yaTD
jjWYFdHwCt/3YgYZYe4XMExbQ+l7NDijSL/Cf1pR7bkq5OmsJAZSkyNBHytsJ85QF9DhQ6U7maqA
NCnyb3TrjZ4NkxCAXYhBSSQO+MWvCXFf4ISgBoVCioDTiAaYxF4qqlBt8qaYIaLYuNq/pSRc0q4/
I1LFYk9o3MXup7fuN8Drb64nJcecUAoG5PmM2v9MsYCXz6TZ1uN6y7jtHBQSPirR2bSxgJ0oq17T
2r1AXPH98BJ5uJoHSyeg7nijf76eM/AihmeKSGHmuaQ1yecT7+YqUaXSr3y1M6HhP/1K9OelEEYY
55LjZl7A6WOHJQLq+SIlayUydAXdSznDCOkVLP0vlznjq8EZZQXmio3x8x3+iaRSzlhh3vIywpSc
CRS1yNNFDlzin58Tu1C9iDhG1EEkpARkj8vhhPx6nXpe+FxuMxyblBonmYVLQJaU5rO/nibflv07
x5AfP2pOKNm3ESu/5W3FTKaqvhMqaYsh4EuseTAhChX1styB0FRQiA4DG/5Y8bw0MeyCwEYCAdQw
BfwDpoEACr28PdTAib/KCrXijYSf2HRwyxZ+4DOxK0AuMGfSGkES496WB+C9tsPY0GSzgfOTWcxb
87GgvCczxrHb2mDcueQIdwy7AgAsiH/2EiKIERZyJOitIa4oMRQeFX9oST8VSTNHoTfF8OYD/XIL
pny4gruej7Y+IA5ajPE4IQAHiWqCiHaJ1xTBeqoVgfJuXkNf5kDgfJvvWtpAgZO24dTc0q1paWpD
+Fs1QF7qSF25bmlwEpum9rLco7baTVFpsLAaTvOqrpvJC8ss6KcNgluzZ8J3IM0CoxGtrYLPQz22
OuvZaPp9IcaxvfK6M77CBjKmcutK97RgAPWyVZ5+COq6BICO+qu092giSfW+kUU1PPhr76a3noxM
dRBl3ZU3W92aKR5122iXKDOHZZ9WAfPpjo+wPD7YzUz99VYvVf0+L1devekZqBx5AqC5vN1cS9jV
Vi1u/Rxo1eKjWNHLu8mFak37RgyocN0kurheTCnSreTB57XW+mYmkC6Ni8kEUzyQajRfVK7raoor
i2oPJIFV+vEW0jEEvtgMhLwjTssIUnu+6DByd0LvunKTPIO9XWPfAUPv+OO00WJ5r2Gn2maAiDF2
nhsNuTgKW43pTvdANwi4771WTxwNf3iiEUf3FZKctp/wLIpcHwo7RzRP+yiY2DNEFCNi94aCkfcC
zDma5wQb13OdtEKWczLnPsbayofYUxpBjPvRtiEhsUDhnqd1yScw+nxQn+Fj7sb1UEdE6tMg+2g/
FjOIYRCGah1GAU5j/oSHK/bj5ISHXof4UWbxuatkaLei3cEKz7EDuuTu48pwJtPN1RhpOyvbJfXm
Dip+esyVysraYbm6mldjk2gelD0JDAbyTJsAjTzo9OUMy1OxvhOryq+9lmuRLX5QbrHGV5UZlF5p
iIqVD8etigxHm4gxQEpg9wHwCUSkIm2AC9fohIF8gMpmVqDiRYFGF6vSXn7t837Jd56g03oomAmu
KlsyGHnUvfxUdlFudsUwRHkKZ7bKADAso/AYwibKxtHmQqzJ0MAPYxsRAvA4Eu0Nq0G3u5usG4K3
RQHL2UOHPcApgdFReztOQWQQj4CYpkOj8rd8wvdF+0CQXATyTFMnFBsJzXaz8sEAPcfMwW/wkTeY
EADEK3SE68CnKkbbv7W3YMA3G9BhrHnIw4K8gQjEt3zg+9xNIcv7U++znjUOSpha5+iayn5MCQhw
Dd+Xc6voa2pH37lzP6UaDjZdFPlBEAikmhCUpl9jM0KIbadazWmxVDD9jCE1qfjtMPh9nTmDKcb7
pSHzdmRQNIdgKcnZJ4vXBL4yHYh41z2WyCAF1C6egO57uMrbourl9O+GnZxhtIqRuaCgonEPKMev
H7JtVV6UQ1WkxdzyO7l4YLI7NcdY1SKvpN6LhXAkK1zLj5AQz4keRfhFskI1aRAY0Px5w9TufA0n
6VLMc8qBB71fA1m+Mb5R+H8sv1XAKDIM5VQy1IV5hbZ/Ud+cPwgFqw5NhAjREPgXX1r23ujbqC1T
BjXs8IBUk3/miIcLAF2Q667FoHj4Z8uHfu33VLqLigCnAWUADTAaETIU3yl7P1cElWopJ5zPKe3n
NbUtoqtesFr2zxXBX6+CIhGwIiheUYAe5aKSmhaQ0sxE17SbJ57lJq/2kwTq/q+vwgToeegtzjXp
5Q5O36Hu0U25pi0sGx+GkbPjTMbo5Z+vcq4yf3l/GH45WjUqAhxOXO/Xo+mPbF56GPGmDnBLFmBm
kgRG053sJDKEyDHbIfyHAtq/6sz/e233/2tcHY6z8Pet9+NQ/q/r57Z+/pmuc/4nf7bfgv4hEMwo
CnWwaxgIOP/VfkfyDxQWAsDXmaT6ncH6oxs/d+yBgCWkxLODhs55OfNHNx6Av+qhxUKBJtBoAPT/
N934RfvARQCGCMJsGIKrg3n1+e9/KrZNq0KmzlQBOkzBgwyX/sqGFMYdY9XMrwSxy9Dx/Vrwggbv
hAv2F6/VctF1W0btkkFkogByR9qbzZjmoCYDQLdir9Hcf/fd0JHideYc4fNyLTdaQlkjTS7Z2I2g
7M28wXivblLev+qNc4FpfL+NURRShkQNotHl9g4vIzIykAoyLpW8p2QcPjsUk2+jGdTgGNWXuhkq
0QGar4YxeiVw/e7ieM8jiksznwUXzxCyxnJEn79kddC2Bz8aIVTVbl6LCV/Z3XgBHe89VoljpVX1
Spy5jJnnRwpelQcaCj13/hcxk+XUJ6A/L5lCDXHDwqY++MaV6U+v02966r9kP1yGssiTyAA4O+jc
fj2lkV51sHZ2wTAbrJIOhdG1mLtqb5qePQ7nI4UVT9PFoV7r+3B0Z6zcrpiITu7fCZmhrz9/FIHz
JOFhAJTsIrIqyy3U2EF16GHWm5IuJMlcdN0ri6vff83PAfx8Gd/Dy09xORRAF5dB27iUlcAzZWj2
tl1Dawr5dw1iccXJ+gkzzSaKt3lsi53dwiGMQ1/kb6nQlr5y8y9TyfmTcHwORB0ACag/fr33PB9g
jG7xSaQbw4OYmvw9R4N7RdySo/+fihStsXzzz0/8N+cKF0VAQrWDU31JXxPYDSZmQyHqqQoPV+Zf
6SpfncDik1/eYzxAPzgzFf96EWlNVAsdgPRqShXX59Eh4tH/xYFB2Xam5J/5QAj0v96/wXFTYOER
B8aXxZVrciwkq3+pPPL9WDJkEPAcJd5EcSkpx8JZhRPtl2ypa5WOojDJwJrXFFR/cxZA7USQE7BQ
jVDCXHyXSE+oatSc2VH4GaX5hCmnK7t3a+h7abBYssew275yAs+/9eI5YdkyCoAVI8x4l5sUfq0s
lgBH3MEZUAfXbZfkE2IO2KOvLRle8jjPrzdOAuomvHR4VpdOaro3HGPbbcpcSTCvkm3pP2PBkVep
2AbPjylIdu1+oVNd7omeWp100Vp9paMZ7wpaqT5F15cvRwFT2mL/zy/Fb+4DCANgCiD940BdvhRb
tfqwt/VtNgQW8juzbHfAkeVp5qx4JVX/Jv7gQXJkNMm9AGHo4knbyZvGbpnXDF1AAledPfLL25JM
J4p+N5hdEQdVlDWmuKoJBEz/+Yv+5e0PcWmgqMDlsMLjX2ovTg6LYgACxmyOgjzZYOyddYLnrxyr
v5QjIdpqJBRcw+doNC9ezGmRQ2RLY7ON+FXSGYD0YFp4sd7yee8Lkv3zl0KLdHmOQ2QvibvJsKgT
4E399e2ZXbdtBKrn4OVFPkani3Z94qGmABxVWOUnhSjYF0OgVRKv9aIx/tRRWR48jNVAE5s96Mjl
53XbHQu9NT8xOG5h3tCH7lo3lJmDtFP3gqYUjB4n1rXcad1WIm7qscYOemE5z2ygYJiuFlBf4rIc
MQnHdICWO9UWUb/nFce2hw1MvyRQYPUfChDQqiTCAvH7CCMb9F1CFU9YusSIgpVIxqlrBPT5rBYo
30bqO5pVgRjZu2Egi8R8NBBVGrVd6achFpyL+7Y23Xq1tV0o7vslVD6YgivuwMyr4oUNCKBZhGb/
M9x4yXtoNpWn3muqJ8yB3OO40OqxFmrJEwYGiI1nEsnmsZ2qcgSzyzH/06hLbGIYgpFn2osJocKI
/rsXBgVeZEeo7mDnZtZ3YihrG29dbcCG8wn0ZlzYP2ulWZR4WPnCLkOEq3VFr4pEBVH1rCwoEfGg
yvXrmDdVlwB4HL8qdMtgfCH4evAj4kVxVLARugZqgfWQBs88yIjPtnTtp6DG7oqoeZfUDlScW+a2
vLvqQYHqrgHpbFgrCsUqSzzlHn31LcTBuJc6uO/6sZUTm5JNVKZJtEMCSaPAUMx4EQHq40TU6B2Z
Iu2n0LdbCw5fDYqdaQf5OYcJYnGkGFNFGXazyt3gK8+e0AUzMGGW6IO1GPXGQxCpKvNqHJg3k+yn
6hRZRh4EqUOKDR5s0MX+0oopFQCisXk0oPZIamqhc7Vg4jTt7NCXLu5ELp9NKJ3eD4sF65RoMczx
FNqSnKa65xE+/ups0lqqbng7reoKLFQsAfWbJqceN9kkmF/waie5Vd0V0EYvTxnCD5ZNVsXv6zz3
hxNhfWBiH3fz7Qo7lQ7qNQ7Iub/Vg73qIu7uGh6A5wJFijJPl4gYEFqXlSVC54WXtdCSvysnVV4v
uh8BZhWu/YZaYP2AoIcNYtjMjR9zSMLouIf6Vg++iPPDXVGrPt8P8EHBLlXRlS9WRBUoiDAYfOaA
G4HQn4tsqD02wzeNSCDTURv9WIYLfsdienDyCjiyVIeosP0uGL0+fFz8MxWqF6JaU7j/qTAbuI2W
+w32t5j+AeGhgEp9x0FVMIYkxgQj2G7WG0eXeGIkQerB+rxJWN8xF1vuaXHsBFj+4Iz24QwSkO7J
rV21cS9Rjm22d+MCRWFMXp15Z+DguzwVeTs+LBPIZQBi/XPMKHygpo1Rm9qRACc9aZcCq19qRQBL
asyLj75zwQaF70JZmNlY9cEf/bAFr7kCiczJnP25iP7/4YX/Tc+ibn+PL9x0Q/fy0v2MLnz/F3/C
C4RifQc9/DlfhiyUKNf/C18gNPoD4cePhMCQiILbiUz7A2HwgSNQjjHlf7CHHwADw/IsitXg3KVj
hon8828ABnRGv6Q9dH8S6dxDY4wWFcDa5e6E2GROoOr3jEqYbFcgVLHm1vBqBUW1dX1/ROtWcVj8
2oab1AKY9wPMB0IJ7mCMgIfh914DTkcdAhng1q3382IHo65r5sHcM/EG32FHwMMb1yzwWFtiBytQ
+xZ8fIKdRNNBVkAd0bovcBNu/DZyWAQAV7X/kLO60z7HWjr4eUMKr8alPrN5oLU9gsHUTLkTbzn2
47FlADloz7Y3koMZOe0cRvLucSgqp+/XHO/BEyoMzTLTLX53H0I/pUEoR8P8DHvYpjohFEXYpWvd
EmayWTpwlaK81ruyyT1IwLGRqHiZLKhCCyD7b9geGIe942waHgN/kOaNdLNn70zY6I+k7wi2N2c2
DgcPI7QubUWYPwOuQTWhZmZ03IRtBb4axkFeHGxqqPH/B5h9WALcPhjbfieIPq82OtFOu5Yx0d1F
U+f1cT2ZKkLkXWuwUofG1w9d5YMaDi6GCzEXQWmA2NgHhxEIj0ws78GhLnKkP2xl1qRIsUdQP42i
Xm98ZMY8me2wfDOhGt0Lz13d3hq1ePSKovR4SxAvEEuEr17QpY0VOPGlmd8ZMIylioG/rmOdlR5U
i54b1D785DeDFl97sxbVExZOtuEuMrkcr1CrgmruMKDusmKKJv/UrD1/mGZtxI6DyPm5YU2TZ7ZV
yPmVDyEOAsJYkXE6cYYUZRmmSFsbIWXmBShsWPYolqTs6aDiDarXnwKogD5uzQjxz2HJp7cWr1q9
a6oJtNF6yKP7iCmsQlIewiRhxTTWT/FXuonhUMi+TUyAQF170/RY+l1ZxlvUBl5SF95wB30aUedx
6drZVmdkDPPOXdhqNHCq9ocVLL6+wyypXMWOeqWWJ8t6LL7WXsnGbAQ3ebsBIk6GbMNOOI3XhdAg
KyBaWt9Wjpp6N1G9vjPOMzdF1Kjq1AQGo9KqFGV+F40lwyqraMsxtibE/rBwfRhvHt2+eRPURfbe
CMJh7KEgCW80GjSertbTbxozU3E8k1SDPQgPeNJeztd8H/Jy2JW6rIK0LDr9BvPDaMMAkkiGomQg
3S4M+bbFSwgh8ni1NZZgPIxOsJQ0WqxHd8EmeiyOmYjsnVk7cXDK0I/l4KExJ/+Hve/oshNX1/4v
35yzEEkw3YlKtqvscuoJy3bbBCEQEpKAX3+f7XPu6dpql+u2xt+ww9JWCYU3PAHwkWSDOgg8wa+V
pJQfUrTK8Nki6Dgp8JV1Vx0B2A0k0Mt9U+zwUab22sKZT54Sudn3E3IlXgZdxB6aZhQB0roF0kkI
JsAxSnQG4GxDswGw2GqBiH/P+wCskRiIOdQkFrCRWUs7dLzrpkcst6p8vyxiA/llpOQR1239Lhk0
DCmrXMv8GFWVTR5ZP4a2bM9h5+s2CHVzqCuGjttmK40wGkBIdeqCJm0+GbPAOCO0grXYjwFD/3jh
BKInqbX3ywimTTfPwB5ZGwXBO0Rp5uosYHWE3GP+hYBzJ64Ty5MMC85RneryhAEbJAcxoEAWLfHJ
DKhf7qwegELsBGEbYmi1DPKqXUajTi2dSX9Cuxt5x05EQGiAAJJH4o8IPIlbVOaS+D4SIPefFDxi
wSaAoG+xm1CB/LLJNH0Aphw3OTDHmpbjJmy8S7p6+kHR5bgyuOXFR4gLk+aYkxY2ae0EjMkdm6FB
Cvowqgml1lHxaYXC5CNEkLFaHapAy11CybYdM2oM3XMz5N1JLqnFhudoOIGA0tVguyCYWZvX1ogE
fPA+oFDAUyKLPqBbSL/kiWL6owpoOp9iLA2AjUvD2Lu0WtB0l0EYt1cAApD0OlmyxZzSOg3G18My
hu8YjcG+S4cu626aZA7DU4sE76tp4hTYNWbBCCGSsfgNMBIW3y4QagTzjIFegAZZEOFa2sBBCRGd
gvc2sSX5Pq3NWUbFgipiJDDwrAadLa2LHHgy4Eim9b7pEt1RICdUq9k+29pK43zCFxzMoqhFMB7t
JERozA3683Vzm7CtBTJ4Y9lM79KOB/JrXtdVHe+LSsoel0IvbbwHLLwWf0bzAnL8Gqox+ZaxMXyv
cgmEPKgYpoPOSxFw2MkfDY0m+kbWek2uRtvz9UTZNIcHROamuerWARV1vHwA63am4/reINhdy/bs
/DYfEgldsnqHJLEaDohMOrPugZyN3vIsR+gvIhhRHZdlIQQYnyXdXneqIct10rWgfqwI3utyhEkq
hAmAd3pI8pZasGd5PNXXYR1spExJAxxvv3YKTlBx3kBtrq5z9gmY8Q1Q1K7uWhPt+2IEsXPXaMBH
xL7oeDN/b+vgrPjPUBVAOlSBDDacAEjL5y858CsLiHo4YcOBmDbJB+BJoEP/oeu7JY4OfMszsKhi
fFxx3Xco3/ZHUa0WEsjFPDfrq2GpaAWsf8PNbaK0ym8U1BizMol4iw+3NTJM1j3lC9otCV45Be5/
VeXJEUTvqFK7MSRCs0NbIK+H/HFMFkAOocBETAkAxAJ1Bab7cLvG1q1xN0WQo25e9TwOsj+mOV3V
K+SgQsNiU9oM6EawG+VHEcUivQOsIopeRVoG2W0TdDO7z4GvH8BwshQMwEyOm7kXGZw0H6dKhubz
PLJwA01ETtuMRH9Z2+sVQAD4SdUtl/JtWsF5HagkWsc/UK7oqtte2WA4JiksOD5XRTpOIJ/m9JGg
EfoKC0cheUmT4augukIzcpuWzvxhU9UXwCNU9XpbCJaB2IVogD2ujWzMF2Zm/nUa5kpcwfyrN3dL
hmN8XYWdbY8Dinj2nnFh0r1BkJtdMT0Oze1axwm/qYLcDleUDdv8Cc4I+EuTsK3lR8CR0neS6+Fz
BsBPBLwRCB0AtqzAOogtPMs5wm/C7O0yGCBYMuC/DgDAS31NctsGj33fj/atLcaUBzi/sAu+ypMm
BiEADC5Map7s2ybEpf/v2tH/T33+HzlXYJ9Pfa6HP9uLturP///fiU9B/3XW8ClCqPhA7PBJ3pPl
/8I/k5+YSDQtwnNG9FfaA+hHkUElIYkLQJnxn/6T92T/QksV/xLX93+Q0v8o77nIegJkWzShSFWc
qiJ8Hk2m+gVQprSBL8AGOszHJsqWFyS7L5Oq/w7v9jQ7GjC4DQ702MgJ59BmW1g/1ss2/niyzL9o
uV0WR/8a3+n2FHxjuWaoQRRRqrYHQXgR7pq4A644RI4V7ZJ4mqsXqs3P/THndsOT5rNC/b2zNWgO
i4pz+HvA9UnuxjXLX9CBuGxb/PXHnP/IJ+NTgFXgn74iNSAC7BaCDvA7G3ZhdrfC12IpAWE6MyrX
Sfyj9tVfP+hUzUWOKJWef9AAubecKSKV3uMpaNoXisnnUvFfLZG/fuC8kk/+ohx41XDWcXq0TFF7
k61xFe0FU1Fzl7Kmi14RzRAxTGoakN+FfUKmUzg0Rl79fns4/YG/JoDT+3QCgoI9mKo1Peq6NtMe
9YMSD9UPweIJWPyptgbgT8Q9d3C6AYBdR2fQ/i6o84j7aJ+idee0nPt65aZPLZYAGIN9LMcfNLXt
C3/fczsSt8PTPw/4/czm65we11XRT+G4jjugIzofSUVM3bkb+rxrMxWDKc3itv0OK+UR5tVAL+5/
/3GembyrejwGFoX7Jk2P/UzNB6QDkCSqNup387iyx7K3nRCouh7nMUA4Hi6BkYdMjChm+E3fuQ2i
pSb52ne4DUZEv/s1y5BRTxOO0uH3P/DM3eYqlfLC2LTTNS15D0u/t5TzSX+Ipw3eCqB4FPRhrcc4
u/79jz33MZy7J+rWYBiVAHB8XGl2r1q0eD5wcEl++I3vXDUqD3VolzQvtxGyCGudIOeFtJySL3yN
8zi/uGni89/15KYBzyTpdbRW5RggMj5ZSYQ59nYl7QF+i0nh+TPx5c/ECciWFu2aEg6U0Xw1ZCOI
7dtAwEgU7WwXv3PtsiQgrjtV8cLB+47Y9sjk2rwZaFY8/v5bPLdWzq1h2QKRE/AzSkTp7bFHZSK+
QzVknD6yFLWgF5bquR3l3B5NXkMeggIwLftkvQ74Fr4pagjj/qPm639vdrc7OaKvFWJxslLTKVqg
4Lskn7NtFC+8XM/M3pUn1IaOZ4WdDNUifIG5r/kx0QH1so5M/6bNrMEDXZEP5mWi0Jo/9jAnQwEg
XAHy/v03fm7+znlmBahMxYLVhwrJNFwLkg72CK3jzd77/YBzoGm0xooES1YWqmk/UDAe7pe2RlPa
b3jnoNFVAmSErLcUcTK3YDnEaM9CH8uGfkfsb1rK0C/I5kjSkqkaKlOKRwaiODqRL73N+a9vJFdO
ea27OuQWn3iqViEhGAHPtXsebCa7qeeKo6JQw8ThU8/z+A+0AOzwwk3+XMwTOQevX+qKjijWlbD6
hegIivMVRWQPY7oW7haoiIBnOHcbmOVNBkcutsAP6ID0NB7fGRDctN8Cu4LMa5VBnRdoi5LTQB/Q
nqNlTsGA//3+cLB2/z3/riBzaualnaKpKONwk+NxI5WZj2m1bT04GDFd39SKj+BcosB4lWz5kL5e
UJ0BVwHdp+5TzoBLfGEqzxw1F3sSI6cXM1u3cq6iZG8BaNyh5+zl1wz44vlXnzxs+RBtuaHTVgbg
IO5ZDIRgxug/I7H9tYpOEJMPXSpG26KcQCvonmVb8V0sCyRYfv+VnlkaVxy6hzkfWZeOljIQtqxn
ggZ1DeTfn37DO3eQJjLLu64G8UMs+WfohonXCm4Ufk/AT9LHk5Wf0L3rAiA2yrRHFrbXJEcRXLdy
VS+ckGduiJ/gric/oNppTcG5zcsZVbnoOk+kDL8uguC2aKIGBs5DqwW0GbZM1N8E31Tk+Vmiyz0V
26HHAZBZmeUVNNAEWGt8t577nX5H4uehffKXgY7D0ICT9KjB8D1mK/RHt2wMDn6f3bngMkjJDR3M
Kkula4geDBRoIym6F+7PZ/as2//NSNiAro0DBzgyQAoz6SC2OkZ+myo874UnK4OMbUQ3YdzKCDkv
yufk41CDtuW1MKFzmkkmhmTp662s6Tq/0usQIrSYgPPzHN8JKtA/ngV6fLiLKpjoRQZ4qgqKmqXf
7OPLpenCQIa2UlsJVmR/gh5PvQd8czv9fvTznfCLBOGnutGThR+qtNlAdLIlulPfkXYyc0pmJoYS
bMLMb9v/lGV88hsxerlDBxpYGWPzvy1ADD6SZGR+6XjobPt5QChkt8yWUJfJrvMi1VBnGfyOLIQV
LlefzLyv8q2DlJvqk9u25/QVug1eUwcs+3JwPNQVYySey2nsKrKXoAjvKTrXjdeNEBXOxk+rWrFg
Q5kH0obLDQQH5ztdVb3XxgQ+5HL2qI8GBgxFqGXr2qp3sQ3z/k0q0V7x2jeAkV7+ACOtmX5ChJda
b3sm0s8AGQ4vbPxf32fg1l8OnnYBA3CmMscJZO9drNCMm4rCy1Eb1W3n0MaiS6KqyyFQOASfZXRW
OCqWyvOzOu8UExt4xSr7z9STaIp2qcl8p+6kwSA0VTpviDkWFkVjCD+BRu6/MM5pBXpCVL3C6EtX
QIU9Z5DnyNDs+/1t9sxHda3kGwCEIZQZYvQk+j61SX+q29qvshW5eGa2cFBmawxebJqXPS0kMq/M
y3krBbnwcj8uc0wr8F7MMZ1BPgU0PYKSWzV7PVHR2bvh6fvKGxEN4Czq42CAK7VN+11320vyyc+t
unNO1SZnMTZWHzlDZxVOCp8Do7yMVLAuzjkNK+Bm1yaYoU4XDge1tF8gjOJlHY7BnWMK/NjSIZrU
xy4DyCzrYLmgZfSSSMVz6+KcUxp30MMJCky90OSVQnsEonO1l1st5u6c0wXAsgH4ezTNCXTXdxvw
Yym00IJcee4Z56hG01JwLWq0rRM+yB3oAykEF6P5m9dZde3iSVtFEsoSeFkr1d8UnYKAJTR6vQJK
ZK+XG17LSgDuk+pyLuI/SBc9qCR+8Ju4e1IVXLvXFeoKbRO8xvUIXQN03/3Gds5p0bbQHhzoXHa2
yQ8wnHwcWTX6fVDqnNOBqUAWOZxzgnZu931H7wAPCT1n7pxTtG+tUAv4FkO//Nmu5GOU8n+b6Pwf
CeT/m41Hrh983toa4OUAwJSVKKD9I9XAxkLFtVdqA2Wcy71i6lQ3DHoa5dmk5lMy4x6AlNxG/CIN
6hxUcLejEOp5uuSj3A7jQr82LUj+fhvGOaQVRBwoaFW6PKtYQgUWyt+QEnqh8/rMBeZKmxYDcIAi
4HMJV57iVa5q8gr2eeKj19RdIlQ0R7OEsBK2Y1M1u5jbTzRv/T6pa/i+QT63qxqmS3k2biT58rmf
8nu/eTtnNLEJMIUxxob8y2Oi11dpol4gjj634M4JHW1V1XNczyBMBgHUn6u7FnhQvyvxJ8L7SRpG
iBB0C6LgCBb7G77Sz0CM9X5XSxZfHiFIgxvc5liTvhkexno8QZPIc9rO6UyEXeMFNXXQXsyVtNFt
kr4gePbcajsHU6zpnI0CuV3G67t8XMpBVl5tVhC5Ltej7WcooGtMWvD3m9FQl/3gtflcH/m+6KTY
GD5i0rCvcike8i3zu6dcH3k9GbYA6DaXq+rI4wbJ4bLTkAr3m7jzasZDtQxdW8ylCgAliAYGzGvx
yW9s50SyvlUQuAqDI9SAAFMIsy/Qa/Z82FxePjb2NPUhnuQG/J9dqpLgUBTU+B0cyEBcBOa5MnSG
9FhwBIVIjpBo9YwkoPZ4MXBTN1MyNetcapC9dzZWYkem7NFvwZ0zadF/X9ehUkfSiCvbo7c/xd1L
hOFnjqUrUCe1DhkMOtQRTK77WItvbQKkvN/EnXMJKNkaTnmhjmBF3KcYe9HGc2wX1EVsC6DrQlB6
jeLwTud1dzMBiOx3flwL+UYlpkc8i42Sbmdof/e+zxq/AMv1kAcpM7GswMlf4nXu9mFSZeMhQgTk
ZfieRq6VPGTakwr9jrmsE/ElsOYjCvjvvb6oK31iIIMqsxjrAnXkFD4OkD0GXJj6xRFn5tXTvBkA
Voqa7oKJL8u9HsObxUyeJ9T1k+84DRPaxKrMWfyqB+DwCAGayO8yd/FVupZQkdVmLkPRPySQ++1k
4xekuCJWMj3zwGKuSkgMQO6UE7knSffD73M6B3RFVV5B/UwBYJB9rtVy09L0ndfQLrAKzrJwrYgC
Wa6kt7t+pNNp4J0fMiJygVVjaofCAL5Tog2zHYZtfE1j5df2/5scqRaRYg2xINYA/tLvlJbBbWDC
9a3fyjjvpw1i3IoJfDYis/6pEMGBOffVb2gnop3x8DQgp6qSZfXbRYjrkHO/fehim0yVM+jQJ7Lc
zNQcja0juIkM3/zm7Tyf7ZZUCnbAqixA4WLJ+prnL4Wd5z/97y0XSP1c3ik2QD3YQAygBMMA1ABJ
s+7VlAnwgboIrH6/+TuxbcqGZWBjKkG6jP+AVcDHQDC/x9/VjluAeOzB+5I4/0ZdGSXJDgQ8v3ZX
5AKY6qhJYRUeYeIJ+chNAPuJQHzwWhQXvdQsk2AybFSZwvHdHrcYvJjdkPcN83ukXW/5pKkhApr3
2JJL8NDy6BEEKb9c3NWm6sHXRMKMoau1eJjD9k0VZ35tKDCFLx65HoKafDKrLEGqisogj+YH6Oe2
XkhfOPlejh5RE6amxU6swg28IDnBJ8kTMPZvdeAnOS1fqmBeVCPLAbLguxCuMZOtPavDLhZqlnAF
SwosOa7HW7NGt326+J0hFwVV2LrX3VTLklb1AP1QMGdk69k3c5FOBXZJuERMlmQ09zGZ7mQ4+83b
RS/JFt2JzAZTqbL8Y0vkQ88mvyTORS6B48lZLSB+Cu1hsHYAQt9NK8/97kPipJ9zDO+Nbiwm9G0a
eHiAOKqDwi8EdeE8YYg8C0xgOKS0MZinFoWKow6DzHNhnOPZdQVQad2Kc1Os/Cxwkr3t23Dz/KLO
8TRdmlXA2sHTrpDRnqjkNV5Sz+65C+XRAUQ+YZyN7QLKLzRGwNFiqtnBeY751XBc/AJlPAJgUYoS
glXv2lo9WDa/83otXNgCHA5tDKHcqaRD8ccwWrJrwJz1S0R/avA/ubgAKw6LehmwZ+oGEh8Din5l
VSWTZ//DhRqtTOscssKihAATm/bGCv5DF9BV9py/E6cTDnVLC+O5UjargvsQbLTxZVO/7MUFG1G6
LHkIC8BS91m0DzPg4WNk7X5zd8FGcw/0nYoHUcIap54hBhaxL2xd4CDmt3Gcu2ZpZSbtgrUZGzBy
25m/X3ri91a7svp9NFoeUI11H3JxtSqQzm0/Nld+M3euGpgnxavorSi7Kt0+hmNVXyU0h0eg3/DO
XRPjfk+jFZ+1GKpJnajOYayRViN4rn4/4ETtaCKCDysMVj5W9lrK/H0DtUW/WoALNJpQMs8DzQVs
1bv8D4qmwpVm3HgtPXGBRnMIavAWp2OJHV/sMkBfYNwdvCQyel7hv+cc4FReBmFyDdCj7zF6amAp
lRJxw4aXUEw/5Yh/Nbiz36d2AdQ3j8bSZKyudugWdzi0FDos+5oXNbviYrXvNFf9NcSFgqyEgeiU
PoLiRqd76HMq+a6gHNxf9CXHq44NkD6gfYtifL1MeQgPw6Sb5Hs7RQGkktYJGr5j08CKK0NgCYPJ
FLX2IxUa2lI9QZVsn6FLvVzrKci7MqJLk8A/ubPrHsobNP0UAB27nkjcKXqI6YIxbd/O26meikaB
bXe2W+RRtGwHZaA088cCYdrqfk6yoPuqSDpNZb5FhYEyFv7eg5i39NiFYM7voaBJwPNfaa1hNzrW
xV2WD+CFhdMWvYPNCAS0okxei1bJrQzHIl9PZ5n/5GBkUqcg69sEJey+gT9v3QtoC4SmKNY9NM7g
gsnHVpJbyLR3xXUfkzkpN6y23cN2x1xDkY6/Zj1y6xIoSqjGdJWstnc96UbqFYXA9cfZQbw2xggz
liyv9QeZTxtqqEM+e51c6JJfDj8NMBSCYR/M7VDL20Fs4K7Zaj/ODQzVLwcPsXJpkouxXEdR8QN0
PLpymcLWL7gkLrqGDC05qw+KEj7AKcRe1aC3HQ1SNh187jXIgV/+ATOfbAXDXVgXJ/0PK5KbNIAp
od/YzqUstJVmWulYNmEB+A6c9JZ+Hxdd5FXRg9L+5dxNOm2x0ZEo+6nYcggVTjFam1Ay8GuBgxV+
+QN8geAL0/FYZmkzoh4ZwHoyLvz2pYtBjOG9hBSnF2WT8e9Vwt5VtPU7US4C0aBHuECUBneyrkoF
f40qJV5PFXHhh6kBZoqgtlkC0AoVm6Bgu6KHO5/XjnEl9mVYxxlDO7mEYVy3W9j0I+vko9/YTt2q
A/HaDDQcS8gLitegDrYwzZj5ld/oTtTaZO1ZbDNTZS1ZcpcgswKvQ8+fvUbPo8uNaMUAm+ylRoAA
w7SdphaOgG3rGSC4eC9BbQVDJTzh6NHIPRBlsPoMbFj6zd1ZGRuCKp228Akdxr6/yWKTwl5mkpkf
Rp64aC/VDTWATCM2O4SVbpohDv9ATrt6lYKJi/aicLmBrBfiPpSylusqqXRJw5n63b7UeT6iuNdF
e74DOii97ZWFoaieOfc7TdS5vogkUJJBnlwG6xB/b4A2/75xzf2Qn/DEuNyUaRQPXdMxUUKh2wTX
rBjIPqysTV/oHT7Dq4NK/+UPgG5aQQg7H8qtJ7F8hOiVGfcVHSJxgMRU8AjCGVyCCyi5Iopjxb6G
qig0OCE59pLc+vmXfhF/Zs6faGk7DgOX0PuUS/CVQzLwmwxw+LxOhos+Aws4gxseolsLe8F8H/AO
8ha8GcQ/M2b7X3gbceFnWRhvKGKcH+AKaqq3vK3BDFsnCLT5vfAuAG0LtQSfFlZGcUygGLbYzia7
jiXG85H8mRg8KWZkCkKp0B8cylVHAEVvEOnqg29ey+9i0PqZr3Oht6EUclD7BUpF25x6TtyFoNXT
RpRilJcmTE59xG6iSHkl6jB1uDwWPIDgrYU+SQkTK7VnQYJGht3e+i2Kc2fMTS9rYs1QVmd9Ot1E
0MRMW8+I0AWKqS4ZxgSmcJDIhSe12W77qfbqYhAXJ1Yv6DNCp2oo1RI1N6SXkOpqR+v3iGXuA8yy
Njcs5mXM8hEeCxD7u2korJv9DpIrK58Uywht3JCXFEpy+6nIr1gCrTO/b+q8wFIMEHsr2qEsksbe
KcmTPZ078/D70c934S/uSBc3Vli2GkvwvveQvkdgFaq6OPYhGcdjhth58Av2XQwZHMPhuh3XYxnq
+Kwpms7defOHxej3FrsuAjxo1WSKFnszjd7pOXxbk8rvok+dQwVxiTkPJeaOKhV0LyVK+Zsmg9/n
dWFkEOSGCDdQgUcYtlZvzRqId0OT+rGZkM1e3jZ9OxAdRgp+z6gLPggep+XcprnnojspnEB1Iaz4
0KMZjqrEOOUPAWwxPRfGObR6nYdVr20PhAAknPYgH06fN4j+/TMHj/8+ry6cDII0VSVm2ZebpBCi
Y684bT7+/lA9E3i4KmGJCdGtBkMQxM8ReuETBNS/23jyU8MgLqAMyrADVPXOyy7yCgVHlV/zLNV+
290FlI1RB69SicnDagBlJzgP7KBy4vmGuJCyItvomirU34idYcYG4d0FIpPD0Bm/FNeFlOXGVgKR
bV+SJlsPORSY70fw+d56fVkXVbZmLeoIdgoONakhS9/BUeJ1BE9I/cLsf9pk/+I+doFlGTR4lyyD
vn6Q6ZS/mQgZ9FXLzCRPSMR0dErhqKgOUwqLvLtgRVZwJ2g38c8w80tOOou2awoLoXRXbHB8RdEx
YOwNH9Il2vNpWtv9VjfV9nWs1lafBoE3F4YJ3fIt5klyC3no+WZtGwMZVW0xBDQwml3I22R7bAj4
LQ/srFPxOLS5UAckbMmG/yphUxsC+fm6E02wHfB/q/ZVHFWj8Qv1XEAccI1TdCYkH+uKdK9NwYq7
CMLGng+sC4kbA5j1JqFhZbSE37NoeihIfe+3XZyqBXLNlQeZZWW8AWfbR8l1NKqXhDTO78+vtooT
GGgd8HpTMC6dBLQ6rqXaensoVqAeDhYxfH2dFVnf+NUwXJAcmeBdk8DjogxEkB0TZvvTJvr6vdc6
uSC5Zq00csSYlWZMGlizbh/nLnppnZ4JcVzPbuiUQ2ZXalZmvW7fAVWdvIGpyfJl6UjwQv3ouZ9w
QoSwKmgdCbiXqiVmUFKfJ9hl7IxEsf26tWC0vZBUP/PJf94aTxIqwBPOnq19Db3nmbGTThcCdFjQ
H+H0msP9wvi2nVwQXd2gdlLJHos2RAGAbtlHXESeD1jsxA0BRDtQCBhYSdBBn2N7mmPywgX93Jdw
ogYaA8u5gYN7YNCzna+LXqWnMS/QP89q04de6AKYuF2GVSnGzlq4AkLqAkKC4LrXn+CB7EdthdLw
5ehqhcVMu8qupGdFa2Cu813VEM9kxQXSmRalSBj5NCU0kJOTMCs/wPrZL49zkXRhJkjf0746Syzf
hBUUwsfMb81dDN0KQWYFV+jqsG3JES48J95Gfvmhi6FbIYTWqgLOaqyNbmka3E6ZZxXPxdABVhjC
WbKtDqKz002n1FwGafzO69p0IXTwLWrMCh+MAyO1OgpxdpYq+uTkN7pzSsOCySqFvXZJWyVugXr9
ONWrnzgscTF0dUbrwEQa5h9r1MNPZh6uwqn3g6JChfryBAXrglSIy7Zsu246iCa/C6hUR791cY7n
0oWTVvFYHGBp0i6nKIKpBTTiPct+LpSuGQsI9CdDcYBINXq3Y9nJ0e8Rd6F0a7MsNa8RSPWzbmHt
BxusrU9fuHmfSXpcJJ0BOn8Dww+HSJlxB9TYHoYmnleiC6XbIBimzAwzcJ3zdT/UYpx2lRwKP0Aa
Iefn5MnDWvAVnAuWFiBajVu0y/tK3o4La/14kMQVx9LZUA0UFpEHbuGOwR6AAtj9fjc6pur/zWNd
LF2SbQQCT3VTkjWIzW3Y8hQEoxpano9QGxph6FJs8Y5OhqfHDNU1u59mlhooZIpsPU26gC/NJkgd
feE0jUxZ5XFL/fovLgpvSxs7zdqo4zBk/R5auNCYSCo/HQXiAvH6Yo7P9i3q2NJFntJqhmJxwDzb
xy6sJ7ZRvPVsVsfY8gYYjvkRhM3lha/268MSuqgebSeI8NBVHVe4X8Dthck9ZX63X+iCelKmsyCe
sOobhwCEndcfoYShye/3269nDjfSy5OyBBOBlMp8zoDlXF+3sLnVx0YxNRz8fsC5uwd4XWQ5aehh
kU2GN2ft9LBv4JwZ+6WTPxtWT866nOHPZyqhj3psxJHncJ4XReJX3ncRiojC01jEXB/JWQ7NphPI
9wn1gswTF6AoqElUNWNwoyHH3atk2o195Ad/JK4cWtJoCBzoQR+jjoh9zAic7ob+q9dXdfGJI8vh
PhdX89HAoWeXB7C1m5Yk9AtVXE3JGvDhMAngnToCLLUbmaxf9zDh/OA39/NReLJhEitETLJpPgYF
Wk2wY6mP7Zp6LowTZbUSHo/orc9HyI5G9wNf2Ncs3KhXZBu6Sl/BBg/tqo/1sQZ75lDYptnj8Po1
70MXYbOBBlG1BoEVFdFXxeN3vIn86NUwVr1c9IajpDyKRMMiTIa7RcDDq6oAo/v9J/11mghr88vR
e8Im2MPF+SmrYBF932je8tMKR5CzkZTAK/j7n/n1ZRm6eJvKxFVC4PZzhE5PcDAR/G6HRfvhbUIX
byOais5zhtHremgPOcA2+2Jc//SbunMNsw6PN/CM8igWse5bPnUHxSuvWxLO75fLX4gknHmayqNh
8BaFlQwcj+Ji87omQxeSuPI4yzYJC6m52foTUez9RrrU75O6gMSt4ck2otZzFHkDw6p+6faApPrB
5+EQf7kwA13pTPNKHAPYPO27TQy7WKx+yk2hi0eskqSXpMvEsZ2nZr+lvN/nUK4/eO0YF4yoyYqS
s6zzU9cN2yP8dpYPXTi8JCX/zFFy9b6q2FqiAVY+phLuxOT8OomIvFQjfG505xZOCEG5ei2KUxKg
dG6Cb2M/PPotixMwMWSnsPqb6Ak6X7DDMxtgsnOzKC+0YOjCv0gPB8wtlMUpFRx+yLZbsuYuI/2Q
+53V3DmrQsEzkIyiOBWK7Loiuunhkua1NC74C0Jc07xGGJonCFbPiIXBDxkbusgv+DO0VUOn4rSd
pY+YJck+aXK785u4c0xhmNvAr21MDlDhuhqkuA8zPzXB0IV9wbgVSQ3nySED/KEbgrtkaB/8Zu08
qSlkhBoZD8khyjQnZSJ68K4by/V7v/HPh+tJnDQIMnW9HukpGckCCfVEJTdnqt5LeoLn1f17wyN0
EVdtwESS2yo7cRGoq7kyhr9WNKzrI3iqtLqu+WabV/NW/R+S658921/9qHN86QqXO9NNPXKcxQ7L
nsCCPBJHxnDq+lNTLQwm0iOHXc1uiCe87Uu3yoFej73IGn5CYt0xDtd5ZtbrplqD6kscW8DuhhDY
araLu3WzdocgR0x3MOPOxSujKkuy6yVI6ASz0q2vg3YXxnAOr3dypgKB0Jjh0+3SAt7nX4RsuCY7
eEG2/BoO2ZBMPqxI6Cks/Ca4m+3ZGnfLO0jIWRiBpwwWP5DKXttFDTtS6CBLdsUKaXh2BTvRDNL3
HDXLme/AK+g1JqjoOLwXEUfU29Eu/8EFx7+WekrMIQPuPN5prBDbG2OjttxWuOCe/UtjNXwZUbSl
MLmTyN3tLoWRbfN5aBNWfOOwHuQGRM5tlHwHta9u/XSG0V2Jja/LboBolNpb2yrCDhTEyeq4oWUT
HQMYsap9lWOnFXuT2TXlsHDb0vCW5CYrTm2qNw5+1TSuV3AJGPYwsjPZqy7UbX4I2xg+iTAAhQXp
kvP8kHMI4O6Wqc6mAfjNbmzqw1wgOYSDb2qWesTMpkHSXR5lFLwR05ZVQhE24i7JuL7B1xobmKvn
iOx2BQl6ftB8iODXx7ODXbeFftPttsYnIceUvd4kBDg/NFNE6et4ruL4bvsfzr5suXEkW/JXrtU7
+gaWCESY3W6zAUCKpERqV2bqBZaLEjsQiAUBxNePs7pn5nbare6xsqoXlSQWBcZyjrsf97Lmtip6
jxkVBIA7G8IRwbPU9mdMaHB8XrJpJN5cRZCzbPcIKZaoxgYy+e6wsXh132Y+NFOVTwvA4GOKCSTx
Eq7pqq+BxAmSxCqExwIF6G0/ugBTLB6iLTjopHaxuw2f5TQdIwogLTqybuR11rFO7FlXjzmSw92g
0HpvgV6uleWCLF6L0F6ncEZd2FTZ9mVdo2rkWA4IJ9+3MdVrPlV1EsEltt76AihEzb9wE4/TrVg9
YJqaEoukVScNwPxMcJpGqKCMiWPkWdI4bh/Djiu2h8FKt96OkQuBahMDbzUPmtksFcYtyaaZgdYS
oaBn0ttvUR9gZkYhnlQ+p3QIeVGXmrbf0PsgED6DZGpaCt3SSV86Syr2AnnWPOzbLcWYkJjIRE+e
BlF3F9au8z+asZ9sgpzLYEouMzZtvRtlvUVHiUDB+VMdDJwg8DHpKkazdEiEvBBjuvAbkhJLvmVl
JYbqxrlloSeimmT63Dq20Ry+8QTT6JWLQwFrZ8r676VxFfKBu7nj35CxPctPmC73dQ52CXcX1PTT
doaOFUG0czQFyfepVYs/DpHctpfOkzDMZY2d9B3hqwtDvGHkL0aQak+imbf3XNmU7QhvZP00d/Xq
Hxxk9FEAJhq+Aby4OhGzo3bIaP3Zgbmpb1s2x9vNNCHn/maORKhu7SzSKG8TRHV94SxKxI/QdeUF
I+TBCTSS/44BgiFrHUXQMAyCgmJtPHcnZEgs/gDzoPhzL5pEFLLHxOBjutX9eAmrsgmR29vYbRfM
dbsexKYIu0nZ2pFPhJVd+VTPopK53EwAT8SWCI1RhYHp5bR4TdVZE28QUi+Z7F8R3FFO95YiMHOP
hNUpRc54u+DsdJSreg/9dKjOs1jY9x6eAGNeAl9y9/VKFI6SelrdjtHJqKogYKuW266FwfG+rKzE
EEOQLtULEkZFchyklCwzZaDYt7oWrcyrUXemzfgYlgTZQ0m8HnU/aFMYF5GgMHqMwmzsvZNfYiPw
DgpKqhB2hiveRRNUWmXtGugReZew5MlgaOe7y+wwmLajUrn3iGyOIV6tGuHLiTgFdka5VH2U2MJp
jgTkaMjZ4Oj0aZtjSmFwNAywPMviznvEIhtMm75syKdDzHU9m3TFee+lm6asNbimXQbEe9Hfu9CY
6mmpvbhFloXCrdDBskY89Xip66cpjVU7Khjozt3oIuQCY5BypDe9CEW3W5Yq7resCg33t27V1+Tk
FfFS4kDKDYUixtnq+qgRtRZkXjVN8Mxoh7TyOmE2KDRZQlGkm/ftmyI+bg+L8U7c2GEKymJ2Ubnd
xUjweiChbptngL3R1mVN3xuxh3V8ZU6iQxtz2QCiIAsc6c04wMuSzpBjJ/V6hwD2tssnr0KTJ1Kl
AYYXlC4bhxE6r8MnQ7oBExljYsxDs5I0OkzgjdvLBLu7Zs6WLUGKDszFs9kpER7DWGhzT/UcjF8R
m8r7O9bHSP1FyOnQ1z/innsshwG+bXo3VbxZ9vjL1nZHhy7Rr6xb6vKkq6aNj5hIZf3ZqgjBWzuc
ST0rkJcUlx8efskrEhPrFinsU1NVkCBj2AULhcNM6VS3ZpMH2Q4xpL0RpL5kpyWiDxFRuo3R8xgI
flqGXrzxqAM6CJt0Wr4kYd0HPyG1f76KXg+wUom2vdlU+gz55/pz0jNxRRjgAsyXdux+Skx5vQ0Y
w6AHhuM5zBYxd9shdOOnDmmwBeyQmyd0NfBI8iRAIGGv/JDmYo2w9AeC0IPLgsDtXGoUaw9dBNpw
X5kgQrxwU0Rw9Xxk6bi4c++jLSmaBjm/z4OYebCvp0Dm9TpFGRIZCJbB4PqcWOr1u2ojtGW8hZFK
btALnluDuc+HOoGbYgGZU3nr8B/OvuqrokHtBGwh6uK1aBO1fe6Uqkw+YIBou4MlYPy1VmpFejU7
10NHjovWQXyDOVsZH2cosA4i5cmzDweYwdQCu/6FhNiLmYiCBeuhp3kU4d4nom2QspvWer74wPId
omrH3JLyTrbB8ArP3uUegbjGFRQ5vkUzT989qedsG8rmHfkk7V3iNridOw38/NAxtSWoOMw6bQVR
NDaf5rDC+CgKLU9hX2jgOAivvg7rIJtckLxEyFuJisbJcPzOlxjnfYAJqVvZaojKW4iGq1sRm3X5
CX2NaTIBltUXJIgWestT49cf6Ti4fbUYSJezGgb993w2rM6R+F3Lx7rHYfgeT0OZKR3IuM6HbrNw
VCmrpJ+yTqWyOvkoNKqA5sjYG6fZcHYDisGfo0kfYuOHsBjbsBrwqGqMpvcimEskjMty3UMYOY5P
0KyZ9hkmBOyuJk253Azztm2XFC4IslAriPljAqucJRts5KIsRph7/dmOqiLvTR0v920czQ9SKV9n
DhbsegFi7Vf2fUICefhsEMgYfI5BhQWfEoaTFLZNxlBM0SY9o8hqbhRypCuJBNpT3XiVz7NNwU4x
a8s89XTZc2Pb9gbNiZdnB03Mg8Blm6pscQOkVhW9RGIY8y1FYqIqIcvD+W2zoLUl5Me1zSPl093K
BOKVhyYv3fhlQKJYlq6NOzro6Npp/AQ13pZv8ZTkUZ10DOYmDnEJahI9ri8MdPG2JDBps1tR9YlE
Za8logAXEd41owm2AmHK5EAd9LdbCVI0GZnZIVA9yPtezVkTUxgwKDa+oup9Zx29tyGCGUKDLZps
VyX2EK2oP9nnqhHnJRb5NIfYGWFIbuquX8bcty2ohoAkz+Hg5iMyxjqVIVc5vukSKXKLQcIHTXp+
Ctp0VDmpJsS0N2a5ifqUsgWfGRnmi6znGuPrIaxg91K0/XSOB+kC3BVwKrgVrIqLdprNuqdhkyz3
4UgUDJ1B3IsXJHW7er/0iC96mKM6/sw1oncKnZTAlngTGHbZRlmme6JaF92D0IzHJ22Yv6dJ34c3
sp+mYM30Fb4YE5y4mImABpLfLMjjzlY/VuK2xJEp15wnSfWwQVkV5CvD7n3S3s0YuMdcdeRy2GSW
XZ6KsJH3nQaGiYdX9fMu3jC33e8xixvueBmPY6FIGck8bOo+PCdWXpOCmb4W1xzS3brKBV8oEsft
TEKLF8HM+DiYdNfyHtZcmR8wgPgiMcobv1WaTXdqtCjr87pqgzxsYT2IpcvXJUsdwyERWXhUHCrm
JIrKdCXoBSsDJhc+AcohpyhOAnNs8GbIIzK0TZpHlM1Ft9V2vOlW3CdfKFFu2Udp14fI41Iw1wuT
JubFlvb1d7HQKtNx6PeW2/XzOJZ1hJaHlq2+WKj1cOIplPTNKW6kA/dfbvd8uwbveuXjW815R3Yc
6UMryjeUuoXySUzfXL8E1bFjIzUvti/D5WlUNsxB5MzR+9aXbsnp2gSF7OpXsVqbLTL42DrMWU3g
ZTO1tvWhNhIGKQnm+lHsxbn3RsgsRUM+Q/bbPRtFokPURe5mnazYuSGNb7tYiE89Cqp83dpvFYys
70NAWg91GLEKMQXmmbrlNE24GU7cVduPULbh2zxSXh+ipsZ4gW+1F+c5iNQDcfAfhv09PcM51Gac
bXAjscTfoGyZ3ypATuphCSQE5mZNcxtAclEG9I3zUWfbxM/grOAxgMzdWGWaVLc44pbjpnj0itO9
2nVRy7psGFYD7U2E6XHqgrxySIAoOmwdPB/rcGaUzaGxabXDwkDoFqu2k2f8B+eVeUyiJDkx0mHB
xb3KG8Iee6qG19D36z1nsn2siNQQUtm+6+ZsJY1wOqvQv237DXmI24EtUfXGwlWeTLtxUbTjzPLB
W7/uR9XS0wZBbvLqAp4+V72LETQQmTENDuWQLq7PSuwVDuOHrSY/GlNu5pVSxrZsaYaVQ5wcLm4r
mqvDxbHfVg8jIK7CTSIrep41VtnaxFNbVGwJg9MSJpjixsS+IydVh6W46GDVZr/AuYK8edZHLBdb
sphbm0havaMXG2aEZkRBdJCNbJK7dl16xBdX44KjNZSKv8W2l+R+jm0sd/AK2kaYbGhWH6dgEf2X
ADsTQWZ0a2hTEN3WJrO0QXMljE2bXPWoul1WxkGMiPiNbrb5vnIaz3fLOi3+G6LKHAr82nCK27vH
RqYyazGk1u7gC1VGN4r3Tfu4hkCzdtOYxMPepDj4CvToVXqcr4LS3ZwOUXyPQa6W3kIRHodFKFYq
jiFG9dafDW7R4d5qwyXJN1Et9UnPOiYsg9UMR/3n26jfHgH2pBFwHYiQ/a3WvcZJVI8paig5YOs/
d4Bf3JeOduKYTJBoxHpw6ZdQx13wPoBfBvCzThSxnqBV6hyrA5V/VtqlQwKMsmuxDJXinxhcKswb
dzXhn7WeRdQWNJ0DFCvlSIPlmTnfrlUWRFEao8op1ZCLMu6ji/Z83X4mMLDof6gGE5Q73iIb82nr
61XAQoNO6gGp5bRbd+MCv+Ib0QTR9MCwP3EGk1hdCwTEI6WAv+sRjhGHNia1O8Rd3ZGhSLxa1ZT1
jLEKwQYTOmq0L+2cbyhSUVij7jHusTUoEd2N6KpOvfU6mJb91AZGHLUWluIT88KpYo76dXnvBMU8
Kas7od+N6+ZlLysyBLnobHjbzFXJ8hk6AHO3tW1S4SNJG4y3avBGuZLLjA5rZjAaerM+ERzeE3N5
N1XRfOPKlT/NcbQZnRnqvbzf+r7PFAJoMwwiVjZG6hxvp/3mOMqXCpm99uhjDcihFjbNtHGonzNj
jdOPaejS+ueCsB6+8x0hdcEc7LymrNJITTl4NtBvG6IfmzaLp0CUJwSMJyzJde/bAM3VRoKb1WMF
36QRDdOTwc3SfhW+qYtthPHJ/RRptWuC2VtoeoIyOKJZi01OgIzjVORmLnMYhsWv8WKgqFxcXcmj
qK/XE56WCeFXPE1NjjtQDm8UpBTZt3U9mkIGtHG7ZcVoDmCMADOdPq3D5sJbRwABNVt3wWSDPfZl
w0bsyNKeJgLo7iyiykRH1Nv9O2/ryV3GzumTmdOxrwu+bWtOKQ4OgItV+Q4jFzQj1YDTtGlVdzaG
CAxHwFnHHfuU17n0G5J2MM9EDk2q4v48m1j3Z1VafWulnNqvkVp5t5t4p14Ao8S7IYhRheH9MH7c
fJqovF8T90Zhr/OhYAVPshqGMg0WMQqdrHfpsI+Ro27zGb3qlHNQ9QsCE/kKvgLnpkY5qta8t8BA
ctgviTXHDNdWZWGNxTtvXdTnEtIviM7hmBOdJzEaAIYm8GI4pW6h9efVLbO/8wkuu1cY10zR3cAa
2+jcxItsbicOYRhMAde1IKydLMLQk/sIwZbFMqVrC0uOEnnQI4qK9DGsY8AxpUafnzEEIp58WwYr
BLNz74sOJDqqhNJgLO57OSJs5hh1gBCzErYn/GMygNVwlaFxQWDjSqB48gbH2zngYjLPoNsidedg
ZIC61yEE9ZJY+DTlnCvp7gewod8Sj872fayoqT/VU4Vpuc5I2UMIOCQvQyTQ3SASGE1Ah5AUYEAI
VMTZt8hPdQPUAxiz3nfabmGGM2Itm8wDi6ZFl7K67m83lwI4yTBgFr4rLcc4nwCtLPebrLx7JHIO
0s+unEd7b5dGNCdeC7Q0u8GWXXNcqnoNa5y3Ef3ZOdS0791WuWHZeSFhk91Ns38FczBAKrUAYhrW
bMUVrw5rqx12djS/RXEd70HyhLdwV8BFwik8zrPRMZu+Yj+4fidqU6Np4eG43jlux+6LG4DGZOhh
bXIOg4iNH7IVoiu6qVTRSxD5YblshLfLpZwQ8fbIAalGvwNJ9iJ1HI8/6ahFeljDqid5ksAp+w4X
WYXLulpp5IqSpSuXOUKyoPvNfQit2vMCWyNyYrBoIrdYWGl3sixOJDL7yDqehQTAmjEZOxidy1p9
EBo39SXy5Qj5X0m68QDH+SB6wMBjyqYc8U3egbgZN7lHCKxTe+iZ5JCDDqH22+gGHSDZ0Bt+DHpA
IJ9JP8xoIBgqxyJUQrboXVDPDhcL4K/LMRhhtM3g5hNGt4RFFFU7NcF4aCCQWL65aBMafxUrzY2r
Gu4KRaXsdn0c87mIECVjumxWw1bvUUj16AgS+I9BNdlfc70QczYVbd2I9VQacI05BjwqQQtYKBAN
Q/RyABENDnOqTmxZY4+j2cjkgHNyAs0+4wrLAKCGXYZJT98W8zDafp+sNpw/0oZ2fYASKUxMjLBX
2OD8lN3QYxCrA7VldL4MuA6TPOiVuGGRjLb12MFNh79ZhQiWu+uaWyX+8CZpk7wN13i6p2nTr58C
/DUiyGo0e5PdX22oUd8v3C/JxV5bk9symLoVdwyErj5rt7Kq7rch1KjJlI0ZWcApAWdKc5Ak1JmM
6EGM35sNRzYUXFs6kA9llmDeW7hLoC7ENkfvj5iZSZ20mCy/p3W7VLgReet/dDVohPe2dVO3T6pk
DNAHzzIeEaLMVPOYoKrB1YCswoTuJY72+aOWCXU8M6GAzbJLE8tfQmBqDXJbANybbwI+rN2bDOwU
PEwVmJrHRbSzhhnAxvsoT5cZhsSYd5OqP9YDCCsskkTGe5WivmM7BCDa+RajexV1uQf5Mw2wV1Np
kxaEMsNvnQQFdIcigrO7ziaJfh77tlOntIrddAwsQs7fY0LQnrNxZZjGmYbAZn0aueBuIjDveQys
ts3nwCNQMBcoAMbdZgeuLo02mFAZKEmXF99DuJZzosHONHE/whtGVYH5zpmW5UsMbCiPRgQTtIs/
BR6526qIYezXH52s4i1DmdH6PExXYw/bNIr4oACPu5u+Y568hbWh9NR0oPBySQYw9zsMAhOF3m4E
Qg/cXq802M8qimwes6ENMuy5M5P6CkWNFM4TexJCEz3vmyAEUcNGcDNb1iMbjWfbvEpaqDqlycGs
VviDTNaAjPBii5wVWRdXCDlD8xW2dzRUWr9RDTv0j7RK7HBHAGqn+57WVjw7B06l6CvAexgrhJLs
oRnHnt2WVT92z47jwdxuEe/0iVhk4QCogLQcUeSbpw+tTYfqtLZKdK+oZ4EiATFkWzMDUeADoOYE
5moNyS02swxy2GqwTRYg8FIu9h1Ut1fv4fQL3EKJDnMh4AA57AZwONoe08EpPFiTtlI9rAoPDWQn
VgLSyKNUbM8xHjumogStO/8K2gPA1oKdvBfep3foFVhwGwUlEMSMEdjORVf+jUc3pGVM3nRtOtM7
308YmQ6jbTJfXGMFoLvOwpVjbyq5bnUWOmCwICcjqKXIrPkCdzs16PdhSXj0MMEvQUf7q0driNZt
pUhl58qLpc3F4FxXbIO6RsEZzS5Ulcl4TDCC6w7zKG1cVMsmx7tIw2AmW8uOhMfESxrfBToMgz1o
RdMUPa8E6mo5awlkLB6a+OuaIvj9tvRVuz4BUE4MkPK6VP5HPNK4+ia7ifRHEmM68Ugat81nDPor
89LDRbp+nUaarHdhEujt5zbTVt41ix3SnbeUA/sQoKczcHQWdEijNfR5s0nOlgza5WZD1udR4S20
hfVR1OWQszPQ3ElylU8ufC+gXL30C4LFX4nrKn1WxofjKUVSHSoCIN4lxhOE2RDmrtOk/QbQJADy
RHkgNdBBlGC5HrHOhx14pA5AA47Qax/jrpWICNQS51sQhArbhM8KEw6SXp+dkGjTqwygrbjX6dIH
cAho0uaHvd6MP1ILnA3j37Q6zpNAEUJw0vXPsVKRsXlSAblXme0TeDC4GNFOKaBQUsQRDSCIiau5
vER1atwe5yfcC5d+bJYP065yvZt8OtBPqAJYsmbt3NrTBixy/cTTQS73uK6r+KBRp2QDDGTmDPE9
1VqMMbB5XLagHB9QFYv0pGvMBlzAagwYUUdggUfrPnfoyimiJhNqvlobzDzDKFDkAGfKDoCFmusn
CBvCqlgWRLo/tdAi4kJEKgbcFsXCS/GWSiIgJB4JGCggXKWaJ5M1mNBLsomD+Y9zsNXKfqBRrgCH
oSEl5iu6Md8EGTPQPrQZxfFqfFb1E+YzMtjKS1ftVwx0Is5nXBNWf8FMNEDpzDrEzsw3A3qNps3d
DMdvd0IjvNKwUHEN8UXx5zQuv8gi2ZaMwzTqfkfE5zZ5YcuflEL9orKifbysGr35Lm6eOHqehv65
0RPyq1HOBC85UTZpusctRdCqioWcNQ7LfxfL/gdGT+RXsxw03JGBkgt1d4BNMNdTY24HF0xwaNNQ
tQAOW1rY6adijh5WDYAoRwxuQHKgsug5/vXHwv5nadCvrjrVCoytCVS6n5AC2hcNJgfOEN3NOcol
MHZg2/i/mdD/AxESu76D/yZyUrPedBLHbI9B+jl9NttU2kJWKDMxdY1ODAh4HfQoCtdt/DfTxX8g
TvzVx6qFrgqHeUT3jCPLwsCuZTcD0fo3f9Afvfovqi2JJDyd1oJCcTF861T45rgs/43M+o9e+xdZ
JarkeZBVSfeguVCvq+3Y2D7+ky/+izLLhKEZJ8voHkjXDoJHwKsh8I1/vaD+6J3/ss/LFRwGFQ3b
VyTQuFKXEn03Lt8/9+q/7PaokzFUNXgu6NTgaWsE0hn99PyvX/wPVuivlj5MgaiRa4vlUqci+qHH
ZnA5YVuEPB4eDTKTFirmAyZJqPxTsXbkV3ufmlcuhdcJ3SNGlH5KZqUvbQh05l//Qb9P4f0PGrxf
zX3SdovZslXJfuCiBs4lxs0BwsU/H1to2FuCwhf/ZUzCkd00sn1pffMSYqXRQ6kbW6NVqOodUg1/
rEtcyygzKSqiv7+7//ynGFL9t//C198nuammqs0vX/7tZRrw739df+f//sw//8bfbj6my9fhQ//6
Q//0O3jdf/x/i6/m6z99sUNZbLZH+6G2pw9te/P761cf0/Un/3+/+R8fv7/KyyY//vrbd2C65vpq
cNQaf/vHt44//vobFtR//vdX/8e3rm//r7/9LzV8jM3XX37+46s2f/0tYX9hMQK2eBISliT0Oh/v
Pn7/TvyXJEkpFTGAfo5YNZwII1JCa/xS+Bf4X4YIW+bo8cLw6nenJ3v9Vsz/whOScMJJAiv9GEv6
/7yvh7+vj79/EHgK//j6P0Y7PExgQPVffwvJ73OH/28hpYQRBlQCYqWUp5Cu/ComV0wbIH223XE1
NvtKy7pIwEbspIemP0lYldM5NhWqFfOK8T9+Ew3sHRIoSB+6cx10LF/Tt8G3R0DQn+KNoYSqblPw
9jg/D0bFh0nOB+cazGPHa7JfE3Do1Ti8dYGuoS+Sx06DVBtEmaMKZMD0m/49HoS5kAr2571/LJks
i2gEMb124RkT+19DzKbvKIDsAL6QMNAaIU5K129VOaH5D6opD2ZIQuJ6eAYcfmhAGKKk1m/B1lQ5
sjLdEbU2iC6FNqH3/gk8+E21VO25SUb+xNrBPrrWI+NtNv1uXXR4WNVssoApVNYB1FXTsy6nV4L2
BIQieYQThclGlJwgAkBFriVcrDUEqKYDPt2CBc1GxcQrBG/3VSlxMAzdBS2HOWxLJfd+jftveiF7
xsL2uKSwRYaIVefhCIYVXl5H125f5iiieRj3OvfDerdEgNlsqPdtCIFiD8DmZuUwV7LQ09+qTmSy
5K8aRtnAVQ1q+fZ1xYl3GOIlfIy0ZTuBbjRb5hUlQfCkyy/Q+y8gEpshW5DryzA7VcCu5Wh8+gny
4o84sksO1DGCKpEmxSzHwl1ny4i5oS7+PA7LFYn17yVkEBgDAcWLFCuFntk+R80IcGPU0I+uk3pN
CfgfGvQig+qCwGY8RraAJq+C3xNeXzYDHW2nP49SPCnGTiIs3UGBq2BGyxwaapXBAA4CIFjLmY2o
PHGQJvnAmbel56DBNBn3xMv3ITTuWwJY/jAG/eui0ifwF7XPaesfhnZbAVWjCRqAeWbh2q7ZEETo
/dYNVXuE55jSDNLp9K7H5ElWRsu0q8bgASqfj1HAhGuDa7sc2AmCENyHLaryWQGJJ30eQRZdtJ39
1pK3SUHIxTsEebZA3eoRsFHZdCYDF8ayBG7V9wDfewhYh2DfBU4f4MK+vC3bFp8SQbbdjCW5xzD9
k3Q8AIvSVw9ox+uiXVLoJ0lHQXG68qPpsWKacn3laOd3APDjC0i4FWpfMWOkPWAFH310qJyqdxJW
zSipwYeDpFn3Vd/B6bRkFfoJ3rS3Yl7n7x3I7/MSRrvEA16y6J6X8pjOmziDt2uwSftXjxHA/Cq4
7GGxXiMf4tGvVn6GkBgYfUL613TpQKtNIRZn2Lb51nMsFDpcIzyGggb2aYE5+plCzAdifR4eIWX7
JmCkcwa8MpxQ/Y8FCdtmF0gDuzPamx5CDeZ7RFpb1xcE8+PnBvOk2VBG+tU2CYRDkHKdYBICXRaN
BGQY9RzmWw31rMMNBnCH2u9BEAwHTP5L8PQt7c9XbvIRJ2ZbNKFp0H+mvn0NgzK874D0L8UAahLa
Wm9BOU+crU/ghdZ7MzJ3C8pifEqTagTNvvE5yToxK2DfAFRzW7IaupTW+pvFR3Tn5tS9irHGWaXT
MnkP1ro5WTkrmXUwcnbgYb0o6KgGSIVh/fO1qXj1CZqiPt6HAJ92mhu/CxGpnm9tB/Y9ANUAlHMd
jpqtYslGBKXsQgjl3qANagvPU+jUCAkgyds2lsUlHn3TNvTc8tk9rBCJf9dw9c+BjII0o8AP23kC
0zKaEq21HcGpAvbP0Ol23xKbhrlJlb+EiAGAeKPqQBRKz8qziod676mFJhC4+/I2htipQNzwJCtf
Qqye+DSLB5/sQzmFeJvO+yKOYdGvgGvB0X+IjmSu18cYOqUnmM2r26Sm7mMWTAFISF292xRkpgQ1
zmvayODotmgdYPk4YVdxgF051Ic/oLiaD9DWmzsVk3I/hC7KE9Ap+wDk0O0YBmkx4Ci+XEGEz1VZ
97sAVMJN42AmmUmIdaEna4cpj/qh/DpDoBcBv+6XdwiV+X0EIu0AnZl+rPrIQbG9wAwOR1wOJV+V
VzaU+5rV/SvBq++sD+2RUbeevOzKfYd7FR6MCVzd1g0mMBC7GfoxAJi5Q5j6+G5w1nhQQU1TDD2d
XwNgm3m3RDyLNJDUCrAhWMD/Td2ZdLeNZGn7r9Sye4E8GCIwbEmApCjJspW2ZXuDY1famOcZv74f
KLOzRIgfeZSrrxc1nHKlgxGIuHHj3neYNmqZm3etPTb3fqOAKc2cCYArYkT01jJzBo4+01vX8SaU
NBz3oU5LIXEiuR1FlKkwMtCR6pRA94pibu6KJJw3ZR+at2phdU82aK8PgVSTD5EffG8R19kFdIM3
WmrXUAOKfDd2sXCbUtG8scUqAfB08wNKUfwxMOwJ3LOu3zp0GbxCDMA/p3Eo0V6TsGm0LuDsR0lx
qFRZ7hq6VO+VoLN3mD8N72Q1fJJm1B4cXUqgH77cTKbIPpASAVqOB7Aq+BW5BUoM25RWMXXnCRhF
olluOMzWQc3nzq0zWzlAPtR3QVIY36BQsPeCudpBgLZ3huI/VXZAQz3TsruOfN8zaueDMmb9J6mY
6oYqw240Bk+j4IgC/LApeZzxMXZ+n1Ne8tWb2uh/x7LKm4wq3PkxjQDT/lHnLT2tlF6f5dJl+4Ff
/XHMwIZFInVF2+gb4WtuWVoFlce4cRGCzDcZDXNgSDo820Duwx6YWW+MG4CF/j0/fmvL7kszFa5P
M8R1OnM82KWe/uybOXnMdT/+3I5TsemaqPlCR4oFU3Icyk1l38aacZ9Mg7pLLRE9gYZyHqe4lRsV
JrFXmIOzFVEI56SI1SM5xKNYekQD+VYkjb055p5mKb2L9+wDzdddVtvbmcPoJkOkb4rQ3KWm8mhm
IKfHSjyGivhKP7z9IoP4a6aM2p1MK3A3JFpldzB83UWFYifagK60jdSPYc9bnijpDpHijT2H5U1f
Bb+UKnPDkAu5yq1ko3aBAW7YBzHb5FtTxAfR9tmuMQd1UwgqF2YlI8/Oqo+qqpYHS7FIIhLfS6Z8
S8/HhjtT/bQ5t+1QPY7Z78jKH2xhfkUp1gsN451Kt2czgmrCRA5smtx3zh8gSx/rOsm8anDMjUPQ
d3tAN1U9vAvt8l1H0kX/OfMGtX/fcJMmcZ/uALlvuFv3bYURLUbG6MLqlot4lHUbpdkuUTGO0Rvn
kzLP2la3EJtoCmj+JsiFqhejq6cBgEKFbrsUeMvrck+33MvJoo+yD1wtyn6BdeEPh9/LPm3SjQXw
5R0o3F0px1+jOX3qVDlTxddmcqMSTHOwl4ps7kyZ+W7Ul5QY+6Y76CagM5QCnb2MQLtw9ylfwBlE
exFAsOqaYD/zOiwm6c7OhDBVkMwHRZ3lox1Zt2UDmApI4YdCT21AuPR19u0gp00n+g+QFYoHkLj5
UTaLWVkZ4d40iduqbgEVhwR08AIAB1x9srXC06r046wUIVSBYvp90tueDd+RvIXBXWpBa1Liee+o
0a92TKQb6FAw2pzOC404e2sNi8vNCLJ7k5vzU+CMtI4Mq7svkVjswAaa3wzTvnWU2D60TmDdyj7L
aRnYSvE01ODbgzEbbiTYoiM/fT4MVmfcFHVd7+s6x19j1PxPqq8V2z51LIBFYbuN7aQ41voUuo4+
KhtabMqmXMw4ZFmIfZC2BeE0fABarB7MtNXfa47S3xswSX7WXVc9Au8Jvwiut53eqohCU/cPQMPZ
2V2hqNxp+Th9hIdTlZ7eB9m2hAiB2Ek9ow+EXfq41IO1cIzeiaG3j82UwNSsSUYbDYeNjWnFaKfm
dofnfI5lRTW/r+YqWerjufYOrSQb8YEyPg62r90Whu9voUstCHFVf+r0ObnTUzN+n5NjuVretu+o
2IP1UmJ1Q+k+/mAtpjgI+StfCAH2ty5J5O1I439LH7K7tVuWB7xht52m5LtvkAKbGT1liHnKIajQ
4JDtH1mQH2zT77ZdqX22y3xPo9iz9P00R09FBI5w/uUP1Rbz6V867ZBNW1baBt8Tz6IJVrf+QY+D
e18nECfjsI0LHxuhdJMo9sc263+SbTc3hRYCXRDD1xq9hV0dtw9h8n7S5oNmkk/1xbTPqnA5plMS
u7Uf40GECDg0udm+8TGqXGBavH2GpH+A+Un6P/dbva3ep23fGl7gzKlngn46yHIMvhSYHh2Hhe7X
00Dz0lG+h7cRMn7CtayGJOPA9D/2fhr7XAxm8IcaJaUHCg0giNkXBVl4UvKCoaljRHP6gQKM+RAp
/UeJzgXYTcXABaPWjeprpwtoKFk7gixJq+oHsJ7Gc0Cjb9Fjq740iqOOoJN8RN6bEakwGgleS3Xr
p54pvJ9B/bIPpqG5Ewq/jeaQf6+U8biDGVJ8LhMrvdOr4lOixu3velKNbqUpibLJg7G5407ksggK
+9jBe6ABZxox9um+w8N8EhYcxKBSg00aCPV71HQq2OHQaEEklLYL/avYmeC0f422UHZ2J1C9qBUz
OiAZ3+xra3Dg7yTxvvbT+i6PkmEzyrLD13fIb6w2LD7jQjABoi6s38fSb6n99f0h6QFNt05b7uLI
9+nQpdYPZWqD24CG7aNOpWQz6EK77dMqrI895P29Sdy4gRljHJKprG6qwfxi9PreViOWDQamRecq
LTeNArW6cuLhS1+YxWNrFrPXZcLAzoem7LCFWK/wYu7n73NgN7VbJ5bxLowz8nPDmojMSf/UECl2
CvAY0pTe3/kIH5LG9Xm/i8wWzHtLMpmWkX1XkH/xYh9KFI3C9KkznX45odpXrH1GWKWBGW0UP0LT
oIYwxaPMH+JPGVfccRJpdwztTP3D8uEnQ/rrnKPOFX2bzZKuoE9f/F2v+oWHiZWYvDo2/WM2pvc4
a5U/9Sr9CcWHzhvUiV3CH26N1Mrvo8rsj01NX300dHPidVgD+ZLFtINkqnx0RBr/imLHwpgsmOlS
2fJrCp132yht+iFPO/1WV5vI6wK1+xTrojeBnJk5L72455hnjeSFm6j4QVf9AMdi7syvmTZjBWIP
efzB9EkrNo6je1SOepJsetmkbUN6THw5IDHWygPmesO3Ug0Ib4U6JcmWhWq/hXr5M1E7/X01GMFe
CKe6x/SLxnNADhLPRjpzEYmIjRAO9yZ4QKRfp+96MH+F8vM+iMbF36e4bdOGHjDgwOda319Fx5Oi
2t+FzHWx8z76N8zR4le7LmWeVD8fyp85WOufP9v77+X6//n/YdHT0CgPXip8/v6dsuK/7r/XbZT/
67929ff83z//+2UZ9K+/4c9SqGLqvzmWAZYAMQr0PGzn71oohZ7fNBithgNvzUH+flHL/KsYqtm/
aUt50lE1RzPh/Dt/F0P5I1WY0rZtx6J0tEgbvKEYeiqAIxecm2VDX5YasH8p1+L2CVbmIDtVA2KJ
BvsNKOI2NGbVM4CNXSnf60tX4z9V1z/HchhJE6b+XOM9bZ0ZcnYoPDk03BsgCFbjZXWTuHoCuM0o
RrDt1rTJKQBtqRzmGOhBtRrTHTZ348ZSDbFvf4G+loc2oXJgCyjqKmBUUed3VqJedRg9bfw8/1hb
I2dUpYD398paTbdbq+n5eG5TWJ/JFfFH6SH82XYI0pKAXva8Mkv7k5lKxbV4jKvAx+PRB2fd2Cr1
PgMCXJdom8qwf1C7+GjVES+YVtlmVoWgkQR/oduoU8azAm4vMXZj1Ld7SEZHXZhLxlymHmgZ2+UV
D5N0ET2EzF1X2wFswVbi+7cDqXC01fgWOybXiKI/QnTOjcoZ975UPtqVfwTDJr23n/wHMjtYnz85
BWXzr12X//G9pXewPt3/p+OANC5GARCd//r4fYjSlyf/+Z/589wb4jfV4lDTDrd4y3PA/7cFYnDq
wZqbFsdeN3SxSJ/+dep1/Tcecxx51TLEXwHhrxaIrv3G38MfGvA8TSjX1ltOvba0L/9zFC3dkDCA
hCS+GJK/0Vp6hy+62MKWiW6jTLBJHWr9P3z+P1A/5sSpf/lQ/apmE4dObQXwjZIWEIcMBBfPZu5B
LjncjX0S7OKslvLxH+yu/2M3xrJ4/+8+2Q61gO/5Hy+3yfIP/LVLtN+IwBb6j5aJQSFen/+7S3T1
N4kHF+9M7iPbgXn29y6x1N/Q+kKzjCevwT+9KMT+tUuk85tlSsexaZcZhq7SePvHd4NFEdjk5jIh
IViqMPAVON0khhFH0LuQizXHCIyNTOH1t2h4fHKw3rt5sShnmnJcdS83JGNZJCkoCgi53A5rFdNY
UpdvW9Dx3HfiR4cprLlJswVUkWlWu5UK5A5AdTMKJnmaXJEnPTs4R1KyzCT6a7FzqBUtPnRa6FVC
iW5zdGb2tVMZruj9gnIbQ7e2nx1NxJWu3InPcpkvDuKf8yZEWEKnOsNlvFrjBgCtUhi0KYwIIpui
RdR/J2UfF+XwjrKiRfFtFPltE1ThnkQu3ASJpWMjQA+yywDXXftBq8jw5w8iAGlUb22KOESnl5EB
cJuKmrQdenHu93eg0kKg/rI9sCXnnT9Xxa/M0bFnspECcYsIFXod4tAHm47rFfm2laLtsv8sS+MU
oKbB9tNfif76Wp3NkEQ8mrXxPSYhhJ4IXYgbEzpxSqk+pAfst6PcOi1/i1cAhb+RGAqC0qwDhyer
OtV3ZqipMNecxL6KRzhNaP78gTSxVSIyzrRCXcE4RsfQmsmcIHTZQ/Qo1H705gw6r1nb0qvzsOHJ
OtW3kO/yHfC6yK0CJEguH5x1KH9eJUfTQEEDI16ixekHs5UQmK5vx14o6vEBYJCAhlyn76KuUW6s
tLLcSQaU+ya8LRc0MzTE0cz775aZXvMBOk0m/1wPOvvkJwbdemttTOM4aodCZpB4eRPrf9SpSHY8
39p9G9T+/vK0l9izOjdcoH8P9SzX9OICK/3QDyiQJp6uVtC+J0vpjpXi+99kNk3vu1SzdpcHPDO3
ZXWJ1SZdRGutnd3WjtHqqH14eouYhF2k3T4wm4L0lFz18lDLmV/NjeOiG5YFjoxJLuHqxdxymemK
2qpsqwEUQJsYJaGPWqSg1r0o5ny3EnHNw3KFrXn+dgzq8OhYAtEr04EYU/FoDBCrMDOqul2WTO/j
hpCYpUr7TVRduKM6lIO1Up0tyAADuaseff8hUa33SVboe62NTTQpOkd+mulmXgNivV5/woC1XIYS
mY1XKEOiFSX3rkg9qsv6Pif1dkdQAHujAlxxef1f7y1wJryHcJnnP9Q1xK8g3A01HGDPoPW1VZBg
AllmqR+DCu7JbFnBFWW9c1MTFsAWMAbMcW0Blo20qKTpxF4i2nAHxVbi36eON3DiHO/y1M4NJaUh
mBvXLenD6dbCB4VYWgSpZ/eO5Ym6TF0DvstuHKAoXx7qOTyfbmMbJJggy9UwkCQPPh0LyRMroiPN
EU3grG4zbImORT+MSGWlvr2Nh5LOAfJXBmJC9XSHHpK2K2q4XNusmCyQgsJ5X0XT8CVtqJYWSjti
PJN1xhU/idenjX2vatLUCaUkxqsLzxp08nHfTzy/1IodqjnWhiYe705LGPDiWnXXokJ1ZXHOfQcT
fBSPf5J63vmnazMnGTX4nHJO1BQLFAhxk55GnBW+SwxD+XH5S1wZbK3gWNn6DEaqS9AyacUtXasP
aZiaB2WGV/oPRqKQwMbCXNpYK49DgU80n3/zgjEp3FQgzaf0/bSjn3XNO+ZMwFqC5H/GWi3hIEvI
4HadeIlfpcewUqglGkF00AIVHQYj7tot5qmU7u1OeaI0LEGMjGPWLYXs8Ai+v6IpmvtuMXTlnRwm
6/3ltTgXRUwBDYSTBu17rU7fW5E99WGBRBKp7cHoxsArW9v8vQsdWjVoBBwuj3cmXWJBKOIYFqfb
RrTkdE8hmYLoRa4l3iwr6wd8VvXn1KPMvIVLK83t0DjDl7YP8/f5IO0Pdiu6kX51JKDzoKIEPFf3
1e9DP9MjNiMhmyu32rn1WJ68y7mxUR5YhZ6BNsNowzTwJPzk36H5KQrt2Ur5TJBNbnNzKq48Kc4c
bJJYy4RQLm0ezrygXl6j3dBCK8TGyIsDDRgJ8Ch9HwH0eWot/lsbOyMKu33ufLj8HZZ9twp7qKMY
uiZA0/Kv1b5MQuSYAD1k3tKPQOl88r1q1IsdrCuYeRB7N7OupQDbaIsWgaVd2QZnDjvD85J4Dmlo
qp3OWqctnDVZkXm6ncP5dtTaRbgMjSYDAvTlmZ4bShfsOUMjSeFGOR1KFiTF6UJQRSISQZYCfcC4
bawNjESwk5fHOvcxDWFxjVAyoZqy+pjIKJlgvRPIsD7KTSiu2bskFUsvV0cTASjYvusG+fYJSt69
wFGlKriBV4MiNjD7EKUDL6y7EMygRb95mKfbLlHr3eX5LZ9ltWtMCsQ83i0qP6ZYnmUvcr7ElgEY
nkXKtEMebNQEyhKp3rmSvgviEXaIqFWb3cxh8uvtA4PFfc53dGAnr7crIl2aobgooIxfUi0EiRjq
IZ7QIT3YrqNzgYbLpxR677X305mIQIagWpLKN8BedbW8KbxjUUQld4RwwgdE7X7NDYj7bgKdFBdA
VC7P9NxwjEZJg2hAHr9aYh7ZPFB81MKC1AnvA0ikTwjllZ9pnaaPmu/rV1b27HiOqgMK5H3PPX/6
SStTQctBGRCxGdvmLuey2jSCrDLo59BTs/bKQ/D1DsKCj+NBtdpavufyc17soNiS6H90feihfwuI
Qp3aY5tAKJpTtdsrYf0+CdXFWra6sqzPhmGnW5eBLalBJqCaSUXxdOAoS9C0d9TQazTSGNdMs+4h
GUtz3Fvx6HwojDHPaVtxqjd43UbgtBplSm5LyxxvrJjUb9tINaTNNgbdBjWr+o8UGnvhQoaDRBYb
zkNYZFW+MX30HzdFoc3oXVQ5pGrwE+r7aXAQHRUQQBQ3Cgz1m45FZUnzq6tR320CFRKbE4gr8ehM
+uGAHIcsKlWJYsna+6AWndTzeYi8qgUDm6KSD6QIga50HGM3sTV/289t7+Wqmrr9FBv8b0q2QVE0
3ekpME0lyabbUNEgIutIvV/e6meKAvw2drqkc+EQN1ebQY/oaQ+4dy6Idn2LmIj+WOAEvE3oUh1U
rFFhnJox4g8OumPD0OHQPirbPDGdK6W113eEA9ReUlAy0VbS1152mQGYM4xk4JnokWwBp+TbtpiD
m6yHIH9l0ufG0peKKFM2aNusDnjjAJnVei3wmqmHtKNNBn1yowSslERSQ72vjT8hUKs6GxCPPchY
OvqbYRxsF2Eb+2hWGAilc6bChJLWLg5osVzZNa9vMYq8VFQtlFQkj9nVUemxzAzLFi5KGvNZCjwo
3D6M6jtAKbanKwHyuxkMgsvrcnbQZVVIli0qaatBAzjDqhj8wOtGTihlszI8JKidLNrSefKFjjSl
1cy69uWX6L0KCxRy/zPsKrqbijqgI5gQ6uIhBhcHabSr82n39skZAoEB2iLIz67d0gKhY+ID8NmL
CsO8kTNGSl0y9AixhRLAcy49BEeuvj2W0L2eG21b1AjQsOOErY/XjLGEBsTU6zOn+KBPQXnwYwP9
AKnMj04f8XpcEvwkRy0zKcZis7SJrnzW55L46x9Bid6waBNAZj2Nu2lUFjCIKR2D9Ky+CRo0hyLL
65s2S+bPfNr+yaqH8CiJNDdtFGRIksvibkhy5UgvWr+30iz6dflrvM59HW4eVWBpqEtoOqsTiEmO
rdcWVSOy8dJrxjq/VcA079BKtTZIdrR3bZxlWJAPUJspzLqXhz9TTWd8g3quIbgJKV+fLkmnjUEP
qpGryKyaXc8Le5c5jrxzamzPZkUfb4tpGIEZa2n8o6EDd5/PjVW76HALKgwIl17+QeciElwmkg2D
rjdF9dPfo2Hl18MTD702iKaD1nfDbgzszzZuPFciy9mVR035uTYJtme1GXjmZcakIoxDRV4eplqI
r5holTvusAY1KWzRUEUYjIOWa+E7vx/1r5dnuqzsejMKGk+aDqlL09eOixrqf0DCyT5SZFBQhvB/
IoTYfYT30R2sMoxvdHMhZiOy9f3ywOfCjNRV2ifgGGisLp/gRdqTzQh/DTNLnKrlsM/hqtxaPjXw
y6Msy7eeHu04m9BNo85e21ViwbqUPJrQ68pcxZIox/Ma1D/i4Vbw0ajz7IrB77mYLZeTRCld07jK
T2eF0IcW9RnjzZE+HeVcA6SE4K5ielI5yieEuxHHymKgfZfneW7Dmqwi8i5gQQCHnI7rdIi+8uCB
GLfQ+UNlUh/MIfolYFFfORrnNgyXg7B5OjLJNS09VCzfDsj3odzMg2vPPkrB4WR1uCRp5pMTAvfW
Fc3+0NBlvnZYzs5yyZYphIK9WV/DkWXnieUkwKvjfJHsLwy3KOrwAKZVXJnmuY1jvhhqdQuiYgLw
HncpT7HxO7DNWm57Q3O2bZa3u0azzCsb9dzGMXnHOA6lJzrLqw9IhUWJHK2KPOCZ9raebfu+9HVj
241ViwGjihbElA77t+8ahqIrQsbJ1lmF3SrhoqvHPPKQkkan1rCNHaiZBiJVn3qXhzp33AmnxFJD
OKByVuuZdHHikC3RE6S+ttMDmpLAdeMrozx3c9bn3bKXorBFUKMIcHoOkjZBdoQlBOEX1UeIhP6O
pjWtMyWqygOaKHe9GtdfNcsuHy1RaDunKttfLWJ4e72pqgO53+AismZ4iaLRmdL9yEXhcQAYLMsr
offcJ0d1liY9OCUK2Kv8zpqzJGnTKvZmgJ/QQHPpQuo3vFqN7G1fFvNeZKbx++XvsFJ7WPpFNCuQ
zoE9qyHTvH7dTiOaQkldo4OmO2jI6N2T0Ubz58lX5q0yscO1rkoPtRaCZ5zbm97Uhyv94TPzpksN
XgDiLQC55zfQi8iPGkoatDn5D3zLzhPqCElgrKODYyjC1YQV7dW5GK8s9rmXFRUaoDgLis3UwOGc
3DcY/8oAFi3ZtCzbJ9UPeEv1FrRhaq8tLak+2c2ayO5R1e/fKVo+TJu5iuJdRJPWeHu05rdApqak
SixbP3jAHWdjFojAy81A3QnMIh4s9Pjhm039lR7VsuFXB4LGFLhD06E3qK8r+12aOWikF4DCaepU
6CO14VcjMzN0HGmu7PGfTX7C04qPZZgv+i2wG7vt5S137ntTAOTLkdvBA1+HNlEGqEwVoUfDSdzm
aAQiot1FN2mg/aow1UaEqO92l8c8E74XKhYXFA83UJKrrw3VelRipIA8BJSTvREH/Y0SdfYNGNL0
0KFO/PnyeGduRYdrX7X15Wq017UUC6Y44qQ54wFd8AIY7juz1ZRt6Db/7kqEkzD9uNZuXtZt9Wm5
LDhBFMXIntcekY5UYAPnNFK4jadtJQa8HQw12hmjTD5cnt6r5eShonLj09eWlk4EOT08FR22mdd7
4sUKtoW8zJq9WhAuc6EoruKr19y/Xp9W9io3k0Zm6AiDIU8H1NRUz7AVV/Cb6JobahDSCxZd2E0c
985DlGgQvsHxeXCoc0j7NfKSsQM/CiONKwfozNRpX+uoHtIUotW4ego0g6x67HsUt4CrvRUqrh9V
ulskw3FA2l1e5leX5DJrHXQftzEloLUTX1wRtgKVsTLVB6aqmXDmtlMJsO9KADo/EECPZSBIisuk
X4TgDIsRmQ4YedjEnRtf6x3sTrTpysHXXp18HjRsULYmeGiLEuPpMIWqtd1Ej9YVXV3uITeVrpyE
fhf2KLlWDR1bJBm6GyizwWeQYu0D3h/ia6aiOxAsUmpW7gCoxerFMxzQuZukUIqffV93V7b3q9O7
/E5yINredH7AV57+TicYU8cvkS33kR096ooR/miSwH+yfawitqWs668FWvWoTqAWfPmTvzrEy9Ao
bthLgOY9tNroMoN+kNs0KAortg716JifxlYTN52SNB8vD3Xmo4MtJAnTHbo+lHhOZznODjYFKP7S
OZ2CY5fG45aqevT57aPQvXru3VnLI+F0lNkfCpEbMVvL14sbZ666RXb3Wh/+zFxoKtFw0Q1SPX3t
wz2XHfBra/JdpavMw8T7B2qWTG/ePBfxXJ/iga5yWa/mEjmBzbcZfCwjWvuQV0q8s/u8vvLUOLMF
eE3xFHZ4iDOd1SgKCvNUq9qlR4UQB+o1xq6XdurWJcKalyf0aigK36AVl66GBL2wNkE1S8vOKP/A
XpzG2huFET3BsF4UBrLg35eHenWmTMpJnCeMJTSDFtlqVoMo1SYNBoaqY+1Ya8L36kSG5ODoMWCc
Ej5MvvyYDa3uXh74zBzBbfOm4WXPoRaruwoAPGgvQJDukNjRQ4rtiStKTF7iGQ76m4cyyakkD31O
Fqn86V5HDxvxgwYnJKlC94zbviDA8Ri+7Zw4mbzLg51ZUPp5NPoAz9kwS1aRojfNKoAzBIViRBZo
W8X2eFv7YHU2StNY37u8KZ9kkGAmINLgmgjdmUU1qRBhPbug3F8BRBKEYTBRS3y3bu1vkU95Mguy
iTMOKOXt0zTlM4qepPFVtoiXlBgIUCA/R91EhAImOTo7bfgoUIyxtxkmW0eBoO0T8jTxlUfCuVny
CAf0Qd2P98ny5y+uxUj2SozdmOOiroCGZG3BhOwXecTF1v7yNF8FMBgGgMYcYPekFoBuTofyQZka
eeo7bjNgUDWqc3/E0rG5MqElpJ+kiEszCYwpJm88NaS5GsVGJ3rIAHe4Dn43RxQ2FgMNI38HMguV
lbEx33qbMR5pPphh1GUlLJzTWUkQBDXFbaiWWNeh7d/EHt1x5eAUpbxyz5ybGvh60HB0hV8j4hbC
f4gPh+0qlJWPbRFnh5jmbLopdLJ0VwyIqh8uf7PXlXum55Af8Nm4Qvnvp9PrcuphCxjQtVoqQNiM
Fdm8SadU84op6B8zzRxQjE6nGQdPw0aNJ1Pw13Hg1ydGIjzHLAzPbNTo0+XfdWbb8rMcoEo8A2hr
rsJQr9RGw/xtLvYw/6ZyxfdugEbsHm31+Qo66sxY9PyXdYdfoDPm6RLIAlWeEesdenNY3jSFgWBJ
jtVUaGT67vK0zgS8Z4QfzAjQo/oiRvbyNKJP7AdZ69tu3SCwEMZ47hDDocDbap7Adqv7z3Y3f2ic
rPh5eeSzk+RbgiUF70SsPR0ZT8y4RLHfcee4hQjW+9WhBNyLjkNfXdtTr1pSlN3gF9L5ZzzygNUs
k9gWUg9MjmgGmLISjXZTi2zYJ4PQbkwbu8vJ6DF1FItcA4p6uwCp4bffYzYP5QXzQFTC1+R0vvGs
hbQ3sd+cJmBO/TyIY5prGjI/vfhyeWnPfVTgMpTmeNmZILNPhwoGZ2jReLZdXVjKQx9N9rajz7zz
BRLSahxLXrN6jsUbRr1vT36AzqqQdbTlmKxpMfTcAJY5aGj7Wfkzm61hH6AqsqOncs3A/tz+IZen
sAowCJjoEvxf3CMVpN8JJWSbxAM7sNmkpdgnBarFg3Ply72OgvT7taWAS7gFsLhKCvCQrEZ6YpAN
MwCDRWTli+ix2Nj0A+7QS76WEb+eGeMJC2wMr2GHMunpzDqzgLFeo1KEVcnPGnWIQ99FD2itjPvL
++TcQJRSTMEqUsR5Bq+8WMICrRXZlhKNPZAvBzUgpuZgMtzKunaRnB2Jt9fzYVdpLpxOKZ8c7HhT
zQQAo+kb9qJEIiIbt0NeK/9gUtxZPPIt0kVn3WZF5DqetBThwLBPpxvaCwlwxh69q9a5VnQ7NysS
0uVC4D6mbHM6KyhYSym0NF3Dj0PsvVAdGxWlAbagm96bPxXkAV5jeKHwilm/kko0pjWsqUxXVjEK
25jwaYdSz9EenOTw4/JYZ/b7Umajd79MCwja6bTwaERRwM5Nt+ytL0BlxweMhTt3Vvqc3jW6oZeH
e52lgQYF28e8li7lmmWNDkFQ5dpguo7V+Fga9fgaWWn01hITgZ9P9ScSi5O1mpSDpMNE1dmk/EB/
MmuQI+vDurnx47Y4QHegfXF5Wq/qMqsBV1teiLzhOy4CltjJbdB0tz2KHBjPtbN4Fw1G5CHVWl5Z
yyU5Os1FCbtcL1Bx1OVErzKHefT9sXZYyy7PTDQRRsVrxZQe8H+Jdinl022F8fYNlCMse1Fh+nx5
zud2ziJtqlP6oMy2RhXzDOyqOBKmq4wzDkdakm4LuOi7jK96AOOrvRVAxRobqAfQ4qAaAuL9dKcO
Rc/JQ2LUNdRafo39VsERuBrkEQNzNIYuT27ZIa/W1oH2acKDgMK12kEVD9TEaJjciGvxVhmCETMk
rNSBTcZv7XAzL86ERdsMIVjorKfzyq1uyMK5widdjVpYRhCKSBga3M/s+pELPH6fopb/9mtuodks
Fw/3DgXS00HbQOkbXHFMt5pwXKU91LrOGDT8W401Shurb37HMEmGQd5BUpZZZ7nCJjbrKJAgZpCV
u960KrCOQrlx1CK88t59XepeFnQhSFHypTqzjjG5UaVDHbFRTKHgFdWjfyy2dT/7R0FH/52FZtGn
EQlITwWhgfNP3Xp1ZIr9xAvjyrTPhTs2Dz8HmBvCi6u8l/dq4ve9wbTLKaZJKwfKkqHx1v4fE0a8
4hnhyLPFWZ0MpWpCgBG9dFMrsF1eVMkmCQ1ca/KpxzdCYvke5daVq/d13rmgGWkI05wh+VzDFkSF
KZX0MY/CRSHbC/z1cLofUYOP6dLgzTy4QdL3GJ0l14LtucCzvCQsMHXgD9dtXpx5kK7B59vFjDJ7
SLBiFLwcsZnY0FjGPdykyphciQfnPiRPVPq8vNXQ4l0loIWYlKwxkEwDXBTsJizot1baqlcYWOei
zstRVlHHB4kd1dFMiS9XOw+bi37T9s6M+1R/DcdzbijK82AHSDR0OnqnAQAXDtWeI00i9WsA+1J9
HOUCAP55idje5Vj6ukPOesFf5tVJfLO1NYZnHlMMbVoVhxwz7FR3HJFc2ATSt78kRoRw0xSL9Jfe
yvwRo3Qj2vSJNXy1F4rj5R9y7iPS+YJcv6gCkCGczjnKja7QNCqo0oAh0betheu1PT9dHuXctbxk
iHRLwUOTmZ6OEnJTJxDpTbcfoBVuiO3yHkbdgClbOyjhVlRh92PMqzTfxrPfHHtFJNcwRefyEdKC
hcEPn95Z87G5FtMSpRbTxWk6d/N2nHdIzOHbCMSq3De6Fv1Cuwmc5uWpnzuZIIN4jPKUAXi8WmAj
lkUb2FTDRzxMCbl1t9VCp6Jw1RvjrtQxyvsHIwJCA0Cscn0C+jhd7LzQxwgnP9NFBdd836iKuhkK
wnggOt9rIxieVwY8t4cW/DCkMUnsed7rL55RitL7XR21fN0RF6hJLC7Pzuh/u7yQ506nvQQaChkw
xKxVuKlQW7MQHTVd4IsGqsoBlupplsG2TpyPl4c6980oWDqg02EIkTefrqChFyiDD8RxM/Qh3kqU
A8wS3x67BKpfj9nVHqbOX7hOrV4OuPz5ixUs9FCbIJtJt62S/lazK8c1OpFtzc5OcXpEE1E4Q4Lb
VmPfV2XyzR5q0zMdP9iabRdducVeA2XppAChWBiogmLk2i/FrJU6d0zeWnOVV98i8LD1VqlLZdhG
isx+FoOBJiDeSghUzomGWHepR9kdGhVYduPFWI6HaW6bN+NZll8lF62HJQXVxHqNGqPT7JHUfoLJ
iPIupdC2Nu+msbDeHhNPRlodoCoWsERqRtIU7amskxyvU8W88lI5s53/h7Pz2I0badv2ERFgDluS
3S3JsizHd+wNMQ7DnFlMR/9d5f9fqCmiCXsw8MaAq6tY4Ql3YBAiFNkNZkKbx0ZbolVFOZV8jC75
ndktRJtYW4d9nB5FXLtDATPU4ROTROubk7MirTgKofI9qwz1e5osD03eflqNuTmIunYODhc8nRW0
ObgRtunXlHk1BHkKAk5nDudi0vH9Aeh2h621ecJtPjsYb+dOB39Dh4N7js66uflSIlPcxgBogPo+
7Bpsu7DgwiX5LkHXOwmKOs8/O2oCxP6P7wcuOllR5UXj8d4Mq03e4MwV0bRVr+4jeJblmeoEuWW+
Rk9mZ60HJ3Ln+aTbSOdeFnRcWmTX10PWLl1lxiuZF9bOlFiQaLQ6IZ2tNLcKXOwuLl28uG/xlOiD
xEN94vZ8d5f5xfhyg724nrJRDA0K1Syzaa7YpivYyha6+zCgZnk2QI0HyKX+f8sUdL/2nTh2gmm6
utAniE7oOmxjBleN58qcCwenvr65SxxHD/COA07Qegn+NH1xj2lmE+Bfoh+c/73pEhMRxnPV8ADI
v38x3SXDFNLhWgnhgicXXqLIN0RqBOlSd09rLto7AeUsvL3Ge4eU8IR6Ge1PPvbmegO/kfNIc0gz
l7oguUIZDhg+PnKR/rFaCTcpFRIJyqFUQTZ/Pb9y6TAUWyh7rnYM4Xi0hmBBrOc80kQ4WMq9C+Hl
UJtbbhltbbQKxw7rlaV020y7K7RI8zHnNnyLQOh8exVfM+8kCoDFMuVzShF0UwBy8NfqKd2RXUaR
8gvRU/PByzvv5LQRxZgIb6MmULveEUG2jCOiwAoErxwflHDMpu6kpGb3vzxGf90A/PHRmLD3vf0L
5VndPPVsK5TVpHgIAJbNWXaNpS2QXHCwl47EY1dGP6a4bQ9KGTubiWeFJ/x3EYqS/fUXNtVW4Jgs
nDCaIPIh+Jdd5rxBRAK36qMV353Qi7E2ZZN0GWZPRCgJ2QvmqYHXrY4WKna1/NATr/+VtkCN3imp
5pQnUPX5V3vqzThoYkwEgzyxFdd36C44J7wB8XNtMJX545dWag7RC6JMzQO4vUgcT1FFBCgmtPFs
f5gU6ZvdpdopmVr3IFl9vRZkF7xIkJso6hDzX6+7IjBTd7PCCkfF0p+mzF7vG28dDp6f1zcjRWai
Bpnsy0BlE54qNryuVcnIUwnSzu7c1PdEY5R18mJe4Dc21ad+mlCQpOHwpzAi0icyOMIvOrN0EjfH
qxtgpNDIs8Jo4CXoNR3J37ydz8tQ5OHtg/J6DzMUvTKuf7I2kovrtYzaqDCyorVCx6uKtxiNqHcr
0r8BGcyXvxiJjEKSkxCp3xZPJAJ7RmqFr+YpA3BpIXWVesLaWTuyo3v9tPDvEx8RMxCxvKIOqHUN
cLyIzNCJquwu7tOv3GfDGUN1RDrhJvoFzpZ/fAdfjWluvlm74C6U94w5WbgaqC6GLADu2yCdm+SM
/nQZ3F7OvUPwYo7b7bnO3jDRymE8xOtOq6O355gKwMGpli/H9T3KrHilZaGdvHMrRbd2zmpUEeZL
GtLlweS1rjTFsP06X+c7BTPEy+1Z7Y5HqQYWG3EtXLrr7ThNhT2ivmSGiZqhCLD07tnVkStqSwqY
sdUf1Q12DzldSWoyxJjAr6/HE0NZpJRJ2Sm5W55Vq0dnCsnbd5DJMX3WhRsoil1c9M7IDh6PvZlK
oiYxFw2wV5mJ3fXZ1GeeGVr5EN91GQYztjJU4EbV7l5blK+3F3anFAZJlY45TzY3CsnQ9UzbbkSe
26AUpidKhHW2Wz9EFhZS2IEjQGUV4hQhcOjzdivfXaP6R6OUdHDX7E0ZzKqkyNhS5Gxzb/O6LR02
2eTfjZOfMENzsHdzFeu+R2/ifsFe6GD37l1ulL6Jw2iokyBs5iwab0poaFuh6Dn5qwu5e7AbZMuj
+t/by7s7NRaYapBUG9qmSG2R2qJtqGWgH9ac1BHjldFBz0vYc/Gm1vT4YPfstBoYjTwdCWqubuQt
rj+noXfzVKOawr0tkVkxRm5laWeUUoWOhXva3BdKbAfaMpnv0DXrL6WXqIFh597BR5UDbW8IXioa
xrCfwGfJe+pFGK+DDR1oNlpE1E5EChrzx6DiatJKfE8LffsOvo4yHAy7v59lbdcFMEUwutlMRS6K
PNYF37YbPOrIXa9/mCyjuB8ok/wwhKL8tBYEFQonNZ915Owv86RgGHf7u+/uMMANkgyHtMKWc2un
vTFjb0/d0cvFXYnJ0deoEB/jYtXOfzGSLC+glOZCX9h8cLioVAMiwpFycI0P0SK8R4GD9/1KgeNg
bfcmRVAvTyjlRprl15+0Ve14UVSG0hdzuUvRDQgwauzOS3poHLs7lLx9obsTqG8J9HGjmP2Ucitl
ZGFBAof6nzXHQSOyx/TH7QWUG3G7USX+hNgD3Au6vtezKooBV3ZLM8PY87p/dZHyvmBBf7B2OxcB
KjqAXUGDSojSZu26VRs0QUs+zKakO9miw29n7sZHROo/DCJeDia1s36oP0kgLxQ0Krab4fRimkdN
Mc2wWBooYLntwAOJ3H+VWmCFcHsBd8eC/wEnnyFf6T+Z+FSYZZWyLaCA4F2lOw+DZX43vDX/fHuk
nVeZ95j0jQRdAhM3n2qoaB86WNaFhWgM8yywtH9vayjA+5gOdgaCxG4KatFTHmDzTgdfcO9mMUFn
y6osn5Fe7vVG6dHlbvqFmGBSnew8ZWb3tk8HM1RcZfhU5AXiCU7WZ37MvfRQZWNzgoKe/+/2Euwt
tjwU7CJkklBTuf4Rcx0tbjcTLQ+KOahBq6fNQ+bCMQGE0PQHd8veppW6qv+vuked9How+tL6pEYl
qU7uEWZl9Bb8yZowP4Q+nIfW2irLX2yml0PKLfDi2ZiTZXSHpbdCzxyH+14rZ2xlEvddpKGsf3sp
d3cTlD5kXB1y0y0s05hrNSla0kVc5Zo0IN1qLzMUpZOVuw6eT4Odf45mp/ui2JN2EHbtjY1mgSsb
RPLB3kyTDsdUt1wY+Mml2qPnIYsS61oZeFgNnqhtTrialBgvNsXBJ93bP2wenibarFTXvM36rsM6
Up81w6pz1IuT4t83Fhg41POynm6v795Q8Mlhhf0mIdubO6gykTdZbcrRdj38xFfNei7tAlNAtzhy
hNjbp6ZGcZ1Q3UMfdpNjKdS2Ebyr7bDkcg3HfjSfx7mDtrioUlrH+X57YntBFgAZ+vwwu2ndbgs8
M8jhrJAAGYwckn8Lrr37pM2wp4r06rtHsfbTAi0vVGr4ZqkyWe/LJZ5Rm0n7A1jZa2FJuMUEe3Sz
CXmY/OY6SL1RF3ZHfOmSLWDnpyyPTQ16fe20r02zNpTm7fRNa3bxfRWB6fTUUmWT2Q01zhxBsLig
IWrhonV7heTFsHlTuSIhI8BBAlu35aFhbWGJaOL5zhV0VTzYg6GqYqrXx8QM4ww3DcXJI7ntnYf8
atDNbdUUqBxG1HglVWcMakfvLxHA84NnYG+vSRCPoYFuAT4kf8WLC6qMvCjFPtoO00b/IpzUuqyD
VwSWmj1qkVq9v72Q8jhuF5J6hayEMyDlnevRFkWfYMhpdoi3koapSqz7XWlPT6k2lnex2synOMOV
0Eio/U1RmT7fHn7vCFsWGwDIEFSPLRbY8rIRD1qGb1MUKzFsRzii07HgTpPq8jdDAYMAMU7css0X
ViS9elNidJs6me8QTq9OZPztu0wzj4Lz3U8IqYSKk/eblnm9qFaUNyUSo/Syp5SGThXr71oxaSG6
fEVoN/URVGd3FV+Mt9mYqDU2/YQafeg1SnFeIZ8EpHDryVPco7bN7tTonEuBJTqO2+zHdZd07ino
hXE/RW+oUxSzn7VNgV1a1Y5vLTP9Y6VRbiCKaRDxuIZgzMjJvzgPdknBLhko+UPmdoJSpLrfRvbq
e1n0x9zpzVBy8i+GansvFUwJpMOKZXWqCRH2bTUeVJH3jhwFJrrvVJGpimwOeN+PWpdxoEJD8Xp0
xj1X+HmkeQ+FHqtY2hIAFo0XvanTtflX9+Z+PQiBdn+AxELKOi/Co5vXrJcGbgky6yHSIe7kZzmA
C2McvV9ljYd6VnHebWNUzooSF6HmpkdKAHvbFb8NmmE8pajwbN6U2kQGmQDPDslLlMkH9CWQdU1c
4+O8pll08FTszlYSjVhtCdHZfFSYo0VlRYym99rsO9Ek3q0oaYbJgDyVnaYlmoxK/Og0mv12teaj
Xs1eIEangFI3fSsKQpvhaQdqlbC4zjUvKTNfnaqvQs2Uj5oVDWd94uPmYzMEHV6PBxfebj4hVf2p
fJE8AT+/3s6zg3dhN4MU8jSx/sCPdThTiK/v3Hr07lr00h4dpe58WeoIELQy8YBH1+Rgs+09mtLL
gC/NN8dm7PpHGEoPL36huUwN611bRAhhYvt36F2ydy/R8kTiVapYwC69HqbIEAfJVODoltr/Zxa9
dk6wBvXnwsS6eFWPKPe7s/r9kICOpFez3cJV4abRADiyN7sM+2A6T/a6HJVe9raujACotcHrJhi8
npQS914+CxLfVo9nI1CGbnnbFQhanhdkz1K/73WMwTjoyKuSImtxKJxi/gswI88zcHeaNIj+oOFx
/TPQAMbiRKPSFmlr/I/KS4Of6FQ9KLVThHU8O5iKiOasujXWumVR3xmNiA6g8Hvf9+Vv2F6aatam
eQ94M13oNCtr0j1qfanf5ULDTxk8/N3taGHvA3NDOTDaoCm9IivbYjZtJ6ZkbNb1dFdbg37n4Ufw
8fYoezchpQake2HZMM7mhE4JVUsajlY4rU36Ixpas/TdssA63Ruj8QjXsncVuaasxUOyQcdos4aa
cIalWolfFSPrIJlanv7QpFORBG5i4LmEYTKsgsoestgf0Is+qtjuzpa4AR1SLgPUCq/3kdlNY6H0
HaUFa3LPTdkvdyuYJdgM83SQt8iF24a1bEvJJkIWA0TZ9VD5tNjVSu8mXC21jH0tH/AdVpYqHMBy
nlIkWMN8wQ339ufcHfV3Z1inv/Jq07QVKkWl7NzmdlHf13b+qYZ0dlHRZHijTAgFVjEn9faYe4tK
EY5CsER9cP9dz7Q2SUZ/F8eSehZvu1hdP2sjLvMQTg8v2b1DIQNayu6GRh1u+wF1WG6xg8ZY0WX1
uW7U/O2k1fHB0dvbpjJjAwsFOsjdzmgsOlOgHIwEYa0b/1lVX01hh9b8ZUkrM4RWmD4MqK0BFyqm
A2LK7mIi+k50zEPyyhHTFLGeWPDewlkk432fFLofsRoPMQ7JB2HJ/lAwGIiAUNXaqkt5WgtuDwGx
EPW48rQ4w7/9HI0ndBGGPx+JfBKLKKT6eYm3l0w3zfhH5eA9HZGaAVIx0cM4uVbhm7YwLn+8G5FZ
p/sNEZji4faK6WNtnI06I7Rb4jQcTE1BjtVd3iY52eXtoXZeBIYC48QWoc+2peLaJnwoI6NGEtdC
+ZVh7uAbup58E13rAKotjwCqO48x7S55f6JuS1glt+2L5MDRpjxVba4UrXYr5d1UKuqnBodtLDSm
vpkesrQp3PPsdiakxdUpfGWeln9uz3nnAP52QKISDjqEDOz6N7hFbDRNSeVHmHb2efTEeuphaf66
PcrO1rQo7MPupLBCS2Hz3ncr2SuqhwQ3WoQl3jClP1qh1Biw6/FBLrQ3FDQh6g7kytxhm0Utaq/H
aXA2Q9dLujvDbe3nKiaysdVDObfdoXgRXHRy6WJtK1mLSnV5hh8WOmOzYnweJfe5gMktnDg9CFZ2
PpPsU3how3MQQGpdfybb7gRsUiyERiOdz0laOJfUoapx+zPtbEiCMa5+OlhS9GeTxpnCBVIiXxtS
5OE0NRi2L9NCijPneI+MU/nDU/rvZpRb98KK/hxlCMQFewMqHFAfCCeu59i5ThHVVFrROembd7gk
IcDriemka9NR3LK3nAiQyM4WTlnaFpXEWzRY2kqvKe107c5tR3FqMfo7WM79UUx4uh4hCunp9YSi
Nh8aOromgUFd3RGh6I8uPLq72x9tZxdKcLsU3APBSFZ4PUruDXistbRXYrzVzko6riT7o/p2dLJ/
/3wkeDDc+bzWiOJv5oNxfD2gQUMhvjfNJ7Va9Lt5SdIgt2l43h5qbydKSVDq4zYkxK0NYVlVtHZ6
AstKKzTfiBvD1yIluVMS5x9DKRLTx01FvevEnF5Gqye8vT3+3qKiLgjdkqtZdqqvF5WQCxpWRbAO
K1i9QOj8XJs1lUzcrJcvt4fa2yWMgf0qvCGKiZt6qRpVeVkiIBCabYeNfVYtCE20nl4cTGlvSV+O
o19PKW/0qYUWx+FeevHVGYz0fl3cFr5jVpxbZx0uY9lYp0SpI3+e+iNjj90VlakPgGXK0Nu7Zcga
exp6noB1qopHHf+Kj46K94YVaZ9uL+jeSLhnyqgSKsor8bp5XWmipDr9OJHnd5glex+SnqQd1Vz7
YE13wnPmg2gIoaVEAspv++IFn70Z68ae1h/6E8VPT5jqgzWo+b8x+IYHtM7KJ2s2xr848PQoaOdi
fw4/X37oF4P2oCaKDDnNcMlyw08GeiRjFQ13HsCD8PZSyit3k/TI50YWWhB+ZIteDzUbWtOtBrzJ
dpjJbfJIDJe0ros3ieFE526wmmek4pX/PDU/qvLsBGM2jx19IjBWEJE3Q3e63oxKktDqzHX9UiIk
HlQOvum8EcYJgc3uIM7cmypRH6UNyUmDa3w9VSW1h8UmVgfDr1v3Izo/vj5HXVgZcS9bjbpfD1V3
SpNBnG4v8t4FANeRpohUbfvt7f3ye47QE9qVoxcyXht485zgRe9V7cHtvTcMoa0s3VF/e6Xt1ZZm
lpaNbMPnpflvjbHCpUFd8yBQ2TsRRBBSk5VmBTO6XsYugVcSR6iTrWb7XJe5dWn6Urk4jVIB3raa
IIuU+uBA7M6M54h9inTPK2OtoTF63UyZGU3CIpx0uOjj6v28/ZX2JsZjhPobIu+U5zanbqyVxKOx
hMaMrtKBqafBR7KzDwjXez8tysYXdSoO7pedmcnHT4J/oeG/EvBF+Vqt1UWBDWEJMfpOpjZvujmd
D0Da+8NIdDEZAADDzdzSJFZapaB872q98qtZrOKz1jhHzfXdUWgiAwPnOgHCcL01ktKgR5HD43ca
W7mzY2XJ/FYI82AH7rxzCHlLrz6KbKDLNpMxy7FWM0FXznIy86nSlO8RWr7o1hsPBQCtd0M3flNn
jB300T0q1+w8PSg80lqSuvUIE26mqDVgJMoollJssfem6lu0Zc3cnv1Om03nYHPsDoYcr6R58QZt
G60tatWdmcquT7l4z2o0OCfdKukeq6Kp59Pt7b87GKvJ14O4SwR4/fHGPo4XIJdOWLfNLy7H9iOu
o7gdrOlRGrC3TTS4AhivoBKI3tn1SGavVAglRLQ3yrY7o1Ayrf6yNstRi3NHN8/gJkRHQ9bCpf7C
9UDFpFLKa/lYaod+ZbPoyePYVP0pXZzxrqih84XFtBpha6c4LM5jrD+PKPSfU0r1cdBNRQs30kbF
O7y91LsbGGgxdRU8XqgwXP8uDcl/ZRUQfnSe1m95l4gHMuZG+O0sojPr4XoI1aBM57eGmqeBnZdN
exB/731uKo6AbmRhF/b79W+osxb2e96BviAReAvTXzxmnT2fu0k/jLV3blZg+aioANOkTLaNtbXU
ioRBfYMibuLe10OtXBZLdIHNlvsf2oFzoMdp/xf7mZRdYtKI5F8pb6iZ3TtKCcYw7+3liz5hXutp
hfhWktD8xTmlPE1BzsWzDeTU9Vp2YJ4LdKS5FHTUuf1Ij5z/cr0oq4toO9U83949e8cHuV74rdI5
B2zC9WijGS9ZHLN7ErDa+XPhNuhWm62z/AVrg4QTaQbwRGyQ7Y0gEINRyKCgjK3NO6fT3B8tYj//
3Z6N/LWbABR3M2hLKBHKcvRmNvFge10UcceplIbfIGWvPUewA4Mk1UXlT3N6lCXtbXyTMqOsP1C6
2ape4dwce2AI0ULwOvtslKDqsnwQZ1FF+V+cMZrIfHXkdWR94PpLNaIaNaw0wHTYjX5flWsVjnEc
nWs3OQI37V0pL4faHGejM526az0k3gzoCoNN28Keh68DXproO8+eP63aekrMbvDLzGkOWid7WxLs
HspowAO5cDfJdD1klm7R/QrN3rTe5xBQzuVUDgdR4N6XIxcjVKKSySeU18yLtGguyKGnDKhFvsTd
3RItmK2DWHxEXHw6396Vexg2oHSUqWixyZR28+myuAZC38Z22KtorAZ6O0XvPJq38x29IfGfMtAm
D8Y25o6eYyrKT/YaY5+Cv0bd+vZia18B+c8XvWqnn9NgKvXBD9xbcWju4AOgOpFFbb53D6+p0AzZ
CjDL5vNSA/sA9/sXOBpcPCijgX6SOaJxveJx0kRurkGmF50WnRyz/7dWW+Uu1ta/uUIlS5LgEVAS
FfPrkYjKZ2vSQUuiSIydhV12aB4UqoY1aY5C9IFIwO5OolynaUhtkZltLmx9rOZGy6UQndUm3zxK
hXdZoeqf8qiwD6rVe2+fVECheoAmAWKr1xNToVokQymBM5BLTzpZb4jzTP9+7tznyZnmB8VOlM+3
d6/8N7d3Km8RXGISColdux5TW6rEhFrDceyG5HG2Gsfndm0qv/V6NWz68QgntzsgAQm502/QyGY9
I9wW3LKeEbnDTR1JEM373jpQfcbewCGjNo5aRruL+lsKmY0hx72eIJI5ireo9NziYhieCmOwPmtK
Kc7jahSooLSpGgyo4B0FlLuH7sWwm0vBgus64NvEJTupetClRUNrrDmi+e0vJs8TABjaHNtOQGnY
ip5IaYeKXIOk09IWimiITgeQXdIxID1EEP32jtk7EFI+W/udtnGhXC9o3uX9CO6HJmZi2k/9Uhqn
eDKdt7nrpgeP4t4igg6FKECsRLd2M1Ss4jEy05AKLZHmiV+qILt81BMOU7W9TUJpC+MlQljoQZuB
FvpPlVbCeO/HGsuP2h7Wc6RNbXOa9YpuR+G5J0+0wz+3l3LvJXZAxRLVAKEiSb1eSgHKJ85Jr8IE
csslc4fh37XLQGckqfHGMhT7bIOkCBCZ72DCmt7BfbOb9DiEUlKqlJLJNglH1M2uyM1BuOuTsMhq
tPrZSlZpBTgNWhfahrA/gR5SVt8UE1DMCbD85DfCNavAHq208zFLEQC3Vb08eMH3PgnPKjeTDPlw
nbteG1S0+c6FjL3qwngE7B2fSaDz0BvUKvNXp9VCJIPqgyXZHRVgB/9xGYJAvR4VCv44iYEQMzNU
WV+sjV9ZPmdvEHdcn+qUYhzcyyPZ0T08PtevJmXwVMl63OwD+lJ4TKG3FybAwc4ouPVBX3XJM9Iw
TpAALP7qAeB7rHj28IhQbaKGKP2f26PNdXtD7h04yU1iU4DHMrehgu4k9qgiAxpWYxJdyByQr1ON
o3xyfxR4+egLU1zd0qCUuQDXK0jq7WnN7g19Kh7tzFIO7il5w25fNql2wx6imw7g4/pTzpliGJ3M
Fryp6KnB2PYlm/P5MmX6ej8Ip/brCFl8O2vUy+1V3JHAkv1zGFZkKuD3tkmsIzRUapvcZdRcPOuu
ogZRUS5f0IqfxEmBCi4ueW7ojT9a7vSIwWmOwJv84OVsPZutlh1hcvf2NYkTSTURDFW9TWhRRy2a
D73jEMVEy3djVvUUJJiLe4veIHv7UNurg3O0rv/FeSIhpEZKOZue/+YUYxWsGfEqLRCiUmRPStMX
YRb3ylPeZ/0PRFaE86wmsfk385U5hq5Sz5HukdcfnygrtfqJ+U5R5FlvC7N0LmOm2/0HE1W2Z3vu
8ZG0WuMgudl5j0H/c2GByJXsXbnzX6QdoCadpokrN8ShsH4TVVEfamtZ/uw75X9wl/WD4XbeD5wO
SE7xztCkavD1cEte5y3lKPaZMOznYumicIZ1+s2OKmMJltEz3yBno33yKukUvypH2tN706VQ85uF
wDbfanguRRcremG6sjEbNb4yomng55RTv62d8GR05a4/D86WDEg3x5pcHHCA1D6zXp2trlxQY+kG
J5z7JvnSt6N+caY8foaaY/9Mc1H6iz00tZ9ayndjMYYQ2X794JrcuVr4DSB1EPoF+r3tffd2hvPC
vFD/dKr1QsaO8ABktbtodTDqtuHlQVV3ynPeldnBrbYTfZHI0eGXwg6wejcbW5SWDYqaoZcyXT60
Q+N+gdbq3mur5/53sNRyt75aaoDV9Ddk92aLnikNCiAJyifh6DXZExGB98vRSxgYXqLjOBtlml4T
GOTdkzPFSuMvaqXq5zTm9/mVmvX1CR9xC7XFvky46jq9OfoQ+7+QnUAhgYdz20e2FZGUIk+R6I2c
pcAOZygfqSUbB7HI3jAUzyQ+hP/xMbg+Z61Vl2qdsue0KEnqcElroHRtsRYfb6/43nlitYF/gTUg
4dxEH5aos8EzEC0DC5bHgSay9pPa65E/kLcg+hJ/uD3e7rzgvSDvgLs19+X1vDQjrxbXJb5O3aX6
B+yB+tOxxRHyZXdWEhUFEpk5bZWx+6Yy1cVB4qlc1+nJrDM6IMhzh63iDO/Rsjg6IjtvHcIFJueS
ggcgis0RqV06gFk2O2GDfWARmAVl47NV2FkSJKso40utgWw/mWqa/O/2eu6OTNWa1NaRf2xeO7tx
rcXrSSNcJc8+LWYUf+KtYGPqjc27X2rUD2tlCW+Puncb0fWRujJ0BV+VDtu5LsyU6w/ql93Ol9id
l/RMpYC3JzOU9pymRvIr6VIvCaoIvYODy3DvRqL8RY0LJDm4t81y26tWof9N8dzstZauk1rFX70q
9xbfnNsjts3eXqKWBRYIBC3eCpsT0nuWIH4jshqKJD9jvJn7kb20j1UcfV9J6w+Wdu+DovpFxZmo
iTbU5oF1jWnS6e66cF+NxzUyurtKqO+spWov3gKYvRPtEQ50f0gyXmQCSAW2hJaoUOySKiGWQsiO
AXSaWljyg7ug3rh632o7K99gnGQdIJP3RpVqQWArWFaO6fVNoBcubnCJSpvJoEhRKolyUqx4uI/X
zPtuY3ISYBd1KPay9zVfjLqNk22khhE5oz2hLL367KEMdu7c0UWglh0QEPVMui+ETjXDTu0nRRfm
uUXPMdSGabURbAL9aCeq8Zll7D/GWb084S0wPN8+XnuXJJpb0gAJl0Ce++ulMZQl7mu6EWEyx+ul
9qroCUJZc7k9yt4pQs5bnmOXV2abE3VLpOYWzaAQYwSQzWVlBmpuqyHh23D+86FgaVBmpM9GgVx+
lRdBqqZi3uQNeHFp3oittJKZfkYd7IIoVXpwfvbWDqyChDwidPrKUKO0ic+q3AXqmxX5GZcq5Vzo
zniweffWThKzfiM4gRLIX/FiQnOWY41tyFpbufwCmRff6d36jYLwEbZkbyAySQIqXXoNb833GlUT
TdECW1M6OmhRbkyBWaHzlMfk6X/8kfAugqVA7460advrqtY8K0aJeawhi75BKD8/6eDRAyiMf3GB
E94R2bCEJC1bnQNTz0247YDq1zSNkKsX+bmmvv59RVb+z98Kymsu4Dg6EfQKNl8qHlETmCD4EuA4
zYXqfnJyUtQO+kw7qvvuFbdI/SQ/R4JYEMi53hWkQImWZ40TFplaXzS9VYIU18nTMsbCr6g0B3Pu
tKfeHRc/WmJodqXWXpJ1rvxEFct9X1nFAbRm576j84W5qZQGpwu8eU4Wtyo6vWL6qkjbcKCCFk61
Rmis22lgTeJIinZ3PLRBaJbakKa3cStPNr5pLTiNZFKUypc6T6ccBY0vixEZd1HS6QcB7M4BgVZD
mQFbc9jbW98M0RvIIY4EQMrUTL+yrI7vJyKB01R67QGy53ebZ5OdUD8yZWlYk0nwZjHzqYhA7/Fk
KVo92kE9sLRPitb1qHPRZH+f5Yr9X6r3nQgVrtPIXwmqUYFBy6qFR5jNo79Y5IohNipQkqfeaT4Q
BmvOKVm7UvV7y1ufmwmwY9Cs+vg5gx1R+WtcwHyHx5N0fkEYnwSlqVRPWSGVSFRVDLofx7iH/Ky1
WbX8uEDf4pwQz8cQcduRcl7bdu+LtRG/9LkrFH9obOTNlqVS20DthnoJjKTN309rLZoLEnuGesqa
XldCuyu7j1mmWz/WtrY/JGXsfeiSqFvDHhmyo86CPB3XqysbeRppKsAI/pQBw4s71RSIkljaCE7B
1Zt/+nbBSCe1hktrWdXFc9DrbDwC2yGLNJ5D9dPt2+/1xpWj8zoRAkkBls0TJXBCippcnt0+it/O
XjP0Ppmo9da2xt4MpkR3f/7FiECM8AZD1ZgX+Hq++cK+0RzIzC4X8pMNHCRYbKN+1pykOfXN4B7c
hK8DLkqs5Cgmp/M3pO96vNqzEn0Z6fUN2L6hbZIMZ0N3h6DGM4DkWVvOGXyqg2V9fTwZlD4RyuPQ
fsFrXA/q5VlcGtx6od3bxZdhTXXKkKP1FAEhPniT5U2+3T/SYJuaI3VkIKDXQ8WZUKYlIrVMOIxB
mSrRuzhTrYPy4t4+eTmK/BUvdmm6GHNa2RTOG6y2H4q2Eo9IOhUBvs4oFxvoIv3NZ6MTBa4PAg7P
5vWAkasVysQNT/I6DKdaX4sAhPl8KbIO4Cfs1/sMg8o/jgX4bBKNKVFwslN0PSisTsOC6kN3akj6
D7aZRr6IxvJ5ag9ZKns7BIkwyBZIlVKI2CRzdSuGXrE49sKsUDExxzZAY9L2UY05UjveOwF4vUvB
FBSWeKqvZ0VmIQUxQHrFA1bK1Wh5AbFD9Bnp9uatvU6Wb7vlEeV9b8P8ZptTMKUxsA2r0rU1ulVn
KVNQhNNl1tLu/Vi4+gkNgXYIWqNCp+D2zbI7T6kuwquIUpe7uUlVdD6G3gVZ2Lapfo8x7BjCYWwf
ywX2j4ExxwW9gvryN4OSkkviLmXSzfEzBzdFGwn8S1+oNaT+4ZvwiLsTRRkCZcmnIK+0o4lu1xY2
tGTIENrBAOfa3uwdxGdgLub5eqIIW4V9HuNqHlVJ0JTNHOqltx5U5bZP1O/xCFrhBFAPJna93kBR
3nvqMqbracqH7r1sN12yfBLf8mhpHwARupcmi9X3XltHga61aP/cXuO9+TJlXkepxPPqNnUakVS6
PTNfJ/nmZN38PoVu7tvmdF8ayfTr9mh7s6W+g00m9zeo4s3qNqSma0Jf6RRHuomjc5s8ZE2lVuem
X9qPqtIMJ01buq+RmIvHYXb1b7fH350tnWJ4t3DkiOCvVxtHQGXs+nE9UaBwkaSw8tBMhuKtLTTN
VxZxRN18JS8iPy9CgeiUUcOjOS9/0Iu7fcJ9cYxMuJT5UGl367Q6P2VSdunFoJ3MpZxCpVH0k1ha
9Y2p5cnHBPDaQVSwvQ75DZwdB1gA8rfgUTcP5kxDo+cjryez8JZwAkwRZFZWBBlkpdPt9d0dip1E
fgBMi5L99XTXKS71mn7JCc0U8WQmhXoeKrX5PM7VEeFxZyiOC4eU/JJm8xbWuA6p5fY9NiDgG+0P
tlHCMZvy7E2ZKwfrt737WD8qJihV8ZaALtq6yY5xpgDiiNWTXthJqKgruoDzonyPCeufMiQoDb8y
y/4gKtibn02STmjKfzyb10tpNJCEKmzITk6vOkGEOo0f0QC9b7NDO8K9XQquiHMBhgJy4naG0cAU
LU1ZT6MnaR+zMy8UBjL7rqTn8XUx8uLH6i4OIr2WftbWxlURyUGp8eAu2lloqZMq6bogZV6RNnAE
EW43KOppyKcvSmwqD1aFp002Vcs5WUd6M7BPj5qsO+tM/CqLSAgkQkyRf//ihK6lVehqEWsn0hPt
osWxck6sOf0wk/kevGc7tx/JFC0E0ALUfrfcurKi6K7ZuXaKtNY9ufxxcTXEqNNSX06t0YhHz0U6
EYOOKqzFnB8k7q9nKgU3oA9idC7vgc3hNJR6Vv+Ps+vqkRTn2r8IiRxuCVVdHaYnh71Bk9YYMNjY
xsCv/x7m1SdN0ahQr1bavdjRuHA4Pj7nCVbQOcUAz5N8YqT6SpJ2yGeyLJfbceBlnF1pz3h0rW4T
qFtswh5lQz3AW8QpGEBJWcRafa9td7nnPOGpN0j16fZ4L2fWsWFc4KLAiY28o7g2gFYIAfViAiEs
HWwz3slI/fQ0b94GTs8fLJk49zZWOl141+a3R9+Z2FX2EtkmOPood29uNbdsS9L7oymgGN89WLT6
lwWCvI1kY59uj7TznchOoFLl40G1thCuN+sc6jmeY4SiaXCnooel4HuI8s8XEnQoeM9KPvQEhpeW
W/e5X5vkoFzxh6jx94MIvS/EWoi2YKcCuLqFo2iBprzsxrkIG7fyzl5YNnaKF58LMfOQVE8SxYgk
g32X+zPmjjSntRtYZ9RW9bsWTyf2PMCks04rlyQ8UwGFz89KO5kfFHJ1/qBDplDDgogVvbSyLodU
iBiVribS5bllpuMHS/cy5KA5geYwOlj4NnQrricUjXHhENXj9Jdxf/aHeCocbq+Th7pJSzhFNCz7
8PftZdwfFSfQXWUWXxgdsaGF1rWNUSnT7hl0O3NWs57eJHOn/h0mPNvZ2FXfbw+6s0sBOI5XLVAo
bKMwcf2pobG6ZIbLQhG0pUphtOFdoqCbiknG4cE23R0qQisthhyhjcrl9VBA+XlDqCK7oJL7Zw4Y
dIYYbGXQl2QHC7jtG647Etkz3iQYB9iczVAQYGZdXzV2wcK4yTxaz+ewjGlqW3H4nJSJVYR0eED9
fiheP53I55DdAWL3khZq4K42c0D+ig56pxkcndqzU0Uwe3MCcnDsdu5nnDZc0OsVhf7N1puBI6ID
N1MjAwG75gJk3bd5SYYT69DraOxJ3KlBDfeTB2h82g21yIC6VAffuxPSceLxegcwHu+iLcySRiQE
n3LA9rFhfV1rpu/pWFc/B6DBHnsB0ZeDbGBnwFVdZRX4BTYISPnrTeTFhLieEHOh/an/SPoaFW5C
uguFQ1xh4Ql6MN7LQ7lSHNFQQuaCXunWg6MJUY9D090u4pCSB6uLNZBsXgldhiqUp76dxo+zjNyP
t7fRy/2LZGc10YuQ96BzuUb8v9IPXysvrnpMqwbWKFsLWzCmt7rPVTd0D2CX/Oj6FXgWWAcNwZdH
FLEAXSZMLpYTz8/rcb0GSd084MZ0A5m8a1SDBm1D23vatNXBEd2Z2KuhNkeUTNqvmx7RIIlrBiwb
1CtbEsTP9uCZ01Jynjneog4ykN3vA8LIBm17FRrboEJAYvFExbGaTu/XX4G/Zr+iAPeJqVhycDJe
DoX3JILcqhcHUvM2ezY8JIGS81Bo5H3ZjELR0+JW730eWa+Oq4BGYLsA341jCMzy9aJBSYOGclgG
3FZDmzEodp56GftpRC3r/e19+TLTWFEYiDU486u+xea24BRSiSCwYajI1RduRpVa0cBOzgQECsd+
TOcOpnlQ0AELfn69ASs0iGwfWrao/AABA1re9acazZYeoqeysBcqLqqbws/VGHkpikXOm95VXYYk
Sd51LdfvcIkuJwVGZT4CbtBmZELH4yA67C0yEO7OmteuiO5NNIoh+DyUUE4vGF8MlFuY/QnNEXS9
nPjIrO3leYkd3Jt40iIooGS62brhGJbMW8quIIHXZRC4/GVCntzXo5JFP3rL+2pWR0prL8PQOiYy
yzV/XfPL6+m226gULZK7orFKstpDu2lojfPT3LQ6p6tDoJhn95TI6shp9mWYhyAG5Pex2uC4oYF7
PfICeCNhndsXfVsFyFwd58LreDpbGh6JCxKld7c39t7s4nmJWI+UYYW4Xo/X1l3ZK8fvi4CZuKB2
1GSQCKNFvEj/rh6aL6hmHrXc974RRUWwzFepTATe6zEbJO1I+ey+KPvJzepIVMAZVThM9lRnpI/D
Vwc/nJy/xtvECRNEMump0xeTz2nqCh499bPqznbMw4PcZPfTUOSCdwMuTrwNrj+ttxrJS2n6whf+
mEIMFEWEjlvPDVQz0oQnr6/g4dPw/IFYLxIRkIaux5t72VZ4o2Aqp4bcxU3/e2x6uBMPkKwcdJAc
zOTeufiDKoBFBPLmbcSVbjh4Tay7AgJowWeCjn+WRJTmPTzBcimc6CmQQ5M1tccObpX1Q66fWmjS
QbsfHwPhN7QWrj/UB+G5bUHcKaqyks8gqc+PIRubgyrTC4AB4uxfwwARcj0M4dybnTnoCrT1KVSe
Fck9f5CPcUnelbAsvq8iVhUV8NHZQMDOqmrMtm+0eYS/nEJaP/kHXMW9HYX+EFI/cIkgub9Z4SHm
eGurCMrzy2wKUStRLBIm57ZYzCmu1FHNcne8BCkCGNJrqXSzg6UOYXEKPk4xuHHzi9lj9JW7rrGz
cZasSSvajz9vh6D9EfFowQ2+FhY3ISispcIzHUs7CemnA2p7haalODn+TIBCj4947Tt3F9SGgrWs
Bv0QPHOv11jNPqC/od8VDovdHObIcRYvSXfhXKiD/bQXXdcyKS4TNIughHw9VKz7CYokMRYvrpIn
38wmF10ffSglM4/QAUPMmzXAb7cndGdUCHChLQXF1VXVaTOhI4qR0TR6fQH1XHnpp9G6Y6MiWY+E
P9N96GQ1ulUHg64HcHNAV0EL6Bf+6VBtFSBrAHPrJWlFoZxoREXDL5+azv8VjJ7OYa9i7qvAJX8M
bB6kcdqDU7LzyVB0QsEJtwle9FuVSwlZosV40DRzTKmzToAyYBICoXR3bD5G4eBk1HePDCBfcLxw
S0OOCE9ub9W2fTHRXYfKWujxOAdGmIcFOimg+CsxBj+QG/sXorxyLhgs5Z7ZBMjww1yr8mvSE8rz
KbSsg7tnOwfrr1mjI3SmAAEE8Od6s80+2p2scePVe3K+1FLrYhlEXQRqkOinQd207NkRI2sblzEo
cm84paJyA0jAVkcEKrFWUDVtmUdV1X3GbHdf5uGQHr7dXH9GAQAJiF2UUF+A9JwyQQ1sZCWUcJj3
6FqW/40licxLj+gLLMvak/R4kCpK+4dujA8C1DZgrKOjornWiP1VgGCd+L8epZ7WASzj/SQnmi+P
Vefde8Qe77lBsfr2yd0bCRkR6jYAIqxcmOuRpqH3DNQp4pzj1WPSoENJKo1jIb7Z3dIdwDl2BwMW
Z6VQ/+E3bQYTSWCWxQWyPVgamfllOGQGndE689xl/nj7y/b2yUrC/f/BNve3TBY9WxqI8kFxDshz
PJwjwGTO/2GU9TWI5gjSom1LoQtnzynHFXELUs3JpTK4q2IVvb89yu7EARCCDjXuCez/64mLDIfv
KnDzOfQO2bvSkE/Aw+nTDKfeg+95Uepat96qkglsDx6gL1pRkLyI3Jp74K4CpYqCqNf+I/wuyXCJ
6Ac+VE4mSqhpQ55Wnr1hjN8iUXotev3Pb/iD5wC2CTXTTUZguGA0lsDnQziS3k9u46S2I8ILBK/n
3CHWcm8p3xzcnNukAIMi+wLXAwB2hPQtjVqFtV/ZtEYwC7nOmT1Ik9UdImlZusPZwpP2YFH3BkQK
vTYXUTiFVMP1ooLRUtIG8k/oQJegOgmwSjHdbh4voXXv1IdepDubCKMBRgVFUKRaW5GGkbS81n4C
MWHl9HcRZ+N95c/hKULWfjCXu0PhhkL1B6EFjpzXn9aVY5t0Jo7z0jVd7njcTgXK0Sfhg+D36qOB
eugq5L1SzADVvB5KTiFeAe2Ir6qFuVSc/OAgA7xzJB5Ct0fauRLAaYa6DmSlIBu0TXJUbY0OPGGg
IzC04bt5dIcv6AdT8NiC7iOeseFDVy4ks4kpUfM25GD4nXgGp2mcSrRLoEa3BVW5I6G0c4B0EnNZ
f/SaWT6YuDnK5PZGQY8dtQ/crqi3biJNBb+iaJoQzxIGWrPwreSb2yT84CLY2/qAoeG8gc67Iouu
F42HXRgM0GTJ1WDYBzWw6kJJPWa+1PGdg7Zd9vqlAwJ07VCATg39juvxNExHoyVA07WVoz6zOOS/
RMDdt1CBd6sUoOfmFI5x91SGWnzpIkmOrFhePPPW6LKKZK40Vxy+F2VmapIQRd4kB/PeJicTDGVW
Ct3+AKzc/jRUvDvVDjEyVzz0J5jcSFXAADH5gFYug1x2QqPPNCHjwabaO6gRntUwE1jfQi/0EUo0
91S3JBB+XbwTuDNzGntlcBHoBh4c1J1kEUcHmFi4xqHPt4WN+sSOa+hSJPkiIDmAKMeTd3OlYycN
SKDf8Fp6hRbB9OP20u/OPKBOwDivbX+gOa7XHjHWiyW41nnbV/RTLdzqDspV/Bk0dXI/SLuZU29y
V/90bpOU2EH3iSo4uAPxPy4o7dq6/2EHrDzCz+zMBw4aCprABuHm2VY2WuK3WpciyePB6VOFebtb
JAasZhQ5uaN6mg5wej3dno6dBUdchuvIWtxcKzjXsxFw0ZAGnfwcZMoFLwUPouxBMMJceFry20Pt
xEsUToDsCOEdg/2//pS/klgTAKnuMNxvhlpDAettYB5CycGpblSm8ES4hG33yResLdgCQcvbo+8E
MmwzsCcRx/Ao3XaveiJVHSZVkgOs6N0N8HXHO9FUB4Flbzph7AmNj1VfBm+C62/0x3DxygZ3Khjz
37ugI58I9uADrFOPSFA7IRNgqxUiuArhIkm7HklQQaaOYQ5HoNayXkDDpofEahYtcvX3FvXd7fnb
Gw/8eFzeeGaChbq5V20q2GB7MgFORTFQ1JuPUhJxtkTfZbxtj9rIf7p7f7/msUFgAbt2/6DVj6LT
5vvkSBos0pDkugPRllZ0hC5zJDPhuvx+ltZyV4l4TAdYTKar9W9KoZz71HrYtomR4Z0Owl9Q2XOz
KUQBHX585mBC9pYa4SPC2cEKoCdzvQCuBi41SdoElErqYTuT8N3A/DYFaLEsbs/90VCbuWhxa0rW
YSjT2uxSOxFDw86jbwMX7PHbQ+0cE+T5SHdBGUSvdxuFKlLp2kDwIxd+Q87+0qHdu1j9wTHZ2Ux4
H0E+EqoD0OvaCmkQwH0Vh2kopF4trGu3xCSNiHQK7htwllQc/nv7s7Zl4zXcAPvwp9hmAwaxefyh
67qUYQjVqhLuu5+cGLWoqGyfLE7nrzNKf2+gsaDSbqHtwZfuLB0yNJT4/qBzQCna7JI+ZG5iAnzp
amMQQ+IgTdBIf+MTwQ4qULvfuCouYcDVNHCd9L/iazXPKJu6pMxHaO38BvkCemuVZXcCUtKi/joH
xH0TDVZ5GYQaTrfnd/czYTK80uKAMNkSXVbDGy+CNAgS/Nr9LGZgjOY4KNs06ccjEtHeWIh7K/AC
AsjA8V5/Z19H3hxOISJDzNwU7qjxfd009/ECatPrvwpFl/UViH4yUrXrkeDOMOGdyUsIoVFhFSj1
AJaoR9brrGpGOh9cUXtvbQAeVrMQCP2swk3X49kBhTlxXJW5GXuUKhMWqG+hW2u4gMV2ai0N6Dxl
+HlRooVBC/OzrpP8YMPuBAD8hhVuAXr6WoS//g1VSXyQwDp8M3x0vkD+WXwScjjq3u4kO6jsozWM
wt0fXt/1KLg4rT7sIxTtRmbXRcyqHqy6YFXrdnIfmkLByXKk81qvVIQBFEywR1HOQMa5lV203b5p
qG+X+eIMwbfANuHH2pCPr941V4NsVjGpq27hDgaZPFmCboLD5vYVOTFhzL+3h3qhCfW/D1r5tZBv
h/ThJrw0kpVN5Ok1rhH2U0eq/eS6zfLdsUJ6P1tTcxbGqz8Tt54yAOt4dS/joWepsgGBH8e5P9o+
68dtrm2kCKiZoPwLJPi2tWGZytP+4pS5rpz6jMLtdIJl3mrDVIq0FUcaKnv7aJUUw+t07c9v3yvx
7IwBHAYwnEuqskkHEI10iuLYMl7QJ4vfTiNqVG8AnJBHGcpOGAJsDyk7TgrqNS96yJ0/JeBnWHlc
+oAjQfn+AxWtgIVWM/uvzzX+dMehIL6iTbb1PsuKWmM8Be/21ukz2QgbRWAqCuMwerm9pfYWcG3E
//9Qm/PvgFIf99JYedUxL2+nRJ+gTDqeEkurrMPz7GC8vWmEB+CKLoEkBlCH15HASURpRDBbuWPr
KRfQ+ADZZZnfMEeHn29/2t7Tb612oUmw+sq9gJaPUUWU42LJ5qSfvy8exEFTzx6+awFp4skN3Q/r
ix2avm2VQi8jukDqxE+FDVCsRAEJ5Udf5Ld/0950rzhXlOA8sFO3XuJeqaw2smwrl1EC5hYIh+Oz
gFlb2kHW4QK2rn6tVfsaMqIVyoOHJp76W3zH3HJh2XNvoQ7eKCTREey29MgLuGG9WZKA/YdoiEIH
dIdQu0UhabO+VJfoIzg15jzu2F3NNPxkYtBe6GqHfXsu97ZSBHIPDiXAwy96ncjGm8bUCIbgipef
2rr/CtxKcnIi8l82LaCX4ESg+YZUaxN2naReGA0nK18mN/o6j9W7wR9MTql7xFle/6ZtPAWoAhh6
gIEAOV2/+a+kbo6qhs8J9kczuTLnjS/T0pqOZm5vF6ICDEYSJi5+oR+P1+WCAg8OoR/OwzmWxnwB
KrBMrVY1J9KAJ317pXa/CqVgMC+AFY62j3HLjvRsVnFG3fR2PkW1eKfnGjj028O83BB4wwBEACQT
OFwvSir2An3CzqpJEVRh/6UdgBvOeDf375pq4fIgcdoZDAkT+E+4jfCf7Z6YlDvBhbMnxeKwJfNU
kpxtONhlY+Sag0x/zTuvNwVEyeC+AEzGKu2+xYhwqAyAeOHjTBkv+gHSGjl33NgyhY2kvlSA7945
ItBBugR+MqWlN5uDU/1yAfELVs4MqCt/yGzX2xKWJ25lRIKoPZn2YVLMua87iObfXr+X23IdZWXW
rpR2NLuuR/FGNct6aAkgN4RljkXZNwiJtnVRCW59tJyOuvntEXcXESkptI9XKMi2RlXOHLZMjSKo
QA3JpV5oCQkI4RcVWhuvvtPxcX8Ntfk4PRPTJ/5AiqFv2lwFnXrkJV5MLgnL97e/ane1QkjWY9O4
SCQ29QNYDLhxXWlSyCmGD7Uj5QebJEfauntzh4bSGuvXesiWzqSFn3RhBXHXng7JuQr4T8LIeKIR
/KFvf8/uSIgcAN8jyXyBtRhKb/G8qSSgaVJyCZ3Sft9xyvrUpr35D2MB4L8ycXFr4g673oNOTGt7
UpaVi9DWeQUs3Z2c5VSEAPS9uksGQZX1vYk1ggrAVgDSZx6vZktVaxWE3S3EI3eDI2A3FUxHWJm9
HYELGVjeP7WJrQGMHRri9NqtCjBRVaHk5Kz6deJ0e512R0FFey3xAye9ZZ/2saJxVA1VUSahgo2c
EU/NEC8Ho6wHZRMNV+AoCsuoLK/c0OsVGqekMujp0wINfvKoYKhz8iwTFYKx9gwcUvj21V8F6gfq
V2j7gX2xhebW5diFZRVW2AJNeOd2tf5Q6e4oEr182axsJLhZgDy3Qrc25UXfsojwhoQWvVN6mR68
MQsBEwbFvrbeujWhBUXqfHCx7Ezl1aCbQEEaJshYRbQIh74HnKAb33ZS6oukniBpzCd1QIHc2SFQ
UwbVAlcZOtBb3w5tXIm2CyI6k9LLsJTJBVKOR3ZHO4WVVWhvte2AEB22/GaL1P2qNAHF7cKCOBNk
wxrozEdDWfSIJFlYW+5l7DpyhlwVfRgSH8QWtzHF7W2zE7TA98a7I4LK6upter1Nk/9Z45EGCMre
ZFD7C0+xssozdJuTr68fCk9rxGHczUAwbJaxlei6gRJQF6XNhgufLJouDl8yOcTxwRW9Fts2h2+1
60KJE8RSNAzX//9Xfgoen8v6qoVhxhjP9xGuzXcwIGnOCjfps7DXusPYtxTTzSCYcPszd3YrxgYe
CP/A9Gi7qpDKjRwSsKawiBUW3jL1KfTkncwTuMBdbo4kQPdW8O/x1iP717cKUrI58DEeOMIyi2vT
ZzHxhwdXe+3Bq3jn9KOosyJPgGZEKudeDxUbpuzWS+rCXSr7+8TQ15/8tn4nqB91aYsC4D942bHz
7Qnd/UA8DtENRNR5wZvVOPRBDbWNQgSAS+LPtXfAiDj3idDVwQfuDYX4ucoUodGMJ9T1B9pyfYiI
BGtnqMlLUtPPrjWI8wCx5YOh9uYSeQ+I1qiJA5q1xqC/lq0fWDtINBkLODxAriwW/YnYsEKp5tF/
XkzTn0PwEw5Srr29+feg6/f/NWikAs+CFQjORWTz+1ARJ+O07e97rel9PKrX6t7gpK8QnvUtBc48
2PrX4/kVVHyasmoLcPOeGDO4z3V1RuoVnkvQkrM+iY9yiL15xf2ELvp6Z+Aldz3k6M52KBJDYeBN
4Z0BOKQLE9egzEG9Dqq0Rwg60yF+fYsVssyg/QA/sXr1bE992NjEStyZFqqTuhgHWDhYSaQelQ5+
vf44AHe50gFXheatQ7RV94AiljYtwJQP7mrIVmd08nTGe0v+h5MHQXtgv4AIeQm7dHU5jJGQtGgH
Sp4D0rUXwMfnu3n0jjr+L69cvB2BJEU+tsKWws2y6TpGK3yJ6gIYtO4t0K79o6/Eka3vy/2PWfNQ
0gN+zl9hFtebA5ISY6lXzpQHv1vw//UpjDWY6L39Q8zUy2+v1JqEX99C6BNDNx3PD9Sdodp9PZp0
lg5C+ABfR13FzmJp4xMn1nOgG5FG1WjuZKJayOap8uz501Hf5uVBAAgMtXcIA668ym0RvtKGaWcC
GawpywD6feN8D+eJ/oOfaAUhYSEBlkyGd7c/+WUAhQyli3IXIMkQu9r2x+OmjvwuTmSB58+YNY2U
Z1gkWxmc5F5r/442G/gfeABhPED6t5paU5lUo5WMrAAPEhaxtSYQDyeyS/rUDaP6AET+MqPAaH/o
H6sIAOL1Zi0TBLJwaCCpWXri3gBtli+Qc8jcCFghFnfvWel5F+BT7m5P6N64wDuvHgDgvcGX63rc
bgB9U7kAn3g1i55Gu62fTQgTJGKsDxVz1bmrIUzvztjKtwfeWUkArla6C3S10MPZDEztYRkxsW1B
hsFcnLFZLm6kdQ3YdWsfebHsfmWMogq4k1Bn36q+KW8SoZZTW0hQJdCq0I5MI8nsU6Pn50YY8bFL
2Jw1Y3gEedv7TLRJ/uebgotqs67+NLoovVtNwQMb+SAbvbMol+nSDTY72EK7Q4GLAS4I4heOyPVS
wgwQUZTKdUZjD20w0MUCayDPvuDdwTHcm09gisD9BToS8IJt5BF10tZW3xZNDHokmIPyzK2xByHY
dT6PHnfPsxvoHCyQI492PDdfBh5c+isHFlUy5FJbiWI5GkmacoJRAZyERi/F28MhqeFwkUtl5TDo
s5V2WWWlN80IQtgNItdE9H5uTbWbE5hgTamnlilMRW2JDw56ESVkmz3Rp8YY/8IAmBfQdxctTyOQ
d/4dLNy/RTf75MccgVaURcmUsFT2iRBgqcKRJOV+pGBBCjdLk810xs3isopiHFpN5g78hY4jv1Te
P2PbCHaZxjI2uau0pzLN8ScxUANZ2YoBnJyagTd3dtAwmTFO3K8Uj6chV6qa30BGgtRnTbT1TzAH
yV0XkkamzkRpfCb46sLVFCQ51U/azVCJqmThr7ElT+C2mXOrluBDysEBUghTeLFlT1gKcRPoIJoE
MimphFDYk6SV/28NodUh6yAH/Tsyc91cGtar59Inxs99f/Y+Rqyu7YsF6AzgHSNeeunco1x5Lue4
/TASB4KHU2TThyWmjn/yXUv+BJyqWWt/qr3XtYr8By5iWqXGDUeTlb41XhruCedNPIf2YxPaxnuo
poV8xgPAfTcu1HzvGG2/QZh6+A7QDAeMhrYDTFqc4Am2kIGLWn7vfuulxR5hVu2/7bpK/nIsoAgy
m7bdw9yWuDjsAe8L6djzM66ZgZ+1FtXbWjQWST3Jkh8cYEw79xUN22x0RybyUUCcOrWhglClCxus
n8JCCSQdSznMDwkkDHhmadt9qzzgiO6WpWxNplrtRcXkRR1K/nDQhGOBPwHiJ6ERFKdQzFGfnUqW
b5y5UTQfuK++1pU1rTjXJiJZPI3tk8Dj5LdbI/VLKQcb4G4ElPOHrU3VZKKfPO/J1aSGuxZpIdAZ
xE2nc4f27Ms4JGWfzckyAt5JFM+hPdBfRq8LfViMlSDk8kV3n9qRQEBLinJSWakE1oK0Ar5kAEn4
v31kZMAHgTM8pKEm05ewFE15zzDYT/BlPJbBAgKgIjyQkQIAZTP/MJBxemg6Ef6CjBauriYpF14w
BjXBooE6UlN4ke7fysSzolTayWCnJFTVSaKuHaV1Geh/XZQ5f1V2Yu5NUDbt2bYW96OKGHEzq+9C
iTkpbaSjME47YedCRab2CZ2ziLcJgca9ReWJVOM05IYxh55me+x6SAu7DcsgZdbP7xZaL2HRGhIy
yHr14ePQGh2nqD7Z34mxO3TUAaW9GM9tcPfxpvk5ChhypjNj1kPljeQHFF3mD4FyUUjx62l2sha1
/Ecp0fTPwNSl/k87okn0dm6g8sdRdB9zPxIKlH2fTyJbysWru3xqel6dZqCvK6wG3tlZR0bAXbQO
YQ4NUEzyzeeW478r3cmD04dUQASmKjKmvYyuw6HTZ0lRqRSslOA70wrCLzwK2/5fwIMA4x0gaGEX
HAn9s3ZqbXcw8KhKP8OPKPt7AoHnJqWRqswb0jjLmAIBYx6jobF8SCn3gBMaaxjqr4HlA1IxOV1n
siGyogv0c4Yx1Y4tZRbhQMmP4+R787kfiG5SYy3Bb5h7kico74WVBxFnZ35LGuQ9mTASZyzmZiLI
UVvWfE9AHhtS6Ebr+lnB8CIe0l5ElfO+ifH+z5awpp+4dqwkjXw6NvDzc0ZgHaAgBN0ibhmAIeWk
+rwireel8VzN9Jx4o/4SBKQM06ghsXs3LRbSNlz0UXViM52c07JAReM0Q9fefZyh18N+j4tDyg/e
UHXyfV/2/ocFUHQYOCS+6t8EwEnTJxVDE/NXa5VO9wAhg6R6E9lT636FcJ0bP8Ujb5wcZTXrPecV
bxEQiB8CxCm9NvPCyfUyf25qepZA2v9O2kg/BqYx6k44iDGniEMr9i6JeoFcnupKQJJK9EvWhXWI
RaSWhINFaNTZq0pTn4KGQ2mClZH+XTnU9p5MyNi/E+2DBVSaUImsKTvtPtVsaT9xa1LlfUjAac55
SOP3kbYdVqB5xoYTXAf7f0MddSHAVtX8CSa7Y5tpZID0sVJ0Ck8Jfo+XLzqBxZw/O5zc22E5xims
gS1611o+ZPV1DGUeSCtJ+eD5NCDfZzX2dT50wbLkfttyntpKNu57KWhXvcUGFE0WKq+1RMZsbLc3
EdIviMvTCJSSdm7d5BzyJhRpPfieAj+ZRNF7ABksW2Sh1Ax+zopaUz5C8RViY7IZZnlq8THiiUsC
9KtNdaNYBr0K46V00OEDaqQju0vGJUpO1GYzwqY1aZTOSpjo+UVMBFW/qLeQb8oLapmRTsRR0evA
+9RGthkea+LGFPA+eDR9AJw7rPPOD2EJA7li7YGrELuVXibIEiVyQUoSV7hCn8aIMwu0AphsJwSi
e9WU/Ot4bWU/t61jj18coJiqom4XcK8n9BcD7xTCtDo+DTI07QpEDYcCEqwQw5CKAE1xMsyZxVeb
QMjTSiuAj5qTJa0R0l2dD3/5s6rrhqc+sPX1b2SK0DjF5byYHwKeeeKM7rNRH0PLHuZMclEhKkIa
1MlN1PVAxFdLg4vOm3WCI+/03qmOdSQAyxsGnvbAXpk0WiJu/5PQuO7TVZfKg4r4xBMUB0EnzxC9
OpOS2Jt4NsH3QGYTLKWizHYbRABlw3ZrrZuo+RGUF0jxzGNZPesxZHNR6XKuntyJ9w+D1bZ1TgfR
PjpJY7E7Bg1vO3NMS36MNdYQcm5x0wJHDwhUVlPhojbSKp2kAHsGc15plkz3ykeQSxeXmCWb2kl+
nSFd8jx2cwJ09BBNZaY7qu20BF/pMpE1tZENVQhuo6u+6LFKNGxDQuKl9aTm525UgYUXp+2SbEZI
/ZyYARZM8M9pn6FujpDLgIiqcgehoEkD7bv0LbUV3jOO3zCWNkTRJAcdQgcCMUy5fjb47sJOCn7X
Ta4s07mnuWzxgm6gFdbmnjfPz3LqBi9zUEOjaV+Fkw9Rc9WOGQrNoYvNuIzkDQEtpvolWa2mNuvH
sgE+HaW4LgvaGFmwU0NDM8WBiOtT20/B/MjjQPoX6Veee9d2E53uAukofiZWqfDbgSVhMywyBpaE
HwWfQ9Eg79GyTABIFxFJ/Trokifh96164nXla/w2Dhpr6kbL7Mfp7EeW+IocVfAvkeB9+VyyhCAG
2kjeDWxOg0bzh9G4C+rX7qTUnVOG7A0BVoPkkWgqdfHLWJIhx78s+nuoCAtQ7u7kmI+QjuyK0GoG
rEsdIyVDcGB+SgYHHXOIf0iazgkMw9Np1HF/h2oMt3Jo7HvmPQyT/U8O/rblvACMQdLJcoehYDgH
/OTac/wd/o28TB0FpOadkAReBHg/Ull4CVLHB+Mn8mO0oLZZ+JGJwJjpCBwO6kCq4Zmr1rLTKYz+
IPMVPGciBIgqrdtAIhJZUOd+mmhlQXoQV8uYO0NJfwZTFM84L3Xwj2vKQGQmSv6PufNYjhzJ0vWr
tNUeNdDi2nQvgEBEUMuUGxjJZEI7lAMO4Onvh+rumaK4yalZ3VVaGslAAHA/fsQv0puBnMTcAbuw
j5qrozq2VEFlRdQ0mcRdxEhMnMzs4Zz1l2jMcIrWCgOmEleDFTTzQQz8TPiZXe5K8NE/8UDBprJl
OHqb22r+JlVdXHaVRW84L+HIn5dtZZN/dEnq0MRUY3fM9CGFONLAQDWTLJl2rlFaWYz6mF3FQTsZ
n5wy8/pQ2kuH5sFUiSssOeCLapXdBxFkBfO6m2EzhLCqAnmg7up+rKusz4LR99vjXFfqK2qAwUWx
BBjnjBN4dbIHg79wp2AZjnnp7YfS0q6ELUZCcGb5JyOWoz9KTFvFja9G84qFafWUDql2B8DBw5er
rspTMA7JJ7vW6iEsqSdukzJJSejzvrnntuzszMtEymVyX7+atSUwIqEZ8iJwZ90k4R3W5MxtZvvL
oJPFcivJIo/F4jbWbrAcRDko2dYvOGOw461gXOwDZUCfnHR+V3nhXPN+dn6T9FfF0vVeWI5FijpC
M/G0dc66M12Z+pOw05JzFt3FR7y3zB9akyL+uMiguJhlx8nmj5Oeh9VE+InZCvbXouqkiDtI8Fje
S8epojxoEHdf8mI8sOnkGhppbpz4vbm1jpSfImxmVUMUzPpkRpYtRy8urck4b3LWKPLaTlKHxVCt
dUQnNhHHQNm2QFMAhezYMQvtlHpCS/du07tP2agB7Fmnvs4poteq5IRpOUNWSwTDJZnYKMJUDI6x
HzgB4NIzeXiWSzNjJjgheHQonTJ5lOtYUCuMheXEYPNdN2xMsEkWxW0Kqycz+zBYNHe5swbfIN9E
VOOsNQc+G5ibXqFxLIQbletSHdYxUXMo8toqbsfJ0J/wXXTHKO28UuxrZ2b/99TPBfs3dwfOBdd4
Kr2gSneNY5Dkl4krDKp4B/hEQ7NyjqRbmZiq2n5QhgZEORVms5jsqGpAFtMxmuisukoBRteEDeWm
G9yHKRv7OebYTgcO5qozQiPQO/vQFI5ZxmLuiikeHQ+dk7yRQaSJKVl4wfRWjlnhNkVo9P3oR66d
Zv3lnFTtZY0OlgzRxAn8i4Ry9zhVtfUFFFYyho0amgHnlMC6KzLwzLR48nWXVdvZYI0mVqW63pPW
mwXNsGgevfHWtQfonaOb2cWp6JgqhpC87XuMF4flOLRF8GUlfzwv+tT4jtmDqM7XHJUxztS1ayMl
KuvGFLijXxfCbR8KW6vEfiWrfZ5XDuOo4iv+bCDPEEmW1btQNWOmkCxR5sfFbMaKynatZdT2AK8p
1RyHBMLp1wsn9VZWaW6TtojV/d6KeUpPq0Fg1+gq354iiHUOYzLbqT1EnOaBtYrPN+eYO1TB5SjU
4tHIodFyhVZrOYZwC4YbM62Tda/0uXmuy3mZIt+ZA1KqOXHoBhl29riVJZxwhG21p+adfnAaGDnq
hiJHT64aeSquP+d7p5sxEZ8Xte7qtNGCM1tm5hWYZ+NOtIGeRfq0jCfMMjNKJ88rboTtLFPYmmiW
hS4i0XboO9XwyUjs/NG0evtZzjJgKp20zWGWCI5F1G3U4zYlsMM+DLrT0l+nIZTCRz4zb9oqIagb
yzMHgN9EZT+q71ajaxUvYEwZ98rSv6o3IUkAVFn91NhKqoNdB0O345lif+KmrnmbrI1phPO8WnWo
NYi8H6yKhCDkGfcPrV6IMSwmd5xDEBnNvec38tyBIdCEguVw1TdF9SVHd+05z5zkSDqrKeRo64IE
ZHBPSrV2X9UEMyRsu4BOgbC6mk45jqfMbD2p1WSNpXEq8yrPD1ZtpnTVeprbISaOM5pZQUqsK1Sv
8hMXl/I2YiLUZXEjdcoBvW7MS1l7C+4+2Tj13LhtHHkYIsWrx7LbmM+Y7rCuY/hW1FZX7tJFNSz9
IOtncgHZPtJ18XQSknS+LcjgBR5CSBGFhXL1Hw5D7TTM2qLyoShVw2MNBcwN276ncJ372b/s+75B
OLYujDtL043vQZUpI5plbz7JKmhuClb9GjmdOZ36S9p6kSZJQ07cEflhupJOc4ohXeBHWiHtfbZQ
3GLuqnsqLA1/dmOvTZRGlqbqhQjV5l+R66m+dIFRfh0Knf7DoC+ps5dJqx6HKWtug6KhczkE7mDu
nNZxvyXZXPHQ6DitjJQt/TG3S+tcAX5TkZ5peGKt3pT+8FVDUjhSQBEMTEf/5lpZSzMrnVLyJ9UN
5y5abRrVermem/Bis2gKVtBYZtC498ZQ2CdmOZVfhYMCV5wNjvtMzrWwG7XOvRs8ZAh3mb6UX2je
Fo9G5Swj9K9mejCgtZr0FlYSIRff+Qwexgi2C8fy5nExwGWHUgbzZ2CbhAmEWFxWKaZBZpy2jUEK
ldQUcO0wT4c6wTMXiT7HPnZenuphVTYLjRF/1LJdmfRb2MYz96qrjDmlYeb4T3PWDc8TVLAhFL6P
yYslaZNHHrJEt7BWvSpahq570gdCb8yycp4XYvNnwOHN59wZTFoQuUMakWgNUbSquraPvLzUVLxa
BlZRjVfwrct+0H06EczpEA8MJm03B263nYd+e9JOilCgRiu/CrQU4UrXk2pXTshERpOdcxIpqqJn
Q5JJQeMUzkk91vj7UuvYn2UBZOfSKakOI05t6bE9ZI1cusyqGaVW5ChP9DyfzWthe6yhdcJdMsqU
cq4YeCI8ZY1Z7h97+ryUeI1rZ6cWncYqlllRnbbWPE37WtdkEBq17szR6E6tEfmYYDCzmG13Cs3B
9R6AXfT0QubJIO/kOyEZT3P5EBSGsqKUiQaqOWVWnlW4oWkXVkGpv5usQGtDX1o0b4LUscE5lJZB
aj75Dd3woeju1KSX+W5s7FmGsg7G7IquffpdmkhzQ5wp5bWsHUPCjRDuVS3aKj2pOOpvmyab4Chk
VAAxXPZmDAdoawP09ZmcVRiN3Ud4BRgHOYxFFXfLVN/10qNeHWePjD4h9ejB6LjBRYPcNeKhUqpL
GHw0iwIIxmtoji6Hm1M5QKdKzVrLsB5U14YGLcc7UygtOwZDUXwjKaIY1JLWQz08oDMDpbMe7lwt
ye1jnznN56ItmpNUWM233LeTT+MyK3frJKMHL5lN+JEqKHCidRicU0+U7RTVacdgLEAouwln8rX6
MNeOP580NO6+YY9k36SaV+ZRx+EfhClRoNrpyjBGHKST8SK1Zg/RK3oxRojUCA034Tvat5lq4ypb
HXnfTUt53ZQtuZbwG/+eDcbrav2kPGtUQrHPSe2bt3qgaflJaaYW+FzZiq3McCd+R5vOhpSZy2JU
qDQM0qZEtKkpiomkbnEoMneJPwHbwxe4LSJmRc7BTicTbydR2g2HpdvcEEfEdSOqueB8gEG16xPH
iC2nExZtrcm4IJub2FQwqhz/vG9pmZ73lHBIAaLkdXTUPN04yli+j2KU+WkgBwJiOg7mcajdzIvU
5ngSNYnjP2udY1ylBB02c5vKMq68OfiEvo5BWzYX3rcl6UAaqkD6LLVk9O7KoRcF5hMu5DxR960X
5gEyNaGPkVp2yJU5Gnvdpz3AOdeloC5FVSe095y0DK3eG4ctq/UPVUM3bzcXnXE/2nb1yUlH+xIX
2gVDrR7F7KhJ5+UANsFmFmWJokUEVAsQ1Aqy7Gsvx2Q4godNMcMJqqclhxQRdivYUjr4nl7v/T6p
9NgVgXMl5Mg2yeaCQY6b2jN9TlJPfTe5WXvjMRr7aZvdVCA8TEpEjKftGvppDTihWlPnsbJl8Yh/
HXjHFX2cY4p1Y3neiJHC0+QwoJJxvfmUThwC233qDfmNsDaGmyP65gOk6VsQBWDgDUTBbBGA62vn
7kTv+g4lb0bSo00SFmT6vtUHA0/JzLkv0mH+9OtJ9Ds4SS5o49vgb+qaSI69HJwOlURvAPcN/DPF
cmklwxyVA0E0HTDTSoyS7ho1xkldDWqXaVOwH+viI03lP8hsr8AcuCrBIASwvumtvQKosNgl1P6s
Bt2d9GeMJy13ayZZl0NWqGmHnjpJZZaijh1Oa8ZRNEgOgh1ll3mFmgod218/lbeAGaasoKrwL6ND
CDf35UORptHUWYfHJ9xqcU5J39x3Vp1/AL19Z2YNdxsFyo1Egp7060e/2ANzkrWO9RQJOUaXigjg
OmepWLPDX70h4D8w/G0QOiTEr5dVxoS0q9JAxEE1BeGYteqMqYf+wRD+7XAaf9nAR5sARA6Wi9vi
/hMCrql5cf5cc0NDTxCoveq5Wbv+3klcuKgrfna91s13v761954iAw/HAOm7eRBsP//TRelPK8BT
fh2vWaeixp+tox00yX7IGvEBrPDdzQLmbiOhA994w0LQMEJbgdCL2M7Sz+3YTAdrmoaIyZ44x4Aj
OZoIJe4Ruxw+N9baR1VlNh8pib5dmyzKP32HV2szNbXUUjLgfmeEg8isKnGeaZX511EOmwc7Ks2g
DRBQeY3W9LBCXuiNxFzLDSkIxjR0Enrkcp3sR6YzpAZFOWXfQNZ8pJ38XhDkCW/SfTg+o0D78pVC
i1yJSIWIRWWP57nXgaRcsh5sATJ+UmOi/Osl9O710OBxQU+jrWJuiI8/LaG8hZivVT3ys3q1xLTu
AWtrpbufHKZz46bH++vrvcNK5R06gC+Aq3gE3+0d/+mCcDRTfXEqESd11WYn5cKVosZ0kvNFucVl
P1vydhiY1wlMbTBsVoyRrVJb3dC0Jz9Om9o5rcfS/PLr7/Xu0kLWDD1PVMjdP8Anf/pao3CsPEFg
MsZZufyujbDKNTSew19f5d2njbs2GG7gM9TnL28+G2dJNWiCLVvpB+SB1lyVhmJUTcV3gW37R+jR
d6ISFi9EWhSe6Bi/hsZnbtc5E+VBjBtqcGKOo9wz53Roo4H80hPp3Kxe30x/9S43wwNk/RDrQUDZ
fK1RunalYZO3ingQbfLsOUX5GVrUctka83qy2FByPziz3ganP64IrRobJOCBr3mjWT0Hfb5kTew5
skCB17Hv7Sqgl+avXpSD9I5ExfJeFkkfz/DAVNSgYn79bt9go7bvgFSqC4YWdORr4LXsJ7soFo2F
rXsuOlarf1raG9dtogEvqtTc+3rrR0VXjX9VT44rw8zhkSPywBd4taqYq1kyKQZEybHbPo6yS2OQ
KUPYLgpTqMn+SBv8zSrergdlCz964tSbvIkjdEmXtW4wvTGLBz9z22rnUVI9rgitdpG59h/ZabxZ
x1xxIx9v3iigul7rLMx1wFQQrDfUqgkjOs8drqYMtEqO/84ZWAfvEkCF90FIeHO6bhcFDO8hygTa
9rURdz5OwkcJronH1hdhEKywIxllghasPspR3ru/7fzmKhuA4a3aumbajE1EnHt61YWOVnf1Ec0w
ww+tVZcHSofyu+DhHn69Zv/YGC+yT+4RLWGA9GxUNINeLZ1mAlkCPqiNNZhjt5KSlv5YgBV4VSgL
hTSEaj/T9yvirk39L6CSBW2AKUnPM+BZzChSaqAMgMddlhmJH1YmE9D/RTSBMLUlicwl3tB/ST6t
KXOTJvbbRhw1Gmsx6OP24Af0gbJ1ma5+/UzeW930VkHck89tx/DLGJ0GnaxtKv64Vd0Cc6nK9rOW
2WcI1pUIXxUfMWPfqprwDjgNN94btAb+eXnB1q0ZjdayjRNl04LWk/Wa5CKdzxKcq668xV1l3C+Z
9U1qpndZ6KK+ds2pT8K6X+2bdgD6/tcfORKbhG9OKtgHrw/DSbbdNIikjbG/reNgaNojPZgsRpXL
2HvAHz6I3+/sNAMFjgBBDEzordeqCfQrLJHqikdeWPlx7OWjs7hp7COXs//1y31zzJPPwYyn0ELV
DULAq9RutZPMTk3GJwXZ8hC6em49I5P3kbrh27NgWz9IcPFK7a0sePlKU4VhC6ZfXVyKVt8D+UFV
2rK0U3+tVGg5ADa6xLNOKBk+kqZ6W09uZBEgukQSSGJofr68NNbnQeMpq4stRpMU0CUgDc/LdhIx
qyluR9s9kY0aYzMjz7Fl0F5l3Th8pUT6yG337VvFFdEC1m44Bjvptbh2qagjdQAaSAT4yVGb1fwz
gLdzraTTjR+s2HevRV5JGU/zH3nHl3dNNeyDguZafqfLsJot1HaNYg3nZSnjXy+h9y4FtZJyDx3a
TZTw5aXE6LTN6jtdrC+DvWOJVSdmUn8qja74IDq/XazbLkT3ABFh1CpfRyLGJhbQ14BXOZfrENIh
BiOaDWmbfvD03hBKWDOIyRs8PmzAOA9e3hKcsU7ZY4GFVL98HqR7r8GB2K1TMcSOi/H0atGA8jYw
Qqd15Qdb8r3nyS3S/NhkeDhwX158aHRryVbuUmlVsO+Z1pyATsqPZb+2H1zq7TH7hx0gluXsf3KJ
V/cJ98Bogcv0sVc4cl+1unu9kDnFupe0AG2okRzGbkH/QbPj3T3pMUP793VfkQFMt8v0Em9VIGXE
BNVN6Uld+8beFO2wF9hQ7lA57E/qIgg4YWR/t9q9/yAwq/4osr+zpCj0mLWSE9INec2jWe0UteFS
9Hh/jG4ELl0/rYvW++A5v3sVMkMPrWaXt/rqOdcYImTU5n28MFvd0WmSZw297e9/eSNu0gsbc5QL
0XN5uXDQHjU4Grs+xqdLHNppyWLc6sxwFsb8wQHl8lEv0yTYxRQzFG5QyIiuLy/VoJiX+p3JBumq
PvYrfDnTwRLPM/sp9GfkcT7Yke9eENtnnXswYRxvK/lP5WjmzwbYEK9n2ISMo4JOvatK5wfIAugH
Tll98MLe2YNb3ERTDO0YIM6vjkUcmDN8X5oBgYTUinLh6DQ8Kj1aeKgfbIb31oaDdStUQw4GtH9f
3hnQaW+uAhwyep72jaFw/doFLjIDH7yy965DQk3JgGSL679mi+AJ12ZlmSK9K30/DhJ5CRPkI6+0
957bH86Y7CgPhuH2Jf70mkZqWS1NVB+rLEAmlknBPvXGdecItvivV/s7sQv7rs2ngqyCG3sVQwbD
kVM/tzjA2dZm9YvEXpIP4F2mfL5Ab96Nxnz6y5KQLHuIRfQWt+6r99qtDHutrJ0KNcRGTdEe9Ko/
buSKdhmMD866d54kcUD3N/tkUqfXegEGtEKhAjHEfoHVhyqxtSvgDUfKZ/b26yf5zsrgMSIL5G3i
BDAKX760YeN8kzoNcYWByzUjKC+0pTN9sM7f2cGcaAY5CR3TwHnt5+kKFL/m1WadV+USF1mTHQWD
N/wVmPnRRv5fZEAwQmkFoyZLMHxNQTWTwTKqZZRxk0H5HvXZCztBBljU2fzPfsN/PM3/J31urv8Z
+IZ//Cf/f2rahbF4Jl/99x9X7bO4k/3zs7x4aP9z+9P/+tWXf/iPi/ypb4bmp3z9Wy/+iM//1/V3
D/LhxX9iIXO53IzP/XL7PNBz/OMCfNPtN/+nP/zb8x+fcr+0z3//7akZhdw+jeGC+O1fPzr58fff
KJX+tJa2z//XDy8fav7uU/ogfjy8+YPnh0H+/TfL+X1re7GG2S40yDf9VPW8/cQMficNhAuIxBK+
NgbVgmh6mf39N/v3TQcPNi0NfHh15Ai//W1oxu1HmvE77RyQTqwdneCCjMZv/77xF6/ov1/Z38RY
Xze5kAPf5pXENDK1CA/QlsJPZFOPMV5rn6tqKfCTC267zlvFSZ9LeEn6MmZg3dJZu1jS/q5zsbiG
bFMlfdi2jnnhNIzygUY12Te2ST+Htas2BWrDBdIjzbFyomxBcS7SvGBRYQUqIA2HDfIBzpdFscuK
VX3Vq8ZZTpRfANvyqb585px5cj9JOc2x2fmFHxp6Vj8sqBDOzCjttTvvbL3L4C9nulQbZGadkptg
XcnJq8hTYjD2FsMIzFtL1+ztQ4aPq2lEgJK75Q4uUladkYRYUQe8nFG1oxa+qkI1yQV6VeR3pJlu
f9B7cymjSU3bgHRAtjQm0Z7TQ5rLbkN51XpNp9Cov6pR8+CzTEIHZmgamh9lZlL81EfT/tq5eXdZ
zrVgcGgCYw+nPBVLBADBpGcNOduN9Kbpuz1hbw7CBWQjWabrgU80dUWnvx5a/RgstZgOiVuUT4U3
I9oIeC7NQ5VISu5J6dZ3qzA7GDFDGmV+2vR7H2QIJIUUmnio7LY4VLrN8+j8oQ3Oipyy4tBXvpF/
G82kfHKSAmfdau3W4UuulMLYAqjHt2KuynJXpMgM7pZsqk7qxWAWh8SZ80Xkcn3w5px1omViMaOq
zg1whsCI50hrq7ZEq4mJvzJlsfNqYGchplflee8ZdRWWTQ9zilEJpiC+2TVB3K0BToLEyn7Xs+oB
7mjzACjAXtZzb8PE7zpVz+URsSsbekdnyCQUGTCv0B0GC/Bg6idaiObinIeBIfwVN8DVGPdlXQLU
YjTiJrs2mCwG4Y69BqHVLeBGl9kZ9F0tqNLDcm5UEBvC2tCvy5A9G7XQNObasDRDxI+6KlLJRHvD
h8uEInHqlCpEHhAwGDSgCqakFvS72ShkdiGsonw0WmFcz+S69aFCd+aHP0hlhlMgsjyeBne6zxEj
u1XSS5S1s8q6N9u4RDbRR1BlTCxQpYjJdMm3pUyD6mdadxXOtiZE7PEkBeYEqIRMsGyiFbigz4AP
zccLDcnSp9QfObaI8vZwyFhuMvKNabmqkApz43RdeucCaI+tR0Bkpq89jb+LoKmN9qCvrUr3AjE5
J/ZqbULl1LN7fa/yJT81a3/+sbgFMP9ulI75OfXywjgEXptVRyCUhnOyLsNysNpCPiYy8+4zqJkS
CEtd3XC8TyrU3EoGceNrQwnKRRvRyxi1+Wi2Jt26fgzyApm++RKYJa4jddkWR7sqe4UrSbreKzXY
oORaM/ipt2l5GSRMTi+Qg+6GXc/M9U6aufqmTxnEW70Dfx0jmp99VnqJtnJmAksD39XF49A1fWRk
hayiVs9a8AxF1902ymqAbUOrcmJygPYbTDE47kM3Wd8y2FZfupoZWVTTPciRGNiA0n5Ciahck3Xn
AOhGIBaG6G4InPJTGiR2cgnGB7RXH/TVad/kfntYF5bvvvK9HvSwlpdLBF2vLg+AvJafbWOJeTh3
QOdOOA9ZZWO3YSJUfasjQ9WFY1uqh2SsmiuvclyxS72M+YWEnJXvfDnWFyRfgPbmbCDkWaJbrgC1
gEVLRl11ICaEZUe4TA+YqzjkUXx0DndH2Fkx3Nh65mpxn9vLGK4+EOCwwFRoAEgAeeRIT4nPqWXZ
T9/n3oEAPUz+TKi3k1w94pxtyz10zfmpI85/pW3oPdKHNG5dkfl7a6gAUQRzvw7XjdPaoo8Gq0+P
DQZWInKrPHhCfFo4+CispTr1pQK3taRgTFn+BZwhK5naEdiXsx6NYEqC2IGn2gFcBZsc8pUApRfl
uH6XXr3hrILMXKMxrRrI1u46KHrzpjfG82IBWTdB+ac7qDRdF6JEn0CkMzR5to6lYUQ0G9TnNpCz
H+rO4J9a2yMIHadv1hDl08H4Z6r5lzKl/2f+8yJn+mU+9f9hpmRsCeZ//DsheZMpXT63D9WfE6U/
fv+fiZLv/24izYjGBlJ5LJXNXPufiZKv/86EiASW/N8KyKP+O1Oy9N9tuN4kV3Qv7G0q/1+Zkun+
TssPwVN6Gia6eMj7/ft7/Q8SJb7Ky1ILj2cEkDgi9FdVcKHVSypV0R/Zff3NUHfjVZYl9UkfIJjs
+Jp2g6R6xeEjp9pg9kTz/GD2g3YoKPpuAbMFIKObLk76OjnmbNoYf5jxZ4147q50lvJRISiCaTA5
TJgWxfRcZURhXdYwt6C07Ly0UfsaBMSBzk121zHTu8wauK92hj9axOwa2Pyo5gu/TtK7FSMJQr2h
P5dIa0JeWPo+7AmFR4tC9CbQ6/y0IXO4B9jVGDABE/+2pOt04gJ3+zrpjnlS1FX1SDguvg3lOFc7
unsdnA/L3SlZ+2eaYRBEUlpXF2aXyMgBoo9fjyZO1ex5AODz/KSrM+82qVPwU1AYv3Rmk6yhVAFY
fpz8hLczpG3t565rnvNCzDeANu0GqmCmffPUEJAt9Ul72aGcAO5vIjDntXMtfS/yGz09G/LSAAXu
zEd0s5fbqWirr7XppJ/ysiOLgh+vjmDPIazBZ1u/T42UZ3C1jQ2wW+dfE6/s5pgOvX8oQbqdj7nZ
fp8dEkrmC8NPa+y0y8Kuxx8lM8RzcPgABYER+6E2Z6QOYzkZJ12x+l9mF4ZvP6zIa8wtaZk5QjsO
F6/YkpbMxgrNTjnTmfEYT223AMg3a3GyMqb6UTqtBU1MQ7BinYhemJguuwHQyX6w7B761HBHLlMf
LHnfwu4ImyYF4Fo2X+bKOLoLgBsYIgFkLXDAazsWt6kublo7ODGce9EW7q5wUH/EDaM+eGVN3g0O
1gW61qWZfcwMeWkZRTiuq8ZpYga3Tb4Yx4ThHgSvn6llGYfcwgZktOBla9YYi2J9dKFgGUGNdGrZ
76BsFCEm1ztTVeE02reDsPMQ26L1mJRanEFtVXnwoJCEiAr/2lxc52cBqSoCGA533aDk+gFsEocF
3/jZAon+zAB/iDsUDCOGDhMkCOCVs/FgYSJ0BGT/RQW1gs3Wl2c9vlXz8EiGDxu7nyKpBQe4d1oE
JyTUze8Yce/MslzjJNNO8rI4eFogvpukfHu/vjXsqd0LrfxUgvuq9PvRKnZg2y7aEdROVZKt5l40
MOMNPTHdUD9loV2ra4WlUQgG88ABdaTGeOpEToHCIKw2ki+umE/gCGdRlq9uhDTIFEpfP+n1Dr0V
LQekCkmqcb75efrDM4qrse83KLXznHvudQnEJKxV2+4Mj5wZ+0HYunPmQ6xNMIqqtDNNpuf1iizA
UMJfDdS1l9ES9hSIWtMJjb7S+I757Zp5N1DA+0+IEqPoIPPy0I/FgTkakPEpj+DsYwLUFiCWRDh7
gdpVI+kr80dUBPzi2BqsRKpV3HPz+ouu1xzYdbcnV0zCqnWQQrGrO7MTP8fqk/JXnXyCkU1vLWTV
7E+zAqqfS8OOdZy6TucSZxJtsU4CQ5Lksevuvcn0r9Wqs0DmZxf426mPSLkmK3E9zhq37s9hm3s+
Qvv1ThJjS2/aZ/UIMmO07gTOTmgK3PiebPdwvfWbBezpTyEpMbIl2UxJ5p0DqPzSsylREqgsUdLW
/oO9tKQxGfpTeVRkjrtLZru+cSFaPcw2L41ioqcEcdKDJtviUjdbYDhw2uRZC8xhBwI+OUWjm0GH
tq7Gp2bS4TYQYs+CjPfrqPYJUpD1oDUqf1qzQDxbtW5dpz2M2rzrYBUFjbOrfLvdNUp9diTKaY2b
OEdHMz5XDW4JgdGy3ArNgSE0KnIO1Z+uZWuU1CkN/HbEEn4C4zuDagFFeEht0Ow6+jqj/F75SMEs
osUwZJ3PDKtOTxkuenE12zIy5HDpW2kbyXqy79ugHW9Mez4Twmuv83l6GAujvBawfCJv0gdM/zZe
rufWT0mTeE9gmGEQWKOwL4NNUb5MTAD8MuuRvDHyZY591OFu5kUU28FFAonyAyO3JZpT46ZOjafV
XuU+c3Jjj/a4eT9p7bSr4XCkoV6tM+GsnM8r08/OEhLar3Lu7jpIWAYkCpk86J7TRi2KPBGtxsOc
FudFk6kk5PggpML+3Q+rz5kTGNVxY3bBs1QHPwkszFAHGx36Ge4h1SsYhwil2h4LTOEdnapRZ3Ky
1xNR+erSa9BtCTncbRbfqgwcAOy8AgU+iiBE3QF/7pJ11vcXRi4lHzSd2Gal78cJxnhQdJAtxRhN
pX1u1dK9HOXXqu3rR6z0rKgobSPWuzmJZ104sSRzx7RqkwCuyj2vouYwRkKjwNdibxfakZfIq6cr
2GSmdtXP3CjEe7gHhocljG+J74CPcbZGQBb5mlkFX4oMG78QMBNHQwA7Ufia30d9MAyhBRA7siVm
RGvbx6mTXacOPXzQERfCTiKJPswhwyZkN0kHdlQhos4d9qvff+2BQKnZ/ulvvUK+vhFn7pDwdKZP
qkHtc1w77yLXrIkqlfJzX7lamNQ93BEN+RCSsTPfxZNswQMbYYZ1iXqHgwPbnp3S6m9l06HUALvV
k1Ncp8HD7PE9XUguDbL74Tyqx7rszv0GhYDa0qrdXKnnaVbtRtiE25pLBfiP6If4O9S5ajKPFj0l
avgcHs1yiiRHFExpNHoGQv6d+3/ZO5PexrEsSv+X3rPwOJNbUqIkS7Ylz/aGiHCEOU+P5OPw6/tT
ZqK7IjqRhepVLxooFLIqHWFbosh3zz3nOyEZnCKaYnAEpknEV7PFzUqJWJqVh7pVL2LRPmaiOXer
7towBJb8uChipOlqfqHL3a8JicXanG5Mzdr7RX6bF3UwXLOH7Tp3Qe2IT+z0+TXrODCCWGFm8w/6
ddPumv3XIpy7eb53bPmuKvM8WwlYFFPrbpTQr9SSIHW76ucwpEFHESf3IkyPbMQ45AzHcfD5PdoC
gInX6mxbp9tR2cUlGY9iYfSsSFMHedoe3eWJgD/6ht6PodPd9o6p3jI17s35QR8ryubjz7SLjVOi
O1uGnA1ghALrOvyXfrirtTRSwg2TUkX9UL+m5CfY9VQvul2FqysOi3H2Ruu2HJaD6B1xQ3zBh/Ux
bew0/QY3w7uzLAdCfJVsCnO94OQ8LVlz15fuWQ3qCrGy9op79N42ytdVK/zIm4eDXfS3Xuboap8N
iXtjKRV0FoRVxdJs5gRA9iV96YGJPNar92U0S1DKx9SDg1IPxVt7tRlBevgEd7BuRXUqphk8Qam+
O2t2MSfihF3Fxaqh1IxW9eFNWX7C9RgWQhCA09dLGtt3bokWpQAx1mJ+Wyovu8cIgRbPy0TauYyc
yu5uLUuz7grnsSvzF2+uDzZZr67LygdznL/o1SNU0zQiUATcETMt+UPLbPIwuRmMcf2sMvE0sSMK
RNWfuGYJmq7Vm4fgwS1g8sKlRLASbM8tMBw88oheO/Z69q5RZLuBRwDpH5eZVnghCNd3KnAYwWWY
kOKNdBtVSV/4pAUIVvHOrlIrXHI8SvCx76a6OVUth9pxrh/GxNm3QxrOmvdkjhMnDd1JH0e92OdE
QDhj1Js+a/hENwsLox+5Z59HU+xAIm2AJXA9w/TKu8U/QVDeWRTAwKw4O0l5LHz7lh4JIlQQvgI/
q9W+LQYwqwnX27LmAKQSKtgSpL5QA6e3tGiDatKsrT0T5/fVZ86nKrLdlozVXKc72xkPklQgc83y
kxu/ViVHiDzlYVyWG4MSEynWPSnoMOOx0huktBHK20d7oZ7WLYTzrBXmDcq5fRJgQ3yERvTnB4O/
baNboHz9Dr6Yd8w18SQ58hid+b1TkklhsO9Vz020VSZeRf0+tinhUXlz4pl0EnHzQuNIB7XEu0m4
iXtk8xuh79OyTAGdDPdCv88849A7ywU4ec874sR0URh8WI0VdWJtj7GrPVoCHazv0w+tR7dZ7UAh
jbt4UslucZ+W7ZPTT1UXCOnXd2qKyXPOgLxywRimpu9csDyHF0noiMC9lo4wbgzvixD1EPJ4POVL
hr3VSO60GcnME28cpuKUn9be5NnIwccX09aV9aObYY6sDWQO2RQvCr8+nxP9ek/KuRzW0goApx1q
tURNrXUHX/6QTjxtyHHDWEnXR5dnSxjHL5qubkBMWfuqfMImzsG1pChRFzxZnLYnMlWqIC6MdDMl
NpoLoZvPusjmD5BWd5l2k2nDvDExda2VecKBTdZ5UG2wGJ7G3NtxABqsknWBN0XuIHd+0TxrMyAq
x/hRjFrBvUCtB5MYp0bEvm6TZ3C4HEP8LsJTNBw8UM7hYLJL7uXwSG4Uw1PcebyeoxHljnNh5Yfe
ng33TZ99Ek6+uPq6V65d7YhuplBDbnTgCbtuFOEEuxVY5KSn1M6pUJGCyyp1Z+T62zWgFJpGc2ry
4efsrtldSxgwsIyaXhJ1h3+y3CgVy6jQjJ3m628KstWGi7l/ANAwH2ZR8dVEXzZZ6eQAKf2PjBTO
tpkTda68ar14kL3IsorQkTb1u3QGB25LXq4bHoDpWeSR4VK0qj6ZrSMPyGZyg/L9vRrTH/S/fHMt
sDvaJCmHaHyF2Cnf3KaVb/Xkkhefsw1zRLtJBp9foy12jl6eiCTn3IryIagqy3uwfe2p08oFAnBr
B53tHSe/hcJCcjUXcj6yeqxALPZGEMc6q5KrXbWdb8xJPPDOV1t8RtnWJmlb9sMSsOsCLdQLO+Ty
rG6HAemjMKYtekYSDin6gJMZhxKEYq06yt+r+LG35miSrb6jurYI80Edu7jaO3nypEN12M2wmna9
UdGh7LvY15cbHM6ffTYGiX+fJ16YjMjjObc4f8h/1lBiAhZEW/ZhaSCSeg+q5lz5UzguHKldTl6L
1fBXNZxlm2fVtHqAFWuXpNmxy0tQain6JBlwLyQCG7I4STmSamRPFovkai74oBouvsUlzKkNXFJ/
3WQuCEzQeTr9VpLf1GXspNcidojNZWq4umIsM1Aq00+t5nyNrjhW9qq2moLZKZoIRXMNuytpmnc1
kN2r5C59mHRbbVIH9FTSxu/cau8sP36EltVCs0Q7KnhgGHIa+K/0vomNt9qYz2M3weRGVj+lsXfT
tmTEJ+/n2IBsXBc9D0ehVRGH84te60boXlGFFbvIgOdqxG5gJOzXverKfPZIGIbOPAAxHaE12Tuh
c7Ya2gLYYRX5s/VUDXgKWyPMpn7gQ5oetCw7W0b/faiK57zo4OU1Z9QyFmiFB8mizp6AfV2k0X3F
cXK9UmJ2S2sDZT7PQhj3WoR56ETU96sgNhompvZgavmZKj+u9EonBNuQKx958KzXDSFXj5VCAtVW
7fukca9dKfXmblzaCDlT/9nrU7ypbCtK6AHBoeRHYrVu6SmFqyKj2Eq/cpiBeBNBIM7qOZFqV2gc
RlvklWBsmE7apXsxM+N76fEkUG3PV/Z0OeTCuMeC7+7aTohDOcfGGAhLSy9OuY50r3F+YHDaJGp9
4ycOSfU+VFW3HQprq4HFvI9pP78xh6x7JUWrAr33EIEG1nbeel4WPDnSdB6bhBdxNebNQnIhMFL7
pWUJlxcLO4kJ0QdfGVyQkuqg7I1VxryrpPMkdfe2XqfbPMPM11a3pf2MEdzbFFVN1aVxKLTlZ2/7
p16T9ynp2JGHaGR62sp8gZFA06z3qoae6hr5NuP1cECjtdzotyWXolu120Y1B8PW9n5ugkntzC3B
xZTzJaSHKYE7R912gNoD4Arz4Ku83lygXsS2/QocPoD9m0au1h76ej31zhpJL3tQXluHS5y+FCNR
Vl3k0WgVx65TdzrR20nvLjBQbxlhm7sime4bb2XimOKwBapzQhfgda2P0ir7yC/cTbdOkSj9syq5
7/DsDF2w+8FMpVRgi+Zu1Lx7vzNyzs8FgFMr2+VLso/rOiotxFqeT4VIH8q1frXmWUSO0lsMnzmC
C0THpdCL0KvFJWFGMHM5sJeOp12rcetR0DUf5/4VHs4+MyNqtPxwtKGqVmg/C1SeYKo+EcS2oB6G
LeWR7nmyqWJfG3sHjXCXG7FHypeDCpc68M57CHxHzfJOrt/cM3jeQAH6EbMzSQv9CVxovxWl9pI2
SFg9DAzirK8jWWnDNjgDtI8OSC4SGq9+wUlbsILDGmzup/lR+Jx8JLP/GGc74EXYRcTYf5S6/qGJ
/qil6dbUYnmDetqHjXAgYwAE5H+cB99OQhZTT+W03LPJv+EjdSIt/6wUmTn4WC81EXC23VlQLM3R
rr07XLM7xxnqADKoflmuVr1hxmGvhiMfik2mKL3SzZeYmeCK5NybeXvOJ/mWt5za8EeOO+wLKRu8
uD0asjsWKTKfbd1ntvkojPLgjd49+KRAGgXR6/KnC3s1QI4sWMERVegY7YzrrCw/2tYJytFBljXY
PCY7YSx39lJzF+jrGwNy4qYDWAZNiaN9YmMXpelyIzjoWw6Hz3XK7lzIhHq1ALAEhZl2XZhPdPLW
1y4V/MAq1z8hcLyYQy3CroVSSdwWigqYXelzfQtQQGgJ5fIw9mxItWZooQG+mjS3bFLQkEHC6Tw1
k0232O+uGt5LhqVNKabiFM/5wG1SJneeL/fsp2+cbs2jzICnJxuOWQDyrKo39418tOzhRs/KL9Zt
6bMjHBlZtiuB1PKmqMJXl3olTwy1GL2zx0fpDN608yuGVS8fj+T3BirxipMZ6/vafSsYP4CAsbFf
y0/AU9vVQjyrYODMEDo0h5OSbJ89O34vK1/foL8EmfgGdelJqPnkqTiq1gcwL4HV2RtIVl/QQTcW
mwlyux9GKT9r0Ubsk7cs7EHGaq+2dA+O4WyhDe1h4r6sRXpY6/zHwnu72BxXhvRRMy4ac95guUfh
lBeik3MwOOZp9JJTnBMocPt9LgCQDDohFtyd7Htz5NTMUctRZIl1mzkZtCn29ZqPMLW84LIwQgTr
iSevf27W/GmV5Zn9CMdbj6VAjHQkGe8ilQMtn+nTdSQytOdzT0Ex4n5nF5vOMnY0uX8bRMExNo6A
T0EiMq1nJ5YELHv9XMw0t2pWi68h7acom8o1aPqRGiIkTbgVt0YGw6R9kKOVAiHgx3GX+pOnNyMh
2FFAhVy6RprcDYMWFLb7bZj0IRwmO3JFsZ0gaPluz7lkCA2tSnfUhAIHacRdz5XVO/MjA9w9DJyF
f+04J9trDr7RbbHlyIiUUnKyVelu5Kx9jLK4VRlSN/YGjpQvHgupbdFyzRSc3w4a9h8a6Y14Wxji
Jq2uGqh0gozmZgh5qIg6C4LM/2lcaX1umu/nNLs48ziGhtLZCGtib6B+IxPLrwGtQ+PJCQ4sq481
K5e5HDc0nRmXZs2yPRN/e6T5QA8Qojnh8rwEa+S3W2X4oWTUDkE7Ozt2duA+lLPvvTQCmnRuR4Ha
0sfoq7PYp7HhRHk3hDIzPkBnVQgu9L+2+dHubDucRVaxtoDStCHBzLllgZh5q2y731dWjp4DQvip
7vyhCbPVa8+z2diHBYXnwzX05VbGdfPN7hHRuLklV1g4eI5odCqSh36fXjGTM6GuJj8iEV2mZfLF
ZqS4Ykbsn50nPOmKcH9ctbcTABMWgyJWA34Nqztw30E8MMbIyLLv1SIwZNr92R8buJNO/imA+TW6
G81XwhM+pltdoz5TxeWm95z2bkUu+E67d32eSyqn7DL3LomlEO7HBSmt9DqrChTlVDtghrxXiSG/
YcWs+YhzBjZCIas+inU6CBu9Xm8qzc1dBpiZA0jrdDtFkfZ9vYyCJJhp7Ry8N1G9NnqFYGz6P1o9
11jdIFzLIfeOjUmjV8ngtYVjC/3UwN/MMUPfrsOYnQosdHcpvT2bdhoxAVk2Qay4buVPujRgW9ty
2LpXIDeQOmLg4MiGvc0ccQOWrLhz3Uw8uLlyC8yj9nqIV6w6ASf7GFcHmBAnSLJxOKjVGb8nTlce
HLdgaPa7FURlv41tnK5C40jZdiuXTbVMJ17RIfJ4HhuRlq81eCne2/3AOccIY0PiHkOur+ZodZ0k
IWoq5x3t5tX9Ys7eKdYwN4VJq8uvOYE2yTzHR8af3PwZ5FeVhSCHUIuErrmvY95N275omz3ONMbr
tfDNQ9X5cFckZ6sojzWeRDZtyHWw9pZ+6gCcRlJBIlripIyM0cs+CPdqPzR9QWhJ5ehE5hVLFePg
jWy+Xc1J2+94iHr+t2Se+duKfL2z23SN2NQSVEJ1M95nEF0Xa22NTax8GQ18RAoo3XG/WwCcHROE
oD2et3evm9YnXdeanekzZfC8ik/r0mHw4TxzRsNYDmCrqsjUqX6EGoPKgEHk4AAneiAfZN0TiS62
hJTETpUM8Ri+YJndM+uwlvOGWnJ47zO5HvRxSFDU+fR/l2nu3vXLOJ9t4GwPnsnAHoraAT+EtgO8
KIN0ouV+9g5ORQKj9sr7CTLQUZ98+e77sVxuit4W+b7hVHxCY6e4HGy31r+7hYubSc2cKhvRVl+J
1po7ulXiOYIJXGd7D6b1zK4pV4giycL6sT6W2DIxsigt25AqXhmtprFlW27MNrCdzkGjKTrvjhRI
lu5Lgn5wTlu22dTeO0ZkoF/sVkuLH0SrPcTs7+tA87gtApuubtY/AFn0Hbx6aLlb+FZjWLqYy7u2
mEmMN+bO8D4qr7N3Tq+nfqAGnWZugG+b2TDbLTABF1YgKc9LXygsMX4z4Dki8VPsoD2zuociTAgm
A7nGp51gp6UmRsEpm9HaPZCHLXkK5R/gO63HzkwdZMZRQiWg6V2tEYa3s+GUcQgUP731GCNlIDRt
2cLOd+Er0xfxg/+vNT9zMPyhBchM7mRVL4gcfjLMwNiALQRiGp7wIOKxLLLJfhkZrl47x50QN9xl
uhmtcT6hsg1E12xxAv0Vf4xabyOJoJ+HTb0uG48A6q2E67BtClR8lGpOESJPvlXWWDz4znLlK7Wt
d8Rph2kT5m9AMhofWV2PF2yK1t70VjsqyFi9wFZ/JNWSXvKEviWd6gU94P7pvmMYSKZoImrPRrB2
I0s5tThrch21x0VO7p07ue9W2Ymf5IY5/9Asbge2xQYFKwDzmsT9SByv8g/F7LTxWS9r52k10/W5
4qHk0FSC5rY8s6/0H1WGvzxQGqpwu1zXfIsItGzmrjDXOci3fsYM4ZOweFiGRnvF2GVtpxJIpO0N
V5UqB2Fcmc7yystdnfBdIuhpGqgnweAblgsyTu10wLCGIj0tkE9TRi3LfBcUVr+urBl2cNkiUJXw
2JSbbGrUstfRr9wLFg3hHvyU1zQQeCS22TxMT1U+2TdUuxjbwmmYZUZ7LXP29vmTiR078Dt2tpkJ
eYmKoiTKc9ZDfTXk2A7cebySf6sNjhee4bil70tD9celKONLb0z905ImqKHlUN1Sdo8rjZ4cZtq5
XRu0oytP3KZiJ5gKVgS5rry7tjAoNZ/rxiyCtl6FCtdypBs44Xq5lZYc5H5hx1gQAK3UeV1ouCRV
3lq3C2g4Tr31Mm0q4a76Fosx04ZjOj3DwmxByxyGbdLVF6RtKmVKH/XVH40iaOAHMVhR48O9jw2K
K7vpe6xxNHTTWd03i2UHTuy093ajatyqUFw33JkXb5PprftEbSBbekKHGXA7HizfoOS5zda0OBs1
OIRbjB0l7KZex284CZ5HpsqyLDLKpnhdPEkDQopf5XaRSn2zC9245LDwuits0AIrnk9v+R+rNgqd
km3iFUz8rH6re8ManR7UnxQbk0tst7Z4BAzyf3dur5kbROL6Zhkm+eWwoAoALK5nwxb9yZrN5CA4
nW6v2ZH5/8I399RU/Of30MAvprndz+ZqzO9//6L/B/1yBMr/yS/3+LP+mfzqmPvjT/zpmMNohcUN
FBQZfeuP8B7utz8tc5ru/ouq9Kstjm4ImnFsAlV/pQt0518O2X6CLo6gOu4PuMtf6QLd+BfJXN/w
UZcpdzXwuv0XnrlfDXNkGxz8clAt6KR1Sbv8jmfA5ZnNSxVfnEzT3xxpls+E+VlU6POYUX4wePP3
Znbj/xAZ+jXH8+d3dUyALVSDwQYwrz/Vv4WvXC9Zsq72L1msc39N7O5hkp37H1qK//abAAOiuBDz
FtGrX79JZ7BFSAbvUiSW9QYPrX8qkg4Pwr+92X+ZEP89nfFrWOjPX4VOLFQAwbcR7m+/yujFHR8l
74LgWxqBZyTWxfIytU38SexF7f5Xycm/vh3hZS4ZnqnG74CWgpiGu47uRSe0fBSz+ZigLp/60ftP
ddJ/9+pdU9J/fSPzt6gVhDoDa7J7mUqpb1LXg38oWeb884v3d1efS7zGp7jQ0gF4/voWOUmvqjR1
MER5/gNfpGC7T+t6U66tFkEYZ4pCt0k3//xdf8vT/PUiMpPALMDr4Infvm1JXfqSlh4+UZPGGQvk
Y9ANlrWJaU+P1sYvHkeqeLa1W7qvttc7kY1l53uWOJROUTyBAlmu1jHnyH4zpSXbvrKumLb++af8
29eGKJJJUx9pt99pbiMnic7P3Uszdn1kYpWzkNctHBfCy75osfHPrWn9J6LF37zrnI6AruPJJcjx
+yuzrCny7GxcTDm1x5Z9xAbc+vQf8nV/+03wJ/rXbKdFhd6v77rUpEoZNy9+pVhC2FJgr0S++ueX
z75ms9r/nfy9vstUYfItuPW6CFG/39pagB9SttlpXjn+bCUa8pufe1SbSo9KIX4xn0RuqecuBhsD
ZjzpklU1aFymPu7h/XZfJMUoJVmJ97DRd62WBqiat2SHW94l+C3T+ISE5/lAWnHGISr4zkNBXgkA
o2/G5zWvUXgo+4GU6jP+POPaap8lVadToOZOfqWqH8bATjyh2C2beNiBOGJ3wMJlvs40huIAJKHz
NLSCN7+y9AMFiCaHGIErgHKsDHwmMtu6BSyIF4FP7HxKtMm8tLMXG5saM/E3W8+zObRcqnHCxnX0
ndeZ5nM80ckYLJpvPkizI/YA74kDl2RPd8k1PoI78BemESyTlAjTkz19OHq75GixNUdbu2srGXZ9
61Vhs2R8STfEw8+r2ZliR33QPhMKIr5kDoHYq4G4buzJtuF6Sy195HUEaDXXHKX1tcKOw0csOTrU
ZlUHljrDkzALI2dqG+JDzYoTz2hv1Kh/NnDDbYwHI93Vja7wLzh98eUlJio4zUgGalU3rM3JmDKz
hzgOjBUnnI3pN+ml9lPOMFQ3knvC3ndopbyJR2vyotmzjQ8inzS/UT+yNjiSNECO9MGS8bGH2n80
M7s7U8zW3TUV34HdjVs+1bnjQwvEzfXMQyXZ8bcLlvitM7172jSe6ET0zE1nFvKMVmAfO+En31Kf
Ajb6L9Ja3zlyhsxMDhgJuLDh9rA9BRvnQazfGqqVZYhnY4p3AsRMu8FbPuEH8rGF5KnAuto6Dns2
12Og29h0a3zLdIU3zaRKSwv0dWq/V33sKo61dnOnO8BCabma5yoY/RTlcs1deEDLWiSftqKKLrDq
FtklIXf6SSKFTpaKXfcVX2G8ui0i2GZNc7ivruWRy2g6zFMbSeP7XVOMRnnbTVTRsIDEfbbxCm96
xNc6nDqzMb8EV+hyLmx9OhpJMd01Oe0OAT1Hi7UpKM3pghKIBJvaUS+roF79ggbL0uZY70+xrkU5
wwgdUtZEJGoa5FUAr5ZmDtGbxEN3jYEFnZDTGOo0k8Qb5TeUTS0JQgD+99T9mlj0jEGnQBxqdEMU
Yd/R68hzJUOlYt7LaR/HJvRJxZT1bBRl/zFRqvbIOFgRMMydxUFoHc1vIIVKlnCVfcFBlX3358pT
m4xqEYkC1RSHZuZqPvhkdu86xpdsl9VWcxirRptDftf2e2ZMvEHwR6rvQsTJOz9B/8pohmXRqVf3
RhkVKHRPb3yA5SbtbIuSDvZK/8qOttZxeY+x0aZbg9cWz1HiE/9zNSFuy0LIj+xqjQzrucpR2Cc6
ChAh1JNu5M2nU2jxu4dbGvVgMpKPttetl9m0WK0Ufl7f51SYYX7yyVOHdtNAKTYsnoQhGNP57Gm2
gbZbu9l7zFLp1qCZoA5ZLdk0dU1r6kRxs0om66pDd21qs603WuLaz5QrqydRXq/BWYwvc59rNPD0
wqdZJyMhiciK0hgmqzW96Hi0Lt3SlgU9WlSm4f4a8dTR1GxSADCp9Fb80QdBnoyeoKZXVnntysIy
QIOgnkcF/tWvSY4A5VNuy+xaMeD6G5bqWG1Sw5jOSDflZWqWhWpkLL0nvA54plhgsf4cbaPD1qj5
mPVJNrHEaSZVXgquewqzvBbioRws+4zpRyMpOiTrs55YtYWgPBWokZAkbmfu5O1HBa8OCDsdQrEW
+VjpuQN1DX0pbug0NihWT8qkB4dIjncI2sm+YqtHV07mo11JFgSN6GHnS2uA1KyZabXRFMDJGwDD
aX/bl0Wubeqh5pNrtxigQ5d/jrfXT8W1gdAj1un6a3d92CWS26YxIa5Ma1ZuFRItxuMMJzYaooUk
kVOmY04tWY+sQ3korWtxhIpVubczJY5Ybo0Za2vivJMpW05WCzs5EKvDBDyajvZDFVr/UpL4wuM7
Y6zcNshEH2NVFWdRl+qnltr6T87fFiQfShoSyiTSdDqMcZLmBBj6cmaH7lmXlhgg5cu0UQj9xct6
8dQt2Dc2gApYg3benAzb1c4KClzMpkjxU0nw8WlbLfD55tJOIrfMzR8kYdhJaa4s5r0DfAujoZvj
bl2nWMx7k8SrtnU86d6V/Zy4+8Ej8LxdzK6hWdLH/b+l/omuHlVZ3WueD+68MaCVvsbCW4ZAufk4
HHGIL3wLNI6CYN71yrKcziYKUbWUOVh0vDmbZkaWN6k7+TbLqQAoaExuG+LsoVjTTyYal6QzxCVs
sq5SEQ73hUf80APmNp2i1bYiJwK3tUasV0EvZnYLXlrGn+Zs0e83lQKnZiz57OiSBxFWYL+MtwtV
P3Tw+oU0Q5fl0IBfw07jwK1Mgt12NtFJSqehU0GqbhTpJ8aKIZiyZKK3KOOq3+KOJcPEgFpYOEHL
hJ2olvKYd2Tcd7fCmKchwoThkXLuG55UDgVV+T6LEW5PJMRVejPzKCA7iiA9H6q+MV9dTmYHJ+1p
TBooQ3sTHBUmWgSWJA7twvXYFFF8i/jIjtp/qkwCDe39SoyXpUUlgVtWuvthdBOL/NjvFs4n66CR
lC1iHH+uWWFZo4mvowi16/nNVpORAYVl0e7RNIk6e72JPmWZDgcHc1IVL2eMtTNKxkGvQp5GeLE6
isS6QFJPvQaklKkfcPNEnzaStenXPJrjuIfNwEp71g1vZ+Dnnc/ZYuZzxMieriyw5lbbTxR1wY43
R4j9y+RqYZd5Ln+o9xv6JaSNGPkcL3HhswxZieYQSUvIQPIQwaswyBGfIh8Ma9MKGmDDXmZe9qm8
pWkyFsoxqeNJ93uxgzxEcxdanOn6ZNOHdi6iEWZScU/P66mZi/pG0XiiDjMEojH0/apKwikxTBzE
edL+7HmhiaPZqaQsCmYqOzBtphjBsOySOr1x0U9j67CddDipjCFnYFr2Brp4EMW1jkFsoJrgHomO
9R1tLeVzsfo53uh5xfXGrGWlu1njnD1jg3uagWrIY+UoNRxoqykwsZRZ/gbmxC3/hKv8/5zm/0Ca
/LeR5//IaX58q75nvxItrn/gL6KF+S9oFh4V74xxQI+uzdJ/ES2MK+vij/EOdqTHG/G/RCeNdKdr
+Sb/ni9g6LQZqf5SnTTd+9dVJgJ4yNzsGo7t/DeyE0LVr+QyUgcmPdA2Qxq+XmHCQP11Chxa6q41
BP5AFvGA2b9ihL6hDo3zoNFndRnoKTvA663OSb56qc+vzBiMC9y5dIouNxlOlR+zmS/DLvfqpLvx
KyFmrlmVeT/tGhA9h/gqqdK7khS3wNnsNvSD+NRylRtC+/NhzXNH/8CeXJTnyqYDJtJzXROhly3i
ssYFMqmv1QXugXhN69uEQAUHsa5Yx201Tm9WW9dLtLKExfCTlBUuZnwWNMJK/KaUrdbDTBwzoXZI
Ho2ycviI61PPCZzIpdZd4upam0QWVdMqIihO4m3HphmdvZtSKbFzVtRcnaaCj2aFQttgoLml5TB9
WrHzHlOE3MdZsp3kFDe/dX3Z3ix+7fGD9eMjcUfCV3FDFS026Gqsf5TY6DfGwhl84sUNBiyQG8AY
3TdX8BK7tmDZ6lflPusmubPnJr8VYrzXMos+IINol1tVbaj7VFMX6WztGYjHY98X9YYaqnd2UKzU
OCAca4aGMwbPeJtb4nvt4AGgG2Dc1zN3hiU1X6/Nh390et6klqi/Usp+buKOTR1RcZ7wPuFGpsom
aBBAg7Rzhze78uKgHRbKlhoqb7qQNGhrXu/+jTXcD9RC0V+ZDy3oT5ZvuVk8s57BEl24PW9UIFvR
yIvWr6v/PqVe0R/9guY2dqUccLDuy/FaDM4zppJoK8ZAowM3P5mo+1yBCtPy5GgxwUx7WYB4wGrU
nOuO0/vWQ1VHInKKayfJyIMTPmiB1d/nLh8YlHY5z0bLENPPw1PhsIu70pECwQSMwd+CNUKh0jav
ONHEstvWvuooRU6AXDKJWUrbepKT30OWEdiLHM0fbzk/szfhQHFZ6VNzAXwxybOyl4bHwmZU78Rx
PVZhlHjFN5j6zfy2p0IdNARRXPekl+73VDA6HjQkrOLGvuIVgsmUH33JJdMQ73GjhKKTZFfSv9vu
42pt96VXX4AC85RM2+Hnag/2oaD+6qWwoBrm7aKfoW/HwbjQQ2c6MEz8Wq+OFVNxaAjp9hswNDWF
6zAqovHagBKs5lxj6SQUTvtZkfZ5iO9yh6qZr6GmXMZBcDey2Cxz4fgHL15a40whBi0fmW6o6+dg
ZdGZPJgG2eNxLXcWfm6zZ52vBPZLo+nMV42/rnnrvbVrjm3PqL/5n+ydx5LkxpZtvwjX4A49Da1S
y6oJrCS0dCjH1/cCm3a7MotW2bdnz+yxJjQayUAgAPfj5+y9tiHM7GRoIgi/Rk1KGkef2/W48UBa
u2Q6l05zzj2Xo1zikS+7Aq89pt/Ifc+Ctdl710YFT2vdjoMDdaKHd7W2ywGbC5XmZ02xlRCb5H1L
UONng6ovLFDoBIpZ8ZvGfoOCsCanVuH7NZ0XeypO1P9NuRuz3vw6aILa+tU4tAl5WcgOvrMWEF7S
zl7ug45odUQW5ZJ8HBUT4t9okGOxNWZrUCcCTpqUZ0IRJzeWcft1oCBP0LFhB9giZkdcHBCjzvQK
qirTLDK/g4PRDHG6bck0WKFBt9Feu86lKwV2QOVNW0cX1RUAzZ7heZLuyyifP2m71UCDXFox3gCS
hWPBdzvNEUZSI3Gets1jbJArjlFifoLccmNUMKwTq1Z7Cf9np/v8B+0FfQZZZexAcnhn7BjWuUNG
cLKbxPjm94nDwhlVjMkcKpCjsHvd7FoxY0H3GoU2Kuh/ZFEWbESW6M+EKr4oY3B2UFr0Kad3tGtU
4J1F2dLUqPjemQMfxXK+j8BdrgZ0Mcz2y2bLo2G/jGZLRrpO5pObgHYcC5LHkZlMUbmy7CG7ABIE
BBf2iphV80eQVPE96214Cfx5Se2aRLWKIB4hXDKdPU099+gUFZry2p0/p11U7ch6mT/brodNEeUF
rkgi+o70orM7v7XLUzoV6CTkz6lBdYBoHYG364dYgbpmxqAP6p0MHHmfzX7/2rjVuGel9XFJk7VH
YnX4ZE15hDKgthq6i/Z4FFqNNwlbTLutR6GtdSmdL9ngBJ/QLwdo55LxdmjS9E7bzZ4GTrHzRGMd
pjwpD5nZGIjZyY+tY/yUKDK4iRyKFFfiuZcJiWeS5Mt4XD2WYWE4G6sJlL21Z+cn0vJ7xyntY4r2
ad+m4SXWw6ZH9rTqqupQ1fJLjepBuOrWKHqX5Bm9K2ggPkhSC8IyvSum5kzq8NrzFBIc+CRnSZbz
Lq3rChEl+Z30wHeO5jRM6BDiyYRUNQkJpudngzeq76VmjdeZS1uv6dcxs21bzGrL/befaRnxvxq7
eq0Zoe/jxIuuJoSAmEqQSQycq07uhPwmso3oq029e5rnWe4dTV8lHrzqSmDj96rCWWM6QIXq6G9o
CkYyTOdjm8SPrdLE+hryxqmjg66r8ZH6FhlhYrijXkfxvKev9BOh9V3GDDhUdKE667NqMa+l8UlV
SJSR0KxSzH7THL9EzbgZevMmacUJ2TabNMZNKyGNOs0tcExteh97zSVIx1Psz5BPF2mD1VfPcnQO
MTJ7R5HqTWs2PSGLOqfgXo5TVkuJlqHUe1nNT+kiwPMrXeDlMm/d0ee7cJipLHMDVYGdt20/udaS
2TgN7sbp9IiuWTvxNnHjjHXJNu/jLAweswCX3jwk+pUo8OjZR15jrC1b6Xkn6kgGOEJSW23qyWsJ
0a6TDvVnMnCKIHaZYPVWufkXJhg3denUW5cIAOxFLRPrQbXrrp95DUu6ON/kGOXHphOV2V2JzKKJ
1/c1jCaL00hMFPguCYRgsc7MczyHxYs/+oSxmTjNdTsXsHIaD37Hnjeo3glNHBBneZstvS9u1NzH
dG/tuj+RlTd/aktp7pwWyf+mTRTqkCow7gxySj0OleOMf7BLC3cPBXf6Mmjtoz4ZpUEhSVtdclzW
5RLDlCUWSV5y8F4G5GngqroBSFgyqOjWlF13MyNhO3RRYt30LSAC/KSak/+om4zUAWiNxxHNBQVA
7lVHRbLubZBq+7qOG5hamZWRnYKocYiIzcSD6xxkgckzKl2gFCFZ6N2YmDdkZZlXgDqsVV6ky3Br
6J/hztH70tldW2NaziJzXmuLZ3em2t8PstZnZ3DaK+3095wJPzWOz4NBCb62q+yGEnC62H3j52sr
Qm035R3n1rp4iFTKA92JmrFU+2y6U7uB3YhBjBigySYVSVX48nEvRTdULeYKgdr1qMzxJuKFXmPH
PEDw5u6H8w/Ail8w9MQgGIYIZgIppK2BTS8dvzh+is5NZcF2NOfuiNNeb0LJxrkap7F85GcdPhVY
7C7AM75N4Od2A/qqQ4UKqTZUe80RyDqOPYoowy0fhMmD6mkP60hWq3ZrV6yuANE62g6znRRb3tr4
4jvsJ+vBgXCVT4N1S6D5/DA6c3ayYsvaYHy7osXgYIOcIhT+7CUOWZuPxRSXaMHrcD+6KHTsFMvB
UCcBsk7tbAkYZHMNuu8Y1u8SOgevhUmWsFeYn60Oj5KLMuQuDA3SMYsp+hakMrhgkTBfnbiDE1ZR
+zEieU1mkA7kV/v3xH09mHiAX7uk/w5o4Zj7YBKCNtWfTDXs0mFMDnlU2F8JgK9OjlH3910vcDW1
YfS17jzva2U5/U0b2/YTvSMFKCP0MKhFofNQjrxikVt1D70552djmnAe2EPQ/3S0oXeEHGCxEaaC
xeCxp0lAOq5svM9aJv0Ncn3MpK45UsYnjYEQJn/UDpfN7G16MIfxmCc9oJzaFt9yuoprQr4MpFdT
+VllS4qoxl2RTX16M9QmodTSLm5oOJmfkqKQO7Ti7Ub6JZabSewnkowo+/F5jmitwffB68xx1/U2
PYzak1hQwyX8AQfyKTe9aj8rkdBLSQDRmb30FhlQG56nUAyIZxe7f9/ByfHROOdtQdp0ZYL0d3E2
a7tPTkZiZE+I2QdYMy4Beajw4jpTJ206CvhZeIfEydpUcYf+OUVFNnqxc54o5DfVMG8HYjePdGy2
yM/r16Q1xV3XVo+WWTRnNDlX0TIYzFycYz5nzYPV+dlNZZDPV7co0AwLJz50Zt43v//kAx+5LUTk
nutZyAehrPhCVrZYZ7bFUDCBnluF+imsglM25uMB46l1DyaHGt8wAwBiMIPcskUiSIIQkmEnSDa6
DPUjQMXY3ma9UAjVgaTshM2BT7PRfE/LKttS2ia3FdnrGAIQgaG9CtS1mzXf0mySazKisbY4fhyd
GxSelzI0zFPSADvgCEMY5YyCcdRGzQpiz7fJoIez4YzJpRfN/WCZEhm84OyDGxFxWeFcZzhKrvwU
xlfEIYv9UcQEhzfVCrtxcGi04m6MbbRJZKd2aVY79+VS/yTjxCBX1t/Ag/OGMiJLkOOumtAUFsGp
rnccR/ZUWTcmGlv1nDKKWLlxxDm0G2vO3sh4dY6UnajqKVg7k/2jicrX1Izl04wyd1U2do9AS09f
+b2ck9H9dVBOXhWH/lce52NI4OEaC1sMxdV298YwQA8JaMIe4T3mW9rkDHXSgDkVx8Ew3eRtwFDK
MvFoOITDQj2erJOdkbudWBHIMze9RIPv70MnvLKleS9lGq1T00iu+9h/qpDUCWyjxyV/2tJDv54a
X6/HjDBaKsC7IKRPLUDEbOcm+UKfBOMfwM29qzO0tUN86IEHYR6fj2aUf6YJjv2m6RRRLWbwbOQJ
fXQRezeaMpY2eFiDxpv9fMy/xbKMDrHT9Ve+8tyDpFnwOfRmXBpYjDekqu9Jaj9jda0fDDdNvg7L
7txZ07YnrPRBRfqSu159Yc6X7SKGa48EgT/SOFLPqg/Gm559YKNJmf/O+eCLXxvXKNi/lSouv4yT
ai+5zqocBxdSmyqq3bUA4oFSMlMbSxLi49Wko7iB8RKbbbL3INh/SYXrvE7MEveGbC75EE9wBgOb
tExyc6ntrfYwdoM4cAgntln0q97uXl17+s4jglEC2MhNraSxn8LRvCTY9z3birYVroCd0+X2Tzu0
x0fEVMYqSIl874PBW1UaqMVMMiTydcYTnWF9G0gdp7dfqGQjG9PZlGIonqYh61i34/Y2VXV35Mjm
bth4jQ3sqIXqKh0M95F/yumi4HnRFS6CHLgfcatwSk1jQ16rwz7GmL4ORPPUDLRGcMTbq7wcZ6gy
NumxmeQEbP6cJ3K6UF5G2Cx4HzZAXNRDrefvKar4la99m3hWs70qsaBsM59G+1QRctMaCAY9y1IY
65t24+thOss5MPdRMzNl9i/ke6NppPjSWJmu66oujl3e2heG4RVqX7jNK8Ax3mc67yWlYfxzQgmy
ArrYbBSK3EuXTvXWCwPvUvHl1n6ttyaWyTwOYSy2c7yqC5z6AX5HNl2r2GeEyH7JOzFdQ45kdoVt
YdMU8ysElHln6d67JHNa8NHS/gHv21ibhWHfgRhE0mtaIRwalKlVrNyNxfH3BIlYPiQlVl4lzY6W
wnKus+aRkF2fM2FTGy0TSt/mXM0az/TV26Lhu2tqwlCr1pR0wv3ioMO5OTZMpo+iC8TiVvlJB4qM
HSd9UDKDdjA6NkQJyZAmhqw2ZGis6G7+lEManMvBcg+F9Dpy+YC4NS2qhyJob0lsws6q5WJzTxz2
QFWcRuqn6wACK6ZGlRLZjCKCMpJG48amo7lGyteseX+ctZoQSxtuVu3weJW069qA9miuAGP6VEfh
GIS4aTClDqQ2rz0nf2KDhgdh6Hlbhh0DrhBWQIBoGsuV8Zkdz8A0PJpnH/bdMZKjtStS50aXxbGO
/fQsoqnet1WMrW5JbLZYHzjbd+TMansst4gEkkM60VmyTUzbVqOmTSZrscX7rzCjqidyVp91RGeR
9qL8HOXt17xyb2QRtptidsZnAqjV8mypoxRJv6cJfjPNaGEz1/5hssuuuyrGTtUCK60h2dDx0dO6
dcfmJMMuuYQWLNG6TL3bDCdwX0XDXkXTeJyJd0VYrekg2vGXaQhDiwxVtChniZR5Wg0NCql95hbZ
cJEddqyGVDbE5z2Uy9uQeYuN5zwEHeANpPCuFBpODRJtTi+JZXJn3dAy9TpLGxXSNwuG+LnxMLlk
YYg/EslbWr5OKnM5QaPug7TlFv7rOCtk4TVN3JdcjPVjgtKD00NZG9MRRDDvTkvuNonwAVQnxknC
nBQTLbLH12GO7H2DvEoPO3y/LHnKzDmljDp9qE0igX8Y8AJhKmA1N05pW0mDTc+yCsa21tTJu24w
OXCnDZCjjQjCvr6yxlbKUyOg920oaEV8rrVjDVtHtLDmWDTFfDLQng/wJHTenuyRd2mFUqCYLoVr
9tD0CGC+6VJP/xxcF2PeOJhNuWGETvczobV8S+c/OJBYqw9uGT0Wc5/uBu1SpqEi770nJHfzWuU0
4CLkifdl5JwaW3wNZalXWS46LAwZlLnJ+46nYn7mQRif6N+me9ectKSoy/WLUBqeQUqrozAC9E/T
LO2tzAoH1blfXwWpAjlAfPdcLmW532Dtyof0eULu2d1J1Zc8D+3kHYKCRvIaq1d5n9BASlHcEyz8
UC4COpOGELm0tC1VGxUvWe9Hf0Hk+quxnhlLxOIgDdEgtMiGdS5nY8vWWT2T7/2SI7HGhxF+aQlA
v+8hVt7XQpdrGevLBMOQMZ1bfurslNqicx6mqOZYwCIZsyjJYt/0kCdwWdbHLGAoDp7WwoWJIOho
1b6za9KkfZV4gH/C3Wj2nkxSIGLAt9B/hK952uktDo94ZQGMOdIAWBgGQLODtjdwt7Ji+MwMKiWu
/KnFaO9Mo/g+SWC7m3muHf2lcHUhIcAMudxSijfOwcIMCaNDhUH6jG4Nd13CuFMdyTATLXzuummt
M2YyCBSuI/D7IUsAhVFJBj8ckd2KJm5pSy4XRjN20IQFYVVOg6p2WbWIqgjn7svHzHaQVXV4UdhV
9VZnRT/pTdfoeW4OUVyUirIo8sbx4jfwen0VFlAXogKbVIAyZA7n7dzPL1Nc3dKaPkXaRMsXWx4W
zqo9CIxnq8JM/WPJSIkjO+zpedQEsfhEh68IbafqdMpx75auswNlldFXsYE7YG+AeutfBYOZXjPv
WAGj8D5FbXuTe44N6nwq9nK0ox3yI/dgoia8aZ2+2tQ0JdEg+SjLWN2Fs4bF1BwBpvvQDVQhzyVQ
6M+kLHuv0RB6l0bYyVag6/gcE0x8mmiRVrQI6co6zCUuXTFXTMAD/+Djojn1sVX0u7Hu2prfJ1FI
USS7PcLJzIA6CB4ta22r2HqxKdO1JIiSaJHs3sMwOUeheGAwcCmEOI46rvudM8Xjzxklyl60lOVm
mMM9lXW5HaQbLkgRhXY1gUXO/lnfDA6vLmIow17VdKp2Hkoc+vE2NsGVpOXzMqsAgU5k0MadKG8/
uY36oYiiWeVt515qECjoDymcqVKwpNSyuuqmufs61P5NN3LgSvuk21GhB8fUnKaTn8SYaKJC3sWV
de0GrbFvO733h+S6ydShrd3gLMgRb9mP0uYm8IfoClsOVHEFcaTNglYQmVejoRwUY59OJysi3bpH
wwuvmXawKXKYxozEU2nSBLy37PQK19gOddApYZzXktZRMNIsPzULZaDU3hfCqABf2EyZ4iCN7oWO
3QNdgPguJ/R+GwwYkd1J0r2NueggqBB6BNnXek6PKhi+ANJZ9gs6lJa76PkmNunorqjN6RvrbfEy
tN7I24hVxzX1jY3lCopoh17ToEOAxCGji2SZYjz0des8WC7egJUZFulRjsLCwD8BEpoz+UhX9sfo
Rk8Yhxh/8d5dnEJPBw/34kb7cNSCIrh2Qy+6jWp+w1Wy1Aq500O4iQv/2EzMmsBat0jtOvIf0e6B
yLCM614AkxeiLs6TgXMytlmfeaF94wEzYfMwDNk9/P6GE6w97Hxmm6sYzfvGqOV8jID8ruD0Vcey
915KEBYrU/vEH4DAuioMySEwbPe5tNXXqIWOIfoIbyk3tRWtR+Jym25MxDGbhGquLozX1pXWYUAD
gwCkeo6zRTDjw15NxQgdVcxr36Byh1NI3IHLEnIurbK4irra3RBG8K30IFtRFZuPpc9eYOHlcRHg
bGdRAD6K4LE0I+1ol6x4WmXXpZnROy711p1G4zPqE2NVs2idpsEpNgL0WLlpsjh+HGx2sXM2DkN7
rRVlElHGKnTPBd3+8HPbDiFCr8ALxTnrGmyyg7DZdxHMheMYTXsDFqWJwAsWaU2129ije3LDQiZP
DD7idJ0FHIQPmR6rDsOUGTdfQ890zxIbZPf4lzDh/2s00Gj80Ru0VeOXLimTX3Haf/0nf6s05L+E
tVh5UFMQs7fgr/9WacDMRhcvyR3zEcgv7pL/UWlI51+e8PH/kJXnyb+UGP9WaUgPc5DnSFMQkmgK
x/2PgNriLyPOLxp61zHJt4RuwMUInDrBO5GGFQ3MWSfM/ZHJ7l3Xj/ZkAA8th9LQ+9aZZ2CovrcN
otJmLoqWtFZlch7TJnvNTRBZk/T1NyR7Kls1gSRrws8aeazq5GboDXelq4RXDZX8ekzjF99N2PGS
rz6v485JbU5jy5A4RNUw0CzpnEc+y9kTCXCk9tr1LNcbGKCLEeMVY+ttH1nuWqOm2tiTnBBRF3D0
QnNtTa39XBhus43hw+YwtLrC3IYGfZK9lftd/JgWMvzeJmKBSNtdXj3Qys3lOhYucj6SgP2Hqsjj
LbaPFI+sE+l1MZrNdVTS552Strs1HLwMK/DFhYRvOg5qxdvMaEQy/u4fhaFGOpENU1S69LEYvttN
09MTUwikGDhEfylqA5oGA51IMG+1ELHaYN4TnE1Fc+ncEFhbj9hheOltEApbkh7cfZLJIacxAFd6
KyE5IHSv++guBnd7FasszlcuzkE0EEChNtLiXL6tjTB6nEXQ9NcM4uGygCKG2MvicmVX4/QsMY1v
q8AtrsZc7PnsO3rnwJgqSGtUQxYGRgPT4VhFFx6d7ZiF/IokKSCGa4OjYRKNsZIqRLiZgNwiBQQ8
QNTHBzuhlRh7S/BI42HBZaiE4HKF/PrctRltnwbyUNg+cK5GujLMM5S3DI+DkbzMToDsOI7TfZsE
gbFmECOhH2vbZBir41a8IKoIiqfYLKTfrhgqVxFguqBDrFnaFh7T/3w1+3+N+S/lH9eph+FL/vVL
+/3NOrX8J/9WkzlC2IA+LMRhQNT+vU4J2P5OYHqmNFF0sVbhYvrbwkgigOfQ/WKVCpbkPZcl7G8x
mWf/y8KPR3QlohgP8dd/tEq9FZLhg3Nh35AjyDIqUZW9d6oZxtTDATCR83qMwUXla55XogJgcU1F
4F9EA7d1R/qOQemRmHl3MQgB8F5+Ed/9gw9QvPVr/fdlkGjo2b5tE7DtvTOVUfELRRQQl8FwOFuH
0wTpvfLJnmYuwYbN5EY2q9TD+t03LuJqPGYJ4wqXfAGKsCaEIMfY+hhGlofzMo7UCXERGBZTN2Aq
UgqF6PaDa37rxMJ1irqTcBzkq1w3VrPlO/3iw0zTmTQeUgO2fkw4t2kxJ05Cr7uuXLM+D5GEiJyF
8T2YxnRr9Kl7xHwGTILD9jkaXLiUadhwNoJQ137gfnsXvPnfl8a1LUJEk93MXy79l0uDDsLNNoS1
dUYURZ5eMCs6SrdTbC0M3PkOE591LJVUm9kQ4pDM1JMwFhgy//kmvbWR/X0hJCovKkrkkuge31xI
huZMC2QWKB5AvMJwD8sftKXzW6cxQOaw0EEWQjmA7kSH/5E/8u/P9pbigN3clO/DHdswmQng9fh9
XGs22VOmyIYolJq7bPBx4/g1gZKrirn45s9f+p9uPxYI4RCowXvlv88BVX0bmqNfW9syiqxtYUyA
RwzIoAflp6Cuu7Foj2aJ6xTnjX0/Ih9egfUo7pCSA2T84GKWKuN/qpDlNiyFDvIk7IKLXejdY+qC
vHbAYcitrI3O3CWewWg7XcSRq8qsPMmOXlbpqU2l7tezO+XITmZhrd26iVDQ/jsL5X/zmlssN3wU
74yFiY+extvHAYAEaVmZCrZ+s6j47EE1O0S14VXUZ2ilR4ganxJMtbSm6vw6sRnCgRdpHgfHBMNd
ms1KDrr+1FJIXaaUPq4OjPjQzF34wYL0+3P717qIWNcxl+PbclN/eYG6JMX5ZhKaZeiYnttkws5u
3Km+dG10JfMwv7Z7237QGvXKB/doMXC++b2Y1OEWcLlP8DTEIkv+9aOrZg6HtlEJQWemuRMoDOI1
thMD+oNRL3NcJV9En88/syCeDhPsu/NkT8ku873ug0h4uXzWm2vhCnyiZnmGfFTIfz3ov9yGPiX2
HX/etGuQMQ0rUkVcXtWKZe3SYRq4x4ZY6hMKqfBm1sT6HVFiKoQNyUQTofOhUKu8sZIzzkYxMN5f
PE6RY+xUO3Oem6u+HXZ0dMXFcCymz6SHgNpUZcVo2fZyNHKZnuA+fHCHf3sjbAzTvsfbKQSrpPdu
UUIR5GJ5IrPUdrruMPRjfxBlSbciHpPN0FQWjmELaGkp02+0E42DDxnzozX6rfWd15KL8JCJ84ed
ib95+zOzJEfAZyaoVi6sb5r7TGBWdLjEVdB5T2WR2/s/f+1/+DHZXC0Pfh2+dOqNd59o9cSo0tLp
cc5o0sQsZH8ZU7dH4HGlv2mSmaG/qqdLM1f1JajhyCM8iE+O7Ly7siq+Kznlz1hhwL1qmT7XFVRj
b3DOsdDVoilSxYE2RzRAzS9IcYB8DLHdMrxvf/4e4n3JYi1FgktlxN4rqM3ebW6WYdnaz8Jh13Gu
txGvgZJ0q169IkVrznhbnUMY0OTFN1Uf8Mqh8Ckq72FUNRK+tt7BUiR0CxraPTK8FmavM5LUYPk3
iNaHTc0K+sF+8C5YafmtfZcSy1rWPlIO30dQ9kEHcrTD5+c3bfLTkjk6JZKPbhzcznDaY3mQvDBH
rHTFvWeM34KyQgtUKRp0ETGL2znVxgXrKOAQ3+1uOBf1GIMsdFRTOOuXuZrslQ2f6yaduicvMvDV
teGVYaXMvEZ0lBy7huF6EnP2QQ30+0O8vEbkJnN0dCU/yNuHWHY+KZaMX3cksemLyox+O1hDdUMl
p48hbbwPnuHfP4/jPHUcaaKWKxBjvP08p7fIoAmdaSenqXy1OuM7RUeiNk07fjVJr/wIsfAPn2f7
i5effYBQ0veIhbaGMOZkPZxC5dhPfuxkPwgh8c6O0yRQohrngwVXLM/u2wU3AKpASrlLfDh4knc3
1GOm4tMt0Lu6JduxtzzSA5uqeBgJflpiqVFTx+w7TW8MW3skaojGQcmZNwDVftt7XfRodVh9u25y
P9iXfn/ruDLHJRguoJTjxXp761GCBoZKAIJhr832Ic3T5yiM4Rvlbn89dX6wLVxXkPQwQIWVBBr/
+a3/p48H1kglx9u/9G7efnzVFHYsgTjuZjObnojwFJ9hH+0Nu/C7bac6azMZHTmUTn2KCRz54MuL
tzHNyxvMM4CPLoBSYtNBeffg+SDZIAg54w4Ln4LQ1gfOY2vXGCqYjvSbdFaPwVB6tyQ9MJUJ7GNr
esONpR0flLdv5YDyaxpBbopuhOiV6Ok/vDto311Brxo3EAdNfylnftmnsYpgVDQbWJuUAgeyXuRN
FUHLz2XTvI6O9c3HYXwf81btSmaYD3/+9N/rXSA4/GFPpW0BeuddtZSgHpitQMHpA69s3BuMk55G
2nLjNdG7lo0+p3LFOsJb0kH5UzW0B5JcD/RpMrIwUkaX6z9f0fI0vHmNuCAsuwENQtfiW727oCic
e7PISpt1YrTp7nYGYZFm1V1N5GV88gSRaHQ3jn/+0N8eUT6Ud4SCX3Iy953lGfrlRyhmO5wg6ti7
LFK4XNNgED87x5n3uoCSDV+u+Obh8DgwxuefVYb8KOB76SS8/9okC/pSLjHzATfg7RUwQ3JlzFR4
14UWTXWgfDOt6mRMSjJOzIaoTjMtjjrpmXRm/CuXmBHXeGt1YlAbskLL5eENi+qDd3fpffx2XS51
PGei5Wdx3v0ciauZSsne24WEviIWzZvBgdPaEw7UmQOufMx4zOo0N6YEvOEW1h7dr3LWQ9K5x6k0
QdB3A93QQyCqOdiVGVZ05qsoSDb1HDsPSTKi+TaSfg73apSMF8vYmD6i+vy+CjiCTjM0JJYW3An2
u/vb0scUtejoh2QqDQ9LtyTHmoQGYR1DZUEdV0YkxcSWAhgRBv60qarSM4ntsB0YwrrDbod1WN2Q
fKeXjFbPqjeWxrL9QYn7+6OIZ9TCaciq5QhaS28fBK9yEeUW3HCD5g8AOe0cu94kpTAPAOxquMKN
0F+Zoe21K5Pdn9+D3zZNChwKtKWDTtfLXbrvv74HEIHiMEsSsk9G2PUZfAQ8SIF5yQSHB7MNm+s/
f95f5dPbt31heZlsDY6UdvDeDEmDQbmCOTMt0rL/WhvWtM85824MfHRIVQy72oZ0dQ/sqf7ajwIT
gWwGwT1nIfJQcEDo9hg2R7E6W4VT7wv4Wsa2zOmGEOntv9J5xTipFfUV6SMfLFXC+u3lkGz1Nh0S
6gyHL/H2dsW01en8JmBjecKvrTYIHklqVucqEtFzMXHmJWI5Jnsi0d0lADS6FpHu8AfUHt0jKx12
jZtF5ebPN/UdAIgdz7HY9PjL89jvAJ29vayWlklVz/hJwjZC6DSy74FjkGH9lLh2SEyjHZsV02ti
fplUD26Fe7J1L91seafOCSH6482EHqOQ310FWjLJgwCBSWUE64qgvU0G51KTdPV/ufBl+iPYpyUX
/+7CeRJk6Q4IrYWPTI/JSYFiKoMJcFt6bvip7JoOqi4EStqHVo9aOhVi/NwzekETSocUBa4xoJTF
+CFwRXoAD/pwqqi1zaXiVqJ37mLPNsyPLvz31ZvdCidqwICK2s97t38gJfAIlcfxhfwCRWxkiQ6i
oX8jciu6K8XU7YrINz7brTLuCHNQj36Vp+vRnMprEp+Dqw8egH+4nOVo6oNksC2oBu8qrs4aOHVQ
8+/gkepdFGIbBUuUnCrXUVehcutio2Lv5FdjcKpIubnOQbiQvj0dPamj8wdXs3z5t+84qDHeDvzY
3CHn/Y6u8yqVhZqocJJqD+CF/HqT8Kd7g/CLpQ0hzxgsAPZ2jXkh4r5/mjJE2r2tBjQpWq1V2s63
lY2BJlBD/kHZ/g8r0DJsJCozcNjl/poX/LrkybKMvNZENNmGg0G6Bu3rVeCGSX1rTG1crXMrib0X
Qxvd3pHGaO58YiMnMnAiCqCc5NZqF5MTJ67on9FLBg/DdBxnG2I3I5tjeLiyJKmv9pqu3jTgfRAi
zgllZsKp5aNb/Q8/PIOFpZqkObIY4N+++X49khkE3nRXwuuCyypbjqHYqaYUIPCqddR8ZREWcByH
6BFrqH9rtal7sAIgyYQhOR+sj/IffnmWdCKTTcdCZfy+ze7y68U9J4MdGrgZPUpZXpcdv8YGQ+iM
tchC9qgX0k2ABi2cNIRQgndu/WIqd3EzmAdCK1DgCtYKTiYR/BbU/K25ykCzrOekIDIlt3rj0XMY
V6oiTj83kkjQKO2+4jRJofp77vMHT/Pvaz5HWMm3EQ6vl3h/nGgJMDGy1g12khfsBm2GdeW2xLEE
ZZ59GTyAqlFGypk0E9QnZkiGQjR+5YeoN7PS8T14fflBxfAP2xA9MdtxWOGWztj7HkVKYpHMmLfs
IhpFl9ZdnLg8r4yo7XkDs17v3TzvXwN2pWvWBb2ZKOJWRkuU3MxXuZlNpth/vk2/V/Fcku/SeTSJ
M+MHevsgDspqJlN4xClqx33RKVkQDIqqK2r6YRsblfFEpFTxwVHvH543Wr48a8zFmBxQUrz91MxJ
h74g0oKHJ7LRKyfy0JW5t09VgToL0sIZRQJeIvhs+KNN9+doZV9iZ2C6jQ0cdSu24ysjD4hRhB9y
dqRyrw34Y6tshvOxgmeE/ruAHmykRk6wQx0+VoNMH9loSKSZW++Du0hG+H9RdmZLciJbFv0izJiH
1whizjmlVEovmFSScGcGx3Hg63tx++VWVlvJ+qHMyiRlRgQB7sfP2XvtD2unz9e6PcikM8YeJ5SP
n6hCcsqWaB8UU3RiIuc1XNORscGnImHqDiapGwivZiKRpyzCjJmJB0gu2DsV0R8LR85dhUpm3ZFh
Zrq3BhNpDgC8QNw8q8l2HxhtW2Znk3cxfJsd4EQT44jT2gCSQoDn+uQmwnsOSrG8ZyBHGb005Vs7
w7Bnuj2RFBI0cK96Z+wOOqmo3qGcoQ7MeEzIR6M+1tRuvnnCWIP+eyEXmCxM4c/fiFdRqAhLSdbA
XGbV1VMqN4cJUg/+cmwi+zjsrTX1HQBVaTMQRLTrQ7+qLplvmwcsTtYAV9/Lnrl0IFuLYih/DcBb
iyOIf83Jdcrz6TZR5WRnd1KAuWvMMooPSPQQAT5O+UwjZ/gtwWQl+GqcMK3NshKwuuHx9r1TrQfZ
qv7BFxNy9KoD77NHoajQxJtEEgkZBUDFi5kg0Lb1Fuums7F/zzIfQwZsxpDTkrUBydrMRniudctm
T/4K0IUm1MNZBf10UdUKfsOLCwABWR6RTjwNROeoBfuQ0zJjO5R4aQg6zOPeTgVxf7jsxpGoMa9U
1QsXj+VwKLcLlWFw3PM0EmbqtGH0E8NxXfzpdOJ8PA9yQ7KcuwFVhQ9hMvjQ5er6ENsUSzrJ0tK5
FnbZHNHZ8rw4vbz31poIlWWu8J2yiV99YNYXzo/OH47r/+i18QLu1mzbBt8cm/0P9ZbtQ6KMOTEe
lgLDCMHYBAsXgX2oYvmQgylAfRa+xsqSdFNzgDzzEJyXKLFODEUSJL5LSB9Iql//vuh9PD3977ui
xonDkNmE/eH01PWs/j0K0cOw1OZXVc7dfgZy9jTpvHoP8qo9/vvr/aN2YYXjpMYG6ybuhkv+cP7o
ykk04TBFhxiWx11hMiSHtqi+xtNEqlnQ82zAa3tYQRRc1LoFKdhi2o5ZDtDHsHTIGcP1tr6Fy1C/
BOiUoLF1ymAgDO9tEG2HGegLsPAJyapvK3jl//4BWJK3t/jfxSHmf9vZ8Dp0XmzKrw/fZOLPEN00
NC8M82t4aP1oQDxZ9SEeGBLNiXpchLhmZBCoEwL+9bXn/kN0qFc7OZrAMfczMfbmVJoNYQlIPWT8
Wcn2q1SFiTax5IXMl9Lbk8xsf89LTA97EkJKIujioYGGanfj29D4N8B+eX3KIhOIK769odnLshXz
M2JO4Aytq8nhWbuoeRfhalj4oOM3J5p3MfDSjoCqszL5qKDBzRnYOT21yDXjqhmfkixbBsQ7cXDd
ztfQ+ezBCbCj5u10Kdep/tF1GNSPRYVD5oCKVPyIdN9UZ8iBXpki2aVwrGBbqV0o4UJci3WzKjnx
sNytJa0xoD58XzTthp8sENX4iSbM8EMMTcg3qXPBcQqxeX1tVrg9zNIZ66Vx7QUPeJM6HgRbIsoo
ptV8923k60d/LoqaJS10zEmH24AJpUuTXxiL4drDVoYmAK77iIKtTyq961wbuRrXH93yVMnYnJ1O
Vs01gjS/3BdDTf4WPqzuZGyT3bt4DfYLkXjbtXZfMGpSEC3KA9JF8Iv/FwtQ/BQEiSYYvJB1ilrL
Spg3Fu6xRrxKFFTRv/rEVFlnAIycJbwigPQR0Kh9NFaNYRScG3HhGsx4kYrSdgm2t5InVeS4fIXT
lvaBrSgZWIbV+qkhedIctsi9JzKtSK+1ymm6nxszDnvp8Rlbg/IVP3QRgJZsI+IRMxR880FZduMe
+dskwblIY3inC3+tXqOhRlodZBEy9BhzTUSMSPMqcd3V+Ngr1X9yI0erpyhqm+nU+2xMB8D+1k8Y
h5NzyQP2zMNCUkp4CPEofLZIvpyOSd80yNVqd1BHuuVERonJp0s2SjlAF+mW9lAtgDc4zwMqYs9R
CVR+SVh7/wR1fyOdyaX5nBR0l+7mmIuQRvADhj2ZIvpEQCdmbjn48XjqisJMd8iQHf4SsfRAVy9v
s2Nhybg4Ej9SvTRss1PqNXJJN/lf86ScMWTnj7VV7UFRoVLjboS7ZDToicb3CePL1lm+kDqCXaCA
HT7fuXiDMEeuHd7fimfTXOQAzBg/Ij7Z09wEYBf9WEeMx2Yk0kS0RNl44AHfcHpeN1enFWipOCFV
xHBDQ7/+VQYdfnYbKbl/rbspZJjCv+/PyVQRxetIaKZ7V/aYG6HTB2QZxl2pybYAnfHIrUf2W20Q
4u98UQ3YhfslOoJOREilnLg711bWs6hzauGQZ5JvBpl1uK+dbCawOxru+CKxDnPF8CaVFiEaWSyT
16FhjPzEgjItaYNdL0+ndRvFICCcCKJzB3avWKk0zzXWrQmuQ3nfIYWsd35OKYsLecjWdIUhVe6X
3DdkEfaqq3DNVNgipL8kr7XSvnNt6iV4HQkJ/hkMGsZG3051st8o2+romqoW5zrzmbJZdB8V5rp1
+IpLoQpIZq3gw0yqI1jUcvDf4MnKiRwc7cQxFxwQWh+MGeRbaXT8yyBre/PLoen3AR6FemcHyAJu
PSRwlLC1iYNDvjQNJbOeFCQF6SXo7TGq/MgwXIK09Fr1FjLuHU6IN8xKP89aV6CIRAWeKhwtgsyd
fCyfBHfMuNfgEcfnSPBBj4hdqBhncjTUoYjm+dYnZfVX4cRwxMaENF2kDsHqP9tjN16Nn1HxVf7q
GKZtkDfuBYiJb1ZdouJxtWSdaANBtcJgnWymPgirM+zUCK9qpXnU6WSbhATMETdkgFb2GZzX+HlV
QzbuIRWPxX3SF6o7jPQL3M+Jp7DAjmXQ3JDhL+5BUSS9WYtPBidatPWOPFP1y8NyTbt5neLq4EXj
aF8sa60ogqG6hC9Y0a0sBc9q3NM8b/akmYp4wtc/558xEuPQIi658S5hns0XqygqfSl1374q+gAQ
UcKxXu5nIoE0NyXInWMF82cCc7TWpLtFI0VabCs4Lf3CPhPQSyNPbBIhzg/Pw7sAh3UWqRe0QVqW
4E3IPrfJ2ssIp7VTv4m5gYXK/as3uHVzJSWEOwB6GNe+WbvxtLi4p3dhZ7ufyojE4teM0Oj4oiuT
DNdW6HUkka8cqdhG/alLqg4UUpM/LyXP6GEJC/LlRB2+T2PUzieS0Bd9T5Lo/EpSPZGOeH7gpozl
ajA7r2BidqXyWWKFvxLczWch67XqQeOlYzkIar+iBQa59jbKjMIZs6sATWHYo6X7RWidDZhbE+nd
uA+wtbTYiV/MFOGuC6PIwBXj5wYW/dmJDs7sdfEzs4O5Pc5Ol/zCDcF1ieE+iB394Q49s/HJ3SqE
w28Jxra7IIKeb+s0GZ3G2+oF1SpnFxypCFx0jQOiYlNLmm+Jpve9GCR1aQloGUdPCRDpOPJH3rma
QE/sIFs41wGyWntooO6/LZ1XFTeiVsrlMkDcxFTp1qZODZPpqxwrap248pvgkoUr6g9LVwMA1Ibs
XyLI7YcScWG8h5Hqbij4YbwtUctRbQIHL6BVrgGWnjp0bm1ogTrTuZrnO3xXzGbXatDHTsYQVJKZ
BvM1KwG1khbgdVQFkoaXp9bwBdkR8dthUNnwTSth7IeasZm4EYIa/kC7RvovhNARYvEwEDI7k2VL
rI/bj9/F6IOFC7THq3HKX79GVk0U1DQlAwj1dsXKA+yZrF7PW2HNg5JfXoolhMFbrdb8U8+R/T1y
quecp4X31Wt4qKwuNJi0V5EF28Hs3mEY956zZXU1Hl8rR9LHBMq5two7kLsQB9i921j0y8HjTZsu
PbHrczmV/6HWEqm7kzEpg3U/LdkuW+L4Okaa4M+iqbg2tlPnnyXd1x39zVKfja9EDo2uQXKAP3om
LbRrSaAsRlQtF3oy86Vtc3fcmCadRfJv7/+KGjE7R2o+CxajNUTtnuc9JInSE+OznzCIOkykf62I
dMgB9JpVUA4rHGEJJ/U1hx/Vj8mVfRXSITJVTDUzStjp3JDJAR0FSgjxvNUULjBzEwAH0URL7pyZ
Jc73mfb85773DK57U1rnMYCIjktPAevFJ0t7HXxFl2ZBF/uXqMmcnHeBNX6PE9s66wFb1Hcan/Z9
GypE/aR7YnLNY1y8YORDDdO9CzcHjuOV9k4FTk3cdycbjtXCSo4SYvh6iis50oBQSgSnrPNDmG+M
RYsLHzDMXlpduPAru2y970kiFI9+vCF82Awt+1QurvObppNnrgRN2dbet0ELT5Vfu4cIl1yT1ipp
3nxpj9G5kU5Y84xK73vJqQOcm4WGIAWtvA4PBmReuW87P+/PviqHOM16JyITlSZAhE0g39c5uETY
SnInQlF9z50ae24SNyZ1Qx3aO9evevcpacDP8r3kKt+F1hx9LQs/j586/NfDkVxi1qG4K8QEf1KH
+bvNqCw/ByDtHmGyuP2NFZw+TCTc+cHEdQKIx/hQIhtGhOs+mnsDAnzNnWCX5Ksm9M/nQSXSdiNY
mM6X1UXWucwOLpOGJyJfqTBEN8TuTs9Dy1xbxsLciQSL6o2gN1Mgh0bfdCLUM6TAUNJK+xa0LxlY
Xv3CLY+iRSKJRXMFAYZDmITMe3Tapbo55L806QRNCzAAUXF3Lr7ZOmUPdhxM18S00X3x4u+jaNvg
kC02VJWsyluKxrq7ZI3Tk11Z0EI/23YZvPRe77ZnaE6Wd+DAQpqrwHna7Biv5OuuraDGkNEDCWk3
RyFRkEtdrD9sWVqcQ6TIr+hNE/yT+DNultWzZZtawwy1UTj1kBgbyzpIRsAHoHGgBcsx73/l/sTg
a66IkXgorNA7Z+5a//Bmw6l0Nl2MUGpsAQ0Bhuh/bZDr7NLKSrcnog1BXc/9TIiLgV4MegOvCaAR
awIwQ74uCalxFAU7X/XKJ0M3U9ZLDdFeX8t108UGtT982p4GA1I70OQsmLx7Y17Zvzrc0TINVtAp
OxKgjcfaHM/2vso5igHVlIWCxuLLYF8obzzhLJY4bQTKQOM4+W9TDpIkao3Tk3Gj513HKqrDg+13
HUyfIjHmiHMz8FMfbDTjGW9y0wq2Ooq10dJPuWni+IhnqPnuFAoufUe+W3Fj7R2fDUeJ8AAcLPjZ
N8ax8tRePfsV92Z9kyOh9fS5G8Ire9LEDKC16HsCCukBqkwc7GriJo95W5j4UzKi9UvhCzKvUARD
uQc6+qr9Hc6Lag5KbYZGaQGxP+jYXz9Nue6mCxOl7A76+BDucQcPPvkQnquOjtNznh1yWcX4hHQ0
7WSyRsRM5NwPaRaTbqujDoRb7AxDQtogP0PkBh+6BsyNzASr2k+pLfmm/XoKmSB38yt9O/Ey9K39
F3dFWR4EFRJxZkHWrSDwQbw95B0cuHQIpuoneYbq7C9R5ZHibFEfQNxqiQwGIjg/Z9QWduq67YhI
uhbAOQKnd9wTlgdSlksKuOhOrI1LZHbT83baRU3JXroJPYMhYiayDyHDbeoUytRHrw4TCH/jUkxU
HgvBtDNtuxe4nnpO14mcV8L8+qwHyKLcrH6iCirvGj+29J2IrPCcUMe5MHN0pKme60Q+WcYdiUqd
rGneuYQ2vPRgtrDH+7laTi1bS/SZKU8zHBLUiBgzcisZD14+995jV4IFmwvdeegVs0SeeWKAMKID
JWPCTdgEKFpW8nrLgA46WW0hyBkx5J9Fjik8cXEYU2LW0VUky7Ckdt/m/n5YFEBdymunvfpikIT7
oiBheWKQd46jeY1pC9MF8ip78kkJXoGXFRJl0p6oDVLUfZWIm70I+7sZo9jaayqdK8oj21yXua38
PU0Hebe1pYAtA1deDn0MdfYlWejwV05oUKt0Lqt+EHVqvAWwDuBo1UPGRGrNfQJTBFzhLArXDahG
isdxM8/R9kVGGW5QrslEe/5hbO/Q+0kAnUMJYKuo6D0rYBng7y6EEifVLYCVTJ88aTQdZ5llzxiH
rfiYCRNcBhMN40bTnL6JlQbDsWfiv6SaUUD/KNqkaj9harOSB6+KiBOmVw3ZQyPAZpuMzdchadit
KLIoG+AHARMQmoSIPK8m0CBdRLhubFExX4aiydzLBoZVe2tp2FN6R4n+PENcxQIBarSh/ODAfIlL
HZB8E9bKfps5yy6H0VD6HCan69ZjV5QOqUFdmX0viph1cK45TzFzQHmfWnFWvLLJhOGZ2bOriTMl
0wf7Cm0zgFjSsx+5ygB7rQbvfAhCFDhq383FozPj+ACAsjp/1Q5d+X1lL+v0DHVOikMTNHNzLioJ
lbRsveKyzmY7JKqxuhY+qcw7h8GJ2g+rM79Lk5gBb/2s2AerHOlAIrhb950jkr1p6B6kOt6AzDLy
hy9rKOSyTRlxXs+KwIS3FuzlcNIoa8VxQCTH3hTMenwA4IjqHWHNmBq3Bb46R+SSUi+KuL9EA8fh
xwZv6NvclsV3byoDCAwgefOzW4QxGAxMyP1lUtIlFlEZ8c5sinRsL5x4+SRePq1NlTNY4NQ9Xznp
6C1IWmPJn1vYfHSqxFUm3QQfHLwBgSh930HZyR2Bf5Gsl3usOtmtiAaoU3Y9cHDP+qnzrwEbx1fS
ucke6YTxfyR0/MDuFGQX3/seXZGj20GXAzHKEZ8cjHKlW0d7cr4lCdjB565MkKVHDT6VvaIj/27q
qBhu3JiGBZmI9eirRxDwOy5/JpLEK7f+oySRONhn46JBuOZte18Kq47fhtEtUHqEYrgSRrIhByhl
CW+YFL3AMMyJt5kRiVYnNUG4A5vSVr+mKIzwRvlx8ZuDfducuq5cs4dgXpjBNq3xfkzNbA/o2rd8
5oRfu+OtkWpAQirvBwdqme3cKrCAS2f+cKJ1JA9MqDOqtrky9r2zkoSR8qVQiHuR5T03NHscyuM8
+YUYTpM0aurCPhfg/tVpgvP/JCCB4IOlY0x6KVUzBe+qE85PzXQb6hVkURUJwYa2JNkIi2rpzc7i
Ey17TQYNJ+4eeRiESQMTrZJR/QulzXqJK+38oDmIjqXKYjxo9goVgAPXAiBcNe9AC0qXY9MiCeAS
nfu1GOZQpETNIVSbtYLjrLN6BDmKWWSl2LKUugpb+XiPQ/WbXreJnhNPzqSpx8YaXjx2p/AwoA9p
jkCZYxLGTeYRzU3CjH+19epWW60bz/vEimtx7zUGFCZcmtxKLckRZ8d3bS5BxgaWRm3cITAfV8q3
mdP6q1poaFzjsZ/rayd6+370WvlqvI4TGaySgvNOmyz7cbXc0+ACg0kj8FNNugRwqu/cDsMwDALy
3HccawQMhqh2QYPE67CjjxHdkw8g+yvz6VAdhWc35qFLhmh4sKMlCHaVXraMMacvx+/aKsm0WMDp
nVqBVJw8c+sb1HoifgsUBidKxGakJdJ194hT4WqQIVYUlAzWEhyTqajaVFXV0PPoj5O/NS2imJAe
ABinHr119GiDu58BrZDxxU/NS/iFJmZXH0iJqum1yLrvz3ziogNrAVISQDA2omtfWYH1WkBNWq+j
62h5llUJGZyY8GJKiU6DGURsTGzdSTUN5TEwBmptxoq23qaGGtXroJuSDR75PaVErd2TtbTkekAk
rCv3seuFfaGwHGmnru7waCibnLOBv4WC3UkowhN6n+pbr5DOPJjKM9WVgOXuHThf9AM5sCv2ohmF
fQqr3vkEQC5/BsIdmL092Iozw1AWyw2X59icVA6IaxjY1DE+d6i3lr4V9p4MK73cBZR7X1Y7ZG8y
uQe6WwUtPJk8JN53x7Lml6lP4+wrAT/xl6iZN418RgsqrTkRLrQs1XIoKYfhfdbih93q/Fs2FWo5
E0eWIcIJa/mTHp+++EaTNT/Y2cKtSXY6IJuk0K/4hYBHUfGFOLf5Zuj5CtDyMeOgYWuF2moPXm64
uIUTfelLe/1Z4nwfLqoLWoPYAy7Okee5C0+5pEWeOtBA5nNflia6tcnW/qQzbMS9M7tTewDYK+JT
Mw32L7qsfvYe9UUbfmN4u2R3HB99YJGFox1SnWFfv3SIksBEz9E8/QrdJZlSV+aJl0LzRrlacCd6
T2tPUbIvPUkjnGpO+YCeo+p+C8/OnpkPl9/bRKA3ChbRQD3zo1MlCQejEekN3m7zhpy4GLxM72Sc
8d1goJcwQNJjKpQtCtwQX071IEBltaRE9vG3acZa8YRVSIq9FU1ldKOW1GnInnOAGSatY0+jzQQ7
r8+y8ByIqf7ZueTYpRbhEePPpR01Ch9TQ+xbyRyw9+ilONgDUQOYQB+gTO4FnavnrClDUE4rgo99
whzkC/wAudxlBlfdGfCSTNmi2BFghbB31dywbypzdHewvaI6JwUMiqvUI/N9T4Ioo7frE/hTFoNd
/Z6DtSj3Bn0mKfNBE663QiZCrHsa5H6GWmkwZ9kyLUsNuvefHKfhxyyOa/1mN+ZA1VkaDjJ458V+
bVbunocVl1/BQ5x0ZymJaLxrBg/N0tzTsd8TRNEme78qLTcVzdK/qKbhgSX8g0YqkJ44PrQj8Nu0
kBnUIS3mjgAeMkJQPMbwik6W5ALAqp0Mtljk0tEBfqp3teo84RfYITgVFuwhDZbC805FbSM8tZFN
RmnRMv8m+52n693AEiRFq8697DMDuPYRucgYEMQML+amp86z9zWCbnmqxjJ5xDcWZrs1D11IFWM+
6AN/QAACtuG/YrxM5OCsUFLJZLW+mJ6Fa8MUliZljc4yzl0uixrNZRuDHpKOl1wwdIYTlHkXCxRg
u8c5CrpCKy9/kKS9bbQzNRr4siXbzZI5gNkVTNiQByymPeeFeacu2TQD+qz8hU6nCkuELuRLabS/
/hKCM4SWSaTlhCY+bRkE63QNB5pzE9HSkOsDKTlqDHX7jN3RqY+etU7R99kJ1aeepe99cEpN/N/S
9i4To9G7Fy7Ar30Vz+vbIvrYuSIIhq/nmwl6HQ+QDei3i4S6xLojt2zsIOicA7m2f9Fn4Fp1Ytwe
p7Gc6rRyZWdOdV3FJ0WkYb+3q6FKTiNCZs5TrcwjEhuz+U3VUftXpgLDQJWp5ZZKH2Vng8B42Dec
8nKG1xEwH8/E/g3u88oo1qJhtsuxZlPIRUqEJ5527d+oVjHaqSkIf3EUgoczErEUcOKoTHzFgYWG
JGsLBm7RBHaMUiZHCzNvqaCMleKtL+o6jxV41WWPfJOFckOiXwe6zMO9jXjb3sj7uaBE7ZYjaPmJ
DHP+yXNdOxOU57YqxcW0lbizIzmJu0Amw6+59MHcTlNlVVcqt4q+BX78Y8lKrI9NDUXxXE80cGit
MUdNxWpM8ygiG6FSy+cMTxEaVv8YVwwBGSLI4Y75IY3CZsnc30VOfg0H72oOXisSreQxC0f0C55f
r2eAiYzTd5ZHA3s/WEtmp8SZeNCblphOjBNWHmcqsAWHXs9c8XoOsquaOzs/qD60v8lm6gL05Gae
/qRd+4fSK8C27G/2D4LtMHt+MCjkpc2ZzdFASDKaSoqmSjpOgb5CApkwELb5z9zOZkbVTqSOdD6c
49yGHLf16l0XUhR20M7cq15X2EYtIZrNNIrPHc8sBXyef3XsKjj4qgXGVWeV+vzvQo7tzf1NxQGH
Ajo6Wd+uhyYl/KDiqAilCyfGJccW/yfJOa68iChKmOtM3qVSFVOUhoyNNmF69wcNSfRRkIkZd5Na
Br7DeJj///DaTKnW2C/b9TgFrnrUARq1bPQdl+iExK6OITvWjDyc8XdxUlkMEWYICbc81ZHxvCPu
BhgO0q2JlB+6xg6Qusf09jllo5EzqvRZdiiy5Y2NLn9Wpjafisg1UF9lEQOczclCpIjvUDDPTqYz
BhphnVPo0aM7+FU3DUcxZYADXaY/TFiY0oCvyua6e8gJAP0iA38zafervIAYQh++9KP5LHFnE2ex
jj899Ex7OrrNF1Sw+olJx3Cw4wIC+yimAPGJGqOw2aEtJfBB2FxqvqRQPlOirP13UWRhnNojY7gd
Nobi+wrvEao3xbbVvNN1xhqu/MCK9iJoy5/12iBQhyRtPwFNRvfC/LaYXkQ+TOvJ8dFdsUJn7beA
lFE65i0cL6QryMvtXACGjjvftHRZK4uOtldmzrGe+v5rEQK1+JPk/h/Coe1rD8GNbISIzdfILflf
li2fZi/t9wh/Z2WNR9bYeEfYn7i4XP6DN1ZOSmD49GNIyq9T2MtfflZHxyZf70NCaNKp9qdHI3nP
//4g/EOLu92Ngc8QHIvRf/zhf39bgp6JS+9wPqJC6R7YzOy3RBTjyYfO8toyuz/13A07OgwDsTFQ
g96C0GR7D9Xu3nXFBlMyJDb8+7v6qMblTfFocI3cCC0ObJG/v6kR3rcmu2Y5WlWXX4ekJdkq031x
ESyKO8Oh8xIgufmTDWF78v6+KgR4+ULkadhhY/+jxTiMRgonn2mW6uhqy0FReZb+8ICYHj0JhmdG
aJyeXwnIkNfen77waxqQ9816zsPIPg6WkzwFpa0O61BSK/37Rfm/3h18D9baEGe9/fEGgueel4xB
nSMr7COZlYrknrLu7zu30tMflPD/sFlS7fkhOjdMBtwZSD7+/g0IpszC0zmLNsj0H1r1fo79dlGH
cbLlTwi7NXjI1j1Iv1vum9amJV51EeNpwJz/348NV41Nhn6/b5NB98FjMxIZBgVczMdMmvGl5OhO
u0kmyT7u1+Lnv7/WP7cF0OJMF210mriPPy7NNCc18goBkDrqOJhH6EOJSPEYCrYBRyzFuPcdNmyx
0xQDf3jtf4gxkegn2xVHGYl1P/qwPiiSwBk7cc9r6YsXUzMBiCGjeTti8NTBCSJL/OGGct2P9ztm
elraLp4rbA/A6/7+JXccXKxYutkBhx7alRjCkWBRstvD6NXU9J7U00WTEDGh/iv7dk/6VHuigcUR
nyORfWlin4rErI2jf9hEE6m9Y600KEsKAe4XhgDeIaNKTLOq4rAHsm1Q12AlQu3ANsdg5d+/Pufj
NQSO6jCUIAgc0Tc3zQdB61jO3EVwnilHouAH550VRjK2xU8s/82tzwPztY97ZJb1wppWw/RGMpbQ
zRg2hyzbb7DT3kQ3uM/te60t79sc5cXdv7/L/+tNboUHhkX+Q+z996vOVj/XNXPuEymCkXNcCNlY
PtutFcm9Pc6OuuJ+0+P3f3/RfzzQGzeWF3SoeUI3xn7x91dFv2QPPsifU9fq/kLnp6My84MXajQA
mEzM770wm87DwvRkZ5rtwGgiLz8zjf6T3+8/7uT/XmfDjSQWs75svlH8Px8qoNxyZWszfzpljo2+
rkUeeGuVcu+DMl+juy50a3lbOfOVDzwRmXPCgldEFwjhCjNxxBRjl2CL91KsjMl0h+KVIQYissG5
TZ1D62aBzouwblAs44QMBFuWebUeQ+Dm/cW4LGe7Nhe2OLuqIy1MouDYhauibdwB5xvua1QO0bX0
WeeuhVO62V2w0mBLlaG/A7jfAEiQdOZc5gyeBe6zRcxLQcsZ6w71vXoPYMksX/O1sIvHdoDPTyd4
WW/dJJPw5vnQeh/cESWTDAo7vMu51aq9rwWGvNbSHIzR44afI0zeWWoS0tqf0LaRgED7EmvEgBP2
9Ifb4+NSELLdEruXBHj6KYk/rrILYUH0G2f7hPPAzoAMkAa1o++JzywnIw0TZY/5b98HdjzhfBKe
hSKwis0+yaSubvYcG0Q/vT1MfygFPu56rMOuF8Fh2lgQ6Oc/OMTwedrQ1/LltFajSMcx73CmAqCn
NYJV9Q9+NDbSD0si9A3MKBBGONpQf0Qf9r12KaxahWMOHFJE/aYAc9rHrO3L37VnkXFAvEqDlqtA
HvasE2XeEh3L+EoGXps/ErLgVKdS54H9LY815+05QG30TP9NPCQ1urp9nuSTfysRJTlfW4uwtE+9
kH116CmT50PXqcE+EKWkvDQwNuW+WoAh3Wct/XacLP+54C0UsIeVaMuJ1IpMFoeILMjqlJXGcnN+
LCidNy2h45+V8qv1c+Sg/96Z3oe+60M0cc5JmTQn38LTBuezGd4TJ4t/jW1GFyV3Ikh2OV05Cjvo
ydYBUFv9za1z52TDXQ6vJCohw8WlBbAT/G2f47QHaULt76lHNNxDwPyc2urERKwWqRKLDplH5Vod
tGdN2WfF1P4U0nff0rXr9q/Zs6fmiAhpiBEmd/2nZHBxpPS9pX93LcFe3ZqQYMLeQcenTjxdvzOm
cfv9KKTzaZllkRGg0njDl64M8kvO8YnwFh1ML17bhRQmWdZmFy/K5p8eKytLfItHHvqv1p9ir0nM
xTA99FLG1Op927KSXY/EVOyDwjgD2WMi3viclffbqVybVqwcl18NMspXryqH6GdZxujRLQHnneiL
jNxrrN0G6LNUTsEQgpvlbqEhWe4bZeZwF8WYSw/obaoeBVamj34E7hw540xfkeEPpxi0P9rau7G0
waeVNUH3i9cSphPCO/DYTLeQapb6Ij+FHFjXve3o5mtMojNg5Hpy6WeFXfaNDXIlEiCphFWc2i3Z
lSwaJzjn5Fy5b7hnsRy76zhdfVLKL9FkrfEBYV+MkZpxHeuZLrr4XIE7qtNAxOrXXEzMHQkz4hzZ
g3OwdijgmDugXBvNrWcDEsc5B7u1szj/tmf6ElFzE7rLbwZ4Yn+lxx7hyJKRmHeASuWPsWiKDq+x
AQLnOLIm8Xtw4BxzMvof6s5sN24sy9qv0sh7JjieQ/7o/C+CZEQoNMvWYN8QtgbO88yn7492dpcV
VkvIumtUoYCshM3gdLjP3mt9Sy4uaza3gdgGEy0x+Zu6x/gyvNJj1O/0dSyichVjTIgRzK25cg3R
5p9UtM7k8RZTfGoPqYl/oBbW85LoNPqxpgCfHslbuiRvjiFvybJqX9IjRwkTLsrVVMrmG7t/Qt3p
TM08AXn73UwXS99SRrHXkVjO3co0p8wlN6UirxQgI8yjQXPgrueUT2MU6KGfNEZ8EHCwUxDkA3o7
JS8+A5aeTwp0BE+ISuoTQbIGY2E9Tc1tZQBMOSkM7iAEkwzRJUYZu/IU9rGLm5hEbW2YFBpnsW45
fKWJLig3nUUC79bGIEvxDVzhMCh1dEc7tm9W5vV0o2qZBGqZV9oZmk6lAVQra6Jb8gZgpFykDG5G
wgUA8w5tYnlIW3hI7WbRvxSaSkeNaDnMAjTUuNwFukVMZVqoTl5DGTv5Ip0mhleg6hpm3kF6pWRZ
NO/nidYWSrZEBzke0unAw4NRAdR4AOGbuWuM0sgJWYWcVc8jA7M9K6p4Hn2wl7FBJ1oprpHt1w8m
TTJCeRbLuomHSTRkk4Tl6bLa5zcqJYLhyRTxyKae0vF+RA5QHmx7ML0CL8BD3pdL4c6zUixeUSXh
dAKePyMhyFInl+6LGboLQ5ncxbeVAHVyIp+3gpbAWAE1TrQi/pKlOF7IjajjL7gY8dAETjjWO50E
+7swQRgItU1OrHxMEwueCnDwG/56+3aMSYNkIBQk92UDZwjgmUVU1IL0Z7uQKVr7Mk9rLHaQnINt
ESUxScS2nszXnZk3jh9kwryCG8+IozCj8gaYuKV7jVqs+pAFsbS7znIIjIZKE9O/183HKqVu94d8
kRWRrN3yMIqIMsRoeVJjcF7inkTHFL0JmqXEo4WPLVHvFF7yYWSAX87VHLplaujbOaAV6mqTY/kK
/0fpygpYPp0aq34U0YpUBvMP6QPVvLwe04nlp4i64GueM6t3exhFLD+2g9KxGy1MJnOy3C6gvQgm
Mhv9E3VbkbhiAAdwAipsFbQ7GJbcxWrIoYqYItK+0hV9M6kmCSeRrsrslFnTRPYX01LW8Wki5TVs
06eGvMfrTC3riPQREJwsWITbbsIVzXyvMVchy7kBE3QAwKBgrBQhnyOma/daWmDTHxD0lT6jTuGp
RGd4YaZN1X1TRQSiNHaBLJ1limmzCZQQwMfsEIRGJmq4JYaEADTy/WLyDztKpQ1Kbk3dKpWRszll
CqDvsgGf32hMxAFHZheJbVJqdu1GrV4+Y3lrEcSQzaghfkUTgdwmEzaaROnjYTrMDQAG7JU91rBF
j6e1h13WjzZDWJWWr26MrpgnS+4HYQTm54qM5gnBdT9oVxNpWuI2EDx6LuZfPmqwnOhtOQOxTNJC
gOElSRDe6AluHizgw7RrqB5aFnK8WgDoiexIw47Wp6zI97zKmPtdOC0CII9L23815lQJiGMJlUFu
Y1YJ/syoOUDwQiXzGzlhDlUnXW35mtYNkW4xoWSnUW5qt9o4O/kJbXsMYLTru8cUoVaB+YKwt2tb
zU1f9g48PMRIESh8vp3FRqvq+86KU9OPCtRsW01G2D1mGxIWAtd0tXg4OcOzLAxvUlblR8TfScxF
NIhyG1tMHOh3i3g7x1N/RzpG8GhpizPtA26pH6V59S1lo7hs6zgvn2Voo/JreDNztwoRYOFZKPPe
qzEXFyxOKb2wcYylitqDbxdGDKtb3AFnJ6nQYz2dSrY8TIO1ZRj3itLA5enYArMnhuh1oWfwem7h
9QbMbpWpltuuL8WnLk3ycCvMhHUsE0bLn1ed7FYu89jy+XGWs4FYyHgLDag4yXS2BLx4PXetK4io
qUuLiI0AmKSr2jgetgHhmOgECO4odvako31Wki6BzVt183KNm6+COtg2ZuaRrGjmXpPmM3N2QZwR
0+3SfJqasLY3c1zp5i6ZUtnwnLc09RdVIu7sbJ4DJ6w+aXmih+jR+vZ2qOaM1L81HiXX1w5RxHsW
uyEpixGisW5SfJPWWbFZnHqqtzwpvEGhwZYvT5d5OGOcU3+DcIX1QJvUwbpUGCqPrh3P2sWCoo6l
Z9GqySsKLY7Oiq4g+kNkS/DVGkLruWY5sYizTqzytJgH/Qo3HAMe3M9dKk4V8h8mL6nqKSFYBNan
l+Ys1meAMSqyXZh+Vj7fg5hAoVEzgwte+sVGODdMvtOxaJ0rzODPJ2PoTAjGsSU+mWWo4PghSa87
2AU3yVu30shIInvIXUNFWbbVk8Y6o0peCLlNVbK5jKS0H5RwilQWJyQQZNp3tb0nviXCAkzKA9h+
lLSVPyvIe4uNZFzjXEQB+whP00nwc6cxrZdLEt2JS7SJhbd9qupu2VOgB23vRWWP8R/2g+YlOuoG
H8FkpXjDlFEohipulYcKCYm1zYay1vhsKYrhtbrZncOUVvJDTkPz26L2Om3gvo4fA8G9drHX9N1Z
SUyNelrnRiYuYR6J4aW1gmHwSb4IhxPiCM1rJYlNa0dF1bLqo3CbSJVD+5H7lDbOFy0yi/0Uxaq9
4W8xMTm1UG+u4jayGUEQfaf6kqZF7icEAvauaZHMfRaboZPcZGKM1K1g9RpORjsLo88SN+bqh6wI
84vTRM0v4wU9yXleTyLbYg8JxwdtCCu24y0JAwUiaNg/kli6YccQrwxvMvjY+APqwdB6hj6inbdC
5ATUhOFE+PjILhzfJVpMjaq/RqWCkl8ZrwC0NjS2sqS8DrsWHbsEeDe6xsjs6iwk5DC4NyOzvEb9
iNmdxKYCS6oa5w8q2WhO+0Gn6/ceEpU+OhbNJvTBAaPxuptThLGFPCDsd0jVygsoEF8rHHzjhpmx
6lXx9BGdd22c/dqxAR3CnACQiA2xA+TWkYveYfOdjfPc75I5He5a0q5dvgTJzRh1/ZZpRdC7TjE+
AJrpz6l3PzKOv3V4GgDQxWgd0ak8Ot3eFnSYG6YSajwiX+pLBcZFa5rN7WhG7Z2jteFL1pUop8ip
OFMM5eX99sjx8deJDf0R1NxcCPqza/fkl9kN7dO5aXBL7WjXlATUC4UuDPXYCfKnzgfjUfuLXQ6r
Gg9RPbVl7b3/A47bEmsXhPkMxY5GV1o3jy5ARTWhQnmf4YUhJ0dzHRJxW6n3Dqd+Zot++GLxLf6g
8/4bO2E9Kq0geGGCcSVl/uvTJtu21ZsggjWvpHdMbOLDMBadq6NVjT01weUQJrZ9mpBoivBPd25g
S+Qf9H9+u/Rg8Kwf9AQYxrrhrP/+l0tv2yNuYe7MLqIMJR5ZQHU7Vcd+GF0IiPVyWoOOKm6i2mye
cidUL2GqEDH7/uX/0Tj+9fmnqIJqAruAOaygSXZ0JQCzFMTloRMnod4gmUgbmu9qU43LU2PV43CD
akWXbkM3xVo9ct2LTiEebzNgTd15l7Radp6Zo65cpYVTti9jV2WYgGMhQwKFB8fAW8rrtBmcDgLM
UC2ZHwSVnFi7yZqyzEiw3irN3PtpjSrGJdMyU0+XyUZPO9VROW4rUxXBPgFmld9ivzDLB3Titn5h
Jz3GC0KO+nBPC7gCfCHAU+0z2Y+mmwqaINu+JFcVCzmOw82kmIU6Yhi2ynvm7rPm972eP2EdVbvN
2KAedCvAYZ/pvpO7ZEJNyU7TfAqsD5rkv80lpcZcGYCMZcDGsaRxdMVVNLSzTEecZWCdvQlhzDYg
Ztuzaj2+S9CBnFmkVB/6Mid8juL6Epq8tUurdXTezzFJKUQDv/8UaL89BszBmL/ZUD4lTTbIb68f
xm6pilCBQ7d1WhvO04jTTDl0RaIpd92cwwWwgwFnJDJKEg8NZyn8XlIYXTS0y3hFClihdxMJFc0J
qrZZ3SHe0QjWHOh5POGtbu9sbPMhsaT0i/yxUOovkpgHxJ7TZD1UvWULSldZ3xOYniWHKUEAnAHK
rbdhTl7v3tSxFmz6WocEO+kF2gw4GQhe8oBQySCk6+dncVAhG+zTQZ5i1xiLA80Py7weCRIj7NmE
LvvJ7kRYn1B1dioznDIytxjdR2XTKYl9lsI/ND1Q9ta9Xi9Nhs63nhp65X1QfKk0STzG3Jk9G10A
Hs22TOiebByscOyQBzpPrtZ1ZKpmmt4lV2SBFZLcSfZPtGjmJfHnKWn6S6E3BQ3Eom5uzASpPi4G
bZhPiJNJxB3R0snXkAAttFPIM8RtyI26G4fS+NYqVl+dthPdFz+K4LWhgNWDaFssTFcQSLfIciO9
XJZthrosvhi7Zs37IfL1szmYs+WmVbjctLxYJEoCERFeQmkQbfNAoakmrXyM2c71Dh7iBJsCWgZm
YYwJneHCIhG29MA00DCHD9n43IUl8PAYzum2tez+W5WFJjkdIFcOkxaiie2jpN0Se5gIlyKOU4j6
SCBgGuF1og8w240T5KRst2Dl48shAXFzKNWcx9xCT0T2a1iV4yO8U8T7pB0usJmhrXageZiDKcZZ
2Djr9lUjXNBjipftkK/a8xU56Gq1iRXZPrAjow5G+YIQrk31aLoMW6cWN1pfZge0TBrCcVtk0Rrt
2u/QPJXaNtDSMNoVyqRZpzgBOekYSFx8AdAgeMDqDgPdSW2zAckAjSpvtODZjDr8UEQKoxcboTYe
2myS7WFWGpRMiijGOwLUermhEaz2H3zEjislAIeUvdYafrOGpxhHM06I55UaxQuhWDFwvHBymuul
IeWFamY5KXjQ/uEYdz0eZcIK9eJ+aPLoe0Ut2veDzvGMXDE+wS9+hOOD7BTByffIasbv769Jv81w
OR6obNshOALZAgzW10uSVJwqAxKDG05a+GZkM11GobNt8EF+IYAJvkQ3D9lp7xAw6cSjqW06R592
jNrtL7oIv6VSLdgfC5MxrgQxCzs6sd0iGOPAcxDKuZRD5VlaDcVZhC0av2ls3r9/DsdT9/UUOANd
t5m8aLZ6tKqyPQuiPoW6F05gXzAbaFuJL8oTcqHlGuoA0VS6gGc9roTd+4fW17Hnrx925DgEM5B6
xODfgcV2NIwtyx5ZZB+ILfnxi0C9mALIbccCB1mgWr1zUegDdiLUxihdWxEi9VDGZHmYutrqPb2D
Au5SM0J2atliY9QzevJUbb4FB/Bby6PIBM+aWOhL4PRkD+Ni73GirU3wIvLeWlPOq1g6YHNoPw2b
98/ut2efGQDXFtEIS5BmHFctSjEEYVEOFe7kOfEE7Z6XMIHnSprjGgSmKckHZapxTNta019WiD0i
NApGSubXT2MIaxD8UFjvxlml6R2ExM3YfQ6lDuclHwKzGeNTSTeCGNWwEfomoa4yPAxARu+rXZzO
rklg+biBzuEw1hFNfle0mdkhQIjxDLAdw4csIwOP0cKs+k4hN/Y21Os4PEFJRK8+LiM3Y1Os7nHz
5WxZzaQ7SZFwPFZsDn1C3dglhUl79+NS/6PkxP9zWWMr3Op/MnW8b923/3gmN72bL77lz3/9wf/G
32N0Bj//z5Onv/5gN/DfUWOEG6KRIStTI7GGNC2HLcn43HZ//aFpf0pDcO95BoAzqyZL7t9RY4om
/nSEiaJLR3mCykuwkWzBPUZ//aHoNv/OQUhqIVRAXAok7f//5+P0/8Ln8urnK9se/fN/wN+5KnGz
tH/9sdaH/3qxbQZ2639YVlA88DQer8MwnjAqIWHcCKqr63bqvraMpBha2PoHm4OfM+hXx0JzAllO
N3Aysk8T6yLzyx6lrRttxsVbb5BH2xulH+vtqHLoJMsnYB9FMMF7ymjo1SZ9GuSGZOqRKfpJElH1
reqM4gLUDBrpPspP7NxK94Mpsc3qRLBmkf7sKNjMq2q6j7FnHFqsUVdxr3eeSSVJKHpgfsERQvKh
XV5EmgLdabIcv7UG0q9Y9MciNB5jRdNcOwgfArbywCNpn2wEsaUhNIlgpgRl6kcVMojhss27K6ar
3XNgBCnYLkt+t62o3YGARXDWKu0G3tYhG2bDpXM3lO4i4fY0fQMRteiLJ8ILxUYYquESBlkZ3rz6
wptasgIxOGPM0s8B1BqRd+HzEqYLBi/iabYRiQtealgwXPDsGwB9uk8Efispzayc5jJW7UgYkWbv
yzwuA2q/3gJZcFCddYa5HaZyluNBkktLG0LPmgQ5RhIOtKfZW1w2+FquGAv1j8BpZM89ys0YS2ZB
zTjV2uTj6jRP0ARimDfLFbdXtp3yxaEQv17yoHyCphZTFmF4cnFwMmQatHZYne+z9bVbanxOtPMt
4CdMD0qMZyAXDhZ14MNcFg48Z8YEwwavJjsWpRHhVmvYrmGbam8RpWopWysRi4O5tHXqaYQtzkCd
mmV1WHVMn2d0MvdrSEt3UNp0po2YDTxuNA0lTBa2x+tU2UnTDcaBHqBRvqqAMdIq5QqirGuyFnGB
b0nZig6yr5QFx2wSjGBCmwI9ZwnIlnPoPieqhfUEaEcLOEHtxQszZezgS4arZBN2THtoZkdGsQnM
fGxxFWPX2ADa082NMavROkGSxn2bDJRajKaYh/V5oTwPAW2qTRNn+hMEK2XZObJ17jvsiQQH4LYr
NkYSERg5OLYybGj/O4eF+oP2Mf1uaExDbOFoAD0E5ggMzGOSa9nKqq2Zjrc2TWU5SgT6zViCyqJZ
Wz8tqdCiDYCctPSVQtYCT0wGGkxvzHrYDg1YErTR3Yjs7SuL0ly1z2mDTwLlcTR+MTNFRzgGOeKA
uBL4kCEihySOlg2IGymZVvuYfQq4exbIkL3suvybgH33MDdRk3mZwfxmO2sDFwe9glr7dooHkc1h
ytZaETGqnoYg5mvDSuxHnonYPKnagLmklg0pq4jEh8yCMc3fm2iF10HL1bMtxuAGvCYGRubbjci/
pIuqfGKSk9reiODrEj0XMLC4JSrVpeW+6Dun5JlB/h+O1/lAt2ETx8y/Nl3WqPh+gNLdweLtb3H2
6PKkK1OMNaxgVrtpJaGrm2m04j1UvpIIoUltnwsBKI/hQNz78Jr7ed+hHF4TRU2r9ine9eSK1vn4
BAKpmdyoBDuFe7UIMK6BrrkKtTp+UCdaEQ9G4hhP7CD6R43O4g1NptzwSqhEKyV/YBxaqeQlo0XM
Q3NbWwYJCxAhooyRbeLXs2ivApovYoNQN6oRR+bxssdI19ys2l5E7hq7gU3qVOFLakAU8ZMcI9dh
Wa3ZXh8kQ+o3XWZEOJKmsr9UzXnhfSEQDBd8EYCGs5E+4paO4qZkNIDz0KWBLPWDQx1andQGQD5/
iGKDKXZnlbWnJYn+0GdImdxRd4ZdSO6V6io1Pg+0+qYans31zIBNOuMMxLhA6LchKK9WPuv4EB8J
bxx11B1YrzdicgYEQnkH5ik0xgdEAnq219JmsDfIGIMUwoKCumTM89a+b9FVYJsiwgpfYsk6EPFj
0ZWp2XAHsZFs3FCll3+eOcjpvpZTaHXPdqMV+Us9FAseRLxbuZeS3WJB3oVO39w4Cfbk67a0FEzP
ulVk88yU2DYsf8ZqOpL8ivXyYoZHAzdohEEV8qq0etIROh/hN0FHajCY39RtqRi7vpmT8ZLrrCkn
ua3gwNuoAj/0xuDvD/YRrcX+FOajySlNaGIGuUFAERgviZJW+b4zBD2qTUtTGY9lKS0Yd2UNArjY
JGDbYjdXem2pCRZUAlYkVdbt7eioc8tEOVVz+07Oc9KyOIdJfVPVJjZ5e9b1ZV/MVmnugtaQmT8a
9Y/cYpy/G7NO8/gQxlpF441kcnmldElWY6LR6QCCtLP7h5wwmXIHTtE0dkEPP8ANg5jsl7mWquOK
MulRKOQFkqubtOXt2Bdp00ssZDk7aLSnqZY8GaNWO/czWjOV2taxgA1UZVMnj8vQ6d3nikGLfj5j
v83PLavSam/CLtagIxxLGZ1VLTd0FwzsuW8BlyyDBz1yiHY6c7CcX0/oHQ3DfLzEY2sIHwVTHJ2z
/o7jc7eoeeINONksxveqcTZFrK/wuehjemQRGzpXSEzFDUZ5pTsQsCEeK81kW6+U2E/9uM0KqGUL
pPSrfjb075Y2hv1Lwxw3+maaWt6fm31Wh2elwHdykqpQfdUNSpsuckeWUVVuZuyEAk8pnITBrxqz
ofMSmSGoUGZmT5MFmW+aKpKm4GleCIVOBWn1kD69Zl6xK7mzWHvG5xFsipzNgVfOceLqRku+55RQ
cUBGpWk6fYbPU3xhckb8ZLCO1+Ili32SpLILaobpxYL25M+EvaDTI/l5S+dz4U22MTk2U3HJbDTa
6nTTKjpXeLA1pTJhe431CYEk2W5S2YQUQW15spurkwGA6l2RwlTb9LTwPZzi7J3bLt3MFsnjG3o/
yjnJCjbu8KnYiNgZPTrfF7atbopKyr1RGeOZprXjdmjlE5yNYR91nXAlfCp8h0G1hYsDb62bnhCH
dTuhoxLqgzU8GnfpfZ1MxZWDEsZNEMjuG0bKD+DXgi/g3ECVcq6R8Aa7wJHbZvpKE10gdW/0mSJT
yRgdhVLWW5FYezMLdR9/ALHMLS5sHuiKjTP62lB4gelkW/SgyqMTiO88Ju3VZGqKayAs2iSN2Z83
BvafCQEHRAE7a/zI6JcrQvvIk55FdagZqe0wniuPoWme2dHUebWS5l6+GMplQKSQW9V1ekjk3Hwa
RF8C7JK9orKKNcnObqMXwHC9RzVX8p0skLKETmxddBPZ2Cjq7tImCyC7Kszx2lHFjUzri4g3eVJD
r90kUZF/Yjw5nweIMc4Jy21Oisyi+MlVWn3gorbIsJilC8on9JDVYW55YgxsRPiOMzU+0zr909Q5
oa+VEXE6YYRNVakKv24bmgRTET7w8jaEWvfdF5XJJrixST/HzVq9FOUcwHFr0TPSQNpYmnEF3+FW
x8O1IUZM2Wdd8EIPMt+PK6ybytjjb4bCYjdlv5OxOt9lAQwVHGDmV4sSF5GwmE6Kwgip30lLHqES
8VJ7nWKLbyhD5RXtUXkindY6F3w4d5U23smpyb/MA45MeG/GgT4cqRDMRZ9qRx/g4XXlQV9glhdR
9snBFuBGIz/c64DfgGQn3SQxcke6bWwqI/4fcQu1ABSHWUXls1YWIvGNRDQveoujrjR10sx7q3Q8
OxxVPF8pPdPJNGLPIR8W1KCupimvXdI9L7ndM+JvFb9Gh8gnRHtIUkuyx8ksD2eBhWTdoYfSGaPq
65A4XpI6GsKftpd/tIs/jx+bEmBT95/rH3ssK2Kgw6j7sfX81z/9n9vrryzu/32v/2l8fnouXm31
1z/wM1VcN/9kGMM+mmAM1NFMGf5nq6/+SeNMQzbOeJg9vcnO9++tvnD+VC36+lI1mTwi3GaD/vdO
37LWVHG5MmtRnNurdfRoY//eRv+4e7j+ADxbTCjtdTT8I1zol813TxmHhtcxXaVayT5VL6+zVLae
DWTkNFVE8pTUXbRtVdIcP+ivve4xrNz0H34KjThlzJzieCqOKLp22rSyXNlA1UbfXZ3HAHE8GzTt
4Zfb8Xd7439vZ/z3oRBr2TYXkwv6usXAVCrS9KUABTaatZenEzzFuqrJU8Bk/P6h1m7Fv7oZPw/l
MOIS+jpsZuT6+lBaiKrZQGCInRwu8dhb8MBqc/4gSeut24ZwwcRjAnP0R/vo155Jn4dhElQET1aL
cCjz5gCnplodyJiskSba7KKntiHWuk8QwL1/huu0/LczpPmEHEtjpm8c9Wv4pIssSeCq1Qo+VVAa
TUFgOrh77FZAq9F4ucEI+er9o771tJDyAbgHjZ5Gv+j1dXWysWKXz1Fhns580ObJrfu4IG4ibU/e
P9R6i45OUGcCIejDodYwfrRpf3kn7E5DPQUSxq1Xpx69FhHtkiWtr0WTTp6pQ8OmJAx8iCnTeVC1
hv/+8d94hHhw1vVA53RxY70+1SKOoBxn3FxSOpJTvXSoY7iZnfXBcY4b3LyAHMeSzAzw7QHVeH2c
Qe0nJ0wSxPyAYE/opKlkn4v2rCqiBvhaZO/fP683bqFOf0/lJaS59lu4oK0Q/NEnksG5qhl7EeKr
mGcx3yIE/Ci44s1D2Qgb6KeTzmAfza0yU1fB+OYW0q/6MWsquQvtrLsmFvajOJ63HhZKGALYGG5b
3LDXFxH2jNOCmeAiMo71pZFoJJ7g9ziHPNd+zie8Pe5oVdGdikH6jJSj3Hv/qr7xOiKv0FAWCWt1
Xh7dRakUWqLolFJQoJTPTtDHriSe7AQ/OIPN2YHhpEtqqfeP+sYCxCOKXRB1ATM752gRKKcZrYDO
BS4Bq25qIkzdnE0uQ6hROaTAUti6Ota26uPm5f0jv3VrDcmxaZvzUdWPFtjZTGrat7bpij69z8h4
w9uUWh4gDvHvnCNjLTrgNIDQnr++tVoLNI4BrOl2gjltVxPgMpBx81K1gzjPkUlcYX13INjQmf3o
M/LGWbL6GIIEF4y7tnH0WAGUSUK1QhWKvj3bUw+SMA2maeWYRh+8lr+ZG1kHiBCTAishqhaay6/P
s8VmmGoqxwobkAVOTcgDuv9+y6eUGMg5O8uCWEcQXItPRl6iH0zkk4It4YNl9zfB1I/fwXXG1cnq
gMj49e9AsDdg6ed3RAa+AGbPt4MsHB/CK6qwCmleEll4I5zka0JI7lbp1ef3H603FkRKNL7hug1+
j33m6x8ApQg+YWSCikRhSkyxlZ7ic4oQGJNQlhpN9MED9tZNRsCCJGYtEA3n6ISrYgGgaqEkguRa
b1XQCh50SjbZqvIRQOGNZQpzL6+rtH4UfEentgxKo1pBbrpwGWk0y8HWN6Y2j5/E2Dcn7O/FvpZD
9SyrMbtsBujz71/aN07VRG5p8jldFXHy6HlmS1hEWgaFE6ZP4A3UyRtMoc3BApfwwYL4xqmSq0xd
7KxOWcro13exqrqhUGn8ujid1Uv6tDHhF0O1Scao3aIi0WnLQXgh2gFXEBY8//0zfePr/evhxdHb
RECXEpYz5hM2tTyyoZpu63YuPzjJ14/qj0od14q2+hUk/2QdPTqqmMeKHFuohxkmFgOgyb2UIV1g
PDF+gDLtA2/n6/v39/GMVcvIXJqrenQ8gwkYNjO+cHafNph4xnCfRnHu4tr56NPy+v79OJQNIZjJ
O3oGDN5HHzSV/qUKnr7zVULbmOOl4XZZ9G9pZQZbQsy0U7ikJSCfPiSJIzI/WA1ff07/PjofNpSK
TGGddR/3a2VNP1Rt43VkjtWzYyWaDYYsoj30qtX4cTZqfmO1xtX7z8xbB103iDy1mNrRyb0+qNaH
yqxrSQOhmrjGrBgzX23NxHcgcL5I4sKu5dKPH9zS15/wH2eKJR9uAR9RdR0dvz5okGSJDeew8ZXa
WjaM/q19XM0wR+tF0sAhmAEHmt5vw6UyPrjIbzy9Dm+mqoFOwTitrz/tlwq7Dxij59PQ+IwxI7cD
zH/WVUAp1EFqPsI49eT96/vWqaJUWWvBVfh9PGKWyLoSXSd6R1OBi04wFQ4S2D1+dSHOsjKrMZsY
QDCrtNM/WOPfPFV4SezVqEXRk7w+VdyjuQwibi0D1uQU1DP0ta6bVo+xxDM3fXRpf6go/7V7+Xlb
iRRncSN9lQX/aPljjiRQQZqNX1UGSOMc/hA2ngV0EMrW21KKmiEsBAjy6pgnP0eF7Vwl5JSeGOSM
+xoU4+yDu31UYPz8Sai56DCsVBD6Ha+vQaogQMUI0zCLHm95v+ytA9PaCxML5C2U6M3U6OIsCQ1Q
d2oDh3AcjS3zxP6DRfONRcyhO6gS/M5YksL19e/Q0cIuTW61+CjlfBUXANanIfkWJK38IGf29Ufg
5xlDw6Gpg16DeuLoritOoUbjkHR+Hkrn3GT6sRuCqnt4/7F+69kiqN0w1g7RugN5fT4aH7loFmXn
O42Wg4qkuwwnWbtl9tx7k1ok/6wq/fu0LOQlLFNIlI7zKelj1rRS4Y9MTVZsCWWbIGwbWMCZQO/+
+bkJ6iK0bWxTeZZfn1tthMWc9GbrY/SufQaaxX7BUU9OUg/Peu7q7fvHe+vZEPTa0DnSIXLsoyWp
XUP8SjzQft0M47aXVrevVuQ6Ctj0gyXhrdWIgk9gCRE8H/rRwmtOKo2TKOr8rlwdb9ZSfC7R1l5m
ZsjYlVLdTQhFgoY6Mft9/yyPwsJ/3kFBYcSWn//ax6K2pcISMwto2ehM7JPWWQBWxoSjzHLothib
+s/x3AaPcwzZnoGxQyhviHRM6ZibYc7MgksYsK2bowOxT0Wmox83lSg4MTUS1EQmZ/uDr9Qb1QD7
L8tyBE8Db9T6pv3yqQj0Nqh1B/zBCNj73LGnM4gHGlEbpGZM4cT4OVaMb3E7A0EoJuejpUvnr3+9
miIypdclkURRuh4/FpmVzGgvA5auKAXFHCF29Ic6sUIvVojMw12Hp36DYs75VjWK8Nq+79oNShh7
52RFc5tYi3H3wT1cK8ij3wTUyzHXap5y4cdy+8slMauqHjqZVn5gQ5SWUW8zApHdQQ3AHwJgUVat
ZI7dSs/s67xp5+u5isWX93/F7w/x+gUXXBm6t5QQR2XuYDJww4xBy8OSREPVKUgpGCQ7ve2VQ12W
9n7JiEFB2lV88KYe7RPXZxg5Jms4TiJkY9Rprx+JhU6KNHuFQztS7Ctirnd8tlRjV1dh9SKVRZy0
YsQb4gRV5BuD0C+1WB1v378Avy8Y8KaYZakoIS0iz48W3wiFxVIWJPFBNmHSkulogyctuZRzOZ/8
O4diJXVWwJVx/BDyMpdlF3Ao0Ljd90ZpAD23DSwdXkrxwfv21n0V9JLwlEMGl/LofRsZFhmJAd8I
1k2Ld0LJlc4Vq4C/QT/3aMdN8RUFGnZNvXYYjb5/pm/eWz6brMQomsFQre/jL8/2xEiajIQIsHAa
6aeBiGxQQaHqtlG3+KoaVqdOUyX4Y0mbK5aGkM1C+8A8sz4+x6+XzcaDvsuPL+tRlQDjpZadnlU+
yYUFcR8DjNUlEjpMJbXca1n6z0tEqGWCoQ7XmxnF8YZ1mEFI2yaxdsz+yGGDDeJm7WRpLk7y5TQO
NWyr71/m9dk8OkWqIHSd67Kqi2OcVQDCFoUYRoyBJhPhEkl0Tmi3pF3XkhoAFXgzoIf7N95boJV8
80yOy/5ufaN+ubdDWRGlNqApQ/IV7IzMSjEHt+EWwWVzjfdEHmqyGyE5hgMO+LJLLwR6sqf3T/2N
15bPHqpWWraME457PK2tF04bdqXfmIP2HZlZvgOKkG/hYDcfrBBvPEh8rJkEMeiihfgj1viX811U
jaaL0pC2CNToudWd4kDoxrSBkAy3uU2W+oPb+tbbsxac7HHWXg/GytdXGGlCGc42+Y70ggcmv3UX
5BB80s+BpQQzAltz+FqzoiLmoBe0ay0RdMzhA1Q8//gqIy3CF/DTfeYcvUP8mwFZRFz7rOCEcWZO
wywMrQMA75oe4/sHe/M6g1rkS0MrjQ/S67NebCJLcCLUfjp31nmf5//F2XntSG4safiJCNCb2yKr
qt34kcbcENJIh967JJ9+vxwsdpssoog+gCQMIEhRmUwTGfEbRNLtyXrgN/yd6cI7uPnkCbjZPEhq
SWKdwYYFvLwOJ5wFCGvF2KpSmx+m0QpR7DCdT/cHtXMOU9khhnydU+XeDCrFmCexZmA3SBgbMIiM
DAO+pAMvTFoGcZp/d0oFOJ7r4sbpf7FySYM5HGhASR3R9RBLw25xOXHIu42ww3opGf0RWVuBoIrQ
rnZcAR68P9ydb0gaIZuZlNtZvNvh9qNTId9MfckphlM8pznQjQwVyTG3nU/YxJfX+wF3zgF2JEBG
KSJoqebmoslHRBkKJLLPtZOIxyLz3Pc9UoyfawyJv98PtTc2+fLlRmF5Mq/r2TTqTqsVxCDoDpUZ
CJ0MDYGwUJ61xEVvxa7Kg3RB7vLNAjUdT4P3C1eASvpm8/GdgMC6yF7qaVwjf8R+4EE6Ozgcg2Lq
7Wp6abW24n7pQ3Fe5tk5KGft/wCXlw0VQ9bQZsDWiEC6sPgBOMSUP9swH150JI6QYBuKlxpaHSB7
MLpD6VTf01b/9vbpdkEyWLiAGWQpm+jpkKfqNHTdmexiOfWh28QgXelKj6Munjjni4OldFtykW1N
KEwSx8AfXDkfrw56p6DIZlk5QJ0lcx5wGydBEUILVEV8LVM8XMd4EP68YJIIxTv9c8Z0zE+FV4Pe
cse3lh74MbR0HYq0JsiSbf1ZzSZUPczeC5Jm6t+1OFkHsxual/uTfHMIEoWnojQU1hxezZs1FnqI
AGUTYtMgQBdgdemCJkR71JqSn2q1knWdlBdKFA1h+vDba6RijJABdWzKcP87uar41Rahc9VaEHdV
jL7m/UHdnAk6FDYqKdwhwG7MbT0F2RqONlsFKelFQB/ZHX+4QM78qYHe8eZQJHom7VpSbRWkyHrJ
eKLApx4sbdCE0TLjLpEMPTj+CIEAUZlzenAf304knwm1dhIRNLpoVa/DWS1KANAXDTCg9t9KEY5n
a5rrSzs69ECKSTmYyJsDgEhS9YD0klIKp9A6nJbNkbE4QqfxEsdBUtrN+zQt+w/qZI3vVMRKn8D+
IG8YdvHyMLatYh5tSRlhvXIYK5/RgtQJwVNCq1Zbsq5qK5HuHyOHbOdHWigtUENhfgOMjUcTJozG
N/jaCJlV2LsCC0cJgXxYaEV8MrIWbbb7H1xeYDc/iDeVpjqgwKhCrn/QVGO6ouXg9F2cR3+6NbBZ
GHXNRz3KP88YO30BSNL/Gwvkye4H3vn0ZKFQzDzUACgWbg4n9Dg7hd61GuRVMj/h7IOgmhr1ePWg
Qgph3T44f3a+PbUJChR0Tzw6m5t4Hg4FgxjsJaCaRt2kMXoylanzQBqbZWm/86rEbF5gXyP26QFM
Nk6jqlPYuz/qna3MrwD/YdCvwmnBWU/3rKG7UHIwBzoI9seqwbOzVmfvzMbuD0LdZt0SRMPtzpel
8M61t44FEFhrI+kbZtCTO6doGp6nKhuf59EsL6hqQKXBHPS8LBPWYiPCVuBYu7d/ZRJS7Aw9icm6
mfVRkX6/pYEwmqM1j1WogfoIMTfD96k+T9hEHRwoO19ZyrqYnlS+l5n3esx17fTdUqGwVPDgQBst
bt5pSqM8dS6MJZGVxXTOMDX4AjpETH4YRq5zMO076xqogsxyKEZTmdtUUVM4A0LF8jugGpY96WqP
6F3YLX+UqLj9C4MMVbz7S2pvyDwwKEtQg9EQDloPOQL05qWcevToCzf9nEVG/ARNPbMwnbKa1qcF
5DansirABHeLpn1E92T4+ebfwIuDiwN2KMKEWxX7OLXAB7ixinLmkl7UfOkp0bS5fa3tobYQHnHa
L3mth9dGHxcfw4n/4ooktzCZdKiat5Ng5mkLJrFdgmka4B8PkO8qDTk47BGng2fdTlplqlR8JVqM
TBL54vWEi2hEgKt2TfzsIOMEWb0Y54n1D/C9DU9Rmjk/OoRrAzdW3Ics54QhvdKs93PrIClm9fGB
w8HtEc5NZlBvRBGBJOH3OfAqzZsp72E0BGUBDw/c4RJbYOJptsjZL/kT6OsaG6d2vFKaPpqK22yL
WhTFXu40emioC6xnIkOI0hKewPQVA78HPHzHJ4VteYCSvd1RZD4ScCxXFxoMm3MsmWls4/lrBWwt
pCajRr8CEzeD1GhMHPE4RA628O0hTTiyVcSB6Lro27asEnfgnA2IEeMCiQGiL1xBo0tOfOn6cn/j
7IaiTwah2YGCvL0PpnxwFTcv7YA7GC7v4LJv8EdFpc05Ohp3p5Gkg0MJeiLp5PpjLVELXzgOrQD9
zxcxpNElMXLjPKJu49cJAov3R7a3KqU+h8NLC53vrWiAqitQ+TQedvrc1F+BAiPkBpba7/Uu/Vwv
+B4UmhFeKxvh0PuRdwfqUN1ia0rzhc2qXEx0no1xYk4TrfXH2kA3B8W5dzDO8wfaJUfNmN14tGNU
xEF+SzOsJ1ZzkR6Gj2cHaKBOD/jTFV+9yOJJl4flo53UR2Iktwc+pTS52cHzwMffWg0gLYlHYka8
CaVQFBek+/tstS/TUpiXyIOkpwxIbbuYzjz2iKgcLNm94dL3pLDFeU9pZLMde1EXRpYzvXo9oxEa
WsYVMFMEWwhDzkVER91x+bnWGSoqV3AdddTb2SXbyn89T5kZja0dZGHaQnks1S9KZxukjH0YwG1x
LpEdHaXFu0F5xdkUAmnIb8tcxgI+1XIrOwBraT55EYq5Mbo45xpXpodZGdHCqPsjzYG9D+vwouS5
zoMPYZvNQoLm5jVTaQUdTlutP+AOe+lApJgnLR7t/6DpVIy+qiUZ0JgEgpHZOvHXt+8doH8S3ckD
8Ka93cfztPQxTDc17BE9E8aILJoSBrDL+2AY+qMH0d5iogTFY0xK8fGgXg/Zg02WF1QUA0U35l9w
GLULOM/qB1ToxoBaVGV/3x/gzoFLxYsigSwPIA4jf9CryzLLVdTnB7yKpw518iGekws+ud0Z/YBf
9yPtDI0qgUGFnYoPF8nmvE37DHnXanGCGoA14pR/wTJOzkmSFn7a2EfN+51ooK3BWpOVANn6rbz2
alxVhtnhgntFoA6oQAwGlQhnMLSgybDD7TDpOkg6buNxAkGOAaEvywXeJs1FGjwubCWJzmLGctzh
gvYn+G5+kaYwBZESPUgCfnNh1seADVaHzi75Pc+ZG1ubfHSRLOXB0Jaz/gsJZ/eXu3TFp2Ia1ffq
Ypg/C2zOPsZxGj0m9dBk19BBkkctkumFt4BKa6GUDoqh+40Elmfu/a99mwpxo7KuIEyRjPMl1uvK
MxQ64mUcBjA47Qd2Zu3rcz493o+yN+vsFJOzn4ucnH8dpatGAQtjDoMknTB96SoU/gvnK4IR3SP+
jQcr+PYQpAnHBYM0oqMBGZK/5tWaMuj2kTl20oS6G30dUDnGIBVuf1EpLrHl4HAWl0cI0tsNSiWI
vIGvLL38tsAK00i7NLaX6Az7EXPepYj9NEMvgDTjqEGzMz5IvTopCjg4WV9bj68avQXoaMfbOI/F
Uw9X9mTaTXVecmjK2aQ2z0sFp/b+J9wZH3qNGscPtAgJBV4HTQXsWBVdEEB2cFSxnhj8aHKGL0Xf
9wcd49v7BAgArSBeoRRcga6vQ3kuWspDpMfn0e7RRRkH64IzZ/FDK9BrxnVcMy7zFPYNrgF99661
EJC7P9a9TWtxa4NP4XXIHza7gtegjSF0mZxxTK7+re2xhbu+DLkP9Vq58mOsCxItgACFq7e/1KGs
zl2J1wRmI2hM9T3XjzeZwx9oXcTvGiA3B0nq7yx0c6pYFEmA1bJzMR7Y/MAqz40wwnLmLMYZ1fpW
w+Eh0WvlQ5pYaup3U46onij0j8uk1+/hXcAyLtM4qGG1fcM6e/7g4TAC1gKUqkDEFFfaEqlDXYnL
H7qFvhgC2QYdzUYRR3Mrv97mp8s+GNQIWfPWnc3urE2APkXYI72jll+qWs0fMRKPJWkq9nG4wcaj
6Hp8a2r9NDlZf0WoQIGqMLjvc5Rm8Sam3Xr/c9+cTpx/MAtpC9JP55/ySfDqvJCwMcjpi4mAjhM/
RmXW4VCDbO7HDNH6z5YaFpe3B2QLcSnQx5IFn3XAsC8xVhKK6VORNx/0uDOe6kEXgZOX1WM9xtn1
frybvQvzjTAgdimq2ZzB63hOswymhbu4byaYXDSQVwApgEpYJlcE90PtzCXZNVEgJyA5uJWwIxFW
0tEqTR9pAqs9dVSP/uMtFfztQpmCsvK6g4A7Y/PQ4uXcpfMoZfPWY4Pan3ZF3Zi+UBAih6qVB5jy
wGsxh+Hz/bHdnEtEYNdRFEQnFQVqeS6/WicGDH0KU5AuVIQkUSjkVa3NZY6kqYMPpIv8Olau1edY
h+fvRsURwPwW90t8NDvYOLAGaBZtlk2shFR/7RTSB7SewNKH6Nlb8DhAp6r7jOS2gY1A0YXdJdEm
7St+UPO7zKmbhwhBF//+VMhQq00sfwpwHkiVFDjoaq+nogb/oDkR/JdI9zBfrDUnKLuye/vGJGlg
KbmIitN93JxyKqR6PXQq0wfRP14Q169PCthFnFJHL8gq4+iJuDsq3mySx8mK2lJxZygiGHoMpm/Q
UMCIKSpfBtyXDubu5vqWc8fjQYLcOAW3Kag20XNDf830OWfDf6Q6o4+QNSItGU0TxQczb36cARsd
cJz3dqbk8eCt5kIN29oRpmSBmjnje59ovf2908sCKWbUNC6L2WjpuTfaoyLRfkT2CkU+KttbnF2r
NyOifVB3mnGR5tOQIeZ4gtloLADV07A/mNjbz2dwF/Ioo6IM+2Pb3ix0J1v0knj6oCuoo7v9I+1G
6+Dwvv18RKHHKGX2SMC2fBqUIKOYWjV8KATjPuiti8oEEl7vpxqhGUzEFERhKrWzDoCEt5NJ9mXw
TGIrcP5IrcLXhw/PITY1okoQ9pr8YQjb9MFUJ/eMn476bOHmfTDMmzoYp7hmUqpBK5zb2trcGXTe
C6/uPMDTvVmiwCLKx8HDE8bTBGkRIoJBZbndqSrMI27bzjlHaKnCKj8lUL3N4TJHyHmApzZ8S89w
GOknxxe9pZ/bzimCGWzyKdIwhkZscwqsApsIxVaMzyqWwQfnz+3dYqhsCnJe+B+k25sDtx9BvNop
p5yiIdIVNojoqFrvIEY8H6XXe5+XdUV9npQODYdNqC6JMMwLEY6Ihh4Rn9oQfqvNygP+gONJ6/rp
ICXYjWcxt5JzLF+o6+XUIQs3gRllObGwzpFSMIGDnb8MfFVIst188A7em0rAI+xMC0zSjaHsYE82
7wZ0HDJXHU6amubBjEvJedD0o+b83jEgqdvUwCGDgndYDw1VyMw2SkK1KN+cPbK5wCjdNyOs2B9g
F6gkksdSJt7sjwgduxjNP8ufoPmekHFC7cycQ78N07+d0dEOzra9UwcQEhgrOkVMovyer3KPpS+Q
5Zn4Xp1INYygS8VXsBR9qpwyOo9a5J1Frh1RB/eCclEhqCQpI7Sn1kG1eqYT7PSmn5hzzzWvI6mk
w3P7m0PDeqeMNm43IlPF9/vJxd7RA2OYzIJrEtq2/FmvxlrHi4VEKrzhNqnyc4EHzBUlUe8rL92a
J0vpBRjKTJ9q1AAOHid7u4JSLXkNlyTywZuPaoiurGzMd3z8o5tLZ/YNIoVVcvWivj8NeEUG90f6
m12/zqOA4ZhwD2ikcHe5m+wVvSc1s9WIbdh5U3zSo9KGKhkN7j8eFwleQglwK2BNoV0EthFZ6mku
kvK9Ksbqu8aLTpxMRNMRvBSlFp0rUTu8nxIsYU5iqEYER+N8wr4ITN63LrG1/+TUnHu/bPSiewDo
j0ey2pT16M9as/QnjHqyz26CvtqJHgDIDStdhhLLy7F+K6qBPARqEHA2jgPSrc1y7qt4qcaFT9wI
6EFxZtsnw8v7sxQ/woZswCzPsxsfuXwkuPvyCC70+3jbzDtoPio2qPSwp7a71zM6r7ZC10DwRU1+
zAauaKfCbtVfU459iz+g+/+l18Ci4qGXle0Jfz/9a6PNdnda+sT8XrlmRKs8bhEQy/oh/GglQxOe
dMrbAJLbvFlQ78f9DgmsBvks+i/wj+KCusH9BbRzrNIfBu/0W9uAV8F6q+BSgM0jhggIVZoi0Lw5
/4LgGHK6XFHnt4eCtMOdwf4A6L05DIx8qGstM3EBbIBd8v3o12jdwo2R9wdF2p1zR/KD/i/U5jIs
zdrRzIRRWdaAi7Je598X+So68QBEYa4vG/EgrGo5mMzdsJasO/FY1snt1pNpmhFqKgkjzOnC5ae2
ttoZ8uSAB6paD/V3z0uUc2i27kHcnY9IC1XXUHKBkkWysY6LmWkpYn6Pr7ZG8ZCBhT7Vvdu8hLr6
6/43lNtqs+y5qSgAkNNJVOPmuKmbqhROmaGQME35v3ktnItnNq1+KpO8eU48uE73A+7cxauAmzRD
IPheRgPJctwhmoxspv0TtWf74BjdnUA0oqikkDVaW+q1qVbulOs16h4a8nOpaLzPQ6WXT0gzH7Gl
9kJpfCmdJ6lkXmyWZipEwpamvjFoUf8hKtrpbCYdtKm8/Of+1O2sRvIKOiL08ngnboGnI2qbkx6H
vGZQzj5PyFlcFBenKdwPomuWNtrnWRTWj/tB974X2Da5OOhu8QheL8XEHTynGvle+VywHpPRxfMN
1Pz9KHuTyPuahIJCL99sc5RQMx1sFDqlpkOr/4ja8t8azd/PdpMdrPe9QAyFJAX9Kcpam69lOCMA
1VEYfoWs6LvKarhO9Ciqg2UJlYMex24siE7ykQaAd1vUq6VoRO7BgfYGrwnQqJtPFDbyR5GHRnB/
/va+Esk0yi6oyvPo2gwrnrUJoyfOR61LxQVb5fjq9OGbkY4U8CR3F8Y1s8SaX68FQ58qN01nBpT2
32cxNGdKFcvFdMg928JtDxbF7qBkQZS8XT47N4OyFW82a3zK/YT66Es5dLy2QiyD1eD+5O3tK4j8
/xdHfsdX2aW8dWCuE8eYoGjhx1GfdLMZgAF5yyWrZ/cJffDhz/tB9w5e+H/AWIANI9SwCQqrBcsb
TMl9o4NvegrDLvk2JiidN7HjvMt7tzrqYexNJ+8Tqj0YV5HCy1/0apiplnXpoLL04xQZztwqW7+M
VP3gWbcfhVUi6S2IAGyurhmfyUm3O0o8xdg/eU0KXl9HmP3+7O19MkkuUymcUbi6aXjhvlokPXLW
QJqSF9RnsCTKkzYoZ5xPldB9nrzwP/dD3g6MUotOdQc0JO4PWw5CqvU6CqUs/pynQuBZtf1ZGw33
6/0oty8dWdDBDAV2pqyxbA7Crhj1OIZqC5XEya9xjbXCiFzyJ3y5az8C9Hqij2kDgkTq+H7k2ykl
MocQBWVOK1hj6+VhDi299ZbxlYUzvjMUI/kGqnl4rvoG/aIo7y4IbrsHjT25ytfpB5UkWXqUiFqY
WHLSX61JyptdHrP74F9NJXqHlntCQU57KPJkeLg/vv1QgDqhCP0umq1DWXOl0eYCKhFHAxbQTtP4
qTfq50UURyoOt3vbgrlMU8DjlARgtNlpvZXSF13Y29k4NL4E5gV2nMUYuyTZH9lQKAeF3L2lKY8R
yYUkAdnioxMcQTHo4O3C6yry6V9OD2rsmgffam+BgMigIvW7YrOtfaUtQnjQDsGaeF3ynrfvdMVr
KPXVZer9JGmQ+bfmMrj/1XaGRs8IQRFsMFiZW0wwQEqvh4rNAlGi6TnX8SbxRk6X+1F21gZPTpd2
PV1I+n6bJMdsHPw+cqIMxQzU1injU2La3QfEvrI3v2RIcGTthP+WMuq28zZRgRrtgg2up2oY0KFJ
T8jqL4G31JWvmeXgCwst6DePz6ZRL7tULJGbdp9uNMChIEHj143wPo2s8hsYiCJI8i4/+GC3LTHJ
jwVnQV+KbuYWw4sJHe3ZZUYDzJ2nj2Y6iTMkY8fPTV7ReVNPPoT34klEcfHZjfUjscbbLwklgoRB
pTODAo21SVHyeMxVb3YA5xfR9NO1Q7VBt3kozks1R8Obp5VgsmTBx8TCYMsDLKZFqMOCk67boNnV
JLP50i6zfeV5ql3vf8FbDgTyMybebVDmqZkizrA+vkrF0fNqmIsgnvDmTLBGx1dcz89o3s/PUS+y
F0ugfyRiCyKwIl7M0W0/3v8Nt3uRuPSo5M2EcMwWYgCGRrGNBSEcNHjFo4oHwTlKlvjyX0SR9ytZ
JjmfKb/wqyuBZ3iGlKhbBJM+9A8JqS0YCsM82PG3R7RMTiDQyNoeo9LXUYy+FUpWUkMzOmrcRrKM
j3o/Rk+JPc3FSav67uAD7k0e5xcuZ7CEbrHfkdkhkAxwIFgao/3ca5n9bqzd7uCS2xuWA/oDpIou
dS03k1ekvC+qJS5By2XmQyyg/OdLhV24KopTr0VH8W7vBGbwVbzNTTdXdJLhppSBMyvvctBQ3yjB
zg+JVaVwNd2fvRd7B5vuZohwiWl4SfgcxTpAe+svp+LiVBcRKq9Cb83TmA6eP5lOiy8AuHMtqY5A
+zcnCvEgBFB+clEL5Zm/jufE5dL16chKUWJ8oNqabo8BkIFf2R+cnRu7P4RXZCxD9g5YJJCmN9mf
4HisEPAtgq4dZ883JxF9Zy2JD84yjMjW4b5Opw3/zbnAPbWpPeMvNUl1zIsyNX3pl1j/Y8Fk9SWf
U6RwsxzrlVaMgIvNEgug2OX3F0X1jZd896DZ7fyJAvaIXJvRCGxy2oMG5e7McWbRdeF2pUW6nrmy
Rt5ZsJ2CpBD2y6Q6w9kaeeG4XXdUVbpZh3LiCAMIQ6qLbtEHg3AMMfHeDnJ7/mlNbvnXFBbzFen+
GMx8g+WTb+bJkerdXlSJBYP/yN83zL/Si+fKNgRO6oo2n71F1LAfLOUUopNzKXpFBaSvH9le780q
FRKYx/CDgfptTq4lww+ysRV8nCxEyNpUxwcD4U0KhOURjHs3FF0eUGXoCPKmW3/AaelmJwIWgJ2K
Z+DSbDV+lkxhEFP3fut5zAdETQ9hd4ABstq0DhXjwGBOrpkH/VS4V4dWWjBa/XhWsji+GF4R/nn/
lrm9T2VAQIsmBAR0ILaYC0XIXh6AlUATUYqPnFl5F2DO+dPQKtXLFC3dsyLSDi3erPqHOqh+dtS0
OrhRdxYQUQB8wFyj7bAVbPEKcIJVietvNyZO0CYGFr3CrE/WlMzvvRBTL7swy4OgO1+Vo5N8kHo6
F98W04KBHnRF18wC9AuTc4jR2tdFc3D/E8Aj7s/ybiiKUiA2YXeQl62/alNCVJ4nQkWtGl27Lo8u
o6sP7zurzd9+2IDTkYqikux005lPCmM0jVIh1Nh4pypc3IvSNMKvyvaoxHGT4pL9SCE7QL3SaHtL
44qKVIKTwgzhl8IL1CizrjUa5b41et4v22oE7VdkU1sJU0BK6uhJtDepwLKlQBfPCIoRm0klI7JV
HuRBi+DvaRwUVFtrVfe1OhwOijk7dy2AUtAOsjXAIbA5wRcnjZvCGvJgMUYV/lhbf8nDxWF62/JB
K4z8en+97O0HqqVkfzZ4Fsot66EZA4UROxN5kEV6/VQ4+LZVtV5e0PmhfaYVBR45aXNw9MhBrGoQ
8nO+Crq5dJO5WMYWBc1AhAaqW0ORz19gctvXqswcvFmN+OJlDs5YwtSzH/cHvBubEhaAC+5+AJLr
AbuakAZPC88V0RvP0njtRGZo+WpnxH5bDn9hiq49DcI+guvtLSLKxVIKF7VWQCbrwB7mZK6SJHmg
9guO7rx7/4B6G/kcV0cA0N1QZGu/r0kp07QORTUrL2u1zCEUaLhVqs6XanQmfxnU8KBCsRfJ8EDI
8jaRcv2bQTFpwoSrh0XlVGCw1i3KeRLAMVPhtJe3fzjeYhDfSfbAIW52RkktMLVVjhv0QcvHuUgx
WPLy4nPTtMrVqOEsc0kqfqy34o/7kfduLuqPNFkI78Cb2yTAdsJL3pksTrpF0QLdS41L06rdI7Zo
sT+0Yo5PTuJ+G5u4ak8Y0GMbTV3tIFXd26m0yuFXcSxwa2/GP4dJJmsmWdCbqfc46DEKfWYZ+01e
/qW56GTTvzmScbt5QrFRJbyEFhF5PyNfL6Q60YsxwnkswBQWpq7ZDZ8Q/HEPiml7WxJKCppFso4B
43MdpYdvL+IOy+sWTZkPpcn3dGcRXrgtfzqhVS9+0zv1+9lGw+JgUvcuFjh6MLro4nCHbQY4lSP6
RW2RB+aot7Vv9sl0Fl2GW5yVtd/Svnb/cr1IxKfWLWa/W1xVOfgFewc+r0fUe6WmB1nJZvBD1sQo
j+L3zSXn83wGGhIPaTCpVG/SElPa+4t5b8fKG5TsHRA11fx1vCS3aZoqxLNSK/fd2cPhrrFTTMTa
/GDH7g0N8g+PfqpDbNtNqLQVTpdUBmmPl+gnr3JtiPxh95Db5XyeusU8WEe3Q+N8ldKdtMqoLG57
+LbZaksYRVmA5ejnqO2Gp14l0cxDu/n41kkEe0FJRp5F9EO2+QielFWL+3EWFGk9XCeVzQ48frwU
LUbA90PdSgZInAd/0YKW1/T23PM6TO1apSBjVRLxQ++yEXe3IUFxqu2m5ctMJ++fSeTC77whuSS2
NaAtVtonndbFpZim6uA0vD2H+DFSHZUjEe7lVpouVxXH7JeMc1hJ8q9VaU2Zn1ud+WBPlKvwVay7
P6KhLv/Xim3l5/3a8Go3LhUWZIZd8AXb3u6g0+jvxzQLUD/9JRQlOQM3cF4GizI4r+05KAbL+HJ/
8vdWFLwNqgRS9O8GYu/R7zLxwssCc9JymIJTdnHSSX03G/ho/BehuNUQyOMU4J203pfLNET8T/nM
LZDGi+VieYuloY2BSXvkO3W7L7Ft57yTN7aE9G+OnA7hUWvA6zuYTL06YYLd+nhTzkETReoDaDP9
8e1Dk7cW0BqwoOA110NrE3vQyxwf66K0PsS4F/rc5eXF7ePlINLeyHgosDokQvPmvsKC1sDum5Hl
diIFiSArLE2BxWCSdF/6fCoPIHTyl68TWYkLIWuGhsGrcvvRTH2OFKdy0sDWmuYyOkr3oXFb/dPb
5w+oi5T6l0z2bVde03G5LYo6DZAyxQ1b0eyzldHmGjhzzvdD7Q3odSi5IV6VgsvE7Mu4J5RbZdqH
rA/TK+rd48EdtLeVeUfRfATED199k4MLrkItwvQGpbBMPHtl774LW6RErVGEfzslBOe6P2zG76wN
aS8itVc4t9jO66FFXVmoXPdJQAftnzCkdIPFqIP/BUyzOVSPmrs7M/lbYBtEKY9+xGXW4UKkqDAc
NBNUAJru0sW2+Agv6m1+Z7J8yXtCFsLI9mlWbBdg6+mFGTdEGYp6bE9KGlZ+g5rwT4FB9nvQpUcd
iZ0TETICdQUyUXbathaG9J5LREOuRdH60L4s345jHHzTQ9GRvVBceBQWqGdy+22OqVq0WZT1fLA8
LNoAw4fuMpdcNmBGjnpYe5esrGPCoyJXIdvdvJiMGI/niUM3yKdQPWFbov3SQsXE1z6R2iq5dInB
mSCIhadeo6nQffRP8ms5lKU/Ffbw1/1tuDd0CUVQWaY8rbatJxOm+WQpbYIiu5J80JY8fMehh0KR
Gh0BH3f2okN7lE4lbUopgLhepx2mV3ax1Am0VPCWhtO0AHAGoNZYnY8IFGm4jmfe8vDWAXL7AAoA
Y4TuAJpm66ixThvPVTOYVm3inXUxtJjlciBYaZIePFFv970BiRhMGMx3usBbgwdw/E6tZkkSFGLK
T0nXjGdQavi0VHD6Pa0+0sq53fhA9mRllWIfg9y+0+AEAw3rUdNfljb+Rq23OMMVVK5vnkBpeiU9
blivnGnrCRwyYeew2uNA9DiYF03aoJTVYa+D8ctB+2dvQLBWeZihWHUr1T6VyM2VmhIFZOwKSDc4
yRNl/uD+gORuXl+lRKAqDOmcVchqXg8IsVHagmMsghJBqk9q66UX20J1quVteM34z05OpJSfumY+
QsTsLBAucaqLZEOy5bR5psAxd4SHY2zADYyNS+8Nl87o5n/LJcUqoszmg7W/G4+y6W96BVtgk+lh
uBR2Vk+8sC1mYFNV7hfqED16ejNf7Rz27sEHvN3iPB7I9Oi/alIjZlPjy+sedaGCDLlLm/BaQ9RF
3XTR/TBBbJ5mlflkJEN6kLTsBYWZyhnGyx6JsU0mMWYGmbkQIoAjX571bHDOToe/lWYPyoutR9Wn
BE+zg8Ti9tyUgOD/Dyqn/lX6ouotGAkAEHRC7dCvmsV9pgk1+W2fR5/vr9fd8ZGmo+zPzrghIvdZ
3k5jzXrFFHf+W9MmPDPcRCkviT4rQVewlMrKeTNljHcg7EO2PLVodF03n9JEUqgScS6CzIKkQtdt
DgQa5FCQUo/6nuW+/ZghHika5gHyIb/5ivWweBhmlSLAf73xSXX6s4kGpT85qXO5P6E7BwBPu98y
gPS9uIvW3y4MlW6shloEHb2b5wVlhXMbGhCN0jTVtAeUcJRrqKnlu8qYwoPYO0cc7T3ZDaMMQ1Fk
s25QVE+Hxlsm7rvpS9d78wfRmOnX+wPcWZz4J8M3Rp2JXGNbDiFr0kq8W6dgiA0psDgkV673OsiS
uTl4l+wsThh+9CzlwYbgwCad8ZIsmyuP09Mt6c632bhQkVTLp8Ki35fXafenUoz5QdCd8SFvQAlP
nqMaF+76A86qslCaSabA9oR3istcDRBY7x5SZ+pO96dSfo/1ZQF/G3I4tHTKL2gqrEPZVhdq3gTF
nxWZ/FQAwfkmBKnPVPGKIKXwf1BZ2o0HUhMkDuAjqh/reDOIi3pqyYfM2XKfilwk7+I8qiEZi6j4
u/GG4iDg7YJkgPRmpUobj+Ztx6lz42YS2jIGWoszStSM/XMCH+/gJtqJgu6cBBhJQSDEMNbDiuMl
M/RGGQIWLHxmYBBPmBOVB4fyzuRRtIG/CBSHVbktGC2j0Q0at2owxsZkkFFP4zWcouyb0g7J86K1
4UEVYGdYkh8l1SGoT3HProdVWVOV0NQdAq8y1WvtjMo5PmbW3+4x0lYaEcjjyDhbdPLi6lnj2csQ
9FaXfIzaPnxS2jnhZJ40ysmD8xERk/bgi+3NJaoTpClIOcmn5XpoSaIM5CvWAKapcP9G+Tf3I/gw
D/GM1nY6iiORm9s9zQuMuqOU6IQTsIVpdl4D2asuRkygCnHW46R5ak0WDNXbI9HHna9GfwVkE/U2
mJhb1M88pN7S9SVLvhybpyY1tGsW8yS5f3LsDIhdDByMTUwNcXuhLVaqtK7GgESY5x/1tO3PqVnh
LBgfSaveRgIvAsYaFj0wGXN7ZtCsip0+rchFXLX9YHaq9dUrikU/JVPjxQfDuiVTShLP76+EVDJH
8Ob2RGxrTHDME8GQxNWIAHgpYflL4jonxCx4Xi10WR6GqJjHq0VOg87PnFjoR5WpyhO2Vq38FOJI
/KtfFKvzM6+v/pimef6luF3ydY7N8Rd5qwdQr0EH7WGmxGyc8kk3luD+B7rdVpD/KDCgjyGFMrYo
kREyQ2ZESR8kEfWaUyyK6o+MtlF0KpAoOaGsDvPKmw721a3eAQVKqkMQCZBnZclvLi+PE7cr4roP
Rlhd30S4KOgej9ainethmPtrMkz2xZTeupd2gnFuz6HxH8Vpa/u0ZLHpHRxht/sc4W3ejhLCgbD6
1qdbxKD/JzoMKI53yXPHS/k8R3nuG2PWP2eJEx3cN3vx6EmDGqE1zpqVm/NV4mxi8Z5paU/yVVi6
X6CMe/YamLcx2MnTgGvWwZ1wu9kpc+NDzquEA+bmQu1G2io5RMggcZIGrEPLDiyzo2x5L4o8KunY
0nPnqF6PCvNPINqAMYOxTL1rhf3thZZUe7Bibze6lCKSkoZc2OQjm+RgXFqtirCWDSLdTc7U3dpP
ZthkJ5U9+GZ0iAxFjopiM43gLYYgnQGy515D+o+nGG7TxfSzcDBiJSUXD3ZYRX/e34x7Q0ObAskl
1C6lNvp6Amu1MKAvkRfXpnD9Flny9KSXFUplhp3/enssmYiw/CjeU7JZx+qUemDBIFA1d2b8zO0X
nik+Ze9GZS6PXKV2DhkWBLmq9GoiUdiMqxWi5CSIeLypg/qgCM85hXpcnWpASI/NbAlf55l+vj/A
HRgBEiYkx6hRczGALF+PMNQa4fWqPKNFM4BWTOIvRTYNflyyv9zZGh5mFMIeddzh/K5Rl0s3j9r3
+z9CxlhnzhJ5R/0WzBYSrVsog/Aib1lyvujQDGj2TVJ6hKtgcv++H2dv5ZAoI9UlGWko5K3H6uaO
MyQTcVDeTIOCluIpr90a39haHMzr3tmF0BBxuGZ5pm5C0UuYJ2UOUTZjH55SpOQudYqOQeq2z3Y2
jT/uj0yuw80MklWiEyMTPwMo4Xpki8gSPGPlO7W0NPxCAWsOiVc3p3FZtP/h7Lx65Da2LfyLCDCH
Vza7J0ljhVHyC2Ff28Wci+nX36/0cK+aQzQxAs4xDOgcVRdr164d1l7rfhlgJEwSGYSjtR7xrO2Y
rYrByEDwAOx4E/0B1DDMsssJKcSaoyBuFfBFpMAGLHPQvtMtrMLZa+a72xveOcqrVTff1yrEsq4T
NQcL8p/73C+WJ0OI+dQE8ojQZX+DqhKtuEMxm+tvy6a1Vl/wb7Mu0stsuwuolpryhuQ5Rjp9evJz
40jsQv2l2wNVkFRgxXTXnS1k0ovrGUoOA+q/XIcpWnTiOZ7Wt0OzeV1pSqrgimRhy01azJMOk2zK
ixeI70OReZ+K1YsvnSXNo7HTn+nvdkeU+qh7E0uhhag+8y+vOeQF8TrUgGXc3i//cJJCPowitkER
p/WzMc/aP8PSDZHZe/0jxND1J2vKh/WEc8g/peOafDRj9x+R2PGJcKP/j4YrJdjCWaLAF/Ko5bh3
5ozSkafR/Ubia1MOjcUENWHD82kmq6KWgh286EBYZmYa38vSDs60nKyX2zb9elFKzPhBHW9M52Nr
aJM7OEPueXBX6U26hK2fNx/1Sm+nkIJ9+sFYF994kIz7iIMX/PVlohyjJpgoiaIDsUUxjKMFZGSh
+DssrntZhzZ4IrsvwnWM4zf7RZZSM3xQOtNF2tJVu4Meu/OMo8oWrWJu1xubSOsm9w9Hq9s+zHvL
vbv9VXc3p/JEwCGAY7Yk5LrWdhC2SJ7VwZmiNA3cS4mIRpianXEQsL/2wmyOvirEPUDKsZuNicfS
zOwKqykHz74M5pr/m2uV/wcyvf25GRn0cwaGQHU9P4Lov35uWBn3RHOO4gm1k+uVLWG1rRtwkZdm
nU9BPsfv6pLnLYknmA2qvOk+3/6quwuisETrmooXkNXrBQld2yVIVazse+2TxwhfWNRZfSq72bwk
KeDg2+upB+zae/iwhtLBQpZFZbCbTytsQ9pxgxMu0UB/TDtregwM+HcW5J4i6JmKzzVgjrt6bNbQ
Xru/3ry67al6usUPAAa9SWSFWbSSniD5n2vTVxYpRdvQKn0cV9ANp5z5jgsjZtX7LJXD2TDbI9Ta
jhFf/YDtIzu1mlFO3hANLU082iNgSIZyfNc789Gg0+uXh0iC1hW/F0Ar3efrk52N3AtQFJIRWtd9
BAcktKb+cIRE2NsQ3o4LSSURVtitwU6T4zZjK6PWpWUfLziaJZbIwKP9c7p9eDumqjqftCaIURTV
+vWGUv6wMWwpIz1HIjU27DysJsgJm6XUT4l2yCG1tzVGCYkW2BmB3iYWG6tubpxGl5GTi+re13Ck
yVCv7xuQmgdbe81HTYGFrANCDvqAyFJt7cJSXdDOlGD+GFc+JbNb56fYbtcqpKcVrCHiv84FmeWl
ultMHRnxBMKdP3yZOCWtNgm3EHAJQ54pMdef8yV235l23uYHjnH3kyjVRkj3LMrj6s9/eftpuVEI
KgYZmenQ3csRSqq5S15SUQSfbx/2Ts2EuBCdMPgEgANSpb5eah59EbQGX0Svm/7S9TWidBrV3KbL
mnPbJZ8zRqXu0MuZuba6f/Jhyn1kWqs7OJodq+N3EDpQaiMB2D477cIEriywgloWgcBlrE5YmBgb
Wa3FqKLw3pzc8MS5fGCif0LVbUM1MdOxKTMxRXOSygfPHylVjiP1NifWDva244yZGQB6jqcgY9x2
OvSyBo+3TGNUuRYSBIyHPaxZmUVojAwRU4Up4wT6eN+uyRpZZXoEutyxJkrcFOJYW2VxG6OXLlO0
ae3TaEmF/ugX1t8lqjtfx+7wfu34QtI38I9cMIrAWyR2CyVLpacxrM1VY53lkDcva9ymB1wAu/sB
Y059GeEkmsHXJuu0hZ2Qi45RN5frY7ZO0zkpUoN6qdYcnNxOhEKZBvYLRl3Ad2/Dr9YLqpLmyxg5
blJ+kWtfPRZxYH0yzNwMxwZNqio15rAc7LcXpMB3U0WhJGWAsgs2LsDTsCjA5mNUFq0RMW1DmNvW
2XlJBusgVtj1AYx/KFYYkDw4/esPCpmx7AeHpl83BO1FN0pxV1ZZfZ7z5PNQO/mH0TGHd/iiMhrd
NQ9l4Nd3klzo4Gvv+QAiambLGVMGJrnxRYb0/daviymqFxjxwmLtaTXpRjF/SyobrHSywBd22//t
5BAAoRkdZoCStq61uRv2YrrFmtHPDdohpdk/WihSud6Tv6CvMyM9dtJi+KFuL7p3TdTB0gOHXpVE
+fp7L0wRStOBTqUjawoLd9Y+WUudfbi9yt41IahWBkQUxhD59SpeZqWO3SF/Zw3COcfxWIfrkrfP
s1kfDZfvfkXshmeEQhGYhuulArFkEkmvMULVGNJEI2a6NpVjfYYE8t9hLscvhW4fpfx7++O9AkSB
xfi8XdeL2qXhSLeup0jTphmjlH0d6dI1n2XhHIkt7G2QGreOdaoGw7ZlV3RrbE7JgssxxsR/cJ0h
TT+1MEY7X6xZvVKihh3XMafiqCm0dycAnlIGwKXxemzCy2ldbHuAYyFqdAjpBfF71Iy9vMjUmM7A
CY/IOY7W24TusRHPVpOxXtoMWaS3Y3Iu2q6+6EvgX8RoHbGI7Z0igyyACPmHOs7rU1w0ROvlUo+R
BnztG1p7qGLL2JZnlMDTgwbJ0VobM7VmJv9zEwQA6BPzPC1O8Fgt1L/qJTmC5+8uRZmYrjKcVHQP
r7clBquFFZLev9WUzpdBor+SjKV+njX37eN7NHcBa9BxU+n0thqRj4E21Sa2WWtdcAebnX9ndgAA
Aq7H5bZL2XNc0OCgjEgMTdazMQ4eIL9yzHGMmKGyjXPF9xzVAMKRV94zQhIBrB1WJnDXG9eV5ClF
dtsnKLXd9KOtFS4NBSd7bDxb9PAHr0f3e++4lGorY5Ckrcw6XR+XjzA8XDUCrCwR2kV3pX1pK4TY
4lmab4/tyeEUfQpYitczIjR1RWWuMYGuvlTnHLXQFwxDUg5wsoOl9o4LYC7dEYqiJI2bz9jFvokA
cDpGQTz2DxVp3WdNO1Qn2P12wMhdnlEavluckqJ0J7BM8FBiWu4zt0T5yh0lr81sHvXj9/wwALP/
W2tzToNVW37mgV2AaKC4Y4rJf/K02f9rKJjp1PTEizKmyn7D6mnVQbAAspwqpwoSf8nGiqwZWpnh
oqhq1P+WRsfwlhj8+CAq2DX6nxO4aqYZpM31MqMtuN0JhuE1NcBDoxD2oy9sLnGPAnzEq3TEjrR7
csxhKayGwiBv3pYOiFctlobEYOztOLQaJ3lchk4j3zNw9eFt57G7GoAASCnhKEKI+3p/9iikg9gn
qI16dN+7gXiQ7awEe+Q/b1+I72eqLBJet63Zx0bmGRojdpErdCpA/uLdIwPyJRlr7QCWvpcekH+Q
RpKpw2O/CUHcte3cKuUDNmhafdNmiAW82swV7XV6HodBD6tZK07rXHy7vUVjz1hUmIxUI5Q33Lzr
jyncQMvLiUwLEu31yZ1Q+a6dpb7L5AjJu9Scu6K05w9tM6bfoU+KnzozS9cTVN35uU7q/s7NhPWn
HsvSfVe4SfWvtMblv9s/cu/AlSq0ilroV24NGvLxJjMC3sBAn5zPWTIBri008U8wZkeKJXufg74M
IAvwkqoLcf05nIq51NbjYariAFJafMTF7Reo/U2gD8h3Hc1U721NIVuIdgEmgDi9Xm+ojJTnZOZ5
zxfIxCo3+2YrAvR68H8nEWSgkLaZyj9hubxeipub0J5ka26bIcOA8lP3DSrt0T2lDRIip7efmXou
fNiAmO7apmCiZtKjW4wxahvbfISDYLjvHeeHimUOVto7MjBwKvUCswLa9HpfrqZrbpHHAzA00QO7
QL8a3GEDIiKAh64TwnizrDOhC4VNKgegtUgaNu5utNvBt9JMQl5maw+iMCGBrsZk5ZIO8UHytff0
wjwHyQHFA5WeXO+OhN6rF5u16tEeP+W5O2gRKeHoHXzFnXVUl5XJMSYYaUlt3ibP7JeqhKA2ciYr
eXDKpT0XcVv+uG0Vu6uAAwCFQ671qrvKQE85ojosI02KeD2Xwo9fXKDWzdsDFhpB/7/Oxtap4gBM
LNgNyKw5XPy5AbmVpAftu9diEXT9YUH7aeM0cbc5h2MH6WigAhs1ppUsj25Rz0ZYNwVuaWyL/Ls+
pPVf01J38t6qC4OERCYM29uASv5CzMq0zvri9A+GLrQEjh7PzMPO9MchZERr+NMvA/FBCNk+D2lV
mJGsINnCJxWVeB67vFJecLHGcIwraz1JpmhzKg2Z/eD3ZBPnrs7Xl24puvjg4+5cODXsB0cMOQmF
s02VZ3IngGM2Mr7C9yENKNPls+XW471dZxXs/MvRdNOe0RARcpw/weTbPkIeV3bQwAYR9U4cfFys
zn4Ad2Edhe6722KYgpkR4nZO9vqmMX+cTknBQx83tn/Bo2UvxGt6pPn++CTSNIlu34Ud16+mKWg8
U30kudu4/pWO4moNfMZSg7Osy6r23mpHlEqr2T44sb0vqPgrafjAhEAIer01WVBSQft6wE5zh+pX
mX+z6AcfBDF7q6j6v+LjVFN8mw/YaOZoaqKiWdfq2ncQpVMWTpTGD77bDnKKQ3Jo8eCDCaK3D5kT
DLndm/4A23Qq9cj1Z/EBXSoL0liJUs1z2/Viej911fAZtfbl78x1NeNsGznCJrePcG/HhGyUc1A1
YvRgcxOMuavXOKFlF9vZEq7CMO97aeoH1YY9w4T+DYCWGqVgJO769NpJn/V4RQ7dpwr2QzhlfT/P
bYVfG4o59HN54KSVq9+0fCHw4V4Tkap/2ZxjPou86C2tj4CyUxVrR2tJ7gYSUQC4qVXNJ9pcaf4p
yDS/CGH9m/++/VX3LgYFVBwM/RSeiU1IuvRF1xuI20ZeOmk5ejqa92h5ufPMNPpycIK7a/HmeaD3
Saa3nDaJo/m2po0gfQucr+ZpHlTKUPg3rtkc2O3uMRJVqqF9ynBbooUClWs7n5whqgd7eMjtvGPw
zl3R1G3kg6M4j3/jMwLehf0NtAA9jmuz6SgHE87iX+x+jJ+SWrMQzQmMRysxjrobe1ujqazk0Kke
AaG5XmqEn2gYYQtgbLh37uS4ZKek8dKL18fDV431D4KVvUYDU7wUCVStgFnejYmOozfBbMrkQ0l3
51SO0g/CYZ6fmrlaRTiV/fylWu3lf5rSlg2U7cK9A+UgPrpWXlW/8Z1//S2b60lE29uCKnw08m2g
wWdiE6JgBxqURNy9/Ujxd0BcfvIlbMEfSWKNrTsyPANTm0QDrDLAbGb9pe1m+3x7qT3XBgewun9K
8Gv7yBv6lEGORu6bLFp+yk1zekfhVf9+e5W9Pjo4aUXCQDlFQaE2luPbXT9rMx60qz0XybQiucyF
XkfA/Zkxdv3pnWNl9bukAo3Xt86Cm43lPFy6XHqMMFBouQPqXb9UseM8DOTLB/H3T2qGrTcEHAtA
GLJPbHzzTJuQJlawi0kmybrh33rNvPe2vizzXcU9vmuaHjHkMvf68c408+4FOH7wPbGt/ILobvZX
2lhGCS3u7FsHB7TnuehZkjkanA/54/WXqxoYggxK3iBPOy89tVPs3wPJdP7sGaz9DRNXlADkBrx0
wCKv1+oyCdPDvJAciEx+Ft7yL5JWwUObpvbH2waxsysmmYAJwz3AzNv2YteJlvQ0TyBWxaPZBLuT
1SN6RsjGcAD89wcb23nqIIVmkhtHQlt2O2ZqQ+U6jT5jRlns26Er4U2v7MkLp7ap3gPjNS9prv8w
56k/SB1296nY26iz87JvYTheXzMaWjB5RBlyAkTilOcW1so7ffSP2BX24iWq7AoTTUIEd/nm9CqG
khbLaLnKlZXet4tEXcprZBhkKBdrg++djLifPgoNJ6JNKYoC1vJmlSZWpkXJQC+8bmQHW4cdA25K
BlpbUgYG9GLuX7TZqnMPucXvHCnJGHgMpTOxVdWtY0mtfaaUVqHDN4YMdvmPwYQMip50eQjDrPkQ
IA99GWq9PHiW1JXbuApCpv9begte9RnIoP0PPXxj9t33WafT7KIb8hn+gupxmtPgY5+VRxCfHUdN
4EnHmctC6rK9m30cJFpZggkZ+3EKYdAwn2Kmlw4yiJ0XXk0q0IeiOqB0WK49gFXLum0V8kROmfZN
JFmdnVp78J7XaaEZJZkUPTjH3X1xfkqFkZ1twxddT3sZ9zof006WNSyDTq9DMwnsf9/ucRhU/r91
NrELI4BJCxgBe3Ga5jLNZXyea9M/WY2fHrB67W7JBLqDMAlJ3zbYLAyxCt2RdL1gOYwyJBFOzFAf
lRT3rBA+VdhiMEUEQzYVI9eCjbLJ1FHZxPDCjFVca89nuXRtlJCx3JeLezRctefPCGkpwzEXDc3D
ZlHfrWHflD9LtHX1qC8QVA8OemKIIiQHt2zXFFUpABwzZJTbvNlYwUIMA80ot4bbvEIS2QhXH6fG
AF0RiarvP/+GhSjKIYuhElD75rXtTz680GImFLJaq4QpdrRPWTkPnyzEMB9+ZynCLpIRIMXbEStj
WX1tUY02o89z5niXOmr9zD97tXU0iL13YqhQwZzOf6k9q6fxl2aU3cEMb2jKWbV1+1W2q/gTiQ7n
3VQZ8cvtXe3ZvYrS1cw3hCPbV5b8fPDkpNpDeua/MBJdfNXgIjiwi90NUdgiZYXsjaT8ekODrjEv
MvDMUZbTLqh1tOGUd839VOlHb8yeCTIiAioZ7gb4GDcWIVAdmQ2f17sppLjAna7dF12Wv6yW7C7Q
bsUHjmPvStP7Z1OKk4bPeL21jtFygfoAMWi2NOfAy9PnRMxzKOlZhYjLylBz1/jv26e29z05L8qb
QIsIUzaBr5tpTTOjeRKJMvdfGNufUPmWzVM8wZB+e6m9MOyXpbbJBnkx0NeGOqruJ+V8SZNUey5q
T2tCd0qCkzc45XtkMsE84u6C6Pbie4fJuwk1KSEDNfCN3axNltqNRhFH6QC9J5P8o3A6PdLNZX2f
msmRmPreZQCpxdSAKuWAV78+SxPJQ1heJ2Dets7Ej+2glt7rRzRNu4dH1qYGxPCU25ivRa6pLXNq
Rk66ijOyZtV5SpqW0nPcH9y7PePEKBXfHHUGQGLXG0piiJmQwSQpXeUC+mZZzihSV+HQOebFyi2k
OhL4pm8f2u5XBJJG/wNAE3DY60VzszQz0VMDBJSX3zUD2hLMeRy1zPZWwQ9j+9QbwXNsTCOG1cNy
0wL49Fw2AAQQjVmGuDzf3sveWRGqQkQCpJw0WBnoL554XhmsdUasP4N481uaUdljUmcRoZe7R6is
3R0pETHVLqN3vrE+itFeIV2KFV7jO5fMqUvGZfyjKa69K0VAinu0mE0mCrnekdJnzxKpM/WjDQP0
6baKBpzyrinz8sHzahHd/oJ79SBCAUqQCoHAmpvHjCadDqSCWUhEkEFfpmtwV2ip+87W1uQ8xciS
W2vjXNo108Ihd6sT6V58t5rLm1XhFS8M05hU+eB9ozF0vfNFD4TrlQttGvTM3ll2kZ1KQCzImaEt
IdJK+17kwjkIzvcMCKYypRGCaDFw/+tF9aWJ49Idp8guau39qEtGEVo//eRnIP9vf+k9+6HpqVAR
cCO8lkdP48UPJibWkrkLLiLo8y8Tmqh3t1fZ2xD0UsRbUAISUm42ZFAFsoyZIacmNrWwMjIRLZpP
HKsFvzGlxtANU2qYj6I12TiSusMtotjNXJw7xGHmxHXYGvH4UizTctAf2XGUdApoiYPKgaBzW1fv
8576V6BIwhLHvVhZX4VL0UwX+M86phU8/0TH9YiAcOdpVUKdJDjw8SvBgWvbGGOZFr4xYJCWlv1p
Zr51X3ejPFl9l/9HL21l8DP9GMTSeju4npYdQEIa12T+2yZ5A7Jhggt7ikYtZUgLCq1TnTXNiaTu
r9vW8somKRapuUY1iANb8jY6ckeE0GnPNZAlF/1p6Rnir2mofrq9yiufplbhjePkQB3R9Ln+kEne
VhTpC1YZ5fTogpp5rlABuRAnfkpG7c305Wo5uBaYKcdgyOSulxOFNXVjkzZRnfj+nabLLtJGO0Nr
1bDeetuYkyFKgF8KD8LLsHkTzIUmZVwPTdQGs3y0g3KN+iUrnyDSOorR1V91VSFR9H98ESamSE/h
Gb3elT6I0isFcYjlTkomonFCr3NzqFy14D4GwRtCzNI+NJS3wymY30zTp5YnPYTflDkxCozXy5cw
d9VpD7CnhMvoTKWs/dSUamyUqCzqqrY+2d1yFKq8cmZqUfqhCp/Pg7Ddc6N3KIaVoo2UlNGpZ8L8
UmtIdlppLC63bXR3KdJvwGoUvTGf6/25Kw9v71hN5K3eetdnJs7FJW5vOm85eAheOTN2RQgBjSRl
caW3c72UkqZyU3NqIl48vQvR4+l/mLRC51A0tvaxtgbnI2MXyZfbO9y56wCKFBhAJZQgX6+Xbfkp
3SSMJpqNGvqBhUcvFfXwG99RbYu8h0ccOPT1KpMzC7Jg7KQah+rOcjQz8lPfCIdJBOff2JCCAeDC
KJFutWrF4mmBHbMhU/eaT1bJJaWw5sIkdHudPdOg9AQ8k9cOSvTtlgZK3UlhN3B3peXZb7P/Zhkk
UTkGR52jvZXU8B18fGyIWv71x4NCONComNSRa6z+vQ8iJWyzQH83Zk7z1jcGI6RDxRkBbVB40Oul
BEaiTR5FEqdJp7AeJ/3OX2ce094uHm5/vx33TweEWXaMghmY7SQlJpCO8JNXkahd2Yb9UujZe9Ob
pgfABv6o+Cjy8uDM9takOwCci2rh60Y84m9Wyg7RN+2n9JyioRRm/byGBlrYd5XvHzXD9+70r+tt
YoW5iDnNEelPRxq81s2gnbLZXB58GVvQMCTJXdPmRyxGyhy2TwJlDazf4Ml7JUFS8V47vd5WkalV
1Zn6uH4qqK48zbPvKobtMpwK3SPU9MXJml3z4P693jPTokofhFSSMXdvs2cvdTq36fBjFVxiD4VY
rWgamOwYRTF81vOpffBMLsxtY3p9RdSIKjUH0mWm5bbsdoE52fRjYGDgn1a4rpX2OJNThCYUEG92
Zdgs/6G+AYsSy11fEVkToGHRLeN/s/O1H+clnJ24/Fx2XnNwRV63SpmwMJggoXsHooKB4+u1Msct
tJWdRVCEDylaEr2fhZVW5z+KuaqZ+0MJ+NT2pRhOcjb69+DJeXJzBsxMXiyR/nDjHNYE3wb8enCV
Xr8bJNhKSuPngIu/vb7tWFMOsV0+g2ZlnzOqdScdLZUvt8/19YWl4wQQAlYlygWQRl1/AAQhhyLx
CW8y3dTDPNWcUHhj8CLz5rs5Df5BE3FvUyxIzk7VAGC0MrNfCgfr4nZ2S8kz8t3BvnQMerd/IDzu
Hg1L7G1Ljcky0QlLyatyJwXvasVwWkaMW5jFhqQAleO6IqyCXjz3Ujsq8f8MOa+dArUxkiQ1BgjQ
Y4sehqxJpwaH1fpZIh5mMdfPAUnhy6AxXoMoY2O/eEvMhGA8ev37WAbyR+4GfRTnQf0tq3z3qR+E
/6SPFfmcFbTTQ9MmNiq5mfhUNEYaGWV7CLhR5v3qRyOMq4q00Ddsxzu8mITZstOOIduh8kItyPWP
LYrfjxaims+BN+jvKmexvi+GFhyklnsnBEJBQdCI/KBvvbaEBTKt2R8t4urB/k/OIngO1rY6p779
tQPYe1Rd3FsOWBGztXQeFTL5ejmrSoNY79I+WlAg+qfSnPleom4Bx4Plh7D0HNV3dvzlT4YyD2dJ
BLMt7aeVa1fDqHUQcJjjczJ0RkgV1X5o/Omo7bjzHrCUSvEI/xXM+3prup0Meo4IDmDTblwvfiub
c6WTIDyKlgtcWL0f9aBBDyr8rytYkHghoMFLBHUZtaON7+xqJGW7HND/imIqRFdZj8SaEU9dmBUi
/pJozfKp1mUdZVMct+haBv385FiL34SdLYoj7vTXrzI/B7po1etVD8Sm8ln1ceH3tdlF+iTl90za
0Kb75fyuM6bkktF0+5F4c11canNKPy1VLi+3PenOXeKtwoPq1F7puikL/MW1Bf0aM2fd9+D3l/x7
g7JG6CVp8tB6mjj5aba+LI2c7pvaO+pF7Nia0lcnO+UseKI3GQbzgo4xzLKPGl/zotadxAdTF8kT
CIbi4+1N7i5FdYb2tipbbiE8A4PQdFRqyF4qtIrLVdihBLR3KlPw3LeX2rmx1H4Us4yv6qTbpmkt
DUbyIduIpI7wzN2qddPA0+x4eWgMS3nuzeQo7729JNip6yP0MwvdJcg80Uj26Ju6fpySHDqudkpX
bXk39s58AJTd+57/v0lwCtcrtp67ZJoWdwDT1zUSbke/aFjWd04OiOg3vqe6rPSDf3JcXS81ab2R
xnbeRwEp4fuqNtPndWw0RKiXlGmhInA/3F5w70IgIUKFm5wU37TZW5O4jb6m0JUmpkzDuK7qh2BM
/03NtPvAxPPy6PVO8AzpwdEgz06QQeUCtBWMH4wfW5sAGUqDvrfSrotimbt3JDndCRqttyeNDKBR
kFHgINVk37jdpS2l5ZJ1R0Jv/qqrYn1vGUbMdOYynG9/yB0jQaePJioFL9g4tgXRvm/qVYwkVW6M
liTUe200TahCQHB7hAzdcaKEQWyLLh8TyNtuvr0YZg+Msow6y5L9aTay9qmTTPrBAKT1jz6cWV+T
caoeK7vK32USgN3tvb6Gfqm+FetT7yJB5vJfm+nqe6NXKdQCf/mMeO/0zzhS1Gu12r7rLOo2RuL6
Z0FEFFaDG9wRttsHv2HHDdCFJoElLOE3vCIQy/RlHlJE2u1yKi5uZk9/TG0AKHk+p2VQ3N/e8Y61
/ixiMlvOVQEbeb1hiM/7Oc7ZMFwVyVNRu8mXUfbpwSo7l5FVftagdIe0e/NGFNJIPIIQ9oRY8I9R
z90wsMr2feA1zVOOxMEnopiGOHA98jt7JkWQx3g5zgCSq22gN/tLMnU6JQFhOPdJ1/hRldFfEmk2
3fdpr9FoM8xoXq364vlz8fX25907TCaL6XCpJhv1zOvPa2Z5oaZjsCfDWnE53veWEPlSSP8/XUvM
Aye7d1Vp/+DvwC4S2G4OE4yPnVQpTmHFbOaw7qv+0awAP6w0AQ7M9PWR0o9nFTowJoHYdg629oMu
G1uI14IpXj4mrhOfSkQzQvB8zh0k7Q3du5hpp5gfcvubvsZAE0YDY6L8ATcQMNTNmbax6GUimj7y
HIGkX5446dmUWoejRfG7CPXFtO+9dXLOhd/5/nnx+uLSk9rkl7xO7FAf2i4LM5l7ZjhbSR+N9jT8
dfAj1be+Tm7A/VKpQPKcAiLh0fXJ+67I6nSCJ7SbxfJkruolknkdymGu4Lvyh3er+4k+fxQIe0pC
fXad+9Tq3gxu41uB8IHRSE2b0xm5/hkwSbgNI3GwXdWW+zBo4w/BUPt5Ge3iYsByes7i9ah0+tro
mcpWMyKKjooZHPXnv8SiYjXrVMQ9c01oz2RnbZ1HIyxgzNTvJmOB+zEYuiW7u/3BX9s+sa9N2w7A
D120bUYH3MyzCknOLdEaOdGMFKd5dOM/+qxwDsoIP2EM12frka6SVyhubxojm7OVC1ciKGGeirXB
ri6xZY1BmNPrwvybZHocUvjH71CCbEmmJ1Ayp7Fy57/XThutc2BlcLnoq+O/92XXlSfNk+OPyezQ
oND8xf8K2W2zXJAZFkPYV3r/Rz0W/lGG+PqMOBuHDwZvhOp0bqKU1dDquMgwSpmRC9mT653AS2n/
iTopGI0cy5c3Hw/ZCSEE1S4KMNt0DY1k/nov7yIvs4UL82UTfFwhN3zpnCk49IOvnRNwNpJDWjo4
Xv7l2gKbPMucpfPQM2c0on2fm1bs/JjyCaV6PylK/xkojDOFGsq7Q6QVGhqTTimz+OLRR88uxaR4
qJeuaL6ZtBP7sK5dMwl9vU7eizKlYC7HJKaCoq3PlgQrFCZBE3xpGzO1QgpqyC3Ek+99yNYqeVnl
2pih7kE1f4kzJ/nDi335bvI1XUR1TTwUtkVCWzkvLIgRwRb29dnwGwed4hjU32nSpOOgU47A3/3I
qNdymptpSS9rUmVNKJiVFY9lXkgrzGu4yU9BMetFuED/Fjyh5CIyZLHTbLwMWuvLp5EIL/negQRF
o8AchAnVYADLrSX0+IM150ZzDykZ6heVUXQe1THX/3Nt4Dx6c34FKILiCzhsyla0I65PCOipmZgu
VWzhpUEoUGA/OaMo4UgOgnOxJN75rfbHyBGcwT8BEmqC4Xo9pFFcowf4rXAmyffebpvzAM/Sh2qC
Qv72Uq+vFrkpOSq0SSQAZMTXS8H4L1rGOtvInNryLvaN5MlbDJBXXr48MXZylID/bHlduyP6elgV
jk+9NNtqjzUsFoAosL1L7KBbupjd+s3MZCrvcv4P7yrLiv/u4dwVERFsLD4US22Xp5pSzXry3DiI
v9T+PH3hqU7rMKcZHD/ZXWf8Uzdt14Y8Lu03OdjZh3SuqZ4kqVj9Z8idSfTbUUwPpZbBFke2Zc6n
LndbPRzMNEggsQucr15vie8OitovrdFVcei4pdMwx17MIlyZkvnaJaWsT4Bkmv+p0Cb9rGeV9mMY
gc1BHzH5X5MeYpuwS0X/QCO3WKO0kt1HkWn6v6DQYelugjhbQ2+pCNjVaXwzpS2/wvPmPhZ9bv67
jIiTRK69pn8T33XN2ZhRcwmbApHeP9bEL2mTZK33MRmL/isTnCsFdS3uy1PTM0b+VOaG/2VlrE48
V32iO2GJnTafV5lMyQcvtuwBLoM+W4vIFHrlfIhLaMJPAWEXFw9qgMfCD+av1pA4w0ljXvm71pVp
z1BWly5Ug9wWyk3YgiheIUqZRxKEWUlVI84/FrkSmLaNWD5P0DLpIfPsSx0aI1XTS01t4kVqGelr
hULIcHJje8lCOXbiaZVBPX2Q86qdhaAndmDf25dW8aITydI05+4yvrGx74lrBk4YJNjsds2jMQTF
O8ZFMu/ULfzBwWLb/EQt5vHUErwwCQNe8voyDYNAdEc6BlKnenGaC+ld/FgegX5eVRNVq0cp9PEy
qQKeY10vQzfebhnfY5g8qxLtXPlifqLSFJ8dgd8NOzOYP8fCkU/u2PbQ5Ba+PYWFr2sZ4+dGe4R5
hdtDbezXS80vUt9ZIbMVG/gWsAlhoJnOi4e8REVY9+LJQhtp6jlBByO5mzrfJoGard3bPj0ao4Ux
QUxOtd5DmpLBaFq18wCywNRQdm+Grvk6I/JugZ+aEjAVopqSyAy63Av7RnbZfYwqA5WtZtDNE/iS
If7YOFluneveLJMwntPYOOel6136nlGMswFb0odu7AX/6yJRLico+tCf/FpcQC+u4wnhyKUKpTN6
/0162lZ3gTWmxTnTAuMjnsKrzsUwB3+IIZ7+7BrDXsM2jZ30rq3F8L3QmUU9jbbG9U7ing8+Cbef
T4lb23+1zQjKM217+RwXzM+HQlaT+5BVWRqfY7PRfuT1/1J2HstxI027viJEwJst0I7ei5Q2CEmU
CkDBVBU8rv48PYsT/3AUYnxrUQS7USYzXyfC2wgDMbKI0b0mOygybLOKMpQ9KBiE733tdldVUSzT
tW+P8VtntL+SOWOai77YepHJrdD2wTbx8hXkb7hYzVLBC5G58zz68RCkFgKf20WK7g4Uqat2i9gI
gNNxLPN0HOPOy4QbVTdovllVoGnrs1RVdEkuAGUdDtKgKQ3aqzglFon59YDEZTzSUmG0Ket1uxJ1
00IiJ/Eki7DV+cY+4C904QRcjvYYCISzDcEnqra6+aCFv6JPi5fqCeulwNlNMtAUowXBjKmJjFS7
fGqKe9FSrTyOsTbfisrG71mQOfgCxNfG6ZK789cWR0lr17pL+27b/RaeOhyKt0xaTfy2lMJYVDq9
kBksiOCNIe36NNVDfFvEJL1mqzUkPzf++KfFKHIZ8NkIvw6dUzWZbfnJi70g/t/3YZGr3dpuTgR7
KHdx4y091e6gqeRDtka5uBudtnCzZdA0c2QTiwpqjreUaROuSf+la+L+fbJqe93DkVe30MyAH7zS
Ca6bTbtyl4y68VKjUflCUMTuZpf0XXUwjYUllMH1wTsALkbv7VCvv2jeI361dkdvuKjjACn2Vjvj
b5qJ1uyLeNleAnQs60vkCUJKiVu3+qxszWxdz6sJdBYVcVXtpjIKH/q+K59GRJHBVSD59lL6ZjR0
m+lL3EbbsGyO7B/xaLwpJjGsNdtQcRcO0zUWzE1yGQi/m7OpXMJlv21rVKTzUNXtvtWAHQTdrJN3
0fZL+0bgbb+kOoqsY1ENZARgRVP8KJc2v+3mWNeEGyn7LWjdIUobzxMP47xtBusD10eSatEOWnPQ
3/tWULtZWKzer8nU0ZD6I9qddMGQ5dYtYsMSlVP9JNAcu0e8pOorOeVxcB05OQRJsfrKviAAww+y
qpJlUKWijVo3CwiRvT6DiN8aa3HZq4usHtv8PFZb5LY852Sk5TB8RajSJpfzlCUL9KvFc5Wm/nB8
cm86VGa3IY2QOOVTqe7Q4IffVTtHJh02Ulqycx6VOWBXM06pZ1hUl37lyXth+YJy3BtV9JrIKj5M
9jlGXvZrmPm5tKc7pHd1+eAS4auzvjJdjQMtGG5KS+TEO2uYlsfIc028w2QmHnBuVctTBODQZoNX
5HBzRFx3QKohD3aWqqwPlmkLJE5xXmxXvT+b+rLZ/OqnldOuXtSV6NY9OT6FfdAxNqWZI6oo2eV8
ZVsaL4sgD2q15kcSTkW3H/xS3mJBDp/ELchLu0R5GqryWOWqK9JObElzM4lQ/AahiKI9rP7VO1j+
iI1AVK/292UG4E3xLpmDnXGk906nTQ3UrZV33EbGjdnZr/Ae75Emz7TKB6g50RzB93armgmjHwz2
pWV1iWArbt6cVRvCnRuXZaf41zh5VIUb3U2R438TZTKXp02pObxHFTzWB90lRXNoa20/rDLY1rNF
ZXsXzQXvhNCfggyUst5Y1m6tLio3aL7bTTWpjAzS8cGfmrg4klfbLpfrtLSIdLrG+bI1ZuBodpfi
csLJMwCncLs3ZnX+hH9UO3+RKx7m6bxFw0DMG1HQs/HYLh2qFH1ofBk/TMYhemtxhijYQSje4r3V
54VJvXYugQb7Nv5tljEwkA90+4VtaU8pcS5WfTG7uf2z8jetLrexcR7IzfDGfdV34aXEQ08dVV33
MV9SZx7zMKRqtI0bbg+zqcSVRWlKRZHzWkSPZfZFJFT9bJWW3XMR9s33cpk6N1Va2T8Q25Zumufr
cGNylvluXvDwusS3qu+QAfhBeQiKJDmFy7TN+5I8WpP28HzyQzEPU5IpQ2k8tohJdtDjjH+VFGbA
Ob5Si4bopeV5LJas3/R05oUnzjC8+t063NWFs9ppaAw2jnLMbXXZOQo3b7LEyq9Ulz7R8k7SdVk0
QVq+nMupKDOfxG9FVeBYl5SnAcIqVv1WHwnZ6yQS3nL0SQ9dO4zkg0r5hDwP3hdjNGdhuY3lO/Rd
4aaW9mtxocdyddPOm+r2Pte8lotum1x9U8W4tbxslNzldQeSUqSgKltCtGVbndkvhXMnN6dJ0tBr
8nG/sq2nTExO7dERDDHK3npbTRpOK6DPOLvdHkba1jPl6Pv1dPafKXZ11DVf7Lqq8lTqTt31loy+
j37Dj1WhCHD+Wcx6pyqkEpkQnFQHVSZVksIoqF5Lq1IPCgxy2E/SiZYDtqmzSyiNHKqMyynH2z5S
KEe6cHarjBbcHGolVoYPwi3sdIoXVofpg/lGOXqboPEsznztOAsd4lmL4meB0vkjsdyMyx2h8kfL
csY2E1Bqvi+iSrzdpO0cu3dl85pW25hbR3d2dJxLU5pLFaCkeC3Lkgouqsbgta9sa8hIr4ze4o2p
x84N6qpJI3fMsWIra3GDpXsepwyPx/kmKPwxSjd+K0zBjrlFMrhWnaL19Rh4iNLy193YxQDusbIr
mnbyOblHDZ88E4273EXjWpHmldvhPQ1VfNG742xlLU97J59U4G4ssOLovdqrD37lLgqqUz6sR7Ul
EYnLVRB8txmbJ2muTP4TRgEa4EZJu3iKpOq9vQo99Vo5Ud2klT8510k4bbybxvG+FEwXsPuxpHXC
hsiKd6M7+d6RA11fR9vmJ6leHfsX04KAGMplpB6Y43ynl5rayfbyIj8t8VzaWaWDwmQqmINqh2eF
845cwTq/EuGwfh1P7vBRiscDNi7to9cFgqjQ1V0VHJpSb6mLkP0bQlkuD9n7MKWdmqQDroq2K7JO
VPF85XFKVVfxVC0dG7qHeoJVXnS5NbCy03XWJj+wL43OmnDYbvy2d/NdPIp6TUuoclyukW+YakAz
m7N6GlVxHFEvj4gyNEA5rAjigsUYT6fStZzo4HSt+xq0zICPePywE/Ri2w/0RqXcR04bJ9eFJHox
tfN6vqm9QMqL2uHGSpVX4jSbA5k82b1xhn0xbvZ38tSMfciFa8yxqmf9GtkLOBINhLgPZrqoTBcY
vqVBgmUdRcsKXjDY5CmJsI0vKa89NOrMSZsjUysr3GngUhtjdo8N3JLstxwAa6wiDc+ubOT4EI1N
J9eFRChqFPQ+DQejKrIPoH0EKFIyYjT65zwJ+H56XIXeeoGpDyu0WOPMHouYqrINvsneHXRWEwbE
icTa5j5ndnJtFq04Z+weqpYLUmUxooj0mkp36G/apZZTqrFCgKkX9rXKYsPizcKtDryDLxgfpHmQ
wB7n3SPl4skCmuusxh99VYYt50+TfKnCMcZfMTF+XqbE44TVMQ9naH/AOiqmFiN2M5VQnF+onn2q
NT+c4lTPwvupWuzCUpeYqP4QW1pVz3G7JMAZGKBFaRBMy4SmTzHXbzBy3I+RJ/t9B8MwSCGloyRp
0PRwpiUJUSNms5r+WGNIcrl5S8XHwF3KOTaBbPzMQ3iypZvXyi1Dq7g4mdeO032wFTPsUsgWv7QQ
YU1bUEbXptOkpLht3Ebcg3ZR3+ec5V/HYOAaqViXWyq3cLvmeKC29jpDfUKQr/urlUX+YJpWv/Vb
YzXXnpxWa4/T3IL00sOy5qxeybMK+e6LPa2rzqZ8dkMgpTi5qsQaPPBGHC8z9AIH9BdutC/bafki
qhWSi4TA5mT+lHtVtgQiunKXEpI4+ht1E8wrN7wp47ZE3QYsusvn0K+puJS1q4w1rlnSm/B3GGxB
chWoofhSEDLC2x+n5W3EkYOku8Ey752fMNNyJj+6cDp/crO497z7xXPWlnGfrq8XafdQOmWhnv1O
UGtOouI1zwMZSVmoiZpPjec2Q9YuKr9yNb5z2SyrwduVS9HU2SR08TRhF6xhvRr4LmWCZ9uVKsY5
J6MmnLuUoebwZLolwBmrL/zuEh/54FcRlb7clYOiFw+dWeDEiyqs2/VlOMypkYn1srWu6bKAaWF3
dBs1oqsamzgN2hB1LT/BSKyxaQf6qenGdIumBdDMS1S5Y3n6P7j/8u+FVUUiNYsaSQnnUG/IdM+H
90APo3sTNVvd771kCH8tOm8ICN1UTTtNdZr2siqr3ZxUjNsk+T+Ku7vhRzaP9LF3x9rcn6MWLGO7
qs5+BegBeuCRcv215mVxKXACU3dBiyVMNjEQezWWD8mS0PeGjWa3FgdjP/ovtlfEvyNnDciwcIa4
2FXT0kfXc+MPD+0YFl+xZgvrXUmXIFOmtv12uZGm9wvf/+EipuxKsrq265+OLe2ZS7hkpjCaeHxy
1VyK02BDsjzFuTezAe2l/d3M7lztJdWZZAraem9LW0/fx6jqrIw4E1sxgWkSJjD1bJbTWfim0kBt
vk6DyZ90NsZj9GCZAIgEY2gfOmyOiR2szT4aOfli5wYxC4zOVgsvSvEeKn/XJAcU5+sS++0WDvr7
QH7Rj7HqC0kbBSq1gyw1yt3qeMgCQX26H0NObN8ud+rqWCzFpHdUZnXFTBHrzDnKfV4GcXfMg6LJ
BUrgG58Ptp6CN1tNAARhUmG56ZVd1IGiRl67N4sd/NZhSE8xlWe4EycGeu+qhNvM8pJz2rT9/AUN
iigzQRH1ZC3KGigOFuukAWfiFP2b4W6exiq1JFYWqZfPJNf2lPlfdKM9AtqXaXy3WqFva12Kn43s
8tdlLctvIxUzc2rMnl+0gytzlrdie1lJKnfTwreQttZ+vKYebiIic2syvCP6szJ1SuHemJU+Z4dc
IrL36+KI40Sy8qNZu+FxjUtGLr3qK0lDrbkVDcNnvFgLLogM/271HEfrbKW+6JYHjmvmCNVizd+V
5Xe/tZo7hXKpjEw2bb5s0w2fvgfcu7wnPHfkBR3B+DvYBu+xYAP9WlQHaa9mfNLR9tuMbZPCC1EK
aTuc0xyr3Di16UNJr/fX+EXTHU5pwcjhu+P0XbGD0RJVe60I1kqxNe5BVYLN3DPLWWvq66GaMgCZ
1jwEtKHlpZdsCAQqt/G+miJs70fXnb4nUsnpWq91PANLzlGQ2joU6ro0RdzuacGxvV6SuduVvU66
Cwls8F4y5r9KSHxsL/GRjB4wJjtbygE5qsxfN8feIwRU1/FgDc9ytraf+Eq2zyhwI3lo25aJ8Qh2
exP1WydIZwqxBYaxJfu0H9vgtWnwytltOlbqPN/qH0kCy93U8a3WnDh+1WHwm8JKQzfnAF+4w8DE
7M6ys4Zz+mFzuKrRNw8MI+H7BXg62U7HZLQS7aMTmnG9ZKzhP22UycB8Ex3zHhapLlPBzH1jzFgv
F1PDkDSrS7tnzRiLuX3TkG6XVmZtnayIraTer4O3NJkZazzOXFh1d7Xx9HoSSSLjWx/M8HdNwu1L
hyPbmM3ruYQuVhlfiLyZK8o0W88PbAGmQsThjLe9qFqDz3Q4N1md4IGbSWm8l8DvgCsGsiDOgIvV
Ote68IbLgglGns4Gve5xNWLT+7xso5pe2llAOedN/ZzXpXyBl9vpHY57otrlRUBSQG9Gn2IA4Px3
Ps/L9aqn7b2WnKM3dufMbEsU4MOR8ne6DLbO7U+rrq1TuNpiBAkKx/zQMGFtjz01y/dkWWhiPbW5
B5V7utk1vq4eyIW17vxI+U894GmZjjqMHpAsN181fpXlvpVRoNLecvmVy0rkeBYGU0tPOPs5M4Bl
5bowNIxB5nF4y10x5Ge6cT+cAyPbdfhGIVu9FmPMZRjllhJs+hjgqjTVeGIoso1oXD12hZQVbVa0
2gq3RbvFK0NqioMkKH/m3hT06TDByMJXbBE1EIzbNynK9W5J0Wi4L5Qk4aNfL1GfjXW8XIpOOUmq
osC6qKd18K/mENr8NDZjeapXt3hpNiZI1wV2jvogokGV1PcTbYnvqeDrRrNS7Ekd6LkSql5yl0Rx
nmQrWP8LzkBBdUB91gW7sV51cQC1FQ9QpGpyUxymUqpzkiP0+fFroJfoxiyWBFWTrn0Bwb/qgJQM
G0E2ibx2ALCG1J1keW+5Dve5Gae+2rdDm38XEP5UqifDaUgyM5qwuN78JrUpoZ5y8rMpHetWDvtw
yvvXrW4hvRrFUZFiqmheEC5aPysWwM8BKkORAVLkb750q7t+oGrItll7AOL4uxzHzTDcK0rVjvsp
FD2BhlNTX9btaImDY/fWZcxpF+4xS/HbXT9FeXuSfb01WUguQpOqMuS26fvAufb9YYz2eBRQb9H+
ImF2o7I4JMYVXVYY7VxsTOgBFDo9HiugsCAdyRukxG2mOWa6roeWwVnoczlzxFJhCOh8CcfPCjqc
VDeR6RJKomBz3xtIGD86H4PXTDq1Qx0w4GuRYEyQ1iOu8Bl4Wx+lSZebu7nZSmfHzmgivDxWovz8
ZFz9Y+jUtqBxKLbXwQtmO5Nr2Hm7wWLYQwXhjFUWdYv/2tWQuK8K4pXc1MAsuVmtNXEynTTO3bSd
W0sOn6C4glzaPedbXJxZJK7zGFA84/nnB+C4TS0vQTniImuqwXqKNHYieGZV7l1Nh9M+5G6zvTew
HOKLzm/Hl7gsxX2o40MplN2fFsthLNaExmUg4K/Sh1+QJDdDss5vYBWxOqGOaq5ogvS7VQtOBlJU
+R+ysdz7bd76hHpyGiCH0gLcKe4fkqjijaFtTuXANCfya9pM6RX7c5M97YSS8Y6DVSRMbeZRnzrY
XYyNVA0AtJL2Xl+b2is4LP25ul39fPmquasfPV5OmdbW4P7u4oJK9+yWdz14Sbcc+YzdnV9VitK1
WnJG5B7/ZpeEY50th3F13uqkpgWNWOYpMRY+uthmggTIi33w5pyhPjP94Fu4RJQNrsnLn5AhcH4a
8Pas0gijjuQGRJdpX9z6TKbIrwns3coKDTi+awspE8QSc1e0orHTLsQ+jCT3cBD7rtXDs5+QCXY1
gmj0+7VGOEcLHKLOVeGmCAMh6fo79BGpDqtFX73HWZTLxjWF2I4J0/YX5NHeeV4c0K2sE1jTaWVc
NaZDL1GRFcYRkIpE1PgpA/CY4Y/F3cH1EIp2728tpoJUek59KDcJ93Fvx2Ni69TT8xocJm9orNuG
oTOZtUrWg/qlCmOK20XEc36a+1JS5ZBT6a2coqUr3X1dLxaMk0nA4TS3YwkevWZh7+nxRY9ab0eq
FiWstMo9yEzJAlsTjzq3sJ7cYfFjnOZdCScqFU3IObiPtNNWj54I9ZSnNlaiNXahq/aefXJ121vd
WovN8IVLxz/1doigithMl8q6tS3r1S6aubmollmTZYB7StldFRhWjE+hM23UV1a8xd2vqCtd6hnw
Pp4xqATpQjp2VjDT2m+z7ZyCRbrzjfaZngMVqKn97VnTtHUZ+DHN18GoUOS/82SLiIbGUba+6luS
b1+lqMXwHjvcnbd23OVhtuAqv3wBZzH2czOFcqqyPAkb52tnqcAOD3UNOHjKnWkCRe69Ld7eraU7
M3io4YrvLVxZeeQxBhhRnJO2V65EggfePN+y2dxOhC0+7DNGZ46VxsbvcX3qYCQwdQFKweVB8u2g
lujHKDhNwTZaT03gdlQa46yC6LXPJ7PCaR5szZYKIFrEP0LthdGPMYxlNBxLAFJRpP4SVqpn6lT6
zZuKuWXeE9pV3P/ixSuvlrKsh7tg1c6ZU1vUWHujeMmjq8Wg0TiW3jQ11zZduX+MSc+Y9zUz8+0h
VPz9XWrHYAT485PQ9y5KsdTPYWFby7d8Xbg2AEnW5GRY33y00JHJkXn4OF04w8SVWdguGAojtdlc
rtaId3PYR3I69c1MTsjQ1uXMVTn21S0MqEIfujkau0uz2Vu1n4LGk9+w9sg1vW0fmz3jTt8+Gbgl
W1q11K87z1qbCBCDAUu2Bn4bv0l2zCP2gNVy3a8BLcxmc7/uh2XAFgFb5/XrKJbil1k2x1yEHAJy
t/gy/2oJ09mpsKb5JWiZAh8WOyEzvmu8MUU9XxOixPXn7zE0k9030cs8osHykuUkFD+UcW+s+YVg
u7yPga7I7YDcvB5hYjovKI6YKwUM65N0TJi9pahorHsgVFHvZFxt31YddY/IoZ3nNRZ2RJfUl/te
F2ULekCNmBYaoW0KdlLctPTb9zGMRpjLft8EaR7mxbeBwBAnmwIzTClmoetb427rTCE72fbOGV39
c60D+20e5XJp4Wddw4Ppwouxx9OezizcWx77ghBLeeFVlYYkMGzX4D9Tve/E5F917J453dwR3Eat
OQG8fjnL6zoiBHP2B5AH4SnVpFPhqgF8roGEoRj8/Gg2Z3lWnYoYmUb11O50DZ99txVAvo8VJ+Kz
bZmeYXSjYMiNQVSsABoerIPaCWF5FHy7z6VGTrKT3WTeIBrFj7lsHHkQbR5Fjx2h3q+awEoYOv4S
vCfdJFcGMEFPH70GTZsF8yL3RiTL2dtBRngxC8lYbV5Iub3uB2fGrqPWzcVkz8Vphr3c3QRol0r6
6IDrOzEt8wuc5QBq8J1k3jO7dnGNZj2oMzXmlWDe3JPPy8XfgnjqPPJTHUTmmxbcTftlbSBwVPTr
3MYyIdl23PL1xChL+Ls+7pviCvqU1ZBcWDb1vsy38WWDH9Dv6R3XH03oFD8ri/irlAKzv/SE8p3D
qnX5zQwz/OS4KKr7QfklmKUbdxAV120AXhlcc0W/RM+K5X5yc9YziMxpwmLIoPYAwICqAvMOU0u4
gWrIVU0JFO25rKbat1Kdb8NTUdAOp7bssMePqHTMzl/W5X6ovEnxlSyBnRacQFsqTFRz4jkJDCsx
9RznSYKD+tFhjPkKog/lYZIYUGcsS4bV1VaqK7FQYu0ntDoTh9s5dDDYSv1Vas9/tpMlr1OOfdaN
26+De20pY8rUBgJ6E6IPa3q8Hg531xugZA6juDgQllocRltZYxaBWjmH2kn6h6AX25nsF7g3nTDh
PdY6OL42HYd4am0yXvdFua73JVzcJ6/UurkySdgV+9yfKpFp2AbDPg9yEQPyUGQcYgMcfp4bMMqf
glEo5pdOoA+O21TNYVR+wuCHBpDB67BM2bg647eWu9fPagcfnFc0Fe220zZkN2ZtRST2dpGU+KBH
Xn8FerJ2b061xeV+8634e9T1sZdpMhKmPZsb84SqwQ6YILk+8S+03Q0300KCVYYVEpP1uGnaS7ez
GFsXDp3cgQLB/aKDyfziDAXVkqV9nhAxzbZpPxcnzkxF2PNLVZntVMGhqJm7WmCy8IHkiylM8Ows
WBNfOdx3D1vjhNQDf2dl/odIBj0cX6UY1yObmu6j6VFbD+tIUcXsVVXm0CxFcDFVnz7loxoWv1/s
jrD8xp8uwfPoA/WdJkWHzdbGmVLMnaOatx90DmQnCZljWT2RldiPf/LR/kPIOz/0H/4nEkymiOd/
/z98+1E43EQ5ttQ+KcJXWCZ3Tx1JAscG7P5/fxSpyLBzcY/iVvmo0MKBx6lXqaJMORAKvLgcjiKU
47FwdPuJV8lHGu3ZOvmcwv5P9gN+dB8oecWsWrbdFGd5Ba9e5oQiyKgpj+wFCWOz/fE/r48zQZjI
aezNYAJ+eHNyVVsOdSSBN7C6F/U2LRcx5+gn39+fPhQMZjSsLkao/1kfyNmbSC5VkkHZI092hvHt
5Y7c1VMA3FuZ4BP65B+WhkNMu0sdjzoChP7fS8OFEd73iPyzJNQ/St+WOzHDKS/H7jNfkD/sL3LL
bMyqONdZjB9YoUjitNJWmWQMQMwTRIDopqbq/eT7+8d+41+0SFZFgi6PBRFirPBRl6sCE9Ac8pqs
gbl93o7BjTvnTKBdkucIFeDM1PGUOSaIMp3bdHIazksjC+8In8Y/A4zj3oUv8/S/L58kgPftc42i
qvnAZ6fbi5Bq8EX3Bvp8VibQVmBseYTs/P1B/6WqovA6r1N8E30Sn70PT3KrAjk3IacZjBx7Nzgl
E0KrQNjAlXPAutfl7bpBkXoQibPA6pydgf2UbrP6zO3zv4vLwzsS4AtyLgdr8mGHWoXTg6/Q81uF
XH4AsoCArvgovCHFKz8Lnf7vycrDzhJF7+xUz8f/90quqt7JwUKYkEVOfKOi9rtSoQVwxZmK+sLf
STHNnwh9/vjMs5EHu/VMeP7wzHCJjUX1z+4JpuCgCO7K9OhHhyZRameJcM1sp3EOf3/B51/67xXO
ByW+mNUEFRl5zr8/KJSTxdcS4Glg8oHSHSI8TMD1cA7vTAdf6r3raPim7fhZ+O8f3+c5V+Ssvo3Q
B/37ya2vMeNsloTV248vS78sX1avZu46L3Nz9/dP+d/jAoEvTsnny5LL66O/TOn1lZp0kpyxmvho
z6s+OhtIw9+f8qdPFND+IjzitHA+ehPQw+fMXCOO2yUw6Ik7kK2xba5W2POfXFd/WiuBiy4MqWl0
Rov+/eVtMul1hFtTlsDpul2GNb/1YQh9dXBrsPdb6+dzSsVQBfu/f8Q/fZGY5WFES7QiItvzV/B/
Ln+rshmWjrTB2+w232qXuKtdnQzevPv7cz4KaR2OHWSXEXLPAKDR+3CT9JZDZsIaJggNEBLiGsuO
qwZnB3whYbVWlIzzGLwbqJK3sxcXn3zM/16cMGtQAmAV4+Oi+jEHfpxc8FvQ5yzHXDvzMXlPKzL/
dsNcYYRoD5/Z9f1p5WDweHZu9Rjyf3TjLLDoqFZErlk82tOBhJiHnAyhXVuG8ScH+mdP+vDF4je6
lavmixVhh2K1cQiKqGS+awgCvfj7O/zjo85hrS6mFliTfdjgzL5yYXI/yXyr9H9gY0EShVeqL6os
Pgss/9P7Qk7x/x/14ZaiHAlHUKkkm4oEf2tXCvIaGRYR+B1A2yRk8u8f7eOp6cIZPEu80XifTaGD
D8+jE8L4bZTjfrZm54g2aYG7tSYHec4c8LxlOkSCeY+31v0nJ9nHL/WfJ2MkhOLwfB1/VDZW7oji
0XXHfdzL+HfTdcmFBB/GUN/pPtmDf3oU9oo2ZzPWhIH/4YwJMeyv18EekdRO8W+I936GaOJ5mIz1
WU/x8f2dPxVisrObMK7C3Lr/PlbqejRuKeC6Wt5yAzzjfDHNbFKQjPCxjuvPNHMfT08ed5bu4iMD
sxF3zA+fzBlG0VRxMu0Xq4RJGcbH4B9pBUoLENau4+8A6vvkzX080s4P5TihYvPPXWHyoWQtg0kP
UQd/MwYRvXatQJ4mjEpeDEriA9VGsGci1F0Wo46/F+syP/3PS5ZyhrdIL+XxmT9s/EmAuJm1GfbN
aobjIA9d9+g1YrxvijjYg8t2cEq6zz70H9YQun22yDmENUJT9e8XO42U/jxk2EtTAeqErrVl1K7h
b2FK2AZ//4h/eq1nrb4fn91yWUz/fpgeoY5Qmw37AGfGLGnC+bYzRX+fO2txGDRsNEt19iev1fnD
2nX4XiMWlE0oyEdz87qMhC2kGuCrG/fWZcYLRBOHw4966JKTnub5OSo2eVkNvftAP1i/MkH29ho9
ryY3B1wtT5qSMRaijn3e5V7qkDL+WfX8x78SCtvZZxAS6sclv9DREy9dQV22ke/pId5SVklwMrXV
n0wY1D///i7+KXb+b2F5Xu4Rihj06jAd7P+Udz2URrMu475ARIZ0cYlehmScnuZu9G5LlzGxK/Ly
OemZ/9Z6aa+IWy13yJ7yK1nW/WmKujk5fPJHnRf5f/4oGlMfT0n8ZT66yxiGpG6BA/teqrC5YmzX
HCKy0U+RKOVO9euWdf0Q3PT2pvZB3cH/5qXv9YhlO4ms3Sf14p/WK6k1MaU37hL+R+8emP8i71wg
6m0umisI58NBDfF0R3/1QyoRgVEt/4+6M2uKXMm29F+5dt5VrXlou1VmLYVCQTAFkJCZvMggB83u
mqdf35+o030PJJb0uW9dVg+VxSAiQnLfvvda32o+uF3fuyaMCMphILNsYG92LmCd6qpMSR9iKcpR
zOjjNsrqnZt8ccfCZ/hHO6KKTeeDzeTd6xI5sDEukTW8TVTTmKKvKW06gs0Nm/lDLzbw7EBSKdOY
FJ+tokIuKxrzg4/83euCRdwWPpzfbz9x2adzNliiD1W9NA5OXtg2UuQ+P4+xie9GuWgMVXChfbAU
bW/j2xuNp41dDaA26Mc3zIYJSfCgG1hEQG2O91k2dzt9sK3739/P72wpZAThM+eZhjT5FjyA/rS0
em/tQruVeeiBKTrDT4AIo0t+4nMeg06f9YBqwQDVOhgf1HfvvLU6HyQ5n6aG3O9tKULpsLSFlnIr
lbl9ntvI7V3inSKK1i7shY78r+k+Iuy8s45xUdoxFAqb7f3N/cvmBqjWYxsbBmbQzlKwYS805Qsn
zgLHmsa//4zCRtK3fZtgZvXttul2G7DZdvvQLBflvLO79iZFDSz3KqbKLFDLPtkvnrOcfv/Jvvfe
0t6hyuON1Ulrfr2V9VgtLBT4fagMax8tUqsOvVWrIbZc96SjccdZ2C43/42LmnQ7tiSjrZx+fdG6
6jK1tNis7SKV57NJ37x1LeVbUtdzpAr9ivzdpfjgSXmnQqAy4BbWeR91CP6vL7rEuWOXZtyHMq46
muTGcNcvLiZcw2vxrv7+Fb5Tt5OMgdmZu3bLE3pbjvS6Pg7jRA22YEY28J0drWk17hTmoH6P3Tsw
YHzv+2Jtv/z+yr+0EtkPGaSSMbuRtrZk3NevUxUru/7ioUeiecB8Y2muGoaYPzFtLPu0NghQNerW
+ubWcY3ZHV0zYhBFV48l2eD3THOm81qfRLpDFYXH4Pd/3XtPFTs1DxZdTs4Vbz4Ea5xUhZWbfdFF
7Ob2EuU/mohLJuuqHyfj30UBvrwZNL9p4VKmEbbx+s1YUldzmoZTTIrA0rd6cAc6ncwo03v9728A
G1kYsSmhbSoBNK8vxazJ6FKMZGGMLj2iCn4QPOURCwzHGa+1rj29KsK//3YSmQsoDwQ/KT5vHiS8
cNJG+D2EhIHTPtDEcD1lYgm9GGGKSWzc7e+v995qAZTP9QzqO5dAqdev0RXqKsdFjOFoxuphTgcN
033X32Ob1LDlazGfoTZ9UOG9d89AQiUHBkTmRll8fdExS4ErYkMI6Yobge01CNPKTNmhK1Q2hIHx
wQf5zkJhoCo2DT5OskTeXq92WYCZWk+htSTFZW1l7edWN5eIDlvx9ffv5zsvja466DheHw1ge/v6
X7pc1kr3c13ziSkm6k3HbRzsxzbGRWVAMA5pfv2gKnvngibubPZwRoUbC/D1BYU0Ma3grwiLJon3
wp5+VGamHwhdQ9WMsPuD+/OdtxL8JmRgBsQwKN4elJjDD4yN1SnsWLNChIFFhCzCRJFuf0Qdf6HA
vamEtjKILDWwYPSX36x7doryzM7mOezzdDlYBrSDJlOGG0KLtZ099R0HUlWcsqFTj12NJcfqvPVa
nYbkMQOh/Ywb3ISMYLSHcctzcQwrvkvidrhyOQYeuR/yg8D3ckiSov8IZ/aClfvlj9+OrbQhrV+T
slbNIIwT+VxotZ1EYRTj3bL02Ton7E58lghBKGKXOfnisR2fySaDU4LSSPnRGzLDRwJIoNv9/t58
ZwtjPsCYTaPUcRiAvb5VVEUCUm25VTS7V9AqVe5GaxqhuCAIA21RHFbF6zBlSuODB/69K9Otp7XN
dAKy0dtVxhpIjU+TOcxV5zt5FSb1+tpf4US3Qq3Xy892N2b+1HnDB4XmO7crQxFGUJzYuF11/fVL
TjCMib7W5hCaeoo6zS580gaN0GrIzfv9u/vOSgqne7sO3XF4KG9eo9GXicFuOMN6iDdtvzlVEUKf
2a+HGW3ksrYHp9HHD17gO4//ttKQYEFdoOpvu+qLZg1tITHE1wtEFBVBLVJvMB+HdZoFKwBIkDr4
/Qv95T3lbqa+tLZpBQ2+twcUlANSm91h4enLuqtOS0WkS3OKUGJ+NEN871LcsJAtKGLcX0Lt6rwc
7dyBn7FpNo/Y9TK/GF1kSvS4P6hj3rsUZCqDT9C1LQqL13eK0Oold21lCbEQ07OvWnMILDQvKSqn
qfzgXtl28VeLA9BBWpVw1mm5ott98yS6WGsQ0oJbyFBbXyHgzm1scxJwy+8/ql+eO67DMWvLGVFh
ur+NpMTQMGF60cE6LCT4AmpOjplVE4aEYQz3DNnB6TDYR29G5/z7K//yNGxYRZtCmQWcg8gLGvMv
+6BdeJAMto46xtfm0A9dHXb4M3f9oCx7euPLZ1Urp/3vL/rOZ2jRvzM2Gi3ngrfRWimIPeyuGhIm
xHDgN/TsViw09Zweqe1/51IGUQbbi6Nyen272DjnNDSQm1qqJ/7W6pjng69DYO85/x7Y/Y9v8/9M
fsjTv++L7l//yb+/yXqBEJb2b/75r+v6h7jr2x8/+sun+j+3H/2/3/r6B/91mX1rZSd/9m+/69UP
8fv/vP7uqX969Q8MFbiMboYf7XL7o8MH9HIB/tLtO/9fv/gfP15+C6z2H//845scRL/9tiST4o8/
v3T2/Z9/gGP/y7u+/f4/v3j1VPFzd5lInmrZ/vjlZ348df0//9BU8x8qLUKX6ezLncbiOP3491eM
f2w9c5WJgKsy7mAxFrLtU37oH4gRuC09sHf0k4BK/vEfnRz+/SWUpggSSHrgtAUbX/vj/7z2V5/S
f31q/wGG6CQz0Xf//ANs9eunfGsjk8fpcGTjSaB1/2bzqSDNNFmriIiTyjfZnXDx4JDOxerXoxJK
B68G0X3KxZDlZWguMGmrLrnXASnFa5N+R513sGX5c9OR+3NjBWo66SAt7D0QszoY7fJCOuZh1cqQ
kCTkuogdBVbvHY9kAO0x6MAxIqAVO7mhB6bVOYMrFMLTMXdE1mdBqgAarsQJ9c8VKYxZYLjJeQJ6
JiisCid1AnWvdfgdhnmTl85ed4bddlU7r05o+sLVQm1nigBEJZDtKqSS2SGiPLVGV+/tUt4Jby05
PwzQlA0/HupTOjt7KJEBnNtHHqxDUTlnjP+gNMTjpb08900VGrk8KfjDEuMWJx5o1vo063ybDQkw
tQ6zeSuTbiQwPv6kFoaImlZDGjmSC9XO9hmSJuHXijhB8WQVh+EeMZug3iC8KuqGZ6k+F7wURSvR
eGOyM25VD+tOZaPYvYWBfqk5ysFUzIPFn0H6wlWztpFtArrgu/u+jEoZrGsSwYw8atpyt4LYoSOC
gDjuvkxwFbAOrXdgqAKsxZepkL6SN5ujHZORylQx1/1ecQEC4ADgw+AvsibtgW5VkKm35XAr5C0L
Izin6aHRbmI1OW4X9jIrslvrXLfqW2YDUEW+N+n4WKbgozaXodFah8Llmuj0e6/70ooK7157p+iC
4QCiW/zJ213Ra3zSeIF9CkBcWNahSlPbF/l42QzischNDJh6dcylfia515am33mjt7dgEnG8QJDO
Z+DMD6j7Q2Tqz87ifUp79eHlvilNfhvf44D/WaRybDLrRhCHOWiof2aydg99YUUWHNnt1eZCfehb
71OJD6aIZdjoBiZ/O2o6JaSzjK57OnflZz2rIy9uj+McjjwBo+ucVVkaKU183jWr6reiifLFiiiB
0BWt4eRJP3bFHVpVHwxHOLX1ZWqXoQvMxRSJ50tTCSct/17rNriKWwMy+yrTc5GzgLete5abDfLZ
zDxHISl3EkMMiF4PYg0OPL/KnccqNZdb0yqLM3qJF9XQOHeraJwLwddoO9l+sUjnHF0xcGs1s3bk
bKd7mM7pvk0dPfAWKXaIfI1dNzTxvsHZXSd8W62VoMa3L7ZmYcGOLE64hdJI9dp03zh1B+BJnVM+
ikUEeOC/gPv70Y9G44+OeRI8OH6nzeB6cCDc9oiBw+0PWlQ7RgKx3QUVcPoJe4gtsAdXqmGfY45H
1OdWYudokwjAmIggNe3y3O3JxjMrLzvrKyEPdizTfWroSpQJ5VAMvVPh7ADuIUZ5MPLMOiWm5twB
KWhCSp6dO3t73BNo+XHUQHMo22yPZvqRGJ9zTAzBKuIviP1DR3IIm73QAR+QtOO5gpfrL9vFn0vy
X5fg91dg6LocjrdY1rflv5JRflGIyyhWeObd29HDaG0/Q9Mhb3zmbShuSwy3qrI+wPv78OpvyryX
DQChHWUHXQ54p2+PBET3EspcyAh9aoQW61jHMMSG2t2nnAYZ2AFojDIIMdvqStdnn65admjXvgsY
NwJBnJsjczIHFsigB4la/CyKIcdCpn4a6RApzScONDgcVucKkhFcE2efQ/BRq09KXB6tZLqx5+xL
reqAShQk53EZrksZji0ieIFhXq3FnaPKvUiW47Ys96V71hPVuTkxKFvPLPYlZbSfqrK7wGHvA3AJ
tgdn7Z0zoSXn9Zicx+MSquQNZpl96JoRGUr6bXLukTYmsOQgkJ0Rixzk8y33mD9uR4R2eE4MExWV
8CXbq53bQWnzGNKadCod345GBpUVDd38gDP9DhPGTys3r8jFvEpm+8pInAsvHo9eC9/EW0d112R2
oFSK60/olzzj0GMuy/X5nmXrDJGlB9iuT+Ofte2ezSzXCqlvicVajFtvKp+XCkgqL8hiY3XMY4tL
yO+q6qLvxFdHioPlhXK1rvQOUJFx8/sb9M3p7eUGYexMbU7HnhLhzaGjKys4LNYio3wAATiyanvQ
7LAOeXtczc+/v9jblsTL1eiWb5Hn6HqZrL6uWXGFjwNIXBnh4cP+1rHqbTOQKb3p1IRnsB6iprGB
tKmhmOm1mPs5/ugVv7ykvxx9/vwj0J8gDUF9+lZ4DpQRY1Jmy2gaKr8R2YFREOb9mKqC5EOQQ5Z8
+UC37ayZH8ayDIiRY3ohkeLb03M92fvaYrMgujN2JjZS2mr4Nlv+PyO2o6lmpmXCOllYr2zlLFXU
q9hdT2k3HbYCoektnJGTfNKNL1gFAtAtgQ14Scf44WfGp1g/grUItPnS7OUhT79DEAGTc1ItzFml
vsuV5ANB3kvk0tu3hFMYQcco1bdb4fXngiJomyxLCRBJ86WmnsG4DmYbTzBT5bFsw9VI9gnOvfRz
B0rQxL+vryfHgFo3s1tiabNjijHhzzlxAk11wZlc5dYWkcRg6U7fe6h9xgkXzbk5q1f1Ot4uHFp+
f3e96M5/fRVb7YyjgOnwm0bk5LE+gePiVczCzxt5gR8+0s3qq5LaIeLGgzDGZ5z656X1abKWK8z2
B7Wlhu31J7H4rAL5XEYy1Q9159zpbX81j9Sc2nimN87lVnuKadh1afJRQNebQ/LLHcngBD0PKzUC
ujdHOaNWMkEwrIyQFzwvSnpuKQCCUDnotP1BLUwYnVg5+8U8pB72sam/bqByi0Vd/QmuQlKuL4tb
jVnIpcj4YBt5iXL55Y3lAMFOwvSSefTr28MoG8PGvC2jGer1VhJvTAnfy+vHdMYR5xQXBsYNtKtX
cJjOckWLEjYQjdJ7yFjPV+PKm4x7u1P39XDKTWirwCmKKjT1gTKsuVFWmvxt+qBVZlSoJapd/Qyj
sL/YbZQ6404YoOGkcWNqna/l8W7qim+jkR6s9Pvvb6F3Fyg6WcxKAU5umZavX2lpr1vCSykjKzdu
tmpMV8eDHl+Mpbqv1HKHe/gwZtPltqMsi35Yk/bugz/hvRV50xyZBpMCiz7p6z/BqmtOshp/Qj3b
Qa26Z6ymQTs/v7A8svRc6yD92NX3TrF2xoDbeZZfrNzaMzz/uVXZdvJRr+idIoYGP1I620EERjfl
zbuyMrpjbMD9aakXq9Pcxrl5clp7b9byhD/4O1KI0i/6K0w8YWF+MF545zPZxgsMFxi4Md16m2Ey
NXqsgI/l7qPwdJSvsru38LNVjgKPwLzhnAoUHLamxJ0PSXKyP4j+etHrvr79X/8Bb1bHRk/mqsH8
GDFZDdaqC5DJRTVnFz4VU1deqhlh674rqejz7qwYO0wWX6HQXabrchiseSfsa+zK2yMTte23bdVP
DJAc3NcutJum7iK6w7A3nKu4rUJJveTmHHUnAts8jCIvt9jfaud8khX/fduhedXV+f+pj8Ox8i+P
2S99nP8l+qf2W599e/prI+flh/5s5GxT4393bkDX8r//7NUotvoPixkodEPaNQgvt+v82axRXOsf
zIYorInh2prRfO1vdGsI6H1J5fuvO405gUMdzkGBdimrD53L188+HfRCrxF3AnEYkN+2nIQJjPTI
B6+OiQEBmrZ3Z/r1VFXV2P+snS7r1RPwK025QZGXF07jy6qt2imIse+YeiiLxOiUS4MQoHkB4+cN
eXMkq3Q14ys1m03Q5yQDpQBdOzhORgS7YTXnu860zJz+itIM83gUBme29Cpx1QXTsSkwwZMMOTRp
gBCrN69lP1Ot1HGumf7qqalG1QLV47va9WMVLpXpLd96c+QBSJItETAfQZyEQ5W0Oqsc5BJ5FG0P
7i3o407B4BrXtM0OOMgrDTalGYMnDmo7n+hjzFB81N24bIZjzNvrRZmAbL2qafBmR+DRNd0Xxc4a
+a2bjar/vEJZu+XD83ZyQiMB1kyb9PQy7qQ3fS46awk1N0l2Zjp5G5hh8ZowdZS6vvFGq77nCuLJ
85r6alaoi/02N1KaNXpsy4MVO8ux0yiNfEF3MI1i/KDfS89o+nMsxvYJRgkRBf7SyTi/MFcliwoE
deMXYgCaM2JCtXDtbPOp6NskmLLFTnV/MV5OEiqtojmBzDR4mvYwjmNLox4rxUJyQDEly4E3qw+K
uTfqQKiA6oMCYTNJKqPZHfu0lZ+nCoJwP8D13MVrBVrAG0h/VFZn7fZTV8W7upDE8cguVkONs8hy
yOFwQJZWtrL5rk25fx66dVXyn93GNJgDRVEMmKZJ5lxjeycho1EVpwla1Lrs1hkjUT5pI/HOW1dv
imeV/ShyewLD1KyqDrjdk3O6Dk3ACcq7Gwe19AiNW1yofCLbwjAL5XqYrGzX6dTd3YLP2F0UDwbj
VJywzoNWVUlwfnSbMcXgo+cmdGiKzBVYIAxexVJxjRY6KVvG3GJWjxVooM5icOAa2s9619CbXG3k
w37cqBCH3G46UZNB8wEql30iHmMcOPO2/fyTSQyKWPTM00j/CKAUKU1Td90sBh8nbMqlwQcPEBlC
u0jhgqLB091dv1GtSs3otQsNfnqYYmvLLseqpG3ICdNWz0XBrzjPWrbO0E6VRJn9GE9Y6UKxLN0e
KhFmQxG02SgfbFmJ8amC0btnjr8eYogj6ZE4ZA3OJF4d/QdPMKdI/AHHio8OelIsze4ARmw0uSc6
4LSznrcPlUMn6DRjO9sBSDVCUJ+QZKEJ1CGuifHHZEnjs7dm1UEHQ/kF0XMRB3q8ytgfR1le9vpa
3iFMBhVHk11D70s3Sa4qWKJhAO5KL2DtrouUAPTzNhWEuUKtpcRLhrqfMeI74GAn0ou8EN7n0Oyg
FdHVJWtHwqTeOg/DsLrMCqc6HOeM6Wg8GIV7adZaot6o6gBnpLcQnX9DfNB+Lo28rGnLNS6gB2Xs
CsAvMFtCYniMdJeu6XqYdCHRIMUKZdtsZuXl6LoZ5fEsPzdjIu/7RZ8+L8Xi7YpqY9GwSBBr0uqF
HQginfCUkPniVmg9rTbUCjU+YnA1o9UuktMIX4HidtigdrkLpBJRNsrBgeiCC1nP+eV23OyDMffa
y270xs+AtviPP9WgjndOOkLfIYAGbBfUqCvH3DLZ2tie93KA69alHQkVZgWfIxp1oxn8AcZ/MAKE
anyoUW4g4jK5cmkSw6mQpr7v6TPrj625jh7KkkYhsUWydgRjp9TXQFh6M+iEs4ZKNa/0BZOpYLln
W6SdO+bO5dSM1kPssnz7OjHcMHCpaQmTgRd7KRTNA+2N/cT6CvwyP6114g2kYNvaElgSh71vlEBF
LpR4ru4A93QXeRvP2Km9Yl92ymzs0ONptynh2NdCSeIHQd6L8nOtehfGh5A22Q5NBdyW9XZZw1Rf
ynhnxQWuzGpdLPR7EhbckOxo8q3xQ1fBAkDz66nNqaFyb5hjoGvYT5PeTzeOpVGZ62Iaoy7LrMdV
OmlNF6OHIQX8ovD2dpU3B5HO9U4TQOEZLmjpzrVGhRZkYSpwYTJ9bOfF54nPbu1+Vs5XshaKrzHr
01GJKwCgXkzvmZo8lje2VS/0Sgyz343qot6Ag7DdoBws8waKMiu5C4//q2OJ6b6JUcGC3oWJ8aPr
NOtLyroErlGfVT7msoyIjwBYU3hute94PIswh7YLXbTnJvFR3ufgoUr0k/GcE6o1mND0FXucPFAN
zNZ3k7UK4+A1pVQPnWTS6LtACCFc9F0vnxv4u1yir7bjZJEnB71oa+3QjSpwImkMNOE8vlbDCRJW
ynRI11BT+51ldtA082TOKu+T1wwmERnJCF6uBUy1kYjtNhCdS2OXP62Nq2gyVEluIzLWazeTrtjF
pSLqPWF9HX/RwBpvC/Cwg7/A1oPSCGoq3aHANRjGqut+6FkidEQNe2hMRLYGIKektjcLbTy6XTfr
vFeKnZwlg0rnstf7Sn2eaFUUzU5UbNBBXKbxsmeP105zxWSDfTdxpmtqpoXlLy+jae15t5Iyo+bJ
Oes+jWS9u1EqByDUGx9dkf4scu1gCOCVwegVvDeAdxtM4GJWynsPHik6DhChXdBPMQr0XK+ZTfCR
XSlTRap1UGNP40UJHM2wsApxBjckUX3Kxw55QiGnM6XBbRxoiDYBykg+Jq+El46m3HJlUOgpTb6G
oKn+DCSYpsMtmc1vQgNoe0gcr2VyntM52U7PU3mJQ6g4AWYjJsDQRT0fhApY2wcOot8A6K2twBo8
Vm5NQP0DRdIjrTPZae/jYlE/qRDZQbTmJnEj7crd65SluE3TzH2cxlL5mhsYUi7jEYjNNVEscVCa
8E0gk+S5y2h7LYiSRJJ6aqYVELJWTLSJXadwMtBOafJcEWJsB3FPNkiwFHFiXgyKPohzd1W03h/b
Fhu/ANhJGEuiGN/5TZ6/WnMmbl1pNXM0OwlVyYZx+AKuSIVCXKg9bt5anUQZWrq6zog9jYWkRtUi
j74jByhI0VfYkH8noMyKtwKtMNjlHmuwskxX4Ewre9Sic3U7Ar1hCFWB5bxb9Xb6DtZy+bJoEPx8
yMj9sC/ADiS+U6Ls8dvas29GpZmsqEu1er5fcsCwYWfR7N0Dccw9kg3BPO/zqfUu+Ij7wZ+Uwj4w
e7VuVqXWn1Cn1TFpBOQ2BcXApJhTJGQVGEJDUe6sScDVgjDZIARXHZbwzDRHmw4xybvUublTH1t7
hthbVK4nz1u1MZQmMtZ1xYk0ECwqo7LWJ4I+0bJ/Wgaz+N45HXwpZ4Ze33XdqAQwCclXJE6upgSf
evdu1HtFOwqAS8R+qKqQ+5GgvCKgHagaV+TiUZqUXQri04P3dClLWLfUugAOL3vNlE8If2xqEF4+
Z1ewi89jgez5ZIk0jY+b5Dtayj6+bbl7rEhaoNKemr4iaG9XDUBSFZvF/JY249rclHCvWSTXuVDA
Julu49k+rRjrvlknVHe61abnHWxqd5s6L1UE6YmZNIflDFSi407PsVAs7TijCaQj1YgFeKYcvfse
hreyHzWhX1iUXIa/gjOFZ7kqmA60aSTvjPGo3cCZnhJ4/mxJgIwSyywQFKrZAcikNx9LYhGi2LBq
SEIOtlqYPvO43vYYv0FWK6t71ghNnX2KegRCCGIyEkxMVnw+jtG6ID6SxB2l0adi3xDR8jMrC8Xx
p8W2PsltR93gPMlVPgxG9pWkRM3wdRMabehaRIicinp1zD1QuSY9EhrjPld9KUF9WXF8ZK6eQzdq
e5JK2ZVtEieUPH00oMUq52y7BmjLpHW6k5upxo+WIyIzDxLvLgm9StszB1vfcI6rJnmaZZ2er2Nr
31QknWcAks2UpAUAuJccO5sA1jNbtiTmisdikRwEQH9knnmhg8nQzqGK18Zu6KTCZBPd5NEdaMc+
m2Urxu8q7NbBz2uUkNIn65WKc7Kr5yUHyZUCQDwfWyM72mWaUqglybNDJlPj911lfTZmtzdR7Snp
g+KAAuW3yOrGxm/2wGsGZm/XrAd+VnvNwtrUjYRBVoWjwUuS/f2o9noMXaP36EwlcHUCCHiVcal5
5KjsnWwum4fJsLvsUzEYY7pD5KEVt7O6VO2RWIFM7mqyB4w0EKtblGdzMqnq5TRzP4T13GHiqOKG
+s5mM/uCbKBLIrRWyydTrKoa1poy9b7duvl4pdMhfxzo1VHmwuTqGeUO65JEa6bTHlKkk88/JoiZ
1j3RdnoXVStSpbwnkgDHc3I7rI76QK9QvweMN5wBG1/rB7NR1l1r6/1Xg/3JvclbsYJAIq6Texob
AYGlxUpBrbmwW9HFZ20kIZ9B0nWMRvGFW5tQx8zqeraT4uC0wo0yS0FsbqZO1PZFfEnABjaRuNAe
FLVi0q93sVWjX2w6Fh3YqFC0KOHgt1cezG2Obyd7tWkFt9lq9D6+JmONmiwr1rCwt6jNpmDOEyKo
8y6pdYevlKFp4g8oNQ5qsywXfU8VBKmWoVTC3qU7GD3RogaN25K6GqOhaQI2QZ5o4Vmy/JxyLwjk
1BpHihlw13LwqpXiAn1d/qnCk7Hsy9rUOQhP9hjgkyFCgKQEchjd4puk5t/FcVLdzaqI1at8truQ
iE37ep605tLUesEBYq4cRnsYD0l3VKv4yaU1i/ZDJN21tCeGV+RAiaMlzflqAoA7fJXGgjEjd5uj
XkKjOHfdDoIlwNLvq1GSQ9QvWnVVJuYYkZtTk3+Sj3mH+Yi+z251ivVWoEQe4VVnHmxIb+7voODU
pHXkNdKNUYAWBhqYdt9X8jbuY8MZ7WPXEtYcEPjRAJ3NHO/ejvXkbkgNRDQFpxekfSZg1VghATUa
iLd7spRFu1MmU3vIFgVCNyEHa1jKtI+kq6OEnSfCcnZjo1OU6fl6RZQWn+jq9gu+LAiKVJc29D27
ZL7joegdfL2Z8zFScHhcQ7h2I29sM2/nZL2y54Idc4B0JtJ3pXdwMeAEj4OshavKXaIXacAhQiP4
pR2NYNCg4al116l+l8ZKQXdb4YNT3ZqkqQKDln6jkV3WnjhUu/EPgdLiSzJBG/SBa1ZHzzblba7H
w8SRvCEtjTqwF9dSS5Yt2K709FDvVZXYEENtI2qB+ttmcHS+kPhs26TZE1R6oSRlvR1V9cuCU+t8
y45mPTZGrp65JItlvtln1RfhSXc5tlqbBeDtvBtXN1sBorst7lwis+ywWGZpHZJOIcFgzabh3Fri
lDd7krZ5FjtCflnxrjd+3WbxKVkHsilwj3LiYVDE5pay4x9Wb3TvZ4+HK+xQ+5Erljr9eCYW/Ey7
XFfGJ2u2jEvDVuJIk41xBQdw/AYMrWaURU8JWqWXRE42Jp/JxVGRWuvTogeEdM4XZABZh76Vcg3K
ebHuQPK3OyzBM5C9Iau7K0piZ89+T9yFtJOVjDMnqfZZXMVQei1zbm9UhF/Nbh1gfd+VueDO0Zj1
WRNnO4wrHNJsazhLO9FfpwPdhMEGaHuXaV7NfJPoiieUiO15NmauDvzYcpyjJhb3zlCpfXhactDC
SXFmJk58Yymue0KKkEy7mam9fVDUothheveOnpVvIUuDLvfzIot7BZrhoaoGEkrg2LPpDhOzSvZl
p3msIONoD73tTPp53dEGZrEwJRBzY+rPgKmDUSZ3i3ZEUOeey6VaL47YK727NF9hB6h5KUlMGsr1
Ju7T/FGJLdbbrd1AGlXJ4d8zZdnvFejIfLOtjAeFwADeLmKMv1JSieoMlaz4XrOZ7WA6w+Ae9ZbT
uqK0R8J4ZmUhRsCjUQKPOT42m+EnoJ2oXaZ5PG4+e1kzDzS1UrT3Tl/WA+FOyrz+lHKaTy670nKV
rwvdMFvQnpsqQ1ytsZKOn/NcrZeA0G1ztziq0oTwobIi3614zYnvA8jeXTHo7stdQx/1su5hNd4b
aUbigm3MGAYBh9Y2GOCyIyGmzhSbnq9utz9qUamPqdcC+6tbQMT71Ow0BHJlUehw5aEREVQQe6Zz
khjc+121xP0+KTjkEm6dWg8LSqcrFCwWwG1rBE9rZyAMAnfpxIVd1RCatWmIA8wTy/ecLgthDQ7n
3/1ErE7uy9zzLijyCVvQE7HsM7rU1zzKy30Vx9Mt8Tp0AtpsIs3erRkmZmq6wCyoJQB4ARCZVlyR
VayNYxLmwgB1jaTlogCayipod8McaAs3CMKutHAPdY25w5/pQ81nOhRwfl86lV+aBCOWP5KCdzL0
pb9Py0ktAm91zeIMq2ntoWXAMF6lY9sBtxtGj7AHbZl3bYtE5yJLBaBy0KCP5PBmJgZUAZB96Rbw
p4vmDo9j7VaI+9Q+qFJcKL5ZqhSrrYFqRiXOhHyUabhPl541c1CbLe6xcd0D2eoF2su48xa4M9T3
NzHs+c5PCI0ubszSo/2mJB6LN6kp7lOOz5Zxc9JnCatAWV/rRT1FlV2Lx7URyYViV8suTxXisPva
CAga8+gvjfZk+PRArEOWaog2FnrhRLUwFf5OuKS+p5mWRmXeKJFr9MqFGPr5MGK7OrNbzboepac+
Fi3WV14X2YWIvA5julrnOelLTiRSUCWRvSjWD+HK/03SmS23jWxL9IsQgXl45UxKomZb8gtCVsso
zKgBQAFffxfPfTkRp7sdtimiUDt3Zq6GKvHJsFFb4uG4BHnxU+o0fK8l8HCgQ72dNnpe8t9V23TP
RecAa8VIxnCdKX3xdJDXkEYduu/d7Fbd3usZ20bnlAgKlDcZDZ1FpN+Qk8O/snb0meJtfZbY8GjI
X8rqENRL9auUFENjo5snUx28eO3/+IjxPEZJ7z2rPBLlBUmzDy8lEOoK1v2Y2H3WlRATW1PpEyF5
UB8ZIU4Xik62BgfjDz62znDqwSIZXwc7Wsoo9b7587nb00yc3eVLEP/u4twJt0BjgacZ/+bbhe2U
/CA0spTMbYqjltBlPh3aekR6VpxmG0ETwXG23HkDQCLXQjZRuEGOLUChLrFBT3CCldVBGMsbBkzy
yI1x8TxVo4HhGXfTDF9ziIk9FMZHbk/95qlfxvEjX/yCIlgRlxxbgkVEpOY03kXe4o9PocAllk5c
+ux2HXDy8WITZfk0eXPyHAneF9dwaCnLVXoR7j/Ovfxjjca4v9D7lD5MlfSfUNj5EQStc1JE9WCE
kzKA65iH/iUqB/qiEtjCXzTUNg+QWpI9AC75Qd0YzcdrlnJDpXI5PZGCghqhuHi2B7IxyJaunmdM
VZPr3C+1xovoNbe8qjaifozXtHluLJ1GFxqQqQUv4yH9Cni8vT3sKnBz+eDaXTnk9SEiVrhj0bTy
AtdOmMBz6TAorEbGlmLZOuXd0oVkKPsFw8JG85/bV5MU9bHFMHiBDqG/1hWDDU8pYRIAA5iAMuEE
GL6cbNqRBSnvGpv3sECbUf8RJiWUPu/hOxWHSfsKDGFoqnOawVHbcIYvhyENnJ8xWJBTpo6DdC0V
ogxj9ijhnhqgQdz3l7/sltP78lZVw5VpsI8YdMPvwh/70yqd8YVzxYKjpEnhkE9Ofh/5wLP3bOal
gC4rseiuHULBPhro44fAO1Qv64zZcz8Fs/YPUrnIBGtjAUakbvOuxlzvWh1k/9zKuC9FH/W/m2Kl
MaGasuF3abwJzYpm/nrv2jZ61qlDzTUipftPhfHygHROtUww+dy7YyAWltMQ3sNJZkXdQh9EvMTU
ivL2jDRiFfcIUTwlg6j1XQME194JPQlx5i5jHoPM8dO3jrCzfIpgOOe89zMnfsKmnx2RO4L0uJSJ
ZLTvo/nOgNmeAETkSXFMiwmHalhyBbB0MoAMZe0yMlaBiT+alIeFQzhn3RXXUXRwpzENPkVmZbJv
4OxhB1xpq9j1nhPQNd945AdRPM0YbJEq4jtVuu1Kzf6tUWSDkIl/MFyGKHyYuSN/U2Qsy2ujprk/
hwNJpR3zcIoJu+OLyJFXi99ZSOXxnXKm8TUYqsnbdA2MOAZKpq4ydHq+3wuLoXiqq1dwOLO3k7CD
uPNWKbGcQE17ZkIzCZhW0l13adtHaNJOQKXGhogGvPudjZcq20QOJNNpuzSou9tYyPk48/S/rm7q
Aini98e2M3VKbRPjFHyTa/8vFctEDZWQyQe/dnwRdTCcLRHII7ul8Wv1jf/bzfTylla3NVWYS99s
6qAw49YfghWmyWRtd6liuTa/mjmDJ5wmnZDPUXjDLPuUOMY3o3f/BtojfqZPYuouWMnxFa9wFO6X
SRKl4g7ZD89dljrgA3JfO8e8Hei0n8shGT9znfv9nxCqVfuz0vy9cBAljP+hV1bdQQL7aZ6DbAb2
s4rMK3nr12b+T3XZMG3XfAzT/WxHHGSWDR7bzIhVx3bJs/wbnQq5jAsLrCOgC8mp5+PceGEyP+RR
bcR1mWNnO/OqQZUaxcgbnnimt09vJZGfsZbxl28WhjNoAPWpd3L1t6cJCRh2NQ6aumhK86szXRZT
cWYODy4jNVvlNop9lhxgy6g/rA0Fo3FnIV0sY6SZpqf+kX2D6x2DAVXkjRdNolB54oQCbROA97Go
GuM7zoN8vbhT3x4jMLPxtTAAAPYtOFqv3QSrGaYHH7RadvZQGEHt1fqmraN7vJcAVmiVLqbxnx38
1b9gQO8FZdnQX1g2eDc8IPS4HRyGFQJqE7Xem42n3l7mHho1b+Wl/8zZzKOT/k9wv/1JYXjH/mgO
dp7H+bXrW3+PZ2P5GKAeNHcLTYmCUK0JprOFl+MRxXDFOZYO4YEqRafAaj7XfxHXnf2YDb6FvDr4
UEfGvn5Yo6C0DEfDDNzVJLefArO8QrS9c5rMe1nihooQylE/RZpEmMIaGe5H17XnklsnvBXLiJAP
MtFvUZJDCRibrnQegMXOzdmLHbuN7OTt58Zzb9784TfB5YSn106wZndeLb0Hb1beS01jMtQJxgfu
wcuCm90RFLC4KgT/BDeteTfgHzH+saHF28926EbriYoP6Anyjqs4izMbqgqSVTrEzbtP8O4LnOPK
84Nj4RfvPRhoGRuKtry3feiu3onLjTuTEA/Roj+KphXloW0CiWeJ6YrJHrDucqh6NZavTKoJHN6E
q98pL9B0QCdk7bT+0XoNooWYRTuU98UIsGvPPaLKcF7mgimOoIKfAnwL1TA5+rB6nYqzY4XROP9M
kmmGAujU2oR/reodwNptgAZjUDunZ1fwnlh3BeX4xdnWfSkS1Ep4fZdQeaHm9C/CaLwTN756Tz0+
ZTPdmaLTaf6ogTT4T30/JeVHXEIDwQSgGUHxr6qKPEK/+q5z9X0m652O5XSrK4mKZdOWVe0eIXJJ
BG/2NNmnr8esN1uMDoy828V3h5l+kwza91DqJGONizB9mMMRCENfWaVfJQsYvPG3mpnqDf5pkecM
0HAr1ksvBqcGzB1FIXWMEyZz/LbTSgOB2PmK+548ZojStxhL5M2naHG44V27Kkj6v1CuqQofF7v2
e+zFpeFSnPhoSXxdwmi+b3JuCyyYWJYxIqBhyycqPYV9mmpRtZLq8iYvdsAQWnqSbOiG07gJdFNU
YJ8HZLaTw+za4152CQ4csdB7XJIt4ry3TdvFjCeBZG23Ywgm6a72eykeOTlAi21Y7bIObE1decO2
bjU4oS0fowbN54BY9TegYxuCWZSaz319yRs4bs62JL6Y/PQhQa93Ly2D4p5BlhTW3MWioDiTAPC2
RMJe72Q+whCkPT/1DM8f+vKv3qmo0wElCfqdZT+HG73RSXIeZOHVV4S0wB4yo+b5vIrU5Me+ybPs
R2HaafUOB1PU9yfSeDCGwiVasmgrbHSzA/WFYKzfs7yak0ts6zaCLDg7aIKsiYuMi4SwKZM6wDia
0QnXl0LfYSAz/k2Q9plEN/hHyv9UxW7sdlmnWwhiY5q3fnTjt4poftHUZHnra+aqIDpipWEXz03J
hO5RoMYE3MaxmADazmRwCyasuF22fUJUamvS0Ix31pGi2osc+1ZyZnuBWTzJCrscCfa6wV7VlK9s
JbVhyFG9aZb06N5663JM3UynFKe5PEQ77UjWwU0NV/2HFUyjigOUXkhT/P0idRYrXpLnGcKb+4+w
vIO2zVMx/JUFWBnnX1RCiGIx2HUhSywuyyvlnIFf9hWw5AHyGfJxxBvU2Vr0DedHWan7XTrDSz3C
9+3VwRELXQ5xhRTMUg5dbwP4uRmvQRPxJxa+EvYypUvsXCu91P3WrkBNnrIg63iNiqF2omGrh7nq
XyWcleyfo+NyOQk1uP19U7bcUKPcrJaNcSn8ryomcVPuYtQsj6AhJDVWqZFK/un21g7EOdi1ex9x
GXhaDXkVOHBj6/FhAgH15voMy1sFT6z5W1nX9IeFtp+o1ht0d3jErI9FXXj9ebU4Ed5G+EBUA9WE
HKtrjVjvHyYYdGI/0s3uHp2+HzKQEvlYfPQNl6BzKBzr/LntCOKz5oWdfHI8Dgb/fDPUvwgQLeqq
5ZDA+Gq1V5B0AZK93mWt1SRb/M4HojiWnHW8LUYQkLdhIvUP6VqUQ7/PfarKDpku3HAHBmNxeFWu
wn6lcIH8T4MYGt0jRHF53mQur4DXJoyd5tgxPDj26HmDXiMIvrpaQbPiPEQWynSWsUV18fs0I5qY
CzV2jNsWsIbTuanpDsnqFY3cj1x7swtaTm/OkJSi9WMImWsv0slHx8VLpSRUq2kZ7Bmfji8fpjGM
0n/878Kg5ZKfMlf6JDgWzkgjDGe2J/sMmWzhG8nok6fVeYbD4ABqIhh2wJxYNy9u7xbbduyYEjgT
nZicJO/hiakiaIC+kALjo7lC7e2y33HX04G6HeNp0Zc5wZ170VgX8qPvcVY/2Zj/c8IbD858Q48w
HLpNKPuUO1ZGkmp8MmBU5HYNVaEQdRZIWOeYhpn20Mxe074OgJeDF84PTBWEOLA8vlR1KzCUT6Xh
OCeH0y73hZMSJkrbqWwX8nJJN/6C++L0P1Mr3OInHuRYv3Ai92yihlDnO8VZ498rx5CUQaiszS9G
sLTAlo7C9JUoSAcRva5oU498yWf5vtohaw7FMofKvoxCmPC+8Waq3rhisj9bYrhsYOm9ZGk/lrJn
i7r01VKAeh2HMjqExq+9f2FiwTxtXJPC8sg579ixPCbF5GssJlXEH/KxWqjh01vurLQjnttkGu0h
NsZV3R45UE5f0+AZLGbcYcac7xMRzZrF6bKI6g4ZBNAqDi6qCx4XbNMoOCtOk1J812m5TtPjNPa2
+fZzoCI+MlTZGwJcE/f+4N5L68hye0G12sIOGdXWr11aDbwxiZ19PRUjuygf0J+zB+geGthgzTr4
x/m2nn/1AasMJzHyJsWLY5vGF5sO3kz1CYMwH4Z9Ws64NaFci2m1h9plz2O3fLwyeCgibwyvTFFt
I/HKYNx46vH1edg+sG7VJ+wnQ0OAEwX7I/f9Za73g2kXQGP4xWMuq9OUpPagw5HfNMNQ91xNI9nY
pLzlsdlqzFsrZftOzHvxNmrVwX9iFupzKnX43BJxgUckHHM/yiH+HwxbE8ZW4OavTiACDLst1URA
IjPz//SVdN2rtA0YtVsUQHrTXOX2YHXrSbzkfqC8Q5abuiXiiez3iJfLnz/9cfYz3j+yCGEZ64Q5
jwBcHrdHLJMjX9oVHm3JSOuGy71nVXi1bV8eVC5hH0HZw9RZ1hjmXC8nzKcdwMgbxwtBr+qcbupU
skNXRorT2q3qavGFYZL3jKGg2Ol3Zq4BXzXVvL6EVRE+Cs3ailWMrD5VXcXHcgriSxTQt42eqYKz
FznOZxyH/HIYgZwTdDr/GsYs2ZUgs764boZHDdftzuOnsXWnIVoIPeHlGHuWfnEXkcVzo2bnrNXK
XkeXwVM3tdOjEI5DoHEd3QwAL+CygMvDtbCq2/kUgT5kC1jV3YAGfe7TqX11LUWGse2SF2JWDti0
jKwwUq0vGboXDH6cEL86JuN9Uq3jR4KNeNuXZXdM2qHYDZJM2pzP+kJANDLY2dTwytDUIZ7BIGQp
C1j7vvWkkxGNhDeC4Nh8VFXHWjnp7D83KeLlkdUOxOlVkZEWdS7+03puzDbiO347LYX/3YSrWrbg
OIqjjBejDvz3mDsLQRKKW/Q1HYPqz60Nd4StqKN3DLP4MsIl5nYwUc+ooNRvW0iF9z75rHBD57/i
wle2/IRV6G05X0lhB/2IhSY3hcI0SVGAgEm1H4FfnKr/eXOR1ekRXyw0DF4K7pU2ahtvZuheT8Iv
WaMBSFZvLgk6BJJViYegtrO/yUq+iIVq2gfYr2119nCTUBqQdwFL0WQdNhB4/Jl8tlp3mbMs19hM
OCWSqD36hSv2HvFlZo4e+aZEBw2gLXfVFqMPDQHdLONjDQeMbRuxXV566IlshZG6q4a9/FYEdL5+
xhY7fCSmEN8toslRxSL8RMqqD4Gu7DEApndgS4ZYOIakz+1clWeLJ+NxSbrusmSC23oFSg19Eher
ufdXHlOGu/a1oaa7QDFI12iXyKi5M0vJtCu7dCMEI+N2ZrmLUClaPF4QZkammprlrFCrxUiQOt16
yH10o21U+HrPpjCid54p6G72wZxs60WmO8cfUmfHMN/AUQiCcxnU+jS5NahSiTh7zjl7zqNRwylZ
a3MWElWSTt7xruQffmCe7V7LkeE0XQmWTwZVmJkhFaeyDeZHOdflfU4x0IO7Qi3dst+sr940o0G7
cZy8iDbDUhZElB70E8H9PLHhXxeFp+Z4iZMhPC9+X7mHAIPDe587Db0Lpn/3uyW7+FbBVdQei1Fv
WYsTt1a2GvkkInFvxvRXAj78wBMMedp46/2AdHI/zpXuWd943v1ciuGhxM7ykUqZ+HvVgjXugG95
21vAIT0BCgJQLpqovhAf4Cn0xrZ9VA0ELJgNgB0JLkWb1nriXmFnKQ+m8fTOTuk4XkIcL1sufmUH
bdCaa81G76ODT0gdQtSfGIy7gwJizQI18yX9Lab75Ptc35W5LpZtxW1jr8A+PQxNnjgb1gfx1fBy
wtvJnpO3BDupE0kyHre4M/kbUvRKl0fOLtsNmwtbbbXvMZMWtEWiDhY+bmKRN9NTNqTrrqmCCLq6
rQ5RUCXXkCvqfdasZheu0Nu2pcfF+UnPRioiBLJ67ZN0Ju5VMYXkkQ+KljPnhyrKZdj7K7OVxCr3
xf0rW06d37m7viqcl45gx4kAJMPtBmhltV2lLX9XvGc/y2YpBe8bZ+De5LJtAzc0M1Q3RMaJPhkC
1mQSvweV569iUCRqaRZgeaM18L1TwNaj2S6DppgBKQQSbsJu64nBaWYeiNp3jVf4LhiC7G1MfROd
NVrWcUzWuX9csbl4mzkL7XuRdy5UTLzWREeyZ6C/+uxaNZ97FgnwhmedAnfLXdpA0Jt/MGBG0ZO1
2ryiQGrnUJRyzHYjd1eSml6BfLkuVVjsbjCNnQKE/hN563QWceRceP9X6k1VbZDtptKV/bnSGHX3
QzKkbwk+TEDODeSNjS2F4HedIujBrPPia+OHOsC35em/E7yp95sjIiUYs4pzn4t2XxZ11x5dmYnl
WPi5u360ZgBxDlKPX3/ig4ePgn4Wjv8VVvis1RrAJRs2+7h9XAu3xKkSl7aFBa/03gmzRkOdxNTC
ZVBkuuoeTV5NMwJlVtV0grB7uE34Xh4nm2hcGCPpCcmCO153c8hpnLQYDXIoYlyOHPwqGnN3U+7c
cPCxIQP/LWgToMA0n7gxWoNmFixReZ/yh8OKwJ4QFDef+fAbI3kLK64e5XjHDSzLN8MYB0+Rzcf+
GZh46B6cJFUgepG4QgZIzsILb0G7tdGIAyRPiBHsZJFm3J6c2eJfHguUbaeIVPNLOF4uMNZhnz8Y
Dp2VEOM4lhvqFeGXr1mmP8MyYVBM+yA6OFU5mP8mhkI448BpL5xdzpfLVUPulmjkbw9BqNxqjJ88
XJJDZFPLCc4CD+CSHMIqTMQpt/N6Qewvn4v2FhhZK9eEn4ORUv5ORYmjYZ0d+mCEIl0OKTxlIct7
iitwgkhb3o34M6sNAcyb89D6uZR3ZTHr5E0A8gYF4K+Z/NdOU039Scfnz10V/rp/yoyWyR+02vmA
mIHptU3gAPMqGZr6l14oMT9mM1vanSm66ABhoJLfZGoGw9t6ib2XQSES3rN8GTtUBqsTcCaWppXz
YoBRp3t3NPSPbSOCmtEZFVK9MZT6gtBH3V0oBKgF3nTX0xTwdIaiC3ooqJeIJe//X6ZqEzi3C0mF
78hTyJXQy/iBrGzQFxS0IjTDRvllduIO4gzcoDQn1M6d+xKlOAFnP2wceojyjnxFTt5t2NcWOPEj
21HnEBlVf6uAeoFOu277Vaw3jPBaoqFsRB3lihxV95JMHchSUzXxdq47nZ2EV/aHcXRre+8gvubs
L+qm3BM20/N3FkW2gbaWt3eDDavkOcd+84MBea7OsWmlZWPHC/oWjyN80RfFd6tDzV9urZHxrBuf
wiiufipHzxeWa3F8Mpm73OP+/XE1cPP1WCVl0H2uVpGhQ/6K2vkQ41MFyhOuCX/mhK0XB590hHvF
YtWLreADLL7lGkb6ODqJJls6V2xmcREurabkQOSAvWUP56rdMtJlLsxQRlkoNa0i3dyGuYMNxqfd
N9sSocKaVaeUoj51M/tmykNW0344ZljYwkmVrfVhskm5/ClpQUs2Ndd2SoZa4K5PeJ8k37ukNz9r
kkm98duOojcOEAw5aOcrhh3w0Bw/wYgWYyOtmfaU6r4H1xP2Dl90Qr4jK0zkvJP1oOSWy8w8Zf8N
LB/Xh6E22H3UXOJhWbCA1bQcgWbduRMV+UiWtJf0RzdEhdm7/OuYu6iGhrUOOO/tqVRtlhmytlH3
V64GMe8yWzyZxMpjv9WXyGmzfN3qyu1pJmHLUYdt9NoUy7gsd3HiKFQUrl3j6u9kjvKNOYWiA3sV
mrRWv2VBGNImu4C5DwnwoIN31Ph5uIFROkmQxxSDUjapB/1Kerup9vC7PL7G3F7ikjp7Z1LNua5N
+L3ySTX8Vq5LbWUkU0d9dgrbAVROVvQKy3+AqUkB3sa4JJJgUAcNCdDsxeS0M49EGy7do0cxIr/t
6EeV92DGwTrPbi+qOHxHrKrivQsMLTuWIeI6E1JoFO7oJeqV3KaCQNl9gUvZ5DvI4kX7z9TC87+9
TLDH3HcSw687RexV8LM/y6YtgguDrxdBmUfYefb1gB+1pxlwhnnMx/OqEMPtPsT5Sot+XofnqMYC
tXH7mz4lZ+sePIVAijve0ia0NEN/dshc3XEmFdt0Yjd1waePi3Aopu+areIOXlsaQJdlxZyVc3VJ
RD67B5V14SGQiXffY2ufvtRgOIP2OqhydYjEOHvZwYah5iVKKi26CR+LmM/DICJn6/Pnq8lFOPF/
a9UTx1kjVf1JHGOO07wu5dEP2iRCKkLI4Eu6sFtvlIhvSVXHo4wBFsGmhPB0GBqjLGoPP4B9FI7m
QTXEHjkU+u4ZC2x+8Yeof12wxuZMk8pegY3JD6NZDex6vw83lKWQ5GVRO8yPgaNwyS4KpvMuxQE7
nvFbrHd1EBAqwYvbCIJivCaRiFEIps3UZn11lK5S/COqTs+qEdUj6C2GMGP98gl1P+7vwj6f+Oa7
c/kcRZkYNhFllw++xJPCEM3aNGAlOm0R/7T72I0sUm+rTxzrNVPwy+BNKWHXRgXbFU+evymatKIZ
gmAeHSKi99M9jPFG0grMfn5LBe2wGxK//B14N+BvNqaAhgXghH2D2dy5xmujj82Ii20flnnv7jKL
Ax4LDPVmZYrWstGpLoZDF3pifFh1yBRH1E2v2BVqVlEEiSx/Xe5u2acVzgC8pE2L7Ug6h3NQ5no9
t1SkQj0iIvJFRxjW4l7g0hmaSbz72eL2NJg6Ha4yMkjqbsLBRRB0zYAhTuW0GxobnhF7A3HINW0E
gSNYt1WswX/Fc+mmhIvH5UdEJHbvZJJNL62YI31OonV68+Y4QWRxxuoYDXTxHm7Fgv2hTQxw9rLy
LeMzBRiPGiXlqatLeZHhLKOrTIy6VA1JwUhwqzatsmd3bbLzbDQFSXETfSdZMqNPCOTxMKyHJ6Zj
flwAj8ZW0Yfvut/JWFSnljTmiUdF7JlWKFfrNaLbpVyY7c4esRCCmrVas4dBYRI8SQdHzMEFf0sg
TzjsSR2crdhl8pnFOuyX6JhIofZuyT2Vl+Ykf0xhGW2Z4WOUv3Ved54EK1yhy/M0D8b5zARrm1ev
xeu0yyeN4BESaSO/IVgb8572GRo6cxxMUs67edKsek0xcGuaar/ag2rETgFDajz3oxfVu4zrwKvK
KlQdKM/oX20ycr0c4IFt2NBlj/2sc67XBC03UxnEz4tXEeOzFEnsm65wF+qfnPEpd6rqsNZOe1mm
XO3ncMJ3NNJQ2RJ+3DqqwGXYTdTBLE1NroXHTjJxNsm8o2FU7SLJxYN9cSIPS+S3j5Lv3DZA4Nyl
vlvWF9X4+c7D1+vg83fwbsaI5oKFsQneRw4mjZKahEeROtibynKKb+v3YkQBDhpcRQg9vXtWqamc
XexIqI75mA/HlfXXxcGaw917JAB8wA2DwXlNKh7fsu77bUskkehS5WMKFK5hn+yPcbScSgzi5K3n
MeWW4YfZzmODcDLu7B3qoEYnE17u/EdQXByzJhZ/IoUnd7PmbnD2R40hptMUp20gj2J/CYL8T0iu
6FcILdTZKlxTFxJm/UFEo9y7YZdVn4Z+2NfIj8oVhwBbil/S8exZy9ALKP4KSNm1pZ+ZDd8OagGi
UjT/0VUeP0G8dppTSwTY3Xb0VB79oZ6/W0luMCT0+NwtQw1Ub2HpKLTF1zA4VI5LNrRnyTL3qaoX
9WRM0OQvJVvRx2Fk/4KdIWaWqjEcIeR3QEf9SRfRHoA7W8/Swz6r3Z4BcO7a4DueuyX/6ro+v2eb
wFPWdVB4GUKKmDA2EtfJVLjW2o3Bdvo4tr2pCL1jhXAWy8qQ06B6E9LtqtOYu/HeYyfE5Wf0dyyT
LXIZ5ujKTfLXMPIYgA3RLIxgrS3/zUobgNCgsZtNExQcqoRX6KcfCRkKGSzuwcc38LrkMCg2CGru
UWmVFhybfcuQQ9DiO3VW4mAuWGDpSf3oVjesfNFzbEDNczpUEK4cDySMoZ2iYOZXy93l1yxd/oKx
iQQfUD4b7NIoXD4k5kCZBsAlfW8vDL0ifUiMKc5tr4L71Fe2ukAIaLOD7Nndb+JpIJ3khq0vf7Mm
qbigsqVTZxso2x0IDrXYeFmvptUO2ypmBRIB7gPc7E6ecB6MX/gI6JtKluiWB5lGst1ZlOz8fOqn
QyyhTTlNFV7xejQUXoYSNa2wvT7Npuq++qCt5w2y+XLmXwfXoO/wzPJTdPxLggDtPQzE1a5z5omL
E+j25Jhk+GB27cz9IjO7nOdhilC4B96ipEmScCatlUjIQzH9DhdzG1bbXpL16rU7VWdtZ4PyTD0e
zGqmi8FG6t+KQzXc4JSRhF7BjPF+cprJv+Qe14q3OTEuF4UwK/p43w45EC0e4O7SThIvBNbJ6tSk
qn5ywj4sji1Vrnt/9mZiVB7JOvmuxbKW7mYx8OjLTbt40fAfoSl5R8OHXuA/49veae3GdCFgWaUX
KLDcRlx/MvJIgm1INlQO1FwG21Gf2N9lZGooC9nx1p4fubwq9UFmhOQ5BrWgP6fcndLTGk7FZV0c
+yfWyMXL4La4hLL8o1lI/DzfROT5g473hTQaW95+O+Z+/Vkt6Bcbxtf13cNRwzeaHS/uxZx57OqL
1nN3NXEGTHJxQPtgm/jpIezNdMdfkfYFJgT1L03T/N1fPY2eLHH8VU3phyx6PDoJMGHW6zasfZMc
E3YitBrijCvIaWCdKYgh4i+a8ptdTczrJ4djyQ6HqZxSM5WTnmXhzsbzVFgS08csymexC7oJ8126
urRN6CYMaKyVI0GII5XO6q8fj8OzwZOwbpYmRHTkq8Dmv8Fk+gyFJH7pGp3f+JvjznSLt3eGadhz
vlS7xU/x6hqcZPYtmrBj0LxtqJLrMvmSdm4h7kQixHAMeAFUqK71sp7niAqPfbGQ+d2xXvLvdcuW
yiEbc+4D4RJ4S/oF0Xdme5Mh/wb61tbm2PExx2p3KRDGvx0qZD6UoIiAl9aUE1ROcdm0ZI0O7uTe
jk1BlwMDR9iz8SmdQ6wjHZ/oc5v2pKU4dWbHV+1uWVbiJFTAkI/Rbjni+x357KDFMhjipouniL90
z3phB+MobWnfTS11nZYXTeqQnefGdMSvsXwl+a0PT06UCnCdpd+GqnO97TE9/PAgdoL0fmGujJV+
sBnTsHnJ8EX+N3s24vuE0ErzajMdYYeYBxwtLHf1nK97EgHD44oGc44WfzpKuzYYc8cega/wWV7u
+VycV2MiMtNixa1apWz8kXZMv59MzOfaMAnsXdIJH27Bs/lvcQft/nEWLJO+WTF6e0vJrZxccrub
kkk+EjpKz9pzEZHqyWRMUQXN5JuyyDTu2NWi2XTz1uDlflXMNCdNcS7TjOiqY4kijJk/WjCFDko5
zqlJPO4VMiKvf3CIwZndKtHEiVfH/GQjio65PtUr3zL+MekWTSPd0GTtVU2dfsj5gd/jGyJg1uRe
xPdOESgWS0s4TRZETZLUtBfGzXBPJCT9T48RiVSlaSDEhaPy/axdtqQUbmT/R9KZLTeLq1H0iahi
Ftx6tmMncebkhsrQPyBGMUjA05/lOrddXd2ODdI37L02LsDeIODEafASVIHXvsk281kpRSAPCyYr
5SEQLUbcIutLzoUIozzL4jrsgBt6ebprHR+AAG2NIfGABUD54nRDELFQ5ddjFc+W4aA90UdbR9RO
uR4HL4sPFaPkhmjXqEf6Itiq44XV5LM4yLlNhj+IwBObZXNQpvvWUrbziM901JcRP8lDlRX0vZFh
yP9oix4FPyJJH1UDe7W9Y6U5wz5+eWsVYV9V8D8Gok+lXB7SyfT8J0KMPBiq3yeWZS/UmYgZfT8j
bA9Zc27O9khi11NhRlfuq3aIol0TBVZ/zp02ds7dQnQf20oX0X0yNOoQMLx5R6wqv6a40C3awghx
LHdR+9pZ9FE2d3eOjg9dHpEXtZVBPnCCPR5Zho8BG1K8r+2EMNGVd8WYFJ+5KcWfF/nhtUyhOV4W
pzL5Hf0AQkZu96naZMwSGLwye76vYc38Rl6ZP/T8nFck7AMmb1HKiJ2YO816HY6+kxxBv7jeVaBF
9raeO3TwGZiJD1BmMDGsQ4PmheVFyVrIpiMD9kvp7YoV6waNwjClNJ26xKJYj6ddwn/wv7KCX8PW
3IoB7Kb5SC/QOVgZZTbE0W6GuO7hekFi8iYm5Or7KEHwshXAEY/zKKO952ftQzOqfOSrAS5Ccv0w
YClCnHfsa5jSazMv47splvZfGKmp2ZRziJW5DqnQVqIY54e0QVSwnghCbNYNCqgzZLtA30/pYvh2
vAbFqWg6NspRJhhkJwkS9ssSpeXVEm0pLtbioWQJeGjF3jJZf3KXWyzD7ISn0ouSX3tC7MApHPbi
LmiQrF1gXlXLZrZt0naQ75ZEoZaD/VDmdbdhZZlcm2bqXwokxf0qSJB83TXUFxHEpAUuLwMv7FpL
h1+K5E9rrFdLUTE3S5lpm69x5AsC1F7oBIl7oOzqwBbePKQySUacQFWzncnwPARjLS/N5NoHqEuz
+8GyPkJXXVA5ZBJdMkXdoIYni47eX9P1R9FxlsFyYKsFABWukv88+8RjPyCOoKNrG2y+lxj/xcKo
3/I2lcaP0E8xu3DXQVl3MpYN1txyEVWtrYQk+s/SmTz50tV9PbEXrQEQYceKXepjMi0QSbLr9zBy
qcx5wc3DwYDEwXXvnDGO7otET5s+74GydsxW+Lh+Ez4j8Y/HK+p8QZPuZBwDEVO8GxeaOuYa+8Gi
7vCLFtqnx8EcwK/SFf9sSjv/1ataK0aPFwYmXg3aju6MSeH7NFmDogJL/tBz0kYJLWIOgOHP8XW/
E1FpBxdLDahU8EL1AR6BsVpYY62YEcHGXEGScpFbxZ6dr5QY5wsvitoGQQ+jCJr0pnRj5O+5PY77
xWKiuKqUD0Wo9uIi2aHWCE5yph6HTRueK4wdmCpmL73i223RFzgUCSF956VM3PDbRFLVPvUCPpVH
18JUcgAYhWMA9AFG4GY1IusvMVNWTakvBSB7F6r1pLuNZs4O8sGZTX4e6SCyfeUNjLylZvy1agov
13uvsfADywF4eNE1tvnCJhN4rwr/1bcK+KBZV9USaCeHICboHsKaMs7twhHhFrX7CC96Rot89JkX
rWZnKIcTrGHcjgYm3Xn0UuSVgHZ89hz1NAdf42RC55AOgoYbrRMbjqwPuTdsWY/z3xwV7XPHggsg
NjsNxIRrMrMY3JMwXghCnOtGvrOAsNMDygYJYJ69IVoRFU4+Qv1Adruo9eh2i6D1/U1fjlXEel2o
o09FwUbabftqgYLe3l59H2dLZJsqvqMJXjR/a7R8Q4eG5DQSz5WwlcofhQnEPcOhpdh0uos6eDxs
v9o1fgzrv8p0nYM+R3QnlpicZOwGrXMplmmLxLPEMCpQODtyOHR9EW6ACTWwPxCwS1Skje++WmOF
9kv7lfgGUHBr3IyUqfzsY2diKTmjbRuniYI65NUgbpU9DnwZjhDXxcf8hqYW5ReYLo7mHdwnVKKK
8a0AtG+W8TAFLhypksHyu1fUjFUYLBYMiAKTIHGqlnPB5Aesl0JFteGPb/DhJjFzGcKt1pT/vHxY
Lp6KWOb7XqfVLYHAMJZoHWM1R93zd64ClWoy0iWW1Iexnt3hajkiQSQZhjmq0Z5/Jcydm/Bl6K+8
ytMVFpNzkroqHwNjxLJq7CT4ZcIfXdCKD5tyiki2XQVUlqDbkHffUF59+OGq8TYRyW970GzBsnZi
Lpx/em0sghWWeu++DdiXMzqZSBX4YcGPSCpht7aS5JM9eFUjMK24/vQFhSS+pAX6ye2C3cTGpWnP
+8mnathPlZX4QFpaRbz8LO23Hj09A0Xfh9iXogMeDrxoAjhcm+UV2iREE9VpCUx/ViQFvXQR8mEc
Jakp9zBwTLEJZFV1K8hN9dNCv7wOTFbedyy+p1XskFqRIAwBF4E2TSAa3A+IdbYWrf5/vP64oqze
pfpycIMCrBqj5NhO4xQdyAJgy47xa3ltF22mfViRGPFETjW7uxTxarkOYxguK9RcIeP4CIzCJ/by
hRe2T8P42kumWGsa8/Y94oNPwC5sTriKkuIUhlmCNzazGID6U+/otY765RNR/fBNk0DmrRpm6HDJ
BEFKBIwQU+Rqu4UG8NnJioV5AYsFgigxmMltxRr1RjZCTp7syBtEHCcdRKUsVjI041ycwW7ggGqv
hAbnKM/sUO5qSP6XyeH6u2Jh0u4ldkr/5Fd+ZdONsys7InXvvDuyPuAtkd7kfkkoFZGDX7tusSRY
QdXuMqGi7L5EJy0/Yq+BvB0g/IRgNcJZLdPcMU96cKrXqKHmK+OUREfTFe1dUTcLjPsQjs0MXMq3
303WTD9J1ViHqW/cbL2YeX4qrUAMLJuJwglustu1KbvOfcRYQCY6RamFJrAUEJ78LM/mbZpY7Zks
sOECOYGdQez5vWJOiETyGFVjshUJA6tyRw9KyTVEpoIVO9BMIshffKa1VmxfS2e5uXNnr2zRUZnJ
PzhYPU8VKvsN/LI2p/mYlqNOgGTvEhSJyKQqnnU0uvHYHNN6ig9eE+ePQYD2CCyXU78QdNv8xl4S
rV20T+e87bv/pqDwHLS2GsZGatsXLlLN+lLF7zZWy2mVKeRIPF2+uWiE66eGieUa5EiPgbNh4vzI
rgaHoGPYyZ3ijPnky+zXOeomF+5J9TUvlr1LJhyRlOikGa9dG6TSNnNb1hv0Qwg6Kdqb9jylNtzS
3ODvUcw43G0Uxst7WYzVXzEb62TXNgsOpfwAhVlHSRpb6UxugWXi55zlxLlt2uIV7DwCYr58KGcB
L4QOE7vbVLCYxIvsLZagQN09/IoBUsab/wLhwACRv2Ybra4KtTw6WdGVf7ARsEtk/sQwlGzC20E5
sx2DVtf+LHHXXJd8Xn4yLfxXK7YsQjlgJ1sXxiY5LwvbQI+xR+2ZbWCjsXk1uR9xOTFbuWHR9HTH
4l60GHq4FIkZEfqYMgEMd7NUi7UpcWTsuVizlBNejg9cxYpNdhpXu6isnHlVtI7ci7Ec5U4qaZ8D
XXA/WNRBIB15okAVT3H9w4gY4miM8QIhBKT2Ez15f1iWmFGiraFH4Lcsj7yYA7oxTx071J7+qozn
xN0mNYIk0FUdVyF8M6wyKXEw4aaHtJGxl/Hkr22bbIvkXtx56ACoo/0YbW/npujhuiHcNJXCHMfD
IFiWJTGm7ghQ6qmtYwHOBthRjeEWUw2FG7s01kQOTqkdbpFpXfsR00sz5foZbniGi63FnXMts4HS
PJlnubNHXO7haI/uAxiGxd07XdVnx8XBnAFHK8xeWqbRoHGcTmVkB8XpRWeYWsCRUkRw3BPp4rdx
XD+yMl66B/iKKK8g4vXReeoE+716rpR3atiq8+yCXkTCZaVq3vqDbtTdMs9Vjh7HqvG2eTGG+YRd
17xOQw8n9aAA3+KnQlm4QTs8eODPNQrJ2E7d+p9aovo+5Pr68mQfPU2Wrw++ZTiXigwhs2O7cO0D
Ehp5qRH238umVO0OsUz0MARO/bYEkoTRVivzzDxRZE9EU3Gmrqs6t/VnujhxA1wsitk9hI5isjGM
WNa1z9zhX5Snlf/l02r8M+WMLbWTkyB9ws3XKQKSCEt6J1gvlaN39eqgC/irzbS8UCd7txuLiU25
ScN+EYeSBqt9DXXSdH+ljtL8hw4jx97QL2lxihYCZtcshrh5Bfu+BaFsGfm7MkprcCGiiv61Jojf
gjQDoMGmm2sftQXPBVvWXr8wDOTN3A64IO4DSzvJA5JDhIhEqcwsjec8Ct7DqPSvk+UUzUGrcj56
fo0Awp2bZz/XCKtsP8a+2BvoUSpO2mFl5918km0QfbUKANVvjRPjp+44RllmhnX3awLCU+4TdBbe
EZZhUKMsg94OoIabCbMtGvP2i7ZOzX9YqJpigy3Z/U+RG109ihvlw2YX4KGHrAmP33eohbCIRzSU
K08k0Uly8l4CM/chHBDhfmtXhwcv9hCZiLaOtsRK8JT3Y1uvbSGMg3LD67YABmjAminGNAMEYzlK
VFHThxr9UH3C23Aldc6c6q/eVcZwK+fhO1oD0z/xpDjdGxBBBTtiiochWk9MATFwN8UjZwQAmM5k
SD96RvYK9v+2F3F8p6jDBwBoDkAs7G6jf6iKqcqOmXTTf0jaRb3hpHYfKVzHU9ws4jb3joefQlXt
RysnTBcyTdUBh8fw1AMK2LdR135roE/3Ct1E/xzZaY56xXLjSzi4k1rxKWyWzeghgVVR9cgfZvHG
SXajRKiCkdaLav4z+Rxs2Y6SqVI3SP741bwqMH/JkntAixtkguMmluC1Pzm5+V8uFEwJs5/Ev1cZ
ndNM5eSeOp+lCuKnxWbrYmwntzcBvOm3AsZHwfBNgq7AbCLEmq/R+aTYE5BYslJJWGJYinmiJ2vM
NgKksNnJFJ3KByYGiQiQeDB9tauOp3/l4qxpzyMmwHZT9zNMmmDI+n0shWZg1qAZInOsyHNoXT1G
LD/StfMY5LqkIB+YCDZdQNuw5GVk4bHtuwBwa9+6zdH2ljpA+9pOf0NNOX6WWcQAWHcyPU/4IL7z
mF17uk1Z3aFRs112qB440wn4RAI4rS+X7EqfjhKq7wq2Yf00XRMPeLZZ42uyDwxQ2aDUWAG+m6hL
F/Lz/AruK7qOvadYPbHD4+CB5JbYG+OqWR0yLl2EyzzR1fBVF3V4kVhRapaGTR78p5WsbC7UpKBt
Q1TKM3ODQqrkigmrKV+rHIrjtqNKk7vZLdJt6cIn3qVJO8tt3cm4BkFRJNWvjXnPeffCxUHC4EMo
fB3xLRTvERoE1qJoZpPsBLPSfWbpR6QmZlBUYraI21XD0bX1/YS9hNNmzR4qf7du6emrszATFusc
peu1cnrRr4Wxgkem30m+LRwYtr+Dm408IJBEw2FPaYPfBOIiTa92jwmFjbth7YRiL5q6zNp48YhN
AbURxssgFysbl+e+Luv2SFVpLYfFjSzrpR7AeO+JMUrz287eSc+LZ4HY86rJV3e9Yb5/GXh61L7o
+5g60Gc8u0nTfDjz/C5vgLbIiMjTFjGyGlCcNCGJbowmc/WTTd1YrJRH8A42joyQgTjyPb23A+BV
23l0DAw0OWOu8OjUIRfV87GZbDnBKXOJcEP4zfAMU8eRPCGI6SIa2aVULhbKVekQo9Z5TXpmKSKf
q6BFESI9v3qLSyAmdDhN9s02K/2B6mlDITEaaTYaTn5bWCRrVJEekCkrSKsKDdsSlP1X0c6hPsiJ
br8ImX1uBbidXcrOAg9sKaAbxAF4v7cb5kxSO/M2bztqnXjleexCeaYat9siC9UbPF9QyPBZwF1i
wHRbxkOMBPLVkIfo6DCqHxjEY/DPy5pxdITyC11QYOdMUVzcWTWzggDjJ2zNlVcsCo9Dr5moJOFs
99vFZW7Jc0V2R7KJ5GKiz5YDCWxryyzjGaKglT+FOcOLZxaJVASxA579QNUxZ68L52C6ddMMYxRN
07Finwh9JtH7IGvYpRf+fEKKD/gNyuhhxvPbrpQvWWqUjhYYZ25vsm1Dq99zGeYBUYzoDxSD9w4m
C8KRyfxEfIfzmSHsArLNcXC0obave7asA0/D88JjWxwH9Ai44Abcsuhlw+g1KnPzDR/Fa98tDBWY
GWo+RspQ51SHQpwlE5p/dJYJKsWuL9nHD7X3JhM38Q5Mt+U5o1WmPy28Ln1EnOKilJgNy+nUpBfm
RezLZMpiN8AHtmJ87TPg075/HWoLVGTgTLiNfObi5OcVwQeKGeupKVyUoX7vQ9oFO3KZRsgnGThX
duSmbb4bEF13fd31O9ou3Eq+XbkHjb7hJctA418i/M0b0BGWDZ3Mz/01GpfyIVOdS9YRByjLU8ew
+mf35W3Z8s7Nlj9QP880ty8I4UN7H2J55GsyRctYfCIkLwlEceoDJaxd0ybiIdSDYKk5p2gQkRe4
w1sWV82vcZhA4zHuGuR5JOPd5WIGp8L6wX31WKTXx6laTHej+PT5AeJBckl7Lj/ccLf52WqIcRHd
3rbe+WgEZMNvqlA/fhiQjHbPUzoW4i6CV7m8RHGX958dyNBd3RKLeY6dpvA37kJd9bAw8d1ETjd/
uC7eztvy6x+MQ4RJtgJMW4dIrJKxa7/8aqbOaOuxD9Z5K4szlORwvHqTx8SkobgBeRXYaCrtoDtg
rE3dY9dRaoxRwN5cNfyLq5Lwlq/WWqYPy8J4DtJK4UYa9B6oSBDyNKj6qImJZJwX8BHZws2RuheR
Rm+zqFJenAgKzRMkDDdBCRa6B+6MpUoRvKJh2TJwCD9tkBZX/JoFsJMmZpS09C79IhLrTUW9ADfH
ysc9uAL6enDPxX9ZbE2slHWR3puhrqZvJSNEdlMYzgLSzdjvfWcs9U6XIIHXI6J8b029W32q0IWx
2pJGtDFlEHkrZnX+AzeEeC7pXhGeeBmejzoqfgDUqgtA76nHvd17j1CM5abKOae3VBLLsy/iYjN3
gnhWDzf/tvYTTKWJMxd4TCCxcDDZe5ti+zUz2NVXaaj9z2HG/00jzM800ddvHIt+j97Ryt9skgme
cTa0j7hhvtGkmh9o9tlhgjbD8L4oTyVSmYMHTJARvN9KhscmOAohAP3kNwvzKrIHu1vDWzd3Tp/H
3nawCsGop0rtq+9H4XevOKxR/mTdoaxqAfxidN9dhgkMiUblcjwMCZmxbsBi279hfJAp8CkZFWf/
ltwvXnCpzj9gJi3oFkHisePDvOLayKnRTObxw2Ts+rnnY3/Cru0eqVApxXxwQbjS7PxaahN8S+m2
GASEji+xrcP5LvWyUOwx2mJbmawp3Juc3g+FEpwsgSvn3ndqmi8qha2foaVf2wr8LsxVlKN6Xi4u
knsqTYjPrNKRmOk4I46VpmzZ+LanQ+LgZP7eZCp7K+n6OeT7+D5ry/65bXOwWdQzxfsoho+8KwO+
rgJBQ9979cVJEv+zAeTymnkTDkgxyPwQTuz0F3/+a8lY3ct0Ca5l28niEPHibT1uvWHVBa54UHWH
7CbEdHcebRrxrRnCEedWqI6z8vhWRTt8UH/M2w5nzM5t0nj6CbqKCFYL5squgRkgV6nKWY8i+0Yl
ayGS6/m1CDKJdXKwpjp2N9ZgP0exb+7tW5OFboTnNzNgKBEYx3duJZMnm0nCikuKUEa2Xuw2SDA5
9a2XH5nSb2e/MLsqE9RZWMw7yaqvjU5aqxGkiX/VUwYAzp+bkzXm6dusw2esVtbOhc93sVE9H+ra
iR4FZvI9YbazPjrES284i1r6BaTS9cbxPPeU8/tAMGJ7QDyjZ3w2MaNDmeGX9dvMMXwCd8dvy6Yp
Y8fT5dF7wx5zOfjINK4+l9VBZon9jvyB6ApEzyxVBdiPsFvGYmM8P/LpHodvpJn9SywbpEBlKN8R
YrrHOoBBXI6u9lDhg4ZE4p39sinKtjm506scTOYq7Plc9QTLSo4Oummaqk3jeVCwCmFCALyGcbAb
2MUDxgaynbIofspYNtHS6zxFFmaFbOwJwM3I6YHehaCisg9ossyfntrp25NORTk7fKE3nLZuaSa0
qlUSv1lRglotta7L7S9FBNnMRGHwjtwIMNguKhGyWADBDaiXDnZEDzB0mrTeyF6Dq3PvkFPQiEZi
Gm87T2mvyqnJTwKjDR91gZZb5cg4bJdSB+zputdMtH3A1CuHBI1HFlTAopn7yImCqXMLj+Mw7UhE
6Nsj6IOenJdx6B/jdDnwXcfbVi3IAYXF+g9L7beLNGDTOdo6Tbk5YalmWtmGg/wXOVm/sgaXy6/n
W12gKxfPyxxH0WYMDbknEA96rExqTftZcqEB5PpI6XdvBdvYdbeVEOUhKqlHcjSiT6sPLlmg9B24
gNQ9xanDoeqAsL63R2T8A9SnNe54CKaoai4US+UlmG7m8xCpxU/SOnzfQYkDKS6icEdSSOdA3+CJ
thzrP6nAg7n5DGgRn8GOuYtm5YgUjOw8Ua8BiHIRR6J6LkjdhnNZlO4xYtr8GQnV3E1ixIJOOfxD
5V7/VlXzUN4clry6yS17lbCjle1Yzpdpy4emV+lHBMd8NbARfUiisNpBRneylUnBuq5lEGsbg03D
pZ77P7XllFcurOkUUGm1KwOWZzV2ZPsclEf9THELSc4jC1wTu3O7QkturDcSIAHoMsvlG4yHA1MK
mwEkH3NRzC7UnM8nlD2orTOJewFRiNpkpWB6QG27oqSP39WUYiUYG3FABgSAQ5ZYbGWpXvqyp9kk
EKhHfBTckKmLybdNGOQcMv9/Iypd/rGciuutP6fOvdJL6mJoYGY0pAO0eeXB5jJ5/QNxZfAIUpM3
wSsZaq9Fkrj35LjIJ5+1+abspwjyOPX/tFaoQ8TW65dMbspqzGhZ05b1LMyGFRv+7lZZZL9T4g7P
9PqfbeIl+16CPcZRT4XAipQIgkp9sYg3OYVfq+50LyN/nbHFhg3AgO5rhrKTrcOgrfWd3dPyq7H7
YzqcbPrIM8CsprF9ykM7gjoV5zfheYUCSMgbWnQE+Y473H0JPEPITtC15ZeSTrZfUN+vZecz2IZt
1uxnSGaPaafbJ7oUzpJQt/qPRA+9ascFKYGuK0YtbRBka84FQdwOgJ9tv4TZsLvJFdZ0lWatLWBB
zaySDdG16DumFCuiW9D7oGUlqrkM7ZObMNvtMGttEBP320bnCkNDhVXVlrpbh9NIIoRsIjVs86Wl
lG1QV5HI1W5GgJUcJ/MbsDn0j56xhnVvYqyt5r3N0oA9/g3UgdoJ9k36oQ2+Uih6MSZflMrZNGl4
5uzZQ44zPBWO9eLe4vE8TxdnW3juBzOa7FMLuz3GQxzqvVMWewiRN/lRwe+DPdzNHpOaYdhOuPAX
O4VzZ03aGNKYpCOHx2DAlrk6gnWzjjmLx2ZvDYwHfS3C5xJX9rPwgmwT438jlyuGgSZ6971Uvf1h
gWuzSAu35c+ofSQ33FrVbxH05pKjxoqBuxPTtXaZ99/84hT7JHBUnBxjfl8PYXnnG0J2lY4Y9cN9
wNABfCcZyBAEezoi3Ne9f9OxQyrNx/aQywijQM6qqxKpj9Jv+i+dEEbhljxJG2N5Q3WMokp+MHjh
fzbG12pgcxoX1QmTQLxqI9O/S2j0eFSmmdH6UqT9qy7mlzS51QiSN21v0HIjBPaDzQxTaBsOUXnE
eJY+KlYOnzLxbqkblWCsfds1uFPG8YnHiZIL6PqeJQNTjciuyNex2/sugvwp50K9GPgU66LQHqnC
ENBuOsXs5ab1e8PyMFenhKEH1VSaNQQCgXg9L2DUtwSh9D8YsGPNMiutOeDiHCVYIMicBbxpedt2
mKbfRkl2lyN/xW9gcp6svErWVusA+nfw6ny1ujB3FdMZb08JFIHnZhOOF40HHMFtXllMdNGVwOX+
hT4xvTM/sfdRGQeKoKveu45R02XHwmGdvesXn1xiBsGLXjnYtP65js9VNCEm3YyZPfzx+Dr1vmJj
/+rK3NRfttb1w9It7aOA+fBokJ3Q26nYwdkfmeKG6Qdhc0TN5pMqFdvAeiUsTrPpobFj5QndLqye
aBz9jmlHyw2OyFW6B+HVN4peUpk7PZkp/hrp8wRCqR73Bqol63lBdjv/qZxXYBEC0izTJmQi45IB
Nly0rO/yOeLm5QeUsroKM2ogHEtbnHJXZDDzmvxndjOHWxVtdbADSBOUj3gAXLM14MTeSaOj1tIY
4HZZWNcHukM00nKsxYNjQO9Fgy9pbMsles7SIgAopxH7PduMfnOODXg2VBOjR4g4sod6mwyOFZ9R
wLjheiCTepvLwN4aRd+NXhB+YZET+bejcWW1NHjFk8vLh8hsKY92X6kbOtOhd5wjn8gkgWdb37X2
1GdXp4Goe7CIHdjBKel/cwSaD8xtSO+pYt9HIZx4qDFhOLByjLAS6Y3uNDMfGzoBgxyM/evRZ4y+
CyKxfKKyCfRK+Ev4qnuC2zepXYfqwQzYRYml69DfDqtyCAAEBl0ubyw4l94u22BuVeQT8gGHiwcK
r35hdWXN6HFuft8vm7a1+ch89ASIClrWJzgp6PT511sXo2kwWRVFFplN/drtmUMptLtpPx/pDviY
2KHkM/wSJlBrthsOn44NKL6uzC9CyFHAVdc4fOrk6qVFlsoNcqpsUhSzjJzzA4eBlTrMRL3Ue4pR
UWASRhGZvUJOlMlbUo06/jTY4oeTNgj4caw0lkaareHPNYb7h2RCd48eYDCHjLdTVmx1Mm2B42gS
O7+4SeLZ4KghOcFvi0h9KAhlz8VEhtWy2AOpSqqbKkKyhrykaOMfSXTmoYOBnQIjTTB+0Xjo/B/7
Rzv8z5SQTwxohVz6LQqOMjTqKSsTlaCooCMuiM8mVDjtdgyTAX9z1SxPCEHim2OF7MunWNpWf1AJ
sCBiU7hAVrRdDia71o43VajIQUpRNqywxjIJy6aUkTGy6P6zSKfbJqp09YWeNgGiDuuCmgtPib8a
ukAVh7Eyy7DTsV99Ep9hV0erIJvAwQE0blxpF/JA/0xaYjibRd5DtpNiPyvhkQ0PWS1BxFlTZYKQ
cU/aG+lK4PKwagroV5+B8cB6XFl+Owx31ZAws0GN39RQtaJ8esLJhFa41iFNs8tdPt4XwySCQ9XV
sdlFVr4oLHWN/nTdESLvihJp8s/0K+bQ44dEgF92onvubnyOxrmFM6JydWiVb9pfohaTHFs8OoZ+
jbMjHXYO9K6vJh+Rg/gArbldqsB9FFkw3yhZA4KmPiQr5YgcLJqPXeuF2c5xTVmd+V+GihBRhQSX
AyAkxNQa3jprFlckT9q8kErUP4RC+/xRBM+AJvE8ta/7ygNjFzODcVxFix8gKKOELW3DaZ41r5QH
9fg7Qvn5JZIO/5PLOjzCQIZl/4IooXtvy6wFZst4/Vpb4/Av9nGEHHC5ImItEZHeMzn05IOvXEod
L5q2PHbZN34K0R8t5qmrsE3lg+Q4KPckc2fFribs7icMScbZ5LgOCbZgWJkeCkhuGcbPnM8Jcbi6
AxEWEk5lubm/WYrWnf8xgR+fulQ14z6eu+gHRpyNi5rMRAaL3kDVHILTsDdZGjbHxpfNXw9OhEmS
bZFG1y/GvrPZq33hIJ2e5qm13nhtyXtCH0SmWTTKURz7IHHuDX2Kv6sdXdxlA7Rf6rGWw51fXvo7
XxXshDtGBJg0MPqzslAyvpSw16xNihGD5pATyLkz5dK84ckJGfPTGqGjdtwcD8skHDo1N/Roi8hk
6+7JPpCC0KYWqUgZuuo7IXbjHARhchoDzONc0aaAdOM0GAjDnk3lRtRW+LKkGDn4b+D7IBw0bQAq
jY44k6CAOyq0YAXePDmZZmhXhtUGPVtQvFWQ0M2hGsfqxyon5Ggj01ie2XxyMAyBJPrxJa5UnPNO
Il6glhfP/KI1W4Cu7E8EfYgPJ6BrOzD2c1Ed9Rq5cV5H466r28DaRXS9zX7xGKtv8KLQb3q270+7
DtGbxtlqY+nrcXl/5otJWsLl4QGfkL1m6V/XZZXcWoMZ0q1llCqPCTjGHDYssWuYKybnGbQ5tO2Q
7d4twZPSbMT2dxXdqBiBOIlTrMuSInBl+DKBg7aAxU8FncRVoti6s2Fs5nsnoD8hNJEumY1t+EQd
AsJUl7dPPIw2E4raqgnACWSJD96MMfuKyKZW8Eo5oSauHM5tvbSu2ONsgdXMSYmfuOfkveIdqD6c
JiDllqcXC0GqoSJtyAaDvcaVSCCE4iA66jTP05duZti8HQFmjWsGBt5jDiqs2Sj+hpdUw+PaTJ6f
roHFOhdryG3cKOlSnJuhptjqGbNWn11gdd0rA9T6bA2LSXFsmTY/0ej5W4U3Y9gzS+PZYwFWT0A/
IUP6CPDPzODsk5NyajhZor+dKiqxzpQL004H1xz7nxni5e2ZS+ujYkOIXoZAMwfRJH5euamN272C
CAvnPzepiABZVQ5Du2/paYQJFJteeKAE1OGq72wHlTT05expKGq+jWJ2DHlHfjjF8Hf+x9F5NbfO
Y0v0F7GKYADJVwUq27Kc/cKy/R0zk2ACw6+fpXmbulUz18eWgI3e3asDtKNpqoNuO49k+FcCzum4
LoxSzztzNKJsp1Pft3e9gQBmNXx2Vmps+h9fsNEOZaHGs8CGo74VCnKOhSFu+wN6uBGfFRWicmfr
TEpmpgJszIiccCsm28fP1DJkEybN4PBJckJUmbBng26CCiv4VUsdj+aeRUCffrHTHZqLI0mY7y3L
qd1bhrxsrsx2UMu+qDtaxex6rNz9bLaZf+C2GJHA0zvGtI95AUOfsdiQ2iYQ9bWplPdSEYSkYQoM
VPzd66FSx5jb/49qFjYz/LHbZ6PFr7np4IIsD05cmX94kafHIR7BSKsUlgtRB2Fe5wZ+wWYa4cQc
29ry/nAusJeTjpl6aw+jo3+kX2Txvhp4oZvBx/TUwy1keiiL9MFrHW1uNTexwUuI+JvAyLuei8Q7
Ln5A+zGjFZpb1iZg/KC8b0oKJTkMKEUWYWay4Xy2QawdCiA4jA9j9Tt52KBXuu1xjWgXgvNWxBVi
QO8MIBGroukfW0ghTJSlZghOm9R94d8UPU+uCQiOOzswActF1Ddlvl8PTynmwEO2sNe/Y9PMBwLv
ybluxIfZsNzd9BAbH5dxgrRC+12zcsG2bJvaXAjgG/bRBysYc1BLvO2VH4l3Eqh99jQPpguSCuV7
bXHusvgwrEcPnpBJ1rmUSF+1cRW4zs8ZCmq+LpH2QmVkVBDemx7aCpvWtkAYP2CQSGCLTGWwwyjG
Jt8OsvJjKTWJ1tKmJGo36snIz+1sY03SAkZY3wT8LnQULWILH61RbLaipcjxwi4EkOrM+pc3pKCS
cuJGquvqPk35n3c6zAM/Q/MAlI3tqc1uVWFuKnJrlY419LKqnL+kXbagdheyKSZxlKNj2S8x4vY2
Kv07p0qLI14pOA11GXxAjPkPupEDeFWPVxyGfP+zYeFLgFLrPk48m26AgicOPDTUEJtj/NYbvbPL
fT6G+TgnNFuUqYCan/AMcJVdXOAW4G6ag/6fcvv8WClTsmjNMWdugzQvz4EV5fuuyORb7Rfcgayu
SRq1sIFXY0NGHH+gn2Qr7gRvm7oYkUENRcGq6QMLTBqRoV0y0EGN95ukXL+0FH/nY+1dUkGqGYgG
djVNPIbdCVwS21m2buRwk4IveEjzRD4mWN3OvqBcCD0aXpGHSIq7UjU/A9PGsGFum1/0YgM+YhIP
nO8aQdVm5OUftp5sCzGq5rJAGlO7go+AGeJVj2p+ew13x9w1MHcqlU/ttreGdDqwwDWjjS7KHtQs
kwXJF74bz3ytKVhETM5VqL1kMDee06j8O581mwPXmDhyM1BbIARKSglfUrxQOGyUhkaGG1om4Dqo
eAM6gF/sAJbXRZaeTFAMoRB8/TY8Psr5ozNVUq3F0vnt42TE/XhGXSHKIcnoOXz2A7wMqzgihLqL
jTvZkpMATpVCOrHXhTXiAUDmCTBOmk6wc5Qu7tRaen24XmL3AR7FfXHWJ/+CmAwZtAA13yt/OEHo
PcQmD+jDiugfCVmYU22LQ6IETRbQfMYre+BItitT04+HTEZ/XVfiitGz9PjHC16fd+UYg9I6Tcpm
5jYqxYBgBeMMTzkW6U1lxd4z/Cx2Z/y/z96bquY4m/1AfdkRi701pKOAG4TUrrp1JGv5806UcW4n
3LokvAggE0QlIQssxPe6IcRg6TzDHwtYxuHViHH2ZSrdJTkjz5Yzm6Vk1ieBDyM3wkvvcR/xNaeB
GY5nokfoiwmwoI1TWc68Jw006nVbTb29I5VqBTsbqNGhDkC6YOVItEYsaZrsTB6iaXZ9zlZlKzpF
/0QgOwUYxTe6R2e4N2L49M2/lYbCu9cTFLk1Tg5NFoggRuBM++nMSaJMc0dxDNohnyRaZlM6iO1T
S5uiRXirapNf4ByAlyt/jr5MwGUYTPombTZZUBTsm+yofTGpIfxd5g5kNk1O3PdYdGse+J4j7j+b
9r23Je5J+zB1FmToWri3x2buUnoDqdyzw3peaAjiKeLwYrKY3Pi60kAXgpbslw0eWJ6IGJIZA+nz
1csGUrcFkc/OxmmvQFn8WfxhvyqEXv9SzZkxnTg0CUTTA+cQseOB9cTXmwSrN7U+W6qAghcmgiA1
qKaRdyIAXoWnAHczvLmITQ6fJzM/jA0ArLXu5uDTiCzDWnvZPSWEd7VyoZnOrcVyoVOfGEpBszEh
mOHAk4LqGwv/AWXWbdCHDq4mLJ62P9d4LobOR2HiPbPtawdCk1UAh1oNfgE1QzdWkp86xBEXqbt2
0z07NsM8uJbEs6cjVYIx1Nr3t5Pq+QhBIJHDmqVWbbOpKbubm2GKv+dFRxM8HocfZ4qNjbjKKp63
ghnf37DA4sQphKA2JybZKCFO04C75fdQ57BoIuUcsKvY8bPjY6Z7ZLneUanh1u706Qq7bkLwntaw
ywvfCtbYRaTLJhYDFnVbfvedcJHQRZOP3l1kpVpvneA0fp7SgipIUnu9u4ulMbpbhvDWfk0B8psv
gieXARPaSwPiCnw+N1hPivw8YPwDgMQgfMyl0f5Odn+Hl5dTtWMQjJ8Hj4jIVtWCJDksmsk/m1Kk
fgmFWheQGVxdzVs51RBmPRyArOP7uy+ViVT+QRlmfcfk4PrHubSiv8kdMlqoCjv9nROhziV11Ugp
cF34uy9OEdEYioESE1CA+6dlj8paBbLYJ8a7ukO4taAcEW7FoJbEhgEbw0u/0Qy0RptVOJOiRh7L
GDMWEQo1P/N/854CrLZqu9h458IE6dlaE6Pvfli9TsaGUaVxN4ORdMMjQm2esDvvK7CrYnR5TXb4
kC5W7JfuhxER2znMeYbA47SaSnf4j0O+nqJsOOuRTP9mxmhSbZGYVLOOyfbdcEHw+s1amHxG4jpv
xezOpxZXfgc4VnlX2MyU0dC20fSHmdmUg7ZlvQI8CyMhnMkh2dNP0P2ZQ539GF3KLDx2GCcPFpFi
sXe5rV9mYJV/gImi5lpZRGNXyiqXh4Eh5rHtMvehihULiIjDFHzNWBtP8axq41x2TfGd0AX/z+lj
Kr8ahR0WYUBRxEDjp7OB2C8x4emOCsmgNeCoadP+udsF+boaafYgWSH+B8lI/OJKr65+PGNHy4j3
7fA3wak1Y5vOMFZUsN9a2kVI+6V3lFbgyYHFmZ0zrzlCMMyS+7TfqWrpszWjs/NUNCDNt3kl8agp
w2GZ2SqgXs/QMi21abEX/iiTdznVE6Z6E9SMeWvqMNIubP2O9U3WogLdXWbBjeQ1/VyuyGLC4SRU
4Y6kuOmIB2vT23hzkrBIJX/QqzL4jpq0RUOBpLTYMyNdw0/YsJwJUyXlgzQ65xUq5i2v5xfQi9ci
zaarMc3UNbSTOOMmg+7TJvEjCdn5oeUjlQKznvJDgfX2IC2NyQJ/cnLodCdDbpl8j/26eabTZ76x
v1+2vPAoppw84wvLonmilpfzGd7NVnW0dGWgpkLhd/N7LPuXsXJGnApZtrYT2ztNhIUusupwOue+
caz8ydyYnfu58EHZRm7/3ICo2VSg9nAj0GWHd6diHYvyyAa2ITYTeIn+IJrwzore/y0INz0ZPWwC
5vt0n+CdpOm5CL6UBI4UC82qTCHerqK6KDhVhy6cA0d+uWCU3o2kuvOqBqu8VsIzL/aYRGsMXF+R
Tx0NgEhPYVJVMB+QQpozAaeXhRt/1ZMHgKdltBviGRk9hlP6W5vw5OZ5MI55EIMIz2AymEU7X7EL
0ofRGnQI+X57wnldnvJ8yH6UisF9ZGW2b2kBfDT0sLxLvpQbnrEemSB3+eLJPh+4PwkzJIBG36eU
rCJKvvvPU2Z/gqJ0x1u20W/GJL+J/aU9BY3fnC3yR0Tku2qPbWt4GzCFscrtmseg8Xhdt/AhDdPr
X1rK4QBnkDEBpjPz76p+ssQL1n1bWq8mNsm170rrAHXb3ju6t9+iLJb/BlJtu9aiDwjTgbhaostf
XTdrPmzX531v1eSNLdbWqjWKZ5rBmt3SmEQYyEVvDSAoUjXZTpTqH3Ur1RZwBCJegSRx0hoSeFTj
hXa17aD2YtraRZASCLw4HYU8FBrt5gI7LKMKbjAb49lG57m4FI1O36AAFdijGRxxkQzhIGS/d2U1
XoC4QvEdJAIA7UMIiQHqInk+/GrIJgd4BzNWl2z0WepM/opxObhys8gSkvXsPYyO/zyQJbnkCelX
TuVuPFimUXzjwL2RGFGf9kDyJkgGjLH1dKCRKXqr8yA0ENE+XZ5Dp7krrV2NBYJIKWotibluzwfo
Sj74I+24nEVhDH8E/0ip8mYsnKm7csZ9etWSvueuM27A0SJFWVCfKkoV4TJ3qOtoXG9TCqs+qcj7
MP27O8tpOBdgCpJPtTvPXkf0Jd0KwFEadEa5FXVQ7IEFN1faxsh+lqN3WEgDhYXoD8TrTHwiKsg2
9HzzaOs793XGBfLJn2KkY8F4VoTxPo2cJwN2iepMFRy9NA4uGrB9A/GhinLnvbISZ+8CX6PQGzYh
a+UK2SYel99SJDNm/16Hi2gITo3DuzBMfOL0x0r2rzEshGgc0Cl5CHC9jen8LCkDp/TWiN9l20Tr
mZK+l1wnVIAubuP9wD0ZH3ObveOqahdCCaTgUORxhlo/cde5GwnBSaxc1Wfw/WNbfS2qfEqUC0ig
k+cGvCjmmpJODP43clJijbmmkrV/z5JKP/M3kSvua28nyLkjMLv6P9Mxgw9vxPqYTPDtm8Ytne0S
Y9+P4YZB+sUms6mWWLzYc0Nsw7WIdVoVRadUX99EVuO7zqDGLVg3veyVN4ja+VY5bYqlgIaHtVwd
ZAyivFD4E5waBVbiW2jAYT4WrskCtKuXT3Oi+WOKsOCzHrROLGT7rTPSQygsLBYefPVDEwUfowvG
v+f1dEtjP/1D9MQxoVLe/2ZeZ6GXSm9DpoB0BzNhhOaq+h/LQ7Rm4qXRBmWezp7GA+5X25iLOgZV
4gCCaCiNQtge1AKxt2mOfoLTJpcBbz+U73UbBc0+Hsv/P0hJYfAmek8HU38Q7GN2Z2FVHzmNk68i
ltapbfU/U+NHgIj2lTrCPjUWZdgjVQBhBGZuLXpLw/So4gdWWIQ/bbbkG/xZJPkLcw7Nvq8eSKcA
nMhbFildQkK0zmTVEI5mNQdQr/nus8y5ZL6OHoU7ZZgCjWRtDu4b8Nf4DQGGpTMet0fDKNLPEWnh
aRIt2cESKnwDffJC0cAjPQX2tdCe2LXzlF5tQ+h3q8B+2+eiv4NI73BXQ/mnxs/aXRCA6WUQtEl4
AZF4IEpC1lcOeo3GU7/Ujon/NR+bbR1E1hqSkw7R2+Q15TvBtJxQfIhJm7zc4nV/eQT2C2PPaN/Y
zkREx7XYNwiDG6voo9tS+MAZYvrwcCZGF+1RKMxzmj4krF32N6kvgjTT1DEmOgOnFXnME1wVODf4
MqY34Gl1vJEBL86Va7Jq62PbOc9zqi7kFdnei9jaLIjuD0asxBmuZHeaJr85kp5o3r2WB6QUXrNF
CZ6/2jh5AguJdzb2rwBxv0zHVThPEetWpUUoRyaVdYsAXYS9O3cn21LcPlyDoZSDfRBzcbvHgbdU
V8Gkzy2D3Uk/7uaAX8joFUOzVmPMy8x3u2Cl8Xw9pgQojxpHw7Pn9uK171sJJ94EariNyHf2q0ry
AD7JzJV7v6vMA6O72E9z29CMwfP+wJvJZOyorU+52NEhJ9t/bBaePgFrhk0bSb0dsHAIjMlt+zTX
Zb+v0ml6J6Nf7f2+AuPGL9aDKchC9Hlq1HIJWpbo5mQkpzao7ZfM8vlp/S4LkJX4A98RGsOj0ebG
OjeSlymFbkhRAChQCSHJWY8mlRBaQ5WdiGhhdPVj1vgOUiQwVif5brqo3ogxij602T8ADHOfrPRO
Liu9KDrZnUwei3ooX8mpYXwtwJcGA42zrGyH+qvKEGnYNpq/uUWdStXXw6b1mgIGdE2zhTFEN0o8
2CjCOf6haNv5huGyG3m4ktuBsHEWopx3FWQSHoqYoiu0x8HedDPFbcesY091h+xv0ii1kw37I8oa
MWdiWTTqGeN1ZDkpW+hy2ZpFH++iCSGUT062rjJhzzgtuVWihrnAXmT9myS637lT7731k05/MQTj
qADitXGJjv/NlcAGwJnRrnoKgnepZ7/3I3HWVTC747ghX17ckElyCOGuaTxbZE8+h0prPBGuEYWy
dqOHdJQJzm6eCVvqjN+SvukpyZDOFUcTrDFO8JyJb6roBXBIX2SUahDEYUPzEVGd8MKTFPeb3ccb
/Ih+2JausYtLIf6CbATscUesw/5PmM0j98Wh0J3Yj9U8Y1hu4QlGMwgLOrjTcurp/6WVh7VhMTC5
ju2NeMzyBD7N4HU/eyh7RaEPKawhJrrZo71B+Ru6BCM8m/Hw7dqlGda2qm51KoOUG8RMNrEQLH5j
n4KDOqoZD9o0gcMcyAPF1sFDk/Xtd89VdB4Lz3sldDVs5rhnKcDD26XTyeaD0LRLHqwQk+t1hHr9
nSv64llFTWeBmLxPSZTcsoRWxI1tm9Vnxlr1lxxlElJ5yZotN/trpwAvWHmS/irLxvdkDPe6rMg5
YdDLHpZgoqZyNpy3Crfrpu7LIYwD4d0Nf8p/x9DRvrKajA62XUZvczM81PXSH/sMbH9Fzc1PzMN5
S7aDY2PurFUCJuOORhHAdXx6n0Vu9EfMkN0/r9NDyH8vejF8k+dw41I0N0DTP0JVdkOLtz55Lm8+
y0hMhyrm3h5L1jZIkFb/kDIXKepi7/wtXf43ztXwUMHsu7gueTHsnXDUzYlQYVFmv2z8Od3TxLiT
c3XzPUzUxiLoHSfwWCsgz/E/lKz8kWeA+pwnTRdNo0X1umjrjfgc6kVH2+Ba9QzbgfKGxwC+cX7P
gleIQ477rg2cdcTwvZFyBVce2wVtU0fcs9VQxjdL6eYha3oNkn5qyhWNa+MT0EQd8hU1qVow/CPK
etDvPJQmzAz/T7A11tLdJj/Wxx7ISHekF3HY0yhTXlrInys58sxagcLt4Y4VlcG5m8afuTtQgUz0
TK6KeCrCdIx5YSIJv7ldWxGZzdjTwmW95cA6d5SM+bCgTBpHiYFM2E0hHWkCFqREVhawuf+3TZDd
sDXNt5hZSZAxOfAoxz9UJlG0x1cYTDcaTgZ5xkKUb+iRiJ7haggmfRhJNeD9exNZuy7ASIettFuK
IPx7BYuf0QAtrO4/sJvpI81YbvqlZ5+P28Q7ge//a2el/Eit3X+wDsk3Bb+sYu0svtxmLtdijMz8
7oMypRJ0iuvVaEhG3R4jN7LS6Cg0BWHvJ1mp3RSI7ifhUv//7sT/whXoUJkOLpIjZNguxFrKw2I0
bYpaG7C0Yj9D4SPzjcq3LfvGp4hs0W/UQj/Nm0hCwSudv9gdWgQZJPEzp05grFy+OWRUuubgkaqX
YTt5X4BKYcvXs029EBCZvU2hHp+ohLGNXQNxODWbxgJMFbakBH/8D1yKEpdMEZdYg/xpTwvtOM9j
DwiChFlyCtKp+Ze0bXeLgionhNu0nymn0pH8rN7EVLM+U/iRHQJivGdWqP3OkMxDaelivZwdo9r6
Vp/uC7Nty23gqPYmDLm8GWUsT3NuuD5WPLyCmBtK/HhIKZI/SWeGkOGTTT+56dG2SntrTFN/wwdq
HgKU6I+8yawt8bkcZbvq3IciM3qsnExm8qpso/lIWVRyaCGhqMiZCZAsKt1PmC0/uzief6RVLNfG
7/PHWS0uZwJNFn5jikfRSZqhdVm9OxSobvrI+Q+iVUcTBRDTruyMb2Ok7maydbr3oIfdbfrVZzdZ
6Pf3VoqoTCTSlZv85Bg/2ARU1klS4bgatZ2SvidjBqEj9oCYAay4RgmOqRWgSHmItbQB+FTZ0x25
tdIJRVJy5JOdCQVQg2BVx6xpFf6VxHT/QkC5vVS88WjwzEM1Ytwd7D0gGHu34HVANHLmC52T+nvp
MgNaxILanwWakAUO06rqGKUQGWOi5ZNfHUwuMxL+QZTYl0FhiTIR/zFuFvJN82oKVgDU3olBkJ82
yJd8RpHSDySUx6cliftDxdVWkX+lJsSR5Mht6Bl4egE5sHQZ/S2NDEs4lLLYpUE0voJN6U/UXJc3
cW8cAb7hYHJlucsmEXQUmlongpvh4u6A1AyvKyMXcHNL8smUyvDyJmCtsz6k5NT9YpAap7AaetoB
cSCLk8ThLULLYN0O0YBRumWRtxsUXGTubOcDqTYj8pzqEQioP1Mz4Vj+eR4nD3TGlLqo7106/ILM
EBbWMJnwe8eLt23rFBdPMEkqL+6pkdDBJfVe3fn2TwjOQm4BwllH/GbsgJChS5eiP9c1g23KiPTC
rhHlqS89tn9pRj3bDzHF8QkFPBZhUo+NWo+4T6aTnXS4eCmpi7MrzhuLziTeN7+2FKa9LgsWKRdc
/l0NajjJPlEi8TxRP5osKwI+WJhFPrnlulT8MhDcZHHVaUvIYs5Km5haPkJARBjHdM/3GCcypUI4
kwMeh/0yGRdd3IEy+GIxmLXcbDQveflzHjj3RmyRluxmcp0ltPAk+BjKoI2fRtxIN6hJGCSS3CD8
DJFlCyuQod+z7WqvsHYwoRSV3+HPEy3rvQAw0qE0xJ2Y6QXLP6IKJIX8pR+PrV7EcoReqV5AL4OA
a1lWg0uo75NY5onIv4J1ZfNLborb0kmgC4Elyw3+2u5IYjLgdYX2VZFePFlEW/kypH1JaZEf98Ve
gwEDeD+BASPzqQC9wWQ3d6PsiKRkVf4xYlJlLCQmJ1e4kGmB07UKTkva8ldJTWsBywfpdw17z0I6
Y3uPZ5YnsFcG7Dy1k8D2aAxoFttp9s1/eWdQfkI6yjylQAB4a9YKHCX/SLI1XToLiHil6x7HcfC8
B7I5iu+9ElQnm4ZnnGahy2hrSVGVmxYYijqVIvD2lLCZzWHMC7h33pSK7zvPlOlXt/Wf7Y5eWErK
L1YZ+4UXVq/dQvkMnISwoTRtPKXCdP5MPfB0KRJfXcA+OI+0snjvMYc5T1h00Jcu4pG0FZiNKfIF
T7Zzyxp8TcDtCqvT+ARvah4g0mqEVqus/RDTpfC3XslCdYPshSODZqPd2BTjs4Xe+mv0+SvFwABb
4gAtlfQ6GQYHVoqev4EJHzHd4sKOcmvGVttMz7BV/BNPGgaPmKf5O3Z5KhsoREVVAywf5XobgN9c
FZb9zssRgUGXxo5JO3hL2+lvtrM0pC2Fx54c0NadMtg3GOsZJQg2oH73yRO+C8pWcSAk/+wBXwdf
BlDV8mfmuH4H43R0CY6uJsq1a3u80uGwrlwy4eDgrsQib/49oBgwRJK0fZedi3dxGltazCHhbkt8
VhsxSIJ6UA4pWIytEAcVsVapsr3VdQWWEH/YWdQgAqKUzQMpFu+qeiT4dUQPF7CCeQxJlnxgcBwv
6NbmKYuVdzBdX3w4fR8dIePRaeUbQf25qCa45PrulYqcl2LAyj6YQfrfzMN+Z5KqJkkLXKTGYFME
LKQdvbJy/+xP1nQRMAbXRW1KWKFk1vA0JC8NCzN35fT4Q6Ee3pCXxRuCoH9Br6t/40joq1/fh5To
AmgIZCUODv/kFUI9MgH47X2UWvb93ZufM5VOlvCfEnivgKEgJZTCw7rSqpIg/eLApyjAW4GFfi/9
9i9grx6Csom+ZsBJ/yLat3kZa+fqgjEM80hNK9s39mzDkL1LnwvbJI5zHqQgZCY7Lp60ql9jw30a
GDEPAppK2NIM+QDGIWedyhHFnmsf5+RIuiAywspK1CpDsG43Exj5S6Xd8sRjFg3Ov7EjTPFWNPIE
Fzgi/pqYCXPh+CyWYnZWfguxuBipLq04cbYoyuwccOrtMJjwXGR3hd4x4Eic3c+WHMSqH+w3n93S
lrVOuSKw/uipIHowJuuSEZNbDaSsQ9BI/Kq6ot/Mi6fDeQrUBiW42i4G5NDB7dQP0L4+xM7ah53j
vCczAUhq2NfM8aAkARYzwbJYCEzPP+MtlUdXYz9uBaVZbYTfTrfknC0dvBQxlDiKg2HAyJ+FwCMY
R13ZJw8j9aFKEvnOSvzkLhjFRZumdCK7aKqD+Jxn/Z/V5JcO6kHXaMtGQjWbkx2V2c725AG3qrOR
vluj6UTJHmtysY3bBBWxduew7lvriuTvn9x0PoHRQ2uOxhcQOg6z0LLViTOf8Fl+JWLwCNq04LBx
K4d4nr7BPrJgi2mQxMYJIIJar7u9MCYKuljxeB1MtJSCkndOCfNI/waunkl5m3ZyBKk6e3aalZdU
zafAcxyOTQ0PuBlxDZ8o5vTkWnvcDXwzwLAKsZp8LLwseNwdFCTrqbl7GxhfGWfnwtl2GtTEeCfj
cTzhom5r+dDg/cSPLpKNSQMushrN5EyrG0HuGTe81e+Jh2FNG4VeJbr4V9p8fHp/MW4tU+DRN9tu
D75lXLd+Wp8ju38N2D0+x62N1JRhcdQ0jXaRvVOePf0I0+U54fhnDwWMNxiQIKAWbQhlDYwW8bw9
nKP8oYMTs1O98aPBFa8o0uoxCZO18KXs6MbgKNp7aev9UCiISyQvxpryeYKupmb/VARCP2AguxBR
plncNdni+HNVb21njg6FZ/DaZXJOj0k1IG+ABNiNnilYYRBiKMH+w4rMGhpr6SZwSNZSlp0JCg4N
+UmOu+8xphUuBA1PDDzGsWOuoHn1REZF+tDAGApBSTWbJlDpayKMH/Dsw3j0UwNYJnnoP+zGJgAZ
SNU7PP81vumUWm+jmtxwaamrRTgdpwNzNfdgbQ8n+DXGPvMGdaV9JfvkQY8/Cog/v0v0tlTN9ZXy
B+9s2ToM5l+nTh00opZE7B0pBnpiIW1YE0yU0pIHHaBbZOaQX/3CdleBbxk3rhuMK+N3g/Em200I
hJ+O3cv/9ODjnRHxPK91FnfWgfUvz/r0c+ic6FFyK53QFUPMBP6FlMPZtT3aVbPKiYcNO4P3SmPE
54YFSNXzTEhp+SmnAht2PRAa5bPPkuy/tPNwlAdNvuE/BEczWdR8EksVv6cGTdV+ZHlrBDqfJiD5
Pdvzv2bU+qlJKC53wI8gGRQ/ph/h+0iWs09nwWOj8HqZcXluyqZlK2rlmJdzc1tS0LNecH4UK9f1
VTiPg//KWpg0RzHwpBzoLNllVsut1HjB2b8v2YcU9ZE+JTAccWyKk5paLkDlli/sV2iZ5Ws9OWYN
qSPJX3lecSCxcSO8xvHv1MgBmcuOCdCoLL1HdviP8X1sBAhXXPJlaI521Vshpvz6mTLuiGpripg2
lkldu4yJVJaMa1/4qegnH/rX1sAUV1a+pM2vhpCkPGYpky1zE9z5Imyfb5PQR3OY3v0mDoMei1VF
uGaZ7AnSeqXYQlvlf7E9K0WbhwFjxWMkRMW+9GnmveULVS3TnD2aruTKalr3WI1RWLT5T2cUQG3g
+gfAA+XMH5NcGcGm+L/OWIYTiR5ISyPnNSQX/eAEgY1Mn7a7OenvP0MXP0oruV9+0nbPhh93u1ik
3QtX6bw1xxr0h1P2xYcnpfw1J5H94i+DoZKk9ZZWuvov8qJrmhKG2Q5D/9HZy6OWGeLCxBZr3VMF
kCyyu0lL7YYeUonX/sR4kdesqjICU5O5H91Kn1mO3Suj7wiXnHXNmOiti5VxzRXywwR3BEI6HeqF
g8YhiH2w2pnMyNTH6aprqV0btCq3SLDVzh1Mf2t0w33foV7ZAj3LNo9IhMTdKTer/LVb2MMMnqay
E5VUszms89fa5lz1jJhwK6zf/eAHOwDs/9C6F+DV3baAMnZKc/yVKTjvA18T51IbyW6aSX+NdhVl
mw4RfNNWFgzrdBgN1sDsNVz12uLFWbE3B6QiGHonswTL6dLUkzv39vRicR/I1I0mz2Y40FH3GSi9
B7xRsl0pa+AywTXPiGN5EQ4Mwjw0cXlzeqArLzsxfsW7CdPEWVcfWHmwYQ8vBuVkEp6IInWERQEV
fYFmsou92mfwrjpNNxtMUQPG3m4YsRtWY743u0aEjeeUT5qE4LZO71phVtL51BUMw6V8jJ1sLzRp
H3Ik3Tf+/WZnO8Yc0u/H8G150PmGQV30ktx8eDSMJDCcSwjO6i6DW8Ktf0glp79d3j3zBRL0dBbT
S+VgeGfL6v7yTKeTwSZIfctV0V4s0of0iiIdW/7w1bouYZeVFuktGS1c1DKI7+omQ1QOYhOeNkKN
TNU56PUjHsInJTA9z/QUrqCU/AS6qk+AZ+ptPydMi/reM56zOD61hmoOvUyDzRRTSOxVzG1p/DOX
LZejMzkhRo2XRFSPSrVcpUijE9iN2NuPjEO3gW0mOaEJFzJ7qGJM/V2nPeM5IZqDeMue2sKge//u
izf7DqTLAsYcLJrF3nCTp4X1Dk6cvN7EeKefjKi/FjlcXYYKc4tWY26V32T/mfgIOGb44vZukO8m
BKwtJ0gLowmL0pZiS5fOeWN4SodBU+xDamOF6TeLcRLda/pSmX4ol8wKpV33Gu/mFM+sMgn+h5qf
UynHCwmU8NKLAe/yAAa3vWlTp9q3WQKzKYIqI/2/qEvODl5qWKfsZ3L/m+eAPCzwRnbWaLsXj6N9
Z2Rkfic+F1XE5QizRGzx7PKkRSztx1BF/vjiu3G9SV0/e6Ht4NiwzbnYXmP/+x9FZ7IkJ7IF0S/C
DAKCgG3OY2VV1qjaYGqpxAwRzPD1fXLT/cz6taTOSoK4ft2Pk6thVddn0ZdLOPcB14P6pvtgy07t
Iw7snlwtQ1FA9maecOvUC4p6OM4j6y/cwBv7cenYWBG3VqL4lGfHYXwCOvwUWt6Iyg79JXcpRzgt
JKGvBcT8k1qAJfLN1eo7LFV7byz3ScMvYMWFNH/E8Y8/MQm79JwEMPgFF44VnvbstuTsTfqeHoGM
p+M9asp0PWmn/VpY0SF/ULkNhyY9pX0c+8dS4lKt0UO4y6OJAYwGzQeth3FTFIm7J1lVbHjW6j1o
g4ZECyQ/j3I5gMwKszL3TjqSwI7yoUyTdYNaxycjC+uLWyj4e6Jja2ySTw9OJJtYUZ40nkjSJTOv
xrNQU/nqTXH3Phhpnuo8tndtsoxvDvx/9DvkolPro1PIcj4XAxU6tSi5G9II/A9sdch1cnxkqhRV
ThtsgSCvyjjtix3NSvrJ6Nbd9a3zOw+rkwy68c/ADHcmAOhw9hJ+mdh2ue2/hA+62Oel5+MrNAYS
QJotUbenz2FkuxpFz9i3+3M8xH52LxBrvN0oUYOOvtNy7GtGZgKeqBCrRLetw2qmVh+G9MTWoyD6
WaUI0tbS4fTG8Fh5vAPy9kWp4I/TpwlaVePuCwha28mf8STnIpSQmP1p6zF67RYuEvs64LkpewUz
aSJEFNP2g3/dPPZ19gT+htQthnUvX/4OXWp+z6X6O1etvy+GJt+y/05yfIQlzzJq22EBFvOSydL6
DnQdURr1SKxjHyZiGggaeOEbGwbTol+Bk/0LrZd8peBt8+CprXM6N/cMTt3adNTH8IeHf5E85npm
+frU1rEmTU+U3ItpZcNC3Yn1EmZHWaWY5UwzYImdzYUjE/oAbnGs2HY/f7a9qEEKkaLisKTYsnjr
XVaVJzWOGbaNpuJrCs8Ks2KXsBNEYKARJuUT2WHY8dUeVkB7LCosQmsfA9ke51rDWjMtmw96YIj2
QpHx5KmEdVCPTwp7Fjtfqx+Sx30M48RA5LVOMeLZ/WXBvgxqxVdyu5TRL27by90jR22viKWLAxLV
cOwBKrwRWlbgRDAFfhg1QObHilje7WEc93kSYrns+Ndtu43/QZzstyHllydC8N8kN6rDgoH9Yaaj
A7Z8NLFbM/zQHcwUU21dVXt3bu/dOZ9gjWG+QsALBye+RX7jb9OQ7yVWdwwaekSrFdkXzTDtKRlY
4DPgNoBKFeswYvX9yYYwyjIdHZLFP+sFNuUJNkQK+OjHYIX9HxkysrJuEogVcCkKsmhrDEixIK6h
mKzQHPI9iwc32xYOxg3M/InzLvLhI5srZMh5hmpD0N/FtCfNvzYpAXuCJUV1F9tRzbecZt1Vn2Az
4vnZTFUfPOG18a8NTl2wxWAZjcfid5a0KPE++Ju6vbOLyjlhAzZ+xMIF3gpZDnYMM9zRLEuPBUTn
EarcoMYTbfTLKl2G4sH3cZxzbyfq2nIRPhANcWnjgUUKoJ7yHAPyC/PaeJqclJwWy6BtQRX74tYL
KsLBNmwBqjBJDl1gSFunML29og03DToMNlNO3m9uV5jZo857jxLxyaf6UMDx5q5iK7sskVo+Kw9i
Yd2OWNoaQYHmklbPTm4P22CY8VNn5k7zKEv7CJDzo+PC+Rejf0D/e6xz0PccgvGwJ/hNHgsGRHPe
VGA8obAoTl++PXOzCRosPNquuSllNJTR8RbSx2eqM70jPTWUUcBiqc232eMmGsEnpAxjClBasNlv
SMauajfjFhmO9ETBBr/pTP2bl+CnI8hPoAYWSWfRcoVDqcBt2XmYQBcK2bedVILZSeL9hEgIfTPN
6p0IqodzZqn4BRf5TgaN4nZf+ekvXiQvhDxpVHAIsYMn58JPjdfCHoO+6eg+QwEhsTB30xPvX/My
kcycj0TOXaJU/G3GYzBzaqABdpTEeM+ZcE4dztcDomp5yLKOUhBBLR8bvHDDfqBmzelg1RVxdp6w
Z9yDcNokkIT3ynZZfxf2f0ts7QfT0FtZwFU0Y4G+lYjwZR5pUlATNSPFrI+Bpn0KE5j1FWe1C+Sx
sSOeJn+BFWic76rtE72jTxRQyAgbtPJlt+cS2pzKBasXZZj6FjSzODTp+KA4UA8XioEYgRuy48my
M9up8DkLrfvoinrjwb3FH2uh4RajmKj8Mdjcm7EFGNPRoRk8AKvzt6ZpDcg+lfXnroSv8ohEBN+1
O8h5O2XzUp5tKOevCqm2PmEWQK8YmvY4lPUIvrQJoqeh47G9sdCti+1U55Aekrnsx530F2KxG/Z+
VUvsphTnqXkc3mYwr1M+3TNhy40ww3+Eiia9ngfcluhD3Pz0QvMjmHNCsU0MZQePVIyRTYIe2ExM
hocyDfkBTrb8O3WhPkXodNgakf6aoHi3LJKH8YyObmMHS4ClrxoC7zGR3ImN9jTFaJMF5p7czrFb
2AU0oog4MGpN4xTnYKHRVc7FeMm9As6bo2KzLnRQ8rbNRlusMStQvz2P4oNjvf7hFrB8aobLadss
anpFax1evQXeeEYM++CgSJ4Ky/54MLG3FEq029gW4Rv2546oTzJiDne7lhWlrU++bYIjlwmQF/mk
ttjNEewEtSzPEBXmgkyyychDx9FF8lbKb5Y7OOOZHfB8gqXiY90KdHfAZjGGrDowMGXMqQc1jNHV
cRY40p3Kv+ay8H9r6oPu3lK4H3S5shUw5RCsBDBonqKBsqA1y6qYjEhE83WJJBACOAAvqb3mPeMX
/jRFrXf94G1RK+hHXAjq7vgjCq5lgyQEzSkeLSdfRek9Bb92HQOwZWhisLOAQmbTLp0nAivlKPP1
rIb2b1CzlW+VQX7ipNoFPkN2zXfXKtM52YKbAPVuyKMdgNYZvoOMeDTV4mimSDZLN+CisEKnwbyx
iYkc0jJUT/WS/4InHm8X4sRE45Q5JX7zVLbLWw2cSgysjMAwUUhjLc1PF6MehqrGi+2P8L19T7Ff
LAtr5fulAQmRyP7xe71FVVr8KbGCbEPTG3xYabgQYrXyXd9E3sGG6Ixns6g/Fz/be2n57Cfpv9zn
ECCATxq7ywgnsIbg/aVH8yjCkIpS8NTK1nECJSnrAe3GEEC3VYuARsCvLT+Gzs/ZlQHcRoflgG3w
Mu0sxv6jPbj5dRlI27eozyg3LIp0FB5aLGSHnClBkXCbX3v63Z8pSq750syowL0ZdmnYyTPyDaOz
Kvt9TZr5EoMU+klhCoAPBvOEnBwyfhSivql5Dg9spQUOLELoy2TUrlXBj6Li+0ztD1cOmOp7jhyY
rDLjQ+Ax3qmJOwKO1oUUmF9/aTYJAcWjC4Uz3SDXsumdQx2IdyecippMS2F+TdhzyO/Cjkp2RarE
C87yF2ob3FP7wCVEIngKtCWf8AiyzWSxTDOtk4OpT6KXhC3lhipLoTY46Tu6P3o33EJ/nN9N3zn/
xT4mYBGQj+qz2rnp3uF+Y+A424cqbPyNbOryVobZtHFJNt1BGMpwN/OPq1XrugNkbExOZ5ac+sOV
yjS7YUjG13woxNOSRXxd3TQ7kIwsTtwF2ZD4goA4uMrHXp3LLasjGp1HC0+Cb4puuI9K6t9dE3u/
uMd0pzyerb0enOwcJl3no3dY3h6slvMHET/5sWcHwzsieTG31VVNxXX0hlvNIokofUhkfCzS4r5U
fb6jwePRrkLoaR2Ovgt916KumnqqY8nEy1+8CtA03dFsFajiqM1PmoIDEg3HOkIsLzzi8mwJK+Sc
1VJVYGFH596YiV+EZ5a+9uLLyVqzG5lWsrVt024vPRXtxqmiOIzODtgcIV2GbD6PiYH+iXpVLzMs
IxbSh2py4ohIR+daR4vTnAxYbcZ7K4w1ocE40cWYSvSHrONn8boALgLEmftMxh6IaSp6qMkcYG1s
aBvFoRIpNu4eNJm9BBe5d9oI2+4iORfMCLFMUkOGKj6QDKUn2Hf+JGwtbwASqPfWfBT/ErUUx74Y
lcVuh+OusmkE2Y4k4W4BLrIzfKpwxzeweJ5L+Xcg9beNHOjHiQRcSKqgWY08bdlIeHr2BzrUwU8U
P6EkTEZmhDV8h4b0L9MxgnjnFOO+ldZByLIgvle9uMwWOOGJNCDoUNEQ6wTPC3AwVgIOSxDHt8Te
1YYPheTUK3B1Mru0BKGO6gn4FIvNHZY9QBpThcPbH/zpupDXRQsyMkLARfLDlIhi6gYhbKzKrw9x
zfoA37QbLm+yaxN/2zSq/R60XRa0M5RzuokmTLBrEnE8dJgj+uEDmBJmG6/u7YuiN/sUZrkVvtK/
5m+VYwCwVuBTtjREi38OYeAX34ujYTVhXdoMGAu+khbK3ipPPPdqormjaw3T9y4L0yXa43CvGjSg
cni0DLKlz6cO/WQSbZe+MgBO7hYQJnJ2ZYJy01pT9iUTke9cpgj/m3l87I/WoMds59kt5aPwtHCo
+ZzaZzGn5qVuwFOB4IrUN8R7VT4nCJjeays99kpAHurkZeBlUG/DKNTVDby2ZOyjObrXp4Hw57Qb
ZGbJh4iWXNqU8kY9ppn7yl6TaItrx0G7goRC6+CaOSTepRGBZWQaqqMRxgSV0HopLuREXeqrKyvg
jj/JeRgRM6j0ZVOFgHEsPZWjeOCKxN5bD1C0UlqYA+0NRLILZrCV0svUnGdfOMXrBLrF2nepGu1o
5QymRg/BpUUz1vK7KemjO3vAi34TURW7opLxcsN3mTXbJmrj+Z2rGgF+dPa0+hN4rXzh0leqfeEF
EdHGHgGpLWX7ZBV27tDtno/+F7nmWt9c7chlzzoAd8tqcdAG13MCa0WvEJt6WIc5sM/IigiDpcLj
jVfT+6XX1uQVE49fh1TNuGVz98KwG9JnXrtHooryt+dlFJljY5MbXhE0vUaZ0z+lLBKLSwygFicN
xrDjkjWl9+TUAHivtCNUd4a/XB4YgEaO3XwiNxw5gEVXScKffZUHcKsgx/TQHkdeFzNyAm/LMCwL
nlZPUCzQq1o7G06d9IvroUuJoq3L97nJe/MJ0k5l/ASxx4MlGPZNlLF4N9TNRidaw2znWCZdPF1Y
tM+Shl/GrTU4/eSzLptabcaoJ8Iy8MFfylR64wnPWdXCjnODAxawVnwQ76XF1KMsdO9zN/6T0cnx
wTLEyD/p5KWXUXbcUCU71C3wlvwEw6a7FaNTHexHmKS26Z9aWRqJHUHDf1j7geR8oKjlVE9WKo6+
a26s44uP+5gzjD5pt7Q8ylvqtnqMu2VPhslvo3T8NxF4rjeVTJTZYcCZuv8Kawjj/zJ6zceTLUaR
X4pO9cfBRzGlO6gpHln0scGTbMXRSeM4su9Ys6c7gUTwf0070IjtlwsYe6pvEqafJ8xLAvtbynEx
uSn2r0V6fXqpyMBlT3YpaGyMZ5GdXCzjGjpN4rElY1YeCgREWhsOlZ1h9HVMnOOSceN7PIR0Ecii
IW/flwW9kF02XyxM3B0LZ5l+WkuF0u5V9CHfjBtZGGBdIFo+/d7qmk1L8Nn3eIdX1kRNfIQE/2G0
lptqiux7UOvqKFO/+x2L0FfwTYR0MFeSCzuHC1zZNIVoC/VuHqqeDlcUD/TirE73iGIU8o1DbCd7
4RJw4GAnbsCJQ5dL10R4tvEz19+uH/cuN4VsIPQ3sas/6tge/1AJ1X8tOYpmQuSt6KctrHD00CaG
e/OwXTiRPkatEVi6inbBEW4buz5lYDlAquZxj9hGtUs5sXaBIg0yiKi8u4jlP6eX3fhB30Tc7rKp
zh42jySltcNMaZDtm9H2rg2j+HJ3HWxwOYQjVa3I3Uhy/zTxUGY0aPOczLQv4COjpm/l9BZdP1WF
CLQd2NWiwaLtd+fW6noPQTNWwZMNhz8CLJGKXzXDDGxFeHbOPqFL62TQtCc8psJ6B6oGi4B6jj6A
8PogKCfrxmFdzRjXCrCxpyDHpG+QkDIqtIssxlZgR/Wjztqp4OC5UIKxKfDqnrrGvOUGvoJ8GHw/
dN+44b+BcHB/I29aQ5CXA2EXi+UmVpgnZ25t5MzaVoU8BbS37uoI1+S66aFXXdKxFwMtCm6VHHXA
DeHQs+ff4ljs3t0mBYym45rh9WG0OSoPYgOOXQA/VFepP1z/2y1tb5iKYnCaz6FgdXnWDta9e+c/
HIbdXAtIpA2rTbx9dP889U4RkLlOSYDTj0W5FK0BUyncmvTdEOJeLipzHJyHMdB+OGl2mQ6Tf3Ri
OMETcqVfPmG39HCBhk5gCAM7KO9IkZlUhLmykVePSuzO2bnsPNXNDeOEzQrrio27QFfdcEnN58vU
8YJ9tusG1QujkTmrcqw/yHdMXJUqq/0sbGG2eVpq54t7W3lMuZ2weZaxD/QFs3b7romWJyxeXH9j
N2wk9yKOoHD5SXDMyib6q4Dzo6H3+gwYOzpR0zxeVOqUkHL4E3h0GLdug72zI/aRsd+DDSqxE7QM
Yiy7+BtQPDcp4AWoAXs8o2Oyw0zfThsvkYAB8VB52MdcjwUsacVkGzsEhc9VGSaPjouuX4Kz7wkY
XGNPdqXju0D4rZZ9sW+hD7AkqpT9HlQPVDMQLKRFsaTlNmdLWa5DMwPIJ3HJHFdwqqyzwaiCfrrG
XSfcnT/SXoU3/jPZ6+Hc7R820zm5KZZbYiV6t0v2XLxbTMTUbMhbg0/3aAUsZgmaT3gOgZzidYuN
tFlZuPOH63j+h0gG5yXvc9bm46OD4Bo0btNdbdpNqmuHBBP9KdnwcXIIxXkKj44qqwMjJoojWhO9
TLFKCyvdhMQo44LXBN/fgzWmLq8cTClv8VSqi1LdaGUr6mqs4jrbzDzQqRJQ8BPnvl61paW+uJk6
1ottsyb9siGK7rE6FR89gbrxD6ZcyGe8z93kS3VcT/b42PV4r7I5ofBlUnh5/FnPm0ZT/0HPrfLI
6Kj6xQVNO5OsZnbd+HTm8GOriVeclzIb8H89KK2fvdVkW4Zifec7EQ0XknrijbYROsdthoZjynZV
sdOW8RexqW7e4JALebT4kUfnCI4kSU5ttmBAeqqQRkut3XaqPLZMQib+kxwYkE5gGEu5rMCpzPih
TJw+ABIu2f93hI0Yu7aLHj9HIQFYOyn/+k7ALyswQW7ZZ40uni+u0IdoFuER2H3Hip/HZGvPvYnP
7sQ8vc7x2Ze3zPiwH5CyuPsWo/HBHXaCNZ6wczgftfJbC4eXlIpMXSDI4KoWTy70y9Df0tzgT98h
eNIny+GnJzYox+NHX3WWW23oumq/oGPTEm40FxGXTEV7jjujTggESbbGCfEQC3yPL5yXeQ2JRAfm
ZLByAk+kR+n5TnisslTla2HxxlihwWJHTJQ/bol3LRck4OUrbh272fez8ZFempn6n36hvIps2rjG
vOddKoB5cP5kUmWbnKbQhQBv1FofuD2jY6AaxWEItsq916Iy00tK3rPO1gV0InJiuYkDuXM6Rzcv
ZTKPrC4goRIikFhQ+RKYAQyJOxzRY4cLhixBSfIMW8SS8qLgv4QbrMoSQkVWt863ASbvb/qGW/M6
g00yY1dx0rAAQaWq8eSEjx1VnQipzaaGLhIyRqtRzv0mG/lOsv2iabqgd5vHgflrRygw3sRTL//L
SN1fA76lB6q4VUeV31JPd8+y0YPNGIE+70iggBAuMo94fYMg77vh1GzkDFeuaAyeWlzV438siZLk
T6BpGL6Ski4Ingr6AHcCITPChZm1efeSeD3LdLcLqmIP+8eRdzRyePWjcqt9YiILTcBEJdE4Suv0
QFj+4NukS7dZndVnDATFdjC2OsQTttNNWaM/9ZOEOaWqRD2YkzEf89JcqR7mLh3LsW23GOvcHVL6
iOeKTaCBi5P15Vs3BXl+ye1grDG4L/bfMDHOX4QaiL615YYO/zrwwW/DAyM3SwPIJp46AOGr1C9Z
LXeF906S09sQmejBiVXW2SbwzKUObbC2NroInAomXFFAAolALuDjEVX0e5nacTtA6eg9cGTxArmz
qyxxMrFnP3KK7Ld74mjvfmFp/7fdJs0VQ/gCdEnXe+wJ9J2wRspcfD9zv4MyNrHsr3t0G2iBXsLn
kYl+C2KwYarRbbeTBos6qmUw3rnBZfU77DZcB7xlB0V2sONWo+XMW8AMgR+sKw/v5lxP+Mph/Mfr
mr5MPMzamvMXqqKXYD/0XNWObedF8hDUsaPfikeyCOkdhMzvaZgnmIAVpKns4ZzW+rSAKCMOrmzR
MxMscfqCK7zxXgBojeTBvCFgGA8TC1YNFdZ6HE9wFZOGPr6Ka88b7DjmqI3wHyDMOrTkVvppz651
4e3YMtboLHkOOmoHV/2AlzDHYp3X5OZsVlCUg1BC2W61Grsfr3jswTPkmVOjAjg3jKQUXYnOvNdp
HO5T6bhmFwsnCTBySe+tnNrwtevz7s1pwuRnAqpgf0vgDA+4e+D8xXY44jLP5fDMpT0BSZJMGBJy
aUZe5Al4n4ZfpQ1rhFOri5M3q5+tX4hE8z2MMy+iWiKAbwu2D/LXJYIn9xIxrP8YO0Qs4izw38Bh
039U5GM/3wpQ6FcddvzHA01w6Vj1hjLeetp4gvZTA7W795O62ZYOwdC15xTz2cpYL9I76gxvU9Ik
v0McWM4Oj3tSPgfaJlAShaSytmjHnGr2xD0ixn38Bp7SkqfZC/qJe08BmBuulawrUN85lShsPtjV
2X0YXsm6aE2Vq6EmqPSRys4lFtyCMlWKNUmdJJ6z7WnqOAvNAhqAG63a7PJ4722xA0bTM6Gg8Isk
SPHOSnoctg3b66Mqfaj+AIHui2D1cmIk9ctTzObzv8Ruho/AHoIriQZrRsIIZtqvBZDQMHbG7pse
SzPq82LQhGpMVLyrntKBzR/9wJYeflFrg0EFE8/CygzMYETkMrQxj4G5XRDIONYhnAcYYrzaMueJ
vtx6zWKeVVDStyN7QaqpKPCVgd9AG8afNz0NTjjcBtOpJ5HW5asPyzC6WVNOI62IhomeZK260NlU
jm6590U6rLcC6mUCXN+kh7TX8iPxaKc7sqRX7VvL7YXQeSESZxPSGqMYpTX03BU5yBHEjAWc36FM
8BA1XvqfTBzzLr0GwE022H+KrAhP2GDMvy61u0uWBt5ZF3Fc7EU4UIkUEo5ArhvL9G85tw9sq7vE
AxU7lv+kIpZbT20SJSGzIVfi8yztRlzwPLfm4A78F+PYgmwUJhUhrXoKUgMNWfjutzd01pGQfTt+
kEkLbWR3BlIg7g2p45864OV/K70SrZetxFKHf6XXetm1GPsMhUmA96I6gFcKRrvInXi/OLz7NxWF
wc4qBDx2GIYlHa6MHbipycczIkxZBsKQ6lK9UBW8cNM8+n6GJ3acdUiz+TzE94agWb/tZycHJb4k
rnvD7GL1WFK58p8mSjL4PeaMsEzkBuPTwOvhRahlvlEY7OtnGoaKX1UVI6mOYexDfEh1SgDt8bMD
UItTqSLJvGmJv1h3TwC8qA5OTFUIaPe5CfWL5YVgkK1MAs5bDZw5on4UAWfg52USgvRQkaxxpaqR
KWHF4nS0oHdoOcH24s97iiCdUtggdV8OnxYbwcRdy04TD0OOSqf4gNYMLlq4y2Pz61FrerENpw8W
RgQ5ZKQ5+YiBymnS5fXSbNirkwFHSpnUu0cJGkRwrCPZxQtb1aXwAoHO6BWvrLC5SFZOn34E/v+7
gxFRoJTUMUN+OVOMmsF0ABsxeTUZZwDwTJZS5vSDdMQxnc+ybDqwLfOQxPaVMbLDuleQ1mSJ7tZe
TkaC4AhWucBbLNR4krHsrdCGjtx3Jz68tvYPpVOR1IibyaICL5BH11d5Cz6EWwk0WMAn/usjdqx/
QOWW+3iUeu8aRu4fJR9fkp5KjqMKBZvJQaflnylzRcZw7yybgXJztaG5m2/j2BuE1qSncO2/ZSTB
eihqxo+n1FK6vglh9WbXYA2L185QecXRaifbJ37tVfKaxzmGSfr3CJ7Q0nOY+P6DxXRH3/7xsOQX
e5JsHJsZo/3ZH2MoumlemBvYal7lUa6na83GwA5XTRcb/60gcOm9kl4oi3iF+cnaYm3DRqghWWH4
C8dPNoGwGNLQxiaPYhTj5dCWuBZcvd8d7iDly5JV6auPYsvshm78h2oOrnaBFzcvTttk9YZuheBc
8Vz/Iu64wEwmv7tlIEMsYpfpTPlKMnpMkNTr0j+ndcw/gHIPW5DWhQBQZ2s1+on1Wgr7NFlc43/4
jpoPoAk80rIVtYSIee6qVxmE3yo3x9bVuXVrmYGwcDiunG415ykbUVYK5bKZWhX7uF5C9y0FBYgj
Kg2r4pSyO1+HGJN7vRnLTDRX3LRp+atKcM9+e74/9NQWYnpf+1Hbjes8ta3oObEICLFZ97ghkIet
hf9Vg/RQ1iqGPyY+CQGxJMPUFeZHzEf6KiYPqA27Bvk7pBMuIpJE1zG1PpxG/t5aEC9KphzE+6vl
RHn0E9boVrDKOJTB6n5rfqL+gceq6WguKG3HXN2W7uOPQSKA77JeaIcQpq3UlnUUybm4G5ctKQTa
hhV7KHAvnbeoSzBDPgBPsahrRauKYg00I32E2wI9h/0NYMs39K4E/xp7UC4hAZF8klAuQ1RNCELl
/SkLsAwdOdAW/06Bt4mBo1hRy51Zs0csKOpzb8XiVmsdOVgauTAmVfDeolIxqetSTX+Rz7GxMnnO
uBaQG3WODEkJ1jT8uCH/hWvHS9Eowqlv3/Iiqbx1iRr0NXMWsw61/KTkBjZPby2X6+diGSyerMR8
wtHxDkY7/XIxcmAsTcG97nywC/G759gTYsbi5P5fZgyP8BrrLfFaJCb4XKiIiOOdEAsQj4nTH+yH
cnK4WF6UvVV1HUe3noz+jsoMgOltvrz2DvS9RyvzEPfv3lQ4yTYcZtiplJSZqnvhtZNheC7Lqv4U
JubxJAWT/OKICb7aeVQILsVC+SzN496zY8nQJoxghgFFrVgwTJSe9zIzH9jHjmqM7zrog/QTgxEE
s0k2OZ3RQeTehzoS5IRMzkiUjN6XoJr+RA6ZTC33VRm/dfC6ghfqSJm2eHLC3/MwDfvQdQgpT7o8
N87Dco9IWnxygZ0PyL+kKAPX77bUM4NKBOzfQQLDNjBfSzk3nwQl0uk1D4pxblb1IPh/PhRSREeu
tn86dtkP575PzxWMGshJvSZYV5WN2i5MzAReYmbB9dKFbvoTAZy8TDPdjCcnC2t2dXnn673oFy6g
UPn0Pkn7jKVMY+C7CC6txGjZetHcO/neuhrb4IlCaK7cJEDY7OZ1Gfxi5axfek8MEDZkObTDlo/f
si9VqMbmlwPfx3ofCYlb64XE11pzSHtHRzkN/K9aWQN9DO6Q/FXcT4tjM8CLEPRhqAti9tAcXALK
wwbIXIk3KmxzfQvCYCQNx6RlyX/oT5JgtwVpQd8LPNP11lGKPCJYTAjZxItH1qvSKuJn14LuZqcT
XQ9ba2lNcI+zhkgpd5hozYoT8AfoLrBVKZk5a8ufT+mrHu0a/3HAyUyfAnTCOmKs30SLDP4srJQo
Z+YpeI/BbuCzyOEuk6ewqMrkViiKdbuUY7hhJhLuf2FFgHcNO5ktMdwfe+YyjDefXRMEA+BCJAGR
C1iRvbqdRU2FYQsK99FnTTmKcivBdPXslBRzADAuPCcieTBqld0RRUHZjXejS0h7AGDqrl22cW94
5O18l3E7eWzI7Tn4XQGcBWuVCFPtWEpHBFgpfz1NY129l13TsPDI+jnGWfnAdjLd4ujbJVxQSfj2
QFVA6sXFd88JNt2CPBT52cn6tGt39qyV9anBbqlfug/hMnYx750T1C3cecbhfyPiIZ++QTgouBhz
eb6JqbfzZeW52Lh+bNvP+Nw4WEKAxHDZFpovTRcAYuFH/KUBYC+fpAX8GJJOVib9a01P4Cu72ymm
QiGI/wHY7vMXYwIPvDdOhX1h8RlyK1b4najvlOE3DU8OHQRuOv+eOxqNkyJmy0os1F0Fc4wHW9kx
IwQLigc3KY6zq+7j+qeIghABwJH8lbiBv/ODAa3psf6eT9i7ZfPZpFP0wwovqH+PvCioicTXzfXI
iprmrQLNADkeDfAeSYM0kAMI4v0hguV3biWaUBwXO4J9tJDTWaM5dGSPLfXqT/Z4KBZbn5tkjLo3
zD6Te39AApp9JzqQBRvdm5k2kT7iHPESEvOv1BWVySsrJsHvaedkTl2Ltpo9ZRX+D81EDKJZ0CWs
lrJ+Z8JA3Yw35EehcrM1Tmb/p4j1kaXHmY8djV4bc/EXQTMVshgGrYVHckdOwbYxUaXL3qkrhqCe
ZyOYXAt5x4uQVBCcAGrYcnlpLGxWG6+U41cVl1O4z6mqnGE3RSGdCW6GGrEGyV5RPsjhAZ4Bin8k
puWrYgmGUdSplmwmBsG7fc1Oyn/AL7lhrAYhA/3Ggi5YjjEB0JyhZw5ArnEumkMih4bV0ayvrCOr
hkiOrNw/feLr98DqHQ9wzzzKBeONxb/YVfPw7FdNf8HEow405lhkd3KB4aIaQRHMoQofkn8F4jWs
huXT7XQKxMqexk+bPLREYSIeag8lX+GUz9U7cFmKqSGswlcWTHzGpRVkFgdZKIl3VpSfk8ktM6d+
jUNdUrHHEYdVsq+5X0ewUU44UFEXYwjZxZbr1oIPI/S0u85x4Vb7umcLGuNB9uCj4y88lP4kc577
oZH/c3ZmPXIjyZb+Kxf9PMQ4VycHc+ch1gymMiWltpJeCLVUxX3f+evnc/VLBiMQgbzdhW6gVdUe
7jQ3t+XYOd9BV5ZJR7UhqakLLAvASfPBYtyAFZJZRO5HELDx09LmWQmxgTtoH4bFHZEwqz1HvJ9q
vRM+vowhQrKw5keD9s2HVGhV8FVWvWYrygmjOUWBYRxqBjF8RHXnZ8ua6clqsfM0k1q1fw0OPdgt
lTjjN1WWMv6CGsPypdYkURu5oNyWLsf6ET3E+EtLF2cLDrayf9N7WCoftUzvMe/R1dnCeerRh0oQ
ImKUGGWDRyj30w+8C4wmkRKY2j6WtUf3OsmZazy0uVwYYRljrujk11DmQQJsUflF6w4VVLSjdQdx
B6hQvTHZ6hnRgwHQZWCC8iHthCOTXcj9JNTN7V5+SkYyy13bLyPZvTlrHyp31pgzzlVB+90CnDw8
jgmTOsgoefbwQ4d2Mf08t1MaQkEnWsoS9ugxJsOgFdXkEK6p6aANqGuKrYmcQa5tequiD1O7aIFA
Zl8ZwTy8MAwQLvU/UjT9wNjiUM2MUTIW1U3ULUtwa8W8G+qo6MQn+HITFL8DjdZ++zk2ocr72rnl
MD0B1NGq8LdHsJ0EB/pnXDAw3xNw+aPbgzdGYS1npPeZXG9BhsOSwgsziCwggnhAT4TRB3sm+3ym
pu8uu740yh9xo5fDMbG0mgaSXptWf0x4yHrG9SYGhIqtzIFwmg+0i6LoezRYeKyHGbXQuTroBfg4
u/vnX//1v//f//01/Z/w7/JDmc1IGf0X9FcfAIF07X//S9f/9V+4dfU/n37/979IQ2CptCWMLkRt
nk2Fiz//9fMlRuONv/t/mWmYd0xfVT8Dp6vrHZnPeMxEpn9zDPIJpv2Y02ZwHhnuVngz2Uvj0rmf
UvpaMfCk279Gnv8YQ1LkRivCY6bT8VQH9fzH0L2bnZF3/3uqA/fY6Vbl/aUz09LtjSGf8yNCKowD
12lESPHGlRnKt21DSNMxYe03rfOVDYsekBZp4zdixfTY5DOyLA7gOCmd8B3Dkb/0AIKr22vq3vl2
TQjnTFe3qJnDASeRcz9fFNgUpSQJ3hsBkLF9cs3egTiys+x8Qz+W1tNm5NrgmqvW1j/YBnOnEOHb
XsbrbErKQhXd1B06r6V4cCjTJhSxmp6gAElNhU/UELhOp6QaPo16H7h+mJPYvLu9idUnM4VnQins
2p5lWCCtPPd8DwYHtNjhIF5mqQ/Ak6rpB+x5w741BFRdJkHNX7NhhKfbq6r/11dWa+qG0BFYoYqJ
odi6paz6ldWWS5tGduCUn6B6RMSiKtz83ZAyWcgY8dJtKQdL+stozJ4iF3WOO2ZqX1ndtKSFtRr8
lzDOV+/ByjZtK8pPQTl2L2lu2p/CVsF04Ue8s5Sy+PVGTdc2TIB5jmdZyoRebbQ1TI2GgFV+ajsy
ywLgx5ZhoubQp950aKRwv9w+2PXn1A0LgwRv6NrYpSFWn9OGsKeeGH94QXWSuYXIU20W6hgQy8XF
AwV/+kYO4fHtVS8PlFVtCviWbhCE2+J8l9Q42CjNt5cyJUTfLJrz76ilgk3XTFt+vXktzJTKmGvr
8J6ufQy2WQtKbMELrXPzC4EivCWMo8WqGsU03e3FrhynZVq6dA3dotEqV5ZiMQTuULpWwkBqnB/2
up+zmsaBCshgfo1kHVnJLNbn/e119Uu7sVjYdfiK+FHPVD/sld3YGuBRw8uCF9BXfqWZTXZoTLh4
Q2otiGq3UNTH49L8zB39m6U0erZp26EzEMBY0eBtHQYfRvI5D/6XD1CWfPa8wbpzia/8RoeEkyq0
Q9FRiNVvrKMqHFvIK15mC2WSTZQ7lOWYl7Yeixbdxzgr62+3j2XtcLFuaeCnsDOOBBdyfioR2fLi
Rpr1YnC3AQYyP9BRFAAf7cDgbMIi9WA5Gt17xk+6Q4wk7vb2D7hi6PhLnd9BdUt3zJWhp4POmEgf
yhenn4xTZrVUkqosAIw79HeWWr/s+EhLQYLwswDaoMswzzcbJlPQu3nlvEBo5+0q5moPwO/JCWnn
H4ukeqyI/DbMv5o7XQ9g2ShLwAHNkj/c3vOlr7Y93bP5MYKdC3v1ynWIuYDjn+wXbfQM+G4nVz9V
WfYX0/RE+iVUrEMm5h0zsvGdlS8/N8+Sy6Kuy5POMZyfgLeMjWdXlvUC5IMOqGZPcjdRfzq4S2q/
oyn1PgNrdAh6R4FD3Orx9sYvP7bN88TTqOuEFKAtzpfnhXKZGWj1FyMhktWTsZwgfYqWnRm3w79v
r3V5lxwpBUJ1lsG1p9V2vhYS0+hutG7wIoAzHkTrqYQuso9ApLttIabkeHs9XV3Os4dJgq00JU6G
iWQBldT5gjmIi8EVOV2+UNOrR8QNE/NhoONJaTgO7ObgdKM45cjcQCI1h8jcycUxTzOidsuHFsrJ
f5eA7c0NwFb5vTMNreLqJwGM6lWUPHuR7b2//YtXJ+Q44Nm5C9IR/KepeyszHNq5hzBWLx6NpVge
4AtrHkot13c047KXMBL37t/leqYwHD4JtL0eFdvVegLIEQLoaU130kOhthgZXIdENIDnn4YF7OLu
4fYG/3ivV5+EHYJXEq6Ezcvl9nsrfzqAlygBMNWP9JG7L56l5UfLMoqtE4npFJuL+Zc2Wik6cBNw
kCrv0uNC53onyF/2tmFMdx71tQP6z++RRAwYJLyG3ur66Rl8Kr0BnRJ4mSKP0PRszN9jUgXRP0FF
C+7URJPi+BFZciwAzEAyDDPqJwuBItc3UTv9cueAVrnOnx8EBMk1TdwhXZXVhaRVpwOX7PgkYZ4N
WwihASlY6DRhnHYi3iMfCYiYwixkRig1zubB7jXxT1YZcbQbcotO4+1fdMVGdOl5nu0Kw1Xmcn6J
PKGNBP1TBxjAyQ5eos+f4Jaaj9QdzL+FTsHo9norV6wOgPdA9xwHpLMhjJVNpj3yNz1ljscaxmho
g2FxGp+M1KG5XZtg8h/cunGm54bK9mfUNYfmjokayiusTJQ4llef89eJwVZxe9tnKMa0UfsYTdl8
6pCogxhUTF+9uHkm2Leg0YreK93a37nq1ZD+mrxLNeVyB+HUB6SSIBenrzNtJBgoSIF1959wgGAp
dMZkE0RO/Gk2pXyIzQwkSE6FEcjsz9uHuP5oLikzHwwySIvnhdLq+UdrLbgMydqzU8VPR+3GsSGv
kfF7nj+51ZEreLm93uoZcVzXsTyb0Whh0Az3/njiV6FcZDSRhAtcO7muNwiGPCk+T/QZ65BZt02W
zzzed+xy5dxZkmyUJ9tkn7rQndXNdZhNoNbvdr7ViepBUvFG8mOGr6iz2q1j19MersXyjnGsXmsW
daVNHqA7hq2YHFfGiVrenAP3RI/AlS6dw5zpNPu9k9EueahF1cwHCL807TS1etXRsAfXsE16Oj93
Nm9e/hBPQDli8JbaLlHD6gMXAmhPw8yXj7KPGN/RZ4u6lxw4ec7L7fTtX1avO4z19hT8dmYISU8O
z1o3zZ/lENvtu46Gq/hKZdemQAKLsIi/j6ZSywHMC+PmcwLIL32pYeQIdoK+mvertSDe3OtA9nE8
Ud+IlwrS1ogMtgYqB6EFJPbAoruICK2aY4Si47HSxamFGghhn9ya6JnOSampHDQWsT/2eT+g3xiD
rt8yJ6WFn80RYuYvCdj67AOhNXSE0zhNvbFBPwJa7ts2e3FHyM092zShqiGdMxx1xK9s1gCuhxwC
ECWnLWiOpsHobOguwoZjLNVvairunY+mjOO1Y8H2aagJQ+cvly+nHM+rBdOW0W2kyHJfjFP3Ea7c
6hOaqOGdVS6etP8sQ1ptcCl4aVf7qmBvScCb5z5YDWScKRqeGstEqMUaTNSeK+Ok5XAsov8dMfaE
XElW5e1WRnN6J7Zce3J+CCmlDTxGp/riWau3fkpN+C5RB/BDzxq/WHUWHwpkqf0CIb4BgnlFARmX
lU+2W985hCvXw6Aq5VApkOQV66PWIeYrq1hHMoTJwq1TFPH7HBqj/aiscGKm4wTcR6ITif5wRjXm
w23TuvKlyWdM7IqI3jL/PDGvvnSUt8Yy5wApw0IH8QocNP+txXn8dgs2wLQJnkkgvMJZxQrDWPYS
IXK+9MJkIsymk/NkusFsH8JkDL+B5If8//bOrlwavqiEJpGYCd6YlXElbTRVUR5FfmuhiGMN7SPD
gyDqe4BltoEcxu3lrhkz9Mu6AADOX5jz+Z1pRDp3dMMif3QyntEpbfBvAc5jmtIDLA+opGQVFBtz
Ur0LA7oDs9vp70VT/7r9Qy6iAoyZ6jglJ+moCvA6LBmsCfBAE+Y+DKoG0uqTnFyfOZ0p/ctCq3TZ
1EhWmT+mFtDeluTJiHdOSbF4s7i2Fv5O5SSq90FvwLYKU0uzONqGzoZt7hrdCw1zUxJLJn4SL2P1
vIBIGt7XumTS3xNwHLXbPOg986EsrAYADohauDlvb/DiBecxNamyE3oSCpvWKuuHJBL9aINCjAtY
/W9FFnvshgF2V3BDaP/dXmxd+uEd5TT5ywZCTFFlnXgAaijcmEcC0rzMLA4RtEK/GPGEJTt1Z+cB
pybJRtHfXA4GsIFaCXMNnyvUeLJ3/KPFJwMsTLCVbhs/IZitVwc0fI1fCTGsfscEr1g8ORkld8kN
c6gArixwLgUzvW3sQ4W5mOC0kaq1Qtl+sRfDLZ86mhr/3D6dK37T4VQ4FlJA01jb/OQkBqV2LfXH
2Rt2yArZIGJl7Ce4sUNlGu271gyROazC5MvtlS+MAD1wExpV3DYPFE2X8722mY4oUx1jhw4qs0zx
GGEO8LOPH3NQ3k+3F7viJAnwbZIvJvxMKqvni5k2wwB6VaOiZ7rTqWO+cqvP6f/gEcJP0TmSluGQ
WK2i+RGBhyFm4Nlvl5RqJgBnsKNC19DwhFMJIoUewaEZHFyQ5fvbG7z2HQnNhCPwl6pYfb7BBVyO
11ll4iMmlFG+M8pjB+XwLnJZPm8ZWmU8ytqGxjIeb698GRvTclB+GoPlfdBXlxkMuzn2Xpr6nWuV
8n2kUf7ZI4oSfTJCg6buhFIj0hblFLzddFUspd57snzmds633FSWOTdakPgV8i77dKy0zQya/d00
Jc7fExJ0KGGEJTMt1FqrO2/+hfGqQjnFeUGjkIKaqT7Hq0cX6HgYu/1i+A5DdNuSv+vjYgRQASYi
v5NeXZwvGQ7dSJ02IJvkip4vZYPpKKgPGT5yzgYTeGg6SSDnm9Bpp/0M9R4tX5G/1RFxqGpVXiHw
/cSt54s2GXD9WZjSz+DueCTNgsUKTaBNsXTxsaP3cec8L99engQSHcelfiYcnobzBQ2Zo52T5jZP
HqMDTEYiHp4k/9QOMgSol8ybIs7ZfVVA3h4x6cGko3EoJzhr3mjN6mnSJbUHmgSY1cqoLCdJrSAM
LL/tau/YdiA7oaUodlYjzQ1IXfG5YD7tzu4vLq9alHdK3R+W9FanHQdQYk4iMP2sTZwI8G6/AJYZ
idc3HqG7D8EhbNTSzuVDA3T1rZEdq9OqJNIwCH/wxedHbwm9wbsnNoxLNOK/NRLxANg/yvIZTFYK
R0bYMmvw9mOm/+PgI2niUZ87X3PRkHDMw4FgDtUwBlLqZB9opffeRezkGCqqNwCxeXLHqq/cWk9F
knS6LEPn665W1WlwjGFn+bPITQEbVdtC7BQGFGP1CBzt7T0qUzlLwdS5QgfJFeIx5/k5Xy3PZJ9o
WmH5VoVn6CJZbGna64c4mn+akBn6t5e7tjnyAMJFAg8e9JXl9kyyxZA/mRBGzPm2M2J08gR4lgJ2
gjspxzV7VbVV0yBcJlJeBea1Xo+LRYPFz3pUIoTZew8abN2HQhbmqQPy/qWLdX1H+bIUdwxHv7pN
F+9EzkXCue5hNFAfwB8beb4J8Xrugm5eqnILM87UbGrGSoK9FwND2yO1IdDWRbvXQiUi9GaP+ldn
OnD0B0zsb/hnEzgyodmbxWEp4Jz4AroiMO7AAa4ZgYRHAe9GjRU3fm4EQRcEYRMzDLy4gBAHwJ8w
Zcj8oUhIaeYo1e6cz0Wgg9Ep5AQGR9rkyVUOswDCr+o5hFw877rf6Dk2RwZS8+e325rrCN11gCli
CSvTtjp3qoVoLL8r6+4TAkv5Y9fB7hS3i3XHN15+b6oXukmRkhCeAGe1IZQJbA1WCkmAOohtEHXG
vq8tuJ7jwbzjCJXZnl9YVSgRTB27unOJeUlDu22YBpRA913gViE0yNKIu68AxIdDQAS+B0kf7Gaz
Yj5GQMpy+1AvH3qWl/TGgR2BSv5j+a9iChOyJTgnCs+fI3d5l1XWU1pBdEuJLUCJHtihEcEgcHvN
y5vMmiCLJDZKZOyuwkbIGNEDnBVfBaW6F7FM0JjJ0USfURbPdonMcjsODGCX2q/bC1/aqYqdsBzV
jFQ4o/N70bpjVdeggXwnyR3rqbJaCNKhS67Tr7cXumY/KptXSRVlhDWUYtDsoZ5N/EUEP4SPdHf1
LnaiL43gaG+vdM18OEZLVW35gOs8M406Ec9G6PpV1Ggg2JwONcq4SR71cYQyLi3q4WOayfz72Ivk
b5u38ePtH3DtTFUQQYHGMUgCVi8AuWulafns+DBHLe8D6AERMiLff7uPIV8jPHS5KXRr1mCjIZGW
JuFM8O0oSQaYTbvaPaaUF9/sZViH9xM4HkVnmiTnNkL5dnGXSiJsCcz0h7SW4pFRooYcTvy+fXJX
rgHBrusYAP/Uv5QRvbp60oos8NOe7U/VrO0DoecHatzTdhhqxLXBnhFjo7ps0yq9882urUzoh8tx
pMnHU3/+amX6PAoejs9hZDz/DmVSsvOKjikP3lMoaxOZH6H163dgyu41n67cDGqTtL9oSAK+WN+M
Mh6YJ4166UdewRiWRndr7rJ0149ufLx9vpevIOGWx5AnzkZQUFm9F1GiDX/mLn1mh2ljBXM8PuQW
RRXqxHCtaCgF3l7wii9lWy4NIt5d/r0+Vq0aZVUluBc9hEt5sE+97cFtEpsoKI5ls5PQftxe8toe
JU5Gx1SxIts8/5LkDWMNL5vpewMc2yEA2kfLYHZByNKCYyb17riba58PiANlSoccFPjM+XowYi9i
NmvTNy0DdAG/CBKyBUGS0X27r6YrS7JrUpG6LGvE3TzVlRhMfylt75s+RMPOtafyzm2/dhOg+rAp
CuFS5LrHZrQ6JICwr/hVDXty7eXaV7QAil04lIDb7dZotzAx/ohl8EbIJo6FOoQpXRecnwXSbxWj
QV+fItBHoK6D+y02jME6X9vS+2boYKytibmIRqVlbzYXg3AQukyVJJiOcuavL37ZyagaUmqgFKyO
XZiGO8srg889pCS7mtnM+E5keMU+DdgQqdx7fEhwR+cLwk7AAPdIkjl0rYW+dTycjMIITggT0Wq3
2y+393eBvlCnCtErCSVEwKD9VvdBJM1sx15v+pD6dFs7TKC4AWq4i8eRsYSJ2GAzxCaEG4MlSRWG
5qlUQz4jvV+oHaJ2vHPgV55ngwIDTSIeL67n6itPCC3OpTOaPpK2LV1zF233DZgURlQddCEfmtGr
Di1zDA81SKwX10myw+0juXJjyTkVEgXeHAB16gu9+uRWsLhB3DcGUjhjcIzppvtT3bT7qC7DO5u9
4v9MHeAqLUcX4IuxejqhDzQhKO0NP8ld8ciQCYyofe98LZMl/nuWyfzUmYO44+WvnDCgcQAAZATK
666cbufZcpCTbfmFgMgXRnGvX9CFgMNlk9Uoym4GKAWfww7amy3c7PJRWmPU39m5ujerIJ73FByP
TT+Mu7z6zFBPJpD2kQDNqC1+j9sx+LgMkbG8/TaBm7Ept6o2PSQz59+yzEYY+Erd9PVA0nfp4TMt
q9ZgMp+JPLOg0/t22/HwviBV+Jq4qvP1UCgeEY+l+9Voev570izHRz9eey4ZPbjzdl4xU9XoN1R2
Tyi5BoXC3hdqjZVZvqByu4XsdUK4soM/OTQiuMtv7+uKVyL4AIKjUhDA8+pzvroTXposg1nxauYA
1T97A1ndhvk/VJZMNByQefXc4M6SV/aHcZJjcQl509ZmykRMwnPmGj6zW+JdU9oVxb4W9j4HetPb
u7tyIyhl2lSn/9N6WFlJGyPqFiQBMk+6wujYMG+MmxBV8B2Tc4x4m8P0XTNH5zDCaUCKOdsvt3/A
FT/AjJxLs43bAPpy5YTnOJNFHFSMVkbjojEebyroG6Q30G4Ykw4/EciddMtgllvfuSFXSrp4W0ac
AF2TFJHRnn9aZpjrti6jjDDIljNjggFEc8JBfWlBOxvxLs2Fny+O0ufR0JPt4CLl7S6R+7fVSWd/
+xyueAVaqaS4oJwx7D+TJ6/MLJ00QVYt0sdFS/W/sYx8W2WJ/fZg/vUq60rqABNRDzt++miLJNgZ
3mQh+wErdOfm5Vdpey9LXDV+Hxf3cNzXPjMPi+Qm0eFiDOT8qK0CIKfH0PrjyEiY9Tg30Dh89kJb
/0TTMvvRTQIaQKlncroTtF25S6r5Q7mERB6urdU7k3Sa4UBMmTxCAdE8uEVrHJNER7MijO+9338a
SSvP7rp/Il1XMh60DmC6kT8zUbp4lE1mIaYCqhXVnjjP0bfoq76rTqj39cEhRCYSXd+pAOb9UNcM
HC9IRzNRdOc5v3Rd4Cbp/qiavYGbXD3nBD3pEsx5/pgQ99dIhDZzvBXEfB/nyh7f911xb8rn8rQV
ahtnyaCGgrKv3AlTUaEttARJ2mjKj0Um4n1t5+1OGta9WOXSokzbozyj5rCAUHurD4tEa4fKEGNt
iVO3PyM9LmDy5IrC6FN0zJxHRr4Tswdr4u2LemWLCkjICw6eh8mZldMYnKpP0JEN/AlCuoaXtMmf
+jgqym2VprTsb692mXNQqaEdjO3qDNauVzOZWUV2BHQtxLbucwYV2j6oerRiEPmGPXfu+25rVAqn
Trk7+HV78Uv7oZ2nhhHYr6S6sPLNJZMdckR/0rfjnApf1s+bxq4GZuwdb5OFcX0nhLj0gSq7odNP
iZHX4GKy0cyhr0OUx++CmiKqnRnHERTL/vauLj8gT6tDYVjFgQwvrW7FKA0ofNEw92eC6g9l6y7P
GjPkftYV3r2U5tpaPGuCsg2lbiL7c7cnY5lV4J1mH44hBezIoaGG/Zs55fRecfbKUiROCjLPZQLr
tYq/EpTsuxE+cX/uZfwTra3sQ5Fo2U5bluSOUV5fCjY9OoHgTtd+DkWOSkB2NTCCUU4fYBQpHozS
KvbQit/DP18xQUYkFOSEIFY1Pc8P0G0HtPq8fPQH2L6ObgN7dh6PYD5KCAKXsevvbO3PFMS5D7dp
mytAjqRpD+vj+YJMEotodILBR08wR2zTtePTHE3Bp9Kq7e/IT4hjU7pw9TU5pRMn5B3bVbkxPhgZ
YjO48gopWkR3b9vspbOzcThkLoCRqMGtK2F5gzackaB4BdcBrBrGHO5lH6R+BJcMRBzTEW7QNw57
UXRgdhD0MoVi5c7XAX2fW2ORQczpmxD4/qWBaP461RHMmbBBHPQWsbrbe7xiVSo0AEDAmJeD21md
vDdBrZPHvd/CE+0X8CGfqPEvD1K2+vF/sBSzMAAXyLXp0p0vFev9NESZ3vnwdGWk22FwMrXQOkQk
Znfaa9d2hZuxVBlF1RZX9oQCdw/xVdL50xC3H1xN944EvPpnCh3unQO8YiSSQjSFE3Iiaa+bnjEk
G5WoZeeLeoJxXmu8h1GiqCqjZHxq6hmuqqV8e0pNwY2vRQwNyoWM8/woQ69tXJmLxi/HBbjJDrqT
AChahmxjjjx1BNkyAmhTdKR1DxdW6ZlZ8Btilqq90/K94imIvXiXdUCJVCZW8UDfZ8gcNyUYcAh+
548dcgfRqWhqyOhIcjQ4UHsryLZvNiTXxDEpUBPrrp9n2c4UGhar9aWZT8cZ2a1DDAnMg6VBnHR7
qWv7U0dMGuoRXXqrZwtVrilFN4roXBHuBML7XSxxsAd3N0NhoA2H28tdBh42XS9eR5pSdNDXaFqj
H0gbI7vxPW4+bPxMuM/oZTxURfkRfaH4oVVSXdD7tHfu5tV9EgaQAFNEuABeQFZYzBrivP7U2vFn
mD2yv0bHDnewLyhaxarZ397olSyQCrW6NUS+QALWT0xCmFHVXTX4NlNYANCSFKHyDDWx7Tx20My0
DQol4Ry7UEvmy0TClIf/Thst/THpaXu6/Wsu3QV3idEiVW8FqbZ2F9EMoTl0NAt1t3oMd4iwLc/e
kNbzUbR6ec+mLj+yurkQOKjJWmVb55d3iJpktrJa+HpdImWWpPDA71CqM7/McIh/9hwot1GdStJd
06fVHcTjpbuiLfCnm41f5L1dXVigRvoMtZLw6ZHUW9km1Q99bOK/y0KDVcZTUsF2l7g/33zAQNEJ
qCmtME+1xlkmcLVa9ogqb6hDKmclnfu+yI1254ZtfseSr3xLCpwAlyhVEQGuIURua9eRZVOcGsvU
/FHIaT5BmgL5oIB87/au1FmdRy2MqqsZLYv6ueBjnn/IkDdScerPfghi+kBb1Ya6ubAfMtB/D2je
AgxoNTAwSTXBMlEVd+7QlZ1K4O98Tt4CsoXVI+BCx5uroVKfkKk8tqQimxFdkg2scvcCtCtLgR6i
GwJAijG8dVOpFZpJ7JnWfgUYfq97c/YpRx4JBdQmvuMCrxgoRSH6ghSnSBnW/bKG8g/K0BO7ghkV
eP+ktT6Y9xz1eliiv+UVF/mx4bqUb37K6LfCqqCTXzLX7qozeFULAh8bz1GE+KOJPAjwpVDOkuBa
LsuugyvvV+U1Y/bGYVuwzuBlHNMipFeDVKs1OzQJBYrYhZ97Y5Ufl1p4+aGOUlgdc6dHBKWk6nvH
2V07YPBZqumqqB3WGE7qgtXAPHfuLylyqUFt/4yhi964PfOAhlP9LjQU7m5flMvXhW1CJAH8Qb2k
606aPin1IS/I/aY22ydnaatDNxk5Q1h1fhy19h59wHo94MaqqqemqijqueuoRO+h03Um1zrNelaG
sNObqFiibxuF/XPSiawvNqpFJe5Y0NofqGVpLai2ueIKWue4oiyLiHlp84TOVTs8VDNEtdvcbBzI
sHtoY4tQZxAut91dRAN/P7rTuL990BfPKsYPzyMFKLAmuIQ1KripUeFd8tA4oR3UUcytp2L83Njg
lw7eEtfiw4Rip3MINC8IDhW0IUhnZVUaPo0VNfZ9BDl9fCcWvyjQ8Zso2JgKPsssFOOS5xcrCp0Q
EGs1n7KqtjdlGDaPE53Vrc3YDFCKCKEbJly3LpJS1PDS8FghsfbWlFb9CJ5aFcIxqQRG5fxH6Lzw
Wsw0yWkEprOXLgsiJj75Una/BGLGd0LU9RuvlqOwTuqh5ukJU8+Xi6wZfaPcGE6RM07NhzT3MqaT
ohkl8EOLmSRyA3ltinAzqm/xTMsTVYQ75qi29Pp54jcAG6M0wSUXIP9WzxOM9TEiGtZwQiLP+MdZ
5uxr1kTZc9NGw53tqk+4WooCJJYHyoEC53omdUHpT7Sj3UOSV0jEJup275CA3XkaLq81pRb6hyqO
wIGtY0Yvtws68eNwGoZqfmoyxnqhqkCVJpvExoXdbnP7Nl35iIp2hUdWpeLUPc8/opcwn1noS38y
+Xrj5yEticf73JynHLXD3Ml8RtyMAIVEhIs3YdZZ4k7nYO2rackTLRHKMNgMGE6szMipUgnreNie
MLIEjYLEKubswHgdwyRpLWG+KrS4R4IyN9HwvkeqdDFwppZn6zxRlGcIdNQBvXoS+8IbJKLsywkh
rtDwHoaGxD7duOg/ZQfotBv30aX3J74UFlR5lNPdrvLGbbOIwf3eo7SiP4+L65rHzDFi7bsGwV51
MAfoz/eagL7g2DJgFjbbcKJc8CsKmiT7oPeJRJujVINQP1wPJeaXFulyeDTjCBbOt35hUCU8Ezr9
Ga7JOoSyYi8G7xvS+4rrz0XUIwXdIWrTahnTFMNQPPbS6A6mHmt3otTLC2OCx1VwPDyEyuLPTzY1
Ea2enDk4CQGSNCH32kbOnH998/ZYhc6wRVKH9ay+X4NqcGlYfXBCs85INmHbK64oaxipGvZ25R5d
B3D4Xk6pYYElzcNPb10fQAnzG4QZ4GaRPznfZSTLYmLEyjstMmA2FE/VbPqBntMSpcFP5AHDXRpm
vQdXl9Pdm0+/9BYw2pDOULpjlJBw8nxxGPkqmG0W7zQNOvpAws7fJbWbfxh0CB9rl1Vvb/bKehRi
4ONTcz9ML6g/f3VZPEhuhyiZ5KlNazSNS9McEDttGC5rK40EoA3rO9HjlZcVvhwCDtIQhWlYP2qO
ExCA14U8hUunRkFQO19K0g8x0yOXdWDCXllHJY0MwDRxTPA8x0yrjnqUP6WtlxV3rtO1IwBbToGa
26lolc6PoMngA6BJzxEgQeFr4fQZtvB6HwwifcorLb4T7VxZjg6Jw+AYwFY1cnC+3FgkskP9yT6F
U5Jvoo7BkDKcnb0e6tNmFnQXbn/hy/gOoBtFC9J3Q1UXV+/BZHGWqNKEfl8iZbBZKgM5UhhE9J9O
GRTv6sF20PiareELDPCoEnnIlRQPt3/D5YvAa8D6DCzCcnHhOHKHRnJgtuCzJr186FvU2tM4yhBp
oEhShDAcZri7N7ZzqaHSzoX4kf9W6abyZq9MO6fJRZFgDH3Y9LxdTs/06JWyODDYf4/d4jJoYSmV
nqj8hB7Y6puagrozmjGhj5i4ZhwgoQzLvS2Y09wPWeu9FezKzqhbqgQexhHVxznfmV6lFVpGBtrM
UmtPaF1qmyJ30u/IGt8rTFy7rYCCKC9R78Ji7dXtqAIT/VC9R7LNtpeDmSLgWThIlVU69OHNOFrb
ZIIZFTo59MyZREKB14sOt83nyvHy4pBWkyAoGOxqv0GmhaIaPO/U9X15GEf7ozsvybsABMrbfQER
A8ELjp/TXZd84syzFxsam9PAeRzdvBDVpjHRRtgWQ9ZsszCP38g3ideBt4dHleovSTzZ5vnHjBcL
bv5RgzZt0o0nEA82k/l6/cBEWXeHV+LKx1QFPMpM9MDVZVzZqRGOuR6io3BaqpY6QV234u+gqvW/
nCFFGqVmbtq35m5C43nuxdNiack3lACtOy7p0gX+GSHDiIFmkd4ol/XqZlbl0pmMLdenqdJcCrUd
vFlNmj65ZdOcdDL84237+UPweh7pM7JGyEIiRauYLPt8wbJD5BAJk+rkoVwDZYmT5Vrpw0kunc8L
chRs2AxyCMoVN82x86xae5kQRKnf2aNI63+CWptt34lnzXkZEUdFu6Zpc/OnTHonRJlnNKN4awV9
nJ8mY676g6ePBQTNcYOO0SYxDHQ8ER5E2Hcz0c4V8WYOQ8/8FnkS8Z6j3tRtdLCtdACvzyyF8V2g
GPcLji0kFl1owuU+G5Mw/eAWZd5v4qAptP3tI7r00DAYYxU8FQxcEF6en1BhlgYHwe+P2yo4etPy
Qsd0eqAxkh/aGTyvmILpTuxxea0J1RV9HzVP1YVaralpFkLXTgqNK0KOu7hBvlkUtoO8FUXIt24P
uBRhFYMXZHo0v1fbS+a8iLQ8O031bHy1UK8Id13qttM2kEY/HathAqO8NPjTOytfpmP09BnYoVPJ
3Qa/er5y7oV5Qxe4PzkwAE3MrIcC9IkWIuBCMSQ9uFaMbmQ9oN264OPueM7Lz0oGyKgChR0KZ1RB
z1dn6qtueLamkz3kJszczBJSSZj2A5WdpyJzl4+FGsS+fdhXvqtHS4LOGsVXJkZXT0YPVJqeOzrU
0pii+mEoGBt8EEYZQY7dvv0thGJNmhBvqq43/a7zHcYh6g+z3g4nUQt777TohRPgeJslMe/VqS4O
8w8ozIAbQJIW0Ow6X0pC2jxPZdSdKrCWKGlm9R6dv/F5CoXuF0mWoqaa3sOUXhymwp5Q+6G7BUqM
tv5qUfJKayzj9tQFIbT3lMPsZ1nPXgV/WhV+uf3llDmc+UkYlojIQSsBKOXzrXYYzwmSmwiznPp2
9PYT/a3nfKy8TQhF2X5mcnE3p0SPbl8oke7auvP6Xr5PKvFSSApVskc4YPU+pTGwKOSO6lNpMrAO
I753tIoxg3B6aaL3EBpn25m+k8UvQFB8hxZxbSAr8mZwO8E5+D+q+fQPsOQ1Z03qlSgou3pzyhcT
Foqut1E+QAh88/85O88duZFlWz8RAXrzt1i+ulutlhvpD6EZjehd0vPpz5c9B/eoWI0i+g6wNRsY
QFFMExlmxVoZbLaf76/5zWMobUn2EIPOMDW3hRfsLB16TUh4T9ZkgGQtEM1MNkULiekej2LtzagO
tJUb+pZNMOVEOjTV4J1eugUThg1hB/WpbqwqOla5Fo1fbKEgaF1SFnpxGJt/b+NHrqlJqxJPJFvF
S8LUwMlGJe2smsJeV/5rM0Pl23Nof5k6OD7uL+ltQRlbBBccZGIrIu/FmlZJHNhW3omTwg4nHd3Z
qshCPxNtQ8lWCSbtSEDg5Tu3qrwvBOqVtYvSWG9eFARMg2TTGHXZrvjiNxadwBLIFah3WWVd/ChY
RdoWVev8lKDr9g1IYv+D/D5SNsD2+gN1qbB5/zZTxCbRlLxE8l5f+46qmC1HKY381GV53dCdHrV4
GyHONv8IzNT8arSoRq7EmLq8o9c+hGkXyo8MTRgc6WVyoqaDEVuUyU4zwI7c2cxcnLjyLQQLJ0hM
ZJlMj7Jqis6GgVTRR9sukmFfI9BmPU21DplNa01D+Y+GyI7hV5bWhq9CiwniPp1NFcSLQ9XrdkPk
eXDOIQE2WJuoQrHss+qMozjWs121h/sn6o29k1y4xBCuDeho2aGISqNxirHOQOWW8bFQLP2YKmLc
6ZX1pXKjZKX7IFPTxRpSLiZllTTfJJQLP1jlealVcdKcVPp753Rsm0vhTGt1xFdK1IUZxvsAT/Ck
8VIva+0i8mDYmuvhhOpK75zIcAuoWFTURfa169DkDhSw/PZ2VBBJ+FzDl6qdQ2I1mKSNrEi/pzNK
I8+IRA/BV8ozXvQhMZF/m7aWVxj6Di3BEKm/lEhZSraOFZps6GbaJ2sY8enMg7qQwk91ZuysOA3a
Ayj7WDkyMkrFrRBFzSQgkAP9GFdmr6EDXTnWJp2zyfkIra0KQ06QefOPtkSkFhFMVL3+LhRNjXZ5
oJvVU+RpcbzLIOwY/LhBFGibufU8fs1ME8qXWNf738hP5NPTXGhtd8mmSDGgqTWiWSM+j4pCOQuv
hm5oo+nQaqQbcB2W9wTlYeBSj5xQIbp/yG6fehofxIqSdpmB6SWgAywLv4Ek4NRCpjsem0ofEekO
ozjzGZlp/r1v7SYwBSQM5IBYGHY4jsEisGCCPJw8mtan0c6cOtpCJ27Wz0jVO86hmMY4/betw6TT
ti6aZc4uHtFWebn/E974YGDZDHwyqUxlYemflEFkwJGnmtrCWHwzGKn4JtCcQfUUZZX/D1PyJtHx
YZJj+eJ5Re5MdlyIUwsttPZtZmBi+K6kRKi/R3i6zI/3zd2Giiwts4mUFF/5BRc17KGrkwoggH1C
Da55zAVicEy4njJNdI9ormYb0IPWiud9w6YsHJPW43cZ5lo4DTMBo4ooFaqwYiq6rd61uvBtxcy/
9GGj+JDTdJ8iD9Wb+596s4lydAzsgxzJQTVmmcwT1tg0jh0bIFthPjroXZ9jutXoWbZr7/qNF341
BY8gg7VyNm9xZEUSBQ0EGvaxiZT6p9l4s9ghs5k+65ChnHJj7ldu5JsGcfqS451i/BImaZRRQ51e
sY+2Of8dwHb9OKDWtdXc+Veuq/GX+yt5G/5CIYjDZyKEPQQKIJ+FP+oiCNPMyEs65rFUlfSj1lnq
d7MjmNglaWFH0CcXJTrJydAGJ11xWm2jBpBGbZGe1Xf3f8pNImDQ3qHUBjyUIRye8utforpBE7qN
ox+HHqHdf5Upmhpnl7vukLQP1WgloeQjy9SnOQHk4ts1oL99khr58O3+D7k9XR5JM6wastflMPdz
/UO8rqGBGSO3OsxNuAmNSD3oVlMcerA0p3ebIn2Uoj0cZxV07LUppG+Rsa9QAkXw1i0p20SZYX/S
RWiP3wjTXO/zfXs3DhgWJUn9A0KT/gtn7NpeQs94GlWlO9iJPeya3I7+nlrEpCj9iENkVoxru214
Mc0q3t63fNsi5QohJQDUAiYR7ablkRWzK6C4aQ+R06DbBqnIS4za70UxgmrHElVbZlxh+NGcFqCz
5kCZWM4PTaPGJ7srEZIz4Q8FmJBv4aeDzCuvylMGszOJmVejdtp31kerGsKTOiBymAVCfzK1xFlx
eDe3U34FylYMgDPtTiv0egFj4Cqhid7hgXWyL1Fd16esVBM/QQFij6LZGmvsDeCfAAhMCKSq5OJA
E5aujmDALoYqAdRlmlG1h809ooVuBF0G3eQ813r4aYRptDsLJ0jDDx1I+4xIATjPg4tCh/rZGyNX
OaCrSalto0CmZK5ldq+R6FVMx2/EfUClQJoF1HjhIxU4gq127MShQZ7hrDWTvhEiEpumjks/GpT4
bzvXjZ06D8bjWAYkmfA8bNs6Qdq2SpKD1qnuVjNDxKiiKPmIAre5byyr3jZzmZ5g808fkB9EBRSu
5C9eW+l7T8SWn+EcT1XU2BsLXdU9kBHliF7wtHJyb/yS/DqebxfMEoRrSxoyiP4gECoVcchDp9gy
XpU9vAqGl5XQt0HatY8jnFFbte3aB5ph0XtdhDRPuQnyHdmAXz5AqdCgJR6j5pCXE5DTOnYPkahn
v7eNtTzq1jsALqUrYBCykAosB041ZvzGyjaSU52rnui3Wpo4wX6wxJjsjbkMyidXtxPjRxBGxfxz
FpT/1JXFvgkomELidhn0fghkwGgt7peVDmomCn5Cmo2XKCwbH+HQ5tEa8vrc2Fx0pZ3n433f9KZR
PpihLunwl+TiAwSuwrXD9OQJve1jX7QwjcMsbpfOUUVeZP4n1fU8Sf0iNUWzxjR+89xABMTpku0R
UL/EitefPA2i0ktNDY7KABdYZzngu3sn3VFnSldW99YUlUR6eBRxbBzKkiIkIpmx43zyjmVjZ0dK
iPpHGDQcf0aJd+U1v3GUPDIUvkn0ZH2fWvT1V4UTAsiqE3jHMY3DvZpDEuf2un1hHuCrSPX0ve0d
zFFrpodGcCT7odfm0rFEZwkJ3mPGoPxOhU3dzyBTOyoRKllKBUHx/SNjLJaSHjqIAiLe1/YF+cki
2qaOqQamMSgPJjCRHHRoWQ8PeSzidB91vVtTPswdCHkpp4ViIxy1Kv5C7ndQDykCkfbFHUwVdln0
SSCaZWJR3RNHd/P3iqT0NyklKq3JbIFZnklfk51pp/Z0sIAGzM0Wzan0YRxS1d5rY5VGGw/m/9oP
2nGcELyag1F58phefoaVxOyOycS8og8RNx0PMwDZcHSSyhq3c1UH4SFuAycnBc+12VhDeiwcChO2
4Duk5IFE7sh0/3pXegvVeSo/4YOaGcFBCPG1by37sxGMju+Ynb1Negc8z9Sv1b0WNxrDJJjEb4yl
EmmY5sKwRhb7WleGqiyESEPVfjJjo+zqtNVPWmQOR0nmsb9/JN6wCSEnPtqQBx/yluuPRSs5rqzZ
rR/G0LWPYQxfQdFV7kUk5gTJeJhugd+tjRm/RsV/vL1QgEO0ikkJ2IS8cpnAhz3PuyWs+UIBx1R3
fe/OOrI8bVbSQ9Om6FcpguGvOlUM9JTLJjN9Fz7ylxB1YwgcEubs/bq2m2YzwRf6ZNZ1IfZBHjnO
Y1iF7ldrFnr4rUxyJWvxxID5oPfOIgOF8jyaapTcWIpq44UoKz/Bk9Um235qHfezWmtusa3Vsq0+
Gm41a1/FUPb5g4NiWEpJJZjS0i8yMNQ5pLhex0mUhPEh9IAC1QqEHQZQpy9U9uDr8NXaroDoOJU3
1lstbAqx7dAbujQNs2t73pH0W19BU7ehbz6coKGf1V3Ms/lhZJTuV4qu3b8eA4rupkEN+32ejh2g
N/NK40bLDVe3eLJKLxq8GUrrS+5pAp4x7ec0BfGTyXTOcYoTYyUCvTlmmCMoJBiAiYiUdGFOgIML
RiCNEEZayaUJepPmLJLgAWWr/dxZvwovfOespfxE4BhcJTDvgAaWzHwe/aBmZNb2UnVierGqufyr
1TtxsQ36tZ4k67t/lW6cKxyAUigBnDj6LWRj11fJgng0DgkNn+rImg4QqyUP8xyVB0DP8+Gdpnjv
cRToGiKKI6dhrk3NaVAXDAcHDzX59idVjNMG+aL2ezaOawMbr/xEf95V4CzsGmwirwQ/gO2ubaW5
W2ukls0FX1mSgxlmm58tfVB+GEpioleWuuLfRojuJ/CqofMVuHi8g8id4Yub6WHK8B4yKMfWpZDN
ABScH/XUad/aqdXWYNmL51u6FUmyhO+WcEhik+ufOoclde26Ny51aU7fCyZz/iGuMF4mvfipJKJa
KZXJL/9zZSgfMUlCnGsx40ZpeOE7i7Sx86Ew5wtonP4yoFD8OLR2/V4PDcKGLiNAEEorDALJq/VH
raPsKhQq02q4aElZf03SAenfKsuPWmW1z2EXx3tzGJ0Vo7criVFiE/rE1I94kq6NJlMPQGTW+4s5
zBMkIpXm+Wy0dYAzN9wXorTXKH5vPQSrydwcuRheArTLtcVxKuZSKQifnahWVb8yIDuPAyPO/TFv
pw9qiO5QP3npyofeXFpEjmUMjV+SneqlY1I02OqZUtMujTX3WyW17Q1Z1e929taIod+wREdE3la6
8MzJLe5Ry+RlWmRde7EC2I82U88cjmWSJm40OxIrDuIVLbE4m9IB0rFkE+mKL5ZTZcbKbrOwvQSJ
Emw7nSfeVwQAtb86w2nFRkfhst24wxR971uzLzet15kevKx6YGxksKB9DumF9ce6a/t6a3ZWim6H
rnzjKfTKXd5a3Xn2WpTLbC0O4VQTQjMfHITT6VrRE0h2Tt53f5uFraY+LDzlRzhQ9XSvmtNUQYbc
CZomTjOu3cnbVWaQn7QEVUYw/Qz5XB8jxvhGS4NQ4GIh33bI4RLd9E7QP9G+GFai6ds7gkOjSA6F
D7QNcMJcmxJNr1kTDYBL6fS/i5p8Pxh4xOR8fbKxKrX8551On3wekAg0RpJ6Bvd2bS8A2TfY0QCt
ZKabv0fkh3Z9q9fjfnLCaY3tdVE/kGeHN0yKhoLBxNEtvI4zGUEsSs+8WJA9b6vChDiAa3+xytCB
hr+fkj3KngK4sZ7NB6OK1nhLbleXqgVN51fiDd45udF/uL2cxnQ5Idl7MUN3PIuuMyvfS/X5l2sL
64NZiDhY2c/bo8PbQW8FvCjkhYxEXFv00jzJEHe3L0HdzbsIPZxT2A3uLhzjecXr3Do7JKtguNUJ
vR0V8t5rU6HVu2aokVAZQartVGhDj5058jJWMF+o6OH8cBUEae+fn6VYKfEe/C9yWoB4TyWCkEv+
x5ImogxC1wuqC0FzlgBidIbc76F6nnfCUObqAdI35y+GxAIVAHBQz4dKDXXTh+07L7fxZFbpRsyl
azwl0eDsK5WB/A0VPUffJ3URq4cs0EW/u/+rl+dA/mimy1AsBQ4hEaDXP1rPISGwJ4bKYkLE5GPR
pa62bZgg+7uKoqp6HsLBemf7RAq6UhNkxI+8XELQF05kdker7+2pvsRpn/1N2OPmW0W01aOXJF2z
94J++vHer+QNkhgMyukMdCzxRA5jsNk0Bs1F9HX5qDezeqQOLr4lodrB4WisMWgsc1y+EOQHPgu2
XMD8S9Jo9rPXyxzJzRCoe0gSrsXtNnSNPDiVAjGsjQ1J6Bd7rhR/0Lv527u/FowhRAQQNVL1WPLB
uFZBgWrQ6ks2jLa5683Kcn2vq7zocRxKdZdkFj/k3TblkBPIN7o1lFMWDk1KXueBY6EmNmXl13jU
a2i5W1fdWFqTf4xdpXm5b3DpTngjZRtGVmGJiW8y68a0eRZ1ZbrIqdhjRgN+LzzQlF3WrKUDt3eE
XABEFJ6EssENtK8KPL2BLmS8DJVm7GrTLP1y8tRDWIT/zBQmV5K5t76MEAZr4Ozk5O/1lZQQj8Fg
PP1SwHsZ+YKp+G47RGb7w6ri93Juookuww2JxZZNNsQ4r6313hSbLtjrQzbOw87R828Dw2XbHla9
h7TvzJVO5utV+zNywh5jTQQ4tE7l5M0icnIJFwZQp/Wh1IaISeLE8PKntnO9dgMAK2OSSo+rw1gh
KrkJi8Kg/6XA6HPMmQX6hKKmF8H4WBXppq5yl0GVRh8+ulrqfqsV0eibAPbTT2rjKYVf5MpI45nx
RtdHMjrbhQk8nwCmlW4XFgyOU2kSReRPIeR6fuRU+Zf7R3T5yL9+qiyZSxQFY4ALP0dgh3hrX4vD
0CniKWySCByzWu/phBU0h9DfGW1KvFphZgfHC6aVB/faPLQykiAS6mxqbHRicO/XO1toWau7NKL2
02inx0DP9fOkDMnOoOjSbgcFMWxligtAFlb1PUzVNbrwBfrtvx8AeoSpDRw+c5CLg+xYtRemAP/2
RoOuaqEztZxos/oSAf3dooc8P466a31o9bw/Ca0JdzVwz21iK9XK03ztjv/7IajwUBCTs3T8muuV
yOuoU7zZVZELDwADULmCQzKEQberm+4cMDH9XHdOuGe8wzzcPwPyr/6/447DkFVOghA5cCvJ1BZr
MCPDDeIi0g+pY4ef02AOHhqi+JWtvnYZr1boCPLEUcCnCrQsM2ZxOaudORsH1yQ9R7FSe9EmXWy9
JFgrWFw7w/81RSee0JyGMQnX9VoGIKpKJzKNQ+x0+odYaXnChDZ+D8LR3c9zsBZW3XwapXvSDWiv
6LJBtrVYQFfpW09QiTrERc8kjMrcC0Kkyn6geODf36tXcsmrzYLukyeTIIHdYtR+cWOskLccpUD9
IKy2fZ67LthqiutuGDXVDmqb/ErzqDqRJY9fEECcN6EVuY+qG6ef7QLFJWK85sA5BCFhlO52Iug6
Tza657qTxE9xlCsvs50CYRqgcxaMGR760M0Zg5Yik/AZ7Aq7qz/e/6ZFr5j9kt8kKTJwRDI1XnyT
ZjUTxeZOP9QQpn7ijU7gCnDmo5EagjI0KGrVLPqj3gvFj7LZOWaFLWjGKmLnGhOkBi7sqvd/080R
4idJFCOtLZkJLJdZrSLN6OkzHVwjtT7AwPyxnZrpKAqoXcty/n3f2vLyywUgSuBpozTKIiwuf2nP
Iy1UwzgwluN9Tj2IzDgDVKzVRj1Us6ltaqbHvicVrvHdlmlAEQbCSEcxeJkspxFRGoMlxqHiap4j
DdBMYkTBxnGq6ZNqxMolamb9FCjNWifq9psZeqAcwqwj/o62x/UlNaxAUCydwmNGvXirtV2/NxKk
/EozI710RbnLshzd3s5YI2e+3VsibD5X0mlbpBaL1e4rqxAg3NLj7DHfVJVOuSstI3pMXaI0yLnW
5oUW9mipSf0EGb2QTOD9Fvay0YR1JqyYEDIq5uf3Q6oQmeWkd64H8fE4Q3dKibU/3t/aW7OUtZhg
413nUDENeL3AwolhV7aFdswDQ0EFEsUuxNN/mfUw7uM5XMN/LZ5yvlKWvF021WJwlZrhtTmGHbrQ
hFr6iByZ2Dae0+3Ssje+GUUc/bAUrz2mo2tvWWl1k7PbK8H94ji9moczzv1PsJz/c23eRiSqmyBr
OGa85+cOtOKmjZXhUFfJhzhv1V0Wp98ZYzT291f5Oo+n5kOpAJAL8SkvAJ5sYTcs1NhrQlM7ZnUQ
f3ORh/TNdAif4T7TD7NBdEf7N1+JUN80SoEU8JWU+1l6Jz2GEc/1cv04CsvYK7ntQsmAwzSbiCl8
0rlt3WprSqNvbDDUM1wXslSmIW7IsMD82nNu6scIeNkBecJgk2hafTASeClskivfC7rmGJSltWVC
R/99f6FvjzMlds0gQWY2DKqqxSMxwPmqx7NjHSGBHndZZ+W+7gzJwY2sZDOr0fs0A+XG8iOZHyT8
p4Z4A2OfYt1Ihzq1j4k7ur5duu5TBJiDcc8a4smVZ/2tj4PFiFcd0UCZjl+fXvgvCmXuO/uYcoaP
6DqLJ32Q6MnBHL7mXJyVkG8xefDf1zHix5AFnpey9+K21uU8wokSO8eZ6YJNnRjzQzUM+Se9DGRl
WDMOIrKLg56ZKLwBmjxMvIGbhMz10Oft/JAEev/SJKirkyOUz0ZV5M+tw6xIpWmRDyYoB46iEhIN
QTjk7wsl5daQn5GY8W9AGkugIyXW3iiDBAlnbcifrS63fEODmLcW3Rrvza1bwW1LFRMV0gOidP16
Y+Y+0IrG6e1jXbrJ0dOZjNGAozwPjQ0EgdFYv8xidx/XsDbeP++LoPL1Ixlm44kiYZRStdeW7YYX
MnJB8qCgYv01e/yATW3UkO8Umvb5vq03jp/5p63F3apgbUV2vHWOTqghGe4wrj45nX22mSXwhdk7
x/v2FhoxHD85og4mDIgY94uCxfXHxXPV2QEt+CNPU/eiVP1zoXXpVm+i9vMgvOhX7SUXvausUw97
yAaKtnFPoCIHUZV6e//H3Cw0wHPA4MTtvJZQEyzuntOjDK0yXH0cHcX2YXi2zsxrPkZeY3x6ryWC
XEkhCx4bYbolFS8QNNNRiG4Jz+E5UJJZ2Q2Vo5/iVLff6VBon2GCGQsWlwbQ8qM6t53LuvC0k27X
+aVoo5+KW/2KszF/0XJ12r3vw2SzjhBWTiNSM70hWUDop3bCzDAZPrJNXzRe8uAVqDZmfb6mKLZ8
+jBFksCTJ9Fg9AoX720vJtE7IwcjVptpU02tLc/E7OdtoO2iyfhb5KazkqAsr8erTTIhqSLIZJi6
OCHWlNCXNBvrFEHEv9ebUtsiLlr4sS3iXTtTa7u/nEunI+3JkSZqIiCBcJbXt6PJ4PovyEpO4Mrr
badVhq+OgAi3E8XSf3oFWnp1zL2ZIb2eq3rfuPzL/0gwIT2QxrEN6JknYNlsVoPC6frRsgBT1up3
o6rUbRcI5LHum3lrH6k6kHQw5cc/C5dT5pXVee5gnVBsU/b2NH0xFEZ4Egd+ashVwsc6dOqVV++t
faT7QbEHOqjbGRobCtyqTWP7lBhueIFFvv+Y2F6KC59KX88H9e/737j0LHIp/7C3rEOYRaXbKZWk
UzmWX1Qx9A/QFU7/9rHjruEe3jJFmsHHSQ/Gsbk+MtSUmLgTAwMtNZWqrC3zJ4eHaiunMla82Fur
yMw6gDFgi5LK5dpUog5F4AIEOLlBnyabwA5dv46zlLgBlqtNbxfFSrj71sfx1jN1R6FKsqRdW8zD
xjQyNbJPqEKIA45Geez0wDqlAFTfbQpiJ9l9cXHSGlnxtalpMjorEZFz0uL8V5YZ05OaoKFVBdW4
soy3H0VnQMYVtONIl14HXP5oxXX94Dal0zknegjRB+blDTRLBsnQWL8PWEGOywQtHR7AhbLSScZ9
/VFpl5RTEBrOydC7s51J2WR3aEGquaDWHObzjciev9w/+7enhO4Os5LMw0g0x1J4Z+pm1AndOTi1
odA3NnOtZ1VokgWgMQ+gON/Ht/b6jZKNhgIcUw4ony3ehTzox7EhQjjzltrbqRDhs2OmxkpZ6JU+
59o7erKDROhMD5WSzcKMoYWZNZljiGSglx+cLGv8Zs76l1iZps2Q5P1TVdM4cJIgeqnNOPEJUYfI
h8Y83iX8sWmaXj8ykdPRwdR7Z8WrvoL2bn4fsSNdSwkaWuKJzX6EoivTlFNi9+GmASbwCx2o/kF0
w9eshAFJyWxjz3S1sTXayvGtvPAOllU02ymI9HM/jO2xGFPzqCeNIfllnutxBhpaZyEs+67h06EU
f1nIFvqo6eG4M9j0FMUOd7aV2L/SZLAfYc1Kd5VpDo+KOTinYszHY1813tYSoKmHxAlX3ss3rhIt
exDJsqLEtV1c2tLOGwL1TjkBGR3PWQRr4pQU1rklS1xZ4LdNSbg7TQEaYIunuUxFY1rlpJwsHugn
BtHhnQbRcw77QqyYunkhbYl9oFVJRwCEuLc4ahmMbylkKPHZ6ZtoGyeKfvKiRt04UaOcDJd5PtOE
SOr+tb35PowCTaLlhkGpOXTtKhgQxI0YY3KGgqw5xJ3VHAw37g+Fmay9xm+ZouQpSYNp7VHSvjbl
KAy+RHaQnJW2RJFmtMfHQR9bf2zyYmVG/MYZ8VV/mlq8jl3WW5M1ugn0Zm63EZFW7KbIiLas/99h
SBvz/iIuAJM4I2nPlbgrnhHixcWB9CbmZp0aYsC+Ky2/UMpyG6ZRtdPHGa0fpwgfBgush1U4zn5S
jA70vzIDIIZHQU+04oMH6c7nKewrCGFITMoqC98b0vILHTTwAJ9wutiE68UPnKLSEgMaFtx//iHp
rG+jroXfM2zuPTMr30dk+N+K0K0AKElrlQNmXNtD6SUc4MRPUVrpi31SzOIpKTrISgpH2UBkUCub
QY9qfyZ0Kzaj2SQXG0m4lQBwMTX6+jOY0gGqxcwKqL8l1k93a7UoGjU9e8YMg6OiQpQ7VuNsPs16
GqO+lAnvp930cUvFJ5//afSABovHEH79Xp8lwYavjOBUv5k1WRxJcPUQvlZueu5UUIdzCM8VU/z5
3uJ2r5haFu44jegeEEYw20H2ucRaiLbskxI9vnOVZvpTmGfOxgJ/vos0Z3gcg9r2XWQRniM7Ui9B
iODX/dvwxuV7ncqyAOO9al1fb/0Is2DZwiV2LrR+3LuNGp3LRG121VROnyyamiv23txkCkQ8CUDO
JZ39wuAwB3OV99m5t0eDA54OIFjmtt4Mnh1l/BlZ/swwQOjPWaf75Qh/DpdyTQfxrWUHEC17HIRA
1jIkDyrh9ZASZmdndMZPI1CwfYh82tnMuq/8l+GboXiZb09N7NstCj0rz8cb7lVGlSAYSJjJd+S2
/BFftnMdTkE1Z2ezywKKRo371NhVfAZCsabQd7vDHGEyfyqlYGmpo1ybqnom+PvRy89KHU2bcnAG
ysOe8hPSzs96F6drtM035SMJRAduDTqRYIzhzYX3YuoM7KzmNeexdFxfTWBbbGATZnYpKjdKUcCk
kjMOqHZetusNozs0Ru1+pP1ofXN6c60ne3PgCD2oR3LkuGS8ZMulrovWziZlHI+pk7XepgYocsxo
qvsctQqSkDl/ilmH01T15nfa/PUhjpV/3nfLKIXKOiXkECwHg0v69R4gnWWVQ8nkWGd445OGAsDG
csroAifHeBmdeq08voxOKI3zeFAh4PEgLVsGCigaE2wVlnb2zMLamuDgt4Yuug0CRTqkHHrmp2Fh
r/hvGfL8Ed0CUZHcj0BBib54SJa8SGYdtOVkpcqDO5XGuRid6Flp1R6u/462bNtbx7FErSMvirUC
/ZuWJSGGHBiG8m/hrscxpDw0MTanpZZ6LkPPPSAV2Jz6Eg5pAV/iplW1iMQGCb/7G7uox/DNMDNR
wKOKJz3ostidQCwS9XRzHhvQUdu014J9Moh39iilFS4VaEDSUdLEJb+71ThN6xVz/jiOWneM1NbY
hO0YPYpGnf1Um5XT/a9aeKdXe9QrDNJDCYNdBrc5eJ8htKb8MXOdZGtbIjyKsUUPfNbX2r1vmIKW
jJoIQ33A8ZYYIwbR4z7P3PyRLJd9qsrAcTb5AHGpVyfuWoIoo9brI+pdWVvcQ2DSs9LkiFfSCDEc
PxYMw3aDndHGLz8RyBvPvND158oU3iPMYsYGSWdtJf5c+GO5uLKuwOOCYwLXtHCPA8otaRY5+WMp
zDzc5jBX+QxsGp+EYV5MJYcX8/5uLh3yfxYlkIParCxnLHKVqeWTnYk1tsJ5uqTW9IjglPe76JT6
3CGkB/yNKLdKvG+t5wSqH1pUOmDELfhx1doQ5QLljGeS30+KTj4I8QlPxLUv7KKmadA+Lh7T2VLo
/IrM9vu6MRnETgG0tQm7kevhQR+c3FeCrA03GrOmjwCLm50VmbBMG1QJw8q1v3YlbJMOLAHGNsgn
bbeycG8dF406E7eOy8CmXf/UdtBomytq8dj3KFmmTNQiARDavhOY6kOsEKm04ON+1G5jfmnKxNiF
bu/2K9u38OWv6yVTTOjZZclLXQRMmYyW3cQuHlXVmkFEDFZP89yuDlbdp5sgaZWNo6fv7Cf/Z5Vx
bkdyapEqLU5poORO7+bsUpgazhPw1b+KUS8BuUzzrgdP6pdm9G9Zq+6XWfTzyj19yynwVP4/44vo
aAjqEZqJpnisaOQ9tTD5bZnRs8+xXn2/v8VvXUbCL53LwagY3CXXO+xWShCV1VQ8TnVQ/ACWnO6c
tBuoAfFQb3Iyof19g7dPFWwAIO3oacH1cdOtEHZSdRR+ikcR19UHEaF3FsR2dxim9hnC8hhWU3f8
3LPTKz79rWME1oWenkpyRYfm+ktVY5gaNfGKRwWNmUOs1vHWGpiW1XInuqgOlPlzCCrk/te+aRQY
sgNDI73s5RQrVMj0QKawfIzibv6U2E71YIQIEjoit/aBGYqPcWWvkSQvYaOvZ5f8QvIlAg7j3bz+
1DJTgzAdK45PlJk/Jwj5j7xc066pk+al0azfyKvaT26jfKuZZX9EwUNQRLaNtTHqt74egg/GFAiM
ZA/u+ncEo5bA51IXj3nmaXtzsrtfauTRmR6y+MfoWcHD1HXDyj6/buTijZMlKaCcFImgJF5sNKAE
N50myvy6gMcdYXXlU91ZDPi7yfjFmFS19cNanX/mZmbtAR5FByf2JrakLE9BUFZ7mr3RAxu3Vud5
Yzkgrab8y0NPJrIMxCubxmpn59EjvRyYljp32jqWMHaOgB5x0tzgME3ZcHjnCZSPDOEo1w2kyE3z
M1CqME+R4nls+ihE8QpI9UbtStQaCAbyp37o4JGxhL2yCzffilnCbv4AeUTMv9iEKjQVi8nw6DFr
Ne13hpT0CbhKes6K4a9YOjVjnNZi0YVNYAhMAVM94bDRWoGz4vq4VWOTGkNWFx8qNF7igwjcwc02
oGpLq/Rp5zntsxq0Xbb39Hay31eywris7UI1Au6Jmd2l7HoyRzkFK6f7UNZzeSGP+0qFixmmsdE2
kJyMK4/iwm8DhSS5pAkE7kNOhBmL8mRX9bZVmlb7wv8OomNKcrBSeN9RujmCXTSe758ij6X7405h
Dig+QEw5jUOg7y1eQ1E6ZuEZg/miopvmjzoZTJ7ABmBD1UagOI27QRVIr0dZ8ZCWg/LpvvnFo/G/
5jlSZPLymVqcJjAEDHUbsfnSGHOy8/qxPym5UIFDTt42GfXP1uDa/kjVeXvfsPyLb7/7/wwvvtto
QqONwsp8cZO03DZwYH1MdN39fN/K8uD+t7pMxnBRYHFclh9D1B7MumrMl8RLlb9Ez0CjQqa5n1wn
PJZ15l1yYfQrn3Z7gthSCJCoUMCCBMr2+rYIr0lDNZzNl7kthz26cfbWbkE0o4VmbXIvWMN8LF+l
1018JfiGUIObumz+ZLETF/Zsmy91X3V+odm1jwwafPRGOW0ZGgr3diKSfQa7x+cSaltfj1TxsYbA
ZaUEt4iu5A95lWgwiCilfoLc9D9qT2njTloaJ9ZLZIf/Q92ZLMeNZOn6VWS5hxrz0FZVCwARZFAi
RVKkkuIGRkkUZsfgmF+nV724T1Evdj9QmS1GUKloldk1u5ULWcqooCMAx/Ez/IPYWH2TnukSNvdS
VcekWn5wk3HQgr8C9wno+KHKlR0XDWiw0bqehv6ycQbtzIgt674YcpBSztQco/z+YCcx+KGNStUK
4vUQtyB06UVL21vXM9zqU1H23lcOACUcUejYRObs4QdoHuNO/ODtNNCigQS5mr0R+/bvJ+51Rpbr
vX2Njx6AUi/rdt7UI4Bddeb5EsGnyKvq2lSn+Zix4+FZvz5KuvWkkWtTaUXb7S8djXiA9UKzrusZ
ImxhN4xwTcTVIxCT2zlScbDM43RjOfgOMSrvtxUYID9Bo/Zd1GX2JhG1eirj9hhwff85gBvhoCf1
WiHrVHgUJvvXpWV5ktCrsb+sRAnvDc3OQn8TpWrbeGFkGAB+B9Flw4eyr2Lr11T7nxZnWbjR4J6g
mRzC15LRoLuKjdmXqXbSbY4dwxk3MQlz2zlGgt4/F74txZwCCirmig6Yuf3vaWZkLK4xuV9mYGon
haO121Ev5lPP7hFgUBz4/V6uqrcuVmB+hoHpL526tERZHLja2mwDWwJDan99q9CmnvZ29lhNEEZO
PWQW1UvZJIP9e94k2hj5CtoBy5HQedBQWJeluYhEHV1bTn3UpPeX1dNGzJ3Z6I+LLBUYcl5i5xsU
qexm5xRtPcgQAJHavzcgHbqXwEDV7GKWZSJ9U4+AvCMjEW26iAr6SNq1H2+4otXgGLlu2t1M+BCK
2r8wMi4ge3aqPoKShF5j5rm2zSLRDaEly+bOFfVwjIi/H03pY8OAh0JKN3/FXb8AS7oKMn6DYyVf
aXdILLOn8RZbwsnXyjL58ivn5B9LrYnI6n1DMnsQuJOu54XD0v4rZL3UeJt5PVg36E1ucaPpmXM5
DwlehLxrjnXkiR/eV3Y6IHpIEjTokOI4VBugt43plDdlsZ8PTv8mdYVxMiPvb/ipYyunCA+IY5Lv
L+4rsF5Egeh74AFJZD14lEOELVTpJfjHKg5jdiXurKCOieq9WsUnP7+x+xGcG4sszRq66XUw9eOl
2t82CjHMUbqmjf3MsqPTSpTM9Ytq9OdaS9+Ni2O+Qzst9xNnKU9/vvSLOwvEdm3LsWlXPYzDpdtl
oE+IQCSW46Y7X1QUjQEuXzWNJqSQ9IZJ4M8XfHFfV4y+B5sLChVwnMPpt0yVHmSLiPiufZTdI35Y
2z6Qsf5tuUhPHsnTX65mrzx92FH0/PjzIEDmWkbnfMnHhKkxWEOgRnnpy6zwPH/kpDqy2ovnSAnE
gAcPKuITepMHq6mLGS+xXtiJr8amOrIa2qF+ayWRyRCksPIV0Qs1wbPm6tyYTffu5/f2YNbERuLO
fhNxoGXIYPfgDR1p3xbGYESJzyhEV5EWNrI5rMfSLc6qycPlq63iDAtvtXW/JC6S/37eeepd18nu
1xzAuJbV9XdV+mfOuPoiH1xLQsq8ON7oJH7vGOlJrxfdm66qBx65I/AnWo6pMry4+4wYaWlh4wZ7
iyBx8BbpQx9PdCdhLIixk9eMU/stWlOKbxZFtEvyqr+KbWMMLTKRI2/RYb6B2vFq08MrzNemSbqe
089SWkxOnNYtB5aejKz8OJf1NVbMxm0lVEbIjj7vcsTnj0SNJ0Wg79UR4yYSL1I+REXpkQLeOzgG
hyjlJKoMNfFNEnn5Xm1GOYXtVM4i4O/mjWEnU3U6FZP+0e7K9Moo9V482IU2vJWoM46+VeXzraWK
VPMnp5zrt2kmzDuQe9a5hvjOZdsn8NfT2BqVEwnrcronJI5vOxXecdCRwbWXDhJe/bcK4T8+T/8Z
P1aX376D/Mff+PtnupttGifdwV//cZ5+bitZfe3+tn7sf/7Z/of+8W54bLu+fXx1/lDLV9tefHno
0kocfmbvV7DSH1cSPnQPe3/ZiC7t5qv+EcG3R9kX3dNyXPP6L/+3P3z1+PRbbub68e+/fa560a2/
LeayfvvjR7svf/9NX/V5/uP57//jhxcPJZ+7eUBsVqQPLz7y+CC7v/9mqq+J2uReZEDogTDM+O3V
+Lj+RPdeQ5tE6xYJIEbO6K/+9kpUbZf8/TdFfQ3Yn9yJep1RHlPp1ShAVv3TDzXtNTR/kF3Milc1
a5KXP69u74l9f4KvRF9eVqnoJBfEjv++N8FQr04YNB7Xwms9RA9C4QBrIe4UJBAidWI44MFQgQcj
pmNH536AX9cBubJ6bdOR4RA9xFHMHjIsKPFkfprVSGXhVdV/xuO8+h0h12NIhpfficbhmmsT30EU
Hio/5HoLFKnCVCiZkWMVNa28BcnqX4OjPX0jUnlYMHDMGFQdlHOJRE+Cs4xvNCv6lSUb0fuenibv
cncBMABEpgyf7aw/nt3zZ/XiHjLBIV4DDmdej4ruwYq4/0q3aRHvwVUMxgC+flOYGBnK2inmyEdC
5bHFDoJWo87LOBsS+QsN1faTQq+M2zw21JReXXxMG+/FE0NJYB1Z0aljQM4+2Y/LSaeqorcYUxl1
o1xlNVLX8Wgdm6n84CvpwHjQhgJHSBxef/4s+mvlbHd60q/O2HP2Jk8NWoK5swSSaei3yLgXGJ8/
qh99Iep8Sh+mqSg8Hi6VFkZPik8q2NXazuLLBLzQx5rWP1qFVh/1HFkhW/3g5S3wrSnmmYSzrU3t
JO9xC9MiKzsyZXuavuzFCJ4OCSC9C85P0DEHTwfnhZJCOi/8PIakH7YSAxWXm1gnKLNZAy0MZ+kG
eV4PVvMQt0o2v8170WgnU1MnmV8uZdvegJpc0FyVXiO20dRHLqL5ojifhcYkVOsipAmGimle0E2d
bZ2QAE59QDRi5BI5aqVgvarFX0eZGlHYoQdeBBb6lBySVDr+IjBWD4RVymsvU5HFT9NlcUN8t5yP
MXCbY6Py9Rsf3hE2qsoDBs3ygj1BNIhx5DBz35tzZBusmSrec6riigCfX9sDcEg81LStnFSr9y0l
9Y5AMX/w5A2Qn+Bt4butG2x/K3dygClAK9vHT8H19bGFTIQe9JFd/IMXZuUuPVEonoyM91eJl0UZ
kErNkS/p50AfcHChJzOEKozazz+Pbfv1DecDIQ02IVJxxFSIKQfhJrOtLrUsgH1m3oovzjTkNMYs
Y6l9uzXS98KKdOuXZD//WJK3c0W7Ua0eNsWUekqr1GVJjT6U35vTsE1Tdz5yTBw+KZguSEEAjqYa
p4eqHjypFLZLamjR+o4qGigSrCIn0MPj4IY/v4MvFwLUzamwHkjkmuZByGlzW1aJgsM2GWMCs8HS
fAfh3Pe/vsq3hAEfW7be+hyfxdBqEk2CF02J78Vk+H1fZ6Hholr/y6uskhI8mNUtlx24v0o5amYn
9L7059Eu31SVTdk7FMrlz1fZrwbWu6UiHLHW1BBq+OPgjmVe2jdx6gjfk0t9ldKJCSl65y9a+UXv
pT+J5JjLDNgVrvx55OCco/gh2XpaFse+/W8mJpsk3ZbAWMsWoqoEydz6SSmQinJpIogdjvf27+Yw
RFGoR02pB0SaTgT0JZqTpax709fUQi9OE46vfoO6iXTDBvaWQt+w6ctNii68u6Hn0g1B25fzJ+lp
o8P4Xm/LIK/a/OvSjIUZDmij66FbmcwS4P1nk+8ZnWxDWxVxcWbl+H2ERp0No6+hCkDdkenKOzQi
RR0IGh1dMBvG+N7yJvM+ljygLcM1vfELtLhLf2IIdtrqwjZ8jB7LEfR8G7V4+jbycdYQwg2UUbfn
IBrHqqV7grta4GnDmPrTqiwPP0Wj519HRXKHhZm9bDQPqw7sYZq6wqlFa/uNdBOE4zPETmZ/1scY
HfrW0PKzpY9HL0Bbxnbui0mzIQYObq1uy2GyGgwYk2Tb4yesnruL6Xwy61lpbj21dx0/60YzNvyo
Ek5VBThfZGYRAn/slzPkJKvKb/BNdH7XaVknXOFEzHUWgdNfOmtWfZKIZqz8uJjGm4WDCAuH0h5B
BQ/zGBW+HIUrQ713XSUEVMzIs2I+55zGGDWLwKuF8dlgExSh4g72py4pk/GDUpXRg1MNWK50Cq+2
z/x6vvYKW/ky5Zoz+T2C6DdDn5nKp9pWlxvYRHoadLJxy9PK1sb3sYs5ya7OxqpEAC0pEYgEuKrc
Nq6YLEj/qXbX2TK5V2ZkToPaAzfTxCvVyJedI+MwG0cn35p6XidBIxyJkBcMSzNoNGTmmUMlRZIE
etM3xlk+zEO2NXtluO9gDdf3Tl525kYZzCjZZgWlwUm/1Ma8VezCRKxADoayVWSsCx/iD5pkSjZm
+gnmn4Pue6ri3CuVJntf2KvK7pTE7HMvN4xrOISpHYjMbrovJubz8xu5aqPsXNxJBr9REcsNkGbp
im3e5Msl913LfqdG19TPbQFM7BaGhpSnfaMVWaCjeafBmpqdu3gSOP9Bncjel8iVGTt4ptxY4RXN
sCvnKDd9mGGxurXUMTeCZkajyc9kWjtf7VItc+6ZYWafpYPt58VQqZnj6ykQtDMcgrrsbdP3sRaY
iT3UnyTgQnqkou2XxoNrmSynCFVG9ZdGRa3MJ11kygj5blpiVIzT+mr2kLDbRAjNpf5oz7rlD0jc
9GGOSSsK9r3Zan7S9KYMm7lsbrHvM5sQ9bpSvPGmAY2P2luceGMxG3b9dojJgStclsrzFXApQd2k
eSk2YGVQZTiRmFrZVigpaJUpqNJKZY97A17Am7SyTBFyp4Eo0PkvszCm1JNBDFH9fh5ifVcyrusv
CTmJ3CL1pAElFwkK10hMZJHVfpSO0XfdY5v2FDKaD33CqpzNZHuxm58mrUiX/AMa/VqMx/iUvhuG
Iqt8rc7MpYI0pWW4iG+WJW/G0R90OEDdm8UuaaNPxVI8RNxW13fqtp82da17N17MnN5f3RAc/BK7
5sPkDk1M7J1iizkmno7bCrddzR9Nu80DWOeMKQDggP82FUNDNdACHuF7SYuSmsRUZAzcnHLhVOk8
CxeAogCrg6z3XATGgKjcG4jJOn0tslT1ZJ6GODo3Y/LUTZ2nM33pBnfxMF3QifPdIVPN08lW1HSj
DjK7UPAb1Hy8G61xk3WxVe9SDMlEgGREjUrKaHiXBX3LelWF4epRbSFm1zIr33eT5Y7Xqh1TxjTo
vU4nthVhf9rrZkecrvNmCuy6Vq+UQl2is1qM6Dyz1eLLDF/4d1TkiBhatKmQPYztyR/7SV3CvE1l
/qZibkVVMcsKF2TDHt1gzNxE2y1SncRWqyv3PXdKL31DGcs7TIKcKNAqu3jsmsZJ6fDpFpXqEnlp
QNAR6Rnzp+iT4jpzH9ZUEpgmZIwGAgYu9SdF753M77IkvzG0rOu3E37H6g5oTFP5kaUM58pIv/+k
k2k8UI240fqylF6xRfSh+NA5nYoVUtbqN9MkVrskbUgGHx46pQR2Y6a2WebFfqg5Omu/VPVUDRJF
r+7LqtMqfzG0BjRxWjU+82EHwQqlJ1pjxrJ8UFCXMbZ6lyDNk9rd+GalZDV+por63MwcFKjaXu3V
zaJj2BckahPbflUjOxZMbSn5kp0V3/YZvlJBKca2QQpgBUamFe/ILZdpVbsW352CDaSsQiHJbNdA
DNR1iCK7sg5KqGjFpm97IYJe6El0b/KxPtRk49Q7TWpjHLRQdceQmaJpBUgKADvNGqzl3/eTaSUb
o4whrDstvlWBFRW5ei5zxZFhOsAyCyr07yQbNNerM7cQlROoddPnm0pvMGzz6Kio2yVJo2U306of
3oq8MrI3wCG0dDPp5pxtqsibrXtLT7F5Z/yDl9KubDmTt47HLOpDrwL836CnxJ9jU1rRRY1urcgD
Ixet+taTTjNxhuMG7V5ZMQLKn0Bc2u3XMYv67kQg4FaexpwOk18RmNPTRWqz6495reu+QmzRTuld
JbdtHmNGg8jROAeLdCMEyCBdmr4FlaUIkCpLCaljMnf+Mnd97DemjTmlkraWPMtgPQjf6XRvDJIe
NXTfErbgQCV3Mm5SlS59oE+CPq4oqP1PBRCclKN5WHCa161e32Wj6nJ3lXwcwiYZxxO3QhAhQFiG
XE3YOWcYRTJEQoQU4+HM8uja+elEUoYuk7UEifBGy2/o/13gMRZlm4G0pfWnhXPrpM+rLA2yyam+
zoRZN3DTJL51NKVd7V4Z1byhz9/aW959GP2KWldeyEnnnceDrccBhmdpE4xayZBDm+3sNlG10QgX
Q1rS74q8TCFz9ev9LRrlQ1kuvCNuUWgcclahLFvOhqXF10ixTsy2awBoYsiy8fDPMTbVOBl9MFjG
/KGXg/JONg0qYTp6il9dHhrivM1SVJvOtiNG+pEeIfod0TSYvq7qRh8jRbWHmymZIJQjXREXOB+7
ULGH2GpbZjFZ9ruRR9bn1MLI6G2OC5qLWJRwCWsGALkzYxRQwEyh5CeVPVa9X1opg0YIbS4M5yKx
xqCHunybtUg0oXSdpIovp1S9y3pH8QKHo5T8c2r1cgtk2aHjEFXGexNrynYXm4bT+7IF/xoWrUNR
7zC7gZU9LJbld9LxXL9C2ZmFqsS6Keys+mQiPZudNHG00GEioqpBlS8dXoGY3zgbFO0m98oR9HW2
djxI58ISGWegliOdYcC0SrCm0ZuzJZ2S3q+MSruxGcjEfrLk4mHoHMH96Sbv6SBGTDHXG8j5Erol
RWbbgqGjJhApKUJjfOmbFhE1kRYM0bSk1Axf9lV91475tPi4pzL3SkUOrjN1W7RuNXuxUiqMhKOI
8h8NSeG48qo32OQhk5tZDVyRaFlYSA3ZqIE9qfuWLc0Pda/GXkC2VrwZqG3crSVrtfA7yOxUL1U6
H4E0GIcdAwopSMyrXo2NjzxKOfuVlGqRnGpLV+LJRtJzZvJyJIHaRdH8torbyN6mSad4J3MdmUvo
pGOT+n2+zJeL1k3k8nlb5duZYcAcJqJYrBN3Ks3YN7HSri4L1dLEtTnIwQ1AP8FMc2Ml03fxkOkf
O3Rkhs0yEQ2vKLXRimOQk2KLWNn2R4ZtiXOjLY6xszphO6Hb1/EHU8+mD9liRN67uUg19STDbMg+
UaJI8XwaSXbul+3YDx9/XuC+vEVwgdBn4bCirWKpB02VhJltFAtL+C5qU7cIv0WnkZfpuW+VmXpb
mHN/8/MFDxtG9AmBHQCsAicHvHSddjzvDuAm4Kj5vHJ/C7X4vChgHSk6yJOrpTtm/PiDtUx6RqsO
LYqtUET318ptY+gKM618q1XNDdZRLiZmS7xD+VRsfv61XhbtcJvg8KNLAHQVpvv+Up6IUmmVcc38
u77z0nw+n920PXLvXi4C5hkxETKHdepzqBeUNV7Z2MNEYpL02dcy05PLtqyPwb5/tAoDdAZSvDMQ
HQ+eUOm2lDYUOX7iFcOpluZpoKniKLT+5cNZfz8tFVC38Jecg2VAc+VA5tvaXx9Shdero06kiJpd
BbZsLSVweyybA1lkpjP49gRG+j3aCJBGqNm7ChGa2dTfcjQ19g6XodnZJVoMGHB1i/PCX326vJQa
BFvgaNA/D4mvhldD3kKNyi+d7tqokd2QCopt/8IiqzAzrENa6YdtQG3wBr2rZ9qZkjqExLZuEe6t
a/eYGPeLOw9cjoONhWwmbqCA9vdqLhyEwLu48RW767bKmHS5nzauEizm2BzTuHq5GNPNdda2ziBW
Qcf9xZKlp3NlIX1KB6ndLIWCYWbvfmj16tesOVe5CgaH4FBAqYEZoOO9v5JuooTKTKr32b29b87V
iJVeiSooyJ/zyIb13/We+qvv/Ro1YYvSZl9nOIfYothte126TA/Sso5CMy2rrY6swrdV/l9M0etH
8b5rHx87xuj/BrPzFVL516Pz4GEuH8SrnSwexBf5fIC+fu7b/FxxvNcrlxXA9+piA3iDLfZtgI45
9WvY0tBX1hxx9RVhT/wxQdf4FE+MqTbRGhkhi0/9MT/nR0yFUUVBZOhpeq79yvj8ANuBCCADdGo/
uFrrVWA1sL8vxTSMQqAzvWWS3p1kely90znvpkVztpqc4m1naOlHJGi+uKOOmhHo3pMWko3aaEtQ
5wO6FHHlnardTO+wnUHK1amrk/cv0aUkdwq0Idv19vCxUHPtM9m2trMn85gW5xPg+Xtb+tvXgL23
2qUAp4PBsP81kqYA/2q01HgGEI84v3XWWKU3I/6eNmnoBWPGk6SZOx24eS0qP6snI6jiajhNaBS8
q/SlPgFlar9tFOQaVJUmXP3UZNSKoX/funl9PS3179gpHxkVHOSBXDoIDQCHBIZ1FEcg2r903c3T
Jmbgu5W8yclGM9sbV8bTx8oEQB94raYG9lRXD9Vsimt0nW6TJlXPRaz1F2kpSiMwDZFdDmpZf8io
Uua1+I86MGG96sdeOT4m+uDtBK58c9UauxK1kQfFaHXpu3Mprjq3rwJFnRFfmlRnR6GsOzSMEnq+
VRdVgJoExtlJ+rtqF1Ec0oSgu6rMVuL5Rtpln57eoF+KJf9LrM0eWucvUTz/HyJynojJfx1Wrv/5
3704APE8feRbRLGs17COSLDAhTCPAwn2Z0DhJyiPrVgc6Fgr7+x7PFF09bVLlom6L8BPQAorxfdP
QI6uvUZFD4DzOq6CWcX8/BcAOU8Y2e+vIrwdDRVXFEaZfpFpMmQ73M9LZ2cyakPh5Ily4Yw5DRt3
ElIJhwnxzq0x43YHlKzEPdUkr+j8CM0+fAVbkwJmgjzSbKg0sgXvyoq0Jlqwa9xpk64gK00rGi0T
TalHX+86SNyGNy7XgC8LJ5SADGrS6US/RFtdEWGfeIKJrDaDyKb+bb/EZubR62h64zqSS5aHhjlZ
LWmcJ+0wHRGONuNx7QQY9Z3s7eozjlgMWcD9fvkX9vm/2WlIsfqz4/D9P/+renVTlf/871ech68u
23/+H/E5rR+fH4xPv+LbPnZeI6CBevJa/EKUBBj05z62+ckaCld1fCoKsIffz8XXK+BVg3XBfJjM
Zv3Rn9tYfQ0vD5FB/nPBKa4SANavbOQnwbbvGxlrMnCt4P6RKlzZaMB79jdygY78LBo6GKkZeGNX
78CSyikYTQNf87Q9zyNdSYOxyxjyO0Uf7ZwSrohvLIlxNiTKUCAr4JS3KnCjSytC1Djo4nm5n5tB
CZHuqG5wZup0/9k9/wHGan39nw1ouWqTEo+mAu8hf5J37F91blYzbZ6Pg1XnmPwMmnaZ0DXMgi6X
2VVs0FlL3EFcmUaERHbZRvG7wrWbr1SPxrmBeu6ZIfXpg6K22btisp2VROtqb6Z8hJPvKMP4cShr
ccODpmgt1WXedGpqv4WigGazmxbK5zayxkc1HerrUUzT1uqN4VNmDum5EkfOhoa2adPmEdnbudK3
HK556qtLSwffWXK5+G68yK9WHrlBzbTmrVEo1tr8Uo6l/mvN+/3purAZADCDQycVRw4MFs/+faJJ
SshY75PThcDjLhL4YQFNFXOjO90MpoKe1K+/8395Tu2dZu/+zSLDSgX76wNt2z6Kz8mrdfOKR7kP
NV0/+UemTOH6mvOHp2Hycq/goD8DgsJTeo1qGI9hzZZX9uT/RATFeY3EHY3qleOI0CdAmO8hQXde
r6xkjr0nKiBNtl8JCAeOXPAzwDys2gmrrgH7+1CWtcso7dNsnM/HtI+2TZ0zLxuz/h1iGMLP23E4
76du3GhaxxDPMZazXlRigw5lEY6ty7TFqqfQKOTqJJOoDJJBPvZLUZ41ttowIk77mxT/rRBhug/t
1N8ydngYs6m/ifLePFEthkiKgg/Xs4fxg4hxAObna62lIUJlBM2V/uKub8ozSMzYxF4FYnE6L+rF
3TXeoN7XAwCPdqGbvV6o6oygONLk0rTT+axuqunIJTyZJ35/GbkErgCNGLpUjrd2dXiGzy/BTm0v
o3Ohni/JsL1zm1lcimbKqtMhVzbCbdFdnyI1CfH2iO+0KEvqgKlw97u6aNVVNoqq9ivItSN0BG85
LXM0N3yku8QdyofZZ5Ip1AWNvD8bDelovqD3upuMkcFLsmQ725Lm27ZtQEgUFaZGVOLZJJnwgypG
Oc2zgPcpmROAiz0SrA94jU/fG4QlkhEqXXji0RrMn936Fr+tGZfY6bwk27tm8t8sDIk9hUPHlM1X
DaU22x+KYtzCBgB1MI2ReTZZ2jugKp6vjYuUzIHK7CMcdOOYIMuBI9J6dbxPa21CiYJj56FmUQZ5
1itGTT/PgIY9iCIpCt+ReYQiy2x+xJjCmjd5a8TvsrhG8XTwlCYwdWWiR1RPFBUuojE+JVh0RB55
vwe4XhdFHog0jhj4ECSu+3dNptKzkUAd0RbJ7rvcwxLanfIje/JJ+XN/T0J2gKZNUanTBlxL8OfP
Zogg+llKs5yrQp2YTY4YU5oK766VvM+bpjsjk14etURXNsnC/McvC6XdlnVX3pRFRVfdrroCF2c5
rM4gcwQ3DyCKH5WGcmJ0y3DTGYJZPodUdmHLLA0Nbe42TiLcq5KZGNQKy3uYrcojJ05mNWN+n5rv
zckt752yvU+tAfHIJC0BGkZIswI4a0MEN8BUpnBe9VDiS+Ivud18YePlIS2A4pio4g/2L2GD0Ls2
MMjWDnlA7TLqVZZM6rnRV92dns/AM/AitlouFrsfpUrlNrKHLUqaNXJCS++8t5OmzAPplKkXjjci
MNqs+JZc/yV4+YCCvm4QKGbsDmQMVhD9IRsL4aUuH2tvPocHKdFWWvRzuvplGOlGv0OVA/iWMo67
pRrGD6B6m+2cWc7pzAzx7khsXQPX/iZahVHA8aOZRmn8AkcNUysTtaKeg45owi4qrDjE44qHlEmz
D3F3sLdZvM5FtUqd75mGkHZUkhuYTxbGyviAA1oCim2HP7+yNQ18fmH0EuiiUxIiqgCE9JDa2hno
TRVdNFw5zORqndvkWgkO2QhJBvmk736+2hO972A5tN1Yj5eJ33FoXgAQoQXH7A5Xpd7ccQqoJ217
nmTtHGhiyEOGB2mY5OjG9GZ9aqh3jfcJ7mUHnGQBI9xKzy8V95hi82Ec4R4ANUX3lOBGN+1Q7UKZ
rKk1R1u9AsbRfDSnItmWWSuOdM5fnK80y0lc6O8wWYJEfOirpii6lQPU1K5mFSTFIAtlg29w8maJ
VFroQyZ9tTTuaweMrfS89D4rR3Hyy/efB80oY5XIxEj7UDNl8YoZnakeStLkTSeOpKczrjxeR+fd
SBz3YvCcc1fa2akT6UxEvSE6d9z8AgSH6YOMcBpfhWcXRCbQmyPXtl+xUF9BKwNdDK2Bx7EWb/uB
dgFVAmkvKq48oY1B3pH6p+4EPsaUoMXAiQZdhF4VaH3rOtf6OGCIZ72V5FHfGtl/HTfWg2N/l65y
nrhvk0jC5TiUrjBjCpZSNYorrdSKE1wOC99A2CV0w4sBQX7G8nX2xirNKbAMvKn/lfvwbPWDys3U
Bf7KmVpcTcyffaOW6mZSjcxvStHcRs04M+muNT+tMm0TKWMTgM3eupkXH9uwL2LDCvFdJ3hr7qzb
hyZqYDPxFZmU5AokGhoLJOthPYnuNOqN6kpkAh3pROZgYiO8Y/uPldV9lMLaTq3d3Y5ycS6zPjXO
beB/2zEpjmm1vHyfuLzV5I2TGXYKo6L9/YJ0qcGGyKAZxn0STpHTXiGFcGoBTX6jZSNnT6v2F1nW
eW/sobe2WlzHR6LnuiX3NgqXQAsCZV8mxVCnDh6Vm4oM58oxvVLN6KKZLfXajOdqA6E82kngXn7V
R8mFC7Tp8ueb5EePBkwjBn5oPNH9O0h9mDKBF1siFm4suV1pt4CvmYF6ipMggx8XR/bCkybNi2+K
wghpiE53+pARPxcZKNg2y64sD5eBIcrGXWNHlh+jaLlLQS4A4Wv1TdkXwBJthNPbxU1PRlolPrKL
ytmkjvcNbuXbuW0QYWHaEJha3IByq8xwrKP5XialHVpT98Fua20LczY+wpP44T0jiwXeh8MLyez+
fkEjSlvAa6ZXet+nGwUH7hDP5DskzhW6gkeFePcbC4SzdW/QoOV4pW9EQ3N/OWycMAFYiuyqAUgR
yXxA5tFNtuqSfKoy723lGcdEol6eruAIEB8Bs0WeDt/ygOBk5elSJKqXXmUWoO4i0u/UVqLElYJT
7kHVLKnTbdHxv/bcC8+qLtIx7d5WXX/Swu7egL1RuPO/ulGZda1Cp4ie8n/ewRsiYocWWEUMYYjk
BmblfND14WrpElyLIjDzP1/tQOt+vekmM3BSLJiTjFIOBUqWoc67fu7SKxzsrCJox8w0AsUCPuu3
WFt+MYV2Ca1uuygpqVeht8DWEsWVgSqT5WRIFYTSdOt0iGfr1o2s4oHbbc1HSoqnq9h/mXiTYKpT
4yJf9kIAinqgbNJxya50qoB3w6Qtt90wJjg6FX0TiNpYgLkXVQExxS3I+KcxBcHo8K6FGr5d70fI
aheaVxSf3bjphT9qQ+rnEsAkpmXCOBed1byNbWW+EoWl3/38Hj8BUg6uHgF3gDG0Rf8YVz4viBzA
iJQgIr7CwWjxo8ZtNhA5llPhLXqQ9poRUmHoQdmnOkYD+Uk0j8Yb/GrnOzvSvNN51E2/r/LTtplA
qPZZEqpalwS1OoV2ghouk7DxjCZ/E0xKF0jJgDElnnoTVBKzRdK4GiwzoCJ/jMWonFnttYub8PvI
8urQRN4VVTTlPU7o3fnc5i24zKk+HZvS3TbCLoK58/SdXmTdidtTGB25Ny/OAwSmVtgLzSGNBHfN
NJ/V8Qq+o7EzLcrlXDPd10tZhwJpyyNExgPb5addzswHzSfUB6AhH7YLvFhqlTaV8RVgU7S0rNrZ
6aIqwpyzKGx7pipgpbuNVDREKGlhBbJJUaqrx5vk/1J2XruNI9G6fiICzOGWipZlU3Z3u8MN0ZE5
k8Xw9Ptj7w2cFuUjYoDBBMxgSmQVV63wBx8TcbR1ilPqpJOr6OV3ld50lzjWlnv2ozliTN1nIeKY
2U5uKixL1dY/+Co9J12wJVWdrVne3aTfqMgg9UYJD3sJi+zFPW7L3cxkUKQLLF3JnWo1vThTGP+8
vzXvpAvEIWjm8GWpMFBwud4blBFpfslmdokgtdIRt8hqg4GiXcs9vWk9THKsPbDscmtn8pNRG9nK
/bNQAp63jV/AA84yQlwLS9UGGSFyfRiN7FIJ62NUHizjWYIwYtEWD0EUW7vGSh6Vaef0474eh7OG
FUA/dMh6/gngwwyxs9JAWYw2/u8X2TSdAA3R3lmWY1OFB2+Ae9tlClrtqPk0xRS8RvcTlKFNn+TZ
o11E8kdRVRlBp8kPiMtPG9kXxVa223GnDYnY9sUU/5IQOT6NmZS5QWB0u1IJYhKu5L+RA//vB5Pv
4D8N6U1eSudZVq9XSqJnFwFqbzf2DZBhB7Ov+2dl7vlfRzj2Rya6sQBDlCX2CGYOOAZDyy52KBr4
yGDSU0Vrtv7YrRlr3iYlDLjm9BqJmr+zrutTGYrIlIveiS9ThDi2ioOgG/hZhs4Qtq6JJq/t+DuP
9v/Wg+28TBz1OK6FGSWXOLUhZghigNY+NolzDKEVlBhP53Z5SrVyg5GvG0nHSuSHXhvheVSnYFjJ
DuZv7vpF09+fbxG6/AA8l7irIGvbehjr9FImaMhghb1RoHcd+kKER9zqyBEjG0Bq60MBkNDQur/N
7xz/GfFCH4L2x6zkP3dt/gnXBpqvaYX3zSXS9elgWnX9wR8r68nS+hM8NVxQ0GV86nXYlEyPO+eo
jf0zSLHgnIsGvS0pysfTmNTKMZBpTeS+OhylcgyenDaOzq3if7z/g2/LDVjKADihXSL3g6rh9e8t
ShMxOXp7l2YasUZHRh5aXmxscybxmyDNMZ6wJK+wi7Um6DvBk94FnRvwt3PzYIkttNBx5Xz44YW+
4rjvs+hV2Pr0SQj1l8yk7nMLsdEFd6NtYKOCiU9RHbr/7LcHl18wnxSgDbMJwSKRVKsBASIxhRen
aV7zslYvdaOWLqilfOUt3/S7EUDnYqWq42kpMZcqDmMc91WJ1PrFQc0mtsqeFnaiPXVS0TxaWfNc
5o75HEJaKaGxdSDqghrvFOYIz90I4eT+c7+z5+imkD2TVFB7qYuqRe0tc+q0MbpokyO5PuPbZ9tM
jBfVnr7g+XCszTz7IGdp/O3+ure3MkkM/Y850QO0tgSEmZCIKktt4gtKDMZBMjVj4wAg2t5f5Tb8
sZtze4G2GEZVSzmwotH9KdHy8BLXiLw6cdBvaD+WO3RDPzTKGof9nTPEFcykF7XMGR4w//t/vne9
MpO+zYv4IlXOxzSvAc5PMxcUlu9Ko/O2+KNMnkE0iCsocNkXX2oN4gx54hQ8Vq/8KtpR2ym+Wr8F
dvozHVv5Fwg8ayWavfdwLKrwNu15jLZIo4oqytQ+lqILVlrS2dSat8BBqw418N//ec9o9DNnnZGC
yDMsvsSwGMQExEb1qkgV+zJtzaMZDb87tS8fR1laiz3vVEtzz5yzQYrCG13Kdihl6tNrUhVvCnPr
CTWuem+H0fTM0IuGh4GQix3P8D1rOjO8s08VI6wvTofAR1QBZAt99VhDfWDEUlvBT1ibw6Erhz9a
OCSvcVU2m2xKohVdi3f2n1A1HzJSCBRHFpuBeZjtm3qheXVt6XClyvhFKvRza5Fs5rUExs4p1hQE
331RYEWZndOzpH+62JjRj8q87SrVM5L8MMrBqW0+Jt0fTVJ/k1AdWziE6ejPiKuNLJzWjQOgHMVJ
9w9NjjCbIT7ZEzwOvzU3Ojy0uO9WYsrtWyGY0BEBUM9nCBTk+vvLfDRlY67PC7jqS9c5r00va8+V
ap91uc7AicAnvX9Wb6PYXKfyOczFBT3VRdJfls0kVZUfXGikxW7h5KjGpkp3uL/KzaCJiunfZZZt
B0j6el+YVnAxq71at9vEwe/LcDDVs5UvsJO+TDYSM4F0rvXhh8VXvBJGV3/A4s0a0AG1SDjBhdMB
WF4zXSNyZCR5031XqnvhJE9S6nzJ/BMOuTvcmv9PQu3/2zO/DeSkJZx2e26IzDyE663FwiLRhVYQ
fSqtx3uUtcbujxLoxTZrPt9/3Qto4VwFzI0eS6GTN9usLvOgtNXiKFLl4KJV8auskISlpRG4Y56p
YqNqxR4eZ/2HyiV4nJvRXxW5sh9b3cyPekMoTpQQhiaIs3MzBvKfuC3NFCqkZMZuaVe/y8anxw6l
/Y3+Qt8Acg0OkpX4lqvrQ/YoAYpNtn5qlVuL9vMO7zxzkw3p+ASh2Nmrxpg8q3Za7n2RmT80qUo3
ECb8L+2o+GfcK9ckdN7be74oXK+YL4JPW6YrvlZ1TlJG0aVDKPBkZtNv+HnVCVTaXhN47BqWoAE/
wexSraDYMc9WPpVaudIhvs1TGLJSVlNiYxtiLCecrazT8IUnfzE4hpCrkz/OVEUHAUPvTJVTbZW2
+5Wlrfzn/mF4Z10SCCBBcMMwUVyiVlQDcYG8EcElwHDBjUn0X4rODl79Ub1gfBA+DJnZHPO4tVZ8
jd7ptjLHo91I3UZKwWj3+shDluwQXYR9LmNP6yLN8qf1URLINDUtNwiyRNyNvX+ClvMmD63zMqqj
elAIRl4M/3pnNNHM8de92LZe7r+TdzLY2RYBvCJwHn3WeL3+aZGE4zA9IseLHfV7SS9kU36G0R1+
MenUM9dNPphtcu5Mqs1ezU6dlfxuEqV6GhP43vd/yzsReO640Or8i/JcThyLGrlt3HgdL4LR+d0p
mOPKIPxWTsFt8sPgkKuF5Ifet7KcBRVpRNN38m0vKzpPYLqL4KRTH3pRm2tWhu9cYrA0qFZp4RLo
blw78wk7JrX3vYx22y5xUAsJEBtxYTtDltYKsYF+ray8xXd6R3zgENhnHSsdgMhiR/NKjcw6Dh0P
hQ5QTnoNNx65mln/IvqajDUmYuhvHNJuJPzGuepvMZ58QfEmPDo65q9uW1vOpmlL6YR8arexS1v+
03T62/3dfi8YgdyjN8OXCJZ36d409VIlJjmzvaA3EW9R8fNMxgnYaa12nwkg33NFK89DO8onfpX9
YFdyvYm7cK3bd9tZcMAYwHdipk9PdpmkYqwgKW3ll5cOpZ/PppGmDxSQMalY3W9HBrxbk2LtqJr+
JwkrvZ0gj9+KcdiU0oAPWDlijxsb514aEXKY0mg/lLg55uMgPaZpuCZQdnN70n0gW4QgZGuMwJcN
XcWga14QTC5yhcSDPNR0/tv4kzNNzmaYIOff36WbI8xyM70OZ+65YljW0gmlgt/7WkAJ3cWgGKds
P0h2tYU6ne7NEAoIl266Ei9vAsG8KOr3JPM4mFjLDAE/Wcpum0V7OjEbetOpW7fZuHIN/Z3NX7WU
APfPniU0CiBAoAh6HfqoW81ClkvHA+d8oE1CWzt3C+DOXffgRPCYA22bBYe++52Kx0J6GBIZdZZP
alEwZykfpSHZoqbwc4j6Q1HFe6P85DuJq0eCv+orP/YGN0XqwjdN1jt7KgJRWpaJuSVPVVZIXsvg
YGdl4tWa6vgw10EfgdElxzTqJKyYnVdrbIyTyBAvzFOf2ZU8yDmtftk6RghtrlSvt9FGYydmfA6l
CxD6ZT5LRZ70wzgGl45p+h4WenQMKJIealG7MuL3R71kGkzJEDzbchwfHIWvSu/D7oCADmC21sbZ
2ql5ae0Y/Ub9YHgBDTatpN03X43O/UbIn3GTc8NmPnH/lvNBWbdKqKivI6P5fZb/CNoXHGNQRoj6
Nc3S2yuVmopEgw+U4RcSlYtKQk9ApY8BdVwp2aYHPtyzoqF3q1iQNgaldQrNRn2c8129sPGLDhXZ
ZZDwAyEEqP3MG/f3v+Hbag8eJxcdUnmI6BIyFmfHnjqHFER1LsglOYehw252S9FHkxLw0Gs39dFT
LZyvsOXwM7ftemcVlSptDUNjD6shO1RG5G98o2rgmeXdTxRL6QbjmFRDu+kQDRkd+w+gZaVdiT43
28YPp4XIDIYsHguDxReqJ+U0KbKvX6awR34gsjZo17wwoOO6YAB0/zW9txjITXpZJCHzgtdnBDxW
oKe1oV+yJBnPpoHsDP4I4aaFjnLEJWWVd8H/7yr88HA0X3QY43ylnJXr9dqcA5j1HQ8H085Fuynd
WkJei3I3sXRehVNogjxBgm+Jxsgys6zs2tQvqBgMG1FWAHAcbdUVfD5C1w8DQk+BxUVRN7foFkcM
uHScptJgXTJFFWdZartP+Kv0267B4sbWcpmuJxLfp9iaJDekzb5T4m4ytpZa2KGbgZv9rvsggTZN
qCSvBRkK+ofh6P+BWWF9scfG/9B3dRe5QS6bLV7JNYOWkB4OpZzc5y6aMTY0jCJ4RoQt+QToG6BP
NDRN7cZ+2exzP0fUSR4LRMvISrKHuLYHN5D45w1IzvK7E4pjKdPG3Th+rdYb1PKRNEaeQJE2sUjV
LQMSnwsQCGZSmnwhitSicTUomPWlYN/LIBoCFz0jfytxbQX7/3g4uamg9YIIpCy3cMy7PixULVPY
lY580aM82jXggN0WXyh+VQoljUHDyscwS35fbyi4ehWc/0xABme3vIPbzEjQMRgmTxHyyba+KkL7
1nb2OQrx/gaNEcSnyv5WhONrnyKiAs67itOjNkSuP2sR1jtVa49q320kCznzP6n+m6Ews2KVuTBW
nVW6b5kqR760TdUXjRlFEoePJYOknKZdJuELM7YbzslLVzv7Qsl3cipt235lPn5TDMxPyfwPKr9C
43DJz+hI3nu5LyevwyEkdNW6OcO9Sn9Fk/h4fwPfXQmqxP8ORhjtXm9gH2ihsEN98kRsjZ8Zcj9y
qPOHqW3T3f2VbqtNHoqGMkUu5BMA+YtABiJQ8U2nmrzCGF6jRv/ZpOmLbQIELERzjEShufrY/sH9
5xAihJTG6aXnUk7CflvaNPDlNUf5W6zN/Iu4FMkjEYCnJLp++ERFd2yUw8kLG+hhCSptD8iAha7V
6rhtAJcrd7U6mIcsVexzLDJmNeapyWAtaAOkTEuhWyLM0n62tFLdol9Xrwzcb6IkFnYKouak1vxG
Iub1Dyxkij+rsBRPmpz4wbArMsCkuaxszPyYV0GSVchr550hJN/YYYneaSFhqLKXUPftFbVHLXt0
UuOhJxd129C3v3aFc9EKRz2aaTRs/EkGIwdB5WBGYYx1RtlZTyL0f/XhjIiKopCtTJTEFZK+ZnP7
F4Gy+LVMDmeZIeI5+fYijUli5Nb0UOo8y+QWFDhFHiw9MvaZMqmzmluTnhxDGp+iIG3cUm/kAxV8
eBnyOnzzA62+pGgDHxCUMolSYOmUIU8CeHxO7Sp1N27CsnEeJqXLNoIBO5xJKzgI1KksVwvQZRLI
NW4tOZXdTi+yg6NNeyfPmp+J2sD5BQriP1QG9PK8HRFLc1KUC5UeOtCIsxVtBBWLc63fhW1cb7EX
i04MH39nY9QdRKm1HyJcwfZSFL7g+OZwEBGi/dYPsuO1ZVHsGegPO18Yz9za50aLnUMnZWuObH9p
zYsXDCkFhZ2/xScZ2vWhK1ERkBOtHTyzULnZHKMNXgK0S3pUtAD+V/J2aMa3Ron9Z6bvlhfp+vgI
fDC61FNle0jVGucus6JDFQ7NYdKc4rHtQigdaAE8l+BLHpHwtH7rSoYHdFTKbiWVzdGh+7pysG/v
CgYJJP/8AfKHdsf1gwhzwDkbnUCvNnplF/YUIhxfcahzRf7N6fpZtRF+Lu0o2n0y1MoaUmEOaMsX
CSofWyTkd8DYLk5qVjHjwHtAeGocW2+K1IB7tgb7NPRkpCQg40GJo+pTZwTNt0aiSumGetsofu8G
nR1t73/lf1vKi18ze8swOJzVNrg6r9/GGGiq6MrW8mDxxQ+yWYFztSfDOpvD+DrZnSz4dW20TWKh
0WqPm+94vXU/lS4dXxk4NB814Zsu9pnZU1zLzkuVVMXjqOXWMxqqmRfqTrKHIYYedYnfArPpeN9O
sdiZQ0Bp44zom5VNyFQ902vjQY1a89toVeGHvCzLNWPVm5x5RmuCxic7p5d2M/ottICWJ0Z7nqaU
9T7OmtgDcxMfQAArm7rq65XOwG0Z7MwzZtqQIGbB3fwV7v+nkOsB2JeKmtue4kvN3irz6RsFRPAU
OWXjdUktb+Na6facfnHQh6na1KkufnWhVXwHhVfviKjoeYyQ5u7v+s0FQgOBAThzaXBAt5UKioCx
ngf0LsuKIadICvOhRKJ5ZZWbJIKpyVxsMyumTEEW6PpoIc8aI+E5OR4+tU+iUKW3Vu1PcBmVH/cf
5/2FqBRpIIKkWA5S4yw0UhGajpeJLn8yLWSULD9sDmWjxiul+W11ykMB5pun7X+b5POr/WdLZz+u
0VZT25PEmP3K81h7oQaVv5rIiHpoOoTndIy+aFJabYfZozFXMudDII+G60xZ803CtRtkbmkex2zM
uFqk+ItZSOLYU4QLV6OlCBPIcH7ff0M3d/lfgjCjbfykcbZcekmPXWrHhWhtDz1UxN9kpXHNSEMJ
d+hFf07s0XmSjHz8NFVJuLu/9E1PjqVnyDYHgX4Gn8L1CxMFSiqGljie3eF5K/ev1mDJ2x7N47rF
4CsZ/bXu03sPa/Gpz00eGymhRUirjSDSkkSyPb7OZDsJydyKMg+e2dZZUDRLwrPNbAkJmXBY6zD9
BUBcxVMelx46DGpQNlj2LErLoY4dHLIa22tRHf8g53XvamHXbqfaLp4SgTxl1PjOfrRr5DsD256Q
gVbw3cCidx8NFWlDUIlzb9SM6qpR/gZ7CJpMZE6VO6LmRQVZhby6CUZkl7TyeTKk2jXiUGyVlFsr
9Eep3qI9be4miJzHtg2RKIaREOw4BC10ozHdi6YePRQqNwHNnGbTxFIrUMOtc2SNkGItI8eZUG7N
o2MtR9EpnKZyY0ywh3Xbf/DzqnyIA9E+4fLrb4qq1xGRV+FoZPYwblDl0T7eP0HK7YbCiZ+RQlT9
8FGWRhAxMtJR2iWaV0ia4faRgMtYZRi+Z8g4ukarJqg/iO6RnP5T1abKJm7NaFsaIG/IFT9ELeZ7
ITw8eKwdOAE/65sny9fRdVbUNbDCbSzit4JRAPtIY02ZlbL+jQ+KMDupQc3Ti1Hg/O7b+U6b4HQH
U/R6/63cXmYMIRS6hPN4iL9dnPJhikpwP63mKdOFZBWQam9Zx1YtP46mspIy3d4XLDADR7kzAast
A6xVDEWopYbmgZYTz0qDhSO6t9L2Pz8RlzObRCsdCM4S6GMOKrJgiFV71YhedSuQa06z8Eeoo4Zo
+SAP7i/3zkOBZWe0TygHgTP7e/27U5WSdZWtM6ecpJ45p9WhUuf6fbeyT7cQQ5q0PBdyQTaXk/5X
2uufGwNRqh59MPqqchB8M7oQAP3oK5HbyG3syshIR+MQ76chrXdxk+kvaph8uP+kf/OM66DETG+G
iZDBg2taihumQzv1SjVpXjslCULTaX/EGMG+tIb/Apxi/AojjyvBqIv0TSkxtDbp2g8OzO8uHrWn
Wg0/R8bYP8Fg6B6rsR/2UivbB81Oir1T+s0lUPD3DCddPPhpT+NONI9jqrttgIVF06jlxhbZY5xA
zUkBbBe7WRzOrWEwb2vsBU9xrhRrudccaBfPrOnYSJnc01TLyyK5DseqdpxO96KsM93JsoZzWpBi
aUmqeoFlV5+xWrjQkSLiMSkA1qBYa/quN6UG2QD8PVItimjYqYtgYIQBTelM0zwbctJDZxgdfelM
fywyu9tmefu9RYN2D1rZM6tRW0lV3olEGmqvHDvqeIAriwBRYCUb9Vapeegrn1XRqgie5cpTp9dA
ku8fsHc+JSpvpI5gNkNOXzajFSsaRykubK/ox+hH4OTfKhHKK6f4vQ+JbSSP5IKlMbHULJXMUpYk
jVW00YRgk/YSCEduPyai8wipic/o9xTYPOTWwcj837hLrFlSv3MTzV5bZDFI21I+Lmq3JJY0u9My
x+sD66zq47M6ZtmLSdd6M1ZFdnZirsSsFCs51DvvFxLD3O8hn54FYq5D1YSevk630fGKDCPk0gmU
XVBKa/n6u6vMHrUgomchtcVpzZRMhHWHBLIE8fSSRvJZU4Z0DcLx7ip83zM9f56XLF6h0QVO0w2m
7ZWpdmFKGLgKBJ6TFpbluTT16lUr9PFJt8QbnnnyixFmxt5vrGaPQnb/kGDFfeqMduWCu/1QsT5m
UglSnwEHqknXL7hSRmZG4LI8oY/fENpvH+MK+qDvFCLexHKLCr7ZQw+PCUEnydftlbvo9lxxuzos
jzkz+7tkE9a2HCh4hdie7rfjqc/7Ytu0CGJryUvVbBGPQkvcctagTfOGXodIOAIkVvO8BZGE5c2U
hpFsj5ViedZUfEkxiDml6FlgzPjK6PY7kuJiJST9beYuVlSohRm8on7LXGCx+YnAOKSppckjN+sO
Y21EB5xPohm+WT8pmBRZdq086nFUbOEqZDu7M5RtD45hw+C+W+vEvPP80FOoE4hbUM6WVZGMyB4F
KuG5K3NjJ8dcUkh8xdm3hMnKY4ONgdfiTvNLdgIJ/YJuM07J1hkGoEYQyLU3XUZiR/WnbFfpcngp
NY1Wksa9/p/DqwpZnd83a/mC8V5kKnGU1XKlklMqemReTCd/SrsuXPkEbhEuaBFzxGe+t2aAf17s
DaDjDs8SuspBkeEpHIZNuImjdthnY/sY4j+zNVrk0PJOVveO1n3Ak6ujk+o7f+5fJrdDemy8kZ8C
bsfsiHRwUTH60tiRxkqK149K8hDEU/FQ6gYFEC2kWLiOVOrffGwNtmbeJYe0scZLpFUPHfTBr01Q
2k9OiZANNV9NWYPCXfYQqFl2crq1qvo2apBayHDM6JCDAVnm+iYD30bCzc2bVGn6jQHSxMxC2ea+
7o6adQyH+FOqNNO3AumrlSNxy1unupTpHzJnmwfOS2SN1E1ajJO76TlOjLWhdW4rrXQTB0Ut6TRN
P+vsVyWGnwVODADUHnDJOtk0JFwk/lzC0MaxH4b4yWobV9iP+A9jKBW6jSF+S47xcH9DbxMRzi5i
C0Bo0eCib3IdXMOwABsYhPpzaOt/chGVz1kalFtHF+HKSrc10Vw9wICf0x14l4sPRQ7iRsrKXnsu
lVHfV1qm7fvUQt4cwMVuLtw395/sdnjFWihbgb0hy0TGf3ExG3LLQKRNtee6x4bIljP9IKURnN4o
NX+quWOczCoP3X7O943E5k9+uKMlouNDEUrfAju29rVAmK+IzbWk4UZ0jK8Ioji9CA7IDBlaXGoS
0b0Ytdb0Av8ZUEBZl7tiDH+G+hcpU7YRuksiMR9Fnp8LIx026PG4ifqjNaYXM2geG+lo2kgefZQg
HePFiOfXc60+RfaLKUDcYsvYR9q2xoplVoEaQOEOzbEtDkLCVmjlNd/m8jwJWTTmkyopw1JyleJ+
QjU157DH4VtYG8lWmuoaI6KufAnwvN82aHV86UycrhCmKg9NKa24RN5eFVQSyGQxMPhbKy5OFiJg
qhPEpuphGaecy1R6yTRn1/X6kyIq0H5R/+n+M/+tDa6vyr+1C8DnWdyc3Pr6qwmU1qzDIaAaNjDP
MOqdYFARGsU2aZpd0r0ie37QJSDpcrSfMCrvQqCRZvGQVcVbIJubanod7HIjG6fQPxe678ZS6Y3D
rsW+xG7VY6pthqRFnqh9vf/L37lI+OXwpggjCOpTYF//8goTvjxMNNWjrB6ew6xIXgMxxJ5VNsqG
u4wL3hKYnemSfGga3dj5kRpt8ZizVs6N/k6ApsHDZ8AHSu27vNIGNcptEWY6cnITuAP9MUZnv8zU
SxL1Oyd5VeKXrIu3thQekc5+4CMCKTDuJKPa0TO6OOFeDaWLKN8G6QRy0qjfYulQG0jW2T8j+dlA
Vq+8aEnx0QyqY+Xkx95S3/CINGWJ/yTwrLjZ9f6zL5BWazE2CkKAEG3yE6/UQ6VOL3DqP6R5RQMP
V3l3kqy3vHOeZuUASpc1Dv+sL7lI9zD+oOmPpgsdFsjG1/tiFnOxWgrZqxFn0iXC/uS7ZvJZGrDf
IfWJrMsYf6Th1zBszGXkrz2hnMPhz6R9HjRlEwiPbtrQh/sygDUPk7rI5YfO1r4h0We62N68oOfg
Tfm+bT8VaAvJxnHlaN0WD7M4LseKjopKsrw4WujGICpXd5Onh8Z0xhsMyQOqxQvy/9k+mtT0EDdF
/9QVfnyQsbQEjJ5k+E/2TbeVDDl9tETaPYSBsFd4Ue+MegAwkEkSaZEAM/+q7f3T5elFomHkNk7e
0EanuGmx7TF746jYODFPmiXR3M3abySi454kTvxs8ynaG1OML7FTfCz8bPgi6mYliLxTMiN4SalM
55+OJP2n6y3vB9XX4xRKG7mQcmp09SvpbYgNVuG8iCyMDqZZSzutVsGo0Wk+WaG2prJ4e/vT+kDR
cGYi82rMxe0vJAcHQQ18B9q8RwWZADACMLYeMfpcSzRuec9zm4WmHjUNvrQ3jBHDNzDtbP3Ra+xR
nJDbOk96hVkqtLWnIEEgr8IyfVfjEPY1AEzbggLKOLAinB65hbNtHqfciqUWdU/YgSjfHSmwjipO
QC+4rVtPWuTLK/fK7VidVgJHGuwSYV5Fy+96hzolieyqcgavk7MTtIrBi1oG324oq/QDI8NNidBI
/Fv6SyOP4aMcMTjHrW84tSIJTugjRq5qh+NzU2eDp+Cv+Nwb1q4rrfZcJ2G1o4I6BEGDfkFeJZeu
lX5geKWsTRTfy7xQu0C0CXyAfWMslHWTDn6t055jLIUQSfC3wHg8MaE17pT6Wly/CWRkXdTJzLGA
PKEUf/3OgO7ZoVFV2vMgdcqmkjRrWzX17/ux5vbcwvphXExMoerhQrteJInHuASKmnq+HuZeZTev
Y+QYT1NS/ufaf16IEensdcyluejTwXz3ha42qWcFUn50KvGrTp1T3EfxpleSc07u79ZJpq/krrcZ
DXNZhoFoSQKV5fRdP58o/AQr9qzwIssJ3rTJ+KqO4Ue9TACzOHZ3TMLC399/pbfRe14SHoAGa4Z6
YHEB+bCyLWzrCk8KbPOM7I96bo01cNR7z0XZOL/TmS9qLTI1uddEhsoHuQ7QD4w6R5ueaxHvLDNT
3UFVB1dKRbLyGd8mGiZdVhRyoKtRDC4Bj5adB340WaWXj0Z/4AqWXptS757r2P7u1PqZ8bhCD1rD
+synxbHyPdxyA6Ae/Lv8IsxHViwh9t+U3iTXrshe/PRJApXVC2en9d2WpuJHPxNHHbh70f0obEEz
De2gOv9QxS2Dsk8VuTv2KFN1FpaEx5r2zS7rixNExaZTXnEZOPz3k0C9hZobQ3sIVPNJ+ee2dHDV
xlkpqmgYoyDd+o66s50iWXkv7x0FJi7UP1yBBNfFlyXLUKSNUC6RwUmChzQKeTlJ/jbaWe6OcVdf
rElfywPeWRPpItjjhHNk6pc3rlqNZjOZRubN433MKXe60bwaEq6y2riLK39To+3ciR+ISzzH5YfM
sV8LIW24vE9qn110LTzgP7oCGLyNzuASZrQRRxMg37KzO0zF2OHmm3tx0X9uTaugIyKbD5OeoapR
latl8e1LAIFHdCYdYgZDYLve3lKtq4hn7rxU6PnnJE2DfV3Z01s0qkCu1AhueqrH/XPSqP5Dqzuv
OR/0pxwDKVoZ6AzWPhgz1zED7TVr8+ghLq3pe+YY4cf7x/CdUmUG0BN4yY8QT5rNi/49h0VkAASr
SyTOSV6OjaX657bXzGaD49+XwWkvft7s64IWn6tIZv6pmvAoL6g3Vu6A2w2isOXmJKMFk0Yv8vp3
xLYS9GkDelGuUSfFqlfad41THYrSYFqoFGtKbbf9ZtYj6ZjB0syol4MpEIdVXEDJ8iIRJOh5VeXO
aO34Kav1fWsPyrno0RXooiHerrzxOZ+5LmvBoDAQBYM3T1D0xTepWpOGg7rVeUkkGztcQNWDGA3p
5DcwPLK2l17CYIAyVOKM3EDp/YovM+QOdJ+9CWj8ts+cNbmcd04r9SFAKEBRHIK/ddM/wSjR6kHO
GNp4WauaRzJZ/2QYVb5lSld8BWzr7PDW/nr/PdxehdwVYGLmxrOBZNbi9m3HALO3aBA0wilJbQXr
vElB8+z+Krc5DEilvyQR5E5no7/FsaoMCUvVuvIQy2jAD2bNwVZK+WUKnWhl3vreA838Idi5AATY
4+ulyjatRtv2S2+IyBt8MC30hOpp5Z79O5K4Pj4z9Rd4BcGV97ZUsIIPSjmTy/5z3DCFNsc0fyCB
OueZYW7UJqp2ZWH8KEd9eBToyP12WijtmkWFnda4TqI/q+2kNGs2pjF9H8iM9j1ety4Ueg0tgRSV
6tLMdqMk9J//dSc4V5QlEIbBftIzvH49tdlaIwAK/1mEHX2aBN5eYebNoa9p395f6p2ijyRkTihl
9p6Qv9iKJkPSFzhM5UH1+N5S5b1GtcDUOQmCfRbZjpsSuY+aLDG8t6dZi7FtVg7evMS/24Tz65x6
YTnIqBR0xeJx26Gz6txo22f6ndK+t6NgFzmj/SbsNDr2SREdhdE0ngi1cyHSYE187GaEoKHkNEcY
RI75tvQlCisaIysq7d567tB8fuxttXrAhGw/+LPUmxzv8pivOtT0ido8+Rp1pv8gCeh/LfXGaykJ
dZOkVYgtmPpl8PP+WERKt7u/Tcuog5gpaDjGbnM3g0t5/qD+iTpOEMAZGfXoIpzqV9j3Bj0Xu36Q
jaTwtBrArBbl3Zf7a97M3+ZFaaSSo5Jw8pfFokGOFjuc8viSaXrwoQ8c+EVGjIJMysjTxoZ8g5xq
eMQwvt0MjZSfkVDPNok5lQY8qHKtIFhee39/Di5H/5udUG1dv4MOKAGQPDu69JLzI1bbL5lmHFKb
LzKvCrFyJudnuzqT87P/s9jiTFIzR7Trreiid5H96KPDDVIArdz7r/j2kSAuzqNckluS8pubVRGB
Og4iuqitk320U58ahF3e1MPwP5ydV3PbWrqm/0rXvkcPcjh1ui8QSIoKlCzZsn2Dkm0ZGVjI4dfP
A+2eOSbpEsdz0dXl0pYWsLDCF95g7hQyygu7/fSIp8yhAFwkjGGnocxzcsSr1HOSsOStxsj4thh6
dmVknfDiWbp0Tf52pLV/Q4rKzXV6wle6RP7WT8k95iG24ZZod7n5NGgLjlDGJdfAs4P+7b2IekH1
rlfKqeHhmMHk5IiHPaDgVKilG81eu1cJEoLjNC3eEvYfRAbqiHI4TBwrMKJ5JxfLRhTZ7bzM8Cso
imPj7hHYuMiqbCItukFNZp9E2YWg/zSaWp91JZzrKyCP+/zkGyCjZ4Wp6ST3sZhVCCCl/WHp1DIQ
AzoUlZyMfjUbYaCL6VLe+btvQqPLQMqRbPbMW7HMbJymRkZOCpy5lD7VrpM8DN1I1ssLOcT59lkP
LCRgOdVR2F8N9n49r6TFnI0mQYYrTqzCG3Fs8CRnHL33t89vR8FQYCWaEiWetjXDOJO6dIjSewGv
kWZBRhgGk3Dz/ii/26RcDaRnLC0ETNaf/3L2mogcQlEck/vQCe/yKBwODTXZfS2N012CjtrV/89w
K08XpQuMXU4uZIA7mJ4I9ig0D4RIzZ+EmHXgSPY3NVen4P3Bzu8VvhP1cfpkWA4QiR2/G3Krqkgn
mWNuGgx3SuPXWq6R6urTcZsX9n2qtt/fH/F8EWpILTCRbxVmUK/HIw6LKuJeH2mD6ya44nxqNkh/
9u6g1eOF0/Ws0kGAhmuPTrGDA3aFWR+PlQ0GhKpSNYBsaBu1DTcTVVB/slvoyGO3l8ZO8u3Y/mZU
j2qk7qbkNtfvq+ljXNy3DZBDfa+AYVZjyqH5skmkSfUaq/yI60KI3VC3sXMNJanqwmOf5Zk8NvU9
apWrTB8An3XZ/7LgRpGYk0N6ecgwynHTQht9dMqJXePU9rPaEM8pioEujtDmnSIPw35QUHlJLae7
sPJ/861IcqDlknoYhAIn38pousZMM8S5u6RTrtfW/G6SEjitgLcvvPT6Tsf3rbU6CABT4HAiDTmp
9iHjb2CZLk2HMo5QbEI1cDPJTfn8/uI738rHo5y8UBUJYWLyN1PGtMGmayoGDrayzTSaWmEktu+P
9tYxPH2p1YYNajq29qDSjz+kIiG8YzftfIhKZSO14ZOw1dDLWkiFMZ4A+3r8IqXRTa/c4Flrjvu0
/pCkn+b0YIQ36vQ9sg9Geq9mpVvMXl8PnjDvgckdcvHSZt/aZl+MP6Iu8hYZAZ6Nqv6wl29Lj5Q9
HgNOQMnF7cMvI/Lis7N3bPRcOsS/P3fiPppuEufb6GiYFDQwrneplHqO8qgZD9LyJMsBma00PnQO
emHp1qh/OsPVqHxCNn+gHIn5hmvFPyXHq4zCHdKdueoMfSuj51HK3DL9Tj89i6GwtC9W8lqWPwsY
8naoE2bs53avqM/CubN7EFCqXyIlLIHftvIrfE/c9+f/LLchWAY1tqoYU5enfHA6/7aRTDG5FOjB
nhZl7yifkOE3vnfOFF3XahwhD19gwbzU+k0FrM9Fd9e65OjyFiafrALSihUtSOSOwve6y37ZzkU2
2ZC5wvHQNQLzAXmfit1sdC9YSFAoivNXmoC5v+TGd8VOPVl5SWcqfaXbA8SpsdLDPzNZbvL2sz39
WJRXR9nlNnwO6a7XXySQFdUibrPqeuo2aWU965X6YBQv1kT3GGUMjOKLC6fCeQADRJjclGYHV+4Z
1deQ49gazVw7qAn8ay1+kqicegkknY1eGuU1mv2u5tTGhWHPmqbaW5sOu4DVHA6Qw0lIrtQlEmfG
NB96nY+UWm29nRbEL3Mj7LZ6CiIP7eFB+Zxo4bYryvwx6zXjNqlycZ9Vg37b9X3omUBj//jCpiyD
XSB6o2Caz4CRVZYZcZ5G8qFFkLZCvHqjD6XtUTNz6xWI9v6iPj8oMXnhLKHspzkrAvR4Ncl2Eclz
UjEakrebWfQlBNjpEhjirDnKZHNLc/SvEpoIHp9sHQt6rqoIFVp7IV2FnMjdFVBmN88fh6JgDQ4x
rTTDixQp8tIIdOaifEvD8rtZCc0tm/YRrdFtk+XeMMG51xar+ePIZWXWcatTtyBxOs0Gk5QfdzPy
Bq3RjQ8wYZN7Yl/TG2zrQ4ip0SNtFu3n+3N/fh/yR5l+5ExBIwPtPp57dDdqk/K4fFAl2NmdE7eb
IaqmQDMvxc+/2WMw9bmsDJqJK8XleKSl0JdYioAuWEie+VECtBHqb++G8XITxVsKa+H30eg/vv9+
55UQvjpxB/g0ANeAwNb785ejSisq8EVxvhxGGOKfCoCK17S/KkT3lflQUtQ+xGWN73RInq9L0veq
k9CvSmbhdVoEnIJcbzvASr0yYcG7ct4M+EaN2df3H/M8aLW5UzkNqIes2P6TWCHB4SOdWxP9Di2s
IHe1ykNZt+ad0BcciBMjDbShv9QB/c23pxACChnsNRnNqb5kiZxbE44KX4SseZkUm4o3nhDAAYYL
q+wMJ8jeg20OChL6DSnUqZjjLM1AtWwH3Iqamr4yyOZ93iwfc5EtoC6dTn+dW3S6HJE/0AVwTSwz
vwjHmLY62opfmil70qKh2Qydpv1xlAY3xSSf4/GoWJzSyNS8aOJ2Es2B9kaEPpIhuWISxYUj7nfL
cO32vd0v63c+WYZ5LQDPGHVzSNoFZFEez9c2In6uUgOh6zRJ36RTHchql2wIRvAqt0bkwMvmgF6E
FgDMKjdVL3+BerZ4+erCMmfTdOkh1+vm+FpHBYv8nY4hM0Ft7niv2F0PDtvsq0PXf04Q/dqrYdPs
9dwYP5clsJkyciBChrNxs2DIc9/hwBLIhYg/9/K4H4s/dp/UVtk88A1UFuiikeEfP4/VqciFG404
xFDTPurGKO4WO/1cTInzWWpT63GYwe5LiX0jNXF+sM3YfFHRDMWEcHxOk4a+SS3nf35draI+wBLp
mZCjn15XfYcBTt/SVc2jWDwlbRVvhjJbgvdPhPNLkdYIVzCYdLQfwHwev3sPjrurgdofLLuIb/ol
QfnXnO0Lq39ddqdfHA9YwAJUAZAPOTl38hykg1xXNWR8ciIIlXVQ28bim1IM0H5K/7BJsn5QxqIe
TfCoAWY9fqnRsMUyCbU64DDWXcu9TBA4Whd6iefHGucMjV5il9WO5XSrqZ0ckX2bAqGOKIJc3j5U
k5J/d1BhfP8TnUnH8TqUntY2Ftf2Kn12/DqqssRWLjntgYsMIY9eCXeqlW7NtJ23FboQP0Sj7pKu
m78O05x4QF17r1e1DLVo7Sm1yksaZWeY2fWB1gLVGuIgBmWfhDiiA4eR4i17aONx1+uGa6dCcWAM
9CGE5iKTvaoYtceYjexXjhzI3ej4i9z3z5gvruxP3alo2Fej68Ro1zgo8N7wu7abFd0QpCOiuNyN
xvDVLtLeRV5yfho6R75qq6Tx5LxrFjfWEiB0eaF9e3+y1/DgaKXS0SE8WSHd9E35uMdzLfppQfFz
lg9yC4RFj5cEOcDK2fcKWiFFYSdXA4jMp0oRyVUiS4v3/vDn35oWKZJpNMv1lfx2Wpiz87hxljRX
DvlUZE+h7exEuky7MNc2oC1BvA9tuEXy62sp0swzqsH0LSwd1AXLvHkZywuNwLNFzuOsrCVa7dgR
nDnZRIrZ0WAqlAMN/Hyfq1F8M0MBfKmL8FLOeXYSrUPRc4R4x/pCAud45sM+7mbDqRQqDNVyLxlW
600qffL3J/gsPGQUG6tW6jKwJWCTHI8CvSCPkbiXDytB2MvVrthplTKiOTZPB7ZW81gbxhDUiK5f
uPbOeAI0gyjsksVSW4MqcFq+BjBeD7bTtQdcnbGWK7L2s4RTiD8Vo3pdd8q8s2LjuZQBI6ZVBH4S
u7/D3Mf242zhK0tDecA+JAofcwTHd2LA8rdq6q/g1u/J1GVXyZxuPztTcZDilnuc0sxPPV85J4gk
qjuBdNZGm7BmHYW0EaAk/Lw0pC+0TtTNjG/rhaV8FmvyulRiIazyPxomJ4F4XiXOgPE13ce6QRqV
GpZvLXh+prOCWYDm9GhbWdmlwtF6tB/vX0Zd2zTACXEGOnPUtBY7Kwa9PSDytwXZYbWfDKqAkhiA
SQc9sXWtZ55abYvmCW0cdxz3HYQMqfwcpeDDi4eobf31mBW6Tr3zIRwRjVDFqoG2k1L8rJwXMaqb
rEv9vLrrYgkXhA0SznFPB0QpdiLUsLNEbCfpPFvPgkhl+mO0D2/hnUeZ4Uld5cfDuEmtdAMbb2fl
YwAX10cRrwCiEDfIfpbxbtLLoE1zfw0U82z0cn4tNIJs2nV6BOgTyAoYYzvQjGZT2nhi8//RKOME
bW/0PPFD6QoE9za3FC+Lvsk8zaRve1XdtuG8LaiTICLVDHHKxQg9/v09dp4CU+SgR2aRW66149O2
dGm2Mv2qRj6E/eIKacGDF6NB9NucG0mbo8PMbG0nYjFfNfMG/gsSjzgv1vvZtH5KWl1d5UZp+SFt
Cg/P6iiQYB34bWNrt6Rvl4SFz3QvQJQj/UW5izXD0X9qtuFkdqhIuUqZyeiqXSmS+galVoXC4Shd
60uk3MVynrgxsG5ltPVAbrowaHNNucb++gswh0Np0SZfBWVqb8nScRNqTnmvFculm/f8jARnQJuf
Ui+dB3qRx6eXueid1s7gpQQVA38upmgzq1b98P73+90oK3GBhg2BJ+3r41EcIRsD5MAeup+NnViF
GK4po9L2/ii/ueqIZkCtIY+0lsVOg8KmL+NQ1tr+Hiska0837IuKH4LbFOrrJMPp0/QC78dhS23O
y5oWERsrXTDwjrLkmvlVLsSo580DklNQArSVSZ/gZ59ENVXRGE0kZeK+cUrN06psPNglyt1lEhmb
pI5f8CkeghGQn1dWhF5SU1peknWP78/L+eyvUA7mg5oLFPTTaTGSaErxfinvF8d6cXRMmkUkVxeu
wbNBdODwOGAg5USf+axRUjpthOFHKh0WhDdv4CRSAWyn6sJpfBZMraMgbcjih6REAnC8kNKEZaop
s3SQ9GoJunwQQW9Ww84RYCFsO043fTKaV9JsW1swgtKFCP1ND+HoMsC3DHDoKlFOeYba5/H4mrqU
WmqMxp0xJgiyY9HqKhOONXUVRz6Zpw5Li1qh6yRU8e0ZBbWk+DE7g+YmWY6dJHJlrZrNHqI4z+kw
ACaKpAGLxcZS7ycntXY2refrrB1Gd8b1PXh/IZxdoGR/8LoQ98J3ZtUCPn76aiqKruuM7JAVteJT
fSrhVKUUjMZu2yjJlZn08qU9eXZ9IjrDXb3qyfLJ+HLHYzb61DCNtHkKnJS8DkuT+zFFPsSaKv27
lWjJ1VRRn1aWxbjFEwOvy9AUV+2S2NsZiUfv/Rk4iz6pT7IJeBiiQnrIJ9UMB539UCSLgG+BHjBW
TdpzjajwT2mW9Au7/3xD0DxTsdKlWQde8nTXxZOhh5kEZKGWymxjDStkCSnFC6OcRZ/MGkhdmCjr
V6W1cjy9PRyHmVpBegitvtykMV6oGRJmG6TOo091MSbPWRXGm4bW14WRz083RMEwD8V5SwMWRyx/
PHQ2jaHem5049GNn+FMs97e4MKR4EKabSp+yTQS3023yuLqy8DkYEGz00lIfvr3/Sc+PhFXgiAsX
EA2F+FPEWGiNOv2atjgYBlgRZEW6bWdYnpLO44NI5xkpdJo8lT4isxy26oVZON9SJFXI5AOgfBP6
OIlJRxWniEUeiwP0mtgtIU1t9d4YfHbgh3TI7KBU0ku+auc1OQAQnD+2TFZDjeW0Io0k6oLQl63e
cXHpAQGqCIj0ROF3mR59iSS52MXyAsm/QvbUpewTu9XUI8kemdltKTLVq7pF0IDU5K+G6Nn0mci0
ay2XnT/dbyu7GlkMGNY0XYGWH6+RdCkHW0yTfKdL6kc65QMVJx39nnC4cP2cfQcwGiRBQFwo08Lr
XnfjL9VyqQAzISoGWqSDVRRfLKwnywr5iabJPoVFeKmfvP69o4tgHY/Ow1qAWhX4Txb/0uhlQ7tf
voN+2rmxNSWeGeX5hbc6O67WUZCNJteh/Ez19fityiwPEYwb5TtJKtDCxh/uSuXEdimzLxcqXOfB
E2Pp0Fne+GwcJCdHo5gSpSiWVr6LTfVRW8G1GLxkng4q6lXvp2E7tPJtKNTHxGxdFax97WZN5Gyj
go5pOdk/3t/Wb0rVpzOMi8CKhqW5QOh4/O5abzfJ5NTynR2J2S/NOAyQA0n3SqX1bi6HzjaV42y3
hHL6U5i4Y7rwkuOvjrpoCLd3hRNgqtVum8jqXOzHy01Iq2Jr2nm9Q23yx2Tm8Q4IpbSVM+M1zDLh
1406c0xJ2rUxZsVdslTxS22G8+cG/fZdXqnGdZ/o5qEuO8XjPMeCVR/qGy4y50kp+4sOO+vZfTwD
NDIB6BBvwGLDQ/54BiyrStNeFTAMld70zRH6+DgoD1mqek41Gj5jmn47Nmj3aXbk1Y1UXwgYzvvl
lBXwayLqAh20lluPHyE0rVSNSvggaintNUO66bWoDerGmq4L9Pr2bZy/jMuQXpcyOoKYTAq4B6mG
30ZWJDd5zoRq0aJscacdfppdrvth22DSnEPBT0W0awhytilXdlAT/QSjMsk3rV2IfZ1onSdLKO97
ywyrcpk187YME921q0K6UTSlxnOx5Ky30G1Kyvv3V99vjljEQaiTr5o+CLefnif1JIm0rzNYNrMm
bXTU6ENTaxHbSJSa4zLp+ptCchq/yZZdPi6PXZ37uYb9rTy0xlWR0oclCOzCR/qfjk9R49Dbo3bh
dD0/9HhIeCCkVcQYXATHX8eOwFI1diuBF9frfTvHyCbmsJdSG5xK0qST2w6afOHGOz/5qNTSdKLk
5XDxnarvpUKaxMrJONRRtDyiG9bcynF6qcW3ru2jtb8SkDRwmasmCCJoJ/cqGs41L4GIgsz6V2d9
DKppzIJuTGtApRd9CM5PP4oKiHQRRlHfB9awvvUv94dtctIa+awc0kyg8S1ak5pIP7Wfq1GXgjps
cCfQkru5VdSrVIsNL6vQjlelqfXVNJ8egb5dCu3Ovu76SAh6EVtwsNFQOX6kskUHxJpR00GC7jP/
K7y8EMX3ogKqEuly8nEOL4mxn33btyFBtSPgQ57zpqH7yyxgEj2ZcxUqhzkxIq9D+tRPp2r80xIw
Skj0LFehV5pEFMWPX0yWka7OaIge9EaJNvaS25975Nt3hVRpj+/v47PgkMiMYehEMYGwxU52SCrG
FOlhpPTkJuvvkuy6dxrMAB1Hyj0EhjTZo8UeqCi+7yEKXxj8HCWD0debgCTVINotp7iIJbOFnZhd
cRiRwNsivxjuMsNqKEgoCuRNLK7kYKzlJ9mORTC0uYJTQTUEBUVxV4xG6EWROV840s/D9vWhVvgF
1GVii1Peup0NEhd7XBwSTW+vKGrLflVVzjbDHMXNaBpdDbL6ITYmL5NTlJuSbBeq+aWy6jkejMeg
OrJK3JBGkEgcLwINWCUmP2N+KGvldpaT6Ba9TS0gygbMpNSVn8Pr8J1ezvypxOA7z8oLwdX5/iKq
IHUgeaCacGaVUSxRxtUywBPv9Uddl6KrLkU5S4pF56PnFeRafWlL/+atwWoBkoanI2OUo68B3y8b
LEeys2uLKj/MomyQYhXO1yaWcKTrMkqXoy0D76BykFIxY5G2ddBODkWC9zfF+S4/foiTuKKgRpQ1
TZ8fpCyRNrUppUFepdHHPx4Fgj89Hhq0EPFPIWJF5yhSVqTxQR1jcHayIvljCZHp/VHeGKnHFwVl
GFqGULcRAqTmejyjySzrdTeX8SFyRp/L3C2yT7mW+PCVNpPx2VHvU2PfaZ/0sfSsVHcB0rpO3vuz
hN1wf2eFM5rMCV6FstslL+qS3Wnl3tBf+0jHNP5RjT+GE84SGfDLfvTsFqhJne+IzDd2OX6EDHVj
R8Mn0Xyt8EkLGvENxeM//16QALkDwTZwEZwykyH+9FGfqNEBX5Vru5BU/CLaixHPmrGcTqQNkBA5
wZUocBpvozM7EaHU8SFDvH4njNnyQlh6u9mpNrFkRQE2HY032qnjWeDpdmWuKi64i/bCF/3N6lyZ
X2Ccwc+SzJ3cDi3CHk6PxshhHFKN5gaGg/JaIX1/3ZxvfvhlrJv1BECy9vQUFL0zRIlVRodyaZ5G
eXEe69bqniQOKpxQEosUhwX84Y8HJZwGpUJcD3jrNKCPW0BUsY280CK3+dWCWcQ14HI8WMJpk2fS
4BOJXnI7PX9RUmImklQVS20I7sf7o9WnmK5wV6KsAkbQMFPjk2wvnW+Xk+KzjKLrpC7y7fsv+mbF
cbyYGBVwEkATEHMoVRyP6hT00eq5KQ+dc1iq0FNiPA6NHNWxwq1gGSzjpoenXT5N4HDl8SmXyOb0
IByvRLgT1KrM7K7rrxBvcS37YUi+6rXjmfO8y+adouFQAwUMflZRbbQxdlPtUSlutfjOcigDR0b7
YC7KZpbBrbc5Oo+tm3CtOkmxCbti2yKXOSid3yGZabXZSwH4OZhzcLN2IyVe3OEYNDbj7v0pWTOl
X2eEkgQVOhxnrRV5A0jyeEashb0tj8n4oeRy2NUy3mg1hpA7qZI1enPoKHTWYAVFr186It+itqOh
0bsFjETQvno6UEo4Htp2injhUso/IJapuh0itI99btw3ahdd4eFCCy1irkO7CAMtZXub/ajv0g40
eWHOSGYNhYozr5nsK0ADXpkVzqbmyLQwcH1cCqy3pvDT+5N11u9DXoLM316lB1lFZ3aP0xRlsd6Y
0gOp9w4hFbGvgEsdRJy3gSSMZif1rZ8bsvClkQBmnmQ7CHVJuU/txNlNHS7HPSV1c1axHB8U7XG2
h8bvqii7L9RUvbDczwK9FbEDKR+DEk5Qmh8nm6ySnLq3hkZ7CJWIREHV2w1kguozKPOvUtijRIaQ
gSerYXUbLbbh1qbTeygQh5saqyqP+4oyxDTpF9oVp0cpsD06e2sau7I4qBQff/isWqTKqSb1Iayi
OEhNqfX7KA4vVI5+Owo0GSzO4OHTpT0eZRJ5XI7LaqcxJ2KDBR/brq67q/eXxJsSy6+rmCIbwCvg
3dpb5nB6LwyFkitdLhkPqeLUG7PRZ0+g9gonWn5BHWA/ZloWZHb+ZK46HXPbB+WQimCeEP517K4J
qmLKdk7pKHsEV54bnHzcPn6M4yRGLtn+mBry5A9aWe2ps5ucDmRAqKvUnhopcVDqVn3jhIWxi2NR
esoiZRuKs4any4WFemeH8hte1V5Z6/qTnZm5p2dWHaSynV+4uc62MxPBLNBR4HAlDn1bjL/EkIkY
F6fDKvCBWCcwNmi+e7M3XCUBZf7ryatuYx+a30F87V6Tx/DCFbYumZOvsCLsAe6s5UiyxOOPjdhy
p8ZNpz4A+NzB5NQbyzf1rUK68P73PiOMvb0mqAtEqSCjg/Q+HgnnRbtg96sP4sbemtvsbtqIK2UD
29qNAsWVN4WnbcWnIbAejK21l/1yG/mxK23ef47T+/P0MdTjx5jMvk8GuVYfUAp2DeTgcuOrJraN
aoIqvbDGT3cSsTK4ljX2IjJBTuTklXVtrabEKK5NSmncWnb0qS0d50L2/ftBwE5T1uNiPtW+JaCq
mzAvAE8nOCpWSZoEoFiTC6+yXvBH6wRtEiAQ9PpX+Tqun+NpM8YYOddFlAezj3Bwhm+NJHQVrez8
0Ecw4yutgeK+BjPnSdlyafGcv+OKJfy7mkNZ+5S1R3F4hovK6LWcmTAo52rNsC6ZV56MAthrRRng
wbu21ynhacfvWORUfgrEJw5UcIveXYD57nIS6of3V+CbNMYvc/n3ONTA0QGhFsaePx7HapDHANtX
INAI/ijv7H47VuJBLY0f8mIoKFOayezGM4JR8OlCfx7N4dYQiQgwVDJ36BW2fq3EoysPSsIR2fnI
CALoHLV4o8v5luRvU6SJL+Ox7DmR9aRY2W0qZ47v1N1m1ii1V45kXMhqTgKiv9+K3hB9rBWcfSqj
MMMeD7uSt6qd6GHWKfk2fCsDQqiLmk/i6hFalUKR7T/b0G/j6nSJOMWJqmjRHs/mDBjSQsucokyr
GB/zIk/2oiet6/QicvPaem7FJVvo3ywUUCmglCmq8bqnqIVM5zIZ6yQ/dJYe78J5sbnyoUi9rZP/
9X36r+i1uv97RbT//m/+/b0SMw3cuDv5578P4rV87JrX1+72Rfz3+qv/9z/99/E/+c3//GX/pXs5
+kdQwiGdH/rXZv7w2mIu9DYmz7D+l/+vP/zH69tfeZrF67/++l71Zbf+NXTHyr/+86OrH//6C0rw
L5th/fv/+eHdS8Hv3b128WuTv5Q/2rPfen1pu3/9Zf0ToT9qiZQUCaw5a/h74+v6E+2fEGc4T2me
EHVDcmbblFXTxf/6y9D+uYJUVoHZldSD5slf/2ir/u1H8j/x50THnMwTyCy79a//8/ZHX+B/vsg/
yr64r5Kya//11wlehI4nnSvIaFC3yIe4yNZj8pe7WrGXdpqzxnFbUUtPOKargBQ7ecZ9McQfwMo6
E1ah3nZBa8V0QnQ5LQLJaibXGFXNVeWpD+J0VPe2GTpflnQqn8HW5yPaCJKdb7B0zsBTCSd80rW+
uaJsNHjlbM0X9szxaf72GsgrGaulKrEkp9Dxa8j6bNea3SCUnS7aRmhD17typLdYaHarYGRRf6gm
ljZqINmVvMjyhWDgxOzwPw9Av5s6KoHH2YE+63h0NONsu22YpzcNh9NtN9KedLsasGEYarS422gI
9yKzpZ3VZ7MPd/kxRw/7qkQAeFgay9OchUwrbtENzeqD6kyrik/tbIXdNldAPxU9qNoydeNSSB/h
+0ke3T7nS4qRuX5LrTol0LKyZWOMXbj/e6qLZbjwqiedp7dXxRt21XozaIBgpH4812VkyYOV1SGN
tEx8IEV07tpJNtrNsgjH3MTVMt3BSEpNFzKrPXi9mDqUXvRQ83LbiZ+dYcxfrCYEpStPmkOzAIPs
XCUtBvnpj2nKivtlT/5n1f+6ygEf8Ez/c0Otz4xfGwkQkgzgNGlZHj/zqOkDwXmpuR3FsTtFmV47
JPYDiRcMHDUbrouKjAyq76M66cvOKkaqbVFnfJuLoTgM2lTmflVWha9Ald2GjZULivVOf43r7Phx
iRP7e9SKuQsosiWzNzdF/VFf6ALlqTPu50TrN/D+5Ht7rjbgGPUtn7HeSEVn+qVote2UZPW3bOqw
qnC05jlTtflnpTnSB7yk8r2VOP0mpLV9J6RW8nQEUwJrmDJPabL2WkytdbDn0g6qfiwfLWNwfqAr
97HJ0MWr+rp8ruKy/CRZuen3ipa54ADq6yRqnSDs6/m+jct89hIOxhY2wrQvlhR6HD3N22opywM9
09hrwkF7Rsw3vDEUgiEHhWtrWNq7sEvGzK+sQmyyJh8fNU1KMz+W8KSdDLQQF/6Yaw3zeGtZ0g0h
X3cVAZ26m1JA0rmzmRpj8Rx8bKmjf1FFjbl8aq/3/ySBVC4ltQt0atIPCj61uAuWg7mdJiPyiwlJ
uShG698cEtkLnYq9DZ0UrHOD2KOdiWd7llaz5KG7rymiBJnc73EQVTbNVFTBhfV1evwQJMBwW4Wh
kPt3gOAdLy9hYnpeGXPktfYwNmjqCgeiQjvUW1WI5mc/qfJu7igwS2kyH0Y5a27B/T53kop8Y5MN
zexOtQQ4WNGH1Dfx/c1dZ5WyWne/ahWtP1PEuhBnnzRaVokBogvaftAv6P5BDz5+agTMyZkryLmF
kPALFZrtOuMycajPlChYQVaRDK9KOCDvESlaIEdz6yNlFn55f/qOM5i/nwMY6sqVBfpGh+/4OSZN
quLFUvFWnob6ySGv9VOrTvy4n5UNgo/mky6U7tI3Ox+Vy4KSE6EWaQY6O8ejynjCqFKP01MxqzEG
fsNYf9atJvqOHSAADrOIynFrkAV8zDK6T6FsFJlwJ3jhX4Z6xoEsdvQvdd+2NxKUIaSdFfvarCc/
k6lmXTjAAFPwNL8eYMrqnML1RspCy/mMbNuMMJQTqTFdKAalZ/QWtOL+WzwLDcd41Qq3Tmz7SoPX
Fzh8o9p2A/4LsRpBx0UAwMOCRfGkUn0B41/dGwnG4Zk6W4HZqMlWwifSH/Ww+VZq0i6RqmQ/DF0D
V7581uZa9nSlRl6/bMNHvJeKK7Mu5K2V6x8bKRoVf7HB1+sy6GRUMexHPMCgQI2R4rbKWJaUK63+
zpb5hweMQnWVVtK3TpTfTLEKDkanOjHN9uwu9dA/t6o2UCeLnXsSGhhRfSgjORSa9maRl/hr4ljz
viJZAyGdIkbhROEmi7Jm8SK7IvEea/OxnSt5J2Fluc0KomYjQbUCkic3cx3rX4x4NGJvyfnjC/4q
n6dKwpGmBsji6nM23pSSpEueZbb7ZlSbe8Oo24dOKocfOrzqDcdZdicLFRHqUB+WfRFDnnJToVp+
VEkTmNFau40N9aFq0cQRqiY+myGesVEYgcht++ReSjV1H4VlGCDBomGUkofBhFCdO2F06apZEe9b
s1n2TW4OeIY70QH5yJYzW46gzkLNQPxeWEa1w/lY/9bWphJ0kQndVerhzxipNlSbXhPJthTa6EIf
0DwIwu0OsvUc2EmWhH5ZNuJFiSrhd0BYbHlJr4oo6e9mgMm+nYTTTdrhO2Em3aYIjc+qHIK8q+NP
ZpRKrto4qtsOya09EynWhbpQHS/bO+pe1Y2+tN02MxbnW8Ftsy3N2q7cIa+63J8iUfkwrfnORmXf
dnbzcaGkfdtWWMfi6u146OfmtxZ8Ty9UhLFtLflebqWvcZtMH+YGj1ApbXGqFsOg+vH/Zu9MdiNH
tjT9Kv0AxQRHI7lpoEn6qFmhMTZEKCSRxslIGuen78/zVlffzCpUoXa9aGQuMpBSuDvdhnP+8w9d
JXY6JdLc6u1DYW1toov0LSsd9TDPJIBVYkV8QS30nHar9UIZbZ9UhoeVmZUnB3nwwVrzIc6Dcn2q
u8qIs6ptH4d1Ka+WJgC4K8RrY8xVLAx3vu9Fu4KQGvKMkZ573DAKfapUcEiraY7bcQj8ZAoIgG2n
sbaifAoaVliok0I2c5LpZfjJdzj/IM/lZ9rSzoXDYt9Pk/SuvVqrM9ec/9aV2GwVtlB7Ieo0qTOj
SJyx+kLgbRxqNS5+HC7O5EcFc63z1oV6X+cLHhUFrWjf5V/KxRgMAyBi34khX3gz1lPaII6U2dbd
jCbV6b63lfEwsGEeEKeXH43KbsC3ll3v9uo3tZgpybe/rCC0pmfECPYjaQh9vAX9+NJ09g8YUe65
trXZRZVTW7HtsZA3qQovwqlpSOrRW2EbieC2MXL312Um+mrALzgqzp7noILX3GobsohV5DtihlZC
5QHSI10af6o7lyoa5mpudo2W+bz3Op9xyVBYKIrKME/fjEGIfVkU8qv3MTJMhrxubqQ2cuYn7nyq
MtQ+rLHuw1i6336HsUbQ20Fs+CuM9jwUB6vM1is/ywbMzCR2EHbvXfneggDJ314dKb4VO35fCH24
wMn7zLRriLr46lQjOeLhEib4j4rDyBD01yTFUYWVHcMA6o9UM6X/4oc52WoTIC4F2ibnF98eOydZ
QkZLnlvBCZNGOdzh0Jr9Xks17tBEQqXQGFdGUFG3w0hGb9R7Gi5hO6THsFgJeKIUuM1zLDF5ULNx
O3dT8yMvGgx0RKvloaJ2oL42s2NKjm9EEDpOO9aAjDNYl48VG8SrrlXNjSG9krxMApt3w7RUn1K0
Zaz7rX5F3LowUhLux5iu4498NDj4V8Zd2sBlfHLnm0J0/ZENbd2WYRvu5j8HWRNwIwS/oIVpNC2N
G2elPxZx1qCQiiTE+vTgw4vIImTo6n3t1tFJVjH3Z4tzDPca1zbYAZe937YtA81KLkczNWF+VCXB
uq1npTjkpo697uTS2MuzhBu1b82mHpLFG80FJwnT+pzHDQ3lVGjZ/uOVirkQN5njXCbkl22wMtI8
191qetE4Wnl7sYKe7YdeCqE+xzAlboR3fItxvVPHynWqKcoECmoK9TUZ2Ws7rYcgAcviAi6KSR7a
Zlzu52bVWLcIJTGz2KxbHzZNsvWmcyoQ4EVjLWpw7sVa7htf2RzEaZ97u7bN+nav+8UlQmqSGJmZ
FTXKlZJEaZOfAy+UAlEeZtnIw1IHwTX3ePjCi1fdo1nmRfGRLhDP7l3RoXqG4LmWVMFWW+1lnxK6
nFnBhVmd18Pn1JozlYy2bltE+8c/32oZZu6p7Qd5WO3Zemqxqjh6TWXd1iPL2OrRfkFYQqdscRnT
vEGxWgeuqpRb5tqqG43x4OXTy2UOd7Vbro99uLrU3LZSz2rbDHi52UoJ5KhpIQeWp2UMvpgeF7Kh
bvNN4QJCOen+KjrF0iC3w88i1/BSa1/QUGrioWeJZu/yF5kNWjm99OG15+ks2RzEZ20a8j6mUjJ5
Nfv2PRz7gXh7FbSPdhv6XWxV2RDE4VSwYFXunvAU4IPoZuPb0G3hD4lt+GLmv9sax7RCGTHCswXb
DDqisTJmAq2x7j72GjM4RZ2I2aPFiJKLk4CMajFXK/E9I3wJM8WjW8oCxV9v609X+eELBpF5ByGA
sFwqisX7hdjUfLUQMa+w3Zel3bfKne4LIJHvLTCKG4Thwd6zM5+c7JAFmi9JYNfntk+7nuglL7xv
ws3YNSRIJbPvzmpXwlPdI+DJd0yK1z3uYA9mv7m/KqRtN97an2ajsXZ6081D2C35OTO2+TYfcwLk
9LRZcbX46ZNTlf2ycwvvt8oHC3MvuqmzU1XrMeyr8s53ivZhrGz3ZgvNIVFVw+8NTn+eKyDaOQwv
nZoOw4QAcLUP/NT/sHRXcfq0szp2umqvrGG1Ez+V1af2qTo6+1DmZlhck3JPpdKO9REuQ/PdrGq5
qdPBfGrzfCzjfBMYfyLCttChde34vg3VpVRpLabeiNDv2rRELyxRCNl47Dbroe+cI6iKy8LzW90j
VduqoxgILOcGdeSV3XFNQ1yzTkXl4pUlWuRMfBnpSDkhsBYwl8ZH02QsX25Q6MSFOHLqHXM5W8WE
SsLtbRFrOn9EGlt245bs7Lia1pfUdl+pMX/4efbQ57aMja7tr/RqWodqHB6hxk6R56x7wJ/+I1OO
igdfYXfLir9rFwqp1auNB2MG/V8C2eOLhEf5jMYhzOklDeGtO+2kaLYnLvrB9pa7bCCMXKlC3eka
jTwoQvDTyRv7HjaTik1GjHdFRjK4C4NvZ6E3wU6zz250Vaa3Yhn1Q5N3xfNkOK+tMt2jowMFnWj8
ZUypeumB5LHezNswYugik2plhBam+iVTnXgfF0zctJv1n710ZbJtAWzvcOi7aBNzQGEYuAfbaPdb
IF3uzGF4GPLG1BE7E4jQctC7jbbLt+98ysZ7Du31ZhtyFSlUwv8iFZrLgvFT5OngluYl28FrrQjZ
CJ4byk5YVHdmOS1Rs9CxOVb/ocXwSIbnb7u0XpuJM70z28c+HX+URvGU56hqSthSufn8Z6/638Kw
n1TNv39Fq/+Kev/PG/m7V1p9D//pTx2+1AVG1n//ob/A4v9v4OB0nf/U1P87HPzHBZz+H//ru5e/
f/0zEP7nr/0DCHeCP0i0vEzIQZphGF6g6H8A4Zb4A+EzdmgI0VCS/BsKTsbWH3BRQHMvhSJDuott
zr/C4IYr/oAtCwfjwp5F38Vf99/AwXFE4+X/qcO+8CMwOWRagw4KQj2I4V/xAFdqTLYm246ksGo7
ycy5izybDNA2cv1hfAcYFGs0GY32r3PH3EoCv7vFzyN6O93eOhaOOteC5HcQnbZfVAxgS3R1jCPR
duu6xRg8zB0NXRh525Clj6Xr9hNejtjo7ByzDXv6ClHQPjFXIrADxKOKEFDQTEvhztMPsUHPqEkd
bRwd+4a9jSS/dav+VXGMzjbGIPAAgmRJjeyhARFeEi/sV/HT1OUAHEVmip0dymIhKYhe++L9gAfG
0l7qTjdF5Is7w/A8+63w4852Q1Ibg3Wr7mpVV/2hbLqg+GHahlc+2sgT6w9taObaWSPMB2/Ede0s
VKeXxFmI6Etsa6mnPezRTh2rqZ+Cp3Hl5NOJnAJF0O00N9VHnQ1tcRwCMCc3sYdU1adCyCm8mdRA
uLszbb6/3uB5BQiTDPUlwDpaqm3Obq2gGwMZ8/HU+u4NobGdca4c2i8nyMOOHmJSWv5C11d2SbjV
VNuRu1lh2kbeSiwEAUSdVT5woRT9z9zzpb6Vwgg4V0Q7GyfoVkXwHYx6GI/WqDb9tZb+JYV+cVCz
mXS/s2PYSQU/vcqSSgArd5gYLJKbexCb2o5FxlfyvZiV8BLZbJaxTxWqIB13NQYsSzRYBG3fNTO8
XxB7pxCCDzilxpJHwSW8gQeB1/J4+fm+wjxjnJRze2kqtjdjDAdJvuIixyU9TZWw9E93sXT6ttn5
0r10w6zUPa3Pbq6YxWJ5+ISawL0qZ6d8ydoS/HUOZ9Qv/pu7ivbTUmW6xOQxv5kBaGqaufmfC/ch
B/Uiq2SBsqDmeYvqLiMQvc6I0IgWJjz30Id8MOHMTcf3zi6r+cqzoa5Cj5GYMmicYiBnj607Bok/
Tg38C13hW14tiglG4RYA4dO2PaTGwJ0xozKOjNykE/MN7KgTJ8SsUnslb2exJLyVUBbivUNbXZxQ
xaJXpx2bSUosl7I375nrpBl09EAYfWIKeZm8WK27jtcY9kvzIA172T7gIKX4GFCyefZtWYRqu6ts
1IavfhqM72W12rvONeSI+nCtHWbK1bRnh6Xv/CgwQwuwwhTW7sq4y/jnJsS6RpxNSyq4U2Y/DY9G
u5Wo9vMht6siMhHUTz+GErz+TU6rnhgnhOH8GbiakFxT4J5wNNpqljfd2ir7uzfNUu0tY5TpWcxd
UexyE1MCzExAAoa7XrdqOG6GriktXLxwhrVLLZZeVzqIkHSBFk73eA9NvrvErj/VFy8JQ70bU97l
SVE6LbOjkaPjtk3ZM8w+kSttIQ81mgMDm96wLIMjykTPv3CHjJ2r6k7EIbVTuLsgbCB4Y0WxPRrF
dbmamFZapUaYmW5DvR0HS7k5aJ0il9ZsMxgV9qzqt6keZx2tfVheGU4/3au1NqoEIp8YI6918bet
HK95G+16+0qVK64sITHHQCf/qexg2lEZiMc6D9621FsfU81U6kTgUmdFZY7Z5Gzr8lCXhtil5ka8
woLs58wbMUhH9E2kvZ20Dpua5p0UkndWG1q/L+QbX2pIQ/7O0tl4RfWb3VHLWEkptNxVq7M+ek1Q
HVocFw9dOq7XjV3VT1lRzw+6IYL0nPr6G3HHgMetbIgENrb2vd1C9Vz4MwiSOVj292RbVUs7L5zo
ovi/ELn9GSnsYD1lDhVU5DVT9m0Ojv/mVxiDxMvoDrHEAX3XD3VRnUfBWDCVgffiinnZDlsKmyKv
q6WIbADD62Gq/TyZ7LS7y0MDPJew4HJnmRBocDdwlq+xn54xZoYx6s9T8+Y2ZvfECQCgYrlG2u/q
2igJ2gzcz6CawltJgZcEXpMlTkOBRkuU/pzzfLOuQfFmgmJxaaTTm4lc7Qr/gce8nEQdlj91S2Md
WdR62P7yoaImM90+yZpskvECSwXimWW1x9YW/SsygiBL2gUK7sHHXOqR2D3Bqejnb43pTzfZFEA3
TC0Xqpzu33tzHveY2In9vPjysXUdFH70YUcSxc5rAECSO+2TWS7d7eyGc3q3aqM89rjuxE5bz1M8
9956NTAh5M/DUdqDDdUk7bvjuDbm2ZlN75lu48Pt2uZsLRmGxJiTRdXsDS9W27qsetO98V2ShVbo
e+22bclqTXRn/ZYni1JDPEninRRtgjcOPX3TqK7C7VIKOK1dv8tU+2fbFsbjrGnWh0apOzMt88RG
f/8eyqk/dLWPBZPpGd8VVFgmbF0xgvQayn1YTNWVp5Y2KVqhUNKKLFO2N8wC/eI2fmeyuCN7Avvf
Ln3H2Ojen0v9A785g5DH3n3tDNnEDtHYfjXc9FY3noq8lUZkqNr8TkvSWfue0FbohrHVufmLYYAz
DZlOlqZ2T2GG1fum9bkLDTOqzYmDBSKxirultzEo2Ob0aQnB3rn5Pm0nlVNMCNgatfV4QBiirtq5
2YM4F12CfshrT62N0WvUtebE/Hi4a+B/X1HkBEcO1PCacSFoZ515L5RBhvjZqX7KkMKueK2Z5Nk+
lpUJu7qtui2hA26aKC3S4RXfRjNNeiHDLvEC9GfJBKu1bRM/68MhwnevRFSbUZU8Wojh/fcKU9qP
PKgFwPGar0dZYI07D8LENsn6blEzAJaORv0FZ1PiPy1eK2UU7zhacj6rboulb9bxSLRUd+W0E0xD
yPjJZMqtjBYv54AZCztqfLO7qRYD1zIB8xTPdaKswZiv63YN3tgaBsFtBsEkiomTDWRDmpmi1nxZ
qkkap6q9HNujlfmCrDw5Dnu/X9ffS26A8oWTVMOd66bdATyp++0BkO0wi1tJe5qrn1Na1FU8mGJK
UjFBau8NO9wX2teX0JB2l7btnV0UQbZzad5jN1dZYnQVbgS95dbXzHV5P1kxxMR1XXvpTMRN3ZLn
vaZAy2GzNgdlT6oFH/dxK7dmpjalYTDdqW1sIV3NgRqJOZv3y2aP4BTOfO2kQR+3cmndqM/K+TMs
yuZHU8rmPSi98u0SjUQkTj48gpYqK8r8rdtP5hq8Yg0xHPEiafbLqD632jePHeFTSQZ59aa1mvpG
oT3e+wj1PjEWcw4jYOgxL2cRdaBDnJSQuPrJzBPUBWOiMy0fp9ltYp0b1j6d6/rZ9oLtTAKp9Zr7
7XMlmbJsXWAeVLFNX7bXtYzR/C/FajjAp9Nx6IW4meYgV1M5PVInYFXuS7eOuy70YqG74N5uUuJw
Nz+76UOfNRsswJGbmWK/rb9khbA7ZgOEwMJu99jzbTpnrQmS1eNYv7pObUA4gPs2qSr/mCklj/ka
sOO0bZXPGsDu4Oq6ucWP0f1J0mH1hC7FhZWjW0B0YzH8wwDxOUv8Zs3v3LlHkm4VoMypj79K3Az4
cpV0bw3F2QI84hX2dyO98VSB4OkIQgdiZ7+2+7iUsNGImB+4/cu5Gnd2i4EN9rJUDU3fUDQYtgtc
UqMuaurA0lGX9alxDoIN55Z0gQyoh9R+RmlVhixOxGsKYXAaLcAnbwYI/Df2m9WH3Y3zjQzBWclO
7H+udmMnW61TFcOmEUU06Kb9Bee3PltMByJBTMuC/59r7jInRRtv9B32pBUspWQWW0ZNp+9xuHJv
p3rpDxZswV1d1cMjLC3vdjBBKMAEV4+0BjU1EQGWILaA9VuE/bs8C3szifYye1ai0/tYcy1DMZY3
XXFxmmzJ+bIW5ktxb0xGFOR16SWuXVVJ6mO6DKfLN28UaxvjgRVkJPFX+MqR2Tm0gqzY+TYc/fJp
2WaOLWPN0/Zq8TDXybvAeewMcz2CjbrFeeol0Nngufp5bhEKRnOxWPGq3ZU4Jd8Cg9N5aS2vo15v
ertRJE0YZcW4tzLz45o3zo4axrsnBtY4dJkrfnv2bDq4q6nxPuAcPjHzLK4XlIYfvq4DfcrMzPZ3
pVL9bna9NY/KleQI5OQK0/awWODjFtgLX3nKkzh1azntQ8hMJBMEVIGV6J+yRbMVFYUjphOe+e2C
aO9EmhYnxLPOazZ68mMqwBAVaSxvgCgNFu2cT5YAScJylBQeKHLG3biN2V3AEe/Gqa3CV/S6lxJ2
Xs14pUG4MxTErrzwvV3h5SqgenDMW+mU/m3IKOiXRU25Wzvh/p6UIqqngT2fwsZJ+7uKQ/EEuupe
B65onhBvNO9QmamnW3eoCZdrh/axxXAS/5GqulrNwfwpSlwFGkyqTubQGy00zC39dNuhS6w6nX8E
Tj8/mFsFDI4Z8sp0wvYy9qYnd+Nguge1Qf/iNA+fy0kBCRjTfHSZi7+6xOzsWRHtT88czdOKI8/v
tfGL604GwXkgcfzQ4vAczWbjnTsRbGsC8/41t6z01A/T+mNNjeJLDAVq4dAZr8i2MqLRHNLfXoYL
xuDp/FYgK3i0OBi5fCSQZ0jL9MBIoWKRLfqXYp7zQPx0urfReu0QaZ0YhozXFQyIcxN6pRUFPIK4
aaruR+DW6c9h6Oobu2VKPc+jvM5ryWVu5OV667GSDds7Vgy4OUSkUywk7XjOTw8T8CvkHe013gvW
rnPUD71RuUSLZZEV5xRS7DnD4c91xcrso0rl2crGKrZG6fWUtX31wnQZg4Js45ImEF4lfk1jyBle
Ww9hZuvXpvO1iAWeKlTxY1aCQqbZxm/MInxAqKxaLtt28yOnyemwgVCorOGDRgsan+NA6dREgKxu
mEBvnH5BJHLfENjPz6211V7sLlD/dllnBS9Ws7nQGIslPA2j14ZX69bJ4mMD/w+PRUehP4d16Zxc
l6ypPY69pCNSL39WesLiz9TzPSYz3hxhIfBtBsX0rmVl6qtlC8biThHKdcEBFtysh2qtoqInv8Mj
5esJvx4272Iz2Su7OXsN01UwHnH1D9CP9NDJRRjxbGemd3K8juBHsye6aoZk5UZm7UkjrrEyqRPm
M2IXFMjfzobnqiaauxDqA7EXxQ71T1geekYte6DfIJGYX32KzIT1Vqpi3lV4lvSxT0UVz35qXMyc
zC+xrSAhyrR3Swh3DrB8Kss9Peo24+lJIX9qxTyxLQJ7JXKkH9rIyDpQVq7MKm7w3ssiUHM3msy2
e156V2LONjRAX8xYImhI9e9xsDzcPKYhGn3xQ6bjlPSwd36buobPsTrgAZuzMBaV7jVVqpMAUvnx
Utt40xSyeLCqrTnYM3SZoG/8m9Fw8UQYmvKWT0o3ZtTlu+C410mbrX3c67pmL8OWu10DBi11v5Fj
yvToYuIWZrvNW9ebbuiUz5yMkyVWlxwwT/XFo8DOKpa6wUEkXxFjxfRd1b0wZIm7a6o888byU+DB
0qoh62xQIP0zctLNfCScewJ8Qy1cXQF5ZOT3SDsvYrmMxJ1QRBjOj77VKrs30nakeWNlzZeQdqRo
4sutt7H5GLO68Pal13eQLmBZtJADRLepF7LgRXAcSwaIYxSk5ZK+DR4WNiarUKTGwa6nfAwT5sR5
dqgKv/TuNR25e8KgsBziAnoU8/ZwDtOr3J7WbReYkE+/cqysrr2lDb7nYijCn0tAtGoVmQOHE2RV
R/TXU1r797QPbvFchrMYGIsVUp9cFRTBxUQ0DW5Smtv0wUux6N9XtA7zaZs5KPfbUPKqMqu9Tyae
WwfXCKKOQma9RdJp6mKKLVR+ArZD4eK8vHo2qXip7/P/J/zYnYcc+7jqWFiTMe547WEv/C20dtmI
i50755jCzyTMj4/dzLx+L0u7ThG6dYN3M+lg2K76slzdo1emDrz4YKz9q0q51nhwFpLpMEwbNyt9
NAKPF9eGaQRJwAfNDsCF63TKILcO9wi56zVygjJfD0Xgm8aeOVhTHwdtG8Y9joFhfdioYZxIrJAj
jqG7iPS6YihFoUwvZT4LhpAcu00xXuIyCneOSp9W8T7cFl53Q4G8xP+ifTjQJqO9CO78em3MW0OF
7P4Kc6s9axQnW7zmYbbhX6fVtW+lRN3V+bQGe2HTYMXGjGwQEm4t7jX+vNfpSFixn9oAgB3bkw6l
Om5uehCz0VMkDaIiIG+rDzAY7BhTQWqPuhYfUg/ZburN9Bkso45ss/dPIxDiqS5t60qsW39Kx7RM
UptWntAtY5fb/W8xMD0LxvEtU7jk9tLubgBh/SevDnqIopQY0ZT6mA5WtG93y9B8dunyvAT1wGsF
bz2+oBFOmWfZ6rM9IL4lchP4Hi7Ljsqriqa8CZkQlUwMYRbASQPWyqv8td+oOlDhQavpDB3Pg9Hv
B3erd11OckZOUOUR2ST9sEsZ1gxhVJbzQcMF3Q1BV8eth044rU3CgMJh3IGOW/eeJop7sjOn3smp
zdOTBw80i6SNUUTgcYCvmPHtgsaSv8jDYfQLNSspS22t6NZz7HButn4rjnnlXxmTzo6Fo+odxlHr
vrOrR/IRf0lR+cQ8ccQ/ZPi4HqYLqUnMmGXAB7SfhlK03yuW/beaxgwv3rau7qst4O7qPM6vVuGD
N47du2sSgGhquzpR52OlAUkp+4lald7Ja5BDs6euMtkt3wGD76jxNBtbyHI6pK0lPvJiup62pXqp
piF7nVqYIHQc/m8nLfwPs5bgljzYN19Td0w6lz/WNZOM+60J/nW17nrmRDGgWbOrnQm8aZrCODCy
S8Jb4O7NNn8VCpXUYcDP6MJwmot4tcPs0RhFe9RCfrllI8heXe8cUMWonPxnq8nbxCoNjuoOVrA7
TlMULum3O83Fycrr4EN5pCbVIOSdje1l6wiAZrdlmOm9jgJrwEteQMLwP0iMoUuvJr9v7/16+UVZ
b8RNNYF7sPEi5ZXZvQwIDRAWmGzi++MDNdhHzaaNIChw+yzFfcUMJ6JImTGPzJu3TZV9s6tcqKxI
n7ofJdxpXJCKpXrEPuDBGreUxm00d5sxt6d6zAwm0c0SqdS0krWCwNk45Q8cFA1StcK+x/B4Jo4s
1+2vqTQft8F5XIf1eS3Lo2gISXYH9YZSQ10VtThK6JTHrmRdFc783ljLdiPH9Zwu07aD2Jzi+966
h9Rqhqtp6dVN3QSMvz0wn5na9tTZBr1Pmy+RJT3rEG5NdisJtcu6wPrqwoFyDofZCw5M5pfoxHjy
nf637JlhdSBdZ7+DmBEs6qgwLYntIaz2SBahq7nhYWKylmSThbhVZJBEtXjjDJ3ex3YmIWNKT7Ls
p9gZCzHtxg7FJ6a4+si8+7xWNkEUOZQ6Lnq8n6PU8mYG5ZNzB/O3dJPcGbyaLsptznRvTZ4Q0WfB
Zib04spJU3HrCJZtu8E7Qr62JttUvbYoXFhvqfVsVth2g9HUCTOm5uzn6K/WGhOazmue+0y8ZT0r
E6utBWcttAWYgLxCiHRjvqxL10bCTSSrFUhM6kAitRWvSIR/K5HjgVkL2jRX4Pe7sL8nRuLXbjMa
n2G6GJFlKxm3s6/iLVfPbclXuozMvGILMC/qKm2fxVQE4Cxd9rphwncgcV3vpe8wzitxoJK5qN8n
hoi73lgXnm4dwGlk4kbzWHgPjtbzYYBPDEsnay8XwZp90oxSa9iY/CwlZyPnYMs6JgbvPAMAR2nQ
XI9l2r1YPUbRPjLxqEgXNmXQNUffkhl3hG8QW5J54ogfyGGSvaQ1HgYXczxznXfNLK+hToxnEELO
8HyMkVXoh7UovCu+Q1z8tiIFZGhoUkyZP7vjqK/noiqfcqJOAU88+oDYbubfF4D42xioppUe1bON
PU8y0kuBmzA+Suoqn+PNdEY+roX+/qZvWbEnnEV+LuDIJyOEg8OFV2H1NmD+eDOFCsU2s8OktpaP
3DbCjcy0Pi12kN+lk4ylYcIta1yhDjNeHeel6IfXFCD1Sq1ckxJ/pAeG201cGhK19QVIi0lnDSMn
l8Yv4AvKZ6M80OxYN7YzVM9bWsAL2RqWayc/gxXOO5DUg9WE0I1L0muoEUXsbuWWFN2WIQxAODWX
bhi5BQYQUT/joAbCbCdmG/yWxQCPnWkEJt1SdDCl6O6hROCF78RIEIaoXzPwYAH32WOQRj1b23cT
o1fgH7wAJgnxpoFeGg0K+inDmnber5vN6VNU9rRv1z95RpV5xByCQV5oVV9kRpwLf6kA3s31SmrL
uOOkFod15VKmTDWSPkjNJ1yWhgi63XTzT/yC/0DTAy3gL+N6D5MK1HFoJPFHsty/a1u7OpsNyD+I
jOzpSG+2L1cMDinL/6t0s79qI4OLKA5SAAZQJloqfDH+Jh1KZ7wW/bQu4t5pMLGrhbSXq9XbrP/K
t+6velOsJCBBOL6FEsJCK4gu+a8EhDRY56KtG7lzGKb6OzX5KMcYrqA3UFSNSchD3SjQwvzJyoQ3
Hf7zB/o3h7k/X5+QE8d28LWBPS7+JsOYuyBMFVnDO9kYbhWlgLC4EUl4C27uO80+MPywfYM+UUw3
5lhZ9zi4gjG4nZei3i2N/JoQIzO8sYZRe/8Qnf1/2s1/IT+FaPFP3+K/o928fDVf2/hV/ZVzc/md
f3BuDC/8A/AClQ/MFse00QT8H9KN4aM/dX2GNbgkElD3J7nmX+WnlvcHjkO8Nup7ekh0Tf/GuzH/
gMsBVwYNCr8k4N34/x3ejf23beyRh4X0FBdq1o2PIc/fdhcEzxFXPTThL3dwDKLPnzK6l9FdFt3m
0e391+H5/P32ef7xTw/pPzg73Ise6/+qabx/96p/Uz5tdZp69TSnyc8u+t/Mndly40iWbX+lfwB1
MQ/9cB8AkJRIjdSsF5gUkjDPjvHr74LyVluIChMt6qmtyqoyzTLS6Q4fzzl77fvr0r0N3dp95G9e
388ob1j+/n2zenp4udjdX5y93H3c3O3ergf32O848jMOVrycq6M0p3S+LO8V+bWJrn/u5yev6ad+
HtQ0cbEioLX0s3Qf768hG7nP94/3u9f3mL985L/PuTu7t6+X+9PL59vT0D3du1en+/3p2cV+f+Zd
rM42+9PNfr9d/mq13a52zzcXZ972Zus93Vx4Nze7y2tv+7G7udhe+7vdx5HfbxzUZB1+p0NdHS8E
qDodv//8+fzxenty/nz5vHt83Gxud+ePobs625+tNtuz1X5/ub9cXy4/cXt9c727WV1sT46M5TJW
P4zloWUGQWSKk7XPsXxdpg1j+fp6+34VurcUMTKM+/fbmLGM3Zi/LJf/3bzfvjO8t+Mymx/4Jx8q
9+opcj9eni4+3p5eriN3+3LN7Hq6+mB2Xd983H+8lS6EKGblx33Ngni8Pjt7ennbfdxE7vXbkfH9
VPj91Kdl/H9Tf+upWATN9Mlfn/sn5/7y/2vXXZ2u1xvP9dyVx9+4J/6J//NgftKnf2pY+9pwhREm
d+QRncvnNLx++9i9Xub09xWJvru/YKwK9+xpe/9y9XJx5Esuq+qntg/OOTHoYcpZS+LFpCL+IZaf
gS7FEcHfpWxevv+5q4ekqM85bFL0iGqfeCGEra9dNRCeZmGaABWp6vN4OOuwUM5tgr/6R23lK+qy
nufxJZbI1fR7vX/QiZr0+laaX6b0bhhvw45akfji51/1x33XpNRPtxYmAYTLr78qJRoqW0O07Ay3
r3jPuvvYfX29ejm7enm6uni7kd37t2PL+RAu+c9Q/NbowVDMFO3YlKIgyJclchMP1PcB9NyN0w0x
VdI+VInblI1f/tzXb0cM4H2odgATlOVIOwQwTpLKU5rEnl/WVDXwUpkb186HEFlDP//6u7bAIELF
4fbEGamiBT6YW00/iKYURG4RtPbn7TBpL6hn1H2TxPnVf9CUyb3f5GCHCHGwt5c4U8iIHGw/q8V8
Y8yh4C0m8eDGxyu/+7mt5Wf/vmSWblExy0BSJEsufBni3/YJC3pGB0jJ8okpGJdOawQr5PbZkUn5
p1ZM1onJbZ6LhXywKfRNAwqQ0mEM7Lt5EwyWtSmI1vo/9+XbLFw6A/WTh8MSN4VX87UzFZ4aqYWH
kK+2I7gCXEgehjkLAccZVrCN80atiLngdlWntuGD8XF+JbiG/SXklBQwP2Px+bAXevI3yyELf2A9
LSfLT6TZ9COnV92hnYX3c2+/jSn4fxvPQgSO8FyBc37tbGtEJK8DdFdd28QbiACUdQxVdOTt8L0V
XmEwIcC4g+yFy/y1lXAgPRCZ1uiPNWgNijNVNyLWfOTLHS5kcHs6aXJU2yZcKPTUX1sxW5PYRW+O
fjEozpYaXsfrBFlhJYwj9+dhO+CiGNxKv7Z1sLoch1pVQgWjP+HkpkXpPrdJzVCHgv6b3GG7yqT8
obSFW5OyCefqhHm2kmpzrYxUDZsDJmfjyhjnF95ZPqZha5S5I0F05Y7A4M+/9Y/DooEhBKKIRPxw
f5OVQAPAwk/VCopqha09UgaNZCJpiiMf4E+fGasYUAEsHR7fB5MpFXaeaZjs+ejkzHMq1eUzCbfQ
I1N2ufJ/2WwYeiYrDwL6Al59+RW/bTYl8p5mrPXRj214k2ZC/DQbevWC3EHvVnZknP48ft++NTZo
vHHQJsi8QQz10LstFhI0JqWZfOWsuTIukbqeN4/Om34xxq54aHbJ/XQ1X0Qv80d85WyDFYakR64k
n7CB3/t8+BMO+kz1eiZlAz+hvNdu5L11qV+UH+YGRdb1kLjDld250p18lcC3OG1PtEvtVj+y+R6O
+uEvONgVeyCslAbXkx/W1G2L4qQJ9bVqDNuyttY/D/jhNKJacoFbOY4C6wrA1sHakhKjkkUroCH3
xLJBEDU3TVjIj0da+UMzGDqxSDVmKjv9wZiGlYaQ3KJiQifdb9fV4E+98miPKkXQVU8iDSJCuo2q
O42Q8Ch0t3MgXlDKXwWqK9kL2HVnOPXjgoI1yFxEuwzoaq63fi6dq6XpKfLsku5ztYQk2+RO7asY
nhTlCfIJutNTZZo2s/xGsawrSw+WRr7MFCtrgFsev5WieuYEXRsNOakjHT9YPwwvPDccernvYAh+
yEkuialnc0B383J2Xsc01J/RcKz+uhHuVBDS2Y8XJPPBXpwoZidUdRp8fcrldd/011ZWjn+HBzXo
CY1wUAJyhMN+aDBAVrIBFtEOviGKiboVG2NagXr577vCeAEfcZgt/MXX/cZ0ANlbajL4adZqZxBL
Jw/hgH1kl1n2xt9X+NIX/EnYYSAnEWRb1t9vuxpFxqYS1f3gj2kKYgt1xg1lL+J8rOduU4ZoOtJp
VI8ESZev8K1RQoqMH+PI5va10SCE5J5nTAWS2eXWapqXulC1GDoBVb4AMRxUEnOU+ohNjpnD/GH1
2WTLWOMc2Man2uv3/hoUMBZ5Cv8gNTRKnnFUWrB/6pGN80+tsJfoEOG5SPGQ+dpBDaKrPFODRz4l
tNaJkXUkrcaj1kOHm+Py8RaLNIfXkgHm8GAcJUoEqVTLBz/RKeMrssrw6kkNr3qIX9s0oGwpSsd8
3ZrULCbYtqzaoWyfnDE7IfWoMZ0GEszIB0jprGL9KMhnuV4dfmYT9ApxPlbjJ7Lu97EO1W5MO05L
X9HakKomDIxfjRGpbBOXy16UBnvT7IuTmfcpD2vggtek+AE7yGampiRh1eIv30EMGIg6StG4aDv8
qoMtvtETs7JJMvsW9aknFLpYCGGtaJ11w7Hlu4z9QecJWvMC0mEYEeI8uHtGijN0oRAdCZuwBW9Q
luN1ok9aeSKXQdsf2SyWH/61NfYhS7GhPBEEBSn2dcIZFSopIE2d38e2Arkbx2wRT+lJbwLdDaoi
Pps18uejuq9kyvh/3qm+dVUhFYFVIXEvfNhZVl8bF03Q2J1MKb2TF3PoWXrGKdRYoHY3Q5Q1ypG+
fpv1rCpVRgup8VCi0YMDVFYyU8smENZTUl9mkngEKTNSQDw9Z219zIfx21aFJE5Z4EY6/4vtx8Hd
Ev+wYmxsi8IQFPormWrw86Kbu1NTtP2+teKe42zINgHy5iPXkW8782fLy/2H4WWhH7SMzXzXI/0H
ojCh9UTCfNZ0VejNVfTcOBUMgSI88h2/7Vq0yIXdUtTFLIGs0tfvGGvU7JFoYlusG9mrphDJ4lxm
/s+z5eDzgQNhP+AKwBJcnIo+75y/nTi50SmZsEDjlAo8ijOM3LN2b+bmiHyQLJK9KbFrq46cOAdT
lEapkGDGLG1iq3F4tyuMKixs0eS+BdHjV5wJtFmccKXbGZH28nMHD4ZxacuQCUzAewZFyPn9dRh7
HiGBRhmdL0SsXAdJFdzGc1793cf6bIX8oo6BIxceAiBfWwnmSRhViyGw1lD9PyMafWk0LfrbcWM+
IMHldmFRvQwP/2srMao1E3YgpQaAEex1jvHBAxw2oB5dU7dH7vqHzw2CHhDEHI5NZhmQ0UNUOZld
ZHx9QmmdZWv2qVVRcramws6hCAuXKf1axl+JQqyinmbzshqa4mmubCSatdFNmLEoBZonNbas6BmF
avOKi2iRvNuF1JwjVyiGVVTEAt8DPVb1BEmybba7flYpdKLM2rn+y2lAZ2xyR3wjMknK4SWnHhAC
YVzKB5oTxyszmdqopAyO3DS+rSbYqEvCGWOExSHh2y1xcup+klCdOE6tmm6uixHFEA8Y2xNyLT0r
nD7G391/+UyKghEVTyXKctkzDiYFBNVezEZBwa5h16vFlZZ8LKWjP4/fQeKXYm6aIfXMHY3+EfY4
WEcQLLugd8Lcr6lAdgs7Ci9wUUlxiqsRiQ52dVMjSvPCKA7XbTdG1L61FAIp9UhVMxVqszMpDz//
pm9Le/lJuHPwXyxB2Ei+LgcUknqMYCT3nYxLVIyj8TqRmmP2dH9shVsj9uLLoXrosTKOU5znNa0k
jRHf2FEUYf0r1X/3HvscXraPJZihy5iJHQyvhK9JoTV65lexOu/iTuo2aqwU/8Fc4UYAx5B7IC4P
S19/2+3TqDSkrHIybtl9srbHQfWhM03/SV/oCYEmGjI+Y6u/tTJL/VRzi4TnFijZR6nJwwoJXJQe
aebgSP4cMmC6FCCyE7KuDyY+52YriaWZrAVYBlK0couY8l9FRGJDXC49tSjVPbLCvx1dzDmOLcIF
XO/o2sEIzrEIYTApmW/bQUcZIQJTHU2bNydNfvu305sNhDsk9x16ySw/+FjQjAzwvgjSAKYG+GTW
xVkyZ1h8/tzO9y4xF4Djw89gEDlYvraDoEKX25JAbBGm5mM18AioXViQqrlyDKFq7z839/2zqYTv
KSDRCEZqnMlfm8uUxmw5rmmO4pUtxo+U5UzDBHKnKgJ9k05DeiLzaTd/2+yyWyzWsARBsRBatu7f
JmUyFYkmTUD8TLmoBxQsrVRvjFoqL0XXoPBS2LMSP8zz5kjk9eAxwDRdpgyzEVIGkabP9PVvDY+N
0otRpjJUJse+i8DgnqZWmGzmkfKvsJjqjYRr0kWtaIkv5+BEf+739yOJCI+MIyTcduIkh1F3qjpw
J82kwLPkOO5d1ZmjfJ3nQIsoU9QICFfI55UjU2r5hr89gD77zGsLUCsVI7bzSYf+rc92L5e5jp7L
CwxbWkkdZdYgm8cjrXyfuHSNtlQw+JrKlPr6SR20BC2RusAbm34ezhro5gtxlVIRP02YWEeOwG/N
cevCG4brKm2Rvjs4bsJu1NFCzKCVh1nedHmCQxt4JLUW8ZGd7dvwMU9wSED/tyBoIPB+7ZiEuhO5
dWDDB4girCXJxwRKOhwZvm8LcWllSS9xbSCZdhidw5igxvJHsz1UG8Vetbv4ueYy8aTE+kJocCYg
WOxLtz/Px2+jSKuccJ9PU1bE4SiSkYRd3cFbBClSbAszg7naA1oZmuaYZdSycX2ZhQweC535x6vN
wmX86zBSg+foM7w1L1Kt5h7jn7G/NmG3YTMB5kIOz3nRWvpGJCLMKcLs52L82ws7j44lGkRgmX+T
pR5MmazVG3JVmeFpA0ethOUrumg5F/dlbet/+9BZ2kJ9TIyD/6iHRVKT1GEkZqNBQ7tTbSlGLc9V
HW3pX38+i/VMyBU3AoOD6euYJlNf5BJxROrj5bSGjS45+Qp17Ch7NRr0YwHC77NlWeEUfaGqJkkp
H0RSRh30N3xN3Us6s98lqdp6AZZvl1auH3ON/WNTS7CG7D/hu8NaUbCwRQTMjJ5JtYyDtlHr0Cgl
A4f5TpWOXCOWqfd1atKv3xo7mJpKXKWBLiZgmEM/rCvKlV1R1PmRvf9PXSLwzn1l8YmgaPTrx2IT
ntRJ7XUPSZKVeQlWZ/swsuwzrbGNY6zsPzbGhgxuS+Vl/1lm9tueP8cI09SO8Yu0wFjrIoMxE+vS
mTqZx5xIvp1pOCouuRpAnrRFFvBrv+aA+nQ1oSnF6trraNYgatqpvO0opPebEq3/z5P+D1+LaIVM
3EnVgWt/Ggf81jVcFhstLlvdK2Nh3fY5KgkUjOWRpfXHVkydsgNQ4CyvgxtKq1BwPiQoUuNYTy4L
aqrRdyTJ3z6El7Ej2k8qnpg4z/uvYzdGAqE0XG4vt2CFpG0RbZRhPubP+4cvBJeKKA+bLwZGhw9h
/tVzC0Zmcb4MrTe+YLXqzJBCnrolX6oWbX9k8P4w+8jjLUZ7BJWJvR9sFFUQNhLJBOozYK8VoDVb
C0E0Ech3wuokRn+eEN+PToWicppiJNkrDjMKMWIzow5pzYCH7JkU2ycY9A3OeThUid+YzmU/yOGR
gAzP+qUXX7YNm4oQ3Omou+Ui+c0IGjPDGW9XtSeAXYvbSgnq4URosTijnEfDw7syoJgVais94QCX
naMpHoj0T5W9yiUMg9apUwC1tEoR7+FcTxi66MpIsVmiz3BqDHvwOi3Mb9IqqFGqJCi/PWE2Wrbm
iioqrwf9chOwFCAwClHu7ErKGnhaIQqXCs9GAnjSqN6ptdE+5SKZY08JqwpzD6g3a1AdAZU0Qtd/
6fzh87TSZzRtmgUgKgPiF/k66DHyn50l+nUUlEC3+x7GZrRUWJRGWG7lRLbeHclRTotcC6CI10Fy
ZsRTSPwQf6fQi1oD6FAR5IUX1kN20khDGq4EioPXUieYBdmXULEr2rQ8a6umBj8Q15K1nhpLraG8
JiH0MLnqfCNs6VMrAwOfkKVk2yHobCJhfW9XXjUl5UMa9UHIGAXdLY/d9KnrBTilnOMxdUMMWPdd
WSUTdnoc9y6XvPjRUG1K84kglhNar7F9CxWpTFxjaNNbx8606bQohP3QSHNxTUUTmIA8lvTbXivj
BxxARbzrKkQxqGxRG7p1S/IiC+fUcVWlymcPH6qxB6lVS6gL5+QxVLjBecAzIWvWZmuTCkiMEZi+
rQCzZ7EM5zMoEeBKgAYrCsI0AG4DlpWYVs3VcCIh3h+R5ujasArNKH6aFDN60qRaMt2mhV1wigSF
ddxRbfHeUvt1xj2fQZtalGGyAfrHhbUVYss5AHfQEst+SWSoqRi5hFbuCd7WeL20sYX9jZ6JVwuv
cMBbcao/YHXRvAz4DJ1ngYDvQx7d2pXoJKFv9FZ9laodLMPcMXvFlW3R7kNUbqGnwrlJkIZN1bia
TStQgOXWcwJXA2XTqm8r7dSI50jyBa+DBQysNQY0ahrztNTWTluQHa+pCrbOQVj81kWZ8xBlHXiC
mQDvLqya/BleXPtA3k66i2tF/4X9g2W5wYxM2TO5R9cry+rl0wjJOoSXuNenld4VOsl9rdNGr4h6
GTPZeYDPhMLj1hYT5KSycMQVuPzKQjJPqH5dKxAvQEGY2U5jAn1EUkJp6BhKrQwvJyj5WqkW3vTs
8Lf95EyPki1DlnfaboLgMo0D7AmQGoMXWTV8tSkx8jUv4zBZl+RiKwYxmh8zQs2LfkdqN446SUut
aWoBgRq6SniDrs/3edbXu5CXcryStEp/m6yFS2Epo4V40OnrVaON2Ls33N103gvQInGNaZy9FIG1
2mIHHz0QKZuNddFr0nldZuazBA9BnFIpUezkIK5ifzI1cQ3GItPXbYCTazpDtPNJPNoCmo7cpWuI
IGN/OqjcKNZzO2fnrdUb75lpj3uzLmYTN6dFfNswBOhMctHIvqrO2a1U23CqAIdh3d1imxDi0oOw
VeTC9EQW28+zAgssX2j67pTlobMiQwqjKm8U1IDaCEsffdLkrGJNZaPSrNGCL2MGTbP48BaJrxAo
odiRewhjZ/TGaz+HQ+NGyTzecwiZ1gbiSt9Br5CKEWCfasyuquYjhCI7hRY/RbbsD51h3HZK385+
pU1R646i6S6QTKNV7iEkwRtRrVD30lTC4EFn0SveUM1kaAfYxrJv16LZWXIUvsXCsHPXyiLxhN9I
ezVrVXhdFoX0rBJk+JiRl7FrjFlHdBG/IJ+Jk6YrGXkbvj56ULzH+PNpkHjnLMJxkGpY8k3TdJMA
OUDbDNXgVzXE+UfF1Jr8kUt5f4I/QtG7Y2Q69Fv09yqqnm1oSIipk3ZMbvW6NV+4wNcxeON8uKDW
QPkIxry4lBLHGFf2NJUvQ82idru01V6dvKzGk44XdeWmQ5o9R1kNJzKXHGsTjoQU/FjDQ2sr4rhD
Qwze0K1maXylMmqU1w7jfW4kJSrzXs+ZtSbV1GszpzBgFYwN/04llJCv2ZIzpLAM4v46SgLpmqys
9DLJ8K+X9zagpKDnjMg15b7o7bwjkQpWy1PNOdLWYzwS+42MkSyIPtfkGjPAClswA90vLlPidhg7
JpsJ3u5GjhP9VxRpnAjjMDQsUNj+L6HZT2yNScBJYkDC4mgusphtuY0Kr5c7Q/F4Hwf39Qx4Sd7N
Rcw5vBEiza81mC35qpxarQCMl1WJB58yvWpwXnvrtSI4HUfR/oqaFFh9V/DhmG9MXhfwuLjlYDNf
nUiDEtHAqb4Pey15qjKzatbQViR85ZH1f0hjYz47WQrUMkwrJNNap1cxeXmpf1bSWJu9UZLNFetq
pgK9KbOzFPuFEIzPgI55KodmQfoMIO+7PE3vUhDnkPSFBMUloNg2cOWanc9TI727z6LRwhoj4JeC
uwV1tzayEXoQ0JiwRk861YYrj1UBSI/LrLqezbAEegL5qUfAqtAqVDwV90cTgJ/H/m7cBzbQjRNT
6robVaJ0cBVKyEKBA+naTCl/GdbYowSh5mp12z9rdk0vGjsqy0095VYLKB9OHZuubj+0bWAzDcLI
afyu6OmATo1s4iLVzYWncx/BlBl02N2YztZbS1648aXQVjSGpYW14CSD/QubCvWhrkdrp/dT8kzU
rbmU2nD+NQ5l9UuKlLDxiLn0OKBEASp9zv3kvC7g0qHErfD6bKYougj0mCuQqi7AOWB8sbNWYzOR
EQtU6W1Khlb2e4BD+GsoQ5pgl1NKr53I1NcK2iYss7RJWgZ+hDc2ZfqDTFVx77Yiw5LHTBEAe3Dz
AwoosxS4LFVhSgDShQsfGA0SBSL+pTqpbqGSr1O4FLCSyieH91fsS5wvpS9TcXsTGxrU4tkII/5Q
pIAPww46wmMIzuM7LMeG6lZQ9vMaLl3+yLUTRRMPhGwG/JWyYiAjq8qZFZRxcILe3GTZ1ct+2JVd
NK1GTa/wlVHt5lfSQ0Fak2PMZo9jCQAi+I4JKQ2gzgWGZba6Pw6U3HE7Yxu1CEzAFNwSJG3pdJbI
ya5rwxj5dtEMCfriWOoqZw/xQIFlOojCehwRjt5a6dgMHqHhJg39smrM8JT8jTTf20DEzEuE0fN8
WhX1jPVakVF1msYdtwsIWLaa7aTMLKVV15Ui2owA6oApaVG/DRMJ8FOoyZK87blrq1sjh5r2psNw
xVBCaSBzeTlRwWzVlXk3eUUnkmkzQDKm3pAEoBOsJDmW4W30EAW3OizW6Smc5yoYT0gi1RUgai2Y
nC3FPnl71igTFz+2E727ybjfdLuxBzhzrQnOSew3KO1pcPyhOHg9lSA/7+Y8o7RtMHrbORnYIvS9
xpUn8Abyj8lNiS1FfmcPajolPL7lNHywOhser7BiW35MirFNZNZJh9i+ag2eDPyThn3a6nVfu0Ue
gYhClkqhT1rlIiLmViSKZ6openkuabnMA7HrDTTqHJebBnhveoteuO3PujmPTDzu2qbH1kkEuKXX
sdXfKUo6z1d6RASwOg0zGDMLqCi1EViHBaSMdzsIis4FoAJistakHIflAXTYvaXCU7qsUQ3nKwy9
OmP2zcoI5C2PYQ1PuA4A4LOoyH/j0AwDRkfOrsM393Bwa+7hzucTgBiKD27tUJM6do6h1/06C0AG
waeu9NodYTeyG4Rl+dh2OANwS4gUiEfBYuNInGF5kLWCLU2rRgzX2TTr+LSqOonrlGMFsGsVbhft
BV4mPZsrAo8M2GGZ9/NO4G9hfjiyM2UrbcQu6sWEn2nDOMxFv6/guWkb0cCH5tbY1v09WgprOf6H
PJseJkX0BXprCzzQZT4XpCPcWkpKTBFgFfPkc6BGvsmpnXJVE6T6iUgY0QWGAlmOb4KWnZZ93M+n
aiIZKmeW0kJFiCRAaOs4imDFOZA8WoQtidVfKfJYNtyb9O7J6pEyXGoNSQFXaxq5e1tEzsUKonr/
MCYqW7RtDXrt63aTtzD3ZmdPAkwpVtoUm6UXTZQfr2o5GYpNV0eKiiWIAInrOrrRyOt5bEZLwJ4Y
bWziYbdhQaPWc299BCUkmws4LVzv+mnW7iBaxINXcKuf1p1I43Cfq7DDfaHOo7Qj4I7EQs41vNUX
ItFIEWTSq7eCj1isBy6SuJgFSSG/Kk6mmydWHQ4a6nmBccNmrrFqv55aW2lwbmhFfp4mdhCfQ1On
emiS1bRfCbg71Q15irF+6kB7pjujrxJxN4DZWhwxI95vbhbVDRANitTi07BL2edibdCktRia6gPA
ZvuoWDOOV4HUdNapCRwgdwHzGclJHw7hHvMNTDNDaAmNV8vakO1CqYbWHVchKraOmPeWdDPeXk7e
8YwikiYpV21BUgqwxMibtbLjkS2nGAIcITG6wQbDpounmShZrRmcFk56JwEEQLoEiKxXjlP/ik9s
4Vyl1BgGr/EMa2Wb8LK0d5iQ2OnDmBLU2MWJPBXg8VsYiz0/fL6QdHUYzvMSljdGRlnTFSvutDr2
8xE1oieVPDL/26HSzasoN6ykcccEJBZ3uznM740ukqrnOanHd/xmDKM4KQLa2VuhmAKPcjslX+VK
Lm8tu5nZuLgD2dNdF2ll/TGFspaGJzA2W+XKlLP8XsHlwlqBWAmu9KrgrR53+Fd1VYJugwFLPoCb
4wGDt5ytraNirBrXikQX+3Td3mVyYoud08g83zOwMcBTkgQi0Gh0Z6bRGCyFtsB7ozZgB4GOLNQP
MSiUdRFg4GRo04XS2uPO4WmtNV4leKZMrJ5sGtzSTAODiF0ZRmv+fVTZqVJoPPLELWE+d2N2p2hq
NK/yCQCfZ9d1C7DFEPrZBIVdAxVQqu2mXfROwOzSDOIm/msg9GdcFVdNn1ofc5Ns+kktqw34nP6s
7BQbvLATdc+czfngAo0N2tVEJEUC/5GkO6sA3+F3sZMCzlareqXUvfwK8bFQT8pkWeeNXDfc2RLL
iddkXyc/RrJ1S56CKALXhmAvoox4XWQMUESTeup/mYNivo0W7pYQ58d5XwHGIsYmK/W51WgWE3ZW
jQfRJJ3Bc5niv3rMldmDRRu/1AFh2nUd96O94U1ZVBcNTA4TsBLQ+NANsnh6s6yW6lpuJ4GZLPYp
6YsBue9MdYIBl9Gxc+TVQi+4IUJSK3jfKM1NZmu4D0BtiUdvUKrufpa0jBLfgVJif6CA7qmxHSv0
zAEXGG8C4la7ilbJH/VYYJA1KuQsvGmQBdR/SSHsKjVJ9c6Hyyx3gr3ee0jNwmfbyCQCA3oz9C6i
++RRiXO18ixVcHiCTSiey1ZJ8bYCNxO4qtlLT0MBCzny0jJVlBNQbaqymrSQW0jCI7Hz2rZQFLcf
e4UhHludCHZRVq/49uBSG0hBtHK6Ee8RNW55w5bdozJEneXFvNf5wdi05izxSLtDxzdg3tQSDPWh
9jJzQaPHtzJeUpELu8UG+zr1H1i5sGYnsK/VxklC/a3BpDTCGCkfLrVgpILR5GZM9NIWaYpZW9Ht
Jt1Q3iQj6bAWAxJ6C5ZYvx5T/A48pSbcd5J1MlAyo8srZatmQ1T4zhCWb7BprZLHahM/4uANY7Ur
uPRjnSrPBWexPpWrqHH6J0jnSo2DlMN9A++fILV7NByZau1mrdGw6gzCJHZDTSF2xsYieADnTvk0
qkqDs0EgAfYmqwCTStJEz6MUetnsN4PEZquM3Gpd1rGNLbE+GAQzmwn2DAIoHHLieQre4PGwn/fB
wi6FqQcTFO9h7YrLELfZzIau5nI5bN+BMtIyIP0wBxPDuU1RXENFhhAK1K5UH+DUm/nCZGmqIP6Q
8k41PChVxuOYOnHrB3mH1TKeQ4Pkd6VCgLiu+ya66PsgTlcBWxrUXDvL2H1yG9/ttKlU7l1pVZ1x
V8S6N8p7W/ESuZ0fdK0mE2tNTQeSiE2PR6YAK+SHSMjsJbpkvQPmHTCEZU9VTxyDXCpk8AZpWxyW
7cs0tyOxxr5SYk/oIuJWIbQWPCzJtQE5DMxKLyLSQkQGs7ubSs6m/EKSIpD0auTEz0xGnIZtjlzF
N3kUbbSoSrrTvjaFtLIJ9BdsHNwhqE9VQryjyioPN4NT4tQcBHbQrLsWmxaXpGJhYH4yVq2baDVM
f8LqEO7BlBGy6MBXRdxgS+XCgXIjgyMWje4idc9GvyOVVqwkqYmBdjkCLj+c3ag5kbB6c067UjLe
gTJLvNwjAlW+Y4fhfhDqeOPk+ZYwVF35/OupaaxhuiMTxStLcfXOwOlK7pW8WVWq00++2pVN4Ku1
3ge+nc6mvOqNKf7IAX6CqhpnLTrNkPOFps9rpR/xTE3bDmicsYSNwMtdAFvihULJo/xu50HGO5/r
4q6CL4Yz4SyCzoVdSW2H0NR+LzpLu2N5NMJryBKfpUCLDXwOsu4CWStxDOCWPQkuSV6VBhaOvjLE
LB+iXncJLgKQfRNbfgpQR8Urp5wICUUaJVdgfpIs28TKyJ8ek8IiJwKgCVea0gIC3kRYfPh2FhDa
JVoi3TRws0IO91L+pQSxiSUpkZkIkqPIxk286GFdtS+qy7EgCnBO0lfueDF0E7gDtXd2CTSjeZcP
XMg9Hr9ycVIB7wq9qSjZq0K7te/sypE4/rhP4T9FNaII9yQ2ovyq4bVxgbWCiHxLl4gUBVP5q5Is
PfRyUWcfTl3PtwZZqtntsEVQiK3F2RkoO4WaMgy/kdob0SMRPYTNadfAswpsI+ZAY5CJKU3t5dh1
s4YB9cQFSR6jdAfaDF/A3Da59hqjtWXnnB9rA+WcO4cVUmnueEO/IaQqnQj8OyK3HJ2GwJU0NNE/
tX9/Rce5rN6LG9G8v4vzl+rQUOrX+N+/ML9u4jAS//eyf28ofHr/L/7B9r/WXfH2IjD3Pvwz/xtN
qJaSkv/zb5unbzQciNoCIE7YlF8sqJY/9A8OR5X/RVbZAehEIhYtNOyaf1tQ2f/6R5PICsM+mPqc
/3Gh0rV/UbPG85taPaIA4Jn+B4ajK/+iUIKaCZsiEO5JVLv/+8dd/ZPbw7yLsQ/fy///97+71PPP
f8kBotyBDoG6hJKIpWLPPMSdSERXjQ5jPi/TsBJw27KRhdf1Qm+RU48jz05Rjc+6iIW66rjNJW6Y
YAHEtMxEeJIpKqdINY3tqs8rVV4V2OGcta1oZ5wg8HLzZ9QctzppRgVYWGO9pZo94OmW5052ZqgI
MofMyCkDBuHv6UJv3i19VMcNhSDWOqcMnjccrhnYHkTsSLyM+kudBAgn7URaztWVZLrLRkPGEOX/
sXdevXFjW77/Ko3zfGkwh4d5uCQrKFqSLanlF8KSZabNHDbJT39/lDuoyj7S9AADzAUGp18Oum1W
sXZYa/0T9tj+wKZLdu5guttqZLwPuao2botCWecFxBdZQLnLOoea2i+zZtkXphG7bBMyCm4Ns1mn
sLwBwpgjE7zHrAlgCEQBwKUyW0UPq1lMROpYUbHIVIzrCm7zs92Q0xBoxNmemgRfUAUmxClBIUjd
h37qsTr2jL7qmdE6Ts24QMFsg7aiPkcbmHPA06JfcpnpLsxmIuWNVjCs9xbIY3uTOu4zWGx8mqoD
KemdENQmTm4Ul7m92G1AtWA/KKK3mC8amF7Ow1ydOcs0koYxoEqi+c6oo2uv2mhSr+cAq2vwmFot
aIBNqY9XqlszF62YqNwCxdH9JjGmmVym0cSILupwHx4cly9BslH+PR8s82IizOhjPJrGo1UOxkB2
BvQP360Gzw6rofDai5nB/KnONDXj5x20Pbp2EeKSMZHeMgIglstUnJCiRy2/ivgRjittd1VW05YJ
qKfxOyf5+ZqueN9otXdn671qbcjlNk4dIFfTF6mn8F1ED9m4sLwbB0foOxa4SACj7AgkQMlHseGG
xeMDc+DaQw2Yty3JTWV7tfS4yeugHuQIgL0MIS76jXuiOLV2R5SExvK3tHgjpCQSMLaaJtvEpG7U
QazEX/G7G7JQ6aR2a9rK+DWFwr+AMPUy24omnio/H00wIRpox/Lr2cPEIamd9kFdvdr9pR+mixj0
JYGsabSLT63d3+RxH13IDN1TEHsm2SkQ4plB48iITyqktpbsj8z2CFJamDAr7pBfdV7poDxzprLD
K73GW9BdkhVS0luCmKhpSc5KFJJ2fQuIFvGAbtuXqCWcjK7KJMUjG5ko1pMcWzj4avqc6Pg+nixq
PV54zJRPsSvQ9o6uZJTZVY8goMrntiDlyKhPOminzdaC9lkGHhqOkkJsJJB5GYyLOQJiib1munak
21m+JxuFhfkCYVLhqNdYt6vlSU1PcF7gIsAiLlUrDfQGXuFnMtd6OmDdGe0fJIt/dGH95yIS37zW
/ideUSpUxX9/RX16np+SZyGeu4Mrav1DP64oy/7ABYXgAeEDLChkp39eUQQeYomyuvXAunHxR4Ea
9Ydfm2J8cLRVPwTZAEDW9XRIO38GJWoqf850IJtDHrRAvrV/ckkdknFcrihLXTnP3FLQ81HdHHKM
ynlo9cjTOd2FqTBYdlsCvyTjtXny3iHlHpKm/ngUs1LYm/xjH3vplCbBLKbuRriVz9R1mHb6tUNb
/er9/+LW/fkpSPEcos15a5SgL3fyKwJYUzGYSClffWY+RWi3nbkpwXreoev94ikoTCgQPAuDCb7S
4WsbVL5DJNqYyLZp2RckrgXcy+n27e/ywuf/m0S0vjIH40jI4HCz0ZEZR6RUyLkWVjb05a4zf2uG
8wZP3NVGfMiGINNB8hfnlJ7Kr2Yu/CEKB2bmoF1hRberAhwt1ZVeqxfOknx6+5MdsqrWD4aukzNj
ZalT4dis3dcU/R72ToHgIw6yQouCpi8+VTH3lOcmMmQlzWHUpe9RrV8WyOHbwK8T0TYSdCh3JDcc
PhTPb9kDxpIdSEzuyVQp1UmvQjOlz+12IOp1KG30AiD28oTYe4xrNPuyTOxpZ0MYPUmA1bl7Y3fz
9rtYN+MrqtfLy7CQ72LJA3mT/Xr0K7VSnz1GhWkgSmXG8sObtyuZGLvnYpkFsTzM3I2pMz56dZ1e
dZlxYk86DnOpV927oEwBdao8d8ky2S1ED+PM61CBOh22U43KiCFonIi83sVi3k21dzPqhLOHSsSQ
I1PSl1R3Yu3hPerFP95MKBixa+BoMHUm/EffDCSpl0QHJcFM3RMYRirW2Jn32O2/fH+uvrKHNduw
jvVqS27MNiZOSaBY6rJBAz2FzIrxca5Wb+k8e8+Q5uczj9HNymtHaboaKR0tXtNMm9oh1StwMWUP
ZDMqvlrMdjjPsHHeXhs/nxPrlAjBNZ4GOHe8SPVenUatmHO1brQEDGmholY15hmZXr63Ag+FKy8r
kNmBx6ZwIDr+JEnT4AElGUFqwUIeNkbe6vTRQbW7yVNCnPvaUbeEWhrbgZCiQMDg+xhl2grSI+mU
F2O0SUZHEgH1iRFQTZx1XzC7BxdPOwItGz37QjuVhhU8E7hJ0bLRXb07s8pJ3eBHPAKbkaelC4yY
cZwV75yBh8qAH18N7QJHOnbHdGxHm14FiJrIUE8gAhk5pRpaERoeKl5P6FAgXTtUzOECv/30H19X
KMgRa0IiRrKCjuzwtNFbw0YK5zBwm8mK8Bood/D232MS/+Ig5epFC7CyiRHHrP/+1QIhAFG0pU7C
yIjNCHfWPKE2MsDbR88OXDkn5JnZTfj2qvzVO6UjQB3PbsMU4OihtdWrI1ckc8EE+AFr+/xc8dz8
kxj1Zt+mWno/GLMgBb5MT95+8i/2A3czZQZNMdvhWMiSs0cWSYJrQDM1BEqp0Hc5zfDOfvjFBve4
GhHkcVFQSB1tcMSmYpWzcCAjxOD81SeAP4QCdaa8J1x5KZBeX0rUcKsLjIcVL2sEK7PDH1CfE4qQ
ngy8vNW+1Ig4GJiGtqJkO0mCF+V99yl2+m6ruJz9JPR8Ju1T+o7t6ruSOe+ubozhZNIFSme3zP7h
6/7x4VAV4CeoGZwOhx/Oi0wCyCAF0DxYybWkwbmIiLN/Z6fox7/q8WPW9fZqEWMx7tpLr5p+mXjz
RpsHQmxHPFWUZV4ec5XcPBwGu3O1GufPjQCSqAYLhu6QDNfpNFv0j9HThJU1xBCyYFtPG7a49D9w
Zbgbx5Xx9QhDx9edDHKqzNNtAdK/0Qbv+e3F+dNFTl1NLayvZzVb/ydzPQ7mWbTNgjLNdTeulzbf
Jlt4d2zcVEVaPzz2UZlS8+i5ikUsHN1AEvOh+sNMrVV3iXioeyXWADWg2fux5sSbPC9ABZvK0D6J
kkQZeFeWxsjF6+kk81RKZqbmmDIUGFNBbLYJEmgN8RgHDcb/79xGR8pw3hfXOHMvFOhIitmH68Z5
9UMxxSmk0yGhbAYN48C0kg98LbEh69o7peqoQnqZMWB40m501ZU3KUZZqVeSxVsQNkVU7zsn0fHV
v3YyGMOh7rJZnYhMDz9QpzcxfCU83iO3mu6gQnxXGvI4ECXHG9tEIvL2L6wdsvJfXgCCKKZ+Kh5U
Nrfy4fOKPje7ks3sS2y7wNrOc9sm/2/KCW8cCnLRKSqJR42wYXGbfFPlhekb3vTOtnwRkx0eGmwJ
Dn1qWE5ffC8OPwb4ert2FXAr9KLeSMg5MBbsPqDkHs6HBBrdpC3WBWn11Zmy9CKQXgNahWiMqcLK
Fagz7StJtBwfdZGfpm3T+0Ixvc+kVzYh+YLPhu6dv/3ujg9VWtHVI5BJD6NR6EtHm1yzKqNeInIJ
bFLot16pPIlYI7moJAD+v/AktBo0t+jIMEw4fDt908BmbCSRtkr5vUDRv6stghW8BHzi7Set7/ng
d2AMubaLBP4iFzJfXHVf7YeZuZtmgd4FMMSt/ZeTCaH8tgKzCCcU/e/svp/WOqiVh3mLi8qYq/fY
EgRjroFYNrAsBrj6zkzGJICTsiPGzkUx8M7Dfv5mGCCsihd6e4bZPwluayiEueSwigjWJCNtJAFS
q6KG1F2rvc5dsZxp8H/euQmOJt7sLzY0W5qe2DFoV42jRQL0ova9AhWa0VkIvoYCa7qowHGzFkQo
lac5Ks4skUS65e9sqp/WJ9sJoyHG9mQ8kLdw1KuIGSsTT4KnQ94zNkSIRgGaYya6Nqk8/3DZ8Cj8
uSzL5JGMT44UTFlU942jU8WIGIOwscV2LZlqZ1OuKRl5Bpgm66bfvv3QF/n3wWJdfflUnLhQt3Fw
HKv2Rr0trAgKVIAVS7drBpGFmVbGp42U8a7K9WApSZzKjPpjHUMladqo/wge552Qznv7zmf56Rxd
PwteBGAoaJyQsB5uUTfFSmTiNwymflJC3emmzveaAc3DAEdVRE69qyMEFLW9LUoKTRU1ba8O74j9
fr7PXMNCMsyZRNAG0uGjj6FKtHOdwCJIobq+4iipL9CvVduWdis0vPgbwXnRLmllGuoZWlQ7qrsd
JB5I8UDDT4QM7V5ezP8OQv+1vtt/PwcNqyIt06ev5W83z/XwKNKn1/PQ9c/+EWBhux9YLRrDI/yy
DFd3WVnyuev/41+Ko39QVXoCLB8oBZjgcYD+GWDhfQDlg/yPCB6RIlf3X/NQzflACYEROK5HiBgJ
dvkn41ASNA6uBKIkGGjh7GJ4nCOYzx3LIZHJ6dlsCLmxEGk4Z9nQqvO26u1p2ea5yD7rkOiZMeFi
Ge8WIJxx2zFVb/yha8RZp6kVNC0lRwFHuhoZSXRh4w4yYg+db0jSr8tAkhzAXWV8q4uoLsLchC/r
17U53EIotPXAkTTnvt7HgBtVk7bliTnNlR0Kp3VvU4LARAAnDyXI2Bv97KelC3+tczLi60pnJus5
R0GWX5Si6PBgR+lI1OTgRERB4aIX77qKpNSgmHPjMtd7606zM7i/2gATxteKib3aIsgkULxyxmdv
sBy/thDFfCYayyn2NHDYBUPuM8dLjHaGOESAUTeBwuX8mEB5/pYhzR5IH+t1Mxx12X/qYiHsi1Lr
ai+gbh4upDd6w2nWLzoeqzWpjH7RTkUBsL3ozraTML39Iu7mAjYBiMu219y0uCTYFUCzLEZjIFp0
aLjOnGnEC6Ac2qsR6TloZ79kX+F9kqTk2PzJoDVhOVNHknwTGIRi6oFUUywsq6kfki9JX6oflchW
az9d3KoLCtMtxks5DyaZgKls77vCGnFG8speGzdK6jbeHtZ2/hmmK9pfyP3FuZEm+EBH6URnhZzs
q3RcZI255TzmZQzOG1lMgIKpGuAAouoytRVGzD4K0+vvavw63cCoSd70CWvScQ2PFONxcSbkt2hy
ltvYs6T0yWWFt02g8pBumyapNMZ+i0IPXXXQh+AH1cs2NhrLuYa7Vyl+Ny6jtVuUqjFO8YdI9FDm
MoIxQltQ+I2ldTcgT06zxT0juqitsddDs26dZ1fUi7ikMNVv+tFQ3fPMHHV7Xw+GnocLGtAG1l2U
F6FbTETbc8w7xVlFHow8wSoMJHlEwy5DhX0BPxI+TxwAZM+pn2nohAJtbDySANEKQH0qLJGHdW6Q
dYb8y7wgOo0E75jaiN+NAE5jN+G2UWzzdK5gIZELdtNpiTMAOTryCZoaLDDC3lyG4GqSjOeEOTYP
md7PzdqBR4g6+gQ82dHRz+MLDAd6MLuOkZEtcaRvbWNl22hllFL9ow0JCdiqPsErhCWHqCP2giKu
0MPMAtOIh8FSInej2XNW+gC0yn3ftYnwO2tS7tp0pF5MC8e6c6VU771RFhE0JL10+MULonqJlGa1
4q7mG+7UPHlVU0KHzlQVQzaAfGJB2vHRKfPxSpkmNNfzyMTJh6pdfG+LihhFKDwr8w1DhE8INJ9n
hG3DbrKXGbljmgOmj56b7bRUM0MO0LZgxjeh6siTuHvqR2SXgSQv8rzGKMQj8Lth2zhJOn1Ohty6
XDUI0p9Lr9FCKrti6xRAh8ESz06z6ZARnBQIz3Bl73uM9Id+GoAr0buQrQZLrsLLrPWMraL1MIwK
DukYUUvrQYs3wUc4epaO4NhJOBctjCpuasci1dmj0iZxeUynyV+QPhtnemypYVOo6lOhR8PXsjXt
ZWPJxBO+awrT9PEmGLTdBFh7a2ZZyRiwtLRP1lprXDLITMs1qW64V23k1X7cY2eK3HHG7EJg4FKj
B2bp+tJMMp2/UMZIA/kJNOCSOH6Mo8S8UPvcIqhu0A20PGPuFUE82WoD+K5U8ZaeXq+27mDk2Y+a
4d/yRMyfbhxKZexV4YjQlIMjHNZSthH35FX2chMt5PtFwHGIS4rlnVbnqDRfLzYDWwnLoePBYYWa
6fAxeqsmQze1cjOBncGYaFsYrGrPZoAKlV0wP26Rd2TRF5kn1pm2lC7gfb/U75Sx67f5u4pdP8Za
ptsUjyb3PO4Jhx8j6YxGNrbRbOwKHgMB2eODVWfdbZOWJkXFXyXIL6DAtU88fNRK/iHDgLgE2i3r
6FFlGXlaJ9IaSGFIi2AkVa7b4I7Hr+z1tYs7fCM8L0wKvYHboPK/oMuqVN38t9WE/98yuegBXv02
PzG5LtP4uX1dEb789z9KQsLJ1ik70zabxAnGtfyMPypC9YP2wusio4Slsk5sKRb/qAh1WFzMduFW
r7YV2Gzqf1eE2geMkgg0wMoc6yd+/X9SETrW4Yqlj109Ptx1xqsyR2UgcbhiGa7MadxUmygmOvGs
yJbKCFoVDALoqLW+6QYZ1kEHg8bZK/U8NkHVNb16ahQVMdxsfRjvST7O+VWkeKM4jYDAzG8JTtfN
lXQN5VLNkiXHCHdVT5qyie5F7ZInNNlT+YQLQPJIKeBeeH2pubiuijoJ7I6bfVDbKn6UOAog3Ne1
5dTV+2qnw6HZijIanbNZLVWxjTRIphJhbOss1gZWVOadzC3X/cXct2O3twh4vm3L1h59gR8xEpEM
odxm6ZK8CCw44cv3ealn5xwtLGVpnmf13s1sqC71SqTfTHaGRCbMRGKqu5ncJKRLljWqzyWbqym3
gydGExfKoXJhgS+y9Fb/aKc3Nj1xo9EXt9dRBAprNoxLuxoA0qORaNgURluS2/4yYs7qEwIafUOh
N9w3mM4xT50jjO9mt1S3ZAKPBD3b7ngzO7HE5bKZzThUB5lc5QQXlqExYAFcVdC0w0lvkFbVQxqR
58r9WwcRPP0Qir9+UxM6ve3j2DyjJKQsILX9d9JGEcBhvZVd9jPK/QCksnhinpGT8zmVyScPpwK/
gNlNrm6r42lsWtmXggxWQh6Eh9JEg66GkrZuicluFGr03NOTCUxJtUuIt5F5mYuk43rCIID7Nxse
NCn7Djho+djpidzkcw/bttKNbZvo9k1am/UTQ14U5m0jU428pfL3udeS/cL+KsNicpa7RawB61bu
ETGcSLvaoPhTxNYwY41xcxblG1dL9E+FMYyq9JWqWqK95AIuQywL+jzEzjmuPpMDbdQhxaAzfImb
dsrPKYmke16avTtRCVj2bEQkndud8VVmZQG3DHO7brmssaCftwiQqP/a1OaHVfRFE+u+yKut2pnV
52W2sjOzab3Qyu3zsZouFq//jg8HhD7Idf4cNYhFBXKqEYY5IlsSfFNrCFWyiTeTO5yLTqpQlkX5
mFnt57lt0UbGsYrFhQotbXLcJ7RXDbA7yjOvwbdEG0drn8vF3bbWtItxzICDKcZ9FkNyr1EZ4oJ0
l5uRsatM4JpFInsQ+PXuVHgXEyQ3SNb5tuc772dR7/TOuYMzt6nKdN+5zip4tdAOzRqaXrWdNjlJ
Ed1ESPRsPzaYQ6SVvVkmmzpCmu4zbLVvCpxL5GZXCu69n8oWoAqzOgKGq5y9j3Y8qnVaydkjBSpL
cM6UzjfMWzrfnin4Ep28KxsxcW7VDZxM7SNiNuRSEaHnWMHEcOFk+jjye59NkbezixilX8OikZZ+
X1bxfV/Fp54XfzEb55PMzCSQqfiChyTRn2bhhqMyXNaoxR/qpLjmGj9ZstHYZxoKNTG0p4sj6qCv
lY9xEu2hkN8na7daxETU0/jLoNPJi8+1wr7p6vrWquWDUvQf5UJN2vVnahaLvUUnOEVVcQvviShp
fGe+25mmbCtZYQ8CvbziV5zmU1nbN5lcMMtAer1JKMn8FsMYXwhED60wMc1YiimjD7Y6f1SX1d5m
XAJkgzqtkUi3rr2qv/Wh3mei/2Kk7UiugP3NzVoSsBdVXJZeexVjCRRqaGl8LbK9865lOCsdvBHQ
BbqXagkdtB6sm7bT7oVUtxlOqb6XmPl17/X7jLbDNyrrpFMRm03RQ2Kbj9TTAmG4p4bCnO77KaLN
ndpoGy/QLW2jSy7KNA+avI82lq1m+3iEzkH6Tji0TXuKQ7XJWzAujNRrz2Iw+NPBUXLKduyZEIKf
uXn3yRm6q1rJOELqNAkHZ3myDPcGSXJDmrRod9KRvwuBSVCLL0cgCKUJpSqaELqxvteifq9r43Tp
tsIIYwcIqlZBuYzmvJ/MTa8X1abLlewhlcauNePHQg443EjzI4OFsOphwGKXX2wyYpv2RZISkYbq
Zm/J9rabhm9wYAHl07MSBx6O6+GuqIwHnHPdgMNGuZx6MB+WnAh6pb4WKSNTYnhve3WatsyBTlW5
XFTrQY9FPNpXPdC6OVhy2/ETdpQvnGiH9eEuH7Rqbyfdtq/GMTCNaldZXihmhdWJuc44jN8qtTid
4+bS0EjaWVTlZCzRVKPAvHQWvnPvMnrPMFD1Lav+NpfTraWW3zGmObURsM4N6oqpqs7HdPZ2rQYo
vpTKtVCxJ3E8kqSUSTkpGvO0Hrv+MRnlpo6KCcM9LG7wycsCE1JxkCzNU1XNV4VwqyCu+ydcQubQ
pWVBjJMqviuxguo7fZur8c0ykDbvdHZYjN43ZVo+9j0yqyqzTm3pXCyamy3E3UVuUe652nOUnZEu
OO7gefbNd+r5/HNfsRjh+YoKSDZD0Z5BFDXMrVEtEE7X7OHqaWIkZXKlOEYHsNIv2h2pOlgWgFWj
30Swy5radlXfTE8OVNouJakFoVW5WbSiXlPGHWOoQw8i9nqPSRdSyWeos7k874smO9E9rVAs5ET4
x9jXultUXrNVFW6c6ruuDU5VnDQcGfqyGYSX2Ng+MEnTiDmPJVNtPiyyGE3vpH6WajJevphq00/O
JmrLyaUJVHPYHzujVKSV7SKj0qcSbwJG0Tta3nLvtcwtbvnx9Gq8JChbPVXnxLuaZoizuOWqj43K
Pgpr7go9oH6wEiQ7jpVX1t5REhu/IsZM2wYoOLbuc1kKOzDifNISvzRZQ9do0sgU31SKgVDwxMwq
hNvsbsdS8DHJiqwOFdWs4+L3aMYTLyTC4lZlYiGUj6nakqx9MmCB9wDLH8eGMMl6l3ACBgt6ufRV
yPjJbKbzLJMucnao94l5o2t2FKLshryOuwyJTrta5Pg38DsABehetuTgHqR4D0S/GO18gU5qaPTO
1xAANCETcsfl9ZJPbhl+BGVa27gVRii+lReGFXSucDgX8oWL5jKhM+yuukhtOWQRS7rXc0EKd2B0
mB5OfZwJeNRulz6UWvsFTXed3hJAUjmfJg2l8glcsrp6RLZJrg8l1FULaYb7ZNEjp91GbR9fJJ1i
VCFU9lHCvkoXBD+5T/Q6/jS7buybhaNAxL2N6QN4xzP2bHN6JXN36n/vqwJyO8ACSaNJQ1mG+IqX
DqMrzUOlEtOCxN8y7e3YKTL7uLjkXbibtG1dBzG2R0hUOkbJLpcFgxwk79l0XxZ6dxMVMMr9uLO1
dmM3NUx9xgWNeclsL8GuQsyp3JV4HNU+nP++OzVQf+4jTzTOLomwOmN7m1qIoB5eglJ4XKCLRqYH
ckIvD2RCRROy05Fi1NhS9Lmv2LoXdwyaur4p8BWrtGT+SKR76WwjtcjFiVaXunmXyH6I0K62QKz4
hiFlnhwMUHhpo4smz1jw6oXGzvm69GjFFLv9ndk5pn34I/sMgcVp0esdaVdzv2unernXI6N+ADha
dQBGJVrCwafOIm2EPNMSeTp5mvWEjY6RYP3kZcR+0x0o55PnVCe2nZvn+TjI/WJO8kSBt3ODy8CE
y4IyWLhQS9RrgnNzWZzzZXJ1IvOsBG8pji2+pbJB5e6GTmsT7keQC75UTcQ9tsT5mUtoNLIQ0W0N
zAM+d2STBJ3qCrzzavNCGWvxtc8cZsa4a91lk6PiXxa33/FKokp0qPGfBY4539t6wZIGtFd5dEHz
ha+zyy+hcEDLL3SLaisfYLG5jbbVsFqj7kn1beIU2baBxffkpnnt+TYyUx8q5rVN3JiPHvaRa+Wx
JpXD7wYRBUxV3atGs/NHWtZkU7cQ8Jsqz/bTVCVm0HFVnrRomLdWMj/iYiBP2ryY9wzJshT/EmJe
lGHK0F9yLhKzYJ/EJLlvIZBgw6OXv3PrIKWfp/p3cx7jjZcrMijqKLlDVjKhzkOwPjBcNRCv+0zc
6E6cwdbwU+K4wdfQGO+9LmrDdk5RrNFBBe5sm/up6Z+xrMDu30qqaymbq6Ici/M4ZdUvksS/3OUq
zxeBlLdwcvqxwtNDXTbm7ZQOtxFjsxMc4RB1FijrY6fkNY72Jq5V7VRjquhnTZo+Fe3ax+K2eVGU
GjYxg5aBhnbiUxO3tI7SBBc1x/qeb0KFOhPTssMhY6aRzOwTPOCWS1l09QlWFw5ffJx2BvO7kG/S
5z+GUP8L0/1rxb/+HpL9NIj59DUt+9/2z+K5/Pp/fvu/3dNz2aEV/O1r+e23z1w9PQjet6+/IcFO
vr6e17z8tX9AeOaHFaTDutNC1ADBck1o+gPC08wPaz/IIHplTYLg8a/+GNgoDknzqr2GbuF7DFHA
/hvDw4X4g8WExcTOF0YGaPKRzO4t2d3RoJPJIswa0HGYXGCChOke0UeQP01pUXHy4PsoQOcqVRdh
uUQNGYglEYW3TEm5ouLcnOoIHY/B9N3QBr3aZNzrieG/esG/mEIe4fa42XDh6BDDIZHCG+DNHM6P
GMXiNgGGhE2IMxHH0QxtFIxZXZB/YRtzlT4pIyhYsiXbaxwMv1ssr9tP3WIoAtZZFZUKU5aFEjVq
PecdVs8RIwpAkckzTFCAktV6Hqbg4aeLvUJ4zgqqVX2mr60w+nT9NO+dROxmPA/xliuTlrF5gCmY
jvlobwm3ucpKMXlbaPGKc429l6u+97kOOapwK1hchEV4LkaxGkcpK+k1VU03Gso7Oz1tS0tU82ZR
B3M6V3JvsLsNXYHiOn5r6wsV7qDmZXM3UTSOJ7nmQREGacoiG2hN0lzTMnjlim3YWBF/Rizn3Gtj
LiYy5tos5chuR2vo/DqCySeC/67R7+eq4J9jze6BzvffCqzWY+8vOTBb5Y9jcN38B/9ng71CP18P
z+18g82n6P/cZet/+Z/9l789v/wtn+f6+T/+9URQdL/+baCv5cF5sQ7b/5rV/3QMMazp0y757S5t
47T87aQTHEDdT3/Bn5wB88MLr33dzPA8EP39deDYHEZIqBgbQ08jKgIx1J8HjuZ+IIwLoj8Z7SiE
YeH+PSGGhABvhSPMZT68nhX/5MDh3DqAGRAR2GRy2Ooa/4xWlee8Xqnz0raQ8mwv7My2ZoiDEy+W
kv647AYxf3/1mn5xmBzOoqFG8Cy8mjmAES5DsFppX68Ia5BdFjF2OIz2JeaASxxn1KtqvdZWd28/
6UUF8Ro9eXmUSxwXhwJ78ZhEPcEm8pD9eyEFelAa3tno3pUFo2RtNnOsN9sUQ4zxBKcbJYxk/ftM
XPQSqVfo+CtGoN/H+AZ3rGxjrUZeEYA29hW+YcBTQt1abEjwePsDHzLefryaNQLLwq4drYV5RD3L
MKICLNe8cMCGCQ5nw7QW5z7fkRwB+OTNoUJvsnn7oSvMcPjjkzLECoNnhFBmJfAf/iCC0YUY5sKD
Ww7O7DbVddyM34XuiWt7ai9khINTocjqIknxaZmIkjRn27sYTcyfgRvCBhPqNHWvExNiF2uZNguH
wbi5qMe7ScnlNtW0ObBJivY5ynB3LEqmZbH3ZbYYg+R19Um29vU0dtOmN7Ewm5MFGxQbWy3LIR/c
UhMcR5zI1+poDtrWI+w2rldYV9x3aLHxa03fO7l/8UoQC/FDoFlbaXLrfnm1RluMiRmV9gBrLlT4
1sFe15jzbxBS4BITbxHi6fd70aPj1broXI28U9FiMFfXsf0OsnrED2NNcL3BNjIIquAjUZccfpS5
gm5YjAxvVcTIPsB8F+I4TLla0FtjX8udLJjZpXqYJzi5acwQgtlsMdVr7uVot2dvr5afTorDj7Ma
Gbx+M545VA6ejF7oKfXavzVxOBqtFxjDXSuX98iYK6B7sIF5GusSCQTsVs9WjwDfdIoL04AZEDYN
Jh+e7EcKdvu9AM0XQtTxY1ZszIDOhX7rGB4rzHoWGu1yqIgow8CIGes0icBJh4tCgaQRZ5iCTq5x
WieMVyPNOiWWcQ4X33YSa9/ZQoXd4XQ7eypuagOTuoypfFk632D2MNH1LgahRRcLJu14SA7bqNTH
TV2lO/IsbLRKneJ746WxpBjpJN5ta2kfh6gzz2qbicaCSdcqeGcAltbVpia6GQCnv4QA6GopflQx
PXmUVG1YKM5uFYZvzKlrA0dEXxU1+0be7QOoQnPuCqThXozr3bQaCXkcKXl6O6YVidF2o60yj4VA
tSzZ5CUKJW8sq3dOml+uZSS/q3oGWSiv+3DxJBP+unYuvNARYt5A/aiymEFcaVW4SSmfoRNXZ5qa
2Fsbfo3vAA+4+hQKi9AY/tg7Re1hdfZjY3HgQSYglYZ8qKM7zwGk6bFrXPt5LB6MTiKCxyjGV588
zOc6ST21Gki+vX1++VDozMDEJDxYxw/F167gkOChZXw19r23xZ+39822uVhSvPLRfQ6stoe3H3pU
vv/4qtTvYMAmdTI80sP3XkIXMscm43q3hpMOxdEGkVa+o4T0q1HxAiKAvjjVomDK5XyZVWbeBUiT
28Gke+eT/HT5s6FtEx4ksi2SO45Fx1FvLVU9xF4Yt9IMyOkeAyCoZDXxLYA9kzpYANEDjBLa06gl
w6npenejO8plTVVyukrlKrC1aWqz/dsf7SXN9fgQYF2i4EBcYavG0VmT47sVrykI4MwPhtOIj2K+
nPPet6S9BaHX2DxqDbJmnBhGsNjRfGEOyFtGKx02WWH1YR5zR2F04M86rt1V7T1062RSdEkRZMZN
qmN2mXSZt5u8hb8NLWnglIxlyYuIRnx4XYk0olAeppTEew8Vo51/tVWITrgH4QWH97HM9p6MIt9Q
4jIYKkyCe6WpfWknXy2OtRVYYOCtLedO/LFxcIFTikL3y7g7U4AAQ4llLRgKpKB4ykJ7bpwwZXYV
aI24xgj/49sv9Fc3BcIYmugXHv2xVsBKmrocIscNCYkcVwSb6IZ+o/8/6s6kuW4ky9L/pfcIw+CY
Fr1580A+zhSpDYykJMyTO+ZfXx+kzCrxSS222qzMuhYZlpEZCjxMjuv3nvOdJn6ITTCw3w/239EN
+R8rUMGX8NMd+GVDctuzAXl5twGZ/8CPDYil/0Mrgdcfw7CP2n8u8n40PEzvH0oM8A5EDfPgUwb+
5/ZDM/7Rv4eMoyXmT9hizon8N8PB/Id/en5Z5vpIn1sef7MBwen7/lM/2w4Fdkc6Msa8iz/XdpUQ
qcfGd+8apFuMkH2SuvQw8Pd11ctH02zEWvkOrX3HK2+KafQue8MeXvWisWlEBMybaMGvwtZSJ9l0
w7M5BP3diAvhfjb9bNpejXs7y5LHaTTuNSOcHhjKRMshUuFNkLXTUcwMmWicP/dWF44b9iT2ukiA
0lqtAKDbNdmslPXoR9O8X8D0t8I5ALTVVxUa1HXN7PAp9VBuMAhgPLGKC9f+DANlAGYnaH0sia5W
V6YsvWNS25JWSKDyg9P2yAMluDl3MVRAZzY5wGL00ZmfyoXocWMw/Yl3rKjUW75tlQSuNqK6ya3C
iYAHtO0jPf8YUayAtJz3qbvlp6jLPBAkwpeBcU114y4hCiMaHu0K436sAfZEEIzMRUerWSSg/+Ad
qrYsmETFJ+FE+hGd7yrXq+G6d598q71uWG3GBLOrU9ffauuzHWn9Tdj3Bxo/rzIdL6xCYbE7TmV8
6Lvmwc31pQ24bI0/GDyevNOj4IsW+N2hlv1TVQb5vq0680oKbyncNFpIEKRYHJxXUx+8C6YKBy7V
FYkgd4NfV2vRtZuo7ikbgih8TRIbm2rlvQGDhRBju8OLnjdfHEcRYYCM43mw1XNc+yQ5aIcc9wjc
oiC7xTaRbG2YuV8K3blzCvlNTMaDZ4i7wNZ30ObWqZREQ+C5mdXAG+ZPAuAobRkQifyrp6CUm6Ty
qt2YB+ZaauIWGvy9zI36IjH7F9ua4UgwxQnm5ZqCiOxlOm07qljzaLUECAxlfK+SHrkqHoPQYe6o
m+ugl/q3sud+mdpCIExKgUQNkTnHpBQLFCdbdqDIP6n2rCZ57EUwHgbXQR0r0RQ8dajT2y9a3N7J
0F2FxXNtM7RcNp0SC2DJzCpGT5nruoo8ePoCIWwQIaViXCwDD/6PhU8sDsb2UPiaSYKEVefdBTxM
RQHpFteqC521Z7Xh3o5MmuKyMkZSVIaCvVBSrOJI5Y8M9GpQehWASmC+ddieSGvm71z/Glm/vyBe
ZdcL9QkXBDke+a3Vj+zizLtk6hd1NooVwtybNkTrYA9KpzpN1bG1iAXPRPzM9HdDedMiY42gDjv+
QWWcT1u1F4WKIsTd8YXVpjlxG9M4S+CxRJrMOkhI2Qj0VZA+1ClPpX6YSF7BTI1JdI54nIsfHYnG
xF8E5bBIK3fLLO2qNlJlLoY6uCj0gYFInl1ozYT6oUCYrLS8W7taMasuW/ZhZXg3awf2xTiY9xpT
uBtMPICAiY1Z4LYeN77bA57ym/ZLFoef8ljutexbM6bGfeZN9TqvHe2xcITaG4jzo6r+VBXC3GSI
x+bN9g73LURkr932A9cDHLW9Vkk1UBLLHkYJ0TLUaWwFG50JrvJaZzlZYidIuN4YRW9sLSXcV4Op
+KaN+llrP5nPkHFuycfeBZrO0LZKdpCFX8M8vSmjXiygGDDSXSVR2dxBUka8DawRxwIxIHYeJNsW
hqGnkjcQYKCtCDJYVYH9FmGHG+t0lUXRY0jQuhjbFAeB2iVS1AtJNNRQt8sgF/FKDPD6TfsqFu2p
MOxbTVPVUtc6khpEuwN0+qRLXkfdL3dxSluXRD7MDMMqBZbMSDVjbxXYp4TB7TWnI/EmTPEpty0K
MaRhO2gK/bpkuwaRGQ9u0O9cjMw7EcWPSKsRfpjmsx+bPXfcjYL7ppjCg8qNaJPHpo9ocd5nN0H4
kKEKSmroE3pkrSznGcoIaDbDE3AgEbYEaxZb8SnC13NtWZX1UPUtq7oXvhpUOAvGYFy4WelRA20p
J7fbiji0l+TciLcejytLDxsPDCzavvKzcGENkXa09E5vX8i/yo/CaJvXcnCwXQzUWW+FqRViBXoO
tpFBAILNdkFHwj4xwgV40J3KWKbepVmWxkObuvVyEImmbXPdPmV+0p5IiwKo5sjAuiYmtlk2UqIb
TEc2Idoo971Ezwa5vPUWtTUb3H2VnWTRR5u+cHL8B33Gi6n0FQSCuW/mk2Jrx/FuSu1xO+Bs+lSF
4Vrk+Umgy5FtuK3yXTl02c5Aj7mz6Pq1i44lECZFt+/KfmdlzjcNK8HRGpDthEOGgFOhjNvEtdB2
JAqRIKSnwcblXJQPh14SQnOtaEKFDj28mHPoBuexIe6EHxRXt5OaSX/qpZuSeANbxn3Q2jHYDC5N
k0ZvGkZ+qt8lGNTXgVc7j6Geli/Alaf70HOZIwddfmnVafKoxX20hy2ubYUVh4c+YRYDTFw7kUA2
3mCjqZ7j0Qm1BT7nka/n6AVwc6m1Rd84t43UigswZsUjgRjFa2Q40108EzF0Z1CrQgT6xsuRzdGK
zVZOoQd7LPjT239bRfwnTOf/h415Av7+VAdv27j4+gITUKmX9udy+Puf+1c/3rD+wTlvodjWbQyg
kMj+XQ9rhgO5jK4fxBsa7DQIKJX/NQA0zH9oFsDMmvd7FNEm2/t/1cMgzXw8f1AAZtcdBoh/Dyb+
1RH/0/jvrA0MJmZG+zBrw5eDyf68FOa7QyUSJFehrjk0TlUzuznMQt8G/CHc85p80DNpaB80RM6m
jgy6OC4DCsBmDDJhqsyb95+6nszTy7qr4quI19goLzvqcL7mBWv3hRPnX0lTW6sArYZvpU8/3aHf
zAR+d2j2IMwRsbLDdjgfMI4BG26k6FddbMkjyMe2XQ8Fei8UB7zlKDyj8HI0erXPBhIdqAGcvl/y
z5ofwlC4uz+3HOeLQCMcRgTdGYqA+e7/fBF6Q4WOGKOruAgpwJiFMnlVmdDBDE1oUcGST4ZcZU5h
vPalVC6N2Dqol2QzYB4KLS86ElTRNAtK0ar+f7hDwoTONQc2AxWwzprBUdnXRmeit69qSr8uDcZv
5O8a/UJk0JlXoiMvZcTPPK4LZFvRyvfh/JKR1wYfdMjPdmvfr5IAgcNNw5jvnqe42yPQ/6gMr+aI
vdfSbsvXoQTvGZhDfEBwYnzqCE641vy65JObhMs/Py7zg/hTq+bH0SHwzFfAooN31oTOdaEcW/mn
JJTRY+wMzatJFsEGq2X4Qft9bvr8ciS8GzPtjwGuf9axZAgBNCIkL720s09BFEU3Zu9f//3ZYAFn
zod4gL7Y/Bt+eu26OWwyDKxTGIgKpW04PJDPoq+bumke/nyk350NDW54f7hR6PnNY4+fjpS2EEC1
Mb2ikJS3tXLqKw/l5wePxu9uDmg9li96aZD/zi4Zfjxyk7P4qiARsl6QPJHvdVGLW3J0xg+GEb87
n7mLiHkGKyf8ovfnU/Z9ANY7vRJyatddExFvlYdtO3zwuP32MPhwWNbF3C8+e+sav8fskcZXrp9O
90mOWYXIiY+ADGcqhu+rL006k0HvbKVDlPL+ZPqqDKvRi65wb8Hdq926KzZFoHzgOq58Kqy8uevN
CYdhMVDAsgeghqCaNw136wQGr/lfPytzqx6mJsIKhqdnJz2RKGWj9j2pppD7FMn3rtPSYf3ng5z1
COcXmaUWzQY+dTF739+fc5VnrOa1cTLnrWPSwpCnB0EKZvoKmPwHkfz/1qM4H4td38ykYcDjQs95
fywXcjsozOHUB2m4R5A9rnQrtDd/PqEz3OX3u4gPjMeEaTqymXMuGdZx5kyZefLHzjzkCmVxLqto
xcNVLmuhq2VNOtzaLEcGOmaQ2E+2M2lrKRLrYmq1YE8cQXBf101yZyYhAQISJ8aSaIzk1m794oPV
bX4Vz1Y3lvB55s8EGOva2eUXrVnVyJxOjim1q4nI01cnZNcuR+EvcrJqdnqv27d/vkK/+XK8O+bZ
GtRE+kAckDglWCz1ZdyTdwpHPD9WXjcB+a8c1KJZ43ZLA/jAhaMc7ebPP+A3b7Mz4z6w4rlQGL4T
tH5aBNtK+TGLysklwXbdAZa+HKIo/uBhOx91fX/aqKYMIOywkRBXvH/a6MLXRtHoJ+oMy1oTQGG2
K5MBLY6Dye+e7FxFz+QP289jSrmBuUNgB5YEOZIBo2vhKmdzpBFwnOOY+PP5n+HefjyivHRMvWjc
UsievQgT27FqVgbzHHurgGSKW6OJs9cSW/F6SmX8WFs9JhhF+ueCz/jwNOBSXkdxF/Pf2Ot2Qiu2
GPdmR5w9XWQ5QRsf/MTffEMcNHY+yhYKcFy2769eh3ysV75+auPEOKAXNplbpF13ULS0dqU9xHet
VOWzUwzlUYJG+WSphlixuFbjLHh1zTXRsOaeNMf0UORadf/n3/e7R4gpEWMiSmXBp+79z3OqVuls
IE6atBHtY75ZJKn3ERnmN2sjUBBIRB4SxZmi+/4g4WiEcRp2J6JounRVNyJ6yHXyXWIIVmJDsm2+
//NZ/e4LBPbI5Ix4aNEkzXflpzejmroe6ok6DXrbHDHDm0uVJuKzdHrzuse2QG8E4JJDJ6g3LkVs
DDtgP91dMDE9+OAh/d3Js5nhBcL/DBnnrMIra6d0Akee7CEiICntH1xzuDDMwjgmpAh8cN5zmXC2
DIKSZN+DQdFml3h23k1hWsSB0iKU5Nz0Hu4AcunkNsBlsMrqyd0TxZmu6EYjx+7HqsQlRnAkyDyS
RpfT2ETrQkr9g7sxv4W//ijWERv5J9PIs7VZNtLFWCNPfTRDCUzjmYSlryRbvgYl+VQTQZau9dHH
6zfPNdJWhC8sC2D2zmVgKRJxZZfVyerJkNYqkDBBwhRBGH5DBIDBdajIxB7NiyGbPpHGd8JBc4My
f02f43M41yN/vjO//T3zIjWraqlEzlcqy6s7TMMnfwrlngeeNKbRdj84618PAgSapjoFPtUBeIj3
T71WMIqWJdnMgxk9xNgT742odP76TBjNIPD7Dk+bWZbvD1Jiu8pruz/lrZBvFiKIw2Snf8kl4Fnh
IJ4gT8T0YVt7ZytGQS9Ns53+1Oi9eVfRsN4H01QAe+yI0PjgBf1eyLx/PtmwWOhyuDtQhNyz55Oc
+gRJvTy5WVyMC8aI4U002PGjpQgTYujjDUuzSqwHnbSo/cCu5mU0zOgg9JT3eJzqVaF8jQitglSB
JmnwFvb0xNO1slT1EZ35l/YCYjqYEUARaaiwcJ8vJ6lN+o4VmIRKDpDkmr41JvRUXXy0bYc4BU/Z
wBXIW8mthcPIjb8247jDEkQa5d890vMvYSPBa0Z3D9Xy2dOWWkPmRfV4clJ3WlKnAqUhYPWDmzP/
S36+NxwEjQk6TlzUDGnP5eOj54VawwymL2S6JHa2v3T0YSHGIjn9+Wx++WR8P9K8L6bEYSzgne0S
6FIZPjajk5MT77ils+Ie4h6WSqwYF+ojqeSyj25k0UXXhd1rXyHc+AezcfTnD37I/AL9csr/9UP8
sw9G7IahY5bNKRZKXfJZKa5rs2+vdb2/rDXhrOtwjB4yB95dO06HKiy7zegNJFg4oYmt29TS8YM7
PZ/6n37R2QsyjFNMcJg8TT3iCxpJxhfcQRnOFQekEgSuRQPrBLhq1KNsrP92VZtvzCwbJELANOaw
gvcLTguYt40Ze7m50aPpbEjUgnf/wdL5u1OclxrUTJgpvtPOfi4YgkmIcprqUzhWE1YdUWz5mhM2
lRg0uMvoqR7Cajtgx9oS0ap/cPBfSuz5FAEXs3KT+0Atf3bLM61IcNzXJ6U8vSHz3DQvcjVOdx5+
qD2RvPaFJjVZLDByDs2yxm4Kl4ip/VebQYi7dKKe+CzLKA3/g9fvt78MFwjvOJtnl/Ll/cW3ElQJ
RqbY44T+cSLAu8GMJxxQDYn21PmYsuYE5p1WVC9AhHImzB4jgSC5BbnUXpR5Vb988Hqc7/Tma0Vp
Y/k2BRVGjrNlp+lyr3Ss5tR0owbssIzUsxErbAa4D9wEL43fXxI7oer1QP+IwS6RLsbKhb2olk4e
9VdaBeofNrvX2YSote0W6pNFtGQGD/4g8jr9+sEvnl+P89eHJZvFkmWSKuhsZeGjopdDmZ86twin
NRnpjEM9nYD3VdyDkUc43ODElqGKIHopvblu8T9+taaeTTO3FPb+n3/QeZkwX8G5P07DwtY9lvD3
91Rm7YBWrzoZWj0RN93q/dbBrNp99Oz87rwxGHkoalyqknPpMeGfRWICi+tcqygXXp3L17SsBmMd
1hi1CzDM06Jz2qlegqgw8lWGZvzkZG5pLsmW/etWK6cNaZjtIvx6MW9k3582BP7QnDz/UnmjfxEW
IrvpjCj6HE9Vf/fXF5hsDAsLAksK/zl7nZnEijTItMsSFf6eMaKzHtJa+6A5Of/cs6eK1qQFHptl
kT7b/Bn5aYvjUq0HreldVrIVuyBAm4MtwLpJ04rRKJLXbPfnk/p1hfTRXTEsojAzKWLPjodlq8vJ
3LtUsakYaleNAHHaF2j2CCErFpYeSnGkZ1mjBzH68UvRBVDm/vwbWHPOz5oqjWkVVjL20nPW3Puz
ZocVERZYXVqRAC6bMnwO1xZTiqdBTv6TbTX9A6Uls4wozZrhTQgMy0uNLpS6Hmh0WQuQMpF9meRI
lha57wKuATLnt/scPXG6NQ20o5907LTTYawz/aAhw0LT3DZc1Fba7bTIpjzslqbTDCdjqtK7OrHr
N4YHolkiCIN+qiYP0aQ7FSJHHqBF3drOXe21Ldr0pmOuTfozX8m3RunhqeyH8c1mjCzWZZ0pY6Yw
uDso7KO1R8QwqMvG6YZ+U4Nofxtx9GrLhtZpsiqtvL1VwsC8BrYYdjWWuaDd6G7YgmYwzfSLW4Dz
XvSdod2S5V0SN24q8hZ1ypl9msAarwqMAKvY1KZyWULTrFc4z6zPhgWOZdFpNuOxcJq8qzgm73nJ
wc10WRJo1R6GxG/hWA5Wu2sKZl0QUJLI9QGFOzltoQHujL71K9+Apu2NZRmvGhl78VtD7uSwVCFf
kBUuNr4lbELHYoOUhdwV4j69fJt3ZerDSeii1Ma45LnICQq+xSTVITj3dpDoTPsy8JxowrQ6xMMm
aDV/uCac1NtageIf9wUJjTuFY/gbRD99dkLjgsAClBbTAjVEX6PiYkVeeFVPXE9AuPUpZ1heLCnn
avRABMF6QAkzMkpFmkFvCAxezYcmIeJtlQgBc7KzZbvyOxU72KfLIsN0w1Z0UU+OXa8tMIvIaRV3
ZzX5obwBtcAn03Qy88bpM9M4CYXgBEN6hxwht5WRgXhqW7kjum56xqUbesvGRGG7QA9TgE42G4aX
RI5GCtJFbHxVQE3ZEmnD57I1s+lQ6OWobUMRyDfSrqH+1PFYgOycXHDlZK6Vd01GxuxqFF4CUN9K
DFJsY8O+Jo0vvQ3RXaBRHLNaLdq68jCf+4NLBoL0y3DFIJWn2gfWi4dHeX0JtsZKhk05FkZIT9jq
iNKraLwiYRgzmglI0/x16AcEtka5JqwLMyMiiQCZJHwRDUp0+JiFe1c643BvjaaTb0ScRN2G6dgQ
zQHl6T1JrB6fRPTb0Ipj1V0TxNvdGCVTvAXeUJwB8eCbX5x0qIyNBAa4zvEcHAHZVlsrwwcAzEHt
ytCKrD16uJTUHj9wFn1fJQ+OOxr5ImhldB/XhXFBloR2rJ053d1VcMEXuVe1zr7Uiua+af34amgC
hawsilnaahpKj43uFQh8BnCI63bq0QRNYa3CVSW6of3xFf3vkAP/DxM/zMlM/2dT4vIlfy2/xFSH
PyyO+y//+3/Nf+KH6sHQMTDzDUeTPc8yCRX9t+gBDOk/tDP57jLxofeDmPc/NQ8CzQOiAMx67Jxn
IvvPmgdKA312QzOLZdLn/o3q4bus4b++zYinaMN85xbjCSSv5rwNZ7pZMiVD1+wwtfKeuk5BNKJS
Szef7GNddf01EeiMbhAiYRfhf3OT0rtRTeLdDRTWBIT02XWtheYaAJ5604iH2dXuSBZ2o8IeBIZK
1rUv7ZvORKYWDt39xMdt07Jz3f900a9//OZ3sanvy+3vp0I3Bvs4ezC+/9+9Bj+VGS104BzqidrV
NBm+WFI5m9Eoy73Vt8m6z/pmTTY82Qz6aB8tzvqptANnrWeOe2PjA9oOo26cIKiWJy+3diKUNYoz
VT0DWjHWcaBNW6Ky4p2QBfHjVimfe6X3bx79l22ZOOXeH6LhRsch8EH5dLaz+XFiGMC5TXNVjhf8
fSXR0igDfeXKnSTJZMUEJX/RR8aCFKjlbgTyvA9MXW5p+rCH6FW0SXDusN02nAOSjXjbJiHMnT9f
7V8vNkELc0mHKGL2lZyVqJlOHNUQGYq9PEeQvp+sQtbdy97v54AojAdpXETbvz4ovaG5awxtkV7L
2fakMdu2cbWq2eXc6OcYkFhGZ94whqXR1M51OhbtDrQPFu+/Py4CcPZDOJaYDJwdN0gGgIYTx60B
lyxS7DSHXisfkkHydOil+hxr2c2fD0ml+H5TwkBglgPN/gEafriQz3MPnSoThT9lCCmLgYjPFH/Z
jKo7jHHUfGmbxHpzZWA890FZbkBSw6vvzOpe4rm/0P1BQIJq9HGucAUy1lY5DxpefsJbmMLSLYAP
RggIt3g1aVPsPWADS+A2xsMd++Iawb16U040HMnBs1Z9JNOVPTlyVw/wVjZK6epTCxenoazdD8SV
bfkuFveB8Ng2Jk3/ORvdcps6oYusEsd9lcYLMlFChefLDB8bt0A3i8XSvjCLyrvXG0iqaVN5RJOW
rqcW2lThNgVrdojyaf57KywH0DPQL1dhErfLooPGV7KeHXEiZy+8dWJtVX6zqqXsmn3j4CrYZWPX
f9bMVJFYrAsYlXUOfKYw8uLFiDRYhFxApMYxon6yEIshvvK7hkTzdmiu/DZs7rUKiCTNyuioEZm6
QQIMhzvEgASty8SAFLiHEYzdUY8millMBDbhZ41jfindWsdymMmdQv8L89Ks2PkE8lOqyydRM+Ii
iwV0LQTwKr+pvTH6FNRpe5+ZyjuW0ip3RWJlA8In3lwrwrhQtGZ006EmhjfObk1RbICdnU2+fZ12
BVVv8VWZWXUpohoCQ09K+9Ry/5FhmodCFM0V+okZJucJ7JZNmeAbnuwyWA4p1kosiMEXPMXinpB4
++jntkl+7jDi8JCk3GVOepGQot6vmzBLFm1kpPdlmLT4IxU8ZjPw/GjhFpTkTWxe9AJfrBuba5Lt
3fUkAao5erNrtHa6xF26LTrXpjNJUV2IbjyYgmqFku+gDdErk9mLKau/+I4Wbfwwu7IsFt4pcVPG
xuw62r4rb3W7zDfkRr6pchKcNX6n1uzvLOxP4aZiYuTyCZBQFdPi3oOYdJfwf10bkKh2g/S6y6Kt
KN+A35lLf2q8Fbc5Al8tSjJxowB0Uk3cz0ai9LoRiSlOQdIO16UF3pF71Nw7keYSMMXNYGuRl7g5
wop3kAy9krvhj8E+bJ1mrUWTt6xVZbKnmHsEtlmLnT1M2h3id+uVrYm209zMuA6BTmHJsPxLv2Jz
7FYWAx90KVtLJqWz9TUjuS6Cyt2YhoqvnF6KrR0VX4JOi1ZmGhFVzwpxNYpK+4zJVdt06dQtPSDZ
O1npuloN4/jVVWOybNr0c+zXwUIU1zT/9+Rq60tEIp9qvb5StfZoDh4RFz7xy8HoRPc5qVYHsK7N
nU9ugOCgb/WY+js954O0k+DjgP+NfvS1y8L6qm1deq62FZmXjC0lNm1XVjurxX0eFAgxvIThtYoP
YxHIRVulm6wqrhOIv3vD06x0EefTcOdUnrkeasXbozqMh+Nkb0wzyZ4YSsXoMnk38Yg6OfmvajAK
fyHJEyWoOGw0PNG9la0kUDc6k3yb1qx6JZEFRbQjbGi4jYIC6XfrwTIfXcy6eputaAgEF0lMaNdC
Cv8g28CxLuhhTJ/AkjlLJaBhDlInKQCE0a5Tls6/tbEPTY/m0GRbipEPQbkWhzoAlsw/ddDMblSc
FSuyXsOrom0wI4fDgXn+Q2GGw7U1aRemJsVGCW286vV6OAi3eMXIJIDFL1tDHNMxBovpiTL+Riz1
PY5Ga0tt4Gy9xJ7WJKwgaOdjuyI/8Qr9e7+YkMrdW9UQrEVbmEuAcCeoudwBL4s2ZmfkW4Ov1hsb
3PzKsdpiQf+J6MAgSGG55eAm0FLqdpHc8+CCEqP423nSBhIxAuA/pcC2Vr4Mpbat0IQdsOZY4RID
Pcp8g7CAFPacbBZITJNbuKnDg14F5YXulOkO1YIPSF0tTBrER9Y1B1D6DPKKoMAtvBEyWip7vFhW
Hq25leWnGiLXTeArItvsHJ5wYbrkmGu+vBUS5rid4qaNOl76Nlh7yVAd+nJUF0ZHH7yZcnGaymDc
KtM4lM30KR/be7+BQGqNxaFJJ75CUw69dxzyuCQFZ9rPyF24nnW8TgD8LR2iYrkdmlyrhsYD3xJt
5dSjtvc7vp1w/8dLDf7mGhHsdUVqDPjBR/I5bvJGc5s1KIno5BHgsM2hOO6iFsNo4hu3idLrZaA1
2czr4hOR8fUslNsQ465xl4aqp2SxofmsQy0w3rI0a9HZxuoW/G5+S8H6IJvBXmkw+7chbMEb5Czp
xnBVg2dCemvYQP1Kl121L83Kv0g6iHtRjqnO9QIm+ZEDtp2TcwliPQyp+Rjmxb5H45KMzwTkQdIv
WDat+lvce/aK3KcQNKOwF6JqjuE4fGuD+CbNtcu2drOFcElMhyPpLW1La6F78ig0mdNsR89Ir+EJ
Buuxfe2rQNs7vtatW3Ugs6InGN57BasYrqyu7veWFjuHyKntI8ttf6xao13X7a62vwW541yXTt3d
4+MdVkkDlrc3wuAC/hp42oJ5AkMmSMTKutF7zXlKhr5caYnD/iSy9ZmTmZyytJ5gpHpzc0hfpkPH
zAHCxQKjmIZd3yh2BNd5y0jzrytPeypluKVL8+JlXXKsCdij7ZNtVeZCFaYrfRNnbb0Jodktkes0
K8cvDWuZuFH/uWl7xOEBw9PJch/iVALRbFZAgl9cs6MimaYvVS/viskLb7wwWzIstS/rulTrzjaB
SBvVqvbK+hIsirOia0l8n5HxL0hpNcvY8HdT6O78iYaA6JCGhLaR41Zq3H0Oe/dFz4IG8B/gmMD3
shU+/0fLSJ+5uEtSBp3HTIfPNNdI0gtIXMtJPnVrfF2B6ptLEcQvIdUVTisiF8NYv00d+8HMSWcN
mKNcObZWbkYdBq1DIzAwoytl9LDLpSO3sVPBaQEfV0k4SE100ILqqOvJMqQ3rzkUWRl53bW5Vw4Z
M7p9SLz4iYbcjRQDrNPJSxaui+kpHMN8Y/X+M7rbhaFFAB9z3DqTU67ianwdnXITOe6wcQGS85s/
eR0GcNM7CN70LSwy9yLIQmdn5k4DCXu8dpsmvfBTi4App/Q/J8q/U/CLn4YsoKnjPkut+pSowt2h
NfFvTL/aytlQktnGo+Hgg7dgj8ouFg+lPpirqGumzeQD07ajiD1fqgus8blclebY7QnHiY5Z4Di4
nsLhEfD0Ma0waRl2cj8ZwQICucGD7TI1MRpr0Vf+lzYyu0VPRmIZmq84W/SjZvnpKfAKc+vTgMfs
NV0m0shWaTbjRog5DQ8y87qdg4C4ZDt+7MZB3NiNcQUSM9lGY3znU9EvpsYVUDCMdN/GWr01m2lP
OsZ1HLy6hEWueAM2aZkGq5AolFWkB+HKI4l8YXsFj9gUY6+RVYfcJI1WetPmiyEEscmO2de1Q9Fa
zd7Uiw0f1stsAKirGWDkvdjbGjDFM9O6D7Gcr3sIptdpJ7plpcrraCiXfFgIfyzil5oLgyGXt7Ae
/buWDce66GSMqiyJPzuMl7REylUlJ1UsC2kE23r8NvjREaV5w54htKNtpg3gzZVX++vO6U6E4nnL
qpKUhdWm6Gk4FdcG8F9aJtgZNVseWqCkyzJqaG8Og3NROhdDmTrbXqMAM7WO7DVltKdU+mt/oOcK
eBWRgqZF0VbPYZ7akRFuSj/rX0QCU7mQjbXkydYwQ+c6dAADT++4VtQrgDYL/46Kogd87KxaQ8a3
yNMAoPVVWj4XpspxZQH9NUEvJGSrl9M+MR21IAfxLnXHRdRaFrDjwXik+7AEU7kh/yhf20p/a3vr
4A5x9kSyxzH2e2cXkwjOZfDBAGXtF8k8wB23bvGArW0XBq+E2a0EeOolX16x0o3xVIUIPSnoiaa0
6H8Xo9jXKSWctk1KaNxRUl0DkwOY4lQHOR2dTj0MstyCf0+WWvcw+gGhHuahQ7SxZs271+DObqC9
YemFTgpdaxvogmZoj6s0sSLNhEJkpos067VNVhYeAay9SZcVqfAySWTJPqHOr3DnZssx6k4quQ2g
HtfkMHXRAGkiZXa8G/3sraQf3nc2eyTrjhzLxwlpZOMdkqxILvsQx0xzi6hy1Q4vleBEYAeifhmY
W3rGncoGqrXxWOGopdgYF0YFiI6a0w71R9ZOUD3GIU0cboe9a3xs0eASbPFQu4h2Iiek9PWuA0gt
KUiIqRN7p5W3JC4xdcVJ6ndbg0QvkqhWdf5pklBOGcy+MK85OeJQ1ma29qr/YO48luNG2jV9K3MD
OIEEEm4zi6piVdEVnchucYMgJTW8SyTs1c+TpP45TfYJKTpmM71ohmgKQCLNZ17zjMy6OIbu1zb3
vM2oioMvb2e7OTrMzu/90PfwNWr/FCcxUsCCMvpa7MIpbx+sqXxg+6MjjIuCROEyCYszjEpKTvFw
IdnQg94kQwD1LcRY4aaJqFmtY3wzAFv7C0chvMKX+DqIehIfZaO2F8yPZV9hxdQ0OzvIdzg7wCQc
wgHpcAfhXMdJyb8Xy72CRRvcWWxtaKL7KSzUDmMykGbt1bQk6XdomOUux97gPI11crXU9S7Gh+eC
XshsbXtfAkmYE2cX6BD7FIfYd67AAeACF6Kba98hlDLd1NIOb5KuwP0o7b+DUMG7IeFVIDM8HfIA
zp4eHvu1RyoXT5+NVFaB4HUZfEXLB4TLuIQt2tdiRKTctRAkt6KHav6zQ9Xtqw2X9kvnEynEg6AG
RX/lrnVHmOxDqvcgOSF597rcFPlsh9ugQFgETIF9OdW0dcDC37gpRsEbAbrjXqWVd141/ZVDanjH
0lc7GkvRxrFR9Fi8VJ9PjZWgBd9ikRCkz7lTrQ9VNOXnoFDWuyokY9+k8EJeAEKFeFiMXVqQekGn
95TlfMsoQHi+pmamUSVaOuTQ0iiRG+lNEYjltp7OK8QnH/Cb8C8ca2nOEr9YODJwgeqDKTmyfBLk
b5EdmOFDKleo22CFvCYKxLlhELFjhHaOA5qMLp3YKY7Cn88noP9X4PXbI8Lv7V1mcZPSGiFzattH
0zzI5vFFg0c4YKxDduPnHglyVxfnHfn3vui7Z4GLGTTutLuM3SW5QhTdP4N4PvyA8R59c9px3k7L
WBLzYagtt6mocZUMk2LFTKEeNspapls7EfnjLJ3M3zpiIRRwGhH+mTUYU3L/XnGbu7PakLq0fzjN
an9Z0HRIdznODSfXsapblNerl6jG+sRGQ2qD5qW8zQq7vABk5MKYDoL4VNSu5e6jtco4jeOJLktm
PYBOni6DPnJIPJo5OsZLO9r7pvNAmzbszbsMmsDeGSoHQVk0g1Afew2UDtCE4tjJXeePwFXBS0We
vwlBSPyw7apFoAFPiBOl3NjeDtZYnxN1iNHUQCfOPaxTt5Mtq5eSwlKPcvU+GPWwad3CAAgYjmen
svCdalzaVNlKmlDR6VfNZCDrG6G9epvSh0o24aCG7SqKrkLqZv4jC+vkGhsZbLQG50uK4fy+SRWc
KVdflNQlzxj+p8RN1FmF/QEkZhqfuKRcVvaaH3GLIZ5G+ON8WBD6Oq+Q0N4HckKrAanAIxqZdzBn
oeBFlbhb8/5pAEKAYNa63CkBtfkstYr7kfxvP6L5eVpzNzp0URpcl8lyWeDDtRnlVJ+bdHznLau8
YZIuZ6mPnh3iqWtyG6VFdBKcz/YSLFhpSO+Vt9hsx6CgtStTse0U5g00aYMC1LfjHoRK8lPQEaFS
6VygQk9p5+yS1N0i/VBcp1r3Rzcb6ls1lhYE91L+wTnQPUy1E285MihSL72bJIdxojO3AU2J2HNj
5en3JbJ7OtO9nK7aKCpuyN2LLUmO/DFP9vQg0cm4SKRANSqyUD3u4mYrsy48Wpayr2wrjO+hRQVX
oijcvYECkSjHCHeyy+JNR7VvX/bFdbWutPNQ/0AaNUR+Gr5RVXaHvs+X81yu8/dVeoj1jJR60aOa
qucsJtIf60RcWOBOnoox0Y9vFf1xQeyjA+R2jtGZ+kMnabvpZU9hQzQD+G17SHc17iU7agLeJTK6
1t5elvFrPCMzJeWy7smXrnVYoeq9anHy27ECpTd68RbQgPdHiMb3Tk6WdRvPVoVB2th+9YM4vCah
RnhQqEhfCatcFLJlqnE2baXXb0oW1ONjB32Gfp3DS6TXvdtuXkZACbisdaKl9qNjcd1lSX2ZQuOg
3gTUvY+W8npMc4zYelfisZXU07cKZfG9qLR49Mup/VosSXgXW+FyLETrIBOOBgVaLnoEphxQT1gV
iP0NYvF0dfXa6MdIF9WhxKSo3+gc2FAFxoGIfkijH5ZFCkHwVRJ5pu0J3fzp2wK4HEmnhbZ7OAT3
KeaDh8Hy29sFVc0Dxn6vc6Zo2FuN611Sf3VP3SIU3eEm8SCXqPxs9dLgL4E+LHIILVSOLreb26oS
xXW7EAoTK8CvgroAJLAK79peOOdT7zuvorOTcwtdnbNFOut+9mpx8moOYSADLfYn/NPOZ0l3R6Pv
oUO5S6pWP2q8iK6Ayt7k9M0fXfggV5Wt0ZyJAQyUG/yewrsydTLcg4b64AU1g0Qhrzkv/Aixuriu
9lk7pXKDVw2FYFL9xwF5F7WxMXunq4LcxDXKuNVW0Rd/qHqO24Me+nWD4wlvOaSVf/AyYBUIFqyI
AU3BN72wL2yGQLdf2yVOmtsMiDHAtaAK9vZYB3dxEGmMh3TdfgW8GJ7Nyg1fgkg4HSo8fXNA8zJC
GqUa0QqnO3KqEZF9lGgMVLukh+1gSY0FQro0WwvG2VkqxXIEILs8cq4TzrtQBjd+ktvvbsH/qq/9
/yKz+3eV3f99+NGcXqof/WfF3v8PKf/g8v/Ws/qH9NVjnekf3//Xg35BA/7vve+3v/uPBK//XzBE
KTEY1heQf4OSepfAgg+EExuIM9p5qIK/9cV/Mv4D8V80FQOkArD5dUBN/ofuH+LmC74WaJcTCEol
/6r1/Sax+t+tb3NF4VCTpPOGwCdIsU9EhxJTolpMhfcjxNNmiM6clgo6IlDtmK1PnkeF+kVCNur3
NRjNN7WcGcMPhPxj+zXhfKstIMxzEVxEqbcMuyKy6u44oYvdX+Oe0VoLZp6z1756hc5nSlQ+hgLu
NglgZP4I5mYZ7st0DsoX0I9t/M0F1+OfEj/rjDMYOFFuRbaeqm5SYWs2lIQoAlVKFIuq6koES8ct
J2wwy6WDLFX+l4UALH/zt1f6PzTVP7Z56XTiZIIYso/WMa8PYtTH1nMgKqqbfhr+iKemzrujJm2T
x1KOvQqOa5/obMJKFLukv0q8z5x4/+vLfxJR5PpB4AawmtFi5k1xMx+vT1AR9kDgs+85QS3YGCxq
aDBsosixunyvZvw49U6lmtSL7YGuYX07SXfBr1XI1Sd5phFYY1/VUKZW4gS7ouNnv77Jj0A/aWAT
roTi4PooQ5tp+fEeZxR6nVS51nffUqNNPLIGCSa5ZSi1i4OU0r7/jKAu/ZZfX/fTuzHXlUYq1zHI
EvgVn67bDksTYCUTfk8W5hzC0XZb9n+mMnZIEPCoGKCDx8RE2PJA5qPj+OvLm6b335YPlwfXKKAJ
AlLBZjH4hABIvDGzQEG53+lhBZ279Sbb915YSJY+RxooKE+ZBc772i2wcXooetsGsAQkvWRQfn0n
H5kXvADPQbnZKG4CY0VB4tNAaD+zc1p98bc4wqhGHSiUVfFyZsUVoQV1aTXzVn59yX8+PHVfX/rI
hMMTA6z78Z2nAGfLfLHVd+lPrHKAJj5h+d5TtJwktnmx9J/VwKijDgWGx3+miD9SakL51W6n30yE
TwARMwAGJfC2UOEeuJ9B+Um05l7Uaus1Rc+0so4zrHwWRIWzCA2wAZ82xJ0zcPrAJQGjudyVl2Hr
+lC1fm5s8oSqH6IqrRRxi9co574as7p//fWYmf307xMG6K8tATTDz2YPBzryccyGCfgi0cVMGKQV
k8AeCpvBohbhetaGYGAkO3OKziwaPTXmS9Ymw78dLCEA5PqGeg1rC1nWT7cRIi+nl95vXuvSs9jD
c3YvSlfjQvgEMCj22Pf7ZFDFS5V7NTuqongnUGa1cmssNriXu287P/2EiTtEYekSaa22qX6zrYjP
cwzBWheehR8AYgag7X86n2YIwW1Ur+5rHzs+UXiu+7YcbrtVZ21N15+KQYktcjXys2bpiEp3YbEu
1sPUtqgbRaqk6UzOYS+XVdrVGo43ILRYbwcPV8d73+CIq63jRjNbomNR1akv7DUq+dQii6fut0Iq
HwEt7FQ+1hoUYI2QCliaz5ghZmaNvsLYPgcehV9v29o4ctBaiIcoUgYBarG1x7hxmt2zHCQ/G962
E1TYQ340T9r1uz010d8vaPl5F3eINmCGgRp3kIH4x7Qo5qKvUHRunwGlY9165vZFKK8dkbrLpduT
InebKB7L9alK6adTYkvV1NFDtZ3Jv08Imq2jqmS+PlH47f0T/mYmQJjliE8GfnOeeT1N70ZMoQX8
w3jfqrwwlpt+MWE+hDYzbwEFTosX1NQ0HQhoF0UkElYzsM6N6+UkT2RWdgJiofWg7O39gG64Q38L
2E5DKdJcPoKGhtBh2Mw5H9EQPHDnmVWb2EC3XlW8zAgkdO0ehIQYHwCyrfpKgXVA1bCslIPoWAK6
5ZjQqUm+1mEdy6fRBptdndHuJ84Yu7ohRPn13vB5C2f0AztA0saVwKwgGH3cG7ASJ8uN2vKZDLnH
/nt27KDtcamiRo0WaDexUfz6ip93I2AN0gZUZ6JSzu7PV+yVDTKncqev7jqYyTgNlHbrndMHqLjt
/bHz/Oc4d1cm4eTQxE+u0cbBu+83q9yEsx92RWBlwEM5uJDEcoDUfXry1R0HDMn86qmSdUWfSDeD
Z/1ourRjN0qLvhZnKg6a7BbJz4Qdp03RxjlD1ddB7x/O41SCwnKSjlZU6D+gMVNSIiZd88d7HVpA
IzpvhbDPJKKUk9t0/dqNjHHBYbGnNvOQQh7RxXmM6qpZ+SM82hv0KYIW7FihEPr/DYjv874GpAx2
EQK2wHII8ckJPr7rwifPm7o+eByH2iaI9ZRyCGLH1cxbSZAlj6nAdJKssIhcviT6LbIlHTdTGkXP
yYkf4tk3U9rpsrVSx6x1XLNFdmtvi31Xjm2fHVZvKVh18VSZmFosYcXqDETHMvr1XPoE1YNn60H8
IzXBigh2HJq+Hx8Jy5lqbfLaeQx16rK2cLA1N6DhAZil+7aOUUQDYLqP09kscfZKs6WotuOgsVJw
XJdi9sy3mq7oixfEAwN5zKbSjEO3TA2NAjpEy2WWuuYRaZz6/b6wAuXu21CNVHwXzgse9zeP9inK
5NHwyYaWzlKxPUm89/HRNPCwoBya5dFNRrNTaWRzx/u1XLPmm7bDwqk3i2669SlwanM+VlYjeCEz
EB3KfWvlC53sI6AC0yNRqmI4piBH/PTCHVd2kzqDEoFI41S2Zncb2DaPmdNObGu0ZcwumOnY5l/k
WIKhqBLJUGhshvB6w0LDaJmmkVH/2r6Pj9kKC7Da/xfP/T9kQZ/WKIhPl+iK1jx+MeBsPoe69BUx
AfI768tYBSD79u/hrZOGM41mMssUZfBfX/FNEOVvwZK5JJxyG1oRggwYYH2KUuwci2e/nYMvPf3E
4kUv1DazA2c/4yPzVjYeArYWlr1GrnZhwMsxrglZ2PQYpUnNpb4N/B5+4x7lCkyuyUKc8V7RkeME
wGOT71BE808/XxvWuDVDCVG6Zq2wiszrwLvSvAgLPTi+RAua4vd2Q0skO3iYtK5Pha9NnvrrZ0d3
6eOeyMObQ4BNAtArUdDnzIZwsLcSe15MSdsv4w24NRce52THObI5q1QLys/Kp/UKETfKEexRXdZd
0BB1Z49iZNpZlyqhcHUdVylAyG5q5uSbnZX2cYoHkLEA5pryu8zLVd1XDTzqlwmj6elGjsKeMWvI
68hrkQ5yZT/sJxDF40l1aQwRh+ZvJa5cm1LXrq4VTtn5rDHm2jRz2K1g5+lrAyBJZpRTCog8alrK
zWx5ucz3aAEN8sEvNUbjW3sWwzQc2mhKRUz8FiegVtOAyGwbAPpdV9JapmJ7PhcLEk1d3+bYU+Kc
7u48/DHWLzRonexpkGUS71ypHbFdyE9RqvYT3WMVgtZqAWCkTI5QUcDF0k5dL+Ootu2DmLDxRoC0
DxH6oEddycfFG4GaPUYAH+YviNm5+ppGWW3dc2IEw3dP+b56RE41gR8J2FGk/V00ryW+fVT55v3a
SMjHm6ho0ITbBjTyu/BVVHlYf8dLsRmRkfX10v2AnjZBc6M53Iv8qHFjp7tEHuCV/iFGdsc/RQK/
YmwSfLD3Zfojhb+iGeVZuKGS1/SAR6b0KlTfpnewAWC1n9W1bNuAFm6cpeVV7UFhTM5yiuXTeDV5
cZKhSyqxIfbuMQFxu3M/l2kS7pkrPrDDdlxtjvWyDyHRbxJ46x3mqrFaqcpPQDPT7DBl9E8aLNgn
yQY7ttng/dlYg+/150yOyaK54BK2iBO40pwP0Ysbzv4Ndq8BX/T7N60sK/kZtE/J5daml93rOnSR
M17kvmoTrJVnywoCbLuR8A4Oc50L2hOeHM25aHvIo45XietxqLzMwDPtaJt7KRDbm2Vqpza4zWML
2tc+KFzLac8LlFLC8cYH+ppFmw7PbjauQGmPRkKQxNAZaASUPSNF65Et+5pdu0tpFrixCsorkXWZ
KG9xk8VrHGgHG0Fy1mTC5d7Zsswt4fFWoqNtJ6BQuh1K6bnCYkPbllf/6SROzfWqvIyixwHoFnAm
8mBG1oEizwlCYzE1H8L9E7Jsui4yMb1MgamSGNAydP19nsLawPup1AVfmj7V1kNdBWbLl6NOwmCL
OU3DBAAkCDhSR4qu3Ib+jXnUFLYKw9flMGhQYsfdkquVqSDJrEVmXo9oZep4f4hyNuNcyyinlmQN
FuRbWOJFmMofXUdC0+0VTkt8yBSKBVXcLEw9+A1M+aEbnnRe091gvID7Nod0WKWYr0PwytwKjVek
kh98ZhZXcPlR9xpbdKTAkCnLvHk8UPleGYFL17txFPwqRyxwPu5hBCzLM/58HqVct3ul4JbyPW9u
G/+h8GQcuVtJK5KPb4MUhaGzn7MnXvuIj0R60DxcrJe3wRiYNWr7M8aNoPOYf7m9V1y7dqash59D
bb3/+n8G+f33qBQ4xXXgtBU3IGrYoq8FOLAMNBj0TB66c9aZayWOC5jsgQQ8aaKN9/6impXuYgKo
EqRocm5UCmPadxgtLv5NVA0NozQ6NMMSqrDU2GA6RG5MX7ewFxP0JuDR+WYZ4KnzGr2PYNOygtjX
3p+JVgc52rZtan8Sx2UITXZuv7/a9+nhx0XJ+Pgy4y9wuSrNw8+Y3jBZEjqL/H4qU59vLvBtgvRx
tZDK1hc8qWuG930ircMycJc8pPkUkamevzNSicyuXqfm1t8H1FqnlX80pdvI4MwCXVvk5ysKaXN7
SExFCyBxNjSs6QjNOSof/cT7zcbA6V6FTwss2vQAbM3Dq5Fg9waTeHNzjTOaL3JMQr6UtW2WA2Qt
c//1ADdwehzobSXZvk5CPjftaCq7x6JfAqEvwdqZuZLlfaSDw88hj/JRcTtz5hZ8CCcAfctN3mYF
5/woIIraoEdUHo67trN0nW3tHpMItfUQKydl0mVLbbOkYEDJhteUAklqErOcB85Xvlcsg5+H+4Jg
cV4uXDpGM95DsrGraltGsqxG9KMRTzkXkRj4/VR34Kw3BI1eeaogFJenpZooonloYFEq6qjll6ex
0DFFgUnlXF2k9P2f/PqtXRkvq5n7U8RWnu9nt3PYYUKgA0N4VlYcsdXZbNVgjM+9iKNq/mr7c85+
g/E57OLjz3JyrstU5fshLcl3vy2yh+J+bPOU4Ti4b2umQ5yKAevjqYjXJzcNm4murDulwLT0+6PP
2DUzRLRh14InKpKp9/D6tgW7nFbSDJ+AGMpgUq8yU/y9fhr2xcQIwJQ2z6uzzOGLYoLz+11GKRQl
5nKlrhxJpzAg+BRlbGS0W6H4DX8RJocdvaFnXr0XWVaU/VS8H+pOxc55Encrn7G+l95i0nKqhp0n
C+qlMfAL/7mqyJ1qkL0UJuh4FsBjp42WGLRl26RAoQAvYex4OPP6hZ0m35PrmcHDt8GUCkDZFwbd
X9YJf65w+qKZORGexdbFFPeYAJ4iNzdFyoa2I9tKEbu+vpOUsZYYTXAUU9O9P7VeiXZ3g3y03KCS
HvrPMkE1oQNvj+ANbV9LrjyVX1fm2Ki82Ew35SjB5HsfyVw3VKJdJKbc8WJakdIP7gpIi9YDLu2a
qsLadpH/zH7L/LKmdmUEcmmbZ4hbjES7PemlqVKVGfEqkTWEjwlsV7SknXiVc+mXaPp1NDz30ml6
bf01ZQLBozNONLfE3rqk/m1tQ/TxFLUZORX6i40Re5JsY6jz6Xw/BcQ2EF7GbOycr9hgUJo4qGIY
KzyiHJzInlY5OJDVB04HMN1aiIaYEs3UCNQ0s7zKjRs937QCEN/ID0lgdO9P8v4u4fVQIN56nruY
x3rbbkqa/Uy3aEnMbkL0bxYvrWnzG/Vb9T7OHfM9SGqA77dgN8wvxi7VieqMzN30NpDNbFnKCdFi
fFr1Aos+Z6GaVRkBimkQpH+bssSU7EQwNs2P3uvhZju1kq2aF+UGG+EoO7xFKTcxnG27pnoOSCGO
6JF3tVnlibWacmBPn4gv8MjYLUA5Mr/BNvCCqVuaOy8yOo3PPy+EdTZHWsdUsR7eM7Y6y9cA2Hvd
DvKueN+wwNqbT+4QIGc2WGVnipA9IGcpMcuoMHPZpB18xgeUfVqeWU908caLzElMGJfKmWsEY2lu
a3hbcCAYOUc2sYeNNaGMY9qMu3qazZwMYmAAmDGmfV0ZK8uS1bh/HxDqwGbTKwwtmO29F1Z+mTou
HJvfFL4+JfSGT0y/1aaxGgU+Sj6fEvpU481Mvdp5wBHe564RcZpZDROyWydUm8wKKkcKLyAAs87c
+2+yu4+5nbk8wpzYPL8RmFm4H+sJ8Hcaa+oDSlXvW2NODdiMP92d8jdCWZ8K6KwmOM0216Jkxf8/
c5unsOjCmFDyP3PELuYGHlIbS3kD5dLM7gjUN1+QvOQNNxJJWKDw75vjrx/7YwnBQ7CNqpARJPFp
hzPPP/Wo4hFPcs3Se4joqvnPmSdMkNr3YeCerdjA/3ac/3lB4FgUDqDLIrLnGfn+v4uu4FJji7Ky
4/turjkokoITH6hwwTb3c2X/+gE/y73xhNRukQ4SKPoJ2lGfLjiXuUxqmCD3P3eMCfobk2jBqtrz
9rPswxEXn3hVd8PkLvmuGmqzn+OibT1YPdCn30rrf5zpjDmplJFahT/rgRf53BYD02VNweIaMsLb
opqI61jj81DE7OtZOGYmT5DDwsqMXA4HQgsLGJpF8ON2A7AWY7m99yq3weJiZmuBgNa1Hb/O+ojF
CdAv+SSUiLd+Vvu+zf56WD+/Rl4c9Grbo2MihMCv69Nr9FNkxGZrPKV9YXam9S0QanuvHu4WKxz+
pZA4DRAf/VBepPnPyMt9vF4wE404oT2cfh57c5KCoLYbdtZmo/os+VelNQ+zB9RGqSyycbNU/7Ed
uIiJC5iKORxLEwUTJJu3ERQl6wKOsDkwfj2gZn/578Ia9dmI9hMCt4BSaNvy748POC3rnCl0IGFV
W6rwEDqoAvfZVyyYf7fVmUvx6kLaXvCqSTI/b3WYVQGXS/zk+B6KjB7VEeaR01V8+fVTfdIE5NNB
aEQ04xlF8gCkIT4+Vm3rFJp6G32zc8rUP5eV4yPCSODo4vp0HKdwRGjFrqRygk2gSjodSATZot9q
t56Dx3yy2QR/c1/vEJG/DTg1TIYA0wBMttnakPP6eGe2Tb8IiF5/UKtjp/2Z480GJTGgfDU0f/Vr
TaN92/QJNV8EsOOVLHajvUSL6pIoAmhQguZPS0XqypHUROzbKvaSBOEDYhavOcVzVoh52eKC0BM+
dV1FeqZg7da4POEx5+it3dg+6HcYjZQAr1xUE1z/NnrvMxY+SZJ7Ax5OdPN1kaSoSOwIvpCcoVaT
AyE5kgAFGZpfVt4yRX4GToHFn4GZfw93yBxCDjFYOmyv7ylQ8TaaU1o5HCmkrCY8mbCRINBucAoo
TzVqBtYDoZ8/BCe3L02Qab3HXC1NW96b3YZihTff60qsUGdVVGc7v0WyA3umn6WYjuM8BVP6FmC9
LSE6ftib7dYuNMEFivZUvMh5Ch+iWthwScSaTASDXmmcJVukg3ryPPoMZQ6QkHA8ck8+roCyPc99
2zJFin5U1H+R8TP5ISi73u12aTFUlIOpDKGZVmG/p0PI5NbQJJMN0R5RE8+5RXiyDSZU1Nh0ui/e
gp9Q84U+iOm0EZvajn9qdE9z40vWUgVPdsxzYA77VHVC5NtKEAz/tZAS9+GF56M2+Cy8GRDkiXJe
3N4hjJ0X8PDr3rLJ0NnQ4BpAR6PHf1Y3UMnxwZxBZy4bG7Z/g9Mv0x1j20Uu8XRVRL0G0EibfMrI
8qMQX+s5S+3+IO1ST6++XRULtm2SRABF+aCucASgIgSxB+yqaQX+3CM7+vSJfxVWnCf5vk5L38Fz
6z3+oyBv4tel1uYwfJ8aeH8TpdZBWZBKKtxWoGGMyvYrwQ6bNAG3Aa3D2UwFNKUvHC5NCGw9skq8
sjzwpmmSTA8eXm/AmbMpPmQShmtmu+t5pebxSIWluQ+Uj/dX5KWnINNYJXdyVF9iJjXCJl7TQ3dy
0tdcteWfiQ0Vdo4EqM+wdPWBJJxSl1OjrNDaz03BcoRf5V+h89HuApniBtfZFo58wSzPcshnN2te
avuMbAEG7GK7sCt6v/qWtsMDtirtpZJWgrdtr2E0URoHIJMcx2bAyi2awrugRUuwyNrse9Z3MUZm
bbJZJLwSL466i3B1qv0SG8Z43XqSjw4XmHh5HewnPvIcNa70Vc3NcHBg7n/voqI8FLMojeJW7u1T
QLgPLTpcyCxROjI6Ek3yOM1r+IKSJWIT7lB9mUInO7MdbaOTG6UZgHB4MJLy4V7pHlGFPIjvKGpm
4Ki0G30XtKDIs0Qr7kcnT7N9u9TWmegrfd+PkkIIW8GuX+bhwu0Vnn1eNYVboK9xCr9hdKLlHGTE
8K13IP2cNUOrSb+yCorS6Hrhj1B7QbWzYktdVBEwiZ0EIX8HgbUgf6uaS6/XAi5xmDYvdt63V0jF
2Ze9L8wMjT3T203G6WImzL628Qw/pypvXWQFpHwkMLLyu5gm3A0RSxMp6XxrfZ3abvrRWfh7OZlY
XwCjg+dGQgtY47r2zNy0bMsNSC5UxNp1KuYLf0jg19jAuU+LCNiISfW2I9R790JirtVeqLlTe6cd
nEuvrGZIYd6TNy3fbPgUJylYPmM/6B0lTxvlhLkaYXUvjXsmA1SnoQGor3itEyvatN0h/w0F2IwC
X3DjkmANrnyhY95sXKesDw0FDPg4lb6bRV3c9emCqkWhdfLYpUv3p5pbOFLdPMzbWKg23+TcH53g
kFogC29O162cw+k2cnq4gvU65i84jawbmk/VU91k3aZtR3EX0dw4bx0FOV/Z8YWEGPPSh/58ldOH
GGmHyIGLoq0RDxbyc8mQXPmhhVh5KYroRVkEW7uQuDHfeHnf3fooUe/Z6H1/G2VrcIRdld6CHwJz
gs7Ko9PU7WEcZnHI29F/UW78OJG/P64dSigHmJTYH3ZV8mNhQA6pDnBtIjxdHrSKvBgRg45OMjpq
Gzsdx3Nw0e2hIz4WmwTSy2NU6+jVnVv3CzK5zeu4juuPgQm+G9GyhBKcuwebk2LXzYg+EPdaG2+q
RzRd++J5tbEqdTFVBzFGmfuULja+ADDuPA7KLKRO5RX+MaBhtG37Oj/A1FePYM5c7h9fDmHXLrQD
t/9KvbBDBS9FRG4p4W5V0A6TPkcGNWDLJT2vshMcMX2hgObf1n2sviioGN/cYmRzcLplPEn4QOgQ
utONcPVwOatgOsesEIZgM4QYqqLutyNtB/lJOSY6Xy0VXyEtr+5WhAgeQ0o6X7s11F848BMMGVVw
vQpLg62CPVpGsXdF5x2Ot66icheuS+0y31W9XxOruS1oDdwmc9OigdqW9l5NefcVTp6EdOat65WK
5HAJgKqgalE1XxJ3jeAUJtV85gZFeBT0IrdjCyEmHBOXjoGysGh1wMZdLZ5cM+P8OBOD74KBUju2
mp47oi1gNwqdyE0ZtfHVZLXQZwZRniz0pZ9KrV74G1hhOhNPfUUEkw9BfpqjHFio14rsImpa5xmr
k2HalulkXwNBGrCEHsfukDqlK7dRKoJLidNquI/sqo4uqjRsd/SXJeJ/9OF3ITwqfLdWjepP5cb1
qbHAIVwuFiQWufPtSasrVFdoQAmMDqfzWsLydGdp3QV1lLVbf1Zpc5bCGL/PkVWszmhFL+lllRWI
Llqq9kBqxrGwDsHY9+v9grXWkB5M6GHvIsxjy6Zg1JopKS4KagWqRF6EyGXrVUM8XlPFyfutO4jk
yxSsyLA0aNZcASOMxW4ShIiXmgKBfvIyslIondCdtecTOCU1cKfjqP3gwnNmGwmM1V1iaNrL3NnR
cOGw2dnnoaRTccAzFb+vdMTQ/SGyjAzQ5CQlRhTKipMSZqGMUE9yQfNsnBTR1gae5AqRlmx3awed
Y19NUT6j3ajoL1xjpLkad+AOc0wqbhcoC2RbH67ThbaWuc9vysXyo9Vl+DFErXbUj3AEBT2G83F1
o7XMQ71bfIg8uI0jdMJ6CGm7IiCyODA8xFCmV0VK1xgHVcrP21XPHeKn1UJDKsAV91hn0oNTOHnT
dZFRvt3laFQeXWhO4Q5R3jSgVAcZHR8i5Js27eBBVXYmuvK+dvTJ8hBe3FZ5LBF6lIVLiZBa4pNo
LfV9jAhNXNUuzqHBDNk9w1THGZwtIVxqwYXpDURu2gSpf7/A+MJ3phtQdoKuTcOFX2hsK5uzb2xC
XeifpW0JUTLpxByd4csqghQ5pbnxvGthjf7wSJO5io95F8qXZByf1zVNHiFEPSdR62Gf3E3VwwTm
BPfJGJE0Dg+bTcJXtOWC9bJcHAw3IY3tx1RF27ZrV2ShgI+2m6ryqgdVl/5OKX+BLZtJ9tdRV990
Eq/7oClpLyZzfE3nM7S3Yu6nbrdy2MjbqE/dhwBgk8JAmBoU84EJA6s+m77DpS3u2q7u/w9zZ7Yc
N9Jt51dx/NcHHZgTiPDvCKOAKs6DKEqkbhCiKGEGEkNienp/aLV9yJJMhuybc9mh7oZQSCB37r3W
t7yoF4JYq6Zu7lTbDwmJNckYn9LNTkSgVbOP+zRvQ7Nuyz2WM4fTsW5E/pA250XsaJdmMdvnpmSY
SsQmQ3WfY1FomvH4tVZCHdbZNMtAF2zCIdz9to+k4TZX6Bqn4VR2Uwy8adJnOBlJvrPdnjQo36hi
XA0INRXoBm4uWmi+361xlz3HzOPbQ87cL+x4KYHOLEV3xS7P5p+5RRlmOfUFf4X4A7tOtlfCd2Fc
y/RTniXGFzqC8x4xkX9odL/aCynyGy3XQXFWbvqg19V9maNQSzi47QUhTY/NZA4NOKGmebT0GD8/
gSFzEHdz7u0ActhnsTS56USn845ndcch3LrOOZacjZORfStSS3wp4sR4KAxruhiZKIeObMEB0sr+
xFDAxG3tr3hwrVxvL92YjIICxcG0LUL7m11sh3TIpNuuPZv9UzN6WhYBs2dAS5O7cU9rp86aXd9l
88AMbG1oYoopN3Zwuwj4dbUsdy5L2ZtPJNgNuNpL/g5BXgoCocHutDvacqyJdJG4jF1lipAj/IgD
S2P7PqtkM3yWnNpAB0vL0r+w8U5d4GveNJ5oA5yBQebaSdY65v2mZ9gb61ioIFs0ee04c/6kRk+y
PXDy3DcqRqXVxI51wUixO5cLYpegSyhpLmYAY0+FOczZrqf9OcJML+dvw7DwrvBSck5Tku7q88g0
DSNfPo7ks4/WGc3zBClXNq8U88hZv9tIW+N9JdLhnCTHjrMs5cgQlnGrOZHWVmiR9XV0Pg19WT6K
zSNc9FYflrrWEjk0CeOOqZ/no1aihgtc+ErlYaKoOuPrV08goVLCu1pSyZMAdYnWXOHUxuGt4k0h
CFjBkVEn8UoGKGVYRDs7rdLcLsZ9MrqMeKpilxcUaV20HWPHXby0GZRgx6rj9aHuVV1c40Ce+pBT
RYz/ksXbrHLXGeRjLwdNJ03XvnaVRXZ3YbSZ9bVEzqqBKta8Gacig7xi1i+LtIE7gqWXN1MGak2r
Xu3gxOjOEsJMc0CTKVTm9hLW4xJXxTkZtrR0dr3iACZvypGulRXMyM99te8UhLiHJCls0LYTrwrj
HVxCVk0I5dw27rBPqNVqHHFKq370bT+PmOLQZVV15GBPLO5i3WQmdJAIuIY6JGFM0/ObXMmC52Br
yLgAuCnFbAKTbcftf680X+j8jn1eL6Ev05motM4x07ufTWRNboOQofS3lq1pxLM8B2+6SQrQMWxT
FN7DVTwD99Vn94DeGy7VaWuQ/fWoMBtqWBA9GnAaJ9s4n1y2CD7HwydYwVbrXQwUlDNmR19f7J1K
etUWh5WpG0+LLS9v8ifLU/VYhU45qKU+txS3t0LNR/0BMN/prSq+swZHZm7kIqDNrDNdqXZp0Edl
AzUOZ4ek3UsJfcZEPtiEBeqoS9AHC6W79PliLmDAejyWh2wQ1bJIusMjHd5sh9RLlZMdJfVsZ2Uk
J5RAPr2DuvEuVko/L4q10o2Zzo2xLxX4pNa3I7Gsln1gHll9kp4q7+FXg2wyG0xxga14dyJUMNWz
XhdUWajyoSxGjdv7aTgSPSsAM5ktQ9HVVcvf6v8zP0vGG0Cr4wn96eyi0WOLZHVXXebGslSRtCpE
ZKPPgFpq5V3uz5M4bSnhRGDVcrGDuZ4KYsQGHXXl7GFTxTQ0Fs9y1eOCT6tdxYHLPqrgUK/Lhz7T
ppkCQSsjKlBOiHEuHefQufYAhrTy5idtjedFBgagauODV2SFE06kNH7rSIXpgj4nt0CvV23kNNLl
RhpRTnT9iUqdYnxOtHnruFBRm/UOH3qyxz82xtq+UoaHaMhs/Ro3K8iKyF70/sToAfiUY2nTsBQx
cfI7GoqZwwlVLMRIea5O2JvuqOEBSQZyjqCTqP92aE3akQLJMNE70dy6Sjh5V4HdUodfzgwC52Cy
ChGJwi3PNNJnkNgrKEBE413JCkmJuag+9GrHZ1SmDekBPwUPRsxwgyw0fyetJGt8p2iYPa0IKVgb
sX+rNEAfKl3l3jXkfLPwsEPbB5MY5Wg+vmuIqmge5qRaanyG+y8cLolsEXnVbVWXZWYnVDDuWUdy
UvbEJ9ICBjjaZFVMVnyJfDN5TjqDX96b1hkZXazojMDxmYEa6tM9TFp1M3UleBWJvY6ptaggurCm
MVEUjv/BoH0oQj9vplODpkUWQvHKPk+Y7uedUxD3Vtt5jmyyc+5anLz7gSDkB7frjQBMEYiPrlxx
DvTrlkHkLFd4Pc0sNFU/YjYra4T7PlCG8TRxO1Rzfb0iU01iQGPe5JebZIPT8E7WYjH3TK6Y/+oW
hscwGQE30aPBh4GLGwc98Kqkhwya1Et/aSmpLhLTGL1QdxJoiAg05MdpFgNq6KHmLlEpiC92l8I1
qCjAr1ttq3h7zwYTTk29ZIFbxD4ymaLN0pANPUcRRrvkZq3oAASrK6UbFeSYL6GlV1m0Yl6nQ+Eg
80POUslwtOQP+Lp1ZMY9jIvBWR4FX4vxfCavc4stG70PvQPSncs5TsuBIKMLVJnNpVXG5rlHxqZA
vhSDRwZy5J9DGzKfAJEXZ7Mm+xs0hPkObZr5FbeOqpl/CH/ZESiTAyuc7GwJ1bTkcIM6b4gjlWZe
yfe3s8rz3DAXZz+4k/NJI0BtvqJzVVg0A5pqCUpZGY+ZjxIjwCTfXTUoX/RITEAZdqtv4raAuedU
UWXk6cfCmbsJ1BX7M1gHN0ytrvW23829nqyJNrRlNvGVV1bWQ4v6A1a9Kh+tvmoeuqFpgjSr6T2i
9ETAlYws+bJ7TDS4LdRWAGLAORqXncJ21NN3+VInSjvtcl7qsMsKcT2ooTkbnBYPSieKC/oC4kSL
de8THeNMsAwS90maqxXNtt5/GLvFPC36hpidfPSmrVrTKyQ9NS0e0ffeSW+ltQvWXqNwqjJ/PtSO
OZYfcPFmYUdzK+xY6vautRwVUb4Y5/XSpGgWJ+MhjZf5wY+xq8te6Vg6nSKqvDL+gdxZD23HHu49
yv2DYcfGU4My/kHnP8HsPvPDYUV4wAvkXc6IDw6SjNxg9tRXhNPDjVT6Egfe0OgG78F64yfw8VkN
dnVgPyA4RwG2CwnFPaeLpl1Mrdl9zml2hN7MQaVtMggFsC2bT5pX2nd5uln0bbr6p1LWpCYHKEAL
y/q2KLr/0Bngs7XdExtUUY0hs3ncVQ+caEm7+dBB/7Sd6yFPW77yQOw3zVTX4stGvDAvJGwza2AQ
2lzbCxKf5TCZeEjM0Gr0eUhPQUxU+XqKwHwZ7uNsnpxvTm2DfIQPXpG4EYNrhMnpjY49dXy8ClQ2
zNrQbUBEzFw9RBBorJSNnr5ku65wO32GRDLTxQxcc3b2NqQc74tb1wMflZbYzrnkO+akuhNS56Gf
CLXFTRKENjbaL2TSlPGovQDzMA3KkNdDMFzGVDbf9VYDmBsyaEVAGPVyWgpwR2uWFKiYZBJv4nbW
YMsYJMmTVW9vR8sje3gPa8vtuk+NN8VjHjIg9jj3YWXK5vwqz5teNWE/AXI3Il1aqm+fFORVA0JT
nkhgpVNjU5IFq0z5MpxAX3Fyf0fHersT2010vzykyTyK9rPSktV0giz2Cv4Mjb5w53Nt6Dkwn+dL
H5dAInXfE+P+7fHc6+kyU0PBnB7v7BZhhwp8Y9O/FAlkzoI1KcnEM2k320Cj+in8qAq/5IEDu+jL
dwaVr2fy2xWxcTOs3LzDjHw3xMDLK9Kc8wYdv8T36ucVx5+qGsupO0bzvUhthQhu1GcNy0eWMxT8
ect/RHP4v0EYXpEa/n+QD/8FaQ6Iw16sjV9oDpfNSoxB1qrvL1EOf/9HP1EOtv7X5jFHtsuQWfDk
eLI/SQ6W/tdmD8LYiUVmG3zxJ/+QHDRD/wstASZpHwaEiaWFvwQj2yH997800/2LabBh6vhcNye5
7fxJksHrpcz/BlWNjgfccjGkW1zr9cLSRe5oCaGlAdQ1jc5r41xUystvaQKz/b/4aX7jB9qG6f85
0v55LWoa12HAz0jjOG+6GAV5KqXEZcmZl7MkTGn667OVAqSOx3PLKxL5ziVfyxb+vqRHTiqp3Tap
67yqr2/PKbwqZ2YwQdecUIqj5CP/NM3eMUf/5sY8lFmmAywPjdLfGp8XEQqILmz6TEiZ04T+/KlA
Z7BzEZCqfWrWwNknpyb84O0f8zcPDk0GcjAmuzbqoSPFSVqWUjiDmJieLPgv6OwDIUoppQNmG8nh
7Yv97gYJz/BM18DnTsTp658xp1tgmDTAGEHV8srC5vNsNxNFvDbKM5V1/nuxdNtzeblUkH6DzkAA
4bBMeH82jdqLX5QFqRMTBLt+BBit98vTnMbyXCnnU49n/wIA4HlKZ+7tuzxeLNtFPaZKhmC3Jovm
6F1IB5xKSJrnYOZcGOiVS5RRiZH2T6/iITYRm4WeMEDOZK9vbWwlB3wk9kFryPEqEzK7xNX59PZF
jleHRS8fAQhHHk/nFHEs15mX2lslneRAOkZ370/FcsOBtzmF3Vmd/PGlhIn2CcGccH69H8bSeZpT
FQd5UujrrkToy5aMsP+BuZxa33lG20p7vTDQwvC90pH8E8FynGUxZQ2OfY5GZOpl9qFchvYxlaP6
DETLvV5VASnMBVL4zst2vP75OTdSCakyhLK69t8u+BfLMRncltQkSMil4Q63WbxSX3h+fWGBUqWB
X+vOH363tgtCY3F4fIgCKYxfLxKata2nV8QcZXHrRX5mxSeeWOZ3XutfF/x2FbRrhL8A7zp+rUvL
6GNRMLlVfsscMjdomPWm8ec/3iYeM9jFaHmyGl/fS1yuIkVzvFK4m+2hKRwNT24mzkx0Hz+Afbc3
by/IX78dqBc3FSdbK8cP7+i3WzpkFEwZV5rg8Nh9Bm8exoagGdQDR7rr3KN8HTrj7O2r/uaNg/lD
KLdt6OjyjrFIVMkm8pwZEBo4sahTTrNvACgxJV3V/duX+uWxbd8o5GgbHsoz9eMU6NaVmsK9irbf
s8Bgrkl+qMHW/ekS9GyftD0qXGZDHrCW149tpcGc2wYpw2D1OXmjwJpDOQzG3R/ezPaVolHBKmeH
ZjW+vgzzp8zn1GCheCWt3J18uOwdbYU/vArqmy1Z1tg2aKI6txf8xQtMKOwgClsi0WhzMkXHON0x
QBLh21f5ZQ3wxiIj1J3tS2jx672+yuIY5uh5FQ/G9rSzjtbSDRy8eZe7fb5/+1K/rIG/L4V0cRNK
bo7f15fSmYktE831oHNSC9lOhTDwdJGZMKO3L7RtR68+uJvsH5jr9q1F/XmcQtmNnqJVQCtUSTc2
+KYvgzjJ7KrXiMBYppUYu4U8YhfI/QBLamaaAo3Xm//4fl2KD9Y9Mmge4bGgl/cV30sGFZzULeje
C41n/WBazHveud9fnyGEBVhp+LoxU4tj3aUW51XS4QEIcFvV+9RvRbCqVZ0kljQ/vv3T/voMwXds
umET+AF141FV5a6G03bV7AX9uMprodn1SYNI4p3P72+uAu+KQ4bgKnzrtxt+sfQhhKDGLBdAwmBP
o6awetq6U/rOz+Ybxz/cJt7TOUMIKlsqG+9oRTpZnq8jfN1dnqTDHJXsX32kgxp9FvTdukeNXEq7
CERLfRrC4oldESC1tJND0hdpfUefVFR7k+E1n09N09BNo+A2QpOBj36RFdX6zMDMkgwDmaB+j+MS
0rbNHL0iKbnXu7vE6kdSONiNu2jNGb0Qs5EYRXemz/Ea20C0rLbMznqfrnwcLMa4OAJUSlrY/hUf
6WTxTlsz97PbPJ3tcT8BDiHDif2sHW8drMNjkPPHWJ9q2uK3AoFgEcDHBt0vZOH7O3JCF3FYLGi7
58gq5CcnbRgpNGNR7VruTl7Ty9DEIwQcyJ16XxEQSf9MOLtxdAHg6ksz+CdF5hv1zYqIbTmdiYgu
brUYZure6LV5vqDeXkBt1xBsHPSFufQPYz1Vcx3Yhkmsklk4jYiGmQ7/h6af43SfboOZnYVKH+9O
5XRZWJhxe5sbK0pdm2xcE6lLP610GimukI150tkrpzc3N3JMblaDPsm6x3iZrslOzl1Wfi1T20VN
gMcc5kFi0RUiBkVV4UCixnDCOFQgdiRDjgQrd0q+FPnkJbusQ54ZotHJ7nXYb/TAfKnhXV4Yw+4Y
9sBqEUvq3nsoa5aTZvXK6XTshPVj7cdZD0sLk1kSEB5Mr38aFzQCPfo/uZtjld4mqhBk1oiUlh+G
urKmDuX/fptqY5axd7kTnOzKgbmJzHSeAldVJQktKfbBs1qa5Q2eZMv9uNhev5z2vV2jCdNQywL9
7MYEi0a46GUy4Bub+1R78nI0ViRFWYRIXHU5CJzzKSN2K2JmOHbPGWqR085iSrmzJEHqQe1WHMxs
vtXwrIE3m9Z+rnAD3smBgdTT0uGRspiW6R6wM8eSg9WfQBzVzCTs40ZnDM3kOxFjlLSlP4mQ4Fd9
fPbpKQ4XtteW/XeF5wi8lV8M/prs7cWCf1p5dXrGWDedI5yqRnvCX6L/VuhMZQ6xL7Ibr9JbAIju
NqBoskE7TyYGFaik8Vk1N62hGQM44t6yxm9rHuc8VVRXPqku8+qOT/pUmfWBmeuWvOG3KG+1wqmQ
vRKSNTEl6XLyXfU1IeazdrX5lISIUpAEnbXJ7Vxa5BsZqKL8S9qisqelVzXPHi/ViDqPd/hbRR/a
pu/X1ufDmujLRYkLstxPnhy9UystDEzbvDwT2ldnvBoYxSTns/KG8oNXNq6976rcNKNUa1E1GxYd
w3DFmNqQfBqD+jFiVHERKHvbj4jiqbwDUV4VKai2yw42QyRQgbb4KyVJQxN/Libj01I2+ngAodLa
kQ3hAMObSFMyVehX4sw1yWvHE0CU4c7uZRvvPGAKzAcxDHwnaCKjAE5LsOGyamzjxFFTPT06hd32
pyknHv8k07rKOpc9Qtkb5SeT+7lplMo+TLpfy1PXK731YDaTAj+NfsrZb6LEz60zZJe6RCYTmWVO
09ZQMJdS2S68moNdZ1ERy0ZGU2J75V3bYb0NGLIZ2wNShDSMGJqZADUp1GWoAwQ2CD9n+GTWVwVj
zw5dlJctJyJpLIYsPelFQe5y4D+ZitRwQnjCYxX4vI0PCLD77Tcrq9tedfWWH1NqV4SJtXd8+AW9
YsvTkoNlMq0P6rofuiCtZPFRFq00SKLy5u6ALAhw6Op5ubxGTqanPL8BYE+fdU61QyPmeRHqJAnR
siaSbG8bssXbPaPKfEioaji6M8E2Lix/0LorY/Kz04bvBXpL4kWgzwszqx+HRKV5hBbTf3RLNs4d
voLJ/dG2S6ojUTfqAdB5ikI1XtIJTafyKu3CRXXbMc8sS/dsnYzeCRDsK3/HJr7A5BvqlmEIyttl
r8MjYNYHg3pL9LA0I8C2z4wn0YlWOiNRlsFbh4Sn3zGWn4ezdky6LJhdIGPowHsrP211MimDpCxz
834Yui4NkSsn/pnOVr6Ac6u2YQZNIWoUd/HbvVXTuIkKU4onPmutfuk2ItmrxLFx9qNn0fcyi51i
lwo89V9GBkf+Dj61Xpzhs0kYqDIYod+RKpoSiFy4kylRIN3RzGaEG44N6Vl+ZycPS2zQSlvmqdBR
Bo/A71eSraDpTVPT0ckzcXqtYJzXnfTd7nuDfLSLGMDBtGdBIdFYfGs6mceeTMFxSVE+NIBkk/3A
HvAlW7rpLjcyYrYrzeVVLMtOu5ZaLAyo/vnI0JE5hAzNfPTzs7IwCRZYfBRvfLtsHOciHaGajy2U
/ZBWY/7DrFAQgLAwJoFSpFqePNn24y63rcmLiq5VfNvdBAHupBu9h27D6FVk6qVZnjC1VHaA0JPz
Kkws8qjMiRQgPrp+zBd5dD97Q53Wp2hGNBX1KRAQghCn2N2BHFtu6foht3d7ib2iMzXp7Rs3L88H
yIneznV7+5NYx9oMqp4pe9AnpY7ub8RQt6uKeFqJsmuG23Rdma/zDiBCdoqcWItWuH/rfLGb7wTA
cUQXCMtXICdu82Cy9fHKAz5EndB2Ah+E01rPqeiIftIm8pwpMzemK3OXFop/NeKv7lY2g7AD3FPu
MtKzvy7MPgmnsxrj48gokq2gNNuzDhlCusNaO5URSbdM/ZOx39w3xgoPxvdmjwKpbHc0SSAcIMkw
AZzIVhT53lw21XIS6y3AFTTx/g4CSQWwrUMTNZ23dc5cEqw9xDWh1016SU75bAZli0Pmzlyr0dk1
wLbyKxsa53gobLA5Jys2DObWUI6M83go/OJcUksMH2ss3eB0SG6IszPXIgwQQWDa22RfE1o76+u+
0jLPPoW71RDDYVqYQb6Ro1ZJ9lezFUnod2ykMGGhz5HiIDXLll8oW8yGyWdP9mbeTnEc2lqlTjI2
xP4wuonrnGTAA/NAlhWIsoTDISImtKUMzpuawabNSfCBYVqizsDMpeQ3bmRMSk+x3G5YFz/MlI+0
zAeaU+y7GN1KSPIV/hIaPwzIKbqsETt1TkAK8eU2+UKJIksPIVh/UPZQ3upaM66B2znr5yZ10Hjk
SavaMOk6+wN0lxEvUmER98cX6iKJLZvEqaVzh52VuOSZxU3P0BPVmD8y5TSth4Wz7ZYXhlZ6D4C3
FgHi5mLYj9mC3JJ/byURyx4Cq03cZ3r9LhnpM3qPHTaW9ibFXxzTfOkkagXUVQ32g1q70jtdIKrt
a0IAcjS+LiIwFBlRb2T5Q6zDxAg02LMoRi2KxMDqM5SVDNfV145NfdqpVjNJMTErvApdGU+f29xD
/5NMJnocaUj3Y5+vZRnVhqEyZIPF4DISrAhwo3DtxmhBKz7iujBI4izXtv7oaEycNxyPM+wp+8SN
qyeuDjenRGluZWn+gDyjy3eeM85WgPesPnFriYy/KxnOBK2avQ/GlGtkyAPsQcOqJxUkq7Qdv5eD
6SbEdElew7zN+y4kH50gisQSwyeomOm3puhomeIn8dFpu870o/YW+dnNcvfEJl/QDPTC4LTEWaDp
EfsU/QVJSbyrTqfN234zEPNR5QhiUBIISdOT49DXSRvE+VrbMySJJC/daC6d9GbmSyfvfeicjENT
0bOUFI67EKmVsa8cTG77LnULd68Xa1XvRO1MKsiRhw27EU5gFxZLvt6qOscd4bOZXmDiS5KzNK+1
e1LVhX4vPZOgNGiY4/Xa2tYN6kjd2kEC0j5kuZ9qkasDp/dTpS5afbTReTgL8ggH/OuTXSfNzUjM
zEyJXZQchk2XFDqCZwjaqgxUCdt2EMcHExnSjLeOg8YtPY/pe9LW9Y9Sjo4TVlrP7pk5hdmFvjHX
X2fc4uSk6XZH7FMdj4sRo3l1Bo7BgrQCh29cV/OZZvk0eX+OAHX2H5FZVN1toTNV5q+IJHbZC6Jg
inucevVQBdJc4DPtfKszh+sUxi1vpSb1HkoTBRB/IvRYfKq6eb2fBK9XVJa1M+6VtMBxIHtxHrBr
jB9tjoKQejiFWqGxIoVjKaEG2DVoy7w9ZCOEMStFO0CzlWMIb2vGotMV2bxzZNpD+r1rtd7GQOOt
X+e2V895O6SomX12HdbpZrCUWqsIDa7wryNNK+pzB3wkIg3f8yD+1ZUbR2WHdDlaK9P61GSW/mnM
+XrzsS316uDDLjzJ69oqohZZLrYSq6x4DhLtv6BSf05U3PgH4aXFA7ARKw2HoUZtLe3M2mEb8x+c
WWnyxizcidhc1JmOfFIZB7mPZcWQ7Au/7WJEhQaON0pnSu+gmJV7n8rOJ09mZAga4JAYsjC2qhEx
qr2u9nkllPMRV5qaDzOlYF3ynW4Hn9ylKc3Pa6F5InRFodmROfb6gYZs+81ANsq3zcWsGIhBoZKw
DWLdIppNFOTNYCeoVVvJSWHsZ+fEmSDLooUFUISgGFzcumrqS+L6vQWWXjcevMVxLwkDM4pdC8LN
JTncHT9NGVxUXg69dSJWHLUD7VOHvVZJE7yboIcW0B6WW85ynpQHxLa4iN1yrL/hBl358jGlJQ3H
QUSDJk70Z1bdKGTkqS/kjgIUj+OkGvVVw+qUQWdryFTJF090B8afMQRIqasPXU88J9u0N1/VGOtA
8zcwUtnk2/kD9GMDXWg9Eko4jRoCmw0rwq0qT0iW4YQFCW3TSC+CxnPgaLrRXjVZ5lN2e6UrLsbK
SB7qDrdqmKH4GgLhVOZHcjgrSJYjxW7Qz+5Wu5V5d55Vap5DsWr5J0q+hQI0ZQ/ddbHDy99OogBh
ArcVTBt+5Y3eQSrgblR29w0E0kR2D6po+jyCYJDDzF6NpQbdDlxe6BdGpCUwmMMyyXVcayorv7QT
n5mgXxA9Bqu+ohhtvfUaa/z8vavalbcc8/pwNslxfGZdJlZk4WLIfiDFr9uDTm2sncVGhmxJDWvK
fHokTJAoVzXUB0/47Jyt4SmLgPZR12H82GsR1FZetFGnD+vTjCaaL3yVGjdlnE2EhWhr9whbo6No
GrPO64CYERMWX2oLeqTqLiU8hferVUt+mCQlibrCtLzAR2hX0yBPiZPqNxoHefUFLzWpeqgW++GA
2Zs2FWw2zuofC8o4ZHpyAnL9UNp6lt4xVBQ2IdtyRf9OhJZe9h9KaDr+5iBh4EJ0WCYvvdidfkxz
QXLXUs8F32kz5rQMv3fcZcLNLorVi7877Vj9oLhVj3L0U/PzGEtV/shnqm/4yZTQAaYI0zhdACw2
d2mayPZglt6QYnNhWE0XoM0/D8nwoS4gyXOIGHBOOiwNFLUUu7lGVio22zCWjnnC7/ylhw/Z1t11
3dg/OO8WYSrFc12a82Puez0qssQ/uGI667eSU5PGAcDzsCuMybS/JR7a+fP/kLxKRPP6dZB2mlGH
I0rcG82trT5yzJx4RhcAaL7LITQ+0pZwOMoIWrAHs5+c6/8A/Rx3Hcc/Duh1MhOtnesjg6JcEWpu
GXeczIyMNzqlPF0mr7+RfjOzx7SquH+7L/xLJ1UIj4mIAW3G0KGZHvWFa390WJkusCp+bfidDemG
MvbDHjv2HzaHORgyd2GGhJYAsrt/3LSdrXlYkd4GBim5lwnbYGgPy/yHI2+uwkhEZ+TNWARxzNFc
pHcR/jVprgXKFt0Zh6D6AmGL9c5VjlAqCKNM1/c5oFOcM2g0/yYov+h0E6vR2SYuKbz2Whnvu4Jd
J4jHDWkg+mK5yiC6Xk1C50xRJK12j5w2+aEDs3TfGVb87gEaOsgayDU2YoLjEb8T49fVeIAUygrB
qwBJpfeA+Vvtn3HFH+myLrNvXdM3P4bjdJxXwqxrwjxxs37/Plx+lcf/5n9F5RVz4v9DG/5FePU/
FQ2ir2UGN+V7PWTDcvr8739tOSg/ZVcMOv4ydN9gfilcZHrbn/wToGOYf21zQPC5QChtb5PS/W/Z
Ff8NywZ5EjIX9B+kqPyn7Mq2/sITjgLP4S0hk4EB7//47/zAyffm5ue8rD/65/9Wq+oGZenQ//tf
RzNqBrgMfrxNyYeGC4jLNrR5sVTpdYoBWL15Ia6xoJOvniGMfmhkWBfRi5/lnyu/vNLR/O6XK21r
9cWV1iS2C+Ym5kXhGUGmRwkn4zJYd40Bm5eMs/eUC9u7/GJe+Mv1jt712eAsT2FsXgziGjzYKSLl
eH5vNv27izh8twQaCZ6IfyR+kjbAKQ2vzoVu2GFekgP4rTPI9W3+DLC/iYFAKqP6cBxEZAZe19e/
XiW6jCS2xLzAd3ja4sf1mM8VMnz7GR19L7arUGttHTsIzlR6Rx/8cmQXQOZsXyBrnT5iIqP5pWeC
OOPeeketczQN/OdSpIMhLNRZykeXEnOX10nZkSw5mSR50kYKZzuNf2Z/vVruLxfdb54PcUyAv5F9
bMf/o+U9NqZkFmnZFxDrM1pbzkeVMHJcpSfxUHN2efv3O0oD+PsxCYdRGXLGTQ53PEkdCW/Y6Jb2
BTIMDLNaJar7ZmqMPMCbmxDRB3AIfKfDCILp9KifFbhzvyqGr0XYNz5wSfy8HGE3LmKJgl+Kryqf
ZLI3nAH71Zrm+ceGnZIWtJ7/SNtuysKsNsdHRtKmuhmXyT/JZVE4UQHEYXrn9o4oRT9vz2X0zUoU
wKiPKUUKv6nNmdS+AMiYRpAsruwiS8JU8+wTfRWMwLTrylZfAIquZ2Wv9QxWPevi7R/5eHvdlo7v
ImZ1mcK77t8JYy+/JC6NPHcY+ZFpmzCWpQ1BQv1ljgOZ0jvfa3obOZwLSEs5TcFA/z/8CGzuvCKb
tAc++dGmit+ZVhRzzAubtgGdK7nc1saHHpJsZA9DecGQIURS29JOyanAO+saaKz7jsrnN48C9R5S
N3YCE/3tsTBx8My8GgBZX5jEiT64qo5PKK4exxFneGaaU7SUenGpllUdtHaQkQE85qRnEvJOsfPL
e8yexhYmdItFj0CD/e3lw5DgYGljN9o52bbugUHYfLc6U/zOh+nXZ85lKED5NDHVN9DpvL6MhWvM
6k21ceE3CuPZLOSzz/GGIz19tZz8zMnAF9h22WXyZ8IgVMlcGvofB1i6YMI6et5zYxSbH00794wz
jmPB5H55e0H/8pF6fYHjQI2FrqBemJN2bpq31XI2MuvyT3XnnU/h9kF9tR/CoLM2diQKZDAExxV2
UwpD+b3vnw+jZWBTcu5sKEBZZ+ZhnsfFSeKV72kxfnNjry55tDZ6r+uqvhD+ubgu20fDvPeK+966
f/vX+2XPOrqvo5XB+A9qQOP654n+Zaq/OsbpVN6+fYnf3AfFm0nCh8NpAHXJ68WnW4BI8IKlF5q2
0tH2dj7V9JxgM3nP0PGbt+nVlY6OQRPGXcNc0/RCGZiSHe+A8fDz2zfzm3WwVaIu+/wm2vs7ueJF
HdZ6oznjik8vpv9F2pn2to0sXfgXEeC+fBW12LKcxJmxs3whnMThvu/89e9Dv7gTqU2IGA9wMbhA
AJeaXV1dXXXqnAKCjm4qb4G71ztaerASFOM9Em9r7HZLqyKvmKcFZv4vS1hVl4xtUxYNJn2m0sf+
G1zyK1jLNROCq3WVDws+1cdTNVbBRrOYiiuMtZTyTQoLDotXFO864O7k34IRZfJahlLb4MRB9fzu
aEuHkeu8wQ0y584u/2psbSXwLbmeBcIYLlSAg2B/L12PabMSfhdM+uq97EMJ5j9I/UNY+5vrXrH4
/f7YEV1cKdCr6Yw+OJlxddB7hdo8lDQrRt48NubvR17pMDECaaSIAJMTeCgMgPQn5aOZ7XJ9047J
xy4aKaFQZV1LxhZ368za/GnPHD2NYwuRmzE4QQN8UNv0qFTyr5moK3e0rRfNZG2Fa/TW7vqXfL15
hUB7sUohs1VGs5NiWvanKvgsl1TL4PPxyyP0VYGqfu3KcUsDYKMoFSq9LY3WuyB58YObtPbcUPre
V/dp+LPvqNz6DYWQjvbcDt17SubxodaMw5A324wRWUW68avxHZHufIfmHTz7Zg00N3aayMGJcf+9
Qk7BJ9wO0qzI/nz9My2FoXNLgmP3RmO2TKoEp6B9qOTiQzkFzER/8cMA+A4dvOvWXrHdbzaFahZ1
GVOG0VLYFFgh4ZKdtODU0b+emC3Nfzv1d4WK9zS237TO/tvnQTqUXyWYbY2NlzxEAPyCCtG3ydq2
2THqHlBQcDU6ira1R5dl5WwsXGPWXG773w8UvrwXtYFc2Q6RP0+cvUyC+aFF8svVp3HtWl4667ZM
IsCTkqlD8QYI5YGh9lYJTsyUUC6GzJB6mJ7eXv/kS5Hr3IrwxcfOBHpiDByD8Bkczn0vfUc455iq
6cqXW1wOcGqT5JMHgZiPRwn6FzyOYUuS/2ZcdNvBFnh9KUt7Y/9jgffH5alAnhRGgo6loLC2iSGM
squH9+Qx81yTKqMfA0Zf5F8G3DxO6AUGJ0958EftJpcZQNeKlWf34lJmkmdGZZiC0ISl5EhPgurz
CMFzs6d7KqbvfbHyNlm0wcQDNRHZpPo5//tZEGG8R577x8Epyu69CYaL+hAZ5crF+PYBxGUy8z7/
z4oQ3jWk/QwblpDTALnBhpFlWBuRz7idPL/YhZF6b2rF1wJ949o3vhl1k+58rRpWfsVSFDv/EYKT
D6jfeLrKUqFIgH060Z3tiA4HPD7AYkGZQfvWrxVpFm0ylGnNlQsGWoRsygtHuYxbtvA2BQrcMZtm
Iw+rqx/Hz9fdfvEEnxlSL/fRGMy2YlSSkNSBp9OeDepCXFLT2K98xTVDQgqPSLQBtMEOTrnzVwPY
gml7mH2OdlHsrq9o0TNpCkFbzVuVp+HlirjbwH1RSDmBGPCBD1XjoxSuJQCLq5mr/wwqskHidCnE
J1oPri48RepvCx6TOPrg2AntjDVAvbIY+VBb42VMFYBa8uVyBtAsFpze4ambG6hjs7XTQ9nfZz/i
GduT3QyuHG0mZytnezh8NtLKti18TZuqGnrAMENTkhHMxygphNYwL9R5bLTHgPfXWihZevdf2BBc
Q6WvmQ0GNkxdOpAFW0dzDHcoNI4JDNL1QUp+SfbaqMnCd4Xrn1isUGKh6iCEltZSexJVPzzZXv8Q
lQbcffQx/7UrUk3As+kV0Y8S7xRE2RoJdHN48lpjz9NYAuJQeeVK3rO4kjMrQqxoTSmCeTsLT+hd
b1oLDVyqdNcXsmSCKhTaVKhR4Ifzv59F+7zsgkF2mvA02fdtVs18XSsWFg7U63QZ8COb1qAp+IDT
BSDeEdM6VfJTqN73Q/45UFG8SlYKi0v+TGhgYGoWAeUEX66E2UZoZEsDfzZf9PSz1D8in7Oy7QuP
Epotf2wIZyaHvU+JEj086cHUHv0Y+YE21+F4DQs446wvkVPHD7JdPvRRvPb8Wluf8B2bSS6lFrag
U21/crqnyPjWOL+vO4My/w0hz75Yn+ANkx0qAwLF4Um6qxXzYNwAFJ5AMPuAb16gY4J4+aC3iC4V
MPevfdwlRzn/uPMHOHPFRtX6Nug1kAPwKY3ZrjS+hKA6nPjn9VUu2iF9tpgyoihuCbm6XqCOBByW
JOqrOTz33U4vYUX//A4js+oJk48mZoQvSUsfXsD5UtSsGz0+hPCl3oGL/m9GhC9mZgrqaIzFnrLR
6XdGHX42K3Xc1LSs3RDsmvsec9CjzXevio785QYx+SilpUpgtYIEuHGxNZtjUmbbEKLL65YWkiQ6
BI7mMLk8F52Emx5UetlWFvdGBdyDjFqNetcM2y16P5u0vbtubOkivrAmRA4F5lugc1ibqq31JZWg
lE0eIFuiwRTUzGBpm2J4RL4EBNbOhy9ohCHv+k9YjCt00WQwFIiWiKWpbChiT7GIkQNAwh1kG3B3
Ag5h7qXTt5XieCCZNTRJx7g/5F5RrzjrYmg5Mz+HhbOT55Sq0ijz55YccLOhtfGkx9Uy7Gs+IwaX
WRHnNcIw4SFs6gSnsSS34M4ikxFP6WPZhXjpfZR+DbnenOqL9ajkt2RFTHfFK4+a+Uy/sQ0KBhws
yD7Ejy5X2MomRbEA0r6nEfr9gAm1pAtQtrizBm2vWe94p9kMcP9jbg5BZx80jyI/TSrMyRAKGdZD
Ur1M0dN1n1natHMbwuPF16XBUgdsFN0xz5/D9mE0Vr7a0jE8NyFESpvZpLLsZhNbXb3P1F0p3djj
S7022r+YJ+oK87IzVQ3z78L3gnkazqcR/6+D1iUl3uT+Z7+QIdKWfrVBcYLG0HOz7raJ4xWVqmXT
Kn4Jcc2cAQmmix76gny+0tPC127NeRzC6dthGyqFfbBk9N1RpKoO1PeYB6rq/mCmqb/ynRfvXd41
MxPPzH8hMkFFUhKWsiKzfvUhN8d8HwO7nzrtVxpWUO+FJ41Bx7lsqBXyLpEOHXzrmbzSYlp0qLMf
IdT0ZEaEGHkYwlOp3DtVtZHrh9Vm2eI5hPjCsq355SMWqm0GCLqkyUmgKqCvqECatwZymzu0Ko3b
eJ6WqcbxTjYKfeXSX3RleI4UOBsZ9BChBGavp3mXYLiBNP6odPohUpTJtTOz21o+MsghdIMrNbTl
bWXonUcIUV0WKSvaYmRKqi0J6/BFt+Vj3N2o2i5vmr0iMTg3Asl98mJ9h9bvjqrSrvt2PUQsJfeQ
flA0teb0XiST6Bvba81ufqVE3r3V6FvaUys316LTnJkQnMaOQtOsep4ocv40FaU7yfeaWa6kA4te
88eIWPaqgoBh/gAjUlp8JTuN4r8Gq2UIJHzowp9JsuIr85F/c1mYig35DcxsbziRJg/2vNEpWFN6
nEYoHJMj1eYgXbl1F10SgDCkXuCL6OldXhKM99mlZ+KSA4OkwLhcy/ieGEiShuvnbnFJMz8YZB9z
3VC9tMWwCiqgA7aiAf7uEALa/DdzCDujXwtliw5h8SRW2TBCupD4On1SNAWaRqc8qTeD9ysY92q7
t427KfHcW8cuXJptECLDwed6ZFhmxoz8+Ou646/9iPnfz+7frIGUNlQ4eFH0DNLdbcLjFP64bmPR
KakSzUUAAHivRAZnNlK7CGQgHOHJIT0z7BvYntyAGbUAdvW9N61YW17RH2uCs/hePMHywDsdyt2S
oXVm/jZosF9f0mK8OFuSmFJkOnRICXvXqKVret9BY2+uW1j7aPO/n300SwPeBHNjeMpatzE/+6m3
C4JpnzDe5jxVMANcN/e6CW+O8tmKhPDUDlZUDV5HjS3yXHX4GDO3ENUf8/B2bgW14RGdVESC5M+R
kR4Mrd0GebPx8ch4DfKz8m3FJw04+z5inoFaTgJ23HpgOmvl2y66iE2DXkeNjl6zcPIYMXECKxmJ
kmH7u26t6XYyja8ZsiwrOdNiMDkzJJyuWfltSEw+6hA/K1C7JxkpNXQSXrfGt7NmSfB6BVJsMHJY
YtbqplTzI60bYA6IEj9fd5TF3TlbkuD5Nlwchdb0BIzJ7zeh+RIz5/Yf90fw/REeCGScsDFZj2kw
Cyz+UOJ0d30ha04gODwYYRhkZdzMZlNi7zeIg9UkbnlXDIfqMXkFUnKXhxg+pzrVIWc+MQR56Jki
hwB/lIdTE6442vJi/hgStl/zs8DRfb6YVZp3qfZij/ZOquyVfVm8h1G0Z0YfijT1NYs7i0lF01v5
qJJ8o6VkgeKCERvkN2S+ClNYSajc2T5qeO/Zpj82hbOaM5jcyQgi0px5lpVxh8cVQ7FiZDHYgnIE
4oyUqCIGhEJGPVRFwxCRk98xtMxmd6OHL53sVuZ+yOTbf78kxjNeoe8mQyCCV2RNBL/74FDrDzL5
UOaSvi3QGTjU8Sr34WsTRgzrNBDhPKJ8pwLQv/TAuo0hTgETCSRpuqkdZWNzacUJI/T5IS8OTgPV
Q4jOQQ2h+MgA2YNhtX81qJbUMsM+khxDajEerq9/6VQY8xQMqCyg5IZwvFW7m5w85jeFsM2TyinZ
76yR4ADZXbezFKoMMN6wTDoznlE4FH00IsdpJ9Ep8T+P/m+aYNf//pLXnP99IRRGDMz2tpRGJ/TG
bHhYNCXexP6XYmzdigsyi7fX7S2+wMF2A89kTokZIsFgEEMwMTXzgpy+3FdMpu+ZPNOg6MqtG/j5
402dOD7cR7GzKfwh/Yq4oL7yI5YizYxvAxpG2RHV5kuHQhqsyQ3YdU6K/6T6sksrTDKfri90aeNM
21CQioXYDxncSxtxNjEWqObRKUvSx5rX/gZ42BpT7VIwIyTD2EkdQQZbfGmkDMtxzMcsOpV1huYG
MnSuDBpo2xXFz7rouKwd+EivL2zJY2jJIrRLc5YyouCR1IWrUc7H6DTK93792BmJG+ffFI9R3/R+
dPKVeD3vhXj4ocsCOcBrRpfFqY0wcehRBG10siPrqUCBsP0WqTdDdhMO3iel+MT7c8U7Fi3Cswox
IxBSnmqXHxXd4DBBYCQ6dfWOnCe3IcxDpBWtIhQkHKjxy+Fradj7659VeftddVlj8oGJA3qZNLUu
zdZGkSIC49Oo+Gnt9WRbpndK4rY/vBcqNIPiOsOpHA967zKJ0MXHyazdAHiLv1qOf+u5/BDedHAS
AnECS335Q3rAhEnhl8HJGU+tvFXWSIgXSsMYYDwGYTOVZ7fIDghjTqkxAQEIqOfJwbz2dAPpyydz
LEFSP/bDy5gVbl+VriZ5H8bWXPGoxQ9NZxKCZ9qH2utcyFkGUBaWOQbIbZ64azbw0qNJAnmHAhX6
rtG/0Vdcsff2kDICRh5B/FYoRxvCIU2sIquY+gpOpVW7Yfe9fpXw/JmY+yCNDte9aMkWRNGAhuiG
M5UmVN2TQkqD3AcGojGmz9Dw9LdkTUChN6n+r+uHaNO9yonDYc0svhAGnDawgjgnAZD033FEEpUc
lThciTVvj6JO3x1YkqqqhBoxvqVKI4XQS/BEDWmPpI/lELnO82g+S9mL+sXpV17EC56BOYPSGbf6
3Fe+9PwqRQuhHulZ5H1CV0Taat4X3dur8a2dOyRUv65v1tJBuLCnXtqD+80J4bQKT4qZ7AtPcTv0
yZLAOthK96SBG/aH31PzXbpNEMRdq2gs1Cvnj/tntYJfot0y9DbSXCcpkG4se9jkk7f3rOJYI5AY
e/dOayDgYN94fbNXZZidGIHlDbByOhYSAn7G3CBiVmkmhJ5d+uw4MqBj58ZcWTGd4VZFYESXv49Q
ACThoU7QmdS+QTi1gcNxxfDbJIBD6UCGSn16zisFu14qK76TI9zomHAuQPhLC4c+95oLLxQlgNED
dpwHEqgvij5MuTY0xgS0+zT+kg+BvC2C0Y2hLwx0BQrWzaNxax6m7iaToNBbaXYuhAPCLMV3Cww3
Di2E8jlAlKMfUrWyfqKZuEmiv6vqxUGYLPq54stzZLm8p9nDM1NCTmVbLfS1PabK/jkaX3LjQwir
kul/tqaDbh496KzyLys25/NxxaZYZUFrCwnMBJs5jCX1hwBOpfwu8g7Dj6b6HBj6hv/pDhW0w4rh
pcXSQqLqQtGTR7bwXX1UCGwbBgfKOye9e5HL5/ilhr3Gj1sXpVvd9iGNWnvszxFVXK3J6C9byYQk
j4HLg+LlSoVmC+/jodrNhV0UrhjInVw1WwmDCy1ycJBnloTc1Y5ryALnOlo6tS5TjFL9BXrlHU8u
zWFm1s2lxB3lu6AIPqlqegicz0j4/GuAD79hxikxicI5fQ0bZ2FhqL0pkufVwjuiuJXUM5VvARAx
tShfuWUWjyhvEhn0NOGQcZvLLzt6NeqByhgySgsNo9bcJMVHP6WVe1PqEIjo9pOiM12LdLOlp7u5
SwhT1CmIpl2leisPsoUrj3X/+S3CtzfVLtLanL5cRskQJXqoJ59jBN4QPoBTON2ggu6uVreXYuG5
USHldRjLmp/zxGAlfnQKe9sj+m73L9ePzeLSII1nLgsYHa+Wy89cF9AwjYnDcZ2Um8o+aOjSN425
tfXqJbK3E+SoUSvfXDe6kM3yNKK9w+QXqabY8YVLrYWFVqH2kjAm0RW65KLr2K5cJktn89yKcJmo
ueTbZU/xRZWSQxPATlI+aKhSr+IAFg0pBG4mk+mei2zh6WB0LdLnuAeFtB1wvuKQG9ZvnQMI269v
r2R5i1+PqoM+vwVmjuvLLWuQYerLXGeKagQhMz2Mebu9vj+LC5onD0mPDQYqBNeL2xokpUQMT0vH
1dAZlnO4eo6r1cWlPAMSvT+G5h9yFlDaUUIbbzakBMYJdb5dGSBmNnS3dAm2St3ByjQNe9mJflJ2
+PbfFim4x6AZftXM97A53UTTvkw+FXkE0fS44oaL28W7ipIUfWDdEOzAVUlBx2ByhnzKZVhHS9ek
NBZSZKY3mEScH08wkQvXvJbAfMioCJMParalSeqRKZvK16QJ9wXtZmtNbWIpMjEtorBv/McSH+Na
UiIpbDE5EDW70QQSewOB9vXNWTMhOMYoaV3EGGd4GpvPUTdsodbcqDAzXrey6OdnCxG2BtEtFFRz
JgH63zlLsKwHxjmm4vm6lfmviDnC+ecSEpOCZBfGAdYyqNUmTspdOdzFw4chat0i2l23tbYiwRVS
J6MhDKz81Bb1vR2Nxzx4GcovalR9focheFSosoIZkl+fUecnN5Y6pZE5PaU8bvXySRm1+1reDn61
kggsesKZIeGCAsZVGf783KyVgtwcOp4toMXvXlYaK7fS4j4xnwoMypknReeDfLakCnFIJ4vZJ3gB
3FE7xnQJ/24i2mp6Hvy+/vkWj+yZrXnVZ7YUgKPDFIELsfR6+thnnnxIR/tjYykvVW2FhwyWW1Oe
8sN1s4vuAeuNTTyi1ipWrhH6S/WgBYRgyU0+k78WsN16f2Xwsm7KAGbZ6+YWQ5/DEBuC8TPmR1hl
jVSsXhqYSyxqrUYec9kzwrfi80seQuUagR14AFT+z+W3nCqvsIoi+X+oH2e40R7Wo/iaEeFgheiP
obGJG8bKsTEgCXYgZ17jB1n6XvPgxKxZxbtbrE97RQk236HWUSNa+5fSlSX8fVG+8gBd6N2gEXRm
RtiWyG+hBssGbl3HyW+yqNTA2iXfkypK90niRKCKlRHO2andDU5r7jw1Rq7Sk4Itku3mrpvidNMn
pnajBKFD8jv5R6hjVkdX5jxGjJvnP3N25rMzMviq+f8goEp1c7MHNdDsBoTles24sfVj691pDlzY
yQmpyncEHQppEH9BKcyImPCFlNJLHCeko1VDkwyZ9z57vH4ylmLNuQFhbZoBkU0IleOJhOcOiKG9
g0ZxZxldSnkn+KhP4crJX0y15vwUPjb5tdJ7+TX7kZadP5ING0Xh7IpWyrdpL0PpiyQ2lONVDIOk
n7kIlBebosmLb5WRr1WZFw8RkYCMDxUaosLlb0ii3oQNVuV2Ur4zO4mywCaIf1z/skuRdZYtQXIL
jgFbFNzKfJhAVC+mCWhtZfVYavVW4uWffQex4Ncr7fHX6uMbHz2zJjqKk5typhF7QlXeWx7SHyOZ
8vhAE2jXNcVeqr6n2khS1u5stb69vtTFcGHA5UI1Fm4DUR8LGdkiyFAGOGXdobLd4T3hm7365+8L
i4Nsl7Mh8fcHL90q8J9O4VpyPIfNN9/vzITgEdIwIU3bc0PoZb+P1XCvKnf1CKWm/HeuPRnDZjV5
XTx5Zxbnfz+LKo0B0bM2sahI/5kMkr1xgngL49O2HoOXSNlf36JFjz+zJtxNqSypSJTjjRHg5ams
Ps6XRutX7yjMcKfrJswQMO3I4k4pdidDYs5Oxc9l9COKju+ZCOHWoCiMkAYTEvBpXH44Loa4rUZC
1oSMQfz8d2Zvy/pviDOvf7HFI8VLCUD4XAYmcbi00wKjSAKZQlcStXdoartR+vdkAtidacAtfWNr
PXQKSHPbYXsYU/s9sZ9CHt1bjcCvy8KWKWaph3nPa95QfycgnWiitJi+vsqFKMVfZ6vIWuirif0u
TYPOPMsxUnW01LR6U7SHJNK2FC22OdoyfbYSKxYOGgZ5q4FGmflIhVUBGxktT6ErDQTORQLmoy5z
o6rQCI7Ok2GEx1Y+NtZa23Y+vsLxBunKVP6sbwdVnZhSS2ZVtmYZnSqH2p1pSn/XsJM2UultM9lK
/v2tTbAC0g4gFN4SQyiM5DpCJeiWveIyElqUhXLf2w/XN24hfFzYUC+904BL2/a9KDo1NChH3TvG
1rgJhvu+fapCe3vd2KKXzH0K2NJohohdSq8nVdT8Ljrp02sfP0UI3NCDverJyT6X+2epRCIAcrSX
63YXohZ42j92hW2DXTWZbKmITlLj6v69bD/Xa4QiSyZYlkkooXDx5iWS88ZC/7uPTk5v3/tec0fF
vBtWoNALFyQvAjjPmACg1CgL66jNrpXR34lOlgpK5yW31ibIl/yb4QIGXp0ZPy7G3QH5GAYkreg0
Z4lQNIR7EwRm5n2+vh9LTnduRrglay3zeLiBfghh0c6TvWrfqjdhhV5B9PW6pSWPO7ck3I6U3Uqt
GlmQNe6lrso2iSx/HYySZp+yyewd0j8rh3btEwqBKdPpIsiyHiH182xY92a468pgw6DNf1vYHB/P
rn3HGpuabDE6+cqt3sOcJOWnudgTP8VltUmKaiXeLvr3H88QWyVRpxmN5Wn490SX1vJqt545Htv0
9/V1LV2X0OvRSGRwiXKcCMSbYsOJM8QOT10GQstKv6maeiv31Ycob36W3b6TX6oXI6AkOOXyGrHL
oruAbACDCh0aoIPLr1p5XeWhjARSzQbkVxfZ1lQyxvCjZINixq6c4HD6eX3Baya1S5MQbXlTn2Ky
V5SPSUsukkHOGMHkUde3elLsAj9/R8yf8Rv/W6UQRuDrzIpOjeNTbEZuEZg+kmRajuQRQutVkNyg
yxKvmFx0H7K5+aEOl43YVywmCGOrGUSMUkxLmz2iPFmbK42ERSPMYM/DUcz4itxog1QXDKrQhtHb
ZzCbQfu42rZc3C2enfP8E4RJoghnUgSIVMm8+MJedWOUbiv5BzJms5DfRr1RvZVgsnwazuwJxzyW
8gAFXewVYfTgl/1mKo72dK+E+05FxNJDqkm7jZNvxdr7evFb/jEsjtU5iOxC5KBRsFZuM50ZRdPe
0fz/dN35l60ALZyvTM6bECztJvXqcDDB3lAPt3JUiCqopw7XjSzdmlA1yvOkElenODgPfZ8VNilG
IkM5xVVy1+ne83UTS+uYAXUUW6E9gUH78hCbatBTdcFEDEZ+zJ515xFWvnfYgECJmQJ+8ZtmdWak
eWuEIRlvc5SY9EvHaoO6z+66laXrC7zxP1aUy5XYfgdXjekT56uHTJt2QwOzXAo1vrFyobyOCoq5
9LklIdaaQ+LBNt5wUQZ+dSslRroZAJLdNAgZ7KqwqLa+1lgoSMGoWOqp+QmVqYe6779ZvRVskMIZ
Drnih5tCt/NtMIblRkYPdzMEKHYllf3FNn3G7HMm62vNd27LKGS+L0yCgzU07akBug91Jw+hzq/X
WFYW3YH8dobJ0+8XMSNeoUFFQ/35NKHth/zwjsw9RFT1+la9oofefEHGa3m/MuIM9u9yrzQPkTTb
B+ZsJHvgzkcETVxbT+c5EBNVqehRTf5S9Rn1DMqregjM6EmJSrczP2nZjzYKthOSIHX/AV7k1H4A
VL+X1UdfUl0j2zXJBwmeM8Q0wv31n71UrtXmJBaSYlrl5BSXPzuNYJiQA7Jxs7iL+vQh7ED3Tvmt
EURbeZxOYxTcNykY8awMnE0XQKOct4eyrje5FW7RYD6OobrzSlTprv+yxW07+2HCKY41MyqQa+KH
tYM7RMUGTV7du/lvRuYfcZ64DZGjJRqY7ToJXempHF4ye6V6shjwmEwGrT3TFYkDk+hFlvhLRW44
fI4QzZTllXC3GCTODAhrCOqyHiUUyE59soX6FPdS1b9i/+n6l1p6JahnVuZfcfal8qjLsxqRMqZZ
b7Pu2A9HOB2SD1Gz4pBLd/q5HeGNUCm2gzMRiFTjgyUhabnxIQRFT5a+wS888PqqlgrX4IEhBgB2
xAEQd6edbGQPSryMVEhTJ7e3mJ8dUgBPn+t6G1XKHY/8Tlp7MMzB4E2wODMr7FnuSUo+9RRMqmBn
Q2Opk9BuimlwlcDa1BqCoWjbtUq5hq1f3MUzu8Iuhj0qTfFcxNC8jzLIJxamMBBnOLtqVRJ+0RYT
1vMQz0z/KFxeY82kyWiwk511TJoY7S6Fqfyku6m9kILvGv3vYrw4MyfcYJFlhJ1e4aCO/0xfCaKB
xzxdufUXM0AGIaA2BNuJ1oMQ5J0q1Y18YDZB9QbTVYrgONmuMj17TFynsLj4zaFIpSdIc7Mqerzu
q8vf8x/b4j2WTWXaDT22++STN9Y3jV67IIE2hf3ihO+pdp0tVBU2L+ikKi8sZj4kXkE8S5L80AKb
fcgQ/3sHLheNDriU5oknOq3CFaQriDrmPYWou8IoXbWAcVgeVnopix/vzIZwm0wt7IJprxDoZUT7
Gtsd02ezirY9tPS0+67v1KIrnhkTTjfHYcwh0o5OqVV8QTJp5xnWL9kxt9fNLAcvpp/hVIFlQBYF
k8y29JugYiSt0KrNaCQfC8+4K9Jjl+e3Ujx9KLIjSqrpjxWz896/CV62weDhTCEKnOHyKhhaObPS
CbOlV2/zyHLRjYRjq+n+Hopko6HkicJ5e5jKNczd4lVKl4ACM+9KxskuDSOzakaInnH6lNRyrXAY
bntPrg/X17dmRViepzDnXKmzFfhqXckqxq0XE76uW1n0EZAgM00q2gViJxHUJzrKiI+fLDhr250z
k01PK734OZq/2agzG4If6iXTDenAI0WLAnWuzRvulMhcciNSYcwk/cclCZdLQ50N1WKWpHlHu39W
tnG8NvK6vCKItOg0U90152N+loXE7YCm54gJGTkT7bcBUVnzd5Sl73CBuRAPno6etmULjjaauhX2
PXdJ0kxAFW7HQN/9++0/tyA4GbqrWqyqNa8F62deg3jwPpblanaz5MogRkFRgZGBe1m4rlC9lhKp
57qv6iOTyIO/taN4S2t3q/MaG90huVfSG0mu9pn/Oc0+ZF614hNLcZcRN5pD0JBClDP/wrMNG+Op
Q+WFDdNxcBjs4R9r9V1rogkfmtvJiB/f8V3P7IkunziN06TYk1L7ltl1V2uLeykfV94NS6M0jO5p
OlPKcA7R87pcV+knYZIOPBzarthW1r3Tj5uiPFJUgwmwg0gxsDcp7zct20oD9OR/t2vaA/NKxMN9
/gsEHw0jueiykV9gZ09tZeyn1HHtaI2Td9GDztYp+Gkeh/FgNVgxjX1obWx55V5eW4Vw92vFVAEz
mL9j9YHpf+7IHs3H6z6xvAYwadBmGBQ5BB/sVLSb44Ynru1pPwLftN2gUKbtdSPLC/ljRHC8CFaG
zJsHcykIhaV6tI2fjZetuN2aESHCxkadaf0057hhceP59rYYlJtVxPmilVeUGPSM8CHMT7SzM2t3
SIfaMrlfbpawfrRQ6NUd5JaTJKX7619tMTwwVD8LdwBft4VjVCh5MfoRpgLF3FlfpTHeDPmN0fs7
/V3fDsAVzjzL84mUvkmQG5S1prlHLbuZ/32GndfpStF76X6aUV3/MyIcSk1vDC4vMj9HDc2NMvWo
zfWjtdf0NIMbTFtD5C5+P2OWKaR8M08IXG5VaNkVcmAyrm1KCgXIJnKZoAn2khJX28zRaZmEfbpS
mVkaXNaYlP7HqnCt6EFaTE1F+2mqq6NaT66pyIcRKVUlz3ZT59xaY7dVn/XO2Q+h84vpkA+W4Z/M
6NMUR0dNepjRSjOjzHVnWvRbZmDpN4A/VcT6NVCAEk1pm7Sb6ltsHSrdRz97jbNmzYqweCOp69Eo
HW40mbcenVLn0RzXquSLfgTO4FWbkjFYwUjvZ3JKphufctXewv7oyVCvOaM7dSsOu7ya/xlCtOzS
gbycIaFRkqLXWnnc6UfZajaIDL4nOv6zHmApl2Z4RMpR3bGewhm2qu/cmHq8TVYphmd3f3MnnpkR
biu9jqQZ+AI7gqfuach+YmzeiUK3be7ngUFmPt5xfUErCd8DbAWMsgrXV+rFkSzFnPdA/jB8VlLW
9A6nPrcgXF5F3wclYtVY6P8Kppexu29RJP/3B4fpkVkwj3Ec2r2Xu6PmRWxDdk0ymkU3Qa7fMGcd
obp83crS5oDNZP6YxH0md7i0IklW7bdxFJ/CetzAQ72LQQDQzVCkzJXKaRNFK5uzFBwN3gi8UhXI
/vXZ98/uMY1pX23ympj5nzbcZO3o/fKn0HLtsrPdwkFaQPWU90RkcF3okczjOHCVXxr1hsSxuz6N
T7r+tcj2XKYH6ckI3LAqDu/4nmeWBM8w+qwaMr+KT17X7+cZ1AAxY7uDvoKY55S9fyNra964uIew
QvGUoE0IlcPl6rqyV3Nt6uNTW4KZpjGbH4pGS24nJ0aTKh7kHY/3XRhH5koVfbHWAW3NP5aFiDjm
3lBk0IuexmpkxFdB4Lwd79sWxXvFBR0WbFSUnKroB8julftuKUaSnMw1TIihGHq+XDTq4r6n5kaM
ykH8ZcjG8VYf46/haPorwXhxkczdORCtIEkMFvLS0lgGdp6EZKpaX+xyj5Q7cLs43xs/as2864qn
tEff2/513ZGWzsmZVZFCQh09u0t1UtdcuQ+au6yQQBr/NfhHgJorn3LpXjs3JdwDaa9Chjl3EVIg
IzWQtrK6r0OfpuDj9TW9ip2KV8G5JeEqkFiTHM/orCrfZGGyK0MARkP6AsAt9qhQWd0+lpONPtKH
9PqvbXqIhmPeP09596FfO6rzUXzzY8DRQHsAvwqwh8t9bS0/tYKc0q1ZFVv0rYa02F9f75KPojTy
jwXhw4a0xiCTwQKco9s2tnZ82NWHwbJ/MgdIm5Bc880Qk+xZ5JThQA4dGIeEifRcZpiInNPztv3U
bXJtUDdN295JydrI9qKTnpkWDqFdKWHuTbwUqmSvEL/9YeOkFeTxjdubq9Q884a83bA/CxXuKttK
DVJ58urAeQS/6pp+uG/qGO1CVT7U+qEfILR05I8NavXXN3LRVRi2pHOqoW36BiDsRZbqGzO0y3+2
vd++v3IwFk/g2d8XQkwRokoTVyDi0L8pquqjlR2MIN/BDr2ykGVDs5QlaE8678JFGI2xMyQjFXdd
zXdDMiFYpxymbC+Bx7/+yRZdgwwMxqiZLU7Eexh6RGY5o++aVHbnRi7q27uwtnelZmyrtRGQxZN2
Zk1wxECrYxqUfEDJufdskB9w6Zvfr69IsAEJ0/wkBlIKBR71fbH+yNxJHzsowd4boed6HtrvEG3s
O8dfa72Idaz/tzTf5WDSEZMSMaYZnKxJlFrqfcFY1r3RNd8ZLAk3bWYW+zT3P0GD4GxLSZGQu1b8
bayQqLHjiF1P5ccybMbt9ZUL7v/6e0grZkVfOhqgdC4j5VRIXa95snZfxBn8Py+a93TdgEj98P8W
cEcgz3xiROkuLdgMZttTrTBQqssRkIpWqw8Ezegm18fRgxVdrZ7CMuyzrWFrISfeqBJ129b09qCu
l9ph17fNILmBauQBkuFBBkNR26TfVn6nEILm38ksFQWY+T1LOBD8zCkHUBmDqd1bBTTKSZxYB2gR
uzvInsrt6Giaa0yVs9E0r3WV0v7RSu347/oHrz+BWQy4pdgR9PuEWNEbsdX2MDGi3v2soYdTOjeZ
k+5TT/14fbHzHzoLt6+GeBdYuCAj5v9H2nntxo1t3fqJCDCHW5IVFIqSbTneEO62zJwzn/7/qI2D
rWIVitA+3Whb6AtNrjzDmGPALH2+JpOvBFPcNeoJSvV8p/ZNSjOGQA23pO6oiTQyl9WY7gVIdQ79
qGwC+67sOg7cQndqKXBor/dEABq9lvpRPRWR9qAWkR2L8TOY3uMoRg9Bkrm9cqdGvyMpAvzUOoEm
uWX23M9b1AhXzj0NwgtUBO58ZmO56d5FLIavjR05Z/VkWOm+6qTMNqzoAVjuy+35Xt3Nb/NNo81S
NJSWOt7KObLEpK1judROVpw5VjMfJjHdDX1gi9GGpasjemdp9QrINB8WAXRPpwRS67RF8QcYzxYC
ZvUAvA2HciAzw9VBR/Dq0qhL6p5BO2onTW0iVxvGwRm16Wti9KZNq4buTFJXu7en8NrACCkX4CnF
VzKK50ul5n7DFje10zhU6pEcH3kNM1X3ZVul+9umrqwW9UEYJcmb0F2prny7NEThmj/UU1CWz7qV
OXMoPmr1n8rYgqWswrtlIpfofEkCoF2IAun5oKYyCq2iqrRTqun3gnFfKpFLXtuupH+U+jWXNwYm
L/tsde7pFQfcR4cDeolrxT8oIPqyayftlGmz2Ll9oE0yW16aDlI3j7Uzgjl7CAor+WFmuWTZLfSs
B0PI49Kh97tojoM0aV4lWZFo93qfzE6qKShMm/4c5HamteEfVc5owRuMdAAXHMzi42QYJaynsbFJ
r3Z1NBZRIgXdK10nii/pnRLJ2kmcHLmKbMNHW0BIDmXwczRFJ5ZqtxSfugSigWG0GfmGx7VGp7wt
HwBaWr74CAgBV4dNVSqpNmtdOxlB7KiF/xkNQLtsvith7LXfDfE+Q9sLdYo0hP/99h5dhwb/sQ2x
qkRagBtcWZ2HsUpI8c+GdpLH39GsOXLt/0qaZwsZgDKi01KJHV0eS9vYKtdfeTvo/kfjjwrjouaw
3O3v7swsaVA51Cr95PfA2P0x6Hdh1grHvIc6BPGHAoCVCX5RKMfAhltU2d0e+ZWLADbkhbPKgvcV
wcVz++g2zfhXvUwuolZc+KRSV4ut0qkiZaut6W0sq/OykL6C3IfMdnkwz2354awpU4i3Fs/xToGB
ObZ+VpH/lJRwZSnOFEKIXHT2AMO9Xr8EKjpM/XHKj6XmlcFrOh2sMLIlf7QbWP1SSpSKtDdax4qV
u9uTcm070NFA7zLvGffjxZca8vJ/U+WkSj/9KqKZ0/pTwy1sylBtZG5X9vt6VI5N0mzcKevAn424
dEyBtaXIA2naGtHnz4VgxjhOeLQBJZfg4PtHVu2HCQknOlS6+ShWKZpt2sFQWtfvjmHUHv183Nda
eExD/fPtmbh8m5bPwdPkVeej1s3+EQ2TWZhO+imOdoPpCp4nT9+LrTLtVSucJYWkEdHBehPWBvIR
YS3qJ1GjZ6+chQiCkVrdgVIX9wF0hU7TmR9+2slzWgbMwBB7cYevnqVJic3S9yPjVDTzcPAbullj
yOHsrJ/i4+1JvDzjmgoikL4BENwKXLLn+74WS12vW1XHi7CcMlU+1VHjDFnhzdQmzQDm6lTHu2if
b5u9fHgxCzYH3K6xtJesjnaJiCDtLbp+EvKXqX4Ox3/T4NRwjdw2c3V078ysXl1ZyNNJDEz9BNHd
vmjKV2mWbCXvnuJB9Xw8UWrWlMU3QGpbg1vdJRzcPOtwAU68q8lxNE7GPXKGt0d2ZVsygeQzF5Ui
2JxWdzOKbHVl6KlxqurBOMg0Nz3AX1bdpWmeufSAtjuzbLbaJi8v5GXV/mt0tWptOOsQ1QbGqVd1
0dVFoP5qX/wIKr/d3R7elVsOU1ReiZspv+KCnu/LvPUnbUjYl7n1O/L9z4Z15GZy5FQ85vJDUt/3
4TEst/bL1QG+s7r4Ie9evApa1mxcTgOXOelGfF1EzLawY8vSnD81y9BIKJKFNrjDV7NYSroQBpmm
n3TYGeYjQIDbc3d9EP/9/atNr5eq3kw9v58Qz07bl0D6pvvx/6eR1R6X07rJhW45WaMESke3/Vh7
LD9ILr+8OMgDkbLjDqRNcg0KDqxYF/TC4vK1gmDXVJPkdFn+x8S73d+etKuLgreBg8m2I2Q9X/mg
L8dKFkLjFGtpctSX/pEyEbZoJa5ZQa9aFamcQXaqroo8ZiXWCUSExmnIEWw0B6l0ydZsSWRcxhoa
TxV8CwRuBBtrJoZEnzU99FvzRKm72dVZJcJdn5q0HVnNPRXx2UaS8x+4kbd0Wq4ZhnoQ3eXlQbbW
WY0MMvBJEEfz5A8zpSQ90/eSX2TIxEV0WMVGepRauTloSV5s3BdvqOnVoVpYj+m4tEg/wet6vn6K
MuRiKNCTrpUvs/gtbMN9Fg3HmUJ4Hv0arXiXSEdVE3a9dt8veR1DtE2dzjJ1sq2mOIZmc0+f7iES
o3sDhahK3cJ9X/1ESX9z2cDtw8N6/onoWsalEQmceyQbXoegKF86QfRx3PzqSRXUgvKpkrikUdRD
qc+P1azjhpoVhSof1TszVLp9JQ3aE8raKJHEqvk1tgbdCXRo+ztJ+GfM5uRzJArDxtm48oouWudw
1ehL1tRY3YplR+tZOnErGrPkxJOGrrpb9N9D8W4u/m2rZ0n7+eHDiEeCCwRx7oLBXiUSpwgNucnP
jdOkCd1OSo1ffptp7m0j68a85XIBXYAwgbbQMXD0z9fDqABzN+jIndKpOhXWLjMeUNluszCzk5ne
mHA/Q+bmv+ZxaGfhU9B7E3wHge4pfulJ+bCPzOGhIRyCHXDY1eZLZ6K09Fg0wIN28NFFBM71ht/0
xoa82ucLmzASwmwhWLtWj4eglk3jcyuexBnxTTtPa/+LpNfWS9TqbeaMiSIe5M7oMzfOVA64Koco
gLRVPv3t1Kjv7ErRJSoG4hhlNiKlxU+/tqLANuCmqGzdSPM7XR1APIVGIreunAkVXNBZ++84a7Ng
QzoVKa6UzOq/cWcBZJAV5DSdBj+8cfuIvnI3Kdou3YELzAboueMuc5Q6hogsRGr5l1bRzQ85WlaR
4bfKxK4pAFdQAGtpt2tLeU7d0Jqae3xG/7NZptIPNUx8UhCNTP6CSrHUcZf5gmF3qQTRX55k1iE1
B/V7MCv1YFujVn9tw4yOvrpv8u8p2o3IkjVFQNCiWZ2dSkEJb9BQK18LXxYCR7AiHscmg2fLnYYh
De713iC+rGuStDutK/TokAW1Xt41bdP9EntBkndCGxXqQdem6ldBLvynHvRZvmeK/MAxunwejkGB
fKGdzrJWQr5Q5l/ETqmNjUd43WJIj/mSlaNuTgfc0uOx8t6FelYEgYvFq8d4bm09CWrI9htTKx1Z
jqXRTjoyqUorFCO6wUCD1dBKnw3IjRI7BPX0UFR+7oizKe+VfqATUOql4Y9Vp8G3LCuaD/qsEk8S
KWCyooRsqrGuQESNYbVzI5DYi0SodqXWupPKMXatovcfaDRvd34oftRR/o9R0CJL14ikrTvyRaqb
YtFH+mlKjt03s1DdudhJzb6NPpquWCyhS8XjTlwDvH11n9RiKEuyUhLTWIrth/o3q+ruyAt9MLpY
lH5gNyILRcmb9V+9dFlUqqWYiaSDBA6s5sq+7pjDQYEw7fYFeZH0WixxxfCcEIuatFKeX5BpXvpz
37faaYr/jE3zpMTVYegfozyz2157Gk3lIOaf2gRS7SHa2NrrNwfbC8GMtXh/y0hXtoEBzsKMyO3J
n9pDKMf7WqntPNfukSW0pYj/oPHuNlJtywq9v1zXRlfHCWZhPUnBOp+U8HeYfhVCRwMmcntW1975
YmMhbdDBeC4/rGwgItSAbMNGV8V22MY0YDZOoG5xwF14G9iBW45eOtIg5BD01QR2EPZJMj2fJ5Cj
5iFtwJcPJqUtIZAldEVb2Q1SPUDZsWru4tCcfzR6UwKqsn4k6Mk8TLR0nZB357qttXJPt6FyEnQ9
toU2ie/UPqsffC3X974UbqHZ3mpCq2Wg2ownTs4cPNu6VhPNXaEAOPRPUYpuczLndihkX/tA3Iv+
o28eKvXBqg1HNBoUpoXHYap3eTnZuQgxb+ZqwhcDlHMdSAvJhxObW9+3lhrh1iVGoJS1HAuQBGu1
i7ZOApF8un+SpNeQRYyrvdR8SnZqFUCPBZE9CBxd4W2Tmsei3lrZdQyxWIezxaCoRuIGZPL5qZTb
nAVvUv+U9ZplF5Eg2qGvb3hgV8cIgzi1g+UMwiZ4bkWgW7asA8SXxaH6i8z7zkIpyn8VfISETpHf
vGjBsNcCaR/3mRNA+/fRU7Io1UCWzi1AWnbNQBsWMsUfXNmTqeZ2IGZ7kab5pk4+fBjPzayubEX3
w8DsJ+Ekw5DYageh/CMBY7w9lotcBiuG6BY8VqQPIWlaz2WT6mqQ+JZwqs3kIA+93cOpNgA/0H7W
fQlXU+M7Ztk66ZRuvLhvAfL5UVrks5F8IH1JBn0trpHFrdDLeRx4vnSoS8MVVOOIdU1/XuA9E01J
s6L9kyr9F6Frn7tM/XcIqGOg9kFvjZzrJLCf6YA1p8+35+TC+V7mhLnHuecvwvvV/gpJkSf0QAQe
wmDK4BlN4ih65FXFPtXuDMOehN4N8s+ZXNqwPrRWbMvFZzVunL43XTqrpDqzu/hrXOws63NX7+U4
35XjMY578tC1E0Ef06gbqNfLN4lwgSCTV5G5pPPr/EwUfRsrvlzyzcJ+Eq0IS5S+uqjYLa2apsjU
laYtIGhi356ty3dpMcwzLONWLP1e54bDMFa1WW4Dz4pkbzAGezIqT1b1XZKFdx819VbnhW1WXnRR
1iQyqWQEUhr2iVf5pum2RrxvVGneBfmvqZ73H7bFiCBRRGF9yQSvwjyodDUpU+fUq0pgCdT3jkHu
31Prc1RtSzL8cu1AmL6ztconGnJaVrSbpd48pT4L5w9uMU2upTbmPg/NH7GgzvtQTKK7ADz98X8Y
KGzrmkS5AsTs6pqp/AXHZShQjdBeGez14jGtI9fqtqpYVzw2jQPFLSOBWETFZGWIbHadWVmcecRm
TheodlF/LdW/JB52M5VexFaG8FDlgqsVxoZbevksaRZBu6zj5BJTr3XSFROeG6sNMo8va7+klSo9
ZFqifLo9k+sMEwGPhcv71qMK8nyNAa9QmDeNMck8rfeje1SDfCfsjRJA0SgjWxqKyteMPGJgj3Xt
b2zXa7ZxhonnaA7kTVqdwtQvxBzurczzs9Ae4p2oVtBYC7HTD2QMZOVTqZQ/Pj5cXSeNBxgC9My6
4lZJnSxYnZJ5QVs40cyeVQ5G/IN53icNeqz9t9v21lWFZXpptMM3JaiEmW41RFOeilyhs9nLUc4R
SXsMYSC4ZTEO+XNNT6Z8sBJzro+gjZItrPS1DUTzggi0mN170S/TTkj7Ns2ceXM2AYKbWqqnCm1W
t0d4zcqiuGmQOsGYuNwT7zL8spAUYJLEzEvaPONuE6Unq0RG+LaVK+4T2BWwmTAgwgLHW3FuJoCi
O0taP/OoLNoGTQrtcJgg6ACX6oThuBe0YNfqaH+bXwS/O6XmlmdzxYmmRUKGkBdVUSLu9W4VAUZz
lKbMiwIYoEUdOhlYBj3RyH7LWufvu3EO7aQwuI7G1ndydf5tVO0xrsVp7zeNfsjb9GXkqDkJwZi9
YBSdoJW7naFk6j6i9Prxlwd0DCl4AnUYxtaNTNVc51GS8MGtJez1JHoaeeGb+rn2w42DfO0tMNGp
W7rQgRmtJWsr0UqsSl2mpt7r0n1zCHbRcB/nh3xXiB9+umHu5W1D7gcyXXAM5xsBthO5E8U+8+TO
T76ZneW7RaqNz0Nqqew8Td7YeddOMNEyZ9haNIbW4CmjU6xczzhFYvpqWYkN9ifjMR/u80Bybm/y
N1nKc+eSsUH0TKRJLGutu3/10MgrdRaYx0goPyV9ODzIgSQetcDKUPQCk9AvPNBiJtQ7KxO4pdMu
d6GfiA+xXhd72JQt2vDQoRzgUnQM9OrdNKiFT1kQdHDaNOZxslrDbZpQewi0KjlQvn0KqlLYqXFe
HoZYCe5FZYCSsK36V9WkB15oixTsPBL0JQnBu0luCHQLw4Tg1fCPQZS0G2/7tVdh0eFCmwPm6QtG
6D4Fz0pKMfc6YX7F+X8JRd+WpGTPGXLUJkDcDUzv7ZlfnvGLiaf0K5PRUhDiWjlOmWD6cj3WuRdZ
0kMtTfQPP6phfjLan7cNXe4mbjDuY2JN+iXZv+e7N2nbCJ0B3oMCp0ls90hWui2XRzIbT1k/v9y2
dnku0VpHCBVFLlI+KIydW/NnYkpLL3NP0f/t0YurnIQ+hHr4qwbpA91vn1X1622L8vKgnc8kJmlq
XejrFs9sNcBgbKNBlOrS08K+YN26qS3sRKC1tg0LqgCFxLZxfMWqC4ecQzvYQ5MKT0o4Ft/FpNC+
ykZlTrbRl3MHsaOudHYpJsrd3Obyz6Lzyy9WqFW/A1AkvStmGb0Vk1Zqvxp99PcQ+gUbA7q2YDAa
g7p5w6usn7c+yCtwcUPuwQA956Vokw8Hpza9JObgaF281bJ7bcmI4qj1MYX8s3zPu+d0DIMmIfQq
AFPod9Op1k9BPu1Ti5SNLx4tJdl3/Hx70S5PHJcmuFAVqBZqoIp8bnPqdRmt1SD39A66Wmuf678q
s7gHltCE4c4imL5t74pXjUFVI3xYEJwXZEBmJkcGCO3MC0WhpRZRNf6PDID+fTCU/lcI0MweHbzE
/BKCNtfx0VLSoWNfhJUbaiOY59vfc3X8MI9wQOB+pb3gfPzzDKN/UFc5T0qSODDDqNRWesUd+ySn
hGgVnwKVDnDJF7ZYT5bHan1ayMkSrUAyvvjB55Y7qiSimHBAzVF1e11wkuQAO8OHw2ymGU+UQtTC
z7lWKfelsUOxcsq9QTouSidp/Lmn1DMUswMBwAFE1o60xgYg/9IvXIzC9gSVIFCodcJJpssyhZSR
u2fQyJI8ER27t5ft2uRBbAK32aInR27zfPKqPLB8RHJzr072Q4Hvl5zSzdL/tfOPSItmAjAAGrgO
qUO0AhR8ttwLqtlJ6LGohM+j/8UHiRTMn28P6PIVoo2Gh495Y1vjs58PqA3GSplGhSlTUrgJVBzc
zlHyeSf3zUbXzpUUGtkz0i4mQRDl2jWcuYqmug2rqvBgCn7wgy9i+VVEjxZaVDy3/Pdk/mqsend7
fNe2BOg0NiEE2ZDRrl/ZXm5AQxbYzAZ/3xja7MaDWG04o9eHRsc8RwqNVnz282mc+hHVKLkpPCks
nQRwc/8c5pXjTy/50RBLtzQ1m/a422O7thmRHeQI03zCc7us7bt7u1faxJhls/BUA1qzl1S7r8Wt
bMS1e+q9jdXbQB4n78PeKrwmnmwxvJvLQz7ZQW+DZHC6rYzitZ3/3tryNe9G1Mx6bSh1UHqWBvV2
Iju5UdpK+Q31qaOmFB/OdiwEEhJgoYXIBQzeuTURssBY6InvNA2wSNzi55mBuVWBu3LClt5oEHc4
KcDpVmNKR6lq5zwpvUDP810zoy4G9L2TD9OYRcc8VZWNI31lyzMmouOFuJNs2eqCn604LfO0Kz2h
KMN9QN3bjiJZ2dh8V6wsijc02BMZg2JYHazRNKN4MvvaU0fZf0JTdgErCoZ7e4tfKY5DJkaydvHM
KbStGXAEQO1JUY21lydkZYeXcgwfE/FFrQcC3PI5pfLcKtPd8vciP6zoS6GxPQQqKnFZvyeV7/rh
FoHhG5Ds7A0ly0g2h3wfH0XX7WpNiTt7rWHMXm904890SiK46eOeetwwqcWxrRRIdKC+ymNXiRLB
7WNNP6gKLXSu1GWVZtMRbPxOwEb8bidfvu+DqpVtdmHdOFM8qZ/iGcZaR62tcOeLQ2Hs1DYcRqdC
n3DG+axaGiQ0Wf0jdLIa7FEgaHWHwufwGnfmOO5T3R+6z0Wut8OxLutEsasqaRrbGCDe2QVGv2Qu
0VPmx2BC2Ucq5c1ui+XKu5gjUmyku9n04MnOT5ecWOVgQdiPF1spd3pW3vliRta7GcS7HFSjY8wt
8i1RGDay3dSBQgMn5HuzhcS1WVTpFnnA8pKtvoeKPmw/Bokx/l5u03d3S1yFxKKgbjyWCQ6XVLlD
BwU5y4OUKi5NxffpLO1nmr2CJP40D/6GQ3RxWeM0kJhTaMFZOKPW1BBRnkpmZ6S6NzTBPq90iTgF
SVq/2JJQurixF0NkDdiaS+VtLSxQVXEX93Ope4WZA4bJ7AmeetKBdo2M09Q+Dv7GGd0weMG+X1kK
MK9C9+j0sDuJYk55Qo7CRd/JNpJXwfq2cSdcW0nyxkvoQJaJXuDzlYxMI2wHkdMHMLzfUektHpRI
/Tt39HXQTKAGdlTM6ktT0bHQ50qxhyVGPwiaWP0Pawpqm0WlNr/geM4/JMtCFfqJCTBZLbmddVCl
Hck65/Zwr20cEgQk06hWEzEs5+zdvsVBy/R2ZHpbgI0NFU5q4tz7G9f5lpXVnGYWKZvAz7HS3Lck
Nel7V7UNB/Byo7D1SYRTKCTfwY/nI1GNNASuB9uVT8sovYCydPSTu7JOHSX9Jm0KOL1VZM5PPCeN
9hKqKMtpWCc+QrGN8lqLVQ8XKnPAAc8ljXGauMuiT3LyPKk/RfmbSIpaVHOnJW9V99Nen8VToNI+
lG69mNeG/+5z1iFRqwejEjR8jqI8qn7lFvpja31r5f0YPwz5p9u75tIjBaaE0wGMgB1KqWO1bdj7
CZzPguFlragjTZfDFF4Ch/Tx5vagTWtPzgLeAp6UT70G2WVl+PH+9kdc+Ah8w6I9Rt2TgYOsOl9w
WQkTkKGG4aW8j1S63CT78XELVAB4g8GiIQK1zPm7w2HGqhFbc2N6pSioTsJhd8W03OLav7JypCiA
l5KPgfBrfaU2RdMVM3PtFd2wF5RXAMCPQnRS7+QodQnTP3ytkBGhggJwA6gbOt/ng+ojIYGTMWHa
TPFek0mh59pIw6K+Jfd3eeip8hGT8SfIWTC054ZyOSklOWwMT5z6h7xpI+rz0SfJtzZeiAsXeKkm
vrOzPvhyQ6FCxE4yzLaZhgS13wAj78rh44/8YgnICcUHfnor6bzbDxFb3OylyfByLoW92TWKLQbI
tXRgkV0/9YW7vp39oyRFmjv4o7Dvulzj+oH85vbGvOBRIJxe1BmIL6B45x5a+cdi3AJwDXzdQ33A
HpLWybJvobzLM/XFp920OhizW5XjU6zlX8pxfKE+uABe02RLJOUiu7d0hvFYLq4Hl+C6KUIPoNoe
GtnyiFGoJ0t5c1elxnCclDzZ4Xj3NJ/60r5qA+POn2Tp7vZEXDNPI7jFBQBcnjTD+R4L9aqMrRzz
wmBpLqlGtzRwA/PYeEQt5G4WBVvPbVnQNhbgIpR8w1VxBZLYXBBoq/uvqQtRixXN8rrfVWKDQPEf
kMvMNjJOV0fHnP4/K6tnM+LwR8FiRfwkOv1z97WPHeokr9VWnebKUQUm9l9Dy1X7bmNLo9yq2Ywh
tK9IFX5LX28v0+V0URwgDCaBAcQWAMD57495mGn30DpPnZ786IdGUjKaX838ztc2ou7LKVPJzy0U
ozxLvEur282fhETr5nr0ZqtwJKGzu2R0BP87KdZqUMl9Co4ubqW4L28gjC7ILZOKIQCH5aPeTd80
KOGgBfLoSdpn8GJ4Hycjfc71acNZuzKNxMKLLQuWMqgqzu00ndhMYmiMXkX3ZVshUmHmtOkDzZe+
SFG14VC9XSLnHg68sAsajYQn9ek1PaU1hn5CqWLyepfb9KdZ2aPJHe5UaOypdqI78NLYh59fv3Tf
64Nwn/4Chd8eon042uXr+Fp+Ku9zZyvyu9yqfBQbCVoU8nwXaZUyELvGH+LJo0HpcQDRUQrTIci3
9KyvTTW5S/p5VColF/HcaMa1QGly8pqG7vXhOQzB7ud2Wzvlx6kDlnj/vbHVC9aZNGDocNt5xhyy
PR2xqF1LDE5Kmv3N1d9189gL5WNRHiNhY0ddm02cjoVDY4H/rduIRUFUez9pJy/U7yJDuMsTWweB
9OHTD5biv0ZWp3/OC3qIxWryyN4eDDWy02F66B6DcDfDPnnb1pWjuDBNW9S2QcEBEjk/IiN9jRYU
W7OnxIBeo59KIzui+I+xRQB+xQOGNwMvQAQ+IRE7rV7g2uDc5Xo3e0JNe4RxMH+ILf1sboGP77bp
Lk83/LZLwIh0bnH11iWDnMARgkWjm/emWnzunufKNh3yUYXkjgXiQOUxH215i2f1LQhcXQTgEpD7
pdMQmap1kEgvTheJ8jB7P36cInt/+vRQ2L+eIvvJsjO7siP7NLq4+HboVE6wu0N0fvnBDvf//FPZ
ML/a9Ertnj9/f3wpfjim3e9++vbX0J5s2a4PBNCHcEde20bRyv505Li5hvtlZ38+PD7e//30ENp/
//y9vUve+htvjWj1staWORrNwIg0u7Cf9g8P/V7eTTsAxI61b07zAzCXJ2vnP+qu9at5bA+a5kRP
7SfnONj3QN/to2JvPPbX1/fdLK8e4TipR10Plm968vNsB2VpRiprT25fT37Xn4DlNfPnLRfjMoii
FEwvKFB6eAQu/LckFoapklLRi2Ny4pGwS8pk40leM1YTaCAFSMcspNAcGXpaz88kbaZi4muF6El2
4fyT2Rb/xi7SdPb3r79DW7Q99fPG+l65Bs5MLvfeuxc5i9R+HixMqspP3UmOqSs4rZ05Lz+WDfsL
Hg672Wc/FKbYc/6annIHXs/Wd50tu+Iefg69sHlb5P3PobVvf9sVD+Xs01aXvTTFSWRIfJqYKjtN
KAn7tNiO6rbBT4l2zRR5SgNviipuXMNX5wRYskLYR9vHGj0lUfWXJqUWPaPvnvvimGd3jflPonY/
PzpA2mzpLYdCi+tRfquVv5t7YJf1VMeB5Im927SPVtnbWekpgjvJvZNLys5o/ty2eOUyppdZUVCb
5I6kvWp1nLNZTVsp0SUPdjYEte24gZY2/jtACG3kD3p3n/TDXRBlzxt2L3OFSw81PTpkoQne11Bo
RetM4mZN8vJHwTzOqkRCftqN07+9bdEB2+ZfKuSjJWN32+6lc7KYxf8BMEZxbl2ai9OOu7ozJS9u
iDySh0T41fatHT1FwkYG5DI3cW5p5XH2pdxK8Wiwlm1sd7/F4EUWv+VV4ob3PrTOt4d1fRnBwuEN
gVqig+381Iq90UZazLiaaTc/QXZqwxnja4Ndx5Jd5j5UWH8CntnbZq+NkfmiQE3pWCWsPrcaWXCv
aWoue6ZBT6e1D9tnQ3Lgueui34K4MaHXxsgWpfYuEjjDkbO6mWoxSubYLGQvowNzGNyosVWaKitz
l/GSViehT+x02qKavDz7S7//wlpEYhQ+0NXMlm2oT3Ocyl4lnsCZdkmzy6eXoBs23K8rc4mdZXh4
RFSNV5db5adKVOm17I1l45jF71Ay7DgqQd9x4VvafaptGHxL656/5MvI/mtxtXppPvazZjSsXpHY
SWqHBZTD/Q+ANYLiVGN16AVXbSxHRtuPTJ8thBa9Im7Bj+34b6NVD751aNEAqhonYZs1kXHIA/2Q
yoajKTS5bEFLr+4AUJ5cFwuxJLvufL8VcSZ3qIfJXinsY5/sQYxaxB5AulTtg6myfYM2/y3Fq0uE
EsHSovBGjoSrEmjUudVwkkpQLT37LtT++EHqjFa0ExW3JEYW/xC82hYtk53R3tMfcLx9wi6dDNpd
2e8gowgoYek4ty1p9TB3dSfjlJsaFEJNsZ/9NNnftnL5sGIFZIsOBxp8N2u59KGuZjMLfXZCnH/x
x9mrZsUpos4V9BxqBJHlVMiGNxuX8bWZhYuJNril6ZblXI1OD+sBnWBJ8Yr+X6hJByxMgptqtoJX
bNpRbiuvjSC7t0d71ezCN/V2zEAMyeeTGvaVXDa1QP2BHu2p3jfC5I56ZpvjnS79KJPyqy7skcuG
bnLDU722nO8tr17bghaKxEgCzSvGqqb/f8BzaTcF6K8tJ88ATCESPgt45fPxKWmk5LEfal7sU4FP
aNxv/07VnVCoTtD3u+FTFRuHjTldgrbVZQLcBdECGqlooFzDDsRZo0rMkfWCxhZ37fRFhne2ig9D
8VVMjf0wJ7a04UNcTibBI87cko5f+GZXkznBgiCggzp7qRwru66L9LtGMOq72yO7ZgUsCq7RQvZ4
cQKRUJuVIixnT57x76dIkokgdX3jBF61IpMyobhAf8fa86t9McmTqpo9XZizvRlB1mWOSrRxm1y+
ZUsD0X+trDZ+kVk6YBfipB5dpEcjCuLdFPl497Ip3Fm+OmzM3RV7vJuknECJ0JK4BsyO1iynaBBK
nh8r+q9Cs6Y9HOi4B5of1jaooti9vViLC3C+C/Fj35hN/+PRrgJ9mHmsmrAMpwvgGU0WfhvScAmP
o1BUbf9h78fgwiRAoxucY7YuB4X5CFJU6A2vzkTbmIjaR+Ly+LMWvM7mgxJvHLHLyTw3tzrVYyUM
mQU2HIhj7Gjp5HDgnEb7Wn+8VnNuaLle3kUhMpUntQ1EA/ha8W9apo9hFM92J9vyIpluPAiCtlBH
d0+q/3NQtph8Fq/jfAmxvtRDoLIg1FoT+RhmqVsJfq6X0T//Zwru9J9l+ppAGnl7q1yeODJrS/MX
7df0Yq33ZtpEYSX4ienNdfBPRn8MD52fbbxwl/sRI7R6vvGiL2is86mUCmMczSIzPSvN4HcfUXaC
2rGhNagd/pfxvDO18ub0LDf1EiIqysdmbhtqme+QUdQ39vzVWXtnZbUJh2BGUHtiQKaf7dt2tmd0
u28vzLUN8H7OVtsvr80m7wMWJjPcXChzJwMJ0Bkvpp7CyxR/vW3t2ql6Z21dDlzogArdZ9okFLL2
Vud3bjC3XyYreEzqad7YD1cKA2wIatbwVJAWvKCbVeemjnqlMr1pyhGU0l2/bU6NJe3E2HTn/t5q
u0PS13eq3DnifTKldtRJB6noflmx/6P8nPTGq4Wo6/+Rdl47kiNJs34iAtTilqmTpaur1Q3R3dND
rTWf/nyswT+bySKS6DmL3bkZbHlG0MPDw93cTBkPisTjh1ahH0mPiaLbg7s1oDzDCw4DwziZardR
S0r6cnvDPn6eyY9lylEkFtyI8rVLj2UA3zxoOjgs+xHsLHe7vK37reqeUtVci7ELpT10TMljKInw
bv9ALa72cW5pDH2QfH8JrSMT6En2WtGc9EvIcYNm2Lh9/bciPPmJbDeJ8MeEEEwVT+TAJDWkGjR0
rpdbCRPkXMiVhxa22S09csVWQ3ENG7bwsmHiwsQWucPEnj/LZbxCQEqqDPSHQsnttNqqwo43n/FZ
3lflp+4x9cuV199Hv6cPBpucCYsJdOrv42cXQd7KmPjy3BKIVCuJlGCKL3lC0UmMvgmF1a6kvTNj
74hMpAvoOjF+NHn+9SaOspVWbW+gqRG+1uJWUb6HwXntJE9/5OLimBlhTddGaDDqfg6H7qRAIpT3
ysBlrO/C/jdK8UdBoYUPjfPts/A+IvzBJrAGDvR7X20WdEOXD4PuAzKg/adOexIUuk9laePRe2WE
VUETexwVgg8tU4yND9ggLXa5mVbnPFkrbS1uMpDOaSqVFu4c9OYKoRTV0JfdwVVv12Nwn70r3DDI
bK51Eme3wD9bfWFq+ikXzpMPXRM1EVqCoUhpXSSVk6TD7a2dhZl/TJDZ0xJGEpEZgWsTcNT5nd6j
vKdU97JvbnWGbgodovQAlhz9838wBmZ6Uu/gvTSfBLfMphXqHGNl5X/u9XOtlnvBaw5CdDLzplvx
mllS8M/SLMIJ+Q0N6XlLn2IsjN8W1oTk2TWiTZkCcVVWzvfiJ2LeAb5G+s8E6uv9K7u8ijQjiO7g
FP+uhcbwxHCyv6J/seRyLIf6CGxIE9XwtRHfDwpYCPLoTqTBGyb3YAtqu/V86kjNiqmlTZvw5tDy
Uav+QCFaWaObhyGqcepZYqD6e/blz13g8u/PExstyYWwK6I7Q9qKo3JIY59oP5xziNiho9/ftra8
molqATYAVjX7OlYRt1raEKt6UedCG+H1tzYt1F+3zcyvlXdXM3i0/p+d2SlKxcGjdYHoTxzfRVll
A73cGNWXgtEeiQROMkEg57+raC0wLjoG+EJwsSgzaPPkuo3jhMIpsShtzxVFDr/44id/xePae2/J
y5ks/T877+u/CERlK2Q1A9HYSR7L4LHyV/K1xe+kWBrQWGqOjG1cO7gJHbNbBWg/FhLKPgCI4rNv
CdvbX2kp1AFI+9fI9O8vFtEyCxuguxChZbp1o78gEXylI1PZjXDuanHldfeu+je/si6tzRzdTdKu
a4Yp1g37FM1qX+M54m2kb3l10DP5bhjNx1h81eNx43XPfg0Fe1Wccms3+vI28L4n5XPSnAxzY0mI
Vr0wQtiIRm33hfZye1uW7nOo8GXQVToX5fx5HaSSq1cqe5/GG0v4LuvCTqv/EjoDssUTwnte9Hzb
4OLHvjA42xmzq9RAZ+rzTizdbW1BC48wQzqs9HQXv/aFlVkuhMC6AUMjVurmd+qlOyE6itYnLdzG
+R8+Cf85/VTLeX3SogYoe+1Yij8EQj8Qnhmz/mVFx7bqf/2XLfufhel8Xrhu6PZSbRaoW3Z5tsvL
hLEaN9+EtRasHMTFgAISFmY/0nDQ49eG/KQyg0pGE9UKv7so40bduYM+L1w5HfOxpn+27MLO7MCL
WdDBy8Y1gxZz33abtHX6wDG74pCX7W6IkWL46ctvoFM3Q+9YHRMVofdc59UxHXo0wKuVDV70lovf
M4sNZcGAYQ2p4V2/Nfzw2GnGayZUTA01B68O1p7eiydAR/ABpoUFTkoenq4utBlHzmL4uziXLWzW
+coBmI7RhwBEN4XKP0yN3E3XnzJVcqsb+zG604zua+Grz0pQ7TM0JrNtU+h7BG7qlVxo/oh8/6om
NSPeOyyOAd5rk2Nkkoy1mPRMZdMJkLSd3eKrYDQbmlh6lm1VtdmYFVnLRje+3T4iS55LGkadENJS
iDxmy806a0iEOMW28CSM7cnKamQFmw2Eiv/hlfU/Sx8eQLoqVEIp8vWksTj7qbA3gb5Y2hMvl5W8
4vaaGCC43k+kUGvKHFiy4tpRrOERkbl7oE4bWrT9ysdb8snLVc1SGCuKksAXYuSXx9juhO+l+dSn
P/7DNwLyCu8rg6AUZ67XwyyhnyUJp4wGr6r6jlfdM9y4ice1mdN3EO3c+Slt/mtJubaklTAKi3LL
eR7MDZKkcEwaO2hrhBK5gkr/y+uG+7gvD1aSPA2hvEmM9NmIs6dphlIaxWP1o2rityhs954HNYlk
HKLum9+Nx0GsLDtW+5MvUJWTTPRMR3EtrVs+SKDV4Smn8/KhSQ0ZSwygjZ9PE+EtpMnbBIdy+CWZ
/ob2ZCVETqOpD1piOr5X23RTV+LzouMBh2filIQMFqjr7WuyJu9k1eAwIWF+kEJTP7VZonxWRql4
KIV8TZ9m0fmgeKJEDP76A8EQrGF9CHwZ54srijLMtu1htqoJioV8vO2Di7m6ibgCzV6IGT4Qwbf6
oCgQ5UV3mfsEaPUwGma2yeL8la7bWTSHN9Mrd7rb7pWk+rNO2j/x8cL0zCtrv+5zsGzRXSyB/Ta0
1tj0rbymJry4mVPxkCb6pAo3+3jy6IfkeuhRa3kxnWTU7deVvpc8hIoBw1UQq1KjnP79RUYyuiL5
SOaS3qb1aTTSkx+Vx6hpKhvY1QosbOn1QaeC5hbdJOr8s+wni5SqMFKBh7wcvRrICstZ9YdSIO+f
5tLGtKkX65FrIdX9blqPV22C/p6R9e1qTrq4aVNqNWG2GTmaGTGLRE40iE/u+poZZe97jpS2HzT7
MFy7ORa37MLS7PMMFp9Cc00sKX+b6MOK7d+3j9GSk0086P+3lJmT5YXqRr7HfgXigXKcHTHwvZrC
rO3XLJ9ofCN0QWtyXwggzSkSlfcDMFgx3f+HxTDDMrHcTPnLzI7WZXUt5izGKp8zxDbK4W1VHHvx
i1zYmOUnrmfSZfBx4lR4a6tgQzD4D9kCPHmQH9Jwg5h/ZqGt6rg0kyi+K6JsV1b1oVaei6jeefra
K2E+3DWdFt46zANSBUVCaP5eB+DiFanVEGKqoLNln4ROgLGJkefWYuZD9iKn9Vxx48cl2Ca3/qpA
NN3EYelobRRsM1FIdsaEmjMF/c8d8+qnzRzTEPo+HCpe+WJbbrr+XMe63ZkrT9jlDUDQCToxpk6I
f9fhQkAqoembiQkV1WN6QMfQe+sEu1A8O3M/l4Ot9whktpC75JtAp77gwLpi+/K48s0XjqGKshBM
FwAzQADMMkRguq1oZFQZjFLY1zQz4AxRsrc/Ph5XRmZp25B65ruG9t1AaStQhl2A8kJtiCs388Jp
B7o/NYmRBQGYO/tysd8z2a4nhPnQ2DYprad+C9PlTknWdm3JEqQVNEpA4/IOm309N9GqUhewxO/Y
FYK/9Zt8LxmO1q1lctNvnuWhzK1IvIcYBGZZs8jiAXSuhZr3NBVxhgdq9WykbQbVXfWNOlW2aYPc
2/3517o0OQsDVq4ntSZRjRgy1D3d4SVWw60XrjFBLe4hNAugp2ls0Te8PgFRKXnpKA18rU7u7BYt
t2PRHv3mUdNi9c/fJjzraLfQpphG2qffcnE5u0NnFh5AxDt1eKuPsfZprae1EJxBEZOATiNAvNNm
BqS0jRut9uI7BB5Tpo1lDfBhufY+XjisV1ZmDs5gdiFKaRCTM+2hB7MjwibMBivP00UrfJV3wfYJ
MXy9WVpRFpI0hvGdK1FWHF+K8t6si5VMdvLbmV9PsL5/jcyWIsd+kJhottwVmdHtxi56FbuS8daw
Bk6oZvGuRldtiwzpygtyeXHUuhkHgbJvTn0R+k0zthZVdlHqg61YVDsQHt3WaP78AcT6/mdnFiFi
wfICvWUT0zw8WulnH75yK+s3RrsS9BYCBIYA4BD64N6cj9YDCVWhuinjO8ATRzepCRLqgxzLRyR6
EAKO1ghqFzcQzligg0isUi259g7FakrfKNP4rk7kPQ/jrdD8XcXGinss1fdAooHVgg1smtqbxb04
94GkVSyr6z2CONDhOo53RiTe+8AJhsZFx+NnFxpfPWh76/Hs6+0+CmM7+gRGQ6jyNzNdW/lCwLr6
SbOVa3BYutRP4ru+3LU8iaL0ON1jbROsPFcWP+n/1q7NGuRS1prDgEb9Xeu+9a56lKqOcle2QUM2
abIV/1kqFUy0PnDX8lQnH58dd1+uarYW9Fg2CPXnBn22U9FJyK1Bjr8RkiR9NnOzeUkVhI/HMAq3
ACN/qJ0aPhdtan3947tn4t5BqgVqwIn34tq7dKhVs3DEu5gs+CSIiMPkhrhNI297286c2mRKQHkM
MtJCuUDlTph9TBMhgdES2GN3jDubYlhD4NEQMVPz51J299DfH1y1ObSqsnHFgxr9ndAEjl6j+Ln3
V5x96Uhd/JY5tEkZ2yhmPD2+CytedcAS4FXdZclKyrnkVZdWZpnehMzNBnijQEt/EZiBB3akHhTt
21rXfAlrcbm1c2bSrE98avMFjUy7KTd1efjNoAS6ZUpsD6/Q0TXu9m93Jawvnc3Lxc0KI6pSJZVi
Ei7EXNkldAESRDIK5HLieCVhXjwvwB0mUABhl4n4axetQ93yBJGv1RbPRsU05RSQRu0shSe52vrC
q2CgsrgJ29cVl52O/fzKvDQ8S5hypeM+DTr2FdZcoT13zW5U7KzfQ9k2NQTBD8HKGq+clEXnvFju
bGfzBhk032wID6GO2ndlu8xzrL6HFq0gsAM/OEpXEIReb6o3Kc+1Iz4Tj9nWq0zb6t6E7vn2Di6e
ABrdE5UKz05jduZbRglKPeLMN9J3XykPiK3wHhlzwe5jYc1Npl88/1ow7kHSwCySRFfvekVwHCRC
iwTynami6QcrCCiZozfua/3VEk9u18IctNOK72H9Hz4Y3DcTmhvCElAY14YD8nfPCKrkDn3GDunq
sDPRv10xsrSVk4VJTm4ClMyMaKWU6JUBwTmit381nfipQnC9T+RPOfitPlhLSafb/mozp9nD6UYA
HyMCAZ7dUfCrapIQer1jxIiR7QRR2vvkv5XkeIp68Kp+ZXlL9lgalwyI8Yke4XoPzQRt0r7rYXJv
rOxXagTlhpDnbX16e/s21X7QvjKPWViNKw+V+cgLWC2eQiZrnAjLNHQRri2Lhe72pdh1Tt3o4VMC
CdVLH+lfAnW0jmkUPYpK8VdTi/IdkyPtnY/I4MlSUnnFez98Xn4FsQ1Co+m48Ka+/hVdWg1NLfi9
kzQK9djvSM7ZsVUcrNwRafTfPpYfYvfEq25OGsfqRHU1H9sqWy3Kvcjg4/aAHJGoVTU0e4djkOor
L5uPtz73PpOseBCDe8qHOl2cen40GJiqv6rn7l7YGJvgzXuL7tWn8EE4l2/Zz+rnGifrwvowSsWW
GsuEl5+lc4ow9klpmD1qcoE9dFCom/AGCRFyqmsIlSVTOA3MyhM3+Id37gCRVwMp4+D0EeO5xTlm
rCKX7tPo8+1PNvn/7DxCHAgbK7oa1LDmTGxGkukMeTeDI4dfvOJruIa9WDoG76yXVOyB2X6Inhat
tYlLnLGvMtgLxudQSjfg1zZhlt6ZcQrVN1l+bmxG+Wunm4c/Xx1zhFMCSoWHR/219ytiM8ZZYPUO
j315g5oPcNC4WAMsL3wrCFEoAFLspCYxT3XrHv1GaEl6pxK1nV6Lz2Ug3mdViWYrpavbK1qIZ7CH
URfDNaD31qffclH/kOUxHYvKYzv1vN3WLVLJbd4xk5nJyc/ACMS7jM9xJIkSd7ctf7jYYV2kKM7D
AvgcVKbTL7uw7I9GMAyJ1js5sku+VE/uWOgrj+1FI+gyELWovnCur42IipBJsewPDiQMdlUwfynd
y/KP2ytZ/F7MEPHa5jKCN+fayCDVzAQ2AbQuTLlENaOsIVnKZo33bCH0UhSbBC3eUQjzSlIme2rZ
FOLgxPovQ9hrdMXi+KxaTKW0azCSyZFnx5ijNT2zGEdnonTa14uPoylC7QZ1MDo0Fg5J7n1qx+Q8
KH+HoryR5Y1UvjV6v5KELX0r6BkmoiymARnUu7aJhpJQ8FMIwchouupzasZbaiUrDr+0i4RblNto
kqFqMTvCFpgjPwuMwWHSBiWLXV4pvxk5f2hyw+nidHfbNRbC4dRWROAGxZnpCr9eUyaqZQkhz+ik
QVP+NpO4QX8vHs2X22aWPBDCH0jxiO58tSnlvPhcVR/rGRp4gxMw+LVl/IqYwejKYxsR7RESllfY
sZaixsQ+yf/oENAiuLan1GpnuYYyOlKaHMXcUXzhV4sUiYGsSzHuK21tumLBH8kFpqocciuscham
KsS0jUj1RWfU6p2P4F4aAaFSPuvVIZF3qC3QnVpJuBb2FJNMjsB9yUjifPCrRgxESEJM+oXP0Hyy
YzAlLX4ra0xjCw5pwHTNCKKI3hL0std7OYwGRSy9ER23YhzIHUL1e5YZ/j7XffMgxGr8KI5ucbjt
MAsfcGqDAFuGMJbS9MwvB10LqtSQRyfon82q2buxE0mabblQAvXomqXH2/aWNvPS3sxhct7gqpbi
MFpgJ7vR3dWHcO0qW9rISxvybCOH2CzdTB2dFoXM+Lmru50lH/T4Pq/jle1bCFWgIKb+DsjsadTy
2lSK0EvKDN3ggKM6CBWo4qTdlavE1gu7xhNq0h+gRYG12a7VfVGng5oPztBLsOS45XMv7sKmdep8
rbe5ZApRS7hrJqVJcEHXK0qiqES3OuUOg4yqjt4ElYlYDXEoU/NWsvqlzbs0Nf2Ui2CVGYOswJXJ
Paa9SBH8WED51rQ3FnwBvB5tOAhYJ4DizMbE6gdpSz9Af5PZkvqo/mpa8BCGna/VCxci/CQIiFIr
VU+uy5nXJazA1yJCr5srtgDCVB5/3z47H2FFPBlJzhhf49Ka8I/XGybUviz1qsRivPw5C55c72jW
n3LxVHbBri18OzDOEPfftrr0lRiK+oeqg4A7uyfxyRESbpkrRROQDQvGI3IBgY3y2PN/MKTSpuB7
oWw4P0uhgkpZZ7A63MGDuzmEtFqzwt1tK8ubCFvK++MVO7Mja+pdOegC3ynPwu0g/B25P7p98AhH
46kVHoY1lMxCgKXlMunzUHzkVp6Zg0kcoWQhHh0QDltPBKya2PAOH0L5XA7D2VeElQUuHGAMTjpr
E5sC4JlrJ3HFbPTjKh8dtdcA42bZW+ADmHDBWOzzUf61sp3TO3+WICKtBB4Wemgcc85WZMmejz5D
NTpFoXZnxegiu4cVYWNEXXfMGZmyBzWE06f0TScKeuWoiEH6qMPSj2QGqnVOlIxr9IcLR5HWO0kQ
03wq5cLZUZSlURhkJpqdtIHwRCotpEeLvLRvL33hYGAFD7J4VtA4np1Gysep5xXN6HRn8Xn4a42r
ZiHTQaKWIiTgN5Bc8yJdLZqeKkIY60iucShd5opezPhXbESnzo1F5jzq6KT02cppX4iXzDKTgTAS
zLts3rsTGkKJbgxsnd7bbpVu2+ElSbkKqnHbjD9v7+DSG/7S2ryN1ZVIayRpi6+eja/F5z6w0725
Hb6azSY7yWvWFneUmg7/JcgQSWcnoy/w4YodRZ/OyWXxyAThsXD1T0PzK44fNfeNqaZ7pdq+00Y7
hbiTu/CuYDje8jaJ9pKIvngM0Ku/vQtLB5bSJTSdPLQoc03efHEN+qM+MlGLHynKiyrfh11oq+ND
mKwtf1re9UmF84iBC+4naIghzL6245mlAgCWSKR3b6r1atCzRwEkK//WpPpzGEALbD26+llw//wN
ieFp+p71oUwlTj53sUAvGZvI0Aq+cvWTgWTbI71FCU7Xfpfffc32q7VZuY8feqLxIPeilDEJ300n
98LgIOo9HN8lSaaYPhAjacA2fMH8DuKLouhOYS51UBOtERN/DAiT2QlBMiUCdKWvzXbW2KVGTSjU
4y+Ccqit1zFYCbcfb5MJnkKshUJq6lLMtrJsYubLfExk6W4YArRHmGG3PlvDCPwy27t/jPM1sEfC
wdAhRS7Ylq+XhJhKJWgq4UCMZfmYqXR+ecH436U8WCnQfGznv5uCSYFiMtJyH55Zw6j2XCWjk/9K
i/SQCM22Uau7EhmeuvC3XcuT0ksZsPKdvnro6uI5Ge90FRFTNElo93cbNV5jBF9yJBzW5LwAwuM/
18uPKCZJfsJdKiXfmDmxhz2Uz618rLy7mkLjH+fDvGs5oqDQJ9jLvGQ6eoWph7o4Om720Al/M6DY
rIEKP96M1yZmC6L9UroROvVO3n1px5/Kn7+HGAZiKofeJ5N+KFNcb1id6HpaTG9lEOh7mMY4en7z
WTCCPx08wlmARhI0KVkyIj+LZXXDSHbkBbzJQTfrhwacCSInD/3B059vR+ePF+K1pSn/uYglI5QS
mlJgSfZlO5SavWUFW2aPnMHzt661uW1t6Xxfrmt2F6hUD6WhxVoonH/L9cZTNhqs48LhtpmlSAXA
bOJqg6SQFuD1ospBS7TanNwA9Sw3RjuP9l8/rAqCTp9hfuWAGqBHxKU7NVSv7fS5VpLDUF0QCBk6
uvNKY4f+kNo9zISd/1dqla9Snz92kXdQBFgH14Q434nDbv2CmcNzdlOXdIaroA73gl/dTVHT8qzz
EO15xcRi/TkO8n3gbuV4h4JEL65BThf3eqLZmQRHJr2o6z1wm0rt2po9EPMHE6xBpt0J9Z9O1E/H
QQXoOdVquWOnOHbhpJrQxnndUvHQux/p+MLM02oBfSly8B1BM+AvkF7MzkEnpkgWqRZZyrY9lm+3
/fFjCsTvv/jjM7dPVLnyRpM/XgvnKHvJ/ftRZ15zd9vK4lGeCKm4P6mwzdspske7Mg9cctvy6GYb
TXC6zA7LDYIztw0tXRu8X/nm07wukNzrzyEOqIvWOYbo69wL/vgIc9pvZvs/K/LRddtPMq97RJBX
arFLjkaZg2NNBJn6RddWQyFuo06MRCePqk1Y3gvyYwo+/j8s7cLI7EtpYgiORgtFp2+tz7nX7LK+
3UNNsMlNeWNG8q40jH2SRSsBayku8o4DvkgSCbfDLN4HQ0WxviuI9+Un3XjSi8ZW1Ed2NoRraSi/
3F7k0k4ytkV7hdYebedZ0JDjfMBZsWbV/ddK8Byhr+4SITzdNrPk9ZdmZotKLb8uCj8XnSDdaSgj
h06YUs/+fNvKkjMCFHifouCunMdgz4qQ9VZK0fGOsfQgF7Y+7NudK2zTg/eHaqn0Nch9p+cqnVFw
73NEy1CoeoEahehoMrVj39tJ4ReL6+X2ihb3Dd29SUWF7uscWWI1aVExGiE6ZnAcmNJqlUeDTlsb
rWgNLLkBdDWQ8FAugrJ9dnuVruKFZdWSzBAkkI23JTZMCn/++WourcycrUyVpGj8TnS656b6LRlf
UfJAPPE/GJmevVQPUS6Yh74A+GYbZ6LoDPJ5GA61uHGbQ9CsbNhSgMXB6Msws0cTdNrQi2tI4Ovn
w6CITI4+pKxBbapN722sdtitdyYXLiQYd4AX8U+JBs0s1Ux7mQJXL7TOOJIy130U2mFa9q+3N+4j
xwY9GZRmpmsDT/jAGMxvF8twcFunSJzC+Nqlezdz0vzOlL8J0uey2LrhefitPnXhIUkdeKybeLgz
XwPh7B8zBpMi292oP5VmW8Urt8xCJfP6p822WxyqyuqZInWyH+0p3r6Mh2H/TbzTvt3egqUc6moL
pvN48VnDCBlTCBXpNsBUMN53XmijAWdYuxTBgMq2vnXRs6oc/bfVePKeuMzStyvTs5s04tMrXYvp
MjsF4klxD1pK6dmWpbNWHZPwixpspK8CrNaDu3eTTfApE57yPVQ1pRDb1ssIFbAA/R+s9DvZ+l3L
h1K/K8d7j/8z2gZ7/y18yT07rYtjJZxTk+Ht0XbTlYA1F9qY4uLVMma+ahpdWyotXGwVc+/BuQzf
TFey5e6tlnQ7otNiQBBOvanx92O38Yff2X2VZHtPeAnCQwSCPMxOZv9Vy/2T6mjeV6l4StMtdO12
natMxG3jMdpojZ2ab6Hwd9WhzgmrRLhy9793IG99jemquXAE3e8Nq+i9zlHTJ5qDfb4dISvUveNE
PjPa7SZ7838hgnoy3O1IvGxSO3rUso3OVyicGIyMfwyMB2ETeV8Gc9tap7r1t1H4ORM3he7Uj8Fz
f/LO8k6F4c1qdmyazWcpz1Lymu2zJ6HfyMOj+mxaz0n4FgkPvXjI7e61/1xIdhA9tg96ZGcySqwM
DN6J7qOVbGG7sfyVjVioW/I9QTYpE83UNOh9vRH5YApVT8nBgTELyN+QVDsd4u1TUmToW/ep7IQZ
qgueoj/GQ9J9Sqom3PT9sDZo/k77cv1FZKgUmSqlKziNd8zOhxS3RdN2QeeMuAsYzI2ktZ+gN9xQ
Wd2MZe2YvwtDtUuAFFkh7WJL3yniyRq+RxrqI52y6zV7oMZS20KMFEkX7eAYO07F3tiP7EK0iwbJ
kEOjl0dzquwzJ2smTl3pR1FfSV9X1zLbVLnJ5AL1THCNwnnwN8ZX7ShwLLJHxfGiXe+ZYHB3fX+0
mm2QQLXlUy2mNZmdIM0MHxXDVoVjsAvaQxZtXHnbZn9le/9MgdFQnjMkTdTe1v44g2P7QZ+R7NBs
4TK69gM/z9pO0ZPO+a6enpSnP4671399tiGB4vOojPnrbj3yLcp9Ih9qE9w64mN0MwSEPtpxVw/J
t0a5q3KPR5O/Vrt9H3z/4GFM1xhMF+Jqc+glCmChmDRhB6JkeBRE4Qk+MDvr/Kcs0s5pMNq5XAJe
JoxlNAwGhGOKjevGh0y2XhpzfPXb4Rf1u3u/hMo2bqv7tnCPdG1eXC/ho24CSdl6zC4Ke6uXjunY
7Wplr5iO0bx0KXBoQ994a3pfHxNINhYkGGOTkIF+AJHkotImsZl2Thmiw1OEW2TMaXbsXHoet7/h
+8Pkw/ZdmJp5SF5KalF6ZUfuoL+UXsrQLpiVTH+GFeRN0YJtnArgvo2tqAz3bRd/baN8m77U/u+4
gsxbiI+tKdqN8qMrz0qibmStP8jJceVXfsyl2JAJYUCSM7GITv/+IrC7XmtmlT92jhcHxn4Q2n2a
StU28XQd3t46vMsE9wHMODE/UneNoBXbWm3DrVANll3EqbQZK0Hl4DXNvgBQslehobjzvRTyiT6F
vbgwbaJkQp1l1Hky1vq+ktX65fYy5hJLXLMsg1waND3hGc6I62Uw+AAjh1V1TgbpoyFD+tjAEypk
2kkd20OlnUzz0A8/VGFj+feFFe5Ny06lbm9Kwyknk+miH3Ixrlz+k9GZB4CuoYlHE4SZQmPmAUzI
SdPWdk5nui8pKhvZs+Sp+6ZKjsBSi9bxx3olM1z4nJhkDnRqTZKyytf70BfMG0O8jcmo3IzhGfrI
/7IoZQpPPPd49CnXFvLa6IQ6Bv2ekgD4/qGWHww53lTtAeblrDlnwwoue9qlD7t4YXDmoYxIplqW
YbDrd0pgm4wQaIdB27VrJ3bhbke1hZryRNNAV26OxS4toe/ins2TjGOYhUdyrHvtwRMfql/l5zZ2
9560EiSmOP5xbf+zOHsBwljtJqOHxSA8VpvsF3jz06qs0KIRUhYAtgbY9rl6XeOpkalnUueYuWsn
w3fLFfZB8qL47alJvrdrjYBFr78wN3OQFCHVHImMzolP3b2ob8zH6iSEdnquVhxjIZZDGfm/dc0c
Y5DVoYgGDLXhm5wlZKN/GcIdJF0rZ2rhtYVfXBiavbaaKtYTwyRGKl+TQ/Pb/ZZslL9V5jvtaqW5
seyCF6amNV+E41gea2bIMRU+lU+KaAu7Zp9s9X155gIxVo7y2gbO4tNI3TU3eowNm+SFMf7uERaJ
lcA8fe0PHn6xoFkmEyr0Foxy2rtH/6mt7fpn+6VBPUvcNycAbc2XFXvTibllb3YRRL5WVhm5hFPv
GQ4o3pKDchDvUDw4ITIHlOK2uY91oivPmPft0qK3MtUYOnoMx7Z5qHp8cQ0ksHS3XbrfHLwQtE1t
BSLnt4ntItgkx9S303E7OnK6wS9823eEg7kX7a3R7vzvK6dscYn4HL0cgOAMAV97pNAHaSq4hF+m
Ec5xRaTvJTtdGyRcqDSwkxdmZr5ohUg9CwKH2XNGZZv9rjMUPVnQvu32lu9t0IUyQ38Hv9VmJQVa
W+DMQw1BlsJwujLVaGeGB187mOOw4icLs0XT8hh1mOZ8SAjk613Mk8YL61bmuZCe1EN4pzgZGoub
8LGsbb2xs1O8E1tbeFbXGOKXI8o0M4ZQK8n1fGashl0lgj8EF6Ua0srjsflqadkOWUAz6mB9Zeoo
/wZn2qZT3ZX48o45nx/GicCGCcdpumT+Ro3Huspr9OucoPCf1fhQ6V+MuD2o6d0oPmpobTfez1KF
ih82LPleCoKt6jlNdejKT8P046xvorX31OOfk8QaE94GNC2YwwkbOosSbpC1UMTGDJ4EL3n3tzB+
H7rPt0PDRxKfKxsfQGKhHPg1uJveCe80/Qi33j52/Afd7o/QTT3rr3Z3Ug63bS65Mgh5pteY8aI8
OrsRRSE1vFxiWUP/A0W4PjuoxvNtE0vJxKWJ6SdcXFCG0spFwwSW476pm/FY29ZDf0bw+raVpRzi
0sos6GiQSvH4iHpC3qthockcCocxBvCiH0rxVNXHVTIwadmkwtOBmr8O+8j1wuS8S1JYJXoHsoxd
dvR2tBeMh+JeO1ub8tie+7PxFPwc9/rBe1ROt5e7dBHTM/nX9iw6GKi+aOOYMlN2aOmeMJ131t9u
m/g4eD+5I13/CUGELPy8j5ZQAJLUChvlFrz10TwFh/oYHYxNflBfhD1yVSstgcnZ5of/0uAsD0zE
SO3rHIPdBj30FQdZ3LGL1cw8vVKSzgjrhB1LOkbci0ep/+kL7QNfcOVMzQUWp6fl1cbNPL4v3cHt
W9YhvO6Ll/xTtfN+wLF0am3zNB6Dc7GNzvqpOPWH+Ch/DR+Mb+7D4FRPK6nh4tkGVgOtCvSmTOvN
/DN01VqOWLEGu/dDLGi2lKcru7p4CzNfA+DLxJQ4b1+b4BFzZfpm1j54q1/Vs7mDcPoY3JUP1alp
9ys+OV3qH1zkwtzs6lVCPcqyNGfK8e/qaL3WnDxlH+wkJz92T91X/yH+8Ur9d+XCX/SdC6uz4B+l
Yxzo1uSY0PV3O+CSm6T4FDUrRbwVM++viotImYh92mQ6ZlrzKJSv7fg4qg/DWmV+qcwELOPfT/Z+
/1+Ygeid+R4jw0xxTJKtechPemHbCGFt9a10rl5Ve4RA8UnbFRvluT1LZ/P/bz/nuc3gZVCrNQX7
qX8V+4PvSzZS3tDYrqQTiyfgncKVAQgAJ9OGX6yUaVHRyqq6d4rxAIiUPvawNpC6GLMuTMyy0MSA
gNelwO/0Vgg69UFiK1d8forlH31+IqL9ZxUzn8+CvA0Hk1Ukz11hp9802Y7T+7R9ATX3WxeZGgUx
v2JUnvrVt4zOXF43PF2Ka9ZF9dyzlZ/j3fDDPJRHWPD2xr34i4RX/xUez8o3nhNCbq9RNHzkRZmC
6L8bC8r8+tv9P9Kua0duXNt+kQBRWa9S5Y4qu9sevxDtROWcv/4u+pwzrmITRdh3xpiABnqL5Obm
jmtZ/TBnftfiA5anLnBOXeh8B+1vNyGZE2Dy/W1QAZTf1hZkxK4lLl076kmNfQYkhKftEzCL94oX
Tm6+oIrEdXHJfOEoC6Y5VmvDfHmY6HBeC/aheQbWcKCs4UudeNzifyUJ56fTZupohyuWvU4noOHu
jGN9oIc6BE7JXxllOF8u5mM5iLHw0NBujXVnGGBQjM2TOYIbLjA/T4/rJ58Fzr17mr47Q0i/VRtE
uiULFddDli8AbM6/0oVLzmhcWpoLTU2LECQu1U8fKb8j+5EZAbKM3ofme1cqiznSQOVSqnDvk7Y2
mhEtP+hTR2UTrHEgBja7Y/o0m3ro5W3gLVHpH1n+KXa++nEc+NmOTsek/5ax8hMrX9J5fOwX87Co
hoj4yb67uRf7IehYA/Ctyqr5abSfLEMDTtJ2dQPjW5lE4DDO/i5SvdwKQdWqBJjcKxmhanRrNhuC
V7kJjyjD47lEpScoD/d1sUk++kfFyUsN4++VirkUQq10XSlWmjbH/LkFE6fWfnLaHRs/tuR7k38Z
CVwuL+qVvQZy3/hCtGArBs3HoFSK49cj+uBEXQg097DeThsvaDbzqQ0MheWQvjMXAvleXDxlPcjw
Ejrp8x3zKrJptBlTiVQzFakbqQdyIUXwwBOD5IuRTlhWemiNgCC28LOTpYx0+fbc0FGxUGgvVZax
gZtaIEccjfGfQn8aiBWkYDisHV6Wr7Qnc1GxCnLVvyVWMFTweSx9ybE84CZlof9Id95h6YPm023F
lD0kmMkGPQqKKg4GS67PqqBtnOb9OoNkOgmdeT/W8BpVMDBSIRhXwfAeEK4g6VrIrJGqTDsTkbtx
8msSNn1k2KrhGJUQwcrFFeBUbGogxDVf2eAFunPsy/Pt3ZJptn2xEMFepbU1ss6ADI9+oOlXDURv
twXIDOKlAOE4pnbCnASBAPRXeUs4gHun3jrNEYMic4VhNcWDJF0PclcYcEQRHEOL1weT1h0ZSAVx
9VELVdAQ0gO5+OXCgcyxnWbVgF+eHVAS/KwpIhBpCooPC/3v44XD4NnIeW7w+42HIojmpxn0REET
pW8kYh/78Cf+Z3f7dKSm9FKkeDyg3p56lyCCTF6AA4TGPHrq3SYcCnvjdUCI6n4A7qxcPtRNixZB
Heiq7RAs7B/Fd/CtE4wDxlD4wpHkA+Wo4HC2lFl96lq4UHlSuOFom/Wb5yXxKTWWnG2t3HaWIJl0
NJWRXC8+0Li2gF6REjIfs9b1DyPmlPONZjV6Bli2wjvZdjnf97Y/MLSJ1ao+ftn38plSnBZszbsZ
KC/1cq2fuFp3GBMuwYH6rWqafG8wfwlLasd37mqqhkGkQrm1AasUhpzEgudszHoCxHdEVOOLMb35
3bGpLcQ932vrw+3zkGg6nyNHBMCz/CCUu75GI7hZ8imHpGw2rY3VxM4hNdoqRGDgK7ResihgdwE1
HYC3iH3Fk2dmrQ2Wjq5acL/oTbZp6vUepFxUe1ic4uPtZUmeIDS7opkEqRI+xiBo++K3Fu0sisb7
Uf+EzCtarfxHPpJnVo96um4ApBHdlih50zFiBSpAjjph+iIw9ohKEcbbiY5JBp/tijXzNx7I7Y4D
IOA68Jvs/0Ic30gklDE2K8b2cemV1VSie9gHZKaJIonWW/tM934wt1U9T5KDw1wSn2UxMcL+DnU1
8Qpwqk05ubMqCvDgNoznNcwwye5Y68e2V5WcZGdHAKSHhhE0aWJO/1olmzp2nR4N7cBSWnfJcui7
1t8kqbb1mHvq3PJz45Aff76bHOAFO4m+cgCEXoscXabrtPD0u+ynWZg/i74B3cQ3Ytg//0IOjgxN
JwSz8GKut09aF4y2A7krQE+QLW8YVO9J0HWN4nGU3GqYDkS+AAZG+784GUSMxi6zfgTQYhV/dv16
N632BvCnCiWUFeAxPYzxWmA2mIhKhaOquqxz0JBE7gytXiPbLvpNgShsR2Yybz1/dLfL3Hc/PD/V
AJM7suNoeyrUR4l2copgDoYFfql34AqDkc0sQa3wzkN7ap+Nu9yrdx5jD71vgL37++0TlEX8V+IE
y0KsuLJAX0Hu3FQPaxQla7fZWPNXmFA/z/YOHiAHPPRz6exiEJH+uZMF6cD5R4sjehstISCaF0Kb
EnisdxWpApfiyVvpfvI9tEs/1PU+163vuVYrhmAlFxLvNbBu+NwNCHkEoR5wejvsPrS2jD+CUbf8
VI7mUdM/Vna+M51a0XUqO1CwfmO8lw/6AFj6+jJ6pIypP6JhF8BOmzJFczmt75Mm2xUdA6GqTRUJ
fNny4LhiypeTDOkiiq2RrYZeOYVxx+Jw1VEJRTsgax5GBuTo9j5FA8ttFZKuDzQqGAsDEDuqsNfr
65dlcCrUnO+qdQg48LF/b+fJoUBXdmGowLn4ZgnuFiZy/hUmJruddZq9xu2Mu2HE7M9IGgw0Iagt
kiR+7kcVn6JgdzwA+mD+GglFTJfyqXFBU1azzwG9WppRa/VhnD65yA5N8+vt/RPO65cQoJrgJcK8
ID+w6/1D5dZ0qdWakTe9uX60Tl3AkvuMHgEqNVb65rY04bT+Kw1OBAwMgIl+zchfZAT0rm1G15jN
KFsTLZjSZGsMebe1EndTo4C+9qMiBSGc2H8EYn4af0CliHb26+X589yCKpmYEdrq0iFq0ahf5icG
KMHbCxMCqP/KgeVE8pKHz3ybLxZmguEur2DWozY1h5CXtgKTkWF/W4p8Nb+lCMpeJ5OdJqNhRjGq
p3a352CSM2sCcD/fFiRTPcxoIrYAP5H9btvyrmjS1DfNyNL0sEBzeVLZAbAzbkuRL+e3FON60xj6
OPHIYTmWbe+m7BEjJIFD2kA526tajqDkWoyhy8qCIGgfhjbOcfPquQpDK9MAIHzymwp8AyzqejHr
siZ2b+IidWghRl43GZ8yK1dh9cmuK55mJKxRsMPMo6DPlT9MvHvOigb/g8eebL0azz7A+Wtj/MA0
EzhExjwfbx+T7NJiih5+FtL/eEGElZlNPaSj7ptR2bZbr/1BtfOKYgYmxzagINrdFibTiUth/GMu
LpJH5y5Paw06YTzUyT9WfYzbkNoKMA7ZkjxQ+7loB4dxFSmFtBHgSU6VWBEAcF7tebtiosS4B/DH
oTdUeFUyWXy2DiG6a8OLFI7MzJsEJFeTFcUfk/GLgxeQmd+LftymtWLvJCoI1eOA3ShqI9jl1+Bi
7wyLLZY3p07E6Noe0eSL6ZIcTOC3T0iyHm7lEH2htQimTri1beuRdgBYdcTKwQDOjR2NpA1RAwZ4
GnJhdsI+3xYoUQmMRIMMFwCVmEYSh5Hs1cqcLC3cqMbt22ig/wvdxr7DzDlmwhYVnIFUGirNqAoB
hc4Qn6g+m7qq6iBt6e24CJHnA+3TbOfzEM7G6n0FgGVsKl4Pya3GnCegKvAo8hZEwa4PQ2Iu1opX
SmseTEBirBjqK49p6T1WFM1zrFUoisQegp8JcO2IRDEtKw4YNwWmo4rONiMKnCCneiviOVxnVVJR
upMXUoQ3sTT7tWkq2A2045kj2inhYE8VSm1/8VpdLUfYvlSfMzsFdERErBWNxKR6cyakAF3aKAfj
ZMrv4qiQRYKNRwHv+oo15hRXQ8qA2dvPe2uNtCV5btiIMYEcDAOPvokBvipowIvTeuPdYj+Z00Zj
YRwf1gJof01jKvxfvrYLl5Q7HoYL0gjgMqHFD9jP1x9UGkWr05qa0eojRqM/l9wIk0dAxqw0qrsC
vC4TO/z5fURAgagCKTxMoQjnOjeVkTlFbUc54G9cEEmO2Ydi+RGjZHlbkERNMbrPIcjhaqCfS1hb
Vy6u3oOvIlq0Rw9do8CAdBTRmERHr0QIJjNdlxoFid6J4nVN9l7pHDM9GzHznNsBrE2lWJHEQoNt
xwNEm2sjQyhiM7JxilPDA+SzUSXszl/qIjBLWikstGzffiFL8w4nThhxrRPeAl6vfszsiPUpvHkg
B7QJMIRV4bPkLpiogUDpcB9gLgUxnQMnfgETRBRb29TF8CU6tlfQ6gzWiw5a6Nu6INFzCIN/jagZ
no+odADRG4AQ3NoRotl9xfpwAoh7+7VcXro83umg1sle/0IioBHQIABwQvQ+XO8imN/ZaFWQuDDj
xYzj7DQU5kvX9i6aw8Eg7eZJfBwXTdusQHrd3BYueRFMkCsDzgDvrGPpgl6WS8ZoklZ25Fg7m76Z
Gy3Uh8M0nFLVLJXsBmBoDDl5HCUo34VlNnCTqK71uM2aGRTGl3mIg5x2YeZHt5ckVRe0NGFODAEg
AB+v99PxpxkpTmpHGKza9vqP3nxz23MPcJpJVauViYLNQBXGNF0QGAiGw+8ArAUT5UTo0XpYWTCH
jq84IDFbxw0vJ2/9V4ZwQr3npjnJSifyxmWXTs0LcwAV0P6oyiKs+xgE4/O+Y/Q5TVQmX3ZiqKAi
Bc5TugijrzdyKOeJVf7qRIUDTpLVdDfGREO79588kvy8fWhipevXMi+FCerRs6Rdy3RxIsegVbJH
JUXXtyBgru/dkfjfyDo5gIxMnGc/G08jhqIetG7Iviyj5u1i4iEpQ6HjLOwyw/90+9uk+2DZwPH0
8U+419f7kMYTQT4mdyLaVN+W/ovBABDAii8FVXL18l8lvLJIwADmFih5HAxb0N2UNs1/ngkQxAVA
z9TIhpbuoe+1cCVBXDbBUHU/+rnYGeTt9iplTwZoTJHhRlUJUIXCKq2kXByAOjkRZtf3+aR4KmR7
ePnbBWfeprZGnBy/HZgTwE3Jwnzd5y+3V8Bvgrh5yHfqBDcR06uOEH333totHlB0I696ZBjgno3T
30Tf2BpcdoSnsJbvZjDsvM9LvXIjWtxVWAv42m8vQrZRQEsC+BhHMsWjeq1syTIzlzSNG7UxxzJa
2AEEG0qAGdlW4aXxoM82Rv5c/vOLCG5xaJV1y+wgUbWPMdj1QckyJrVblyIEVV5AZODNI0ToGtu7
HrqQ/GRLPWBWpFujYWE768eknUJgiP55ugcwTTwMBvEYLpHgL0w5ReKC262KbtvU35DODUDmawyj
wjbLHs8LQWKa1s9HLRsHAzYLM8/lCMyIe40gIae1gV6QwDcVSUbpqQH/GqlhmAfQN12f2mC2i0dq
34nq2g7QvbtjHkVzsAr1WSFGrGOTfjWndIWYuHW9p6Ij0wEEXd/A063wtWQmB6iPaMJHWAVILcHk
aOAubJB8dqPeZUHRp+HUqrB9ZNcJ48foD0YGBlQygt1ZVkxMtiuDTdDq0Jg6sBhFhZEGvZL3RyIJ
6oYrC0IZHI7YvrrUc4xaneZErv46wd9e2ztA04BfU+HaS3yOKzmCEtB+XocixYpywMN4Z4zxBYNb
bFwjWtxBkS+QaMJvWWgzFjwAfxroVHKF03szMDBq5aWhZx3+2OJx0A9EK8gToBIoLGhd4tHXUzwN
MBTWpjLLGtCWaxuSdumC1nBVPeMSrQOuGmBhgcgL10ZMofs98ahnIPHS9N/QwxWW5MPtBUl37UKA
sKCUAUiLWhCQkH+y/LEzMWDKjrdlSLXNR9Ub6Sr47WJbcVb0rKuX0o3s/kjsn2jKSOqoQ/vCbTH8
U4UnFXv1W4xgxK3RJFo7YCm5k9Ct3QKPEHgbY1BWJAm7bnkbqsE+Nk7lf4jzWmHuxKot9wktRM1g
cEFHCGatBPUD/3FMMcflRTbaJYxxOZQjEL1fEHEGAOI7xPEHo3gb7PNoDYpLJnbYvxMtmCaj0Zo1
cSHahExi9qe2XfckzjYurNS3EmjJjM5bZlqH0s+fOpor3AD52g00UhADgDHolry29VMGYqhmzNCg
C0CiYWYn8EadkAQBTM09ZkvvDCe+S+saWG1eda6yz7fPXXZH8MhwrGZMwwAM81p6k1vZWOG1iYyx
A7hrbmRhousqd1fyfqIU6KMVBiqMTAU3dRdeyLpWeVU0rRfBMwzm9h9gPe0m65wCl2dKdtPw8/ai
ZDEGCgvAoIOPyAcohItpY0BKm6nuATdkM88fMm9TVQBwPNQ6PYBodtM77Wb1Pmrj/FI3QevHQNZS
FVZk5hvhHBgvQXfD9/Z6zXU3QFv7wo8eWL+j+mFsQ0/b5Kp2HJkYwFmhII+UAvpjBF84Q/OYyxak
6LXJ2U7+eECvzHZg29pxjsxQWAmZMcL8DYJ6SHTQ13u9JndoQPU6WU6UzzVAYErUI/POtI+FUTs7
AxxditspM7DIIbgoTaHDD2XDa3nLojEtS0wEpj6Ge3S7NgPk9IGalqpouaQr4+ilyF+jLU3kVfCA
9Wj7I1a2jD1amlxABEwVCRp2HyeO4h0Ux4p+2Rz7Qphw5e0epL0dPNoIdIWAV5iW3DnUdgXUOg00
TBugM47B2FjdxmRJtSVzsbWNFOMkvfGxopUOFINq2U1mbIQTdckz+kOb7Zw35glRUXnQlhSD8okK
Y0NmKfjWoLIJUA9HpAiJUbDVW6CVR021vIAC/IjdUrwDchFwrMDoCUdBLARlcVMuHmLlKMmdHzVp
viz6oprpkt0X3gXBEX85bY5wXwyWdXPf29h7ewpzSvbeMNzNHg0ZaQHKE//ZLMGvo0ZOmwcpKKAh
3BM0OM+KBMBeTrQWE3mwTY5xt/jT3gKz4td8nsfotumT6THCVnSfQofRvCIszx+Wzhl9OKcxYIbs
BR16XRV0AEf0y91tSbLDwn0B0D8WBpdOUOJCQ+PqVHE3eHST3eLjWjpOo0IKka4HTr0JVFmEDuLL
UXeYknBq7mKV0z4zKuAfAqavRhSWqyZppAu6EMUfsYtHyrOThMwOypBoKB43CUgcA69wVNMXMpMG
ZxSA4LbhoOQhuDoGb7dgoNOKfFobgeb0XRC76whgLaoKiVSihBOapnxEVZU79ZWznwrHC4YEU2n5
vCr8YFkKAFxhaPNHDQuN2CLnJcW8YOZYKYKv8jkdf2puv3HyfT7vEjcD3mC29ZNnpoLJkKoG8veo
t8NvNcXodSHAofNTCLXr6lQM1nPrVc9WDLhPpzv/ha7Dm+AT7bxTWFCNuKHTMubI1ehW/mjGKAnq
fzhd/ctQIDrmQAOc2FWs2PY5c1q/mN1obPrj5Le7lLLXOtbvQR3x9fZqZCbwQpTobeeTlzWrB1GZ
1Z1s50difjKGZsf7r5UcOrJD4mQg+MNhz0QsbfgJI5I0nhtN1ZYB5rgAtvE2VzXkq6QImr4SHTPp
cDwjYgT1eq7nDfLXdbW7vW8yKWjsdNDNCpSQd5AwWCOpSQGLZwzFfZKcDGYGy9yEGnqz/lgSilKw
eAiSedTHv+TCFDFv9TTC46EabAwhgq7PoI/Zen1RBJ7fqIJ/iT7Ag0R+EFk8aKCYbaI+Mxezjf1o
7pJ9ufrwQHCa4aJV4ZwNPwqT5goPSGJqbQyiQ9tNpMBBNni9vhLdfM0wV35kO/mPJimAzjRrKmYQ
SUiL9lT4g1gRUP08QSm6orWLaer9qB1CIwfGLjQDkJVrE9Rfqnp7+8QkttbGXxy1EChF8F2uV1QQ
eBVeMvgRSdc60FODBZ2TfKwte39bkOywkEizEFfwcrn4flA/btbYbP0oJT+68uS32s6BsLwyQtf8
dFuWdFGA++TCgDEl0ibDJa8xqrH4ERvOaHIryUOmAkCX3Ckep/0rgi/3QtOzNE7ACTFi33wrRKFk
x4CCrLNyk0yx4lLJdg7BEI9fkFeFi30typiTopkarGZ0v46peapeWkwor3y+SVVQk6ke+lRQXyYo
I72bcM/byvFHVLOiMQHDZBg328f05PUAXkZF6fYZyfIHQPX/LUuIyZbMa9nS6tjBPCxO61d0cPrn
5JiMwVYDMpcKYkh2YL/FAR//ehcntlSVBkrPyAW6SXdnNPfzJ0f/fntR8v3j6LloQkG92rgWgnEG
rfMWy4+m6UuXvBLrpfA3UzcEPnsyrGwzq4gLpLoBfLH/CRQM0mhPtseM1UdHGAs8B6hi5HO2Plf6
/dh0CuMnu1UOGLu4+cND8gtM5kLlq1EnC8pkPirxUTd9HKvnqenD2xsoOyW45vzSApkTFYTrDVyd
eekKQG9GwE4LSRnZ1byh1k8lf7tsLS5GWeDNAifzXXmpxORUTzooOo37bINm0vrst3rxUBrl/i9W
hKEDhBool6Fedr0icDe25WpR6J35ikGuoErOyK3Ef1F54QYCNQTE3ygwCo9GbfXV5OstjVq6yexw
8IPC/Xh7JSJkFnf1IAOEdLynko8aXS+lKHoLs5M6xaiyne6wu93RI30XtlaZhkB+Lu9Jnn4yDK/d
Ipe2hhOgY09l5Zb7oSDaU7qQcWOt8bovYlPfmmOG3ixTXx6MGPAxPWayt7c/mHu3Qm74VyMHkllg
LUcX4/X3NkBqnHvXp1G/6g+0Zc+ldl/SD/k47m2Uphb/n9vyZJeRN478T55g0Wgas2oEfnKEFnsf
GNMoU3fsjalIUWRRy+W6RN9U17BfxKY0im3ju08JGIbSYtMic4LWFqDjE4QudJd2WdBaqryA7OKg
AY0X95B9fXdxvDXPlgyzW1EyvQF+MND6r16tynXIrADAnSEGMQWyKoKiuUB3NpM+pVGxuIDF1qZs
TzLzn76xACiqOSpwMcm5YeyJT7OA0AT0H/xzLgwbmQyf9jGMjm2fjeRnM4z8ljogLitVnMSSBwLR
GO/RgDpivlx4hfx6RVdwnWtRBtJDqwL8ZLGEZLxfRj6MHFoZDddK9apLzgw5T6Af+jwOxNN+vT5a
evmS1y6/Bwu6w4JYY4FKKWUyMC3PucmQtsbyrmU0rTan2mJpUToZ+xHDJbQ0dn62vX3D3kvhrYJI
GnPWctBDCdvHSIMB9xqKYeB+sdgKTJCMGtYfDzBcS3lnSynx0clDI6ecQmpVm1jFT/ZewbkElH1t
jKqDbEbQOKrztsSppFEOaEPzM53ijdY/FOPz32zXbzFc8S8Ue5j0gppJhXtUau1d4lvridDyUJW+
Clr4/RW6XpBgapO5s5IBBHyRC7SebhNv7L2/n/9wJhMPECpNKMMiX2O6aNYWtq1IOjggo+HzEa2C
eqGu71x0VKWAbsxMhbcj8U/5vDVkEd7qhOTQ9ea15twXpK6hBf2uGJ70ZQxt636ZilDLd072nBsf
2aTtcr9SdIdI3lku2eEI8jbv8BSODZFL3dU2NrPqvpL0pTWD0gX7QrGrnb1hntd41zXosEu8J/pc
tjtd24I9w5+f9Dj7bFHvY1uoptXemy18ETZDN9EfiUE8wYKAEcg2E+T4MdT1pQQQe+KEY3XC4zO/
GEMcss1tveW/7vrhRmMMEgiYHsO8CG769dYjudj28LApII9gFNtRizdpVVsKX1NiTLibztk8EMyD
uvJayqTpDGD9HbZ5gbnKtnAJg0Y1VSjZOYyh4G2Bb2fDLxN2rnKTbNI0GPy1mXd+F+bjKwaZuSNY
L5tl+Va432/vncQ7ALsD8tto1gVaP9p2r5cFFiWrL/tWi9yqm9ttoxHgFGgYlQF+ytrPX52xTY0A
8x7FRw2FqSFs0L7bY1q89/+8kYErsO/iCQe9OTqwrz/F7sZG80pbi0hhozjfNG+zNaoGDkUQS24V
gECCBwGhMeqm7yK7ZZz9pTKxYC8PDKM4Wi4Yk+AJmYsX+v0uLwEF9+CZ2RNGFnaDhnmtP28exCfw
Tl60dQF1XwyN7NJ1GAq7WjQZp7T9BMY1rwvB33H7aGUKeylF2M66XTKb+q4WafXnzns2wa5arwoZ
731mrIRnguCgoGIlXopB61vSsoydkTpJ8v3enV7SarN8qP585BHJGQ7ZwsEfkIQX1HQFXMG0koKd
U7ZH8/Amqx/8NQ2H7J8/37RLOcKb4XbO0PVOzs5xisa3pTk1fHavVrwWkvfvajWCyU7WpmO2g21L
0xXFkVM1HqjtBGUMKBrVEUkV3jV8XG4LTc+OLuhBMzf1QLyOndfqn9zcAngzJd7B1MizbR3jOt+k
7bOdN8EcdUZzHOZG1X8nwpv/unKXXyAcngPCx5p1PTu/Jk6ATgQzcKZNEQ13iRvEWVgnSB2FLQ3v
w6JRvI6yncarzPMDAFZ/hxrQGDknqBvZmfPtLdu0+y/F4bwoboLstgH/HqEO0qIIfYXAfQX2AwAZ
THbO26e63nrDPp4UuilxAwHa/VuE8M5Nmm1UdLXYmScRNbMNHPPRzeO9cuxX9goBQQZdxy5vVxJ9
GR+A026ctPG5f16SU5f8mNu7vm7ChL0N7RPVE1VzEHfEhRccVuRfgWKcU66gg271Pj6XjhOM649G
S8EhiAVSDoZwX5E4MADFnqddcPu6y+wXn891kIpHAv2XV3fh8vK6K5jlIThr613m2XCTPk0oIy8W
anoP3qCCJ5Md4aU8QUuqvsC76Xbx2R+AuLJEa0YDjlSrGuT4NW0p7ihcImSR8KrjP4SgpAHUxNyV
U3w2soO9fKq7u9j5NnlV0Lr3aDmDK1yxBwOklOWZrF/m8kOn7Zpi3CfNX9yLyw8RVuwmsY4BFiM+
t+Ndzr50xms8K9RHdvU41buDXBMeVJFdNPfTeY0NMz7X0JOeGqEOIMp+VFWrZLqCmpgHuAzMj2Bc
+No9mQfDTH2HJeDg2pDqy1w3r6Q4pOfe7d8y7+NtxZQpyqUw4a57sdVmU+/FcN+BMjlbdxl5jtvA
6Prt/0+Q+DoUBJ1HnRufkyTb1MsPkpeh1REkTgyFJHH/MIGG95tPGSDhA+4p8WntcZtNmk5RU279
VN91ZFM3QG8yN/G69aniiX0XkInihDd2IAAMTZZsArOEBf8uNMoNib+u7jfmnA2HbLzl+5Ls7ETR
CSM+OOgZMnVgxmA4B1lLkAVca4lR24ltU1OP1rbZ5RoIKy1vOrezVoQAKjr2if7z9gHKBCLaQo6I
V2sxWnUtsCBtOzpZQdA5C8q10jnk+qvb47Wzk3BMVLR/MmkItpBkQ70KIx3CIRpT5TaTWZNozpIy
tDv3Ky31HW29z8O4RAmzVEGB+BZxOk0+yGogHkCrjdgw4BV11dUYgYhWPQvd0b4vzfVV16oT8toh
y4dns6HbvvEUuRB+TJf2UxArNg8sCTCxlwxi4Vj89OGk+Hr3evvgVCIEE50C8wJhZoz8b2acirzf
oeCpuHKiZeTtD2hER4Id1whYAMJptTWL68FN2NlnxW51/T2ei0PSfrq9kPdHdC2F68zFI2o5fjLS
HL65Pudg3qzC0vTDgnzI8ww0wKjU+Q8oRH64LVS1NG5tLoQCtpEaYw+h5oCZVoZO0GrrN0Rxm/kG
XasBloYeUIAgomcSpYxrKUtmrfVsQ4pVdoHZNqHbTSGmSfNU1ZalkiRoA/WXUsuWkp1Bcorswqxv
wc+Sqcrq0l0DxZDDsZGQvBbWM9nlMHc1pNigUSp94Lo0G+V7/C6nALVDopJ39+DaIvMvSGm0Wves
Gb7wNLtoq2da0LkYPs6fu12Zxb9mnjNMz22AGRHd1or3dwqSocRwW5ENAzzf9XmVeQkSk8HHecVG
AecmBexrarm721Iku4gsBbxG+BpAnxCz105psY7iNTv7RnkEhkLQE3bMnKfbUiQacSWF//xCw5kW
GxkwyOIz8bxtXL7Uzinu653WKEb53wWI/LgQvyNAROoJaSe+3AtBs1mnplXAsTHpWzaA6iX2NnYZ
1fPPpn0sui+DToLFPk4zxjLAlln8KTDKL/lICKOLBZuKMbdr+WimRyMsKxO8kmQTg/q0nF+WD+jQ
V3nfsnPjEwD8ZQamlS3cMYMVXufHiCRSuu7LEdQGo3Zwrec/PzcMInK2VPT+IPa8Xs6M3kEvj+fk
TOwEyC5uaNCnTkf/s4rDQKYgqAogeAGaAOaaBRPYO2XrDt6SnG1vDxLCI2xGrIMyfKaK1KfsVgFP
FFl0wJ2hBi6uiDUsK8GXcKZm/AX0vFlAdJZtbm/bO4cNKXodzXNQRewetFA4HYAUgC28rLNzMbwU
SzS4wNon/TG3dl5W7dD+Ea5NGiCEUQ0F/apoXVt53oeNvx0QYPIbfX1ixrDoHjPN9Ky5S2CDSnH1
9rqDofSnWVsPjZvs3TockjvL7XZ632za/HObqvhL3m8yGgg5TwSadtDIJaJFtQmltZbQ7FxF5VkF
XPMuBYPNxeA7shOoxf9Sy+slltZUa6nL8jMrMMtw9EGOTc/zMNwnY3bw9W2G/rvk0c3qvRfvwX7z
5MeHqjYiWByFMr2/hJj4RDUYUTcO2frFZ3hhbVorAbjOuBTnJf9m1t/RJ9lMCosmEwFNQpsfukxt
1E+vF5sYYCjw0YN+bj83wxN5+OPuNOwm8H9+CxAsZhzndgV84uJMbTvQmrs6IAsc7ocUifrbt0K6
FCDrYiIODylYZ6+XsqS0L4apKc7TMB8nenCq8jG3tONtKe8tice3Cu48+k7Q3Cw8m+3at91gkeIc
L87JQn3DyL+CVeS5WL7fFiRxDSAJd4xnJhBEiwkXN6l1tlADR5N3YQJk0uFzXwJoJTtVQxcSECA5
FpxIquqKk12AK8FC9L4yx1u0FIKd+hxPTTBWL4l1qmdrnxd1mI3apsa/shAM9yYenmH5CdfVQbrQ
P9/eAjEM5roD6DQUvwFNwNGMr08UoFRo4l6d4tyMQ8BSFrDpYzUdHZgey+Ug1AoNksr75f+jORkt
vcLCgaztuUiK4L6R5cWqe+CY53XZItU6O8fJJGm4kjLfpZU1Hm6vlJtNwawi/oBBR3kJLobYTp5X
ozYDSQewgdZwcnJEAu7G0zeJZ32atVkhTGbEgQXm4yHkKS+AO13va5PbLQjV1xI3pYCzgraTJyut
k81Q002qTXVY9Em/swur32ASTttXnpvfgzmnPZKqiA+sX7KNN5e5YthHtv0ozuJewWIAikkwFRMG
H8ulqWHS/fLeovZL4eRHM6fHpaaPTfnUpmhfvL3vUl0Hbi1ai3iBCxXp662wwSs+D4lTnl3yOH+O
p/1owrzPzR6F34btxyYOqvHZcU8G6QLeJJO95qdahUgoedBQxsPwEUfwQ0+VoOhVg74cRssK7PYY
aFvNxtsSkFspnhOZ6QKvO/g3UATGmyJ4DT2xCgOxU3X29igHvebuRlecoMwEX0oQLpBpL62x6pAQ
wwVJjO/xGlkKEb+UU7gqSBxh7geDHugWt7kWXTyK3dQbE9I75XnV/QDVGUv7TLfG9M3ae+AsKeuN
RQ9GrAdTuW2dU56/ASNtuqOAty1+LtXn8hHwDOu8nfr9hIjLNnaDjirLbbWS7AO2mOCCIcWFRith
H3ptAGgvwXSuky77pec0AMAcjVtVnvXdrDIsJKrRmGcFOpvHiS+vN2Mt7IGU1lgitLeKwK094K7r
ITrCt4N90r/WyWuN6nhthxndaMrmBYlCXUnnP784Cr9c16mMkRfXgVflPa7To0ZOWfL2F5vJox0f
OVEUyISsHRgGswUNjjALVEOgkwU9uAjSWBXxiPSU3q+95HE4IgQ+mCxcj/8j7UuWJMeRJb+IItyX
Kxff6LF5ZkZk5YWSKwmCK0iAy9ePMmredDic45Tsd+jqQ5WEOQCjwWCmpqpWkHNXMoSCdD50DdTb
0ieB2n/n+TPgVkP+wJp9Pg94wdaB514qsgMGETRoAcQkfeKe8i+EPKXjrh8DreE+NBr2lXvWEnZS
ho1W3Uq8wMsI1WHQ3SBDlLlFST+Ae0p3qktRgwbKcjETyRu6BQpaO15gwUBI5C16PTLIoPHGeRS2
WV3a4Xs6qnsCxuZ69jP3z/0Dvi2KoSe+0HxiyglcaPJctKoV1KV9UV9a55MHwCvp/rgJDSYA0bwf
Q/EyJPbG97ly3V5ZlKJ+PvZFnqH1cXHBJ9dWYQvd5Ib+0dsyFArZMLb6kYLWCehuAK8BhJQcWMsg
UTCbQ32ZpiCvocbcvNbOs9d1IWN9kBL7lfIjEyZqFuZLSzZqI2uPRWQUCykS7heA5+UYUQBxhzIM
crm68ath9FWSPSSu2LWO8jw007eqTn2Ti8/l2EHYvZs3rp01Z8VXhSo46MyQ4kgBO5tIIjLAJC+V
mii7rm+rt6lT1I1SwoqVhZEWIG28l3CZSl+vZ2dFXrS0uYxt50SDO4/HMmfaRuq04qqoiiB5wst+
GWKT9rJT7NZzhNlcuPm1SB+hrbxPVO2gEW3nNU7gDEBCiL8ETSIuASYHVCMAprjyZKY51tY2g3JS
eylp7wa2VhuBEOYW7ejKJwED8A4w5aBY966A9CGWF3NWpYrStRcQpHxWi4ik4uCkQ0Ds35tIg5Xr
8cqWdG80Zu62NaoDF2tC+3E246ybTpY3bHj+7WHB6SE6vCCIUCiQQY1WVaqkayt2Uc0d56NxMPXW
3LExP+V586gT9q3vVX3nuNnW6OZtJgvLIL1dUi3g+mUIToEPYYI8GbtM5anO8UTyHlEJUnIaGt5F
TbYmfm73czEHBMIycIva+/JtfDg7JnQgzxybXUo77ESs1I8AzWxEsZXNxC8GeA0FCXSz5LFrBtua
V1T9RRvaGAC4J7f7RkkMAskdWnzfahIZm+nN7TftLR6Peh1Q+Uj2pMgxsEGHFELeY8saazcNuR4o
HADN+9fPyu5hCt9Yhg9RZUGp4nr3hM2qQitsfmHOT8V6qazaL/Ov922s7R5GbyAAsvAv486+tuEN
tCVOY/FLbmihShQkqjQ7ia4ITlBI+UObFGCjLcmhlWo1cOmeubC5oICA/11bhd6Q3VHa9xerNJ7q
3gNa0Th6IvXR/Gkz6zwT4lOaf+U0C+2EhCJ/zItuIzCv1DGWX7GIoC6tXrxurn9FCZHoPOF1f4Ey
QmiPES5KnxdRN/1jGo+aovp1LYIWMwH3t1zWbEM+d213OZMPX4VC3XYYxra/8D+DG7qmT5VLA9Ke
ObQes1co3WTRiO6U4XtV4Gw9U1Zu3SvrskJRmc4WLl1YV4n6nYlfw7BPU9MftS5CFJ+6A8i0wIET
mrh07y/8NpIvfSQNbIgAGS6CutfrHlHedHLBYLn6ZVlHfTjSBh1N7s9dF9039V6BvH6MXdvSr22B
DJRSvADgYQsn075JnnrztRpAYwARDDBDT63iNz/+MYanqktR0TiX3k80IdkQjRtutrVq6QltTujr
d6noL3omjpYHNgjIyFvfS909TybZMLbyVljWjVI4whL2U36EQoTBAclh2V8au9B/ucagnlAv8iZo
/KrsD5/5wAIyJf0cUZA7cN9NclWDHB6r6p0pBh7NSV42z22PFlVaWuaPrsqbwidj4Xyqy0pvQMxA
ByuabZ28mDnTuxAU9VTZa2rRlPustrh6HDs7N2JXqbInYgzVFmO8rOX7/gGhFINaIJRUUJRRrw+3
4x4ddWvC4fpqVO/HQ/5kHJxDclIjaDhCBsIf+N6OP9U/7BRKwqGzUZtejV8ff4DkyYQZI7Oqub/0
X5t8Z/rpix6VNB7Hn7N6yFvuO0fWhlTbSFhv3z04XEMHLAWzCRgWkJ26GXLKM6ybE14EjZ0kPter
8jA6iXhzyiS9bHxFy0befEUfDMq+S6uaeaAZuuRjC6Wf9qADh+PoR+rUYY+qYzm+luYcQE78vuGV
+xUtDgwd4J+osMrkTfhOIb2l6f2FlLoR0JQOviXmdHffysr9igIFAhFqe0iZ5ftVsXrWq07BL20Z
9+SfRP+tGxuZ3koZDw+MDzakO8ZJUkdNoWV0sa2vqri0xUmwaIjq9jyAsqCLAYTpvtg+j/XugbXf
UwCw7y9yNd5//AXSbVPpw5zygXJk6acs5Q+sM0LKfmcUM9FRH7tGH7OBf+7pFlfD2iGi/gN3XWbm
wZN0/ZU2Wad7Cmv5RZld9VOdI33BZEDy5f76Vq2gpIBKPJpEqJdeWwFHTdo2OuMXy6rVY6Gz9mhh
kngDnrjyVEZVDwksCCCAyER75dpMwkSeNNTgF8zu7czv7t4O6gAS7a9G0D9W5ob/68uHJX94H81J
e5cZoucN0fllIBi5tchIwRo78m/mYGfh3OT83DBlfsIoIUb2Da2KDTtBHUhzeQDCHhLNc9qHqGmo
jxjfztHBLt1jMVZip2bzsOsUzOGaetK+ttQrHmt1Br16SrZGiG4TLAD9F7w6ugdABtxw8U94+pgd
ccWlVJrsl9EWWVANTHuuh1Q7z12TYA7bKMBsAK0GEPA0c3/SwCb7876H3Hzm+BV4Zr2PSoNpT35t
ccMR3ZQXA+DjxpGAl4Rl6bHvt9iSbhxxMQM3RI0Oonr4v2sPUbIJQC2dD/jSreJr6vb2CF6XAbMO
95dzcwm820F5GXzPS3FKismGUtF0mNhwadGFDguj/FMJMAKaxQSVKlKH962tbh5I7f7H2rLqD7mq
nrtWlSJhuthelQSeXSjRXIDlnaFQ8rfh+H1haDMtU8YYmZU2sKItG5O2Gy5oOfitnpyKUoQOmTcu
7/Vz+o8Z6RJtAfrJDfBmXTLX+ozR9uSkCy/biPur2wYCABAJ60u6L0UlovKhIZnAtuVsX0HC0m7Z
aXC16P7prPrCf8zIIC3umdQVGCu99PrvXpwGCAmL/FOrjxt2NpYjCxs6dG4sxcLRuJhUdtDNyDvu
272+EfaWqHYV9VBHwjeEciTQPRg+lIJs41Gd0GQcLmreZv/UTgJG04wlwh9UW0QmMOJhQvQphLTY
VhVhZYWgy0J3D1QUgC/JL/qigYqBUxbjhStd4BZ4CNos0jA1ff/A1lYIAlVECqhbgFlt+RkfPqdM
I9g1rR5RzIoa86J3UKguRi1gGZbGXcDEy63JnRUfWajzMckJuAaSZmlT9aYDh6A+j0CNGKXfMg65
TzX/TbIasxljPx3ur3DLnHRzucwwRG4P42UYhp3nzJ3fgz/Ab5JyDK3E3biXVz5mDLjDYVAdwczu
DXyq11llZOp4qYryYKpij+bW38JH4ZQfTUifssn1AXxx+nixizezG8JOeaDm9yTZksdZ9cD/LOX9
Mv3gGhXjQGXrxnihxRtESSKNttAhmTYCk7RhKLXomJNBRoaSEmD8cgMww6uQOmarx1Xj0J1qJWDF
yPo5vO8E61bQMAEL9NIvX5zkw1pU2iXcoUyP0RQd9zqx/9gVKTcuQrmO8u9aUBlbLICdRvbskeYz
73E+cQ29qcZnfT4/Vyqbns2u6aKs1uguKa0obVwG/+voWamLwc/HfI6yEezNGZjeT4062z4km8fg
/hbImf///XWLSsoi0gF85/UeuGTE9IA+6HGWzZjY0X098/bU9o6DVoVlEScWeKIJjzv2orr7qnX8
dH5l5d7VUXdyNr6T5SP/EFnffwywWgv3DSTMUey7/jGKoualgs479CEC3n33ytxn9T6ZJt+mG6bW
zt4GZgAVNUwC31TVMtSXulpXtLhTLH6g8LWgoGOz4cfv2l7yijAnD5whfAytDymSFhVrSsFTuFhZ
6Id61s3DkGTiYI3YXuJW6mU2+zys3fStTnDOVjao+8HgRzOhn0Fjx4/cRdLJJog3aX3b7iBwBwGI
QRiBib/s5yzBwH3FlNDtCx01XrDddolWRK5bK6FnzPZBWJA8qKpWC/tBebUMWh4zoSXYVvVrx0dz
ByBuFt13K+kCeT9IYLw0TEYAlnpD0to6NRXDbOpxC+6ZA3fVJDabhv40s+6foRTuARqibjgWzPjz
XxjGSxxijsA43Mj0ZdQz6j719HhW7B1Lmscqq3ZNx54cdToY6XSqiy3O+jVPAn0c6FQB9IWIgZTp
KoSzMTMLI85QxoWW12nspq3ukvw8ft9QzJxhMAUwLvQQ5HQQxHEo9BuQNa72U7dr99lr9483+yTx
h1/2D7olDCjXjm4MSqtCZ0fjegKDuTH6aRlpPxTqF9/tT5T4xvf0OTVCnvhbhJDrZlFL0aAYj+XK
2bXZUEdj0B+Oh+RZZGHxRB/sszB3Kve1R1B3vPJn1m9cAzKe69+1Av+BqOOA6lem+O0qcxxVTOHF
HedBOj/kJKyHyFLf3Bwl7tyvPd+oX3NV8Yv8zyZqbjUEg0sTOueAiwNRJtUJxzqBJPeQ6LGiuKCg
yk3M6YMadQ5MNy2PZQ1icKHaczS7WveTpUq7a1OnPtWpCfC8136qFC31ba0HyIJU7Nyx8dP9j0q6
8//dH8xDgeQE5TzEseuwTDwFLRkFtVKtcedLXXY80o3e2tfGsFUHWgscy+jVv6ZQ8Lo2BaRKBTht
asSzEdkkA0Tz6OmoHxb1EUnBWd96OMoVE2ltoH+8NjjQyWY6xdq42ZymVjxMpboblPYRZEm7nNVB
o8eaUewUewoA5gxY9f3+5q6uGE2q5T0OuUJZ3RvFcYH2KzFiswPgvG+7r42qhrozf2tsiifMnO4r
QjcS/DWfQ7sOG40OLxrxMqjBVpNRSXNXjYlxoqO7T6w0MCf90Zt/9W8p9D2M0BgfUqeJgZ4JZ/yQ
1hn2E3pf25/finvhe8cljBwEUtYyq0ySekmVzYUWO2W5I9bnpFPiFkQuJCrE4wR4md6oJ7V5Su0D
A6i2Sp5T95uapBtXx0rygawTPVqcAcjSbh49TtoVhjlocVI/4qQRfpJomhPgmH5Tj2zFHOkBsvgd
rLmYi0J72wNh57XfQSCuHZpE12I3Zb6ljbuymvZuQ98G2/LRczKSJiRQ4St07o9W7DhpWJXpy8i6
Z1L1kTJtFYbWrpilBgBxBSTDaFdILzAx2VlZK44WM7V9nfUvmYmB8aL85Amw5U+gex1R8PDS8dgb
b3q1hT5f2/2l+oUwiHoRPOF6Pzi1be6NyMeEouzK6aR1NKqGwse8uraFi17SSCkpQ63of2yhIHtt
y2B15oKHRou17jS99pU/mL73Zp/t/kQ2m8gr6cFCUYQpMfxjwfFfG8tx9G7RUD02DcihiCnwQC6b
/XrJ2ecaXb7BTh/sfgomANEYBhSSlwkKKfdDzNpPAEnhMl6oApoiw2M9m+fU5B4+MNT7QqWyUSJz
iq0+hVwNfndpdLtQVkRxDGmKFLt1cyQYbiF4tIlkr6XAYFufDdYFNqsjx8hONbgdRBKKnh7VtvKT
MW75vGua5k82aXsPEagYCJgfftUQBBvn8qg1GRDE6hFivhuf323QXZIoB6yUgEXgGSBF/cJsoBpJ
Oz3uGR/w6ora9Avpo844qklIUuf3/QNYMYdcFEROqOtiikqe5zfsXNHYiEdWkwovGCbwGTHrwKw6
IAIypT2bcIEPWw3IlWQK0RSkxijzWjh1OTPVvKxCqNN0sCF4UWX/KBNA073Qs/IHDpi885rPP4v2
l5lG2lJ0of0WAvL/8wsW/UfMxkDpVtpnEKJ4yqBMejySIcfAQ33Mm+TMVYgguz9K7U+m5J/SwTo6
SvcbNTPc81UgRrG/v/233/uyDy4eJADRgZpFii1jVlTpwlgT219Ky4kyEwrQ5Y4DDsM969DSF0AZ
7ltcCabXJqUQU7E6LUWJB5ClcB4SarQ7Z56Ni97nQ+ROUB0zc7P61ZkYgmSFUQR9SVxf4c2WVvpi
6DrWXf8Q6Z6pc9cmCOp67Cm5shuLrH2evLnYmUyoL/cXvRIAYAusGEAq4vPHiV+HOlvJO1EDzR2z
zNzlJhDVtkleISNYCStQuicCenLDr8cxapIaJOyPheLPr70d2MlTOe7c8SdQFpMGkCfKttSHfMvW
sdzeute/UNqNNM0ouqm6Hqd18svMiA8lITA1RtPoJ8l4aopPmGvbEfUtcY9leUb6l2qPBO8svlUT
l7tOiJbXP0W6bmcGCsYZmxlz4B4/QaBWUwNhHAdxKNqgbEKWb1QIZfa+fy0CUI+hN6Q4YMy7Ph7w
L3kgnXX1WDW6wR+GJ3vw5+HMGtfPLe2ou7/avDloQCqgB1r1O6Z9nkDS0mfQgGx3UxpzGrjpxq96
V+WUHRQ/B8XfpQoDKo3rX9XqTVsrDZ7PkHcqPusT6aIqFWOoTvMDSwzlabZyspDwOpdcdJj29yo1
SnvtRUscsKqZ9j8O74fQS2w3aOusCInnikPmdd/xH8Uens3PkKD4qvUOPfVOUb3UVC8fOZrd4QhM
W2DO5XQUvNP+i6CziFUtqSRw2XKhdLnybSGU9xLIIHzUB6eXWvOgWWXWSlC79rPhpSClrFXN88E2
4f79FYe8cpm8X6RKb1rBplv2ugGuqNgWZtgy9F9t320IlHB9ZbJ9SGNsdQ1kNNPiYIDzACaNs0Q/
/T0+fKin2o7iJCBbNuLS5tD5FSr7NAq3Djkpsp+gopvOhimm3CcdrQ7og4OPazbOKdUYEBtkApw7
9b4PTa8B1N0Wv70aSpNV0WZnpU22+CpWIgGuflRtFo08TI1JNxMd0yJvNWHE4Frct6Yu/Kzlesih
zxDoJNnqzN+mYGgtw7uhBw3KAGTZ115ejULLeS/MWOm/6ibx6y3yo5U7DgED9IxAcWP2zpPCCehX
mJkWgxknoI/I6zZs0aYx7BeIDy7cJYeC+t3b/Xi//EnpywV1L1jXHUx7YNJXWlNd1sJp+tyMZ7Tw
D6Wh5g8FZ2A3zFwtUHmeRw23m919o2txE1c5Wh1IpQAxkmlhbASx3iyIFbO5/gpyw2NrZJ8T4h1m
zp9aEacpRL1ncjKTfiNUrWRxeKcCRos3Igoecplo9CqvtYRrxh7TvWMPwvAI8u9g1IZU745QYNt9
TD/8ZlXKNmLJEgOlnV6u1UUPBXkpnsrX3pM4NnfBr2jFhfB8Wpfw1Vc2bVzfKy66jPCAcQoJMabT
pSwJSCYUotDHiCkDJ1oKXhrfU9qt0a61TQS6Ei2XRXMDNDvXSxlLBYDuybJitRfxYBqBk30fk2OW
ZlEzJSjVbkopLZsjbx7elKir4W0JBLG0LgH1bN43rhWPaZheliYL4o7qQ3O+n9DIDNi3P+VW+XTl
00AGhDFM18CQEQLN9SpxK3S8qUs79siXqtypdE/AZzGlZVDRcaPHsGYLpUuQaGNywzNk2Wt9bFOO
JpIdO1zfExstuVbDgJWyN6rS97Kvf//9ved30IhCMRpaEtdL41rXKr2pOXGvPIC22eqjiuzrGkqt
On0R3D17ZljWW9qPt24DHlXsKCZglmmq9xLuh6uFtS7JrClx4jIZorTSRCAsvBc8GyKG4xDaRpkH
Hhu3ZDZvv4l3Pm98FXAdDHFJHx4oPOYa71U31hmddo2WHxjNtwRpVzqE11akWvukgC2lNis35m32
1UipP2tgKFHyMHHrndElISRVn4c3AyB3L4u7RPFF9kvkJGq2iFxvfQm/BDEdmYOqYRpiOYYP2+wo
ba6oPHXjplWjkjyg5N1M3Ne9DG3IjarE7Q18bUtq9iVe1wobd0VcZfkz1LPwDLcjo3hqinkr6Kxc
GostlFeREGHU05bWVYyD2VqMubG2bKkiyHcC1UKw9zU05CmjARCk+iktbeAbAPh4sFs6vN3/cNZc
6Z3wAPbRaZWrIyOtp0QMnRsrGfgC1b4ffKMxzf19K6srBYYCgDa4KwCHki91Q2qqc8XdOM0/jU3j
Z6XlF8ZTCarVUS33edIi8rlhTn7eN7x2mij6oJiGegOkvBbP+uA5uiNG3qTY4bot2+M8jOOLlaoP
TjaqD4Y9qMe/NwfqFhe3IbjGcKFcm6MK5BcFnd33G1FRngb2jWR4vGhbRZS1Y/toSIoA3mjUU9tO
bizA3YAnM0av/PtL2bIgnRhEEic+lLCgmrHuvU7Zhkushc5FjQz1R9xENxTpI7D0ptKrbgyGGT/5
JV74kzHvQe9kbVXVbnPQZS4efEcYpcLVLvdSqpJa5cgVN/bqf5LKRybN07CYoqAa/cH6uxlePDaQ
hGEcE/mnqaLRLIUP4jJsWmG7cUkxnG7WCQsgcGptBKnbzAtiSWjeg1gC3V2MOF37mehtPjLWOXGl
fKlHNZjcOiimjaVsGZGcuaFQqlRJ78S5nvmdUP1Ge/hfG5Ed2eCVm4CiL66KNNCbR4yohSCeve/L
KytBqoUX4EKsjnlLKbvzNDzd9SlT44mkB1ApxqSlQWuy8L6ZFZfGKwqhBgVcFRypyyf1IdgwfRgs
gnn82CYk9NL6qUnP1ARZkvk2F6B87sYNNOZKdDOQs4JdAnfiUsm9NjhVczkjYqtx4+xt67MT1Abz
va0KzdruQQcF043IGoHHX37Fh2VVajryqZzVGLmzOLikCKlSObts3Or1rBkC7MVdHjOgzLi55lNF
VXsd+we0+zdmt0GVec+CDRuRZ9UMWqpAvyDw3tRd0fC0QSMNMwbGVDPnIcs/cevL37sC7p33ehZ8
Qc7us4aqjel1aly2vT+xXSVEJJrfonqDOtxWd3q5xK6fEhBdX6R5QUqxKJstC/54QHgUueiDqnH6
2CcPfVuHrW2jWHfiG0/NlTsB0zPoDi5hB/UUyRMgdjirudOrsWL/MJM/4Im+v2tbf1+6rTtNp2Y2
4O/P06Nbf//v/j7yrKUghLT9PUv5sFHGqOWF3QrIk7pth6AJ1gnqscP9Ray5F+pbkMYDVzn6G1Js
bq0yY02uqTGtfxdGG4BjDMpsG3nN6pF/MCLF5sTSFMB5dKxEEFAHiyf4cWpl3w31G+YDNlKBtTDz
cUVSjNa7NKWiV9W4F93e0L9XI/epTUNrS951LYAiREMTaZnDB4nwtSMbE7CiAkcXg6u+9pPudZwv
mJ817F25VbtYdTVEGdwKKO6CwuHaVNKneLh2HmL1wso0g0l+C8ywtmsWENHQMlkmdWXYt2kN2own
vhpjovC73psXFWIKRu4XKd3d97hVS4jQuHsATkIMuF5Lplizk6HxGdvGrjR9q8VzFPxGWxOoa6ez
RGe048HBj8bUtRmXiiErkfnEFvd8/thrkYIasSYc6AplaFZv5NJr3xG64cB+4m0N6l4pqjWEZrWB
EkLsJNDCQ6ca/01Ub8ldrCBt3gG9uG2QGgJfIF3aZQ4YkeWQpcPfPlTpGBNqTX5eubveOtke93uS
+hpGpPo6PY9qESZb0udr+wouWpDTgBwcOaMUMBI99QjTqBZPfe+b/LV2nz0KU9Oe2WFdvNx3li1r
krPMdmNjdKgEwrTMfGY2UZeqA8RLfTfdzcoUtb1Rb2Sra8EKJRlIKSyVGUDZrh1HrWjBNAgUxU2y
N0Et5w5ir3u/c1YEwhx//P36gGbHgxr+AAyR9GGrbU4FBjvUGBwogCt7MUcNxk2nMG99YDB9ixQb
4XF1eZB5BEkhRh/wzrxenp2nhjbWcFQdwGAdjBCigsJHeUDVGUnmFmpi7bMAZBcREhcxslnp/Fw7
n9Eq7LS4gR6EfdKTByvfIONaaRMjnfhgQ/rSy5nUnkXRp4JsgQ+8Fz4/M+jdz4OmhZMJMaTqgH6Y
ID/7Lc6Ltb1ccj/kMxbGSuUbGjcq1ztMuS1lvBnkAXX6c7CVAGIlSDc3wubaToKJApqmSNmXh+H1
uWmZMPiUwpYNAvWEWq9V2wR9V254/7oZC8VBkCUv1IfXZnAFgQ9F42j61S8Gx7Qe9Ydii1N07QqA
M6BTCVQzCoLLvn7IbFCHbBX0YbR4SNsA8o+pMvnMfZ7HjTfhyrVp4lygmopivIGX7rWdym46xVze
AmNBZ39Eu+6g192WUMLKapYwsRSLUDEy5arNbGrTWFejGru8HKPUMLvImDVfpGOYuo2yERFXDghv
GxQXQYa1iFpK3l4PtWVkA3IpM/+UOw9zd9lUiVo3sVBlIAiizSB9tAkeTDzhuKFBSOJB9tp+qKZO
QPSn2zifLUPSWka3o02LxcZ28wd8vU32MlkbSfqqCXRiFpbUZaBXujAxD6XpZFnLNFe+O51wf/nV
lmbTqp+B3WphScUHIvtZqRCFZEOmxYaWQOhx8swjuqZv96+KVTfDMx0dA4QB0ExdO/OA+RaLao0W
F+bQh01i0UAxreTQz1n3i3iA1t63txZXl2wTlNUgEbqdP5g7b7BqXmmxOrf8CJ27OTStNg9Q6lFR
K1KyyCGlBe3WFo4ucoxVaHoD7rJhCwG1tvKl3qyiMgbJGNnle48g51FypBx17qf6Q+clr6IKbYVf
Npa8JC/S2xRPBxewDjy6XDCcX++xjuHDCfSfWjzvGKaWT71xyAp/Tz8jZew3PHPl8gAX/YIoW6p9
iOnXtjC95glngC0gv3yrOSQTEgyo+zpNszPNL/dXtpJHLYgCoBdBtY/BS2lhDcaIR7XDWdZlXFax
4gKSa3+beRO6xit3N2LUujU0txDddWADl3//Ib5raFm3GcPSGG7gMgL5YxeYv1oWalskemuugUvq
/1mSInzf5wj+JSwJiBU7P5ry22ANgV1tnNVaFPlgRk56i8Ej4KRF0tS5b+BqCtTsO2S+7x/R8lNl
3/toQ4q66QjuWUgqwh98d183e+5Ej/0c8F9DsbGaNc9DygkyPpB14qOSjmf23FbQekQqYTR66HZz
FZkOYUekqDyoyiZ9gsTW1i15szxgJJFtAjsLLA3ayJK7d+AEdXJgIGJ9nn09SY9DKr72fDd63lGY
jU/mXwPNXu/v6c25ocy0hGXkGIDMAaR/7YgqI6ZgQldipayflPaYq+XFs7qtDPQmbCxmgIVdkCPL
g1N+MoAOR/HMRImLsg0177P9C7o6LeakMHqX7jhpj2O1UUxdWRmuAjRyMbCEsRr5vV7RGUMNppqd
KSBIi0yemH1v2HDJLSPSlTMh+IuW6tmZqMeMRNAQMNyvf31CV+uQti6B4K9RWjCR2R304/4M+IK3
hBduruflofxhryTXU1oPj7phys72qdqxv74z8NcBKsHXhJLzMq137WOCFPjzDk5iqB5R0/etN8/5
pxh36Xjq6z8pFMBd8fduvdTtF00nNJpRgLo22dpmA2m6OYNeMdDPHgPjsBOMYiNM3MTWZWGoKy1z
JfjhqhRbhzRDK6i3szNy7EBRKTAfna+Vp0n8ue8DN/Ho2pD8jFIr11Y6CMKdQbyCx+9bSc6Jvcfg
YaBuIbxuPRqVoIUECIUnrOnm0k0UA0yWVnkm+GxadPCK1Cd/fVvgD380Ih2P6EwUSGYYUTLwVHmw
oHS7svzrjxNWMA27pLXuLTNuMlm5ELlZnmf3Owjcgqo4VdnGydyiKpalfDAiLaUXGUW50CjPTgrA
VDlEonRC1tCvkysevBw01kPCfJ2bUTYBhWgwjBg27Rk4xWBkDYaRtsoXawdoL+9fcyHnwbjftetn
WV+PoiLk7GXnxnLQptq3WyPtGzZkVSJznsw80zJyHr1vTPWC5Rtu+VadesuKdN+bNPPqjmElzP5i
dY0PBS6uM//+p7VlRIrgQ9VNDVmMQGOJQGxGm/rQIunGO+6dhe0qd1kkYACVAMYHHxdqg9en0umE
1NAlL8+dKHzqZocpSX1qgtY4cDl9UHkT1SCjADPAWavfQOdqFGwnuhJ4bRrQ4jec56B25lEnjT+z
Iby/CbeBDO9ztJ3xC1E/N+Tz9NRsaIDjqs+N2QE67Ch0xzW7DAjkPaPJ4GR/397tfXNtTzpZqLKk
GnWy+gxd1NCcO9B9/C8tSMdKC57N/UDr80jTwLZ/k633wm22dr0E6VoWajJlloUloJ8pOPNZDjvK
b81+YbUdoiwa2ePGRbq1a9ItDZJQPCmboj4btRVq1oNw1I1dW/kYrvxg+fcfniXeULOaJ3l95tp+
nL14tk4W3aK6XjXi4PkIxl/UnhzpaCaLZGkxNjUYH/ESQeP2q2gQQ5KK/f57L1vufzzR8cGhq369
GkrUGgOubX0uM9B8YmaemI+YDtsCQ618PGgHIblBJQiiY/LcstYBx61gdPhcQm/MCdyvQ4dZyy0y
+TUrSDJAc7Co97nyE7/rC48TZDVnqkRlo76AmvkP2NCAWd8Co6y4GU4GY3Ng/0EPQx6UrQYMIgu7
qs/eXNVxYmf6ziPd6/2zWXGCpd2poYaA5AjAl+uzgciK25ilWZ9zNe2OIzTXfyjjkPs9yndbIX5t
6z7akhxucKmO0jBskfmL2rKjZf0z4k42qy1KyltYHB6NqNguZRhkhTdcnL2YUDkRNr5QR9kVyAiC
mfJ9w1hgGEUoVEimtulTkdnHrn++v6Er8ejKtLShKCqVCzMEvip0xX34vh4WSEWzOuqLX17OfEcp
zpxMW92u1c0FLzMG1ZEsQv7h+iA1mnQaZXV97vzRfSlUP8sOjjjeX9yqt/zHiPxKBUEEuEQEvmQV
HMFJ84XnEBGuHLHV2VpzfZRKUNbHaDDq+9ImAicKLRM+wSv7zDwZdT2GU9GO/v3V3GbzSwkN5CHL
aAhkYJd//yHK6i6zqJmkDbIn9AWVMh4d/ohK2E+CsVbfM/WN1/fq7mEYBP4ITTgwBF3bM2puVqD8
r88uqauITnMdKQVzd7WabZGWrW0g+A2XJszC6yXHwo5yy2YGbc5em+w7vcPYa2JxYGTu7+DaigAr
QvAABBUzErLTca3EL6ibc+c+TzYUP/ES6koR3beyshgUDxboF3BSiO/SOfWkcCHy0zdnU92DxxkW
/ou8C4URpIRghAeli3wVZn2uFBkT7ZmS5tmti7jO5t+mnv22KuOvr3bQXWCIBi8DkJ6ge3vtBLwo
aaV5pDzn+XelfsOrwHRe7u/X7alcm5By3EXXjYs6L89o9o2C+Biy0Kov923chjnYwLwDCrUAmsIF
rpcxZ5CpYDZsFP+Hs+/qjSRXmv1FBZQ3ryzTRq1u2RlJL4UxUnnPsr/+BvXdc7abXWhiz2J3MbsC
lEWXTGZGRgzNLjRBkP7ajPd29KTlGxn8NLJgp7FpuYzbL+1x0wZWYZTNVNhzkK+Q72c3K19HeyeL
JBvX5g7REFTxkFNHKob9/NwnZPgLGfziUEPJpozMuzy510HOcHv2rq0gHALxHfJhYIKBoUsrdlpF
plROxWGadH+anwa99ITJpOslghFbQzFbQ1SEKOLSSNPAeTYmHvdjs7jVZBF9RK/B8JXEk4tmy2rT
VblgXNeX0KVJzm/TWaVWP+ClnxqSq4w/LKD0sCFGUdp+df7ANIpUKdI9gCNcDg3AosScZBV2Rt0v
0CHlgGlAiKFdGQ2QB4zR9Jumgqctn2tcQplpFQe1zl0rVPAqK5A0kJ+FS3Xt4eClzyxxfnReCrmm
Biw5/c9kundGkVbftQEgsqAmgOAA9ThAMS8nTLUlBQmlObxrim2ZdcGciOB515PF2pEY+BOxF8Cf
3OUGXntNqbvKuZP61s+kH1GxoLm73DN29tuH55rNhmGxAF4CdwsakvD8uxzMvCg1CB2bEDCKvyX1
HPkHCh7g7A+JOhNpUbeDtEezs2TPv2tkEmp6iNqdRhPfEDXQXO9D5LNA7wzYFoOm8516der0izYs
oDub7fFQW0PuLyPKBK0jF1vBqNkEXnpAEMsxniwUiAG1dDifEbcpsK8ZDVELoZva/qRx6mu02k6S
up+K/MEsZWTyOzLkv0Fa/FqpqaDzbGWwmHRWo3AAUr1iNhxBtdbhlSPd1drgqdohiV7LSJRruvbz
eCCiQRzhEe58VAEv13aqwB88UmRYGz0MHHMi8I7R7ARz/NFrv25P6cqAsFFRCGH4ARNPxktbttE2
Wj1EyQGcjb9z66NUHrPS+HHbyMrJgwPBVYk7Eq2cPMlh0xU0a4wsOiRT03sLyM7AeaKLcCor0wY+
X9zHqGJia/C+Xs37ZpmRnAba7h6sLEetO6b6o1IMEF39fXtALHq43Id49aLCDUk1BV2PGhddqAW4
/uNQQqLOHrwi7nZITodaF0Ah2M3rr8YUJPevVwn20FTPVgknjBdE6WOEzEvsJNC4nLd6vByMWrpz
QKRxe1j8DLLsNNIT6Npm5Fz44+VmSPRpsZKsR5IzKYa7ppMalJCKMpArCbEzeEPdFLPxL48UWu+Q
eEGHAXA/+Dcv2VqkUa7jFZoeunIvKa+spES/bo+L338wgV5Ypl7KGBqvCotdmFilmiXZIbbQnlNN
0XNkFKI27evJM/DYANcQNrqKAiZbw7OoKRntFLKDNDuEgLDZwFaElurPw/inAmNhConU22PitwQb
EwBFoA8DWMrCsDhzUB2VDfC4HawOKVowyafobXm/bYOPnr5tQDTQQU6JqQdy+8Hq7SRtnSk7QDnc
nWtAcqpf5vQALgMy9S9FS4b2499bRGcv7hKEnXi8cZnMpVCTorazHCz6yp+2T5YHSOeOJxuO3Wu6
Nt3FoTlvpmbsNlnTiRi5+GPNxotbBYxOSF+AMYQbrzyBpLaV0/ygO+CvSKm9rXvjjdqj14/TRlv2
wqBnbYaBETTZHKPR1+IutKmlegLBlPxgLxBsQcev5oYjDXS5sUguZalr5FrlF60cQmFq6ATn/SqK
wIDxDgc2GW4MuTwePSv1Um9PRl4elt5GsJo07cZQ8sHVIRfjWd1Yb2RaN36m1v1WqUHzTaIpdXbl
NPUaKc1y9qFGPTxVNMzvkqKtnnIIqAmSSSuHF/35EEVDiMswYZyvHSIDwjeakh+gdJP5uaS3H7kh
tYK8xBVv0/dUMEFJEJgAS8l3IoFGrLSVxoZq8WtVf6Un4B2rjfkCIsbwPlPdGpoBn5q0vb3dV3wG
g9UD9IhwBkeMO8SOBum8RcHy18pXO3zGR1XaF8/p620rK9v6wgoXluq9VRWo9+SHrLyLEBxlUFS3
XsCH1Rg5kUU0PyZ3N/7fRP4zJu4IGxq1ojrV8gMtjMkd1TYCd40h+2GuLX7U0ci7PboVRwisCOg/
cHRB+sIHF0OUZYz/Jz/MFdgacd/vC11w/a4tE4YFpifGm4LfdulrjTzrO5yg/FD1NcRT5dS5x6Mo
3pdKbj1Uar6QuhVFmmuLBpAKnCHCasZ9f2kTGaSEZgX2Yx8+zD4UZYmy/Imbr/Tz9vSteCDw6yPv
gxeLjvwVZ2e240a2WjzDu0FCUykUx54g5tfd12HZ+PMoGTukW+PjXEm/gZoVlcZWrTMmWPZmBsMI
t1mkDN3poMUpDs2UBXE+go++ebca4LNbf5Da56WLP8pMsGPWdiiCa+QfHaTK0AJyObWjPjbAsZrI
PIQZYbXPKX4M22fbvz2zaxsTNzRqMQjmQbPJfn4WEJSJQa0RCnaHnO47kNFo0X0tKvmv7Uy0Tn4X
ctFxyPO8jZrRj7PMbCTE2gK8AMkCqyWjSJ7yu1XlPOJlpxqy0YCCsXcJ0NOXg4GYjz46RV0e5voh
gQhgGckuKLjT7lGTiVyCb68Kih6Ygo82pESqT5XjhZLjt2ZERuhZxqEGkDW10BidnLrxTYm30Hjd
14voZbw26+cfymbsbNb7Gp8/pF150ECii4I1tNGDJSsEa3u9hfCYAe8Tk7dE/o9vxpf7Zh7nDDgx
dXjNnjS8uRcl34KaXHQtXQ8HyXlGYgmMK9hOeDdAmx5oxlouD1NREQWcTZLyu+lTIi+VyzhBjBF4
Ihq/KtmzLUt452dApy5k6I0glv7e3tAr4QJ0UwBwxSWJDPHVY7Ec0Qw2myHwOG3Ql354zJ0NXf4m
xR4BQhDTcVssKjizITE3/a2N5LHRWnc2v8YkuP0lVxAGHNuLL+G81mI2taRCPOlgWp4++0A8nXp/
CIYg38UP9n7YaU/VQLKBdHlQV8clI+i/uP0NVwU2/hu4a7XWgAcBNzVSzN7b6Mdu5pP+jR5FR+8b
JHN59C7HyvnIpKWSVFAHPtLvfSUYDnSn+8qLE1R73HX77DHZL3fDHd1a/gPYYwNpA9bgDc7WJjp9
bYvnlqAtajtsKq/0wTYcWAJ3en1T4fvw3sFZYO83k/NzzdSmDYhQy0OTZW2QaQvOv221rpL3/UY2
Us3vYjP0y5KKlmDlFMIyy5GoeDNY/JNLW/LUVNO0PGSLRGi9aXq3zUlHd7dXes0M2JsAqmd9X0h4
XrqUQkJYIE9NeZCNPMfLB6oRenXfQjQrEaVj1ubSxOsDslh4sEJM8NKUA19uOzW819SCrM8AWLQf
Dlp4ByY14HGadyMTORj28fzuYtET48pFrwLfDbHY+QwIVVwecuizyU0gjZ8WBpZ+hGhiDxU0lOdg
iY0OhrIdBS3fVz0L7ASd2eYzNmiGDClQseWhXf448aZTkMCO3vOGQk2INNVjP/2phiDqBS8KoV3O
e4TQacvSCnYd2wys0fGK7qGKd8rewT6CWPbSg/9x/qigDXJ7J615cwjioCTJKnlIE18ub6pWSznM
LY6K1KZunJUpCvHIGSldJaqxre0klGcZDQpCK6i5X5qK9XlEw6ReHhIDNL9OHEubHiw5xArHJagc
mvqpafWgIywbwXH5Dhn5LXVm2uFyimPRLDlw7OUhMg1Xy/RXx/ygY6A4aTDodKdQyCrq/gKezWdn
9vC+HKd9ov6c2vw+NNvNTB+QqN+qD2aDV+btBbhqyWVb7vzbuKW39ESzwDuCpXf2quV1yjaK0abC
uLyCaH5w/AlvFlxfjuC2+C6aXU8K62wDDQUEXTjDo0kbpykxKcUTEim7EzjQwx9m5X62RHGRWSHU
zX2V1OTnO9RO3MxDm4lbu0kQBezPmYd4yg8FYQzbBFcfhdwRsukMFG1wno221HSkbIQDLTd9UrnV
fFqKoMrLTUya1CHtIqKJuz4B6BRkiwCkKlJ+fLUcWi6T2oO97ZDmi0GsNroLHTkiUtxsb6/0tdM+
N4SU/eX+T1utU/WMAtY32HdhZv2MQOfV6rbbyoJJ1K8mkVliMGVGcIsGuEtLkCgakUUBUMPp49/I
LvXukBex4JJd2biXVrj90/VmH1NzALLLchAEUletP52mcfGic+dqIbEBWbQe4gaSD1mFjtSGLsjN
rS4dst6M2x2dXd9feBZZG/q4SBObUct5RaK2Ve5l9fX2ol07LQwSvcfwVxoyCPxNmzR2V4byWB3G
R4vuG7c2yBK74VsWC/zA9bvp0hBb07Ox2GpTphbw+AfqoC3ek+rNYAbGi9wKjv2qne/zzjLcGNGl
nTnT9CbtZcwZNXCafirps9P1btLubRDh3p681R1/Zout39mY4pA2dh3BFgU7kObPSuxGjS9Mhlz7
DEzdmRn2GWdm0r6V9NCeAO6y3MgkaJ0G/inyRy+i/qQGt8ckmj/uNWdHdlsUs1IdzOTLjlMkJp9y
5P8kU0h0IxoWdzXPfVaUda4C1tVX6OYq71NraomqTkQF2nkog3BWTrMWCTqDRANkn3U2m90Ivazc
xADbRb/PQ30LIXbPGLfIURBLEyC/18cIp2tZLMfO09d2yhQBP23A2PQVJn8NlRKjINiMSpG41sOk
jIItuT66fwxyy1cugH3MDSZVMX6nIensxu12oX4yn25vk3XvCHrV/4yMWz1zQGgVg7jukCaH/och
2S8z9cf0Y26HzTJuHcTtTtbv8E5Hi5Rgj363oVzeouxE/GOcW0Pw8+YK3uD1AdD1kiR1lxHJyJDJ
bwG7JJE5v1nKjGIFMJiWn2YOyCy1JvkZmmbqmUVa7m0qgeJTApO3YFrY1XP1ZSaYF/FKQhZB585q
ETmDFI5A2xXH5K5xJYtIr9lD/6wWZHn4X2yxnm0mKQVAAufqDK3onGTG9RDbm0R/0yqihZNrPnej
S+V31UaMU2/+J5sO0njITrH2yMvT4+S4RToDvogGs2z4ofM2NM8qNKC1J2l8jZbPqRHcUGwU/IyC
5Q3gaqQO0T7GXcO1onThUMDJLnX5EDvOPVVm//ao1k4p6l/AdrCc8xV3xCjnIDAsbexla0vhBsbi
Lu5Hd5QfijAnMf1odEEJ9qpxCOy8MIenOyjwvh9k3DzaiRYpdmMfpWZr0mQrNb4ZPuXzE3oiE2cD
pqky/Qo1iAuT/FPv3VlEdntVfuG/gPMUjTJNuTa39jHO8e4Kuq7fDQm6hI3AMsgwPi7GsV8+a6RR
i2o3JYJX8DdRxvmywjxDdQADjiewfQV5s/t8kEB7ax9VoF61Vg36YnnWqxiA5edUO4EJRUUZI/1D
iy9De0nH3fxnQSnFyL0ufZeT2Z1QU9E60qoGQXESmbq/9L14nizB3rhKwX1/KE6yAfw0qmJ8ib7X
pQi66p19xF5HQ1VUQF2mLTy7bO+NuQDTfsZI+grqxiDbL9063M6L10ItQBHNGX8Svr8EOREQbKJX
GIX1yz0zRLg06lGxjyNahK1yn1c/b5+Dq2f6/1nAb8bxBq6DZzeJI62qzc6wj9TGjew5W4k+otUE
AqFZ81ibaFjq7pJWkJRgUdLVTgCFwn+Mchtx7BMAfErdPjrli+H8Hs2QUE10Y7C5uTICbk2WuceT
gafwwy4ZaqhV2scIgsq4AyC3gQaEJoBu0GtJ0bgxQAcVzdaaSixrSrd217b3corWfygOmMDfOc2/
DFS/5xr7H6yfSKShi/ByNTsExIVCsZrAyyrNJnyQQL3uuFohuKn5CJ/ZARYDAqHogkBdi5vejjap
3mSY3qzoiBzXnprd9d22hIwk6Mnj8eX2HlpbzXNz3LAQOc5h12r20U7uqfqrTu4NobKcaEjc9Y8H
dN2jCdE+pr1LkaW360CBJoDa+NYBwdztAbEbm985YIVAtR7lYrAlsFN5Fi/aKkSb0T7iHItBIpny
ovUmqaW3XhVtiKuQ6nulziyxqT2zpI+1UWVl6Rw7tf6ZG08JBNFKNCx1IVJm3R0UIq3mV9eTxfKo
JIgbV90cHhkM14K6P9h6Lo0rFfjz0InvHNWNvmyy7CG3nsqwdzX1lIEYrkausn+izr7WXqTIS9NX
LctIv/33c80cnALlOmQs+O5Vfda1pDM65ziMmUv7yGWdW3YbuZ0tCMzZrudXFcXPb5AtSit8VqSs
1AQayZJzDNXSM6LDXIAbLt0pyaM9/rg9qLUT8Y8pZJkvZ7ZMKYjLhig8FvIewCii667V2aL1uz4T
8GtMUZBxBqLrjTvmVZiks5Ri8yT5c2N4Ze4a/ZvStaRK7qNxl9tESXaAellSTcIGLJNbdF2CQp9K
W0vwwro+Mcg1AaXH0um4SPi4NB+tnKINyjnmtfxeKc0bZD170I+MQa51Ioj+VVEINzJcKOvRUMCe
j8byy+mVGyWh+qhgJRWonCGf124Wa2vgsW8nwFDlgUzAi/dvlxQ20bUBEBEYqFWesn/M0BUw0TQ8
Utoweadejd1RFCLyT4nvgZ0Z4a77jqqznEDd7NjlX2n65ARlSebNYu6Qu5c02SsXEWXvyh5icnVA
2qKBByApbiqBDpvl0ITvjrWnVA3fq8Q8tpG+gRIAEEudJLgBrw8GA+FAZxiE+ei54u/kQa9joD1T
5yjnezov+2YHvj9BcLG6Pc6NcE6106zFbrXYOeoGannaocq3HfJ5KlU3Zfo4QZIx/DtLteDMr0RS
GBuDijsgSgLag1u8Evdxly04A2C9ACh6HzpAdqIrpt31aPRurWCMh00bJd5oCy7glafFpWnuwnKK
ikKZo3WOLRiRp+z1cVKJsp28uCdhuik9+69Dc2IPgYVOMENknd0Tl46VWUd/BLhYMW7eDyHdj9A+
ZvOtoPZRjp9pH3T3mrotF9xmi4tOKi2KXrtFF+wmTV2xrLNWAHTVGbip2c/Prk/TqGmblLg8aEKe
XmJXIZX7x3JNz/bAOQg4z7CV/Ih8LAT/6Sbupn3y5jvHG0npzls3s4PbTmLtNJ1/D7cF0qbQhoh9
j/lqoGEEt5lq+gOaLBT1XRfVrL87gPl5R88iMFlAjcD5cvs8Srq+Mm2Kw2SPfpjgQZQYm0Z+G0Mn
aNvYtdsgBOsOHp1uC3TsNJNJu7cm1OkLA+zJiSf3f+U2sCCXN0R/qm5j/VtYIfNnQDIgcaCi6Im3
1OX6QGgpi8x4cY6laT7EUgyZ3zZ6uj3n19c6bAAegtwEMiJXbOCVktNunHEZOOhFhYgMBvrUAZfQ
4G2rCjbclRTZ94DQUIl6IeO1u+piNuXKjiIDB63T3EzZ4UUYjZTYkFju1BKF5JpAWo7p8kgTkdTJ
tU0QVy2P8ZT5nY3OKPslmmdBILBy+QJTCf4PdBWiB4tPQOk5dBGtJMR1qAWmcRcOoauou6SjgtGL
7HB3Bag4uqWREUBJvX7fJeXWiVXoYSGIEmQKRIbYMTs71kkbG0rawtA8+YZDaLGJY7cQXBPMJ16d
nrNZ414UiVIVtdPhrjWH7JcdQ39+ot3r7b25ehWdLQ2fO0PRX8+WGiNZQmCOXUffRNg3r3+s1EPF
fbaC2/aupDK/9yf6WpCjRZc9uCovZ84An1iuzEV4RHb0WXYdEr9Mnup25GU3EZATE+gMkJwcrP1x
OD7/vW197SRC3wenkXVLgdXs0niuT3oE9vTwaBkxmrVH0HwRrfwpdyqJBwFadC2QOLfFeVrazYo0
FCXCsXFj6R9N8diIeDLXnDnCPQALmQO76v5KujAPHYrhxNOzpXpOqpB+ugu1naJB5Fawcnw+ki0c
OpFgiSXJ0B98OXdmUypxvXThETrxBwQnrpVbnhRLn2ZS+q2tHtTxTyuimBAY5bsbaUKT2pzr8NjP
JVGaeGs6d2D3IbVTErrkBZktx43Rii9wWKt2wQ1nKGhNBVcHF66EOBJV1gLHV3v6ntY44GSZ3VDx
ur0hel+ubpQzW9wliU74ukhlTGxUftXZiw3SRUngSVZPOdDP/x0P82dn/qoIu0jSGS7RAGMbcHq7
1tc1NJR9pNl9uvhVZAgmcCVvgO1yZpFzxRrw306lwqIZTqeB3uupRdCORdDTGVVPNXLKkC8wlcM0
QgdYjbe3D/pKIpmZB6s7YNoAFPM9HFCgq5e5gHk7BexUMf25+F0rv7To0amflWLrUI3IGsmzfTZr
Xvl02/yqn/nH+vdynE33sqT5PNY0PI6SQhq5QrultbVGr7jHO1lw563dEigP4G/N0FjHzOXSpq1e
ZkqEZ18ee6nliUSUVk8CUGGgXwFXlM7fDzMcgdEbcGNgguhci3belBiQgYHSOQRHpjdaubohkpBd
Sfxg+divZnwvjI/lclDd2ICMpVCwexLqVsUGWd5M2k6Ll9ew16AZJwAEP4k+EgDigrRym+Znr4jK
9lclvW+fd/YZ3CaW5crKzBGfkfWQby5Ibz4vtR/5c2BsJq+p3JChcSVkoL1JEuyhNefO0CRIVjCy
OIOz3dlJNFUJnPucbmn2jnIb0YDnyFvSKW6Fgu3tLbt6YgC+Bysvi4Wht3k55WlslekoY6HRvelO
ZvE6QGHUcfXQdKvyQGniyhqeinLm16jFyPqu7AU35uqIGeM8eh1QzOMRNGU9p7K0wNmDJsBV0sCp
N7V5Fzaeqh5sEb/kmtdlqsv/McbFIbY69KOhMGPL6ziSqL2nkQhesuoEz42ol3Nq5wuULyW4doQb
Ydt6mfqRa/2xVX4mYQFWgGhbxFDk7IHFq0uvnESyPauLyohjQO+GrjK0h15+AAjBuzwurPCYIneZ
6+4SNZ6B51U1IuFWQG0l6PPfdn1fQkZWBSZY+nF7V615jzP7/P2dIg+BhhkzPEqtn3d4bE75U+PO
clAbw7OMx38igr+snllAKhmlHeCOeHZeDnmW01QaVAfnZjQ3RXY01D9L+7MN7+Qq34T6CNdleVnu
KvR3E6U+zbJ7oN9Ep2kt44AYF6EDOABQSeEcmErRMSdD8xVuEzq583Pc7+wGNAD2gNRcDQ6KgVhd
ThotPULX4fn2rF8JnsNvoSag4BSD6gANNdydoNpj08GnS8f0kPxagimoiIR0CxagcZ1jtrF3iS8V
vjoGpdtsRe+WtWgD7aIKEthgGMS7l1sClKm7NlN1iW17M8+8OIFozNPgZycH0hV+qP5b0MH3eJFe
0dCVAD5/Pr8zheCszHJVOnaW7NIGSrAD6ef7AcUlO9xY9ZfsjC7YNwTTvLLIGOc/ZplDO7vmlUIB
+1mFaa7y50l5UPssyCzblYDlzM1AmlzErZ3Xxolod61kYW3woOkqypPoluaT2aC5jLWl7nHnqwly
KqQYSbH41CZzRuhdr6sETIm3B8s2LPcYhUlo84AkCggB/umU4KhNdguTs9QQR3NTcKxrkXHXAzF9
29LKNWAjZoO8CijsQEfAOU1a9aOZgqTjOFT2zkaWwk7uisLe2mbiKtpPaxSWKVa8FCw66LBBDwGS
9tw61unUNbOuwk1LKIOgsDSjkSMkk7lLbPClhY8qWmxmKfeVKiI9ehos0MfoyOAgqvZS9a2MntXo
VRNFAGvXB8ikIFAAF4J3ns2fowhKv1qZSschj9+xq40S/xxSDY4Lbz6lJN3cb6Juo4LjtalE8pwr
QeyFdW4dDCWK+q6PpaMVLgXpuhJSlkezJs1gVGgt8/6HVUdrPpJxDgAofJU/yVt1tNHOc7SmII1T
bOui385agjAjK0hexwRZedGzaCV2BvsYelZQWWAJM+7pVVJ0PmM9JeA95gQov94rTw4NqvBUhjWp
IKRhd8ibxV7ZVXdqcyqLu2oSXJGr2x04KYRVaG22+LKNlo15LyWldJzMjd3QwGoSz0LJGKe51f6q
QnzoSuBjA9wCjgIG87lqlO3MRconZHyOdWbKnlOjgJNISukNVqX/L34K9DQAQzOWFKSZLh0kneQw
yqIOtpCrcLGXt1IsTzsQFAOrklf3kSOBcjavjP1YxbMbK6boIl6dXdQ68HRBARcFsssvkOY4n/tY
lo4hdq6TI2sQo2R11ztQbqLvcf7z9i5evfpgDT2YIJMGnwXnShYHmg1hgdXsirswzbzuSzddgxon
CDZZRgbqYyKLqo1rB/XcJhfkZbJs9poCm6BiMNFJWfv9QKb8dyi4Atbm8lsEVEEAjhXlxja2w0Ah
ASQdWzN8L5sqqHM99dqF5B8dMLlUBIpds4diOCrveHvisuNq1FWmqH2RYe16y01pspFO3UbpVVdu
XiYRp9CaJzi3xe2TLEnksGL7ZJwWkvQNkk2Cw7B2gZ5b4NxpU6LdhNazdPwRU9U33S6RfAnykLc3
4NpVBrAEbgskOJGp406c2ZpUKRyEXibYZyZ7G00vdrirm4woSoMLxI8fbxtcHRZQaMBdorKBmsPl
ATP0Ku0YaOFYLo6XSo5Lw+GYa/JGjoPbltYcFyM9ZDy9eBzyAiVNr9RqWSDIq40fo3korbc4/Lpt
YvXGPbfBHaUmx25skbg9hqBqC/3ux2JvrczFFJYEqsHap/Npi0pygnHx7W+TTfNwGWDTUb/y/st2
TvXwLhjXWsB4Ni7eDZqahESKie2twQfJ+R3To9SOcrhFvrj9jH4urUhmbe1A6Sj4gGQNWkSGxpzW
WWzsNCNNeluOTlY+yt6iQfFwKcte4JLW6sqIf9EnaSBhAJYR7gYvEmhDtXUNcI7XkNhFhZGgBd6v
/ffX2s0CeSuyuLbfzw2yn5+Nq+nCOlQ0QFqa0tkUij84v4dWcakikpZZHZqJmYPAJ8AzQEFdWrLr
mNp2YqJU6/QexFCDZPnV7CvrWI4JAqJ91t7HTrDgkgG5nN+GBzN9L5Ynwc5Zu1zOv4Jz+kYVoxsy
tgDBKj776D7c07fWecXzw02riQyFLweS6U3VcUrcUD3gS6T+sGQixOvatJtom1NZbAiAIncwc0Db
zVGdwqOs2dC0AAw0vW8WBywmIiLXtZwJ8kL/NcVfO2a02AVoVgFxmSMf2iBQc7T3pZlu08Y4jQ4I
39SnDAxzk63cG/pT2wswNmsnx2TVMaw9NKT5x2yX1p1Rlnj/dCD3lGISTwJvsLKkjBcN7YcMY4YL
9nJjDaZVWfZSRqfOSV01ieAQcOdlH3GDJ10nDAJXlg7UQpYMnw3oBUiVLs3ltdJFvZbHp+JL3y+e
dMp39r7ws/vpqUpI+BztbC8ltahniO2IiwcrVHwxjUAOAfOF8J7bMdGcp1ozWPEJnBiT5jHUgd4R
Hb0uCegJg2YUAMwE9r4jw3PHAK26kVawp0CbpHU+YjUn0nxyuh/Q9vLact+mgrTH1TpihBaSexgf
63/n24h7hUbVGOrRaehyvyn1LXj/8+yxcfTXUPJu+4GrRWS2gBsCKgpIbxCOXS5i0dT/3xZQWIDK
bJoK0ERL2ggxIyJDnEO3p6KP0syOTiC8aUYNEs0Vqm8qabKX/2FEeG5hQzIcMq9sbyND1eLFEJ2m
QfPSDCI2+kO6OLtK/X3b0LVDYXOHI4A2bNQz8N68nLscfPJxOcbxySyO7Zj6Sjp7SHJ4elHtJy25
y3Ng21QyQIUUe0SuPoRjXdub51/ATSrjC676KYtPwF+A7WYnDfvOTHa2XnhZl7FGVU+JPm8Pe20h
QS0PdmfAnlBU4KJ3S6u7XHOKGBRapUfLN7SyuWa4E9Y21+1A7wg4cqCMeATP0IVVb0x1fNLzrRx9
Qh6EVNlL7AguwrXDhuf5f81wXixtoiE2KcwM0ezXSU+MzCAQf3O7RoZmtGBzXr8jsWfwbGUJbJCe
oax3uWfqpjYKvMJgjs6uAh/2niYgX4yPkT34xussvWWp4t1esWt8IDMKZk68HfCEvUKQlvPc0HyG
p658fSNtx8f0EO/i7qhtIJ9329bV246ZQoMv8tRo9UWG/HJ8TU2HKVbG+CTpaFI5RDgI92HyKqmb
WLQRv5Xc+JuApR80DUVFRMHc0kWSYQ8zVJFOd28fFun800khJ4f8DYLTLggKcgpO5Ml/2kWEPD2l
XvD5EgGlh3DSe/n0H14+Ho4/PykZyOE4k/3RfT/6D4t7jP2/X48/nN3j3exuLdKT/UFx37fPj3+3
1u7RfX50/b1ggVb34NlAuFgsr2o8jthAoqP+QEm71QmYKm4vDJv4W5PFXZvgbUm0oZpgI0oR+5i9
iUAvEgUFV8w9uEVAucVaEqEpjHZN7tnYQWG4zaIet6WRErP6NegJiTOg7+Y/krxf9MRVi2kz1D7y
cs0IvdTWNaPZlbOX1nwq+9odpQoNYZoHzNfm9gwwZ3g9A/98Grc10QIDvJXUwnHtFa/8Jcg5rs4v
tA3xXIYqLNpvLze+KU15kipLfAILn5mhka8WOKo1AxCzh/QbC/BwY18a6MdMH8bKwcnKoTY7NHBV
8dw23u1JWvG6aNxhBQjw1CBG5by7WWWAt4c2gron8mC4IoaUtf1x8fv5fEyYIJ9H2e+3UneJC2KX
im/REwoGYDj7rK0XW/HM5IdU5EeQXU26By32rN7JyleMLt/wf4GKomJ2PmRu5QbaG409Y2KHodBP
dm0oOy0cBewKa44fNQhUIljvLKtPXy5fPJRDgiIXrmqwHahNQaBmm7qp9qhlBCxmbiqSDL6GKLNx
nVnkjuJoaVauhLC4/AEcmbzY3svv0wMkvtzOfZMIyOTwf+n+5+Hdn1z/r+3uya+tJuIPv+695D6D
O3ajvdAs1sL4pGUH2Z7wMFHJgkQmqzc1uQls+L0+p15ugbymt+8ULd5MFAhX6OL+pUrlGqA4V9/j
6GWc0Ki5GVKvB69lGicuvAQ8kCD4XrnALmaNO2ZpMY4DlAuwQZs7u5a9FFDCXm6RY/5Z5Q0Jncq/
feJWnP+FQXYiz94XkAzt5ELH/KDEh5bj0OvkOyeMPakSbMGVYBGGIMeAipMN/Al3A2gjlOHiHhpb
s/zeDIBklp6mzDhSXqGZrmW8G8vb7aFd1+zZ2mO/gwyGCXKanDfRzbZM2ypPTlr7ptjw7AodUGFU
N6pUuVLo7CTgxx1p2pnJqy5Jbk8fFhXAoHHc3v6SFeeJNi8I3EOOgvUscZuwS1q5qyKMfbKUGGpF
cwhqhLojt62sLuWZFW7v0FKeS9pFyWlIP/RNamz6+Act/a59vm1nbSXB14zJRR8L5Be5eCHp8Sah
/Zye6IIur2MV7cOhzEg3/C6LmDjoN3Xx7rltc+1cnNvkdk9oholUSLDpIH5E06uv+1F/X8WGm5sC
EPaaKSBs0Zun2GB94zuDzGZO8EKs0hNocIY5AEEZkJqN/gA5d0mYFlp1k1BhQp0QZR1gDLiBDcOg
OGFPYa2QfUmPCeglURscX8AaE0bK/f8j7ct2HMeVbb9IgGZZr9ToQXY60zm+CJmVVZolax6+/i7l
OfeWTavN23t3oYFGF+AQyYhgMIa1oq40yo5U6pEL7RI9FhUmo/ToNMTY8r7fl93vnpN+ZV/yrq6N
avgUVwTwDy0KjQOCn7heh6qrCbuoWcfiRyz/WxAORFzIkwKiQkTUjacD5T8idWonLi7jQzQ1Dgph
aGQDYGgmlEbDquAvWRHQYWfGT8zRo/Po2lX5TZSknJ7GBzH6RoI5ZqXpl/QaCPhzd95Pmoz6/bqM
RkVPcBQ6AlOum9bx5JXprgQCDXoS+6bHJBWLsW22SSoqxIAI+LeRBZmTctS9HGt16xdTFx9yFSND
EnDB4w0SowzrWdy5CynUXSzjRYSaUI+dU4G7lTWrb2TqE8ZNsrh9F0IoJ4dNy1VBbwFuXfwZMk/R
TSF/4VduqCaAdn+PWdPXS7GihsbCuZ0Dbf8007bQg20FnN6wnMAMk13Kx0STAWGas4jflvzqpSBq
Yc2g1MCvhSBRe+KV2hI03P+HSKvtXDbvu7lFUShDIW6aU6h0ryKmhIeIm2pYU1OZYveotyj0coZe
vcTc7/uilp7lIgpr2DgwCyCDSrlxPtG1Qk3wVhID5SEbQStQ8QRJpKOfjFbiT6akEGUyVtxzFLH6
uBfODrI1vNEQE8z8DNemLKdyn3IiZHfS4/ns5gqR4dJV5/4SF3bzSgrlm9Rg4HRk8sNDuxIKckbn
KYggpAEom5P6mMjr+9JuKyszWAWWA5oLlOnR13y9qFGM5BSZ9ejQxiIPVLi0NPlUG43inLdWwKep
pfT95AxCeSbVWfO3Wh3FXqhqvo3RqhxlzqJ4GYFp7oDjKWJo1oJ1glATyX/46Pl9RTmaWg0EH6Ew
wi89ABam4iGt/t2AbmnIMAou+aZQNx9yLXze35QF/wZyrHnUAUk75JuoPVG5WDvLAy7TfjifkiR7
Aj06kcA6cF/M0vtGwut0nllBTgY0HNd7r4h10MRakh7AETM6Y6aXpJ3ABakEew5NBGITIOArCJh/
W0SeZ44hf2GZEnDGZ2QPeKSbeb8OQN1ZmXXpoYpzkgCY6H3qWXTXt1Vklb8SMqv7Zag+aRrX6G16
AJB5OZKMyBzJ91lJ4s/CrF9FO2SsasF+IBAzrpi1lAH0SV0bMZ9Hvo95mENVrRILysJ7QKrX0TKX
h0CdqsuHQM60fxnFIj2J7kNM1AIPHLEFXY8PVUAeRoC9OPRihz5eRwv2CprQSlVzYomRNbnJoc/C
ML6iwt+KGOyg4f0lLlSnRoKwgH8/t4ON5lYCLjJEWGCrPuia2QnvbWX2GQ+GGsFIVEZRjtabWb4C
ktsZ8HoG+6Z88KD6+pBXfnqQAL6EbPaANpFE+U+EzOgrOEYAfdPNGxmKH+COCbJDpdREVQCFCgzl
KGac2+JSLqRQt2QwZYgNkig7jKjf9Ni/YsbuGFkQnzePunnL8C9az+fHB47v2goGua/jvhHSQ5II
dr0aOBLmzxhwkn1X2GgCMKHztZCtbJlrSKjXe1ByyiwOrZtx2J+PAJ0L+goxSCLR3eCCUHFdu8KW
ooNxZTa+OViS0Rjofifc5un7+0926NHZcd/J0eY4C9VhEAhPZ8gJuoKMsmoAygYoS9GEj/y0QaIT
+unbQmoVgKK/L2zRNMB1Bf4pFcl7XGfX+6wlYshL1bzE6VC3Z7NDeIWk31wkT5GUqJNhHekDKfEm
mcrUBflABmzu+x+xuGIRz2YAn6I4SOcMwB3jl5UfZgced4ix6nGtBgiPrFHD7LF/rn2SFkPk3hd6
MyWEfQZNCx5+yOpjspgukgAJYvL7FaQqQGPh/I9icsWheE9FQ++B7aFu0t6shEdJ/+KVzCRjE2No
EZeawsiY3Kx+LqOj+Ql1LoQUqDJcnwCgIv00RK/qcSVxvMX7vKG2AZglxylAgkrpMCaU1c79xc9W
evkeAT4bQrKZOxfd2GhWoFw+p4RAYZX06Fg0Y2jWoSigr16cGBfLrXLNYoBzh/sShGo3bTxyNQNy
yRAD4Jam/92cS0MaBTtvIls9A6agfy2bbRh1ez3eR+W+SRuGT7zJBP8s9OILaM+Ljjalb1bRUU2B
VJOa3Ljtkp0in99RDWs7gaC8mA6ZUYu/Bgw1YK53054BdqaSRvQ438V4DYur7GaIGQx2SDvgpkV8
pqE7mzK588R1WtbiwPtMKNZREfdOkgrCRvIxoF0GlUSmuBbQ1Co0JOkV1UvORWM2dSTafBVnD3K4
mmd1m6bfTI0wAZTSTw3uXKP6i8vbPGfNS6jIX1x7zkipR7EVhkiG3VcgOrKfAWrw/agvwmmAxIJS
2jDPy3RU08ZrBb+1cnA6mh1uICce4sDMwEbDiroXBc5ceStgVqFZkLoPlAng41xTNl6I8lWePa6a
RxHRUVc9dtVAtO6j6oU1l/eO/1qv+3DbKl9wX1OoMd7YP3mhS9OZVw4cEIBxgFgHQ5PUhwANM1/1
Rd14IORaB8Km6V+l3KjMtgRUbhBZcglIP3+rdxopQYYzdQ9BaPkPafsVKJ19DrxcVt2iesfsYYj/
EWCOp6sP44vKCU4/Mu6SG137+VoFCQfEWEBu+Qk2L4LJAezCeZMOjYeUzmYoiN7K61TUyJi2xqo5
BUkL3PjfKoZOkB7eSPlk1Y1iyqKZqWsQlWVgeleyfVgrRj7tMd7xpIwDpnBZzbo/L156VzGr8NOg
hcCepijhq6rhRS1tvVTLQD1S9cr5mAt1zRviFLbooQr4SDbTCjippA20cCuOKSjxymHVEj5CpXuF
kVnAFsqVGJ3KM9qoidrKq01c+kNutVkl7OOkxYxn6cc5uqK4VfZrigO0r5+DNv5VlkofEGFVnT1Q
M8QfYTKzpSliFQ+mnDeryc6lBBC+CH9YYGyzB7pZOfJduO0xk4MZymv3L8sRYKcUZB1rWSZnPzKV
7k8ufDThCDCR3Yo1KTEb5o04YKnImNFESu/HZV8ohDCNrRpoEId2Lb+Eppo2wVnf9w43awLxKC5C
jOfNvKBIel6vSRWGqeHDgvOCyPey1If2VRtNmbYJ5wFPHW8nX3i9L/LGP0AkKooCok/AQuAxei0y
nAKpQkWX89R4g1rvum+8AU/ESH6+L4e+OXFXSziQeWUaOh0U6qUrtEHXJdCcfWKQFcO33K4B+SDM
hCEeg1PFC/56De2gl5o64iXETRVJV5VblRslW1ndeWQEP3QUP1/Ll5KoAml27vOqTtVgP60mQ+Qm
nnB98801q4f7u3WjbZQcylmmdQnOJx6v80ludwg0zXMebJUgwyhw/CutWOWD+ea8Um44OASRM9gf
orsbZt3xLCfgjcMGnncIZrzBN4GtojzjbdAJ9v2V3ar4taj57y/sqJMKqQ1biApTf9M/SqXlt16S
fSDCQ/TAUG6WMCpi4IRCk1G2xDbm0WY1IUoHzuU5UzBUjV6weiIAMb2/vIWDu9xJOkOpBuD5mDpI
lLOnKEGFZOWbE+APMHwbBn/uy1pQ+ytZlDJ2asvJyVkP9uCY7qPekLtdjpfGqDIuwwWlv5JDKeMQ
1Vonp5AzFe/oDjCSQrQFFoPrTfoGpnUlhXJEiKUHYCpASs+BU3X12vnZS+6LW/GUHkvZ5ILoUcwx
A6dMrdmrDAzIW+90LZxyvFNx1qVK8KGV2rPe/x6zf/lW+Vnc3PiLwUJErj8P5gutVwvf77OJC/ap
DuiGQVCip1YVeyMQqrPdlWDJKtuBlUVeOjeACqCrAe2WwC2l3GKXcdPYR02471O+JzE62zeZNua4
knmWqCUHgvTJHNwhg4Iw/dqqVbWK8Ciow30DygWQYGCM0cwKUE8TzFcqD2mdBRXwJcticMqpbC2f
DzoWhuCCOcyvJQ1tTch9YPT++hsykLVKwRgl+6Dvozcp0tGv3/q9JQwNBwLdqmYUQm+SqjhUoJ7r
6KnC1A9qD9SiCy3Vp0Fvkv3Q5YYo+sB+RGqzGoyg6q1kSpzY941WjfYiQNfum/6ybDTVYcoDkQK6
jq4XW9ajrEyKkOyBb5y+xHrBO6NU5lt8Z2IM6P4GVoTAWaXOvTVC35tlWQSMu3DBuSKMRzYSWfOZ
wZJafqOdY5EbpGRf6F2Z2cM0KU91V6EPaKWHRWmHYKxPDSkv8wiUUknImuBZko9rUuVnCBZMVlLn
3Wh+zqn5FO/5UZKdPi5TR2nr7pkXAwyh4H2+5UOucTQ1E1ljNguqhuEX1HTniBuAWpRllRM/Cknb
ZvumFoJDAQQ3R28q38yLld1VpezcP+0lcXj1wriAbQC6G2qnx7gVa60q830wgfy5wXO2yFqjhCvG
fJHAUC366bNCgDbjQ4CVaJ44v+mFAg5nUqWdIJ4SYnpety7J1/q0JqUJfqT3vWIYLmceGVcMrc83
Qinvz0mA1RYLCA3XjWlGm+rPxt1+/6ttvJFBOfkBaeYYndPiyfx4ZdgCfXvd/DZlj0ID7nY/xW/b
3gB+qXVMNobrWwwxNLvXjZhZUy7ukY4T/RpU6+LpxVNIQQ4DWTu/HnbE2LtPrsnYr59c8UVYeCON
tjB/qiptPpSt+SbYH17/eFg//nIsztk3xuC4BksNROrKupE42/zF+sYVJq7KeRtNT7Cr9WR+hMZ6
vSZn1yI5QCwk4zkmT3/0NWOpdLX3RjAVKU4yPyZ8NQvuzO51gpL3LnN1c0D2z/uJmvn16nz1/65u
m+4yYtonMrjr2Hx8+PU62obBvX+b9zV++QTxkpwfyWikoPteVzVe5ZXKiae3xvTsmhweQ/PR+UUs
MCYYPtkczRfOZshcXOWFTMqU27HPfT/2xVO+5idnP+7eV2RvoQR32Bg9eXriyZP7cl+mMGvizc5e
yKRMO0r7QdJbyDTDtXfuDED6fwub4hvK4gbm8ci6AJb91YVAyt79vsWmT7p4QgwnE9E0Xd/4jhmu
eNEaLoRQ1h4HUr9Cj4B4kg3+wX/8bzeNMm+0N+Tx3At7OpvQxmSyutPwNcY7N3XcZ6N6PqYGSyR1
Z/+PmV2siLJvqc+4qEEkdULZP0UJ+u2XYeQeOvfdjYFI+MjURpZiUHad6G0VYthOOpnqt/vnRVgz
FI9xRHRHtjaNlcxjHPa09ThSG2DxM5x30dyExDVZ6vDTcnJHy+l5YrTu80o3wZrR2mZ4GfEOh8Np
/aiufz88EMP6/ITYTU/Mb1a1a/ne+XtudKwHiN5a4gRI3r4Nphca9nr9QHYrArpEw/hmaAldfKC1
hC6sC3VbDwqPQwt3W/PjozbmbugH9eQ0IzHc43fwxdxahtOiJ2OqSiqKDpCGp+0WsE2H7gnkMk5o
ikAx/DOSfusmTyMB2YHDvBRYGkR5kmpVSClaB8VTY794XvjgJa5tB2T9KJvOTnN2hmCIZmW438f7
qsuwDI1yLkGSYJwggyl+nSK0mzcMWDnmIVLeRUaLVprPV49nDqZtT+TReSCWZW2e/jAjleXw60I/
Kb+irbIoyHtozPajPupG8WAGpsuIEf7BCBAlIlOBSeWfBqeL4GTCBEksCYmEFX3YqTlBKdcPuEs3
mKM1ju7xyCRMna+tW4P/K5E6I/QcDQJeGlhWuv7o1nJuIPDqvJG4R9aE/T+ECn9lUeeFB3wwCA1k
ZeTF/BDMk/0Iz/LLIaBGfX46Hr8Z2/lT6rq3OOrMfKDCB6UawzWbX+3jYSJZawYE7bwzQPuaiGuy
I4P1Gb1t3CeABP4JSXqcnx7u9JAQ3FGMzN3y1fR3/dRNofdnWcBYJj4ncUcge62zJzN9u29z/6Cn
/0/Ij9FcqFBT5n7WNVhzkbjnV6Wyifu8cV9a8t8t5keVL+SsxFZrpgKLUb6Sk4EsBFFMxlLmMO7O
8dGNJmcZzQ9BFkqnF/OgxqCg3GzMnrhdTxiKshybYyrnf+2OLrpnaR6C8A2bJhG0XBLwveONJfSm
ybh3mKczm+PFrnVgSY/DMwRtuafwCfVZn7jB0zHiyZYh6h+u8r9rorz+eUjFJIpn5ffeeAN1RQPL
KsgHb31kz+k2OB2R0yWGke7fjaeY5Zvnhdw7O8qv9O0q8/k6mk3vzf6w16cfX+YQYuHZ+oz7Dn9Y
+rJ8z/1dMeVfOi2oJ3R0SqfWeFE3tWzuNwhXuIftt8sMV+aH1L31Ua6lGNsyTs7QzS3GRD2bI7a9
djriWHhAbvBQvm8KDM9Bt+H0ZV+OsQ5pJuDrhGPz4v5hrYilmnRdAaDLrRjw84ow/7zxeqs2Tuct
YGlzmeU7mLLmWOnCDJSCn4ZBmC3bs1UMxxvwvzZ3Yr2hWPcp3REwNkAHU39O6W00VMf7+CIn8vD6
/t6bn3iAM06JuSzqXaqPGL9Rk1npBYR4K7wNjchMDZMRV9GNDv8bvf4/RZdm47vYvlYP05z/uUje
vPP644sjeOMjoANAjgOq8c+YPIcIGEaCkIHh9hdjOgDFK8AZwaAvTy0RNKChJMmFhAdCbU1Hc8v4
/fkOvLGri9+nlqZKA4hGxxSBuY4XiELyhvDf45p1UovmeyGGco4yfLAPiKtZARNX8/bW/Li+b7N0
N/r/nNKFDMoFdqvIrxNwmCLcAX+p4Xl2RLrtKjKTE5rOnbM5PPyXEikHOCSBH+RZPh+O6DTmm44G
JDIYeNG4rOuF7gK9WR3lAKO20cB1m0mnykZ7Lk5q2FWp+fzkHv+wsqp0P+CNLCpwWk1B1qMIMTt2
BUmt0FR3Fsz3yFoUQ/l+UjIXdiXKvDzJKtYUn8369PQH8NFfjCNiKN5PJHIhQjmDneKcQcSLJxvl
c0fS0ShXNtObz3Zyx45+XNWFHDEp+xW6VaXT6GzfVOcj2wBwNd+7bsnatOXg6a+e030rOji8C1/B
6XhezAOkEFFFT0pcucy8H2vzKOeQ+lyZtStIKq0382DbA3nMt79SYiHCNbYvTJqjxSf7xcooLwFS
jEnozthECb3+b0hvrh8fNeOhIQ+7dzc1UKcmDPWY6yz3jo3yGUk5DY2fQmKErjMHY9mue9RP2SvY
Dxmilu/Gi8VRzqJIAQRRS9jMZI54NYLVrZ1HsK6axDI28BiMW4tu2aatmK5Ql2ANHDkVAnlH/dh6
B3vdkGlf/zLcP8fjf7CTKPuCPAW8xyB9uwGZ7HzdVyq5QTiTJe5kgwDpGJZmJ24aQJS+Mo7t1nFc
C6PiGSBoyp2QlLDq7RvSV0jsrB1HP6Jmgn8YN+RCJvpa2KxDF6atc6iFVsUsDClOMu0qNM2Za2Lt
a2CVGExxs8pdq+S1OOrGL2u56qYe4upq15ijIW7KGUXF1LwdwDxOyoA3jMG4n1kyKUPHIOOYxFEl
nXRhl+VWIQuk559KnSGGuZWUgYd5lKWYBkPA9oaXUa8bkVWP9ia3nlwXCCysk7v1X9dbSVm3ABhN
oW+xrO2bx6sk/+R3MLT7ushSRcqs86qLgj5v4SN7034LDfmBB2+tYdyXsnD9Xy+Fuv7HaigAkI+l
9MaWNxKcUUAyYzyAPbwVEHCwtm7WsntaSIUA2ipuVA5UvydTOnjVKeHI5CEfxvRSDM2jX0HjBKiv
Svw5oux39cxSuNuH3NW20WMrZ4QYk1ridJKRvEEJYMCInH69daZsZeHjvxxYgcu9Fke5Cg5sHNN5
3jXvJfoM7f4hZzl1xrnQzZ1dkNTCucWCxuPbNj7JvalydvpyRmJhy9DshYD6ejWUV+CUSMumFWS9
eCZHPOKvASZBjKeesFLmC8W3a1GUY9BCsVFXPjaO04EnTdqHEHJY2aCF/OS1FMofhFkhNwUIQ7Gg
t/blY7R0TO9v2nnGAQ/HJ8tQyXtKyJ5733pb7uBtTaM8oG6Mys9/e1/SYwNqVPRaNMyKH6mkdX4n
awmBlcvuw2BpDOU5Ej5dgU8bF3NvoCbYx2vN0DUjV4lpmAxzY/hCmuG5FeKgboIOOUqyNc8dWe3G
X8kTyzXNHvWOa5Jnr39xH0818BL6flZLhXjmytHJx8fhRBwnVklIXhiOd9a8e9KoUAOziiGAwXFO
b0NgKaTameBWPxsgEDh2oceue8xGdU8e5UJqsQCLV4E99MxDWG52qKZqhik86GbLSuAtFAiu7EGe
VediJ/lSrPl03klcKv4HQu6CAMoNZZ1gHa136A1i3pase4xm2dJavwnKHssz4Y4PHsm8fm0wQ1+W
ilDuJKjLFcZ4IaU1+k02EiS9mowQ7llx4ClRaGC5ZUakQU991+Oop50ELZkOL6tjiVJVy0wFLTz8
ro+LCjWqsGj8vq/ngP7NnJDxGkzf8ZJ/OQRNX2I0HOqUi0HT67OXBFnfNrcYBsXaKiqyyM5hxXcd
VpG9FECj2oDHu16tgdxS2Pq7zrrDGNLoQYK8rkddqX72rDP5F90Wv1uRiG7tsgrOLNVWKE8Rr1Ig
T0gQZXoIbgXTxvC4Xb7jJmMlBX8GMu84CYVyEu1YRWCYgSgVPQNvKtCy8OeAKldN1sGGf6pyC225
MN8/zOcQy2kolNMAql8tjWfcJxLKHJ4tWujnAuYgOPk0S3cANAYQu2ejNc5m7jGcMeN+oQFgxTwB
h8l8lQGiSJ6ME2ekK9BwsV5DzJOk3IfgIyRtK8gZZ0MLTTy/Uhs5S4RYjBUtpNqubPpmiKYGu6I0
nCV07Lx4OpjxHpX99IFkW4DSGzPhRo+h0ratUC5E7Aa8ZucHGJoivPPXiszB3JZZ5Z4DqXv6ScUc
QJnKMl6BmN54edMOtilafWuhGDVZltsoBsOlzD93TxzlUiqxGEEvCHEvioD4fgvuDt7pDXMQrKRy
DRIT19VM1owSyx/TaGtBKmfdKM6bCd7Us28YPEnMP4HNio6XbzMFzkMEADBPNxkmxRBXPeg1T1xr
gPmaO8q1wQqqZud0u4V/ZVDOq9OFdgybfnZe2+HVQoqD/GHVUX4m6O8JodxWucqqAZPmiKXmLtDa
WGcGmo726Dja5I77H75f/q6J8lRa0kt8PSIK2HpvXuYZtWk8IY3I2LrlAPGvFOqVpKq5pE7ATzu9
gIHQD5gB6Lwp9zaNckZdI64SocLvJ+TFk0xhv8cbzGV2aC2b7N9lzH9/EQuWRTf4w/CjAPUn6BC2
no1/0GTafOtGvi8j0u+M0cVttrKNP/Ezw4SX7+m/4inHNGqZL1ctxNsHGx3QVmsys8usg6KcUpSX
aigr8wrfcEGjEflwOqHpLXAsNMGjrXTzRzf/MJRj2eHOTAuYDJ8xXud1X2wrB3jXptEmPIlCEu+S
ffrO/5YP7Tq3kgKY/bHL7F9c2ElwyKgSMHElDaPO1DIHJdMDv5v40+jXk4XcdvAeJADcxrgQCJ/7
KRJ3xUof3UgXA7MAfPUeMVLFmKRZ2GtM0KggxgJ3DvBzKUtHn5igcJzIn871MU4DkINbq+L1vs4s
vJTmFhKgeoPcFlyFtHlH/sgXdSmehuQEpDmwDcmMi+UH45eyPYiY59vBo4dpDWoZKwUTBmJZiQjr
E/KWrpG1/8DY0yFFjTHYH9bC9pEznNzdvaqkN88EKxXtdlfv9tZz5zwxlGlxwQAJnpGlEDXQ+GUY
0osUQDajeThEykACA2nNwpNeikcUHlwzQO8ETI+sUNqTZgqvBU2A6K4x3iYzBrylRkBymvQEidoN
euiH2FT3rHHVBX3B3BUA7gGPgWkvhbrBg5UYyG0lQqwMguDO7YbaaJkR+qwR1HGCxVpBq58IyCqM
+lwbYzN0aVAWOjzAofzoXv0dt9n8kWKiPJj3VXPJ7K8kUZdCghn66RxCUmVvAZ530q1EMBPT3bYY
la7s+9KWngOYEAGjJI4N04E0jAZwcmUECPBsM7SxV+ZWB8jfAIkRCV0yj50hY9KinvacN6ikc55R
4jIZqrmU2UfHCqCBMOqOM6IPcAyGoZJ9DiHzRtx/DW4TkchFgK7xTrY2IvCjmtOhd+8vfKEBBKRF
IO7AxJqC6aabJ5fCN9MIuIaTVK1j3W171eB34BKIH8+Oru7a0Wg1IjIpnheCpRkzZkbN0ebpLUpb
+T7JOM0X9BMS41a3FdflGhjTr0eWL//pM6IUFvNwWCOQA8AzQwPiZFys5kMpQZA5joZZfgL1aDCq
l5QcVMDsT2CjzT47/JfkCaHxGkeoE0kbnqCddKUR4YF1hy7UFFdXH0S5h1jQgaHBifqptoK9l9rR
pjY+Apcj2h5Tgt0+toqQHFmdifOv3tsGar/9PvSVgMc2gIJGf0x2MKQnhiotxNgXC7uZ/xNaeeBT
QMOdxs7MQzNKt8NWXkfKC0NjF8KsKzlUnL1q9RoDhpCzjdetNepG19v6Xib1ybDS3DSkkmxAw35f
6rw//7x/AG289nsxsHCCFgOvJ8icLL0lHW8W/mcDYl1DOd2XxVARIPhdC8uDRJHLszrrrLjpPyWz
r0lsZ4aikv1GMiz1rTCZadr7GqLSMBshwDXjKcO2mtWaA7z6PjcChk9fMEYdcGQSINCAkwXUEGoX
ubrmUvAE6SfJlEju5LtsMCdnMoJn7tCsu1fFqZ9jvDwVoilekBhqbieJEaBAt54ezx8pAQpdkp4C
xfF/39/z29UDigMzy4DyBVcTxoCvt5xvhiArwtA/TaWp1rtGy9aFrBOhQ5twmtoaCz7gVp9mVBMZ
dOgyJpWBbX4tb8h5sSnKxD+98dbpFIIRmryxLmt1viKvlfZaCPUiUNHyqZ8rCHl5O/y27e3K2CLX
ZQum0JHMLRzPNrcexhAOa8y0Bm54eHjfbKxw/7nf76VN9oDX+DFGd95mE9nGZvNkfLKSNzSUNbIp
1584n8tFcB9EU6D6Cj7RRIf915eO7HlnFmhn9kpycvYbNE1Nm41gTJaLVoHACMn9c1+4//ABQJfH
lL6CFkH61p2iAMA8le+jGjjZXUcUd3L7dzA4pG5x4N5ZPSyLR/JXHP2YycCyk0yV7p/k1dmI1Tel
ZDwbFsLPqwWplCYHpdQUfQcJlZ2vo5p8lIS3yg3Y1g1Q9rwD4vulMkSG7xdvnbIOSlvwM8Cs8Zig
EbWi8rwa8iKX56nYgpRENg4RsR+Jg76jHdTpGR0zLOVZmKaZoYDBz4KWmZmTeg6JL5WnTv24jnr5
hEeFYKKhFO05pekf9p89KazW0hDLPX3eV5ifTlXKqK6EUpYLGFNfkBsIrUxYTU0wlhT99s217b1t
v3Xz+7twzb5zywJms8kN46hmRD+T48v971g656vvoIx7xQkdIMzwHTISQXaxSc3oGBz9hzUZ33JL
fQVmG+NeWvCRVxIpWwWqpTLGZSuf8oh8nCWirqvAZkXB8xVwb3upQCWIxRokzBBi6ocP9ffjBORl
B0W04/3tuw1WrlSHnjkJ61wbKrGTTysnPDw+SBvu+74AlnLS0yZjBLRmXoeE6cB/NEgESSYmCtYO
kc3dsOnfUmI8s4D1FyYosCwVsA9A1gdmET2xl4xZwU3piN3DqDhmGALrVHsnws3DgttHRzMcQzGe
+O0IlFzy5yitGYte3NYL+ZRFcvIghpkyzMaRoQFxruLYpXFC8OKtE+PhdZ6x3j8/hZvQQtaccaYL
ydHr1VOmiQgtj+IEq+/eok91A8scXDRcwqlbD6+7Yr0HUEPIakNYcn1Xe04ZIt76+Ot5z+cBVNM+
KO5prXKYg3vULAtNJZs/49e844FpMqtYi9Zysd+USUpjrSKdAdloxwhQCnxJn9ZkOlpW9vAp72Kk
oA39P+mHuN5nykZlSeu0ScMp15admyc4P0dGC+a7xtLnhTcxJCEFJyNSQtaeHrFVATiZB6DAOHUw
ny9hu3ZSsgMQgYV6RGSOTLjcBZyPa4FU6F1EgQYUTAjcmt4HSoHQoceV+aiaDlpMxTlmNZCAYFZ7
Fl3rxTrnsOHiJivQroDmfohFf4l3tgXgKu7F3bd22h7Tj3noiVUQWQq8rnaWslRtygpNHyCxNbam
nbil07nDa2Hoj7/RPeQ0qDR9Pj9XHih9CZjllIO2XlmpJe8ZDn/ZfC6WThmt2ISKEGb4kAQdL57d
rYG2iMEQJ9rtdtLmTDaFic4i/v+jDrt8hV6Ipiy3jNVMUBKILq0X9LNhrqJwqhEBL+8emfNXCxH/
1YZTpir7Ujd0NT+vM37o8lMLniiNVLwFgHA1YTxXF7Jn13pMmajISVxxPs/SJqMDPo7LP71varQ5
HueqqHnf7bM2koadVEKFC3x/gtV4eF6A+gQVNkz0zPM8QAxhuPmFNvCrta2Ea2NZVatqkio4vZVX
boDyQoiDaSIMs2Hs2MityNQY19pCb921ROrdWoRJAtw6SFRQQPqwnWTtMnZw8eL8q4oryu/UUwOY
7h4SzqatuEAP3VvWfoPnDiIfVrJz+Z68EEZ5m0hSKknJcVydudrURDTM00988LAyHc5J3czmTM48
M7RkOTi5EEu5nFDPYlFIIDYjW8/DMAniIRuMy4T8IrvexFNv4wb2t8saxmG5mBXlYlJJW6VjAcEv
b1uEJLYtwMMUz5xFnF87C6/KzRNn5kZqxAZLV+dzuwlnL9ZMuZi4Sete7iG6IOGDaggEEwu4THZo
k7Q+LeMJqb7j6j94Al66mhXlarJxFSOXDaH8PFKFsz1lxuPa8W1nL6KriqG6rCVSriYOk1SXW7ia
7VbtjQoF4rkS/Z+MR1wZoU7VARsFhBIhUG9P4Xv4JH6rqKFy7z3ZHlmK+tP+eOfQaPzgQRc4lU8k
6Eu4Uw7JHrPVXvtS7QTza10aQwNuVtyPu72IUfy9ShDO7yzNefdJFc3IH8nXf7fDdNosDnphamd7
FS2B4DhJYjg7TO2Glvx4X9RCa9L1JlN+qMlBYDC02GRYKEf4T3s9EEIiA+r6PDiY0Tz+YZnIbbX1
WiTljTr0e6V8ruDNcrbTg9Ls+TX6GVyDMwHqvn0C7k5g6u/crmYVIX46Je+dM+WQ4jhQqrTBYpOK
mBrhAcZoPtpITrZO6RP096Jvea4HoUsWdrQ1t0/uk/H+/orQZAL3LlqM7u/+Qrv49VZQjiqUyyo8
87gFVK+0vji8XNaC01kGsict+b4vjBUB0pWRFX+uw7HGvid/CtJaSLjZwMJaR46QEfHX+zyuqO2Q
zDBd4xP5YDjK+x8w7+693ae8lBombT7GMi7Vr19JTu7/+EJn0fVWUl6pBu5lH/Q42xhmS4DPZu0/
rfsyGI8Fge4qAi51NPATPJ8SbO2SJBNJH0IDYyUcyoYc6VsHj7DmMSaAnHR5kj8zTGfeoZsdBKan
yqPAvkLp8joQ4v02iGJdh7HmO+VL/gXUKIaExbDkQgIV+FSj1KAnABKS8Chmu641R85QOPJyfyeX
A8gLOZTb4TpfC6UJugi+CoO3nIfX1//D2ZXttm5s2S8iwHl4reIgarRsypb9Qtjn2JznmV/fi75A
R6LUYucGyUGQANqsql279rgWGKzRfAlfdSlgv68aF8JmBieps4yfwi2n1sCpdVB/2uTETSCS4L10
hk2Dhlp2QR2ni/vopGaWRlOHNq047GPwc67i14xZN+rCUd2PlS+WNTMepR9WLkhsUMkl5wkGa8Kv
eD6dJpCkheNa0ruZU8P2tSdXAzZwE6T6uBH1UdX1RS91Sfdm9iHlozD2OWVyF8+YNepZEn/1BuAx
Av2nW2kAM3pd7Ee8L1NBRkUWUAyao1awoYanSPQlzGzpMeg1CR6in26DIGb1d7HgP12eW6X4X2Hz
wa1Sapmsi0IJUYW+02MVmUGVUGBXLEq6+8Rq/0iaGQpwRXM86CQkRBcYRNJIdl7EcbwfcV7ImJmK
odREIKe6vymMj9YnaJ6weLIGOFFsLejfvaIN4H3/Wc/MXGRgKlEHF7K01U4X0Jdl8nZvJO/7ZmlU
XLh/c/8RNTMWaAlJC5ZnYAFxSFNp6uOwa4zc1itqOs/Pz5ZGc2Nrbd+b7R4oFuufHyAELs6Z3I9A
L1Y8MyA96JU9t4RiamY6TZG7ttnY/GapifAO1iiezQs5MyMSBWLThK6HC7Bp9QIPGXLIQOlIN8gH
oXa0pi8pPR71JaCt+57PhdyZSeG6NnaFAet7Pe/OitnsxuP+NKkPXYyO7lmvqc0HtK1gNQTtzPWr
2TZtAbL0WHKqNcqhGZEHpEeY18AWz3C04Gz+3eiPn7fpF+cXHTjgCjAckRsFtfS1RI8t8rJMBMkR
5YzwUkD6pTaeyZuZSxBApTvRgILgbI58LaWemynstCYClOuS0E/ue+kNu+vuXAqZ6Ubb+DGjtpmE
+XSif1Sf0Z6l503yszsH6JNCqkcftv8P+Nt7ZvJS7Ew1RDGT3XycxO5q3Q+mwf8KU8+uU5NKtwAG
ZdR0DaX8+/jQ7mZJLuXO3h8xA0lxNyST0VSw3l+wJGBKbo0TcO2WnJJ7SnkpbOauspla12WSS84I
Kp1in7jr8dOPLU1fQqS4e9P+kXTjtNaV1IKda9rOM3qhhbdou25PQB9cWtHdNN2loNmj0yaR5DeT
oAiVICAIm8inA93XesIUA29Ky1hG0w/+35cAfXzX1ywU1VpspgOLCJAI0eVNf/4uo1AsbuDs8Sm1
vI0rBKwQU+pn1QI1E1HQxpVv/GcvJLq+tJO/Q5+PFjazWCCIaUAdBYnI1Z93ElLVZ2bFFmTUdPkP
1VevE1btsMY/1hGTtqfT2hjpWxqjKZsC3mbpe+4+9ZcnO3uMBKHo20HA96DqZCZGZvXPrbESusWw
4N6JihgwB8fZRF4wT3yUwINr+qSDICYlO+3MA07W9FAfeFm67Pccv0tJs0MVW0bVwgaSxhe4z0xM
FaKZLSwN2kBhTqdENoEyLZiYe7f+UursYDV+SJS+6CUHDNtDpCcWWyN1Nj6h3jOhYfHI/v5dqrdM
vzlXJhGsNmhMBkMjP+90ahvMj5aDJDnnMwe4pQwNj4Qjvgnu7XxVlLpLDAmZ2CNtVokLvNDBWlj0
0gfMrmkrunATeVFy0I/pfia5yTvtigXfWfIpshT9tRkmCYbCEoIFyXcfsMulzw45LHuG6WMsPa30
4hUVWvZdo9ttg9QzXA2iWG+URV+kfxyXiE7vBriXomcnjYSsJ8c+ROd/eKMvHZG3ZbS6Ny764Dqd
f1ffNY2y7iZCt3i8zjBTtrDr9xQcXHdTjxNaYUFIcm0cWS3FwsFgh0Q0QL0Ou9fs2Tv6MTmdujcQ
FVp/H8u7A/imITb7R95swUmCeY5GgbxNmMM/9zkKUj/iYhAwf0M7M/Lfg7kFLrO2lYBcmhm+NWD0
ayX8F5NtGloOedB5yeDCghd2vXCvY6MJvE9xYswtsSLxlWNnSut6qq0Mq+7reBRHgsadpXt2525f
yZ25D0mp+C6m2xSE48ClBmjGucBIq/M14q49i7bo/EmB/LseP9b1bsXYP8rirNjSF8x8iqLmAe/H
4wu8lfSGMeQvzLQeX8/i+ryp1n89c1gtHPo9LZ8mAxQJ3VhIS83HK4YcuBqg9FWcLnoKHF5HQWfY
JOaUxjlWG9+S3h9r2S9Wx8yYXQmcLXGI08CLWwZaht5uLqE+PfR6sGJbgzkl9uf6xd2/rA3iv/7W
l9A0gJaBGoDV0SLd2p1BF6wcKj+RiWM4Yo7cUGWK2mtdxTiqZ0Y9iLYVR/0qGasMnkDQ5HL5uhPe
wW9MpO4nycyoOYadPrHhBmxOcv6zyHdSWJIQJhDsouIqCrddQJL00Kq07W0GHIu86pTM3h+NArC/
38lSv+i9sPpyCb91kYsuhCHPhjqXS8bhXqofobZ5zQfkb6PtXM7Ij4xduLRtnMdHeM9NvBI6cxOH
UeY6NSkYh2H1Er6TGf5lOEPajHBnTNDiHSi3Y50Ti16W41I35r2w+kr47C2K/UTxYw0rThs0G79E
Mat7T7LwPOR6VpQkZ0CvtZD2vtPdfaUoc8iIQlALsVdzxpF4WlSmq1KOB5Xmd7v5AmSw8F2UdvPH
JX8UiYwibGIBftbHe37Phb1a9sw4jzGDyTceey7wNOTp9/NhKk3mRs8YGCMFH8XqscDbshJuBeaS
QHTIC5i+mrfbqY3KMmzZu46nUnOX7fMX0QhNRSEx6oV7g7YGOnpocqCP5f5q7JV9mMmdKVeZq6EE
DjXXqTi7fis33tRa8lxRYYVEiu7sWBTUYpNYlWk5qW5anhXCfQ59+yU2NBnNm6kFtqanx191m4D+
/SpM22AjAM40N5MSm/Wy7PKuU7yCj0utItJ+ofj0VSR6qb0wbEPkfMH3udX0mcyZpVTb2k19UUCj
tfJH2GhHia5PS5BXtyWlayE3Gc0M2KGYvHMdJMmSFR49hZw3IBj0DfkpsjBsoz4priENhAUskIkX
GEW+H8BI8OO/1vDpS9BaD443SQBZ7ez11YqhjflUxnIFFwX/w9dhApQOKz11MWGz9vsFTbvNvs8E
zvaXLaTST1rJdfpyVddotm7/NjtlNxrlfp84MNlmgOwgv1qQe+tnXcudc22kbZ662HHX2UQ/mzN4
x0hi+OBE/XDNtyiYmuXQZTBFL9rT8SU+vhwXdHmykDc37J+NVmY3TI2zmBMq1XUyibAVqVlSG8wx
eYJXA4P9WNjt/Mi0WMyriuD8kjll3sjReI1Ws6LPOBvRco/hU7p1jYGEBnqaqLgGTDj6TEGK4Vkj
5oHek3aqz2OW6+Xn8Xfc+jmz75j5lGDCVbOMY1zACVhRQTLF4Lc00gM9MH9Coy7Iz0ZeKDbe+hcz
mTONVn0GHGiqxzh6nAFRtt+a8R/HDCLi2DvSfYgC+ZTNFb9ZD2/H1So2lM/PQf88wctd8mwnVZ4f
Oehq0V4scFM8MXs9NK/wKneAp4PZkVcQbdLRaQ/+OdmLNFqrVrfrOLKOjQqhpLjS1vVHuC7puuCI
vjTVdteqXX7KLBMxCH3JuA0+pYpXUv3Ws1QSNt2Lx5Gwx7Q9Yy8c/LS02dI1QHMidpnWjkGH62Ai
V7sa9EO45fBTmj3sqNGD6AI1KR8For+Phd1EbKDYnl5LRZEVCJ07lAmrJJkmQ8mkmg7Ap0s3jIpZ
qL3mPJZzm+j8FYQJSVDbCTjV2aLqIGzKQgnhkBA9eW4+2gjpVfkg/Xzyemy0pxVS/soimMBtFula
7LxpsI2UDCnPiEF+VY+wl2JItoUpm3DalyiW7hkOjZdACyXgDx4OyPW5RX2nZWEGWe3U23FsV6aw
6k7RhzPZC4JmHlB/GS/iW3ZAvQptNV+4Nt2moYq+sNeTObxRoIsPmYXhmVooTZbiQwqZiPtQW8uu
wdNePTbKn5omDcm7BV6D2+zhtM8XIiedvvDqo3xg+zGCyNfNrtfzv6b58bHbbDarHGh21SHFLZbp
Yfh2qoI0JyNxuCkrULzjeU6Xk7STtJsNQDlNlMBLymH06vprOC6LUICRGCf2jCYHftWG9Q456Os1
s9EsNaZyvw/etZ52rVVp5sL234TE017gCUG6FE0TmD+eSc810W+aDkZUIe4uxYxSQL1Q70wemL5/
s4kTZAni/O6CIVbGFDIPwtnZ9qchE0VZozBOxh1abC2bpUs+wE15Fz8vaUhyIPTUJq7v+apcrx+a
xj/x6h5NBjQJbSE65sxZFgF+m5oMTQwZcACu95oK7+pGGCk2eMjXEr+RQmPU3AVv8+59wzw5aG9F
oGiovybnQud4jSuzAD0dp5E5+rXdF0exO/X9W4XsXk7VjPLFKz/URKjOLa+Ho2K0Ixlfw+5TUWiL
GWXFy3RhJHn8zXQUrLV0zMxO3imC3qLHMKiX/MWpdjVXS2yiJKDJXuEB3nC9hZ6Su2IctN5JMBUX
XAjxWVTgMIJdfmyImFFVMNLSKjw6IERLnuJF2up7mglABUkWJR4AEfOeQ6XukiouJP+UpKjhPalA
4Nfhx6V291mLevc5Anlar17HfMcV73UOoAwZyPLKV5ZRtK6ERahLZgKUAlOtaSNMuU3RyJjP8bk4
JRrlPMLKz6JGAqMdDFYyEsVkBcpZ7lZTqWb2kS2/5SMd94HduAQT6JymZ2tfNl1MqP91kYhw6p1L
QTkUJkRgSBPo/mcH7i/37+MretdcgTdYVNHSNGn1zLfyq8aVWFf2T0xI/UNBwjNP1bVPY90EIjzF
BdIN9COm5Okg6vEq0o38eR2Zn8rnSrElvTa1VectpnfuPJIKamVAMZliNmCZzAx3wvui4g0i7ti4
43ISjDR/ahSWSKW3KopduwsSysQke1EzPWVWkvtS9qR9rmXaLDHf3oJVaPgWmDENbjCy+HM3eECV
Kx2HMDjVmEzO7YHT40+ccPEtheYQ9SSPnNKjPKcz0nrygzpShS0ZUFLwAoOPTcbWJJpGBte+dcyS
d3hrjJBgxl+4S/BbUI2+vklJHhZR1iXBybeZs29m7lMVrtifCqH33i1IjqHqjETMn/E7iT5CdqeF
GBZgV/y/boLGJnEiVAjj1aAlE2b+ctb3cll3ZXCKhyftBddH2iYnlBma4cg0AVB8zPJbRgZ+1FnV
Kl6UduHdvROZAWgGFRZueubAjDbbiIBJxpLzmfBUoMGgpdVIM4Vm35X7lhnMsOkKIIpsW1I2e7ir
TPncZ2bhGZ1Ksi/vEEk7FwTdsVmFh/C5Lqm0kIS4deKvv272LJW9X43C9HU1xnV9GgZ4mGCCx52W
PbssaWv98b2+EyAreBFQERDApDwhu1zrRVGOzVCPfnIK+W0OPoxP1jWaUC/YTbZzXRMmJnDYcsUJ
xD9lIR0L4i11MNwmODWAjYDzHQlqVMC4uRvopmXItkKUnhorBdvNk/uOFi9YV717a+z4xHoLz8q0
idevyrW8mQokcl73bgh5Kfuj4blD5+TjXb19NSYBYI6fPClZmo+N9EnKKZ6WpiegV3ogBP7pvv4f
02mTV3S7jH+kzHSFczFVKXtlempVuzn2G8GsN9oayWqvXGW6uGGahbsz6cJcoKCpCkgQ0NHCz5MK
6PeoGUHws5Nb/tS+2devbbZ9vHN3QkdgiV7ImBZ94aJkwcSNW0BGbp9rnrDhRnYYi92UA6pSj2Xd
OyURwRXMtSJOtPDXolwt8fi6rbMTfIlmMJDtSoE7XhncK7M4SXjvrC5lza5Z3hZhLI1VdlL+dCXs
DmE3vr+NwlemPsjnqqFVa8aZ8XiBd/KscDzh38qY/Mer9ItEcbGZYVMIqRYo+clvaTvCgVDOUWq3
jAnaYV/YtpWeRAb7JPwU8UiQz64jx2tWzNHTtoz0EXAh4TlSeCsV7VgdkUKdT2icrhTlXDOvTWWP
laFWdhsg27Ie4JlgRG+AnxjSrHlxl3Klt9qHHCUer0nh4U7P4+E8FVo/6Lri5Ae6JH1k6U5sFgKR
W+sLEcghIIMg84i4J3f0Yr/itHIZVxuLE9C+Sd+/lGgzCJ7ZTloNdnqUnx8fz23JQVMB8CbIQJeC
34DMxbU4dMMJA8tWxQnJ0LYhCkdb2y8tv9nLdqWXz9yzhMFsLYrgb/6VC4tZumyTobu+0PgA3GYN
2Tv4K3PYizBMuoQLeqy3R7MdINE8pP/ROdyRdudWVHtqVrm48OLccZOuhc58eqXvWHRvQuiud/jT
l/kVvsSjHm84IM6sawx2mAZVLICcvEg2DdvV402/d8TaFE3g3oN3bH7p86p1Ba6ri5M06rlLul61
oh5dxZqmp59BTaWKpY8l/iIx3+yyzGOngWjCATfw+phjTajdohnA0aQLvZmhrpimHOF4Q/0pXhtA
FRVEM1KGuqwepwYXmE1GOpGOz+izIcFmkGmKyttnESKHyw86PLMYo0YlSIN8WsZ09Gj11H+nOe3R
MtLYOdBvA9qMu95flclK/uIr2jKrIjdyxCaLyFm33AMIJCfQOSxMAUjbXIm4ng/UsZXKky8Qto5p
XL6FCfUKs4wGKnQfQWax7qvmm9H7ID33oi52L8I3ikySBNB+mmpAcDMF1dCSVYjyToWG69Ju0UbF
6yxCUZTClJXW676yaTg900z8Rwn57MeH9Dt8Nzukq1XMtJIr4lxmJbk8YaQ90HQFDUfKTgAq17it
fsYvdEugBORa6Te4wL33UbXD0OQUyx2ooq6qkEbjmmetQR9kPaxXXWpp41PMbkXGyHKzdKn/LAmH
7En5CJ6F3AiEN68DoyQKy4PhHcQ/tWso2RYcie5bz2xKS5DXsnZUENR9F6FVJjoTvEaaVUWHiDNH
ZuVGJi/Rcp8h5s73Q5gbUVtQ0SejhUEJH7/irxmJhDIVIH5bFQZbmlxLh+7J/2p8vdB4pHLw91OH
3ldfWtjO29nOmVJM7+GFJQ3qSpBLVSxP/Dq0d8z50FhJQWLk0ixWB3inT2S4tmT8zkHZi+jVSK3S
CsylyQHpNrGncjKGBuBdAgiF+40GLr6jaBkfwGRqeRIO3Y/yJ9sX+9r2TQ4gEJ6TbM0UXDOHgY5m
tPeIspOscA8GVaTnTzF5o0C7BCURCw4yzBqy9BVcvqeVZPFmcAgXcjN3qo/XXzoLjIYyE6KKUcoT
q1Q0rX6mcW35JX2WLJxqZPpL8m69n2t5s/RykfeCUHrYGe5QmhXqNRNj7QhYEFX3Tdd2TW4vHmJw
FzcLFvhOmeZK8rwcKaSsnMBmQDeO0au3aaXn8V3cdSqtKiI37+Ngw+/I9DBaZxJUg395fNX5O6/e
pU4Is6veRbIL9cdOayueBh7tkXRGN9DZw00ggYmanC7Y2Sal0rtLq3VmZBvBnppTHn/H/6GbMsBk
MQwGYL7ZCUiohHZJMn3HpviUjxXtN6lejiYvI/rc4LqwE99jbOcpaX7Yt/ypL/QCiZZ9/ZcNqfZH
WSVJQqR1YWWtEUbEJUxFtIIyQDZqzElrokPnMJzVjVuX1nqit3uPJ81XeGxhRNaR7ioLa7rjvuNs
FQE9Beim4JXfUvTFfeO6IdYSJahOQ6f7PZzHHznTqJrGq4bfsmxBw4LZl8q/jpohFT4UcgqqhuTL
7ERVtk2kQHKhy6LhxqR57XufKB/+xmtf5CVE19/U8PypQEoXaWoVQbPya/su1liIPFpymLA6+cju
VN9+zZtyvSuzNzQGiflqDP9IbUBqwQrAWNDQNOYXPIq7V/fiA2a5uNBv/I7NouokRnaMJlG43XYd
2Wq16ResxJ2037Sz/6x1ZpXkMS19QcVa2fWOOYTOaLKfB0AHyTRZ1dMoGzJ+9TS2T98aQPkkNmI1
EtOU1sZnTgrzJ7ZXYE7AU0U9cymquhMRXH3c7AJhYlAYEnH6uMjm8lUSikTunx/f0t8emPlpK0gv
IiDAbMrNLZVTGWnP2vvV6LB6LyQnllbSIYmAv6qc5GFTNBaTmwqQhBh0TOyKGnlao+7fe+AiDhYb
HB5/0J2MDZxItPEBUlhFwvM36LtUP9WLh1bG6St4wht/35sd/D54TTU4QJntCAofiaWqhiYewrhP
MZX+xut0qYHzng4itAQqI1A34UnPgmd0K8t5IdXQQWD2N4Xp+q9j9set0GDg9gtxyj1ZmKNVFGWi
Cxbnucsij6Kuk/36hH7s+g8cGQYZbiQLUX9A5nthe/nbmIhTp85UNKkocGpnMaCvVG2fjUV9ErqN
yp3VHwaYw4oC8B8SeZYgVVT1jKKK1ny0kF65Fw9eiZ7da07OkzxI8/pU/uG+IkGgwqCLEs1qFeBR
Aa1II+rZiyxZ/b4SA5qiyyArN+pSoH2nBIyOsIstmF36LO0ykBpX9QnMwrYTvkgwc++K9aIiWXxQ
dH7hit01qJfyZve4FXMvZznIc9k1yAYjfleAYzYPUXE51p2tNpSLCMtRpV0pjtYuWNO7npfGCVPf
/e8DMjtxTRjdjKmb+tQkKKjkm1w0xIK6/S6vJaPUQlpxGAMoiCs7C7o2/fLctlxKnh34kDYyV2HE
6BRWHWlSOMVKQpPR8FhUAr+jSh/rz7T4kwwvVbPhNdsb3pKa9u+PP+MWAWYqBcJDFmBTWFb4dZgu
LErE+b0UK9iAAU7wE1DQRZ1PabEbQqKd8o8fdX+UUMMJTI6eJDvZqEZoNKRaSTa/dAWmFd/sCMps
IjLBE2rldDsvPsWPgkYoMpj0NvoYdm1hIM2oTpmRoQOZ5vjJZJtItBWfBmfuoHZ6lq8eb8av93fz
BUAdRYJAxeuuzM6En2jX+SqpTtw5M6SnDgnBmo+JyBpssEGcghanykK/cNWbwwbYIpYboyQffteI
ttZliTpYcAbh7s73qNRTJbDQPth2x8dfec8iIqf3vx85u6G5W/BaKGGbyowMBQ3wuiabIkeZ1qPw
Gh8Lu+1LnfQDBXoMp7BQ13neV+IS8JtWJZ5ACoAsmdgj5gUQaOrDOXIG2zeQ+luoV929GRciZ3rQ
KGkE9KqqOtURsokIXH13n4Z6qCwEA3cKiNdrm4KFC4UrmzAD9/jv2jRAjeTbBmNxgo6svYG5CBvI
pVsBQGexkQJS+vG+3j3EqaP3d6QdwJDXouM0bpW8aauTuuYOnRfTcoSUsDnEysIDOj3GNzp9IWnm
H3Njl2uxD0l1CiD5LmUk06uKt8fLuVPGmbbyn/XMzswTQq4VAaZ2QkrtxHzJP2GxStHDIWzllLCZ
7e8qdyGZeMcDBFa9yHEyp0k8eDmut7DpAk9UWgnw1LVvhLCNUf4uCQs68huQzrbvSsrMJDRurwYA
yapO3XqgotF8FxMWdq43q8Ko9fjJ2whfPZJyHGXNlgb4U6Cd3Rqs3WMOtt9HL0sd8ndUB1oDQN+p
WqZiBu963VopIXMbMtUp7t4CBVTb7bHFWGpgCoihu7b/b7b5QtxMf7rAj4uRcatTkX43GchV1K88
Chauw92zFDEQNB2nDAjq6zXBAw/HGtS8p0ajkfuTCJimiJYagu8J4VQVLwvLIcE/pwnLub5hhjBs
Tp5reCIYc2uAnS+Nld1VGLT9YJwL5Rdenb8hTCmLDDzF5lTqsd3rnC5++8AgHTGWWmJM0lDtgCa2
eohshIz+M1DGAW9IhQNaKwxxxesl+Xl8N+90/qDFH3l+FqkGVHnneTCtc1WtyLLmxKWksIoT98U2
umdotDJr5LgUiqQ0Bo5FFjAeurTdYPBKMUW6aTEY1pNiEy899Pc0+PKDZqetRKPWpGLanBTuOZBp
Fm+Ybh1Ega6GxBM9gnY0pDPMRCW80K3HM2/JINt4lYcF03jvAQCBkYaxOBRA5JtApuf6Um3bsjlt
EhTagR1mt4dxpTwPhwHT0Eiux0ZC2q2er7ldufCM37HLV7Inbb14fFyhUNuIxan0KKqP3K7us4W3
+44/xYMyaWp0A3uJosxs8jCKVZ6MTXMSEjSa9bs637jNKq6eRNdcULHJCFxaSW3qw8EMI2oc6OLD
v1wvJmg5VWlErzt5nV6f0c6EliwLjRUpwB93GOQcth7QaFTa6SsUFh8Lv8k7of4gYm4DnUkTnZEy
71od+0wc87honSy0zyOuWP3lHgD23W2zhddgrri/kmRUCUHKgryIOA9W4sbN4pBvnCYmfJes847d
+SGYxPz6GA42OmcXNnauJP8RCLDCqW0Gw3uz10cOWD6sS7VxGB75YMwNtmK1YN/vipj6xlF6R0/O
vCkHVOJxGmlB68QJKr28j+GXf2ncfxeB4UO0H0kaCuGzXZM1n0mToGwdbpRNRnsqhIh4XrGwjpuy
wyQGLSQ4mmnOkdWEax1s5IZrx0lMqctWuVUtda2uu1d17a04PdUZQzECcNoUNkc1K7PzfWP7K550
sHcLCjl/aKYvQbecyIooiwH1e7ZgblSrEc5S66DQEqwQUamAIyAJA7qkjc+u2C2f2c1XtqlQ/fj3
okHfgJKuLCIxg++YbQIbh2qpRb0jo5IQGMMuAzt8uG+eI/FFqhyxsVt+J/NPUmqEeyDtLcifmxys
HFQ6kMsLeMTBXTQTr+V+EWZF7wSBTwsGfY/qCdWoSrQrZSFyFabzvLY5kywBgx3o40B/6Oy81U5k
Os9rIEthCZ5WLTyK7U5EsY7BTDPsOapfSpvoISI4WbES0adt/detDFkoyVC++dU6yl+7ahNj1l3Y
RJyVpYYbkrymMrdGG+4LV6/lzOAidDsW4tLbc2syrz9/dlJS6XZMqWCrasXmMQPLEVT8vOdI+4kj
ogkk1mj88d9oB4emWhHNFFDQmWIGvuhGvt/2TqTqdbWqDKHZ5Jt2zYtG/pZxLwNwkjS7jfbSe4Pu
wP9GOlhmEFzDE9Hmjitm/WuFHeveacpnsW9oifnjwSW4zsRF26PAET5fpWqJPIzNhAaX0ax75dR+
4Tumjb3WGw2z0HgSYSXgbYozHZXRMYPAsmcdNo8YmvNiAl9zSBeMwBR9XElBBwcarYH4z2JOBFXI
65tQZDwz9BjJdmI1IkK8GwazY5+40Hi8qTezurhtkIMa/K8cWPFrOVAjNwrwv53+oL1kJanWvV1R
lIMdd6sypPRIu0622/fOHjb+OuAWbPvNi/grXsHDi0aqKWV6Lb5VWjDrZRAvbb1+F3RGHry3HMqJ
3NSQOy6s9qZ8+LtaEV4s7KskooPzWtzQyD2iEYjjcqfgVkqxqlIjEcDDFJKgUmg95isfJMpVku/C
pvkMiuoT/Fc0HKxiyczfPWH0TcoyFAmB/GznhTFKM276lr4EeHEfW2O4K5mnSFhc9bSJc11Ce6Qg
85izg3mfbfIoFSIKpwHnSJUhDsfUEVOqMs/JMz/V933EMOWge82hZziCJiY9ipIFl/3eMWMQCb0z
PHIVgBO43ndZdXOly2POibufUbPq+Mg3EMkCfT52pIJdcHtuspLTOWNfVQyFgGdAvnnGsiGNeldh
ATQIPBTyugGDzcfhYDt2C2jq7Vujo9mbvPgYolwdXx9fqXvneil7ttuJUPGa5083t9831Wu5KdD0
X4/WYyk3/Xm/S1QltLXBuZtqTNdb2oRJ0NVKyjk7rA3okKKFOAf0dsTMqAWwf8uKgBBtOxyJjJEA
ze4kGPj7c5q6H8jPIoTQTeD6nw+CDwVUHxz1vDuqVdwwLmSXdfQWkMoZdT52H+fzLqIjbczOKvR4
X1qb1cvLfn8E2tbb4/24KTxM4mHDwEqqqaA+vJma7dCM3EcV5yiVUZ0SwDXEckkF5N/DtADdoUB4
eJDHdnxPlHStLVSRb/Kc/xH/67kBrO0GgysZWg+uZck5AlKaMdq7y1Xpx+hXOmrtR98lGFQ+9bxk
1BLICiNd6JwimZjQHu/CZDPmN33CjuVh3QQRjQHXSqFgLCnyxZ5zeNnMYqPoUNX+zF/5yGy7UwBn
5rG435L8XB5a8WHEMEKJat7MhpWNpFZ5xHGOnO0jDiyo1threI334IevO0wAjNJKiPXeNTVXr/JT
+CqC8U6OrF52hITI3laWaA/yoXA02JaCHy4pv9DbFdtZvxurlAyJkS8R/93UjKazgnOJw4JFQvzO
X+/S0NdA9ihxdeAr+OdxE6AoJq44IGy9/AAJ8fEe3TG+CiqB6EtGDpy7AVBB31sUM+CkdYQzOtOB
Qf39+PfvHPnV78+OYJS9IhWCGhjqf5H+kDCra7cbVbJWj8XceOZTDfWfZcz9EQ2llbAdsIwPxCD6
oDcL93dhm+aNNYkyeEXB4Pc53dW1Hff++PNvCnU486vvn515LQ0tK7f4/QkfUsE/3V5ctzbxA5ot
yLrzAFyJmgUWmtDlSq5BlLv7CgxpFx4fr2VpqyYH9SLzkweuJAzT7/M/vola/eKczZKA6f9fCAiG
qGmkSaUignk0Mm5VjBvpzRZz9z8T7sAyKtyCEv9Ctl5IHF0/7dC7JoJ+qALLm0YOHEEEhuaQP+il
Mwaz369+lpqo7jglV+c0qfyFUIwoCmWSYJkgr5Ap87lSn/8+Pql7jxJsDNJLSA8iYprHmBEjV1E/
kWft2F36wtFs3ZLmKQSJ3KZbqHrduaBXomZaEQZBr4jpACq392ijGGJA+M0S0OqSjJliaC2yFb4A
GWxBK0r8fbO0YdMDNXtQVERXCAgw+YKYfHZ3/FhhaybmJtVDRx1F04AFiNqBLMm5iZ6nEbILObPd
AhMELzJ4Rh0PZWvx0/ZswYqe0EK7/x/Svms3cmTZ9ocOAXrzSluGJankWuoXQt0t0duk//q7qNln
xErxVmL3GYvBABVMFxkZsWItFsvD8kvXRkTNGZdWQVPEGBHY+APGU3RzPVajoGJAPJCUMk3w2zkx
gY0dfGY+iDVP1BmRS6WpyKKn9Ahd13tAx2VXQl9Bcc86jBse4GJBlsO6OowqYO3NHMHQMbx3f6WW
5Aw2IzjaOO8XJpZPWJkIFXQrJBy4/dXDKTwGdu8Me55xTW74/rUNGmCVgB1VTUCF+Bjfd172bNgs
Wc5NAwixQTWEGFujw1wtCcUAwCqEE6ZghwA+X/dYrJ+nHsjQLKpKOcfPk4/krvTmCdLo1y1sRV/A
nn2NgLqJ9UAQ2wAOYGnYL03sqvvRfD8Y3sMuYyw4azCUM9GmsuhHZDofbQXZk84qHxlD2TwdEJhF
5RH9IN+SNFmaR30ngM8eHK6lGZvvxBaZum4bt/GS/P7XCLUkbTHVfTbASGRXjvFfpxEXR7j6dWo1
eK1W6qnDr5d4KYuWC7odBSJVrCj4W4Ef8deFHWotwiTuU1KA392GKvD5udgrrrATBiYZ8qYfWY2H
cuzDLA1wWhjPErvkUIR/rDybseybbndlg3LpWA++jBOM5fkZaXkgPxCvQMu7DU3RP5/PLKjqN2wf
PXfLPl85LkON22DE7f4Y7/Yn7d56eoBG0vHlxvafPq4PbdNFrkZGuftyrpohTg2ElufMlff+DA43
1nBYs0d5ejlKy0RvMZpkT8zYP3ycr49hK9S/2GqUn5/QlgwZXSzP6RjeFPvHx/sWfA8mw8z2RjNA
fgZqSBE4/MtFmVO9aFpFWZRJC3RHvqMx5qlksextGREUlNVwyYNVjkbX9WAZSfQyArGupXuTI+Bl
BBYAs2HEEVuOcm2GPjQVOsymDooIuhfv8Fb3QgbweGtfrQ1QJyYgoca1MwwABfNRP4kvv5PDxDqW
W954bYQ6JkE5tNPIwwifQY+RmNK53Ku3wiG0ya78i3t+bYs6KEkNriN1hC3RE/xgV+5Z4fz2kqAG
qKEWBuQF5fXBewRW5xH6HrOBPlJT3iczYiLGSdnaXiC+UJBBRAbH+GzPWzmWVu2TtAkkCS+gF8lu
fhRHZGOsykJOFF7sCFnU57+xiJyLDuw50u90vn/mw6ktIavwGJvlyQwP5eiNh/7G2gF5eFbsP5zb
WeMta7W+aWAsHhRMPf+apbbGVAZJwCW6BC0KW+HN5KFA6xvY7eyPM/jdPj7QeYg/yU4HNlUBpxkr
uv3MxtKvgPUHUPuFhyZqr5X4AMz07OIKfH5u7fSkOebd3f29cPPwETmR87H7c32+xeX6/mZ3gaig
VXfpxKBOdtEHQ85XyXIdwjJ6K/MnFZy5FaiZDzeWI2C5g8cE9TpgiE3mqLdec58glf9Yp4690otx
0oqw/vwM60dXSK1gr+5D7/WANrkHcN7GduGxAG6bscbaLLXaULUQWpXAbABaMP1PcYBg6aLgcn1u
Nw/PamqpJR3jSubDBlZ41b5dWEhHE89IIWIEsZs5hPVoqPtSI23HZT3skAM4EUvzNNx3JyWzga06
/2H4UHnrcl4bo261tE1bTslgTD4tibIhM6VdcGfc/wLD2M/BSX4ENsL1peN7xIj7Y67elcLCwVxZ
cQURp9bk7op3UICG9sPH4entCaUGxsWrLKHitz2N+ivKwCjwKCrlGttgUJVUH/4J8V5esr2GJJVm
6t7CBzrulqV43O/lu0kABJ230twxf/9OQVYOGeBmVzkt4JbEThwd2/+w+/OxJLRCt7A+Ku/j4w/T
5207HyT/AWlQgOigQTiSGGbllCMJRBzxXPkjxHAeSy9yox/N3iUeMcN98LvwJOsQ34Jf0S5ttGzv
r2/WrfoEes6+PoLaRcmYl+mc4SOk28yX0MyaPeSn9Mk41bAWutGxvmNRKy6+5ds6AaSAmiO63fBE
uoyQ6kFrpKqekdKt+spaiKEsBFIV4xhuhnuSIPGIwSBHBTrASzPVoJdo4quhHPWC5tf9vB9kwDNs
gKscxs7bDMTXpijHIg6cpOZaKT8CojbvlR/FPrKE2jN+fmgJQJiiCZqdD90NbZVBfbQVP60NU76m
10HIKs2V/Nj4sYPTZ6loGGA5tO9AOOhE4ZISAU4zeGChqDdaQ5IY2CNtfqxIbSrTj6R9mBKvlhXv
x5gBmiw0plywSlYbQ0O7EOrfAODh3zR0txjlKenbnn88GopDvOA3aIPKWxZD98ZNdGGF8muZ3Fa9
iHfbY6J8hG9cZ/VQeZndbPwz/WlBV6FFzCrT96sXp33pRQFrsaKIGnXi0rzPNAnP0ccKciNBJrnG
/Ewi1NrRbhcWVtU3DwBbE9kKlKdIdBnn/fuAL61TA67auhvrXhge+d6e0f1Qt5IblLFZyfuqlS1V
2zWpeAQlE8Pu9wsEdnUFVGYS2Bh5mQo4hmzq9EkvAUua3Kw/cBox53IGarNy5PQmmj4aw01C0IeN
R0WBZoeh3QPK67WlFfR/2o5xn22EAvgckAAuHcXAsX7eJasIVw5DUUuNZnzUfhP5PDfnet6V3M/+
Q+1Bu/CAO7TbseghN9zEpVFqDmIZca8gA5rF8a2jC8RpOrMf/VqDOGWym6YXrgVN0F4vh1+lPSW3
gwBaQi425+Jtkk9t8cRYk+VCvHTEl99DeUi+7ocYu398nGt7Ko5aiouxdNQCzZ7nULibTDEpbSZO
6jO2/G4WJDWgT0CKiW69nLOhrIV+GB/5gxhamnyvkdELRcUj1c9Ef5U0t1bzmyQDJ/+DgX7EsTxV
ZJ/Oe6k/SZmV13ejMJht9ChNnirf6nHNCK2WcV/7QGqd+ggtbYQHAjAZpJfK4CIv7qIjV4gz4zR+
awQGMhbb8GsqqBXQ0iniQOc5PobNcxo8aOB7RhYUffhp5XLqo4bmwcmWAHvCFOSHprbE4MSR+0Q4
N9mDILp8+MrYE1veSQOMDw0TKIajYe3y1lTiudKlUBgfjSzWR6fIq9QK5VR+MyZ9dgulfm+BDb9t
lDpweGE8cglQkihjvw2ZnrOSkNTHgPrQ4BegDjoewJ6PxofLj5Fm9MUneVD6bffCt6MlNMFCaVSh
bzE6lDlviTGxZaM0i/heJ/dA/TUMR0HdQt++gHLWIMCO21jmSr+TXa09pBA6M1OVmKmWH/sQcqic
d30BqL33H4M62A54kJZhb1wOWeZbILYCDFkGvUEPjpd8F+isZv8lHllt8E8jcMNoe1bBKIfOlUsj
41wU+tgnpT8qf6TxGJShNatmqDDGQodg/9hZBoKbTkAynLLD92E0p3jY+0aY2br4Augp0JeCYgIq
LXrir758aCHzd30GaTDfp1XYw47BK2ABoF+ODqLaVcPNcumHzxx3SBY18QSPMTcvClvyJgG9J6A5
dWv0rEwWuIMIi/KLbqf/zxdAxwxYaUOBYjP1BbNcBRIH8p3hAFpTA6pxUE10DROILFcE5dKheotf
WL1yW1tV/mR6lBbA5Oe0rK40qRslXBhR5WfocmqzW6g5mxlAMnnsidKpCifGPG/ZA9xWhMIU4Kgg
6LgcZD4QpedCqfL1sX0qmye5jE9F9lJUoMngjN1IWkaYvXU0FsSrALgJdAFoSkehUqrSKKPaF9Fd
czOIE4gcB+2QNZOwu76F6LTM5wICLqaCwxl5XLQfXo5NSMFu1mhx7S/rFu7afbgLd81+cAQ0OZqg
bNpXezQAHNt9ukOgBkjXKcx83h4d1FplxkTT8fe3r6FmGgXQtNCzBF2j5StIQqxAf0mCUxJoHlHB
u1eD+hV5q75+uj4LmwdpPQvUPUhkfQ4mBXbHcXRltBznusUBxjU+YY2Rs9FrzjbClzAD91E/WWp5
24SA5rOOExU6LsMHbg5MSwIIppemzMvF6FE4LaoBn5EaA7p1TwB8m+i5MyUltOSS8SL47EuhfOPC
uAvcMeCTeFtR1oxQa4EAqGr/CF1As35u/d5WzMYtdwr+++evBYASoc0N7/TPP1PrvQeUccJzGW14
lgJdOWTPnAkVP95k6sksG4/6OhBPoTkTnWXI/tI9SenU5xMZMRdyN5sG6ZYk8OusjHdEm/d8wpnV
fOL0bj+kkzMp2a6tNcYEbayGpIGvGZyJQBRKNGViKmdFroPB2u+G++WohwAJ7yPhNilYPeIbDgbn
HP5Fh1uTdJU6hLEc8fOQ98Qf9JuWG22g3QnfWsV8aMZdG+2v7/aNOxHWoCGzFG2hHEAdskQbxKrv
Z+IT9GB5sw1RqpyZk6BeXwtdMgpDOqAAACGLEEG+3MoKKaMUGPLIz8KfYtbb6U4HJ3fW2ZmomXFt
91V1EwiMc7zcdxd7ZjEqAIgpoJ9FAL7x0mjMpYWhtEPk8ykPzG8vFj43RaWj9U16KnKxtIgopVYn
kVuSzvF/hz9ahoyeDBkkfp+sqHQfWJQF6lyOc+RPWQ6dM/T6WamcB45Ra80hhFaimU4dC4C6eCZq
yIuQKAC/soF2JTrFlIyVrGeFFPmlyFt1ILyOpGcVx75tTxBfg6YGPD7oL8YwqbUMZNKNYKuK/Chy
CsXhU1Mz3MCVs58hi0Di25mjTC3/f321p7o+65Ua+dgqD7FUQ8j6TunvuVq+E4r76+eAZWsZ9spW
KXZ5B+XpyC96M6wexJfwT9AfdFZH1/dLbRkTkrWgykUEgfadSzt9x0+6UgjYF8mPplPBM3ij1V52
DFPwdubtvBur9+sjozPmy1a8MEndZ6HYc1KuLLuiGu+ROTxmuK7iUbHVqQUDT2fFceuiunbmxxCt
XdYsg7g89a5/xeb8rsZN3S89aRtN4TDuEkIrxE13+Unj7jiGl15+5dsBQLIOPUKQgQDSkJpdkszV
JGLHkGgys3y2Yu08p0ztrW/X0TKjKzPUYKa0LQq0sWBjEk8swbY4Ay4icZ4Qn2P7JHR2Ud43s5mz
8GffnDVllzp7pZgPnAHlAD8S3yN9duZRthYJxaZleC86UfTPnjE0JCF1FYUyuvPQQGWyLeY49lNd
Dh3UdvAiF8bYMubyQUgE9NynxatQTb/LFrIAUmlU1hQVj1JXqnfXN87WmEG1D5quRcr+G0dX2kQj
ID8YcypCziN2dL13jGFGYeW6nS3fCTw6yJAlbQm7qLntjDpWSalHvpJWxOtK8Yc2yKyu2i3nuTZC
ebQkL4VEmhQMpknfVZSvflcyEg1CYvGoF6lVx1K83Jw9dCIAMyGj3EtH9B1JpXgUMSqDv0unV0Or
LE21WvHh+uR9f/JiZ4KkENEKOM3RU0VdtroSqnpiDLFf9qCX9VBwtJLk0POdOT0gqzqJFncngsrv
utmt6YSAFFpc0GeDyIw6h6EcF4XSjNil/C4a3bi0tF8giOVRqStZqdyt/bG2Re0P0MOhMzCHLQH6
LkOOvyuG82JZoDZHGIziNE6wYKCpnwP5fMZind+2IGsSSlDoiqF5BXQEe2JG5tiPoVPMqm9t+V4R
xAj/++NU3Jr1U6JPyxbg6wYi1z8VpQL56s/rK755f66tUPcn+JOjQkVjuh835vwDYi+737qbOaq5
u26INZplKlfxAC82CsdzWIwofJI75Ez42gTvuHPdCmtBqA2cBUYGjPoU+3OqmHF3zmVGpyHLALVr
A1kt9aTEdAXIORfRmUCf6f82BGrXSk3bYgwYQqfhnINRu40Z1b4tH4ZKGEJOCAsgAUL5FqgCRqmo
YylqQbNqcXKKRAe59U/QcF8fyqY7WbJn6PiXVBCbX655r6Ahps4LHHFd3itJ/GxIt0S6x92E171w
6tOJsck2r1m09f9rcfmi1S6bRblWqhAWozsOWRUZyf+H7DjZCjoXIddrgjPm+hA3t/XKIDWXAz9p
iYqUlS9oTyGgAHVzGlSWEbqL+jN6QA4BjbwiGILw/rocVtoUpKkJH/viWVVN4QgEmvwUOqrXOekx
/6mcZTczh8fkTTskkKutE5dVIaYL/P98ggi8GN5DyBx8VmNWM0tqLh9FosZ+Bqzzef6d22p9NILD
XJ2VTPYn6Zkgi3XL/Q6jyoTo1vVpXnYKHYfiEfavdWoCSJSFwyRp8IXkTYK8ddzyFl+f9OE9n/7m
YkLaHG9NEMejqELZMiIAIoEkXo64iu7edMhtlJZVxoi2HAmiL+RYlxLut1ZKBVT/glJJsa/K8c4w
gFecWJnVrXMuwcCyYEgU0LXSoiUdqGJ0uHaeB0LVDV/UCfTDjHTqssPppUHxDbEt4BFoQqQukEGX
YrENA1jRUQk2EV66rdxZ4BzMgJSYp96SIhbyfvPWWhtdZne1G1MJx1xWYTSffqJuMwAY0XjKD1WA
QNPkql20D/rn61twa5wqyNxEUECiDkGnjdsgFdQgMWIfUReHZG7ooHHtDl22fzW4JT+pgqka1c3P
o7genBJAKxalfF8bRzyFvKywtCk2VeTjuegcjZKZxKE5sPKjdF3584gDpqkjUwblwW+E9CUhtVq2
OGQSbp1Yhsh0l4uWBi16ZEjr8Gb6wQm3dVAfxOA8yZb4K4cWAjSxElQYJYVxDdI1zX++5rN+hT57
0MVQlwenGxkZOcz35IwP8nNx1n/Nbncfnod7dY8q2g4TY6d+f25AtfuL2cVLQxu/2aeukhhAFYOT
YB/F1OAE1Obv8W60IQN2hsRf/BOSINBy5ZwcgiTBDVT+jsU+26lPf7HpVpNAXS8iISTma+xzcXiq
Vc5Bhs5sZgvaGaLmRqghZCELVbl1aeO2RvF2AerjEXB5tKowSWMxSRI/m6WDKlqd1p36wq4htxne
5b+uj2/Lr6+NUeGUEQ9GFKYwNh3iXfLQiThaLDe4+ZZCcyRQRwv7O0+HIbHQdVzZZYnfS6Gp5FAa
UduPMIC+nSwdqhTINMRCkpGewuA1Jkxemc0JRQER/F+oQuMflxNaVmETkCbFGBfdxfRcJnbxkLzM
rTl4w10TQrEBLR6v5QP3yr0OBuOe2R69ilAPb36Uaen11MROmEMFOVP1PO5jEOs/Q7SnfgnuArMu
Xv5cX8/NAAwSdiDsRfcYGlMXrMjKd0Vo1+fGkCR+0447fjgPJ/133EEzQTe54WlRpbOfOkZyZdMz
Y6NCAhJ1y29kpRrSzlVh9InfvWm77im1ylvAyciRJcW7uZArO9TYAMEoqj4ZEl9Rno0Z1TrdLgxf
lt+4fd+w2CA3r7jlDf6/o6Kef6qITRsXsNbaH0hLPQbokJ5vULBkplCXE03f4GAThnAVdseySy7X
LJ9bI0g5zF+ZZ9YYubUMUvw62sW6o+7751HyQPlUPhPtJKJMGrAS4Fthyto85egLbh6CKsVA3fGX
5LVw5tf35Pb2+Boe5chTzQhmJcbviyd5Mg0VnC3FSQNbN/lZqYpZM8z9fxbuyx7ls5NRH4QUsAi/
INJ7kmheUeX7FtKBpQos3j4Yb0KQhWSsxxZjFemSXi+MgLDmMCu5qX9gtRlvX4dfm0SnNn9ZoCON
1JjF3p2c4K115cYU9uSZezFs3QsPUWZmvDn9Dl61n7Jg8ifg8xRTrL3ri8kaJXUqxL6v5p7gM8IU
Ij1A2vW3Tc3KiWzF5irCZpScQDv4jbGRSyK4zOXozXZ4eNV2k6Uc2x+xFRybc/xQOyyBnU3HsrJH
zS0vl7wexlPipyV44M4zakAGuZeGkzLdliIzvlx+7tt5X5mj5lDhmh59ZzBng1MUMq/5Wfbmyq59
LbWU6q5h6YlvFkzW80k9EarOSHiwb6JsB1np6YxA4kD8P7OFngaH7APGk3zzvK+GR70NSkntcUd8
Wqt80ZItqOp+KNbH9Y246bVWVqgwSeqg7as3Y+LnO/0OWghHVlPRd9gEHoDrWaPcssIrRRFJsNC9
jUfE4qfxCLYaJwH4KHVbUJyP3nSfFub1cX0yoVzbHZQ7nvMCz+IIu0P2wG2e/oRCtE1sQNWAS0gP
hkOgnfI42ZH9A3oqO+kVRIpeueOPSEXsFDsyA2ty27/Iuq2ngnLh81CrRaZjSQM5hx1Fa/A06VhA
ga1jj5gFqIjPOIkucJMqAvIJArd+nEUgda+QYWB4r83JBarKQDMBipagg728apHiQX0iNvC0c3sO
8Z98GKCR1P/JvMwfH8Jj4RvI5BCr2RG/8tqP8oV4+aPktE637+zqJvxdeczUznLe6RVffxR1YUmB
GIfZiI/iILclOpVNrBay39Gbgl492b2+vzadwcoazfQziXFFMrykcZHIICSPgWr7vUidFWaGrjHO
vm6OpuH8fMatzVG+dRZRvlRzDK5zCnvYjS9/BDfCho5uhzfplgcZ7/yjcfKD4gm74LbCtZWcEO6A
eHUXeu2Tjo4fzssB22F81/Zm+3cn0IWkOIOaRMDju2we6kXcXrakvdRZOZR5SnNGK3Z6mJ6lXfGG
R99BPQIfo50jB2TY72hxIXiGPoa/JYu/4/0ErCJMCTbW51Eum8y5wpUpVkkCWum5Xv7SrNcZWdTD
e8pYo81Hw3qNlo9ZPRr0EPTIcgJj/AF686bkuS+CKUN57431FtwKH9aWKK+tKCFgGMv5y+T3LruT
KnC5s0azdTOsbVB+u+P4RE71ZYPDa0a3HMTyEjNyJ/TtjBao2czEe/64vps2Uzdrm5TTLqWGUwwC
m6E+uVWHbrkCULMg89pw2lXBfOA6sgOh33lMu1uQ7Nz0Q+BW2Whz8+RJQu2Egg6t4Vvo0TO+jDUb
lMcbpy4xyIQvMx5SAOAmR9p1Tu5B997irN7hINRRHCrWGmwApEBt/HW6KJfWDUMdDTPWmffi+3kH
SMZZtnO3tltGrLgVbKwM0YQsoP8NVL7D8AZH8SFPaxpe4gxmdL4+jZv7FmzCqKej0RhyB5cnhKSE
n7g8TP00buxG8NAlZiUsRTWa1vIfX/ll5fNlszqHch8QpeSi1BeafZx8CFBphYKogVfTOPV36Eg1
I9WwRHTbJQVanKRhFwlWDp1R0LqY2Zw/DpxmFl3rSUHpzlWLIp+8S2vOCZPGaTXp1uCbU1BnD0YK
VWEIf16fpI2tBuSdjEABfe0qOLYvJ6kSBqB68zby5Qr0my26yaTIEsOngiVxs/XE0wHxQzpp4Tb5
ViLI21Eex1QDFK6td6We3ZLGjVPH4D0xfeokm/SgUchY+YeNTYAtreng64UkFRo+LsdHpqzBC4/E
fgjwW9NHrqQiei5nBnCDYYbOV01o0yBd3iLx2R6iPrEn9By3fMY4oltWAGFc1I7RPA/I5OVgsJCd
kMhIvBHsH6fj35ml2o3tAITkl4XlC1a7ueaMspUJCqnZXByHUjnk+ug2zfQ8dyxC2MWJUREU6MQh
TAYYEzL3tDh30Mz1PImoCosZxG4hFDEJkpONs90lzqiSzOsjnZH0Wjz6d5NoaUT7K5CJNFFTPKBl
WzAwfwO6a8TRbFK0T3cqeLmLHfAOjDfV5mqJX9aoKEpAa5UmlMAiyBBQUN/S4FfAiohYA6JepcBy
6qTjxNhvtXn0glAzbC6HopqSj++dEmlmIsuswuqmTQkoaATe6J9WqE0oRA3huAylPqG1+OjkdppX
ozuJVVHcuCRQF/syQ+1EUsmVGJaondaNeF8M0PgNA4trud04C05dcfGC7eFGlnD05gGQkcAAxT9E
a2h0SibmDaTyFIAhkuH3qMyeIUb2kGallaKN5brv3TwByHADrQTvK9NXh1oScahbDDEWwM4rAS0r
WdUMlc2AJQHIskRtRU5WJ4kUqMughUoInxqwIkl+4kztsfCuj2lzd6zGRO1ItCW0ZSegfro0axUO
iQ86lLbSp+G/lIpa7l307n9NHhVs88BcyXq6GEp4LykP7Zw6ec1AQ21F2RdWqM0+1L3BpTOWKJI7
LxYVt3yLek/VfUH6meVeoaGcpkZmSCaLsHjflt/+5q2gJQz920XPhn70qXLCqUqNIoQ0v8/heWT1
mLB+n9oUmhSQtofslB/GHwr/k3mXbP2+AUlRFEc1BGHqslVWd0mvE82Y2hy3VVW/5ZE0H0bR6Bln
aOu8ro1QoXKr5FmpVMnnGQLeC0zL8Hl3evdxfVtv+XK0BC7gQiQgvpXD5KkdYlVIY78xTmn63ogc
I+bfOjdIIGrQPFvQ+jI1jgmkzUUGwUofuSt10ZkNOcjRQAg2P3Box70+Gprv7/PwrK1RUVGUal2g
p0DgJNEwpKYQlK09RSHaaLLWgFaT2Ds5n7ZQ3yHnWWv6pd1ouOm6QrEHISf2UAxPOrgrGIu5uWO+
JkGhglF9bkotGhbsUwzx3QF0RW7aQB/2+ug31xIJKxF3M3BBdKzWkHpqe7UGYFMaLbhC9mJu3V1o
z/vXAnWy+q4Y27aDBWCWH8osdbkxMGNxMFVotciyCYGKQxv/954XvVpgtMWLZxFroYwKbSSoKOXi
5lI5q+3TIyHVXdfxltAuvUJRuPuvp/HCHuXpNT0f67qGPewjM0KLhxaepvov7uMLK5SbjyJ0rEcC
rFTGSR5PWfeRxadOZbxIN7aEgU6dpaVymTma8ALE+VLK14hpCj3YZUqyRwOZzth2G5vbEEQZ4G6I
D0Kn5XJ9rs/9VkLw4seoye8AfFNTGfcSSbrELcJ4T7govCNt6UxgDDFjCFm4pVZ+pH2a+olaA3cm
hT+mRpr3ZOxYrdrfu24FAd8DEWsJ/SR4Rl4O7n9UELnKeYbbODSyY6HWBz58q9LgRxynrhGBXr5C
Al5C6+ZsJiXuSx0CeZlbppBHSNNjJg+vfKL+uj5JGy4Vt6YAZPbCCid/5n9W948UGm2eSZgjjrPj
2VGOkBND5ipipeJYdihnmgR11fITgquoApd0Ju74uTfrSNkLpXBskpJxztXvYcF6WPSLnc/UXBk6
II7ADgGYXR/YQXCoWQJfLCvUghJNq/IpwoKCSzO4e0m150BiOJBtE2C5U9AYt6BPL+MDIVFAodlg
3sQEqdnxMNiZ9CL15+u7gGVlWb3VLqgjLUr7DFZiEFFBP8s3UofppTbPNroLefTLoumHJkuoiSwn
3Qz0Wa3rnZmMimZNIBlnXNtLDEAFhFj5LytUjACcjF7IIrcEIQdNHyyZSF4w3xEeGgOBYrUxI/rd
3thf9qiNLWkkQT4gRlFeaY+JWj2l2c8qu+NVcDpFDeO1fHVwICeh7v5caGTkYoFqSiTRFLTUjLPM
5F+68jYVI4uZjtr0+CBVQuUKskN4f11uCySLNKSGMLahsnBPktchebq+8eTliHxbLvTYIQIGMxrQ
Gpcmelkfy6bGiIw2jKFmq9V2qIPTaKpTzpz6InnsCl4x5S6FKkhSp26o1y+jRAaoncWyKVQksBC9
JKbc1h/TCJBVGEWSNUMzxMLZMax5HN6UjHRmKxTPUTSltpYnwRHgVt0kkRRCdXMKgN6Y4+nZ6KrA
6oUwup2HULDLEl2nVZ3pZlH3jYOkSGnJozr6QgTKCJkvNEcIB84s5EYFVYMkudcnZ3v6v+aGmv5I
r9O5AueQX0WDXUW9zYWMzbt57tE4BnATOvG+qebB6+gd0rLIZitnIfSlaZfxvamwoq6ttCbuly87
y0hX/kXtMi0pedhRD7nhZIHJKVYgI1Y+xL+5vVQyJm7T06zMLcNemSvnBJUIDZsqujM7BucLa8qo
DcsrcisGAn67BGJUvm0O8+v1VWcZoFZd7dtGLSfMVZgETiM9NYNmheLdmDz/3+xQjqvIJAlkW7AT
ZIe28XQggsmJFxkHnDEaWvuuKzteyCVMV/DU3eh38ePIqOBvusSvtaYixv/RuL7MaiA9UYYVYpPw
6JPdRb+G1jFYE7bp6VeWqHAS2AVJnHNYEjIXbaSd7uBdhHZLntVNvX3u/z0ttKCnGEoTSucwpKEu
O8ZmH0HNkoXG3RwNShkKIj/QJNDBqEyGDqu/LH9zbwBgxakdTqVuau8qi7JiczzLcx1/IM9BxzCE
C4uyGAsAP3gP4a8pQeOqZuHINsejQfd3yfkrqNZcnvkMbAZcrNQJNF9sCY1/BQHFuQahtOpQq4xw
aXPPIfmJHDkY4/BaubRl1EGQlyWSQiR3EvAa9i4QeGWOxlqnYmGcNn3ZytZywFa+DOn4IeE62ILm
E5BpEeMGYP085c7Euc8DeQCEueuQFSKprNldGDCcwOYGWI2BcmlcLeWNxmMMxXjTKu9Keaggk3rd
nW2uPwhHoJqH5yng5ZfzFKLEgFcrEkPIuEcgLpwzwWyyyCx5f8gY6795n4nQA1RlAIOhWUYtSlh1
XDcjbPFFFEucqZ9vtKHmvZAU0LaYuthCc9pJ1ifZnrqxMkddqBjee2tKl5ItGoYB90ES/nK4iUIW
0oISUzr/ScLH8S96RI3171O3g6pHVZGCWNOvw9YuUtXUil+1xNgXW71fUHfGaoHODe0odO+XVIOr
JZJQEayGY8bXUO/UU79t70boTOdibRZabIG21JKwoGl+TjrdHZTWHJU7LWbJaW/NKCJFtF6BimRx
I5cz2pWJGowRvkUQddlGTghagFl22xPWU3jT0EKyAsi+IiHte2mIlEYg6tmEfp9ZfJ+DwnCkmOvs
GOfOuX4mlkWig2toSC4anRCL+06sUrZjVGkdGs7K9KmvOr+abgt+H82iRchLiVbGOWccwy3XiBkU
kCPSgZin2VSUsUvHhox4Saahm+8aozCjxJpC0Qqm0AxY9Adb4cXaHLVNo7wtxUYQkF+Ltb1g5I9Z
lQNkINRmw8f7v5jNr6HRiIxeLMEI0GNoevmMdn0zGhqzMGZzvJfEsxTNNs/qP9hqsQD5CB5HqH4Z
EKek9mTR1nEyx2jPLEZXEdJjCbak7F4XRkc3oBOZ2NFRjW/reGA8orduBQj1gP0VuJCFJeByixYQ
u++ho4xsTR2HH8jHtxY3lMJf+LC1leVtuLra+MSYcbthdEqf7CoJT5zEndvKvb5sW1tkbYUK2/LM
mPgugxVNnH6KUFcQ5wNoyaxYZsFctg42unFAfIX4A2k+6i4l2ByRzOO5HCBdsCN5/guNyrwVR+Nf
1ADAb4VnG/o7EdjQGh5jred9sLwR1FlvnXxOIzsjNUvwZHMXfFmhkQDiBPELSUbChpPeZbzJQQvD
2GebKVEgT0BcArwLRGGpxWkLND9KLSpTSu0YQPu3bvnEczd1aJbS0Wjfu3E//UE3vDK9JOAezmYr
L/ciYQBTtmIHHT2R6DVFyyxQupcbUZq5rtXqCk3A6T4eQCpe7uv4plcnV4pY7blb2xFth/CQIO8D
eQnlsTitadqqAaKjD3KvJ9ZrnoVW3KuMmd3ywysz9NpFgp5XGr/gKp661FQHU//DvwbJbcpq8tm6
Y9aGqEM89pJS9x1us/SjeYWpdDTvZ85RA5vVXrB1vFDMhldSoSCGS/pylfSYLKEQfP1t8wACuf8e
9vL/SPuy3rh5ptlfJEAbtdxKmtXj2I5jO8mN4ORxtFEbtevXn6KBN5mhieFJviB3BqZFskk2u6ur
wMr/59eFW5kBY0Bjgl8vgXFZ9ZNLvhYM9RryjcX76yeSbCAg7yNIuyNYxfPrciClVoJljXdoVzP7
7LTkc1r3e6K9/YMVVBrQMgc1H/BtXlpZUvxqDwKgU9nnoE4N7OnRXUaFm0lrLKj5Am0FHnRQmQo3
1DAVejdTgGtmtmlRtLDaISL+l8LxwrLyA7rs/XLnpDuwnASVddR0d3t9mLL95HuOg/8WQCIi50Sh
s9wcF0ymy/IBTeL+tgE2KyrKigWJlqR/nf5B2hXd6O89/OhqE2YVCk1x2fh4yvRzG449iB7bac8T
J6RRhBsfB8bZpxGDE98zXRCQXa7fOvhu0jK0XeEBmIFhBjQzesY2MxoCY3t3fRI/euSlLcEj184Y
uiaHrfLZocGKZTQVFuSjQXjN28/BkSps3tLTmqojeJ4VE9CeuWHl+6qG+uPoZH7guYX3f7QnbOfV
wqboxgG4EA0dLv4vq/qFHaZkPJFPHJLjIKPCc1Dkyu9Zm9QjhABOGN8rsKv3VUc/aQlV8SdJMDYm
+DGAb3lnRP/QtB5XXulVCcZj0CowkzR0Sz2ASGvUJjnC+D5w/HxPO7SWdK9Dc+gbd3PdRWQLeP4B
wkbXSnNy1hUPwtx/Mshtod1C6VIF1ZMEvBgmXkWo/6Kn2PeE21GvOlvr8Kg+0WzTsyZACTSd8ihp
S5wsaAGy03AkVWC3G6LC3sqW8sy0GPPWieVB7gutQBV68egO4A1DlWyRvHdR1jYRtXHSXhcknpd7
mrhYtWbuMYmDtiFs731r0AePSgeIQaJ0+TkvUUsgJ25HFlZ0KEA2Fh/z0ny5vpYSVP/ldwi7w6HN
1LIO31E8v3Whc2QROf2Iv6Xb5tk/tlvt6NyXj+6XJFLY5afj5YP00q6QpGnbxVhIBSdKnpNqU9kh
x3k0gX5ozCMkB9BzVqnynJJcDWwiHwTSC04Kqws2db+sp7jCzkmqHl34dthBh2QuNhwL58THYWwD
azilq+IhLOmyu7TL/e3sdeOwflxLA3NcB1od3I3OLo3s+/YJaExEe/3n1oOMfJAWwfSy/FDMM/ej
D/MMKknkwxwwtFjCmJusAA2HhtPW1iAWxn76A1S60nln+vN2SOvbvK/uabY1jREDp99JtajCQlf2
BQ6ielAjAEksUo2wZozbPNWRP1qmTzpD+5ff/UCM9dJ22m032t8UI5Z6FpKxnAsBrbWmcHAMa9mu
frGCHkCvIyDdj5k2JcHSeJ/Jk5eHnf7C5gMBp2tQ6IrZlp2M8C2H8yDgHhDZcJjboqg9mChh3sGX
qzur2lBFkUM6m2cmBF9yEcfEsWvg9E8jryyCioF/ygm0bAhbFViQ+8YH3zmzJcQCpbNayeLaSG4P
3s/et4PM0D5fXy2+GB9McMUeIE6wXmKufqnYiGQXnGNFVGj12gbFp3oEr5rxlmm3njYEtepmkZ3u
FlbIcQlI6bAn8Elnu9Fy1kVPVwfRFMH2d76D48kwVaot0mU6M8L/fmYkZ3UDZn0XD+YSOiW57ySb
0deDtSvyoHH7NGBtmUbX51LqfegUeefFQNJNuJdZ7uH+KEl+ms3nSk8Dr3h25+81QIjX7cjGBoJm
PLEs6FXhEXY5tgzEcY3JsMFmjCQCbnI8LTEZI3sds9Cciv/A9mAobErPbl6YBg8ajz0+xMBxOi6l
jzt5cm7al3m5d1I0JGRJaFV+ONOj1z6UrmKvySYU+iLg1jfhJvDOy4EWVT6OloftnIKOSQvjHClo
7d6uDcUFIZ3QMzuCs6yFMxPqwM44sx96/dgV6c5/AXnldtFiP7i+erJNDZJdoC15OhgByOWg2rWp
C63PipP7YoBeQcUbzp1M3NDnPy84h9WY5lxNZXFq1+9TEgcNGPAhjjNoR+hHhsv8dn00ss18bk5Y
ogbRE8CvFdrJJhLU04MHqjYlyafskDo3IqxP5/dpSxkHBo4+eKru44lGxvxA5sj3NkUCyJcSSM/T
qtemUdjLldbPM6tgMql3FdvnyTNIdYMROWaNvfTdziBf89V+uD6ZUn8/cw3h5mxAbTmXPS2Q+AAf
l8HFjgLDuFuRy7luSBoRIXHjujZk2vBUF7LKQ2cWcb/WBWjjdswB71hPg2TyIT4ypHeLlu0y4mzm
qQ5ZcRj1eGuU66Z+JKAKW/X6Ro8HxQ6UuREoIT08StFghVru5aaYDdoTjbDitOi3rv2EJ6KyfUA2
ue8pRZTquJagMGRb8+1spqQ4IScRGOMvznSddE5gGqrZlbkrSmlIgEHNBm8LYYfrZuVr7eoUpxoU
jukhGY2bvkpuKO/7ro7WWnwZmQIQLDtUUB9AbgIJXNBsC6+I0bUWvbPs4sSsOcjxJlUC0CQYfE5/
y0MFgNBwHAsHC2N+PGUtioJecodu+zDXbnmX6BRN5ff1xmjQXWWhNIEXqb7ppu3g/HV5HPYRN7yr
A/Cmv0sXaVNtbkr+KCwGr9qmjfZU+fHfJzYvjQg70E6zJQE/Hl6FcbW1WBEwdw7V/K8ydz8by/tl
exadJF3r956FhxDtzEMyPyA3uVf7odQKQJackBwdLWJs1zT+5HHEzylf0ahRGQDgtpXxqvmDit5J
dukglYRmWZAk80a7y7Vp/AGFTw+RT6PRcKL+LvVRa7dBOxzgFNoNXaJDICBVKIJLdzSY1kHjCXck
umA1yQhKVDoPD9hh0dybFs0fA5ar/afhcfEG0FHqYAwyL4dnYblYxYcH0P0+t9w9OLQI9O7czNqW
9QI9AlW4JV26M4vCftbRNpvWBDFyWywHq90NCyRbiCK8kq6ai/cSms0huiE2bBHWWnE/wj8K5yt6
Z7otiQ/G9Nw2uHyYoq4jPaB4ZclChtrDsXg5hX1KWYmyD1I67tTfJ6Wp3dVlO2yu32vSEXmAzuPZ
CWcUU8LEqV2gtBBbDcgy8vrHMgWfhg4cOtftSJfnzI7gEHrnFtnioYne3HzTA8VdKHVrNJFwGlJc
UyKMbiTJULeph7y2iS5Lcw372YZM1n1dKsINS3ZRgevXQtmet/84opdh164mHi0nr5u8b71WkGiJ
Zz8EdiY9xrxZNV8TpA2S9ZS3uRmCWCMNbHtwbppR2yD37kQ6Le19OxtPqWZABKky6bbxc3owFgu9
8nGzRh3Lu5esn8kWPBV64GXIkNYr/TyWbArcYkAqJjWbuzHHdyTzYECwpMn2M52ysHYAudNrZ9kA
/VPsxrpMbxL8cmDlAEdB8chRTD0/McSoj2tHIV0EijzERZdeCpLn1qvJWpxmrXhcevsRqQzngRYW
jdomSb+lGiMKk9J7FQhnwDTwuIJ0kXDlsMRpnMyaEZcsAYsMkKKE/ovxxX0p3vSf5X+GG+UsBILu
ugfLR/rbqliUzEqj0K0cVpuo9rvj7H5L2JtmJYeJPF23JNv5IHn30VKJIgoIFS7ntCDo9+5qzKnd
AnDI9OILi1UqnNLXKcrG71QAIIYQ40fkuJgxaEuBhihzP/cv0Gu91wFP8udd6+/Lagp02gZD9uX6
2CQ1N9xrZ3aFxcvwq9roI+5Ka60JJr14Wo2svWtIrN+Uc1I9JFWSo+1lWqLJI9ohNo2vVWJY0byU
zQGQAZXaiWomRIpADyi4VkN7GDSUgubk/kiMrflzfNWDAfqsncKLZEcV6m/Q3UQNGG90Yfha1xn9
kMJYkqNljx1oiebfcjNgrq9PtNwQED9IAqAUIdasstReCh+n7glSOzqqD0bfB+5r+nbdinRTALMI
ug/IX0EO8tJVu6UD+yfDOeQGP0AoFx7p7roB+WY/syBcHMvAhrECMAvVPQsaNA/9Hiwme2vzXwrx
Vi3iut//R4vCGU+JW+TjNIJE2f3JNkjyUXv4plX93kj3gE4jdbl4t2SsAwv6AC4Nxkql/CO7lDkS
9H+zKhyqNBnIMvNZBXlFBDrVQ7HLvqQqD3lPK384u8/M8Dv7LKZetLaM8w5mZpyiAYHyIrSvdlmQ
fEeKP9h2JzRsZdEL8oAblAGi9pDcjZunt3WjgvrJxoukGwrSCGjQtiGMd7RGEJaYMW7Vdg1zsOYw
sIk37fNib8rOwcusVmwOWTSCEBhJMjDB49UpxFZIE0Iuuswp2pChiOHr2X9osPxUFqo0mdQOQZwA
bDfa48XbcWGAEQBgAjvdw9wcbe8AetXr7ioxwWmFMWsOTweIWUa3Wylt6wn6mBvyQm9SFeOuZIcb
iOAJFG3RFI/b6NJJUPIamqyeKc972EAN7NsRGpGQSv77JbmwIyxJZ49u5fgjPZXNL2CsQYegRKNL
jkTASdCBj4GgE1gUzE2yovA0Z6GnhrrbZbzlbaud/qZEWEuXxPE5uNkHmE5sck8TX9Pp4NDTZOxI
dzvlGwBx/mHVz0wI527iUW9mOUwAudJVR5gAB/51E7KqPcd4ARZjcvoosckCOd5eowMwOPGO3MTb
fIvrOujDZf/fkyr/I4sKLmwJpzzS6KOVdrCV50/udLQmsIIDJOpbdaCnUeVEoK5m9Wainy36U5XC
sKSOcTZS4cTPkqHSWj5SLQ38nx4Nlpvk03jSn9YtUrQhvflh7Ptovuk32XaIhsc8pPs2qp+GHTSP
b5atvWcbFBIyTtz6CKY55Uktya1eTI9wQFYOa6yST8+zEembOVgPJqy5oROwMI5e6nsdNC/PfpBu
rvuA1JPPJkbY/BDdWfMG8dmJTvGOkc2kmzsIlV83Ij1hzowIO38eoF/tNDBCmi8Ir0vtsz6/GOHi
Kxz6HU0l3HcXs8g/5Oy+mzOvtgkfjRENQftpOBpb7+CEFt4PdZiG+cHYF5+a7Rq5N07Uhsan792R
HVIw8u2sCNTpkR7ZW1C4hcMjtL/MLX0woE2b7pfAwcxbQRFlWzUnJl9b8at5qZGnnnE/ilnExo+X
1uRAVuiIs/2yRtdnX4ZaAZQPly7SjAQUwMLWS2N9cKkGMYUGDf1WsJbbuEDncf/c0U3SBg0NXKe8
K13FvSXbc+dmhT1nOlpHSYZhubm77Wc0uxSzeTKc4dUZU5ViqSTAwBihps2z95zQ/XLlHbhxYhGM
sTCdQ97tkGUzqmRL9z7Zdq4iZJX5M96mSOohwoBYhHA221kck4b3pXaMhble3SC3venqh0yfwWP9
9xkp3q/w25iweiWFckM8ArZtpcsn4na3yfDNcccoY22gG8V2slViYtKFg1I0KDM4NsITzgQvQc6v
qdB0lXeA9i1NC9JlB/1KFbONIEdvyP66g8rtISFLIFYBQL+wa/0cVGT+iHalxDh8P+Q54rW5UaUU
uLeJmwwpDBRTUKdFIkk4g/RsTsyOdyQ1xrPeNNsRaRszezTbr6l9mIZDYqYBReuvW7y19r5kL9fH
KDtnz80LY1yqbFlp3EBDIXYA262RvYrXx6Rln6/b4a/Lj8NEBZynnZHtETZdA+6jBMhatH5Z32yd
3Fh5v2flo+m9tsY9zcvN2KtoJuRD+2NS2HoJ0MIAgAA1hX6JLgLF2pvdA+NXOq1ibLJth1LE77EJ
fplYpbYaJZZwydmud/yoWcaH3mvS0HLaQIPGwPW5lJ3L5/YEl1kzLUZTGPdLMBll9ufB+++6AdXM
CU6hT4NvxNxA84UMadjUjzZRHMIqf+Dn5tmN2OZo0Rhb+F01QJ6Mgg52wC2n34N4zyoodJV+WcB4
XR+WdJ0MtJhgK+tQCxXWaUF2UzMtgJCb+xlRTBIW076wgr55vW5HOn1IECIdjJfRBxbDuNWLeOUQ
trxzfyzxWISxEd/Os4qyU+oHFt4TnMSN9yRfziFpKfGqnsPV5idn2Gvk8R/GAXoJ3faguQDZ7cvf
z9KhRkoMeKMJVFMlAXIFuFJ9VNEOyArc6Iz6Y4f7ypkvxPpSaM6E2oZmwFS8LQswTaJ5/xfScLvJ
NQGbae2QMu8buqv6oOruSQFUtzmfSixmgu7Y6+OWnfsmDmNklU2OuhbGbWlzuxQTr5AhV0gOSOev
ReCphIDkVhB9QsAMNHyiDpAGTWGNrBg1kMFd86PHk9Ce7u1CEXtKnRHUcv8zIxwWZeJMPWiVUDgC
YyIEjosZ/UBUhVtUWRFODHe2lyqtMRgLMqlRpjkPQwahcSVXnvTYgLYrPBJkv6gbXboK9kG8rjgZ
II0T+zf54nuhVULpuy1KlCCGie2Y33mH2mwjzWCqUUo3HPazB1wsRNnE+KpYyiJOWgDVxpP/w1Id
T9ytxCsScQBqv+hQswBzvhxbngLnYZWAilG6bJjbHzLSh1M3bsvmi9nt6r8nJuN1xD/2hCvZn8EJ
42qw51ogZNAg04RiotO8XN9MskP33Aqf07PNXTedUUHhFBe/M2OF/Nu18++cvj+OfrPPi78vXQIe
iXZ2aKPzPkzhSETXkL/k+H9i9qqDWyCZQ2s2lC8X2asYKTzO1ogwG9Xyy0E1YDHoqY6TsSX11tb3
Wh0xM2TetFudKloojdB6HoHiaHt9MmVnxrldYTM3UMTQgMlEA2P5yR93fdltfRDxoXJ33Y7M0c/t
CNuM0MIw65af/CjLPk77678uOyzOf104XzV/qvqRz57Z0SDXXvVE33iFobjtpVZwy6NhEDJvhvi6
nBqStzPRsFn9Zjehg9UpbTXcTereZ1bETeSDCVlfQQRPjGcHEiW9CWQ61Tf18tZZT9fnTWoLUuA4
ekDWgU7ZS6/T0DJmLyjKnQDNIoFFQNpuFZkemSzJdwhAwebfFN3uulHZNIK4mh+4uKMNsb8jqWID
boYyvWG/oX4UUkj2/tMlZeORxXVRfR4IXI4sxnDLxgMycbaNTyPRPyU9+TQv/j8E6raNDmMwZ7nA
oAiLNZbluJhFi5rRAvLPV9c+VUkE/rio+Je3x7klYUDTCByMZiJ+gN8d0jSAAvA/LAvafQCOA5E1
/PtyxpLJmoemh4FWLzkOHLrHkf/3PFfQNjgzItxIDtX0QR+APGy6TVxs6uToVrt1VCQSpB6GKxWU
ICba9sWnoTXagNnpEy8GbfT2U15WYYrb/Pp8yU5OghYHPLF5TZIIZ06x1jFEgAhAd+kGXJ9+HPr2
Q2FurluRiKSaSGb9MSNsUX3p7M61MtREWAMBnXGdQrYa34yl1rtgjdHeq5UlAApOl27mePDCoXeb
sLaB3df7+AiAUhNa7lLtcnvS0Mrl+EGCDEE0WiuY1+cRrCmLtX65/tWyBTj76A+ktUbTIOmCuZnG
k9HurHVjOIp7WRbbgIoRfSY6gje0t1y6az/meTIyPIkS52YYnkCHemd2Y+CPXJ/ibbKYYiGkQ4Jc
F6AySBbhhr601+pJDapwABBLv8+jsSf6jQWIcOCznCgOSNldCQ7Q36aEoTFm53MOptRTt3E3f6+P
A38C/Snkr9EVhB7Qy3GsdBoMdL4jJtSToCvdMIWUhj8p3gjSzXFmhV88ZzEas4AaojasdGYVeUVz
JAsN/eF1dYbHf3A1uIGD6YJBse2iMw2jWbi0ZZ+9EvcBtTZlDUw6GFASoHAEHnfAYC8H49ChXWiP
EJDkTwsUr12IvDr+gzJ85usqhusQA/1tR7hMbL8rNHNFLFYO1oY0WWhrbdhqIGufvTBdICELnY45
VUygDDOCnLwDdDSYH3AnCzfLkiWkWyYETwtpwpTeTVCfSZpwHqe9U2WQSftpJm4I6QaVK0r9HO8S
9Mbhxep+QKjWZj5bEwIBmudhG//y0bb+D85xZoFv6jM3RAuvzdIOj7s5fgJna2yAhHZ4vm5DehCB
Sw3IaxcdfiL4Os0cZ3JyPOG8aqdDQVILLGPjd9t8CWeVjKQsXkNl/LctYak6IDmWTIOtovFAfTcF
s30XJzvXRlsfUfGuS5cHcHwkUkGPgG6+y8lLHTBxJgtCKC/R9UAvq/u6pooufkPm8/hpvHkAdsSZ
JxhxZ4dNPcuBISIPPhBK0J6FCsN29l41c9PXz/Zjboc6fYnZJl8C0gH9B9ecowZE8IVZba+vpWx+
QTiFzWAiQWWJD+ZB69dlpmifGXV0xZYP5lhHi49UTfkwARl53ZjsRoHEkIUeJovjl4Wh1zHY0SH9
Dfc/1DqI+PxbMF4oNoB0erGxXdAkQFBIfL0uht/EM0gsT0OvHfMczdsl3TRMD4oR7UceAgerBCCT
aLPCsMx50AVhgk0M84iqzqXz9E7RGy0whid9qh4rrNk0F4fr8yddrDMTwnFZDBAY0mLkoXQvhMzy
I5rhc4tB22UIZ9dSLJbKmLDzSg+ENRpBBs+i22JqTmCctFi2Tez5BOpchTHZkXI+ecKxpQ2z0eUx
R5yDJ4zQNXLAsEuncuPGnzqKrlZTGWZKnREVPhSm3qkUuSOdnZRl7TPgcDuUrDvkOYJqKesh7LQS
saSemtpL5VQsD6hXVlWgDwZ6hXKj66N6qc0fdtm7bZBBmasBE0I6/ATJYHdfLkWWgx1gybbNCr6g
OmbTW+KzEsX+Lta/pLObxby3Pr4fqOHF2Nwjy261gs6KUFE+NpAKgTAEhHJiyIPOh6IYGn7GUOSH
jCDp95OhyuRJjdgQDgHOFT2gnuCNcbIm+oJ03kmLoS25oo22DXT79brLS3cVWjB5ih6vm3eA4fkq
abTCiwN9aeYUZzeZuy6beiYqpR9ZvIPzntOr+IhHfMEXcm8dmGfgkYZWimGK4nKzkmNvKLavdCyg
i3EhyIrShi/sqHTuwAzq4vhbs8APhy/XZ0q6HK6OqfJAzuWLuCXwDhdZB97mE/GfivyTm7KgTxU3
v3QEZzaEA1y3tdquMryYu6mE6nddaUGbeV10fSQy1ChKTEjRAJSOfl8xNbj2GtTNebdes24B6/3q
3S4BV59b9wx0NMVnsgejZ6gPOxV2W3bmcbEngosD6U8R8TcvS7o4FJ1sNCuXTZcMXUjdaj1o41rf
aJN+Mgk4E6+PVrZu5zb538883Bj0Ku96QKrbatquenNbInXdsVkxqfKhgcwPvI+mgaYywUzWdWya
gChObSuKvTxqczsy9ereH/SgZApKKykuBUIT6F5DcAEaBv45Z6Oq9Gm0mwQw3NVH8+Gn1IraI6s2
jnYcnF3/de//g/cjk2zBbziW2Rdm0Z2rJKE9kgZtfY/WZqREyUbLa8VaySYRvQsAU6KFBPGSYKXJ
rIqUo4a1IuB5AslDV4KH8WbUy1NTq1Sr+Y+JjyOAzdF+BToNXiy5nMJ6zfCUXAE2j/MxQk6hn9xg
+HvuYrj7mREhatEcJ0a2xUS4VM9hPrIA3BwrdHfi2Ius4eHvXR0ENLy0QPjGFnywXtDgDsEHHmwy
3jw9ZywYZ0XfpHza/hgRPC+v/WICPz5kRcHkmq/xLhtJRPRMsZ9UZoTsiG/RukfjAThjh2BOdyAl
qhQxkcqCcCmN5bp0CeMpJZKHzUgQvHa7TMU5YEu97Pd0iYmrJSFzYrWYLo904Th0AVsVMAXpODhX
NbanbuL0ufRjMsWkjl2+aXJw+fo/8rwAra8q7pdacUDpATI4Dg4X1sOo2t63NIyD6L8qdpuAnwQP
OEWMrzIiLEmTUehyUQ9t5LynmtyWy/9H978sGPH+jERs3C6ajAv98hUxju0rjW8MQPkU3iu14VqQ
o0Lbh4kw8XJN8tjGtV0Cs1+mL9bwq7J2U3pqbcXKq6wIJ5ixeFmaTikOZeO2ilhuIJy+H0fFqSK3
Ah4S9LkjxSc2QbIRL1gzRzsAuln2Znosen9r0Z1fv14/vfjifjiPgTP4nx3BjxMvg0RIU9AT2kig
ThnqTYcnCoSS3DzIrB8UfKvKgEs1NiHGrgdUuvuiRC78OyAOwydIphd2ovBqKVacNxmBY4XHPaI3
9CWkDAnmAoze9ytvKLPMQOsOtA/fucD0oLPfmvVLCyrs1rI316dVtqd81MXcdwAH6sGXrmivFV7p
PqDDdcOVIFp262bP101IE37IuQGIjv5SyADwbziLRpxCNzo/R9WvsWPIJ+t0Z2fLJ3fsNiUw6cvd
QJIAoEg8yCrFRpM8bAHKxQXLWUNR5BZuo6nWLTokOPzW+hu4uKY2INC80AEfiX5dH6TEVQBfMpAr
44QS4MS8HOOaGukyzy095RPZI/VnD+2WFvtKlZGT28FIQNSEVgwR0dyuWpO3BqMnz9aeZrt7HSf3
UC3JscZzVOGZEt/AmP7Y4t9ytm6JXrdlUfX05PZHkm0wqnRUnFGSkO7ChLBAZluQpXYxnLHFBVhm
/RiYVn7PaPFQzIAYtyqacsmFC+Ahp1TkdUdgRy7HVFpW29U2fFFPX1Z3CDxVWVNyTl0YEEZEPdpZ
c4+4cYVy+bBpzWWXlAfvHmDOrcO6na1Sr5WPCKll8JmgXiAKiTasJwY1eaCSOG+aSe7R8fTlH5wb
eA8PPJdci1q4r2Z/dbUZLdaItsLqv6a/Sfx90ij2qnQc4K1DmxH6foAfulyZudPjVtNxwFdzuR89
sk1VijEqC/zvZ/686okftxDOOnlAqqF208cqOiTpjjkbg3DSITdvlUAj05NjPrSA71D2H4qp/7At
OcwaYhcoQcGNL4dBcuhmJxT3ReneND8G/6BqKZTN07kBYRTO1Cw2FBLpCR1EsRVMhSK0lm0R1LXQ
VYAKFycEuByAzvTRRpkYA9BHztuRhOvi76npBu6SAUL4YCz6IzHT/d978blZYWfOS0+nCuj7Uxrf
6t2bZiP/DbmQRFVmkt13eDf+GZ9wp85IQeWOifHlXPMxrkwojvYgkRpJdk/JHV2MuyXzv1eT7aCY
HpeK17/s0js3L4TJiTEOttnAPIvvVvplnKZgDYal2SykDrtYYU12IYHDAEzTaMtGYU3YttnYpbSx
YM2GMMLaBaYdafRYEVUfl9QOZCVgAUKtHxRD8FI2UtvH6gFjsQ5HtDlW9Ai1wus+ItvAuL9NQHje
EzXC0mmgP2TJimscJuLpASNRlqpVJoTloanbuQmPFEBtgfuncF9cZN29SnUvyCfs91BEvpXC9bVE
93C1AjYL6Es5hWu79f/pMOLcU5xgDosj7uUGIEKQVdNT7z15iRfhOJoaFeGC9EDiGUHgZkH2bQnB
lbFoLNZ6TJmlaVVUtiiGaDlpFGsvi0Vwu+H16mKHIlV3eSwtfWXWBlT/Tp3hRFj8WL9vjSMrx8hU
9QHJBoTXEmo4rg7QznuV8uwmKrWpcsveoCe/qVmERnjoENfFojhnZZ4GgKwBO6DE+ABL0laTjFmM
nt08o3Ngxd9WM4uoD67I65tG5mmcJwvUiRxEIoLSmrEHjQm14NHA++wKSA5YYeYq3pnSwSA1/F6N
4GH25epQo2Z9YprYmQhDxudOB7+E4iiTOQCIA/5nQmQpWSzqpL2JVSmNY8PyPdqcnWRn6G7oF6pc
pswDQG2GoAr+hkefOBwrK9qVjOWpa5MtHl487Xx9VaQWkCfF2pvAhYnUHNTU8GZOEYtwInStWYLq
H8B1pnVmQUgwlM04E+v9edy9dkV5rIZfOn1KXKq4uKUX6rkhYf+niZuZdoWhAOwYJ8clj6wH8oQ8
8zJu7SUCs8/1qZP52rk94U7LB8ufGA/j+NRxHAcD26ji5SPbNGgTQ1eDCeI+V4ypvWJYBnSJ05MZ
WzuNOUHRpdu1/x7XKj4xqSWIlQHtj/1pi0/8tqyZOxg4oi39uW7vfWQVMtCB+KWK5Uc2beiERR/s
u1i4CFlL/T62DRt0B3gvdpl1gDMUymtN5tbnRoSNg1OgaPIeh1riEGQNjl2vUlCRDsOCRgv+4cUj
skLk9hCPwwgLE2QKetQkO/KmZENTGRHuTSsxNMcsMVd2Vkb+8ItvUH+aor93ZFDa/h6KEPJO9pgU
HXgoT02V1BEdPTecPahhQ0pYhS7h8y7k50wbFwBq+ug5QtLl8nxuF7tKBw/n8/jV+UUfKzQc7bU8
6NiLqtgkO6bR0k0MwHc4/Taf2rPLk+qxr1VrXp58tjrRWrHpvy5pvCBNde1hqarX0RlMxYkg3UOA
YkJOhQu3iaUnqP2CB4oWJa7SGKXPGUylEJSqxsiZ3q4vmcwSdG5MLJqNRIX4nM+0VGvrCtRGBjl1
TQVtrAcQT4MHVkFnKHNAQLuQqkfjHRC/wnrNE2tGP6lKyKeCIOsH8/7B9c5/X1ilpho1j5UYh+7e
DPUJsOtkVOAsZC53bkLYQ+jTmquGlDCRvszTTfFaTzfA6IaD9YbSQKgkBuZTIro4un8BmITwDejt
hfsOrLRLZXltiT27BKtjB8M/YPsQDfJUKZAxiESERIvZQUEvYRhR0cbBULSbyvmafQOJvufWoZpi
R3qxAvjDITjoKcAxcbmVyhWRZ1PWsBd3912ZPtQoESQ69MxzRwtm+iOpfk3Z1oCO+t97+blhYSrZ
CGqysoPhLmU7bV2CJRu3cflAVcBgmZuDqpZ3J4JG9gM9Up8RaBz4cHNt2Ln1MR52/1Ly5Gp5v00I
ng5hj3Xu0E+FPk5MVhYuw3FMfl2fL9UwBFd3WitPZh2OATIkENbQ7Nb9exE7hIlnwxDuCoemsc88
mMBMoU8CM2X/vR4wN8HRMciUW1iQS3ezSJ566Gks0UKfrFs8w4yQWe4vshjJ5vp8yY4GzuOOrYR8
PFTDLi1BMq4xqhGWvLmf0JNhjHjIESCKfTbroHVP+tshdtr92vbG93U0VYV96Xr9sS/CgRqaOTlx
cVQ4+nesV1w8/dt6caZdbF8cGuLe7RON8jomtpDXhB64s+s1tFWtAbLbCJCp30aEfap5E65g1ytP
WTLtkmSOpvEh88x7Jb+UdMLODAkhPrjIdWcpCU6iasM70JB5cVV0X7LAAbxPwH9zAV9DxNXTgthG
S2KwBqZ6wNhtB2XlSteCjeLqkyXgcEfwcig0jT6mxKrVdzvNeh+LZkKzKEgfvS8Q81beSLIRnVsS
LnHSO13ljTZuQDOJ0uopbn/ZdNz2HZj4R9UrjK+1eP1BRINDR9B+Bszh5Z6agPi2ccBiWL9ANb6i
1eLGiu69IVzigH53SkXIJdNMQg/7H3vC4MYyGzMjh0tY63ByRwd80qwOvcoJnD7dLGgfAKJ43k3+
W9EV23Qyj/1AvvrmHLaFig5cOtG8kR4RICg4iTB2PR4nCL2k1WnQj1NqbYcuDt3qpieP8WQfrp9d
ElsI2Xm/ElJqH0GXGZkXD52rYNRqfOeuXXRIpSRlGWgTGrLcrqwhvVFTxYFpSK0CEs/DANCmEmED
ktLtMyth2QnNLWH8XJNt6QSzH7TmHXhqNr6V3Rv5LdVGcJt+nydklI0Xox42PXguqmF7fQokx46F
8hwySuBwBlWOcOw4k68NZIQup+n322pLujRwtF3WqrgM5XZ4NglXBO4+If6pCEn1yoRO8hzn7RZd
N11gg7d/g36saY82t1ZxMnCXFbYQctfg1cADCRk5Mb7TtG7C2QCp6WVAp/paxFU0zMRUWJGcpRdW
hNkD81Dmgp0mO1nofK7YNs22lUMVXio1AiYSjihD16NYxJkat0ttBp3RnlU717wvG/DNZoozQLo+
Z0a405499ZqywvPeG1FEQW9o/iW23qDrbv19JgbJfgD98NpHOkbMLkNEZ20MFyMZTetY6Ju3dQk9
ViiSi++vgw9rf2ZGOEKyhSzmGkNFOinSsDCOhXOX2dquIf+PtO/akRxXovwiAfLmVS59+aruqheh
2smLshTFr9+jWuxMplI3iel9mQvcBiqSVDAYjIhzzuSNvf4MpnvI+z0q1eskg+nS9JyO+VHT+bp6
B8Uytw0cBr6vz2lyLXvbaluc5aOUdzsyZpiNvzd2mJ4NhloKou5kizK3teiAQVJA+EDLiNnLRT5F
1REanwrENgvittKh2eXv9Hf9F1NkOPX/WFmWLEuixrTXYQUpKHI7L8/xxup173ZwWV0L6hQYvAQU
Rl6WeVmpoMs8W6k0L0KDh0OZ4yHqv+nWy18YsmRMUaNGjPGL2bvPvFdhFuSFB7QADYxTPxR2/Kvt
U9XnUSltDLCT+3aNa+S2zbVjiSvqH5uLE8MTaSy6AYvDleGZ5SdT9qmI937tVAJNDwgV6pYGoD6X
6zJ6NqIQD940NH/cvjyBI4hYmzi8vZIvYrnlgQFeCTcA6nAolC6WomRFrcYlzDSBvqFHaQuuhcqP
dvUD8cZNBW1b13KVmWPSLcMkzIP312+tp+1faWBs4wfQmKvuuLM2lYfT4+W73H+DzKCXbYod/S34
rStx/fynLtqGdIJ6U2qBkC+tkAt1PxJtc9vA2pCYdm5hcQAlRrtCjbAZmplv0I8LTda7VH4p1CZg
pYY5ln1rPOrUtyziViKA+xrB0bn5L9T4mStHYx5X+oAFqo/Wdyt1B+52Hxi/zF/te/oZfe8/2R2I
spNHlPxur3ztykRJ5Av1jtbvsnod6y2VswLUZFYTA49eVLWfgGlXcGzWhDHxx1ENw1UGIMpSBsGM
qgYXdgsuIyk0sg+IzwSgHNrWg5u7epe6YJh00RCsJh98i0/6uEUP0sxpCIRnnCT+JGx6rEWp8x+0
OGROySBKGgPRbIFwsQXugSkeUy1Pj1B7YoLLfH35M3UFTtoXOHdxpJOklJOhgnt1k1dHuc9B2pdH
3xPbzYeTdqp+MBWk3TSERGvITsqTPIWxMotEFFQ0orW68rPfsjj3TTZJMTHxxU3Tt/jPUQJTItkS
061BdXbbudawLkA9giscHV+wNC+5QQoN/VljBMo+kh+rzAZmp3dz5SQ1+2iywihO3aj3LeelTgNW
b6eZ2XCkgkrsaup9/iMW+ZpZp+gGKICU4wU/HiiilsdBRummxI1f+j8O85WPzJ0AeHjpXkTYv7UL
49z4ws8SzL/o5SwONMWlP+sjGqbXtYLwNUenq1CO6vmXHKuDuedL93LSdmoYxwpB2o/EV1X3M/Fy
+UPWjpR+YrQjuP1d124o4FAwa2rN1ZElKbrB68qpDHxWdKKaFJ1JTH2mBHUf0WTCWgUVWkdQW5+L
tngWLLK6OKsjCSN4YAHMqVclT41ieXM3L0prz6EAcSBK45H4dHt9awAfiJ6DbAbHVUFhc/FwKbU8
s8oEcFdWO2HDC48XYdT+GiHxd8wz5+TwV6Xi+0yQKq9xTUO/BcNn5pynoRty+SEVOam1YoQIkqP+
zFSGRiIJDCN1R3KokthvEx2zXJPbx2D+59w1026LN5agErH6dc9+xMKbWFSlWWeAQEC2vmHizhtB
UwDI5y4TSV+vuS1cCGNqmBRV8I0vV6ux0rAHNc6xWt/uQ/4569ZRL/1p4ywK3gdr9xxaCoCCzGy7
EHK7tKUwExyc3MRTJzV+k7odvUTKLME1N//g5Tm0cIcCdYQiBnBol0a6fOQl7hS4jRGo7DFpAu2T
JMfBdgdRM3gtip+bWsQVDMChT1vD1OiRN+VYPNeYGhWF7/n33lrP4vTpJOF5PsIIKBY/htGtS+ho
ZNxVMw+oWBGr++ru2egKg3oJ/Jtfh+MsCbIyYmd2DGuRJe8mfW4/u+wxZgoYOqgbdQI3X4vMUJe3
ZrQWjvryNWTZaTbPCCFojlrqVU10coriT9RGost/7VNBIhtid+iqglxq4RWTGcdOLoNvpNfaraFQ
vywPHMzEoPFODsV0jJvKTc071XkDgXA7hoVsbjvqJfwlVkQzS2vHAHpa6OviF+FGXgQYRka5BfsV
OM+0Ot/ZVp8FadwpgsO2drBxyDBBC5lsoC4WEaQiXJtqpkOHmEabpJCCKsW4ftL5DiSg+mrfNfQx
s2rBRb/2QQH2UcH4gLwC/7k8faDCAfgDTZBjQm0PbA9WnfvCq3ZtA8+NzP9+5qSKQnRlxAz9kbeP
NX/TEy44dF+k0ctDd25h8YkiPvPTEmxe4twTc/AjAPWNkuxlkEpUFnfLeH5Wl9CATcr7LD9JyFih
FJI1+aYu+xEQN93FKx+CBCnGOK27bAzigoe6tunAhK20214NrVSEl19z8vNfvfjk+dRKAE/Pnxxi
RSSIme1GxUdaeH0uCn3r3xm04lAWxSj7lSQ5+JJz4uCSBBMA5pWgJoySYqGEt3OA1Q+NYXm0Z5AF
ANBw+aE5+BNoHn3pEdoYNE89KRc0aVfXcWZh8aGlTuGM9dgyomBQdTQ9OzmSSjSetG4FKp+oxMwP
vcU6hlgvyqHDqbCY5VO0fuYaFps2t3drLXZDBuAfK4u1lGnUJCAfANcRP6mR4TvjbzT9KOTUVdWv
5Pi/E/BqDuZhwAqMNyVwOpcfh4wT00sHXCFpdYd6Xsny0wCWTUzqxYLjuLp9GKtC+RqSbmhxX1pK
2yivuggUyjMV5YSMwRlfxeKe8++9OvNnVhbrwVI5sWZm12Sog2KYHm06d1H3vBO999dC81xilCGA
iZ69Pp/js/hlmXnbWxE+VAGh4ApjD43hGcV3QDVqPQ8UGqBCets1ViPDmcXZdc4sppUVS0mKg9QR
6keqGk5OE7s2jbekT761kajVsuqKBibLMDyJ2YurL0byssln2uS8ah2gl1tjy8xuV1V57TZFnPoj
/GlTsEz0WFl1lTPDi4+YgAmTpRXueXOGmA8nVf8NoNXf+CP0USERpK1pp2FoLuIR2HIjR9tgIjRH
FaUzH//ik4E5DD1cRD9zCYGJo6QDVgwxAw1Qd9CyHfvmUI5bhWycXKQWvdaIhGTpDHJAWXXGN186
iF5FtOslxEG7Tt1E4VvwVTp4aVF0xAs3gf7JSd6XLoToio1lBpaInX/l8GFSFCPcWCle0MviWxJr
kmIUEOrOJJTftbj+3iQNOO1Hy4tiIkhSVo2h2AoEForWsj2fz7PTYA0tK3IJlC+jPFU+awvqkb7U
fBvEaQESUhFx06o9SKgAlTZ/z2XCl+a2MRpjDwoEpgHgSpV9OXWezKtATZOft91m5QBg0toEqZ6G
pNpeVpTLxlZrGYcP7XKgB+KCoawEcLyv11EmeGmJTC2CSjeRLJFAnXNUIlQA0sFVWOa2igivslaY
hWcilsyUumCeXZzpMU7rCe0FYGvNp9QFg7ifv+Q72Y3uybH2aGjsJY/sJMGTYSVkXlhdBGmkBZlU
ynMmBe0fy/1tbXL/9qeaz9TiwoFiD5omM83drD5z6YZSMdFysIDTbEcK+hnZDoHKf79tY+WqwZUG
dLDu4J0FrfFLG8kYV1ZtADmpNwlzwQJykOM84CTQOiUgafkO6qhe+nPb6JpjYDIEQtkQrwb2fxFM
prHICNFs5KHAZeXtR4E6viT6PitXDJpbQKChSgPAxHIYtzRbK+vxgDr2cefljhrK8ZOxT6BmKb0K
2W/XnAETvwgWYD6CKOBiG8tpMCWZwxip3kqIAqUfWha5Y1Z6GOj7i80DCggT8zMP6xXLW123MuhF
sK6MaG4cSfIGQ1ilV7fTJHDA1VWdmVo81iRe4I1T4wCnGAqQ+49xfJrs+xZ1kqYWXcxrzg7gCYIt
qlpoXiyqeQOth6IcsSwnfqImJj0hYnN749bqlLi6ZrZPG+UfAOIvfT3Lx8QaNdwhQBG7sdMg550w
TzN5eSG5acc3afnLQPHbkf8CEztzLeIpr0P7G2ndpWVNMvMxzgAerjW3e6eNhyf97cWtXSEaSIFs
BAyE9quipDUmGSpq4MWaipdiYC4hZJ9mTpCK2uBrh/fc0iLa0iSdhswE7Uzct7WnpGbtZhGUWGyj
kAX+JzK1CIAatzNGCHhImuRPXf6h7Yet7/9m3xDIcXRRnDcXB7c1S6cgFlYj65lHIFiCAdmKxGE6
CK6L9bVgaGx+EQPxu/Tvpi54W2MtIwso2RZIXgSF6XUX+NfCYim2VsedDk872pP3AzND0eFv0C2Y
SPrXhHrpxxEfmiGe6ZMi9T2ZZVY/uejSE+3TIuaASqVKwGUI7oB6p4eGEzjb2198LaiBoG4mKZ8F
8ZaBxqynxJlSsH1AVaKFbFHUnPJoN9qPv27bWQto53YWn6PV8iHLK9ihEBIAv6qUlZv/bgGk2Ciw
OKiOIqxdfg07MhxiMTBntYqPeZhJe7v9979wy8sE5NzAIoFz6lGCqu5Mq1C4ndYFakCIhwZdvLX4
85j+4dUuQ/u95MFIa6/+1oOjmXtN8TGVjpvts3gHrfMEOFXBwtd8BMTTgI0i38OY12Lh0yT1bWfj
d1k2GGml3ywWi72ufT50s9BAA8kI7tpFmBsbjVnUcnD3VRO6rgrmigXnda3hjMzrXxOLZUSxWjpE
ioEbLrNtrJ6mbPRM5mNS/z7KMH2uRbKrYOiRNS99a7vNc058Y7I2RMl9LXky0kNbi+Za1rKmeaYF
boUpADy2Ln1q0mqa0wG/KbbISTWfk+mXkjUHtdLuWk3fQbBFNKY+r/LKyTDeMr97ZqzZYqMLmasU
hI7giyAPitKEtfVrmCvS5cEsX2879Nr8mT4Pw+O0oIWHKfzL1dURJ6RWwZ5ln8x9dZS39knz+9A4
0K3qG4+5Vwbmc3rq7/kP0BT6ult7EAnHWE/v6X4ZWhvZNUUY9bX++/mPWvbfmVQqZpzjR0UqDpGe
bZF2e9TRt6lsb/Kp83uQUOrDiU26Z6fpY9WxB7u3v2HSN7y9P8KfsohZ6Iz0UafjCpHuy60ENdNy
H4XKt2gL3sljthl26fNti/PHXX58fHUAMoFqB1vywqAe5bXK5jtrAJo1GV2VfaM1aMOfbptZ8+pz
M4t7q4Snq1KCLWYUmoxeSgJcwvkW8akXWFrrSutoboBaGnU75Elz7DqrHSitTrXMQg9zaPRnx2h/
OXF/0Aujd3n6Yut+ngcVxhqi1vKV1hTcbWuBEU97PETwolNwK1wa7wapVBtw/B5zbRNxy2v6JGRE
NJW+dmIxmo1RBgxCokS52M1YmzQD0n8YFs2pa2aNhGnMCmBaQCRqqv9MOknQqlo1iH4tiLvhKUCe
XS4LIwd9z0zsabKzdwZEcr32sRKVEVb37szIYu8UdYxB1KxjahC9Ggoawsb5UG3BCVu7VQA1/Gcl
C+/gCcUAtmmkx9AVfPovaoblUTr/04s4OtSdldfzn56Cwi/d/KBtshoTarrfH+Xf3WP1wA/Kdy3M
drqH1+ID2BA2Cnvt070tGj3R5g9y67csbjZHbvHYcfBbnMSPD8mvxDO+G1AAZ+iEF0G0145KiIut
Csdj0h/YBjNF+YN+KN9ZQO6jn+V9f5eHucteHQwb+LdjwWpWc75Rc7A4O6E04XKUxPAmhLcArLCI
B0EMVrtgSr0SRe99/e70rg2H9qZdumPS3fgLyt29J28twaNA5NiL+8hSJzXls2OXKFEVb6mf7RKB
Ls9ahP13tbhnL1cryXWfQIUKbu0PJzNsT4LtvO3R6MFd/v3UKIhsSPjUchDE3u1PdXt7gBe4/NuV
Ho3EmL8UssqfxOee7NeC99/tU28sZ5ccKY+Q4OHnm+ZBLvejuVVsQQtRtEPzv5/5m2TyYSzmcWSJ
7nFG3U4RqUaI9ukqqkQJOjjzPhUu1cALCvWEXznYe1DfuP1F1hrfIFz/fwEMsepyMQquvZjaMOVH
5E71/mDQ9j3z8zs1eIkP42vauL/B0aiG+YN6mPCa3uTf6WuxVQSeIdrTRYDJ5EjXc4yEHLl9IpBz
nhJRcj777f8OYUgeLhfKFTlumwHXgY5561mbXXnrN+hg3kuja91Xm9v7KnLDRSAYoaamtQUu7uoY
sm+DoJ+x2r05+2rL4oNmJl0bz4vpf013ksee802BStTkql79jMddum3ru5GcJlGqsFqbP7e8CA9q
0pJJabAw4ta+g/8cM+rGW/W92zW7cePcAco2QjBO4Kfzft34el+j5GdnTqcJoKER3JSDG9l2SRp2
hkv9avqj2c/JIHAWkbVFftJYTJJA+JweWx+oze90m+9iT/GS4P/LSZbTDiyRdJaqcyCR/Capw1wr
gsYU3Bera4F6CDBAaPQBRnHp94U1ODUKb1gLru5kj2kyLUiYV36bDiLatHW3PLO1cI42qRIzzrBv
soRJFKa6DlddxqwNdTAu004QSfmuEDcpysd0sDAIXWxMiAnbZkndPhcNgK/GlLNfs7htbKYm/WTj
KrBSmnmcWU96rQmnree/cuWZZ1YWvmLp0xjJs2dGp8LnobWVQ+1oH5FupCENRYD21ZvhzNri7rEn
jZmoFuP2T90SmI+dNfq19TdJ7ZmRxfVDxlxxmDyf8UoJpuZ1KiWB54s+zeLWGXSjb0oHFpzqoxwP
RBZNXKw/287WsLhQgEJKjHGABUl7ywY9iLLdlA0QsQ4wS5KOeyWhPoHkg42K4e1TLTpwi4uGFGYm
d7NDlH/SfbmpA+Ugveqo/Oxu2/kfp+1rxnEer13GxDZlLXPiAdOoag7+32owTOinD/mQejUrK8W3
ZTIZeNDl0+hC/Hl8zBQbgsINtzikZohWbwdVqdJNVJUm0LB9iuvQqTQRldq84OsT8u/vXJyQhKLL
i4IJIlAU6gz5eFu7Qaw+sFGwI6upMV6Ts2IJ4EJXlWCFq6Y244naPPKAsHGjKYzGxqfSb8HWrx76
M0uLQCfTVLPjKca0dld4mQnYjHPKpBf21APJ+KpDoMJERIPYlqY83za9ukaIbBs6nuogS134tdE5
hVRps8C6WrpppikutZ3AjLQ9vrMoX1/9cmfGFq6scZnQgQG1kqT8YxpjbWdVbG6vJbLXUEClJuib
hfbUigrCq2cIernQtkUbGwj8y0sL6qetkZQYE+6jHw6qo+l4P6nHeAzb+D7DNBGGUm5v6+pKzwzO
P+gsvygMRYoSCoNTN27Adox5pTsGNpxEQRfJMPyE/807xQbMAsM+wFktvyNvoPyB0R4c3j+ZVu0n
pXszFeCBbi9r9bqArqqmg+N4JuW7XBZJIaxnsy47hhY09dgGmleZ7sYiHsPVTiyGNeYPBqQ9RL4v
7YyYF5wsgtVUYDTgQC6qP0m6maTCVdoHAFNd0mCUVjST+oWTW0YWSM/APwB8RQtusbx0SAiFYMqM
4GPHaWvuk814ij/GJ2t0h8fy0dzhFv6hSi4/1NvqcQoJyr/DczO47StK7xvRa2o1JJ//oMU+9GNm
5/H8gybPCp0gDyyPbNpDFuavepjfa+/ZIxdedXP8vLULi8s0KSZtjCIYlbH+7OFH5LeBtOGecvxZ
PogeNmsedb7CRfyxwHRjtdLXllfhb4DL3EqQG3wJBN5az+Lw80430nSECTSb7hyoNN85nXdEpfWg
PrRPzbb2hi2CUKjso/d41+6Hnfzt9rFZ9+czx1qGgxLKseaAn1DsDF/f5Pvebd0Ir17RE2AtnJ9t
5/IhF7VqVOYODIHGp+0f63oPHmwIhr3dXtDsdze29CtbOgtvGCzkUDtDeEOhXHY1TzRuqgncYpmL
0Ji3tllhHdp9sx0ChiZM5NXv+t617sidvosDvmcb7dnwxnDy001RuXpQ/chCfjf57C45jt/wv3vV
zX8k28ozBJnBGsYLQ4b/RIolzCXjWYIaJn7fVL21GPw76V6duGkBySUvvat82foROQcTz5TbG7+a
h54bXoQo1sVmCR4thChv9GQ386yD7tp+uVNdW3Bw1u6wc1OL4MMr2pRlPftSYOzaB5QFgrniKViQ
yJUW0SbWew1aS7ByYr8e8h1zO5cGFD71GzIbO+e+FNQ6RKtaBByq9FOTJrDX+2bghIM/r0ukCiE6
houQo8u1nToURrjiSnd8n8PG7X37Gmi9dQQXIcUA7w+WATQy4JuoStegS/fIXg1M33ir7+XdQD16
qu7YG0H4Hn59QgLm9i9YXSNAnXNbFmNL2sI9HJ7KmcVxRzvtIzCxDvvotFdrEJQbVgMB6FMALwQT
MJhULjOBCUCnOCp7DJ4bblMNHuTZMsfnsSdUlF6/bAEQgPQrMg6MVF6aImCSrEoNKAHt2QL7vR2O
QL7Y6RtTlJDaqocWrDsAe2ENOniGAJ47GeVnCQaS2/u62mQFKhAQUgDoINU6PxbOgmsmlybLIixZ
6b2x/hWbYVMHFKoS31P5owWVksmZ62RlUBpHru1Fc5FrNAoQssQMN3I8ZeaWurSP4F7YBpun02vd
G/Kf+sRcHVyR1bgd/5RZOEKKdNwpbM+cX4Klr35tcI/NwEHMmi4Zn2U7MfQ6wRS5alMXcZWR9xSU
CcAiSfqWDHLYlxs0oWdwP9JGr9cf5b5x+VS7szqKSEtrPkJXRwwTB9AFA0M0KDYuN6KCgppRFzMW
La9st2il54E4z2kPPT0HkMogK7LEHTH9DYqt/F2wFWv1ZQCm/zG+eBLmfd22Ug3EBYTI/KRVXnTt
ncZHYFx2PNPvugGMaWUckD/JX6gI6Jj1RQcX8+YGSDYvl40qR0z6AbgcSL/09im1j2N9z0RsjWub
OwNY7JkLFydu4eUVSVuzNx3cLi09xGm1V+sBK2temkTFa6n/5K3yHQRxP2/v65qHnZtdFA+ijgNf
xGFW3fQAJsR1GUhR5UZWc+qnQXCU1+42DO3Dkx3Q1WKa/nInJ1OT6p5jJ/P6D8QECfC2QuWotfsM
vEegWp3PrLp82nZ6kSQSCl7wjNgj2juyPp1Ufp4F0wB2IKIIwv5qxR6E7Oi1o/4LpMAiTMpqQ/4v
NKc20BntPuMG5P9N51bto7MdCimsE3SZgJqWHXQQ0m2jonDb88Cu7c86kQXNs9UtBpIGvC9QPcCk
yOUWD5Jc6FKC76nprSspr7kGRK4lwt+tpl1g8zFQCAIxIt7Xl2bGKavV3JZwJsDrou2GPnfl3AIu
kvo0C0C6otdeWnno/dx219XlgW9lZtPFnPpXr/rsLog4N8qkz6CCR+1Zb8Fgpj9GAjddXR0YJwxI
CsGPMHF/uTpV6dVCqwdMp6cpOdiVrHm51iWBE8nZrudqH6L+qR2mGv8Xsd+1sTEPA6rtglrUGskH
pq8waTuP7mFOfpEL9i3NHAkVxyOdHuLcb9PRhWqiqxlbywoIDwxJO0EoquGdH1fJu6pvI/0koQhB
Zi3rPt7+980//zkLT4c2ttECcINRUyvbDiB94ey1kkS+tRYIwYMJCDsoI4CZXwR6SAlX49jglik7
K7Ccj4m1B2IBHGyCxLGL7yy1cRsiYlG+soq5wtmPMW9sQeNrSeimJx1afiCKPxZFaDTbjynfRNsO
PBF6gKzn9j5eZYqwhdEtNM/ndRpLMJ9BeM+mqB+OOYhEC8XxnMrxylCP/zMwHvUilH1AR4OLCwFq
GdxZp5qZog7Q4KJvsT2VoeNIItX5L6nti7RgtmLPogTYOR3o1cvTMqhTTaC7zI+tQcADaWpTEXtF
RfUfRVTUvW9kqKjeMcmmBTiis+HJ0RLb2eTULKwTiQhIEexWs7mLkmwy+J3OzF9aXwNtFRlW+mEb
mfJCIllpXIc5PXdZN+h32jjmg99ISvNUtlXeuH1NnDfCEu0P9N6bn0av8vsC5aKXKlfbx6KfpKBA
5px5mEKrn6nKqIbIRQri15g3eMqmobxHUYT3bgYVnCGgONU/1YrkP8opSl+yKMGb2qhq8hjlXC9A
HmKYJ62WG9CK0jbRvKZNk+9JrsqNC+ZPFONIMk6hyjvqbJDQFyDHpCRPX3AbJUDkFc50anUAzEG1
qEp7BkzODzPK5B7gwF6TTwpUxx4p+D2quyqVlNLj8hT3QdJE6HUA+SG9xHKaf+cWJR8j5IEwWdxM
38FJkheunA0V8bSqtT+rrCiaAASgVPGliBRpUNBheI4blcohs7VM8UtDaTKoTSEFcYukh0ByM6jm
KzIDNgRdlZHIxeyc85mkxMi3A5ugAxANXHpEC6Ap3SFteuI7XaL0Qd5kTuRyaozvKdQD+G7A3kE3
jY5av5tYXArnGq7yF3idifQYsWJmKFkWRgDBTTp1ZOMRY34V85SJEvBxEnNMQpk7ENCKMkt+GlpA
69DQc9LnnvRWig3RKh1TawSfQmkc2nnapJSfUV2AvtTKM/WoNhk23VAqMBUUSMNNX61BKxkUYMPK
vdqEtCjmRqz+BDUmkBikE9hgvEizAFbRZVU+2apZBm3Nm59DxNvGdxTe/5bquIKULrVTzE2NSDoD
JVeTw1g70bOVlqW0VYDqGUKroy3b9E47TL5WFAwcrpCFfWLdKMu+NBlxEVDGJ5SyjC7mtTs06Fl6
Vdva038FpWN/IdFkzALkCCTL+eZsonVSmdN4HM3a68eNqSUhbX5LhUh287qEpKoocKPMrOC9o4Mh
+jKM2FJF2SDH7GhnsfLEJVS6HXBahkg15KAqm9pNB9ZnePXaMxs3IsUAjeKQWOiTgJwtDka9yUQM
EHO6tIhtUA/HjCFYhS0wYy8yAaYx6K3oJQMtajN5miUVXmGaf27fB9c+DDWfL3wabjs8tBcBlA1D
R4ZU50cgSUKbAhuMGsbQgR2ZTL8dyJ/+d3MzPSLCNgj8ASe83GgQBkFKj8fykWA44H6I9Cy0ajhv
2U4U7GwYg9VSJge3jV7febiCZGgUgPMKAITlJVHYnTV2TOLHtAbIyhiGcov7FppsnU58dIBEaflV
oognFMZ6IS0FXDKkxhZXH+0YwUdN5GOSpZYXx3p9cqhEgQegkqDVdPXimE3N5AMzFSBu9EXKDYic
5rRqJh9lI5p2hll9qr09bljq4LJBxoqRHVQuCkVqwtt7unJkNGBCwYCOGx7g5CXIW5aqNCaqxo9Q
kfWcRg1km27HwXkcMnRi9MxX2Qvtc49ru5R0YN7iKPcDt/x4+3d8fbzLUwJiKJASYN4X3PkAJF56
FFLpzqF9pRzRIpM9CgVd1bVGtGgzVjVBAjAZSGZbcIHkFvMmPtOcZbQLyzm11aFm7pYj/d2kFsor
Sl8dykGWTrLM+Ws/dmOoAt/kI0kvdhUa8tsKozzP1dT07lRNUYiieHNn44X+fHtR1ycfa0Lww8dD
UgPen8s1yXWq1p06yEeNTXe12nzra000dbXipOAhMJxZtAUHcqkbXk9pOyCjYUce9/1JVVnkw5/T
H5Y6iFBc16a+qhfALgM3Muu7XS6n1GhKEq1WjyRvdNcx+mnblbz0dNYzwXlYMwWuN6BtZ6Fy8J9f
mpIr8DAyZA9HxwjMEeqRm1E0JnedrWPLcN9rYMvHzfSVkp49A0Fvn8wEjdqxlVOAbfpuCmRqmE+o
V3YHZAR4KQxm7+F1GHsOn6ho5OK6JoiLCtFxJrW3ULBZPvpbp2gNLdIwl81CI4ekeORk/pj/kHTd
d6YA8gobnXduLY8hjYlXCdsEczno8sjhB0DvBVKus7bMEgVkl8C3lea8A3oJPvA4yCEwVMjN3tL5
myK/NkqzqywN9A/2vTyih5B2we0DsvKZkXrNmAYLrR88xy8/czPA/kQVhD1S0tdWgfJHZhW27iVR
pPznRyEEuZEdAH44HxdQ3l0aGzVg0zO9lyH/qrUEKTrnYFvR9dDKu/ENdJ9R0IHaKKwsQMg17oik
966vL9gHszyEysDAYl4pryUMBE3MlI+0U5yDAeWZAF7eIac1i4+qkogg+lzfKbBngPl7VnQC1mdx
fUUK0PENJlSApsvMraVU1T6O7CK0Y5U+FHlU3kkQEbi3idUIgvl1b3amIMI+Y/gFAo1X2YhaRPZo
Uyy1UBMvIs7jlE1vBM/8bBg9I3MeE5K8dJnhcYhU3HaplVXD9AwghN7LnC5cfuU01hNmS1h1I1dz
UuBF9B0NFQCs3NpCQanb3Lb3P9b6r8HZx8/iiJaCukcfYNBpRldq3tHSCDutvLdrydWzbp8m6b5q
UEgfLUVge+X4gEAe4xxYJ1KH5aw+zwstMaVGPZqlXfpqHiteXtISXm3kAlPXVxmgVZCNhN+C+RNV
h8tVTmmaDFpTqceQA6B3ewuv+27qxR9f3mFpPZgML371COQ5HuFuxYY99DZOPCp+yWl314MRRsqb
Xd2kTyNPAvXHONJvmdMFsQze+Vx2E5m7PPujNlMQj6agHrpycME4Cv4bzDShTLGc0LEn06oz1qtH
Q0u8mSchbT6yavTyVhSirrN4bMSZpYUvDTwuo2qEJSsJasnPLFd6SIrD6+39Fq1n/vczj5VJasqN
MarHHKVWmZ56E5MAxq52LP8vDKHfhQiPvhMKoZeGzLqBmADmJ45V59yN7UfW16E9Gq4h4lVcWxEu
UAU3KTRSMK91acjIGINgua0ei6zwK/OT1OZW08ZAQj359pLWzgGelnjLoZYqg3Xk0pITWRY19Fg7
GllfbWOrxCRhIpS8ub6ZDdXAekDMCtJi9Wv85uwLKblkKnGRK6DFjtCWtYdx1xVKzN3WVAdM1hs8
ME3WbVvbqndTPQzBhDT0NNpO/wr2XCrAAl4vGgwKcyQH7y/uzWUe22MIniZtLh+7TuUu7Xi3URv6
n1kI8PbBWxLUmNheTNwtPmKeW7g98SFRl8923IxOfT/sYlOQWV7fD1BbQqjUwAmBqsSyI91jUDqX
Ew66YrUL+pKgEWygiscPk8w+o0Z91ETz4NfOaRi48fG6m7ULED8vXabUndGhYMMAqqXij0rdUT+v
InNvmwM/SqPJ/rOL4hU162WAlwSIgmVfRULBxya8RVrXq9UhIWZ3pGYilHe9dgoTOFS8xZFgIIle
Ptiy1iJ6KjP9SErd8Hs97zYjif/7eQNxDNJ0yD2Adwd+cbl5hdTmNOlgJdFLw88ZKjpkKP8zGTkK
VGCpQb9AQVPoSoSIWyUo6npNh2xb1EBrSVJAEa45j03XacHtAHId4uHGsDZLSxhIAhcBpCsVnqLJ
bUBlqc82Rl3ixpIreVsWqraZMjq9JdIgur1nF7vM9GEUr3zcs3Pb/QrFEllRWZHeOKaASpd+MmSY
e5ZRYdYhMkBiQ5CDXbsGlMxNuAR8cFZSWsR9UkFmiKP/8n9I+7LmtnGm61/EKu7LLRdJlilvcezE
Nyw7tgHu+/rr3wNPfU8kiJ9QnskkN+MqNwE0Gr2cPh0uOVgU7WHpNz2Y7DaXd3JtUYw/C6Eo8gUo
Ip6qhlOlw1JjnHpooVZYLrdOSnZKIhpqtHZeiN5ROMNVAm0iV0rK9aoz1C43w9iOW28Y9OzKzLRx
Z0cl3TlgkfBqUDYKlGRlaWAgY747KkogcuWWVurmNDi9boSpWQ2+Tel0jQixcmfF6QSiVvxXi82m
UxCAITwx+cPSZiNt9Mgxwtq2sm2Zz9J1VqTmzlSaPuythlwVGQWaUwLjuQ4K9ut8mpVeoDErwbCF
tBf4YcAfpqPZgL2IRy9ePA1EHqLCDB25QFQw7TudBHrx2wRHRaG4pdK5xETlwtXyH5YwaFjbb7zn
oHXB1DzkHdjPj6RXjSOTaJENoFJQjE5aOvk6nSlaBJRKsN+rohBro37HSNd5JAiZJEzn6W0ztE1q
y9eG1k7jXTLHGTqxpGHSwsuX5PwqMoZDAHcwbdfEVDfO3ORZRmu91cxQKqPoEe2O7Uc1RbIgOjhf
FJPCpgKgVgifhfMo28WUYF1lM1Qbu3lVB0fbZCBjA3ozbUUAkNUVwc9jBXyYUIO7kKUlgZNSyqzQ
6ejYuMgbjuVmLEHM8O13FIsCNwqKuWixNXkWfqW2jaJF322Ix7p4yiIr38lo7RaA8b7Y/k5tM3vd
UBcAagfMNDa3njZBwac04yg0iFP+cirQ+NhJK902YzPs+9GQr8m0KPtikuYgMS1tkwLNtm3zvH+o
lexKT5LMk1OwxVpJHW1tadBf5C7tnpNqrm4tOpr+gNnl7xZKi4JLu3Lq4BjGfHccBUB1fH+ENTYI
/eM2Cq2cRF5JkE41c+OHkYk48VZsFC4n6yDAJcUELX6Aa29NqMAaahR2eL4UF+Mg6C80TWDRyJvE
f+rSrB912gM1o5kDLTZ2OpZPQ2oooiWfAxrBhQGvEW+BgtQZCG1OLUWZgXhZxjjZMLKTxK8SeXps
gJXpfJukmzqxot2ANhU/Bd7Qa0apCbo5uolzp7kd6ZgestR+0kHUcJ3B8AvC1JXjgPsCf+xrLgji
ndNPk5V+cLqeoK+xN+dHk6AsWeakul+QbBFcjfNHkVEl44WH5iIdb3HWuutZlquo0sPosGlff7SO
uE2fumXluJGIrOd8XeCsRNLBBBgLJPYW+5gj4zxrpO3B154fSvvGZPy3mO9hvVw2kysy4K4gO4gs
OuwUnwzGUlBdS9X0sBSozOaT8q4rw+KZRAhNOYsGMOYJ9UkZUFDU62CUT1cDig5075EyO0R4TG+z
NGapVzBkZpGR7HF1BoGXxBTyxLwwIApobnFgYNSCLTuVR2UrL3tU1w9FLus/ZqRZ/EEHm+RCx48l
6gD217vFV6jmPKjyVAikn0VbkA7HHXlm2AdUJ7jV9nWE2Q7dUB6GlOiHpFiWAORD07al3UcK9uvb
Eph/jzqpqAfvTEOZYDi6rMkQbwVfu9P6HKOeQfV1mOrBWVwN7MU6wAsRUdxZRb1oky9d85FU0/zd
WwjBDFaGHQe+Gm7p6X7HUtIOhUKrQ78UwJnAowygTrFrZ2MneHXPzSKTBfoPEKbBAgN2dCorMYoE
ILO8Ohg1AGxFUzkhOHs0TykV5W6hMv20h0TfR92UZK5FYvUOTcPF7vLVOadUY1/BRv+hiIionafM
HW1CAWWoqsMCcqUfugTYimxMDL1gadiAfjkk41xsZLnsf2AWtoFG1yyd7+cSU20WByNzO8mwNl3k
vKlkKTaLM28ms5EABu+q18vfenbNvz4VFQcUXpBo4613FQ+GU8VNBfbBRA8y1b4p4GVvq8LW3i5L
OvNSIAl2GNVMGdNEznDOKPukiikZ5WFxlNivzQEk+fIkGlnGrs/p5Wa3i8EnbYDKUQY8VYDYbqM6
xpB2VECjLvXroUDHqQ2CzfuulRmzXdEZopb98z0ESFVDLQUOLEtrcLYfsfic4VabYa0vZPlR1OlE
3QL4ovq2Qh/qHFzeyHNxmGIJmBtcV/C4ok/ydIlGr41L12d2mI49gFYWqrb2QcaobcONZUrab6M1
GPwMNwq/AV3KZ/jiSm/aWpptC827KRr4I9lOBoyxdSgReOZrC0PhDezFeD/h/nGXFyqzNGkBJPgE
iJ9n2BbF3IEyTX+METViwYN9ro6g3TwSxr0CyOBRoxjgG/TA97iIqEoXDREipq1za4/QDSA+pISA
vgGV++lZ2S3mIuWDZIVxPahbbWkGGFtDGdxYp4k7jhacBQMdtWhDMFMByOjc4MMNRcYLhRiGpPii
6jryEtoomYEtpQ7YaSa/GqLreAJpWdw+LoOyraXHy1q5sp/grsW0LPSrMd45LkAn3Yzxt/AQwTiX
zZY7G3ImeZ1tpqJRU2daomOSC9w6SMFAMMQ7p1uq27WCGKQqQ9lMd7GF91rtFSlwAGC9vCKRIO6l
NmtbiwqjLDH/AtjzgmHrrSoWvBVn24bVIEKUQfKP3n+oyelqomhuaRxNJWBDXbIBIfljIfe5IMO7
KuQLboXEuYMI5VRIQ6VMimyrDPshBpDRIH18I5OiKL57p9hiHOC5YJcYlyJ3NIaTIWXk2GU4kRhk
trkTe6grtwIpvF7jVYdOw40BqAutHXyNj3a53fQIja5NDMhUUq/vwZmQBI01bydy9T0dgCzA9Czg
IZCIwcXkdm40Z8uojMi4zmSwXWKevW91nX9Zxpm78CXEZAU/hzFi8PSTczazTIUD6q/ElIBhpcnT
olvF04CQaF/PDvnVIVbdL8DobYm2xJ6ttfqz3Jvk3sRYiG0v2RhMqpN2X1RZ4025/qcsHa0FiYZO
TIHDwFs09rFo10FwDmwonh92OkdWBfFdlNhLYV6TJ6sKNsZWCYbD8PvylpzRCEIKktxwS1jjH/wo
7lqA+2du7Dyzr+HIgoY0d8gmq2tlA0h2uUVFcAKJUlMH3VTbPjgg0xuzbaet1JlgtUQuLtqXql0H
kVXSG6tto4MlxeVjJ5fdgzNMww6S5atloVHiNy2R/a5TnN41595oA90CvhsUCkD0CgwK75tgUQ7L
dNsWMJ/Im3IGBeDqfJkW0wYRJ0iFqq2itldS/5Iiv3F5+0SC+DPCBLkuaS37eliuAW3wtFFz8/g2
HZ7+hRw8o8gQIquNouapLixq0XWxDjmWMbvSgk7XIn6pdMxBXkTsPiuXHuHhX1GcaZnNvpRzatvX
ndPfRbn5ZNWbbj50hoyxUaPAXoqEcQclWWnfqyXWlWJZxD9IzcOuE3EwrR2SgwdRAcgPWs7HY2rW
x9oA1Pd1NiyFN2p5cdWWjb2z5/5Gt2ZFcFbsLI4dY6Z8gH9YCqbdIWfAs5fKg0YjpYS4sXEmNzWL
3m/UWNTM+DXP4kQMI3KCA6dgDgoUnccvpch5JY5VozVejSt0bhkkQlsp7YbnlgwWZn5bo/raji2z
pXMGSq+pnfvekye1AztC6fSPvS0X1G/ICDZM5NU1oqEzM9U1jNuZl7fBzLN7s0BnZ1CkuhrBfSKa
8keuGg0I/blvRttH0QfhbKySWlQVOzN+aACz8Lgxk8SQodzFyjV9WozEkK4B4a9/DpZr7mTFA7N4
1Aqu8FkkC18AHq6KQumX48jPnKxaMylsuyeh3bjdpr6p3eJtbvx9fluJ3p8z1QCYlxHoIlWG4PsM
jq3MfRxZykRCJwEmZ7Dvgejf6eCyceVCcjvlZaiJX2oJKmP584L/leC66/0QzJIIu3l2804/xeIw
r6BItpQyHknYSftcTuDa1dtM3Vqj7VrSd1lB2CR7tNnhOWNDTM4g22MHoimQrREMFnmONSkY5s+B
PmZldj1Mvy5bSt6X/BLFClcWTpM19ZxaSqlLNcDRFxKCxtxXo/2EPoeZCkgHziwKhvYh64HnBfEv
cylPhThGOahyCfawJrcPffQUKel2pDmOShBZnMGTsBxIwlocvL/wAzgDOThOFNEcTey6Il0bVjkG
GuKMrtbKH6Csn7fpVLI5iwbZmERJ7yZqt5sZzNfuSO1hi34c9V4eAVsvwTjl1/Bc7iK49bd9oT2U
g2M9AKA8isbznbWU4qMdVP9RzmaONhzh0+3RI/SOxGOMRmu03uhXCsHs3SvUe/M7Zw+2JuO1fY8i
fxPdFx/45svnz+cc/5GNCBr2F4fDZ1PNAnPSFBQmwj5Hzs1ry3C5R9Osk2yn0a0F4JSz0uGpNEx6
OV3pHAPCXmuQVifvlNRXmEzlq4u+xfjKjeWgE2m+HlLbL55hSzNrEax1VTyKw+gEQDUQlWJOfI32
n2aW0WuogCFRr0uA0iKULw1QbqJUUcsTngXjzjB+k+a5b3WfJkDoXd7vFTuC3vK/n8BdBcwmSI3U
QE90P7+S5MmaOzeS/AGEc5oIabXyJiCkYsBp1PlYmH+62XSy9ApxNogM5t1Yf07RgsnULzm6HFXy
0xDOwDu/5BgnhZ1lFQB4DvxUxrHQuqxRexoqYD63Ta+xY78AJtzI3y5v4coLBEkqwh9AuwDV58MS
O4qJmsCDDjG7DBSt9SFza4+aYFBtBQp7bh2RNQNsAbl4gEBQPzndwlGqZLvUNYqMlso6Ltxc+pmL
hJz1H+PB1mDwcTmQ/wbgiTNaidIuqCCSOByDKYz2pvdg6gHxJb/xRUxwa4d0LIrzE5Ks6PoBAyTD
uvyQJI/cg8yhawSR2FmjClsQAMVgElHhc2l8zclM5jYuizYGy0D9oP2SA3TjuY21ua/fsgk4SRFf
0toxHcvjjimtZ0NNesgrldbLKj+jKD3NovTmuak8XRV3n1JjbhOphZR4CeJgA4yTEqDp/0MXZBvP
GFDY9rEwExYZIxLQoHqqdZJFNCtiVPXa9Gxp+Z1Mym1p0Qe7STfV4qDTvvUa/ZdDKtA/ds3tMkuf
NfpQpX4nuGns9T91mhFBITBEaA1YApZ/+iU13OjKykHkY90qt+aT/W76IBqXd41H8N9lYWuqeSyL
C6SWaa4cBrcK22JfqWhost4aUMuN03fHj7LtxX2Gh4CAgw2kO11UBkqVOrNHzDiVErC6gNHAmFyS
CHyes/LzP2KsL74ExNVfVuwoH8HgAKRoMQ8XBef75M7cAxOaP+QPw6MS1l7kl2nhzrteYLHWdhFg
SQvtBEj7I+V5ujiqlxJddFDIELkHTQ+YkUDxjBzNoAtcrVWrxfB+YIUFbAxjGE8lWYjjFahpHGJ0
gTmDE3C8Q7dk0F4hANpeVo2Vh5vxEv2Vxb2a1ZJMSiZB1ug5ruO+tO4zvASQyIEiSPBAsw3iVf5Y
FLsSR8fWNrLaITsch21gBP/qlwM4hYoyEDhnZAeyMqiUROhxaJPurlTy0WWOmX95t9ZUAJjc/wnh
VoDoUDGXqYE7aYBJtepuK610U+eeNLZAB1b3Cll80K9gOtzZPBVVrycHw3STMLFyjC6VkltZGkVV
ntXnHuArOBXgh0Aan1PpqS6rpslwX2d1mLYNVfBMOovhNwAIozxh/5klTUbN1MiCrpicIBodEdnX
udeGNiBA/EAVgauMGOZUKRDOT5hdCJYZKzaoLzn2dYM29IDK2ufcVoY/6YgtLp/i2puGSYyoGKMm
D8+DM4fRojdTlLKLnDhbJGuWHYLf1EuSeBBo/Iq+wLsBzAF4PvRi82Vws5L7eiwI5tAanyX2Dy6B
ljYea6T99pJOBHEHSWjfY34TWGQMNQuAUd9HoxGCECO4LGblnWaxJtpfFJbn4U0gQZf+kMdsLOfo
1EEVFWR058V5M5O89VCMpG5iR4rbFfZI0OU/CiFQK0d38gHc0S1S3CC4KTFsUpF/qRhA2svGbTZL
u0g2R/Dt6zeJqT3XpN7NfUtclDiBn0zqzANPJvWnLJfdGCBhgVlY+yrk2GB2UOZG7y73VUUJLB7Y
HTC4qzFca0qCbHmwKkOQoVxTJpTbUHVGWg9JIi6WrRON9sCwsbW3h7p+pdqtosY7jEv/F8vRkCLB
QQObiV6f0ysZIw8Vyw6mlVKtCRQd7cHWW1t/u6Rjoj3uSAr38Mi9Zo1Rm2MAV2ACA0GLn0r7UaLH
+udlnWWqz706qFAZDFaL5g304Z2uZtQGJxmbJQsl1Sm8ZqhKhKRjcFnImgYcC+EWMxtdpZNSzkKa
eVqgFu6/uN8W0nVIhaEHHF7W6SJy0mhta1R4DtpfavaUqLsm+by8hDX1QiUKMSbGQIFGgYtflDqP
QChRQwS5yaOHKb3qI9/Mry5LWTsNgGDx2ABUAPIebqPqPgLzkQGLqJVL9YHmtdYzDPQ5CwzvWpwE
YOxfOdxL3bRVKY0KxdzbXxm8QYm6kQIytiFyZdJ5TS1vozzbZxXj+Aszi94UimjA69rrevIN3KGV
bdZXloxvQBKseEfVyvywf1fXje3TMqD3lzd25R1F8zLy70BuAHvAu96ICuPWGMHnVUrhHOe3U9Z5
ZrsbUxrQStSataLuSKAiVYByIB5RHpnfN7FOrEQBedi0uJ35SdrCzSxDcKlWNBItPEDPouaPDBo/
MH6QMHQ8amacof0mZxjUTTbgocEhivCsq8tBMhjdYUCsYRrg6e1KiN3XLRtnqvSNq5bEW5b9XIja
GldUnxVRWfcT627UuAs21kXcJhbmy1LbhDYST26bf7FjOHrUrIHdwbQkTuuzsU1I12KoYd38iZf7
YYjxPNcYaPLjsrKtnQwa89A2DVWD48ZtmJlEOnDBGFHK/GBtpOAJIp6WbUHVJbjIa0cDQ8Gwmygq
YjbM6dGg0NNMgPNmoZGXbq8/O2DqsZLvR3bMVDAcLyM64THu6VAPUT60EGLGLrEDh9wq9FBnInQJ
2xbuKUIpiSG5WDEJCFtuMegqmdoccto0cuM4DZomvkrN2u/QnFaSPe3tPRohBO7uWogHeV+s0jDv
zln3WN438zIqeJxAP4+Ogd6Vt8WtDXYVv38fUkDyBId2nh5l+Im/Ajn1qOQEDVYpE/ioYiQgpt4H
RaBdXdbBNSEMnQY0HIIktBWebmZqLHKeD3MGJuS7dHItT62A99u869XzZUFrdpyx9iN/CJw/8r3c
rUoSuwR0UcvQrOLmgV08pJsMfJtPywdJvVlUs1i7W8fSOI0v5KqWkDeFMg4EqPI3nfTuILeeODnK
fhOvjseSmME6iseXkijUkHTsYH+9WNluesHTWIxBZ3pl6g3pdZxs2srv6326ubylK4/VyY6yW38k
ucJo5XxyVHQ1HSoaTkH73vau/fbfhHC3DUzvS0wsHNvUbl+S1/T3UnrRw2UZa+YJjdAIneH8A7LC
y5Ab2jtzlodtl7yXaL5pF3Qzma3/38RwT4fUyhOdpRxTTltjVxT0asnmF0tPRG7T2nLgAn6B1RFl
8IYQULdIK5Y0D0d0Qbs92ms2KYaTotBgiLJpa68h3g+AnBivIlzzUxUAagQAKKXIQ0dLTE+J0Khr
WqKS0MpdAuQeERlwpIx1mtu3iTSOMy6wEcgte9QAkUCreiiNAhPnXj6htcwyOoFh9BQU71Gk4a6t
Zdd21ttTFib9vm+pa3Q3avZcl9u+AvLijzzs5/gtJ68oPdeK4c2dyL1YXSsj8UEyh/HocJ51EjWl
No1Q9xLTQhG0VfFmjGKPiJyllZoqQkLUVOD+AbiGnsnTk6OYGrLgX47BetpG9xb/Ld9P7geI9YlX
BIaXorzybzb3SCSnLEtK5lQf4xxVj2Ej78dADmKXdu6dsq+vpi3GMAgkrlwErBHd4w6CIWA+mPYe
GShFKQ1nkGEaoyzfluADQ3VKoneXl7ViBcHPojPyOHZePPNQb1bo++iiDDOTMXdm2S6Z4jXafRc9
Sa0gZb7yWMKtBXOHjv4T8DxxBrergc8xUty2AuQ37pCTBJSASb7NZ326qnrEkzl6MA8xOjD/xU6i
FwvMakjLIqHAPdNI1qhqjj+hpYfD8NFjCuP3ASRoNwNeHTV+6CWI004PSxuisqKE0rDv3irA8GUD
rZD9PkfrqoNC9OVDW9EMZGQBHAH+DYhnPqUHDrPWlJYZ8x1p5RX1viW628yCYG7lLsM7hAsNAC/C
cT4vC5LPXE0NTM2M9ft86X3Z+DQd1DS+jx5hfV5/5XBqEVsUjiGG2ISW8WBGlt9Lr0n5AFC3wDqu
aDpsPOoMzDRCBzmHEEOpMQFOwmhHUJ4GNgIGPzYUlOYxLnbO05dlqESDoFd38H8SgRk+1Qm9VbQK
rQBxWFmZBx5vV00eCnCsmrJoBO6qQhxJ4s1hViWFUkQoKbagex9HGQs0X6feEgQpIjmcDXT6emKU
gZjWV6OCpyW+kSOMFBGDsLvC+YRwZJCe0QEdRIKOu0voX4tSw8bwj74xpi0mmu0GbRSFqetCgExE
sw5QifzhpGNryGOCbBaqsItJPq10fr98S1fsHZbxVwJ3KAMhaZ8pkJDKbZDpr2Dw9RrZ2knKAbwF
PkI777LAtSUhEkZV/ivE5wkSeidBC7AJgSj13hZgRpDn5umyiHMF0Nhry+jo4TZh805VGpw/0aTk
sOFSZXslTd2ue5tEtZHzjWNCQA2HXAjU6cyhxZjopUeePCyraJM5xk2i/YxN/ZpO0y3NO9C1WLvL
yzq/qYD244Fgk0FQAOL9liaSdAcY7jxEk7Y74CGa7oj9CO77/yaGuz5672Sd1Jd5iA4C8Ctb/c1S
3ZgilJxoMZwXGFdRR5uiwjtrBllmYKhbiwxjXmdu43xcXtC5TcW+scISqncWysTcglRHyuxEHnMg
gm6juHrqwG1TTS2WBQwtNf3L0tb0AlQDSKDDkUYBlFO+SO4leIXwpGmCyn6M5Jg0PdV659VN94l+
J3FS5kzd2e1FyQzeLGtS5Ll8JWJ1k7xUfahnSeO3gGj6YOoqd1o/ibiCVkTBdwBzA3ALcOD5MMEC
tqqcqTKEaQza/3zKfk0JUTeLZfTby9t4ZibwpAMWwSg+WCsTn2lsIlOV6noYQpRUfcmqfJoJ0iLs
KT0x4KcSeGxEHmVm21RYC26r5Pa93AeQ2GyWIu12AO8lniQ36kbHfE5/Sifl5+UFniebmHw88aib
Avh6NuOF2qVSwAkdwuGPrt7r3pViuSBPAcYTzJle47WC9Z4p5pc8pDEQc6G4w/c52XlpprWN9U6t
V35QoKHAQ9/7i/RdF4aTw3ToKCIY6oii5VOFnGlDjNq11EfiN9qNKizKr2qj9XdF3FXTej1RIwcr
gsbXTyCWvYo/nABz/YLY+/kp++lGcGZnloRbGvv50dIIiWk9AEARHpY/d9RX9t/GHzEBYP9G5hNV
YzxhpwLgsZN2rLF3C4ZtehioofrBZbU7s7ucBM4YlhUyjjnTgta8zkBrGmGoV2KBIfnPZTnnYT4n
iDPw6N7u1drQcL3ih6T14+ZO191uF0aDW2E4zRN5nrRtaryLaJ6EgpllOTqkyqjJkhEINm5Vp3Jl
jCektfc8bjR5Z+x/N68YVXx5rat6eHRq7OdHEpeuThWq4NQ6+SnVDjp5yjQB7YtIBKfqZRTLc5zo
2E3tbpjeRvtQagJOi/PsLXdinHYDt7jkOVO+lOY+aL8c6um/qtZNfTSGFdtIFRiKNRMPRkQ0pMN/
RkzKrQks6YkG7tUhlOPJlSM8xppocPfath2L4JbUUrRTY7jwGKqTO16Z17HgsRctgdnco5PHMIYC
MrCELnlRu9tkeLisWavKfLwALh6kmiK1tU7HMEL2obpC40BNb7TX8XE42Dfy9c/4NvEyQUwt2DSe
4j3rCKCzFhnDrKj9Uqm9EvjEwhTgtlalgG8DRIcs22Kznx9tXRWDeyArcDTR5KkugACNINBYe+9A
MvU/AZx6gURnzNouHcPiHdgNLzEe23w7DEETb3VRKWL9nOCFgfYJxT7wy52uhhZZpIJJaAxn5UVm
NOQbZKhc6n5ifKGnv+CQBKtb814QE/4jkPVIcwKHdOoaiwn0Ks2TY89668DSMmK0DDJkAjVf38q/
ws6epT4d7aQckcicPx3XnT5fv68NIEJCjIt+DLjHvI9u99aIZjboXNXcF8ljRg9z8nj5Lq0s4kQE
9yCVZVVZKchOQ1X5XWbvuK51edui//9OKQXXduWRPRHFzMaRbqt9ha5jjHgJ86xFouNVs39PmCCi
iGLQdTko9qIU+zXj4lQOM27joOEOQQWc0fYKG4k8TIbRHZEGrHg+WNFfSZyhYwwYymzhMnVl4qWY
16MXUpBqnhRNrinYvRWjCtJoGymVr0nx/FhCIs/qbFfZCIx77xb64o7Ifl3WhdWNw+yerzAafIac
8TEUbenSCgo9yvu8JhtQJrq6udOnfHdZ0Nq+sWHwoJH/qstzmmDXkzHqWT+h6b934+kqq57t4jfL
ryn99/17pMdRnmfzIxgO5FQZsjIZ41grJ+Dkh8dWcgslqGoPeJP029AkEOkdS+IWpSYlGWW9nUJM
PAATlZZQr28KUSC95o98UYYhvYbKIRzj0wWB7olYRjxMYad5VSgHUbmVpd1kuku2ra9KUXfumn1g
DGX/T5x6Km60c6uUJhwV1dJr811SiR/PzyoJFGULlLGgwWLl+TtZHHdaM/KSzpRiccaQ+Hkpu3l0
P4i4D/kloQKPTMTfuXbckrLMzOaUdV9V1meOVnc7G7zlyZrQ8J4vHmZwCh4l/lr9Iw+kLmi9Ap+W
wT1KczvZHVEt5PbSnwAsbZJkb9dQDvubHsqXHCDvwLAAfC2KlqdHRZBBxGg5TJyU9E8q2X6Pycqd
KgWX7y5/RF9SAO8DmwOwYhiwzEnR07HDiBkAxdrsYPQfJLE2ZPm4LIQ3ELwQ9hFHT8Vc53XdLxWG
0litN9efcum1+t2S+8XY+JdFse89TnjwotjpHYmSpLyeWjAjhpgp6oPaRy4FAnifhBfAHUvRpnEv
M3SvOWrPCoVOm5gb3+hXVlZ5VNav7GgK4sT6bkGXl8s9TiCIcSYQtqQhaaP3zkpdI57ewTF6vcgY
RXp5E8+Kul/CQKCiA4XPWtA5HUdu3LCIDWFDF+j0Hv2asnlX5BiidVuQV1tJXHs5WBaGHpkHIv8i
6PIEwNKbMlEb3ap6Hn0IZx6NylFHfcSHVHHiKepPlY2sWLaXl7uqM+hThZ8Jinm8ZKc647BHkgxQ
T4UQ38qpSzORnV81GkciuNObl2E2JYwpxOnRm8Y0fKtpN9TS3/PWFBze6pYdieK89Kgu9XFgq4nb
T7mq3Ip+VFZwecfWZbAqK4By4OTg9MOodGWUxy7FnKDCs6WPxi5djKX9b0K4s89AJF31uG+hvdxL
GGksg2VmFrVKrJqmr3rxPyvhXo8xn2c9diBEzR0PjCyV9KiUpbdgWlxJfv+bBdkgS0VdGj1jnG1S
5QGTJhsoQYM5PnXzs7JQLP72xAD2HDIsNf7i+eFnvQwxZn5RNmPXaqPRLYxx2NlTGW26KnUEpnBV
C45EsZ8f2dqxzBQlKrF3UfFUoK19rO/nVAT5XL2cgP2izw7FQcfihMxNXPSRNqLPobF+jov9IbWR
QNHOOgi/zB2jf0DaGFl4voqfW9TU8xbQ4tyCB5vS4UbR8+siz3zS9Zs47+4Ao/XUITlIVerVmFFU
EMy6jKmfagQTHKNvJsL472F7crSxqpIOETUntmbQBI33rfFRpU+XlXHFIqEOroFzHzMhMS6HM3pN
MWCdPfSk6PvdBEa/ralWJSoQ1uyOci4oV58h8LGkE3GcAaxUpxzIhGPMq3FTICcbj2/KIv+05fGZ
jQJF5SO1rqQWJC95HhRV4ceimaYrjiIQypgHB/S4CTYv7XRXpQkw5WIe4OokoMhGeGdIPcrAS0DV
9C6Z7qloyMWK6p4I5I4xNak8O82Shh3g3+5UW3OgR2DwunyQKxbsRAp3QTBWKdMLAGzDufy0Qb+8
UYztaKIfNQ0uCzor5nyd4dEGcvYLfkafdCXOcO4fqHlfxaPfa4dllxp3Ke4KOAyj5tAV/tSLOuf+
P6LB28GGr4PJkjs7Xc5sOW01PGrmjxSvM6k2IKWX022qxIFtzJ5RRgd7fphM9QYeoCCSZlvIOZXY
YgAIMCEF9LU8E08xJfIMsm0M6EbGOO32aY/m+uzh8vauOJaM0hONMMB+QTu5dxvJADZnBj2e8Seg
HM19pF9naKHLllCFt5ebH5fFnfE0fZ3mX3lnHB2YcdHIw4Du1XwzFlegXtjR+z7z+/FWblLM5kXv
2kurPs5F5iplQPSPpn1XjNso8wrDR6tfNQXKrbRVRHQawi/jHn4MJVG61MBOmCDDVV3td7TFUxbv
aOj8qB4J+si39r1CA8lx5Ro0BK5BA1m+K6Lc2xUu+e1cXd6q1XuMapWMPgpgU/kYfcKMPGewZkSY
+udkvpS24ChWb7COP+ifQJsG3zAoJT2Uj8rg0pmUazo+ofFUpT4xPoHeFyD/zpgGv04dvROgt0Nv
1xkJWKUSpVNjRMuK4qbS85j7iv6kdos7Ny1M7yMINPxMt0IbLRyDuSmA8zA2ddP7Etx/03yZ7i7v
7foHIboFmSdGymKQ6alVjvGhdHLwQb28d4atWfnpDfqQN0R96YuHLLuuLccd0IRebWP9p4pq7sui
72gGyGIuAm+tHjRGBKHaisHbaBg7/RbWnQUsH5gEJgw0AzuNEwse3dU7fiSAewUxgEgpHKDewqh9
6u15O9bTlWbvjfpPoyN9qj1l4HK/vMGrtutIJGdWlAR6UIFlLiyyn3q8JwmYZ4F5uizkLI31pVZo
AcJkJQW4iS8P68hjgc0slSS3IaVKyiDrwASYovlpo8pgCJGdDsPUYlB/E3lK/ViXou2gxIPgIVzd
XDRwYzIqOhfRlHx6erk51iOl6HqOq1ftGVoUIG4t5NRttcWzrfvLS171JnCPACQHAguk9afSBlmL
MJgOK5514xbWyp/m2W3HnTEUe/BdyZ2IO3JVOY8EchclkkvaaBPyQUN3IAsCCEWk/qsbiO4qQHMZ
nSPfx5XGlWKkoNIMNSl1k+w17z3QvBRvZhpEReVJhsi3XxfIhrohmYbKCxdGAvOHQEnD3bcMCjuu
h8m0oEE7C0guoZbl63JAdRH84IxP40tXER4xNmbkvPjZCXWXYNYTQSMm7TDHvs4V1JWmyvR7jOjc
5j0G1XeLtvgYp7JtDCfZqdbcPICDNRbo69rNxJQwxcCwXbTo8ZGaVjhdnPb4jtyt8Gx56vNlDf2K
J3m35VgA+4CjS0k09LxOJc7T3Gp+/opJ7lvlV76zNvRPJ7vbx9JLlmAOjS19MDxNc+sgvUmu0spt
bzNBt/qqgTj+Fs53tOSszRKKb4FLY26VUg4U7XMwxk3e3Df9ixKhV1pgbFedxmOZnDmflkEqItb1
e5gzt/p1WBp/Ru9Z7I+I52AWKPt7ec/XLim6ylnojVzSWSvsGDmdPslolsdIbpfWn6r5+7KAsyIs
095jCexOHR1q2UjgCWcb2Xt0M131PnrkMRMx3sR7dP8H2q5FM+H87YaWU7FnIN1ulvvGbkE3UGH6
uI5mQXCDXMv98Lsoh6upu1Uzl0xPpPhJUA1cZDloTYHBXT9OVAGRdHdYgwRnLfS6xRODNEZodtVH
OhSVC47UTYaR7FI33WYY1EUq36CxJ5FdS9S9Wqg7weazJ+TsRsFPA9AfZwxc9Onmz/9H2pX1xs0j
218kQPvyqqX3dmwnThy/CNmsnZKoXb/+HnpwJ9000YQzmAG+hwCuJlUsFqtOnZOXc5N0qP0rWvqV
5ACQ54iNqxJUtr7TqRqowGBYQBcPubKZzX+Jl9qFeS59KEcVG+DiCkB/JzDjJmgBPdN/a6kZqOiP
0xByzpKbXRikLkxy7qbludXODbtUhx8kc8IahTg0LyXHRnQRMMglUILoggHUfL2vGelrddFicLCs
pd+rY4Tsnk7PRvKi1qfKajeGSSU1FmFEYvwcsMcoFN4O2sVBKgqvsNJORURyOqQIz/3shUX+nFVx
CJWSAE/ZeFofqnEKbjuRKERgeBRE6XAjD5H/eq1OOkKRlw1+J4XtuzOyWtlzlcVS3ktNzEeh1IGk
GiQk1xbGSVu6QkEQaryzoeQgfv46zK0/J6+3V8K8/ZYdPuFKdWgoJCjOE3MOyx7jZUZpIHGGvEm0
4IbFe6KQETuJ0q7LtXFpV782VAX1P57ixcZtv86/3fplCHU6+eUo4yQRfSmkB6DVA5f9ezKihFYG
BhMoQm39qsStb1sSNJrocOHdg/+BfgiDy9xivHmmioMm/Wn9nHdnZUYztpfRCL9jamWRG1wQmLVC
0MS4Fxc0cpUkiVeieNFnvb7LYncJl6zuQRk5KkGnGNpumRIlmknmBcZYDqEz9cD1WC0oH13avJRj
8VB4blgncRykzsSypYVGM5iqg7hTqsADEFFyRkQbg6QIOSF+NbBG3MYUgwHgnKogNQJLdNHtXehz
jLYk6AiNsMsUpFoIBLwSM9T5TIghtBh4zvymwlP3xewlr1uRB+HCwhmEFAKk0bgTkg0x4B9pVoJ8
CUSJ4yu0TCSLEJ0HvOIRSaBkxUDk12d97rrGTFUsArWiQMHbo+qSoLPPCNeDjl7ZJAmbwk27sMd5
E+R6vdlFSQhSMA+0MjdjPQXS2rRoUcj8gb1n47Mo/l8vKrVGi+hOh+lZ8PAvBUKKtkaWOkeeSjdD
ne8g0Lq7HctEX+rSJPelrFHp6nyk5alJfqBOHYKOVOLTwvzl0gTn1J5aWj2NpxL6KKOztSmYTqHW
Mx29tk224FPLA1r367ZRnfqgZA2KLwbcpUpL7aHtPVBh/28rNq43uVxLZXAsrDjFa69gzMwyBIPo
Vsd0JFRUAcbHxc586eKGtdzJbB0oWgFP9YDrJw61/Gyf6pNiBfEHoXUsyCElBPsD2PFsMDxdm+pt
F6O5Y8NoEo66/qANGPFTnm5vmOhaBSmeg94BI37wuIu7SC1KY419v9oLRjL5ubEfNC+UnjHhvuHS
YcIXaFbw0W+gRrOMBOPGOCIB9CK2pvqSWy8psQ5xWod0caIUIi63Vyd0T1wTKuvTuO9n/QBTU5RG
c8qT3oFHf7IeajIFWWkeauPLNK6RsXyrnCJwcvRJ0ymMvVb2eBLlE4BcAe+C5xMTQrn+iLiGxlhb
MQGtQozcZ+0i315JHvSze1gcEikdCW8vWhBoGEU0xpigjmTr/Djyak51rc9gHaPKGrTlESM4o/lp
WYvALl8y2XUvWB8TTsGRAI+RDVHF6/XFZACFUYnvmuonvfhG5l/A6dd3q6y1J7LjMECUhooqVGW4
GF2QwkEbGJwhEzmaMfSSrU9L1z1ZA0Qide3H7S0UlVOQWICHDvAhTG/yakyFl7nOyKx1TqX7UJZq
wqZbmqiguYf2tvel9KrxMJVOH9QgQwrU1Jy2RUmV7e0fIjiejLMSLNWA2yPN4VbdNhpVtQGj5Qpt
g7H5hUFpF9noIGOREJxODKKhEwDie3Ar8Xp5vQY+2XnGUB81UeQEC2fn7tu94QXQ4DTNPwTsM7cX
Jvycfw3y796p7kibasxgG2Z1hA77+k3tD1oZ3bYjKsVj8BJUUYikrEXK3YE46/FIY+xgl+9I5uuv
zX1shn0auLpfPiYoNXxbt/MrWJGsYFfmoawXIPyCF/a5C7LJs2rOLNjPbbwd1M9Kk4WaN/p9vkq2
VHTuoZ6LUw90OWI55ytGok0OGS2wY8SRouaQDwY237JTppm8IzmQq0Bvyw4Ku1C55xJIAlCKh/rm
G9P59fHXiZImbtyD+0Cb8ru5U79rMci5Yi9OPX8q6yZwm6LaxKVr3Q3J2mx1dyZPcwEtFHAWQiTU
0PD4vv3NBemcjS6SB9EIAA3BZnT9m8wpJrobg+KFJGO1WatyCLIUAckZdRmcR+TGSFLfgh+gHDzK
ihYNzdPcK0/O+semy2EEc0eIx9x2VGTAFBF+jY17Y8TMAoDNM7llNZqRaWOGKWKN0uluTJ04isFQ
DexhmkRAeWe7mtRuhPlOO1i0CZgP3BLRPA1NVE60i7SJjIBCqNNxXsm8UbtWxq0j3A0gwE2M0QLW
wt8FvQHp2WWhmHOu6npb1I2xtUjqbYraLqMVZA/3ZhyT/e2vLTpgAHoyPB30X9+VPLo+AyQcaMzT
ioFnkCHdL8sztdUag0my9Qny6Tf4NCOPxOATL+mulVmWTATO3tCDZT+UtewIC9biYKoKXP4AreLq
Zv9+kVwSI3H7NcEnbqzHMXtUYiDotaA1d7e3TPCdwOGDlBITG2jK80jIPktQSNEWfKcU96l7V7qr
b82Kv+j9vp1/3TYm2DRIeiKrY2SoFqjMr9cE/iMvsVMNp5F8yvtzRWRUbCIDGBfCwxrRHZGW27S5
I0Wp5VhNVzcuRhs0iPt0vbO9vQzRp8HYDnjR2ZsXXZbrZRTQLbLGGFZegKSD2AjoZUpTkrmJvsul
DW4lNmmypJ3ZSoAWQomriCoSdMABlB9/8DqXhtgPufCzBW68lAMMDWgZGPMaaPMTCpiSOCxbDnch
qd24VHENK8qwnZsDTXzT3YOhLKsljRiZIS7HhgJOq0wmDE3LdoUWymvzAl5mW3Y6hY4GKAsEGtmA
O9/bGpfWMCzigs8L8/o+xSMxQhdNNlwpcjQLEQCS8wiiaAtcf5uumoca7XoIgXbxDy++j1NnMxXu
Lik/rLeO9yuel7gkwXAJSmjOpXuDZka7moxto3WO1Ow630nNagfmU0OShgkWBQQCTDDUP+pS3Lu8
pe6cEsWrTq5Shkv71FSvRpf7I5UUH0UPPjR7wY2PTgbTZeaOkFURzIo1eoWxnRAB1Pw62D/peiIQ
1JuUoxusRjD194pU7JJVb7g8CIIlbCQWQ5FYIxfl0jlm2YVRnSDGuFvSIjJHjN5Ox0kDi/6cnGsL
vAD20bFlxGGinX0j9bQQ/sDaxOWXyeDFaGHBKdkLt4eeXFJ/nzGVqz99OP4xbiOQcqPip+v8+6tR
qD23Gr4glPAgq+HX3WGgZyLD4zGfe7eP2EKmcY15KP5qSiBSaTZDRk6l/tpOZ29+0VJJtBCbAMYB
zCIoRvBEYcOKfFV1KnKalRfivKTAhU2ySVxBqHB1kIi86YKjDc65IUTE3DS367dlgK/e76p/+RwX
BrgIXjfqTO28JSfqnYHwXtfCb+lZ2g0ReRfrYOFMAYTyjtagSbSG5EZDQOh3BmbXcEK80GJZIBJZ
QQ0BtLGgFoIeBPtiF9cRUZeR2lpOTtp4bNzMN4ufY/Kc1c8fd2FojeCFBHjQew5kZdFV2g4DOQE9
vK2iLsGe6T2UmST33lvWzzvxhaG3Lt3FejBuWVClHuFhg+cbbh/BIPhUswckjd14ZO+ebGr90vqS
l2G2WRP75HbeYZ17f/yjel8+vGzAed7SY+CYkIhd7661as3Sp+icEfJijt9j+1Gx7zNre9uK4FRd
WeEu+6QZJtCioJFdetPBiyxojK6NKkmQRP1NiExgRgM3I7yS11LHZJmeOSa6V0Bc1NDjnrbYy1ZV
g7g8WNZ2zWxfN8gHJ/5Qh4VR0IAj8gEVxSvs5VWjtbkOMHKmblPQqefKvdZLLi7BEQBvMWiAkGaB
lpGnw0O71nHIsGDEy1zCcUqCpa43BQau4iKVbKKg1nNlijttHgU8vXVhalHPdj4eM/COU3WPmleg
kD9pR3aJjKpOkKBdmeTCIRhX1W7ugf1356c2JPXRcWy/s9ZQW2TEEbLVcd6e0lXVFQemGiuKvy5t
fZ/bRzK8UPu+Lb7HnlRmlN3s3GH3UGBGpxOeAWZZ7gLGoQCBuwZA/No9QAESQjapvzRttJpGuLDp
5Myf6kB38GCoWpmGjujUXRrn8iq8UStNb/AtIeQ+6ZqvGQ/28Pv2yRblVFcrNK8DiNOnFiSK2QpR
P8tD+4eiBQ5I0VX/bWrdXzCyjMFecM/eNsz+7q2d5RwVj+RkmQgWp411OILxKLFbSYuFRaVbJjjH
XPo1TtQYeIkuDaYtAIh20IXdXtbgl62Ec0pHs4ETg2ToaTpsZkk6I/7byJfwAobiG99gwARlV8ce
dgk1Wv0kuzxEdxk+/n//PC/UVXf2qMWs017ulydzW/2pDl5QfgaC5RONDrUSLJG3B6d28C/f/q9Z
Lp/Oq6FrJhOVRKWn3V2XxF0Ua4qzv21FeJ9cro47vJXXlbQEEekJOHG/D2e/9OvA9Mvoo6wf7A5h
+F1QeOmoxfGDzwpRey2BeOcpPqPhoxxTBRCAEO1/VF8kWyeKgJemuJsYbRpQQQ4wNemgL/Ym8CO7
oUZRdtafu35fDI9kkVXGZDbZv19kPAqoIGkH+t1TjV42nTYAtfkU1OrLsIMg1KD+8RTJpxO6/d8N
ffdQ0FMFQdnEKrVt0W8xqCtxDdGNDD5tMIVbeCZr/IMnbWqQncaYznFA0XF6bI7FQYmcn/W2838Z
rd8/qjtzI6MlEsbzC6PcPrpkUobRgVEaJtFjL1mT6BoGSQJKlybQhpiDvv5KeoaXM6goATbUv2v1
Gdw0O7t6wuOnzCUYEeHmXVjifDB2Uk1Lc2BdHBARgSTqZ4vYalab299I6HUXVrjdwgNrxNUQs4tp
DqapCWbruHbHpHjSiYa5LYazkBW13vsdapkonIAMH1hJND2v95DoSeYqFtAvHQAPG02bHiaqytxA
0H9kVlCbhXwbw9lw4c9eynY2yrJEewy0GaWyycegNaytPmp+l/xaBkzBztlx/BpbknP1/svBMsro
b8VUQNi5PUV+bQ8uAfZm1Dx/o6NjAh7eVFJ/lBjhiarsrsmQTwPZYOrnqYQALz13xhOIKW/7h2AG
9moxfPOvnDO1XHUAe8pW3dXJcw6merMoogKwUtp/01sIcpW+N5+WLzkopogD/IPW7BalkYyKCr0G
FT305FXMWr2bg1OoYdMKC7arOwPNR2t9ur1UiQF+8M2oPNq0IBA9DU7rx+Qll819Cq5K7CUjB2EQ
T9YWv3b8wjWGCrxVgFKk5q7orE3T3RP1PJL7fIFIKDmUs+oni4xX+32GBrMMd46yO25OPgwvlscy
EIgOQPUPTzD6W1fuq6yKehViUzIwg3AXwcfEICPs+HHHbs41AmYXZix1fEe5x2NaktO+D/BYDmu+
YFANT0pe7CePLT1dU1goUhsZ9OIPmIOsa1kJQmaGLfTiPkYBDTBPZqYCxIoRJnTkvFjDPy2GIVdB
uA9wBvsVF1ZyCgDTEEN3bqo6NtKNcUolkaS3giFrcE7D5aBRgHodZmU5IyXanqZaYCl3ZuVj6MHr
8Gy8y4etqb9YHSQZ4j5IlwL8JNCbkpU9hSHk0jy3kwWAx1lc4WC5S4A3+l1lf9azLHDVs1JqfjWG
UPn2q+HFza2o19sdlMWh8415E1tK6fH++sZOgLqXAWttRrF1vRNuV7txZeIEmluIXyUZxTj5nxyT
5fJNf1/OvjbF3XJzUlpK3mLVOQV/ZLtJk7slKzb1tARVFtYuWLCmgPz6eAy7XB8XYZrY7sdlqaBm
o0D55akeZXc3+wPXrz22KhdTDsh+cIdzq2qpWqvqCnSgCto914na7DFJnhJzZ2/nJ0VGpyuKXIYO
UUaUAiHfxGNqylVtiLnAWpaM6UZrwL4RL8oCw12xtwcHXKoDBvQdR6ZHITHMY2scahDLTWC4Yv2O
XTKFpfZrtrZW8TkFCvQfPtrfVfIh06V6k9sFjE3Zb7c6x4vk74tShYtd5OHkeQkgaQd2caiHub5l
PiWQY1sI8TUiSSbFgUYHUI+V+mwAoa6PlwP2GkedxxLagrY/9a9V0t816bn7VSsH3filGFvdiCM1
a4LRONgyrK7woxks23NRCUfV6No6Q+1VA2jpTwZmWZM9iinaYxeCfHz6c/uDCaPIhSFumWOumE1h
AfFJ5z+jGdinnETd4JcYQf/fDHGnLa+WeVh7rCj/nm7SxV/CDEMokieN6KIDGANlUzQyQZ7HhWe9
dfLGaLCauXrBGHvWnUn6ensdQg9E05JB6nEB8TQNbp3OjVfpyPgjxa8CLZClOMIvcmGAW8MIsEwx
6zDQ7KEYgqHJLFAl+efbeMy70Hdhg7uqFdUp59qAjfpg+0+mXxwA1D7ce1Gz+0P9Moj9we8iGvwm
eN0GoD59NjZt9GruFMkvEX6wix/C+bm65mVuLPghhrXP+zt12qjt59sf7O2NcmuxnIuD+ormXQ0b
9KRjfvnYHosf6S/jtZv9OaJRsxkDC0oCj8pnd9eGg4SO4I1Z55Z5zvGHwk0rbYX5IXI28Ptg9asD
SAmqJliPpq9AyK/eADGX+PnXJqJ+hoNBQ+1TttG25Mf6Vf9Z/dQiba/jX27vjDDIAILDaAAAYeC5
AIaqMPJBgYAWmE1DSDdYJ21n751s97+Z4TbAztVET1qYKcpDlZ6N6ZWCKobsjPY3ULX/EgEu1sRl
DdCqd9eYAcutOfH7GBT8KOXKKLaFXutgCp9JX4NPifNaM/ZKxR1gxEmfMLbn28rXjo6b29smKLQj
P7mwwvmtVmFsO9eBVgd7pp8N4RDvDPM0Wd9H5wWt17Z3A9DiFYCtprKmkDDIQTgLA4sAWINq4Pr6
MeqYZEqMT5Zpw7xNVsh1LS7VQq2iLfFb15ABgAUzv1gsWvB4Db/dt1zUM92knzLi4m1uruHQYpLI
h/zFEFrGeWoGH9lnQJHsWw9FguZNARSFKfEc4Wm4+AVcTNRAkpYoA34BmOatb7TAeSTb8gDwhpPL
kkHx/v5dLedAnp1OeEnECEkrOErSP3PxWYnBAZJ/ve1DohQXRB9QkcU0L15M/GlwLGD7eijXWc8p
qFadsHO+kWy5t5JPet9Heitj7RcM5EOxHbciK1NZjHXr2nNm3QJPUpkCgOJR89BB18vvjT6PsnGc
QCdWVOCHstcNnvjZfljqNMLwnrLz+m74NBWgP9bqsTlMfax8qb34B3GqAe1yVKytdgFPA+ZKfQJi
h2isBswXkcE9FCk1gVGavbOrZd4RMNZkf3sTRR/LxIsWLWaoNr5jiiyTWukAIYWeutttUI31mz4L
ehVitu7HmUyY3r2FegPeJHjlcg2I0cqmwgbb68nC5aTTKCGtr6ib2+sR1m4YMpJN+UCQnifBYEOB
cZcisMy/hhfM1tdbNChnZJjglO0+3MnGiv7a4nml6j43s0LHqUJhHuJxVn2wtL1qyUp7ohcqILLI
yfCew9A65+iqudpOwnD1a6LHwTotSdi443eTrFng1dOPHOpYG41CGc2sQEg5LpFkT5lf87f8xQ94
t85m7DEXApR5E6KM8yYEHHjfxp/J6CtTOP5LRQfURtBSBJc3kwu6Pma620KAGnLAYCbfAYG6bCxP
tiLhlgJDDT4WjNWiLXZtIjPtpmsnBTGKhmB0W499tSnNc2o8uN8gMD9+v72DorSXQbb/3xx32+Vz
mQHPjZCIJv1vWj5p8bhN9Cayqzzse0lSxtzh3deC56PzZkNtkCc5mPu+oZ6Dr2UowUo2yq+ym+9y
d2+5+SegVL/NtSU5dMLlYUwW/TZgm5DxXu/mEjvt2KVjdSqqPkzaoz1gvAwjIOj+pYXkJmMf/93q
gGzCqBGgKupbEeuiEEeHQl+0Ahj4GjJIrdJEau0d6kZ2Z4uX9NcM5yDOiqpUlQ/MDCaE6nQ7gucE
yKJQj9dDtrpSnSDRGWOIJTY0yASXuBxBTWNwfTqYEtLrr3O/y0FgSQndmQnw6mpASb1F8yptn/tO
Jrgpyg0uLfPHrUzRQrWhpTYmYQchK7UKrWTe9p1ywIcBZ//D7cMg+oKQUdDRHUZCBNL5a2/RSiXX
WxOjE1r3QOwM+mPnrJZRIIu+36URbjvtGYqfTgw3KZ1dWmt+ntfhNAResR0qGaZPuCBcn9ALxuQq
oH3cgmxam0NqAfFrV2YwagsJVgX0l5Axli1LaMq237ghsAKP2ztn7TRnGCETVxujfcy1dQlr1d3r
AOxLzjRzcP6cYYyBTSDiJYDu8PWiamOx16WJgfJ1G18Z5nBIv6qgICua6OPuAKfHWuALiFrckhpS
pgMmm6rTUhxqEOqq++xflnJhgfOFfiC9uxgASqfduS6ikQZVvCey6r3oGF2ug326i8CUF+oIakis
I7M2ylqE0/iomn775MYkcofxy+1dE36eizWxf7+wloIRfnAYoB1PwTlaMwODkoMTzI2TbkwHD6rb
5gSLgx9o6M5iuNcBiP7anJ1PFslN3CldOvvLepjsnyC51PsDae+qQhIgBGtD0R/4TQDpULr22I+5
WJtXD3UzMXHHsd0t3Qnz4KkdB6P7ccdDJwe3P/CVb9Ho2kyB8YeEAFV2UjENbblBOxwsRXZgBXHo
ygi3cWguzJbBpgEKEg00WCCJVPukBeXKx0uQmIbE9YHEGlvH52jGYq2LV+C8onOYJmakzC+2UvqD
/QK0scQbRB8IIFvQy6O5B8A05+q6vlRKHitMWH4bF1FeH0DwuI6SvFdmhds6p7EKqH3BSqUdLAJa
IV9vH3JZsimYNWR9Egx16gg/GCrlvG1QWnCl0IKcKh1NXeOL66JiNUByvXPqk9eZUAJ+VQA4U9HL
Tkz3tVDNbbqN0dJItaNBZE0AUWUEXDLAW4BciJEucM+kniw9MTHAiH5UlM6p77qAkSr0rNWJnyb3
ZhkYXjiMzwkkpONS+3P7oL/RyXBxH+aBywUOGPPYFhcsTaVf5qQDoJsU2baJD9O0b5UjTRW0/MYH
3DqbpFtQn+kCOg9qYJGnSW2hHnCebZAqHC3lT+xshmI7DXcEmN5JO4zGH4KihqIfM31b9XtXxvMj
oMgBnQMDG2AyUgWmmNsyWqnKkK4doPtOWGbondjJrvTMAAM+aeD8riy/SZZI0dbAUUYfv2pU/Tq7
K6azNud+tzpbPFc/TZ3sxcv26t1e6gb6+RjLBlUU51rqbI948wKkreh1Es1IkreN2faStrEgxLgQ
H4X3YhAVkYz9+0W4TGaTpl6TAZBWHlQQGxs/8F7ynHtZC1wwX46BAhTO2DuG8W9zhgYt7kyLgm3B
+5xOhzH95UAlCMQ4tQHpMDWk03qcu+ST9yOnf/rqT5qNnwed+rj7HBXK01TG+y4IEKwRgpFkgIcw
1sX9ngmu4ABKzvj4i6Avh9dh1bdr7jxOjSyMi0yB4dFCfMX0GDbheo/HOFvjlmkZVFkRuulet3K/
nvPAIzLUhNgSHjYY2MEn5TXTEnPNXLMB7P+597ZTe9fYz4sM+CTqGoCx868RLrlDC1ch09AC5q+7
YRl7gVL+VFwSWIl158y/u21uoZqwjBvX6D+ncRem8a43xk2CejA+J5BgCtQE72+HHtHK36Za0dpi
Yyvc58wV16bNCkDgSp+1eJNNB7v5PsvG1wRnEggONnH1HyvcmSRqY/WYEcRIwLbZSd6m7Bdy593F
ODhyWJuNr/Mj8pY2dmsfA2LbdwcMglYHyztS9/h6e5/Y7cpbAXsFk22GciAIe699cQG9Enr7IKBD
H9BdGx9YLj9+/AcbuA49qCi7QFpzSblNgfSHXg1q5PoXaz1VCaaAZeMEou/Npkv/3wZ30yxqWcUt
hQ0UdwGYNIO82OCsg/3SC2+vRvTN8cGRvQLRBVwV51kIFGNjpwCDZvWdmYF/PJGx7zCvefdNLixw
XhV7wO9XFSws606dAajyNmCBwtgABiMsS7Ic4cZhLBt0LRhqxRzNtQMYM8XGjYAJZY9WFi0miqmH
VJIci1wZLAP4+6zaDYLfaxtA9VB9iWFDe3bcn+2jMzy1CSY+JVmrcN8uzHClTYfg6ekMDGn3ogDt
6dsx2ODVL6rz2MmyBEFZDDkChI8Y7gaYT87dap0k7kqA2yZl98kxu89eot6VNvovbm5/0RR1i9l9
DLBUs+S8Cj7XlWEuW1bADFJmDSKOnsxhZ+qo73c+OGh9U5XJiYrWiDRWZxoEgHLzlWJcHk6ijOA3
XZEzrtrem343nyAqoT0ZaheUtr65fbBEKQG6Bv81yL86UEsZirJHShDXrXZvOX2yyQ1S3CVzX0UV
HfINLfXeHwoN0xMxNKAMoE4Cb6ZLkIEIzJ/GbNwsKNh/qaYyszGgaJF6o4MkcgPRsVnSkBdhja9+
Ln9yQL5quAkIWN3KOKXeU9pm93kM1t34mHl+h95NXiXhMC++az3c3iqRF7DQA4cGKOudPESBycRC
T7FTFl6Cvbb4o/bTVdFetRVJ7NZZcOaCEVMPQkrkgo0V07/XZzcmpHUaHcmK0YFiuI3cvPdnyw1B
lrozuqNRHRNo0aEnGHQu2eaprzkb0v4i2a6PvVBttp4dQKLRUEBSvvR+7jXPxiA7+aJ3zsWvBMfA
9a/sly4p43rAPEoVjd13VMz8Zfk0GsNGAUkugODf0ml9JnTfjXfGUEiSDUHgAaYdUkuAH4HDmweO
6WujtGmBNKtkzGEPdkwCpQm0cfGT2AgBa/0f7XGeVzZToawTvkmfnTBj5BuTuU+8fdNX/ojmn/JP
5oDGA0M6evhvj96LN0GmpO5cONhcUJT6ivukGJ1vO5OvQPRD0b8MSSe5k97w5e+c7o34BBIomP1h
/n9hsUEwI9YCcRlrQtd3LDCSmGd+avQHqthhA7o9g+wW8kRzuisndZPFTuC261O1xPtYe6xW6MMa
IEXOP/X1pvY2ieF+/fgJNFBWwjWNJgW0ta5/oWu3iUMzjNHo4wh8hoLBft3pN42+RPZqLJJxO1Eo
xtaz7UeqDQzKtbW0cQa9hlzCqajryCwNSHnhsGOmzEjuW+jZd53+ZyX27vYaBbkh++YAKKNwxnoJ
11b7noCNCQhhECd9URzir/POWZ9v2xBFMnDqgvuBTWyAl/baRq22mMdvkX86+Y++t9lEA6MqzWQK
DSI7eAiAEo7hRAAWvLYTVwn9D4msnh8ab/FVIwnIsLETWTmL/SHedS8NcfFS0TuDJDYS0S4dNlDa
/TK7D1AwGc1+O9M4Mrpke3sHBckVOK0A5MOsOgPgc74BcEs99m/o3/hpTswzMc/qGDSuc6h0Gd2d
0BZjs2BdAxPkZde7WKvTmPQaxjHczATH+zRENehKG++uL7IdlLtkfMXCOxZFiP8a5FyQxn25VDbw
1Fn1e1U2ZWo+aepPKDaE9RDMycOam2GMYw424n/YVRstSEZHARET7s1CSm/s5gEjUiYJS980giUN
K9lTQgSd9fD6QjEHM3fgK+W+HaiYrS43AfWkjpfsRoXB4rt2DZ11MNFecpUtsePySIo2Odp2O0e5
Oz6kWuJ9zlrdOmvgRpCEXtGZt1TMZ5kQ20Bs46pfnTOmXltOwMp3mLHwXl36MCeyzFL4WdGuY8Us
/Aejddd+1PaOPQ6GBgSROd1NECSsZye0xuqgJTb+22/1zAs7xTxYw0PRr5vb31a87WDTYfMXiKb8
UClZDeLMk4OHQlJC+Q1C9mG7ZGWkNikej1M7Bgh9fWAWJA7zYXYx8zSToLfxcB2HRjmpK6SFb/8m
4b4Dw4Yak40aOP+qVKu5LjOL4ciG0i9yCNsvL8UgY7kWnV98WVczcKQg9sedX9cj3VBDnhvNqzZc
Af6I1Lzx/Dgb8m07VHdd9XB7WSKDKHLBjxiNK27y6w/t2SArHkfM43W5fa6m75qK0eezudKDnRX7
27bYj+cj76UtzqlWz47nlQ1adSkThtVjJUoW09ndtiL0XehCAsuI9z9ezeymuchNatMtp8TDmc29
ttmAsCaP0tSNN+CEg5LrMs07Sx2WyJg1Etnl6mk+ITE9LW5lb2//FNFVw0aioB+ArhO+5/UvMWq6
2CPmsE/m2oCHdwTgMAEx9mZMihki5WkPCQPvy5T1oyRIiC5TpIEgwMIsrINXyLVhkrSpmcfY6dF4
pSjYe+a5G/LQ/QfMM+pfHsygNmG/U4Jo9KKbzRgLBGQISY5rFjv0CdqwXxLZg164JFTabEANVbBE
cvF+GXEJdA1uNssAvJf258KA9G/xiue/JPqITjqKpYAiMXkqRP3rzTMbM546NrBQ0UcM6fsZVL70
avmHeALhJgPMv/AM1JqvrWCkHESxI3qsNbL0M54LT72ROrvVS2L/theKdg45ImrZ+hskjzviep16
ieWiwZqzcN76Tn03l7+sVPLcFm7bhRnudC8rGbPSBcUjOrh69ppMlu/Juu7CpbAuAJo/EBrgJ48A
9C/6N/yiRx/SuAlBu+dAVy6tftzeMuFa/trh34to1hHqElx/WUeZkHUK8Y+mkEQHUTjEkx1tXAaR
tHiWOgSmpsBFgnCoGaBKqsIYznZ7HeL9+muC/ftFKJwWhSg9AQizibckdkNTv8cgofoPIHI8DP6a
4XzZRf5HdYqVlEBaaE+Dt6fxn9srkW0WF0pnSoc6wUTZSUtdX2nbIFEdSdAUf/S/q+DOfQxkimK2
jBpbc8DlSNPQxbAZeOP/JcB4SG5w5doYeeQ1PoA+9xInhqHBLDaG/sMoMB/jvt7eMNGnR3sQ/GZg
dETZg23oxaev7ZQkxQRIFI6j57x0luJj3Cec817ixmxb+FudsY7h8esBKc2Hy8xulnj1QBBoIzMs
H7LxB+brayiNpMo3OieRNn84ZQEOHKz3AM7h/+/wCG0BlIcz4XAWM0Y8lvvV7Xw1AZZfL/YT/f7R
bcTgGlj93ygrUTzi/K6YWxCOEOAFOgKhy9elPjXTSwKurNtm3mcKoHRGqYLxC2v4WlzwVEp9XXWK
ApW+zSI4d9REWlBKztD7LwUjSOcxBgENG5NnFlFrp/I8CsTIBH4PWw1dtdrQscEFt4D2yA5wg0Bl
edndXpogH2N01SDIBcesg+oxd64sY1qmKkUpHtS1eba1jFdjinMf4LZAAQVOYRb+nNVBsS4nNf7w
mYZtFB5xqrG1mNq+PgVZqaIKVKJTg8t13xigiZ5mjI7KzsD7w3ZthouzZp31ptuwx2jb+Xm16VHz
t7VH293c3ksWSK/P2rUdLtDaVquRFUPYJ3eqoqIF/HY6T0YfzMuXSZXJhL6Ph8wYUzuEwyB34DIu
rV3zXJlSZFzkU1l+0roeLAgSBrp3AH68L0EHi2emhwoWJpC4MEXnefIWo59POr3T/NYOHKh13KnV
Oe18ZYxkCes71ifeHucQU6zZ02QN86mOxk0X5J/qJ+euDWO/97Vo8lP/dwVSEE9yBviT9x+ryCgx
vgK0Fi9mTjVrTLqego6jPWYx9cmY+G77nba+Ef92yw0ApZKAwnsKLEK9hpG3sZAMgM+146/AOJUD
meZTH7bnxv9xkJExsQ9z6Yq8AS4wdoY9Kko2z6fJAAds6tP443t2tQIubBi1W6rmgBXYxRxNRR6A
4uT/OPvO5shtYNtfxCrm8BVgmKhRGIXVF9buahfMEWDAr3+Hcr1riZqrKd+yy2VbtWoiNRrdp8+J
GQQVDFLoDsmA8rlWo17v+NWY3jfrhztzGluZCwUmtRbUSNYxyWgF4OP3Z/hLcmNtZRWPzyiEeI05
TKBC0kID7aj818HazS88iElM6+fvzb27uK8LZS80auC5BRXj553AO5OX5ogdP9LkdoyGrRVqxCRW
1IdWZPppwPZ91AX14UZOtDkoe2tb+nX49v1nXDroWM7//xlgIfn8GZlqGG4jsF/ybDvMjEjDpi3I
+wfkUPLMV5kgjqRA/jx9b3jZh//78L9k8OYC8ugMfASgeWvOYxD/EIcGDFffG/nS8/fPmv47utX9
DQhKJsG5NoHu9FCAxkMQfUz9PB9eW/FiQAdEnSxSe79M0DbNg0tcnaBHLPj+Ky5v338/YuWwY6BF
Wwut9ofzLb0GB7uyjdD+8Xn94rrqQOuPX850dPqO7tHMdd9OjlBO1jNI03UukY4fl/dtgtTKGa0o
fUMQJxUeVaHbK6KhDesh3gJSTqWMXBly76bX/msnxz8LAZgYksJLrmB1E0NAcpi5hyMs1KifIIO3
66EQXIFj78pkX3aw/xpaOVhwFENub5xxisNRIdud2FzFbV12sf+aWLlYZdKHMU9wZLiv0wynVgtB
nuAnPwc8ee98i1wTGbt8SJcuDUSJCBXXWGxXYwI1OXVCs2xFpqIhHZ6kxfBHlBZ0BMkQ32Q8FCie
f79xl0X5ckY/mF25KGmz2SoTzOWkAqdRk+KZmTGBMOz3Zr5Q3rxvjv+x8wVtl+A5pnYm7BjeT7eI
iltliObHvH/fwcmPgb32fjMYRHIo1w8pvcaWeSEMAHJzebogg4Va18oH6o3FssLG9LqpChFgJRib
v2DeD6XSUx3QCGV6VOLtlUEvp/7L5H4wurpuCjFy6FjBaKWXd64Ceb5kogBxGwWxrD0boBf0ZDrF
VsV5TaogkfWVxNAXwO77tMO9A0m5iDOspdg06bajLjW4frDYRwY/CyMPeNy/am1oQj5WOPO2BW00
M/wkB+NmB0pC7WEAk6Se1Nuc7Tv56nhHUcS7kl25Hr68TtYftzjVD3f+2GVMAWQAfs22Qisufe7d
xiIyJh+asiOm5F6bt008XNnyF68lpGhRqFueRusMU1XWZSzHxWzMqGQRN2hRsmOneD/lZAWuq1yp
UF8e6AeLq31gzIneSQGL1oOyOce32m7a6bet723TKyHH5dvwg6n1bVimRdJOMAWwhxaeYx+Zgegm
sImMiptDfMUTX/ZaH8yt7r2qTasM/HQTdJ4hGQ5lL98+KH+V0m/uKppEV87TRWf1wdrqIkxcL0+B
OpsOTWVtpRQb1lJwfIFyws6iBLQ6poYfPRlqTSsN8ssKZNW2g8R11P3XF9r73gUyELsI/4pm9c97
15aOUjdMx6eISB+Oln5ujCvb5us+XYQt0DUDkcGFrWzlmuu+mQxWa/PhpQh5AI94LbD46hNhABW1
pfUMKaR1n7iceyOdGxhwWHVWoCUxhayUJDWDFjJOlflDb4YrsejFMSGFvEA1UN5cC5bGs4pyBTPm
g/ECvQfgumei3IpTdk2u6ws0C+AvDRiw/zG0Wh9d5SZko2AIp1un/BebiLGZnwxfI+nOCaYg3fbh
ny4AZzhKQ53v3Y6/Huz/ywpC+24pK+IyeUdmfXBwYG60J6vDBOs2ZbSj5l7xrxXjv54JDBQ9QroN
pDKK06sT6MVtjyyzPS/EXPEAKb820DK/n67N6MWV+2BndfZyY5SyM635kJ1Vm1RdpICN97lT74C+
od+f83e138/35ucxrS4GBaJYDVed+TCFOXEDHnLfjKCosXPpfEMktQL0XQQe7YIKvDd5hP5usqvI
rgONEgLhqxH4Yu+771nW4MM6trlX51rp4nvwVCqyMLahanNt1JeNQMYZAQOkfNe10xZ4TYONMGKb
IW8ACJRYxWug/AsOe5naf62sYmdP1m1jK7BiZs+Vcz9GVRmaiIEK43VkaGYpARy1rqzn8jvX04fj
qAJCjaOAc/B5+kC8MQ86g00nDzPv95hFDljQPCheGf/5akcZ/b1xZplGAPc/W5q10jTANzAdoP/X
nZHpLPbxqdt5V0B/F5YKIJ93IAje9SAJ+2yGay46APscSLpMxZyJU+OBLrgNvj8GF8IGJK0Ad1ju
GBhZXwCi4XwaZSYPTn2q7ztUkqBy3GwMQVL1NLmEKwPW7dqtcCFPtxTO9SUXDspe5Po/j85BwOgg
7y4P7lEhp2rLQzWoA4lHkBL8EaGR0PmgXSUz/+pfPltdfv7hjNllLUc0IsoDWp+oXu+hVWZO1DLO
LIOw7TU2qQuZoM/mVjvFNJZiN4c5mYdxcjRBCzR252Hcxfd5EQlHCUwjUMwZuksTcoa/rizt4pU/
H4lP5tc7iOW2soj+yQP/7T6ONh4FG8UJN5x2EQv5RFIE4Nekxr4ew882V8eQtxL841UF4SrQDZrq
S2s/zy/ofQfL9d/vh3fZ0qK3tEDhQPzxeS3NXhS4LRRsE/GQKY9qDEGkv0b8p74m03d5GQHFQoED
Qiow+NmS6w0ibeZEHjIBLqssRWY+BeD6oCCR2A8h+J6auPAH5TBryl3zOvD+Whb96/2LWXVAr/iO
40E1+fMXSHBBQwqnkIdkWwc88etk02i4meKH5N7bxfRBPFR3yZ/8+fsp/hq7LWZBAopGTBXyZyuz
eqly1WPYv7MNZDsReqTJ0DQJ5wVtnZ1+/725C/fGZ3srp6CXgpedC18EgRdFPvQ/a4r8qerb6AJt
5Bb5kiuXhnZxYlH7A7sQIC5Q+f48sY1jlLXT1PIwhENoB8fulIPEEH9tTRKTN1AQE+Z/P8qLPuiD
yZVTcIWBtsqxkSDv0vam7+ysLeSArtxRuo4P/3L2/7WyJnHpHJYPiYQVEVQnnZ4lSajcnO5/DeQH
8zWKdzotohoEfga9En5fmdP3wOuDk3XQCsZzFS6Ay5amZouW3A7iRqdk3n4/kxfyPdgvHwa5TMIH
S7pnc82qYclUI1Nnvl1K35Jhrp7r4qWKz01iBd0Q6SqjTaNt8VKgc7/l4tf337Gc/+/mevHDHz6j
6yu3nzxsIi/+kXq/8un++99/0dN9GOba/0gj40nSLmtZNvdu/FQYJ731c/Pa2/dCJmdRPMVRQJiP
Tlx7NaFVZ8XQFcGumcKEmk9yM5FmwzeF74Snihg7jcIRhNUO/bL981Xrl+6rj9ZX8zgy0Q9KBuv2
zgpRPaDAGITpsds4QUonig+gMe1885gdla25R4qdXEllfWmlRS8P8ocAOwARDPDxmqm6rGI05gMA
fOAhSFNPU+gGLLT8Pmi2+ozcrD1S7hCknPUihJIBiJGvxWOX3ANa9IB7QCF/0Sz8vJlQ/pr7IRnk
oX7igub33bm61X86g1/djM/6nlODDniRVPvxdE1l452RfL2RP9pebTTHAr7LVIU8tEFL5kiPum13
O23jv8Ohv0PaxfQbYkSM/vzR0CcLryBB32aSBY/RzeOjS8BfRu8L8pPRH9G5J9uUoMZLehr8PDA6
BYeb7kYPLcqjh8dxb99fiykv+Z2PX78E1B+OoZCFo9clZg6I4gPfgyzoGivHly6n9+0BbCI8C3h0
kE7+bKLpq2IuegnfzYqjVScl5UbvbhRVLYJGlwoQtgKCPFU/0NqGerVTt9ulbw7lIWaE33uFS17H
8JYXCICZS3vI52/hKqiJ2lSXh7T97SSnqrjiXb96HQwSfCBoCgFHjLqOOQqAmGMzsdwDN+ltfhAH
CCVc4QS58AoAskgHuhTbfYHhrMaQ6r1ZOGMWH9zH9kkNkrCmeCWGE1VDfQshXBIkkDQar4Q1F9wc
zKJ1D9gpDUijdceGlahD1etdfAibJJDPZUu2wy/zjJCq6GnUkHlrPqNVDmgVmSF1NF152V24nBdA
FSIrHHC4GXM1bKVkxihKHh/2XkHtnf6k3OSv1Rt4FLfeq3cc/frc3vIo2/Qbixq36s018umvTsYD
mgusJNDQdTDtq0DLTbQ4bnQ7PrASBAgK8gC3lnKLBBkSmqN+xaW9pyk/u5XP1lanRuON5tWWE6NC
XRPllP5UyBR6Jz0aAytM73tShHlkQ8MKaUFyvrd9Rm5vnm3yfKPR8nbcToHq6+EQqQAFyECH3/mv
J8lDcIscLmgwbNQwVi9tL5G5U+csPiTgsDQ5yD6vXOAXApXPFlavolRtiphPigcBBCW0XvqofmyC
/nF49h67m/qhirTb5Fou7UI0/dno6jKPS2hYpxOG1d/zvYyw04OK5qSi12AVFzwF0iH/UBQuzK3r
3TQ2i2ws3j+Tjm58UEgFRn5nLiwe0fcLdengovkaLXE2MLXAmq0OTlzzkUOhSTmUM4mPye2wNfaQ
dDtCycLcqtt4k9zMB+vR3LNTfKMc2ivhwXqgqCiCoQFEJMDxgbBw3QWolfYwtY2hHBSk6Fj6VjWg
/q1n0hk9rdsrg71kbOG2eB8rUtmrPROrs27XMmNH3m+rW9wumxLsgVA48hN5hXNm7Q6WcX00tdop
HBpoelPk7GjE8TadXAEErhK2PRJ1DC03GbIEKrv2RFk/LtdGV4HONLOmq0qMrzsvTe3p0d7m8LbY
or++3zVfgrp/LAEmCKgsWr3s1a5BKtKomkTBfgDN00GnTVj4md/tkdItELTYC7c6AU3UybvtN1ds
L77jo+9b215W+UNQYvfCzISAbQ9E1IKdbRmN44Yd0+3U/GWgVG7St+9NXpxXhO8gMEQ9B/1zny3O
tR47vYJ51dDFZfntpBL1JQPdlBPfz6BMv3ImLs8unCYq3vChuFY+26vzUS9kjs0j0+IBXP1+O0Dk
omdIq22Nx6SE6swjeh4md9/WpwySbU5D+wGaVWjvQN9880eHOuf3U/Alrnif9X+/aS0qVWhTp9oe
5gC8pUgwnuKdOOaP8wgvAWKlQ3ZT3Ihtc0xVchWAeOkseaqBch0CpCWn+nk6Ej5WIskbdrSI1h2z
381z/KM5icih7DDtpBH2CVEOxuMcKtvsisv40ra9jPuj8dXaa2MrZreB8TbAWzGY9vxU/kT7P82P
KZSHKYLzeT8E6sONcjsoYMe4MvHLSVrtdhNAUheAarSboenh8+BrE+5RjCY7sioqxalP7qb4Vgc9
wvfre83M6kAb1ThrrYCZ/u+wk/SKN1wH1phEFLoAZXagFqYh3/d5EKqlpRUCJDhe0DLHabdl6Lz/
fgBfVC0WGwYaHxcouIOG6JVzT0DijXf2kByzrRs1obuTfrnrj9bmqAT2G4gtU1LsPF8em7uMxKcY
WZrNBuUGFKmKo4ea/vffc+nAfPoe/fOYi8ptha0JVLe7p8F9RR2Q1AJtXr+7H277OPc+Nk83Bkr3
1h9yQUASnZaPFnI733/HhcPz6TNWU+96qaNAYC85FnFMvFgSz7gzFZDr74wcLFZXrH2p32IVLBRY
0NuC7jbIdK32UVcmTsvqKT0mNRlpTrVnXoG2gsgE9WkiwQdPmsA8oev3qPyd96qftKTexz3dfD/s
L0WYfz4E6V3weyD98h73fLgl0Ak7G4k9pkdvetAt8MbfjOj5daA/mWzyE5KfR+vaE+AL2ctiEyGU
hQcYnnjI+Xxecm1CZ+Xkzemx7A9O2E41ccLO2WXoHbhbJC+80Gx9Oz4X6RsLS5K4C3ofUkZXhr6Y
WbmMT5+xnMYPQ1eKMh+ZLdOjwX6OWk8b4EXj/lTexiWq93vRnPUGhBOBbQqqWM/fW79wV9pLuyHY
i9FHCPmkz8anLmFw1U52zO1nF8p5sUUtLSb5aw1KlVSLg6q5xgj5fgF8GjDgAnAtaD5ceiXQc/HZ
Jhgt2iaHSuaxJDUSJD2FcjPUm0EkdGtT+YL//frr9sfs59iQkjx3JPcTghaAoAGOQSJa+aPQgTxL
KikAxRtBPB/ij4T6KoL7PcjkkSjLkBq79p5YfPeX70Y2AOy9KLlYa75A2Xi5EIDAHofmnCqMNB2Q
ZlcOwhfXu8wNInwLIHodfPGr9SiSZGBxPUxH4TRk7Csgh69lidCbe2EgyO2paMt0QIjmrIwIroyF
lyTzcaavx/3gb+hL58vfImAbZD11+msizyl5LTGDL2ZATmHlR/YWuF56Op88ohGyfT1vfw8k8Z8H
0gUPd3cG8XeHgf74W5LdGJrEJrdIDeEBW9DNAqq50SL8a+f/HejPvyLIiQXlopH+tU+g+woN/Ofb
EFr4s7QLH1wyUZfk24LcIMlmnZCijw5G9Dz6PyryeChIIOh/PAaY9o8zsgrh3E4FEnVmmJFI9mdL
8dXfU4WtqZLC2XrVlXzAO9XHeid9MLeuSypDPQrTgbn98fWoUj8nTzXZHt9et9H90T+etl2Avw/B
bvczOvzpopeN//1437U3v/uC1fVbplNWjhq+wH7lfnew6fb1FP4Jw9vAD+DzyUMwkMgmEQk2wc2B
Pm0OASG3ZEein75Lr23J5cR/9zWry9eeTZM5El+TkzZ4cSDk/v1wv4bon9d3zf83JHaaeSMM8G6b
AK+AS+6v+KP8tkEfUpIKm34rg35vnor0TmmI6lcvJrvm6K+NcjmWHxx977qpBjqW+Vg3tyrAucA6
6zkBmRVidHs+J29KvK8hH9QrewbsD0rHkG4QzbXg7tpnrELUaohjVpn4jPCpwqE+vpxqotJ9To4e
TviZ4PBR7IGXMLznuP8PUXC7iw4Pz9AW2z/e4QS+XVv+rzexBjgJerDA+PoukLFa/3gYvLlJh+JY
6sDHbPv+sa8rv31Nq2cNl0Sf+aV6YKlfzccxpmoPtH1PONJmve9l17gP39u+VrsRjXTA60EWFcRD
a0oUR3Gy0VJkcXxRyOD7fMv2UH64KU4TtDWItclwM7W+FnUbd4sJ4pHLSAxn6Xcolbbh3+zIH6tr
sP8Lc6TjVYE4DQLWABm/p1Q/7B7kI6peq0D5nlY1QMxgvTniMsr9uInVyNNjKARZrI20eeIB7yT/
bYIMfFt5dXmTO0XhF3OVhJWrp0HlzWU09mDBUB2bgWwdYuLfn7evNyW+1QTh+JJeRbZqtdMnHcR9
tZ71x6b+IYzeH8qHbLrGl7DcUp+XaTGClQIBBFJE6+691vGSdvBgBFQbWn72JJFoanaJXV/xHgbu
9gu2UGkFkSqAr0iZr+6Hqdbr1uiU6YyoJjFJAYieJCJO9TtTMO0nM4fs96INrFJQVgzHWFH4n3l2
7SJCa1KckHEuq0M3gvfYT7tSe+2qVruZZyX9Wxe5DT7nevTwNDYmERYNwvHRq+OTRKrvqavGhpF8
tHKdDN1CsDF0ysA2Booq0aiAgzHShKzOiTAyi2Z2MhmkjUHJAd7JXESzxF4i8VQr2rawhuK5HUYX
fEJGByrubDT5Wztl7lNXt4mxbSrFEFTjQ5r50DKTT2rb931Onbas5+ZgNf3UMlKlmpr9TQwnZujx
c2PPGQAx7UcZ1ibYDrep8Mo5THN31DOSCJH9moViIZgzjI77mTWASGNOZ4VTm3E5d1B6N1JwWDe5
ufBIJnbrF32aWTdmDU6Hbe9VaIjTmrTJSWwIMUI7upAxnWUG9GU+9IYaDBC3UiGwlrtlpEtbpBt8
CuA3Cqv5G2fYPUApm3VBUd3VALNXAYkD22RlQcXL5s8Q551wqC2e2ntzVOSxKnst2SZaNd23Rd6V
RNRWc0gKqNz6QwOdj6lU2bPMSv6rM8GzTuuxs456lnscKCbpPrRohG6jTFVrhRSzyUdfmwfLt2ow
yVHW9FkfTY2bM5qJsfszaZan+ZZTdwU68tUWF5QxZ1k4p0Ye4+2nWguxnv6ntbwYfExmpaD+XCnQ
Ta7dSYaVsyz3ZAjHIm5Rgte9FwpnkeNZ5TkGV3VDBbd4QWw0lkdOhe58n6dOL5G2zUeTcq9Sy2Dp
6zgWvQdnNnZ5c6qqpHjAn6rBsmWmRhqWXRNzIueiu6vjVMv2MjE7DKxJeJSOTazRWlH1eeO0Ht+P
kzprdEK/zZ/crlNlC5k6qFSkHdf7sEb7SUbmWrXesrpzasLHuvACHfKGBukgdXLXLQ3UNBmseNqI
TjhQKW97VfM9M09+16UrfnvGgK6kTOl5SwREI2pSVy5/UnptyMhkSywaYxyM7szWuxTJNzmUQdEk
Ath5c/CQrjbz7jHPdUclLep/s6+UfWr4nWezATyeSBNCykGb6TwPKUgjEzX5a6FXEkLV3WxFTZZo
GjUUp4ZJFWgoN8WShLWGtgdfpC7g8obUxLwb004oRwcNsu6xV9C8FmhVWiONYUlTpyjHDD+nsfPO
U6zadyOm8U6oYMousEozrbJhehvY3GdET5Enp5oqUZBLa248STPNHkslQW7RspOY6JOHhJYYGMZf
x9hnxJmE/ayWI9QqR81p/6BBArSFWWfIHctSnH+OKzAnBgcgABB+3hdUxnUNcs228Qri9EWNxqFp
zJ80kUN6DAnr7tdUTdNWU8o5JawExUrlgK0rgH4X8+jSsLYZsyqDQfTkMOqlMbR+sgS+S7iN86K0
BjSAtEwUoK2Ps1j6Mi6TQG275ZqvLeU4ZxoyEHleto9NY5XiMLh6gdnKUwV+zdPLt4KPbUqFEPjQ
VNqFS7kF8UXQXaY6o2atglqPK258BryjRVUkRgcBEcLCg80xS+vN6kB+41dj4mHQtg1ylTHutEcH
PYyzjzyE/atzOII/2de5pIma5ucqLaefzdjmCVp0M6fZlJAYUo6Fl6IwCRXbnpRjlxjLJoNX8HTe
7ZQYrSgkr2x4La4XVhVIR6rGJkOz5i8BVVoH3V+xagWG1rL0ABRsv1PzOUYBB4/CkaDZPdcggDZj
IYbRG+1A07LZ8oEnHfFYNiVvqBqXxout8dqkHQhNB+J1s+oF1cTAUp+mvXsnsgqBZpYzsa3sJHtK
ytZRIhAUl89eBT7Urev1dSTVSTRRabWLrlAslTws6tJzj0nipdmdqVpMBydcqQuCasy4nwTLliQR
+rlIB/27Yy/b2o7kpPAHr8mVG+SF8+Jh1JU+OyiqqDXABU0jQvsUQ68dXP8LqtLjTAxN8l+9cDwe
IE+Q/pyATX2Y66w3iD641p0QDm+pC9mFs+QFSiNGM1kWRWuxgSYmp1SHyEXkKIPCE0grp2wS5dY0
497CSrCmipS0sAeSsbY+dzmq7xvNFood9dYcnyYN1w218wGDVszS+TWBrSg/SasF7VpZoNHgQbU6
lCxMI26b49Q37rGxmwxw/BZC8b5RF3pOR7flwtdHi817hY/Q9kxUbbBJPxtVFVSMe6iox/h6qmF/
NtQGjAnTmGVFfCum2Dkj3AC/KEQeLLkvk3aGvc50IUqncwb+Vh2pZJoYXf8DaGjnvk7H5AcebmOG
W1pbaKK8dOoO/Ri3YpOXynSXA6mZhW2qIhAqLK9GaUfOSqCqgudhsxjzu8TVccZz19rqjDcjNfRM
9Z7QLyIV4jIdsllW1YmBuAqXrwzkgROJMdEOUZXR/GkMjWLQChQAx2RoSj1MKiRzSayp8bSF8og3
UNQIUwgh92JmD8jFe7lfij4Z6ZCAEQ9uqbaLHZtz5twNqYdd1JSqw+nQqENP2ALR9uHPLSCdVCep
0LKHzU1jr2+eXGarDQUllwKcdMF4Fpm8MatAZR37O1n51ARlZjknoIqW9InhjLlfQBYP4if22OKA
poCM+TEyop2vjLUOorvGUVROmQErkWALP7CuIK4BHU/Cd1gL9aTY2Rzve02UycYS+Gk0xd5gR4NW
87OTulVGh7jpwfBsl3m7Z2mq7JWYNW8VVAfuZ2uYJ58nBbAFNmtEGnhQT3WRWqzNfutJaByCIGte
KBJYBWoIcAEg/wm950EL2aQNd4XJB/YAXqi2O7lNn7Czxbn+WPLaBcUzCmj93ub6POA2n8F+jla7
Vk2fKj6B3Hw0Y9SaEH7A3fCpnUffVBCq0plLDnQHb8RzPWrqXzkUTUVntL+MG0BhUwYq2czTwpi3
BQI+BKKA85TGkOCpXNsD9FC0dMcttfKC2mkhqMUrPlobpustu5eVp4NZqGkrPNhyoRUP8RRrDFKL
cfaIfpN69JkaF+bBGRyZ+bIXDYtk0tWAgZr4lVu8avAS1qZ8qH4qzHPYQ4wzVBJFATYMqmfuqCLM
yhFEIVpwnXF+qPN60G8qfFXtD85kPHPsjlc9trUmjCX+MSaclXd1incm8YDpfTE0ZUqoga6a+15h
8rfFVTcJtNgt70qUD3f14OLBAr6v/IHFVtZuO1Gq98bkohK8XLqILQvdfUNWIXlFtWue78s4d1lY
laxF+CA6KwnVpJINTYSWpNRqapbRtBraBNRBvXoEW/v02ywG1yVj2reen/M0BuLO7rCGHS4xg4wK
XAHQKKx8S2IN3eVlLbq/ZVHHj60zaH3QwjVCPie1IN9nuGjaQ8mpY2kQlw6o4wZZotY7V0MZwpGB
Lz3NHHaTAXKEwEVt9VvcITaYHt25+lHPCHOA6hvwspjTEedoyqWcSckwy8QdUzCskbwY5j8ad7I7
LY8lOv54+RtCLU0ctP0Ax5hmLThNEGp4zxBwsxEEKFB9RX+BMR+9tE/wgFENWQZ6htug4Yl3Jyan
fGomLY7ySkdZR/GsKJeq+8wU8MYNSjXcqZ0KZtXCjDUzMIZOe/USFembRLQZloO7pq9mFlj5XHDL
YUFrYSeRw9SWB0krpmqnC7UZgtQaY5VMqgQNCYr9pun3Ju/GG0wRgvDU7ZBbL7xOQcmpbZQds/A6
Dqwpb59iXSATnriI9YksQNlGlGRCU13PdXcK+JR7TpB3dYI3XlsO6IGzYjP1LVGrtY8XjawQv0tU
i5BVRytX4SRNQpXM8do/8+hgzsHGmwjESGmZRUPm9RxuC9fPEW+wuou6zCq3FutSMJ0rg6n7uto1
/Z0DgGaJg4k7q4hMUORnPpq+QffiFEZBK1WA9WUwkU9R2RJp6EaBGE2doMFAnQ6vaVJr7pQS3J32
i6gq6xmqv3h1NOYIzV7FzVqAZPgw3iii80oy2jnoryu4ZzToz8ME2a+auQWpWSMDC55ao3qHqjux
E6tCDn5sF+UD3RB7ZqHturRKjMozx/qgi7T0EFlp7q5NxQS4pA20LZGu0kiSq96EimPqvDA9NVAZ
qGYB9O00lxq1zMo7TUZtNqRooWsAiW0rt4nZl3lO3SLVJ8REYv4dM6eASMXgFZmfcHuo0fLRVHd1
nitvqiscJNq8oZz9gXdFRYXtVhByxn6qEaqmyQPaCM27vhi5G5h95/SkVdjESFfqzlFJPCuls4lq
CaSyFBRJWp4iEh2BZf/boX4DMghzMPctfiapOljFCY1meLuXRl7+GfQxv9HyhEE8r+lwJDO7clNa
IGpitEhzaIQz9D+gkSKr8E2WOcy3qppkXajqcDTwKK1zxs5LHoYxgeQafsYUX/OKGvjASu9O01Sz
Ligk2pL9qcYE4HfU423JTDULWJuneEINbrYzpJ4XVLXBYE7tUVQ3wkaFgWmZNeKXIoDFW3YaLJIM
o5oQROD8mRtFdu+Ymo1kU4pwWK1ztY5KVBR1kjRqOxMdpyElsalhskq9yf9kZaepoQn9nSRMBteb
A8+Wye9Z9PKep6M5+0aMPAf+SJbtMbMdQzRo1zelhZcrZt1RHma9MH9qtVGrgdplNpottdywfR3A
AwbFcSaf4K2n0s9ZlvNN7CSz7bt42f1wi9hUgzGzy1OZyskOPKVIfsx4rSI3JCxukbZBOESKpHBP
6M6tQEtQzPC6eqek3v1oCaOOIIScQDrUBpFqMArIkpg6XPCmRDkV8PquLjQCdQT2A9RSQ7XDY6LW
EBIKJC9TV8FzFehKqeMdVrR14Mwa0/4fRWe2HKcOhOEnogqxcwuzeokd27ET31CJk8MqBGKR4OnP
N1enTqUqmRmEuvvf+lj6UXsZTLPFR2O66mvsVvmsAKWrize2/ngZ5TQOr0NadhTrxZ1UbtYeJUk3
Slm+KdHr+pRU+xwcEtXK9Tqz4P2nbVVCZZzC9L2UcmAjGCU0zoLdHRiD3YGRpZTBIC57Z8f2rIpw
9k+iot9Naiu6XJEcs1M8fBHmkyPEU1Q23Ny2d6cn7QlFc906Hu+9pMZmhXK86kFpoZf7UC8MjPgE
IUlQybKEwgHFv+A9rnbCUsRyuyk9rLJDFfQ0sbP0hyziCIK326bg5/KCYT2wgDFIcl0zBxwAiN/5
61hi3+7ATlUZLh97opTN51ErhjEHvvJJOu4EDDODSWWpxeJx54fC1nRUs04OZD3HGLs4CV4udFCK
bGoxJ2Rx3EwqKxmfR26oyevvo8YrXNaNmu6bn8p0yBiOuO12tw/83PhlwHaPuET03k6lio+F2luC
VmQ/ItIstkVw9dX+0Yim3V97o+gl+5uzJdv8grWLUxdBJACzw94njCf/3F05v/YxnMUporueKZpt
4GcFZx0XeLTM6dNQlWkB4t/GT4MuTQpWSIQv3WXL11B+RSyJ0qWXXDo/lJ8p+WXvnuOxPpukKvuf
J3fLLOMvoj0EgU3ypNiKl3R0OPHGa6l/sV9SxhdkBR8OMd7MFyT/EWIKbjXyJvfbaUi4orOUFBxu
vR2z5Yl5ekAh1gVT9LiQ8lWcl62LO9bf1dyxS8sTPXaN00DUb/Ey5aaxbpI3BSEgeWWj+Zc/9VYd
q6bUQcZ4DdpTmWX/nZjF/9tvfgR804fe68rOeNLJJnqjPO4DXmYVV8rPtki11FDiF7/WNkr7nB3T
IWvxJi25wKfSv2ky1EI29iywBHRpxz1maoanQm6Ow9y1xth8vFY9FWZL9mPi2qE8dI30/SdhCzvn
LdfBv25oUzdbA1c9Kt374IO1mj48EXb+uXf3+ZG9hao+bAqcJqurye0f07aNqksUr5M4eZvxvVPj
rJDCVSt7XjJRsGEMwscQSBLeAuBaT7vlwVmF31xW7vbnNGw65+DVEQATUFJc5+Meqvop3Jymvjd+
05fZJAQxKtqowcvajdD7fBuX+YtoZTEcwsGVyTH1UIXmg5B1clzHwPuT4Hbl2ewtMeI13Y533P2S
nNdVe+YjWeP1m9wUe2tcbyDD3itH/eksTkr3Oi3hclj7LqQBqJqO6iZY2GbCGw5pkUNeVeoocx2U
W435sAlfHZ1+CS8paM52kHgDyJoupbjECwPIMU07WZ97VkklGfxPyl1aOsm3cXbSJRvJrG5Utlqu
hkOMKwWT6EbBdjbwmaXU3cso2w7c2KiIXEXyDdO8obFKsnVLWAMiWuXj0sH/pDK/CZIiF7J0QZgl
9OopHTXw8MhcVh26MsXWNoZOe0DRSdDxpqvgfgrGWF/K8jZajK3lFSsoESjeATQRzcVSz7kYbTwe
lt6znw2nTOUEibc0vUNSA3ym1cBaXNY5OEskHRQzjg8Iw4/Y3k0tFZA2Kxju1doC5VjA0m/EERqd
p0xtFx353nRolXUNALhUD3O1uHyEkK2q4W2Jcbbvqv5KqoQ7sNzcd0CddjsItfk0TD3OT1qZUTVZ
iudyzr2Crg2kaE7+E2wiYkmKWif37A0xpbXZ0PsTtr64/YVGRKpccEa/Vh4XXcEWVPE53vym+rn4
uvhNR7ZVedXYupLZMA7edFFW1DXAriudu0b0ozntK//JoJMg4hJ/GT0ifsCmbqE3CbDQtmzxAYl/
ok9hP0Wv7SjaO1N2EV7jIRjZxrdglH0vV9sO351uLYWbmd2tPZZXsfUVdAIV9WjttsFbLcV9s4Oq
5OArfpi5nVr3g24Lwl5jIOKfW23pkJRqzEsZyeJnWO3h11g0e/+z7WkznydKSPjmUbS36160onrm
U9rqsLtTSGkjrM67d8ngLz6N0jsPrB+HBzEYueZ92pUq5/1aSTjz47E9lMSF/NK4pzgMQZ+8jSbB
M1C4q6Q5cW3Rv25Da7jWpJzAWL1pKxOTd7OSJCgkUwQOX5CLr55MYCd1Lb1ZCdKuVDT2r93mCJ7F
sEb1U9sQTnkIaXN50lrVL12naqRYTEvr365v5gSAHMaAMR+lh4wetN+HFpf1TuhpUVROmlP3DBEj
yxqWy93cOLHHhd1XzsGhW2Xj5byLH6Dj8+MYM8CdW7qI6ljqtQkft93oP2WX6A1XeB/M3/zOJSrB
rzYJgs20yOidqgSqnr9JXmW7stx4jqztDssU2/VuhbLimr6FTNC5ieVRTnob3qct6mqQB9J7DzcE
HvvnNASXjt2r8jKvCpFyFiZ2Ls6oe1txHJsiIcyPxITqbmh3HteyOu4vet2oyZqkZeUYi+1DSCHh
77fPFPC4zOCSsyKV4eMtMorvAeym6UhnGq6HpF+iKQuERuLleEAeeTuv0fBCiOrYHeuEe/Tgl20x
nsJGlMUZk4j/I4jpUvjZkto51CwE+awI/KSHXIaiWI+EA0fzWZi1a64zK3b7eyuSJTpUTdw0h6id
Zf1hdq7Ea1PQ3hRgfJuoREaZmMN/PttrkdbtIrrOZcACmlT5yS+svuKndKZh+1vPhCl/gdTZ+Dvl
lUUgwdbf5InsLs2rSox3e6BUDIFVd3SxPUgNrX3lXKYgUABdulIPoimAtmAFUCxuFnBMB+l+4abS
br6nvdr+06va5b0TVtKc2PbTP021GNHGOTuhspOedmIFK+11eT0O/f7S0oe8Ow0NXr5FUfcGkw6V
k7eO2py7tE7X5GMg8/fcjTu9xE46Vnfddh4Pe2FcORzKibTecySNCp9SI2oCRYZ2+iNqP0KWu5mO
/QkicKNLsnTzU2zY3pBt0yyOURPsj4VX995xKGj5jr6SLGpVro7YdZWikQxYA/PXq1o3flzVuBAD
PACE0aRG7PTlwpmqO99ftX4JlWfhOZR0cVk2Lc1u2coASNomEoRzTipGEQ9rxdrL/eqNSfNWwZsh
mnciNKDL2s0v46K2l5Xuur6idwNe6KmNZKkPiomoKlzvnR8zeWbCIAN/NtHnmvKwMhVU6zlmC2uS
xZFkXViYzn4mw46Wqxojv+QUxCNK/YHdCdlgdPRdgGNK8IIoxvoxjonNAAE2lQkTOW8tkLuTIeUs
uO77glpgQP1tlg5bTN6rWweaT6OwpMTUaN6ikTVRMbf1m9mG/rcGvntu1pk+zHG1yoN9D691B/Z0
HDYmvVy0M5+JlTt6PMhgdf/rpfDnLBhG8bOrHPW79FpnyYbVypeABis4LAzd9jiR+fzdEEFSZOSp
7h9L19OqDUkfHvdqG22ubg0m/EXUvlfRzlAuowqqJ/Kq4r3tphC5ww2onxm8jxblAxsNvbExh8qy
i/jA1sgo5X0I9GsKEQ1GNdcbckKAlD6fqiH9ubGjzlw7mv9vO07C17Je4fAKMbINrjDr9tQ5Ggha
bNX6uyxi2v2q7lBvCJCzu6lv2uhkRN9ci8lsUGpwQgRVAGXyHBnkOaNOkF6ggEIamkZGzxsYwDvF
wf9C7AMzlECJw7EVe/DGjvFwYWJahnefH7LLXElNzxwtnQ3IvfZ+R8uUfJu6cYDBEOPY5k4yr1xi
vqff59QtvouAEIZk3tO3LSlaF2pn3ZxM1Bqgv1s6EDtbC/0db1vYHLkd6UpkWYYfi2eq+jzGtjpX
xGbXmYaHerCm3/n3262+8206w86ooFl1HtEBXm0aSEXiZTr/LWM4kAzwU/6IStEDhAEavpAH0Zsj
+v8pzVu1kc5ciWry87CjiWaGWNlBN1ebfxeT+9Zko63Xr8rtMVNSlAFqRWhGc6GHXANAevjsHMu8
hDQbAtuchqlwn8didOPMWHCuPFGW57sErpnPelBAFHONMcgaT8Ilr5390a5F858Z0rHPy36OYZGa
OXrrnV755LT56h3Kf++z1DAD5/3UJerMt/a+lVVQ79lk6vTc+HQMcBAF7mdZ1y963L3pOrYzhyqo
N0ZgORL9xku+qcswNh3UBmtFX6tx2uVBVKntj+FCUlTu+lvytTc+7rNFFuYFlUD7LPmYT0sZGk7E
dGM1GIrnn8qZ1QPAQPl3W9mKk090bb/n0d8fZesB4SRbdCfFzcCyzmn46ldViG2j76L/ert76XFt
lqh/tT5UG2dwG67LzLHSbuB9MFvcIPM1Rmi2lr26H5eqmwDcvIl+yPWuVbcV8XHyww05WtRWv9PO
zt/bAVwhm5mWtxP4pC1ya3z72wn6vj9tix5+IpWg60nKsI4OtJVOiDxgme6Mt5GraUy5jsCQ9The
W7mZ4dTQ8r7Glb+Pv9CdLg6OsVBN8uw7CGlzGTvjyWHJ03i/TClMc+Rvt1PWjOt+iYxXBRf4Cq+C
LnelvC7DuvUnG1nfP1ezs3uXpkvlR8OrFoDU6tD/AxY7ix84a339i96yRGJhiPKB//ark+c0SuRc
3OIXAHwfnWc71e6xU2bmB9Q2chij+KcB82MUZssiiG9ABz2Hzy66ANrBuhjGu3Cnkz14MMK/oh5q
/FBwR7nHvmtvi8mg99GTM33UF+aywuSJNUV62veZeKagBZ46p43oRkxm2whIERv1L0khoEDemvk9
ZihLOO0RP+SKerHNeSHmry5JpEQhvuNpShfjiLuR3l6ffLkAgmeyGfsffQlJ85Xwx/H9ULtOnevB
TymcKAgW6IhS+odd18NtQSXUR3zQO3/hA3dakN4PxdT86Bbwc+6TIn4Otyj4bxk3tzjOiRgEAel1
/MnmEBIAlLu4sMEw8acobBxzaSrMImiiGUhRNLnkIG9TwAaYTM8KyCCpWmc6hsZyyVoHePKERzma
jhw7UAG46gAx3b71uOpXhxe13xz57Ku2rp+mUIGNRqAnKCECJDZ39K0BKWG1KkhtrQNkRAUlV+Zd
GNR97rPtl851TMJXV6T7Cmm8MUqG09jC28t4NAx7aQWU5rttd0IGg1V+C9AdwXqygh2gMBE/Wk/c
eI6OoJ2r3UwRZypZI8G9nYZz3lUpw89CR8++jhiI1KRwvDlwfPKH99giGhmWGUbSzlN5IMUj2X54
rabiJ9LMzhH91NDc6dptOJh7BS22IqOIjmvE1JpzocYLVqly8w+Ep9f8QFsj1aGVnm+fSjMJGF4N
P7ezAHNq9uMyyK16tprNf6d5goF6Dn3UfxX36RovzwY0zRz6UO3VnRpW2T7pyK3c8xp0nrmm2gDX
y6lxnWd0Vba61FGXxoybtn9MJsXKvSxw0rX5AYDXrgw6g1Yvvt5qd4PxCYb6TRRhm14TFUO6LJ0T
hvzCwMwfZTWI8dwLCUaf7q558xnPoqwSersl8FZTd7BbarZzWqgY/K5xsKDfVgb9RTAGHOb6Tbye
0PrVzhm00lentmUhxqnYIFtVsJk/q+8sy0k4Ra8OvUo2mzu7LqrcBAqV3sbngmBhunuW1bqUl5UU
V+pTbwp7j/puljlCPfCiKlyBI1wgKJBLafo0X/w4SnL6D4MZSXqY5eS8g8gmsx6Gl1JWIPUUWrMf
RRtinhjr9CYsck20ndsxmX8x5ZTfY1vCh3hxPXn5hI5hBPkgg+s4t/36qOH595N0xrIkSYHG4mez
xjM2vXpgoRcPGTVc38H+ZhKfxnwYzKBSVBXengJ99MX4kDZV3WZB4pvmWFvFYZKzb1GW6VHZnx16
RRYiaW9a33e+pfo+Fcjzjkso/eplXWDPf5aJ07KtHDmjOoZCdfTctpPrk8Y78Dg6sp4/hLevA6FL
0cjbtlJ882KsSZAtxUSe7VASUJpmxTY09auUMDR5EeAxAAaG3AXUqvbicetVAF0Ux23FnpYq6q8I
Jm1w17O4ZT8CWNf2NCwphtB1SK040aEm0REQp8dnwCMvrltd6icHEktdNjwtzeuSAma9u8lQeXc9
paf6u/RxMt+zChhqoond0F5Y4Ro9CBXP1bksrNzzvtoEUaURQpTHwnYYtZFWEli17DvoXOUkO/M2
pEL9w3Fjf2JtQ6zYLpk6yfIrGPyG0xWUxrvb6XNIfS0CrXPNl5WHfTbsgsT2ViyEQ3WCqtUWcfJA
xFKcnhcLv3jpujltwUojurl8nnh/zjDB05L50gvEiSzLZjuOfliknLI5RpARTkF11yeGU8nqy9Se
R+VG/T8xunuNXstH6DYPaSrhxCZlnR+sKJPhsVmcojmj0rDtwQlXMTxxK3fPgxSUQSXiwTx3fL2U
lZm2K977xbHri0vIOx+dclU8tqagvbVyLb+Egzn7QbQxN3MERu3cwx6yq6AD7yWpYahE89fYyGPz
w6R8fSytCmBPweGLa1MDDKDY2C2MFBe37Y67NZ04udzN85sDpTPfaBv4PvrNBE0iIHVRXZfSK79A
IkzvZIhu/O3Q662IshUOr7suMAGwyanU3snpU8ecQjckh33zmqS8ixw1e+dwF/tb3Bf1fnG2xqvO
6wr/nU06KL5alq72xwXreQdLQtlWGVgMwC6SF4YN5uMFr1XsDMsBZhxJvrPOEeUjpVgjTtPeTUoy
xfPFUYuj73nNETIkuwzaP33HPJZt3ijCo0lXLzoE6xICEwlviMhOs31zH6l4vU/HhhFwmx2ymeZg
D+x1tY0AvJaBU5+crUUw4ocqCHJvCpH9UiUpq+6wMRbogl56bGFhzwoBss0kTY/O3DWZnYPse5Kv
l8JDgFcD+kBjINDCZpNCfR6bfoyaX62a3c8+GNcRzEGjw0N3kepMmzj+BUMcxGf2qYlX5iOCjrax
Cbj6mmmsv0GaSHO2PVTPten927s8u5Z3v5E2graKLGVaB9GYj63W4b2zu+7M4IYN/M4pHY9DsIeA
217YNns2BLf5Si+ev6Fb6UVy7XEBbBdnVw2UrCxpyJwg9G8dxMQsigc7TA99gWyCMbBLyCRa9jLI
6mGa/pPK2/8ro6aJjhJu5fuuItCadOldvMBFvL9zc2A3GplDv/tsCUrOYzHZH8apcPmnqp9eAPSH
pzQZ64IRaNpea1I9zLkee72fOob7HTXh6P/rOU3sAgx6Opta+FsAZbpHkIuREaiL0mT+L3SmLbiU
0SL48gR/tKBDW014Rxw6vyFR5hrV3RC9TBtMW76kjZZ50c8oynTpro8EZaxEsNChiIvY0pTAwnnb
xqy1c/Xh1qn3i+ls+LZKhN7ZYlK3zVckx+Kiod3+Ol7QDKjHI6lzdwvb8gDvOmEsjJvxkaTjEndV
1SDy2SAOfsQIAdWFrZFp/EcDdy9IA2OOLSJyWd8BUwQj8ZdydbPFqgRVWcmZP6IZMzMdoMeBa/Xo
gi5Mkf0Xr90+YoybBuc0lyuqCltNYj+jJHMfVt6e9tCnoaGF5VnAPIU+zaueau/MOtgUaUCfSO/Y
+2BrhwXJLnUm8Lf6UrhKK+CHdu7PPbuIqgOvK/bqOJobIJ2kcq+7nzjUzdjvVjIbkvDedVN0inpg
Gwm1gKKFwsBW5SlamsTLV4+mgxds6ofj7HrIEW0EgcuIddMPRh7rEXPWwooSVsGIjfUdBQe8WDcG
Hnoj114m2azfKuTiPVAcHQSJWA1xGBpo2RxpjZuLwyqs4REKPX1L4f+7YxwsDmL5SUZhvjjd7l8b
5Kj2DuaAt8HZkVUfZW3oBYw/9uhYG2ChPKrLUdLEx/ZHEjEf5aCcojybqIPDb6dU10cdyUDk7r66
sHxyGV9049JohHHS/zJROCCp3dYiunhLwmfWdvrmz23yL1SN84okJ35eCxaZM3Sj9rvjw4B/2cbr
unyIzIrkfEwIdGIM2L7meAz7n1YP7pDF/eZNWRs1ZfgMWeFXpOlJR3rQLGUgvGsHR8exg1xmERbS
vfao3Sncf1RsnSMQ2kMKmjmzT9RpGwxLd5qiPfwmeDqsEg11PT7ctDS/gcRll8t9rKfc71X5UjSa
jl5ysu4gSjj7fshMeerraXqt2NTD6pcNMvE8z6UD2jm5xU/u+z050YLuxUEWA9CcnnjD83jvW/ex
j/3t4u9TidZ2m3ta7XoGXuabt87PON41k2db45xZjR8UnzNM0OW2SSJEqMER3s6hKyeE/rq1r44T
zFu+JkAen/3sa+aVYSSFjzBbRxDBz00MlNFu32Wx9Wi8Is0SinjAXHLyhaftneSKe4OHSb50iLrx
2iXT8jmioagOYxjwdnnoi82l1rHEJx1P2/pdsauI/VLVNlUfcWAqc+K37bkGZ995X6cxjo5NyT2c
j90c2jujykKzCI0U3weDpWNFjKV9fI51GKcZKMK+nuK2SKPTWrfqBsu06Wc8iORPv3h2QAXc+2+O
1NPPYHRcfFoQU82RNdHLli/1nnyfhrah3nLT6FMXNcLBxV4SNIWAY4Ce7ZPWL74hyKynw7wm5JXR
doTjK2xKRNCeohHNYxORK++yDtUH+5Pu5xKs1XMzVT47tPwNqLHrGNe+eek+6MNQ1hY1jHFGIsb7
OfEON7vHCIJh9btnem/M0YcUb4btWAMC2LouKQlcZEcmY3kv4zmhqAUlKDR9FS4M4OTuo3eH+S/9
c2sfVavBbGKzLsnR0SwcvdY8hX9zyILLz8DFEwImxc1zWBcDWuFrTQlNB2e3hyksq/kYVVPZ/uYB
VkizmVCXg8UHTwQu1VgeIj9ofw+UxyfXuPYTDW4b5skeol8axRpO+T650e/F+mN4mrk5awbDaHR+
iPZmlYN6pkr3qki3Pz4ehqd2QGv2R+vGOtcJVbR7QK9Xj/cN4YL7615CZeZ11IAqwPKCBx9x0sju
CppcTH9pgwL3NCeR9e5aa/vhyRFac6/Z3fjZ6hv4kVBrX6B0EEXr389bOBUHBIJLREjOvAYv4WAD
sj0aLoHLTl1gA0dparR4g7dWZ71Ppj1VwTR2l3AqZXy3UqKdKxgxBKhQIzx8JIJZHKiOlXsqvRB+
vGQYA/NIyvmlnlKmdTcMxndTDdGWDVEC4yvQTL1G6VyLA8WwIznVw9uOtKKCDp1lMnK579Hwbdgc
tOQR3NN6QoIt+NTFhiyeVRwWgd3uc2lAhq/9edSOCh44jnF5tDNzfF4KgPBsxGkRnLkH9yWXmGid
S+oKVHwzqjB+3nZYWN5pnE+SHMbXTs96+Z5OnR8clXGLP9GE4qTuwq44mL6o/pYsGPazcvbr+tHG
mwMggy+revDIRf4DspH+WVXMCNxaN0xeOqZ9F6kJirb23EKXITGGKVxeC0xQSDEqOdF+hqHlXdzj
wj1N9bxVVxMi/+WecitzcLU/bqfOTEnx4LqFR+UyiTc8syOlqg+Lnm76vSaKp+QzcJgVOKTd9mHU
3IqzEBrBe1IMqXhYox32x/b75j8WAQKYk4i9nUZDCG+Nh2OPyWJcUPh0CNxAwXo7VOew3sIBQYMS
A3hAEMZEPDZsGg+wzEG3yjRwHoUAli15e0WIFxkieniTUI79SQII7Pk4FR53QyrbvzXnrcoT2Obh
XYdxTYoARgjGDrcx/u+49SdsQKlvMK+FoCrEV0zVDvJMF2bMqv8MMGD/0i3o8RB65Bq+OHbryyob
nKQDwBg2/dY2s5vSfjueo+5nt225nLpy+NB43qCNVlf92ge7vml3W/yX1JZsglLD0v/0tFyCfJWz
cbOw70X0k8UCA5rRGh1v5lVWcvR2MwIiNrRRXm5suCUnPyEHA5dOvKuT3SZ77wWawQeB2l49GTAq
wbBcg80shBCrr2DYgYznRM0dq6ig/uRxMsn+vlVp8iyxKWk6Za+JH12ASnlXBMVcPqxe1SRH9Ft1
+xi4ui+/W5+V9JrGKa0lGgYaqw3ppLLJ9w1x8/oDSlz8mly4oSMRHk53rGZULlzQVUyJBVkwWdkv
xIb0IqzeCJtr18sq0FdD8Fgrn/zCuzltsNwZRj9WZRyLzqFesJO2+YJSdwH2kAss6XOkyYp77RLy
InPOIJUFYXXya54a+dbGsDt4aKQEkGVyFaepTSPOUVHNXo4Edn6A9GVunVQgv6F8vjmr7eSZzBNb
+EvH7i6fYT7pmyw5y+UhFpP8BLHyqV+wkKh+llDhmRBA7mvUpE0W7nWEW6K/SZvdWpjkASUCJFu3
xBO6KMavLi/buk2pyAOsfxHyp/8B/JblNQI/UiwiRaREv4HEnvtrFuMB36eQj4XoKnGs6XWRvyTd
ihyyc31pnkp6xfpq4mZfzq7b688G3prk1d3fViZ+sdZZ3FTjPxva6LNyx4ELohdN3qxJ+6wKk/wU
mEA+Y6fRSBBLgbdQxMkUHvpF4Q7VQrWf2iyOuK9DgUMCEXu9Hr0yna6tmcMkK1DJhQ/+bOrlZ6PD
pch4eWNWekCj6kMc1Wibl8BB9zukPoH8Td/5sOCjTT5oqJXOIuwIhDwVJY40tP4oIdNiszyheCns
za2xVRk/PZ3W2s7hmOP+nl3a81Bvh2GSwvxaJh9gsJPKlpeEheVYRtOb5w4aiVY+dyCPKuyPm/Rw
xiX6e6hX/xGcYl5AV7v5q7dJjNMmBAMFaMJAs/+jU7LvFpptOZXDQCN6KmOUs33GFGUOXlR1hLwx
2TF2B61d8qQu2D4xjar3DkWlMVj0QSVfVRpVA6IRGel8XpuR1H6xOgqlRtF/x7bJYUu91b2jRWcf
teuM1SuLSwLnfvek0IfGLsX2bYoqSderhzQ4pMD7Jc1XxF3FS4GsQ2sxf7BJa4ryJYbrK0iqWeHm
EvtR1EtlPna7A0NrL6oXRF23Y2rKNvgHUMNzaHBeFhd3WUa6bl5rnpLdfS+HNgx5ksHKUpEATdYh
HgOHqA1zgzaK/dYkjaWPUXdK4TOR0tfu/VanONs9WQdvYzmOrG9MPCQ4UVlOIGml4yzsI1qWNyjf
HjVOh/sA5L8uikPsaXPPdpgGQJRf8om5vH2K5gIzERiUknmoFrMck71x12yZbibp0HEhc2uMnkEG
oendg4osn2srVpPZtdkeJeNeTekrCnvu15tYE/7Z/W5dfpRv6wxXcYVQWwcyAqf+C9n8wIAehv03
fsDGgs+haoUAqX19EmmrYBjWQGAtQtCIO0Lt+nlylqE7lJ1i1ndSPsQxDHTy2/cXjAaAoOjPZeAt
NOEl2bMs7tyxfPM6yBFdwk3UaRzJ4OgmvYt7F3lgDqCZfkRxGv3p3Ubx/+DZH3Pnug8MsPWeK/im
97KgWc4DsytMA0vRfp+wr4ksQa8IvgsslyEkB1mhKKH2HQCYv7h9x/KEhh6zII/E+idbF1Zkod9t
vO9lShI4fdISP9a7O/9P2nntRq4k3fqJCNCb2yLLSuVk2t0Qbem959P/H/sAMxKrjoi952ZmY4yi
kpkZGWatFRcvEIaLL0up6NCcToqtnlj9n6SAi7IKtZrOIcNrm1c6GPkr5COeKVOJI20nVeDvH0p6
lj+TyIWvMEZKq6193Y+eUFVtSfYLpTlpOQ36CQjQ0O6oiuRZ7ctYXiOSBmbSG/vw4DKmDS5eKiLr
oueaQdovKW6a4oKD3DrigwVgX64mm6AIJCHIv6kgkRDAgd9Thd8DsJBAFTkRyUFShaJzSk2zoIx4
jFu4iiIZ+EUtUrM84LvaP4gOqMUjKVbjb4tESz/3DEHTQHaFWfUS5mombII0Nk8BlUne1kBkY1kI
cLpWpCiCkoACCCEPVVp5JKi1+iDBhiwgOsW92q2TlBrmpzHRvEvX09J7pMgpPkWiGZcPoaVTz66V
XAlOnVFp5YObKhMku7Ekfx33xO1QkKLxJwRiOkdkOIQ0JIC0nGkRe1/NiqiJ/4Wr/VEMKrrsrp8x
FREzNHVr4Ia7cuxMy05j2T0jcRU067a3qmsn9JKy1+gTS1/c0lVe1Dqsvo+q1BUglJrcX6lxTrIK
VMGqDaATSST4qyayGENoMK192JdiLI4P8GAy8wqzenhWmAs+zY8qYN1PIVl9qHLD79nGGIIfPA/6
aH0cmoIT5mUBdDLoFHctiwmPBRAqd0eToH2t5VT5TNElZGxQU4foqldMjbc93yu/jaapAO9uxUFc
QfcIvpejVX+10kjgAvYqRJQe2OkvmQiJBmJFBccGGN23nzshamjiNXjFDT0fRWWofU9GDJuofoyh
vUKOszzcEel75FhD1qsrz0wAS7eUIDLehJHmYKOoInwJxDH1jSoS4V+trrOsiwFfCHyf0XlPAvXC
9tzrnYU2g0JSk1JvF4DaQuV0UaUSUuA0CfTU2haLrFR2quKDQYvIJgxnoKVn2YXqVS9ppLUw5xoI
QvR8DXfdqoqo7osqy2nW+Eb5NS+Fqtq2SQyL1W+a2JHKQNfx3m5agMtnnCDhlvg1b0eRTnSaZ5Ra
QyXZSVR6JwJbmaypSWgV96cfE7sNZTK4RpX9XRfjLA4w4V2Q7UEkdF+IdhJUl2hzBacI6Ez9mwQu
RUMjdtEGWlEdjQ3edX845fAHPnVyDWw2rYklVoosd8XzwDhykHwjaFJ+rqnFn4hJm2CPtFf7K/Kh
Jq2AKhX4h9xQvmqpMJwiceAQZkGWR5u2aPLXPuyTZyOIR4oRXTF8a3isf7UAVPSJItVcUj8QcgeJ
7kEG1y+C5zXMXnvW3AH0oFaayufYzydXMBhuYkO3S2P2g1APBCCoylVQ1Ajp1CqAMMfidxqrAV/0
SUNqAqxVGXifatePgmcFJBedf/xq/FzIvf8aJWY/gFKsmwt14TLnKI7QaBpPNNsdrSBK8JpXJ9pG
lCDqrnJKj7+NgTjTqZQxPNWDCzcXrlkF1gVS3EuMBJ0LOldGuYVJowP0miGIv9VjbkK17ASAqjyN
30Wud+kAH02/GVTeEZ+Chdg60DhQMEg70bBpTnefEYgbVFiIYXhGrt9i9p4pCuK2JsQ8gorwP4ND
Akuv5WOIuirKHZ8hd7XlBoVir9i64J08IOJVVHwfeceJwcRIeSbDNH07UVJQ/WJQlVdQJ31wALHk
8R/rXZ/udbRlsscxTppdMZYlp4RmUsDZVXUg0LQEPiPczxYYVd2eojFTv5UycNOVwehjNHTLjiK3
YEHlAUqkg5eiKFy9qKTnP+F4JPU2cUvpD7IdhbzuGf3EUCC68wzNbL1pNxo5AFuPptnY0NsTRw2a
SJ7T2i1yOVNsI8oH1NNZgHAyyjH7RGmMpo/ndulnnG566okJRJsKrUm0VAVNuTJUP/iJB2ikFXSw
3noc0KugVSyH1oFKsaLtAMEm0ZOKHkDLMjPqgGVTm4SJVtQdDRVcFi4vR0Q0KAipVkEU43DaWKv0
1xZZNv87hBXP36Z6Gz4CnFIsKosIG3FoQWXklCr7HWWVothVfoOgghYCn7R1OWSk1qCKhmyPudHB
CtBS69eErTq29A/E7ViZnUbAXgzlw1RF/h4gVREBTjCU10iTLarmfeeb50zqquKJPhXsssScRA2E
IJLKU6ykdbRujFT7UofegOYw0dnZpedELA/k6UsuDdBZWjkdaZcLwZAy4XggRbbaqKX2n3lxSs1o
Qm1Qf+cgcBUKyI1iWxLvG8UgndJq9M4I94SPjaTDwF7h4MroOYGwZ510o0slorQ6hPNti6ooSOIJ
DRbSiE0WFpprAupttOrHmDCOr3So2wKUXSWmanT9hnGvrdBcAeJLhXQxhwZm1Vby5SCBzQMTMPGe
rAFtheLBVMAEkymSbyneWodLrxlQU+CFB3uG+ZkCY5s1KRaIU0u/+K7n+iiSAYJ3cqKgzaGkp7rh
bgKX6Tmpk5WyjCppaBJ9IwDViumfvPIKMJn0q7vuKGSWaj2DTh/NtZx1HZGXGCCgoGS14a4aRRp+
K0i3ZIfRJeCguaDm6UsXuEl+8PGEmtMwfOKbhXaTeKno5E88bZy8+Utok867yMZg0bMx5chCoLIP
4mYfCYkxblOlY/zzpCRCyaXzEu/7OOhlsh/yzld2NdVO72h1aH8eEP3DZ8rV6CdOJ4ZG/1xzp5lD
nBq6DisDLYRPRSOH40NlRpp7hFsE00omQYW/RTcUGITE7a/lFVA8CFmrlNulEbdCHllT+SiFJ4on
kHb6iNbtQUBhs1+JqL9we0bUCZAxioHleLU18GdporcrMu9uKvEVjMPskhQwnCVJFzR8IzD1TS+N
kIgtGgQgLsJXrS317zL0Gd6LvLOepHxMmWcsU+wcaC1CE4qTkMiGdyclEbdcbRUZ7nBRXU1tz7Sm
eMO4keprpZhM4PS446dWaFukDthu6yBopfWz9wvvR8QHGNc+kHCRQgOVnXVT6tXPxO8IHzs1oARq
JPSPXKXjbwbu2MGZU+Xxaz56gruTo1wod7Tv+k9tanSbVNflaltXbt+e0r5EdMUET/DcWpT4gE3A
Ad71bg7fFPGfjrNiRIiftpzA05jxwj74BtAfYJN4B/SCQndNo7vcjclYF+usLrKnYfj73ilS/1oo
NOGcUvbpYkKdSXXbx65h+50l9dTItQiWSdGo/c7NIv8zciMBWUOTWI8QWdE66dQ4W8eqpBkrkBag
VAMNGPqK0m2T7XDvOT5LbdH9GX3/SrFLKlek7RTqKpEMbCpcScq6goP5TAuf1rRSxMJ58H1KtqWX
QFp3W6v503V6TXrKBcrXIXgKUnUqxRnlQRhpJw9yqIvkQyY1+54ayoM51oCme0a0Mz8V9R75oVFy
E5i1V4GdEGnNFlyopA/XvpJXLM1z6/FRNiiDQksv3dbuKqrS6IpIIwlJhfrwJS6VPtialelPBK2i
EB/lFl4BrQOBul1e9m3viAkZl03+K4KdGEKwWEZWQSXxWiQW6MiFK6+SlcyRI6/7DXSe3M8FcIpG
pm806jarDA8KCe/1NmMIyLhGHEx78gvUEhw0O9qr2Jm0uBvXJXECn8c5i8G7vdZuodIstqrKMVRq
zUDnxPKK9EtAPQvKQvlooDP2aci63j1lDJ39bIpD6USy3LRfB4WWN3X0wQqJe+nXc7/p00KURQ8U
fGPZWivaOmJqo4mJtIsUUopcgzkB46ogLgDggtRMgqtZap/zKe1xXA2ZYH6xnid7Sx3d11I04DvT
uNWejVwcHEjl7bloy3gzAnT1wNHr9S/o+2B3YIZQf0emj2RjpOwrrsnixTNCM9bEVKZPuqICGcFV
h7wtrQX4TYh2gEMGQwhmAlppPtJol5My/hwlXew+mHEs9GC8Y9FJQh2hAEsy+Wcr1xA567RuPBYk
7T8zaAaQ1IUufPLHUpMh0UGLWYFAbhT6lGCLN6FEh59zZlUPmSi5MoNPrDJ9ylWPOkoqptWfVGrz
HxmlYX5BmZok6VQMhh+tlpTG2rSK/pxQ2upWQeoq1m9dFGghKfTmt54UWUxvGqT6GfkIPYczbiZk
RXWeJiAFCuXQqyU9lCrVfG+f6ZU5OhYtqHxtNjJjdUxQ9w/SJDG0HjK/PeNY22hNowkUmoQ7ELbT
4DbllCfN0D3ABIAw0aE9Iu2LAG6YRVINDlCsqh+6YVj9I4wRS79Qv7ZUeLFQOozeQkqqFWKuHCxD
Xwh3etJAAgtUw/8OYyAEEVxZXX32vV6vjkrTT7i0VgqOY9/n+Rmdd7k7iq3b0zCByhJEG3AMJge3
i6AESrB/fwbUgL9bcC4u4IZAexNQtAYCQRZcR/5Zzo4G1AZhT9bSyvCC6yxeF3ShMrQgoNBQlAjA
qK1cYinBthgxFm3KmMSJmxXQFbSDUhFkR49d0z3g5RDy1BRhAhGhrYcOTTt2zQVAPjrmHPzcRMzE
G0H81bYWqI1y9iohBcICkzjoeNR8uBmlLeGskydqQCPcTCaPaZuutrxsZ2kRxESabY2yGZHmVB+G
jqbbVAmWObw8vw6p6ejbQSzVv7qmUC6Jiqx1bFsNVZ7jwJxBRKhSXXRxmd5QFw+AbBL1i4SUBE1g
TRC6KyUqv/wEWtKHSm2AIlCdELgLaBiZ9iC1QRRV0k+B0eo/YxwN6A+FHoUxtir9nk5H+xFImxE7
XQkMHTQ4jddNkke1u487vTW2qPSU1dbqCFh4EMFwWLYYllEO1lm3ENTsy7A5ZGkCG9lvS+XY957o
WVSpfUn5MaZq+SinVPe/GAC6pEsN9BCBr3Gozacwrwv30YIkSfUiFwRk0kfMbAsIt8IXSa3ajHG+
/LXn2KDev7OKkmY+7BcZ+B308EhNHNn1imst1Km8b6gtmIgvyfJzKAceSvCiTHBdRB3IHmGiQqY0
I8QDMa8X7nuPG7vz2ZWnupTIMq2yRmQgMUz/GwlmX21RzWwurWwU1Tro9KYFplwL3h5OsSfaeZsN
sLkgIUjCg0nxHrku1/Ldqxvl8s8wF7xin5tFboJMt8hCoPbq33ApNcpCNc06dJw8s40oNhiKSfOs
AhJTfMlGHsAc/lziRwffD8X6mykSb1MbgAG/zoKhUE4aunT+LgtBIiCJhm7USqOQx3zgOPSiz0i0
dN6E0dXEp6yo8uws0e/InFJRq+pSWQVwt5EtE/fwhDxidlnQlOJFbXKdFnVTUfRoO7TenKTy1eRC
2bzvD4oO7EdoFR0mgKFmLjS2plWJFHutO6I5Pf5SzVYLgOXW4Y+PhUGlSflzLtoJqpvxCKLM8yvP
dIejNpFMkE/1EdxwEzzLcbJOwOBhEHCTuBoF78Ub402TSXtzV9s2O7UgvizdEyc1ZeBFIrNBGBIy
+wmFnhp5b/ETGGo3oHbtrZEQccCFHJM98ypsb7M4XGDSr71ZtSJrk6K3AllxpocqsKw2Nrzm2MXF
sG5LBqCUQLDoB3dMF4RHAKjCwqtFfdFsBN34mkJZ24utL589KArughLxzfQISbZAkzLu3hBRUJ0L
mWsNOjp+ljVH2h/rdtiFyW/L+4JA18Jm3yoNT3bQeudjo/pjzr702EmNDDepOZrXvn7J7KHfG0dN
WNe2Ib0E6bF0FG+bIMRgZwxzPCdLg1nu7PQ7+zNZYQogvoy6AtzT72TUec1AU20NnW/4pR27DdDy
HZ0TX9r41sIHlu6unCKmxXBsmbXPV24ETOIT64bxK7k9NqcRvQySHU/coj1g8VBqOYyCP6SdlJ3X
+QQ5rveD8kfuhE2eRQtH/vY7UIATxWm7p0HT83mkZQ3Bs0Wz7Eh35+wVG1pox7B4+ni37xqRmN3A
+TZ0aX6o6NEqfQyB4SipyRUs34PSPIXq878wQqpKG4DITJ5PHo9ST6l11W2PaNl+snTpN6z1q+kr
CxrZ87VwLQhBoAMaFnVFzZzdV12wKtHUclSUgs+l9CQbr2axYGJ+QjAhiYBLEBPWiBml2cg1KW8t
BovL4Rkcal6vS+ik+q6Md6ArPv5k88s+NzQ7ioTQWm0SlZ3D/FpHT5H7R7Z+lM35Yyt3vti75cyu
WsDIgjEupfBclT/k4JdpncelGV1LX2zSaH4jgK35UUyvki8Wq3bVnBUer2ENAFwvF/zG0lpmu58L
vev3gRKejeDV1U6u+kvNFgSylzZl+glv1oIIW69aLZ+rcy+ad2JTxPBpqP7hbZlv/Wy6i98qkKxE
rKAhaMcSMhnmF1W//m87P23bm6UE8ARUAKDhWYF6Egm/kQ+EeLlwvKZP/vYB/X8rIbBUJFHm5sxW
Aj4gF3JRD8+TCtmKxtlBrCHifrySu5ti0ozXeBR1UG7vV0IiB56ZeShnPz+baMmGiI1Kwa+yyxcM
3TwP03JkDQejGBRSFGV2W4w2lUR/iOJzUD9S3QiqR7NBzRn84Jh/HTSqdvS50MfcjPLZNb5E6Hsr
iWn3dGZ8sJcWMmAfL32upT7/QbO71dejOgguP8gf5XWM/FmgybR6PacUcih1zFL5/LHBe9/67ReY
3TEmYLh6RVHo3Fpb+XuKsmRi0tdc/NLz6XPzhc0u2mgUFE0LLz5H6JcmYJZh2oEOQu7N2iKnZ0G9
jPqNAffh4/X9PZHzE2sqBq+eIgHznp/YxowkEV5IfLZS4QxxEkTdBXE9mAAI9wnP0ZPxg0yxfUwO
+mOCXBNl8KUxI/e+sama9OSmYE/VZ984VHytGcDunXPHb9a+wCgVmP1aurTU6QW5Waom6TIMA43B
PrNvPEimC+iwjs9F/UTJd4VaWkySJn11V8ZV3SCoBZQvthc+8HxykSEzuIlwRhcJsHRZn7mECIhX
SYFpuMgIeYjksRWqEMxnDtsnvXuRsgcKgyEFm8bYmvKPvogv014AgBmQB8t3VD02Wpss/KqbN2r2
o2bOsA6CoUfybbg0EC+H/iVACMFCWqyheiFlm48/wY1TnIwRWysI61gyozPe+6sc9U8tcfkChvdE
5WdVlr//uQGdvz9NhkKAaZ4pUbIEYqTlw6Wji6coSHQLXz+28DfMeXd2WMNbE7M1CG2vmaTmw4V4
aKWbj776izWf1GjdIdtNW3yPBEhbWAv79P+xSyZmGBoBmDW7G9R80T5M2+ESpac2/4ocoiNMtD3r
LJjIIP3oG+Qml4a73VxIFstnNBgQyJwTQtj3G1ZBZSno6Y8XATHpOoEawZ0EuXJU/YU7ec8Sk7El
sk0mZDA35L0ls3DdsvMK8aJ6SK8jKeWGe3TDAUotDLBeMjT/jlbaR6oXi5cGdYETOr8C5UqUc7m4
8b4eLNP5+MDctWfI1Of/JjPm7I0eGI9ARtyLF7mKVnH9bBE/oY5fJPuP7dw8iLI+1QhUWaY8asjy
bKs0D2wSuBcRArxxrrVoWxcvXlEiqaTSnpEvbSY+f2xRvvUdmDSIbahKkHTMHVoCt71Su0G8GBm6
qrEq/Khc3XxNRlo9CXpfD5qqZIeKtt1BrUbpF9W+YqdSBXXQiq1OSUhLa5TgB69cL0we+hqUO+pt
2gElkVVT599qGC9Qs7V61yJMsappfdhCJ5wSUwv3aHr6X6GY+ws37d6HVGDBIIjFiZe12UkETJNB
QJHFi9Q9p1/DCD9oj61Tl6d84SjeudPktmhEUmfBHUrzOay0Y4Ssyi2uF6rhUS5tcl1fB+NBMXs7
R12nh6PTjeg6jcP647273brJjTDS3MRJGgR2769bVkUyUzv68WLowgb1A9Q/hE2bHHzwa5Xy7WNj
f2chvveZ763NPik0f4mXrx0v5U+A6fXX8Zf0LB6sTbhxHXUv71sPBcSV9T159F6al/xQbj7+AX+n
3dz8AJn0m7xV0/S/8+XehPyqgHQPYNTx0h28J9oJD8yKFE7ak+6M2/zTKbgkjHa19tUuPILIWjB+
E23IrF5VTM2yNP5FnjzEG+MRskgghI3x4lWIN8GtevB1baeGyRcpofeLzjPacPWPDKY0nDGnVsYv
/+YXWBRaOdeyQpHg/S/oZQ00PLojl6oSuFzlJ+q2e7d3ulDbQ1T/Bk0aLL5uRquGuPZj4/dOGhEP
k7c1aVJlnfmlJvDGsKLrf1HS6sU8VIZtpelzMv4x8+3/ZOnvKXzznX267hBX9L9nOlupcObpxx+S
Md4LHQwnM/30sb1bzz6VjcgJKHRqPI+zfU0VYE9W5IkXVnhodHeDCDSaEPmT2S5YuusoKP/C9+Ux
5vGfmaLo7I+qmOCTzoWeQfz4GVYvjIULIbsJbr4qYnFdZMaSf7q7wjdmZ+cGbUEliUrMCka1Kdtt
UJe2oOfHOHRfXFcGU772vero5SUa0Q4qX43QHQIrWudU58ul6eNTVD6/xLw2VCgNDXE2fXaSejlr
M/RZxUvaxcHWavs/TBvqdn2EQMDHO3vvzJIBaaIlMcdIm5+kRE410KysW6X/Fo0INO8ATubdqwZ7
+WNTf0uZ81W9tTWrdo1lnxdqHImXTmvgezFTxqb9vFOF9BVQxamTFcEO1f5xLMorTa2HZFSfk3h8
DFGzslGYDtdVAhhaQ15/ZViodaWSAplLPHvIRPtjffUCCf1CoRydjAoi2hY0Zlzpl29qWxl4o13I
7lpvO0DZcrXg+G+aJwxkNnhEddMSZaqf1mxxRhEGwE9LghJZQ9FYqU9N1HwWtTG0kzhlypOS/kAK
eZ8V6jd6g8fA9A9xmckwiJUduOxx4W2/TUD4PQovAMVSZghbs2CM0JMKuNuIl5pYYtVpcmiDrVUX
rNy5riYBgsbcG4V0j1rle3+bNxbjtiJBumQrFF0P3Tbr1uEZPHBYbBC9+/gE3V7S98ZmyWwJh19Q
FE++mCX8iVx+TIzTyIQ1kNvi7mNT9xfGyACdvpAiytbMISiIQCo5hJ4LvJBO34SO8c0/IcQFVf61
/1cL0xRLlkWCZ0ucLQxA9Bg0VKS5GeSjqCn6KKcCNICK8/Gybh0LX5AQFk9u0fGaR3yICsWjPmBo
bCr0WuRi3NbMtdp6meItROl3Tekih9BCMEWXp+DzzRslSEOSNyRAl5L+9x8oY4HtBV36Uw/0nx8v
6taHsagpHQDqJ1uiOd8qBKk1y8NSCiADyIYdtwfgFAkaWlm80BqQpgDuvRPDmIVKs6WbEonIzDVH
sRpVDCyRAU3kiAGDujNeGSu1U42X2viWACIIgk/wH5Fa3UUwPBV/YTr77cWmba6TheCuTVqEs7OS
+jAIi44RIeYAlJ0QJ6Hbnuj/4qCQxRkqoYwEdnNmBXEzidZ0J18I6kWQMSp4Qjm15aePt+7ejX5r
ZvbaqyVUfCY3y5csxgkehOCKnitYsI+tSLdxKd9sCmFYEed+3uPNqzEXXMToLqHyewAbKUQvNVKq
abKL4t8AllZqwnB1MN7Xjw3fuwNv7c6+4pBTf1eMQb54NHDVRH0wup2U15uPrUjynTP51szsKyp6
rnRjIsmXNEPTwHQVJ2MK2boqqf5PqFBmedTtniyoPCHjHRyQnkyOkREFjwPiBAu/ZjI2uyBMrLdU
lbeHZ2E+QVytUwj/nWdcBpA71BrIfNHXWXmloawRH27WHy9+um8zc5ZBbm7x/LCzc3MubRQ9UpH/
a8NvCnri1Mpsr7/KOSe2htnjNQ9+US3cwVujlgjVXlNNnfIeaQY/6o1vg0rTQmOLjEtQSDshXY3P
sXLpBukxCp9M/WDpC/bu7DBaFapFKKiQyPKuvzeouGEPprKzLrLUrAu0P6rgWkR7JNwRoytXRQvs
pHlVFck24PziPBa+8p28FpCyCSVz8nzEpdMRfLNiCwqNGaqDf02a75p1hrK6UsOtBCQu6u0GeE+P
/iKfnPkGQnIFvzgORwPWFFJQBbJhjZ4wkvKXpRULNad7X8YwyUoshTmi5Lyzs5/BnAbKI7mXCMoN
UCqxIn48AExvAcb7DFalMATZ+Iu+CZamNd+gVaaHADlwacq0iafms9rbUalB3nretWvkT3m5zyO7
bjYUGNG/PxpNv7aQZi0F5KescZslRy24SMLOC6qFK3fnUQLAQRBPckbIQiT6fndg30CSkiLvCmfS
UbRP4khVpXzOfspgN44AeMXMs1HZcbr8q+EtPL+3VaT3xmcPfZ5qdYtqhneNUnNTDAicI7dgqd+Q
e7dzUH+SuzT0dzrt7+88HxuZfYX3SURrfHYbAsaYQCdTvCviTRAPA1BtCElaO+RSlvo0d276FFxw
7UAWqsa8T8PkrnEwBsO76kdkJdVgn/Yno7NWsR6ts+KrYC5ctCV7s6WpIVNUGNLmXfNmakahK5M+
Nozog83vICL6se+8LWsqAE/AGlGsId8myn1/bsDyyToKKOF1HE7eLlb3g3dUwz8tGxiFL41Klx1F
/Hwz6N4p7igh21L/M3RQZRJsWdhawkOFHLKLgmqRC3bRbWEK+miZx2GwlGjc7Pn7n6rM8hmGKaLM
HzXhNfvkf2XDzUvxu3jt180+PoBGe3WBqi98nptIa2Zy5uU7xsYyt7ALr1X3VWGid/P7489/81LO
/v7MpyIrZ1S6y99XW+RGzMKGKFwE39vm6z+3Y8o6VV6d91GZh6xmW9bpMA7hte4+q2V1MnNcUqIP
18DrhIV9uonFWZOpcl8IHHmXxdk2pYXW1ULksiYjSbdin8WIjxbkwGOe7aqhaffwPheirNtcTQEO
RLSBO8AbU6J/f4zFgcQU6bjx2NhMMVl3W07nHu5DsAhbu7meWKK4qkwJNQWaeVicaBAVg9YTj1Ss
nX4vnALb3Ii7YOFVuz0Z783MHrXBMvwkFBh23Rx6J9oBXpWX8tvbwz2ZsGhqgKqY4qf338wKjEQU
1EA81nuq0w7kpVXl/PQu9gGxqcdf//QEvjM27wxRr2Ri3shni3a+Y9nyo7T/2MDtsXtvYHZV4yk+
GsS/+9KtEZ15BD6wsCfyrQd6b2N2XQvRQhyp88Wj8QwvJIHUAv/mqX/k8312z4HtsrLOCS4UvU/d
T+vqrro9HJSN8dgsXLKbF/fvKfzP3pnK+72rGfpbJF0oHqu1RV/Bsq1D4BgL671NmmZWphP0JuTr
YNdUSIxyQpxujV7dxnTUnyt5RS1rYT33b9V/1zN79JA8S5o2ZD3wzx5CR7CNq7wTnCUzd/3EmzNv
zq4V4sWwjVN2sFqD5nEoCOIn0u/tduk4Sks7NPNI6GKgItxiyb1au2Y9XWL4JdfoNX+wTvJesYuN
/JmpX5ajLDxaSzdhFo0xvx4FNRnLsu3b+YOy9pa/49LqZr5jLNqogM8lHseNtUn6nfKD8NtOH9SV
ZCNUausn64JUq9U43uL67h9LKpoEZIBZiVreH8siDdVA8+PpWDZr9xA78r5wwJFsmPq04FVuk4vp
CryxNXMrsuwygpBRDcdpE4d1tDN2rpPu/J2yzpx4/bEPu+tf3hib+ZdUM5VxIk4d90+7pRdy+v++
i5hnC5l5jJKiVaEABTi2nMRgnXDuO6df2+TlTvD543Xcv2a6boAeoQhAJ+z9DqGHkwhCWohgyKMd
ii3r/CG65EfXDhf8xqKlmYtSBbTofQVL0wWrVq6D/tchPbj20q1atDRzURIyx2Ixralbt/tqFayJ
Bx31sdxmCwDXu77wzceb+aicqTSxN+STj+od1Z6eS+NQ/++fbu6h0mbITI0FoYu47/ehU6+kPzaC
Xk//42mYOST0QCwpVFhQuUHHYVWtrFNkSzZzpRZOw9KXm3mlhnH3qRuxooZXMYY0Qgxo11dxYUF3
nd9/N2jeWHFzoVF0i/X0zvT4ynua+PaS57njxUEFErBLODl62bPdAapPexSCM0Z8O8TI8Jj8i2v6
zsZsY8ZQZfSY+fdIozPkrOrVKtsL+6VX9873emdmti25xegriCbTtjCz1xZ5/JhGsbD3t+03gHZv
Ppg+exU8NBCCMWB2d7GCvm/Xj0wYdUJ8dYDwOGSS2DaXTCq3PvWdydnjwHguFbkpFqac9evkVwU7
RUN+1Tiic/iz5BfuvXu0gy2yG2oeoMZm31FCGzDMWmN69/p9/jV/6LlFxvfAYV7fwtJuq33T1/yv
rTnaumPqqJHXf20lpxbN5qcOb1RRjmCK2KP87J4lO/slr+KD+OA+LTrbyW3PXqt35mdfluF8JdzI
v+Yntx47wEf/3uZiw1QG2yfPW3BS01+8sQjYEaQm3xdoMP/9m1hXlnQpRqKPjxus4Jc/5Gt11dsM
e7dRN17w8HfPKtkquFAKiJqqzR76uqL8XleRdEwSSNY+bX39qpGCfRm7q+YdquQqg1BSXhiOu+qg
fBuCvrTeOwnmlDD/5ydMZ/vNeiW/CCJUZiWeM9mOHeuU/oBg3X11d/RVbfMkPLp29kMUF+z+pRDO
v/Nbu7MHe+w1AUkM7FZr4YymeOkEjmmPj92Jd/VR/hTYCeLZjK1z3HP9HU0qp1pq4N15JmicWTp5
L63Qm2oI2i98e7Ce5NYaU30d/yV4Cp4mL8uspU3yyNQ2Zo75T+mpXEXOkqO6e7XemJ8/H0IVU3Bj
6OjRf9TOtXMsH9VD/RjsNhvptGUs73fmuf0ZOXrpduGM37tVmqWrUDwhN/Dvsz3XukwWh4o9vzZr
bVcdfd58dze5EXklPyznCX9rcje7/cbizGWJejt4SlBLR7T1mFC87mzjudtOIU26q+xhTWJJwQbV
qod+322nRNbdjbaFlPtPZirGq2KznB/Jd0JhoC7/+Qza7KUIhQBy8chnsHba2bzS3b82h3HD/BeC
LQbUpz+qnwyh3+Y2Ey1I6AsSi4WduBPpv/sJM//WuUGINho/oXdih6kETnZ0L/J+tMNdemQktS28
LAUU91KZdzZnTod0rdIFJmOzDXm+inbK30QbzrwDXKV7tnYLa5w+4wd7P0caGKWidYpZSsdvyoNP
XN5zyHLbchYNLe3nzKXUTIlPYpGFKVyn7FTZgo0mrI04SucwRXu/sK6FW6TNEoESMRZ3nNbVrae8
3iXISA4ty0suLv7C+1dJ6Ludm2UE5FlGmYTTznFZpjS0f6xs4yndDQ7Y9KUoevGgzELPaTKMKrgc
Tv+xdZITo4z+7l7noEV0yJcehKXPOXNKfT3pxRu4iIaHqN1DU2MOm1M7aFWt5b27c3ECwlUjxM5t
g8PDdHBqXYu7evdReOMUZp7K9JAxKHV2lVm8f+tCqEzZ7XlyVqqD6LVdXSY/YDnCYjFPmd7aD27K
PHTVmVnI1Cf217y6h+KEK1wzY/Pkfa4dYNJ89TNlvjOQt53FRNlVe4g/6aUz2kypb1fGoXHiU3xi
dOu/rAG+PXv6zFMxIN20tJbDkK0/VeuKGudlq13F1dKzeDe6BTVsSTp8D8Lq2SGHZR+FTdRJR/04
/h9pX7YcN65E+UWM4AqSr2TtYsmSJbltvzBkW+IO7uDy9XOontuugjDEWI6OflJ3JRNLZiKXc37a
bxYDPMVbsIMcpIlcUbB3KYs74Y3SD6QF+slbGlB7GHfDnh3Bowv7Tw/RXefZ+/x2cYspLjQgY7x1
E7Ic6ff7/VtV7sgDO7wHxwHE9yfgYPpIHMPppbKGVpmS3IlOiREmAHmHnfIRufv0U3K/mEUQGHz6
0EvoYkF5lwpbrwFpHrJQdUdelT2GG7Z4T2yf7pkfe+yhzRIjC2iRRXMZdypzI0eCadL+va1p4JwB
Gw97gc07MtwHZxdv17dMGLUhZCTAYzCBaUm4PSsGOyooKB3PoE18HTf6F6M7PtYbbV8HyrQF3NKh
Ope7+FzioansLVnMKtpMWCdAQ9g6gPn4Be4nwCAVYFI7u7gZDk4o+l59YGVtEKXLXicix30pi1vc
unfUvAP21Hna48V+dv3xc+fR0//HO2i5Z/xFuJTEhSQABRxbM4VW9ieAxT+zR/uQwqE6QffaPNPb
emeiCBD60+f1zXzftrEM5V2sJvf4gZ0BaC6DhqAFvS9vGWJS6ybcNK/2KfKNF9XrgDQikSncQfTR
LV1RIPTkjXwYhlrWWL0OP6d47FN5irbYxT3mpNWbjxgY90IWt4MaIGSSeu5wWg5LMTR5aY9oaJcE
sSKPeSmE2zxmWY2WAZDw7c4vphNh/d5CgLe+cDIx3F5ZTTssXDDLumXIvbMT0OA9dHFLLrjQ/1yq
s8QpFw/iZqp0FKyZjsIu+9TeGzfRtkSmiu3NfxLJvLxMJS6C7PRBt2fQd7/VkEGq3W7AlIzTLtsh
qU6cT03g4xyU43X41CXej7aLWR790NPO9T/r2yTKj2PG6vf55nxqBpbMUougVLPBsM1tso1RXogP
CN7+8kBwlrikM5CWlsMNuP5gyUktdh9KyczgsgvvjNOFQpz/LEutJQuXJLz04tOyg/k83S6PVIAp
boCsv5nLvfvr71bR5t6mBgu1ro0hdCm5qkjMFP58AoKfH0rs0dsYGKceoFpUA6lqB7QAfM+0XQAB
OTcnHWXC4TY7oJkhMDY/O3QBDBvMhj8/4aJt64eHaHN/L1taQQB0JZvbwhbAmgUGI/TzzdfqTt9m
N7MHTG6f+RBs+UCv3Ra7fC9b28VSrGnMbWhn10alj9B4DlD2BV4ukvcgwAmKu/GWIMg0HiWbKcix
XarJZ3paANvpVg41be+sbaKbavfpeLetbtu7p8MvyZoKbMqVLM7kpzP6n80UyvVbsMXiwZYFqdcf
LMnlE8VBV3I4q++OYwI8Xuj0FeDh31RfQVvAfDy+oNHX+/ZN3wFtE7R+OK6yVjVTsHvaW5MPsdHp
z7d5tknW6e5YYzHN/raom6csz/aSDRP4aF1D95KJaQVMu5nLN1z4gAR9P5oxtcuV/7fskp2rm+52
qdJLmyvE+vyWxTkBIHwbgFleZPlvKdjYA/T1EtktqSfUZDeuIn1kiQ4kelWXRmkX/X4qp1+fTE3f
a41+TkmLEciton6zi1diS0EnRIJ0Fa2x6Jo0Fli164Xsiz4rtNTUz+ae4SWPKiaSa8fP6I7d6jvk
GjcqXLhk80RG5VImp5yVmWCAySFT+xTeF5/7L/Sobo3NIwiT/GZLv+S3xWN3a2yHw7pg0UZeyuU2
Ek+RUgHTkH4GyigIG3at9bIuQBSuYi7o92pybhyMMZFtZpCgAItxwUO2N2F1o4agZim3lN22bN9U
P3qqHCvrH6feNCD/lfWfi+zL5Tdw7h0AmhrtMGFwVv3wlN38yLbRVj0v/gngnTCjwwZlDBBuottE
dvNFvTRX+nPuguk96OSYoZ9BFbvNbtnRCDSMNDOPebkHDOFpQ3bGtvFh7h4lSy87VJzPMLVKxxDB
4ql+nH8AmNZ7/Lzf36EwMO4fBk9WhRJVRy41fbO+FwaoKHGQwC2Dp5dP9vPmR+19+p5vjsBEgXMk
8MzN8p6+Gbxff7vIb592ITrugEytTVhkkDmhTqt48/HT4/5uyYI8gz8Jydt7WdpAcqbeEvUXIs1G
t0eUTxdzO0BkugOwKLLtshfEe0An4JACbWPBAMCokcEjHdqNkoAnylrOD5gk0oDtPu0+Jd7LS7Nt
tqBqeo78V8m5WdwgH2tciuTcpNEBBz2JsJqo1aK9ojzVSPN0p+YzOVS+tKIlNEEXCnLmFoRoXR/X
UDCOkZHenR+jt6uhf1V/WidlU23WtZOJW/5+sW+6qdhJkUCclZXerN6aZSqR8ObN19aPM6ouS8E6
Ef7f02j65jbZlj72a7kB+aHxX8FDJJEpvOqYYnVBt2ZiuICzcApSLMANIPqZfo3AS8g21T9ou62N
LciD19ePP/caGu6BsWjCAZtoLrM4ewZGsxFIs3EemOWtjnIXMMCfU2UL2q3p0bQlwpaVulxJXhhn
wSYVuF2gw82DKlU/G/XCXF+fdWAl/5VOfHoDfH2lY5bQCbD+mK8DVQNwt0Ow76VgC/MBwL8uTqIV
4cLdmilhoarQigBWN2/PlXZP7F/rMvggZlk5AOGizxAt5SD04LapJ7Y6xIDuDkAWrT63390edDCT
xLnLhHDb07WDyUDgnQegRvPI8FkrMp+YmT/JrKDo0BGcaxcIo8AUMDkbUUOdCkQ6eTAUiP2yI4AE
LPYyaNbJVqxdVaALAN0If76CaFexUG9eZpp5NBCtIfY4syoP7BR0OSFQmiNwcqablkiS3aLjcCmI
u7sGGZBTKdo8cNrcz9RTmfxSiSHRRiiEoDfEXuYokHu+NnuuNQPvaxGix5gwLl46fe9GkkSvQAaQ
OgFGjFEGTDdZ3LluDadP1VYtAttMd7Q+TWCOKWYZTIvg0Gno79EgAVOMgKG61qQZknyyXLMIkNG+
XxCrF7Ah2/qWjpIX1fJDnPGBIKCgOQDzAuIAd+hC5iAqBRVg0PXjok5t/ykQCi6pBue+ICVjiAH1
o2tVnLBr0qHSikBr77MBnSvg5siTcw18/db6vn6cRZvzn6xl6a5ljSDZYamKzaG5ux3SbWcC0W74
86MMhbBYIEtCBGEsH3HhXCPQjrKwMoqgJXYXUKPMd0rD1AAQ7dHuA/rAC1mYCkI3IT9IDro/qugs
p0ECfqoOA+vuMWlkoB+iRbOAn7B4Ogxp8ouWYJzU6GhKA0z9dHXjaR3Ka4Dt+HNVLCQfsXJAOgSs
4/WqmVFBYjg2GmyU9vBDy44f+HlQd2CoWVNR/+F2nrlD04PRjQYNeNKts033ZvmBmw+z/J8I7uZ3
NoZrUZagwTCDQvgrxVBb//oBLQBpjOEs4HVgdvJ6kbJUUdXKgIikmn0FPDeFSXzVkhxgkXEBNhtw
kBZwTQxeXUsBSj8CHAYprUY2Q2J4in5vWd9s6USg8GSBFQXlP0wpYg77WhDJgSnWgrgLDVtb11w2
hdHn9RVbVoS3X4CR+p8I/j1ms3bBq9Fp4EafLRPMRNYejMOeCnx8Ram268JEC7esGno7ccxc3irn
NppK7MalwZjQY2qmPu6jthCSzUxy8UVm+VISZ2N6DawtUU8ontHfZMhFMi2Wv1/Yr4QAtCeubBoA
aFQxz228bYvz2EjWSrAxOmJ1lEIBz4IsNicl1agD8HYlB+Hd92nsjxo9zGoCJD7LSzVJalWg0ZUs
7tosw4VKDCr3YDiZU7LpVL8Nck023yqSAj8GMH74ZXSFcho1equUCqNFoAI/wasV0Gl09c9Z1/SN
rRaybNm7PC785uLK/hPHKYVh0DgDdxPEfW9jEN20n9ui2ZlR6HXN3qwfrfGX1XjG5BXpzokCc0+U
TTsE6Mr1YUY26nQASd76+Rfc56tP4gxHEZVpkbpYgZjd9DSYh08xOayLEBx8iFj6ew2CmMHlQjiA
oBvu7FRFoE+Fl0WfteZpXYBYh98COD9U5gzU14sA20ZCwzjS5m5wd38ng4veanRbTK3SFEEPkrLo
aXBCD1dsXca7FuV/z8dvRRZFL66x1pssjWaEIcDhxIS9lnQPTgvAUGKNkT+WdffJqKJylxHQ5s45
8gC6omq7xOyyYze6QH+KdcvvKcs+r3+YbAe5awICPcfOlgV2nAc6gX3vx9/9PncvEhVUyWGExSX5
vHWt9qaPM0kuVXhGMHCLdCpQBd7xF8xKmxEQa8HOd3v2oGin+w+ogMERRN14q6h8gyIbMztSMvy+
FqueHp/GVnZThZtwIYHbBGaAcB40iTQoAV4L+jXflj0chGuEaF799xnER8EG3FMEpuYiUMAuPZ5U
+r2lEluwfCTn2xfAqP9EcEpMBnhHpwYiACDiFZhp1XfqwwRYkz/fDQNlViA2oXvoHe6pqbagoe/x
QEn6Z3AMtaBYXxcgWqoLAfyoxhT2g6YmeMwtxGbKAD4Vop5BT/T6d2K4+LQlWZQOBGJMYLV39hmc
ZOjHXJchOleXqujXRmcaTANcvjpUiXpPcx5159e6ANGeo4RH0F4IUDdM8F8LoKy3VLasFR30g+bq
L0S5rexo9rpZlk4U6gJgvAWNAKMGfEJMoyBqi1Xo0lZfRka80pKl7Bd/yB9gTHX+J4HbEaWy3NEG
cVQQzvUrtcHJOQxAF2wfbfPrmJ1nO5ZJlOnE7U9TsLkHHDN0Ap+dmj/lMsDqdx0ri9tZ0BWAkfiG
T8hdyr5ItdoY7CJgEfgWQIT04upodc1awzMIGDM9Q3U26Wx9LdXpqIbObv18LPv/fkmBkOEgY4XR
4mUBLrwenap5Gk2nQFhZIX0Zx6eamSebfpkHc9+oI5WEPOIF/S2P87LRXOH9ROBlmfWUVi+MSVyB
8LwD9P9/+nDL2YJ6syQKfn+nv5pfv0l+XWh5sODIVgBiEknz69Wy+s40kLEqglHZASjem9QbEGRK
zJtwS5bsBMiLVCTLuTNnRHhwlXZEg2JKf9Q5UsvRuCXtIQedgCzj+67S+Hb8gIaBiUtIfAcsrmV9
NHQJMiJDzuJ9aE4opICV/DA7E/M1Swl9NbPIg9NZoKYyynSXtvV9labfmKN0flMBXpNFEUYA3NQ9
ZGGXO8DFSYC+1o+yN5xw8YFnh6wXoORVfkC0IFXT112GdxazvPYlVXuszJ+nPXQDqSEHl3Jp7+Ui
8jEvTUweUEQSEYB/ZtcvIWtMv6xfOuEhvZDCveNdMH4WugkpYN/q0K1o3s7Nk/NzXYh4uf5VhSB1
x2VwwCWqTSDZoYHdnTp3lwwPXSoRsabHIoKzxyDAGTI0CdMgo9uxOlHzXFUgqX7+O0X4+4A8qBLF
kFL3P6bqiTW3fbP/OxHcI8ZKFcMehkUR/R61HFc7zfP2AyKAOW8QlAUARcqtlUnLMnXihgbgBr01
JrAS2YoaAzOWbtYFCTcFXGNon0COGDH3tY2KQqOeFYrn5GA2O21MPBqDPJeE23KUhPXLMeV9x/J0
BwocQdqLjy3UtANGUQfbYXfUV6KdM2yc8Jcy/Ryc9BAXz5MdSnQTeY9Lidz1zJ1pmKu2oIGjKl7m
fgnrUmJ8ZTpxV9Nh1dBgVpUGygBiaXZXg5+vI6fa0b0Wc4vdNku/re+XyNy/WRsA1KKizVdh8yhV
aebino4q3i/Ab/VzZ0O/m+HjuhzRuUCSHRl2IFUtHEDX58IYytmuQHIazM4BVHL5TT/vskwiRLRB
yEovkLRgGsQ/10KmArQP/WzCstngwms8ln7gGi34xA4w59HIyUPstr1GUruCcxxjWnyzF6hDYhdx
kLJ+lhyFdw2+i298w2VfgC8Nl8eLAqB1iLFJWAVrdmOvvG8pqOHTZKvqQaVq9zPYVhvrpXBkj02R
5YZyOsFYELDqeKy/Oi1tQNoMuFdg56xAgeEmL6mMvk4gBMTPwEVG+w2CdT5at+N0GPV4zALbyslD
U0XjzhiN8VR1LJSlVgRxOwJcUIAveWtgR3LmtQLn5hA5UxaUSbir4+STEY87Bg7wud6P9iks0XNj
gSOiM570kfi2y+4J6z16BqO112UayK5Bm+WVoYwmUHAnrj5sOc4X0S8Z2MJAzbJA09xvscvAxASm
hCQ9pNJ2skVHzlheiVr240JUN1Eb/Fd9FmT9tAMheh2fkvmpd1wwGX3SjENYBWTMNyTZjlkK9yNr
jRer6gLPEcTa6A7iQtfSYmoeIlMCX916U/SqZypeaEc9/7puZoTnCqXU/8nhTDTqhZPbEisLimHC
QPtQFEcrmR5bRjvJ/RRKIoCdx3wQsiYqJ8mxZsUaQMYeGBHdWNb3OG48UAjs1vV515gDKwA4799i
OJPGahLmla5nAcGIuu1iXJ+AGJiGu1ljPzJmwgbU26xrziwyb9VyAHtbtzf1sQK/27x1ot5XB/u4
/lFC1XF1YcYBiY35wevD1BAy1/aAC5WwzsPMaJh5qaT0K3BLMHkg/8Hg+ALTzt3ZOVfKCZVu3FnV
SQ4NbTa5NT6Rpr4v1P7L6IzqZl0noUDHWIKjpVLHU2CN4VDHeLllQaT8E5fWRkWL/DfMR26y8XVd
ktAcXUjirqJhITYmNSRN06OuPSpp5mlKivZgJPunnTJIfKIos2wg64Z/kRSxYXWvdyvN3DSuUyUL
gF83+2pdpFurGjB5b6iR34156I11hsnXOBy9rM/ZkbIIVEpoi/TmOPsRVh16s5tKxoMhPEQusKpQ
jzYBwsV9ljPoI7NUfFZLT6gzA7S48fT+YX2tZUL4tZ76PtbmEEJAJw70qEHz1wUI7JqJQBco54DE
1kEdcr241MlZlWo2mv+nxt2Y032/ZNKi6j5GzXK7LmtZEc6GQxZmdZEpWQJszobSEOLHCrbNosb3
pukOcd/erYt417oJcwMZGHDH3CMIC/g+L+DdMNUGqFPQzfWROoUXMjy6iee2gJvT0etTfymzL3MB
YCmSf9MHEISP48ZGAWLQSp9OKFt1sm8SbOLVN3EvsFq3UKhznCxwM+PrnMyHHE0TJjDWa8MbxodC
t4CCDVCt7rZpWhxm9TnVy+8mbGVmJpJgQmAmrr6Fs0tdmOpAvUQfHNoJzSMBj7mnZlN1snvMjeez
UuzGYh7267si3HhgISMbA4P7rp+WJnE1dAM2pbZS0OTFYO4Cn+b851bdRNvIf1K4ZVajsXL6yEVI
Fu/d9BNpjzT8sq6IKKa9ksEt35C0bu5UWL5ieMJItqcj9lKbVyd6Bdaw30wYa7SNg1LLpq+E1xRz
Ea61sMkBgvX6mma93tAeXViBqe4JmMjYc/ekthJbILK00O63FO6NU5VxPc/mnAcKmnXRhjF22zxP
skNTdVq+wfz7fAPmoeafdEgBXd6Pyi2yW9lWUerI15Qw9Z207b0yDUPJU1l8gH5/GLe1eVvGdCjT
PAAM550i8WfC63mhNbenpG+nEEYQbZugNm2BNz+NL4l9v35yZBvIeYvBzIy2cXBwAP6+jSLb66fX
NrY815ERtsgkcS5DpZ0bUwWNtfO4izC7BnrAQ/OnlOpvZvZizZaPuAzH22zo0wjncexPdVRtSHh0
8kxyHoW2Cg84A5SeKE3yKNRZXyPXvfTsdmnoW/0O5jJtf7j5iZbP67sjPF+/JfHtWnrRzdh8+HLN
Hk4zmO4T8hHjdCGBu1okQt5+0mGcQL1yq7G7kjytq7DErO+c64UA7opEBeBwuxSLpQ0WrOupqEHC
bN+l6uMSmERm4wFlfV2keH8sFXgyGPHT+Ew7KbUwjSf0t86saPdzG0b3bQFmIBe0vDBWiOL7VKKl
8K6ChshEicJFwMItYwkziAOB10Rtfsvcm5aknqXIOhDfgvN3a3khhVvLmTjTWIwEnmSIA5A5Y1xh
oJgcMlUPA6Eg7zAx7zK3Dz0C0MFpYm/IWi+jeLMw5HHdot2CZgsMWpFvNuPGQEtWZ21oHyLX0j/Y
GpVl3QQROUodS/neIEi/87kpNrKlGwjfm1SxR9ppM8Q/DeOUq1+7M7FlT2HhHoCWE0CtyEUY/FBg
0qVQpV/icac5q3BL+64HdZo5uJI+Kpmg5e8XRobZo9oVJeImtA74ln1vd3hpRJPkFAvv/oU6nCmL
dQRnOYE6mXpAK30viX1EFUqMhy6Bj+6g9PoGEn6hhQI4YDdtoEVNQS9JfY0eM9r7XYESzCNNyCbq
tg82lb0HxWqB3gqQdS6anZfLeyG2zIuqRdwJ7EUdyPrR2WauxCkLTx2SbP+TwCUQctseMYsAH9C7
pTcatqcn6vckulGqOvecOBhNWSC93O539/JCIvdun2iYVJhtzIM8Vg4ViQuPsa3dU0T2kdfG7oEA
P11TN3Oc/9PWsgzw+opa7ypCpp6rmQ19G0KPelccylrS0it03f/pB5Ld6z1r0hah3wj96sHw+jm6
cxLzU2cSEOfIZhNkynAmro/70c2WpUxQrznLnq2yX+dCql7p1DkfsVT1adwf1r2O+EJhnAKDwiie
oEZyvUosUcphzvDpZd37Tcr2rCSbeJqPdNa+JqUx+CikPjRu/xA3cRD3sq5+oXJgqENOFWSj4Ey8
lu8Miq1oy2BMO+Wtp2Nc5TOtm/HHupqihkvkr9EdAQgf5OjehnwvLrCrx4WRpzQPkPn0Z1TLx0Lb
zBZejZHulwDILr1uSj3zZA6PSTdvM6buwjw+dJnhoaFrN2n1sUm13VgnwRCT5/XPEy3C5ddxVrPq
aAG2N3yd2uZe1DpelX1ZlyAKaBBmgq0HlOcI9DgDZvS2kVU1ZoGK/Bg17TZNgOU6TEDmRXSA9zw7
UFM2RiiKaC5lciYtIw4tFXtZ8+g5ZaYfgSyoqB5DLGfWvq7rJzzHGmZd0BABXNd3aX1m5k1qawif
bONLgQbConaPZTR+y5jlz5ScTbbVmmg7xtb3JCtlwds72mfoiVrCb/HLDl+cL6dM48KJpjzAHJlp
O9kepXuMq9V7BoDnrvscKQBkIWjcbW5qVIjoEDOvQfJg0wO5p292aOLcuYi95nD2TapInIvI92vL
YIYDEm50bHO+X4u7IS4sLI427coEk/hZK4kuhG95UBWC288Gzzyc5PUCZBkxmtLFa7escz8PY5+1
nzWrBJ6s+rl1wEsQhlsHAHYKk0Qc78i33pb+QjJnwbS8DXWmqzC+w+wl7eTFwy3tXsbqpR5fDGP2
VIoOs/pGQViphea2lRmX/4fumO4DP5yGaiOnu6pHDpChG/huFSiJ9X3p0KUh12fT7M86etbd4hR1
N03CJNZbeMOQATJBK4Q+Nz4v3hXWwFg0YNFDPSgszMW0ht+XjQd+uH2dyIYYhcfoQhx3yNHAkTdJ
PCJiiD5nQ71X4ntXOlci04k7q3PSEK00e6RNDBDr1e650Z614lS41VHLiu262RAKwwwWRgqRdzYJ
51qdcqgxJYezozeunwzbxkr9VP1eIZE3JxIfJJPFrV7Jaoc2Sz4oAcROi/dc+2NSvB6vH2LWleRW
iIIf7UIxbhWrbIRPWYTFBdsp9glcqjv04vo57sL6Eoot74UoznkZCQPxj6IjsUB+FE15k+k3oaVs
gZbuT/YPhK4sRa98HVQVk0R4wvMIyikkNCwE5vyA66yQhrgURldzYr8bXpsEpEAylkGh58TrTEdZ
GgyQPCG6k7ul1vVYSS129g7gwdNikzEY83DXsUekEr1Ok+F0C3fvQuZylC68iY3uMpINkOk2x0L/
Tk1MWRvFHojan9c3TygIS4eeAnvhUeQsF4beHMq6Gi46H6d9OQHepEMX5qZVI9fr+lLy5hBumINM
F6qYKMHzzCTg7W3qboAfyjHjr+lPLGk8IksOvsVy/MNGW/iB0VuywN9wISVRU1Z2Fazi4OYbsG/3
x9BGOdaqNL/oQbNF8qcmVYGdAGr7fF+hnYJpu7jIDnO0KSdHVtoSrrELBwX4IgQmb0WWi81sOjXv
exentOlv6xZ0rE7Zeyb4YY0UQcD6fooWGAzWyOcA4hDPY+4uRlZY9qFuIgpCxylEMfbEpDdeFK1e
CuFOp6mrXZuMFqb/42rT0FOBnq51NUSm8lICFzlqQzroXUywg2Xu6/0vje1JbHgd6rw6hv/WhYn2
RwcqO+jyUHdEK+31ZZtcvLQjhG9oPil90BudqnE6tvGt0eM2rIsSbo+lWQYA39DhzEOuVGghQRDg
5EFGUr/RN7RFd5VsBFAmhPNphd1NRUyweJb7RBm4cpJtXuR/qQnnzMxQG+zEsIFrwU6OovkEwOmN
7OYID9rFcnE7QzMMA1UNlksdfOdQFxIdllPE24ml0R0QfKDTBhPE9cbPfZpa7ozJQkbqR6RX/WbO
nvrePI26um/L6mcUuxKRwoONXm0wfqLTCR121yKZzpTMwFs0SJI6sAhaa4xjUqFyiE5nJDnXT5tw
+QjahzWQwC/cwdfCKsMM67bLMJyvdvDFqj3sHTAB+etShMcNzB02hkEx78SfaVYYNFbGAnODmUv9
VK+BF0N6MP+gh3W/Lkp4UwmoZ4EC/Eb5e63QqKSu1agYUXQHc1eZX5o42o195tnp7bogsU7/CeLr
+B06Vu2wxJhb1YMjg4FIeHjKehnHu0QdHm2i7lq8mea6CCwbXIWF86Nx7uK83hYk2q7rIzoJIKxH
ix3yi9a7AfpsKkG9R6IiiLoZHVfE7LOfmEyQHTjR6Tbh2hGSIdUC9Jbr/cmZYfY9gfcZJnYzKXCx
VVS9xL322WxQGS/Ch3W1RAsIi22AexrNR0DSuJbnDEUU1SqmaOsGJNPOS6oje6K0OzrcrwsS1nIv
JXGmorAxhjCobREAGMnx9SlGx7TbWvctGMp3EYhx/WpquqMZZQxzGO5LT8LI7w1VAfaOG6RKTfy2
MKIP3IfLr+KsiZKkCRtH3IfK+GI7vzT1GeW8uJDhoolug2MhmECEjdEMk1NeH2gRozkRdiSrtqQ7
Ld5k6GSYQiJrDIgK9Omiz2vp4b7eTJI7jjHqGAjUyxZsqOAu7MvvdlefWl3Zpj1y0okmuRai84M7
gWkBC/icCNGuRTZW1FHUEQsMUs6GF7M7ALX6Wg8SkrGXmUmZLP1aFhrKOsdaxsXQbfOVJts+B+MQ
EgJhOG/WD6voFiLNh6l8NOwszEnXkhA5laoyWUVg6GOQWloQAt1Ka7t9npNdlWeSHhjR+wi9ZA56
d4Fxii7Aa3Gm1phV0aEJeioApUV6ctuOX40eSOnWjYEWIPxfJ3ckEgv9jiZjyfqgj00nmH+yATvC
3X1gTZJRiTFma8XIKsXdfZi0nyiSBIVj7A0LGduZ+kWZntV6uCFz6CVD+wHz4wKRXkVKTVNd3tzp
U5pMuo05XHeqT0Nt/1Okhl9l7GDXsuqQ8PQgc42mZWwtWr6uFxlnMis1C9MNdJ6C0R1ubTQHssk6
O9LYWyAK1RjgBYHRHvyRKreftKPEdSc0mjv0i9PMftOPIEG30S/wtH5OhYLwEkQgtIDBvzMrWmXR
2sYOggsKBOl3tHil00kh9p8/Oi0VkwYAEgH4KpL/12tntU6GtBimKExFPUZoayzUdv+RkekrKdyt
q80xbh2GyYkKaavUvk+syEvLD4SsV1I4K2LMXVyBn54GjCmfGHoyifKgK4CNRkq5Szah3fnrmyS6
Z5C4wPq4bz6AM/7VNAxWUi0TPDbpPXA8+m52T6wvE4FHr7ZlU3plBBBS9Z8IMHMY0Dmuf4DA+Vg4
HEjpI2+N+86d/NKlChtKFffcHL0KcLn0/BHwnysZ3HOzJaiMAOUUQ45m5aE0bjimZxXPH1AENX4T
WQD4HL6/I8lz1CKBZxqk+qtNkYpo7lNX1mwhulO6CgATB6VxlMi51ernWmV1mZfBnJjlvp9I5YWF
8VKp9ScgajUSTyOUBlRooByggghx1zerT83RcjMHsyHRfGz0zovq+qE3QONCe8lbRuDULECHwNSi
OwYTotzBVy2ANiZmVAax+9SE3lwcU3JjDwcjlQgSnTcdfgzZGqSQwDlyrVOt6lVFQoUGpAa6b9id
kB8+Z8z4/Oen4VIMZy7GFFQnupGVQQsioWFvF547SHgOlpvJPW8xRv1bE27JdKcdqWWkZTCw3NPY
a1/XH1oroJc56JTBC3A5HxeZrb6N1dLuoQSpv0AAcZ9U9rq+ToLoYpkF/08Ed6DtsXPmBJOwgYYB
ZC+ZWOO53Yz2hG2WjDf2CHaourpRCvJlXa4o4kfOFzNCGkorFlJD17pVFMFhZ1sA2SgbY+9WRbWv
EqP3krCj8CAOTC8Crf046taXwbAxglyBm5OmxtZJbfOI0mfqq9UE0Mr1DxPdOYxi2+j6xqQjms25
72qGeHCRtQ30etpbro3HyLybjHM5y/Jiou5vC0A9hrWEdXDRy1W52N5RYy0eBLgKWmodJ6fezdnR
qJ2tPbi+0/kqSqlD4h6A9ONHd25n7UJ72Exlcjc4YJtrHogpa5YSHWkAE9iYAAE8ALKp11/UTECP
iJKyDGht1Z7TmJEfmyGT+DyRCbiUwl2cZhj0khk4c+PYNrCfDeCXYyBBOuFU7dZ3U+he4V8xRGiY
DkbsuPNtlKWeaDMtkQx6tWvNH9BmViVLkXIAy5dxU2mHUb+ZKBq9XftI6vEDJhy9eQDCxwg2ntCc
Ca+iIiUFbUqULk+Tfiq+t2AnlNxh0XriXQdQX+CvIKTkdm0aaF10fY1da5VNku/nJtzEo+QZIhPC
bZo1FoCOsKFIifY2xF/OVHu6DFxPKATJBrgiwHYimX99/lw1bI3cHiEkvkdOwK+bM2XDB7YE/TBo
AkW1CevFWR53KOYSIU+Fgfy29Oz8XLH0RbcwkZh/JFxAhxQxMcNqOCgYXOvTpoCh67q6CtKm3adU
+THpP7UiucHlXT/nAvcND2EauFaootm2cS1oStUEuEtdCZScLvTcStkpXXRybDwt0mFjybi1Bft0
JW6xIxeWy+7CAnmwtgycfvLC8hncTx4p6z+3E5jIfSs0OQjs+PbZcCxqNQ5VnGv0BNOu3UeHxMok
XlzU3kAczDAu+2NiknHR9UKXUI1xoseqClrF2Q+ueRdHT1WfnAnGV8HFsynLZ7TS+jRtvDYs9mge
8bO8k9wugeFFOQ0osm8oomjwuP4IDFLQPOnbKnDK6lg2zYnKoHcFJwQDfsiJo7VzsUbc1ULVos/7
NK+CprW8OryNzX0UUc8oYi8EycD6cRSog2Q1wgrUyUA2zQ+A2CSijp1PFVIjmjFvcPrr71Yc48m2
LkekFKrqYDnGfBaazjijNJh9OM+TDnvhdvmuqHV6JANNd4yamgcme1COzLEpOZYC5RCLo8IE7QCc
7XCXukDdb2AAaQusvNpmc2/6bap/YPQdS2diq5bxSIN/lnWaYynu6FaYwHCdfVcp2SmJXeVklmMr
uQGCRVx2iejLMI0Nvu7rs0cbtUdSF/WSBP/BbrSYcTLrPvHITIwdpYnr2WVn3K3vnGgRIRBZNMDR
E+CpXgsdO7dXipDWQR42z0q8tKi74X5dhsBKoekeA+/I1GHykYdDTEJLbcbYrIO4PTuA3mjcCsgV
MiQskRTkyJy3Bkv0Z3FXN7PClJZ22gQG0HPt+Qkl4UbZ/rkmlzK4y5tGo94aadYEeWn4+xrzf1om
6fUQbQg6B/CqRbTkEj4D1rFJb50haeAV04MzNy9F+pEhbkA1YSYMbXLYE/6RCdoIq+mNqsEkM9lH
trLR6mjb9+FhfbWWs3P9MIMS6pLlNvG0AKDx9dmi/4e0L+uR3Faa/UUCtFN6pZba1XtPz7wI08to
33f9+hvqD9cuUUIJ4wPb59gYoFIkk2QyMzIiK6sRTJ54pKveuZR/qUJJy6SmbbBFuLlladpaV3dH
HeYxbnc/Q+vFEwl/Ji567NS7iPt5e0DLtcGAcA5gafBYW6xNFRK1HqQWt/u7MNB660m+9fNsjApe
J69BRHTmImIqxEwj1fzfBsCEXHKhBp7fYAAQQjGaw+0fX25APFXAd4/wCpcO2HLniwDAwlDnKj6/
dHdET2ldv2r+xhm5agO5WmQNJDgWi+LmixSJYY9gBcoHLXgFdTEvvtwextoq4Az5xwRzlyliWXlF
r8JrtYGm7SsI6G4bWDorWKhw4E7bAhcmuy3klPeHWBayc1T1JfVVvjmXQo6qfJ6HRs9148Y9+R1S
zPfh3CCzO/K+Q1sSqGjOZWtowy7PzeqlLazSs7ljkF6EdsMRtgbI+LGXpnLPo155VqGtYmhy4R76
hPuZ8gCmSmVSbpyYk9MuhwcWCPRwE4T404Jebf7E5fy0kUYMj5M6M63RaiUjDhC60hLbz0KCNo6Q
cdQdtiS5lhf2NK8AuExiPwrax+eGW3cMiOTilQTYTpLbSQrR8ODiVr4RRA+3fWZtjFP9YOJURwMV
y3aO1rGwSUUEWDopzwnY70h2dKHdoCW26IY00wjd1I9ZbgR0F4JSCLcELm3I4c2Hl0WZhCCHr86S
9FVPFNsbUOqV6Zv9PjN9qRiSLpLw+10fIPHgQIPbu8sCGmkbk7fij7joMG2IQIAVY6kgJopOXRrF
CkH9Zxc78AUFPXnJZiJpdUCTGZBrI85htU+SpFLI2LvV2VeVfU7Ai/LccJkxFpBSVzbqgtPkME6P
KxyGECjgrcTC0LMBr2eRD2rcrQHNQGsj+3hN/LztdatGoEMy5T0nrhcmpCozbvQ0GUY8zFcWvraN
HVevt22seLamXdlgQipOAKdU48U1CGV4Q4vDYwFwaw+ZiCHgLT//krqI9rUYbLxYVp1bg8g2GFqn
2JRxvrKVXXUYkhrsI49p+tB1WznjVafDa1bCzyOTx6ovxRCWgmRfVZ/54j7uIVCuQK+2tHpRtG5P
4MpIUB8mKMtOmUJpMZK04KWh65tzAAoHS+qK9lDVgb51iUy3N+NwwNXgzYrKNxBQ7K1Vc7Xv6o3c
nId0NGI9fs187dIKgt1FNVWT7nFokkd5TI9KsFOjo6C9qu2v2yNdugpgV4D3TGy0ePexBz3uR1Q2
VakFd4qbWj6QBXbIicgKi51LSzGKLd9DaR7SJgelH5LDbevLBYV1JA4ViFogl8Tu7jpHWFgXWntG
w53R6iON+R2ud5qrG0+y5TEyN8Scu0Krpa7nkvYchfs0trvc7tDa4104dWtNp/07X1NU2nFxodoI
rmIE6fMTvgrcUqvUtjvXXVhEIPGOiyMvpZoFFTvFCEYwWEIP3jWAPi9p3nuCzfFVtrs9r8tDBh+B
bho8ePEaQd1w/hGBkKhhDQ8+J6Nr9h4YJMKecqW8seFXlg95WaB7sFFQNGQT0L3rpoPSgY5R66zw
vvKmVsmzn29pki59dHq7gwAUqhF4/CjTZ1wFIxVqJzGJSrAKKgV/yqVmvPgcep2kNv5dE7ByqwNf
7eV4eAIQXdp4cH1n4uYLCppWdOeAYg6gcMIOMh/bUeszIpwVEBcNMsSwxuc8vsSfXWhGJ318HMSQ
8q3hNrYSHetH/NBucJ/bP6n8FLkHXg2MLQ625bxrUxszWBbRl4jM/zRhVxOSiKmCjmJfPAd9lVtD
yZfkQU/DtjAUX8nQmAeV7S3KoJVGJZDrgchnapjAUrPl4bYR47aOR8gZkZZKaD1L9AbtjRoFqSmV
C93MYmINY2iV6t8fxyjaQjMErYdIhKFLbz5eTwjjrIoF4SwlHFTwIlU5V0FdPN/eNCuzCjAQkFx4
PoDblM0VFXHZAv/uYVbTQDjwrVpyNEM7Hm0kPLQ7UBFsHErLXYo7DPEgQGQT9yibByvCsddIPohn
dFeKoOxTwaX1HpdKmVzCPgu0DU9eebOg+gUhzanairYNtvyXlahrhFklnHnVTApDJlBzo7lkgj4f
Am+6k6ANp//rE35ukwlF+NBVyk7LhG8yjLy7b8xMKQxwkN9eu5UjAiyx8Epg8cBSojEPzKjAowKZ
PuFMErktjVGphcSIszLFuyWOiswAXhe6IVpej6bnj2hBSzhQN97+iOUlg9j7/5pHwAGx4HWGcJnG
9VyLj+AEcYcck2b24DyzhbAkB2UM7K6Rg41IZc3mFIODlA35E1Tj5lsDRPljD3o94dwP2nlQ/cuA
CiDNJL2E1Ad/9vRwY5BrMw20Bgp+BPA5UNzNDcacVMk1SAbPadp9+D6aFcE2KSaAWIJ2cp+GkcFl
FS2icsN7VzYLbgFsf9yugMGweF2h9MUy6HHmASXIWVrf1b8zMdGNOqzaYeMSXzkJQOCBSxz9P8DI
suzoepIg0ISaATievMe6RRt7BP1iFVxEiE1u+8wy0sSthvop0i7oI1iQ5kYdl5ctCOGgBCD7vwu1
bG2RK/mNyVu3gkQxQJ3Y9ywuz1OCbIS2uHgGrjqgyZA3+yjvtpDia0uE1zt+CG6BwuA0rVfXUtfV
WReTUDprcTKeean5I/tebRRAUm6cKuuWplZhQG9RGpl2xZWlHDstCqNYOrux8t53ytOg1A7Xul+3
F2fVDG59BB8I0cGZNjeDcjTKp3EiAWgjgsCn9/TdlC3Z5wU/biThpiuMiTIwFhXXK8JwXOzTU+Fq
RKPPK1zlqSI44eMjgFGGVPwoSt5I2nuJ43b4+6+HhoocTg0BXUtEZodWECL6DYD456b/mY4x1dHc
Jm7RxizdDlVoeBwQmMhdEo2ZP16OAwUE4SpIlGW0qOfDz1Dto40DadUIEFcotExSBhpzIGVBCX/u
PRiRq4Y3iyJD2a/Tci34L4ZADo5NrqCaxLbE6E2UQ4q6UCdyzcIQ0wRxjzem9effrgyWH/VSSJ3g
WEff39wT+LGUQ4h8qhBErRLeqnTSFvt2QAhEm7QQwse/Nwe/41GLQ2UED+u5uaZ2S3C6+eQck7Kh
LWmfZF/bq39P1QHczf8FH1O3qMSYGZuiAwl1QM4+V5wnKyBh++v0jQ6sJzJrUOsBKIGl99HjRM1i
ziPntg5e8GhxUeUjn0WsbXXiLa+HyRBYa7+TlDi051Mmhyj/ulpEUFT8VUXccwaJo0S2A2ErQbBm
SEE9GzeDDLUpViG17BrezX1QOKuZbngdGHo9tLXzYHbeWp7bllB2ng+pA0STb3gsD2izLLH+JWm5
2TVgw9S27tZlwIJA5Z8xQQBybsmvCx0PUliS3IuQlQ64mHKucgSvwCN1Ixu6PiocCpDaA103+xbv
CmzjscD8iWHgG6kn+naZB/dZkqWnVKs2Nu7KQQRwGXAWQJkC5sOOrAFxe5PwHaIGH5V5ygneKwHS
+eP2fl21MlXKgB1BBMZ2XQeRqLipWIhgJgrzgqaSWO4EBH9/ffWBJv4bto3pQ2zJ+HiRC7WXJyCI
r0kcm6GOtp2Y4yWjUIXe+g8jQgsIqFfQBwKs/dwjskAU0q6qEdnJQWuAI7gF/wfRNioaq/P2Lf6M
4wEH+PTnVxcsaHdHTfNbUF2Eif6IDsvQVlNfM2+PZeHdYO7FoY0GNsIjgcjuI64DEZ8H0qNzk3i0
dOVHCMaZlYTrnMhPUlZtTB0bjE8TNj2M/7/w/RRVXA0qarJOlwoI30sCcu+GqpiuGYgm/9F8BltZ
GHYzsbaYZeLVsizFVBMvwUDD82MHdPhfxkCMBRZtUFXeKKsBRoPCXS/SIaLyJ2jloUOf/+17kTXF
nEJK4MUK8Yl4US9BQqsLRO/zgUIhc9jjJXPbJxaZk29jYMnSdbgesliM60lA71eZEkqXJHTt1geY
wtTb1HbHzNT9Tz1wNL42pTyxN+xOMeN1TMnaZcIvtepSPUHX7qUqjBE4a5p4RhFQ3tbwl3Cp7rof
W4CRBSb12yZenYiDkWXQ2CBJ4bs4FyJfunSDlew7leLW0o3qo0gMWaTCRf+5ZXJ1D0xpG2Sm8CpV
GL+swqKUmzCSLnphajHlZTNVaPA5PIcv/RaaYJFC+R4e3htoLEdkBl7r+YbLgkqLmzSXLs0f7zHZ
t3vOkZz+NXqObFBh3V6/1YH9YwstFnNbHe4TpdNTTKVChYwKz6pEvWfvE5rv77ctsafWfFRIss4t
cR5IX0kHS5pmKK1dffR/cLXE4pZDTg63cMirETFBYCQjNRhNdjjKX4JfGqjqsbfBHWhE98O+fKne
yaFD1fXl9vC2JpJ5W1Ul1Oaghypd2sQIQaBTSF/JCHKPQ+FDpPJUZD/+N3vMfvdFmc/dGMMEmZJb
Ihtrg88rug8fyyO3kULcGhqzxflAj4s+hD9yT9FjdPQsN6XZ84DKovW/jYmJB0C9xQtenX2PSXsV
frgcuCEo9yCAb1racHz2LYx3MF6kqMAiRwkmErY30genYAyaf/2CBg4jhLxHDDCimN/FAWLE4jPw
ii3HXJ6UE48DNIWUb+wWCyCNijDXhDZzL4rfoE5SW4WrHVKB0G5ozBT7jqTHqGwRoYL3tLxHptEc
OHmrfrrcHvOvYLYHIJ2Nl42JeyHi1xDtsvSuILvby7hlgtkKnEiilhti99LIoh3GB707Amhq/Acj
KkhksH4AxKmMrwClO6CnEuo7lVfRNr+vCxCTboT2S8efmvoQbeGth2Y19nCUlQHMj+PoO1p0VN6E
u1yy+PCz0u/iVKUQuLo9omnHzg+uuTXmgByyckR6SPAdT/J0o0nQPMlVcrkxbwsNQ4AHgQ1BtwyA
WBgSC0DwQbQX5iQIHTAtHJLsCZnc2DWymA7FYIY5uAk9qvqRhUJpOR46qaA+yWkQxXdhm1uh2lru
oG181LRY86HPv4kZeiHmXB11XuiEsn4s0iep0w9e/NCmW96/AKtPo9cn3ABYACf4MeM2cQN1R7mL
QkcLahMd0XmaGQBw33m+qT/w1HcAWOi/dGXjCJWme5QZ4aQrDsQuuHXALcWMUBqDquazJnYaa9gN
RmJR8piaoe3tPEswOasykcc3ALPcQb7J9Clq8XZk1vaL8KltpDCkldmefQtzBIw6mMO1to2dWKSt
fz9mNKhjivo8TZtTK7wLESh2PyVlF2rE0Kp2BypxLt5XlSFybzVwPr+CxNSaE8dZQF8o4Y84fUp8
UwhD6t2VhRkWd4NC419SeYgiQ+N/6JDl/Nu9gqw5IkC8g9D6JapM2BKO0SAWpRo7RZx9akKGwKh/
um1ieYrNTTAr5uegKq1jEjsedAKy9gByzGELAbfmjrNxMEuBKqenxhWM8Dvlo9mNNeVDq0/30mVS
Fzca6BWh9roV9G0NTYKzXr3opBYZU3GAVYUzI/5UBZYobjyzVoJYHDLQRELnFpKZQLDMbfCdB66v
qsocrizsitwL5ZMMetUuiGg6QB3pAJZs2lXRzt+SKVsGmnPLzMK5gNQAVFhnTqI9/ZKy0tJiY3Lf
TtxwwpU319wSs3oVMhppDhYQJ49sIpieZhVoAeWQGN7Vl4F2vn3bJVdHhoQ69PwAh8NRMp/TXIJg
oF5nGJn8k6uhF0g4+MfPItVpIG4FSCunBFg7/zXGnJR8D8kaIckxuKY1wvBOan6TbIfew41sxspr
DrNIICqAChUPpA5jiIRQLIgarJffFUYlHFT/iKCdgL+FCy+C+9Sr92VEUQTM2o2TcH0BIcg5FS/x
2GLRmfqYNkCYFpnjoj3c58zkBdQqZbarqxfC35fuuQ83LoJFzyouICANVZThkNrFa50dbYWamOar
uRP8Hu30/h0EPPeyRBULpRFTPBnNPn4h5lZkvXbrz8xOrnW15fkqQKcZtCCdofktfyWtaPhujPjC
qrjzmIFJ3XI/xHAna5fuboj0l1Yz+v4naS11k+vpOwvG3IWzb2ESSnXv1XKuSrnD7XlDskM7ehEP
wa4/6VYUo9ZqBMZouNS3wFNBO8jvUTTwalb2Q662dvAywpuvxvTnV9MyDrk38DlWIzyMduFAzRY5
LiPdtwb/pl+Kc7j/s4da671mCYfbe3n5/oBlEEaA1ByxJTCac8ugIUMVKE1zJ8tBfabgdTp4RtTb
oYjkUE49adgY66pBFT2hmo54eYFr7Iba8/Eqz51KeSOSAJ29S+h6Zgg6nKxDw/iGuZXjA2BcvHWA
c9Gn5Ph8fAUZOXdoxNxJBt+J3HTHuQXN8DZutgoYa7tYkXEgogKI8txCOGaU+EQIQK3q/Kqoa4LZ
2kzpi3cnbrQYrsVw13bYyNlTJYizgZfcae34uX4e3wp4S3jHWYXZntDnbyGYu/i2Zrp2b/weqPfk
W9o+sdNd8+496YfSvu1CyweDhu9Bv4OMojt6E9k9raYhDq+kcEr0H0Aw2ei2JKLWLODhAzAWjkj0
xk5/frU9xLwJe0VKC6cKEuHUE823QtJsXWvidE+yBwKwM5I0lT2XoCg9y1sBvKuFkx+gLEIlO9rz
lmwpp56ePUPdj1b8mBsvnUl2L7GxldtbH+S/1pkTOdO5LE/FBta1qrSSNBfuRT/YhLatBF2AF/5r
hlktWemSsikxSPGYPnNvwR7PO3TQmzvBkM+aHaAZ4OfG+3V1ZGC9mrY7toXELF+ZtklcRUPhRCN4
UJOTHvUbu3zBQjFdZwAE/WOCCUkUTym0OuoLR9+Lx/ADPe3uT9UsreosWO5JfffM5P2216/eoNcm
mfUaK0EOsgqj8g/Kh/SGCX0NzfI9PQWHIaD6MXzUbN/STf15w/DKGw7pXwDDkf9FMZtV8A6gZgzV
Eex/BZI+EggP7mLX5Oudvku9i4BXghZudXCvnm2THBb0d3BHCGzIp6SVr0VIPzu1KRuiZd/HTkmP
W+Q163OKXlxsPhTQRRa7E/eNywHKWzgSVXfRPrY5C5GQ7xpoIjFC2pykz4769E/IbTnQ9NZY7P1/
LX9PwNURUybpkAgjLCt3vVkeeqo8xif5bjR+62ZzIhtruNiEMgQpAU5EmzoiMOT/5geakmdNXqU4
MkHdkRkl8RugEIbYKvESM2+7y0JWCrHzzBZzw/uuoIepFxVO0j8n4efX8Mtvjdrk6tOggz9QvqtQ
Kskf3NREa6VS34W/8P/De9kf2xfvUA12DOWP29/0zYgym23mm5h4pysbTyg0fJMqvfWeKZCDLzxx
/s9i9EGXQqNDG+1CYnqJwQ27sTOIsHFnLd+Fsy9A8m6+AiA57NGYhS8AHboLcsE/yWCkxd2IDrBq
tBXymo2vQqFbtwc+rets3FPWBbAnsCgjFNHYdZdyvkbLbNM4oOS0cvWhFY4iSY24h6qK93nb1sLH
QEdDcC2jCViHFjDLIY7WMhAZqSpQB0n8lkeeneaiUTXN620z0zHHDAn8gmie+xZWQAZ7PpFpr3RK
PMJMNXhWJj0FSr7rMpTEsg2nWRvPtSHmvI0qTG3SwFCniM9hlhtaol9GOduYtpXx4H6ckmOA9yFH
zQSMRK5yJSkDjCd38t4HY9wLyW3Qq22cOCuuAEdAnIEgF+lj9hQXAjkK5W4oneEVrPWyUd4XstXo
9u3VWZm0mRVm86OdttUyeSwdwqegN7gPLGi8bIxkuZcU+DRiQKQT0XOu8uLcBWqwUUiKEALYonLD
BfoNEsTqhLI18a4xs1BRjahywfzaRoWhiwC/9BUXWS0YlzdGuzanKjYY+qWm/1GZY4VP2rLLFalw
eMD2Y0Xe8cFHJKeGCzU6CNtujHt5smLcuDJkVLrR4IZGgfm4wzTsxFjzSmfMf47eR1aIqHGbEpCn
IWrQaJjdc/l9nPkvfW7rv8AEu5va0gTH5/eK2BqoRUCZj2Y5jds7vSdbHWQLLSdEW/g+pCfR6Ywi
E+vKURm1Kd9phdOU+r5OU0P98KUY0vW/hCN6kKJn9Bj60I3lj3EU2Jp0yHt0aZKd5lqDfCl16sev
t91RXh4W3z2HwDUTwKFY6HrTjFGNPgDEuAMgn5AariN5I9hc8Xh0NmhTrQRQnkWJHKREfp+CRNbJ
hdEUgyPQkjRSNw6JFUeDGMQkEoTGxmkPz1ceDC+kGKOqdjJ0qo1/Cl03w1BHE+pIiRRvoHlWTqSZ
MWYPx5knqKla1o5SglK5ufPzjzb/CtSN7rjFw1xBC/R0LQGiDRodtlkTFRYIOvpZ46j1OxTdqYae
LQHtVIp4EfkXBaWY276wfG7hMTAphUygcEmEQ8wnUeo8MK+rXeNAL0Sq0XCN+95Uqre6FqmkOxBS
jmmANpuP7Jk/RYfsWW9fdNCn2Jqjnip5f/tzln7zreuBlywAbZNUyvxrwNU8cLEcNE6S3tfqlwYK
a7KlmLlmA+lF9DCALgW1POag9GVgNkED3zhliGKHd5dCtaFuN1LeS98ESSzyHROGWweVAjOQPOVV
NHvnjTPaNd4HKVRYrQD9o1vP5aW/zO1Mg72KmMEgq6A7AnYAm5RsHnR+uzDZtZDtKDe29PLUmCxh
T+PZChjKtyNdWfKlTs5RLGqcRlKhXyP0d2IKaP/t9V8ZDlLZU+8byMRQj2QO86rwvBG4+NZJTTsy
kGqm8kaad/LneaQExY8rC8zqN2qhh74CC4C42IWRGcFBsx+28uXfaEXWzKRghnsYJBHonZuvS0D0
rGyksHViObl0z2qHCL4+6GVh+MFL4j+MTf7G98lhqNxjPFqDe3F72a5U2Wgky3v2c6uTAhpfshS4
/KcsAA3DGNsQ2+Tcx9tTvrKuInrrEKCKADEL7ImjDY2Ax0nROq5WcYc6bgOrrYav20a+udmW8/Gv
FWZh87Lsy3yoWicZL41npLIR+7if5d/+vZz0hnLngXeP6tl9z6ev+R/Vt8PR8sR443xZGSxgstj3
U8EbBH/MZ0At0s21tBqcUFSp3jZU2Rjoonlz6oDloXM/RZT8RPo9X/g2lTo+T9oBCYkUJ+hb9Bg+
N6/9ub6vjGSnmuD8vw/uNejojVZ1EOmnat2e6mnHMzONTjAEs0CFggSfPd44P+oirhIHp0pRu098
Q8hOcVWbt60sr0MME0RQMrj/cPWyWm5qDEgzWBIGR0j7vRqiZtERI01/iFsJuWWxAhMK3Duguujy
R95xWtKrc6cDwzcUfMrRGYzR7A8gmXzyLPHQG2AJsYbTQIN7z/gT7san2yNcm8dru9OfX9kNkqBJ
ea4YnTfzfuMRtRKrz8c0ze7Vb4PYpBbDEr+tU3n33p5qGlPFeIjsLdTpSnQ8t8TESENJOA06PtPs
vSe70Mwu2kE+pPtxV71V5u9qP+w4W3WQlaadUZqulW3suJUNgbAcCHxUG3R0YbCcnaM2krToMtHp
hy4yUhJQl/sBhkUqfym8BfkHFC8N4nY0fszE17Kys9K3o7S7C9yKEiQpcxU69iDyGSxxS7Jned0A
g8XjOEB1As/M73W6WofSTwD+9QTZga7OaKBjTTZHUfX3cZ9D8FJOVJsDsQ/K8JK6u+1d65YRI0OF
AKT8bA6CaBkytEheOiUwJh2wF6mWUL7feYesegugQHnb3PLcA8AFvTZokZMR+7OnEhpYQm4MQ9mB
XuFF4XK75oKNiGclkpwI/JBOQ0COPDDLeSYMJEFNUZed2rfy+9BF1fYwalTbJV+xA9UPR+RoJNLu
XCamJNt1BGTbvWAHpmC0m5nE5fk0/5hp/q9WNnT1NIlcTXaGB75AD8FJkA2CKCwwgv5QNXsN/IbP
42sPpFO9h9jgFo3WMokKVRDAqqZWa4DyEVzPPyDTim6ADozsFDIHwKchCQ/BySXpSx6K0J04xv5F
bI6RdlQEikYBkKbYofIeNo/d++2lX1aqvr8EVy+oyJGuZrPGnFKQQh1DxSEfWgzUN5Xrx8i744zg
XgnuEsVquF1SXIqTePSPshM+qHflMX4cvwTXEqn4QyB7QK/0PdRGcuyRjYtkGY+BWWAi4wBfpzC1
N83nKSorMcshbeUM9UcDIodaf0ikP3/k1iwLdMPnP27PxrJGgdm4tsfcz5yMw0hNYK9vd+TYnR39
6NKX387T58bAvhvM5hcxLIHdDHMOCP4C5eUlcSemUaQ40l0HUfSK1vf9aHuPgRUptlrSeNdptOsf
ge+DLIF3Kl51wRYv7c/xF2kvnD3K6IuyR/KgqPuU643cG63C5naBvEWsu7zq5l/KxMR1VNYtURMF
IJmWqkVHx/GoyFtghym2WswHsiEoYOCYACPVfKVFX+g9UnWK4w5GVEJ6XMYr4jEQFdpD7xDMR7Jc
Uz2K7K2IaAkqmdYcMe63liMq7IxlHdy6Q8K1ihMUH8qJc81UgJid2SZUGvZ1cDcAFN7wj2OwMeTV
eb2yy5wByuAKjVLVCk6+1zJ4TrHi+X9aOzRRogcaXABgDprPall33BBlo+I0Qe2MJNq3Wg1FmX7j
9bd8z2IKr8wwgTOKhb6q973iKLGyU7pYNciQf5RIysZ6m1hBvClBtHJDThcVcuYTt+WC1kZICjcG
Rkhx4vxnVJ6C2q4i5bHEvdJxwd7vt1hB10ao8ughAQIcbR1sj2WmRkQaPVVxuol6zvuhiN0udJ9S
0LT1ZfIf7uMJcDsR9wAXwcKckqDsA7SMKQ46rVTKjTqxsjQlG0fQSvQHUCuSjnhK44RFB+ncOfyG
U5pUFWVHjQNEGJ2hRI9J/Cor6MmRLRWOArE46EdZXWulZETBKUptSJHXjYFmZl36GQJsVfMKbRJr
M6GwGjCgnxA8Pngko5uGiYKVJhgbMVJlJw3jI0iZQF6fmBzWFw0avipS4uNh6HKG67rgX/uNFn/a
VLtEMCTp2dP3ufJDl6n7pIe0bc5xsJUaW9bHcGyALIWgCgGpQJ6lZymHsZY6kOE4wgA9VskQK9qV
1d41m5z+dk1AoxvlEfoBnGYO/AtkwG5fVasOeWWemZ4e/OQS3B3BKai7ae0PnRWERWFWHhrIMJvA
RuiDZN02Oh1J7CEN5Dk65ycVRuCi5x7D5zXpyIBLyxWraocEV2jKgx7bt618a20szOCZOjEugiGC
TdqTHA0ZUSchVnxGhG9ZMn3UjfOjR+1fOrU/dgG98MYB/0kczjQs63z8YX3R3+ffL0/NyRjop0+P
+ydrd/653z/s92/Pfx6eXjNqnkzPeTsdXeP0sAWZWlsOcvXJzCWZa11bVwO8tR5row9fyHDqSGG3
wp0AuMbt+VmNUq6NMTeWm3hjpQ2y7EiA2OflcWI9IS9yagvvXGHLspW8SEftHOYnV9uq/6/dWte2
mVsLlR2pClOsjRT/lJG87Eqz2Yr6vsV2bjnA9BFX8bnn8jn6bonsnN4y2tsAwVMe7/uMirv4QCjU
EKzI6qlmEuMeNMD1sTrjeQxCXXPribwWgII/BE4/ZcIldpdHciNJcYR7xht+Zf2+ne5pj9bjXVCd
eMUu0y1VrLUthpoIqHNw+ito7JsPHcp6BVcGgNoVLk9B4OX5GzWE77cFO7lI0uLsQm8zYn5mcoEo
SAHjilXHPhw44/A80i/VlOkHsYjx5Zpf94FRmCq1QqA4nvbkEL+9JlShw+PnViPc2jPs+kuYM0yD
yoU4ttNYldPguFKHF9gvACE2LrrvRbo1Yuaiq1TPH1KCESd0OCb07U2n73fvFYUe6vnt3X4+aOZX
YnhABOrG/Uf3llKX5hQJZki/2L99WhuR/XDKrOb02hjKxtetbShIM4FRTof8FBKt8wUfC19LIUqm
Oq0Lvrrh2Er7LPlbighgOCf9p3+MMDPAKXWp+2KlOmDipBoQloJGQTtPst+3j6ZV772yw1wQFUG2
uK4xmMbrU6MhFRpFimiLs2F9yiCgNV1E6BiYvuLqeOBLLdXHFjqMoBbDQ+HcDntB2koSrEWYoLSb
ZEtAIYpevLmRLslaz09T1Rk0QCZf0ZOQv5AenaJITmTvt6dtdSNc2WIOdJF3FbkME9Xx9NP4wYdm
XpSGUG3pdq4dZpNw7lRyxu2tMDtfaJuuVP1CdfKcdqF0qCreGPzC7PsHBFM9iom6/nh7ZCv3ItYJ
z1tc4xDdYzmYtDwNvTyWVEdXhuGkCX5h1YGwG3P1UiFLZBRjsGFxxQVBdwDBGTBFw+lZUlZ9kEni
cThUpFL4IYTI8LTV8+1BrSzXzASTJSBBJqZ8g/NEiGQqAdYLqT15tEHTZd42tOLoIBoExyQGhH9Y
UG08Bl4dCTBUFJ9Ahvjolh/6jV7CLRuMU4w1TzxSwkYd/cJYGrIXtvSMVucLyUywf4JQCsHbfCvp
6tDGEHLH6ROrKW3H4VlV8cSXuSqmEdo4bk/amsuh2QvAPdCXgUmWuUFFLwUn79ipDidmvtX6mUSF
EbSJIO1G61QS+Lsm8zc2sDw9pJkrBmlisFShcw+FCBar1uQupKETHkO0E3ohlNDXcPdamp2VIVwJ
aGHcefSLWLvH+/uf95r5SAc7pWfBEE2joyLd/+noVuyyOhFX38RMBLgpwxRcD/AevX6ug14zIq1J
IYCa/pD1ASLt+RYB65ovXc+COF/osAThG7rhVEdDY2b5GIqHONio0K6awHEC7WbsC6zx3ESX9onK
oabuyONd5z2BTgc9VBv7e+0IAcDsHxvMlax7VckFtYxzcuw+eqH+AIWgddtJ1WkqFg5zZYPZE7XE
lw0y+WipOA7H18rCm9qo4Tt4TeOviJZvJ81ojm8SLW0Ewc9fmcFNjgVaeIrmhcx4/Do8YvscVDQE
BYZMQesK7WDa419LKzqEr+DSpD9ao7IpT/eK+fBf3AsEtFNSRAEYhd3VbSUP/ZARLLbiybboxdAZ
SbK3fFAPYiMmdyp6pjbOw7WDZJKpmtBSKM+yRIiI0yOhIzFxFPIyxAe8gLIwNMQs2kjArDkZ8koq
4gv09YOkdO5kydAMXSkEBGEMWhj4VMrMuEX1vYNsC73tCGub9F9TKJbOTcWpUhaKwsGfq/IplNtX
uRd/kEAA4bY3KIbf9K192+J3Xod1PZS3wdaL1BnKMcwu9WINNoOEOG+QTQCQGmcV0jlmbIR4Z6Hb
y4jvIBFEW7s2Nasz3kRLoEhJ71EMuP0lq9NMJioxZH2XjU2pohR9LJfEgdgSpz7w/JeO2Oe2jdX5
BSwFqgoTQxXL5sSRSBlaLyNO4f8/0r6st3GcifYXCdC+vJKSdzuJ7awvQtLpaN93/fp7lDu322b0
mZi508CgMQO4RLKqWKw6dWoMKWpg91UGC9M05JSV+zFc3hY3uyRzAnZMY0SRcb0+ToALRhljNY2D
moREQz9aZr7X4+NtIfKsHaBigwkECmCU7Fh0Y/BVIRga41C6A/G7bYeBO7i3h6++vhdj0poLy0Rz
pHhf6MjQqcuiobG7TceKpKtAOPZtRFDnID0YAwe323s+yJNiu2ruRR70+GdXAsbRA6KL4FYG4O8H
l0vX12VV1oNxcP0EUHFl4dfbDg89by3XtiZRHe0ZtJKt/3AOE5M8hj0DA6ix2cOyU0ywdijGQepa
vHOM+kEQ0mTpItnIqWx+VyZYc7oUNWngxWsErHh5JYQQ1dB20eOPhmL5QDFLGsZU4N/BMV33Nqbi
IhK4QxjQk4h6u9YZ0bsYk3tv+dtzyC7ALoCzlvqbh4eG8oauz+klhlaCwwG9DGADm/7/xUcigZ5i
5LpkHIJRPyMIOuulUVC3l0WOvX2HVz+2A8E++NeBHjVZpLE/xnk8JBZ8NG6qeB2R1pYWg1ORO5Sx
VpJ9F5DfLfkVk122zolJQBKBqq/kwNcRLPy2pXy/L259DWuPRZr7uYevifWBqI1tvQzZp9AttXrp
pls9OYR+RRUdOTsL/TkfggT4fUbKaj1kjtrJtB37BUiWiFQAli1sLWUN3LKd69uhwrzmrRniOR3R
uo6IAtoPf5P0AWmiu6pZVALNO7x+qW4S8RDoqGAlld3pLmi91lo+UJ0363UubDEudn76/xdnDE79
uh97A16hRbNhAF4hHlBgzu+gVIx69fSmQ372WkIVRTls3DMPRn9fjzKJg7OppDRrOFfUXMYGfWIY
xTeBhwDAYGwKRQsv8FMcWwm7ycgLOJlsA7ERanIEtxJoMSz0/ukUynR0d57z+5dJfv1SiU7A5unU
DhV/TeHPQEznIbKRiSB2SHkFlJkMwcQsjKvrm4pfZ5IdbSGD7d8PzYPivYvDe9pXYDR7L9J3Sysc
1Uyc27r8k4wDrvRSHhOVhEWPQUc55Bnmh+jtXWVRxCuwqh0MH7d2XhCxoEkHgnHb2gZhR61+4aZr
H0GhPjzUcgQemp7GkqMMChRwi7c5dZE1TU5VYcfS6yDR0fVoIpC8OMbtk9liXgDRxmgVCbzOitlr
Ydq3qYkDmBAWytk3XeYVWmIe4rXZv7rg1PNRbFqrqzbajuqh59Ra51LmYM/+K4+JeXwj0i2/gLy2
rumYJc+a9Sw2PtXvtIx61kNuwlODHGEMHD16AH2hq/GISL5DDdYXXX4D64t8EBVM3QiH3r0Tfeqm
J0MGQK0kIISwQOWcUll9QAQDcsbFmFC/6x1DfBeD8lj6q9x3icTt2p1U5scnTf0gKLyDaoCdel6L
vlgGEVSqw/kflAIZoOxXnlNd38Teqgg57ngG2jbV2VFCRfQO8nSZUeGiylMh83LzkGhoi3S0ew3Y
s4PXvxa0Tioygv8jW982m7lC4qVMtgaOLHvu6l6GbQcCGhQ+C5/2K8EBeQ+5N8lzCj8BOjQbw3UP
aMS2E05t/CdxC8z2Ys1sPmLQi8qvJvlav6grfdvmmBCStBRtbHq19IeK1tWdEqKdeKvKdsUd7Tv5
yp9n/GfPWarjpvfCGlNRTKQB8o0ivJgKNcS1iDklGBPLec3M6hMiXxVkBRNTPaPioeprg4mJM4d4
kAjYo6hV2TEi0tDYCvq9rBQ04hWL5l3JhUzm2ouVXCkVAHcPiuKoy85IqIHNRSEYyAei18/5o+R+
3dapuWgKtXc8D8EohL4IZpmmFhaKYHbmIdBEu05fRKBxsuh8W8jsuSFXi+EFYK8EyOH6sh3KRlIx
I8M4hGFCA3nldrFtuE6tVpisyulf+X45/1AS6Ajgz8jQ4dV7LUwXQPqPwp55QPe3Ha7DtUjRiUhG
glkqqBJ55GzhHvbBAoUq3GgL5ANVsJW+u8ecSft1wki5JFnvHjvyGdMUoRzIUVBFkRePn7d3ZVbD
8JZD4gEb8+O97Au6XKUdHLnmpwfThQYP0TZqbLxCFtHQv0VlQbz05bbQuZt+4uoFgGYCTrPhiChl
DerhEGpWCkkjRCO7ZNlYoF7LEJNIj7elzWrXhTTmLIq6jMIC030OOlxiLn+o8ueA19ptIbNvSMQT
aG8Eezj0mNHhwUqiVBZ8uH7hKWkqEusfbbVuurPnvcT1Kq5B7w4gSIDbaB+mh0Ra9ZoB8o8MWJCP
0NoPE1FAAxqqIXdKJX+uvXpZBsvcXOb/dggjPhIRAlh/NESDMjC518oZqcrodwO236sGovevqntE
5yCJuvsy5BFezfQiQBjg5ADnobQECn9GmGUMmRVPLgyBPuKSYuX7y9FYDaVKwh603QYZ68iOkKRr
ST/iP8qgBD5rHcf8Z/3ahA0EZxnGDWJqwfWHeNKIebdCa4KL3PE1J8uWybEpqYbEgg9otHSseNfz
nJpfSpzC/4sHBGbVeGHoT24twFvdG4VXL42czK3R4/WrjLqXDiHJbTXkiWQC/cbNMCh9gMghipxR
RVxfn/v4LkOXshd3jipoHE/HE8gYV4LljVXbTwI37iapgl3kfhbe0Qh0Ow3a1e3lzXkrVNzwXAJ2
YKL0vN5RrZExVwAZnEOiI/lRbiVz1QlEB4oRBLrmSyNwAqzZ3B46sCcWtalp7zsOvjjCruxSoCeA
U5MBkTE3PV5N3iq/VxZgDiRvqgOu/s1Uk5DIOQJ5UkvOFR0NPH2dNOYc7cxjEbTl05CFqb8VhC3X
a5e8dgA9PfLDUGTH8D7kvFrVmM+VdTxuppmb8koSc6axkMfg2oCk2H2rRczbxVtIMhs7jpAdEzhH
OrssVUI3PWb/gHSZOVKv9b0ibH3jgOITIqhwocoeqfSMSiIvN/wNdGJuZYxAnBpcgD9BSZNxAVHe
jl5RBMaEPgnCNRoBRmOtZ79GuxVeo96J/NyOHhuB1B+DtAuqgYIHAnCYZq3050FfyhGvIjnnlfBJ
gL4hlwSnzGKzisgqUyFB8jjpEhQ9H0vpqJqOr7/lQrI2snvMAn9SlOfbZjR7wBdCmddbhNqC3qcQ
2sLnCv1vIBftOvuNCRHwxTw6qukAf2w6LkQUXHHjI3N8rbeioOhp0ECYGCQyjWMgCIW44HF+zKrR
hRTGOpoxiMV2zJGQkzZDgkocqkEY2odxuSQYeICJuXcXeGFwr4FnCzSYbFq6U0AGiKsbabCXWrQ/
Ro8oLkh3wp159J5iDsJodmnYOtgIXtwg877ewFEqwjgNK6T1w1ezhhNXP6rqWRZ4oJa5g8Iockxd
Ao4JiUbGEgcjiJU2GYxDb56D8WDyJt/Mad2EsP2Oh02V7YQvjdat0R1hHMDFTLTitQcJhJU+FapH
Oo0DnJlcFKt06LOZtgutOD9a4gulC8MQbW7oCHVGuSSZfIpH1GAeKqSveZ55Lr0G6OgfaSwnKuoh
sQz8tHFIK3OtZHsxA7NU+FoKayl990GqhXmgGjybH2/D2LfzUgLHz7jp49LB1AwyRs991VGxWpv+
k9EnxLXu3O7Bz5zWpQLY7nskuYNtVGwkcT21AY/VBrwTa3Cdmy0M94gWYbCDkFRA50i6A4l1MxAh
ORpeQOTBvu07Zq7gq7UyOUtQP7sByC+MQyX7x65emrpAAYlHJ9UWLT/dupZ4Jac5vcTYYfR5InUJ
P8KEqx2iRyVC1fSQGCENU3FvCvn69qLmTAyDG9AwB6tGImVa9MU1b7lNM4Cm0jhEmaqSNpYtaigg
AhATZJRyzzM4l54yvQZ+6KeFwismDYDok60ZGqIfJZjNZBz2LxqxgXUBFPNpyvC/vO0/QvsjQ3L2
Bf/2CErSdMrrq/iz1GPaPt5e+kzLJwJ09EzhMYbCM3i9r9fug5Za6WR8ito7SkMSw070beSv9GYt
juu2j2h3qCswfW9EgN1GH++WBWJ3sCTWPPoONreDqemgbsHDBJx3UDI09V5/i1Y1aNUL3e68FWkB
xPfBX2D64MKjYKR86Jdft5fOQjd/iGM8ay2OYqoXENehvKT3ZK/HJClp6ShUehJ3jvx6KEFBWRK6
M6jzGCy+QNcIcmhAnm9/CXsIP76EeT1mGUaPdYPQnfemYb+Zv6MHa4EJ2Ecj39LHr/p92CEHwMMe
c6UyHt+Km7pNcki1vSNUsFoBlgqqMxxz+wUgFsXU0nTp73nzbdlOiR+rZeKwNkbBXDSx78OjAjio
sNY3cF0RiE/RESW+oC+9oMFr/VR/FaDmxLR21NPPo/ocorUC2ZAy/Li9/YxP+/E9rAmEhh9VFfYB
9ZCULDFBZZWj/Y6Tufx+nVwY/Q8xTIxSgbWmakuIae1opOla3BgN8Q5PIXlvHXJCf/xdh5TpUab9
Gqwq1HgLlslefjmIi+Wr9T5RlLuE0vZLXHT24VVcKPSBB59lA9J/PnKKAWTUelHmvzZBN06iKBW9
/jxVGn2gFzynpcXaowbH53IlMdoXuMCE5gMkjQu7P4do1o/uJ2gwZ9vZYO3HihhtM9TeDNww6M9N
Sd7adb5VSRWQTWSveBAe7pIYRVKGqsm1GEvS99EB5B17NJ0vcySDljzbZZmOfqyKUaZS1xPweGNV
uS1ojovHU+shgSKvJYOkX6feX4HiId8g8dBjqJxJCn0dBrTceOHCyBa37Yd9WP3zMRY4sSacBrAn
10pjpYDHyAY0O9/tzRHIquoogdNuf28MJFt8mSs68S+E23LfrTjxyP+4M/7KZl6r+tiA4KTARvSl
bb73zba8L1UKwG/t6OfsQVvUPt6UvPfGvFhEHdObDY8AhVlyH4G1v4rM7hxFq8p7MOpT+Jl4ylJJ
HJB/EnGn+b+UmGLG6Lp7uL3dTHD7f3f7QjSzYhQag1IF0OTcWQcBQLeQ9INtAfOfYxIAZ3vnZQGC
CfZi0MSwhCWaJ8tq3+Jk60WzGW2kMYt1Yn/+lwX9FcJc+6rl1v1QYkHyxl1a25i8Sk8JZyHztjmx
WvyzEuayxzC1TB8n7yt3Z9xtiGvqO3UAP9lmGHZG9mjyWsomY//h7i8EMp50tEpfyRqsqnDyT2WD
Tjrn9rZxl6Rem109WnIZ15CAGLI4VqC0jdFe2C95M1jZ5rx/NO7v3jEu1M0xFTpWIMhcokUgcAZA
AFL6KpNN2NjNcwdcAG8wCVti/kemhRsIgTcepMx5JRgyGaUuZIILs6HuF9oo/dfIuY/f03yb2LFz
ur2bk8H+PK6/8pjjGnwxclsf8mrtUze6x/wtHRFtW3XBEfQ/XMdfScyx+ajzRWnr9+eXD68H9PRe
tV/jVbeqVrw6PW9NzLlZaRD6ZmghwNOeg4y4R9DKchLA/0MJ/66GvfNENVPrKWAQv6JHvyYpEUEf
69kCx0nM3+Nou/l/CsF43CQs5XocsG3B1wuc7GJdZGSwZbL9T54CKFUDhUIoHlvFH0Qxc1M3m67W
6OCt7gz6nJxDsrqtb/OX5oUYZj2t4qmYBgMxjQbKTaqB+pdkS/38HH3WTvJSIbG923UBaZfC5svy
SbF1OeDv2bj34guYi6QdS9krNXwBuNl02pNqIS1N8s5rGJs/uQs5zPM6RM8K+vDyaUORqVi4AOyr
69f4oVtJHGAKZ0XsdSVhbrjiVpCUOd7Bp0d3Fa1ROKW3j44nhbmvxiwOw6aEFOXkn3Ua2oUtLsav
r9tS5j3g321jPaDou2E+RhDj/laA9mvA7WI5E8e98BA7+X7Dy4/PO6YLgYwLzJIcM8oTCGwXBvCF
+3rlLZUNYBzWestrK+HtIeMExUjspMaDLGsVvQNCAtj9Tn3hJZ95UhgHqAWgjDEmU5b3QgPEKAZa
nIw9iiYcnzH9Dnt5gIFm6q9HNgfw6+ubuJPqSlGHaDjXYqs4keiWdhsE2bLNO4tw1GIuJJuYFEHV
ZaJ+y4J+Um1sY9EHtTVqUdv2Pr+zchuN48RYSiguAiWgL3yyNV3qv/2nB86FbBb8AwQHxuzFkL2I
7/w7179vneZZtABsd7mDUyYN+Lmnf9b5IxmkD0Fl5ZDVZFt1fItd4CPtoVnHjolZE+K9XtE4Wle2
DOtTl5xN5glnog+k5tLYqmI4ki93v7V12i09PMmn+KpeAlrHCem/s2y3FsuY3iCGcasmkFfavee8
BI5AxbX2kG4xIa50XkG6lmFUHOcKmo3rJhZfUNch8Y831LXaFqYboF48XUHH/SJACxk96gRTmmX7
dPoSODYyGylcSmMihUBJIqmqIS22BwxuotXSQ0JjMw68kGTarB+bebEs5mYtMy+MdD3tz7YyYiKC
TNAQtvpyHfTR8oxx0oNbohjDz8UQjS0V1vSS7tBNdFDfFUxoAwqbpyC8NU2e7iJFHemBDy8DQVsA
7tpnAzMX6reV7dKG8ELvOad5cU4sPiT1PGnIB4jynryCVDvBtrn7xpPBXKFD5cdB3EHGEzpittHh
TbEXvh08ak6CVvETkmFPty36213cOCk25T56ph43LdzJ9g5E0M7HR0HW+8Wb4jtn1Q4Hp9lRcXvy
7BXt9xSjhx609ScPEcIzOBbQh6aNSHGl6RT3+SLyqLfuB0JXK2/xuWpTenvJs3HX5UFOTu5CZ8qi
VAApwpIH+oLmgTvd1okEmlfDtji2zTtOxpFoblyLRQFJEbGDg2p7a5N8cnleZ28+Q5eAnfvmtWIc
iNnlcVyUEuxafa/vYtlpXtsPncg7PECPmJ/hrOxTdXei3RbJpwXGwBHsKy+dOHvVX3wE41zqvpQy
A/Ra5yd7X+58kOotmveCtOvj84TyCTg7OxuUAUn8Z9GMh4mytqyMEPJy++mltcGv9+tA6QNvXbN7
a6LPFzhAYHhFZm+TYagwo1zD3iKwcLq1T7gA/3ntv5DBbF0ehcGQxZOM5D0xnHZlObq9kx4xVWW7
xxQl3vN3NuMOovo/i2L2zqqtshcDCBTf3gwibzASwiPH43FEA7G3SZZ367NvF56db4rT1+oh+3hY
+Q59pE7/1ToefVzR0wN8H0+Rp3X+cEUXn8X48jgyCz0uVFwaOmavDWuO2c/eSX9//vsevjD72M80
AxAIBL0l8ZbqabNZPTw8cPRy1uIvhDAOPGkNqShNCLGTgqp2GaMyQTmX3uSf2H36blkBXyja3NlI
VywlpUHSDqrvH5VIsvOIN5Zl0uofEjCSFVVllBzBSHbtIb0sytWwT4Zz2oWLvAFnV9FRDxSAJe/G
+w6Nf4hS0ZsB9DoGh7Bjr1u5aCodRb7z/gMEp2iiq0ny+4i+hIXlqPfLJXVO4vNX+Rb9ouUydL7Q
hkjG1uExJbKQtu+8mnHxHczBNbXfNkXbD+cXez8109+BX54E4IQCok6kZElLcgIKGH++4n1H+tbZ
co51JtgFKGMCAwFAg9iTvQW7UPdb1a27s+CTeCdvAP91VIyK3wa72rEQXtdLeYVmI859+FNlr8VO
6nZhF65etmOnQaxGXByAud6ZwILwrsJvnMz1QUMMLANOG0l6YG2vxaCrBPh5dDyf9aUmEnfjpY5F
0tNooxxgEesjvC8ijJTKd6ll64B9v3u/QB5dVkQt9u1T2POi4Z/u4Pp7GG8jgEJLjMcQT5nI0oA3
N8A5B6rE7isXczBtVJKBWTylVBRnawA8VuwUA0DlrgFXrqtmE6hDTVKeC2QpW6GG01dNjJ0wbdC2
Tl99cRjAcsguyFyRiwcQXrBItClFohzku8o+fKX0sd2fwn32fNs1/rzkroVOQfaFUFFRWt01JNQA
lsVjtXDvTgiFVrdlzGmZKqtg7VfUydgYuIolm52gF8akZQNotXxbW3ogUeOp2Uxwh76QCzmMHcdJ
HVRFDjkNiA6Cp3FRPkuHBD2gNeUlhliA0/dhXcpiDkuKBiO0MsjqNunubCXkDmT+CCMxIUNZv8B9
bLYeECsxbcCyUNv6RsbUFyc7rpeY7h2+j466GKkT7CwndG3jodsNRLMNG1yCey7F2Eza7HpjmENu
+kiNB+g3NCteF87+DF4zcJjrZJMvXcq5Buc06nJnGJ9SiiM4OhV9Ou0XWPj+PaXcpMucAV/KYIJr
N2xGS1Cx+9M5d06Fkny9MqiwFzY5/fe5zevdY27EwhgKv+u+dy8jd/XWXTieXXGC6J/X7rUQJhB0
Cz0D/SmEFHtpCWQBD8Uwb4MAEGHQq4weXmbHYq+r0eCAWh801fvtvH9V26f/YuV/JTDb1FQ9mGB7
SDBg5SCYWpkksT2b6yYnZWUvEwBM/6yE2amh0Y1SmKAy2uLuJaagLlmYr+1TAna+2wv6H/7kryTm
2vJcXyv7+HtFdwHI6zGMl+AZ3K24j+DJJm6tibmQKhEU71YBSZUTngs0RYEEWT3pBJCbcOnZxZY7
1mDyuTcksmnLoUhyLbSwi0/VQ0F/j/SQ3Hk2J7xgmY//8ZJ/dpBNWIa+GrWWjkqYRsbFh2+Lry4Y
iQAbM+yIc5HN5NImC/ori/HIgZ76ojudVkIaZ4GK7Ce4O5vVf9s5vLYn7DaQziLjTHVR8CpN/oaZ
vHkPuJ8nLOI0u57wUGEzr0Ms6UIU40pBRWQUkfQtCtmKBVpLn107XAgHb03TZVLRgnNTz6v8hUTG
TYDIEAOfU1QUQxBKfET7fjMCZuctHnjB/6w/uhDEeAvDrdJKjZDdLZyX3gCmE+wwyvq2AU+e4IeO
X8hgPYXQgucS1NGol7/EsKZ4w9ku3iIYB6Flcmm4ObKq23iNIREApqIyZDq3V/FNQX9rGYxzkJRR
a4QGW5W+lGAqffNP+4oCMIdoA6iajUildUJKdE3mwMjJn+qrQXWiLsyF86o3+EtlD/fReqOtOx6e
Y1rfjS9jn9WNpPtZUUBb9uoGjZzLwQ5wjLeX//2kvSWEieqsvm7qRIWQpzYl+zeXxohZNDSR7s17
V7V7itmwzmFzJJYTLMWznf6Ol1yj55z0t6O7CJNLI3DjyPp2ZBYR93vUzSKSr16T9eGRZutgoR95
kfmMSGSd0MGOcjtYlNiGWSvuq1D0mu78Mi6Q4K5XlZ2dOFHHnIeZamb4R8PAMzQB4YQv1mX0Xhy4
E4wFlM7o4MoX7RZ3ARWWsYMJuy79vH2YLEPBdCGoGrhnFdBZK2hYYw6ziFJVGFLo8rbSMY8IPMuL
DKhKBKQemAcXEk3sdGkeMXxWPN4WrU4/zejRlWhmqYKcBlqqwpkWXy1a1Qra78zQnr7gxd/n9hsA
tkQ4FAR/8UH72y3ke/WE2enRqT+oW0qz3cZaT5rnLeKlcc+JnmaQx9c7w1wrstaWWjKVu4DzphKe
DhG+RnM6jAZYnMyDc3AP2ppXcp5BXExSMUJax9Up6d8vh4vzT7WqLNIAHgwTlHBtTvWaRWx7DuBg
BnjejM0JDDMbwdZIjhcbTxtmwp4r6cxtoyV4aJcucuTiUl7uwQK2QhTv9JucGG/pMnvOeOo+nTGr
A2grA4wFUbAKvtprdY/cvG1cFcvVSLmW7GaJdwPRNsJmuuN47wZ5usN+SJtY5Kbxu2B2Zhx3GYNa
LTJQ2sCTy9guFspC3hgkvMM0ARoehGXuOKsHwMmJQ1/RR/jIDZWn/bvxAexyEVRmfj3VVmq8PSVE
Dsky30b7rCOHDbCwSkdQ/+P467mYD8NQAZdGMgsTBlh+6X7E0K9cMZEGlTeDoywWSOwd7lHV9H7d
tmiWxPvbmVxKYiy60jBWKFBclFhWPbAg8UQcsChIQhUPZIXeOQV8eqQYd+sIbyH1bNkDvU9IV8ZZ
uufW5mcC6qtlM/arDeKQqm05nC237zdprkRvalSooLpp/S26yAPqmgmaN8SkXKp5roJtAZB3zo7w
PoIJGMGoFLRegb1XTqG1jlMMliStCtawRrNjbeG+GgMFL3NMc6BJLcDLF5ppi3Bq7fr2l8w6+suz
YUwbbclG3DQGKieFLezUnmbK0shWakR1W+w3+9Cnw3AwvHVQb2MqL8ET/GEoNucrZiLAq0NhoswS
nESNLlkIUKCJtm6jqWDn2tgTqm8RQTzwyitzd/blqpmIM01KNTRTrLq2M0REz6/tciC8Rc1EXVeL
YqLOFPlavAqwKAX8WAqRJXAtt06wrgw6oFsnidA1ey9Zz431GbYLPTgG9VkU7aJ+SLSGw003kzvH
YLULa2d8XASKZNC+TdY+ZmSfkLGhb8EhXO9TUHyUn55jOLlhB2tj2dgpedWWsu2YCQWR/u2jnkH/
40PU78mKIkZ0ftOhXtxkgluD4zrwhvNT//Jm7t9QO7fe4+XBJoiGp4g4sHlJwLmM7ZVMxuZzNzRa
MYRM8UGDY5FO+2ClOkpC7n27XnU4HnRLuZSXLpgLia/kMmYudMM/am1oKF1XK8FaGScjfautpdrb
TbkAcrIFSHKRRLSIt2a6UExSyo+KtBFCoiTPaCDyq4XVEXHcGnlFinpfR+u8pN7p9rHMGuA0tQIt
bJYps3PmKlFHZaUIhrOyUKlArc2Bl6XhSWCsYcyrVug7fzgnqxDs+vGBWp+31zB3jaM49WcNjIpL
YjNYILHCGojyQfslT41mncaf3wfq6DoocUMxk+sBK0DXI4ogdzV5pe7H7TXMpYBBFjqVDjFzGMPm
GX8cF6jN4CEwnKuNvFQdDZKO0c6iv3XA49oHbugxcyxX8hjPO6o1WCIFyLNOUzYe2fEKqFB97S27
hbU00FEmAg5xvr3KGc+I6fMG+rQ0dEv+aLqJJGXQSnAGnxv5IRXQZGQd1FIiTb1KPeTXc04b+szB
XYljVK8A55ZVhxCnwAwF0yBq+tCYJg2ljFjJs2s1NA+ebi9xLry6EspooycVug/IxwDwQ/bULJt9
gqfhr2qnPAbAHN4WNvkRJn68lPXtcy986iDUiRVHKND6XnmOMt8uB3/1/yeCeRCqzSAPcgwRSRPQ
tPwI4/V/ECBJ4EwHjgPshkyQaBlZ5TWTTpjRRNOakerfI13Rs3whgbkFTCEwgsAdhjO4eJe+zRug
OBPEX/084+xjxWyUXsECAvlNkCPbwkUbGDyDnbPXy0Uw/qESmtwzpnPQ4tAGiTuRXbQDpRa14l9a
xYkaZtqMr7eM8Q6xFBvBmEjDebvdf5fckfM+x7/OGSVr8gsEm7toR17R0klTZ3Mq9ylN95/IGZPb
usHb2mlTLvTbFeQ+CwN8hji2pFJ+da2GFm7eO3DWii70g3ETVayhpToWhzPQ0qgIet2i12WOf/+m
vPhhqhdCGLcQWkEzZHiDAEa3X3RHUDrYHrEOPQlPx6NS4T20S8mGnIKUJHenL/P4tbXOn9theXtH
57LwF9r6gz3NEOqo7RNoq/jg3/fr5NjeSavk00OSPOOc3uy+YobphH3TMLyTsWw1SBqMoMbpuSU4
cpVPv+EGWrMXyoUIxrS10Az0ZIAIhFQoyu/vxvU5XZz7LXJ/y6UDZrocSNoaT/iTtf765Pj6WfW8
kM5YPiZpF1po4Eyt8kUrntPUSSrOec0ucGJpRzoESREWpd8PodYHbTCeZXn4JYeB3Vg99frqsynA
2CRFIancjkcWM7uuidAfE9AxspflbVILAL3GIBrPZbF3o0NZ30vCv5xLOeUGQCTxVwZjdE1WS0FW
xeM5ND+ypiWWvBHAtXZb23kLYYxOtWI3Fq0QrqsEIaSybnMJnMi8gV2zsRvGQxtg/ABjHOZZXbup
0cjHRhqz8buKtjWXAsi1MJYQ4z2EZQZaUV5tZi5xpYE3C9OawX2jI5q6FojExGCYfT4i4t23SONY
oCMsz/LTx132sCCFvTNK8loek/uSDOtTSlcPt/d1LrNz9QHM/aBqfV0kcTWety+gu/YQyd0Pzv4j
XywSepymhzkNJhjR9N3ZyHaJClVwh6IsL6fzXRT/4VQv9oG5HyoVAzmVqhjPT0/7fIehGB8DuHzJ
UqBLNPV59wewVS4j2wesNsSzgGP+s7Z5IZ1RYXMUhL4Ry/Hc5g+qd+rSYifmj66WOzLotxtXcji7
Pu3qreUy6tyLljuINZa7BXRjcN7urMVHte/J+ndAl06IHHRJs9PpQeCP+lBmTenvYg3mEaQ1UZPI
GBSPiODFXL6Fn2/q44h4ak2WTuuAAXTzftp0q6+NSOhr6ziPIeEVQ2bvE1OB4lkASeDBeq31tdp5
fjKk2G/5dyYcS/V8e395v89YlRd0qpC3MOMweYvMR13gZLfnfn8i3p88BVpX2NpKGcqV1Nf6eDb0
7EXxyxcr6+ntJcydkoIxUZABMB+m4l5vURe1I8bJiePZxaAoa1g32lM22LdlzGVVsP9/hUzrvIjK
RtWqMJB7hNVhTjUFt69Oy9P5OZFt7752ugXQmE1CjDNH7ORFWe3HyB/chSB/B6sSY+yiESZy1uCu
78JeCGlnAf9NPc+qM6J2auGSEVyOLk0UOOOtPljWPgglIyZ1D+QmyNXyGGzp2Shx7hh55rtAmysj
qgIyFC3ezHcFelemgFBI8P4CWNgB4VoU+2SPqYqYC/aIkmtINtYGVCib1apZPa3+/bYABKyArALc
J6JuMk5BMcHU6YWjdLZf9ioNNoWNkPzrgePr5oAHl2Isxv4LMypNbcQqCwfzEzOSvJWO98pH2kyf
y5zylRzmvelqsT8kHeQIK8Rz+7uPHpRCdFw6cG7k9LDi3SFzlzegIoBxTBcaaF8Zk1E8rxjaQpPO
gI2C3/huvYQz3YkLZ8OxzZ/XhQHtQA8kcOHWRMJ3bTZmrMtF0KDh0l5UZHjd0ZEX7swE99ciGA/m
mkPad2WM4H4zbgmm4h5OvDG3M4pwLYO5+r0iGIXCmPpGURku6JrsBtvhbNVMEuVaCGNTcoDwwq+x
kK1A1NcDIATUBsSF977kbhhzhQsiQIqIQpGU3ivoU0mPvM583qEz1ukOdZY35XTo1cPwctKPHGfM
+f3vBV74YqvX4fEz/H6Fp2RKaL08cfzLpP/XBnl1FN/6cCEhUFogAlpI0MjUCR9Qf7VaffJOgrcO
JoT28jEpWg0HEb1b72At4/V+zAAprpcxLfNiGX4oJPUIVDDe39oqW2KrNtCqgTzw2H1mwPTXkhg7
18IM+WgVksa7/UtDX17efLq6y+jH3X6Ro5mnR7flHaI0TkzOsxk2gyzmXllpk/FLL2/3LSE7BwN8
HzmW+dM9T4tDFwRIMVEt+MZCXWxjGup14JYZWkIAxoBjxgODjK+3VW6GbO1aCGM0o1XIQiWl357y
8XgHoq1+dTx6+6a2jxjzPNpWjjENno2sLkcyZ3kqc8v57dQHL0Oyv2uOwLzsqoL4i2BZr0xsqXTc
kWcnW6M99/+Q9l29jStLt79IAHN4bUaJkmxZHlv2CzFOFIMYxCTy19/V+s7Zpns46ot9ZjAPGxtQ
sbqrK9eqX+gz1V++ohGzVoYlc9/DTLnsxxlcu2UmB10ugON0FnDQT8avpw0shrsk97q1PjvPztbi
Ce1fFOE/98qOmtZGbWLXLchVFaobKMUFO/tfqapvEswLvCgaJttoYtyuSFpYz4DFS3jrJ2fK2j+P
jXl8ZoM9HH2DC9zYrut+Svfe/dqhY16J9cTb68G9I8bcXvSjrg8lDg05vdG9c7Ekb+md/dxf0/XR
6ADlYwz96eD/5I+xvp2QnfsSNZTHMWhdy3y8Lf9/0ZLfd8TYXbXL5Xw41eDokG43mDp+RGmWYPfM
1ub2ofwZzf5khbG9KXrrEqnA6dmbC9AgEpcucyfOPkaHmWnzDMBMIfwnOUapFIlSh4ICyQiCE7E3
uK7l8r6zvM/Gf4B3ucKAsYkBD55h+4u/9M+RssM1g1BjFmkBNk+Rpb6uIIrYXLGsfU5wOW9Av8kw
fnNhIPDEmDYyoQURltqd7fe8xgaJ/safrsA3DcZID6chxhJxKu/2wa0tdLMi16LZxHGsfelhYpMX
dPCYYlSGOhz7dKgqbAv+pSLKdJcn61OxPQzBvWDklXeE3KtilIesiY1eqBCRvAAwWbSpDytM1+92
nKuaaSX8IYp/bOE+ygDopXQghtAZqAOgM9ZzLMc3lyYMCucYefZUZZRGolejKWQlbAk2E79ebcnj
J3lHfhwxleVHtv3B0SPUTt6SFEaPmEdFibUIFFOysftN7cKm3NkcIhxjze75TkKkYtsS0nGw0cP2
SJbI+WOkF7PDgeHw3vFMzvXnpTH6o05rqRcNsBSA3CvoHd0H8hm6npOjPxDv+mv38SFw4K5m1b2E
vZlY3CgArYeRSAxR1fDvISl6S4oDoFRvH+H8i578PmPByn7IQ7XDi5bJEyYYXl/vlkjoAbYZ63Rw
lL7PEcUZaACc4oQgI4oXoAaISPzjiaH8BZQyGthbruF0L7c5owfzhwBO6DACmKnYptK1ODjVV+z+
+faPz2TAfnLBmK5SO5/0RXY9NgB4YhR6La5ka+Wb99h+xJO8WSU4YYURvFYfaq1bYOA7ypA2QJGQ
l5iY10ffFNg2gqiNFoWegJ0SOaQ7qPVPqo6QPACkCE/3zWqGCS3GTnXygCbIEBdjusld6aPaiaWf
HzzngvNurjm7iffcZP+9fnkfe6p3+/pnqh8/rv+qbye/HtVC12bUWX4K/q+j9TX13cfKW3pIxK9H
q7ed7fZkn1wfUR6PtZl840/qjE7QjaFpJBMnGKBpeVxmIqbQzxh+dxvLqt8Al+h/+PtfQsAdCaJv
5sabYkcUT9m5yVoaHCV0mfBLQ87DXSe5R5mj9DgCf9XEk+M180WeRsBZftTvjKWKrClHBuf99okM
MsrhLI6LtCnoCdqoZcDLvUNs1aCQ0dvWavB5dQueurjK04Shcwd0akBU05SZjnEG9/+UrI2Ftyv7
X2UBJrwx2kI1c0XPDQoPgSkB3RK9FwvrhBuOep2PF7/JsOOJZ1XRy5QeYXwhAkShB2IhZuAlnROR
8wwGO6HYm9V/hC6wBUf1w9VddfjVvWKMiadnecaQLeNeYrEQTxUVixN5qkizdtU1vAod6WAAPDnp
YcUNu6nHfONJscnnAVC4gA/FbSErReyaXILz3twIaHbhjYLNR8aTG2PURl1J7UlN8KoQ/dDg5xNo
ZnBeHMv/CnY8RIH5JNiEGuNYCEYySmoIxmzUCjbuyUHr0PKhtr2XlbMayN5HeBJ8cPQyDQf+PE3U
hmQslNU0tsAmdRetKUVErzJwE+/K/eMS8Ym0JA6uz8dY8NdXf834ccjOG5tvskxYVB7lRWlIV7KH
w51mFdhC4MCpt9QtdeqtL/TxlugzF3yUZXhFxZn6BTUH39SZGClGE38mYb86hiibdfL4ulmSiwX6
j9stD53rLy/kmxYjQ4mcNpE6glbwFDQ27QyLifvgNSg1QHc6cLxvH+1fhPabICNGVaRUwpkGzzTi
hNoEDKtme8h/7bQth9Z8lDQ5SMY1lU9mrWk6teqCd8BM34Y6w6H77Dnb3w68Ycf2OdzRX7wlr4wd
6owuSS7U+4YlJyeIDFo3vN9nj4vy/xef4fscGYe1Ogl1WS6g2p6ad53IeB1LL/dHePrP2BMyWooL
2CgOe38xs99EGVOkH+v/JFNrp7GDIzpUjDXxMOvaWtaHutxF9scTryOM8xxQZ8eZT2xt0xyVzqS+
7Nm2D4K10f079FHX9sVrOfz9xaz/lz/s4PlJSjrqp9OJxjKvWH5kL4mCnLt1jah5jWYyPaq/SwoW
n/4k1cQ9oA6ONPi0XfuOuugPJ8+Ng1ckOZGBAX/rteOLlrX3beCs+bG9y37xUmjz2cF/XojOTtZD
peuns04NJN6++xgT5GPIuEL+gHu2s6mmCSlG03QLfSHrZyqwQCbAoGXuI8A2thyLofHIMPrFkCOZ
LkykzcfEPGL67DBY8vsJG+azGP9FR18xsFaTZW7gM5bvnrd+Wa0QF+0dhyyPbmi/vz9jgOWAflhz
V6ytjxBB82rlIHxuC164Pp+gmpwKo6IWWlgnIc1u24DVK5eYcsauLa4LOR+ifcs1o5ZiTGFeQpp0
wCLq2Fq8Cq6183mgXlTj3JJoRiPpYl4YEQ2hx2Vlh4Rind7WrvMJm8lhMeqni6RGqi9gIyVIHu4O
6FWh2HkPmDIjDZ7q1rHie0BL7ncBF6X2tieCcdaf7zUp1dAUaIS4AdXaMh3h3VpFDcc55qh1/Sov
E2WXGnWaXGhOCsCO1MeCt+p1ZI2E7NnaAxSCV8LhqHT9WoOcECyGCyLfBCm34LWio9hwsB7uNSA4
SeRrhd0K+8S7fYs8kb/GBxOKbXlBO9O1Fqitwp6IO+gBtUe8Yf+PhBiN0xyFcmhoWF144QvMPbYb
+HuuYNz2FXW2SJsIl9SQLxCMp6AEBoq5FV7ifWbtrr7hbY6u8fiNJ3bFtJscXbeQolhdUOl42mxE
mHws1iFeauU+asN7y5dfdJ6AcOzU1WROSKaq0YtmjkMMjmjptWo7etzxItzbXhNWo/x8WxGQ7Jv0
BLY2duwj9XF3OnxVz1iugZCCC397XYpz6xAZLXJs5D4Xc0j8xbVfA8xNbu4elw/x5vMxu3tAb9Ig
k89PQqwaLeZAEjPXwT7dD77PO1mOK6yzSbqkRnSa06d3toPD6537eI+dPTD6+52+zCyOM8x7dtdI
YHKRgxyPWUXZXvhueSShLzsWxablXCbHCrB5OjVOIhW7K2jEpnW2sjFKMma2wHvbPDJMjJS04X8K
Lq6r+iikm9YDsX6vUMPH2+O5oJw3cA2NJ0c3Rv9VJMEGle7wHoBxtx82z/FkE3FdgyxPreGVDZ6N
hNLdMnGb4B1anw468Hq9ORqLzcZdslIdjQskIV59YlT8g8ML72oYZ0MtT3JU0Rq6jfZtak7QPu45
9GZQeXviEKM/duMxs4m44yXrYS3BC5AIXh+RNw3X62uZIzi98dJJf8lc/eNGsVCwQ2nGcklluz3Z
gkpyzU9UP7usM3MvV5D1SvHy5mHAwFtt3eaTc6Zsci7vUlHoRLAZ9F/Sy3n7xXm1M/PN05zDH0sv
2zbOkpy6zaffG3Sfp5a3dDeK50IUHyIP5WeydTDI1JMvNFhxpJ9LnImFygV6n881uCucA8oVj6+u
HSgbsbJ7ayydsN0Zd9bwbO/8r322SQqoreB/1I5s2q5pE2000CkBtWUDlBleMto9Mvzl8PqXNOs/
MnSd05voknMui5daoTcZ/0YbmW5JB3StcajwxIUJghDVJcWFxrFVYZW+RorHgdczztGJMhO4DEfd
iIUUbSuIyuOV7vk8LcWL+9nldmJuJmpUg8Jhc9oK1ispkZMCILi3WN5+XLwomG2Ba2WlaTUKJNJb
2HyxjkjqPXj32/MDKvccUpzw9JoWmFx/lLZp38OcPNp2r5ERPeTkNzKZR46TzREAhYlWskXVNvEI
jhBMFoC1RbCicGo6nOwaQJR/em3yQiiNbECStLcAbGPfYWNrRD4RTxNMkW6TaxtCjbVsPJD4+ZBF
xkY2U8UQnXEVnMkZSpEY6hFVw6b/5KbOo2Z/IlHjoGpPsyX8nuJZ93RCj3lN4WVxrJMcd6aS4OKb
v9K320IxH/RNCDBvqcFoRIYJc0g6poDc1zcEfag6ZoS8bFEr2wX/TgonBBkTnct6arQhPUGyXHqh
i64pEjrDw22+Zv2MCRUqpJN7MspTfili6taPNnDieCp7Nqkx+XnWj4+y7GhW9Clpu9jLyLUkwFGk
PFljfXRslPhPsHAIgNJFm+M/EY6vrbPl75EZ4vE0m2X45ol10vtRNo49zY4f12+4Gh17oAMNWC6m
Lb7UvErcrAqfEGPMriqYuST9HzF7k7nCu2/z+JlVdxMSjJueaalpxtcsp2KJD8/I8iNA5bnn17D3
DydwQkX5KWht1tWnWMapZfYr1vl8XgB/RQDPgxaeqHRuCzWXGKMNqqgfBtkAMftwOK9PJOgtBZ2h
rvIiGHfV0q9bl0ORfv4t9lj1UOUSYPRAMQVSfuERZIcJCia+uuRJO++6GL2AfV9wpWlDL4roGNRB
S5SnouS8RrEEYam57DH4+nSbO54QMkpigeaRvGjoK1bOZJFi9oRbcuKdH6Mo5NgsO5MKYb6MN5fA
tC7oH/6izl2CfxyRn8/RfAsj66q340WrTBPUnjbI6+MIgSFrPwAAC39ReaIIC1gr0BIBJenbRzlf
op2QZixyKqWLZDAhKGfAlFKgUh150t4y9+VdRIb7997tVuNK3kQpXGjfv019flphQp1VJ2lVdCfa
rxq8nj5rV4WE7gzniQebMZ/ImNBhdIoyDpFUjDhgmYSAtN+eeizfWfn7mJeMnU/QTCgxeiWWGrNP
FCqbG9oeCCT5FG9hhbqaz8N9me/YmtBi1Ipykk+qcIQPcLYPrYMyFwxzQ7CKAmNyKAFx7orz6v7w
3osIC2Cp6rfR+vgWwXFbPqAQgtYBbJzn6meOpWY9eVVTw0UzgFprbSoSOaKHBTecdzfvxE8OkFEk
OhhqK5o5b1fZGmsPvuRAPZEIC/u22KHzxfWheEwxWuXShoIQ66B3nZ7ObPN1cX/7lnh+IevFj6lM
mQIJ9+7kIMnVkXe0+Bpki1Tvzpcfb5PjyATrzwPeITfkkDK0yWxxmxPtgZtB4biE7FBKG/eD1NBD
Q5cdefikowgOupWd3ZljNHmEGCVRaGat6yUIbbDBdhlz0HR4v84ohjKRJdmgCetAA55pvbx9ETxN
et2EMXGcM8ks81rCz7dWv7IvdOH5+7iqllbAc9Hpo/jTtdAQSSkmXXDN6OxYRYdUlSCGMz5b2yps
7HLgbVyczdDJ3ySYmwgXmlQYOUi4YiDdZ0TiqhceE8xt1CPmfU8hvBa0PG827WtiywBseB5I7mET
G7qhkC/i3NC8o/TNFKOtDSPtz/IAktJrhjXC63vnZWVxDOp87KFgKRTgbAGcy86ZiKNxFLuypX7f
iQzWBv4Y+mUagvknzAHCDHH8h1kFMKHHuA9iL58aOur4OL5nGNyRV9CbnHPjkWDkTT53cdWZHb0q
4AmgjewOsxJLZBuRb4NhTXnViHlvDPt9ZFM2AbbMYpGp9aAUI4UHba0TiWsy+hROhHplr0fbiIPw
fbXHjEbs5hs5CXa8BrZZ0ZyQZ4R/0MK8a48gfxft4KJ8RRxDPp+EmRBgZH9x1IxODCkyKTmuN0fr
zk3s9teSPAgf6AS8eHsMX2W/eCmY+SzmhCwj/zhsPRpG7fJ4sUdy+hV76LOtG3i1HP5m5WVCR/sZ
2eXmZSGcDOzOe3rScWuGPdxVzxyZnDXkExpM0ENbDBu9Ai+BHQKxCO0vKHurLx8cMvQm/lC1EzJU
VCZKHftZz0eF7h2sHmIsa3m49jCiZLUfeAzRR3SLEj3UCSWUq/pMP4GhpAMmWVNbxE0/Iy9Sl7zQ
6loq+jspie3NklTjWGkjxC9AU6j2mUrAu1Zi7xwhe14cCTa3UJTvoytsP+ydnmA2O1A5IjLv+P1z
sBLbtJXHTV0PIg7WtrOSEDT45SR/2O+563Y4Ui+xPVslsFhSM8S6waDsAlTOTtAdvr7ccSRl1ruY
MMQojT7J+kUKVLDHJHOjPCJ1l5EEML7dUhGIKK5iW9aCsDn8Woz3jez2xpLzAbdF9U9cC7k5jnlC
b3UjWOVLHW8z4I8MOnKEoaOXvLh1vvo5YZjRJiMKhmfRxLkq8dIQciKmVutJ7+enVrYEhcQVuXgr
6eMSjI56PGi8OG/WQ5mQZ5SM2euh1isAVD59xSmJ71cRz5TPR5ITEoyOibAnWq8TyCjmigHzlAYw
5QRLbPTVb9nZ29yhLB5LjLJJ1TwS9IzeoN3/xo5hmh7v7YtzJr7FUWwSjxajbroIS3OMGLSebLrn
oXCw+8UutpvXdrSMPSmW63XptK52p54BXpDavMQDhz7bmRWfNYBs15Ce3G7etg7M0O3nwGOQ7clq
T1XZmyk1QodDuFrGDvS3Ky1RuKMpDrvwA3+lub5lc1MdVPJuqFe2OesCsOu4oA/D3pQfywt5bD8j
4pZ+qFiA1vbVx9uczgce32LKtmYZaYIOo8uVXkF654i9GOlac3OkyTiUbht2ia3hlLGKva1Ux1G/
bLCwgnZd+u8ZoR23298FFmDbHO92Pm80YY7RMkWhFaUS45kXzpPy1azKjKy4s1y3HT7pmj2e2N7M
jOtWGeHwYQJ+8a5Yl9Wpw17o26fHMRBXfTohcumMsUzo63Yfvm7/8nyLw+SQGMVRtn1WlXSdwdlu
dXuIrfRBV7xz6HQVKZ/MDZqiWr/g4eBxBY/RIUa1KPKuwbEdj3DyiAd1hd4vJPZ4QzOcF8XWc1r5
fLmk9H7S38l+/O3fPj6OKmLLN3KuxbIw4GI2oefq7omjajnCxfZWGXpaxQo9JfT9pSjsvwCU7TYD
HMli5yDVYSFGZQEGwiWmP2rOFlhONAYA1J+eqdi13aD39HUcNv2KdmM36zx268wCoCRaTXd7y3Je
tg9eqfIUzmzE/i3YbIcV1hBJptpQhbM6GDtESmVvf/BmYedD9gkVKn6Tl6mUHca/TmAQKMui+0oB
DjyAKqN8gn03FreDkJ7XDftwtVwTcoAOifs4peeZ2eeGWBLBOSJbjMIk183mHSCjGcRFhDmsBTRD
eyaHQ3Hal37yNIb7Iy/m4ylqts0qXWjNuaXq7ezWmxDJjrPHB6K4HfVJbJlGEoswkum2lAGLlp6r
TdURa8cnw3my7LBjfqklo5UQi/WrjWYZ96nVoX6Hea7BxskF8j23v5UXD7FDj0IqC9lJAUndR8bY
IZhm8K3I/eC1bfFsBdszZapCItb0SfWqXWCN7nb/oX6goEbrhP9jTMS2Tam9LIxVA+lLUdCKnzps
5evsDqvEBmC8nYnRrBzBva0Lrz7Ijdd1BVCdvK40TosozEBTbgEe8pCR9wZQTYAe4lgNjtJlizFF
K0vKIsFSJbMhcUhqnlL/S3yFLhIR265NhZ3yqeKuyyUTS1OAFmLn7uIh3bxY2Pu22seuzcVfnC9b
ANTzv+QYLd/qhdFiwzstJNCJwl0aPBpL5T3GqkLT9lcJ8ff+jmMa/3JZ30QZ764tBdE80aUk413g
Lt2FNT5gmf0XV8PT4PtPofimw2j4ejh1cregZxkAnPNuGdpoGaeIVGdsawOOHpfgfDbnmyD1OSZS
2ADKsjyGIHhGOySdf8OAJgXQpJ4y7ArMCsbpbY7ozzsy30QZZS9gJqmVDYjkUwCS7qbvsWvzPtxL
tgA4fWtXBbzNoX/R+t8kGRewEqrm2Au4QADM1MS4X1OoO4B8cTibN5n/kGGjxSMQ9cYzDTyesvVm
sEYX+aJiM8R0zTB3HJQjLFeeJ3dn1gtZlZIFXQ7muq/5o/I7TUno/i5ah8MX79GxoWKUCk2u0BVV
mBuKAtV1MXruL8kKvQb7X9t2KcMz4LX3zDvT32dJ2Z+wtyjFUDEKSMlJt0Osnz7GHK54mosNE/UQ
q6f1jqoS7FqVyEHxUNl96g1Pc5FOtzlWhicbjA4pzDTqUXyDIg4w6hc/3xa9q62/oTrY2LAL5ShP
1auKsg/SClu0sWT0jUJuXTBxElsNxsvXpyV6ezLAb9mZh7nP25/APU9GmZSNUsbpBRyW69P2Lbeh
Q+r1+nkNc+Dz2mpnQ3xdN7Dl0sCiU9bZr7BmVSrLBP2hNfDLsEnBBaQJMsC3WZp1sCZUmDvLLr1y
6iVgZC4aK1OdqnBULAFLlkkZnBqOOM42qquarNNtR9iyxqL0A4mgOmoDnZa3oaO6t8ICfBn0v7n9
1Ox7tCdHbhtErrb9iAB4ajic65t7b1PyjO3J1cpAnQvksUO1QGfW8fP2Wc5Wk6YEGPEQw3gA2Dgq
gMHGfXM/tWXj04ZelDZzCOPH08K9TXA2oz4lyNgZUT/lWn9CPRA4RYHilH587wdPt4nMSciUBmNY
LpdGMYUYNA4H174AnyqpOFHzbPpiQoKF0k+bc5/I9GKCTblPnqt39GdEtfXBXYo8Z5enhGiQNtG4
XSt2RkzhGjCmEK5C+x4NQhlZU5/U1xzOwVFxYvXVlBj1TCbEjEt7keMLiNUOxrUdnvWYDVR0WVUB
/C+ivs1mS8SoFQE7LdA2Bx0T2WJDDACvncHLblESjF5w+JkThCk9hp9OQht3H4OeHJPkOSPHXQ5c
1NvCNvuEpkQYmxiJ5/7SSSBydg8BvLXWec1fYkd6qU0SLxsVSf8evH35oWAlXsUFhrhaEfbWph9A
jdzk1vqoiTV1MUJJpMivbN4qjyAMFD0yOr4vclqUuHfIqN+6X6gobIBdEHM2NrDdtUeavBvAJUf7
zbr4uiKhtixquiwZNKSfcCZL4mKsenp/YOwg/kcJJlsyPPN0xjX8/+MUJ7SYhzZgwOAU1qD1FOjE
fS3vdT+5u6AWZ58B12bvQwdNgHtLc4ETCKPGzSPPH+zkAxhhTVNM0PUiPsA+vIbAQUSE4cMb1nk+
z9wjnx4qI69adCrkUwk6AbBfyudof/s9zL65CRuMNBbp4hJezvj5DHGSsGxtxz9zMZ7ncjlTHhgh
bI9FATANEWeFbq/XJYm9zlLs9XOOaVqrJeKy5ziKs6mPKUV6qhNRHKOiqMICFGk64uC6C6d2yX7P
nYHiccYY5Eus9BI2xFCIJ8x7m6BirZSH21c0a72mzDBGWNGHi5ghb029GoxsYiG9QqRnjmKcdT2n
VBgz3JfiGKGBAFRKdCePEIeTlQee82vlRy5PVdDX8cfzhY+GpinDwJgQQ0wrcsxZqTKINXSJhiOi
8OlDIXJOjgrWDTJsEtEMzUQRRAVkaD/T4WLrW4Wguxy1uX91fN8csYnE+pKpoTHqlCN3k9uohZ+t
e4sc4VJ/XP4/+vLnte2EIKOAoqOUSmok0fEujJAd3mRbsTN0nn7xWJttW9cnlBgVdMqExExTnCKe
ErINx/saqAYjWkiCewGVa+jXeC8EoPuhObyHzBEUNq9YGGVthJUGiH07vB+99X7lf6lLw+JdH7UX
tySFUVFAoDfTsQOdoF+ZLkYCnsedaO1UtCzelsl5B2RymoxqimMprSsTp/mUIk+PBjv3gnlG0/I8
b4u39rXzDes2Sa6oMFqq1JriUqUQFftsq9fGvosr29Iyf5LsFe8kZ1XihD9GW8lHKTKODR6C3VEc
A3lbHBYqtDy3wZv3uBkdooxalScGdLyApEO3XGyzoH7ffvXIXVbcLTm8a1MY56ZbiGVyuuAMq1f5
GXNfikwah/xyvBIOfgMoDN9QvB0S7VA1FTdDPGumvw+V7f0uL4kSi2dQf6odrBSPtu6m9eQTwc6p
cfciPO+eeJ3H81ZnQpLRLyEgQXMB64Np6xiU5sMLtOYX1kA8cS+S88YVRr9kJ8yKVrWKo3UovGvZ
kIWjPPsft1/BXGg20WKK8tMlQEvkogh7vLtK9uLGW2Cecik8m83mNplZfw392lg4hk2OqsA8bzjG
hjFKBjqPvXHr80dD5w/r+/eZt5w2gqR1Gn6/cmzgR9NlGa072JhDvc3HvIM7YYR5xzFAKLrQBCE0
uVt2+hCtos0oWFpLzpsdKv9b9fHCadv/i6L6Zo550np3zhJRBk0V4NtEcLDIGUXod4OsjhX5+OCi
CszKhCZDjAUR52Ywh6lgkXMXUsk7wzN9y+9Ov1TMVTRIxTa/SisCjDV/5JLy8Iel0UzDQEc/cm9X
gLSJayphLKExQ+wXBZgC8L8XRPWPoiUtL2csyBlI6vq7zJKEf2UDJmSZ53w8j50ZS8kITxVvTEys
51+W3wa+zFXMKn2vtzhk3rPcYBePlICUrb0WRHZzG8tH3AcMSTx/osB67zy/DK5oheTXarVCx+mB
hjZwYVD9+vgAlpu1fUEstYOi4djeefmaHAKjAyIk/FOjwJdtZF+FRttigSLgMsQl5+3Q37l1Aow3
0QqAWRPoHYO1TbGRZBItrdL6ku+LQHM4xGbt4IQpRuP0SqdVUgam4HkesPUIyYStiAPMLF56ehYU
ESvb/pFd5r2E47EztIGSAgqO4R1k7KSIUidc+xTZx/ctgNs2ROsx6I9Rf+oXYrEUxjvaAPE4Nz81
q2onX8NqKP0YqZmApbkH+3UM5NY1rav5P/5SIsKdWLq6mrculVFOzUJvREkGOVqlHe2ju3xYHu+M
3EJWLE5sH0oxtAzJL4FKATHer+jGqd0TzyOedQW+uWZzmUIvH8U0hmzhCnrntcaGsHAte5iuR32T
7vH6+Hdh1IQkdZ4nKmusE2PIBnAepsStVkJCFvBBPCfGtg5ffWm53QScm9UZZRWFR4zbLEAwUDw4
H+IJNZeVEMTYQAW8ig9eNmk+XTBhkNFYSoJNoWNH6aFNPtkPd74PME+O9uEofp1RPmkZXwpVBxEU
UE+AEEWZlpt/5qhenVE8SNVLSdtEdE1x4JquKlgODBlwX3mYGDxVqjNap13Adi5qcPMEfxQ7VS4k
Ag4/HXrnHNs1zXzj3bG7sU+93qG7N6SdA72VrHXMJUHrIGMrbgVAd9fLrx1KOaGlOVzPlKPHdUbD
qGFbC4szjjPFsg473skPdO4S4ydWviD/mxrXGfWSKFqEh01pnUlw2Ei5JXyUKLFjhSlR7X8XE36L
PJusLfO80fOUGunX2kt/RRsAMO4B39STxZqX7Zl3s/4xGwajP+L8eCr7AiprA53lvuWIePMAGKfx
3g/+pYc84YxRHpjJHdIF0HVoE+PxbkRIjRPkDY7x5N9gVMblYkpGEVE1bKe7i466CBokbeQLeNsn
uJQYvdH2kiG1Z8g/RqyuaUbgH61RLAi4ep6ezI2XZjDaQ0+jVE6U44iCEnpnAE1FQbjht/B6Znj6
1mCUh5SX2SKRIevBod50JPdLAjwiiTvPPNt1MXFYWAc/VIo8P3U4u8E7FgTOWOwsHN20wnXekHKw
yzPRSL2Gt/QRHOOt2Vm3X/W1me/WkTIaZKGbRZgMEBMkezAiqllygE3KmR07gFFbhpUVAuzY7dEY
KsVOZBk+LGoEX4LGO3ykJK4sMUqmFaVTqlV49cPKdSvLHLAqHtjKiyUqJNiqeJv5+ZTy90tkNxin
ozgWsgB5QoJyg4VRSyA8bx6eDYLdZebyg0ONCg171IaCNRiabGAP9zWgnXgpVSup3ahncAdlu9jI
GBT0/Pgutz6SzQfCHA61ubcypcaI8IgkXtGZoIapGpLbsfU8wDvhRqhzeckpGcbjHrOiQ1fK6eo0
LEgKPEh/eOPVmGbFYkqFkdL8mMd5r179HzT4x8BwAzg9qlncAvlsA/aUEiOAQ5WIaReCnzPKg82I
lW+Ya7dooyPihy/ELCbWjfLuai5CmhC9ftREMjI1D4ejSu/qYHcC+FsfKU4iAqQPnhDySDGmTjXG
HBArIEWTuwfbRPqiJ/VBOYHa00d2+N+kkJ040EVkL8704kLvuJdHop1Q16XVhoSH3zHbHTU9RMbg
nYGCHhk1OBu8CiNkgYvJYgObL9DrGBHVtCt00VtCQMnrSx0txuE16cvFl5n1B6cfwtjD9Ch1x4a+
PHtjNw0Bdawpx58v5AyQgP144jigs00whmKYiO5UDd10zOs4nhZqvChrONWYoIa0/hdpiXOX9Lv/
1F/fZJinEZlNuzC6HPoLs10YuAdc3i9azuF5Yxw67GtQxFFsDPoEEYdEuwjrimKAHRIc3G2GZo3v
5NyuFzl5dvoRDQGRDIZgd12KtHTxL8CBRzaP2hykBQJejnd2jnNKkmrtCclSxR4rIwNJNDYDyuZ1
I7unlbpplwIqcTHsqn2bx9mu2ClB5lXIXbcw+p7ymN1VgFH2d4PHIcG7L/r/Jzz1gzJmbVuCp8O4
Titi7hJ4S7Rv1P7gbRES543oP0LIjuFkipYKQgdZfzpAZdkaOgIAb+QDeYHDFZXmG9J+nVyfcKUa
QqRJcUXjR1uw7o5WUZGzrzzqq6+9/kL3wv5/bIblccdY04UqacBxAtHx7gn7HGiKObHLIF2nj8BV
4bU+zmJGTYWDURxRU8R5JlJpPLjdPgltuHlY2YWa8PPH1xcXuH/eJfm+O0aBCHWECrQCchSP5GDD
1/R1q3/kKpBZn8SQJSCim/C3BEYgh/p00c6KgVQy0Mv6neqoKyuR3Mzjxt+zHE0oMQFJK6VKZIAp
HKD6nGCACsNTiyVwCjiqaq7YpaIDVlSw6EU0sKry5xuTjqe8CRsFz1jxHss386F/OVdoGwqit9ty
P1dH/EGJcRAuZ22xyA0VlILDnfv22Dw/mM7nO0GkDxD7zOqJyvWMZ94aZt5EQTRMjRZXmAsLhWNR
FZE5PmrI1TwtSGFVvWUATNep7F/7clN6/5nl/OAprzl/DzUwgANIuqwIaCT8ebDxMJzEVCkEKGQ3
XD3S9dbkZbC3v7EFhIvtd51oYpTKD2qM+o/K/JwNl1a4pmgLrCTDC/9tujV5i0jiPgDHJrvuHHz5
fd4aLkb+Sgv4K36AUOv2Nc+FPpoExiWgUIi6dhWDiXqLO7Vs8/4ooHoWbCSnUlAIh1ctgKL/ZS7p
IiYORapMGN5/UGQuuRGG+HLB6o7H7B6FYV0H3irSweh5Gp538Kuf+ImWGV/3B0XmdQ7dIonGMBFo
KXIj2+EjRT5DuoW73HjOk/hBier1yWnm2WkEyG8KKeqQn70bR1v6ePat1jcfP2AHJQowaKFblGel
lBmDoUmiZKI6DIgniPBPwudCkhHmZRAolVzcDkI8rgGn42DVvU5gIROLVkeRlcGkQOUZLwa6At6y
Z9OzkovVBz6W3QAS2zo+lQ/W6W5vd7y04VzL+48vZC6hO576M1Zi4QvbFQoTWFWxgbyNZ69xgBWI
o7GIZaxPClHprk3jDYiMHa/vfU59/vgI5n6qVElPRwHHBDhrlWB4FzUJ1yAJ192i5/2HkE/ugzHg
SRKZxdnMwS2i7m4vvZwenV9f1RsvvJ+rdP3giDHd/TjCtTuCo3Zl277ZAHgc1dpwtwlUIpMjBhtL
N92YmCqAR+thhfMGe0ogEIsnPfUtbtV4Luj58T2MbZdSWGKto9ds22/Ky/im2cBhAdplQzqMPNKc
URCanATOXMw3pco2vSzqUKozkVINNsM23kkVYAGP9r2y9KL1BWkCbOY6OgPB4gi079XBR2QPQfvG
U22ziub71tnul0SPjhfTwGcMKCIiC+Kd/dC9YMuqidVrHDVKHfYbEsYi7vVRkZlaVgmwz3juYWJ3
Dz4SE9xBt3mdNmGKiRyk9qicF+2VkIu0eCYTMUJa/GItMM6BgQ4LzEU5d9fY9bBuMciotBRgTELR
lWCwIIOTrgpr9CPyduceS6Ki9WabZaSw4aSW3n518awtMJusNgYcFtWwNKhHyd6w0ud/U7z6IW2M
KivrYjSPGt4c9OkB1SvMeGG3Ht9ucZTIVelPrImepBFQJnDy4W4QS3IKI2KEXyc7Stxj8bsPSTTa
i4RgnYa5GpRXjoDN+LQ/uGRUWFGaSieEOH8kowRrEbvKhxKjS3QsXN674VgvhVFiGDjMclGnV23T
xaFOhGn9NQ3nWv/o8VQm/e4/5EqWNcE0REnV2canRbto617HqWaDa5Ks32rhbyHQdeffnN+EDnN+
+kUMcXqg8/T/WPuu5biRZdsvQgS8eS24NuxutiFF8gUhiiK89/j6u8A5ewTW4HTFmX3nQaMIhpio
rKz0udKxvIggS8Kjd3iWSwahVU2wIERxr5eG3gjqaubebODjXeu8BrAG98msddfCPfzDN0qzI2PY
KJ4HMq3ZWM54lPYewB0fyK8tLEtGNs3hK3ORHJjJklVJ/EOZHrWNZN3vuhaUB6xF+/Hbc/yPiEyD
mUABMdewrT66BTEqEGhVYGEIxqzuRLs2Q9gtD2oGy5OuzGr+Sny65OiXt7J430nRBVivgnNJ5LAX
0Miu2K+Vy0pgsLhH6W9F8xRFLkCFO8G7esU0NPpd0H5h3pePtZTWt9PQ+tqogAA7y7uqmZb427OA
py0XmFJut5y1+ZhbXcLT+cygumpyF9dF6WJdzMqkD2cedmZy0h9aR3xpjlbx9MlZH4HLXF+9VoL4
dkzKhUz1VKgKDQQBSiBY9aFtyfWzfYeuYq4dF1b14uJwlAqp64zXU2WmhaVUbyVxtj5JgPV2ZeYH
1wAYvx2LUiL8FGEIIQWpwmqcectpWJoYLDaIasY2d0nD/WRW58/paXPN3E9tbh1iWIGZwh29/CVf
i9eALUOBYczyM8ehuan+emZ1oK0F+ctDfv18QUIHCkdaNiDRml8bgBFtcxNG2z83wM80P1hQN+uu
E/JOOiJrXhB06kmkscLVPWZVbuquKkh/yH/Hh/TpV7DZNbF1bU+IefdzQZPBybWWWFVc0KUexaC1
kVA0oBs87F+qGxJS0g6JDPOKJkLGA1xJ2XwjRT0H3h+qsOZAKibJTTii3H/9YDzxVY28OA31CmLP
rwpdB4nCOpy6H5qNUbnrJnFZ+cL1EHVBiHoDesknSiuP8AyqDRKTKYk/URXC3N7cQyjalU6ES2W3
Vnyz7QIz6A537hHmkydWT/PaU5AElcf6NBSQkJrBU1nIaagFvKeo05yMKmJTKonFcoJW8z6SKCIa
E/A/mYbSr+PYr/lGn1+bc/E620NTb+Wan+ceTSgYAWbc4ZrTtSRHsVZS8mgcc5CLifX2NpGTC/Tp
hByfNsyOodUQdEmLclS4kYMRr+ejIQY+vJxuDuCuXW8jA+EEyXOm/7V6W39YSQefCRK/upL8xUrV
HFI4Q4i0b7472IBY/TgHrFzKV2xHq8rFCek4M5G8CbGBhvcdEuk9nnacYIfY1b7T9zvbxXjfb/Lg
keOOzChDqro7W0jlfagXwKL99IFOYjFud00JLL9ndkEW8irqFVcKM8f51K7qveteAuD3/no1R7RC
fpqN6PyrIV51SZNya7hRipSkBg/2Ly8BksTkx3Enbrwjw31iHY1S4brEpVWZgAxefytgtVU4nBvx
p8+ZfOUa2sN9TrJkl0bs1yTV99Fhh5d/88m8CM02InPrugQt4Aj1MjP6DR1eMnF61jwNSURDiiDM
yWCV4maHWiT2hngIVjggK5MXgM5h2jEfyFCaKM2wBGbNJ12So7iadrBOdQ1ycKK6hyEyo4159jDG
tr3Pz/Wn+edYlCH0tDzv6lkwtcsVDYqYGL3/+1ct7fIglPkTvSQE4BaHg1iDaAZXwVVfdvI79t5v
/BNzuGvVx16So0yh34hqpM+qBktxE8sq5M3o+KY9Oq/ldte8bZjj42tIi3hmfzhIKe406nWMSOCA
KFRnFtb/YAfRDBnpPs67A8y5Ot4T3W6JarN4uxYeLUlTenwUY1/Uk0C4PY8uzDGWN8Y9UVmizxAR
uk29yvVayguwtLn2FsAp0GDAUCGrkfPiINp80IV6LOu+GCeseYEDM0NVAuDcnIcpL/oDwCOwm+/n
FauaP5h3t1bzX94d3Z0udeE45LoPBlqtzeHmkLVzWW77WvH4GxVKdWSTqFRdBgl5tt6SiGBPs//I
kyeeoHfCt+btWCz3dv6N/zR/f8skXSYc9KGQKgP8bCsiEG87pXOvBioIqLl+Mi5vtWQgYW8G6ioy
OmtoqJ5oqtRyUFLh1o6mxT8Jc73qmD+ausOC71vrNlWXpChl0jWN2KlGIswmzeL9bYihSbs97UbB
ZraarWrgxbEoTaKLSYP9GRlk48WK7WojmRZwyxjBwarXtyBCKQ+1H3qxbkHE0kvC/1I31/QHQwHP
luIfsrAgQSmJTi6mJK5wPT1kYePbt5qUpr7V3gRz16hM6Jd1af9Dj1YXZcGLVa/jjlBPk/bCpngs
UrMoC5szrCDdD5Pd9aRyjNgCsL5YYHJTiuy8fbx/7C/3/M6xaZWSZdiZISFpetvXNkbdiw5aZZ6Y
bn3y7LmYcSDZ++WCYrIVOQrgpdRb+IIZsu3OLrdqTtotvHxmT86qwl7whnID1TQrWmWMhFuhk7jf
TJOJVNNIPtWUYdZZL0WjdI5RKngqHG4hE63AwFjpJjhvdk+7siBM7L1Zgu6xmvJVlKTV0nAEq+e8
yOGwjQB21hH34eF1t2OiNK718C11AD0YE3JTilQuqB2GkGDXZWTKL94PFoTcamZCUjQJuQlgW6j0
unO19RupjXI8G9M/Slbpelvpkm2Gizwv3a0Q1KJehvqJ9BET9em+8K7bwwVx6s2GUad6clYK8GIA
b3w4qeYJ3u6lQW6rsgdzrs5vLPnyr8zGH7I0yEaRCGWDbVjCTSk22eZoDr4p79FWMS8X+VcF4AWD
vyqWC5s/eEIjeQIYjEaWQ+fkBOu3jM5C/n/PBD9blVBVRpIJ+Hho2qH4qUgAn/DGarYbjmirJgLe
yy+CdWK76yeAUu/f3rpB/EONZmMoekWbjrWA5NJclPN3w/s8ohoXFvoIGLRWDciCFuU5GalRTIqE
kx0OkW+pvS2LaKItnafm7RpjLYzLsljreZEFRUqHRZWXKVOF00mkczLRfNgB3tYebNFA8cb6mK73
T8i4OolSZFFVePkk9cLN6d1sIztXnrFdm3ldlPoK03jikh4UKs4aHxvgy8bYoLPds6YG13XygnNU
rJUFkSy1GThnIU0X2igSYwwS3fJscPRVl31BifKTmhrYBUo9CEgmvVhzpHoTyK18ys2t/uD+NM34
tLkm9hXeJ6vPZl1vLkjTblOr9LHYNzjk/u3w5tzGkmCTIjGTTUD4uVf/vGGpLdYboJyoKU4LT25w
WvBVEUy+JOFTtp+n/69jQ67Rrn3P3+9L5WrhAagQ/9Eo9Hb5QNACqTBAk3cRoaM9rbfDg1GZnGvW
xS4x2Um0VX/0D0U6idZKfaYFCsT0GeA9gYl++cktt/W7zgorv57UP+z5ghKlU6LqP/xUcqBSoMLh
zNr5uXtFV9Ihc4yLcvl9uWGrZPs0bLgADUL5Vu1RvWLFt7OY3vsQStWIeSNXgzDLElAdqlPiZID0
e/m61BniFL0cjFtlvBsav0TzqypPIrzQBp37zluzNUiNtP2+h6fh7NR3VOkYFFcjtQWvKeWTVG1o
SEM7v1ThhAXX41cLmnybKmaULbHYSekfsQ4MXp9Aq7QrZ14K8ZI9jKYObOacYIhOcAHi9jrY9g9X
BqQQZmuwEBelH8Oy9ixGs4SZUlCKKKtq4OP5ZA+zjL3Xpnqq8GCZEeN8pnsiRKkjAS3wqWfgzACy
l13AJgJ1LfpRwEZmtvnfyiuliBpPEDJJA7EoMQ97571UzKJw9aOFrtTIDP8Nwra6UEIy5dbkM3aj
ykNc9/AOEdeFxDBhITcesk335fTL3b3DR3pDZlGPspKHs0V5tvJdcKojTH1tt6fMKk1OIY1rwknc
J2ZwAOJmcvhgdsV+bdi49wWUVvJTL1LVdoSZdg57bH05nGrzPSTxbjuDwtvJZlcQ0Xl9ujKnzhgu
iEKpIT8d9KzzoYYOFvpx6x8sA7YGs7K8x6+fL1xhrxOwulXocI+dc0CvmuQUTv7UG7Zho3MKUdu1
f89Ms3N3aAF1f3Xm4+UxdVt0pD4FwPABQoc7ufzp2NnYeJ6Ym+ehdwdGQL2aWcUaVnWOhtDIT3cF
hXWjceXIz5qK22CAOdkOVh1bSuhwCem3xvOuwrr1/ZmVX1qtSS8JU0946AKjEfwvwvxZIVlIMPDx
cuBHgC/s2le+PGC0npWSXPUKl1Spt1z6iSGUABu6ITP4cjqkl9g3hRTddDLjaa26hUtK1CtOw0YF
UtJMyUCfu2xmjdmBlzvJFg7a6/13vNoHuiBGdwoBV7uV8xjE9hhB8ksnfgtO6i0NrHZr5hpsTmlv
sBIstY72UTJ3mb3Bw1Y1wrJ7c4GWfs3L76BeMx8g8M6r+dBVYHGXZCRmsZtRjO6fdzWSXtKh3q7g
Z+WQGhPOizGy06k0L9h65WqmTXawbfN8dmSySsdr+mJJkwpZ2ibvgnLC2YbWfHciFAPQsL1jYqSz
RPSrEWehNko5/h8R3TdXyX0F5OBZN1mWenZA7l0U5TSk0eSruCww0DgdDjFmsdGxGxhzW+sHu2Y5
X8c9apRfEHV5qQYeqHkVwXT9bte5P4vdmSF9a27e8oIojWKEXZM1viDcxHjLXVCPngLT41gT32sD
QuqSDKVClNYQu0yfZe8ZrUkntCZtL+Txhw1oJSAK7dmA1Ky7ojTJNAhRHSXzXe0by1IA/PCE/upT
6QQK+m+ZWZU133VxProJY+iTBBPgIAcUJcPJ9hiRwL4ZNEfcf8OrJURVxdSTqsiioNC+hzApgSAB
wfCWTxttTuNG5vTeB9bTDiX8CL4HM4Oz5ikvKVLaqRFyLsgFCV7jvkITMYeGBQSTyISdzxyjoL0q
i4vD0QqqCKa27WchARflzFTAxOf7DFzVRwsSlD6q1I7DtgFRuHEtKQ/KDyDutGaIhbf/ypItCM3y
uVBI2cQnUdjhLL1pJY+5WVVknqPdM1HZ1rz65f1QSqnxA63zQtzPvvMIvOzdEdud49P5OqMHMStB
q3K+OBallDiJa6KBk2GrtF/Fq4CFEKlgxbyF5AkTN5EleZRqCoKukbUvcdg7b6eJlBAHVJABb8CM
HljHotRTyecGAA7AxMICStFk5a72xO2gJlgFwvm1/EOpL/hHqSUeANG53ihzxvDQ3YTLTrSeZst7
X8pXM08LoVCpnrC8CCs9zEAGCWXZfTm8vZ22GMPAqtMHGxXJJ3MfuPdJsjQTjQDZxVzW8TEkAwiQ
hwqhrGgHlRMd90VEEAz9l4xUKV3R61UrGTzIPb9wRN6iuwAdG/ePxFBHdJtLoJVDI0QgEUSk/82j
a8LsRJZErFtGVIy1eaZaUwxKI/kjFsnEQPxFROW5sI1bZ/v7MTRdGEaAL5lYSMrOn616nAualHLC
Bke5CXwVrxjjX2/dw3jkAPHP8v2+nK5/Cvufo1GqaWgGMSjrmQxGNwHrN5HCwXJt5Ko8k9VcMyuD
e7QoxZRWfaeniB5uAOMXLh7ZMYO+dXH4cxpKHYVipQhBqc2qD7HJy6G0D0MAUF/pIL+kp8L93LC9
mHXl/ocmpZew46gCfj1OhXTjSyWSJiCanfz0C3JFvpphG9f17R9ilG6axEYNmgQHnIkdwu3917Sa
Jlb/FjqVp3TS0PZRFEs4i+a8o5X6ctlmmzkbjr6/HPvdTAa5Vfd5QY7yWwpd7r1JATkO3sRLbxfX
ZF89A8vFYhBaU+kaiqMzOLKM5k1KLvg+yJIR3RgY47W818fUQmIfc4sMKmsWakmFkoQBUwRx2oIK
SgkGkvoysSUb+/AYp1ntKVzSoYQgSspeGkvQ+dojA7CR2xb9sJj3/fkTi9RZzaCrzakLcrShisUJ
MPwpyAF7x3J8+BM356SRFj0sh/GMZgWNnOZRBnKpX8fHQiGP9vhQYWkqRoI32eFc/gDe0X1WryZZ
lt9ESU6KldBlUM8XOliHGybsCdbBomkIGhlgpB/GA+PdyWu6a0mQsmXKoMUSauwivA/RjUciv8E7
SD9RYejtw4mEh0tuJs5te7kATn8wo2fk+BQTCO2pgUZWW7DtjBxN1M5YKH1rGmH5YZRtKpSBE6sc
H/ZcoQ3EYOMNrum3JQHKEI1Zm7dDMbPaOdRmwhPJ/QvZUHhlWaPV9MeSFmWNOmPIan5+p2haxeAg
MiCZtb0B8JZ//RX9UEm+LTBu/1x6rBY0Fhfnny9CAbnpB6WbZVzCznnjmNj35XU1G7k8GKWAxDQJ
6vHrlvYvbwGWP180+wHSGmHTPDMtsWYFNc0wRAPb6IAeQHFRawR+HOCy3Kp2Bzwn0WnmS9PjB11j
OLGrHuWSFMW3jm+bMcNIzG0PjMG3t8wCqo1tuKmFyWWGemWdimIhoIeDQclAinefD+/yLXYYenW1
VWd5GEp/T0qDsfMEFIprZ2OyYAaUYMjBuon4czWU6jZmgH7NBwlr1htY2LpFgw67B3Y1uFgche5q
G6ZCliKjm+XZccbDLTj9Jr/mDifMrH6Om03ksq7nf1HJfx+N7mCbgAE08FMLq/RycIC5CF3oPsJF
ngf3WBmP1frO8nyUOvZEvVMHAecDMMYtP/vE3yUBmusJaoEu1i2a16IknwA+5x7nbuYPhiyu5jKX
9CmtO0/5RJMI+qOLjgUoRTSrIgpg2d5ZHGiPeUmG0r2a0mje1EBcMPdSE//QzPUShkz+L0r3z8VR
6iLRgTYRlTgL0iDYmk3iFqCSEUkdq3Abc/eJMbrzZ4jtAIy3sOb9LQ9H6Y4CvnrV5qALcYGO11+7
Df9ev7PIsHhI6Y1x+I/q3Vv6+cUgh/Zns5EbdKVFuDUgD7tz9wzjbGvR2/JslCpJhSFIxBBnw9KD
A5b95ST4yToYi3+ULlFVLy6K2VjmJHmUUQH5GlxjSce64/O3dNBwzUpVxa0uQQQh54qzfY93mBqY
HuDuGSaed3A57sx2L+/FPWYkGFxknJCGb1YzhYPGh0rZO8Le3xlm6YTOHlCLDDrr1v/PGSltglKx
2AoTOLlHJXNoSM/NTRQWclmA0HxPG1TD2fsYVycxFjJCAzlPxsDzRovTzahp6D36AirE7jOMY/x6
dB9e7cD+GsaomYEK40nQY6x8oYwoTc98HSbL2aK1EKgbV+5x7u8HYjWzGs+6R0rDxP00arkE/qI1
A/tjpQ32sNcmuvxf510NvoPOLuygvn+pLHtEQz0nolYgu4FDYjYYMJCwtbffLiBzHmyM5LNYukpN
F3hdkWQBEa0qUw6kEaWcF89HPEwOUkToNiCl9UNxdzgh2m4J43RrLF3S+wdLG11O5gAISHg7JA9r
ckNruDVKRDGPvLMzMahooBGGlcNZ88Iw/ayJijQ7l4rw/ZxiUgTdiJ3OEFqnfdPQoF6wnv2adC5J
UK9RicpQkGoB0mlZp/feuTKU86pztCRAG+/J8EUlAQHkvOYgA20ZiJ8x/2Rj5gT7jBj01jTokhwl
GlzelQ0XgmV6RTofvea/GQRWe1yXFChhaJVgwPgHKKBqjMrdO0lnDwgggveFjkmHstiAI+u8tgMd
RPYvQM4MzJurneH6AL+AQWr+ZNrzWR6JstpBOCZIc30dyYJiTBzBBWoenhIro7Yami0pUaa6rcoA
e2WnWTmhW1CoAdEuN7PmD8gOyL4WG+1+zTlYUqQMt651eYWkCq6rJPINDh3bojGeKZ2zyZsiiJUe
JNq5QQ++I7xxZKx/oEfi/Pl8/64Y8k1XFbKilCItHMDA0Q5CRxfYC6HXtd3fWoeuJORcWuephztS
GpuvnuPI1QYScGYVmqUANEktsUSrGG73D8ZQRHRxIa9GI+tnJgKtIwIs1W5jsrY5rObyFrJA240k
wzQy3tWc8Xh5UU0ZMJVQRQ92eDtiKzNT2ldLGUt6lKqQ2zjWu1kZWS/CC/+Zk2p7Qqdq6sq9OWG8
aLPLBfJUBuR8/WA+NdY1UvpDqSd56seZuNVjd9OM2MjSG2uu3PJ8tN4YyjEReUgKRifqS23Oa9XS
x+MGq2TR5cyQfJZCVCnd0Y3eKCbBLCEvhwHQjM5Nty4uGdynD4Y7s5qcWB6MUhp1kWFrrYRXBnR3
aVP/Ul4/7kv7qj+6oEDnDKYOKxOwWxqHOcDuSpuQYDj4epknT9C2gM4999pj2eqeVdllqHo6cZAp
wzQJEZgYumdmMyRLvdMzs4LUxSXf4rc/W8qvfbBFvhrVyO4mK2aSAO4OaR5mVe1/8Qb/1lf0OFuQ
eLrC+V82BXkxrDQBEOy7b78Cs+WnbdZblmVmqGB6gFYC9PigRbNHUz2Gj1cWnjRLS9FDbLGgVQka
dWY5z+FfxHa6qcmBhD6RfCJ3wItvYzgBrNfM5COlMIo4HiRAQswiiS3X0yaw5sXdP7FseHNG585/
+ZzphU98N6TqVOAFwL85OIJ1K7FvWMGm8C1U1QdLVTFsNL3jyVN6pYzEr/emOIe34MM/x4/xLd9C
V/1/eAiUAilU0U/LYSZnwUl8OTzz7ovhRILp58S7oCAWYuvkfZXCenx08kCrvAkQsV/aGJkX53Rx
5Ztr73ZfA3pMpDeGeaHTBaUeSmOm4YQ9mmpeDgcPZebc3hiRfWbtv2C4BjoVo5Rp00yy9HV33mP+
gPQAq66zWplfqGM6PdDpOVoO5jAIaPEIloGo/ora1hXlApZtWc2mLklREUqclsUoZ3hm6OkCMBli
c6RvfSxBfdQfCHl4xZ4UbOvBrp55MRALSoilXOjlT+gmDnxRwEEBCOEkVrVxXdNGhxQimLmzghHE
fCEn34ks6LxAp0SdEo8g15pIVCM1jg3RA8GI5aNLfjxkP+F3Xccf1+RczMj8zImzVRCHJbMpDyVJ
NXXQNNCPSYYOHNnyQvKJIIBxTpbDoFO+CVBnQo6TZt2J2npqB+i1Z6WnmTJK6ZRR5TRsWZplFCHG
tJHcJ3SOWEwjznJN6H1OAlKdoVCCTuW8oHkEcectQSXasy7bhsgWQXHVtM1NzJmsZARLXAwq4dEB
c3SKJZB+mftwnPctlqDBKgybebOsO5w9x1XJgJ0pD+YRgw+k3nMPH0lPWBkfmteo5wmagRVTqirz
IvKG1H2ic0uv+mDKj2KjW5rfkj5Rt14YbmLxkPqT2TWHnpsxjVQzFbiT3A77OpX2rVY497U6Zbfm
D9ElQ8F/4pzwoi8jroMmkNWyOJbTRiwApeYFuWvE+q6o0EEeRe1F5EL7Pk361XwR1bBQTdYlXsU2
baozJZoaYarFtjwC32XT+T+58lymPzTvZAhmDRhbJWo24Xj1xdi8T5nyTv8irCPfpYpYd6fRg/X6
mIeiJGTlUZCzz0bz7UgBMoUaJQyurtHRsQZCludtCTLdotLHHpqTdaM4xrGB8b0kVYn67CWKyqBD
uYpf59FFNLJphoBdZV94GItKN/qto6GU8vI41qGdVgHRJ99UeqABJzdJebzPvNlwLHTtX8R0QKBI
2DmtQnq/Zwv9sPW4kBPKY+On+Vngssz19cZgxEZrRzIE3lAEUVclTaGo5E1ae5oRVsdCMiVF3Oij
4JaRf+jqp54fGfKw8g4hgSKvKfB3RdglihpeB2f0RpQdDX3b1oQziL4b24zEzUlxU1st3rzpIQsr
kmpvkcESx3+eFbqGxyMQ1PkpKJSp5vk+H1UpKo5JV2ID1Rsv+aY0bgVVtIyQpXP+eX3fic0yu5CV
Ns65MS7i4pg1CgkrpJqL3X0BoRsIICGSJAAFTdNVXcQNUiS4KmxSrdPjI9ounHwn7OVt+VvZ1FgC
GZvoNcJO6WBXauQ+2fmOvsvlTFUTBFnFdJhAu2+xrvZSJYKqwCf2UAtmnEwkqr2HVCsYbv4/3/V3
UlSyucWonIye0vhYWHUUWrp2iWEd7h+HRYMSCq6KuErWwuSY9Zlak64Ik4MSprql5k3zfJ/WigB+
Yx11Yame9GnBG/Ex9YHJn2/LBAKo73kJcO764b+jRT21Cp18WajhmvhzrjrK8Ny8+7luwoWy7xOi
6/n/I4Z/BGI+9ULSkYJQiygFJTXa5JOJ6i0xkgE49VJwDYLKKrhrGj30yan3PQC/Crpz/wNWuQqr
qqsqLyvSlxeyoG80HlD5DXBV6DMz86sfUd07/BiQxPesJn+6T42KXr5OK8GaQe4wHclLlCvRaCPQ
hvg4OSblIcoObeHKsdUoGy4+ePVZ5j/uk1vl7pIe5SZqiZiPqQJ6mMXE5isUkC+/CkBhpUCTYJCa
3TH6ZS9IyZSfIE51YlRxksDi2Hy+T4PPoXFbYzSj1gHsLJHqhhhcRYqBtXF17QolSUH1b75AUaEe
RlyNujRJaXKsBg7Dxr581PWRVNmvOGAIy6rSXJKi3kUQl5pc5SA1TD8mTBcJHhHFzvHyfQjxjUdX
0ix/wkJlsSByXpqh56j1QGo+YSgeOnb7S5IWh6beTeDJU6uoOTTPtjz2dmdxAqCme7u9ZKfgJL76
hx4QJVNCeIw+Y1N8NphlyviIVWlefAMlzbocl76kgxuy/wL7Mb1o3pEbzPaW/uIzhr1i0aIk2Uvg
nfV6kRw1382wtyJAJyjnlCVJP1TNUTqecTa6I/svBisGHA1R4wXMk31XTPDfRE/Q2uQ4cc7k1D4Z
uPc0m0g6bYTpwrUf0q6bDqH6nLapNVX22Dqqx3pUVMHq6yNkDb43LykyvoH6iJqvwjFSweG0NEXJ
HfbpSypifQUpPyZAk+UW4xGv0oN6EoBDqKPSTNnMiuPiVGuS9JgUlSQQhTcG4J9FQtiYftQJrdWr
WokFnF2bf6aRn9Uk4fkkI2Wllc/3v2XtVcvwKhURobIAz+87/+toGBq+hIArcu3w6Qb9e2RM9ml+
GpKBcdmzhqB115IW9ZhKPlJ9Df/iqBRnv35KuEfO+L+N7/11kwZgduXZ68CVfj8OevuLtq2hiY0Y
/S2pie1sVqDrZKytanjVI4VxpH/GitBT0IkS1irCfn2V4hd2TW14ecq6Mjl608HXjnz4W1W3frcf
1beeCVcnrvBPwWyEZMgSUNDowDQMQj0feQ7E6ucRDWwp6QSDRN1ApEwgPMYifdXkSsUWp1+jytAM
aydF4wc2QKvgMvpAvnM2l6osDLo4PXJ8YKZpcOB8J8WK2B6ZcU63x4LhsqzRm4NF7NeD26DQeGSV
L0nAtxjSYxXyO4XbCxVnet7Fly0tM8ymbUvGVa6pPg1QwngHYK1Ep6vlpOPLNpUB2koKFWOs3vn3
GODvz35986WGQW3teLqEmACyg/iRrmgA8X7Cok4jhd7DRCvQZlRsSigwbxoi05Fd88BjhKp0rWF+
GjN2usbrUHUST5e/tAQT1lXNZcdpCs+qBxuWS8exfJLafSPdOqM/Axj80EukUCSbHzNTfPC7Rz/l
D8XUmXWpWFP4iwt37Y/7GohOov/1YSI/vyB0c2tfAeniDRl+MXlYdJAf9SzaYr/fvmqwd8woPpRs
oysB6SFwiic5cs27JSeaFQJR9MIGcF8FOXe8SgW09fTIRW6TsyzDinqUNSy0QCIIgzV46N+lXlKr
XlIHLj9q6u/BG0+TCMBYlNdyLNjmLlkUW9VZnWKr7QIyALFdb00O/XRct528gUw8KxKa6VEqFGvY
kSdDZCxByVHfE6WV7HG9nx493TMVuS1MWcsOYR+hPcC/3r+Y1bMvaFHqGhi5vOpN8uwLWFzr6rxi
lmB8nVhI8TIYzTrX/FwWMpD6YaLXugbTIAW2VNijeOX4xsl6RrRKZ42/hE0zFFnRJegVOLPfCUXI
Gem5ATVW9aKbxXJB+BQbnAB/Osa82WKMOEgkZ/ICS0vj232Grtg/PD0d2S88P0xqUQyVNGGM0i5M
j35bmXmobeOxejKi/+uA9NcZdd7AgkyA/AMKm1LV2APPabVXp0cpjA5VPdh82D+0/rXV3hPfsBqV
TKps9V648ev+pyw/JUbJuM/ZztJyqs8LIWZINgM5q+9sLttKmiYvg3pT5cQU9by0MMjx+z4/1+Iu
WZ8XGUBtA2OeTnM0yRAHSoWDhtmnnvjbNEhtZVA/xmzYKUZmaqFmKn72gErkQeetuh0Yntya2MIg
wihiOZcMNf79mGLRKXKZlOkx90GtkbdJh8hITUjtjwz9vSY8kFlxXguMkhG9G1jMJFxW36THoOYF
orcGZye1IdqCNwqMy1sl9WUlVHRBAmH/+6lqSdLUMGhnUpk9+BI8wrp+CJE0+FeE5htUReS8vzr3
F68ekWzZhFqP+5Nk4jdPYa9ZTcwAlFw7jQF1iZXKhgqopNkZXxCRODlIcwOOBCf2ut1p4kdfYdhT
bdSRIQ1rQg/EbRFpbllG+yjFNy/NCx7Qh9AtHJqN9DMAuhgMW/FRAJcqijOOmCZIX6OMi7MoXacb
Q5lnxwrdLN4uHZpGMD1sIXILbmy8bcBJiJU5bzQiizNU3oWhwoqL+89uhaHIRAu6piDLLqNH8TtD
0Q03VkHTZccovmCe3MmBzDwFm/tE1rwCBduNsV1ZNHQDqaPvVNI8CXS1LPNjmFo/DLsjvzuimY/H
px9YixmT5xbjDSrDKVvLfS+J0tkVo9BTOUpBNK4rq0Q/frAZRoh/XttVtG0Mc+gslNs9eVPEz1W4
4zhWjLTiFyqiIiIK1YGuwtPM7fJEgfmIs2Nc8aqjhYFnV4U8kLRXbSTMC6dSK82ZJKzZYTBcAkMp
la3IgoR8NTK2ikh7pGk45GKAP46wXMXPkm96AG8Pssnzeb8NG32WKCFyC2xDJkpaqmZviL0ZClF6
zlSBMxMpq53737TGDKw9BCyBAM2HD/suAwMXSUmhGfmx5GJ9XwEgw67hF+3EouR3fmn4doVNBUDW
CfjLfcprMq5KvGQg3FJxH/PPFw+ND8YuTfWsOHLK5HhFt8kicyx59z6V2TzQLEdMJUDOFaxCpot+
vBFMQzPl+bH17LL8KXabH73yyUyHrpHRBMSNIIK1XvKst5aHydOhzvkKbCxi3GISwXUc+G0/Sae8
mxQLSYia8ZJWFBVqSPBy5vAGqoJ6vVMaDGkW58Wx6aWdkJ0EOFmY6z/kkmApyaZzeYMJd7Oifpc0
6WacrJCaoulQt236q+4fQv6t0y9twm9TZOUS6SRHtVmLj1MoW2l2q/zcLVh59vVP0FR5zgcgvKPE
xhA8rsqnrkBcNZnc8FbnLP91Vq6UyAB7UODhwyrwN2gbg1XQfZyVPYrT8UaIbN6w+gJBo911z33y
LIwt8ZNbEtv96b6orng6qqLAF0DWCrrfoJ5iN6qD50mIHttErO1Ubn5KMXA0Yi3kSVrorDGMNfnR
0AcgGHh7CrweSmS5OAdm95jDsWqnkqghjy0dXh6chQ71n87YlrEqbqsuwjifwPEMX2tF78BphV8n
8yhXILHznXqOxLYWhRyKkEZNlDow40MUJ04lbXoO7ba9ymDuithoPNxXOHcwqQBB/U5P8sb/x9mX
7caO89w+kQGPsn0rDzUkVUl2UtnDjbFHz5Mky8PT/8s5wEHKZZTRX3ejN7oDhJZEUeTiIplLo2HI
Q3ZftQ7lWP1/B2+ArmqEaAh8iLmkoGYFKXU54Tpmhsn28dgktLaG8ZkbRX52az32S0WPd04b2xsp
rhVDOiNVxEEua/7XrM+fbM8865WjgUhzdjULeJUrHmU37rPpf0jlwtZgLoAK98sAzHEtR9XQVLYf
c6T9MWcVfWVobAT3b8BatAGaBNp1IKU0Z6eXV6DKy1p3QdGIK+XowMjISXit7TtojhfL+ktiozlx
bku/bx0aiSIUJdsgPa0pig4cR5uXiCd68QkjMWO3S0HWAF8IabQ33v29v8gtAYttlNyZbMsq2jPH
6B3161BHGw/DCtHFwJTAmeKDfYSTM7shnxTCapTEKCMcVIX+0XLHDm7km37N93polb7WUmcrf7Ly
/NlwpeBOAQDT4eBcS6yStszSMW7PZSTPYLOf7PIhwqwwwx/q8L9vn4X1oTMeFAVRx7WocmpUp6l5
e65tpgU1n1QvLtKNy7y2HvgmGkgFJsL7pRIQNddr3pjtGUNyvW7SfbWOKeEZNaL+BRHxhmM469Ti
xUEIryG+1W00ml22+2N9NjgjKnrOvEDyKx6OdmfuDFXJabKxsDVbgb1D4DTDzDdpGIDKKqKanJ1B
DG0D022f+ryr91W6oeRrG4j3U51ZO4ih3IVNmoqxG9B3lcG5K8JeSc5asxvtHmn+5ou6lcxcuVFg
QyKEAcMKxIKPEotP+k4aluQZxjtianf9jppYr8rajaTHmgh4WaDsmHOwZC2eq7zsxx45QnDHuCxo
ZUdZILtiK9WxogcO3BqsAsASPI+F7XEj2L9CA7FKZ86DtDNMoh0OhJS+THf3b9GKJDirYMvoNu4S
wp3rW6Qg31oYTS3OJZiAZvpH1O9qZtJW+c/WFFw0vO8GqGKAqZZUMV0pm8qUTX3G5FLnabCc/kfc
At68v5pbVwZSkN4EHwegHOzC9WrUVM96LYYrUyXy0eyrytdlpPlGLNxDlInYGwaMIMsGrgSOGN3g
vvTbvYSphVvswt4Cxl5iOQMTTY0Xsz5jplsF7DazXswI5WRRPQAjG+xkY7Ur9n227YBXwfQAorl0
FAddaG5iNs3Z6OMGNQ2K0B65mjm00BT7ceBV9jRxuAIOK6PIIzwi34hsNEmr3tpict5edBwuLD6+
CIqEY7je+pSUfUIiRHGpNr5bhDwa6veChB1vPdveMsvLxtGAXSGNOEBm0ERPg5t8LU3wPOmZDtc8
h4Eufc6b9jssjIWp4rLQX4a6BratVK3l+pWSmt8cpL/0x97p9cTrc3Q3koZUMMR6mOxm49Vd0wIA
YDOtFSYc8PP1p3FXlnbaqs2Z5HSMX0T2gspC1m/4emvbjepwsIwsY4afF9udsRjc8zKCr8c52Y9x
He2sKNWCIs8sX4lSDARt9Q2ZqysDHoor7GLjl0GfHNUqMzO4E4IloaoopVdb5dFus8ZrCf95/zLd
xgUz+IqMPfwvOOrG4oS1Ulh1pUMYr0c650PcbPSm0RujnHa5GwDx3nh814wH3HXiYFOB+i0jgxru
M3wAGF2ev+rqj0YLEvuImiRx5OafjGzZ+NsXGAv8JG5xgn3HXbWLIK7PxLPNlP1AvoNVlG6o45qi
EIAec2YXXeuWWLaZxU1rV4h38ONdX8QhH8bTIBEf6MVZRWr7/rGtisN7j/AKdv4GU+sGJe2aEdrv
5NouTcAln9zu72Q4v9Txd9JskYZWTSDCLVgBA700QWm/vm2aravMNLXmzB7z/F/n6yFz/Pw376ij
edrlcn91a2eGpO6cZkFSFwTra2l53ilccrMB13OgNgc73oypO271xV+7aDZCcgshFizdUveTOGpd
uxsRehToic/Vxh+t+Pswma+KSd7vL2mFFWRiRXi4ZggJpnu+iJ+cJo3bUaLkOoQBh9Xtap/0dYh5
tZNKU8ObLIR4TaiP77b7in6vtLfgvPVPqn0a0/D+p6zpDqyK9UF6AAl7ceUrMdRG0TrtuR0DnZx5
+sDZmx3vLXVD0Orz8VnSQmtyq4jqCA1fgfxSYntdgLY3v62UVgk91D2NOppyf5o27sZKQhRb7Zgq
sE7EZeqSAJSKKW/gPrTnSSWeBtA3VcpDwfoDJrpTDF1ALnS4ZE1xmZotVGKF54f0AYEzOSfwgH4s
zA0rzYoU2dSe0TZaR3BRpT5rT4J9L22T1tmp0L5Y+k+1mcDGeMjrzO9K5XnstuKOlTOGYwRNcwB8
4xFffIaeFi1yRNj5ciS+Fpaejp5amrFVarNyUWHEwSQgeCNnDsa1Utu1PRVJpLTnTrfPAoTBVH8o
kvLtvsKu3NMrKQtzMNbtpKdlzM5ZURwJ8RyVUGAvgag2FHZ1OYAhsGFIacPhuV5OH9epZaUtOzuy
C1SnOHaNfhDG8Of+elbF2ARDvm10NgWd/VqM0sXtEE1YT6EYrs8Ajnp5W4hdAmxh4y6sPLZzHPD/
Rc168snqKOgbJOMcdRaJhALkJyuLvSRTXlOhYCqSm9G8rbw62krqra8Q2UnUU+vAyBYbmUo7YoaV
sbMLJ7XYp7+jrRh0VSfAN0QGBd0SQXy4XpgV1XC722QOeDOKCoughvdrZm6Q1xsh/Jok5HE1SIGb
hCjxWlLXcj6OGWPnGMyKtCC+kR+nKg1b8fe+WqzZLQw3RnyBwhhQYpYurcs1XRninp0xs7J7yeuR
hRqmVv+qLF3sWFNntNHMB5naU4hWJEeR1pp//xPWzMZM3/wgOIAetNDMjEwd03p8gZ0XPilzWg9v
sRKmihm2XXhf1pqOfJa1UE2ilFFXConLtpPkr/Nky1/3BawdHPJdGuJEZC7gal4fnFI3dhTlEztX
+SUudmb9A9zMSLvclzIbn2ssCZm8+ZExUWgGPtViGXFhNT03NHaexK5udobx/f7vX3HQNVB4AR4Y
DiLQpSUnLleIyOGkGEpSPiVY5/dSqY9qhv9C+bQTFAK9DFtMNdnQhbXzATgCRx3ZUzAA5oV/Mh2x
5MpAehSCFV3QuN+t5MXhG0mJNev0WcT8CZ9EMFl0VWKp8A8KZD0qG5xzZGOr8YvpommM+lyogd7u
7u/nmorPUBxiORsg/hK86jgQd/ysPeMGSUv60vzRunSSnWeyeAONWb3RFrTPRrbABh1kcZ9UGaea
dAg7s0b/iYZSWihtJ/aYabU+Kpq0UDNy4dVlXPk8BuGtK3p3I8BbW6+F8s85TYIQdlnP55YyHrIY
yKDgxyZ1HxHAvMZputNi7UmQDdhuTWds+O0E/G6IXDb9yZAsYTJNxTnRigCvTYlqmEjbeNPW7vVn
IQvTH/MKxFk9EWeRVrTPdpP7rPS0mf4Hu++AgoXVmPDbP9ryfFJOBZWdSdQ1cNjR9e+ka6VXjvaR
Z67pJ7WRbdy2tUW5YM4SKAsIe8s+FpGoUPUxAGaHGrSUZVJQobHeL6x2HxEhNsStHBSynnNe7oPv
skT11cxGLruI+JkJAd0jTushFZSDQZcoG6LWogAk6dFfD70R8Youy3E1I8rdhHXibCdNg8KLf1UG
Yncam4Y/DpN7FqhsCp1JMfdFpxoh18vqqU/sKkzKxAEPtpEbJ7uyeCQa0FkefB9s9bJ7QZs6I7eH
jOOVA+0sdqghO58YG4Zm7fIjQYPq7xlZQSSyQKhcfWi7hCXdmezc9hg5Qdo+CBs9YeWhrutQt1Pc
/MN967aiRpDpgk0Luzrn668tKrftDIXCRXdO6eQgx3wu6p8b57mye8AVVYSxBARn3JBrEVVUDjAz
XH64lJ31pdEMmnWq998X8lnKbNY+3T5exK3BJibPPcZbjO+d8GvtuUem/L6YtcXAf5yppYjKcUrX
YvQhiwpRpf2Z1H/65JhoniF+3xexciSAjZGmm7UNkdLCDWFaVKvILfTncjpl6aUBrTrK9cCtuuC+
oGVPkBmtBRwO9g2g+TkgW3jdfFSHPlF4f+4y0O/HpHlk7VcA42PiG32J6kgU3QCmNtx9XWpfmP1g
ut9l7HX6l6r71ZMfE3mqq4y2OFBmAqd4LqonIi8kJV7agyUm8j3J2pf7X722PaD9IY3kuqBmLklx
aWnZ7hRp/dlOM79y/RbVOty6pCTd0Nt1QVBaG8YIL/wiJB7HoimI3fVn3pS7SH+QrfElTuvnMS7y
DVErby5oCcBvLQcIrra0rsOkDkOeG/153MXZoSfWDihqRnrKNuu9b91DTCvDPbQI4DcXablrBU5l
MQyY9QAYXIIng/dCPGBuavK71f41yr/7R2Xid127umgg4YA+hqNC5nnp6hrSBvUy1RGHW+imARs+
bDUfuL2OFnwVkI8BbQJGXSoDm1oS83JGowum+wDRaG+mBWoi+g1H5dbzhCAdc1NsZA5wMxfblvGJ
wPnLgI8URFA14aAfOzs1JajFLL2pUM/9k8yLDX9wZQOBCllz0gK1gfALrw8rGuyCTyOCVs1sTwUj
PzS32jACK0gt6BwIH1FjhF0Eo+JaxqByh+QpXM4OPdr8YtJsTN0sn4hICt9tReZJM2V+zpCp0hOH
+8NUehFaZmxcgbWlfhBq0fcDT6C7sEVdUzROrQJKqXMtwBCrwIx+3dfGlSNEthvwFjBVEzzoxWYi
cRLJhAPiapqGlinm5na5BNDFolNjasKPHfNfpIPTqW5VAtxeb7jySIzNCwO4sWwAqUjLAs5ns3Ma
F3sLwApJTvFMXsvjR8N8vb/MW7MF7t3cpBj4GpCppabqJhjRKJWV5xHkxkNjVJic7SSZnwgxHmyj
VjcObmVx2E5QHMFxhOtiLXBqvcNYwlLWkFeLPThjX5tI76jC0R3DHOXRzM3w/gJvLRgW+EngQlNY
PpZxo7fyXLn2XkfNVtL6NthVEzQ0j/Qdqsl29yUuthSPPThwCGgRUKOFxU2Uopmx0Q8Or09tptkU
NMDqYPWF45laNj0UwtpKWC+s2oc8IMGoj9Hw/KOu4/pKJlrvWJFaNycbFX4mkqcpAP7W/nF/VUsy
14cYE96shVBvzmbMy/7kMtkmdwokDiEmQ22KjZtz1KKuoCJrGm+ye+O3GIv8i+xjNB8ZR/sh0szB
19Ev9TimUblhYRd6NH8NyEJgVdpzz2tkcq6/xm2Qr0x1nZ8Uc+ShNqWXys7eiIXmK25cmgclYv2G
7VvZZzy3YAUgI4Z9XiIWVcnjKTUMfjKgwSg+VpKj6JMebs60OZdvYX0+locXECgx2ofjHVlstlmX
RtdgttdJSbTcDkfLjcC97VDA6uapAic/JXkLoiVjX5M6l06gaE3V0dpQ4t+RlVvfOi6Vl7wbmUPL
bsIMUOJMlUHREqRmAUPvRlRpV5WaUFQYNxu4yzIZ9fH1BBdAs8AEnTmG14eDCkA8T63DT0wrmp7m
cdbuY3sq/bq2RU65RDt9EcVVyDtS73JlUH+C8ih0mnStEiptVoWVqnTHLHX5uxk1ky+biG0c5zKA
+vjKOY8CtjryGDcIVJ5PyZhUNj/Z6OuBxhcZe+FKDHLYUEwe+me2ocK7wrMIhgVrgig0diptw1Z8
3JpPTg8+Yg6SgWd8VNEitLreqnqMGjsGGHaaotzR/FKPrNjXh2kuEI7sAXFWnfJ33O+oCxOQDbuQ
gRsqaDUO8a9eRgYIZr1o4Zlpsn1yytHymGVlRzRlqWLkS5yxQQw6VBV1koRUv9JxkMKriipCnCBj
480yXbhaqhFNU1AMXcTRL2xQ3+4bj9uro4E3ZKAyGQjmTE++XiVLp5Hk/ShOtY7+ixXjGsqSETpI
y92EuWdHe7mjeFfgH8MCI/ux2NGunYNUVYUsRdp+FBe64QmeYUi3Gzl+HUfRZbBrUCiVZNwzA53+
Yn36XhioUrm/6FsTheTnbJOJNWNzS4JtXLO0USzoV20PboCGWm8RKfJ91aeAejKakoz/t8f1Q5kA
SKPWFQ2h8JYvrIbNTYvl5iRO6FlaU9eG24WmlJlndyQOoGf9DlQ4cbi/zFtThZMFzxHBAUEniCUO
kcrYQfGUJk6VTNkL0oYp2hpVtW+33RjAG+S7TkvMXTKOmFE9kep/EQ9qP+7xXJ+6ZEaoaKFUdh2O
mzSEeaZV9t+rqNVo4pp/8pKXB2Iq3Msl0z1gs1tsk2VCdt5ypFPgq+FFnNnoi7DPUpHudiJFnojK
09eC8AbBrYqxt85AdmlbpYExpGMwYGSah9mdeshFq3hwc74YIP54otVbv676+KstxVZ2buH6fHwb
InWwUEHZ04HPXt86tRtQmqX1zSmOgTw4AlUc0rQ9RCcabQHcvThIpD03hWt491Vi5boj9zjHcmjC
AkdgcQWRS2okUoPsJLMqHyiLOYo9XYV06i4ycfE3VODW4UI9kOEgswqHC+nxhQM02V3SZ6gjOdUg
QLwUJmq+TMJHz7EaVHfkjZV+vb+++RcuTAzKLGAZUaaLCqFlHJnGWZJNqctOip5NoTIrHrDvrWzZ
6rJm8AhYC3DbZfEzkjY9aGgxP3VDREpPaNJguQfYqlGe06iY4OkpkdFPG1Hkilik3AlkopID3WQW
u0nSCRzAeXH6+AOzzH0F5O9SQR+fWGyEWCv6CTfKmrUTdENAptf6aTeayxBN8lMrmC8Ky7OJCMgI
0gL4Wo1d73i11Q1gxYuFUwKEAUkYFKkBPLmW2fSsymXXyRMsk/s1toqvAynqoClKy0/QBTZwB6Pw
JNxWmmdK7QEPQ2I0Na2GDjLaar24okgWGF2wW/hj5gpdf82Q1U3Eq0meUM5rfkmGeAoLybfQ+BUL
DWgQvTk19Hg0Uf99LaVBgqFNU12ecrN86twozG3VHxV0J5oOGGmA6bTGW28mGx76ih4BNUKlMhie
2O2lYR60qarsnskTiztJExByNFH+UHmyb839/fu4LH2dLZ2Fpx7vEOa5ov5pobNljSicR5Y8qZpI
X41I6ci+VDLpepmIsieSddWXPHIalyYG7LSvNhy8UcHa8o8Rm3nYq7VNczxjT3GTDs8Av7+3Odf2
8HH5geWK9iyNxNqwkmsbhNHRgFTtuefAMvUagx+GMZpxfxKoiuktV4J1In8aQ9t4DSt297do5a4B
6URVAsoRkEZe2siG9EbJqvmdGpj0RjbZtCiKPyLWf2Biu88bkDJNseX3rUlFiyiUowKgthDxX2te
1pHO7pq0PzFivfLycWp/y2KXR/BDRGCpyUZV2Iqiw2bNkNtHxd8yKHT6rFEGUfcnLsl+iG20Fn2v
0Je1yQPXqHbVn6gf6f19XaafZtVDogIxoYlqLTwH8zd9CoudERU/uVr0J3ty0PumHJ2DLIgMY7wc
O2GqcodmtPU+TsfcLy3nG/xMEWjAOjEHNtlZo7NVB76iVvMjCDM3/3PDntdiO4qzkvenHjjOA/qj
it0IZHqnwzAclGLaquBZk4eGriB14P7hTZx14NMGTN2gKR2e+ZNmTn4NljzFzfsZG/U3+KLiv98Z
sBvhzQCSm4lnC4UqhSvIlLHh1MXZ9xYQjjv9w+yyS0zaDZr0zUwoHCywN3BSkYRCxL9swJjhEcpU
N+1OI9HHN/TTvHQ8+662svHVbJoeYr1w/YQZ9hvqVDDqt+fsKVamPLDVNE2om1pZScem+ks6MmJs
wOA2rxwLCyMguDTJIp1mdT7s0D1FD3ugDhs3fpmvgWbijUOSbq4swFKW/gOvFdthPO9PmWln6Dig
dMUBoYPzGsdGmEuZ7eNSsJcideJ9YqNBs6aDdd6TCpFuWtphkxgD2l0SwxfImuxYm7lh51piX8tq
pE2uidBUSETVwvmSlJniJ26HOAeVbF4JK+TnTXFMpQT7VIqtPhgrp6PDbZirhFCehi7MC4s/oJ7L
ZaXoT22OeWMgFqWvmeTxW4qcW9D3kpU04cYFpcWjJyajDzEGYAj0kWW+7Pop6EbQQwcuxREttKOj
AwPlMSS4dq4Vk101WhGt1LRAzVurBllXmxuKfPvy4/vnxt1zkw3YrNmF/nRrmKrnXWRZ/Smamgjl
q0qDLk32VrPA27sJKXAg8ejDLLofxuuTFAc15WqOabwnUyjCr3Jteoz1ug8LW5W+jVF4G6u6tfeA
40FwmTFCuDPL+iCNcINPUzKcSCl1L3fs/hENrCZqJoYM7LxOfCGc+twX1lYbxjXJ6DYFFAU0cvDL
Fp5ULtEjOWpghfjQRJhwHF+yCS1be2mhA7Sqj49CGLuGD1t49u2Tg4SLMRcIA7vRUfB9fY6k7Iji
9Gw6SbGDB+ajQ9DwYhF+1JTd2Hh8qwvaHDpdhx6zPPQn+QAiLWf++acTtZFUGqssnU590+/0NKWG
VmDkykurmd5UbbX3WF0dMiAaCgyxuJukZjdvuNVNJ3R36HzmtuBxuIqBm265VBvtswICpT+2M+pE
yLShTSvaCyAdhUhzdA0YcbHWAdgMyIjY214Px+GQJSfJfjj/kxBEWSj1RoOpJY1PNEZRVyM6ZjJN
/OBa6afFj578TaS94SmsnBxW46IFGRrkg9ewcBRQuGZrvcqnE8p9EvakZmeru6j56KFD2IZPMjv0
CyVBkg6Lwe7P/Nz555+UJBkihaiFO55ihtjFAN84SBM/yz0OEML0xFchCsp0ECM3B6fO92wpGrlb
UMKhNfD8lquMain0eJpOyLRKDzCd6D28QU4IbbEe3CFpqWKlAOespPRHGw2SklamG6HHMks5P33o
jwQojGAP4Fsb1xtQmB0buI2vqHTf+Bq9AfnwCdV9h3pgKN/f7bVz/Sxr8RLFvEuc1oSsLp18s6AT
UB3taBWJhzdm42RXrBzCZMBEwDZxH5YtHidt0IehNtUTcJdHJACcHn6dhT8NNP0T3/SGbXjUt0gO
cBXYtpnijS1dkquAvQ913o7aKbWKg4Ko4a2su5Q2lbJF1rzdRkhyEMYhFzlTXheKQ5qk4byPtBNH
K1v9xWn/SHJUBbJZY7yxi2uLgrEGZgivDqmchceqM4PZbpHqp8rpxUPFnIRajmKEXSOU7/eV4/aZ
N1DG/PEUIs2gLftiiFZjdmyNximTVRMg29N5w+RsLejWUIJnBmwdDt986ZdVIYNdVaXaq/qpk+ar
jtkbKnNpak0eK8zd/QXNx3B9vyEKJgV1WoiyQAe+vlmILAgZU1s/oYvas6H6mvrYTmoYj+oOjRZ2
DKgNqt03IKml2qPPMNryz0lx+HsA3pYHpk8scyu9uoSVn1801YuevCna31/Zst0nmgxCyhw4ArJA
bfOSedarRaPljVld3kNMd3xKfH5C4yZRUu84D7sb9+O+3796wDG2UORl0+wb0fPl+GSwXQU5oMI2
qsuDH3Z/E3+iaVCFE3XkodpXk+f9K071r74J4jDnW+Peb9CT5cIX20u6Hh1yBBbOfvMApYsJWFzd
m2e8q/7R7QIWvmDoUu7H/t6/v+XL7mH/b90ofcatR/U6iODX605n0nnap+WlMH4DZhuM2ieYNAlw
laZfHOedJ7sGsYOVHHqdsoLRLtswcDdR0rz4mc0CjgAwSBByrz/BNot+rFRWXgZJM2fHRyr4KQ70
YCyp7o1/yzwEIqnmu8k8uLv8xJ5Y61U7MyTOoXrU/k5loO85aFHpvtriKy3v9ce3wStBJxjEoWDd
XH9bn8VS73O1vLiaQP6qdvQQ3h9Eo1ZX5kI73D+OpV38EIe2H3NwjcCRzJ/zSQtHBt4Qca3yUg7j
firRPttk7MVxtiLTj8zXZyMyC8Ku40pDFvpKLAQZY16bkojqQhrP/iUbWivPJUowNU99175HLVX/
8mbwOGjXzTE/oE5ZYeGUeuL3MOxQR2lnfhEFyCcX5jFO95p+zL/qj+aXVn8W6Q7lRvq/uAzQZDbZ
7IY627d7n744kqgHo75LuuriEL8f0C679wjKDvuTis4iD0p2qFpa7/unesME3iSKP/YMlhcGHsVC
aDh3fThpPgLXsWEDI+LZj65G3/LIT6X/XGNErEXrcScQ8aL/errjlyijowx0gdHfv0HLRCtK89BZ
G0/BTQy+/KRl7EPsJJEDPkmEGPRrBuPf8ECedxWV9Hfzz9zvG68MVZrsOk//cl9VP9CXm3P4tB0L
FUo0YSctIOZLdiAv+c9v5r+n9Iv9QA7lI+r0H2K0Ng7+edz3juVrGlqHM6YaPnmGh/8f6n66YUVu
HM55K2C/EJd9QJ36wntRlXoUY1vWFzNBS6VDZneK9ERklN+k1NR3kfJR+kY6tsyL9LR67aZSfR+F
U36rDRfzUu7vzprdAGyFngKAXecuWde6Mib4GfoS1ZdOJFOo8rryAP3/5kK1XiVQjg1/atb5xVmA
JKoDhDFQTI0qkGtxLgaNdha368sM3R2cFFnORm0131ZcyzNatCcqth2RDyzhRip8+5mLjN6Py9mO
+qjlWtOh9Z+OWjILNQ0BriSr98YXJmi001Dm47cAnh8MbY/2EDkLzf1W8PjBf735CMRyc+NJxI7L
NmHGmIy61XT1RdkT7aQzEEpp+9jmoTVS7HrnqwduBpUT6F04NbT5vZX7XNM8GFEdKQSMSkLqf3HW
JiYl2onV1pdfGMLaeuWP+g09tsL0132VuuH0QMMhB/1gZzIdYpDFhWsq3ZjUBCuNWEGxUD69tQjm
BLSpzXXPxMALgpoSy8tjhXYs9sAnsd5zt0ML7HRDv2+y7h8fgw73yCoh5YP2ANcahzZ/sojNCmfP
QlEfL8dXxT+ajwmFk/LnfcP03kD8H9LAqUAmA5Pm8DpeS2MSTT7hxNeXnMIxgQvwAHQRVALr3Ea0
oyglaRS65RotA+kPoTAnKNdE3QASrddCHYmsU4dOohhY1vS+0o421TsNbVStaKQKIAsMuzDiAD1f
33o3jnaTVLfGMH+QeRfajcuFw4brgZh6yWCRWptFuPn4hihSvw5prPypBuCxfqVHRkY1VicuBtP1
/Zvb92lD3drhNjqtWchstJHMcz9PJtDSlKFAC4l27Lrs0TVSnvvqmOtf0X/S/GoPyB14oEj3nGJi
lYY3w661x7gvVFD59D55jxrdemcVWjZgfIJiXgyEUk5wX73X3jLwvREOgsICvMBc+MDgw5kscpvm
Uieg0gdag+1FOiOnAiMGlPaX/h2foxx1g9bPfVuDJOWRX/23dp6tgh4VPeZkEHUL7Fvzj8GhwPeA
Lwc3cBk+ggdWsi7R4otrNjs70Giuh9oZyZwh8cQxPvR+b0e0GILJ2OgB/QGuXZ89ACR0/IJzPoev
S+Z/28Wmkw9VevG//RiD6nCafHFQ6A9Mg8VG0Cfutfi79hIfCS/6m1Lv1f/38uIdI9r7j48wg770
CopJsfsX/LXHoNrXynttvIRWXuMdMfIX46Hvn+Ltu4cLM3egRSiMb1++e51oytZwo+hNa7+DU0O5
OOTJczJsOD637921mEUMnES15XSjEr11qhXExZkDZUPBlFdOD0iybjyuH407lwfxeVEL6xPXLR6e
HNJQfjF6zcGm0uf/msfT6RS+1d7h7+/RpcNx8Ojj9C9/tjaq2VZuxvVqF4ZIk4L16izfJzuR0lP4
i3sxBsEfzOfnr2rYUAKHSsehYmruhp2ff/W9pS/eHEdHBiGfRdtRaDb/tPwpt7bmKMzbd0/GfNif
gp44buISZiV6S4pLCwI1qkvvK+XKy4kNnHsc2ijZgR4sDlDphwjc+lp5K/fR89/dcJTHc0/dPyeD
Plj+VkJ6NlQ367HgGUMcQNglB1BFiQt4Qp3yBgoMHcShNRELKGe7/SUIeiVvOL6rJwTbND9T6K24
bAwY6cyclFFCmoXqL74r7XdjrDeuwIqP88H2hhGcMx9wa6/PaJx61OBXivJWBxg0v3MeHXr8F/sO
hnrfP6s1A4J9QfIKc11R/rFg85G2d2wO9PxtiMtwaI4ZNyif+Un/3WXGij4JWjgwBjdrK20gyAXR
qB4NKk2VGoNNU/V3gcmT95e14qZei1tYLI7ejTxirvL2YNH8Sx/oL8jxUsTXvzUvqALvSB5e7otc
u1ZwSZGehb+EYqvFTjKjNYoJk1feClcGRAHCirj9vogV3YMDCE4TUDvwuJdgeFNw0c2NWy4FYV9Z
yh5bxexokm5171+5UWAvo5wfy3FAqViclYPiykxOPL5UvD7qqGsHwf6bW6W/jHakbSlDpB43rtUK
KgVe+CeZiwMbzCFJMHYlvpzCp5hmfkzxx0D//j3Q3YHisfWO++hcIKZ93fB2PzhnCwNyJXphrjSG
7KXoIfrbN9V7J8F77427em9RPwwPboBP+PU223/gDQwz2B5MZFY63xM7oIR8/9D4/r/9/YNeeW+v
vmjxAtloY5NZoo0vaeruyRQF0gLqPIAtz4THub6x+aviYGTmqGruT7hQ3UxrnEgv4/iCtlK2HqSd
5RFnn4uHpt5qtLv2uIIRjYp8kDTmPhiLpeky52IwnfjSHVvH4zE21KCVQ5HtfBLPlW9FHo/QBx4P
bIyOOhE1o7eamj/7ltH6O8j693f6hh4JMsLV9yxeXMEmrcXEqPjid4H2DcwRLwuN0/AvQ8mJF228
jMtcwlLY4ukdYmblkrvxhU+79ot8VLWHnxaAJOs0/tepwkCasTCQnZBgmjvLLqFU0MLUss2L5PJQ
0tNENS0Y//x5eC+ATf3p94aysZFrXtuVvEU8kUWJJcEfSS59dpDiQbMv+UMiMZ6CZujIFu2BD6QT
7brCLxLDN+a+O0+a+q10D7p46ANVpY1ytKvA/j/SvmtHcmRZ8osIUIvXoEqdlZnFUi9ESWqt+fXX
WBe7nRnFTeKcRc8MBtM95Qzl4eFubiYxRp/uIldZiq3m3Of1jFBZm8GPR5dtQ98xRL0gmoWiR0Yk
gvDyy9voB+6NDw2wRJjfj8ejdd4xdnzQLyfjZb9dXcSP4BgYqb5yzS/F6EhHVsXz/a04fzT+rRjN
opwKSj6KfuQ7vLQNeVI/V6EBcnl0i4fKJpTW2WbwQ2Qi1rwRnwZ5XzxWHOnf6zOT6oNyyv2H+x80
k3C62UJ0lQ25kSDoKiyppO5r95VjOFPSVoKbG12tOVJmZRXpBOSe2NIoo02VG4KhaN+luldbSNW5
S1W/mdchPggUlxBZQ1YCxbjbsIgd5L5I2cR3WF3diGZlj8/8Q6CzLx3K3cDGxTq7cGLnrsJri9S1
NKS8ltR+5jtKuZILHZ13sZEOb0jN+0s5zPnpRiECXWRTekulTlCDDG8rDZjuQrQENN4mhngB0Ria
ZzSzO4C12VD8Y8WiGGCPZlYTNG1pjwtLPs0gfRfCYwDIAFkepJkod9gMcploWYMlr+1RLk2GFTah
9955esEjvwv1PShE27wLMC1bQXJv4eKbC3w5ZPUADkd8g6uI8pBSK7do1YL9wZZI8ZMRyCxmEPHT
9chauPdncmoABwNmM3nKiYWTuvba0fewnQbfSZjE8qqnCGrMEHVr2RMfbENZxG2vg19A4l8LKEsw
BgulMOVpYcLnnNL1R1Bbesw1Fpi10Xca5dKouqZCsmOn9kTNjOEU+acBsqRcFhjAbA9rHk98ueSX
XPc0UHrRwYYFFhJcF+CXo74hykcuHmt8A0qhVhIbXE1eBT09pAfHcRIrMjLLJz9weaf/ZvBTJpkH
bTiyPdQzp68ktfZYGR5PT0zFgvCM7q7s1jTfJf0r+5DW9+3N3lEIcv6vPWrFg0oRix7tjQg+jH5X
PqYPkVnvlFW2lw3/vVwJh3HD2BA2ILkeb3zSfHhGrC8t+dwZA0AcrTt4r07qabderPTKhk/iKnCY
9hKzRnBSSpPLCO9tFO2QRDvvi9kIS/TOs1HutVXq9gt8KQQQHlZ9Qbde3vb+Z2ND7IZY0z34gpd5
uh50dG+bcmA+yEQmQ4Bi2sE5qKuSlMS5DM/bZmHnzXlXcA6isQhBJ7C71DdpeVRrCXhcnSC3/fqx
bLYp/6oI20m3c2nWJ09Nb/LJqSC3hxZFuJjbWY9SaIjGAov0XmdCgG8z7AOi1rp+4Iki6dx/c3fC
sYADFFBXpIwpRwqoblEKERM4WeOZkvjpKUTgzbyviAZQsfzAZnpQmUz2UxffxS4B/wAT6rKoJ6Ud
a0uP78kYNXbMLjBqaIeZcJTUPKMMVhSBx4eOVttyvOLYU+fa4VJ7x8wzggcgHuCpiakFZLG3M9wL
oSDEgxA6wBgzaEEVjMgc/Ad1/Lp/jKefQ40GcBX09YC9DwhNupjOi42q1hITOxMQukfHMBI+YrMO
9hDfAQ6WCOJ/SCY2xdITxR0IYQArl/A0ux1ZwLWyH/VaDD91rDeDNZzvj2im4HJrgPLAZRUObtrA
QHYYt2D//863wH4g3iOaoT12H4x13+DMhsCAkOlGJAUoCH3wihQhQC3CnjiQtnqWlEM6bsL0/b6V
mXIKhgVSj4l8BtuPltrmkqTkqyJMnKfKzEpSGwoJHyHvsysIt8ObeiTnluTmQ0qydZqa9ROHNPll
IaaYnu/0drn+COrg+wA4eW2DjxAbwRQh1p55H/fHOTObqBECMgwlAcwmTSnS8Y3CdVUBoFaPi3tc
B6DY6YqTZ9w3MzMQXBqACsIQ9iLtUsrUjfMhw0DKNnlS2BoQ07Jc0tSei8BurFARWKtxoi/WE0JJ
O7btRti5QayHyUvM7YfsRRjtqofA71IsNt301CLdWKXuxKYUS3/M/QSRfaRcpPGnGk9gE4J+EVfh
PbQOu/X9yZxxIohwJxHOqRMTQLvbI11mgdamUZQ4nUQaUDRAqHLoX8saFOINyf3T0nv8zx6BQ4Qh
sNUjaYyXy/T7V1l3aIrGRSZnqRMMoc71cY6ysY1+/kCPI35ho/xxxJQtaglF6Gb0XBilDkjSDfQE
Ep+1kqq1A7c3Gvbz/kT+2ZUwhiB6SkuCDBODux1YhjaTSgmADwIPm+a1H21Zfd238PfZN5mYgA9Q
IUFlgS5V5lwcthzXAqcIYIWPmlD78sK5eihZ3gO/3S5pvvx9GKBjEMcLEAtQ/kFdnlorAVQrQRSL
OcrfcFhrdAITZIPIt0wUe9Q7A8Hw/RH+ffpTFqkVQx1e7iNGyJ1t3m8/QGNht3qgf4dWS8bB1E8N
+Vrp0aeRmfcNz03tlPTDpYYeLPTnUBdPFrhBFHpB4eB1Y7xpW5chrgV+COO9tiEQ+7VUb/hz7DBQ
gCnQooWLFN0rlD3ww8mq23eFI9rga+BN35J8fUQb4Xe/kNT8E1tSlqiXe5hoSDMqsNQEXyCZvjQs
uQxLcr5Lw5kOx9WplkKGT9vJSAIyJz0VV7JGHNU1Fh5KS2boK0yG0EHpcoVTmF5CvBCJaBBz+4R7
lR6DJTmDv8HINHOQcUSRATxDaDW7HRTiRCnC8Siw/eU39c1K3rTq0KzfW/vSkbhd2oJ/AnOYA5cE
QBd49AMKTw0ORGpVnQN36QD3qpBt8F5kViUaz3JKLh5Is8kSyuNvomWyCI5z8FcgkIRjuR0g64p5
FXhd6aC6NpARr73YYmXiHxVkrUhoiY+SPvF5uHobX2rmHH+PSxHl37wz9Q3UzoHE+4gnYF06e9w/
3r5pjDwhta/rOYAC/VKXyjSHN9crZY2a41xRWmhz9KVTWt4q3sZLazhzCdzMKOUx0eOuCplclU4R
rHGuibG31IKw1WsfGSvhQXksrQXHNYXc90ZEbVKpmhSUvKZ0Um0vyXb7wvDYPRAaLtyNVgE2S5ZS
gYvbhopRQiWXolrAthGyPccY49Rw+SyaeWKFnzkPBadjljRo5QBaGsBAwjHgrngFVEZaPDJ/oiUs
J8DE6AxA0gaRNXXn1l0EBCKTVA7nnZPeiNWUKNxm6sPpVmF3GiF/vTDdMx4IHTF4AwGUjbP/e2Ve
OTrE8EMTRG7l9OVLBDicEz9LSEkmE0w9PKhE2afbriPjRrUEJIruW5/WklprNPPCH4E7AEg3upWf
ZVshjDWtcvLmJWz01pDbSwKWpyVWhZkrA1LSE5QAjUYo71MLDLBfAhm0pHbC8DwKK8Xxyj02Ukf8
fgFj8itLTQ8Jr0nUZTRUZ/6Q2CInUjQMcucOazbIwXwAZ6RY3iZwHvdhSVTyvuGRfdEhxUBS2zum
um6eL+X39qUgRkS6hQmeiz/QP4dcFJiGoSFAYyjGYtAkt5NrJ250P7EYKynMdBdslf4HK7uKSQNW
8G1Ur6VxxaPzCvl2xhAP6k+MnvcFZ/K3NwQR1/XHUEcbnHNh25VqjUu1/Yq2H53ZAuZKRktDGIaK
ByERcGm+qZBu6xnbpdTNjC8DqTb2AALNSXmKClG4KpdbBjw6TilDut3VhFFPcnFxlDPX3q/WLrCO
QBoiwMOmvzpRZZcIbsNMZsaScCuGf4rLdWCDFKNKzJDTlZUPNXuFeKMpdnYBMDV0htEy0r6r3bOv
bkNx2zR65r/eP2u/We/bnQlGK9z6gDGA5wlJgtvvwmM+bJSE752SI/LZZczBbktT+IwMZRUzZPRs
X0SXv94VO+iKQiiEE45xSBJ2paRGF20BBm/sgTPy6ss1OMYUNXT9m+74FfFL7bK/vVf3vpWawySO
wIbqsb1TkT12JRIMb6gaTMiBkSC/Zj6m2/wg6ZdYRyTxdX+ifnMk94xT2xRZxkCFkk6PJ+tbrO8H
iDE9RaQ3Pqbk6eNeI2/PAXl9l2xOd/TD8/uC/b8QF2nSyVCR1UMhHc8vKinFaGKfqoXUI0zrYhKZ
4yoB/DAqjZR4lmdIpNNd/FowO00pPeprq9TpSAStVkGX2Tt1f4C6lwHZUiPTVgm39FIQ/p7D2/FR
URovjSK41DA+KyHW0Xgb9N5qzBGtYjXgF6a+Q5b6AxxnJLE1vUSva0l0dqvDW5OlPPXfXhRqrqdv
vTqsWpr0csFB5Sp5SnfCs0hcY1ydY5jy4Y9ArIMN531B/sc4oWxgmMWCg/5labo37dSpHEEHxnMN
PsArvji0cPqkFndRIxI+fY3CfAJ+xt7SrT97vjgOOSe4AQG07lSShAm8DMTfDIZNuE/Lvzy8rZnP
eh1aMsnf3wUwIaMx0T0IJLZZjzDApy2csb83MvYAhBWQjsS1D490O++SF2g8ukcHB+aHmOyPAbqA
Nh45f4tf9nkdX2z0Cko6/yEevlY/eqkvFeX/dm5NKz9RVuLVKk7a67dfwDCggHWTZHCeti/HfbD9
EKzicESpKiDnfGvb9sG8DGSzea/WB2cTmz4B6Pe0ero/EdPy/ln+q6+glp+Laz5z+RjzwOtt+Typ
iE9dyfeNzB04LKeAlx9aTIALvx0qoAe5Ulb54ASj6VaKGXNLxL1zy3ltgTrSZeVmsl8Wg1Mlnd5L
4HEQcHAj2+MUQ4rw3By6hTH9Mu/RM3dtklo/bgh7SBVkg5MbT/s9igUZ2Q6nl5f9m68fH4v9I654
I+X0c0/WI1m7a488Ctt1otuEmKaTccTxN7jtiPawuoRkY6YHNMc6P6n+Zdyf/jnPilZmCJ+jrPE3
QygyU4E2wWHrEsAqpFM4vuWiGSTqwpTM2gEFC94OgMtCEPJ2mUPwnobJdKZy5MKn1KeK4IqFSLNb
/9wf0dyunQrraKEB0OuPalnuCnk7aNHg4A91BCTfeiPzHWmRAf3/MkRzoVQd5i6eDqmWvEKJoGYd
gXu5b2J21v6NRaM8EXI8Vd6I4eAoEbjdvF2ChwEXPXv5Uq1uYdJogHHbSJ6G23RwGrHHAyvFOUwz
0GtG/vr+iOaO+9Xq0NxhUp0NzKDAkNvhTaWhzp8tkVfNjUUEpxRUASQ05inU/dFATDFj43Jw2qgx
uBjgUe8ghQu1g18wNH3Er61QS9MpfccXKawgVbRLpsfJy/7ImkfrIV+15Nxvz+dWf23N13eRJ+8s
MdCfcX8qZ2PB60+gXCewE60rltiAufGyzYiiwc3sLet4xlVlj4cH4ZSS3buZGZcVcBSxvuA65pYS
6XeI96EvEPgG6kgPYDr73/3f9ACJZ6A+jhbI0OdX8p+FybNfBUBVDtbssMcAITIcs74he085lBDu
T+P/YyX/WaHyGrmU8EoVw0oQrhLytM8mdMJxfZaQEXfO3cMndFwRe7RmZxwQ7U1ziR6MBf+4MNTf
UOxqqEoXaiwLXmmnnvyj9i05UB++P9A5EyjioSKKBkqwVFHngmuhZKR4A84FurerVLLcQl0X2hJe
fOYljWIhMD3g/EBaAz01t6sGUW1RaPh2BN4Fej/Yk/0azefGOtoTc8cbEE7bKO+5vlpqLpvJbt4Y
pqtrPsgHZamGYSjf+Lb8HkTb6o19KFriolFOXGkP2cf9KZ0LLRAkgjgJ1ydqetQGZbkyrIWsGp0E
IKYB8hgABYTNGe/ktyhcyN5M00Y7HNhBLz9aUMFnRtlKhyItqo4fHXVISRNfGi43coGwL0x40oR8
kxRLPTuzj71rk9RKhnWaZUkljHjsbYdf4V9e91ZvgvFoeQ4I73Vwny9ihmZfHci6QbIQpG1oq572
8dVR6Pg0CtVWHZ0xsrTYKnqW9FFmJMJzwJCO3TWNiW7V9f2VnKk/cAgZ/lmdruIrq16j9alWuKMD
DcFBJimI1AKiiHrb/HC6ljwEDxwoAJIXl1/dtzy7rleGKTdaxm3B8jkM89pDsOF4EkevbPbqC3a5
SdIFNzP9sD+b6MoYtYkyxQV9aToZ804d4xHpO8/suD8tYUt+qZ/+GgIdIrwA1CzoakeExlovEaTR
2e8rfWshi7RqHwuHMW10MeqBxRoOp38Olvl+SuAimlVu/4Rmsz0tXFKzA4auORgARRxUureWK1wh
6DRtdJCpF1SrXgm+nuqLlZXZRbwyQ89rlTWiNsBMmu/b41BA0ZCEKdF0VXuq+SVY3ewTGWoVE3cm
Auo/0upVwwVAlvmsw5H1mjHPnvl4/HiT0DR6/Fivz2uQq1ges4hL/nvjg+0fGXlkgDSUUWme2aJp
0qapmdZhR95hpFyXhCUvJ/y9pSYbaCsFqwICRZp6NCs9vyibsHMQ0eAmlnXtg9viJibpcf2drj6f
UwKinsOmqsll5bjEX71vViDOUQzv+f7BnMm/3H7KNB1XLgEIg1yJvahzngQiHEH+QTgLDzhAiBIb
SOk1u7afX9Ejd6iOl1OxhFP9i2PCUbyeCcoPqmAET4cI5lXnZfhB779+5Ig1GUd8J+8+n8WjTF4P
h1ofiP/2g2r9/fHPr/a/laA84hiJlRzVWIl8eE7qY6Es1MpndvHtACnPV3ddrHgiBpgbpdFaLxa4
Fafuq9ojD2aKMs9uo69WX6qpLbjcGWd/a5k6rmrDdkqZxR0CywrUUyxepIbmGYkW6TGIXJRqpcW2
zx1LCep52yRf7Daecg637vH2A6ibdaxVduwizK1AXqLDG4oxvvEorNZrIhq2yVqbfHOBR1yKMmdi
sxu7dAyo+GMfcZPdbYvQDDxfsfX4fQ6fTZdsdN9cMQ8rNMve30czyf1bo9RTKWGUMOEzGO10qSFG
b7ztP9rLY3R6zDbrtS2ZzzGS1ylhrVcEh6ThphJ8R4ylyHTmUrr9EOrBNEhdmgW/vqUwp+PcmW9v
9aNG2ilBs5f1x9A42+mWJLvdayaZB/hwAvQB3k7218IWXDrdv1v0yrnwWlNkWYrNz6yeXsB3UYAG
S9attWvUW984fyvmzlTQ5c8TztmcNOO0cLoXP2A6/lcf0PTtkCQ+VoXf1waYyFBJwP2BSQjIuid2
vnpgFP3ZNDeYgXh/8u2FF/Tfm/l2MSj3NgyqlLQM7PtoL3S7rZo7HKhNJo3FYuEd+Zdz7taV/vaO
X401VLWm1yZXWpgJSnp70TyuTX79YHKbg87jIjGWNv3i9FLOTajyvGlymAQqQbI4Y+1fPNJOcQHe
lWfAnXY7MHMSf4OO/uevk/Aln5f6+mfSyLdTTLk5JXIZCBJMpx2kBtsJqAC0Arspd1joaAtfu410
RX94fm5A2fmqm8JAzBgtP8Q95gQQdSz9arWw7L8MWndcH81AGaVJ4ZXt9FH7zjwi14i7HenPs/1J
4PiCB/h8D7tdWAjwf58Nd+z+7pGrPTBqPpNEk92IiPuEGPVubynotXWN87k/7whzwlYAyg7v0oWj
trDTf53ylWUXzDrgrodloSjWyFdZQ55tg9rTw2i0spY37/vbv0SDt7udhruVZZX5SQ57pfFSvO+F
HeJBYoObm3gPGOLFs4yFRZ15s93stN+r/mqImebzDOTfp6vc3bu2ZAUbdyUe3e2w5DcX4kOaoC1O
/s8NNvVq7fftbszI8Zgaie4Rd2c/IOUGfuaDYF6wjbbCf/x+uh0n5bRqra8ybTpRcmLXle2i4z4p
9XhcM9HSbfW3OZ1aRir+ilQ3z0sNtgbbCAPygiuqIBbKTxjo+vyg6J/q5TWDHzOcnxPoDbYL21aY
3MOfE6OAkEiDNo4EyrHbG0Id4ioMU0RJ4n770iC1WejWOdqf1ceg020fGZ3T2rfqrXBG1SLD0Qks
PT1Nl9VKHSfM3iKQcwYygvm/+iTq0iq8AAJ2IT5pOIkRiFD2cOVkrYzAj7rWJzkgRXfR8RZYmIrZ
E3xlllp2tAYmRSJgKUBPZch6rr4mQa67hZ1wC9nIXxTVvUmnVj2DlEncarg3JDKc2s/pccwi+Of1
jxRdoFh6/M1tH0vsgjVO9eHAGyj+ZqgAokvXKp92zwJgvCzIglryXdbkzK+fG+sVNNgbEyRBxglt
Avye2cnD0iRNc3/vy6kbj499vhfFpHMalz80EeswnLBUn59/k2ErToB2dqqR3u7Jwk2LQFOnsAkZ
KWWKWJCNcnH6FXM8AJGGrg4TPSyrFMWzrfexKhbbx/7uBRW6b7+U1+jgRAL89gvGgq9apUbBsmFj
I6zrdQNNLJ11kwMUiqFmAL29BX8+jel2Ym8s0oWmIm25LvTTwTEYnkTfYaiHprg9Mcai3u8MCP3W
FDW9A3iqoNeIwXU6a0vH7VbVt3twYSFm8Y1i4VRNW/nPuFD5hYeZUlI0wo5rs7pse4zL9fWgIOh3
NRZO0wx6EuOB85qAtxOTMpXzDip0+w0jCrGg15ia7t/evBVoCUbyPBzVhhz005ha95drxkcBOQ8S
MRbcrmDzputPGmp2fVh7I+awMTsAxj6O53ElG5UFnG+2JroD6QzyE+pL8d7MLQw0vYjGCNAEoW2B
7mN2I7womAY6LWGzGTpIEcqgJjpUNSBd4H1V6k8QNpA0X0oq/r0nbs1SYWbL8z4fFDCLzKmJn84g
yNyBAJ5ZCOF+yfjoDXM9PurohUWptD661Z0nJNlS44h8SLR9BE8eev60baV/VPYxMCudQ7YxBq/0
cb0z+e0mMBzQDdtOZsmr1t5sWvtQWJdax1+bzLqwhCUQWkEW5f5GmNveoDhCumzqMgb5yK2jkOtw
jHPJHx1uuKTbonC0wIo6f2GLzzw0MPtXZia3fBV6cWJVaGWH7cZvmlMhoovjMya2aR6mQtXPJTb1
VW2tLqv3yFhSu5pzhcgHwhWLKso9tBI6X+RJngjp6Hiup9fa0RWARwu3DFS84Tjt+9M583BQQZqs
QcsOshfI8FOvd80NUYXMUBdId8w2B0ketgCDx8NZ0T9Qo3tWsYouYfbInpT2EhZq2lr01rs2Ti0m
71Zl2cRI8EIsXH7KZQQ7CrK8/E8Ft1UWCEDqReKJOb9/bZNa2VbzoUuYYMDcrkcLb75SFD1gwH9c
CmRANfS5UE7353jOg6ABSYbIClAaeIpQgQ7XpXErQOPWUZ7h8kFpnFmFaIjavnXcZI07/b69mVm9
MUcFO02ZMIXXs60jbkIDPXHg3OQSHaIHnm+79QKrxsxuvTE2/f7VQREh5VjHFcYm6gpjDalRlC/F
sfYW6nSzc4jIYELyomSLxuRbO1pby6Ga1Z3Ts3H8IEvRXu2ygvjuIJlNUTLrDnKhRASDddL4mi2J
A7MUMUw7g9qtkwQKuM+UqYGYbh0GQlUWUZhtnaCHipYt5ROTJbNJnvlz9lF8CB1JPu6vpDztjHsm
qVEngczlrQuTImvn5WvzwXAfYgDBzi2bEq4wgogE3NrvX1ksc29I+b5ITzl4bFO71/ax+5QMxxpw
Sgmct9+RVoPvdaP2ej/sM/cs4v/WYlNGVILFk06QzARJR2/5o5FkelXogWrHqd3kpLuMGwFVyfor
BGvuJmX1on72409Z+ky7s9zoQreWqkpP3J2cm72yDjZFCJEmv9ZB7CoPSxIpM5cAVgLOCk1N6O2j
JZnbvkGNpETJRMy346XidMZqxCMEMNFSlfmbpgeRsymo4GZ/SNGC/dwvYdFmLuebD6CcCBIPQyyk
AdIenSEOJPkZ/B+UqJPWbuSFnT/TXwBeBRGd+GgOQdD1u0euTpjA5jVf4zJy+MKSSL5rjXwnGFZ4
bK3SSu14vVV93bfGbeK41hgjrSjorpXgCXtR3nrIaBDwYDAL98ZcDHjzVZSTifOeabkBXwV6yxcI
ju0Bm53gs4z5woCorwq2jW/rubPgS2fczaTMDl1qdMxA74IKVhI5l0EnHPdOOsrYoqyeNgiOkFIu
0LYXvtw/fjMHXuAUdMOiKDeRBVAhGAqwapx1Re8oNRM8tXidElHu3YXdPFM+gPwvFKjBWQvwN8Ad
t65N0jKfd1XA9JU4I9AxsGLXgNiQAaqmvCWl4owor6JK7yLChcSTAFBEB8k+RReHi1xuqgrcdSWz
yn2TE6z7M/CX/xPcblAkAxgJZw0dLpQDClWPG6JR6Z0QXVC9VSY7EWqyp8L/5sGFgWIlGIXxlq4M
l9GLwvaWROBmnqa3H0CFCG0SBnDIgI4nT2D4st4688XwPiJy+lmhsrICr2vh6fxry5Jk2OK/LOXg
Zk46WAAmwDSwWGByou43vmghG17iOVUCu45skdsZ+2hlHUfCHuVjtwseqnW4Wd2f9hkQGkZ9ZZXa
EnU3gs+JB3BpW1sxEBMkOhREsI7W4zmxv2uy66zdp6ID1tqtN/3e0Rc+gJuJkm4+gDpnmAuEp+L0
OsY9wFmg9GmN/p33ANG6LNyrczOMwjdk/gB7k0GKebv9h4xlZEjwIAJF/5mEQkX/lI6PY7IatLWi
Lh22mRsVgsVQbMHrAf1R9PNYRqiQVtD3dfxEF16a9wgwCiTfHohsfD4/H1oT7bGgTvy+lBFGujSt
S9an37/y5YrPFJC9gvW62IODE35TQOMP0dwRYpV6gVAGxC7RSvF1/tEvDr55f1/NlGjBzAQMNSRr
IIP0B+IQR5Ec5fUAaJViFXufI6r3AyDA1sdLNnZ3nnQc25VXk4FdsDyzyDeG6YGXnQK+ph7vqXDF
cxsPgmbqThFbkvG6ny283mbCA3TSQGsEoFQJ6n/U3aQVecOoJZ4VtbBrP0Ttp+wfNWVhRDNwdLyM
prQAlHNBGUK/0wq8ELlaw+0gkKdB70zpJfySf/odZ4HtXpesgryNVmuw+rhT7e6ds/aPNqANo56/
45Yudq25e0Wbw8a0dzvzfVhzpgjZpvXzqO9eN5uf04Inm1sBUQEZPw9yB7gyypEqact2YcYPTpyf
QFepFYYWodOmhuAMgub7+2ymLAQpkStjVHxUoqmVVQIY2+6P8ntsgG7dIcq5Xn3atomuaBBIMuBc
55+7RYc98/q5MU3ttFYTGkAwucHh7QJhUUA+rO3X075CF1n8pNmbd2YtLXiwOW95Y5PacF2Vp24t
wWZCiieFvITrPXfIn8IF9zH3WBeBwFYg1jxhI+mNHYt1xYwtpjVDAiw1Ml3GmwOU0uwaD9gK8Zdr
1ab6khjFkVkrD1/SI2gvHpfkfGZKYVjdq8+g7sTWDd3B7/AZIIznwON7qDG5/GZ8McUj47Qf6LXs
0bwHztf1hUM/obSwvWbiMkDQ8UtGiwXoBqglFt0K0rg8Tt6QfVfhoVLP97fvL5iWenbBAB4Xk+D4
XwTqGI4opvZV7wDO8dauBWPciU/qBth9GXCC2EC5wC7NaF2UhmI7F5RGNONnEgkAuRrz0KKBsYZ6
0IDUydIpnh/6vy+j7mU8gQs26eveCRS22kaepB4kNb7cH/80f3eG/4vtvrql6k6rBS4vYcTlX3ne
a56KFNElupbSBaHq2eGg3Q1Qd9Cw/8mtegMaF5oCE+2H/qVQ0WsvLF34SyYmv3g1GEGqpDZ0m955
agY9gQAElvSYW7+YoF2yRvuhLOivmwtq1Pdncfa0SleDo9eK75mR+7X8wm/2loA+s8w+BzYCd6Mw
zFce+2P1o61jVFWWMmuzS/jPNp0ul1NBbYum7Z1WllYd+8RqH6w8mvdHOHfPXg1QoSI3tmZ68BNh
M3rZd+1Ck/mZC6wQ2qj/hRm0nEzUIpN6KOVu+goEPq3Q906ee7paf0ABvIUcOZ7e9+3MPXYQL/wz
RG2VZIzAo8IPvaNylZmk6NaW3JJgB2UkReO2D+BwFCCZFvI/QqjoOZj32hblKVcSrULp1x4vPml9
srCDJ6t/TuPVV1HbSJAAhtdYLOWIIuYjX6mR5cclgJI18Ce+X0SnoRU/SkYVFqCEM29tTAeqHugh
RN+mNJ2sq5OTQBrElRh0RVd5fer4wCyK0zA+SSm/ZbWljPsMLB7VHbQaQK9ZQXsonYjuUwav/gJ5
WbcCWCYw5JKkGhDjpIKI3vglQgKc28TPNZhcQNfR/8iJPgpgPlzIZ87e5RMxxlQ/wx1LnxxJajUI
1wAFXPwk3ovLiUYsmFm7D4V3RbTCHiI6UNUZtZeFzTcVzehlnkjMpqKaCsloqqjm+3zLuq3HAuzB
6hnSxHvmkJPkwX32F3Ioc7lU0FgibyZD4gAYBCpcSYe+9VI+GR2De+ZAavJhNyh2p6R6bhZ84Eww
hhsUQjwoEkLvm+Z3FCJ5LN0UtYxwXUM91qiAgOsHEp+XXjYgjv47f0BPo+NVAgvDJOF8u1ubqBLr
KEfQr0GxZK/1oyubVY1ksAV6Y04lcVHzvl6MrthbMa8wH0Uvui9D1reMzappLxNvehiSyMeR0DPB
l0Aj28pM9t0Lfh09NimEDdEjoYoeYT2A3/VM5KP0rEAsGqCjskAeIoizPN6ptRLIppyLWmZmCbK3
X1EcuawFNTlGRYJVzQJdFSV2MEqxZdNj7yfSJDmGjmVzailNrbQBkpXwQg3SBQ2iEALxomEIjL7z
QnndjZ12EpI2Fo6ZkvXxVhwy3tuXflAyhuwzrkASjs9Ze8xQR9mCWIEPj0laS+WLkilt9tCGQamt
+xpoSbusYiHH1S4HwIiOXSxaWh8L3DbLh6Hc8InsTjUE3pX3kMwu0JzSuQJnpXHlPcIH+v0lGYK4
2vuS5Ct6Cc5vqNlJBQhnszII8crTRJCea7IY1A9R0uWhNQIx1thJpqmlIY75gNaMIYH6XeAyEZh4
+JhtTMnlBX/FlWofgNapYCMnE+M2/ZSkBEh24o/Ikn0kfM5DyyxyM8Y/oD4g5ic56TRxpfQg5j8p
ReOjp2woBYbwNV9kZlwp8YCpL/tg1NUuyZK3FIxVshkgYVB91irvlZ9i1SQe2KvGiklXTSZq3cZj
GCl8AqONH5o+umDjxywK+aggZYVOOigaJKF8aFtFChzIL3hoY0MNCE30WtTnqPeUrYakvOc1SqC3
lZxyZy/rmtGI8e9FTQqpwT9zLU2dSIOGr9nlXuttqxKJkZ/Y44K421RtLPkHpmlk6RU/Jgc8IlG6
9q0W6rqGfF2qPcZjPAykh5ghbxZNEmeGW4CQ2eQx0/9D2pXtRo4r2S8SIGrXq6TcvKTSZbu2F6Fc
Vda+kdTGr58jX+COkxJSqJnuhwa6ujPELRiMOHEOvsjN7PHMqZIku27KNOsQ10WaPXSam0AnTDOi
3HxAgkZJ7yMaqdWjUiAhdoADcfCj6DC/14XRKV7Z9/W4m9K6indqHbG29Bmtzdx3WvQDg/6KVRN9
iaFuqGdQTnGH6rlpGls8VHYLwZFCGwvFNxS0Rx31Ktf0nWVjkojXIFkxBPgWHp849FUrsHVXFdl1
CtXL+7ZWK0xeMnATaqmIagha33jujB6aJV3F69lQtqeyHEh7AQNBYQPeO7XTdIxShanPpjMCMiNc
izo/48G2szdR08Y8xJNiMRQ+rLTf9REk531NS/tkT6w417FU+michQWWJJyNrr0jyWSBtKLROvVQ
MFpUYGxpiftbqUoIIqhxF5uBgN7bXxcpnmQPFcs4CRPaJMqZ0Irku6KMW75TnHSs9yTV1IZ6vaoU
IojRjOK8D1Wl7EDXIr6NoPaJoXo0jH83LpmVKx10yaj4gisNvSAy95Mh+hy3cC1eU56iqOze99mr
qp7s9BU1Ss81H8fqZ++8tPkb8Dhem6Tv49gEbvQ3LcHz6r5vfM7Knfcf5isdDG4oeEsXES1FBaDJ
XOqO9wr3IFpHDkgnOx4xA6c93La2Eq2iqo7kH2pGGL3cJF25JFLAu6q+VpZT7nXF+Wo66b5SuyzI
1Knc37a28uzAlQcZK0QtYPSQBRd0OgfgPZoYp8xsg4qn8Q64mR+3jZBVK+gGhYgC4Apg6L2+9HTe
OZmaoH2xUNBgjud415xJh+njSM6bL6ZAIwb38PDiuyIGpYZLg9pxAmuzP3URvhECuAL04okLnSt1
IXNudLkAt71lncFvuGtB5aEXWnUwVRTyUUl7Y7aAzlzqcM/qi1MZxVbAeY4a6t8xSk+61ug+dFbp
nUH66W6i5tvGRMmLP38eVgEEmeDvBq5Ceqo4HUErfpTY59gh94NiPVAePedW69XuVy3tAssRgcW6
I4LPfQ3mN+PB1O8QNuxIH4Ila+Nr5lzb51jvP1/zAQkAqgl4t+tlG5RxgNJfbp+1r+jDtJ3Us364
vkDWFzWO7i39TQbfvdhb0Zh8+olGkLGcwQ/gnLNRVbw221m5hpg+d8+ir0Dn/b0udV+pL7Z4Gbea
6RYxpmRLziG0YojSTsCW3gbd1+idhmMdsCBBVs7xoo2Er/xE+jAGbBha2xA5mx/tb59eKqNeGWWV
cRjTEfTVz3xUPAVttBAji+vvxkZ6aLGX5mn8ZG3+80/WdNLHjaF17rmy3vnE8EBUPcv5IcytKrMc
0s7DQtM3EsxoMHexb68NEWpNSuEm0MqywLeAN4GW/HQ7e2M3rg0HrwDclFCnm81cW7EQU0JQI43O
thbkboBgtkzQNxJs7HnZ18+DARscMjhgp4UWmTQYiuGhMw1m5racJ3Hk1ItLPzvmXo8U4j9msD6M
ofUY0zY/c2RWRTUDv0ejZNE5yqgfZwGp3vQtcMb8wVeHGC9VJEF10K44aKuUG+M1gQSi2sTK2bRK
hhi5Vjx90MrTxrytmpmZIDQw2Nngnb5eHuCyjbxLCuUcvdILeTEIIgu/+ytib5r2d9YXUFISqMhs
KQCsHWBkmMHVCAUAXJgyYZRlm6iU6apyVulDliT7yURVP/+JZ3fPK0h5BVoTGIDc3B7u0kXhZoaC
CNLbszq2DLakbqukZqPHIcIyxAN/XM68vnuzyXcz3VKoXXoNbeZHwjIixYvS+3z8Pp1jIFSyXKlE
Eg7V3zElL073qILcpEITLCSLgsHYeAwvMKyAj0IPSCX4vzXAmGRy+Y4mjAqQPYUG/FPJfnV+roYt
+uTSoTgL8cDN30MNgsbuC7NNr3QpqiT8vuPaIe29svne6482qGVLFweG9p5rbOQ+ViYfyReUnSF1
ga5uQ9pqYhJW5KZDGjrRQ97Eey019wr720TfFWh93V7oBeoBk4HMPfYV2EBxfGSlut5kwxA1ehpW
/XNW/YiGVzE9TCZoJSy2Gwh29J8WQEThicKvq98VDbXWM4xvPegZuCmgOEnAspvrIKL51/rC/GlQ
TIIgOWhYkAWSNobKoeEwoTMhJGleBqwCS2oxRu7GpbXID8MMtjicCKoYALTK4jFiikRUGG0emqir
T5wHhZqfihLwLgLfqFx4Df7FBiJR3yKIqFhZoCXg1dJB2gCYk118U0ug+qwgmprdlO05LRBzgeYk
NYMy3TqXciJn/lbkJHARofYA9nspfiK4H+xkUvOwS3xWPRs13beIkwbrrdOGY1S63lZr2cpm1EHa
ifKqNYMC5DxcUmlQMrKdPKTuXUJfSHdJ4zvOHkYgfW5vxQXFCQZnzX8h9fah+SnFRUmMPpRWjaow
qfs9xEi9FFzS0K72Bzxpm5iGUe5gG0ZBPn0lUfXYjv2Gl18OFnMLChJAmhwHTkJOXqW5jWxya54V
xfXTadplzC8m9KRoxcH551OOnL0DLjy0/IATVV7K2Jpyqjkp7q3K5Pu0RLfVNJraQ1QTSNcYzAih
rsE2NvtygLNRyHEjAgD4QOZZEUUiytTJlXPaEN2fjGRw/MqNyU4U/bRXJ4AHubYpybX08OhRAOgW
yBIc58UJI7XVkwZlmLOgDhV+1aSQYLbx383imDXEKdkUucg+pCpTd6qiltrGsFe2FhSDoM2CVzVA
VEu4iUVKgwwCXxDFCUh7Cq3bqaRPHpB/Hfy+wkHtixKQ68hBsrvMv5alRY8IZZF84c0WX9wyoETj
BsJJJGwA4AGP2/WNNyRpVYHCtggTdSS7StFGHzbBtdV0W/HDiilgnQEoB3zORj+P5EOrAWkOmrh5
yEYd6kFOq/gj1TqvHactrqlFIzKKQrMKwVyTBk4SRq+HVSvToKMDvQwbB5XXQkfugIGdiPr9vYVY
BX4D4Dqc4wc4kX4KKmofeVEeGra3we5B6bifyvaNVa2vbZy1BeAGn4atNzsw9Kzoixknel8kCS/L
UI2g/DfgqicHtIgHUfOk5T8J7ZB/2uuoK/MDt++LckvLc7kM0LUG2w+Bc0MCTk5DwLsa4Ju0yzBS
74zKwJkrgtI+3Hagi8ONTBKwVC6WQUNsL6feY6ObVYOUCnGNcZcYGrAIT+6IVhwzrMZ+f9vYMjCV
rElXkWkgDxpPcR0Kpz857eCp0akZg9fsMQUtnWKeNX0rUlzkWcCjTNAjCKQxHhQoZEg2EY6xHpz7
dcgGPCsTNFntMq166vrmFzWgJInLCjqDfdrtkXudAn1i2R2Ux/kuUt06aKJM+ZVUSrRxca3N+4xk
Q5iOZy88zPW+j3t94lM/1SEgithFqZ2cBO/BpZ1nP5OhaHfCmIqNauTSo2EqZuATxBZRH4PQw7VR
6mQWG5hVh9Vgc99khnaKDbvx2qGM94yy+OjEMW4vRUExIi+je6tSftTEbk9Dy533jc0wh6RXj7D5
a9BZgcsF8fRCm011hsFmjVaH5rN91O+zBmklr0d5UPdHYONP0Nbke1JtufV5vZdmIYfl2A4QVR/Z
sE9Ph0Ydc91ujTocRX1swbAQP9GpCVgPTTiSerl117l76Nu05gZgYnXJ5/cR8MioTX7ElJ8Mu+kE
kjgRN6Ha8VeGVP4uavXMnxmWDxnaJD1rENXb7Ule+BDMMXjycMKBpcMdLt0apmLauiJEHaY0NfaK
nil+AoSdTw072902tXjszqZcRJhAQeNlLQd9lpgYYi3ShHb0U9deLff19u8vAgLp96VzTJTEtKrM
aELNDqKvGfeJjT4jvyoO2Ci3Tc3nQNoiQMkCpWTjlYl0+zzUTytVCCqyqLCbMH9vTs0FlLhOgPpZ
9wLO9f+fpXn9PlkaCDWTAmR1oemGtnOq+4Dn/si+TM+KCQHQDf+7sgOvxjWfyE/WUk1YQzGPyyie
zXRHzKfkV1y+bCYgVpYK6Eqwx803+vzPazttJrLcdCYslRVMPbhA31tETGr8rM2CW2O78R5d2XlX
5uZhfxqW4yoTgkCYE84vPXvpyOXfF0k3kGGbOwoQhOnXv+8qjlOlLRap0KinsBdrusuj96g9kda3
TOH38RYH9DL2QFoDz3m8MOciP/Qyr03mddzzOMdmZ1DGaR7TFn1D3viAZPOf6KWavNo5oUILZqbb
I12bSRNBAF4YKLa4slkNSUuV2dggTnWfKPHO0Pn/Ya0+W5i/4NNasURt8sqBhZ4LZVfmUJfPJyTx
b49jbQPiqoeIM1rMEb1JvgLRklrYOqyY8Y68FMZJZ2ARPGbToes2ztS8l2VfAWJGyBejNofrTLse
kJUV4FZO6zaMrX3iPJLiSQPWaLQ37u61lflsRtoQfaTRmrHZDDYCr+6SLdbFNQM2cmrEgfYTVCml
m2Lk1tTgwdOGjoN+4fKx2o7156mQpgonCMVLB69IwEokt1BUkBtBnoqGdndnOx5o8wGICHKE+Lq9
V8EnqR17yAvsxiNEZtLE2KGpAKoKPu0Ck+xRVoGuz+19srJ4V18ke44KvUdstFHgUPhRzdV5L3pV
8g689YallYsYUfwcawOQhWqftO9jpUagR2wWjvvMeS2Gh4ZuBDYrzv3KgnSVZGXHh6yBBX2YfLV/
t5z7FPEsyWKvGp5uz9vqaJBis9BVA4EeuXY5qlYxtzrzsNO54iPXmODdkBVHsPRv6bGvmcKmRNsH
OgJQ/ZbSK4PVI3KENlkoBuIb2iPJkHiYDrfHs7IPoGM/R+JgfschljY/7E6OsDkPS/QI5SU/JHn+
C3T1d+3QbESBa0G4AW+BNwkKUcijSr4pGxhcrNbxMOHJPWGHycbmN551+9nOLb80sn1OLD9SjCNT
rENSRPt/HSugVsjOQ4VYw5hVaUKN0syrymxZiA/xnehvob1ESjDqbGNOlwuHd7OLv0CGPTeoS/ux
65I0K0yLhUSBcmkFMjWqHZR6KwO4dPVAIGNAyP7NPDhyPymnsQnxP8HDClTDA3mps5Ml/El3vXqq
/NbYyPatmEMGDJ3Mc9OAbct12JHrOnS/dI6A2vqqdPs42/XMV7sX6otW3SrFLs80eKn/19qiEjtG
o0gyAq7J9/iJGWdgU157EJLd3hErz/JrM9KWJHwCyyiZeGhVvyc0/072PW1/EPuxj4I0RagRGR7P
/ty2ujxzMIqEFi5p5NdQ1b6+OIeaja5SGjw0Dnpgf+kestfbBpZR/LUB6VCbYJPqQL3NQ+0wAfoP
HaVAP9TBllDjyj6/Gof0qI7yggLZBjOQafGN/n7ORUXNxmFa2QjowYJjwpMZtQ35HUeKsoHocMTD
ojlpKbvjAxKgUTXrG0d2s+HdV1bGwIscKq82TKHge70yvEee10mHLpyy6o/oUj+LmUcFCcxh6028
EujOPBkOWqRtPFSRnZBsTao1GLHWhckpPjen/jfY+F7iA7/LH/h79L3fmMe1rX5lT/JKahkpY6aS
LuR7fkLk8WKcmp2+M0/832/865HNs/wp0iWDmjVcV2HJeHXj9k24+c8RCMjbm3x1Aglq5jZcH/AG
Mky3M62iRhjThUP2GGWhqcfP1Nwpyp1F362hafwYJUeXHDNR+q5ef6ni48YXrBwApG6RXNNxf6Lr
RhqoUAHVa7q6C12n8GyQiKq6l8T3Wr2PzIuAUhTgdtSeCTrM4sKRg2vch2Ij+Flxy1ffIDkTDbo8
kxj7DrcAUrX8odNnLC87Mtp6qi1+CHUrmbY6akhWzyEDNq/MYVh3GhusCodEm47J9BdNNl5T7zem
dr6LryNmCIp9MqJd76G+ss3EyccuLIb73i58SqDXIzxH/aKPhyI+Uetb+nzb5trhx6vTwJ4CIGwR
pNdaVlolgUkOsgq9DY1qP1bfInOrvLJqxwKS/SMbST729afjISw3KQtL78I0c38NEwucRHkrs2+T
sUVRuH5EPpmSfEwn7GJImNGhdQhhAQ+44zV0X9f7DiplRQD0NOXB+INtHYx5dRarZ+lwbMACAQ0k
Xauiz4hQGwzRzeqHNH/kXbVr69RDKScAnmY3CJTD8Q2kj/bNAAW7im20gcwju/UF0v5R2EitNMEX
FD29ZBp/NZOtdVw9B58GKT1MO1DJDhUgVWGs1TtGoD7ePxjWxjgW1I94GxnAGvx3KqUlLDvA0nMF
VvRj+pO1XvPnDR3Q6U6zAKH2SgCR7vtjgfQxsqjfUZJnx+Zv/VaNvsW9MvMYasCjn/3dxKFsTbB0
nehRkkL+Fltr0qqgJzt72Jrf9d0L4iHokwCCDyDWtQ8gQrh2rcNEBnFbsL54oJegp9/auO96L/uV
n7Qv/wcP8Mmg5M9TvSNVas1juitO4171B33DWy+rfvNyfjIhuetuSNUxQ3iGK8N4KdBPD3ICx08T
v+F3qFuczMK6q1KQZLSnCkiw3DEfYgviDCM7qQ3q+mg+N5TJM3W4jWEj07ISNl59mxT9FC3iucHB
8Ntdw1ukJ56sJ5K/stQGmv4yoXvr9nSvPAhBoICHNFJVAKxA8e16gROWd0xX4j7s+BeAmT3upo9R
OiO0tEcxfqmQuBfIAZYqO1BTPY5Jowe3P2HNFyN+AAZZR1PHgrbMKhp1sjQxhMqAnrn4wCAPpqOf
It9Y9zVfAWgOuCp1VUdFUxppxUDrgEaJAVEK0ixIrb8JdBbcHstaJOCg/ICELTwG/Mb1bOp5jiWy
szFsRbvL1Adb2438Mo5R0Iy7re7xtb0COKRuzI80lNQk/1q6nYL2m3IMlbz3hwTEUgkgs2gJ5RXg
+TbkwvIDeoVuj3DtLfDZqORxqYIyfFHmI15rf5N8b9vAVH236hMebrcNfdQ5pOsDQSV6tWc0IaCf
0noNfevWtQVLdg0e+pT5lUOPncpfGo0HUf5mVD8qdMGkLEzBi5aB4c4iP5r0V630Py0wUIlJ8Sxa
7UZ0mjd6tG+HP273zNF5kqvlVmS/somBEUcyAEgcPCbklwQxkyRHtXwMoYHbgZT2u+l68bhzp8Iv
ize+K3+n7j75Wzm7MfqdtF6/kdiZJ0OerM/2JT/txM7IADrDXsi0U2srz85Yb0UU8+Zd2DDmhxL8
BBLbkmu2aUoKs23HUOASiKLup6OfofD0WNZhIhyP6cDbde+Ay+9sYW5N8LyZZeMmKulzIwZyuIuq
WGd2hh4NU1h07uBrznRUR4A1TEWPXpS0f1P16TzEXDmkrdbuEpUGeWdnwSjIllD2yhmHgM4MF0fW
HXl+aRp6UHpavMzwJYb6o63/qm53sU3THxTf7X6q7gb9xoIEFl4EaEdU6VG5QNpHfn0zB13CA+8n
lB4bn8Tj0Wh2vQ3tzKTwRLIrgVIBtG9qfpXGN9q6If3VxdFdsUnbv+hy/s+HODo2OKqSyGBcOzen
Yk4RMwFiuCrMxrNA76em39v9wbF3E9/3tntohukeLcHoNMw9FbJC1pmTv5UZb+z2tVtr7kEF2BKZ
fPgGyfX1kC+PO3WaQlbfdw1iK/Qa9Z4A8PKsQSrqUTjf7U0mwbUtiLoNqgdkbu+VYb+RIqYh56UI
GxtcdcboJd2xbT21EygVAFzpIMEIRuBYeI2uHiLb3UrIrawAGjAACUNliWAF5Dy+ldYjtU1dhG32
re6GB/YLU3TfZi5oUoaZ07DxFdVvJg/tMiD2ijtopcd/+qr6k+Rvt93z0uGgkxb5YwNpXDTvyO9u
R5860WmqCLsRcFqrFSc0bG5VBJde9dqItONIXqE51BQiLPhd3RzKBhWu3RBt3DRrVoBVBzWkhWIn
io/X+zrpB1OnnKqhCZbcGj2ARem9F/3Lv0/YrLYKCDfgTkj4X1txssEeTKUF+dc03Q+anXp66Wzk
zlYSTKCnwq2J9ybU5EGxfG1EoYBQlpyrYdLdRePRInep8sizcxExVHL1QHdjPzHoxnFc2wvQRkKF
GkC6OR9+bVVrMi21I1iNLTp5g5jyHSQPt9B6a8s003xhgyMzgGDt2kqS22YBz6SGNX6f5tEB8L1n
UN38apJ09+9r9dmUNCDhVoXK0cgaEkPs+ukxr1v//2dhntJPCQgnSmK9bQ1YUCdAC0F54+rFRmy/
DHiRQ/kAyn8w9co8U0mWajY1S3XGxORRslfbx5qIjYEsaA/AowMrKLTMtG84QtJ1mNZ92TU2Tg8Y
FxLfxZuo8/Q7Laju+GP1s9kwt9xqSEmB7sEAgzMQPzLOx05YTzAoLYyNKeD0UPROcHtllrOGn0ac
gYwm0BaAoV6vjMsUhWXobQ9VAaxeQXcDOvxK4LNum1nuZkRSeHDNBW/cYHIBYqRI0dZcGOHU5F6u
nji6m4R5l+ZbeNoVQ/AF6DdCFzbmTDZkK6XWDzkxwoq3+8xKL03kvOsMvSS8/HZ7TCuLg0fcrF8N
mlvcT1JxD++3Co25uR3ipvQS9WcDR3rbwspuA4ANmGiUD1H7tRwpzuWTYVaC105oA6dXPvB2emIR
gdceXI9lHbRyLOWXmQ5AXIyPbolCxe0PWM4m0CnwQGh3mR2EXIFL0QY5CiN1w4Q9dh3obOmjRZHC
Szfwvxt25NrbOPUxS/rEDZUk86M083pgfTX31Bdvtwe0jGbnAYFhA7OJcrocXY6TqtGpz92wcR8n
7Q6JAi8i5peu+kVickp7/ctte8t+33l7zA9wNGmgR0zm4Kots8qpYiihmXDDy7UjI3dqPVyoA923
skdvvOpTNzCiR1c8Af7vMeVPM4BEFGUgcCMk6QZN7kosef1B81J8csWuwzW7UB0l1J5aUN5+Nzkk
4Lkfv1R3/SN9VPa3J2BlwoHmQmc3qvCz/q8UB+hxhGZzR0sudg3WCuVX3ulHqrS7FGzb6QAI3iaU
e7GXYAgdjQgJEDo6KFNfD9AxhzjS4tZCp9izO5U8UGKknHtbeR+G+F/Px4et2afhaYQNpV3b4hQk
4okzWOfOMae7lLFXh3UFoJLU3memXmxM5hwAXr0KYQ6QVtT54bPRqyG5A9roqOFS0z6rIDfunHNj
HXraPxtW9NXq8y1ri4TL3L0794SgNAk4qyyxHTeNwRnpnXNnf7fsb30b35vU42CerzKkrgzHN7qt
CV2OEDYRW+GEor6Gdbye0IJGNdIxuXOmvbCCuuUXxJYH2kdIPBeT6Zsumsxu79DlEZ3HiUMxN5ih
tiT78SGvSNPl3Dm3tAJZRcuPtW2xQx2r5Ahsxz2IErOHJFf4Ia+rHzVSDj6YUBoP6grWc+22P1uH
XYBGisLIEuBw7DO2u/2Ji0vaQKkPd9m87gZeo9IhsgfFTQ20I54zsD/EpdD9uCu/NWX5fNvOMv89
G9JMhAQACyBLKV1ppUJ6Iy5i92w9YrxfBT+IyoN8tslf0RLjpc/6Owg4B1ymWxmPxWUKy9BynxmQ
0Cm8IC9j1DWSvmvcswKBpT2haFxE15+zESMuGxRgBk9pPEnwbsB0SuGO6cZNRAvDPdsqtX5OcYe7
hiSG+93WBHtreQknPQ2x+10QBxu9i9I89hT4mmY/TkPmBF2a2MUxEXV/KKkzqP8a8M3f5+DZC3Y1
oLvlvI8TM7UEvVB0piIWD7ENyGaiTcNhY51XZhvK4XNfAkDDKHRI02DV4KFgWoQmc4gJ3QsE/65H
aA5cTRc1niWs+pDbk7ODPqp5Jjqg0pUFUjk+lB2IWTJ713RasXPLfNgY/8LnANgJ0hHoxAOiBzCT
5OFYOzYQq8vLsNS04slIE3KIo4I/RTFhfpKi1xGdQZHXOu2EviwwY9yemMVB+zAPPkuQuRHAj+d5
+3Q5OkmXql2ToA3JLt0AVLDgVRJRiqRm+89wSJByglsCcSOKv5C+kUxNbVpkQFolF1ew4U9RIsDv
U0KPEytUtM8k3a/bQ1s+lmFwnty5bWB+tkpOJLcqsyvSOL1Y7LcxvgykCEa0dqWvjQZW5aTdg5pc
MbLgttnFbQz5I7gsbDJ0Y8DDSjstTnqatrmTXirdoEet1eI9FdzY5RZrvHSqtiTMFvGGZE+6kYca
GxXPdozSvm+HL63yJUcTiIkcrV9qW70LH0/9qwt5FndCNgh0wTbeAvIVyThPCoZM9GXwQbZ4dHdF
0AckQGddUATEU3a5r/h7yG6yH9rv8tKBRA7aYFuw6MWliehjjncQzoIeyJEpARWSMd6hQfpSmkjK
VTm4wXvQpBjmWxsVb3kSOxtxyMqiIqSz0XEM7MK8e6+PidYZhtJ20BfR0wciIk8Vl9eJjVsX8wKR
gXF9NiM5A9Iyo0+VsrgkSXxAV5hdxfckTg91vqvjyC9Q/e5059gQ51+9kGRYikLAr1mMdq7kF7XK
A3O8z4qwHc8quaAG5VXF2cqa3e1jsraEn4c6//knxzMoOTdwOIsLnc4K2If4EVlkpdnTZKtmt7J2
yGh/SEIRG49XaVJtpcl6LdXKiwHFC9GnhzL9qpfDWWhs4+iveBxcMrMC2izQpEFN/HpQDs1cLrS8
vky17Zfc9DGP6ei7yT4rsyMYFSt0E5kZmuJuT+byjYNuGMDcPjgOgb2VaxYDrVNtsAUoexj/2Y7+
JDyGtL2715IdL0+kACedegBl3NFSjI1RL+f32rY0aLfgoG9XCWyPz4mdeEV1LLvYn75tjHF5OGY7
YKdCOgoVQ1Vy51VWcyfL2/qikAszdb9m8QGaG+AqQ8YYOVEwJVxM5fdtqx8P8WuHd21VelyBXHG0
q7oGNyIcXP5Kn823/AkSK/cGRHxTvz4AVf1Q79V7tO6G00NzznbFQVzUL9qX6cD35mnrqC79/dUH
fezBTwennFMHvGP1hXAlUMDLY46GX9ITgfAPFxTazt2P23OwCFE+Ntd/J16OnWgyZrEqMPE9e4qh
wkjEY8X2bRqkwzkGTLQzDrcNLoISRGnAouAQzQl70IBcHyNeNlWPiKW+gBvI74kSxI52LKsNmeo1
K7g88DfuNGQC9WsrLmsdt61Fc9EjkJV7ys9N/M4ymzWHm9ivGqIQHE+5nhPFY4XnetJelAjsSShC
9MHggsBT15m+4y3+HRtzNQBVJzjo9bH8hn4fECfGdnO6PaMrZxQVTZBYoNf741F1PdZqilJELWZz
ScGm2Pbxvmrv0Evi0WyLsGJlVpEdQP3YRNCBt7S0dnWDQi3Scs2l7ibIc44XChxahsaR2wOaL1zp
WOLtBKQw7mOkPOQeEdcoc1P0ZXtxIKG2bxNV9c1OtPvbVlZ2PhpOUZQFbx1ygrIVlog2p+nUXlC2
3pvRcAeqiico7qXTD6I4v6ZCQGRm47St+fIro/NHfTrgyRBPXe2w9jIp9SnPvrYUWTF6Vyq9V9HR
s80OQPDT2PiVorzGNL3cHvPaAqLJFlsWfHDAuEvHotds0M72IMyEcMG+G7nf992OK/XGrbFqZs6x
IDX+ITpyPcpIIKflNkZ7SRQUdFvg7BTuQKrb+nN7OCvuEsjl/7Uj3U5OkpoD8A7txbRPWkvRDP9C
KtAhPtRFiL78DXjX/GvytnRmqrm5ORX9btLaxV1XgiaY0svIKv5k1Jn1tatz10fVkD30tdbsMpJt
kdytuZlZNBqnDZ2CS/ooGxywvDVKejGz5KhyHO7WM8lv5FZz/QvYufC+6kR1UIp0I2xcmVxwOKOs
CoASKp8yYoAAouA0YEW6CLPWdpXz0rdOHYxV/mSioTXlju27Ciqht5d0efbn4oAGo3iHIIcyb61P
ByQHCKEsFMYuk02BmCBF8pVZVvZ028pKMIesCd7FaKUC2AuYgGszVVuqSloaGFw55UcGktc7s3XT
QFdAypyiKfhLDSLWr5nSoX/b6pR9jvfvceMj5tfi9YbCRyA/ZODBNdeSpA1l5Q7PC+Kyi05bzdNt
Fzk36v4ioxGfxARkow0VQJTMzdKviw5UxjF1kY3N/rmBc04hITuJ1zRqM4BsXU9Gzbg6J03YpUMm
YgfwCD+KrNxiYl1b2c9WpLdz71AUrVIkF6FUM+zwZgHp2sT47vakLg/pPBZcvA4yiCBqkKxE6OZm
aYk5JV17r/MoA5WT9TvTkkMcx6afWN0GxGfp62AQhBgwCZgxzsv15GktiLoVFwZNdXIPJCG/NRLV
aFmn9oZXnX9J2i5gDkMxUANwaUYjXFtChtNGCyPlF0b/9ONXvfvVlq802vCpKxN4ZUVKOVTI/I56
W/MLUndZAMJizUtaG5JVQ6lBECFHW0hlbxHWyHsD4QiKwigt4T42QU4lDW2i6PhzO5NegJsZ/KZp
KRLkibHh0Ra+VDYjjU3jTSXG1gGg3WHgggIZUhkUw9+oB5cGe7KTv9PETuh02dLOkfeIbFe6dsXQ
jAVSxfTiWl+H7MCn1zH7envfz77i8+b4MDHPISJRlBpkhxYbqAyDnp1d7PynxkqPAk7aV/oO7Sye
AL2gbZieAJj9ttWFKNBsFp4DYJWZ4wAp7+s92UI0oWmiCe4aKglh+qr9sF7Sx/4ueqjebT++q5Ex
MjzbZ6civsvGw23z8l6FPOHMEYEKOZJFc1nn2vpUWV0UgfH8khbeLEqanDJwyrfgkbYMdyN0WiDP
ZWOSt26KRINgGuEXt0ASaa+CKaD1wHyOtrPeQAOBUPLpbhzhnY5GNdrWTtEqlvi8o+AINW0zSg8R
cfu5e73RimPUMtvxizxFd5yVgpY9aHqmiqNmFcD56I3FCugW9OL99pTJTgSjAAAUKwVUI6oiMmsW
3pWxxQvRX/Spzw4Kyj+HfEru0YSUHaOJVlt33MoSzQcbVy2SeUAwSEcubepBL4tiuKAzUHtMS668
sqm0T1Y6QFtI6RncSyOQWFRZ7+t5owRNA+5+xcp6yCU4ml8L7Zg1DXKNiqKdMhhD6FVudtzICQjM
y0zICKUXVFNmV369lWJlMkZQFw+XrItcz9Lqe9Ol7EchCH0o9Ez3RqQJd61Vpyc07ZA76uRiA4m1
PMIz+msurwP+hVtWcoLVUOlNXWvDJR2M4Q5pn7MCKoXvBm34LlXGOuzS6NWO9TNp+n7jIH+UIq/9
x1xCgudHNh2vWhn8XmhTgTq6Pl6yWGtDWkTj3tR0iFkNifARo6j7XEdLYEeU/gFSKfXZKvvk+D+c
ndeO3FiWrp+IAL25JRkujZRMZZZUdUOopBK993z681E4M53B4ARRjW6gByMgV+zNbdZe6zfAvMtD
FpTD9ziN809Jq8hOPAjIc6baQAFDzF1lbDCyHPLskIYV52xZGw/YLVeoNvXJJ+QPB6e1VN/mQYTI
bOFrji5Or3o0W8de7IOz0Otf6qLqnRZ7QoH80B6yVrG1PC92np0b1wPdWOR7kW5ecvw1AC8PkjoN
xWh8Ca2/u0J2sQrInfAPs0jOZiK/jD5oLPlIIviFX3h/W25sk6vQqxuCJnGognkfXnJZ+6Ql/pda
l76NVvKp6R8SgZL7/XA3+e+y3Gm9L7x3OuLqOuVrSrTv8NQeX6Q4dsxCdRcfbRCyTipjdSO0jtIW
F6EEthKox53Yt5f9dezVOlfzvjNqIx9femOS7KaCmDPLbp+eOuF75huObPnulKPfoTbJaYiOhmg6
QKaVdA/6uDXpv183qNHCLFmnblYszn011nzvuLNhoYrkAT2cvqn5BeJiJ/nYGjVXFD9WX4gR6irJ
NiarUZp+ZoPFAr1HX5POWm3V/34dIfO41GgU3k9wZa6PMVMJM8uMzfFFzzQPVwt9ViEI/lQtpF/e
d77jxvTRhFMBdXJecXYu//7hqVYYQUsTSZ9eorY6RyEWMOYf1XRRIeZMg2BL1vygNdbn3KDXSd+Z
sU4WjkPGuTF+5AC/8zo93f9Jt3kWIEZwMmgtYb/AKXL9i6ax9rWyiuaXwFd5nXZjg2ou8ONo4iK+
H+r2cy54SfgUDJ7Le/06tuo4UPI5m18SXxvsiOT/4BdK7t6PspF0LO7fi/gL3CqZIsD1iIpey4Ug
qqWXJOhxc0ij9lKKamGXJtZkwyTI3kTjHlFovDSCSjFcOPH4EvIycrV+7k9S6htPiVXkxyDMque2
SKWTIeIiHdZd7qNp2CmehZDvzqNoIy+kUMLRolHqhWWx1tboy3QyezNWXqYAX0oknA+h21m/1M7W
y6OG/NrkxHab2chgRC4Ci/m3edl3tV3uFRM3jrrrn7J8yQ/LlL64IWgZP0V/0J38GLov9ffYjo57
5ns3tT0yB5rDKvVm2qd0/VerT7GGZJCUXHnh+rOzA94xbnz8oTz4j7mTfLm/MDZWOrF48XGUInW7
pjPMXSEGukSslvw+L/+QjENt7cGXbnNFBkSzC3gWyw9w0PXMIZHah02cKS918o5+3zGemkM6pHYY
7mWJy7F0nX0skWj2igteCmThdaRIUSqz1QvlJf1TF87GoTpN8Smvj9TUhIe5cIazJtnZntj0xh6m
DorENQ0C0DNrUct4iFik0ay91Jr+gHWQ6mhaYh3+9ZfiHEauh5sWLaK14rkiD5E6JrX50ko9xqFJ
m9pTXT/NLUZM/0UkFiENSiSPyGSvJ1GVe5yWAtl8iTUhcjUjal21UzPXKpC1uR9qY+ZgnC7O9Ui9
QSdbLXVRwWMtjA3zRahUHSsT2TxCbor//XHOA4WzHAlKEHTrKIbQKG05CuZL1ij1pScLjbhFuvhr
i6WJd39ENxuKvBd1MUKxGBYqxPXkGUJQpmWUWi+NLBZe4geFchRkc+Sogpy3KyV6Gw6wDD1dBfni
ZVGscqAI+ptZGoZAro8DE3Y5lv+XoQyYSp6GLrOVZH6ZqqMKT1uvKzuo/RP/r0OPk1wU7KCVb74l
6599x30JIwgU8epbSoOlRViNBd5UIHsxN/WvZA72TAY2gqA6jigxL0D4BuuynFnFArA/M/Q+H3bO
jr2/vFr1omBJXPv8ZTIOZ+8auzkBFxjMh5+9nFsf7g6j7YoMXmPoTdFXTpKLhtXxtwT97AZNuXQ+
KupFS97K8FMe4CNWPwey+DjqTm1aO0nz1g+BasBy4WUC+ni1PEUpa5qYw9hr1fgcRikkmrotocYa
izvpHst+Ixp1OP7LQ5B2/JpUJfiSkKLMEHtVP9tsTECFWJqHyLbvHI6bgbBqIQvnAgGjdj2/nLll
0tV+7GFC9zjPw9nK5r9jM3GMYFcNYZmiqztG+W12Q19BAUXBS/c6lpalqgnJNvaiOHwZyz+z+ST2
X7r01I9/aySKom7HErZPUDlwap9Bi9IisOvinMf/6EL6cv+8uQGnctpQgOFbcotzyVqroedZJ02N
2CfeRPJ3ipo4V2zLGkq7HMIHK7by13E0YERaVK1jqYB7rCXhZei14ZGpDJ1Aa3aJ0DfXMNcGVpNU
aqgFLGSt6ymC9BhOdB8Szx+wO0RYNjG7wyT2tvxW1IqjFKectjLZY2+KIVrrs53uPZNu07VFRY8C
lUjPidavtMp4MSVIwxZXMK/QH3nCfooTr0pOoXopjEsjswwFcC5isvMg3jiPeQNSoYKfTC3zd273
YaOjxBWYVFUSj/zZjhangPJXF+7hojbOKjJD0g36ICQD67H1YSDWGlBJL5LM0alwobOL3hTcnaW1
sdKNRbIcaVsRXMD6YVbGhupr5pB6vpw5cnisNcr3YXvJtZMi5IgNTU7ao5hRjLbURm5tPvbpT9CW
bg0gTBWeMz/Z2ee3ufHi6oHmHbndUnVUV19VD7VS81tAsGmYfrF889IX9Q9tOGq59aMqe2fyfVuY
zpPyT50jZDwd70/J1sSTxi5C1ktLes08E4Qh1/sizLx8BAcsjZgoaQEavPejbJxm6FMsGbNBAxMY
0/X2iWM1H6SszTxcWh2lii7T/DZn8Rch+6/GA/YEEjsAWCp315F6epd9qOpMZ14cG+HSBuPOItra
ENQgkdugmcZYVtdqJM2DIkdR5tUwB5xm0H/4Y4fuuJDvcfa2djzgSzhuTB43wTpvTVLgR11V5t50
EhFyGfRjMp1H3fOj105+Eaa3Svz3ux05PEAsDA800lqsGPDrnGXA472klzU76nrBtgTlIsrv9xfE
TUWXXS4i3UqdYFG0Xi+I0irwulfj3FOVtxYlYUekoGi9tygW1q+1XO0Ma2PfX4VbJZV+HRv4wea5
J2oF6h6T0rtd2f4TTYjip71VPyhmIPz7NU9MiiD0YCCRqquYet9IvjQTM5b+mbv0qKmlo81e9K+h
0Et2jpkc+4pkAQupVQZU+n4mqGmDp27ktLF1lKbD+A7dLKeKIPIIvv/lfmsjrbIFwvFfnGt4z5ur
bo+fmzF2NVnhxekcPCmRGh38Nulf5CYfXXE2m9MQiKPbBnQR61LGCr6WZccQdJxGgmQ8qhSvnULD
Lq0WlOaIdZUC0V61nDEu9Us1juLiEhG68qBrdhzGxaOYNdIZG2sk7wL8vnK97Y4159UxssbpUJYT
juhxGT81VaTZPeyB91SaDcdnUsB/DhziQZi/JpWUnupsDOy+o9koVK0bCHL4QGm7fJApb39u5hpD
FqPrTvenbDnC1zOm0HTH+EWkXGAtZ/CHK7SWuW34x8Kb1Cw7Kb6UH8n5R0czKDGPWSod+9qo3620
21v3t4V71oYq0tIiQV7Isqu1Ec6W0mQq77YO2QZVcnpJPpnzZYi8UTsldexW4nLdlUfozpf7o944
87lRILcge8lT7uauFczZrNq48AbThD71Rx+VnrGcyTv7bOso+RhndYHKWicXmh8Wnl8dleQ9/yyq
gm3438xFMrz/u91TDd86Sz7GW63/Fn57APim8OroL7N/HRCqtx6SlMojq+f+FG5cNZR+AFMupgkL
ZPN64RRGEoAmsnKvkiP10psRnRfT/DQNafvP/Uibk4hiLDUmpLRv3Of8PivSPGNQav9UjJpj0ijX
4xB5vR+Uub+CGmv2KqHy1ugox8OAIudDJn314QSrJ/HsBQ7I0JXKSxCFtll/j9S3Qe5sLY0PQXY2
teRoFk7hh+5Awh3b2plXqZ0ID0HnkGXLkdtaT5OYPug9Xm8a8BLz7f7U3CjVLOcrZRbSf74FncDV
Qd6GJk7nFgde6S5kXQcAaVE7JNp4fl+ab/BbcH4Laxui75f7obe+ysfI8vX3N7rZjHwtKby8NZ1y
1o9NmbgzvR/BHI6lXx3EKvwDGtzOjtpa4VDSFuVYmhjwXa/DmlUmhUpcFp4JLaLpMyfMf0XWDz19
i63X+yPcOho/hFqnn11Z5HWNJ7un1UrN1YA+nZQOz6YO0FOZ5fqAOkb/YKXZnpLszhjXZZeRnlMu
NAVn8ph/mfXOnqSnsirdMfqWJj/vD3LzMyoc/MurbTH/up7PRMm7We/rwgv9yC6rzwUM8OSzaMYH
2Yo+DemzWO+VZ7ZC6nw7EHwAnPGuvA7JS0su9S4pvVkyGqTTqnOuZZktKZXqpOE4PVq9Fth06oVT
OM7juQ3D4lhZuGAMyow6qR79nAerc5tKbc+m1Kfn3C/7s8wV70th5t6foK2rAsdd2jiAFLgnletf
21uiT0GRW8ofrR4SXpZdzBRecFAIAdKM9R7AeevkWZ5baPxAwIQGu4pnzmU6C1npjcfL6Pxb5v1y
Xnz866tdO6fpqEQ+f10xm6M0fEmyP1Pt4vsI8aA3eeqK770ZuKUJU8W7P4+/CVnrTAODE+zsQN5j
pb16Z3Vlbk1sotJr5/LgJ4/ULb60iuWokXmo5O5Ll/xELkcfH8b6tUo723qZ08dJSx2eymT7w2Mo
noQEN7jhAUl0JLcfgtjOhD3Nm5tdT0cZONZS9AcRcsNBEOdYL8JYKD3dmJDrr5zRfzb7p0YUz1UR
v1Fcz3du0q1nNmOg3E4fhWbKWp8gVMfGssSRmemD/hTWI4/+FGoStmWzE9dy+hBy79mjPFbnVtOm
T3I8ZadI6SyXdqC8t0aWFXbzoTgM4Ewt1fU1qEbtKqlLhLL01DI4VNK5qWw/uOTGQy4486tiTDgg
fkp+7CyP5fPfRIWWIdOBRNBEWa1MKmRTO5t56YmRdARYXyBSEfxMw9I2A+2fuhwzpxrNv5L8mOSj
LZjB8zAMzlDO3P7CtwBZNrUKzqXwq1Gwb9oVj9k6tCCjg7ngtYs63OrnlThr6eLYld5QDn+RqVqO
0CAfoZpZe5FLpFCUxAQe1gvqQeiKZqcS8jvfWM8OX4LeDcJfi/b39anQml0umHlVokw6IxlajRk1
x9gMuj8t3jtPQ6X7C5tlxp2S/XTu+wqxNKtXmksbx3JpT0ZQPopqE3wt8442PwuqfxpltRyW7hn6
4ZmS/Hn/i27m979B6Bye0DXWOgp6LAZVqYqsI3l6KLTxole+HeekvUNwyL4o+mPoO3OtOshX7WQJ
W9UJHheocpEBIje/lv6SUM0rklFmvr4lj6lt8h+F3vVeSeL/GON/4qyuzzYZEyO2iKNnvwz/OTQX
J4/XtPxzrk0H/MLB0m3JbD5Ze5n+7TXBLlkk0BdpHKZ3dZpWaVPlRsZ2iYAjorljhD+zXRbDXpDV
XWSOqUX9mttC9oK5sPu3xn8OBtPu69KN43OWvit/GtpTQr4JkMwtSEKFnWxhSQauFz6vQ2A+4GPg
v9x8yEqrfLWdBq5DNT0qWf/Wi3uiXRuLhZcgvgfUAMEAsLmvNxea5WI/1lnlSVPoJPBe0kK1oZJc
ouwpDBD4MyanEv8o/J2x3eZ513GXf//w9hbDZABfSVxdf5zrh1E6qdYpNhxlDzi29R2pCi4gUgVC
6hoilxWKKeRBXnmNZvF2CjvfETSlgg8b7KK1b89xBsU1z3FIyQc7vetB1aPQIZFbV16OiWvUqs8l
tvDGwuYLuK6q8lzGwqPsI19r5S87J86Si60XC5Kdi7UEb1KqhNexK3+eqhFymGcBl0VZgETDEEMd
7GFsW3Ayx2oq3EZHqDdumvSQj1HtmNPQXIqmRp0YE++dq/0mmeAuw+1WV2mPgKpZlzh8TjttGsTK
U3L5C+jYV73PmX/jR6FNl1zNz8a4d/ItF9F6DpaKHkHR8WXzXM+BJvdoVQxF5fVNfDBCTCD08jIN
HmV0uZrcgdSaRoyToOibT1iB+vPOmLcWGxSypUy7cNbU1Q9QOvgidJ9YbHpHZpnqaO7rZA4YA+6N
9TY3R0biQ6jlp3zYQHGbFXMi4YnSF/Nf4xiTKvwKhvRXUEoPs1E7tTI8RbrliOpkj0n22PSqE4QG
+Yt4mrTzWO4hv7bGTqNIohdG5+VGlrFLKqtKjLTykE6xxVS06cT25V7CuDVsNGGX6i0u3bxJroed
qCkWEdR6PN3vT00p241o/VOq5Rm1gsPOltrYztTogLAtH1SFlHsdS61EJRo7q/ZMXzhUYumIveml
bW2PGdW5uRfeikJAKLpKnvXweD/4xtkP9twS2T5wdEBMXcem61AYCEPWYN3eCv3HZOxkKBvzSI0H
IpcMGJArdPn3D8unlMV8FOeu9mBQCzKIjvlZTp+DPcDSxqK4CrM6EUO160pNIkz9TXHVl+7t/ixt
/nkw8CAZKMXRn74eRd1MSjd3c+2lkHDE9DAhTY7B138RhNSTaj4dZqBK10Ea0YjSEtStN6u1U4VY
BNGCH/4tpW0hwQCv+d8oq8VWdYEpTR1Rale1d46lzY/9n7+97uqIUd/iccBXiLP+aKSCIyq/Kvm7
Gf43i+pDnHXOFIhRlQ7EmduL6SPcFNS2FZ/KZO+c3cAiLLMFyg/7As76deleyLt4iAuZrZmCfkA8
R+npH2R2JABBsi2UmtHVzU9kn+F735un+ytiez7/E3217NIoT4YKg1QPHx5HUSgx6ogg9ygDIER9
P9Ty2VdXGhQL7nUoQ5SM1o+ffFQjv2jShsWni0elEtKTIPeocgM3SQepRAtSFhff+uxZB9B2uB99
a38paDGBQOE6xZTreumD9yqkAlKQN9WvcG2OaR/b81TsRNkoAiw0SyBdv22V4N5chxGkvOlkvWy8
KpKgP1b9sVDkI75dj5rcHa1AeCqzMxJJF0vv3HhWjpomnO+P9PfL/mai0frE4RGiNP2z698gG8hZ
SWbdeOiH/1mazxq4flEQD5OV2thLdhRcylxwtUG2ZaPJ7UqqnoRZOYd1cOy1NyncK8Zszj0PHFJW
hMIA3lz/oNDXzWJEU9uDKjZrkd1DoA7nnYLHMqqbUX8Ispr5oJjggkp94wnCfJr0yjanT0r93Qxe
JRGdlp0PvTekJYf9cOmYYSwLKZg9T2hL6JldYk+6l8nF3qbZ2p/L2/B/pm6dhqWiEJOLN17r22r+
Zpmz3crf8t1jaLm9bmcPaivWWKjErvP9XizVsIN67fFKwt1IPgThBcknu5HUw6TtTN72oP4TbLVA
o6zQMi0gWK7/sqw/A/OdrrVC8fj+Rtg6cJZmNfocYGX19bIbq4KkYZxar+J9JOY/eu1bD1RwGE9i
8iYHj0nx7X7A292/ACx5Z4K1odBsrp/zkdLPsoZpLFl75URD7jZaZVcQLwDYW+I5eYq76qQlka2B
tPm3ZGiUgxdAysL2Az0mrynK5hQEUVJQ20qtdxK6uG7tppf/7ZxSV0W4Hpod6SRCl6tPF7STJs66
TsGiex0vwaXTj4Z/koRHJe3dcA+5erPLVtFWmUSaCF0yiVoJTs+T/M4Z1Miu5D1A9W37bQnDC2Th
TPD1rNX5ZOSWH/uWWXqVQB3GGPTKSY3qYQxEweYNpr4MSgyJgofmOTPz4iQLsnAw00451lP7yG1Z
2ZR4Bjdcuu33l9TmDIAmW1794PHWGZuFIGgS9n7phY6a/KznN31Pee5m5y+D/xBhNcdTGuPyFhOh
iXhPlvlR4bxMNRuf2Wcl2BnObaXtOto6f+sqLai7hmhpCQUV+W41bh3MyJykMJ/FordrqottHNqc
DpUhne/P5s1TZBV99aGFdpjTdjZKTxN85DD12Xcio9yDCyx74OosJQrQLZo/HD0awlqru4Ekx+x9
xmhmp7k8x9q5F2BOXjJaf8bOftycUK556C86accNCVwpp7izxqTyNGQ0IJ7/NOov1SAdygT/T7c2
pEMzDe3SczsgXuHdn8/bmtsyVGyGuDVQvgWGcT3UfEJYLKuZ0FDF06T4BefBLdT2LdQKb4yF595Q
H9DdedXnPXnPmzvkd+SF5wRnmMLiKp+biyKTtCSovLYSTy2yWcL3urFOCNJd7o9xawcCqpFw2MLK
DcnX6yHGYY0aUU0hRExxNA8qU3FCswYmQTdxZ3fcLk/2FmQYlO4Ws5J1d6Lvpl41C6ny0jmdndGo
dLKKds8LeS/KKnUpckHr20ivvFF2fcGuKvf+hG0sScqTvyUIeQLSp1ytfyFNde43o/LCt6aL7WI0
7SE9If0+hYqj+8exOprZp1T4437cG7dBek7YX5JzL6pgaHWsTrKxVY1YaiLeMrUMViYk7dVGEqZI
LIUTYi8y3Wg9hvafDO6AfAlcW9yQIEaQHfTpO8BdJBmDunxV1HA81Ln4NiNPfZ5wSXUGcciOmVAd
K18kK1LF10INwudkMhREltIBpRi1P0a1iVSnIdQ7C2P55dcnyjIyNjgNVzTV1jymea56U0lDSihK
fYjr8AC55VggRf5C/a/D2dqWu/5wfzpvT7GPMfU1yRLLKDy45qD2hK/Ze/KX9UdnZ7wZds6vrcVI
Q97SEXSlcbp+q2iQHBIzKyl74Jfo9CJqBO0sVjtvgxt11WVpoOIOwwi8Ce+i5Wd8SNeFvC4QNipq
T9YegzD9Ok6NAxp7kcaneHRqy9jVBQs5tcEV8YMOgvlTOEOSxJrKjH4oesZagQRXOCXV3iT9XA4o
EdDILqtv92f99lhbfij0VhwnyMXX92OiZCWt/az2suTLPD4G7z68PGmHbH975ROEjGRRmkVMc01A
B64wzpZJRU72X6p2foqj3ulC9YGKs2uFO8oKt+cnwRYVQKRzJB3jjuupz30L3ZekpjxnAGxKqrMY
+6RWe/4Sm2FoE0K/Xpo/6+ZI2LJB5UasvRaZI3cuzIiGjyKe0VbYk3benD7esfTWwVpSsLseUa0g
FDWqUu018kNkichynUOYZGnwNWh3Jm9r49PxQTUE8jqNmNVRGkVVFcSocXldJPzMFh8HXs6DLdZA
OyQq5WL5Vaz2wKSbQWn+QEICOQ1j7Hp8xVwEUByoCRndyffRrO0jG3G3wlHIYTLjlHQ/7y/6W8Yy
25Ob9f9H1NfvJnEWC1nIdRbkSbqkgvtVcdTjdEzc3vbdwhkdzAIO9Un5Yjr+zjG39TE/hl4tT3/Q
2zKbBT6m4AtfNKv6HkqtW9ZVZhvZkCOwoZg7Da7NkNhYUCXiKCJVvJ7f2qiCPF7qM1VyUQ8pR3gr
wck4Bdku1fGm7s/EomqKpDPSN8tivQ6F34pE25CiyDT+FZFsO7F6lBPdlbRLaGrHSny16j3fnBtl
/OWwxXdhUVPlfCGluQ5aBg0VzyhsPE1yi7+q9+J9eo8/+xfBMQ4o6H6TBdfYU8fcukcAT/L6JfHG
k2UV0wzlVpGKqvFAXQC2aV3p34q1/h4VRyYKNZTOIUhdjyqrgyJXpbEh1X2N87/G5pzCjbDCA0zw
QxjkjhruFZm2rmAkHEExEZXMZllIH24tU0hidaoV6maB9mB8i4vuJL2maDojRPMHT8adLGMv3PLv
H8I1QdoZvq82nthMto9zTF8htZTk32vlWZIfS+oY9/f9ZkBaq7T/IGncIKbSoDCErpQaulLafAzM
BIdvjNNPSZ5nZ2sY20PR0hfzcQbcOVe3bgsyxKVQQ2+Vx/X1UM1aiVE21JnZplsS0rA5BkacuUXQ
pu79QW6tzIV0tciO0Mpdq+H2YTVOtR+1XjoV1aEd5Nw2Am6N+1G28oaPUZZf8eHbKdIsJaIVt56e
+nYUawc1fA2Cd7Wqd77ZZiAu2QXbhQztutumt71mtX7XerVYObIQukr/HklfW2sv0Ma8YWFrLYQx
sPAojF2PKCqtOmmNsPfkLJ4PYtLlnww/SHbAGxsLgSSL1zpGoQsaeXVA9qk/hEGPLQTn/DsYIG8O
cd/UwtP9z7MRhqLcQoJD/Ac+/erNlaW5VSul0Xp9lNu01W1mTZH2hKQ2LhYwwFBbMWFjMawppL2o
+pMVZZ0X6hjGC10eO+XQ/OqBVx4zSIhP5aA3O4fG5sgonJG9LeWpNXc/iTNZqoSQmNHfbfhZyT4J
0c7DbmPJcYnQ20VWEjUTc3UMIl3bjCaAN68RaYSlgya7Qgl+tMPY0G2ApO0s8Y2VpwDy4LlPNxaJ
29WaAD5kTXKodV7eWNVxavUZlSRkWO8via2PxR5C/ph+KX3r1ZLQ/Nnw9WToqBIh8uXXT8WsOcqr
VJVHM81f7wfbepNDEuNIYyNRGl5fJU3Zi2EQaYNnZdL4KWwzzbWEWvZgY2pngfesE1YWyqCVIB9T
MZIfelnvj3WCEtf9X7I1bHpSMJxJfhbtp+ttXakxfW4jHjyp1fOTKoCLr6XR1dv8TdaTzxPLe2eF
blTlgdhRi4PqDacMUd3rkFZTNo2lCr2nzxF3JwhVt5ai6GiVSUuvsyw+dW0uuuQWwifum/IxCyxK
FiKkEdEQ9tzUN7Lrq1+zunoEikljP+i9N7Zi6SqF3x563RIcxKNyd0yU6KErFXh8XdM9SH2whyza
uHNBFZFMgFVeBD9X4a2qjYosywYv56I1avMvo3luM92Z219zNZ9DX9yzqd8c8IeIq4McIqaFyTYR
0xArrP7P6j3x6/PCpELYz3iawq/3V9jGcUHZFfY1VUE6vesLt4BxkPt6MXozcr65N1ij7U/UfvYM
3TdOPpUaHbRmSPu3nDvF6DUNX4rRi5FH73DAoyv3kEvf7o9mIwqtXBXukgbtCK3P68VrgrurU3mY
vFoznhQBrnGgpgehbfa0cjZOPW5b7HXBUEIIXhdUxaENZtThZi/udeEBn43GrUq52km8bqMsQAeL
1cety/+u9mKlD1OF2GzvCVEBQLO21T042e2EEQE8LY9XqCnUMq4nrAoDIQh8llszVQerghlhGLGD
f/DesbK8DK+LcksgciBgBeR24ipQQlraS2M7eOL0LCjhU1UgzDjHr0ujT7bL+c88/McffnTDnkz3
7QKnS7W8Q0x8x7gQV28dNUpl1U+b0Rt/RNahB/XUuZKycwluTePCJtIpffPBtNWuVYI+lKDVjl49
VTh0t5CYC6c1f91f3RvLASA+TRIsndBvXltXNb2AHznW6J4YfC7L2O7mv+8HuD3uWAowVfjrWNTw
zLheDVLfx7WeB6JXG8VwKGNRpYaijy+g+9w8W8wPMQI7jIOW7dy4W4FNqpq83kDdcfFcBzYaTUqT
ORKB+pt2PR31ETM0wRlFJ+rBJqR72tsb34v+L18KPiyVzjUDLDL9ZFD7cPaqsbPF4awnvT1Op/uz
uezO1ZKHzUTNkINi4Zqtdm9CiYozIZu9Yjpnzd+hojoJvty8oLRiJ9TGIl/8p0j70F5HkHxVl5nK
fBwUq55hapjHMe1f50F3B8wCDWG+3B/VxiJUMcKk/MwEooW9SkmoB9dmJPai12ep5RidGLp1Xe0Z
MG98IPpz0KTZszzq1zV830gxZrFG0QuywclTbw4qx9hT7VqW8+oDgYBH8Zc1jwjZ2rk6iWqh9QVF
9KrsMM2fhcR0sILCufykKKi4Zv5BFr/fn72ND4XQIPr1iJKhV7T+UGDB/STRBNHrRg07piZDTzge
ZjvRq0ubWOLOx9pYgrRU0XNDmww/lLVghS9VqlrpleRln2oc0CrDOPrSowmeacz3lD62YiHGI2sc
gdQK1qCYopOtsvF1yaMSH0Wj24yREyXh51J+HL7cn8Xff2v95RA7wIxAtWjmrvXwlEnq4jptZK8U
1JM/PodCgN5fbesIdZbi31Njo6GPQIx0VPPiOe39gxjmh3koL10ofSqD/ij61tf7P2rjDIMi9b+/
aS3p2WmQZ4uxlL2kjA5z5I7+UdAfWvWUme+d2u5dqLfFyqW8RnWNoiFfd83RHENzpq2biJ6gn9Mg
s33lLapTFy02I/uUCO80eWFqHu+PcWPzcz1gKrY4t976YkdFrQ6tkUtem02hPRj9CGXWV3ZOs42V
dBVl2UQfyjNGpvbG3MSSt4yr0GBuSS2mM7MTyJOtxDuqclvRKKgzjzIvH7ii19EySl5hUvWS10iI
0ZeO7D9DCx5bN2t2VsjG5l/eVTjZU3glC1oOvQ/jkrWkFP1AlbyoNg5a3Cf4FcQ9KutAWPN0r5y9
sR4pncicNtYC9l63kiptyAdt8iXPGhrX14NP6HXE2pvU/yUJeNwN3v2lsfFwJH+EU4QsIT1XMq7r
0Q21kaR5CmpCpqBW9W9z8UvJWyeXpoumHcZCOJo+YtXJk5VYT72/p7C/0RZZ8lcKuVy2ZMzrKyM2
2lQ3g4r9l/2c4uDrhNQj5ikXodUfSkOxJ2BISa2cyJyOsSR+b8bJCfT+UhUe8obv0TF8Kl9hnN+f
lltdXI5d5mRR08JLiO9/PS1dij1UZVA8KNraVVJiqi+16UnDMTX/jOPwQOnfpFGV/NNZdgB1ogam
nb73KFo34j8IrD/FcMx8a++HbaBRlh8GyBdooYVA0+p7pSAbAiBjzBePlwl3pziY3DgqbcPoDkFn
2pOKwEs6nZpdZ7WNY8QgVaHOS5MeUMoqXZGqIVVbc5C9rsMAtxf6CmS6sNfl2NpuELIQhULsZSGR
Xs/8MGhSDnxJ9tTqj3GIXa2ZKWUoRz/fU0vbOEKWvw8wHGzY7VncxJESmkome/msuEkWuKBdkPoJ
7AjxndI83F9S29HIkk2ZlJnH7vW4smBU0Dvhw2WxaRwrjWdNABX2OCJAao+ULH4JQ5j/+0wCN1mE
vGhU/UbeXweNdD0JDWOSAVX8oeWGCzz60AnPQ9ud9Hyv6rOBMeR24UlK+ry8d9ZSJGoddi0O9rIn
CfOhwEayQ0NGD5TDLE4uQgqOr5dnPfoURN+tMn7ohp+ldB4UJEimYWcDb60iCiNIE/D+hny6mu1R
H6RqlmfZM6eL1Xwd+rfY+DLtuU9sRlEpWRiQ8LlxVqeE1E+WMbaIZItx+iL147NSZ8VJM9u/fUvf
A6vcYt45kxZmE5J79CVuKFuTHmdFwonlZQ2V7/pkJUcQ4UetSR5GsfkSRK95/6O0Dm2n2rMlHuS0
ddPM4P82XKPaY2pujJ0diho1xGVKA2t7uzkfxjzOU9UrspM1DogEZbY2vqFjdX/f3JJHwIl9DLSa
5MDXlDwdEwKpj8IAQiVI3KnD2t0an5Q8+TL9P9Kuq0dunVn+IgHK4VVh8oYZbfD6RfAGS5SonPXr
b2kPcDzD0TeEz4UB24DhbTE1m93VVeYJvCaVtM1kiFlN9CWthb9lPp6hashhq7iX8bphH56x0U0F
6BTU45QFoUeavNsEcSU6uYp2gtvDXXCy56ZYcAxkxYlYxoN6THPxIAz0KQGL4m0TSys396YA7wf4
Jt6djFMAgX6RElU9ilmjnWoZJd60z4XtAM32lcqvAizZwxIik4RXIfpLGXsZ9Na0Hqfn2I2ZV2mN
qxvPhaa6YcMpdC3N3bmh+UPOIjWpFZMY/gBzV4IhJiN2bx5vT938qcwLBsl5UAUgOYVjyHaMmm1F
u0GutSOKQSXEyA3ApjnApaVjfmGDmS5IRBWGmFYaDAzeWDhRvbWEZC8F9WoUt4UMLPFU3FvUbYdH
S+t2bfVQtM+9uKrQ9HJ7uEsrdz5cZkLFmb48BXoCNyT1crl25kklkGSxeLf+4sTikkIgD3UF4OQu
l27U6hFvRkwspeACy0AE9SzHnLzsUqyLRDaiOlSqZ24KxoillyUIAAztGKQNpXYi1YgzCw2pTaPq
3DxQwoMsdadOTQ0KtDvZKgFaUvLWKA6mGvHaDBYnFxczOmPBUHxF0KtZmZJnXaAdh3adtfuuPmjP
3A3LM8Lcg2CuC8YSdIfHXIZM1rQPokcaxM5/W7+zwTCpQNICYyd2lnasksJO458qGBM7gRPNLG6S
MyNMEguZtJQkkOAAhcVaHiAJcoLCz+0dv+RCUIL9d1Hmfz9zIXkbZmFUYRyYq1r96M2/7ojGVYIV
h5qZBaIRib1KAgsQG9Gq9GNkfVTSBDjo26S0eLX+vj2QhYVHIeXbvYM484rSJABZVkfUDHYiUFfV
UDPyoP9YeXlCyju0jvHGtZTcmbOlqEWh1RNIPmYHGEXdVLFI9GMvvsk1xHWMe6PfZ3V2T6PQ0UGG
m4z6I9HXsW6nmrExm233rCbgS/IyHsnz4uCRX5qjE6jvsinCVs2nOAPn2zHA6y3NT0IVuEZ1b428
Xo+F7QL13j+GmOPVVq1ZAOCB7aKHNiqvoPP++9ADGwVJG2CIkGlnS+gJCvjiFMzrKA92ESOtDsxZ
cPoPm+XMCLPrtRlPGoWlfqzkw2gcjHQP6pT+r7vLQSYMTA0ytqiKA5HCWAFDcmMGRavPxxdlehvn
F9zlnCtrAQUAK/MrRETFBZDu+R12doK7oom0EbmOY0nj8dBrwbMA/jK3KwH2MmgmgkPfAs0gXkvF
VupMc51MCcjGgclKVrdndcFd4V0pA66Cq2YGml5+iQK07ph31DhK1rOhQbhbX5XcQtmikVn+DrQz
AOyxwdVI+qEvjcZAyn0LvidF3gf14+1xLJ0mNBz8a4IdRxsWiZTDhKUgwxZJv9riR0vR+yJxIOw8
Q8zSRVI0oJmmNI5K9ZZEpjt1z2F77FpeGZhnh40DhEAXzbaFnXo79ZqfhuN9QchXJ3ICUt7iME8X
LTNpVwW5gR2P1tbBriMT4ja/by8Pxwj7YiB9TwMpL4xjLKLUjPbjjuzSwL1tZJ6Sy8AXuU8UgPEA
QgkH2/lyLxttE+h0tJCWhL6qB78nO3oyKl6VT5ZD0LURkTDaRGbDy4eyowPQHTgOSI7h4YWHPEuP
ZbXIltSNMZyCcBaN+5Tq52DiuD+eDWaZijYa+iwXhtNQj8AIJU4LMYIueLk9hWwC6HskcIB4BSF1
d91HJhQJDapoPAUIlfyoEdCenovxpiyk1BNADHCvB2P/87ZRdt3+MYokOdrn4AzZt15pNW0ritpw
iipVR+dDIKSmXUYlCOonooIi3yDq61wAWfWRENScgO0qWzmbB44YlgF4R+lxPolnzrgUJhBECpjZ
Pi7uzWkjKAcNXDN5t+3AN9PL8anVgILlVFmWZhqtJUhpQ8ABMEHmfM+dWRMIJ8aT2p5UARmvCPCB
n72+66On29PLepLv8QEgir7a+S39Tc57Nj6SQCwpsqLhZFg0csygWgV5AsGiPBUdJVB5gIWl1TTQ
zQKYG9olrniojTQZ+0xQxtMYKvXJqvsBbdYo/ncrKxohKtJVUNi0x3DMQISo5yGvi3hpYmdA26xg
Afw7WwdVKTiMsk6eTlNRgcmPuGZqbYYm/aLC8Ibqa865zK/sARQEvhD0MqEXG3lFxusA7FmmXdm1
pzn4GREy9LRzqu5diD6y7NdfLuVsC3AxEG3P7BZXKAplQmlSMFtIg/arrJBX0TCANSjcgnb9tqXr
UwFTs+wZqh0z3JPVoM+TvjNqpepOut56en+H7bpWIYjaBp/UKOywLew2Ik+tzpPBnh3ZuRc3AAOH
O53rZZhSg81BGylA4Ulv9qD9C52BvJvRjoDinqIp4w0v0XUrebeHenU+kK6cUaZzLh/4BlYIgZax
NeUZEU8VeIEzsP1ExVEe4lVOu78MUjA0WFLwckPXCUbIROJmRCogOWPxJJNX4OnLcQ2hWbsA8+3t
ES1MId4UqBuAOwsPObaPPpTIMOBVLZ6SyrhHMsbT0/iAgieKRejpjg/FEL/nKSdzsTSN50blSzcq
hZFGWgDVT2FNnDraiuEnzv+ovN8e26IZkBrPdTiQJ7E11ThrorYcMbboU4R0jBy/6HLpjLx3wJUX
gwNDdI6MIN4BSM3Pn3HmNIsmrHspqaVTEUVv8qjaTe6mqnSvRt0hkdGlp3N24dWbAJA/NM6g7o6u
nTmOYC4EYNhCURlU9YTTuJqaEUpD2toEECYDl1YsyPsBcjliW/ilmOwH8nF7Wq8yenDUaA/8Bqxo
eMyxzGQIAYVc0yfz1NTtuoGYV55AfNCyp9TLRd8iv4vhLZ6O2bpUNjFJPF3/KTyaPN6eqygH7GFg
pZyFBNBmi7LQ5bRbY6Zk4LgLTlSoIsg/ZMK+R+0TcyHxcpjXfhucJMA0IQExy3awRETEHKlEdTny
U2DRlIMlPJQ1rqXCCZJnztzOX33p0rBXsZOwYXEBXxV6+lCIUmNsia/UVNuFYfmj74l0n4wZlJQz
IX2FmrrkjlDwcGoqTttS0h/qpK93SdbsFV2QOQHX1SwDWgowF1ICQO7IV/S3WqGAbUHC93TmQ909
oZrvoWaz4oz66gjBCjrPEBHj+My/Xa5lIuG8RN+jDl3QuT507vuwiX8Tp3/LYw+s76ZNPei0xvbw
yKVNvL6/vq3PzQNAt6ILjgFnFrIUyMrQEX8wE8AZn4zURz68MYmXyL/zovJkubPxOLg96Dk9cLHS
s9WZpREPUeCU2P0ryqGRyxQzm5Shp0FMs9F4pIjXjoKxwaQoMKqsG6N59X4gtILWuGt5APF2vyGb
9swjxl2ex7MRzXvpzBEKhGZyJzbEb72+92LB0V2wLzhS6xqxy6s/86aP8bqqJiS50MKYgJ7aQPkk
ETf1srT359sD2fWZBpHV01QCK23DHvuitottsg+PQO7uwI7QeZD+uus3wlPjagXnQr7yNfOSzWxA
iPgVBFPMkhEkJnRQhBI/xk3sSEULihqK+7gxT2B7+ZnKIScjd3VLMgaZVaM0AlVIiD2CVLGdWuEu
lt8r/YdedBxDi9OJUAZwMRx0dDtdbg+wPNBE1gbiE0mN3U4HdQNFxOj0pshjoeaZYibRiKgspDlM
jdQfgUcQLfA0pzyir+XjhaeDbqHRBN6acVs6SrfDJAc4XuJXmEtrPWqOdarckWFHabFVfvVyuRWo
cA9wC2ebXJWR8fbFk/CPbSaGooFSyY1hER/K3RN1iOkWK6l1quC9FO5K2TaSbQg4sWbjWXPbcS1s
GFCezJ1jgI7KJqt2GVYa0QHSJr5o5NukHE+WOljgO5SOYKDllewWVlICpzveTHioqVfGwNcmJD3B
SlYKDR28Fk+Cho6yzuS1vCycO6SCUBIHVAcpXRYNlPUmiP/ntZQetNYvVY8oNqm8dOLM3uKA0LIB
h4KGDczf5SmgmhEpGRGIj4h8I1jPCb2PTR5bxFVUj8fJzJsIN4LqI5K1l0basAV2paKxj4LEFIMM
unIF6RRL6xw33FA0rsKrZV11kGM/Xpicx33m/BMlkvFOj2I//92jyJvbPzLXfPuSPyXD0W3ZsvUN
1INu78SrCug/RhGPAsMMfLvGHAIgqxAiRpAMnBQn/Z3fpz9Vr19PW90pkm3aOSYnAbo8r3/ssS4s
1ko04sBe1+6s14IeI9EmaCMvPVlbC5+3R8czxixiVo1CEytF7MeR5RUBXn8hmM4G1xD81Nr2g4mn
Ba8AtOTSsIx/RsgsY4f2qJbGGGEY9MA7PQFMMSRuAYJbqgxeEnyF/apCrkbrObcDdy2ZC53qVBEH
UJv50kfexpCvNjfCcxmOftwcuiHEhWE4JmQ4rfi+rXn1+nkumWDsYtizdzjbvSrtSmAUMNejKmQe
LboJcVKZebdXdClCwoMNzhNaiqh/sZFmlRaooMRZ7GcHCEuBynNN8y0BjXTkVeCtm/Y8rp7FPXRm
kLmhUqDya0vEcqJbcAOKthxnMUE78ytnr35H6FcTeGaIOYllYAHvIMEQeRl/F76xN7/SX21o9x59
AKL5g9rK7u0Ajidw1mYnyZGeOVM7G7j1AezRFNUhHhtsn3y0w9M42MpdvxJXvVs+NWtj63LMzefg
ljn2cPbaNHUDzA2gUHR+yl+P6kPhKZEzrA/Woxt/aRyLvJVkDmYRNVqaCNg6VXDXqZGj+T1SDRKS
en10yp/imKxuD3Hpmge9Mcrf6tyHJTIGwcsK/iUVK9oX90O/krLf9GeVc4wsT+MfI8yhLxVQ5YR5
HftBKacrCGK9R3IlOZDg5AkCLAVMOHvoSEdqDVl8NkuZJXFWl3BvfqPFtmTsxlWwVQ5t/azp0DP6
KMEa9lQlsR2j3+v2TP6Pw/HHNDNKo5a1TCma2DeHh4B+1fpeaRzQjaZlCGaBfS27VfmhP7W/4tZR
65cQxHzBBy1GuwZHoPWqmqv4r6nsv6/Os+lgPB7aicvGIpiOMBYCVyuTdpUCSOIKluoLU+/9P6eA
CXuQI05JbuS4zGoILKugP5toZ1PrPdS6x6YhuNh2OnWKYjf8jmJp25ubQVrFyWZqV0VOHBmccNlR
UbYtjf7TyfqzOvPJO/P9tVqZlTavjpju5Z0O7c1tZ1vP4aPIE62ZncK10/jXEtuco6Hup+n5PAla
JdnjWBG3VjNeN+3yTfpnadmei1y1IrPoMSDLepYNLzl0lY3G7dQ1X+Nd9HV7Za8Ekr43EnrF5zz8
TI/ETB94JIQmbDpcMaknWvfBSNEx/pQrFXodVqX1TLdx9dzXzr74NOv92K6osK0lW3q7/R3Lh+zP
d7B3q25BmgE6S7hb9U0+OdqqBVfBdEdBji4ZD6l+r8duU9S2rLlD09hDXs/lEE81DgkolINNK/wC
Z5x64nzWQmoLyPF/p4d9V8SA2ipUx/R0XfQmmKusBpc4eIge8FirKaQ129KZ9GJXFZvE+pDjt7Sz
iXRCwn9UYi8D9jkKNsW4ykqXamRL5bswzd2pMvZKb1Nz9FLCK6ssu8qzb2Yuc/RF0CRDXcNXn/Of
1E+O5V26Hrz+SX2Njokv8OqAi7fAmT3m7qbKCEkVU479Mgin1Vibg62WQeU0Rh9ub6/HVYPOvF3h
/cF9Auw5aJcZX0zTqkE2DocjQ2dEnKcOScOt2J0Uyy1EKB5OSJw/KdNKb5zJBJdZ+jSGtgS9sdSp
EewbDQDbnK27GBaefxPjiwsia0LRlJhvU1jX05sq4LNi4ubCtFKaj4SCZKn7iRoG5/ZdXOhzw4xX
hmT5pJYNzkwU7vPMV/LYVsiDUdrZ9JATEO47wa4v3MI4EJ7E1dJ7+9w04zaKvlSMGP11fiEKr1gK
IQ4PaSHZ0Q9TTjgefsnvntn6nv8zD68XFWiW8MuvcslWRaB+eEdm3jWsZz+3wMTZqgoWUxSbYj+V
xw0d5W1a1psplx3RiDioosUnGtTHoL8DPBjY/hhbIdFHCKhgNDWaSW3iCb8Mp1gXznDX3Y0257iw
DZ7fx+XMGOMKpsloqrLrYUz0UHPoW7czij1kJGXcKe1GmH6MOrdFYnG9zowy/kDQUbyuFfhMGU0Y
gIxrzaaSnerJejChZwdpZWQyzNaZe+aElzrlnIolb3Q+v/PXne2WbKipIdfwfkFpguEPOSEX3JG4
t3qE95zpnafvat+cjXT+ljNbUZFVWR7NUVi+1ycnFe8ksbKj9M5sbWE4dD1xwuohX5m8UGQ+XrcM
M25QGoxhSkYYjozNAD0WpDCgtW4nTbAmxqfxdHucS5fg+ZQyDi4RLK0q8PL1SXZfiZkXt70TKj+D
DpmicEI07N62tzw6cN4jYwg3f8XKPIDtHbz3cPJbrQQmbgX5qaJfp41r+krFzcXOJ+56Mv+YY/Zr
qCR12psYnkUPReGFd9IJPMajjXgCUE1koXlvs8UDggwiSoRoqkcu/XLbVFXWplVgwmAEClylJxNE
OpBEuD2LVw1w34f/zAxzPcgkkyWN4F6O6UOk2NK0MsqHtt3hgM7wv177UoOVInh6ZufoxFZkx9B5
aaFFz3r2Dcw9MRQWnbQY39CLXrpW9pJki1955hT1a/WpPBauntxT6cksdjXYgZucl2O8Us+9nAQw
+lzOdRh1RKCthMtZRJF1Fz5DSE5DM30CtNAazF8qlHGTU9IfzGP+mhRrS9gRCkG0MXY6OV6nBrFr
+ZGUb715ilMevQdnjTRWQiKjbYvkCz4vFdc0XnUtmMLWbfM+JasstitzNQVHITk0YrcVhQn6NZ1t
lhLHjy2e738X6YrJdwoGtetlHemztRW5KXW6o085oJHFew8dBqCtwMYHDRaz6akst6UYysS39kmM
ioc8eir5TI1D1vyMq9ZuC8mtTE/r3jjHYMlJnxtmjsHUJ4qh9CPxg+SljX6nT/eCbu/Exg7HTwEE
OO/H2waXtrwCRnQLqCYZpI3MQItmjNIyq+E3tHg9Ng9i+lyHmlPEvLh7yY2cG2IGRujUoBGyRK0R
DY8FgSKt+XJ7KEsb49wCc3qDrtSMpsZQEg2cBknrTP0BXNx9/F5mK63jsSkumkMrIIhskbGSZGbm
Uomo6M3DSjXozyghMhgk1E7r0Q0MLXbyVpVcJebRUVzjYfCkQDslBPMgIT1Xqy49RCwJEKSQUIoD
K/CH4OeDqwXuYwrRpE3pJp+K58ids5k4CLHFV8OZWZZTKoHKpjiVMNsiN29XD+FP5SSupp/iq/Bf
wttzU0zIKZE06/UexbGYBo7e7RXDbcKjbnHChP8xJFACAyYpo+eBCYeAfFG7UZnT1Ukr4gUiDC6R
Sf5ckeog62A/r8ZktEFlYB3Qfd48qokWb2/v2HmLsHc5mjr//QQmMLJqUxHSNo59Q3LVqrGjdttl
o52Ze0HlBNdLxw8Ixm/YCxjd2YxkKzZDJkLa3A/N0tyBUV+zkfriCQguJmjAyIRi8axViO68y+1p
1F2OixxvE2P0u3DXly84d8r0u/zKANlUj9Act8nnpK3i90B0e2sTFF7/YL7fntelwZ5/BXNIcpDl
CHWN914YivpazwugUkXKgzMu5r6AQwVUa+6MveofmVq9C+oYwTuNPMUAeVcne5qwF/LHAFkFzXRK
aNYcuuZz4Gb3vs85u3XObTNbp5mG3qgshIH68JARsgsaYdfm6TYdnmVx14lzVTJ2hvpNLj5IR51R
WiXdYRRQZ9529fuouV280aRtna+w/90w+CUU8TaR4o1KUidMhW08JB7p1rdX5n/MGV4hQO8C8802
Q+g6zapmRLTcp17YvOfi3TSBYRQtb4E9vUTJliAfWhUrg3M5LD200AkGkPLMHwFk3eXGbCbLqkXE
SH4dqYDYUEvZm0pUrkcBrUW3x7i4+85MzVf82TtLp2ik7/oJ5Rp0EHhRU0ybQpI47mvewtfr/2c8
zDOgMwNgNhsRz1bwQCQ7qNA4egh6nTDwg/BX0JueEfJgUItR0fkkziM/G1lXgqBCTLF4phRuQS7g
aKAQNhQ8V1vihkruRkBH6tNhgBJB/Ld8mnNsjK7xGacEPDQkXC6NUx3w+b7HO0QdhtaTcy1bCUkk
uEms/y31xz+m5k47tJricmfGKYAgN7caa05VpXaD+jvpXAiLe2Kne2HGicCWdiZQEzMUEa2fKNRe
jgsZ1lIf4yjxlSCqIRsNiC3pa+K22cR7PPJMMX5RzUYAWlJIh5RgDloneA57SRKC0Do1ecmcRQd1
NixWRERsEyGQY536YlFRxWvMqqF2aNVGu6pIN5V3wSShyW8naMhlOWKvqIXdkz54qPtJ0rwEYRDx
Cl0mygbyY4m0TScjbPeNJUOXSCYx/h4qGeTN294Q0qMR5qT6LYlRiTyiLg/rMdDi3NaySh/3IN6p
QTWkD3W5qcSirpyuE+sGAp9Rbjo4RuCt5ty3SxiVmWz7m/QajBGsSoY1ppSUspIgYiq998ku3a/a
IfZH6FR27PCyjksX78zriDgUzUJwC4x/K6eE4sA31K/MT0mvdgbupEANIiAqRF/Iv2qwZ0YCUs90
OrRjdtcTT02esj5Y9crXIPiB9mmR+vO2J1wIkRWkYmaZeFBXwPFebu3M6mkzFGHqq+galQXRzsRs
hV44zypW0Cqzi/7ttsElDwWL3/0Sc+bdYq5FBI5FPQok9ZtVI9mZ2wmO/aX8mp5bP+XJEywaA9EV
NGUA2EQHDOOD4zYFaSgI1X1cqX66bku7e6E7J32IdyUHDLRwcoHh+GOK8Uh5BFsyCCX8huJ6jkzj
KyqiX5qU8lzf4kY6tzR/yZmP1/ogQKssLI27Ptm0+RqViGB8VvIcamCbXLjLPAGPYc0LoEH8Yoqv
Wr+JOzcunjlLubR54A0howN291n27PJDoKRYGEVapv5Q3Q2ylwwOFQfP6snqWf5RncrSy45h5qKt
OxVHm4LBR7ajYa3lp9sfshCkz/CZf7+DuXcqo5ziUshTP03BmzO6UrlHgRjQkjDf3LY0LyJzp19Y
YvaTXmR631uwlK3IMeeyDCyEDBc/ntlDRkjGMQswoWR0jNyNq3WcPMXUHvfZV/meR3b3BU2r2BFf
x032bN73WHhezLxUOZ07DtBZCMI8tMIxV1BD1Ujp9AbbK3istrp5X7TO4Iq1bYHo/a3qHKn/aF7C
YZdVdq14eftYdrYEJnI8NjMuZn3xWAHQp4AOEZz+FrO2aTZ1VC7xNe1uoIUzBW+dsE9NFKLGYtMI
e2ACIu1N1R+GtlmlXW1Tgey0iEOcsVQag/K1Zc6NiRrI6Zit3kzJIEhKl/ovkvprynLbNNFl33mQ
2UxjVwZjkuSrwlui/uoV3kW1uCJgZ0VUBXXfuRnz8pwNZVBWJgjY/fSElk9vq26n93JN1unWOHbe
s7VuHPHdcsX7fFPveaK0S1v+j/GrhKcYdVVWqFPqF2YCpEK9T0UutH5eRPZYzW/Rmc4CygYKcydo
dKwNkojYctNOLxyqrmoUOw6R7mgv1TNUaxoD1EqcLOV3RuSWVSY9pKFJsarEeWRu5/Ze5pLEpqvm
QXWC0R7s1k0ehZ3ivW2bB+0wPK2zU3cP5YWN9jt3UQE+kXeOc1na6+fTwMSZEaS3azPHB2m2vKt/
Fav3yKmd+POuRMdB57ae5lub3gm+ys0x31v4xmovnD5q1/DCtfVsQmyLbJtNeEftN8Rzawn/b7KN
dfsU25Qze1cckojAEeX/WTNmUzZ52YRyh4+F6D36zNIj0R3qN47gyq+edNK8dhPci6/ttnE4Tvj6
2gGSGSnfGZmNoieb45br0ohVyCr5FDRpiphAwmmFknEL94QsW4Ck7+11ufbKM381JJzAUAeQAFte
KZQk68qqaHzzGQPtth+AaFYvqcvLvy7kuwwLcCDA2iHzMWs0X55zrVfNFB1yMES2EQAG7cmSD30P
aqOhcIVkW7ZoE+YQcs1H6/IQwKaFqhiylZDDYxlYaqsLQXufN74aa3spRseuFX1WnbLq5OL37Xm8
9iQz5T2kFmaabHR1Mds7GFKVmIBW+WEtHsCnhpcU4SQvriOBSxPMpjTjPiv0sWx8ox9WtC5Q49tA
HpWYEjAynDuBMxy2HygbE73VCGxBtvQU0mQFwU1OuYtngtkQYqHHuQTyKeTqKlsLNdChvt5ek+uz
hMXHUx30f/jdUhgLUR3kZadRrEkxBraM5iyweLgTyV2N5l5c9r8tseKUbng2mSsdeBtVDEBS5qfg
6lJAMj6aoZ2lj/AndtsBa6Nubg9yaRpBlgAiA2gcg6aHuV5iJTYyNcM0atOoe6MRa3aliz9uG1nI
m81T+ccKc530YaXSUsL2Lu36ebIjNzm8Bq097RwNxNucdP/yHP4xNv/72RuANFk+gWOt8UdnHG0w
jv5sRltzXm6P6fpCuhwSc5xmcjzLCGBlWEVP0QvvBl46rX9m7Eo0UuqxCmED36PVqidMvmZ1CPB8
dGq0Kue6WnJz56aYfd4nBQBn0+zD6w/oH9g1XT0LDU8hYNkKOGJUiMrAzTHPA0mFDB0hsDINgpsW
awJmXwjVvTdgLr69MjxL85Y/W3/LiuIhl5vGzzMrswM5PBEp2wN39CKU+V+/bLELZl0ZENQYeLAz
o9KaZkhibcReK0M3i4DGk94nBGW3R7R8fhBZQ9wKiGxUdS+HBGrkqZAmmImqu7AGKFuuPMHKtoVJ
bAOCyUZ4HwWKk4fKD62YvCEc3m5/weJun8NrNFuDwoZVKSNhCpKOTGx8mrzl0BxS6SGMePBinhHm
4OptrlcpuOP9yBJWUR/tqdA/pgLh+NgFYCNULmdFxhmxP/MCXM5mEFpCCz1sbJD0K0BmCd2DDhBb
Ipo6K8giJ6lNpy+5z1H7SdE34MVd6rU56hF5/KAluSPjCVqSp2KKNrdneSFwvPwyZgaAVilJWxm4
cvCIdIXKDU4VgO6/g8lL741NLwEV7BrPxr3WrfRP0zeD2tZUn/euuXY++AzU1PHGBTk8SrWXE9Q2
amYGQ4fmvsRyIvlxkKU9TXcjeH51btFtvtIuo6w5U43XNEDRczWRGbMgCNpYq0U7o5EnYo/ptkp+
5Zan/QzLX3jj2kB6CukX2IQ4Z/f66puVEUAQgXcVGHF1xoObxQCSEAMtjJHxU9P3VfJ+ezUXYlYY
mPkJQE9izFz3l9NYteqUUzXu/KbuO92GIpso3XUJKv2HtDUtssbfrXdJMFvFVVNzMmw9KY2NLACn
5d7+luujhQZ61PrmNwG6Q9kKuJhMYWIG0eAjSS0RFywc4iYedWi0yabK45u4dsAwJkNYZH4UzKwz
l+NuhVQK5TIbfIHSrZpCjbyQ4DOGeMDbMeOFzotDg8gg+AFQeIc3vrQWDFPemnUx+IC5iLtRD/T7
AazVW9kQY05ksWgKrETgaUZ+Fm8DxhTRIRirdhjYCOoq9KbSjazlyl4J0Gx4e8EW5xBMGpAowSvO
+AYznV1i0OzpyiiQBz/OCdRR5E2UFBoaIQav1cbJu21sId0/80ohSwkoyNx0wcwhKu89ouli9MVB
sB6tUK87CHmEYLYCoZAFIQ9jLJJHnGPqJGFYQbKkMaodKQ36XrQd3nxGHtDBzgype2r6lKYvtz/w
+qji+5DfwVtThm4lSz9VtW0+ZWgJ9AOAh/epoWZzZxdPtPJ6ztG/r4LiGY9nICFZiRZjCg2hVITR
L9HQtUcX/rjTBSHaNnlNnkS1L//6CQN7SFyAu2imimReSbdn6HprXv4sJohDgkiGZog6+vpReU+2
+uvtH79QLbj8+YwvA6VLGAgEP1+OnORnso98sOvbaAIrnlMQKvOa2a9IZUG2fjE3bGCVxkqbKLBn
RQfa7Gm9ll5j/edQrQdgRU31NAgeVGZAix1HDop0dg8xt+izVHk9/AvpzcsvYbzZVOhaWAwKumtD
T2n3+i+9uJORjit/xasyc8RMs+naah9+cWZ8Rkte3ouXducVP/MAlqwKE2o3o99aP4rSrZJNPa3S
YIVa9Wv4Qde3zS3tfXQuzjBZaU5AMK5N6SDum9bZ5JNERvU9JyOw1cGDRcrA7uS84rw5FvcTJBKB
yUd7yayDdjk6Ujd0xPU4+a0iuzr5SohdPgXbt0natJ3pUI+Yq9sjXPAhgA6BpQRRHy58Vj8FFJY1
UXpxwrNAr1exGBer0Wh4iao5WmFX7dwKM48ltaJg6LvJN6vcqaRgnRfr9g49/3awNy0esfnsl6+s
QVULOgzgl8ISXc4ibWgWS4U1+ZYZpvci3gk2bYxyKwm1sq7V3O/iON/+h3k8s8msXCdVfQ8nDZti
FwMkVAzrtMxNTii8uFqQBUVhEpR5+lWPGmLtxmgIqr+y2txRc/rRA6vEMbK06WdyQQu5D8R/rMMf
EgixQTpA9OVmCO9CyVjJgXKihpm5I9FUzsQtuWh4e+Ct8IIDPTFzySJ9KeRBkYr+hCsOCgVt84Fp
zu61rC15F/qS89CRSZzpDMGgyAo0hp06qXVgTj5gjwr0HTKKUnqdO6pljk6WiOFL16DuaPTQBy4h
GrQzekvnREuLs4vauYLoBX+w0dLcmCIZPXIXE/KmuziBzCZR2tFNkDlxosn8/A/70gQKd44SYI3Z
l1Mip4MRgFYNKmf1akol0TarQuA4rqV9iT4CAyiFmdeUFT/RUkEutT4S/dyAynCSlHZrtae/H8m5
DdaHWK1gEIq9n6SCZJOuCZ3O4tUyF0rl3ypLIEuFsJOFqPbSdxiJkUEDaYAVZPB36Lat94Y5Wttg
GJtTKyIxl5jQ4a1CMHVTtQK+NBx1WwrC0SsB9PY0IlirvoaKn1SOk9sKOnkKCxV6jHQknE6upaMD
DhjUNNCOaEK14PJbUUovMyuVReA/g8BNcD35XQPCpzamiX978pdNQYINgCYQnbK8uUIsZ2ENZUe/
FtrRkWnUPee1qdraCCTIbVOLe8nUQU6IdmBUi5iYbdA0QmitYC+JbXg/xfHkqXIj/pfddGaFuSOa
KlUMAo/ty2arriKoHm51ypUIW5w2yACA8xdPamSKLlfIlOnQJXoo+WC2AANnB+xgMcnxPVJSPI7/
hUYO7Nw/trTZ+Z1FRoUKEE4smKKfIqOACpBZZd3/cXZdu40ry/aLCDCH12ZUsGVZcpoXwp4ZM8dm
/vq76AOcLbV4RewDAwNMwBQ7VVdXrVprLwxj0XuBNPHtvhsjaSQcnTpIuEElefSkyOApEbSJomSf
Ki1SZCloRfhIoQFpagWtz4Uco1Hh/govz4oG6lUemn4Q9rv+0pYvWq4RfB4Nckm5FRpNeR/5nh79
tjBWSi7zBLOhAEReAeTD+wUIaeaIABKnlY2RCEA3ii/DpHzVlfgcKqdAQAMIoucZW9KshFRLwwPZ
1HzHzBJ+LKlQHcpTNVDY7OsyJJxStWbJhaED8MSaOtJSpAMycANSCNDvvnmbjQgHOnCdC6cwzkm0
a1Toddoddep+JSZYOpSXhua/v9hcvu8nYqwX80bOn7IwMiFquZJ4WrgYcT0BuIF8F+hkWXLjXp6f
2vOuCGiwzRvqxmD3IEqfAdjycn8DLsXZqNDCZYJJBxodOjOcsatDY+gwHB5c56YYdJbahLITDfXw
qMvQLmyiot83tYzKvqI/qK0+vmWcVK7M6kLnB9Il6ERCrIq9Ak2662ktU/ROBxAOAExCJUGRPgwy
evPF11pPCToMzGorNyD4CUSrL/HCH9VHmrY21BgPWVFsuDwYVo7mwnm5+iDm+ivrwuB6cT4voanK
kSOmxc7HLLRjT5J+BI/wXl4DAS/srbmijNHDHeCNxbhifShlPowobAaZJcdPfL7WK748qn8sMEEQ
lAYNo6lhAZJ8vpOiomcMJ4i0v9RdjWRGdCwHf18Z/VpKfW1kzDabkNYt07oRoLT3R03euMfAQAZp
Gs/QJHeLOCJFY5VjZBpSZaOj9jEpSGSsELAuVEkwuRBZhPAGwmxDZvZYPuWIqTn4CKCyJOBUSq43
Ifpk5tCOK/s8Q/LR38ZqA03lQSV5LO2lYY33et42jBu++gZmW2kUNwrUZoRT3SftJ8/xePnlXde+
DR0ipQlk3/s+6URryiD4e/+sL7qVi+EzV7AKySIhmoevoRuB038jejVl7WtK15LJy07lH0vsBVzV
VRwAsgwfeUp9EseEe0TyOn6tzv1B/lrjTVm4ZTClYMVC+QnaSTdpdD+KQgjdCye12cvSiaOOPK5k
4hZulysTzLHpOjFNx76Cd1J/Y0RgGRSzz6DXcZ1t/pdF+mcwzEFpsl7pVRUHJYMC1JR5ig7JZLU4
pKv6uss78R9LTECAmHMsAx6uoEV+tko2deaoVDYl+a+IOiUX9pYgQMxcepqSzBl0t+yweJFVy6Mz
duqbnEl/lYj/c3/4i/7pYi3nPXxxuwp4mwmZgonWhY8wsni/JPK07aNflDvkwkEKV0LshRoMfALq
sqoKXmb0HDIG8zaOYuQoEDd0pMZeha5w+an+yUSiA6lUPtM1GOyyF7qwyHihrIDmKVQ5BfTq+HZZ
VRBfM9wyOUZj4MrcJwSV+1Z0ywKSs7R7VZoVV7zoiS/MMw6ozaoxVP12hlwatRvqQkxoUMX2/XVc
isExr8AsgQ1/xsMy+1grBhDm5TCj6qb4spFx+idQdO1FgmwNyDXMtWfM4hG9MMhs54YDuTen4+DI
0A8Z05q0umhzwkdWhlYzvd8f3qLLuTDG7JqgbcpoMrCGZVH+oi20vvVYgABpmq5J5y4eiAtLzG7p
tVHrxwGWJqWxM+WY6HYteVTdG6NZlpOJZJR5f2yL18SFRWaDGFmfxb0Gi1qXu7rvjd07zdA01zn3
7Sz6nws7zHUk16KQQhB3DkUyEp762OUbmQQQT4cQnSVk7UpAt7JmbMYQjfVx0igY16BuKDQZZD8n
07/VdUJZ4nLbszDETCgif4wwKLE3bCBxEmMiPv9yf+b+Hxfy38PFZu9ELhzjfo6m+CP9zK3Kffb/
1N7v+BEKRf9WAQ4jQrFfEue8GV7u7GMkgz5r60Ot4VTUtbI30D/x7BcK/xUOdWwFvaH8+6zgjHFA
wxjePgag69c3gBxLehNWsNdp7qjsBvAMcWLujJzmrcziQg70yhITbfcGX9RIPwpgjLHVdFMZaKnJ
H2JLrj5oegDQDXnslT24cJqRgZynFC1DUJNhTrOsGsJQSCP8Rj71G74u02dAxHPHwKsW6sz89AzR
nhR92bI8eMEgrwlsLEVmYGSG4gTmVoX+CuMlxSCMG6SbEF68xn8qSoaz8ti/Z0/8vnnM155QCyfu
yhjjJbkubdQC1k40KgF9r+20SQC5a+yVhVyzw8xqZmhFKRWwAxSFpYTBoa10K9CnbSVty0YwE1C/
KZkCxfE0P5S9sYGi35YPEzfBc1IY17qAFxf5Yo4ZB5qFEmRZIFZ/osF0DuStUEwPUQK5FEHaRals
0py3uZiuzMKC276abMadxkmEslUBq33aOo0aOD7YlsA95zTduGJqZb5/YqqLIG3gitjQemyiRoCS
sjy9a/RxksF1trKuc1TNvJUuh/SzmS/sdF3c6yIyBqCT/M60965Ot9C6IZNQgFIYMWvKeSGuDNSa
nAKUAkjKQ3quXBnsymr++OKLj1Bo0RUolwgnLitJ1Ctbfagf5VjdKU0Hss92k6a13Uhrc7zk4zF4
IC501J5Q/Z8X4cJuUCUysvwcXMXH0BCUsjsymdvOzY9lQnqySs0y+9Xbyf7HHnNYq7hTK1SnsKih
DpZEvI4jNCgBTzqUpYlDbE5TMcuzmoPEm9RY42FaChjBgi8CETRDCG+alQwjUZqq04VT3vZEG+OH
HrQ/vNQ9TlRFeaN3AWtB8kXd0Wkv0+Q0xtCyjzyVm0i7plKzuOYX38I89+pBaAYhxsaTUqfnY5OC
HtjSRjsGsTQo75L/5cqb+whUQYH2AZv24QOuSqmKpR6Hj0oy+8kRZJK3K4G/ON9nNyt8YYYZFRV0
mvdQSjnlKUXDWRZlVlfWTQgev7jjQPqjIlaPe/QSg1zCNzNlKAltyt6W9MKwqD4lW5C5+S5oSge7
E8ePSBuqnWZQf5u1mWxP4tRALKGYrIjK3WOQgXLhvkdYeLvMqddZ0QMyEYLC+LgeSSNVlgPxlPjV
oamLU9DqawQtS84NBOYzrGqG5bGNmZEet50mxJgldRy9SAq0jU6FwkTpcA2IvAQdQbYdrQOgVkPO
mm2OL8A7TYWoFE9aIv1Cpz+6h91efBSlmCjGKYlEK+U/wwo55oTaylAEZg7g4/05vXk3QXwCGXPk
fhEOzIC8az+D9pjJjzRKz7xSEh5cGnLkW770XaqBFYjP943dxPxQgJkrHegDROlZ/GEIu3BqXMSN
ssB19Nwl5YmrxGM0FE5QNi0pocDETSX2Pd/z7n2rt75lNgsmo1nZANluFt0YVFw/ZdJAz3QaHb3p
3DLd18kRBw01IKcZ32uwzfHnoLE7oXP7WfvVlZU1Kr0fOY+rAzjr3yCURr4BclRgebie6oTGYT/q
Bj1P0ct0yCUI7ZG0c7WW+AqR7dENOFvL9+13gZdyuYtUJxPs9ggevFDZNqPH96Tah4ILPY022fsF
ETKrHXZCSlruQE9roiy3JAfz9wJ6C4599Ewjb3r9vaFWSTSpfHouN9pX9jeyOxNM2/bk+Vaz459q
W8J9RL3aaZzea/eQ+Dj1u8aaDvzj6K1mFG6cMvM1jPviCjnh9AizJ7qtXdnUbG1wnUKICfeA6ZPf
f0crJt+BtfJMWDgfaORF8RXhMkokbIkua6cqMIBsPwMWO6iF2YpvmoKpL+Ax4TtXdupNyDNXsAXI
sIGQVMCmZbZIRcfeR88APcdd6Wl5fc6TDxDGgM2icZsg2BcJurEEBTwk/XfD/W31tz4VrJWPuLko
5o+QgfNC2z8oHn7QoBenNPYbseNKlZ4TNJUAc7+RqvgYHBV0VcuiOTZg0w1IZXS2X/UaAWj5feUD
FtzEjDVDwyzqxZAbZAJ6P4IwpJ5HzVmO3/y+IX3xF5qNGynLSavxRCsPZRJuhldab/ryoUwDrw5B
Ay9ZSvAeCYlZivJKq98tAhZzgiqtBIVjvE2hBXN9FlAKUtoqk5qzRAVSS3sg3rjAHRCNQjSrMMCE
3X5Hg6vGTxU/ED0r7QSK2/fn5eb6wzfIIGxBd8x8FljCCbUHxSmoKttzUFQCiY1RIuD+GMz7Vm7f
iLMZNKhKs1aBpKnM7KMiOEJQvGvP0EaggZkldqK/RtKjVoG49ewXFl9YbftnxertpjN+FBCx7Nh6
CstJ2Blxm/AxCtIQA54yZ3wcB1MeOqIoOwPtWTJPVDIM3rT6mrm9hYGMA1eTjuc4+j1EFmrIxQMY
1CpRP1mc52y+oFVnI+A2TXW34kpuLwDGEnPXpqLSKEINS6Nb7utNbg3kb07QM0hkE6p11mg6oG12
Gq8zQ6+zI1e3UMc2BTuywm3m8LvAmZ7W5DB+4PZX1xLzVcxLo1CkFgwRgg4ulxFsBfEffZtv8n3n
VEQgoAn1Uie1CvMvaUhtU6vHD2+pDueKjuaKBOwUbuKUbrqC6bnx98xnMQ+SCSI2EFzBZPWmAPOa
nZOScJa25u1unA1jh9nuAi0MCAn82CleedPAoHPrHJDfb5818Qnd+4QnK7v9tpFnNgrxa7C5zFKx
LAeTwXN9puSKfpqcHnMueYo3eZEpbOPH0cqs2ozNA0c6a4t5de+ftHk8zHLPAFTEIFDfRe8JswnB
X9eIQ9QZp7A46+JDxUHotP6IyocUZdj7phaWENlQtGSLuDvntNe10+zBhQFG5pIDJwcpKnPgwVJE
xBJxC/IxFppL7pubv5wZ2aU5lpRpEsIJW7niTpoYkir+yui/njrciWidhxQWHCNw0NfjUSrUz+u6
i85SUxJJoUQvHd0wTAQQphC0K474dqFmEU1ATGdiMNRSmAMgc+jkQwIE1nSgg4EAKT7ENxnCD2vE
vIuGZmcPbDcuFjbESeWxK/JGis6iXs3Ss9m5RP6s8qpo5Ra93Q+YM/QXAU0IpA5m8Hr+WuQ+FY2L
4rN2gl4hCeXULvyGVJyZot7Pi/ZQrczh7aPXAIgc7EyIYlDRvFkyZPqKMk6C+Nw4o90+fMnb0fzm
SHzITBB2uYnZ2R+81bigfXdD21jZkbflxdk8wA0zJSAAoWz2SJcbUFNKaXxWXyBOYflO6VHHbN/u
b/yfJPz1zr82M4eVFxFbL1RxHUO97ZwR31UIGoHsioQmiLnETQ2CC0hfPLZWbUVWakrk46U0A2vt
HvnR7r33EczpSBGwAN6AjyjfA3AeclBJ7cAEUpig1ieyNdhPE8nM3oJiqqsTONfUVA5gzVpZ8qXd
fDnlzHWmxuguU3lMuUZGVIw1UwY3WLlL6tP9Sb+9N/CcnCNCtCggGmOdAZVHVc2TJj4rSAzqeUio
Cegd0YRjv0nX3mI/b0N2ci+tMaOq2hY4LPBxnulnYoMV2oFItOWbui2a4Ap3MhtT7ZS2QAZrsr6e
G29yVdKZkVvsFbM2qdUQ+qGSdsOT2uVdvKHMb1C1eZwFujZiWIPVWNxmrZb403h889loCIaCIqCy
qsF8dhjHXZ2IcnzuHMnqdpuJBJ5G2uPkiLZoF2Q0+S2QP5vKjZ3g+Nw6vaOSYsM7Uoq79zOz8u0w
kFNkcU+h+z+sH24neAewk+jaHJBenJmhb3BbRPOntQaJda9pJ6upBA8U7DM/dLZWoL5J0MMVAHyJ
/kqklqBGy9gT9cTIuK5KzgVVNzmERgt/o3LanltL9N0G8IwlxhvUbYVH3QBLQPBLTlA5Vev42i6t
XNnikFt459d6PtbGxhz9sDZKictLjK2dSBw+tcNjFw0o9d9fsluUIJ6kqAvyWDSkrdCDfL1mUZbk
QpFw8VnUrLrdZek5QDA6bUIpIVIXQWYR8ei06zivd5MToA3lX7rm02/Him9AGymArcjLI4i7/gZ+
6kNF4KLkrI5erR38aOdXD6Lw9T8MFbQiyJJpeI0BlndtZhAHvLz5JDkPjnGQPio7+y6fQJe1SWzN
hYqHnRIgRKqVVPTiDP9j9iYB0QOSGhQjzDb71pWPxZFarWPY07aFBGC51Sx4noO4Mthbl40AEacQ
0H0kyADEuR5rmgY9BI2H5Bxyjv8gP9LEG0HOVgkrGOifXvFrd4SzB280kwQZaBhg9ikf4d0L0FN6
nvb0+K6RiiDQj+zYmUAI9ew+7fdv7t+nv3/99/6QHLiSdGuNiwtDRW4Z/eTIXxuIuZhlzTIjBl1E
lZ/9X2B4/RTsZPUivuUvmDWU0cYGxkwJfQps2D2WQuV39ZCfx6382v4KwWcOfIULIuLn8U9j9yf/
DY71IeFJUVprLWcLz2lYB5AXaV5o8t4wG9a91GQVlHnPpTXsURXYBe6bANn5HDc9kD9rb+o5I8Yu
6aU5xq0KY9KliaLC3CbzsuMgmJnJb4zHeqduUivxJKt6UR6p09jgenOjU/5inH2b99o3DdISj9xH
+rIWCa1OAbOfeSOKudKYv8ni7dJRzcoNHcXuLdEqHP8xX7nJbsPq6xlndnVZdlENScD8zIHUa9KP
UvqgjAe5NY36ZZabja37vmn2cPemnPGAJddpgyLDHu8/il1qSdUuktcaJeePZoxo6FJA9wCKi8iG
MusaqcEoaTUfnmn9xQtv5Vqaa2EQIMtD2AbJcTyCWcr4LjeKDn2u4VnR/gzNE5e7ERiH7k/UwmFH
1I9qpo6Tjv75OYS8DDGUDHJHahGfDyBwsJ+hTrvyoLpNS+JtcWmBcSdIS+acX8KCEDwXQ0r0+ElI
H/jRLZQ/uugUZznYyXvl0+gyEzXc+8O7bRG7sn5zWaAilYkiWi/OMrg4zP41+as40y796q3ggUje
GNvyJio35YtE1HjF+MI1jFkVDR68hzPIkMmUy3kutRKAxucsIz0eO159VNfac9g9iBADuXgYAYEk
6DkU5hzTqY+oWgTFOQC1fKKgISJcGcWNr2ZNMGc3b32tCTKYyPf9N/cbw3mtXsXPbBueIryVlG0C
5vjv9DF76s/8iu+8wRj8xziY6jGTGCObYejqvi6grgPjZ2lXvoVmeFL3qc094TCEZO1mYE8ca20+
LRenISmGqhxma8WUWkOzT0OkNbrX+3uSfZXNRhBlg5QZ+CqQQjC+Ke6MqWplvoDr1VWnekkycwAe
dNev5OJvXvasoXl/Xoym6pssK6upOEsgEDYh+veS7oRt+ah7a1fcqilm4tSJL3Vxwpi4nf9QbtJD
4Ab78BnElCvx9dIKXU4e468qI4HbVWFIU/Bi9/9U6iZOVi6rxU2H0o6MKjACII1NiQgqJyW+IBTn
fivb2ALdV/lmvMRe+qI9QU94rZnq5jWEhUKyE/yvSEQicSczC1Wj9amcQ5KzdAAFZf9Mj/oBkeZO
+o4Oa05pYfdd2WJWqpm4Ngi5tDonu2jbEN+rnPZtDUE+/yeXNyM7IGaVQlUfQIUJI+EmfZI8/iDu
17bc4jhmun5I8CAJKTPjiPwuERNg08/T7/5Tegy/pJqIb/7n/bN6Q86LkeCKR4kZfWczSyjjw0Ul
SSFmUVTn9B1y37tn13GGHUGk+OiTN/PoQRHKu29yYe5gESASeLu5nsu4h8xA103A0+qcPQcVEQ+N
i2230iyycIqQ11fwksFmgyQHk+UMci6pCo6rz2BzilOD8ABPB8HKxbFkBBlb4OuB3gA7I3PxJ1Ka
CV0Z0nMkbGKgw5LQBVfBSvxye//huTRn71EMxItJZnaakhp1hc5qYEM06InGqcpB+SlN7ftrsmaF
GQrfcnlf8LAih2BzKEgBGqj7Fm4AIJgmDGTuCkbpAw8i5iJXCj2KqQ8TrbCdZLRdGY4qmqqKdNQT
xMFHpzG7wjSCLQR5KxS/8pUtsTjEmUoOew/PIrbmIiRqokhBRs9D1xgk06rMbOtRWBvmshlg6gEt
5hUcq+s7CVoT/jgGgNfUgsUrEM4zId+cd6ZICSCS4juf/OqmXy21ws4S1hgp2YBsnmOgbGbHDtIi
AAmvjU8caJdEH/iMcqw9hX/z1dgexVcar+3K261/bWiehYubVwCEDfB3jZ6bHNVpWSBd+aSsXVM3
VVF2OPNXXFjhFKFQwwIgCIVo5MuhD8NX8DenJnJ3HlBKqAlGVul6Wk8Gp7aOItmGpCWKNWffAyTa
T5DRW1nfpeWdadPm1lDwfrGF6nAqlCwDS+oZjN/hM9jcDGuaQrriIm9KJj8jB6Iflwh4osFwez1y
bRqnUNe5BsUEfSvssmfL4c3cEXYaMk/AoKaeukPNV7RMY7MSVf0AwK7vNqzthW3Gd7ZVxwMOC9sF
4d4eUIw2SwtE+tvuQB1khJ1i81k4mfXKW7qT2qc/9/3ETR2FHbp4PfS0KyWhDYL2DAimg5a3g4IU
Ee+WGz8lyLE7ijt4mtk7KGI8i/vhMd+uVb1vMALsJ7DHqM+GnpcwA4FuFs2X9jbQra+9N6GjvcWy
KYR45FEnAVGu4ObcBJZmw5YsPv8zShWAMntIkKlasY8SzipobIJlCJSMmYE/nZ7bwC2Gv8rYkV40
28IzeOf+BC6EqkhFAPuOS0kAyI0lYlP6GMTULbAjQWlG5Z4GtgrJMI++5Q/Gfu0yXzoPuPlQtpxV
k+B7rlerbKHwW3F8e+bbz05OiNBH1v3xLPk0hCUoXAB3g0Y2JnaEcrisDXHSnkMap9uhKfJNneu1
ybeGAXIcoVqxtxCsAvoF/A3QX+i1EVjIHR0TLeXSrMXzRSEP8Ul58E6AtH3fH9ZPrYE9Zpdm2E2m
pVrOxTADKo69uFVOym9h5zgPgqU+1Z6/d5VfxCXkuSPPG8OOP21uczzyJPx1BI06OZXmSL5Xhi7N
Z+veN82rfeFw+ZqClbnFN4FrI9F3sQZo2TMfOgaqGKgmIpN4zF5Q1SrPENhr3/OEFCjUkF6zKm8M
LZnazYsU74TvBrpvIjQdRFBV7/3RCtfyXzeVzvmMXk4fczfUGW1Ay5C2ZzHZ0e5BKk0PExI4uWlY
Zk/6HX4HfjQS27Fdu6b4bB1TYeWo/aAZ7s0XszfFoeM50S/ac5+5Y+ICmF7wX8BrBbVpeJxxpMrW
yI5Zf6ggZCD1u7TcRPxXqaboGSSol6CnT+LeJ91MHrTaMlRrNJ474N0TW8aDWd72opP1Jtd/l5u6
J0JOBM6tk0OR2ANUpRJbgD5u+Tj4TzElfUkh/KAS/MOUQmklgV7QXi/tSXWkTfQ7DqKdDgYLqFQN
/sql+JPNZuYBBCooHKCn6od16XrfUIN24aS29Pz+6/AF0AxHmk1F8ieOfEEvGKXnufyM7D5nDySw
Y2v+KSDQHeAPOYCKHh+39pYn28/Ue5FsnoDvl5xCOwToCmKV5n9+ei83cQbuH8Ol0z7zPCC3hLAU
AlfsbVfXGTipRoSF2ibl+d+R2j7Ib/Gnxnmq4eR1c9bb13hVZnXeGTczJotAsiAURjjKbF+piFJ/
Jkw59wp6ZelU/ZJj452PgwcjmviVc710JWgSwJMorcCVAvtxvT5QiY3yVp1xu1IK4o4zVahV8rKl
ITOtvsfSIesIXdVRXookrswyx6OSKr4WZ7iwcXg1SPkkVyQ9JRCdVq0euDXJFkyRcBveEpBm4zZ0
l7uVF64kVG4qAfAUKOfMCeYZX4MNej34XotKmesA2YRsZUQM3RHjwGpeQCEK7TL0mgs2HogHuXTv
76z5v2VXGB0FMqD9Bgi82CwYRAwzueYRx3DKQyEGkM1ewwwtj+zCBDO/XFghJzX4zbkS3BJLGebg
gQzdLnASbluaRYnwt//q3KB/vT+2hawB5vTCMpOcUMtYNLIQg8Mjxqk3vI02RvK3I79/A9+A5RTM
GpdUYBn4WcNh3NRHfxb0wjgTc4hykE9tGAIc+yBvO/RxwqcE2xA+BXh48R29WYNbgThyxcvdAAZZ
u8wjudf8OtA5TDe1a0A1wEljCoAMJnsFKHjQkIPInhROfkwsA8AXcaVwelNnYMyzbwIj84OukGCe
25V77lF7NJ6HN+1Rexjc9st4Ch/W0nb/zyojhQu4NRpFWBRyDYEcFYRA7dkfSPaaPJen0Jk8wyx+
hxh8SCBXw31I5xO1Z152y39ck65ZSFTO++yfL2CWGhJ+kKSTsdSlZGup6bsUaXgv4XdZDNUA4h/4
yub7P/d390JBYLZqoHY6d9sJLOekzvF+LlGEQcLvYaOinzUg8i/eliUnCjZo7+afhHGv43F5ktNz
S4GIFc0mWVnv2Sff+o9/PoJ1W1RJ+VDF5Otp29shaBrNPpIKs1PLt/vjXfRUMyEj3go6aI4ZS0Yw
GGJRKmivAKV+8cDXjXnfwLxKN0O5MMBcP4ZUtlqs8c152HPviqfgIbSbXtSVCVu85cAR+t9xMO5Q
mOocyvZCc06+pd/ce/IXmlJ7+VQd8mJlQMv78sIU4/+mMS+nSIKpqSXirwlH4QFE3BXgwjt+PzwY
PWk+7s/hDdvyfPzBzDULiSOrCTG362tM4ycBWoU4/mVE6g/glj6yraJse2t4BbUziCHP2VuQE5Wu
uL3FW+bCsMHkImTKcwgrDHSC4BFe71XXeDd21YOAJ8F35kRPa0qjS25nTmHNrJegXwM8+3qkcY4u
1FzEi6+pHvCoDtXaVeKXWn6pq8lrBrtAZakiRgrQKsjqeQ+MYHUukRCNQcW2znyQp+ZekTsFXVv2
+U3GbOSrL2OWve1rSfBHPDrk2BOrnYLuk+4pFD/yxJKnR59zqo/mYdqm8df9xZ/X9squgL45gJBn
IhfEqj+51Yt3Wa2HfdMinIJImWMA6K+auASf2/Gp8mtb6H109K/hxm/ztcBUziS4WAGQASEhdL0K
UUBlFM5Legy5QzAefYOzBvmQN0Ds1NvxDeJ2krovWkfqCZJgIJTk27/3R32bBcMnABaAzjcV0okA
e11/QlHqYRgZDT22GtqOCdeYI/8rFRs7LHhHUDhT1fDWeozGTVpttNCqsieR+55GUJp11cFw8/pP
wBFJN1tuZUFuPNr8ZehAgmISugkltioNIpi2Rt8oPUo0tDp5X3HfDT3343ujGp6E6/L+TNzcBbM5
VebBOKvAD/ycmIv1bwrQ/YkSSCmhwG3K4c4YIlOlT/eN3B50xorITDd4rtIREsbHPvvWmo40jWYZ
XWVRHhkk/jlJnFj0cj8zq9bLp5chilbO1/KCX4xzPn8X4wT/oaIEaH8+QrA5DnNX4xqIeOWmxo0b
OhWWEJlyUhKIiGbJx8dQ7eXkV9O8gFLG9kPLL7ayBp3P+Am9Z0KQe/fnZ3ERkIzFhgQZOs/GXwW0
dSI1nuhxAgShDbzBp2babf69ESS70PQFsDwP1oHrGWh1PaobzafHTue+KPQNvESbUpC1GmvUDrdZ
Tiy3ClVQDYJFszIo8/KlUhs2bSk0x45vfqmRbwfDwxQBpSy7YkBNsEnMnUeSl2cWlZ679lkatkrr
RU/VLvbRPZU1+yk9haIToo3gV2TGdo9+WBDSd9Wm6NxCIz14PyqzqtYQG4v7ZA7NZgCoIEEm6HqW
iiFR9cnQmmPCCbukV2yu78gYjs8RmlvkQjYz/Ymj3z4WKqQITbUvvMMJjZ76CMjiWQwhdcT3Fu+T
prRSmbc47Or7C3kbImB6QYCra2jyQSXmJ4F1sZflcYyrTOmbY9VboQAUXJHv0UUORtSaVCftDyCc
o3Xf5sI1cWWS8ZeNEAeKWsNkaHbZQwu8ETc8S+Oxw0Ml/+xX+wXnzchcS5AfAhIXtRD0QrK1rggO
EhmnoD22302D5njo5zxn/vP41A81QZzqRcpKQ9rCGQR7ggAKXYh9z7XX64UfJKBUcwU6EsjmTJAo
69EvEoiJSXktXDE1RxnM4Gbvjhw6Wo9nrulrU3xh1KEwTsMRmCurFEciGIFZVF4brHBiLo7pwhCz
mYVODOqy4Ydj17haWpIm3rbjGuvRTYyPAOJyNExMpVOKO5ZiNH3yFsRfpf96f+vd5tEYA8zeG31B
jeIABhSBCJrXtWY4OmiLQNlTtarpsXvtVuL92wUCj8HswXjQNqOtgfFfstimiQa9pGNRRIUbKmWy
a3p+tPRpLIBMF4OV03V756O8gQYaJOzQ+6uzLVqTr8SAZNTDMYg0rzmkckB8n9oZ5L4gr1yTIF7r
Ar9dNAAYgM0Ay7mM9B3bg93JoKlCMW44prqBtGmElu8E+j0r47p9WYAJ4edhAQEsOC32IhjBtR3q
kYKJ7CptU6eZ7gDHIJo9XyZWW2elN3Bc4qU13hZ0zL87vR3taNA6EmRDYIPFKSBoMekcQPQCW0+G
1JUCEDne32HzBro+j/jKmY95zuRBbYLZwVGnREYlhePRKHtiGJHJA3Uo9Lql9068Kue3NPWX1pjt
TA2DKuKIuLerCiugiifTfAU4ujQgaLdBlVuDZK7GsqyNSEu2vZyMRwlgL/8lUrCNHlTplRee78+c
ePNswQJDwggUEtBDQFM/4zWT1IdSRtaOx7AsnDD9xdeODmB93JjDoX7SArQ36G+h3lsVoNvh+CuK
n7PAjY0dmA5K9B53v5WPPNKIPnNyDF/3v+7W/YGH46eaDt5wEWWEaz/ba1pmjFU/Hqsk2EcKoCBG
BWrnMF+TfF5aUqDhdTwskZLFEb42pBatJvZcMx4nvXkM5NoTs/Dl/lgWTaB/EtOMegIMXZvQOLml
co+xhEKIJ0suKBgMP/370AJTBiwsLqW5EZaFho2FKlS1qozHwof2ng+/4Aaa0Fg16OPNcKYHVyLa
eTkX1mY2jtRWByXbNnVNzayJxRX/sbSAeJ9pooYXOw4m82xI074o61gYjwrVDgo2TtpmB9Abuffn
dsHd4+ULvQewcaGyzUK60lTD3lD58Rj14XMOVoxkyu26/hzX2MaWzqUKEm5cLnMRnY3zJ4WqYiUl
05F28d86MawcvxDUiSxxMs5VQ9fKM7dhG970FwaZE9A0YiDpfQCDbeP2QmwK5W/5/0i7sh3JcST5
RQJ0UNerrrgzQxGRR9WLkJVZJYm67+Pr11TAzmRQ2hC6dwaYfuhBepByOp3u5mbpLeYB3DZE7VNq
7cdbuZCbwiK6T+BUAeoeQf/eT0cQPCYJgEpuQvcClA1FYe8pMRjNasPHs9onXwN0KIbRf4ZA365K
/e3jH7B0TjCMCErFqXKEPPnefkeFQgKX5egCQzmapeTnG06UgpVlzgv2iHsq8GaT8pKKFxVzHIcy
4JIiVFG8UKOtkFvtYJVQe68tL1EMepXUDYaWwcK1yTnQ/zaFJY3iAcw+FVqzYfSzU7Y0KfZlLV0f
L39eqZx+GOZyQOU56SfNCD3Fqi5TGT+s554VwFjAAh5wtlg8Cy9S7oTyz26txrt0SLERABQBmo3J
J+ZdKRK0yiMijTg9vs15kgNMxS6N114gS4d0msgFiSYEBHS26SWKqd7H/Di6fd/GGC6nYK/QihJS
6SBQ6oKvx/u4kJEh+QaXEypUcGRW2bcO8kjva593hazmN1kYvWgxJ0MkVqqPSUqTTVIKqt2Sfm1w
ZeHEwjAYRAloASDdxOQiwNRqZKgCGL6K+/LWbcTOHNN9/Udofjxe4sJ3u7PE5CEJn0hCTrFEPUl3
hQzKD1BLBoO6UvtZWhCaHRMR2jRPyQYEksSjDk3uwdVOsYkzUrxeMgjuBmbGr6RxS9/suyXmthgg
aES8DJbKyNGV34ARmiXvRpjf5rVbtUZwvLQuoIbg9ACez5nV/CDnO6qXg6vysa0GPoBYgiVp1gBK
d56/pDkapN7t8SdbWiEeJRMUE5Q4s6kpsRxByZuIWCEmEog7YKQbzHEpCCqdlq6A9dZsTZnftyJD
7GuaF+u4e3mTf8qA4wdNhXhYU9BeCqQYFQCWWuRBpQCOoHszkP1QE60ggzvoACA22XPWpZbcU8ej
yi6Kj5SzSyBQurMcdpt0rF85VBy8L1154mUzRHneHbSvZvx8vNELwebuVzGnsOeEjuNCpEG9j4ln
rd2JFMQ44AeD3Pe/8NrvG8AcQ0/DIeQblFJ8kcRGlaLrI/pf6MkZOjyXdvjE5YrJhTRkEj4GDaek
IMiw+c6Q+hGNxxARu+Zdz9/kHm/rwa6Nf8mK/Xgjl4LMRLQoImgjdrOIN08Yo7aUstEFuK7Zdp42
OBzBU5BKY7F7bGqhrQD4LNYkADs7hU/GY7NBQdwc89GN4mspvibR71j9rJ81aoXjU12+xtxbmh/q
xAKmEkx2dPPY/tJSkXgAqYiBVeAymHuQ17iqg/gZdpX00QYCH59aOPr2WEXxyvdbCj0oruJ2mJ6r
aNzcnxkR1H36IODG7XozuUjXbHiWDqMYguDA8YM1B11c1zdrjIOW/Zj7XKaMrlyg99gCJKyFdtH4
K2/WOexuqkbgYsdIBV6UmOC4X1U9IEH3oXrqktaCPAaPcnvu6vqPtMyNpALQK7epvG250uzoV1lZ
Hqoj0dmTDBrti2pXiNSgRz/OTXF8kvtbmGtQ8lFPSrryKFkKjKi+ApGG0VVMgDDf2esL0muyN7pA
bPOGVErnBtTzZhuVgqkHYWtVIMM2M63+F1UizBigYoO6KCRT2bJvMVR5pYI7z1XfIxDci5Wl+YCI
75Kit5K3f+zMyLLQ8kYuCSw6OzsYYdJpwOOPdyEhodtCkEBDp85Cu2ziNXGov9UIpvyCNpdMECXQ
ggb5w/2Hp1TvOkXtBFdT/ZsS84mVecic414QzXEoeVsG17jVlxwG+UcFDJXyKDhNySdbH4HsUoZ9
eoyUEPo6jRIdNGS/jtq2nSOFoW+Usd6cqEhSS4uF8phHmWanZZPHKB56wrvU9o2NarNkAwuRnOOB
Dy594GsGH7eZFWPeayVKLdws4LaYHrQoOaHxxnh53tQFDZpUcrPmmNTlKRnOWoWWgaatuOlSOPxu
iY1HEC/LirGNJTdRHeAXACAdkQmVdpBmWyF8UmMwg7WhGQXQvvMd+nPwDk0KUdCe+/HYlwi+H/N9
JxZavAl5SK2iH3T/fRv0/kpdxw/hhdSqCArsa4C4OW4Lx+K7iSmGfUtWai4Zez2NJDeSD0r2pJYY
MEAuMUmtqP2xr55UIAFRVI2HY61A1xHsRNSWgPqhl3+zVjyHkNLg0mNnqoSoiqpaKSRX5rmjxLWm
GoVrT7zpCT3fz//aYFyIlg0v1HUuudBylaxY2SRmFpvqptxHpV14Vvz+/1oT60hii/GqOMGaQpTe
ZSCzAMF+bGHh1SphslfHkQBdD0bRmCVJfZmPWsoRt+p3vfKnIm+1QYbfjecknwWEXpzH9uZXGsxh
ZAztlynq8MwFWtXiWAYg6HPhmU6YPvfJlo/XBLnmbi+hjQR6FwUhEo1X8d4ndZGvlAgsnm4XYHR9
SGuwcqOrtHLMp525dwZQDyB4Tr0k/A+rIspVCaS4OEV2a0cpQCM/HjkTQm+l/P4i0DV85MK+YawS
MyCYwEa1k9UwjqMW4qihL7tKkRwLQMc4K5Xaf4yqFTCSiuIR2hKATc+qZGWv8p2kVliSl5dOJdQl
dDNqsMDyQ3RM+yC0FTJqThF1wrbLVVC9NWrwpEp1tilEP9t2ckRXHGaeMeMn/S0o4dLHlchcUeVI
wUzU5rJb2Zr6zvFGQT47wM24lRxyfjtgvg6eoaCGBiq9GYtUPSqgJK8EdwwsmZeM7FPpHXlYG3GY
f0cCgVu8uSb9AczWMMsJJvqjIVEEvCCLeAM6tcwQS0m3UU8rt4+P2sIDb7I1nWsJfUBAbZhjgCuU
lytZcIXxLaz0N6mntojWesRbXWW3amg2amVgZLHWRsCuNqEibiNiQPYx5ADQupXEioC/ab8e/64Z
uwUaXxjjhSNPO400mokBhQLa9xC9K7cDiVYNJtCmO+fFe1WMv9oaipSoWcYtyGp93pToM82gjdY8
l8Vbxnc3yLkaSip+SaO28vCcH2fgoQg2CtEQlX42aAht15UgOhRdgdurSWZ0Q2ZgLFErAycbX3vO
yIeV6L6QJ0wmYW1yuukavf9AfeenAsW/cZPL0CYA63sWzWJq+HxkcjXyBp5qRvtU6IYSSc9BZ/My
Nb1W3flls3LM/haD7qMZaI3ADzwNfYGbmPV/rciithsC4nalp9uiCm26AnKN23YoKjcjOW/kGecB
LUZaw9MyZcsBsY051K79s+IeU3Se/RIoaQoyUjUAV5nHZFRWieJzIXFVoTfkwFa5HzUmsCuNGgIY
hOOn2uQPBXVy1X5see4B2IJvhplsia8jVaoItiDSc3BKDhkmXhK8ZM1E33PRuQpW3l0LFXsZpKDT
aQAVNw7EFCy+5U6exgkAQZWKGxyz4AYBVBCAbziXogTJdUZap9CmNSpdcvh8BQexEBtgGuEOgg/T
RDOLho6kxOP8tlFcSQ2NMJEMnfzsPIBYEBwglWqGMWgmnTK3pcrwPxEmstLO463u5duBnEK68/3Y
1rV+5XfNo/30s9A9AHOKholc5hOIWlinlHSKy8niVqp2uQ9K7FGw0kx2vH8OghVkCSJ6BKP4BK7G
8tq2gUA6SR5Ut8EIbHEswZM6VRPp4FB6HYD/fS67U0Z2AR0OqrCWTM5vHIhk4/SjcoLvPyvPNl2K
Foneqm4t2R1oLhXv2tIjba5x+xUXF/W1B1122tPNOM2BvQG5NfQr4/PTbcMctbufwCRKPOawyz7s
VFfJTYFzxOgV2FMUT09afaDgCH98vuZ33/2CmYMtacKYctyounj+KmaXQ7JJzQdgSbRs7cG+AHuE
LfAR4D8TXxo7Adal9RjUCVHdPsBQZf4aoPWmHIQRWG6S1TtUJyiAF6oVe6eoOT9e5+KH/Wab2VVo
+1Cw00qqq6ubMD9n3sWPj91K8Ph7QplvB2SHhGMC0kRMdjPBAxAGOa1iiV4Ix8NDitiDiKivei14
ENKKFpZOBTSS60ICpiOswdd7KiqhfwtzPy+gx8nV3rbnq/CjgGDNG6frUJVBkyV9okkPNoc2G6BV
pOP/7FspH2Muow2D1NvWEeUhzzrGowaxDGB5rdbv1N8YTQ5zE2y9WWKGvVC+aJDVfifBAOHNcaoG
4BSM6oZKCW53uRtVZQ/CEK5xCMlRJhRCYAJNLiXTH6252OyiOv6oxwraRGD8AFmp5EEmKS4BRFKC
qH/r+MbrrDRUWoxpSkJiQlUY0zpZXaipGSlJ9k7VvsGLTM64cwI6L3CEoUEqmwN0BLVzXyJ3/w2K
cglO0PWoYAABPvwqk65KjT7x5PRpRKx7a6BBCRJ5jG0cIyGOCzMvvcQC81gHesFGi3tQZNXcceQl
H+JRqLBVloK9iaxOHrtfihJUiVklLZovjShm+oYbZeJ/JHqOiMM3clY4YUbArzkkWSu9DBWJj4MH
hNpKR2Hh5GnIbKDvMxFeotJzf9HgBqoCMaHhBQy+Z4oioh99cGq/kthNwZnxSHQR8PehRKMAT8s0
oBM5AdGRr9MLJ8tvGKl60rpQWYkhC2cLzSzAXRTMjuNoT//++5UpCa1Peg61p4SaLQTLu72m91bZ
3v7xGQbNA3TCpggNOiUmT+cwkgXa1Ti61BQFMD9wtPBAPADSw5VPs7hp3wwx7+++Rw7ogUn7wte/
vPRlLF8eL2Tl7xMmx2zDHGwsQxZddDX6BXp8Q1eaFazjfIgNWMpvm8V2NXJ5yMBVn0SXyNBOJTQW
8F/hEDhKB8ZIAEhlsyCY8328sIXKxb1VJsx6hRxzEoeVKT97Z/jtnckuOjZH72388djSwum5Wx5z
enyFaxWczOjSgyCCj/FYqsPG6XXokTw2tJCAwtAEgUV5EpytzAHC04TUIBiNLjQG+TTyXbEzoOFK
jukG6PjHthYeH9P2/dcYs30tqjB0pDCWa8/JR/eE67AqrBjIGAOiSGZ/SjeDYa1RSyzv5X+tsnsZ
EjwZuCK6NCQ/DmOxzROxMKLG2z1e3kJmg+4MMlxUS3C62ClHr8iBTvBUzcXNdR7FyPByGXp2yn6o
3Tr5ATGblf1cOmdo6k8vSGSSAsshA0aL1EPRWnel7ipoe4ia/xsDWAgCEkC/EvtYFPkWECa/Bf+A
fiTa8+ivecTSlk3yFXiITpxhbCWwkes+LlXPc7NaND3hmRsHI6wSp5Ew5v9CCn6t2rSQ7E/NOvRU
wLSp4iF8H8sFaLVKYhFwU/qdDBARJVYTvpbda94OO8gU94XVNFc9c7ThlUcRnYCEX3fkIjdpthIl
526JwtrU2plIrNBcYqJklrVRBhJFzgXAyZTKHgBgTJXTFXDzQlaK1wbwkIAuYOYLOKT7FcdcoRZe
Sv3L4ddwoe+ysh83MmbfQOVAPLPKceIeH4N5RIEe7d9umYbmHv/3B327LlUypCSQ4/Ci1CjmIJYU
4yY9x3+CUHD81AnXgCALQVnFhTlR1UyVNInNAVSO7/s0QqYBRQqzCpIN0d/0Txk1NcFshHg/qsFp
xNvy8TKXzIJsE29ZpMKgLlWZtICqUpYpTRteKsB4LMyRJE6Cp5XtSWV3Ad4r3al61yOd7YIdVLCF
Fz1KNefxj5j7ELCF6H1jslmeWLCZ6M21CYp+1Rhe8nDQQAGi4vjUGbfLZW+NzmZ+cibBPaRZGOCG
kiLPuKvaDl0r8DS9qFe/Mpx+Ty/VytNw7jn3JpjVQO/Fi9N2MiEYGgcNZQN1YSPV3HGMDxAGAzGF
/Xj/lixOj3DMYeE9jMB9fzhaP0y0kI/TSymivWqMupFKR1+3ssZsCQH50orTrNmb/v23syHJqSBF
MuwRzUr4EVoWtijbEOPE3aDFN/HyeHkLFy4ENv+7vr8lmW/2vBjTxVEIexxYu+sPpTTk5hAA71rn
2wQj4J7Zhru6yBB/iBm4dWhC7Ozxb1go+wCfKGP6VkaCDoDd5MPffkNSxXyL+Yr0MnUs5GM5PLXc
h+efhOaWZIcm/6zyXzroyf70AnAj6NdmglmFsSH14SHK8ADzk/1YrrJbLfgzfhY+PaoxaLKzUKSm
jKMQ9wN+VmJx/lHRjskP4QP4SdXgf/nXKoG2hnzqdpUjHse14LHgBzCOTEgFfyVmnhi/o3UsFKpC
s4vQ6EY9Wg2C/6YH4YQXHYv4tMZiOX/B4BPg6YJHBUROBBaVlzYNVUqIOlwCwIGji6ghDUpe/HyN
aG9hAgRPMXCMYjgAw8Uout9/66oq64GKcXbp6g9CAGryDuCPnnSIfvwpbP1P6J1ioPPkoxpmmE86
FCsvm/nIt4hAiHExTLZPLDxsMW9oJMxWVjy5FHZ+zJ7iHXEVV9yjdrjXdqOr/wwu3U3eeA6BLpe+
WwNAzUvajH3G2WWt7wu0WsgFAt5GW13DIjT8FsMPKv5xVkMR5NnP+oDx+tZbO2izr8zYZi6kMvfT
ftKFvYhmusudaJ9s6kO6rbcUTKz9Ntz4O8WhW/9Z3omudI6czBG3IjTJ1rS75lfj9EswTTkRwWK0
gNXd7TCqEHA+dkERTiT/IOIejyZD4ndooUnZpZYd1D9WQuu8sg2jE/07pETQjgdi8t73CiXP+yIs
5ItsiH9yNFKs5OQfk6N/BpvK85ry2vxLI9FAHokEZ4Iwoe17b44fNKVqRE65vIPD+SdJzYYaynN+
wlNtpBa/ksbNohUGeZEnTgSuCmh02a58hKmJyI8j/SLqdtPuYu5QEBC3cdIa/mt+hCdLmG3BHMGU
vrEnqGqLqmyyGPxh2/bQvqVXCKL88JzuqG2jZ7qp7OCY/iZrdfHF9X2zypybaIiBKAYC9TIEfzwX
RGW9XxoYYwzKlYxpfiUy62NOSdKUftVX2Mm8xKD3G2R65W0BsqFLCcINYurDqxj8DGQCd902Cebk
1phdJ8e4K1nhqY0BlGkCH+SxAHjdO46X81QdpN67NLIRbqVDBEbhzZPy8vjanTbskRXx3ooQe3nS
jZ13SQzn7R+XQZglMC9qrck4noe67aV5GkCp+nzrztBbwIwJPtnjZcyfL5MpzLVNQ0poKfPMOoqY
ij3XSd6Fd/nS4D5BpXb1fvA7OD4NTe9NP4/nFZOzOApyLwyDQzcX3NIoHzOr8wbeJ40s+Fdu6x+A
8OsPum730Oy8Nlv+V3nSnrI3cMNaK2an+MR8MTSnUcUE1dcE1WdWKneFPAYkCK4JcfBaqQB8BN4Q
SrhQ6iycauWmXPBChaDxhW44kDGzkZai1PSiS8PgCo3qjQrZBUyrPHsAs68U6uab+Tfzm0T7IEyO
CH3vh0oWpeHIRREeDaDT+sra6wBhk+Gfqy1jeg0oWYCPyXTtIzDfGyozTyn8KoivPkhVN8rvEhSX
b8Ebh9vgGDrBb/mrX2uHsB+Msch8sF70fIyu+PFV+EyhLvQ2DmZ1BJVl2xmPXWMWHBlDjEOSri98
3sfS0NNAe/qC1qgobR/bmMULxgaTuQ1iq8YCrphre9ZtJKKP//r8GDN/nonvfU20gkr488Ete6og
9K0+Rcq2eYc+qoyWN9rsa1xR8woxY5IJ9K0neX41wmRn/+peYlCEW7Jra/XeM79cT1oJVLOMnrE2
fcNvrxydb0cV82fxtYD7obV7po2DbG886WeiOo93c8kWmHSQ56JfPYHo7m0JYqMXQiXiW4FgHbrp
KLF8Do2pbdHBV9OVTzcrMiIaIReYOuMA9APSeW8s6DHB2PlRd9W4gD43IFWxxAIAy8dLmrs4QgNa
KxOgH714NswHfM0VXZCSa5RYrWzLeBQe6uw8Evexnbmbww6ee9PIK25glqKMyEMcU64hVzU6CjVa
ZJwZaj8e25inhuTeCPN9kmQkRdH15PoefcAdwkvgxG/pq/LZfkRvj23NHzx/bYGWEhB1fKG/6c43
v0sBPoY68EiutdNHP8nPtDXwsNalz8Q7R9FOznsjjg5dYmIW1RBcTJsY5aS1rsuGAoDLcVUBYPFL
opn+vz+IOXZoQgp0gH7otXhNBhuCrQYlxy4WHV7arax9cr27G3Nau47ZUxmVzWn+/d41pXxsKj6S
yfXQme/go93+BLGwkZmBFZq9+aO6fXyAuvfaGGt6VrPLkzE8HdBvm+4Xk1hoIJGr9hIp0PymH/4u
WAnI8/fMnRFoI90b4Uk6quoowsgpv+a7X94u2gAUtNM31A5XIso8K2aMMbcnOgAozyLrvbbllkdh
6Fm9oE29Mep9eFQgrNA+KZ4FQYXHX3D5pPznC86OfZyN+shTbGT0Kt1E6KaHtuCqJ+6Egqr92Nbk
d/+3s2Ck43479byIBYqocLUKd9e+ciu1yzkondlB5gJVhR4oAg9+D2gdSKdEKzgPCYBEJrr9doVT
mVjSXvkcB5usPn2nr8OsDZcBANUoggPHxEppQq+zQ083kK/lkTPUg3esbQ+0ZXitHYbN421c+mTf
bbFtC6pnSaHIHrnym/5ILePzDE1aOzv2a2n4wiG7M8S4ZBWEI+FCFaH6Wt4cqTbqA/+DnNMDVCwt
zZDM8gWkPZCRP1f+ml9OzvBgQ/+ezW8HvIU4+EASnVzLwPYP3vlsjBvup7wZ/0imD3XgNYNra2Wc
swh0P4pKbKoMcQ/ebrf6pjTW+BAXMqJpjOA/bsJW55I8GzA9xJFrZ2Jm+1yc/MLwrBIbKpntS7Bv
3tb0JxYugzuLzE0I8H+ZegUcU9tkxrG3V870LDcByApPQlDnEVRHAG++P9Mkgh53T4lyDVQoBuRv
wDytePvsipksAAQPhOBELsIidEM9TqYXonrN3/k/KjB6OMxcBZGZGKk49D6DtUx55gkyxkOBOcer
DHyA4Ki4XxK0HzFzIQn+rQKC91ZmKBWWONxmGqjU0SBYb4L8hFxaPVgLxrMAOVlGrqdOE2B4SDEB
LJBCvx3Bw3NTs52Gl26B1PVfUH39tYLSMKY38cxl00nPwyg1pVifXASY2bJLDRMmgDzTDanGnaJG
VrwRan8lai3tqjipWaioJYChbvrM386zBGBNjZEl/wbAkDkqkPiVzDylRhZsBPopAW/12G9mfo9m
Oeo7U/3z7yAsc55rSQpKaRADqLbyoJT2dwJmUB+bmBdZJxvwfhQggTkQ2d5fwvWhHrYkgHQY2WPs
CRqp1ZE4EOrZrlha8Iw7S8zueVIxqBGRg1vpcFtuS4/avjiBUNDMbW8ruOFO2NN9uYYNmCdAzAKZ
TYx4GjbdCLPdPjiHW2KmZ8H9QZ+KneZwK7nk6m4y3p8Gzchh7jW4RU834OrIdTSxl6diu6b4tros
JiYWIu97kYdlcVttozr+3vvCg2cvQMc2OK3NPi064jcnmT7tN8fvEk0K4hTLCp+ehbcUgjtr65ly
3bur8u9XwvzCXyISsKTcW0glPZYjXgpuvNnZyh50lltp4z2jDrLihQtneOIFArxmevnO/B1F/0yJ
lDK8ZTYU5wGWjy350B4UK9qNpmTiMFuh00Fl7nXF8KwwJ4N7H4JjOmbo0fBnn9tNhrlZLxfpX/f3
LzI6KfEfdUMOa4qDC054b4n5WgQgVj9uYam22h0ImZzcfpPs6pCt3JvzTIBZ0uQ239wi6LLQG6cl
SXg2Pf1sz5+OZsmnwQku/g80xtau0bUtZG61fKAjl9ewNyBScaZqN05joaL6z0cLp4WBMwNzW+D1
xFTZ/cLCOCEFRs0oJFgbtNct4Ul7FuwARJnk8tgt5vpSjCnG8bNwVGNAbuitsMtj7BRmbP1sncRI
tqHdY1TNGM7is/Zc7EAks1V3w6X//CpA7W/+/34HO1FAE9zqRY3f0e3jnYCTUR81F/0v3hzs1IGi
wSbcdU7zHu3iV/qkbySzNiNH3a061fyauNt7djgx0AoNGSZ+SA5RA0DsK5O71G+fP6hRnspN6Hi2
Z6/p0M7bVfgK4E1G/JlI39B1vP/gUSJmrdzBs1oH6AbpGJjjYfRMzeKfi2P9sTepm5+KNyFfCUfz
wHpvlzlBSZxOxSzY9T/IXjiIAvrJ/IqLzUPrvQ3Gmfs8CIGz+ntqOCjf/FIs75o4a1fEdN/cB3BY
Ac0c6ogAZSObvd9BTgzroaoJjox8rOh5kL+8YS14z5kDp8/0zQhzveaekJfNACP8huy9Db/v/vbk
KycEwKLZQI9hU26h5whVOsXJoKzebdfKRfPHAub+MDwL1kcMJ4IS5X6dg177UhhX8U3B3HsvtUYU
rRzF+Q11b4HxibihtKBiGd9aLTKG/CnRUrMdbC4ypPaCgdUVF5wPNWJTgesDDQnkf0CVJd6viIoq
bSqZRLdKcvvGrDlA7Wy/u3DSkaSCLQOC4CX8LsNcfCk7tIIEEmmsrHT7/Ag9REzXOY9j0ZIr4QUB
Qiv8LjTrGFcqxaTBURSxxV4O9ZY6BLVuHEc2WGE+HlualyGwdrTBp4cZZA3hXPdr70YNA4Fdntya
P9UThA3No78rPoUXehLWChFLjgP0q4JkHqEGg/73pvKI1nkdFskNAyiDaA6Zn/8mXRNyZhNw2W+1
BquRFaj1eJRUtXofxH5QzNj3upMi1JkIKJtO8dCpuPgT5LlNsVnZimmp7AH+/vuYrQCX+OD7RZ3c
ouzQp8NR9zgjGMnO50NLjL8y3AlETo3BBy/dS9ADiNG5j3/C4g4poMcCRBhM2ixOWOZDrkvGOLnl
GoTK+vbKYaZxxdsXbICeDWhn0HBBlJBFQOTgGfRRB05uGp8DtEpF39SzVl/x4KXMCNOJ6gQh0jQZ
ggH3HxtzGRhoGZP0VlqtNVoC0lltp1gEEHV9j4b3dlVtZOHzoelBoE+ApjPo/Jj3QCokhBOFNL1h
oAr1T9/WzbP9McmRntcSzKU9lJCnTzUgYB716d9/S/tktS3y2suAATPPa/XV5Z379seZdeher6ZD
mac3D8PVzzpXiu+YZS9dLm/A4Tx9WUPgW0UzxF7N4ZN5JYBjDMBYyeyhA0U3tZYIsVnl8YQFD/Qq
WPm2814JFHsBvUC5BoBdYPSZX1h76uDnmtre+NzUgC8JyrAzi9Et/N81dTrAofRL1+6oGF65QDeK
JrCG6uY3gTlA+8qzJM7WJeAcMLbZrxziv+57f4jx21DFQrccWESdBabzI19AkrnsblyxLXzByb1f
DT+JIl78oDO9cTuklR3JBTjonZALd14L3JZgpElhcJmZvPf6O4bCAFvJYkeR7SDZxsGfJjQ67Vlr
iI3/d1OeKDFCTH7poIYJelMZaiPLbQ4VLR5NvfydI04ln4q8snjvM+UzO3gKfyctlAJ/KfQdWjQV
4PCPI8f8ygSH1kQYgKH8iXqIia0IojVtBbm7JUAjGKnSKjbfxLxDaPinIkVvt6L21TZcZD+2+/e2
Z/YbxVBIkkzlINT1mLtaCD0FfGgawID9myeDh4R3Mn+XpZchu/DhWVKN0HvV+9eQQ74cGLku2Pmz
9EvZidw+OfJXqlpU00z61A9m7puy8BxUQHLuyIFojqxYwmkIVUvoXXWwczs8i7qj0trIS6M/ZcoG
VDyF9KL/FnXr8cLmcFukA8CE44xrYGTVWEhzKleTvhjX3fgI7P2A5ZTkWSfbSjFVsgnGU1OAzSC0
VFc2FQjPXBX1VJS9odKN9pQERhCtYV2lKWSyW/39FzEPpb4EQ9oQeN2thWiC4HQFFG/PkW5Wfm3m
OgQvlePgW+iKZEdlpwQf7asXGCV3lnmwDL9zraVmpqdt4YynIbBH1RKTU0pwrVoCgMveNoohEamY
Q32AHF+wdvvPeiuA10+85kg0wIaCeaj7mBl1Ud6PYh/dZAMkZPbQ4+VqXwdDhlDa4083hZ+7fWIs
MQ2PSFRDkqdddKMeJ+96UEqZ5dhrVgcmh5VjN3tZTKaAq8L4CQo3OAP3iyo8rY2LcYxukWGpg9Oa
gMmUg7H2Rp7dN5MZEByg5oveFHj67s1UWgOdeZ6HGR2IemRIjSlq9dqtNlebhRmEDnwmKFIiCWES
IEEX80QVq+xWlT23TX2SiWbOh160EQoF9KPZoGKWJ65JuRnjpinNmMShhnnfAcxqbQH+GYMbQy03
UzBxg2bJG3qowgVqB+xXHlZ0Q5umhTwQxwVQesTIDshoJU+8FrmkwzWhr9aaiTJUsZE3UPQyQWTf
IcqC1AIFqUDpPmKdo57TjGkggd6Va3+GGS04ky8HlVsJbPNrGJshAZWKOhXwa5B9u99znpRpl+hC
fOsdaKc+SVa1CZwQLTr69EG2mB5eUzKfY3sYi8xXVtqmHVsfWX/t5MdTKO0hNRvuEOBGpzY5y7us
4otnKdN0VWLaF4wNiN345/0am6GMcgmAKLwznmqnqxygizuU/pyqtev0lRyqL/BJgG5i5djMC3Qw
jFFmTDMQXBszWmIh17xBCJMEyo2qQfYnqBfuanu4rQTx6fJhIsGdGWZHYzUYkrpBPt2YycuP6581
QNnqOpjbr9LzIPZzGPA26qE2jk+STQ3zn0Mame1iChi82o55Xk3rsDH+jzCjGU8BABnm48C55IF3
+8XcMHI4epWe4LMABONgSY4DocWdZvimuqfQD10xt3AlEDTI8BJBwg6kOxM925LXylCazFmdXe/E
35VltK8gp377emxplh1N+/fNEHOWg36kQ5eHye29MMaDDw3qxFlxtXk7YrKBRxuCNArr8Or7s4Qc
Cc2dIYMN5xnbtjtGx6u7WpddOrHfrTAnlmpFgZkyWEHZQTAcYYv5TkBLXl5y84/7zzcNgzuAgOKh
g2l6xhl6QYtiIfTTGxcY71kPqjzqG9vtYyMLFyiqexhxgWYMBl5YrYKs1KWCSA1eUob3U3pOd63B
1xuzWuGmWTyo3+0wVxsoLjiOS2HnffQM/WT4tzo29ldtbQx8ydO+22FcOoulXtJD2PFc0axM5RkN
FXvF1WZ5IDztuw3Gm0kRNE2u1Ont4MnQe4+/+nTlFTWvCjEmmLjGVSpKAk2F7Yp34oY3OZv7KZnX
tdbrtBtsfP6+EjaujbUkhwJWQnfK3imP05DiTi0vJIXa+Mta8XTpNvhujXFoQWgFfaiwKEwjfESh
Yf5Z+TDTxj9YDqsVF6NYqJQKXu71jlh0v/LXF6Pzt9/PTgPlYFhBYQ1/Xtl7uSHbivFUmtuvwZSM
4u3xsVxzALYkqpaK35ZBkd4GEwmnkew5s7CSo4BZmdW64Kypde9sOnM29Z5v26wtp++CRABq4Ebk
hA5n/Q9p17XcOLJkf2gRAQ/itQoAQStHqdV6QUgtCd57fP0eKHavyBKGFXf6ZSYmuoeJrEpXaU5y
pI2jmmzSJur1QagmCFtjDQ+AGF1XFKA7vEviyQCjnHkyjP0Y4+DKz8hRNx/mboOhTM2OH0ZX3sl4
Wj1dvyoeW0yM00eC5hcjCFrh/Ue637o8ljhqw67Zyr1E9BQRBJ5VrNdW/ySUV1HgUWDMQF+UQjuJ
UMzVYTc5A8Fjm6f7HD/DOrNA9YHso+Hye6BzlOvK3uKJTjgeczEG+NZQTNBdxgBjmwiyUXezJI+0
25dkfO+drbuiwub9+q1zjMEPwJ7Kn9S0UqA0WHsemXd7+1EUSU/UX3VAMsqbcuH4z58vBaX2JVGY
TZtjaSv0BhevqZVgpz3vCJcCnPMjZIyBL/uS5xdfxkAjnbWiwH+1NLfaqRjwpZS3g4pj6DDFc3ll
fr1S80qZ1ScmL8ousnRr/xjf8JTous/GWO8lmcYro74ZcX5IG6qbeiMSlyMQ160o9lxcUhB7cZDD
CrKHh2rzsLoNdtSmK4MXs/PIzLp8lvrOirrpBcB/nMRPQmpnojTAw4BnRa9bBIMFhO4yRcpGHWFU
T1HmXFF0AN8EFMtmSfea4X1qfLZ7YZ3ZvAfdMt25VxGZKgwBMIcY+9XgIzsB621X1qEmgG1+un5P
y4bomwJzfikWcohinmQn6SG/F2izVVCo5S1V4LHBGFSp1PpKBAYEouoXpOIdV7m9zgWPABNKifoQ
ImsCAulEEpKR1Z/o8TqFf7A4/zkoth3DbDEuM44gccBKQZ1OR1vJ7C0d/+uW4a/o45sO827zgg5x
FRaUI0cgPkXW6uYxsTm6yblzdp0HZG2llg2kqqcmwUr6X4O9LQ4cIv9gyb4ZYSxnVHTaWBkRTIyz
WqfofxZIvK6t6Ji4PPWcX5k/A91vUozRTPoqVdIGT8Nov2ttzVkppKO/p0NGXV5WbNlwfpNiDKdU
Nl0faSGqetvnkOgPHFZ+dh8x189ofGbWoVS1uBup3hpEki1JI9JROKJ2Q1KnIja2Zln39/FHSI2B
yIiuOAZhWdCxNgKYYWhAEBXGIshapxVBOxcTiUyHjUQMF81GQA+jlKNSi771jBJjFjDtiT0UGmqy
8kfp0wopnYCY1m44FNTlBNtL6dN5Bu0/XDEWwkizJA07cDVi7MWn/f6V2om7/XxSEKXIHNmfheCH
PH4TYyELkBvrkQ4GsWATPNDSuX5ui8bu7NcZC7EqTax1jFFYfnqZAnKf/nm4/vuL5gGp0BlyYU6+
M9dSoisYCBAIf63BslJ3fIxSgsjqOpH5R34c0RkR5j6KoqwKaUCcs1rDka4fMfPxdxTY5dOVgBGk
wEeIHTwDdhOi1axFlxMeLl70NxfsilalaP8v6r1f33EkdvGWz36ayazJWP8qRzUOSH7q19pWJqrL
uWceBeUydCqawowx3ApTht66xn7w7v+SBcYse+hyQ48MCCS3He0tm/uEXrZVZ4fEWGMgpAFn3ICo
Amjn/i2nt70l7ivK4YMjq2y5KzErQDFhv+9pvHt+M18RYb7/lTKwJjcwhUZqZRAITpMbr/e5818v
R53dytlBMTo9jk2aayghnZKN/yiSkJtuno3OFX1WGH1e5QWWEMzvJHX9VFnKDnvmYDNCi1cUXPS/
34ywptVQ+ymKS6hFecSy6xMAejkvioXLRrsR1kijaQOIM2ydLS09PCgarFzu0HILBK3RIZnPk6il
4OiCCuPmC4yUm/gHSpu24rxJZBNvBpRqRl54v6DjF3TmPz97Hkl5mQ3Aj86RN+s284GNPNlduBDs
pkeTC/oD5/27jApiZ2gWoMUux0vckbGPCVCLHEP+c4gVMzfnJJjDmsYCaCsCSHgvrd0/3RRO/VjY
2AX0ROP3gHC0fcH9XVBjjswscmlqCj0/PXsHRyypCgSNDtFP9XFd6Xl0GJWs5FXfJPVMBz3mA1GO
1DvyHl48GoxWwocImt7h5Eaqr707ZBot9M4Dmv90nZcFP3h+ZmymOW6M3ohnOkBPJnnHTSYsWBcs
wsUDGI2haKcTmbMym16ShAlnFT71dk1Wm3BDFMSLfPVfSmRdkGKOzBN64LfJIKVhCtbAo8UJKIC3
OxLYIxF/8RI+izf0zdmXhztTUACJt3E0c4ZN4I5AO3qMnU+Oe1m2NmdEmIhRVv2hbQcQiUm02Y32
dESe5JETC3GpMBHLqDWmEYigUtrq+hDvSuo/Sp+P4y8OId6RMXHLUEwx2iS+jqx9lVz9wc5ePq/L
889uK8DOoPNaxKAm0M6x0+HSbua91Fe9oc5PZKD6H4vNuE2P3vrkWeEhPKAVYv97eBr3uYU+CPs6
7a/fZlzpBW3GovpoVxYHHbTTgCbvlRVadWF3VhWsU9tX3bba5SUm+at+21loBa8Hq1OoaI8UmCHD
7zydsULCHcY01M90a9jlVnGwGmhVkfSwOshbrOXxP8qYVBFJ3yoFG7pI9NzvM9/yPbf1U6ocktQk
kiu+equ1kCCHu4ppMLyi6zCsTs207jI7SjaNTjqfUxddcL5AtcBmHEDboo+TtSNdlgEAvJLw+pWs
Yjdp5DG0rOvHyyPB6EKH7bSYbevnnLhMHX3/+sAbvFiKSi+4YBRBEWR9lBsxO+UVeS5tmSo+yTSc
4x1vtnfJWl2QYnShbdR8pVfgprajTZHQZ6AhVlh7ROe6i7FJOb5xwc5fkGPUwgxkYOanILcTP9AK
Jf2+fjdLJuTi9xnRxzrYpJnQMXqablDlN9DRFdCMuE+5K99fJ7UQGF1QYmKKEp0Lii+B0riW6aFe
r/64f0eACSPUWKsiRZ/mIpJI3/TbisPAghW8YIBxiQMWTmQZ1nLMqeGNalcJeXU/OdfN05X5G86c
U9mHct/GEOQQM3fO2Nqj4vLyTdcvAl2DlzSq2Kv03ACN9vOQr1WrePI4GIvXTwrg3JcUYmVqVp6I
m/AesQH71JuE5hbl+FgeG4zOe6XeSasSbOw6JOofuSta8I2MTzi77R8TOIlUD0opopqSk0NIIuve
tLHy828kFi/ay3MCin7mD/WIvI+IomRilRZvKeDCW+GCC0a9PSHTeymZzUe4RZ+wI/PazjkGRGer
TkMc1rLngYKwE7eHuWoCKK3BefQt3uzrdd3QRUa/ReTop9rAjZQlWRHqoxOhdLn2faG8dXFijJYX
OWCg4wZ38oy3lQwvb9BybzxtOSHVdbuus0AzGEHLlUwFM6dNQ3iPEM5JsSEu3L1qRgl+XOwsZyLp
R3hoSm4ymXNSX5JxZqvyNFWxuRv2sKeK8zLPVeokvI14z12OMfkquZ+R8VQj0Dxst0e87jjiA33P
bY7RXaQgY7cOlhlgRcOPt46+Aj5Cp0BJDHRT5RPR7kj/zomClnqrMZfxTYUx7XWmTKFvylAU1yBW
nbglsg8OloRZAMzOiYfidrcW0VScI7CIj/rabTCK3/76tF/Fmy0vj7poPb+/hhURxOKhIojgOSb5
S2n9Rn8151QXhfCMAuMEcjnP/dIDhaYhJhVudz3U9br9XLRuZyQYF4BhyCKTM5B4wrXpoJJ7HAvN
Y4KJ9iIUhwS1gYwnleWEZLUPdFJQjmhw5O+rknIm4UkblHLfg4iGfZ4Eyz0t88bBWEx+un5cPDqM
M1DbVR2WDY5rpC/V5JgYiqC29nidCO/EmDCvGlZhjR2fUKZq76A30aqeKk56iie7jCMIu36I8x4k
jBun20Uuz7LxxGpm8ew+at3ITWxbg+TmZLAagAs/XD8jHgHGFJjZhLo27P9penjW7luH21e9aJq/
FePrsX3GgRoNQZzOEPXA3t+Y5Dk+DgRlzWTrO9c54VzF16DgGaF2UDDQK4BQ9icnN9D08J2j4xJH
amVGyWuhbfVWwm2XdmNJjkg11JUyKqDQHGKmtKuocWdX5OGd1wzPkeSvSfwz3jQ1aOcZyPkQJauO
yK8tlt+9Xz8/HnPqpahhh1IxFiVoRJveXj39kdbGevr4O/vyVQE/Y2RYtWaRGSDSUy0H7JYl0d/V
8S+JMHqveOWYAHYFel8+wYAd0w2GriivPWepqnzuRdlpQzjYZuxmgbMGc41x2I5umlP5HDvq2051
eeR+oi2g//3MabOV2aj2ur6rIXzP3V7S7XB/OGEK8TYeMF08bJUnSofBAp/YbfuJ6dF/mdk402TG
VEStn2gAApiF8OC7/lZ9WJEHw1r9mxfbNxm2dKt2A5aYzs76WVzvxq8mFUwS5m/XpX05T3NGhokJ
psDIitLD7Q1wDeiDe3/1aLbm6NRS9eL80r4isTN5F2EsRiPAmaGXtLexvshbWUgjorAUyIeIFLAe
POwYLmdMoBB6oYHhOByg1WQkj8gr8mih42L5yV8eIWMxgj4qRzXEEeJVmj6G61+vGTVueRk1ju1j
a3KJKHhGKmlfLb8D8TedLd7/JSOMwcA45ZBqA0gcUtdxovesdmjyfJ3IIhsYZJw7a7CkmR3hXYVm
OVT5CpECQJ1/5wCP093w3xi+MxqMhhZxqAtSAhrYfBQDLVfaqs/jjpdEXXQU31R+ePRS01Cw1ufY
Lfqt3KEPf272NTi8LL/mz8gwCqqvgD5hIH47WSMNbk2i0oZI2+boXr+XL7v5I7tyRodx6tjcsPKb
HHTiYm3YxotHZtQxQm1gaG62x/q0izaCs9rWxMCLqABQLyaqOU/w5VTu2UcwOpsDK1QvwplZOd/5
d1ggpD/Ah/wKiLBOLZ4vWTYRZ+QYzZ0CDwOvIwRld5AxLWtJ3dwkI695bC0Gf2d0mDA/TPM+zWtj
ftqhMkGeO8vfTp+f12+Qo1nsKtcq7ZLQF0EEY2jl007uCV5GGEa5TmW2AdfEhI30BzPwAN6MlhwA
DZEeq2j+Vax/dlgzn2e+YszSYCy7WRB1oloYbn7/Ow4Y6xDKDcabevz+gFmQY8Zta5gV5coJsY4b
Q+DjGGs4oa8yrfPm2+GGvkY2Dw1habJhXrT1/6aUbbwKehlZMQGMzH0NMr2ZCLp+se6N2//PkSzW
e3eD7uWeD45SAuBn2pLg7qnFkLBwE9wWm0pcd6gKY2zHOF2/KY6FZWffhVWfzWXo+RVuPgg33Ql4
AY4eWByRXmQPIB1zrx+azNlzxPxZBftqwui0T80u3jzGFteKL1qAMxqMdR37MBb6HjR2+jrbi1vJ
Gsio0Nd/985cYX4Xy8oAHcWiHwA2Kw79MMxxV0/JCYDLTz4JgZkC13T9chbfmWeEGJumd2lbl2I0
EzKwzwXTgbw242UBPyPBxCPY5DxJyRTPbUgSotPRrunHQOHLrYDwssyLsnZGi7FrQzOM2LGFc+ti
egSqH14QoWXyYoZlj3NGhjFu5rSaCiMCmefJmva3+k27v8s5ab7lc8PWTkzxQ5qxruDSgtbdNGIR
RDa3OnRO/tq/Ii6ltTXmRHVkiytycwTyw+B9kzNm2T8z2HWEdWGCWOR4zE7O+ASUQnI7Ue9Zsjke
bvn0zigxsVBpZmYXaaAkYiP2TWCppCApGOIJw6Jsn9FhtBUrV1tBwerIk4XVCwL8nMCp8S9yYqBD
AwtB5hF1tsjf9moX92kFcQOapE7nuGNON/M72Zf89Tkh5sgyzxv01GtmNY2PITZmdZXV7N8GUlry
H0hEvS9PDf03F3VOlTlAUWg8dRpxgAqZnlO8KxuAzHfICfEIzT/Eyt45ISZgHKROGMa0zU8G8oLJ
b5XW5D4jk10diy0nRbioVue0mGgxiUQ/a0rcWeMgghttadYqp7YKWAve0oolc3ROi7Gu2thCCHVc
Wzej5bqY5MgtwPVb1224xJOO+c/PVNeoFROLvUGmQL1zRh0GrukNNlVA5Dva2NhC5sMMcmHheGQZ
Y4seWclozHo2UJNTbQByaKmvqo3e5cZOjsOL9KTz99svKfX5kTKmN07QvhwDzxCaMOWkfRptwzEc
87l/DaiPQpmxoqJmp7fcUSOu4DD2OOyUYaVVYLfCKWOAjRY7QMgAO7ZYc8EoZiH8Z4X4sVlFSRNd
TtRZcBx5Rk7fO9Jep6lmk/GBJz1LQc33iQJs6VJ68MyOhAZjMhDS5F22ffKnt9qNt7vjSOn8O9d4
YqxJ3xd9oyegAxSit9QOnI/Gzo4ylkhwY2oeS4w9Mae48PscpCZHRfkfC4ZQ2M7Q9cgNbuZfusYU
Y000QZXFoMRFGauIaH3nKMrHqN6ZKD5molUhrq4svXP7Zm22r2XR/dew1cijYmGq+oWjBnBjRigT
IwyroB7npksDNSEFztQu8OLP6PXbW1a7/9D58oRnJgYRtyb47Red+qV3JDtb/4v+UcBmAiELAOor
DDgxrAgrVWgSY5jlELOP850JB+2Vv8VwSQ6x89VArV6UMRbGWBC/N4XaB9Yt0ApE6mSQjltt/Rg7
79dPbNFenNNh+NGkegw6A3SAo/8Hq3ZJuBkdcy2h+OxbvF7/rwtgBfGMGntBQ6iqqSeDGpYKk7dh
92d62vLQkuQls3ROhDEVk9dXZTCbpR4r6lKi/MFzztJHAiwj6+Z+shy8Xm/9jaraw2fkbs0Nb1vL
Ypni/AsYI5KEopx2Ir5g6rZavnvc3fnHlojk2G8Qdq04Ur/k4c6pMXbEm9rYECZQ04A6gERG+9y8
XpeSJb06p8DYj0EdBwgpnIr/it66LqDG5jqBr4TRNcFgYhBDHsVGq8FDZckzqM1kZegDN4i2Scnz
wb8LaUJ651b1reHRtl63Gf3kWcmlp/k5k0x80gqGOfnaHHIBbyBGIlcmnzxsdx4NJhgxwhS7XOZQ
q33aFHZjv/oWj43FvOY5H4zlKOusGVfalzgY2H56Qhex7Vkduk0exZ15e/3ieAwx5iNIRClPZ/Oh
3DgzmYGOKHxcpzH/xhXZYJPfjZ979djATyIRJL+qJMXqNuxWsK5T4cg4W8uWx0kOhxBUeogdwJ2n
gB4/r5PgMcKYhUwd6pUg4LCsEMEuielEY3RM8foKF+0B8CJXOqALVY19kptRIeV5J+anF8WZNvGt
6l5n4+euALhz7LX+fwLsI7wQsMw5LCfwkQW2o291OgAEIiJyTip49WNWUe66tEWjfkaTMeqRkviR
UcLvAhGe5kTHsPYc3epWR0WHljd/yyNzV3KZF1Wc4hARv6tUwFJE+TFxYqqfOvoa2MJGnAdcuzVH
Cpc9JMD1ZRk6rCissHd9oQBsU0LaYd1Z0e+aBiLJT9to4NY/lsJPQNv+hxJzooIKYzQqoKTJkPjG
0chhyK1p3crccSIeKeYwe0PPBymQZw/lRFZ82G8Boc+vws4/88NQnHHEOELA+YarVMGd1bGLdDF2
P6tE/SPZtJ8cnnzwaDEuEQFtVkQJWJqcDojjUQBIOYXWN3chRlR4OaLFmvb5XTHuse61LAWSJkZ9
gMCk2OnerJAIaNbzqwQtg7vcRbmMBuvrir5or87Ok/GIQGUdcrEDVWW1ruunor1dNWvtUUwexdZJ
RXKd2mL1EelK7PsC5jKS48yRxoUhCmKs4JVys3HQbtcf9gO6x/5NxfacDHOWWIFXANpQnd/mJmlV
Iu2KF/2Np8ez9vyUxW9mmLOLG0DHSz6YQU9fSYLneRh07xHjCeiG189t+Za+KTExRYuVv1Nt4tEj
2qn9kZD9/ITkxZjcy5kDgbOnVWUWrV/Ol2Ml+0NmAWEfnl6xeWq17Lu+mZmZPSMTeIYq6AHIZLeW
M1itXT+WG/FheO1JRCur5aSv56++ckts/UxIsHIi96DFz1NGimOB7s6MizH1ZbN/UFGxwxwgpPOa
6dk8njElCQAfDUpI3AylJznPoUWf2pDGruIGjnxCZ/6mu09sjyeEi5JxRpex8Gh/UPUiAd0KFY2X
8vG2vL27LnuL53dGgTHsBboYI60GhZ13wPAhhV3n3BCPB8amj1h6j3IZKGDrSur6x8EDPNxNX7t+
/2+md5Ei/74nxgBpWeWPpQhaGOCzpHuRZOs73rThbF0uZQEg3hivBgC6hvUYbDJeVf0myU21PVkb
npudP+/aT19e9/WL/RkNX34mc7Ha1I6BPyktEFVqJz30DuUVXHkHwVxsDwjo3ldxEG/3t7y+VN5v
MxepD02qtwZ+O6XcPWEL76vLo2H9h28KLcC025Ni3dcW4HrsvQ/n+/D+8HT9DhZmBi4pMT6kgCUU
uvmIYrIBanFPdjAYD7pFHPpwn613Lxb0zbZsjB7anI7Ar0L0NWFivIqHicq46iAAB+elfwwfV3ZK
PwA+fbC6m/vAwrr3DXXDB5u21oN7TC2P+o65eb9+Arx7ZJwOtsZGYlfhI5x75EY5fvOnq7k8XcbV
tN1qFMcVfnwgHzwtX0irnf/4jym7Vatpte9r7ekptoVjui7eEgIM9+jREngb1K6rPTtu9zcHjn2X
l55Klryp0uT5wG85V8n7SkbdS6H2vLCELP/1L8+Uz7xrN7WK6c2mCtjRvMbO6wKos7CNoyCmYT/i
qzVCCCcrvpCnvJQRRr2zOG1Cc5YRoN/f16Yt5493yX3jIKVs7d/3LXBDx91eeWo0ahyCt2Ag0T7i
QfF/NdD/s6L/mKvrJW80VrOOYZk1VUiMrYvOfs5r1yRzS+f5cSRr1/78S3FgNHs0jKwTRBzsQCjn
pxWeqDGKPRRo/Ix1/DYeZXFJ4rt8vbVv9iO5p9ZdS/buK31/aHd0bc3YblslskpeHMv5BCbPfV0n
f65bWl3IyVdofibgYSBhnGMCP7uXlqDCHVnOwdtURCb2B7YAXKeGTX5Xwwj9y7SdketlczL6BGJZ
ko1lks1gCW8xeY9RMq1dgWwqB2OFKclLoqpWfDygQUbbCPYmcHabEelt2SfK2412fG4y2sq70wBQ
f2zLTe2DRkSflLZf2O7ktuvnen2zEm3lj34nYbvbWsUK37W5V7BPjwQrEmL55LAtgWxBVgfpHqgg
xA/Qlpps2oQ0t/qnhC7KDeAX8BcmK9wN2NSJ1V/rZP/rU4lQol8dK0t6qDMruu08rPC4z/ZFY+dP
hpPTBp8r/Fm9atFXR0SUkX6tONgtWtN87yG5lK4l7Ps43OYzXtrHQdw0zrpwPkyiYcJ1g4oZFbel
fehBNIzdwYpa1LSR0tDeRHvaDTcl6R5uVnZAkcjGJjKdBlbhRCvyvCkJFkzDm+V0uEEPryM0ZONo
a0iqmVI8RylggxXyul+7wIK4N9ahbRs2MtIH887fFRnKGHerbWoD2rN3CpTOkzcNG/QmMlqDRM0P
Yydv1IZoKSq+x9vAygey0cO5b0rfIUF312C9Zu9Z7xqmM1ak7On+VXxL19tf5e5YWtrTjdzZHXnA
+rTMSoH3pGwE687bFo/GSSsIEFcBaYylQbaA0HgNwGEJdQ392PXW6Ir2pt0+5m9pTbV1YNFVC9yY
0DGO8H12Q40CSF6Ya0OLBmQEywTiCdk7b2MX7kNPFGDiZp/vvSXfuO+P/S9NISTYWvp23KzuMXCx
RbesS6oPvSfrrQ7hnwTSHCjJEHlQFabrD1Y0nQyFOBVWV0QfBjU30RGtLjfEfqhIYpdWbAHpq8OO
418d7bDHaRtbn60EGCi3IputcqDT3TF0RCLdV48BLOAJgS/uozseN/ifnZ4UAw4NmasO32L5FKfv
6u9HDZ1BdIUfxUkI9Dmwsrdp7QCdPcN/SvYuJQ52Lf0SUOx/9+z8rQfEdYLmXJX0VljYZmIf3V80
+VDXN/nu2FJwCkAJAyXhdYj9KKdibd5K0i4hrRU/fsDLjZD8vbcHeGxxeMegKFEL8i66MqndyXC2
62Sbk3vz3c9I8Bla47PnPBq3WFldPLaouW5zjBxbUDSRDDby9S5R1tuNkFmeD6kM7JZmBxS811R7
f40p0GOV+xn2Z9tadU2JmxAc7R9kQoXNMWnIeFPvEruKCXE3dgmQeNPCzLRvy7cC4p34piDuSD2c
zSdsFfBISbN7fH9Ob55SZ7gLDtGrlQ3O5IpQhjY5bHXwf92gLblZDUBGqqEqKoZ8WfOpB5EhCKHX
oQdXcaD6A3kJj3NDRmI1KVnd6M4MA29ucFXbEH3fHHfEpc/EVNJUK1Wimh3gI6WUSrvwdHJC4Om3
DnqHbvNNgchZuTVhRrMD5wXxxRvj3C94Z6IuPQ0iMVuBdjmSl5MJFIOQegRZSvf6IS8092AC4eyQ
Z4d45jRE0TcwDi50p2crtA9AvVGO5TOURcM6X4Nf4/qZXbskx7zB/FWTTHqFOy0K8uu39BSRneRA
AXhsLcR/YEvBShVFVnRA1F2yJRddIHee359Mgmp/JjqwkBilz2/R6x4BD6u85SLILVQAZt6+aTJH
GZdRm/or0ASyexbADWK3S+h89hzeeCHKJWvXr5/3W8wnD0ouR12BCMW653zlz/TPZezDXHTg11KF
dW5zAG6S2NaOGoD7e5JzyMg8OkwsDgiyXKgT0Hl2AKhGyOFGoC+Hk2/D1REXy5aedrZIHp5cHr7i
goSd5YP0r1rbmeL4cV1K6fx6QTGL93rhRcLsAJSxGopemJ8vT7vOcQLrFKGPJCO/TghAnHvi2htt
vX0KCAVU/PtIt77Fa5f56gFnLNAFf0ww7qlyUjYD+Hu2rMP9+82NW5LfCC2dXU5SG02UjgM5z+mu
23kWVk0B/80n1oTiKP1c3w3UfrC36u4BroHchtb9J5z1ZvvhfhxFeKhfCjkcAoRg7sq+LtFfk6RX
vputwwlmVwOwAVGw5Nx41mFzsHp86oujuTWeDRhWSx2F7LHBML/hVfA52vT1HjgTiWiSsIx6Tvuk
1OaJm/qzFHehUOw8td4H2VDOjwnr5JPDZj7pNbXfTmiJCQjCtMxqLes9xFtwRE5njtY0iyK00gme
Tpzc7heM/7VDvrRB/6MUeiLEMj4GexeszfP9L/9O3TyvD9ampKvbhtjumpIH/BuTM2gr0G0bH0jX
7gOWbAImw+VJK0cZ2QqUEBgrvZsvHYiKPFc888LyaiL9r2BZKkYmfriSYPTTJsXSXDxYKglhUP+8
cjEmKlj1jnfLS9bsnBZjj7UAfWWAtOtgNUO7c/945GG+y+sqshRcYFX1N0eMbR69MI0HXQPCEz3E
928pTV4xzcBFgF+AAIA3PKPD2GYzWdW5qYGOgQdfb78obxVWggDtNgNwuYCWfGw5JfbjZ+VcZ5B3
ikwKtK0jVHiTr1MUbf/FgO95MHrCa4rjkVldxhhBZI5TWIA9K/GIkhLvTwqhSKCB19lZzPRgUAc7
RGXza/niJSEtMOLcG1aI0Q4ShrfgDypXwIszQHNQhVdEavlO7xqb5GNGWCg5yr5UUTinzui6VCjF
GJYz9fb+vt5k9vt19hZTrucEGKEfk7qSagUEpNRJRys3bNmjv/2NWNvm0+hZuDre4qJ/oAl8SEM2
JOw6Z+5OnLxYGE0o9cEEPJG+jZAYb+zJptnjv+LumxLjRwVsa22VCNxZ3lM0WbWFx2tsta6ICxM4
mcnFFNA86/d/bLHODxDiWdWFYKuwNNJj56REvI2ISSVA+BtAJSIc5pac0jm9y8rV/8TqMPmpBOaS
35OrHddURiE22PoP1+ksPcVgSb75Yp9iXlB7aojnEBIpuataSucIdrFDK4W8S7GgKzl4iCvwrt9G
qKHrx9IgPKOyFN5ffAOjBwG2v9TBfJEjEkax3birvWQ/lG9/faiMPniRIGA6HZc4YocO5kewSsd5
XB3/xST/bJ6/D5VxA5Esl2Y3fjE0o9ilAFroHWzXWnM5mrXppwv9psQ4glBfqWMygKN5X6gJ6KwO
4+mYnjvO03MeYqUIeYoQA5VcyjwBZVxBJgqVaUqznjuArrzVLWHtg6J0e11Al13BN4OMOYnUIBMC
H0+/FDMj8ToB5vJryO0mkmcRu3aOjC1plZWJlUu4MfWuR0YVO38pAIRRYCwQ2JrUc0JAja47WM9t
chA2/k3t8vr5OFfJNl4kQp3KngrfOtL6sW2BGaP7haUHdud9/tdnCnxbXZVlBF4AuWWuLu3HosoF
MNs5zzVAwipMHjzwfOty/uOMCnNzemtOk49t4KcnkwQ0HsgAxFaf1JaMJpnEDh3/YXzjUl24yAve
mItU00RRUxVi2TlfMSXeqpKNXKSz5W7eWLiwM1I/Zn1qTw79cta9lIiYjdVs2XrgteAqPCKMH5B0
vfR9gDxiuMLcZb8z5MkaV7XLO/N+uktW8wgz+t1ogUAldz+rO9ndw3pnZPuIHKllYQTVAnqNJbom
t8l+KQq9OADWd+TpmGXzDeOsxRUtqYlenjdvf/tR7H4V6AAkujsSYTN6qKJdF+Eln6FJaAY1VQzP
YP07QzvTRD+OItiFkWIW0NvvXwtuePg14c5YhQsijGNK+6hHPyiIlHZ6NI/qTfvob/VNudbs8C7G
TO/sE4+Z7e4GpMI/WzRkfWZ3AlLoZMSgBS95sfS8uPgexn+ZsTaUtYHvqZyDbIsqWQ92d2zQoMUb
L+eeL+PCUsEoWr0GKcub6zAxMJAfH8zfvBfTgnm/4IjxXyL6bRMtAJnDm7+9XUFkeqLb12VlUYXO
RIUxd3JbiqU6gkZx6+0rW3Xu8IbnhPI8PhhjF+tS5IsNsq+H6Da0/wjrCk+wf+NzL06LMW4Y45Gj
SgQnpV3bud3aaMKGe0/5C5WXwvhzUmxDe+JLgwbH258wo0yMnbLzUXI75k7zWBx4fC0lPS6IMUbO
nNALrQo4PelGehZhSA4bA9VPyXIwbPiibseDv00sHfbE+t1uaPaquTkV6N5WVALT5hFabrbBQUEd
CkUw23OOW7f7fV2KltJfFx/JWpygk4tkPpHVgGGFX6GC4hdmnY3eyTs30NetQnLFCqs1MOMj6SYc
yaTRYKKVSJPU9iIUj9A4PxZ2FFjRtK2Ku7pci8UD5zPnz7hiswzGZkU4Sb1pUHYQqbfVfvm74avy
ubbFHQCC3YhQHNDbewlAlNB54hBfVjXdUDBkoWJ7DXORg66PWh7gIkfavz6jVtmTBgXzzAq3/SFZ
ob430WIidnhSb+C5WvxpTPqdaRUW50tmSj+OATtgdYQ5K/nHukxRFhRfwGZJBMZRh0S5hDI4qrcf
5eZ2cEOMMv1G7e0hIuoOU3AWb6hp2VJ/F39ExlJnSuWZQYdnldLS+AOLR9MNlPSBw+Wi1Tmjwhhp
Py50KfNx3CKt3gUa/0ZWnoeLu+wJzogwJjoBJJS8ikAEkcSTjiGdEK/B/iSSu+tXtpANOa+XsWjW
rViKlVqADjCH7+UHBS9A9zqFZaN2xgpjpacqXaXNLJ5wat3Nx+/EzS1ObM09LsZGKxpGe6sMNEZs
zpDcYtdt63carXl7EBZV7ZuXr+84S4n7QYea2ZeEQbqHjXCvOx1yVNdPbNnoaYai6kiQqcjRQs3O
qISqGGZtEfdImwJbxHsyY6rs0CuCsHrlJC79Pb/H5P8l7buWI8eVbb+IEXQAyVf68jKllnlhSOoW
vff8+ruoE3u6hOItnj1nOlo9T0oCSCTSrFwJdJaMLAH5VTm/V1R82cm8+AJGx+Ug8ZtJCvrzy5Dp
oBL0t91OA3JhbquLdH6XHdQjeCgxeTlzVqOJRWN6IZzR/VGTZG6IIXxo0aS9yXRvb+mdZa0Y7SVY
K/DPCiUyBp9qmswsMoyCVgpI1eOOyUAqdCHOFGQaxpBhFtshdOVtqZPJbJ7bSK/PmCK4K0qYLT4C
WSR9jh/x0y3WUGOL1uXio5jFo9SjTDTp4DdhZlMSG/L5CYT/9fNtFVu+MKogocFFkCXhexbNhYph
1kwWJhggch63EypJr8bTaqFh3r6rx0DFM8DzFN0G7KhzD0MRhsAb5pVkL/RtJ98nJ7oZHoZUzzCr
9+1+DUi7lE8gaImXcJzIA8kKc6A5+tcJ5yX9OfyKf81zZ+fMcmjs7efPI6o4vq4chPsJuJvHwCki
fWVL5zeeXS9IRVGHUEVKJInxeMecz4eIT3uY0hH9FdU5tsBZuecxvHVwHtc6lYXZCNwSx5jVMBeK
UI3LHnQzmA1RHu0BFP4e0FcG55A1OrTvWt+VNBFzFYii4Lqw7QJ+VvVlpkJfKnOwo3OTGr5iUEhL
XMvYv75OcAbzVx4d0b9XtnVJjcQLyYx303iTl4dd3f8PLT4QVfs5s4ERuL9FW9RLZPhWnsSlG3gp
kHE5/VHycq7FUgNPP0j7RCeJztvNmpFfsnJQVU1SlFlrKKMuXTxNSQUCcaDZVF3COMAyM2r5Pi0w
w5h/H1SbcpqBVjtDA9dTfvSS15RzR+U9CkS9K7a5AHhj1nU6zV0hQDM/v/KBC71+BBDrvx/IKFgt
5qFUzLcJV0mx462v+4c/HigzXn2Dd5NynfZzyRm5lMi84jTKOkn1sfMSmO/KbVLDKtfSjELkvBdK
N8fpoKEgFBgdfHzwUayy2i75ryJsIq9RqhGqMB8QhJykjBE+gICvcv+goalgMI7cah532VL9FaTO
ed4L86v21Tg1s479ArM7mqJeYl22NDt7FMBdvpWhCebxXdwVRpvp0Va7aw5rOa6lKhyO95+1slGD
1IldzJf4hN3MZ95t+j/loXjOdpOTbt7RRYrx9q4VWW7keMe1RNKSGyXKlKK7UlDEK0LcKfHEJClG
hNTlnDUD1m8Vz7LQHA71vZDBnKWsJsDg5ZBxaO6y2JhzKVs4Ls4T8pI6IDScuZbyWL4xf0Wy5SpP
KIt+7KcehWiySxGFzWBZ6w6E7cGBM4VN+bFa+Ft8dC5EMtbR8+Ji9CI8suY81qy+x8RucI6h1Rha
s04GsyiNSBiSSqisySqzp/yUdJhSIuNJ39ghb2Qm6I/oqd83b9F2XEnuLEZzyJX/Rxj75HhtCv6U
GsJ+Kci1oDYsYHyTCGKiZM0TXMyaX4pidpGGSQyuWrE/e07zGwRSwVFUNnVu409pBSjHDU/EmZB2
7NuVSstSiRNTbf+uknlttDYZaZ9CdGMr+ikSrabRgZNI7htgMoAKX3OSFj2/S4HzGV+YnjQr0xjz
SuYcUyQgxQgDB5o1nQN08d+83ITOA/0kVREp48rGiMnGVCOzAwgqE8Cp5hhiMD5F0w2sdVzBYqAJ
R0EWEYPhL2G0U4opx4GBBlZlkAAEVluum3S+iqcTTTEDWe/aXGvMIlVAQtp5ZVjqTVIJFQYhqi21
vFZsviROET5vb8P3BOQr1wktt+o8vVgTvyF/FxvOTzGXC308nBOEbLIhtC+juE0kfWh7XQtyWwWn
TPLGg4BVQGeN+hBNn22sl9J9ghJR8kLetQSYdlJ+JMK9mOni+IzUnVVXh1z6SsXSSADLFD/iQo95
AMP1ODNo5Yz1BlQNCl2pyC8abvBOwcsGJ5TGriUnEa/0UjScMXIwon+6xywHLel7/Cg93d615cP8
K4ktzJWK4FeiCEnRRgP9Nzox/I9x2MaYhYXTewsDJ0JWq9+siF0osBJU5/6zwO92xIvDmr01H+Rk
A1odBWDsUKeTjG2zmulf8nTmscmAamiYz6owvlU0SBPPoYZ8DjHIdDrWd2u5sO9og9W6SwnMZVAl
Lo/RPjOclRx4Vc7T6WiNVpWhHSTcTvtB07tNdipkg7yIwSYJHK9AXwuGs4R6O7igZ6sNUTJ5CaNF
+wOPfFoEbZ2MsdiovsNtMQSyo8dENdvC1VZDqSXfGDZR4iVZAKKKsEZR6vk4LfCQVmb6deg4g24K
zFuxjOJPd1h3+5a0+lIcYxKnTO4rTu5nGzxHbodzBkowxXqe6yKq9fWIpOlqkmNJAy5lMjme0SND
DaR6j7npyCOewAaWY74L3aQg79jHZm7C93PJGiXPouN5KZYJkbOiTcNpgtgcXNbggziBQgGmSJd7
ePeyOXtGvNsD0Fju8l1lRofcQpVzJb006x6rm3PSBRgwqmB8OKObOWm9VK35GV7wkZiKNRnvibPW
b7GYw7qQwubqsghBnF9KPa5yqX+cOB0lFAOj+hq9eYz30U4p11osFh3AS5GMH5E3YgKKKCxstOQ/
09m038xuL5v+XefIbvwZWCvWaskfu5TH3JOBy3ggOSHvUGC+UlgYf6ZjjEHfKMjM8dnvtfTnUixO
wOQkCLiYPAZz//QdGi4u0rGDSyZ3XmIGCiLUIWwSg5tA33h7bcs68lcUEx73o8eLQqsi5e1ILzXR
S8VU0KTFgcxXtCd5Rdric0NAcSgrII9WAaH5uTK/oaEXyFiZCde2fsi3nonn5YHuolV84PIm/hXF
2P62Gzmhj+AWjZi2OWzGUvdMoAtQQssss37kNgANrCnKUmB7uTzmxvHlNIQAOM+BLW+0R9/6bM0J
0IlstXwvzzpwfbn/WR4bBFVlX0ucBFFJCr1oDEEOzIQaAnBY0zZuzSJLrOT3kB7yPDTa1mysfnqJ
1EnvwUGWbSX5oPVm7yFDuA3rDfF9qLJRtbbXGtpbq52TfOdRq0s+m+ClLg5a8HsCgUnmjrEdgGPM
t3JEXpVH9r184utjNLhecritm4uxJZCWiqBoRJbAEvRTW5A4VtUELMznl90bT40ciE7LuNfMrwLt
c+YqSOnb62D39FIec3weL+V1J3kDuLlHoCA1cI/8QmnP3DxsHhTjznp+VUbdIEbibhsH/CQYneyf
0Ivw+/a6v52uq+8A9gMwO1Eiisx8Rx5j3G2m9uP55QU5iwkEquD1m1xAFQa0jeh73XqPgCbonMfC
KJwvTBZHLXJ3f/srZEbBNJBaKJiQqSjgLcETwm6+xg1ZVE/wp+MsOEskk+GS0GTFIrA+ASuFWWoW
B0koJcJwJi9RDwzarhd0XnqI5Xeuf7m9oKtng5H13Stx4XTSqJJSroasmNtz6aua/pm8N/omZvtQ
Mvym04PYjY758CiOR3SbrhGVXsWg3/JBwCaggoypszzj/wQhZmJPGYF6VaIuTGbaWTqIvcgmOoy6
rK4WrFn3jpU3n/DFejOaKSEOeYDvkzSPKLF07jjaUJgMtbTM6d3xA3/d0B7xk9skzmqq5qr2w37C
bKQvPqFD8YDWRBzOKv+aqKeGL/U866w8cmvUxuEcgKe1F8JTGzdmlb/S5n3MrWDKNsiQG2q+i4M/
SA3Q1JaHXVM0GNf6MGVOXJOjynlurfZGwd3VTblpqLDt5R4MCv9GaYjCgwMRhHKEpYTwGkrbNlCG
sxgYQB04859qI6Hn2EOn+FDZg+gAC3BbKuu1fm8b6CdEHo0QQIAxDk4xaiQmIgzfoMkUM7vzMrJU
H5PAgNlsItNTxunQTmO1IvYqWcnKZR2dEg+0HNPhjKy07nVmmPU2KSRD9u6UxIhlNEVzz0Lh+N2h
1Ta9j35a+EOiTntiBvQljXPENr0Regcu2+UrX3eVqfr+OpRFqKzOyAeWVytRQT01dTiKSgZaJvyd
FEeSmEBeiNFGhB/Wc3q19fCM3T6Mq6LMt1yk4YDF4wHJUxinJUHMQiIfp0GCzo4ohipQdUe9US9U
dFGjbuD7ILlOEP3tqkLnhUNRnCNQBYVA0LSYjzFJO8W3M3o35tsCoNvbn7e0LSBQQwQn4h8qy8yh
dbTPqFeo7bkajmkPHoDwAbo6yGAc69DPP559QBrGPdnclrugoypeZSIiu4zXQWV3RSkzdOoAizPx
v2ohdybq1HlpD1lqSf3KEcyvwOWDiBOALKpRGaVUEQ2GP82IpqUqyKNmBPOAWDrQu/5XzNlU3Hfq
DmGx/HB7aVfJu295FM+eNuco0L71U14ncxmZBAk4h7jNH4fBF60Ccm0FORK+4iJLSpTyPsRhPop+
r2yTLMtXlrzwMKoE9SoJzg/6kWVmyYWcJGI19y48qKhEtSAu5HMn534nU2UkayPErzpH5wWDSkgD
sh+ExJLGSEsmreWylCKIo2N2nGTCPSRKg2RlGfvU6EFMvh1aaLxUVKPpNx6a18f5r9ZaIZh099yk
ln84Ko3GiITyNi7ywm6VSDXapmx3bag+xWIgmeB9psakxNTtvAIlJg3GTFG0xpIq9R3tPIXDtYFg
c30SWvLYyDocQNGW+ZGUet1KsDdEKqcVE7+kyLC1Ep4igBOQb/t52EPAlz5a2/pzl2TPRGzuZe5D
6e+78lj/1+m2730GNB3/UTSYs4qVqE0/JgGqkbJnafImyr2NhtpjFoCKsP/qktys0/R5rHsjVTh9
nJI1Y8GGDf/zAQQqNfeFojXs52KLrvUnhUM5u5RtNIc5bQlKQrzKRW5K/bSrpk0WblMu0Kn8ybeP
eZvZakn1YXzJIn8lKb+k4oDeyCJmNQpAEzDOAckm0smk6M+c91a2n6N2Qna1wrSM/JhnKwtfsiBU
ElU09aszEot5UUeFpGiFbfuz2EQfk5LosULhg4Un+tlxCCd8cNecVqzIvJes1bqUyey1Xw1ikYsd
6qwe9wlO1chz8gJPqL/Nk9rhptHEKBY7RDoaY+9MzI5bWfOSw4sFY4uh1/PIISaPMBVN0yYYSHdO
5Z0cbcp2T5JD3J74g9BY4WDkYN6pip0QwYSCgf0w/bcFyG9tu/gA5mpVbQpw8qxtUsBZJEl1TAC1
vTu59Jw2jI9KJq/4+GzQzwqcVe7C38QTTqOI4pijUTgOQr0pU21PWrpCl7f45l7uLBO2cH3G5VqE
nR252hXi0uRLPLx0E3KDjuHLhjBOutoFdkT0lDj/Sq/+OVY29PcGUZlJypBHTewDpQY4ZQJDfbGm
p8faXXG6Fu8oXgUJT72oXrUicF6lcl0NWUr6WvJuAzgWhvONDxLgciuiljeV8GDknaUh7vx5eGHg
D2LIV6jrZn/68EADxfAkowCyNd4ntZ579lfefP2bzSQSqixYn4gs30+hXd5kfNPhkrZ4u9TekmyC
cAlUP63BIXlPXLVtNm3jBn9uC75CH36r6oVgxscoSk1NcoIUcTpthOAh9IaniY/1poANhB0MaIFy
DECA4a+c83dJtun7Q9Gorgbnrm8iA03Em0g+B+VdyT+KXqsjEBFiffAGvRU7PZZdtft1+5sXH4+L
T2a8hLrsm6HNsVcUU3k26tTqfu82XL3i+ixtjTYHPwRVPHTPK4zdCgaMyZmkGkUp7UDswMpaQ6ox
ju2XRxyKRBUyXT5uW3qffNRPWnXmssySJk/PNe9O5A6I4Gl+4AVpWx1pezdMTi+5A+L727uxcDVQ
ZuTl+TVBIZRnvlJTlUAouHk3nHTaDt49kTZliCKifCrJWhvBsjAJZMIgFBYEdj6MF05DzKUE9xCt
3JnrA6AvgIgr/gQSTs+6tbrJwkljbX/FMfYNyGshzVtkFzW92nuOjbzXv9m8fwSwVYNoIKSYSqTU
i6Q2Sp5aY/bub32HgJg5wcSi29JmxWRe4svlfFuei2eh5IperkcsZ0fAoHb7d19lKXGRf/xyxoLI
hdTE2ZytF6NHD93nolIj3yJvMr80K7kx6+YEzjel2ai4Kd7AA60vY7Bldaq8aiuGzSEe1zgGlgIY
fJMCf0cjmFxEGVNKsk70iYBvonx+pylecQzGJJP1rhEVA5nF+LUTyB8498qWRDXKlaTNghX3bsGv
RqyG64ERhJTybBWjk4tWCySobFHeB+IDb/QemC99sLeJm5UjmLf46nwvRDF+RoRBEVolUdyOUjmV
mdu8lF1rjmG957lt+FkRVNi8IYaftfJmLSoWIofv7ABoXxmLKMWeV1UCsBBKm4PMRutlXRuiNRDj
kiM3h73/iGE85XrA8IERBMpnfnTVcLS7Gjj1oaj09tVvnao9tTtk9hPwzI2tWWXva6PfriZ4f+v4
xQcwtq4phKhCLxuSwZvB7s4AToQod7dObTR3JwKitTcOpIyHiAdU9dglbmMMTgP6P6AmV9LSy9dN
lmcw1px6YPFKvoeZjKMCnIeIcX6NkaBoxaMRszKT6iWKHPh/mAPxUL40daNLmBU6HbX2oTFa7/W2
0l2xC3zvycWHMCFFGef5lIY50kKnbk7T64nwUKduoxwmwUmLGX2dDA9KZHSIW8V+P8UPQmU3k1Gj
PNOU9kTAlxcIvpGtsUcseMGAYCNRhQQ+Es2UVRe4wJoahsNZ6vIX0ML/HptdkL7fXv/i9SaYjQbW
CGlmOP/pOKlSMxIhwjlkg8Ahqwv+To/HQMcqs3Kv2WvRsGJoF+8aJTxg3xg/i4f3p8BsiLs+bYEZ
KTG7eSvVU/w+Bihl3V7W4t5dSGH2btAkL1GEEnsXt/Le62VwR0hBYOek0R5vi/rmALoyWyitwNmZ
R8tJjCy15bMqbLCF8Kc6G6iIreiIDu94T5wN6PwLtMUePs1ow29raxxPuePvn+N5YNtba/uYKNXa
gtPb2VfwThSjbjf42VmPof2/QH3N2nzrW5njluQBfTQFLEAkBnqOAe0CsgKYAlDcxyLYXEvX8x+a
w7/JxGnID/yzRYxl98pICmkDVeaKQ8i/5d5jJ23U7ASweJfeFQKszO1DWTz/C4FMBJnHqhAH6gzo
6cJxmw9DZeVtV22oGpIVH+gKD/ltQdBCgT4GSnFPmcVVYtakflgNQIn028YWnexOMLlP+jifbvaV
76mdObV7e4GL9/ZCKLNAlFMpqDMz2E+u93aRJ6HlrcrlfVUHRA9yIJHiuFPWlrr4Ql9IZRzKNM9q
NQuwVLHPrcElzaRzw6ly+9yusgNJQN6DrK7FpWtWY/k8/9ljNqgUWniangQrzZPmJCJuQIFJ5foV
Y7gUu0JP/4phH4OEI0nbFCh0aUjz38WaanT8NvR0Ufntv3YgdlSER27N91wqTSDtjzYKmHteIhpz
KzFcMRZaH2JD3vVTzVCQM21CRyxDE8Z4Q4bJaDy75eEkZL6pUMWUhbs6e9Xq9xJEQu8+9yUOOzkH
9EteC1mWvZaLj2PUW6i4LoslXKXUs/zIqdv7Jjqrsjn2m9RSWkON7dwk8S5qVb3p9VH77xO7PzaH
0XQu1LK+4XD0RYZRw1aa72PFagowlKK3+falmvf5yjoCzyKhaq/yyF78fJu4uUVErvBqePKLOLq0
faVgc14b0PT/Oe6/Ypgn0KN+NmHUMIwwZ8vys4ZSiKw+NumpJrxVRiaByyPq4aCaCXSNQCFU2ddz
+B+p4vL5acA0giTcCXFniKHwf9wD5jULOblUxa4Zzh0yFHIMNlPPJlx+38Lxvr3by4bzYrsZtR+8
XOkEvsWrEOd2FO5j7ViW0Wuh3WmRm/nFbuJfpekh5bdR43pAv0RcveXUfamt8ekvHbyMZBUa0QQe
FaPZ7l1ElqEaNAPJR5gXpRzeZXRQQY48mAO6l/ddmpK1XZ6VltW0S4GMptWNJkdBCRCBf6zpncQ3
etwabWiH+TYV18oFS28FSotoLBSRn0cl5ufq1LGRxAEkcuf03c8/6mDD96relorTf9w+0SVBqLEj
2SNqmEnwjXa62EaPI70qoqvjPJSlORUwYlz7VFS9O+XhSZXXrPUc/rKbqKhIavIo+UjiN2fDhbgx
RnzudSiNTrnixO1TP4BDburAYL6VtJ1WCFsp/NKy2rq9yqW36FIss52+0EgxaPnGcyjeK/U2LF/i
2L4tYkk9LkSwNfKJDGOecXQ8d/VL352qajCFwA4T8NrG5ypee12Xzg1ZU9AuQElQV2HuPHi2SyCg
ufHcBEjjxAj7lHsRkyz61g1QKby9tmthmFAiwVcW4CyLyjfY5OLUfLUaoiDggWcBYAVjCcR36S0X
dSVeeTeu7/RPOewVU+MoCX3I4bRto7xNykuRG+PD7cVcRzM/hTCmvOkSkowRkDFAOpSGKHv8lstH
fkUdFgJ3iEGfxlz9QTaVTW9rsTDyXSQhSMW0gEH9gPcziHo/WBNn+rXOTd0mfxHD39z4KyU7Zfw9
IoNQBJxJgBoo5cgNms8g/CMD2jBuM7VwRXkj5qaPl6Zve6Nc25Zr/f35vcze530YEqUH6izN78bp
vkHTdEf1XARf2EoNZ00ScwApgCp1D8DmuVI2gbqJSWnF/jOvaQYf8UBrrLR0LGBrsDI8EEiHKdBg
lXkpsCguiAcNK4uTg9QFbl1YVfc4SAOmMrSPGe9kqt3XPACakw5QSSTzhj8z4KBZit+0nSFk71H2
HiDzm5KNGKxUK69tE7qOgQYTeWA5UB5mPq/vVJUOtTiiDiJ4llqBQT4uOCQv4ujPbc2/Gv4MVMP8
pChAwgEHzLOvipQLag2Yj3iWKzzRgyEMtg+c/PiokYeJWkV56igITLjHyidGFuokvy+4+wYwo/Ar
IrsoiD5T9bci3svZK21fqGRwLRjCmhUFWTADl5/JNo/6QgETBkLrcyfHoi3QyWqUMtwi4RrfBWMT
rli3K0IuTcD7B4ALrwLugWIUE0JUeJXSGLPkzqDKRjqt1E/U+Pj4kI2Pu/3z8/Pr6+vx+L59QopN
/+r1ZI0RYeFYIH+eVDffQBj1eT8uzGsRUNprwkTOwR44C506g03s2kgPvhM6zU5yPFt6SJ3JpRvB
yk/U4h2Qgybb6Kl1b2vIQvpalVCSA/oVJouXeCZ9jTFJKk20hAJHjRK13ZSW5wO2zb3W7mo36bUv
gLIm3hOKapOqyCw1i4B5EWHVKvTMb4NXDbMpGkyGzCzqVsbKqubn/afXMRdQMYEHgGZ5Rk393OCR
lyJpbDWKlsDTaLSgYXw5+fofjP8w7/av30T3v26L/MauXImUsIG40PDfvp+HizNVWqUvCjGnZ3N3
qO7OJzCaH8A1DNa8UP+wNycMC9fPtg6z8lDfua5ruFvLcvQIizfvdyvv6kJAiA24+BrG/wkmlM35
vKCgbgitvDPrJwD5wnPkGka5H0A+6RfbNWjTmlC2ww0aLWjDgC1AwPnLeBs/ysSSnqX9dMzQKvmr
ifX8cY15diGz92OlLICTDyOE4EGJfTcP5tvhZJ/QAWSfAkyWfkOXzLzpdmqo4JTYVEcT+w62JuNd
1POTe0/u2lU68m9MwLUiaCpsC1xeDKP8qXtVllB/HGp69g7tw8Gu9klo759FW7OcqTcN4c898J1f
41ZZgycuKj363/8jmLEqQTMiPSxC8CSYopEftMeqc8oY8b/dSC+31f2qvWQ2oSg1IekNfZd5NowY
tLbMQ77BDUv1ad9pT/2ke/Ru8A/eswKS+4dgF48rd+zaKwU0GF1Wwuz+CuS7mH15xYaI68PBV88F
TpRYoKZcm1axpMI/RMyuzIWILNSGrPc8BU068haAWyuyQ4szOv35GdU0Vwb/5cpGXnsDPxfF3FQA
EVpMYOcUTPMCB7vhu9yx2sVPwoNo5jYU1M0OawSQ3+aPUVEZXYhAPfJIolzxBFGhHEU/qbFKA8CL
XWCACcn4CMx5+mSCmUsp+sQz/aF0SkwJqw9AQ9jzHqSOD96Qh8QM3XncxR0BPWFkRfcBOiRmhtAe
ljbCcCywKGE+0zPgi0a/I5uZ6bbBKB7PCDYlxlw9zhO1b+/iomZcLIhRfZpWacgplYJmJ9u/f8pP
a/MLvgsEzJYBka5+U+Hgjn13HFwohoIyfZN2igIiOBncVd4d94CpY2B65yy0i7wF5uT629oRnmuw
46i73A528xh7DBLHIXoPIvaBd1rXO/br7+rsqV99m4roBdhKAA2/63gX3wbK6zBTk1AFcc4INse3
aqPY0160MDg9wVSi59t7vZAaAzbiQhxzRyAuTaYsUs+t1e1rQPNtxUIeSNes9xxkgJETgFcgWidT
mcOEW8tkborv1YFcSVgmddRts8mPIZp0QLBvPZebzumOa6NGF+zpN9oavXPgFQFa6qctmKpQraNk
UMGhEJmS2+xwsDbvrtHJrYlhnFFJLQVkTSEGbqA7bPx7zYnAwqW83j62hWouph0CPP6f5TBhRzJ3
bZd9r55fMkw6C+z4HojYB/9A95PTmpmu4IlEUvNVWBM8/2L23CSQzwDFpwHlrTELpHDl84SM6rnZ
l1v6TsHBCfpUU3HGx/iT3N1e5qx8rDAZXhgKpcD8oqHt56HxkVcKfRdoZ6m0QjDbVjqKaKB+mf5r
alu8gMg+/5XE7KffSEE++ZF21gIL9CgBcK37WjLj9pFaPRpWV1y62YRdL4x+U0/g3WWZSmq0rjRT
mmnnbB890kfRnP7Vzv0jgK32N/kojN4sgB44F8jwh5npS3ZvH89SvEFkBBqSgBoKjAiTdQAoRVM6
Wmpn+cC/l1vxd/UVPWSW+CCuxJSLkuAlzOAcFUEey2Dapp7cKk2vnatcLx+iTwVkYjaKmX2gT+/K
yuZdkZfN2nApjclxNDHtQuKhm7MJZrgYmmTye/9eOFQ75cjHRvWGwZkiJoyuRPgLD98PsYyzGbWc
6qGrGEp4ak7Ro/xb+NPy+u0zWzJQl0tjHlctLxQhjDsNDm3Q6f07OsJO1Rc4fNeaUJdUnMy9P4hG
0XjEwg6E0FMlPs28sxnXenLXP23EO7C/EfAHzBMET8nT7YUtJIpwaCgNC8jFqEiSMLuX8F3GqQ0E
8phLWmIqKWZk7Fq8nwGqwoEV6KKdAgMgGekJ5AW7/oOzb3/BVUv/t9pcfAGzt1nT+MNY4AsqEw1d
9xh5HtjSR+3QzfNRNFNTe02eImdtYsz1RgMHMRfPgClB25vMvGyjWqXCpBDvrPCT7YmbshK20xfX
9CvLW5IDWD72FqSJwJIw+1vRsq7boubOvFZs4Yd+lpOvuGmGdsxCHNYa7Off9sNCykguCMhiIEIQ
oEXzXblwg0bQ5YR8EYtnjL5qH+O+yszcI5WFqdvSir/53RfMyJJBs4lylDh70WwxSgwAjxkniZy5
6SiUW77YqdGm0HQFnWge9+x5v8MQNCIHHjAT/3Ea7gjGfYlP8NIMRXKG37z/3rqK9wjWmelJQAUb
//6p3vPc1dTHHiNw0fPk78YB3CWe7flmW5sNmhfAXV3VFtD97XOMUb2dRUs45ilqYE9DvJP8FYTO
1WOKYgOeUPiVkja3c8yW4WJH5bZq0myOKLNA9ayyHjuzVJBGjIqWs5IwKt1ALHyrbEdvRXOWJKsy
BQBXRUL9CvErk0EiHlfRMx04wRGH2NN9SSw29YBNDomWOkodZ/dEG9cK/UtHO3coITELVwnpU+aF
6rmq9CNkxQC/AU5CAFOfp/PxlmRPkqAXhzSw23zrxwaNDpO/jdRTBjbbUjjwvcELbsAZE8Y2f2jj
bprsutJ9eie0QGMWb6LvxqolgZW1trn8V/IVloe08dDD6bTJq58aHdHb2FB34ku2JfI9r052GOle
b1fqXsL/3bY91378twYLc6Z87sZiO6SoHBK4FEjHRbx4h/ipAvY4kcy2LHy3qJvRrLpENONK6jYl
qe+bhPJmPJaPPk1bEwPtVYNontmn2Vc6r1D2czD6SqmCIcRSKuklmAb0LlOGze3vvgaAzFg7Dcg0
+LNYAutPSoHY08lXkyepVpMNOPHSo8jRTZCAIQQ0w0Y3eGYObgFbK3DX4BIXNkmjemX7rv0LdFSD
O3QOBudMMmvcuhxA+aiavHMRpbneCPl9hCsrV5ihicaCEicZ0+YuUH6Fwor1uU6+QLSKyF0GDJbC
vLL30qNSyYPB/ynNHa83JLcH3yHv9I0ZPvXNFnBM4v2RV7usZs3/afQgFmsWBA1xMKHzpb0wBzTO
JT6uM/8pajXV4jmUi3qP96wx7wKnDoVUL7sak5IDT96KAdfZ6CvR22gqTFUK0IXXl82aOzk72cwn
Ie7ViKBRUCPC6//5SXLXZCGNav+pimVk2iLM4uZjYqDdlNiVlI92C0ihGTel6mg+PxlRVGd2E0bR
Rh3FNYTCdZJAVii4nFFWVzDPUGZTf37Eh0UL+M+T8Khiqnp8GL/4GsO4DTSURoizZLPvrSy0JO8k
yFbt24Dm5HKp8+kpyT/FvYj+78JNIytJ9AjVsd9j55BomxNLEXZEMjXtl/Lky4bCre3jVWw9f7mM
IhG6UqmEPMfPfUwxBNAHzQg06pdHwUyGeFfap/etcixlTa+bl7z/M+4iUGnSaeUiXXGBgEkOIFk6
V6jwE3Dan7JHqRc7fyr8J1E9wnh4pv8wcoDG6UGxbVVD7NxYvmuIzXuY+VO9J/cYs/5LtsYBbII7
wVAsWdSlO3JOVbCsmB1naSBnWTM68wawinb5kbOrc6H7clsSJShz/2mAXTlxtTNIlqRs/QNB3bD5
f6R92XLbyLLtFyEC8/BahYGjJIoCJfkFYck25rEwf/1Z8I2zmwRxibv7tqOfHGaipqyszJVrPQuW
vE/fxw/J32gnDl6/AmcRr6ws09/C0OwrwIyAUziBWCf8xu1XSOgM7RpF913WxVZ+GspLVlq973g5
Vb3fNXdoC6dsPrMxIpJ8CIbvijdVwdGAC+oVIoDf2+lbq4sOJZ4jfGElIArnnHFAa8JTkliR95KD
oLuyuHjTQOwgsZST9AsVUu9svNbRtgKVRI3kLvdbVk8BKAga4djsxvpTA3e8T31o0p/joSF8tquV
NQynurBHbwY/e9rLXNrKaSj7rnpkqo1mR8L619A/Gi2Nd2H0PlGvbtL4HS1NuLTRnP+ZvUT5JlbM
MTj4ta0q72JvDr9Uf+tzrzKQ4flOG0yQ1hKDPasg6JGqV3gbkvUu2tChBV/KNOxeNNWGQIj2w5O3
Wusm8bbMnoEyDODuhoOq2fJ4zIp9AlwpKOQg6qWDxY+k+SWrzEKzyn5fOaF2Kj7QpPL4Jly4wVFo
UgHQR4iG3Ioyj3g1Vvs8p/puHdtqSYGNL/1tRIzWBFgrIWLo6DUdjnmNdjUL7W8MBKcJpId0qg5H
ma18ztK1dPM5s/shyYzc75jnu8MxldH2a7PY7FBED3iSB5caanmyJYMWUhfX6DQWTueN5Zn7ahKx
H1OZ810uI2ma0KYqqME0oqg2y0iVgWMrWWtIuX/yIzZG9A9nLwCroM0TJmjvluSq8gO35p843DzR
2B8DXyesAJ4iI71UWDEbiKgYO2jG0lbHcQyGraH7Kx70HqSHL4Gs+ZTrmPJr85brNCrEUgb1v5vr
SkdEVDGelEbsnbLVBNoNLDswLdHfQNr54td8vc8Mvzchu9UTNRDEjxwia3Tgk9gUSyH/VXDeGtR7
8QvB0mdA7Z0He/6cHhL9SFqYsiB0G0/aVGFkGlpFAWVnmlMwO2hai3HbLGrNIH+NuEtSHYzKjjXA
lb8en5n7Cg+K3ZJkICzEwunanMNVLWRpUNM8dlUnBqRJeNfs4QhnFctU9LaisqmI+Bk/gyrIfWz5
HiA0WTZgHDcsIIzKLFZpgcUQmREkrlo+ZYZd+eDk2eTxi+a5kvodaceUEQ/tFvxTrVpMZ2bm8R+F
+NaDMSDIBIp4BkDTj44HsjrxqF6EO5jKCFdTSfkV6OCKCVYegHfppdknTy756tYT5ETmEHfFrqim
ktvDDdlRxxhQPIlopVWUUbnPg5W79i5rAKMyzhOuOcDjEeTeGuUyYHxDvkrcCpCIA1sjt5m80OwO
vfn52TUSil0FnDp+XhietOHS/dKkXfHUQnhu5bb+WxO6tYQsBPp1AEZC7hs5ptuBaFXq5VIQJ+6Q
jDs/OsrDTqi0o9ccShdK4VaXfxbDpqWILUxO9t4e77eFBwrezlPflgrGETCyzuKqVOTkxgu8wK2E
iQYLdKfxgI5Pu02OWRWRtHIg/PHY5v1+uTU5i5KSAVxRUJMJ3DEoaCxC7UQS0ID1OY7Kbw5JpsfW
7hM+gLxrGmpeIAvSoa9yO799mveoTmuhC10XkDc2IyN8zlOu0+KVcd0X9ZEqg28Fsg+EuUgVzuYy
L5nfC1oUuXm2H9ST346g/UGvmfgbGR3lZ9taSWaVtgCC1YOqPxu1PR7Bz0MaRjJxH69VcO/zhvge
kOEihW6g3gdK2duha3URRSKXRG7NHbuJXkKkKfeqnDybG6Entk2fdZQkB8JeJNdQX6p+4xdI84FA
eU3b576uNH0K1LEmuCgWY/4cL/g+rXJwZbmV/Kso3trqxLgXKVXoEFh+SFQPTf2Rq/SmhFqxvPMM
RGfxRmxEIq5xBC9tv8lhAH+J2g8um9tZifOy7wS+A0xKkhAOGU3mVFIENQBUajaRVkJDV8b8PN6F
S0ZBzgROnwkmLxkzo0rMAiENwthNAl3fyC3jt13zKdTtHigkCE00kbFicSED8pc/ASvP6/zEFXE7
zqH0QuYNmNVR/paH7aAJZEzx3pAZSc89gnEWWkJj6Wuw4KUDN2kQoAWfn7JjszBL7JoiwiM8cjW1
HY8CGE7iFL0udTWu+K7pXpl5Tsh+TyHNpCWC5OPtAKWm4wdND2IkOAKQFIZwXiuXzJJzvjExLevV
1ebBN6PLP4rdgAlE0GPSTOzbvyRAFy589jlIxEd7K2h1oTi7Uppa2jHXo5vFyaovGQiHytjVC0UD
NUvP0SgRAEkqNDx3tVwH7VSaOv/9NtXwwkfvkgrE4zwCG4NAGHmDxW49RGiYffOk0gwkn0Z9gfO4
Kjxyf8si5Y8WHRR+gRPCTT6b3ryNgzHHGNGuKth5p4tQ3erL3SiMr1xYceDZ0mLTR6y6EaAMRvII
rbpy0IRmDUVoUuljZsXA2NsNU39p0SCB2ooL9+korra0Txf+3WZDuQmJbrR3gcHn9lNrEGMU6Shg
OdJ9oyDtilY9oktPLEdX8w6tqTxz4jW+nsX9hymSeNFA8hDptFurfK4MkjwosWukzPQHtjHKMzfS
NHtDrluqbGjSk17fM95Ezy/vr0VB01GdDxo9dFNt1ACpxlz4tuY9sRihROnyeRseuVxHC7WeJC9Q
ynZjL+SfszEfHUX3oDpedJ//9V5E/gJ1NyA0wb78N0a/OnuKBMnBvqgTF9RE6LbdS4rZlZYMYbbi
x2NL963j2ILXpmaeBMyqhhdLLHHFI3outx9aYtee9d58hBQEAlYCEYd4V8RUo5mVPkcxGUA0q65W
oyczs+kGzhjOTMIBlFGeul3t1kulMQ6T1EV6mpm5KIBxLCaJZj0e7oJnuTEzc9Clnidp1MWpm44R
upR34JoKxD3YY/q1XOfCOwoY5n9GNA9uxdIP+EaHKeksOlAk1d71T8UnuslptLaQAgvtHhTs5/H8
eIj3RVusqIioB43cGogJ/iZFrjZPIHFRW4VF6gJuZiHh/nNw2TGyf0fPjNiRqQNc0pnsRd37yH3s
cX+sBV8Ll9PNB4i3a6kMaggMYZa6FZ8ZZFCNxPLjIbMfj3Mhm3I7zllc4cs5kPtFnrpQb/dems4E
dZxo6Rm4MG1O3LA3sdqp2dqbZXEHXc3uzBmqOqtAu43Bac+/qu+UoDYVm/JHT5EJ3lZU2lFr+Do9
HurCXYEJ1XlgQsRJ7XVmk/dFHxwGdepyMV6Ufel/4dLIHK9pYxq2Iec0ndhTOcvXAKX3jQDYS9jF
wELywEHicX67lKjg+CgUNYmbgJ3vOar7QsBV7MsN9QtOABhLKUf9POXeLj4fDzXpk7xSDkWe1zkN
hzi9BH7U/oo5g7W/euyC5jkMC+4LR1DxN1LbcCDnMPQqQCNJCU7ZSpCLCnqLqjYefWUEo0hYsUJF
WaIzvjkJUbPdx7kMbRDIzFhC0gdfUh/6odn0URUfW5b0Gc0zFXeDrNRZZz5eiMVDPdGB4b7GVYjy
0u18iDnUQMuiTFzkFCD+a+qMCD6IEryTZtDuoKB0rdM4BC9UR9Hpix7Xxx/wV25l7ievP2D2OAdy
KIsSEKC4Q7RpFMi/gL1OJWm8YxCHkyh4ubVv8FT2NvQ8ChRJ7IARZc814Fqu/1TcR3DBLCf1a+1j
xiF/mZ5L9bhKrr/4mQA9gyh10nK+44jq0AI7FNGYgEfsd/iT30QHLpBBz1vZYWO2na1Cm0cneC7R
0m9opXxw3lMKTHZLjSqhPcL0eOt5FgqWkH+p4m3bb6sQdz9EAQgfva1M6tKZllFIB9oXuE280W5X
tUGqnBt7IXHzYVOq+6aMSRzYyBRK6GqOpN9NF1o1svwt5JPa+GPISOztQhHKO2gEQimz3OrSxRio
2qGv7X2IXgcAHVKzKjnSrZXfl3wBXlN40uNlPz3ibr+VC6qwGyIjcVHfb02/UQuzTAePGJhyC4VV
lSRJmm+qilvjyVp43EyYQTAoTa05xt9I4upeSarcK2NVxiypvL9hvcQAORjGJyUti5VreikaQAlS
Q+VY08FeNguOC630lWoM4dqh3QBm62awIiO/oOCz4+NyrXCyeJMgvBWB7UMyCDQ1szlFpBk2YHRx
+RQNT4JhR1DMBkFW/aYONioD4Xs8mkOwdoFNzmJ+lq/Nzu5JTw9CLyqb1C1VopYvmnJs+L1u44By
8b7onaFyVjb69It3FqdbBBAyFXDw2UXSKyUTgmBM3aFFNgIYI+KxLxGwdUYa8R1lEf0lQFwUWdxg
toxqNo87FfB+A6zW4x9h2HnyyicthNnow0G5HgK4POKV2RfxpcCFDcchSgqMdgdGWoBIauUsckw5
QkYm2At5CfFJLoVyBLC7Kw/NpUSBBBdl4AmGIjlYs25XPta8AOzmceZyrCRq9AEtyKdE3nDaTpKc
rK+dxD9VOrPCes2RTwO7WwrkYWQZ+ERkIWc3qyykwBO1sNwppC9PjM9MA4oYXmTFbUorPqdMfW/r
A7r6iZ/aisrgGvEqLCw03I8CSnqBnRhgGHvqw4uemLxHwcf3eL8sHEMZrM9T3gbvMKQabmeHG2ol
ElIhc2sPii/S1mct2DGOxhrSZqFSBCwT3t7GlKictGZuDZVlo+pFLGVucqggh5JCigoqVOT1VXj9
roi4xuq4lB28sTfbdd2YtXUVwB50dANb/jO1b7xCSeclPqjkvSASdVn0/3B7L5z4G7uziybLBKaP
kZi57TdeBLG8z4KfmeYoeQHyjNCRK514yhFsXXx/Ztzew+cUkIS2ejQRNfu8sPI1YZOF83fzRdMW
uHLq3CirHh6gmYty+dQvUJgtn2LX90QIfrN+lTZk0R5AazyYKtHeOecZGoYk1FgBe0OPRsoN0q5k
mzvBuceaA2NPeUKL49QvY7UlpZuOmJA08hi5PN7ZfzETs+M3xSb/+Y7Z8UtbNB8HBnbAHoQkUAGX
UBomIHbFvvvdfDrMPEB3zy7Izj13X6fTWiJ2KSl8Y392jTPo3pZCOc07AbAVbITVAe+XPHL6Xe5h
+AGeh6F58r8ej3up5nFtd85BFA4N+CZCjLuhAyRvxRDPbZp4ELpwTGn72NjkHh7M8bzVAFoFYaIH
GKOu7VvwwUb1izdcev/3KkRmKVl0M6zp4rvaxqkey/kgYVjSc4pGG+Rk0CPc7lmHRy6p5KfoRwew
4tFby20ve65/9tG8xAKxIgQVAU70IGzykjQ55Y/8hYfu0W9gdMbY5EDAklvlWVRXMjeLzvnK8syH
Yft0XTJidnnppAoA1UV231NxNThe9FlTUht0r4BQzHk1qk7lZNUHulPh9hP6UbFTAW0P4MLfcnlF
tKnKE9vVT/GdVxrK67YRPSFTmaJcaFQrzABL9zXW+Z+PmbmrrBGSoBewzlFxbAOrx7uGo9BfQEN8
AgTPPjW5tQzZ8i7+x+TsEpyev6CZwTxLykGI7BoMqfIHEMbCKqnIndgS+vWR60MCzEDmQkZTxu0u
TsoQFTvIn7vKM1JSeP/oO1wTyTk5tJvxg0Or4UXfqqawTwFQOSKpIzt9b2oK8XxHZzv0D+uFdQns
VCHRaa0T/u7hMX0cHkdTNzECc2XmMf2857UkbHkXilAV7dqyoLkQq6QARQcRew9qpCNaK8KeK1de
A39joRtHAtNIfAB0PFWuQMdwOy/GWMZZJ3S8G6BH5DTqr2CHID+HL21XxY4h2CHeCH96pyuoFND6
KXwLwpVA8e7tM30BQIuIyYDO4OcFJfCiVHEcarwLqpTOHNsUsJVS0GjhtWvV/XuXAlvAy6ImoIAI
AAJNt6PllbIJepbzLi4GdGj/+EDHIvvAVVQ4j/3zPeBiZmkWjrBGR2TMp7wL+I8JhAfJcRe2ZmP1
pr9RHYNAYoSWRDLtsCW7bGpohYhM8zaYfx5/yeIKX495dq7DRMvUWsGXQGVs+oijQLbOCwFBqXnY
RTSjK81i9xHgbOizU13Uflln0v8xWJsaMduWmCWdxtdaPqUUinQr0fR98mhmc3aCgMIVJb/Bwu6P
9teX8eTsfBMBz3mzNrjJT8zPy/VszoKLsNOapi8nQ61tjvsCrpqmZns0V/KSi1sV1TIDQi1InkBH
5HarKlFa6C1SFYij/ZD+CCqreh9fgXtUPUIHEjTmr7WGriU3hBcCDzegitCjmS1cEnm5WLGed0Ho
RoVXVIR2J3HtWl8zMlspVWxxChMYAXye9AcDp4LyGVntbZ8+dr5Q14OZLVSicawXBfhUSKDk78kn
dO0ukXEKnkskuqxkn6NsAK3oyKp1C1Bx+d9sFBV5FrTpoA7Jz2ts3URVnQ6d4JopqT08SIDoBHbK
1j+eXBqvxYN3T17sf12dMqdAZgAMMXNsalnqeufJgwt17G3O9kK6yjG15KevTcw8WqmpqTJy0uCO
Zy8ml/jnD1sg9rbat2R8rUlCjCPIJTPyZG02J+DEfj32Y/e1l9kQZ34sjzkkKSIMUXfRWJUS88cb
6EUc3QyduNupsAznsuHgWzxL+bVGc7k2wbOzwQt9l0KabHCLpH/SQXjdcGyNh28awXzLXs/w7Giw
Aseyq7TBFX3klmuL57d6UdrMK98ez+WiIR3gOUDeNdQEZ2dDqQJFHgEQcYXAjSRi1H/yEUyTK2+U
v0xt8/FASQ1JMWCnBeSBbl1YmISASene4F4kgntA+BjoR/VhfjwL5G2SuBR88tp9htSyCgIW8WF/
dtkLXXPZS/v2+itmK1fGWhpVETe4WnEKlCOn7rs16NnSfF6bmC1cgvaTMs2wcDKP1IM2UKkbSNUc
RjRVPF65+ygdpwDNS6qI9rCJT3i2dHUoiXmfhaMbbZWPdCPsq5pEX+kWTORg/wtX3rSLYfOVufmb
Vik7IGFiTF7bkIbuj31g9qadmducOho9oNppuZ/e8/s3AjbL+nk+NcRY2az37+rbIc/ful0a+qk8
BqMrDsdSA31AAZyE6edI6TUCUdjPsEHTQLg20wuLqvLT9Qt3CsjuvN8BNQI/jgV9dNMn9eKXVLCb
nVaBXSMatx4JniLCddQ4xBUZ1kDV98iBCTUpI40jixLQm3M2Iy1JEhXpa95t/Z+9eM6T9xCUv0YN
AaefaVg7Y/cSsHgXxPK5DtttxHlOieqs9tEohKU11cNN6Zlp/bMMwL3r/1HGkfArj+Qlh4wwYcot
C+hAAw799niPo5qIsdyPrnw8fggIqJFUI/13b+O9kiBWySsze/KpSOjZN0+XlYNw93bGFF1Z/7tr
rtISg49UJ8uG0e3ZrnntNHDfvvOc3UunkJk4faugg+klNPNmKi5XPJH56RU5l6vJcr1tW/DDuZDe
GcD33/uG5YXoQIufeI60cnCEnuWOf0tFCz2I/yLAndLFaDWbOP+xHW8nG9C3sAlqbnQbkMR/9LaZ
D07CWRSEUmdU/chaFm1xda8NztzmOGRjrys+7/YoChWSj+w0aog5CEbN/qsBeaGe0CpDJbT99n2n
KJ444ZmTTBXvG9XpZKcKLaAt5d6gfrByNBdCO6DY0TcK2BTAxXNCfRXUpzWX1vg0gfwAeEj9Cazc
4+21aAI5c2wyVE6Qmrmd7qr2IqNqcQBTyH2QcWO4/WWVAmAhFEZ95h8jszWNk6CpVRFGFFJNrFkU
mnwOHKtKTXu0i0O2VQ52p1JfNLGhQOiDGPIc7Ph9dgzttRzEfaVuGquBbhL0SeDCnrtZSSigJqMV
vOtr8nfUhJbIthVavbjkD/Dhamej9QoMxBryYdl/L5oM4/B3QGKIaAdGW/DtfGt51kfSWPJuB7RQ
D4QU4Rue8iqJk13TjwSpAYI+BDsPwChfXJLo5fF63yeNpw8AFg2Mlcic39VjmmRMwVyPtfCic6N+
FMVJdZqL7lOIQshv8lnqId7MeDowh4HEIzPr5lni1hz/5DLnPkYBLSQ0PeBWISJ9Ow1IYhVqiF5n
9DwQiX8pL5VhhlsWmHJlgpn18ZgXAiMoYCDfhNIzMNR3rIE6G+Uu8QV3QqCGOEfoNGvYyjto6Ra9
NjK7JIayFPuohREDbYvqJarQ2UfS9uPxUJZihOuxzC/MuC2ZKHMc9s+gUc34rNtLGu2D4KQrx6S3
2g615+1jm4vTJ6IbHFSHmMG/OI2rCyjvNYFLxkBwJdEynlp/5eflld+fD6mOy7Zv+Fx0JSTCgabn
5fDE81oh2j6vJhkJ/TEbSBZl40+hq9IzN/G+Er/1s9KM8FTsiWy0uJlkPwwNuxsK9FgqXg8SGgPv
b6itxcahl3KGGywSUH306gYvmlFALE94vcwkUnj1GFhpx8W/+jRpfgQo73ekr0bcCEgpjUDcdUkr
0WysDRGYnCEGzyPr0OopKG1X0wKvjJyMHF7CNCtS5ZlvEZxYqZTIl1zIJo0AyKcDkKKEde4Uwwgl
RXUETY6nlNxH1VXod328Zsv75J9FmzM2sjZPjRTis65ZM+QfQAjipEhLjWgYIJnz2Nh9IQw+BcnV
/90hf99HVzuE76Sh5ABscauDYIJjdZLTA63CRv9ti7R+Hl+BS34aDiD2MoN98waW1RVWm/vWkdkX
zJJIDS8PqlJOe5R/0TmL40nLnhXpAHLMYnzxeasvNnoGHYEKcIQPWTVAw5yZsncCIiMGxUemvxjJ
Gq//0rV3PS3TU/tqWoJcEctchUtImAXPg874xHsXyVoL1NIVfm1mdqUMrB6LoYAZH4xw0kELrNZw
JKSaUrZyVBfDdZBYgAwAESnU3GfTbIxqmyUCFlohSktDpHX34aXdNg5aURuoKx/4g7wBo88GNLqn
7gtCtOWUcl7Ngk5gmrvr4+o7ZjMbF0GW814quGlr1i91YfZ7/ZCNxKJ69f54cy9lXCEILkw7HLE/
QKe3q8gHSd+AhF5w+cFSHT/ZADeRC6Zx8j923jd7LoAnP29WjC7F4NdGZ2vqjcBjDWouuMEWYRn6
myDKKJPKR4FbfwbuprBR0X9sc/ECk4CSR6eTjv9nQZroB56iQxkNaS9xl2dgw7HEYCW6XzwRVzam
rXx1Iny/YGkhwAYnUf6kZhYP+IQJqblhWIlrFy8VDQsHFDPYgufCAVizTGEaL4ANyPGSL0Xd8/lK
WDHd6HebUAfWHG1x6GyYT1idj53U473o5qjNQh0lIpF/AHaOf1H6bbimT79mbTZ1Q+A3iZTDWuU5
vUbEZ2/Kg0Ci4Fz8i1eHcjWuaRGvFokf69gXW1gCIqhGDBy8ABXYtl9R+S92g4oAHPEwOiTQsHxr
SKwGP6gRN7nhn9gnNnSxiBB95jxwI+q/uQ+vbc0GlSM11mVNJbrjM49oAnzRnPAtdRo1cpo/V7ti
La2ytAGvDU7reTWLagPi/8GAwVhuSZRtJOUj+f34xC5tiSsT85yVDgQXKHhgoqFyao2HH+0+u+iC
GawkQBZfTNeGZtjGouvbQfFhCEjtLQfuhWC8eGJHqp8j1qz0n3r53JzLAC0Qobp9PMjFSOba+Oyp
oPe5DyH5THQDYzd6JhYPbAMC0uCnjIbFypleHershvOMnrFWxFBZZSc1zZOtX7xAbac4hPnrCIaB
pAb8eBI7WBnm8n5BYClOVGDo/rvdLzKTSwjeMNFNAzpO6R1T10xf3lTFM2QqbSXb9rVv6YByoQZg
g+R6xf50jc29GTqkwO6j4qEEnMatfZHlnIczikxcTav6nBV0MHsQQEv5TogcXj0wedvLpvFihCsv
p6X0uXptenZUOHGo6hovVlf5tuONYo9bHM/qMElwJjZQdV5GSxoX1NtqJ3mDZpNkJ+5F8D/iD+dw
jnwYaTMRAT+ekqUL8Z/PEua4zkhhaYfsNO+icECQfz1pK3O+dH7RXQNqHgA4J1zA7ZT7XFn0XlcJ
bofUqlMEZleQPqD+G7KuKwHyPbgJVxS6hzVjSsOgm3u2vAP0HtFy0SMWNYUvz3yq6Q4lpJNH1xp3
lgaFywPlObSLq+jAvB1UP1RJ7HeC4AJ60sXtxjNysxeZ1bWxWVUgD6tfkkJZubKWisiqjlmcuHfR
IzzPGhaexrdDoeP1vQFVevBkDBZ7US4eSV+s+LzP92ux/VJ9Qp06/pESRjsy9A5vx9lKUjsOsSEA
fLevDsfOScBuaVPfXNWMXPIMWDzweuAxy9+Bp8q+ioOg9AQ3HH503G9O23b+L5VtM6twqoiKgcnz
VlXR8DPq9uWaQNfiel5Zn42Tk9lgePlkHU0NuSP/LP33WN9W/rOCtPAaDerSC0MTQA2I0A2vePBM
3k5rHzL81RCK7uCA0kscQDFDSlA+ZZYATXgWI1FkVccs3qTfrLTOcgI460QGt1G2Amf2/h90zGR0
/HzsChacIzA7YISCfwQHsDy7ANkICadcFwbXwCt+LEPbSNbqrksn9MbG7J5rhrRVxQw2OCbbHZfa
MicfVOZCe6qvjpF/7DkzqMB7lHd2Xj4L1f/3F8yOblYNYjPGKHzngxWy1qnAcJUw2eoRnQncvvb8
fVuCwNqrCet6WzbSbclWQFKLMw26RHR7aTLeIrPthr411jc9P7iD1P7oPY1yUbSymH/56mZXnY4U
7H9szOJOXUMPeDlipgdncKJDsA22zPoB7RL8cdB+9ors0lZ+Vsnn7tyQtRTwUsEB5kEpOOlfTyfr
dotHjSL0SY8K+8fxx5cPuDBHU6fexNRBZd/FvUs6wjaBc1oj8F+40K4Nzwt9Qw2gBgjqBrcZHaY+
ac3PLvtI1pSh1qzMzoqej3nXVthFdRqm1CibF5bqmzFCzo1v1rh9/y+TaSClDV4mOOLZqSmC/53M
htbm8fic2cwJrZG8EszmJ9T9tqV9Pv0qVq7upW2Kh99EioLrG7L0szXseWVoFRTlBHUX+68TQ9CK
x1ko++FN9B8L8+BekNCMiKwWqrKkG6h+VJ0WWL7nN2xOtORdjKNx7GlNvlPaY9+GJDNFq98G9A11
ld/vhNvVjkIFivQ6ui5It5bAv+/OA4n09ffNlplLasXPQnwf0HbILyLrl0CqIXfyo/fibVPqWE8u
+lDsykntBFoFGe0IZ2cUQcfjmVq6iW++ZLYFUr0zgHsYRxeAQ8hGhOQHOImP49MQ2Y8tLW626zHP
HKSqVQIrDRSCJ7Q/myYdQ9a3gdkSoHI+wfNAzogSu33mrGpjrOw4bfr7q/dkDG+SGupf2z/eRtgu
AXEM0OaCsINg0SEV8g0ks4Xums3vA/pPKnJGqpdChchk+1WY0OJ1hQqOAFpvCTXKOcJUlpkkecE4
YC6qtzze5CcwQ1ZPsnROBQEKFRlUcOOBatvHa7D0HAQd3D92Z++kTFUavU5gV3SAn/5gvz2D0NTe
rBzwVTuzi6gNQarnx7ADNkab35nKSKjbkV8rw1nylpoq6KDFAOUrGqRul7WFXrVYqh0PM8r38/Nb
6Wyh/xKZ4yXPcA9Ay2TltbV4XK4tzgY2+kjjA/YPvGDxkkH3EPyLXYJ04lYx20NwNJQnbw02tDiZ
iOiAR0evmnHXscOBYbeUe2Ahj62J1N+PMHb8raH+ZWK2VmZ0yXFe25q9dELkhXUxHvBsa8jxo9PN
nKIR3LSUdsXSPacqXCBI11FSxCmYmFVv104PBs8owYXkmrxOG6fUDgZOobBLtw559clIbGbTP9lR
90ninPbS20V+uhhmzuAK11Z1yT2AfWwqLusaOFRncXPExjETZIz6GH34J40KO1o7AXbQHxz+lU0r
TQHSPIC6Njbz/Z2WeJ1fTcu5H+2vH/aPxukcfWdj676+GrQlyf7l7bf1bv0s6Xvl9G5CN4llmP55
/b25hMLWMXAe/FwgeFHmIImu1+PE4FALqFsZvGExeqaNRMeaQ3uRAVq/U8QmQF9knz/znI/Lyhu0
fZyp+SVUM36roDTnRPyoPbV5mOCfFZ0jjbL2zPAfCRvfWPFgi7cIWGGA6ZAUBXHL7MhzYxgUI+dN
eQXTczSeyB31eDPamLgbje0p//rDmRtoGTVEp2twl6Wl0w3gHlDBAdxjjrYus0IPuhwZeDZao/Al
CW8DZwekUIaVJ/maoWnDXt1XepSCjhrJfrfV3B9yU4Bk4lRgQkH+8PjAL4bz10OazWekSjmGhDQK
elfNjz3ikQa1X6v6DHSiWMipTMSTL/q+oBxHfm0uj80vpR7Qz46+76lucr+cadUafpLCfFH5NAGb
pvRbBsVNE4L8hvsDfn10HlO5LSfhV1bsBN+K5fHt8Ucs7inkB6BrjbI10LMzp15nhZfocS24me/E
k0zUT2hkOSBoeHEsy/982u1O2ie8jrBGJiEsXGDgNjJQGkO3AKg+Z5GwnnKSNoJJCnitmByRduks
UOLFLxUSTCfppSEr4d7SckPQYxKFniZd/wsnuNpYfawncjjN914KSN6T9+oPlIdoQZ4ISiEZNcxy
n1Fpe9lsHk/yNJKZ1zOQpMNDA/g2A101tzu67OF/pErk3ayzjexH6X/X3SHh0a9HNCkyW3GtPjJt
3EcGZ0dIETNF75Foc6NvIT9qQmWq+hrab+GY4qENFUUoeKJPe47/SkVQG+clbKTtcWitkYajmdVr
LXdrVmbbU1ZzVgQhrIxoyt49h6d4w1sSEb5FwyeyCYZWRjdpdwFb9sp2WTqeUyYBKTptYiyc0/aG
aiCHRgtvq0N619fPhnDIUyuNwSVJyr4xK1Bc9781lQyQ5WNu/vV40yzgreAcoKM4NbggalVmixgW
6NJvx1oEeFQ8ad8TFCO2HAGCRR9eSDZAITDLs8aXx2YXABG3ZmdOcZQDLtNzmM2qkzr4ppgBVXc0
bL3bVC3RQygQarZh4hPS4KfyyiPPoZjyob0YsVlWK9HJvY/Ax4BEChxoaDZFHvr25LQgrI7xlhUR
/m1DEuzXijbTv789KLe/P5tjpNClLmlGDJariapt5RBqi9CbVsZ9Vp1llaM8A+OAWQ7bfDzW7doe
uz+ot/Znk40kRN+m0/jEgeTv/QtT/oe571qOHcey/ZWKemc3vZmY7ohLAjTpU1JKOnphpBy99/z6
u6Cq7pKoHOWdfrpx4kTIpAgC2NgOe6915yfEz24S/zyfE3WvDZb2WoDpGAWsP2/0Bdf669iLo1Vq
E7rAFcw9TS3cWfUNkAaLw/hQNW6NQmkqN9euEpgD/W21QW3JSC1RxLjsnupEtK8qFXLtUtKih7Xl
+0wztS5FB6U2qPJt4ov8bddE4LHp51mxhjxUJDOtE1U15YpHbWGfKdJkj5UerecsKUtzCofxOZmH
6Vzw2fxaaEGV0Z8X6rsKwjp9eutFWDBPUQroF1QI1cDj4RvVlVC4nYRrZQSouJ5eGe2CRKBrgRXu
smJPgBd9lXhBaEu9QLfUKVIeZED7xHdZZ/88oe/mCDAXjB0PxZwK7O5C6LtUH6R86lkNDIPABQty
1XjgZCdaeS+lZEgzq0A/98+Dsocu9h7kl6ipAJwX+jKWt4Sa0RldJ8soEklqcFBm6Xnswcbz8yAX
fAok1YC2DwxN1pz+EX98MvH5IGeBH4XiSW1Q35+uGgDdydsuFFEl69t9XwE0tJ6J3tlR9linTpcd
s7wylfjlWm3VheofvIokgQSH9QmijejrRgZN0qkAUxFP/ra8q6yKKNSLVuW6IVQ3Z5rLpnR3ZfYs
X/VtjVnJN9qWYDSWKQEu1KeOV3BVNx0LgJigcM+SibAbrV1ClP/Af0MWGh3ZuIHkAZ6yxJBB0KRp
0ZCiiCCFJUIZY/nKnwF0bEWWLgBUwgQjPX54MzxcpbK+JMEI2lAFLADsFn3CX9c2mlTO5+B8nMLC
xD3WZEau77Xg8muRvF23dPVWeai7PyF09H5e4wsqDKrg3yMvcRXRl5mlgVhKJwHod1zp8OCSANha
SeeU+OEVXXAhQsWt66fRFuEyJ85DwXGYJ/8OoK2dRLxglVloB/X34OhEfxgIVXB7nYRmde0+7eJR
+jz2Ijna6rOc+QnGLg9ja3ZOToK1hKY7iw8pQLyBCIP1tbKH/yDl83XSC5vfwoPvEg0DayVJzrKV
7pVxo1j8HRyMNL7iYFyygsgrSQCCRyoJOFALUcpbJNd0Y0SFyrgee6BSm6+BYpcGQXH0EJ7n5lpJ
zCUF/2lAfaHgRbCwz2Hfw+yign8yR9EU4cdu0OOurIbN2X9YpYhBrkXv10ZdSBIS3WNbjRh1zDZ8
bjWd012DBLmo8RDISipDawSA2sJQcoPYtUksod5GvG852ZOEmbTAXFfEUyWZOpCVeP1JyN8b305F
W4xdzneHa+hKF1QDwH1YqSmsqAAY7K+qIQXvTclHuXQCGp6XPndeYGM9r/lOFzTt51GWm1gWY4oG
RIwibzNTfhpJ5whP1WPh4Rr/WgL/QtwKe4/AlfW5AwRlGaJPLcxMqn5MiWSu3MIlt8Yb/e5leNFf
TqJpCKa6FrfzHh2/4KcEmtNNfi3au6D3vrwDc5I+GdaxmZWkUPAOCfpvDCuKDtLKL8zhOSyu2fAL
nsKXoRZiFKV8rHVsuvvZVF+dwDEfTGn1XlDDBczkz+r8wrFACwmKptjSsnTs12lx9eTHIxtrq9DX
q1Jy+emI4VTAz7N879end6IaFIZUSKfazu9Ey87cmwjgTrxNi18QE/LzXIQLwQwm89dw7HU+7VGd
aDoKcdkembXdvA8OCqthDvl9t7nt3P4qbtrFQyCzem7Uz4Awhf3+03iKLlRlknfSyc9ArLDqJSrq
2/g5OgLDxZQPfX3Dz5smv4aNfQGuA+eBwXJD0aC0Ql7IYhcjmTYkg3gij+IKVD7oNNyF5ngabpE4
Ol6r17lQZMZyVLACAFwFsL682MVWT7opbEsUlmS0BMeiYfnAQU/5FE2MCQ1SHUwwKdZgU5aROZRA
h5WOggYHLBxoP52EdB3Oq7QQraZwWxSBlJtEJFp4CxZqubbUJzDgVRPh+9cU9yipc0UoLh1cAbcM
oANAEgP0gF83KSxRNT2Abuh0T2aAULleYvUuyDDBNUErtJ/eiGvSaMgXA1Hn56EvALxg4T4NvTjI
8VApICCAzZmO4hGXfaQl/rEnhgnoV+mBryn9hdybBcTJX7+cXb9186ud7ReqMvEOqL3BDRka5xAa
fJ3+GKCryxBh3iUzRhansHzBbC00hB6H/yCW/zLUYqVVP0Kd8Iyh7gl5lFcVoMs5E8SjcNBcV75S
7SJd3FdkFQ0UfaIVbhlLI/umBTXQI0/KY3Pm77X1SPo7aZfQO81yNgIwZMCBdqxPt7fS6VSbJn3I
3Y2JfO7tMbCvaB62iIu4AyiWf73LYqO1cZJyidNRjo1OU2Ay2QpguWr5Wsbi0pTBAIDWftTO8eg0
/rqXvVJpyaTP0qlVbsDakeVOQEe4hjkFvcfPsnvJ81Y+j7UwDBM3iv5U8FDdQP83jVvZmp+jE0cn
e5OfdXO1ckvr3boy6qXc25dRFxq1x21HEw+idGJXAJMpbPyVuurvTJUc6GZTAxPwPM9W6IJz+/Xn
CV8yVQC0QVYAHa5IRy/WNvLbfO4SFZEG2I77wBxu42u0ApekBAjiSGiKKH1RPtzHT+YCiLpCJDaY
XDqhKNeoTanbxNkqvOLRX+gpY2EL0DSQl2ZZpoU0im2gaxmHqQxoJ5vugwf0Dh8aIDL0rmlmmxcI
KELil9584+iz1Jjh5AhXVlO9tJyf32HhhTaKHAZCpEunQik4tDUlTao4uTQbD0YVViAELKa7APQq
b6pvqB0pOh/t4jIXatsxmNELaFR9m9F2mHIBHSIV6E6UBC4G8J4THpC5Mgpzih6+ONCfuUaxpIAL
cdxjH8SHsxCnyFMBM+8lVeUstVU/02jNdc/gFBd2U9iVoImv5+4X6vE7bxbGriKZwSknjXFJF2We
HsSiBgBm1YplZeUTwJwsCajmAW1Q0RTg63D6FRdajVypUJYuJ2dwzFrNQMF5GOvbRJFSt0y12Q1L
NXgVFdz5Wp2sFFaatzkjw+nblZ6LnJeWOShFU6HUeqsU0y5Hv3zKg4S1Rh+mCSwBlE7nYX3m06Hm
TXUYOt9Cp27ynGGpGhN5Cb6/4hFetBh/bd03UN4h6tHZCcawU3xX6ShyVm6NCXhrhcl54Ro0uYEd
XMViZi7EUoF+HnOpbXS1mXJcuZ7CjWqFt/uYBEfBEQAMkdLUUX79fNYv3PnhhOAGGR3UOO3fOgbQ
kpobce5DOmm4Ib293SZuhcKkwnxU9oBAOxelJVdETS2LKxxyxVpcuFjB8Cpym7hTYfgdi8OhyJE/
qWMmn+QefLDHuTgm9zIahWqT9yBTYIXWSbPtxh2gzn+eOXvyt3X+a+SlBQkKMStnJZJPxqMIBjQQ
uThisSl6p+kPV9yBixoAvoWE0gKEossSD/SEZnUw5jIC7kdj2nY9igau3F5c1nSfxmBi9UmjZuUk
RgqPMWp7C+jwJ4AGheTmzbeDTW+ZdOXevruad69fjX8vTg4lk7KAmmrETuz3nwbmpJmbhGCWT+sI
w/y8R8xN+rZHn5698Ng6pI41iT17OtHVKUQB4M/Pv3zAPw2w8NM0ZYxVo8QAeuz6TojCwseix5We
jOs8rTRn6Vh0qmkUm6G94rR9eJs/zW1hmiotgwCCWxAHb7t92oMPBQg9Fep9ADe42VTebrcSTXKr
xWZArpnFS94TK3P9154tTt0YxGUMUhiZtR2A+foJ8YgpUzQIeTfp2infH35ld7vVCRUkRxc5hP/o
0P81/LIqlRNKXhpiTL1/FDZ7FgD45Eazpv1ti+pHJ74iRReVDAI2+P0IT1Fkv1jqcS4aQYigUhNU
O24nK1NIS6e7FYB2Xv1rgI6X1vbzYIu1NcYhDuZJQRpBpslKs9IbV/h1RWyZDVjKDvYOGgXUOsjt
L85F3idB63epjFSFXa5523KPr253LWa7lENASI98hSLAVeOXHijOBagcoSGj2vLf7WeQNvuwC8/G
eu/96ml4o9dkZ0mJeepPCbn9eY6XPEQU+qGjiTfAVKgszGCqdZlU9aJ8itXnajpPxV3GnSeR/jzK
R3fUt5X8NMxijiByyVO1kaC9HpnWDK3+AMoFvTKf7wIzxHmQTXPDHXWQRVqtpSZAr4zsyeSIQQDe
1eHG4ecXuig9qA1BdaqAioqlPSxDseLFSZNP/BO3TwdH7bxCJOigUA//yUAqCBgMhI3Y3q9qWxMr
wSj0UDm1RAdr9jPvu3lO+8QtjfefR/pO3cMg2HDvpYDQAsmaZVUhFwRcmWUYqqAN1UzudrZnyUq9
p60dmeUtmnbfApacSk3hmL5TcJrcAUszO6ArOSLA9jv9/D6XbjMY/6UEQ4xEH4Blv07dzzhDCEKI
FtkO1rbeAHrfiK36IV1nG2UVqlZnXTux4iVL9nnMhXnWFT/k2hRjwtFA9gP4WwxRd7y1IWam82Ju
aFtZ1GUYrEdyf2XClw4ymo5QvoJqJ5TPLtRF08oM6QD6lrstU8OW0kc9vJGAEzSCCdUn4BUEwbMD
94uDdF9Lwl+0sZ9HX9hYOernQtYnNvUtqQ/Gg8aj9dfUY+sd8Hfulbmy4HR5oOEVgMiQQYkgG/l1
c2fdH0Hkocon0DK2rVc5QW3loUaSuEdfuE7GmLThy8+DXrTlnwdd+EBdNOVNCfcWPvv9o79FKZe5
BceZ9zYcDoeHYrORrJ3lutb9NXVxQayAGYD6APjvAFpTF6c4qWI/VptMOYnvACkZkOYlAKsZOefn
CbL3Xyzql2EWJ6aQgzQB4xaUhTKXzhzrWFMuiq3Jxw3Ez0NdyragtBueLHAEga67DNkDNSmVua+U
E3KRJoNMvXEOjlWboXmLetYrR4NJw5eJwbhhNJwLntVXfZS5f3Jek5mvhlQJhlOupwF4iTGxbgi7
K1bme5aaDaPxKCjH7T8U++IADsjEK3Wg96dxn+wEIrnZFmnxN+B1OeAk3j60VCYNMfrjlekZ307D
YuDF2VMiJc6BaDOcAnXn12vutvWkzItCG1WtfXvWxNdsskJL3aDpprBB5PJsnFOZZgjPjV9i05gt
yW4qEm2r09R5SfQAfIpUtNJN6NS+2YA5K2lIA7eZBnfFvkitfmOchPhBz6yQZIFZp/uxdJTKaiLg
gbnlLdiFagFECGhQ48zYzc8VMFAaww5ExLmyC/70cRWhCDTeZAIZRJJZCe4ozRwVfopOBwnlKGJr
JruRde9vKwWcGXaKy/aWewCaCfICMg238nPcXG1tZ0fpm6h82sOFE2n4ES6jda0/KWjov28qS2qB
h7wB6VqJl9GOCkebkOo3Px+Hb/7AxwbiTkrARbgBxuSv6kxPwqnX2AYKdrjXkKvyA/Malt21MRba
qy9wuV+XGGMtO+h+K9fitTN9WQz/msVC/sexnPQqwDEDWj3J9y1KFe4TiIhZrf3zzwv2/eZ5sWIL
kR+mKld6gY1lollQKVwppcpx55ulKViVPawF69bIrgDFXFxClMAgBobzBtD8r9uUTWrVtHyCQdum
szs/Tc1JSEZaDF6doeJobMf7POSvIVZ9rwtlk8VlBnqdocZQS7UYt4gzLe+xdXH8xM/oVxPRDbMD
jy+rJ254UwLk5Oior5G4Kd/4fa0T8AqYcnf4edG/5VIWr7FYc9RNTjnoAAd225/bHK7Ba0zZpxHu
c6p9pkn2z+N93JZ+O4yf5r04jLFSzPLYYr3lym5DUzFAGRDFXi2T9qVQTA2MrUAsjwJLPegRzbxE
c4sX4a0fSIgQm/KvAqoIi4ef3+rqbixCvyaMukKLUiZ6Reom3Y0iWOFzUN4ZVlaYstc9DtEGnIxV
bjYqSbh1NF1RF9/v2bATGtAZ4OqBuQOXq18FIhezpstKZTg16hp0jCq6sw6GZLUFVO4vxc/N0VVy
M/UqBeQKaBmJTeNGiB5GyZ50aHY6ovlFQS4XjIOxIw1bVfaUq3U2l1Qps4MMwRJO+DL7P+F2TBZz
FS9Zm+oqHrGB6jGXPbV1gtFJo1WiPDXGQZFur2zQJXOPVmmGlCFpPCKfr6sjIapsOLUdQd+xEaKb
Zh6teQT+dBUdYulpVHlA+qxq0RZAfgbqa1M1nuruSuXrMhRAkyMICnT06n2w34EX/utLJJyvNUqH
JqtH2XmEhOixqf9CYOkUTuZEnYVKtclNbLSBbP0bVFYRdZujlET5+PfzgjD18OkYfXuVxXpwKClD
Nf/Mn3iUtUvJYCb8DsXcfnZlzssYYDmQsNCPEiAY+oTDQDUQDiPhdfQPelWawLajSq3YbWZla6lr
AZbzNHXX+HkX2unb4ItUQhDNvVw0PH9qi7vi7Ge3M7+KejcSiNDaKnclubYwBd9GY8L/yaUUeE5v
uQnbm+AyR72LhgG8OR3J6n0GTtSf9+/qui6Ou58a/FgoaMPMPZ4GjV3xbt5ZIwB3YrR1S7mr0PEq
vMbHbi3FBvUWAFYQVGClfAT8n6cY1ZM2i9hNXIf2ugN+FjsGnjboIlB9KTxfQ7i5OEsGaQRVAeYd
lHl+XdIu5oGKilL8UyxTJbWU1o09Q3Kr6QAnMkzfG8OpYXEF/+XK8l7aS5hXEHKCfRhcp4vlnZNK
i/0J7WdSF/r3ajcNzijiRq3IA9GUsnB6mqI+u+d0KfYEXpvcjJvQhpcWv7K5fk+EbHAaTS6OKWrh
9nMhom6JV87lFBfuz2966SDjIhydTBLIgEG3/XWFxowPi9THi0aN3cEahoJTEEnPrZ+HWabLPoSb
eRqoIFFZrdTCHe17vxlwnQFA0JrgnsiKD0DpPGRHlcavg9MC556jCt1oduQpzkAyj7crXJUB3PSY
EMMDawH89cjmrjmYi4Tot/daSkghiL4k4b008U3NUre32yaiI9I6QfCkDQhjpNxS/hj17y/jfwVv
xeEPiW/++d/4/qUopzoCkNzi23/+n65p63ManfPfzK5+O3e/Fe+/3bbnNmra6KX5b/awf//xP79+
i2f9ORY5t+cv39C8jdrp2L3V081bAya8j7fAW7FP/r/+8re3j6fcTeXbP35/Kbq8ZU8LoiL//c9f
ea//+B0ENp+EgD3/z1/uzhn+zkFvCSYEmvZvf/R2btp//C7Jf0NNm6qzKixQFX6czuHtz9+IH4yd
qL+EyEA4f/8tL+o2xB8JfwNuCWjccGcE2hnk4X7/rSm6P38lItwBiw8a2VVUb0q//2vyX7bkry36
Le+yQxHlbYMHf/U1UOQDxlCW9Ud3PJBGURzz9WTkTatqfglq50YB6BpovrV810sB7nRi4kvauOJ8
pIBBIm54jZibwYAfIY6v3bro+pEIYSUFVpOI0rbpxWStVAYHJt4h603ARs5gqx1H0NlLU2HXYR6A
0H5ENTopkznDTf7IcfuGb8AgnXJjYk054nEnb2Iw3ZeqELit2AWtqeWFYKbT3BR/uMn/KwHdRi91
0RTv7VfZ+yrV/9yXbzk2+e2t3Z7L5Se/yPD/H0KLZDIgH6GO//4v2fgmuLdveXJOut+8Jj3nr83f
SXQupq49R78du/z1XHwW538/7g+RRj4cMo1OMwlwCoz9DtL5h0ijC+dv6HFgLBO4moAPB0Xzp0iL
yt8MCK0GDY7fqCAb/7dI41do62WwTyg8AzCeKv9vRBpYB5DZv+wvJwIlgNmj5YWMMg+yFvWxtI29
aF2tmh2351wAT5MSLuRWXLFv5Z2+UynuLnuAqWjutBJua/RI7v1jtOttn+bb6WFyfTraGY33gxOt
QGtOmlW8Sc6plxemZJhooig92enWMQ3IaKsg8/CthIhEpShB8hLaAyKlw9cjER0U5t/4K5FWzrgO
rQlki9W6oTIMQb+WCJBn3cmaieBGbu1NFCgYDurhnMSJyUQ5u3DVFa4AVhIRSLID6s5odluBlF5p
o3TMznYBOupNwZZI68qE2wKZvIpMfZNsNbfaiSttrzrVbtqGRPVkgtrKXeT1bony2sZJbZlybrfS
V8XRP3C79DZZGbtim7nVqnVrGlkC5gmoPMptFfCz+J4+mBpS89twn4L/dgAPs5mc/EOH8rXxOVu1
Hq70aIzHSnZjvnm0Ib59B+56S3BUAgoA6r+rFtbVLl314zVkKrh4AqkcicyubBZeY1P+4G+Q5YK/
D7oA8Mq1LuuoCO0BtnKmklOvOyI4tav+qtEhlNmSpRJplWw0Otiak3iCMxxyt8dfDTfZMbRnxziC
La7xdDs8DkSzEidbdYB1dXpLsXIHDNrowwGX6ypcxSvdlt6FVXJIXsUX46l1AbaDOuQaZHpWAK45
qCOrp8qq2Qy2ui882UbxDU2c0uXtjIRut9GO/n7aTKRC8TJPgFVuojxkH9/wm+x1vq9EVCMBV90S
gVHdW/WOJzVVdtLO2DZecluecOXgje+83VqKp5EMD4kO4bp3RDd2FA8EY1QA4E+8lbcKAequ5IG7
rQRXz6120DzknbHakSNZiT0nh3wVISqKnYjwD0geAtBxeEBrAZmIiJfVafsS4WsU1LryDQIMr3PB
GD0h5NrJN8IBkuggRwFgoQrnhMfPXrt1ehIO0TPODz4ZHzVvcqIGQarscHa0T27jbbwRV+lG3RZr
/SbeajgB9Sb2wlW+ktfX6ACAWPc/HPVFzDIUnVigpVrAbTUqh0EjZLekJL7VuB0uF0q8Q03e31sH
DBM4lalXejORKU8nAFhxd5InmQ3NzuFhsFKLx3Vlaw9UBIciqMgi3GB25mCJFpD4dbRLCaT2cMKA
mim4GviRXiKqUUgRUrjg8SGSrdkJ1bHfEqS8XcvoO3ISa8S/1kR/F8mcEcA9ylpwOaqSAFX6kRO9
ZZWZaiulsZq3+Tk79W67TpwEhRZIQUTOtC9dA9KfFFa/vuEsQLTdy6TGz1rX/xXaqpeuZdQn+6Q4
6b+CregJuyDa6JClrbqHQHqBJ97NN8qNRhu7X2nbTHMDr18Fm3Q973yApsh7xZGKA5CuqW8yVCVh
O36gWfV0ZOfB7i0dKcHYxDVUap1/peZLDq0w4CxMwGtrKL+C22i+vsf4+4HgTOKzvqVbuPcwMwJc
LNp4rE8ndnsnhmLVd5Xb2iNR7B7VbCby17TDh4FiBCo714A8cuvgARJHSusMhGcvsmZAa7GXA7RY
uZEdbMqWW+eb2Wbcl2CQod3aOCDiwXfJbrZbW0eGWdaABGNAHERHdBSikYigG4qmFC6umXvcflqx
cdPt9BzsVcDRwa3BkDEt7JDiCHiVW1DZCdA9P5LELC2R1IDyRB27pdKaDJZsCeuE8igViuzEHoD/
UtuT08HUNJTDzWVnvgewCD3AwnCHSUC8guvwIDQNL8anKpe/qdzY0u60XwEBcIUZPQJXEgdV8jhY
IA5iHGNqQFch/o0GgBLJFB3OLfGQcFWeAnKtkgFcUF8zP3+ZzEXiYdAiuG4ocd1WVN3OMGVgs3c4
xAOVm+U4FzomPNs10YH4EGApO0vbhNiJHLZqxFIYgFO5TWCAOqrgywircY8eUXuimfmaAyiiQ0VE
aPnAVUtMjZROuprcbs1w5OBt2uzIdhhtJE8sTu5tmGYTFx826idhFRsKfOABWP6tzYwkfkECijeE
ce3x16oj2LWnr3woqtrWocp9muII80/dKvXYAxtXhYzxVrYb7QpfhVCaFW7ZG9rRGnD2TkfRbWWx
H0GCzkyeG1ch7CKet2ovuZHxoIoWrgGREDFM7KEdAJNlD6+o4MUQlhZlgWwiuCMnYGeFMggJSBDI
DKmMPfzVVrfQmm5W9x1mJ0J8VEwGorXDosGISza0F2aOs2EX5/gOz8e6iiaqSqhKeacFfc9EBZLR
CP9UC17FCs/DckOmuAP6KahOK7zS9I5tsUqCA/jM8yaAgFCjcWrWFWRHdmaiYuVSwlkqkONADwTS
2AF+To7tBHcmMewQZ5bIUHy602JvJybohKeoDMbBmSwOO8N+x9YMN9PYTNR3wnakYEoccN55HIQE
ipNl4jQvhwliooyYHn8nkAKD5JhDlpmgZzbRAkp8j02HuUqt3a0nF5oAuzdBWrBA+ASwiSF6hcsW
L/fmR307rCYsR4O31rH38Ccc3ymBLdmsKiaoRHW4PdtpjUxuDh2gQYADoOOltLZuQX+NOUwQuNx6
T/BSLCseQiuwsie2FiBjxkun+IotMjow4NT5kB4RhkOySxGvU7LXccV166iu6rawyhFBoavLraGD
1txhcBt3ghyzsWR4eeyMBCSm4YdgCjAVwMzBBgFUVrVQ1At1CcNDNZw8JhL5BrrJTZkkQ7vwELEQ
ysOntdNiieF3WGB7sNBB/Dg/hmh8VCcSOlBXrNurhqmLHQ3yLTstKoUheTyscvVseIpX2yLOrOiE
zgBE4u5DUqOd7oir3ubc2nZ9a1gjxAMiJjsOLT6S4/5Jggbu6QQ3JISrCxVtcW7otS8y1LCxYboK
feFYUhEizabamRHJsaLAQsQQGqRKxFpOFCvq4Egd9dNwlHfQadjrjAjbjLD1LnFsZCtx4f4SPM1M
CDqFofV8FPVWdo33YFB/WA8rwmcmzB/dQZCAAfsy4L4Y9BRQ/BL+pvQ6nAQwduIgT7hsnSELMCtw
qvWt8qLi+PLHydFhYmogb5dnDmmgAMcduoEW95AAeP0iZgIkZRxnHSJdY70ZNLUGkpUBjgT8Vwtu
mwuMdFLaBuYZYGzB04G8VRA4c1aKRW5tLCzhV9KHbuM/JHy0BWgsZnnYaZ0sgakhHluNk2pJ8D+B
0IAp1JtGgZAgcYc1rSww6RDBFKmAexwsI9wdZvXwKoCRg2/Rm8DxN5Ob8LXYsaWuVgpeNMUyQHvi
9yU14JLrTnznw8Uu95lTwVEJiQT9VDnzekbyfJ8dp7fRZY5CC88mgrtSu9AcOOq+I+Bjxo7x6q4R
ldAU5zjZBivgusS24OLbVW5nq2QVrAonnTbgsAr347oC53nzFsJbnmzDwT0+0vcjb2an1EZIhVJS
yeaAySqbvA0BM0MyOBXarKItoiIgb3bwkkDhA3IbYDDiU/BGSIyQIkIbdw2viLldHOKTCnfz+Ge3
Jv/KAfMmcgwL4IzwW0qKDbJRS7wbUSYO/EhUNM7UcFo4aqNb6maDx4tUQlTie5JvGbvSlZyZVnDZ
E4v3yjUQ+u4UlOrjC/5WO1XqaaqpuoEjRsHbDsJRVF5rluKokoUowARt7FYnBlXvABQho8He94oT
1heCIhNx3yEKydfiYeDA/G5GJ9kT4cFJT/KrficfItxsjPhsfBvgddRf0Zuxq9fqIUPXTmpnuLtL
zIAGgRUcQbtDa/AMwUTCzWR+qAA+Mxo4HEW60c7gKQb4sY94KbNStL93xDdfGPCtaioOfmCi2MA8
wDc95+emMNuJJptoA8g2zepsyRmAbgk3z0XWQK7cHJgQnvEEbK8Qf/Yo3gJCTYGc4IviDh+Gz8e2
l2NBH9ww0HFBkhkDUeGxOMz42DcDD2zs+CyPa+4J7ikEkGs2vguWFTO4Q65J9KLam53QLqycxL8E
yMPLiE30X8DtbY/0zPKiADY3dVPHScQ7ahYwV0zc30G6GlJCdgFJY06EuaE93G75w2sMcMZ1MwR1
DIiBEHMhvOSJ4eD+SnDw0wk4Nu17A7WK2rIJDbpoersTX1D/4dU03M2KPb5Pdk19DMe8W9z8jAi/
gDGGhfUBix/gHT/ewjScQHe5o2irdmWz12jhJ8eNGbymN+luChywRsO4MbcOThDUmg+ZLl0EoluN
Qtqh1gM7phkB6QDG4m3WzwCcLQc2BxsH2bXOrSXB0OLlLXZoSoxewu1mTndkM2ebCfe8mq3Te+ww
f5YtFwtBgCON1+kQ5jHrwT9w0FGq2a/Qfwb40gE270OhmACBwJzAbgSFxGoB2CsgKIDdwZNhFzXo
fyDvwJNmXh23ji0YNQSjOZQdKjCZGQVuNoLkCQPkTk5bvGxHZrwIWAWg5Jk7aMCJjmAPdbu6K6D8
DS91RqfG68+Uc9gnYX6tca9gArJrrCBHd5WH9YJRGmhzP9sAfYNS1mF70Qbh6OgtQ7kpnsLyLwBj
ZGqYslVGCAClDLdg00dm8d7AY+TsEgPFFJe38PhBbUCQeGeOlB16uPLaxR7zsXUNCyqaiEBkcDMg
VIaPUL4h1IaFYeEiB6/iU+Ltz6Ts5yQsLp4vhrHS8sJV58YomwAUuIWTCk8zm60ciSXYdfoKP4Wq
SBjBhuSShQAAG6DBs2KdWgg6cb51aKoK7pMBU6eAT5eHCxG46YH5W6MnMLvghFBwyE8hlwTP1Jz3
PiBWfNR0GvvaE2nvDY6ADIcBj7WxkGOCUz2sFOSMmvv0bqLIwHo+/L3BUqGxeWh/JGrcbNVsU7tf
126O/yqBEqLRtl2rHtOIna3f9ixswxv2D+MDwDo1GKHMaU6zme+bbXzbvDEzINwx+5YheZNQxRXM
AiagOaI503zpcbgZ5DJTVWiBxT+URCLc7nHcWmgHxZ3RvIVf9zhGTKtlVkxCq2VBJbMrOkEtF7Sh
QPSV+i7A8UX+iJQtlHaM5jYJI8LQuMykzAgsB7ioGN9C5sSa7BRDxKitg9NqM6M04rwNKD9DfSQ+
PaIvd7SZd4MyCuY1m+L9DLpNuHUIiURaAhqbbY1mwZaCNkO1CzJ/TCeE8ylaFdQUdqSBGZFhnQtv
XuXSsVFx3M0CqaweGr01cSmaQJOPVpyjZLGGxlVvMXWoAR/lGf09OoFw0CQ6UmkVIdRXYLV7F4bZ
maAvJYrDgTgrsmP4Srozwv+pbeZHGiSHh8h8bEQLmAMQo3BduDcO5ZZ/iI9Z6UZgj6PxdsDxZkoE
3B+BBeTfGgclAksgRLAmTCYHfF0j1FpP68A+xfAUO48VISbQEelxRGvWqmYKxGWhLYJrnNkB+wjH
3MQB3DMXsYP/w1w8iVa8DbyocpVSHi/EHMMRC9d5MK3QJWAnwKtDI8AtQyYHTl0pbVhQouE8xngs
Ho76c/8l3QWHgYzQSSzlkEHNAJkZ/uzPpxVECf/DaUXa+/PVNUC0FLCs6trWf/u/7H1Lc9w41uV/
mT0rAL65HJL5VOqdkixtELJsgSQIggDBF379d7KqOtp2d1dN72YiJqIWHVVtM0mCwL3nnge9DY+Z
ygFDXOq9J/LgHmOR+9fT1mHwt6LoRGYCSku67e682xkos32NDvVjdKfAImP37qM94d9/iptkG+xx
xm/SY4qSpLplwI8v1QO748fucbrqr+guOLpPBXyTo+ZxGx8o54oJYozC0J7QQKOMQWt8mFASo4nb
mv1626LWiO/MVfLkjsD3yuGAQxN6C4UlUp/kaUCLeQ3ndgAeRUluBDY8twG1nBz8O//VHuUJpxAK
Wh9nGduOADk1oIl4j5jD+5SX88e05hqu7+GVvspu2wP2d+zigM+BvAW3/s1wlRzQem9+74t3f7KY
/6vBzVlJ/PPrLOanceJ/nO38XzixQcTND8vwX6Y11++jqW09Dj+OZX7/M3+MZOLgN/CbYTEFrAa0
A8TC/GMkE8W/IfEcI0MMZTIgPxcO9J8jGY+S38CDAicPw5cLM++ijP9zzOj55Ddk8UXI0EV2ONQW
cND9xyzp/2DOSH+ZQEPHDNuLy0QIipkMVOJf5oyu0W0nRLIUnUjo0dPJ8hTrxlRlNy6ycHYet8Og
47LR1sLuTrnmfSZz8ql1tR5+eHL/5ri9fKb/HA+ll58CKvPlrijmVP8i6eyydfDSpEbXqjjQHj92
ZeIhbiqBDpcXMqzsvUg5+9BL6P6GkPILD8GH4U8AU1VYu4WXtOnwsrP8wAyJNffmIXCqzLzqObUo
3Vm3fG+WdGu4/jtPlZ8xPVioBOBTw2wA4hL8b7Aefr4YJvZx5IlLmJUXAuWvxveg98Turx/mv78I
nJZhzYs19qvrZDV1hreRB7BV1vTgqWYqHeaDj399lZ8nergVDKrhOXOZiUO2AMukX25lmCzCIUdb
iglIOsyd84Xrc5a475y6V+H6QzrJuxaxNX993fDn8fjvF77MxeElBItBGMVd/vsPL0zFmfG4jSEb
gDgdzWUbeqdogjixTOeaP7FUhHbLfLcAm1DkPWDOIUJGZecqZCLAhEcxWY6NbErqGbeU6+qBbtjL
bHmpg6mHkN33CFA8ST2XS+1PCP+KnS3SYQnOdkjxF5kKVikjRCIFzB0FO2jE1N+sCwbAByTJtH7u
wykASmTj+Uk+jTzNDtlgEgfFbjhGRSZr77lrgmeDR8b3gYHVXk7tmNBN1FxSd4N+6FBCxpFd/ma1
/8vawIuG5QZ0CmAIXexNfnl4Ua88MXGQu7pBXHuEAXSts+RvrvIv3xSUSvDJBEyN7xluCb8sc1sv
g6SWArEkFmx5a3CUEbYU4TKR7eRgAPXXa+LnkdNlSQRwKERuKLz80n/N9o498EfHytgSNkZ4cyOi
jWcY75e8b0iu4fxU0lWn//1NItwdhA8foZEZjPx+fpRZVsF+N2a2TASiXkwv9rYaUCcG2V0H082/
ucV/8+LgFgTZDIUxEY6OyyP/YdUThCcrrlJAB/hJBVvItEGsWfQH/eInetCPbc+vvDV8yVDNXMRv
8J74nSv382Us7X0EQIQIJU+a9TlunKyREdyLLNeqTs/p1J9MNyVZXmcsA4LskQ5zUxAfzjFyYW7r
AeS7P+78v6os/mPZ8FNx8f8aJeTCUvzPbJD/Lb+b+gMsrcd3qd5/KjLw5/6oMTwap79RZJMjQQtG
QH8Qlv7gfXiIaPuNILkLpOpL3j1WzQ9VBv4TzC4uykaCdDxkxP+zyqBgkkBwB5muH8YwIEG+639R
Zfy8Ffye7gfBJr5MXAnixV9pfsbCCySMpuQRzoE+zGgoMK95tRvRIoOANQjp/uEZ/ZtKIrjsLf8s
JS48FtD8QCfH5gNaYfzrEet7QaalU9M5ydaAlfVk4VRoaJUeXTaMOCNC/xRpwZGHHQZ7lYV8N6ze
1JU05CAbsAlBWMgwRfuUTjABrIP1e9ePrzKF5iqH22L4YMK1feNegCwPRkFgaZLJ2wSDrA9rMzXv
Syg4Kajq0LbFFrOXMOyOkapA0X5OxhQZtkQ7dKWLlq9/fe8XyuCvt46SE8VFGEG1+uvmDkKhZEhT
s2eB7NmiTv2qHNfgizP0Tx7hf9wnft5wLw8ZIQ5QUqNgAykdYU0/bxOZJa0JbCzPMECxN3XL6QGS
H1qyxEL9H/JeXY0z9/9ud7psqT/fIDLyUHjArS1EYfOrO2JQVWrpqkWejQ4wa6pHYEo2M2UYIN0d
hbMoFZ8Bq9rq1CXLxxoPy/mvH/Hv1cWvPyHGGQq7zRRS5Awf1U/7MOGrCX0pz4Hu/BuuDbD51Ga5
ieQN7Jv9LQcpfdN7KVTAxN2TahgP2YyFSIQQGzFE/sYKDypp+EK/ilBhcg+G1AGKJnP0p8/QyH67
OmOuW6TS7f/6x/+6PhB9kWJtXNoRaIjxUf7827kb4cSY1d5jQ15inxfKO/ri75bGrx/85SIo5nEB
eNtdAjd+vsjEB+3VXHiPcSV3cf3dSrShNtstzfPvd/P/z4X/hc3yhxf7bxrP9n2ufzoQLn/gjxMh
AKePpnCChWkLUtoSgv3xT26r/xvihNETQOsV0cuJ8M/zIPsN6bcXX6tLRX85SPDW/tF10uS3i+jl
0nQmiJnBFvffnAcIiv1lGULnDCMIfL9ogHD6/P47fvyEJGuaBlz8Jc+WFOaHCErVMFqEIfSWCaae
q44Aa8M9zJsqDc12adPoUHVyuKuzMS671JdXg2/aM3Kz0+0iPHPUlCC9gff0NGQUXIeYYwbohgUW
IZO2R7606tD3di1j0Ku7WV+ZeL6KYul/97P1VU6m0I49WNdt8ON62IdPaRnPPoL7lv45tGTFL1l0
7mtwD3D1fqSFnefbwCxRufadRlZ91+a8tQDhRZ9t53W6IkbIPKbep+dnL6OCOsYBXfMqelgpVH7L
DCJuH3pQPsf9sYc3FAywarVxmeH5NKTlKgw7a/2+wj1LLHW0H/1m2fIwxvU1feQSSH2gbizSMreO
yPMStzveA1Rd3L5noEA0tszMulcUFhAjEdlmmoch11V128H/2LDBlZWPSX8dX4ceGH8Qgw6Yk8k2
u6UtZLMEUHawFHNbb5RALR33byxeAdjauMrhk/udDEP1SjiSHIiN1v0aIYgUwTeYlug2ONQ8wbCD
ZcWSpZtk5nK/SrRfdVeJh85UV6ECDZgE8kpkKSZo41AVnQ4R3zaSj8CGGFRG32DAdayId9/Lc9QA
Y5bbSYzXmVWlbOf53UTzuMNRwR9Sam60QFq1fenEka3wWm4GwQsS4CD3Z3WYLf2CFdUVazpd+Zl9
6Pzu1M9szYPJ93ftGN+5bv1uEqQlBEN3yKZl2kdq+cpnKJus0GXCxHEeMaMyTn6r6/GDh9Gti7GW
DEZZkui6aGqPFXKdPyOsraIJu4OM2DaQM6K7iQu2Khyb/dKCRZFEzcY0C0ZoEwq7vIdj2G1DwHoa
kfl9bAd38rsElJ55Bn0nYA8mbrcDvMfaJtA5YzViRPrhZpjrMQ9b/cFG+tGpEKf9egjEeGwS5DKy
7PfCh5qc2V4WPW/uRiG+D3V0T4379GfkyibcQvFJ6++hCbYwmsyJW7Mi6jPkFg71UxraJ9EMN7wn
jzBt22YyRe6eXWnp+7ot0yXYJAykB6fhQdF9HcbabRLH4/cpNF/DafoyZYEA766ht2YGDSEz50wF
UHkg8N5ro5xWftEw+41bDKYSDx99/FibpbvTvEYBFnSqyclI9w33P0QV+MfKgx60g0gi71UPZMpr
j1pE7/4cbIx0WDuYB6yHzOl8qu8cv4p4XSTDUHZ1ChLlnqGPMRn9Fq/R0WeQQY/HEfAwXfJpiUDi
8nwETylM4S5COikPndkFCVJKHSgvhm3XxbzRAGtmhncsXjSavXYql4CcuvYlGB7VAihe0ryBf6Rf
47fjky+Efp/D3YCUiqR/mdL4W9W2PbSeU4JpF/SOrsfAiBMQGqDE7N9mO1NIGU2nPAyLmPP7PEbk
AAc1UaHHxZwgqNaHlKzeepyMA2kvCNY6+oiaKczqbYhdByFMsDpIw0OGNrF6Iw10i7JI10R09yQe
wu42ob3Ur6qvJd1XdcjqY2Y0heBzSGSf7Nnqr5h12YAhUqldBfKbZp/7JSpBX2NLrSr8KMuDr6aX
6S3JqtoAS/Gme1uNoVf4UdgflkYBwghglhcVFnpJnqe2Satdhar7pRUtjMPnlfRmN+gg/uCEkxru
eY0LNkMzTdidG6dtkMcA4bLCM00IymjX6qGIeQBAa5hWDw6Do9c2W4fzBuRHf1zyXvccuYidDYjJ
w6BVdw6k+A0bTLqr2pC/Sqj62drig0/BjqIV59DfT901M8OhxVcerVZ8aV3UviP7+KZr2tswbbxr
NXTBWTHoKnrFGj8P4/UxoOD4olq1r8qkXbkw9hxkEuTJefyWhWG/t/0ib6md8OlYeBpHsCzJln3n
m6Mnq+yoQSGDf7hdxJWN5muYjkDKCbAz7ot4xCY6DTA9Bp1dgLVC1N0cDPmUZTsR4L17FO79TG6w
06577o507ix09tsu8eT1lMExRPT2XNc1pLsTex2CepOxPjkhjLxGZsZ3F7b7JJWgh8XVXtbJfjZj
rgF0wGyktqZIxHaE4awOQtgqeDNG5/3Ijl4FipiZd8E4RW+wUgQJcgmA+0Ux+HD4ig4xH59jWGqb
aXIwxj0Ori9noVm+TPgkfV09xDW7Tnu+dVML4kKEsXaSBme+VvK0rAuGqsTLY77ct8qTh7CFv40R
oOyGCyviiE3IkQG/bDC7UY193q9IwWzbz1Q0FNAarfcVwtBLmol2H/AVrKwE1pFthIFhv6Lhwrfn
5naTskrezRKamEl+mtE7hdzuWDyUwpCbtHoNwnXYclVfyaG/sx38KYOqEAFoUDXIovwW9kvTZkqz
58pb4JrsHuJWgSrU2wlB7xKHTgy+Qy92be/2CTGfZLV3SSDb2w4XLoFg7wZqQFBavNMUjTeJsaAp
imzFwDhW9TkLl3c23zKBXISo8bLdLOGkcIkUdicTA7rs4DuIcglHaTp9Q7493AcbUBcSbP52odXG
k77dVtBHJxX8kfoVhp1QCMG1HyRjT+5jYvgpRg5NVPt3NgJhscugDfIWeScjAQZ+2Jxd9d5NdiPr
EXDdfEjYjHk1GaEB6o9saaAVJMUagHqmQEdheswO1DZXqQrXTYIn0CdQKkO0bcZdnGBfXgjEDani
Rd3H2ZUnqs8kcBsAt19bo/apwkLqKXRIbdkr0MHRwBdGYwGM6wgCdr0+9z44HIqXnNA9T+QrZ+a6
V9VeQ/XMSYIMq+57M4HzKOWmnVCLhbhqrcRLENl9HOFbZN2taAd8hoSn2zRaukMQLbtAq/06YHhc
ZV+tSMqwvhvYqaqxtrTOvRXcSQgsTHYeFgw5F4L65mkKGfLf452dX3Qw7Mkat89jT3AK3maOZDtp
1UEzb+/7mPkDoA7kUCDH5oXo90l6H5mocPSfFJvI91qqK1+AljiwPFps2bJsN9bek6SSbXiTgCAo
Uvncz9kLnQk0uQ3OMZ7glFN8ulYR2fE2/oybYEMsShqdzdh9a1ipBj6mOpV5qKtBr+UQIWgk6l88
DbOYiNFNus7dLlIhQw2NYAyDrTBdc1R8MEjxbmQDv6fsLeYbqMeG+l7W0aaZQLwaalcVqnYY6fbq
JUrrG+hckc1iwx2WWpLDoQqYOxuvJosjgyhAIf1Vb9ObTFDvoOseFguN2cPoPcasHKIkkIiwg21a
M2wlkjzhNQAcRpk3WD5hUqsRGZjN02ZMdnzAQT5B72C9rgD0k+6Zr9lTM7N9Vu/7bvniZHzf0mEp
PRW+Zvrr1Opy9Kv9pAA2rSy5T/p6LklAsDMMU05CJLxYMYIEFbOkrOa5qCOwaxusn9XPYxXfYGC0
45kbSphUatRE0jyprmsB38Sh+7jEHHXYvdbpFCxTU456cdvU+qD/+J64HroZzIw+PBuDI4b2GDLL
dXl1/uA+6xp/5zjnUBNW1w3W0MaMd5mdn9yqUVlnx8TpQxsxnTe+KQyFCk+DoLPyE9wAtlMfb00H
cq+2myhsbeHJBNyDNbZ5Jqvpua3cWfqosLz1Stt52HTMjIWqWpCl6IvH4iuTsH0gp4OxpmxTD1SN
JDulS3Vqashws+YGCWovo1w+4OZ8U3X32Rh9ZTWYwIn3RS+0rGS6YSOI1CmOp5mZ+BzRztu7GMbo
Q9gePA4KilVXtHHXfsMpdv8Z98H8oh7h1xaRRxr7t3LW24V1pUOwK5wr/Tj3iTbgAVKUIejvCt6A
/xUld33q7aoQQ5jVfkxSxWDAVVUx2B7EDb4fBjB3QwUKTo+HN0TI7OGTWPc0XZ4CgvhNJeEzTKw4
ZzhkKyl2xge9cB6fUAgeRyXVlg1hAyfi9Yg4INQELzodM8TERP5tN4QfUe0dZ+xfrJNfsy7BdL5l
O6RqbWx0j2PlHOEPYaozb0TgwyXIhGHuRbAonth47JfxRQRgd9fjjetpAzoe/ZxN/Z0vZDvy5hmp
UqexurgF0fpLOCzX4QpKHM/2K15LzPa2XVFxvDGokw16ghDlrWpinK9kA2s2EM3Q3G3atnvRasye
G4gJT3BL2YcSU13djlsEIN4idhXM8kRDIdegJ+TB/BL3wVvXhrRMsvqmtd67dvXGdPKp0vCWaCTU
YXA8GG1WtIFOjsN0q31wwBOz10YT5Hrqcu7DuzSpzKMOEQZuIAlwPqrTPunvW51uZ5foPKjnT/hB
4xaZr7BFwOLE+thXSYYdKxunjV78d8LEmMs1+Maq2MBeAYx3s8i9J5ZuayJRBgxE/A4CLUwWwEBO
JnlFF/B0m/A9TDrsI1mKDj9aH2Gt/pUbdUZ7T0MJfc4E66Fsa8dxK1stykEk21Dxh3mETI/5DzC9
3Ex+solmyEzG4Fs3mH06L48x67/0KNxbCtbrgB4JWludXmVtuDUWzH516gZ5n2SRfmARlCzTtDch
QOPJ5X31FeO/XT2/jCNLro3WUW5d3LwJARlQSNkCH+ZKP/B4AoVI3o1JVn3wqiaYodRt9Z0Ho7tu
wgYiAYLh6gErylMb24x4wShI8krNEJdNLNusQHfPA/X7O0IdOQmBtacZIq1bUo8vsmtH4M4pObRJ
DO7fiub5MgbV8HMowz4B2SmCeRbqeRDCBBZw7XNQspJ52Dk3DjgrwK/KyFcWVgBWCQG8KyTNCh3p
Za/hF7MzE3vz/Kp7wgzVQ0PH/a/t0uqXIaHJrjJy2mY8qXcdA683DNPhEIpR3aGFpfcs8OY9Y3G0
Z3qq8OylRjBTlQZPQdVFc+FVREMKwFf/IXKsAdGMKLQ5GIUgXRBH2RGu21nuvC4UecZ9bPPtdHEA
EdGKQyMW6oSjRehd0iDUar7AHIOw43XVV/S2i9l8lF1ayy2ZxfoN6XJJYVa9HLADqQMfwGyYFPeO
znboPWxYqMFwAAa1v11JNm5IlSwvInPyEAl/+TL0yYLA6wnK7BE/8yFelvmToZ4qa9jIwDJ9YntS
z8vtwuT6TUQZml4iQZhXXdsXQ4fJcJE06IIU7kydBCxuN1T1bmcrvhQJDNh2HtbDOx8HWFZEq/iK
jfw4gfK00W4i+5SkFoQ3Gi7fwyjtv9hpirLChxP+eY7tWixjF56CYCFgsrGQ7adU1XsMPuBShlZ9
aAwcp6IpEIXrevS/Wp5TnIcyr+oGFCM8/GvMibuCwA6zGOlIACIlU+TnF3yxx1YSB48AYZgohItu
Yt8mXxdfNmciBZ4X4PNml5EeHE+fsPM0V+pKNSCKyXoSpaTkSni1gLlRTLpN4GE6X8xE2fsk7Mkb
j6rxtcIoAHuqte4+qTUaknSW7Vdedyg2lkF5pY/qdp9oi/l5s8JeI1zQxEp4yH3rSAs+VK2DGVIn
ZgXsg2pzZcQgjhEoEacG5dEX2DGth2YMoiuvrrnJE9jZe7Br89kxwFVzl1odbltlYORGEdj2gv4J
mXBIjs0ZSQ51DUYtc4coi+9phDXQmexhGdW7z8xOG3acheG7ivpQ3sOHC7xfMaTyYNmFT7MOIxAA
lSgMTFsZrVd9DeJCziac/vkSVA2SErpsl9YzMkfYMp1jJFSVBtO8Ok/Q13dlbJMIvUfHtpn1CBIX
SL+7uAgFZQMDgQeF/MkdwVNZo3WCvN+OO8Esb8sR0X5DyWeP7TxcZ2vSHkqmoWqHPE3m99Sql2nK
6J1HlhB1AFxO4arUw4UAQQAt+B5Z1txT55JrL0we4MS2lWl3vy7DtLOBs+NeaT3xnZlHxAEkViOX
vB3GR971b6Kjly91ruxB1s0QFheXHajLegNxOPGjFrMRbKlt6gws6sKvEbPrDJQoXa4RCICQ+bWV
8QkVMijOoIrj3Aj8DlT8yeoj7ZWGhZiFUslkcC4I+q7/1voOmKdLYo43upClGBELOxOU2r6PXgrF
yDi9Vr2EVbsbW4fdj41p7vkLPEZrzIAKpzvz5A26X/MEf++RcdNsai9pTy4JQVf1+cHCMSLXnIzX
s99D80In/xyE7lJ6uBR03pC2wBQTth4tgAocr6IfrhcWwvYE47WT3zPfYAuhcDmd0SHi23IUoIq1
B4Aym1qiDexGSL74CMpoMo1fqUaAzzCjG27iuM+thp4rBpW6Cnajnk/Q4c4PvpXo7seALB9Jq0ge
tahD0DCLCKlUPK2KBof4Ae2V/h7VAwTZ6dC0+BUcYpk6qq4XWUH9EA+AS3y/mnTRj4of41XdRWnU
o/iR3Ny3GCG/cfRgYAeMuoM4cQnxtTVI2qPYsRthpls/4c/hqJ+EGgAsWgQDTNTCitOH5gD8mUCh
oQfcEeLxNnOuqMHqDh6tv3OGza8ZnClObQCkrU3ao4+9Fq1N/RZQr9rPrXmNZXNHF3ueGP3ENlLM
eJQoS9GHezeTgSQaVG6gNeFcajJ8AQSG/8vKvlhG202MINHCbxqsJZWWREH8FXZow8aXqOVggc3I
RNLJq6/CRyBJdMeMDvOsDe7mJVlzMsP7Kkrgs6G8fT1HsFdsqxLG7/YeONNd3S3bGthqQ86Bo8lJ
ReLrgv2PtgZ4rxeF+jR2nr73PIDpQ+TVG7fiReYWxcmELylFZDtNgNdV67ytfOa/Ic8F1BbgYMXs
pgQG1/EmHaBGHsl5BT6fL2l6uwyoHKJMfrShf0NC5CCgwh7LMYWuJ2rWbR8R9RFhrfTYlctgbG+J
mIZNpSFXlEE5J/MjQjfszpGuf5hGkm78cDlp4b90LviAL8m7bZ4GlhSEqQ08qoJdm7wocNm248KA
OVkJWxLRryWN3h1IUzmrk6eZZNfrImfE83KctVMBFBFEcUIBpkCP0du5VMDGIq7uJqB8CPLdL32/
wa1uI+wIDNMXackWffPzsiY412WIBEndHLO5k7DQWyQA1/Ah0bD6Np05z+N4y7KxytFAn2YX7GqC
fgEpuGRTr+33akBSQ2qTh4noBo53LDkBb9irlNfXgqLIg2HRNvA6dhdQ9AU0M98DxD3snVLgDfvp
w8UaMo8n9Mpsjh7jKDquPcBtXSdQghOKLhl6vrgPv4xqQlfQP7dxtUVfpEubyu9z3cy7tuqha52r
htzWTec9gd/RHeaMxXIXxN4rkIOrsQNWTdP5OfXHwiXLsifTcK9X9a0fR1CO2YwSTcnPgTeAt8jn
0tGXVI9NqQIID8MQ3sE1j+qdSSuxBaLyNNdAzQnX95z0IB3jmLn2aqa3coYJV9hKqC7iZCz1EJzU
urzFbXvIOMWTAxqWzxLaIkDS+SDJkcW13ZklDIthHTA8wjDjEK3Qr4aDhpiWReoaEQRBmYm4dEO6
IwEkSoRqPDloTycfjHSKsDBOli9rJHjZTdlJIMX62hsI3Cu8dL5fRuoVlqCLrbIV83AVbtAZrGBm
WMz4A5fizHWnXrf3rK/TDXKyzrAHhza+afy3MapmZISR+CboOIfXRbY2t3HjNfmE8Mc8xWStWOy3
1AzRwXlieFzdJF5xkC9XSlVfncfq19Dx9IYNcBgfsVy4F6M90ZfxSAPFV6+P6IqYFhDGsxSeHGML
zp4I8E2kw3qKM+Ftg8Avw1ad2Ai5gOs3cB16XzQAO8AeHiApDMayYL22Ec3nZf7uY1/WrfhSYQ6j
MB4qpkXsHVAc7GisaH1FNlU1Rtd+jO+0XyiybMQ3v6m23Yq7RpmXJzNyKQPxpI2FEwGFVocCqKYi
2Myeh5fko6ZGH4fYlNrzYFkC4yjg0fazGfQXJ7LqlCXwN+EJzaXBoYIKI0eORbPza1Daw+bYaXIY
aARUG1t0hQ63pm56i7RnNheLLbBm0yc3Bx9TUl95TXOkTbJvWrHLBOoqAUMKBSXrDKWxYPpUe1zf
zIRCzptxDHN8bNUZYa7ESGPN4UqkClJn2NQa3CSwK9Wf9OgO/oDA6qEZoU3JTl0YIU6yb8VRMA8i
xz6MCgQMnVcmX7xg+cQUC7frbhF0CY+v8FIhVF8yAEzj2C5lIA1K/Zk81k39tBgPDNCuOoTaHdaF
XbGOXkcG4lQMsXJM/a7qcD7iYByAAVNwCjHX3NoogK47RCuSYLrRiACII8muWupDPueil8FZrJx5
hkJuiegR45Czl0GpipCsQnv6lWG6XU4JC68F7mSr4t4DCxX+LWmEui14Vs3rMH/qAcMOD0u/oq5B
lVJH3y2P3wyYoSYJ90qCCOMoBF9VGGTIawrkMerxwfr8JpjcWdXwGCLmlSwYK0jWb8YBelV+o6cW
r1XHa+7aKtw2PIVSEh1mRqGICUYvZyjPUDZwulG4bDTQ+0k3sC7Gc2jqecs4HCgiSMAIubI8lPve
YndwKaAGgSjzvPLCPOzIJqJbMDGLoXH7TArEV/cKuiEC1iTa/hu5wDK5jSgmXfVyXIIgRLR2mD4l
cLnGMUer0hPJcIvQr48R045p8HaXEeeEtO8i9hnMPiralUPv3qJG3TfNaRbLRjaIOXRtiAamVWeN
p3BygmIDp/GZwrxDrA2OPEdgB0chhsWDxrqLJvIZk49mMvNXi/nhNkoELn5HYi/JB8WyG0RJ35uI
FyIJbpseONDcy2cBD7c8zBwq7unRQ62xd0RhwxnfDdYXjKez+TkAINtoSNhWG98Tn++dTUCHVTtg
qhhqVFCkZzjaF+zjhD6QuC5A0BC5M82TdhCBgo/5GbttB0ESQ468EmVX8S++abZzm2Ky6PN7JzFs
XBaK1D73AIPz+5BUmDtjRMLlJ0cQEhDtOo+Jm3fRiLIVR82txiaf9N0ONK9Sj7DAyRZedA274jN8
Z7RE++lAsk6E3DddcMh6nNWCDO0HDhSOoOGw33besFM10PVBKVNmvgY+gzEeYbK7xaclylG5B/RC
RYycsJzBALe0JlSlatsp95P5DAQYcNfY71mFYTD9hsJ/Lyvvuuv/h73zao4cN9v2f3nPucUEAjzt
qCyNpIknrInMOYH89d9FzdpWt7TqGn+ndpWr1jveBcEGgQf3cwfu9onMfoQtfq5Z89H1Az49x18P
0R0dofXASk4tNuSydSAV1lcFRWH+MRv7cyugkYIkg/t7H3/IrWznzFO4iTsruFdp9X10svt25Csz
PfPc9TrAx/jSryAMWOGnVNLBr6zqV15CR5iMcN9xhKwtM15aZROgvwhJ0xri6zyyvpE4V17bfROs
rNa9NMMeTroDl2FA8liM0xfPzJuP8dwN+9EA/JOAQhtqxrNuMj7DEtwWUQ1EJ0bMggzka8lM/zW9
cPMfWRLcdBBr/QkxxqBhrocbZY4PpVVuG7v7BdZJP9MM+LCC6f2okvhLPxR3E5fVsQGgrnCbGQyu
Q6q+VF13aVf9XTF/Dk1EqiqHO4ASMZPvgO32ToRrVoAiEWaMzVoMCJXSFuBdKSd25xbvpWw8zzr2
JGfC2mmIbzo81PNh4H+o7qatOJoxLoaucEt74LxKrJ0une9Gzb4fNt11MZhXDXu8XxvAae8Gu6XO
hNJRhP2tU6DcdT7kPY4vNP5896GQ5UU3mRdRtJQC7ohli+NxAzQ3quBEVMYno87pK1vDZSsRIqek
3zmaSqm9Sspgxym7UUPfnkOhXhvDmalyikjWXox/xhR9n9oJIUsFuoZoltdnssdloXxswfLTMsA5
wRU7t+JI99N7u60/RoT9dWm4JRhuNYio3nBARr+ckF02dMq19tJz7virJve28wylKezC88abrlsL
xydlY5SShh9NY7hILaCV/B3l5rhDewAnIsOXJvkqGqxuXOOxy3EeGMJtFdDanbk3ONwtGou2gX3Z
N+55hQRhMxsOKG6OfJjHzO0Gw77WjNZiiM+KGSaAdleqnfdW0F7kCcyqGc1nln8VmftxkNMtmFu2
0WD7XnE5NEjJfQ4vUUfvjLYIcDcwJ72V5gROn1TTTzvg6hRM7i9NyFQ286JEdW/66cMsLvyi20yZ
/RAXw81I04SNveFGVWED4sfdNklTaBHlnlZjxO3c4B6tWNkT5+O2qNMbJ6vn9y3lKRtkBOAKnOKG
7oWYiq3qsUWdrfl7S+EUN+mDn80Pqh3P4l7RJ8/962RW9VVt9skNlKT5thxIPrdxEbeCH89YdXe/
SZ0HZPgjuulCVMPxeMFJ4fcvVOpDKmPlD3OQFiyNoJTidkoDr967RZ/+KGSTfaz1CJAaF5O80kM1
UAFGU2dvx4xW7wnNy5FUCzbfwrwjEFHA88bI1Fwodc/Y/3FMoZ13VoE2RbRf/Szgl7bABLNVlhfp
fZ0bxg9ge/WY9WX7oDpn3NG4bDHWmr3059Nr+R/vEl9RjD0xin22TF6QLx/74tu/DBoPKJj//md/
8zCF+AtfW8eBiE6OxnNiPn+CKMYFXFf4AyMPROrxL0NG7y8CfXHb5ilMuRg5/puGafNHjosikAwg
3yLf6o9Y+cvK/b3gF/9UiSWxJ/AqhaOLksSGzXy4niw7n/2aUmAjTXwEepeCsYw+JQ7RlOho9n5p
6V1Wn0gcsA6Jn79HlR5dKkpRmw/qaFT+RuzRikCNQ7W46mCqAudkF8kU5xeDG99MTZmvSOrcJ3l2
BwDMDpjn8WXaRO+Twu83fBfzGtN+d/e/Fd1Nyy+9KEv/WWGySeJvONgeUImXf+L3CnbxDUVDAsrp
OtZiass6/c0kdq2/WJyOiehPIXxCWvLvFWzZ+Iaia0VBRLIiqizox38TiVG2Eor25CoKIG7RlPgT
HjGDH6xgB+mfha5I8G+C024frSW/NMI+6SRuRNYYnsHV7zaJzP39s/fxyhHw6ihA6p5rIQ3FVfvw
O6HlMPvjxCiICqerkP7Qh8xCzfb2KChuj2bjLqo824enJu3FgPhof8+GKHZsCsxV2neuveqiBo5l
VQXqTvW9avdTKt1NTRMxXWnUvEAQHSQ43x26u8r3Wq5yQ188FtMYe9sc9nd5PQSh7UCONF06p2Gj
5Q6VrzNu46KMMWfqAh+6JELfdqOF3Z+7Ccj8GRVMv7fk7EL0Cjtr4gJBy1LyKKBy0Hz7QEApycz6
MvQrLHocI0H3Wblu+C4oC1Gcmf0gEcTFhWdtvUA737kbtfSjdWftJaUll0ZVNLiD9LiLB2geCAL2
Rn05Iii8J7hPxbdmqc0PEy0YvEu8JH0/DLmPUbwuyhvXHrts14U1fvtGkut2X3cBjJ+xN2d8KPRY
wu9BloBTQzDAZUu4Zck1f8Ostk0TWW69ijXCjjMd4I1ejBSyawFehco/VWW1jTM/AJTMPWoZwnOK
4dIQMSzuDv00TinFRG1nj3N3NYrcpf1cArVuvBYd7IeigepCBY9BT0PlfBfE1P4rqxkdzJNgLoBq
29A0V01Y1F+TKvC/tpWv3xeqqX4NueNhMhV2qIoGO/sSm734PsSD88t1fVF8NmQwA8BnerC2VmHa
6syHB4sFR2L0WGHO1jhuOzVWyVllw5S89z2Yh0wsG2Cg1qqtL81EN9Tsluaag+90b3/pGsDuTWlr
0LjO7tyQ7jSczL3p1xWWVr5P+T2HvW+vhcnNlJo2GGCXCsuUxDUnBMes0tAaP6ledZgDibSozurK
S26Rrw6/z43/FRz/93TA//P+fBV/mw6Ff0tB8Ht3xqDZctle2UZdPMn5y3/tzmg5KBAwEDBttiz2
Z/6Zv+sLx/mL7LAD3/N/bc7+X4Q1IeMWXIdMapA/sjBHffJ8c7bBqxcdPxlli486f3W4bbYTnLeo
ge6hBzxV/a7V2DPCSb6TVtg8yMbTd2/voEeVhU0yC6IwJCpMgYLdOdo/RVuI1Bsid4XUg+6P5Rrw
gY1vKOGD37XCPyrf7EVa83xyoP4UaGhoJNFWyAuf/G+f1eKUdVnCpTpezdUEbWKbVV4QmQ+V73A7
y0lmGQp8+pZ93tqGvjaTGe/J3EybzNrljQfzNV7FUZfG2FdZSXgGcwsmpbTG9ofTuhrCkjFzohF/
KK8yz6luwCTsdWCMIV0/+kgPfaeEsctg31Pf917mXPk6zggtAG0C6rGq3t9Cn7XK79pq6EOJcpQh
RMzZ4xexSd/g5he3ArZwghJlk6e0hTcZeYc4zkPwd28C2aO2KT0vRqxm0DS8TqpQf++ruL1s4rmS
X/NEl3hozqGkToPSW00y/g4BZIjXhSBDYiXstpow5pH+TMcKXkPb4XUEMbe8zRKTvMFZp9h2xyDD
OJ7Q4Kdp5AUN8OVqtKZSXYlcEiRvtKAPONrTJYNgpDFr4Kg3/e9hOFjZ58KIOmfdjEae1Jd66mmx
aCLDbWyD0EFalwrInl6N0KVqzZWbWjMXptD2WoH/ShK4kM1nSxUuAT4l4CSod6zSOAEOq8rxUx0l
Y30tQqMoHtVYTqO3KkohBh80zxzMD3LUKWBqZTu6hdwfByjht2oUHBA7KtXSQEOgjaIBYwzos+O/
Xdaj72wB0ZrZvUgIga/kbQcIm7fvYiOvJfRXdJ09DGJ6jwpvPtedKqLbIiHnOzrpVpGCYyWOzG/n
XvbmfdAWdf4xTPxkbrcTSaz4A83YWXzNCqOsfb48NU3vmIDtc4YnbS+wBMvdtln4jMRv9OC3EQrg
Fe4gU30vnb6FBBwb7m3QCaPdgWIMT4zlBv7RxCKqh3bKd1Vjw73gd0T648S9j0ln3ETDxotpQGzm
zkvysyFtJrUGSYKVPsq8+T4nVTtvu6pPBvqLlRN+6JscZsWKf5sJyj4NHdxqQ5tw4AeUrHSTedfY
3RRQNVa1VP2CJ/ogUx4nN9lUBuSZfeCL+MwZW7ILzDrkEl7kyrmVdDX5NZ2EF1ZAvnN+jJYYq4ux
zUV5Y9H5da6yQdcZcVZDxBFdoaegq+nOkX5InK5t4SbVy/810w4CIr4K+8YzUjMJVzoaPbElZjiw
N5g/pOZZMlUYvqN38ggsKzM3RTjUT+Fl60l0aK1tNShjepGtUhHr87irXPOiMmIwTCAV24S+39Tk
aaAOg57SWCtFbYYsJdCd4dEXEPDrwaCGfEDrpGS46YKosvZta8JaoF9c6AV5qM5sMAJcm2mB5Jsg
FhO9cjsSJP5WBh75pqjbdJfT1F2PTUKppshmMXdhV9A/hRpLjeUgU/DvUr/yiT3s8/ExtUI7vA74
kNVe1HZvPYTAliaOylnmJh/KMtDemUPKpo7WjktqY/JZF4aR0cfwraG79lQR0HPUs4FJaJsIXE5d
G6wQjNv01k4SGdVVkSQmjvu2ymooI0H0oyARA+rLLHJouEgyFjg8CjHsazJno8mEfYgt6uWdoF8C
vKaK+jKdtdKrcR4FvPy8F7g8cyBgZGrFvX5gVY54XEUg7e9HqB0j9pxdFuLf6GqfzfqzLVW18EIr
303mzxN2J9Z9QLsFpZGh9FR+iYqBgvSzZRShz7ocE77mNoQLHhfcBeBY2qW3LbtZ9eOPEB5EW6s1
LPGgbL8NtQhiZCPOBAo2/qDcavP6/dPh97/66P88zt5/Lo+23/uvP8rmOQqz/AO/6yN6pH8tN0Pi
WDA6QJC8XGz/dkbw7b8WGE0iI7dt23v6o78rJOsvmFhs1FzFXO69z3Ww4i8I2WjrFTcEoIk/ubwe
pasKC2snk6fyF+cGHBrEUb1i6BIplz0b2zktd71MHx2MApr8VyHcs0z75yVNYzJCig+ZvCLAc2tB
je00ugKj3+saz2C72Zr6lAvTYWWzPBWicG6iAI3EddhPSX3PKpus1IEiLMbfwvyolg50sQZD9Ldt
5PTb2PONE/feJU3nWSnFgMCZDpXq8iY8fgpq2OewZjBDUzC56cMlyVpjVXt8tTedN3sEOERphSWk
4zYYyRWGRPgF5AupIy2MhxZqubkB5h5IBwzr7KafJyR7eYikCMGgaJPVaLbGO6uOuo91qoNmW6QJ
Mk36/1a1wkXK/lRpevlwxaP5Y5R04ovRQ+XkPJlQEA1KjclD0fqztc1pzUMqKuManh0z8bZt1nPj
Dg2Xnog3mk22qvwmVhdOvfyaGYfOsBKz3XE8g6+syynDHk9bg9jHs8IVFgyMnAijh2uS2VG/i/LQ
9FZl5XgXdZkVuPHCsxVwHYrkYyhyB3WMG1konxP0catsGPvPtevR8aZ1H+2qAOELxCk7azcUFF65
gUcIr7MQi0zS8yEbrv0wrDFptBbZTjKUdIvdiHTmtRtM83cV1MQZ0mCr/Ys0rKDixDk4JBLfduk1
IoAlLEj11dazJ16v6yQVTo9GVuJYqmTebcPGH4NVERmkMPaGIcgJMDPxvp/rBgZqqbwP2qgL3Lyz
0erOoJ8kN5ZhQ5d+9vHfvYTr/ZeLSSF9p7XnA9ggdT9cTAbimExDJN+6sdOee2bm33hZvTBfDe4D
RJzp6rwzEnyTs6y3sV0dyLM68QwvF7RlKYu0xGWHwIroCJWiF1upDJ+zbdlAuIdK11EazoOyk4tZ
FikrxRhzAahi0rvUUvnt7u2XsOBrzz8p8CPug0umqzCf8KSjJ5jxMmn6OcWFm77xI/y+9i6J2nEz
9Xlz1YMSnftZWOwCK/YhEcXqyoB+AvE1L9YwAcJNNHRy/fYzHYJbRAvBBgaUwkKAk9P6faF6tq1I
yFDxZCYIR6wgu/bdpr/1hdf8PgX/8WL26ihggr6JAwVg3dGdM4QDlCR9jDTZWRJB4wJdUUCF//Zc
npDx/yDny2QWqyl+5CWpFJB+ef/PJlMnZhcgAaWcLlN15w9K3PdN5/7EPWbTz8q98Sf/E1szTqJu
iLqzTqPztx/haI29eIKjiaKPgYWkU7I6tPVLugX+9203ID6fwdJqCbsDhXJST8Xt2+MefV8vxj06
swIiAN0YxfBmiPrxYq484yKp3S81TWw8uVHe7qoknH5MFNzROjfL6cQd/+h0ehrf5sQgx49QRT70
wzdvFAa3UNcw4S/XZHmQAL2OItHfSa5fF3JyvG9vz/e46fY0oOPiiiFsiyWljsDfmDs0NnKeubH9
BndaFclNa1b2+yiDaWpLDestS/13Q2UMN7Ml9M/Jy+UD5FHdndhWXq7tpQEJ3I1XECWNs7yaZ4uu
NNmcJ8C3TZBMkA2Aku/dekrfvT3hZT5HS5svFKsPsH36YMe5c6MqLaesBgtSk5k8dv40nxeplo8i
mjGjK1nhKPyy4ETQ6su5gad4i0UYqWU0Wpdl92xuveFPKYJ4ayMq+FJJ1KfbGfDzxB60LM7Dubn4
IuG8aHGVpS5cPqpno5QlCiF+TnPjStjOOtf1vhzYEXMryT6//RpfrlMcPbFQWQ4ikw7fUVEDB4oa
S/lwkKJhvC78sfxg6KJfpZUBVQIbhhNttdemhg6Czi8fx2KleTg1Q2tRFIPCGjYu670YjIyqckSQ
Aof7xFDW0dzYltn0iIxzcQ6jsHaPTpcIDnxlpiHBKPDS5m1oFV6PWkiU35wJNc+69GxoH5aqh2Ez
Ji6xHGZbFtAKIdBf5bIyuy3wvb4bww7nwbTqTPdax3KyIcoZnMlv/xJHb4anpbIG7yF5TmJp4xxV
BAQVurIpExtgP4Dx16EPSvEi2JnwQk98oU/9pmcL7PdY5MuaJu0bNqmjBWbN/Qxld7K3vdebX8ZZ
AyeNgWjf02TxG5iy+Nas5jTK4CNrzY0wDZV7YclkxPiZbnGzars01WAosw+8xuGyc9NAdetcO+5j
22YLoalsbRLj5BKKHVhTZp3/8fuibHI9U+IBtNwFDldSmvraEkXsbK3JUVd25uCZZjfTpcR15f7t
oY72muV1sZtR29NYxHnouLFW1FGbgoVSrHUEv86WO79D7NVSWCZNu3Q5SHqok/7EDnfs3vU0LJm4
y8GNQRWF2OEMy17BgK5yZ5uDgN4ndR0AiCEW2FkN9LRt11hDtJbS1eddqq1x3eU2Th9JEEG3TPGF
IV9mbiy5wlTUu4ixRyz3sLHjvWjyvF8PrR8XeDHYmbjUYSaLvRKqTjaKRhPoj5WocfP2azzaPJ/m
gy0TNn7snw699cP5FAqB72hyS7FpH137fUW+jgZvfnuUZQc5Wtv8qxc/WRz12NCOvvqgyse80gqo
uyvIkRt670fpJejD405FF06Q17sU2POq6F3/sedgOnFEvDI+cZcQFjzkSwpo7XCWOYduWyaC3TMs
rprGuaxs9yKS9U2Nv1jeu6QHKfnBdarvb8/75W7H3dTDXPTJpUodWwnWqFTiYjTFNq8cGHUzHiFm
leG8P9QoYAwp//g9KzYruja01RXpm0erM3drzw+N0t6muicPoHSyBzePivOUazTOTHGEatawjb3r
E9ksYxfpyNsTPi55WE9c/fk2cJem1JJPoQjPjklU3m5sy5oZR2PwIGWOYcCEXaPHFbebCG2w5AAK
4VljtipRGSZrswQAXnnOULyvYw/55ttP9HKBg91ANlhQAF6Oc3S4NRFVuNE47pY/FWtVF78g/5/y
Vn2a1n8WOC6usBxAYiDWWNDvoVodLjApjK4tKiBQM02CeWWHnkD8Hll6owKIjbuczR1JjyW4O3ZS
2ShKIffsR7OIfnm6yj7DesA2SPZ6RqiaQ39Y0b1pLyN/Jt3aSeKCtCCvtPK1G83ZxzYla/csTOFt
rpoEGct+brvp59tvDjrF86/2aVIeSJWSHi68tAmPVpMfBmVVxC6RElm+a0ObOjbxUNPR3/4+61mb
0Owy40s8adkgDaj7fVcmC5VyjvUW5xZsKeJCvHMV5mBvP9rhubyY5oIw+WAty8PRIDzaT/zF1RQR
BklgqDo3Q6ccDWN+irGxt8SHPxzLtWDyEj+72KlTJB29hb4f65ZeHEEdHMzIJ0MMVDra6Vqap7yV
X0xruSt4yBSXvZiP52gz9iO3m+aph3eANOAqhR6IfCoCtZeZPHEXOrrm8wqXsQAwoXHRiySR+nDF
Zk6ozLliLJRaN0it8AMwepKFckt+9x3wLuUAIZXD3O9MuvjYc+EK5UMHWTl9Uu1gpbonrocvZ0/1
zpnOwbpcmp6wvmdbh901hWO1ktljbU7niH5f7Y0EkCD5OrFNnRrqaFOQLho6jDjUBmeDZjsBamDy
lbFPdnN4Yv85rFOW9ww+iU32Yl6r8Cw8KutsOLs+klCETIU53A1mM33A5dO4n/Wk3g0tqnmMbJ0T
593LT3cZlQN34aDTbj4+8JqpmCJ/SOhaEO79QNsJbrR2E4zNWvsszAJCfWTZLm0fcmmQb16xpZd3
kRc3PwboSQKjKDHcz1lt//mPzK3GW1r7XKKgIR4uu7kYkrRIO7kZlfZ3Vd2RvtL0466JA3P7px+u
AxLPi8fpEZbk8XV/xO3aHXOPvN25fDJt8a4XXcQNlJ7s/dtDvdgp3WWoBe5fjhmwo6NZWVVd8mUz
FC27tciQPmHzemp7OMRtnpYSOdqWv9S7UC6PR/EM0VSus5jNaIlrmZ1Y4jNtpOJS55i+rwbb72+9
spgvFXqqE8v46GD/PTjp4LxMFydmoY6m2IYppK4Qv9zZczC945q9C9PavfXQBG0y7MhIyxLiA6gG
wSeyzs4p/OOvoRyx63j7ZR8Wc38/CfwScglgNTvHrQ+zCAOYTwXGGemUXbcwrL+3Xq3RAqn2zCnM
aSdLu3ovR7N/rCCBX749/CsfNL70fFPs+U8n/uFvncazmWDA6218YejL3EBopd0+2CV990jh3+9E
2kef3h7z1SkLbPdtiwPoxUnsFd5EIzGXtC+zGcWbDWTH3fe8ipTxjeN1upxdK/8wtpOG+uqd8ix+
ZbtUIEceNSUhHyy/wyn3qZUmvq6JrsW2cIfRRn+n8zS47my7//H2TI/84//+dZ+NdbQ1mxAnGpXN
cjMI+G/cwMVFmbTOPjT6+nLyouZMQkMEjJ+HdwLJ4o0Z6vRz4ZTedZ9O0X+xhwCL8G3D3oc6fVRo
TO4U9vHIWjOnmgC4mn3UDAkeC239/znS8cZohEWRGoxUwPbDdsZ2t1j6YNg5mPXmxDte/l0H1Srb
1fNZHdUZGbLJIctaCY3aG7EgzcOtnnL7NnLhYno1SW5NiXNPLQMc8Ii0uG7GcZehQj7xIK+uq+XC
ADQJrG8vf/7sxEfi67kcB3LjDBNJryKY1xA0ic61YvVfDEUsDtunuyDAx8bfUdBOFiYSDBVpd581
HZGatSYxE3Tn7O3Xe3jp+72CWS/iiVOnaFsczsrP8JvyNMXpWNBddPE1/eKbTX8JCTnfzbHsLt4e
z33l1+TsYUOEtubJ4yM1nHruB1h/bqzaIqqNptRiQKJPHACvbUHIB9gEgO4EBfHhrNDM53ZtMQo+
je1FPc7GjRMB1RkmFNymQNHnd7FznbtOceOMeBO/PcnXdt3nwx8tWe20UjbDsukLYPusjdQuS1G7
R6Mg4J16eQ1OlOzfHvTVN4sPPm1+BeR6jGeLITRLg8+AX9JNILgV2flE9XJilNe+goVySNlL4Q/g
e/hmjRjpPEZUBP1mptqjUhN7lIArKQNx4iW+urnyTYEPAJaDbR4NlTbUJ7glkxbnZ6wQowYGQYuv
z7K03xRBTP63PZS72T3r0r76VEMb+0ovHQMFSOLWiRX16nciYUIyaWZ9/PVXbiO7BsH/BuNZe2uO
TX3t5o5/3WJRvOnHrj//L37NZ+Md3Xgwwig0vX4mH/lYvyE6hpcFhfDPRwEZRKQC+wkJzrKmnu1p
QT4YpWOyt7aZkd9bGO9ujDEy/4u5PB/laOfsCiw9Fx7lxvLmCEvRUu4QMcfbt+fy2jdPoY6zO+AZ
1+CjubQa8BIeIB9dVjcX0PdiY5XWyfh5mOierUonrgHvuDOvZFOTv5rZQ3/iEV75OBZPeYl1BPuj
Or4UZhi9BQN+Wxs9hv1lH/XzLqgRbxc00T+8PdtXthifGgv0TLjA78etd88MGpOYJ4ayw+LzkDV6
NQMZtW1ZfWk4wrBxCszd22O+ssMwppBkbnBN485/uFpaPcF2g626CeMaN3W8ZC5MYZ/qXb06ChRn
yNSUyy9OJDl48zw1mdr0bVFslF3+cmonO7HwX319MAb4D/wJztjDqWSt00+exS8VO7kMOBdUuiXe
SX6eZW/fAi+n78bE+rM8tKfDFvhi6eqyRcPgPnqBVOKOR16Z2tRgE9fAre5lGp1s5C6ny1HB5EOc
5TJNlcLN+mjraO057nPycjYplN192svmY6fjcqeiHBMRo+se8Z2e93VhNmvDHO19WtnTeWtnqVgZ
8ED/m5UqoI6jgVv2mKNXDXPZLAVBKRuwXYzWx8UryBntGsPgqWPrzsfryXXg97y9WF/ZDngL/xl2
eUvPtrYojqRB0URg7YQrqF0Nwc/ZqEigxB1mk4d1gsWV0xCfrjBC7TTeK2+P/9odlNNioYAs/VG+
1MMHiFuNxKUM1UY4I6VqqbsiWo8O7fTV3Hr4foSdaT2WduF+NTKap6sux9hgW80iJK49lyfD0KxX
XwmABsiORWV0fIZ1BMU4GvnmhrIVukjvIWuxu8y44ZKsiLUxrE+6d/dJ22XrxA7IIhf9hKuxNz3O
o+v+bJvgs5RZsDaS2D2vsTLZmbFKbmMvJrk6UsFwAhl6bSugMYfkjh1rISYcvsJJZAYEfaRNcFwc
rNAlKclYKZ442l/bC3wFwAgXgNuTOvqh6qio6XMmRPZmg7OQg/GL8fGA3llOqPd+gexhHZbGLE6M
+/K0QBWLaBDiFPghBfHh7IoiTBIcSdVGWVW4xgEx3DYyynZJhznh24vxJRjDUA7tJOhIXCyOf/kx
qYzeh+a2MTGRumvH3sJwYhy0hqSknBwzVzO56jtT5l8gk+tTPLGnqJ3DLYklZztUcUwUdsmyMp99
jGPVT3lOouUGA6reXadxnf5MjZ7SCY6he5Nkth+u4t70rkRS6HlLkNSDYaKqWbVOi5eHW0Szt/XN
Plcbt5mTcWXjA6xXrUfG5DoQXRLuzXpwv8azroa1nvFA3HEw2jdqCvFhsWXcjNtQms09Fbn9bsEj
v7bhYMyE12d4g+L72LgrvDn1bdElbXmiMHi5kF3TBgOCrsVyBZ8+nD82agpiP7csOPGEiJcyuW8A
N/8YrmSUhY3Bt8JZdVx+VD1OkKGPr3fU9PRyitnfiXn4mdq5PsGMeG09IXpiW1vE3i8QWwW50G97
RoKpWp1L4lHemz2RH07VgO0Zuq9/2RhRj4ZwTrUCXn2VCiRNeYIV/QQmP1tKdpe6eS4Ai7nL4Z08
alwYOE7xnzAn+SkYQyzTvAorGCXb3RBzAjZ0qC/Z1AhlzqGKGWnwTlTB+O7tT+yV68pyq+VysPC1
Fi3Y4W/ctYKjLRvAnaZWOHSbWvvBgwT6SPvHvdGiCnMYEVb2fQodY1g1nYIyiWWi1mutMYgiCqGf
/hj+45kwu+IGDIZCR/nwmeLAi8iMm3B6F6q8yZIuWPUEef6wXBxBdD3P2arOw1O8mdc2Ng9KKq1M
+l7UO4ejNnbER0iU2iae83Ed2qIgqEP+sLR1Mgl7mcDBxiKoKGysKxZBMVzQowk2gdX6PgAnhocq
u1CwlFeVo8N7tpv+Cn1tQkRRNNpfsq7NyXgQ/b4s8KHK8jq5t+e8+q5qN/pRadu88wyNI2HWuvGJ
zffFsbs8IwsDEhTfCkLyw9cRhCHSJ2hzm1pk+q4XjfE9aILga5ticrJqizgy95UX6V89j/ZpwsNz
//bSfPHJHD3AUQXWjIWKhFugR+kzSOaR/34m1OTEFvdiS1gG4d5FPW3ZS3jW4SwRp4uk45zZJMq4
ooN3kWZOsdaGc9WI4bJzETy3zYn64NVfH+4rVy3gJJqrh2OOtVtFnhEbG+VRXK5IXcI4qPAaLrH1
Pi5C49PbL/KIDksBv0wS1SjFNZcvFPKHAwoD3qJEoIyRBOZGYR8Kgpd8na2mxG1+LfLPb0XpCyh9
RExMNexBD/uetx/ixde1PAMFw8LSsCUL6vAZNOssCtHbbeLFOz5iw6PxaYqbvuqrh7eHenXhPBvq
qP6itRlCk2HhFIVGwiej+xmHqbO3B3ntR1S0dvnvE63vaJBJuoMOjQR3YzuLyG+fqxkPuVqZ+yBv
zY8afvuvt0d8UfBxieUt+fyakCQRMRy+QaOdJrhXtQ+IFLSXlsqma9nK7F2mwxida59kuwJB1olt
4NSoR1vVYkY8ZFPjb4i1KXcCWtEvuw7DXd36w0Z6oroypjY4cVy+/AU5XaACLrIgUjeOOYF1Os+e
xlB14yaxvHTNwruyrDA7f/uFvvz2GQVGCiUOBjCMc/hCR7YXNdtDsMl8a1r50QDbPnJp1MYjnkxQ
a/Nwn6cT5sZlksUn1s9LcgBR6gotNBGuMGcoMQ9HTw1KRtKigg1atuSmzVQr10PR1Y+e017h0mat
SVKqzqc2kg9VnuU/Ujnba+y7m4vG8qNL0danLvqvvRBKPaRVaAAWiuThI1Ux7ttFg6ty0hAHZxVl
eqal430IGqsL1qgCxXW9xFRtCntOTu0PT5mTx4ci2hCcc0iHxQD76IsarXxCmIG7VuR06jJcuGzr
UJcE8iWyMk0u/VQ/pG+JW+IqSA1sCN5GIEIeBHahtY0nY6iMpkHAWXtiXyCEdpDHmNlHTvvoI33X
O7Kh/J4cNyt2txHad5xtUgcduB+UxFKAQxMYEcSl+ynqez/aY44l4WNgLn9Xm4HjEthlje9cMZi3
vdOQ0ZRgH0F2GKgFdoKtkaWbulWDh749hSXd5w5UpIo8e0TCzeD8QGOhfxVw7q/8OW39bSqb5KPu
BOk8Bc1d4HU9uw9ONZUfsALB2yGspvqDSKV5HQxSF3iP+sR11Q4u26simOlhTYUks4wY1eT73C02
EcLrjG6F+scjELApXX0h0e1iah40U0Te7VhpMPC4w+gxqwXugSrnDuxVfXhlCBs/k8Bs6m84JYXh
xqtn8xyGSv9RQ41OkAUTtLvxCFXBjGy023WuklQ9ps7UpMREjHWDCT0BEMOwFso4Q+qLN+2m6Btr
RvGcN9J+b9Ei4mIkmV9ebxQsgZrs3bwK3sehQ2cjVmb5SOCXUta+l12W0w8cG4zrnKjG5DbISYay
opQoeDOQONcKryc6L8xwZAUEMuXXTkfpl2ag54V5tl9naydz9Yx0Rgmq7j4diUYUmnv/bMVpu7Zk
rH8O+Ai8q+hD/4zGFAN408vNjEQtnGQ2Ct3C/AFD+HAk4KIO0rPWc+thNc//j7rz6s0bWbP1Xxmc
e24wB2BmLsgvKtoKlu0bQrblYg5Fshh+/Xno7n3G+qQtjffdARqNbjiUSBaLVe+71rP0vllpji0m
E0ODBykHn21bO3fq1ugqKjhGQQ1r03QOp1Yzb+HTFPDqyd7DmbacsXf2exoQdpGEjT+b5iZILKFt
U2EgAuqXSfs5t8yByVHwBLGpyA9UWggBIiEDzOLI1kHbZQUW8DXAwL3ynWUhWGLQpRklNT5m2dC6
qQuXGMsm0eYfdAFWdqzliZsWzzX+2iT2PihEjB20vQnIXzxbyK00p8w/zxWMhlBJs7hme+l/7Oe2
uUWL0NTh0tYNVU6zMj7MTZshiTYnicfXckZ10WKndbGSawZ/PxoCFXZ6TaATT86Ft+hM+heIde09
lR6wy45JRSciilAeU6nroNKJO5Ib9kfTN/rM6tEKOv4imoA4C7UyXwDRNGq5dWKh39LvNCHbVuhA
MoD/MylFi7yris6ZttROlY0WOHbdjTmkusBfPS+84plP1i3hgGeZosIddkWafIhtc+rPLKMsz3Kt
6ap9x1ffX0NOJrnRE21ELTi2Gd1xgfS7pTkoLnwYEDeEanhfoRI7H5zO65ODmxG5x+6JtN4y9qGD
JpxSLm3wO1NYVJ73fRwCYTH/RqUfNc0FsI0kMCs3/oxFKSppYy6UwxO7DgfdIgZ7xmb91Pb5UnxQ
mkW4kkgyYjlcfTb8sOBMZ4WeOdXpMZF59aU1m+qLEQvr04qiJZyklSoPvc4JvvqZGOtwNuOG0kUj
iikqyxVN36c5kXQUGEnNrqFmtqG0kj3W6fHOnXLzQJCHhnkzgJrbLGdDXqTfphkNGcTiIvucOHoK
8rbJJQuw48hvpRLNnUAgT/Kq7/afcXC7Bhhlb8a2jzsRxsSQJ/ekkbr3ZjbkIK39DLgRRKRy+kLV
zJo2arKdnOSUxPw4pbGa9rwUMT91Sk7Q91S2hUmmIzpqsIxp552ngoiBYwwvx9oVksoUkMmJHnfQ
xeAHTDKl8LlronO3syjydIctqiY/qJ/0M9J5dfJ7qJprlJtz/Ss802U4zHZdGqEqtD6lxMUpB4C/
0ueN15EovpmgThhET5p4JyoSTNzQb3rvq5o6CPrQ0ckx6JIYPKkaMJbNk66RWJe5Bclj8EEJXTNR
Uh3y0hv3hHhkfoQJJB8OBgyRT6amhnjf1K4sj52n4DrpqJyCEL0QZFZ9FMLbDXBb03MTZsU+STr9
pwnARd/ak54PF4VTjlDTM3bU0dCB5bzPe6CRHyyT9se+L2CcMl8EjOEBZylAZ0W/jhyHfPw8eI5f
hTMgJVKFrLYzDlWDKe7ewvpa/ujzbIR/6k9pFZZu15wbQzDuhZu693obLJ9tdqDWlhXUhq5sxemD
a61xq9mIIeIq7zEsbXO7qrJvJNsVbWjAxPyJEAFYXKUPBbVay5j1MF9gokSel2iPSusCiFEapYlN
kWdy2pBblH5F5jddLWU25jdM7bHeJKQJHzIj1b5L2x6GozXE9SNZb6Rx4S9eIC+4sWDtCKAFW2fp
UPARqCsNGBJnlREOK7oeZ4v2EhEBDoM+3zqzOz+kZW980qw4biIIBKwTGvuQRz8NxIWd5tIMq7zk
067bvX0n3JjArc5WHNmtifOA1imLaEGqpH2UyTx5sCqAOlGdd9V9iXrI3LS1Mn5qreqfRmuZv+CS
HnnxWjs792LpsWWAVknM5GKTYJBoenO+SCrJuyquZwHLPy2OjtOBIZuqyv5AIaX4anqJeSWdypw2
81zX/b0ls/SyJw8A4i/Br1cdvysG09407lYnAupbYq3UeLj2pRPNs2I75/qZejKNkY+10GP3IiN+
4OtQE70Iud7I+62ae2zHfj05530VdD3JKkvb7+0GGHxkFERmbpYBmXJE9ijrZ7Asjtxht7E/2kk1
3YIen+WegDe/uVKLPa7hzZRB2cYNAal0MMJIjkH40/IlRcwecgqqks2MUYxUSU3Nj3lfVeBTQbJ0
EIY1/VLzapTQXo1THIN5UauozaYzgjpGGhblk6WSicTF1tYuCxJUYJ7QrXFGF08zeH/s3xk1JLVP
+jo/L/yGPCw9GLMvNe9jDwBcK8jClQ0hn0Vva5/9zuAldPqke5TzPMF+5wTvbF2t8c+q2qpJwNF0
PJUGqrnHChaHbhU9znV+3rAsTXOf1VLvvpWTJ4g4KAszjWy/jOlbTMHqQ+WA4ERl2xG90i/ecmZl
Y60DR9PGc6kNyRWSMTgpeu/ZNwVUDMqMBHPARuWqoeKwPbZbk08J6SYFPkBV8/kGmV2TBEM06IyZ
mQTsrVWL6dzPfD3eZxp6gS2Rz8YQsvJPOXEQvrdty7rtIzdJ2x92OQ0/fb1lR1QJt7wMMNg40IIV
4vtizoD0d72vwUpPAyBA0iQLhA0RtmuyjynUhUbriCHCoJk3ETtflrOAnj2udsepAOFk3Jr1kGW+
V7X+1RZ4fpDA/kIDhn+vRcRTUWopEXEWc6JtcKIkGIM4x4DIk3VzPlNFCsnHJp117peD1hbq4Hv9
+MEBV7uZijS+Td1aO2qdBwp9EN4NCE6HwnQan1dSQXNTxGnUcGD2WWab0ViR8wNpAM36AkI+y7uF
5KH2/u1z6iv1G1ylWJlx1eggKU5N84RILWPc6/FmlevvQcPZRxuiXNQ0tnPpBkNGDFqcXbHBXjnl
GLauusFN3pFAvSzgYJnnQL+STbm5p4VibwpGqaYi2NgmeYajng03rDVsx6u5/fOD+bOhTs6hmta3
bZ1R6eiARx2S3OhuNQGYq+IQsS9m/BFL097ZbI8f3r7Tr9QdsPXgoHJ84K94tZ4fgN3SliPt7oBz
hTS3RZ63Ww3AxvbtUV69k6iYOWEjegRc+XwUclty6GRZsMEXVj6UlueT6YRvbU/V7V1vzuuDcZym
AuhBPDgpcgR80W2ZUr+xoYFtZE2TlJ3nTTBzbnr7sl6pFEGn+5+RTm5eXcoE0TlPjYbYdEi8mNDY
eVrQHHoIdkUzRuBUkru3B11//JN3nbImogGco7zsv9obv/VVnAEaUVMMwWZeJOm3JoEAqX6VNBdG
TErT22Ot0+7FWBiPaOOQfcmVPn9uksCLnuztYBO3pv00BrRONkTX2kSK9/oGrFp1l1RW8dkcFmM/
1Y756e3xX5mdlE6dtWEAVZBezfPxRzdm221SN4ZC6n1qC8yMnpWqv9pxfwQqulZPsh/k039cPjbd
f/CR/vHYp3X1n+tf8r3mq5yKpP/v/3z2f5fpd1l39c/+9Hc9+0Pdf//6ZfFUr9DmZ/+zrXpYHh+H
JznfPHWsob8G+Pt3/m9/8T+efv0td3Pz9F//53s9VP36twl++N8JRKxkv936F/joy8cfj+Kx+/4o
X/yhv7nR+j9sD6k4ZqUVz0wX55/YIni8yJpWFSUedjQ6IIj+yXXUDOMf/F7eEW8FS1OWp/72N9lR
gxSJ4t9AnYRokPUH99s/L//DX3OQO/e/xGywqmCJNNcfYXUx8G6c1Bb9BjcM+zsiGJJiOi4+X2Pi
s6vNbzfl71F/R68/f+F9JPImF0O50OdtWK/5+XwEvKhTh8uqSDnteaK392pQDwPH7xp9bihtuHtv
D/j8BVgHRB/KiNxvA6fpacF2ssqZ3LIJ2D8dq2twavE+8Mb3gEcvRmEVwUe06pB4urp/0qnIclGO
c0aDHuweZ1O9M/c2++d3StzPa61cC9CBADPW2leHQvOrPPzbwkU/FwaNrDrKhxPkfeqWpLXtcjul
/9fdTVn2fZiK95bo56vlOijiMSgZzA28Bgianz+xeRGCbw77ZxtI48YYiIT3mlnbOpo5X2CGbN6Z
Ic8/Put4lNaR+rFWsQ9j7Xo+HmHneuy7bCg1y/vMBwGDH9XNyBZ5/85ILx/aKgdfjccoPzBan1xZ
DJUcssxEaB1lm7N5sfPIbIbi3xiFhjTWFLRR2OJP3ivOnJmb+hwPqEa2OUx0IsSZjC2J1m/P9Bev
lklbgneYvsAq2j+d6QQWKbEkQR9BQRLRMJL4Hqgaby2cul2D+/hnRzzl4e1BX3latJXMgD0eH1S0
Cs+flu7F7sLedoh60662ro3ijWO1tqva5r1u4Onjgl7LC0YVF2oLPZDT2Y/63cXzaVlRNopsX9e+
dVyj/N75YJ9MdyYfKxRzXWcFRMP3S+v22zvWtoUuAnMhmttr8kMuUO2bxQVbrtj4M6E1ZiWIs7zQ
VCIxVLB5PFkLnTWMj8w5SkuoISyK+TyvwDsrGgJrKaT8Wffxr+FWJt7qF2J2nL7IbTfafjsYRbSK
DMgk8asqhcYGK1MVSjMo8AA2eOdunjwzLtF0aVRRVvVN2tanogWrcrMO8moeeaOrHRs7uM1bp3tn
Dr58ZAhRmPR4oi3cHaePLDFE2zkgzSJvGruj0Ev7yE4h2yZxa2ynkXrG23P+tYtaFybXY41CgHTy
3Kg/styXGrE6lpEC+WtQGGLv/zeuCn03xhG4QEz6kwMNm8J0bgyfQJkcB3pcacWmloR11wTKUIzM
je0fXxVfMKYizwsY4ulVebY2LLzMJAbHpNiwaJI/boAb/9NReERsL/hn3QecCqsDTn+KelketU3q
bnrVEdY1dPXu7VFOViWmHXONrQaCSsMgpfXkCfVu0KX+MheRL0lwM/nPbUfkHeBY2PZ/PhRAKbb2
EDSY66dDmYbwltErUOIVbpQM9nTbGcEYBuacPf75UNw5Uhl4m/B7rvPyt6VpWNRQNEtQRLEr7poh
ns5VatKbnMf31P0vZzgSE+Q7QMapsVMReT5SrBt9Ooik5MsoaGcqd9AidNXev3FBrOoO3w+s7lzW
82ESeqUjHL0yIsOxu1w0eCdX5tDG4kqvguadWsRr17TWOiiGIKPhxXo+2JhVrS8JPYv0AmY0b5e6
1NEsH99+Rq+MgiIIlpLFQmuwjX4+CrbTkbTyvoTF28ht1i1f6AB470zvVwdZNfpIgRDTntqFUmVk
SWwwiDYAw4NVa18Lep7vSI5eeYl8Toz/b5STp2M2Ik+rUpZRSq7zwW8QVC19O2wLTpLvqG9eDoVA
BU4oBNaVUH9Kn3LQIc/tmlbujHx6qTk7+SY3neyh8AftnSf0ylgr4YqZzYEcOsjJEwryPDdHW88j
38kwJXheddFDYH/kFGG/sza8fE5YutZvE5JuNi36yR0cY1Or55qhatbVrSNnbDqm8Z4F/OXnD6In
tBQDyTNnuF+K5N+WhSrziAusvBxddSMUsXV1/bmAQdKfK19YTZSbWuG/MwNfjsnxw+WsCKditeGe
lhU4VpkY+YuoQSAaxjmZi3RFgJ92MNptC9b126/ViaB/3bzAlMLmjAgXCCYa+efvVc3TMZKa3rwY
AJpSw2gCyPdBQyQu9WD/kzYSzrqnxzbIFTjezRSLGxrHXdN97g0EFqRXD8IkC9SkE+4GyXBtoxMn
i9nNp4KGRNppu8HWXBzblvj69k//csrReGCbvB560QzqJz+8zDohDIvP0YgOswqxSHcNx4El/qYV
cfFnYvu/bpXL6doArcDO6xfq7bf5QF5bM8mGfd6Yef28K3PHvJd228tIkk+TvDPHX5kJBAkh7Mcw
SKX5dNtgxsSsYuEoeOpkwRIT7mbbShX4TjXLqekfWdN7K/n69fmfmtqvC4Tmg4iOxWLVYFnP5wKt
4CXRcsIvu0DfpYP7NC96GeV6sknbBt2APb6zPL12jby91NPZsEAhPRlw0O2u01o+h+k4kXUorAdy
GS5bSv9RXpB198ezhZtJjQgvCCSYU7OEhTXD06RdRoJTShpCMGrutLnNjxn6wD/S0f+6lchFoELx
+mBAPR3Lbxw5zmNRIb7ppm1CH+Ochnx2VpQg/d++rFeeGgCl9QxsIuf8VU37ffdSkf3r+uQaRAsd
xU3b5t69SXrDtoZ6C06nyrbFPIt3vmEvnxxwL3ryrB4OmstT8FbtU1dNU5Q5o9t1MCnKeOvoo3EM
0swgEtf+O3DsXxbRXl4kSL91074eiV+W6WF4iTbx2aINwHf3vqrTLBxSSZ89GfWzLM4nksZbZ/P2
rX25vgBBwA+BU99d2UEn2zVEBnbtDYwqx6XYLy0fsjZvS5qQJJK8PdRarXj+7rF+gVOhlowlAqnJ
83fPygKvUFVT4poiQDtcZrv80AYShqFVLVDNl7y4zbsW3Uw6D0P9zmLz8vZSaGC+IlP5VR86udAi
ZTeUNtDLPRrvl3VBIxpRO832YBmzK80psrvYKUkvfvuiX3zHMZvQBlmr6HQGWXmeX3Su2nmu0HOS
flAGx8kXxQXyQP+dW/vaKKyhwGoQr9KxO1llaNiB4W5Tzuel0xDPKyV4b3/YvX0tL+YKJS9ehPUO
4nDlW/r8Wvp+kspw2DsaiPu264YsNOaex5WMy78zFNUUzooYdUhLfD5UscBPLp2h5IJG92C6/bSx
9bncQj2a9m9f1Sv3jg0WzWbWMpYXZ/313755mK4hjplTGU0Nsc4l+LZqE8ui/sNq8sqXYRZQHmL6
ryEDJzMBAeOQlbQUo6obG+RScVJ8dX1tmDdvX8+Lif5rnNXKsq7K7LKeX4/QJkmOj1NGQWumTdhh
ONQiHxp9hFBKO061Zna73pzfA6u+eh9Z92hmAgx1T8kKuZU5mVsRdiSdoD2TsUaObW6hO3j78l4f
BiMghz7s46epeAJfm/QQBUccQAaHAm+qSHKnHPbOtDhxpnL3uI/0THmZ8DJgVj/Z7OdeXtfDwvOy
UXz689ZNxB3CzxpBXXGsdevQpBRvqpEcwNYf9qTBme+8BK9d6m8/wal7PSimDkAdgMBx0FwVIWir
HgZ7cW7+/I7+PszJuux26TSTG4OywpqmSwJj762yVu+UpF6/lnX5gBq67v6fz0r0a0hL4nWvhdVQ
7lDeoNIotUB/57G9NvspPrgYp5j+1FWej1PJFC5ta5aRk7VuONqTcdMREUhVih0f3kWvjS+MpHrv
kPHq5eFhZlFkt0et+fmw8+DUgV4zrL2k1UBSTbY8FGKwPr79qF5bgWE3cDCiSE9iqvl8GFfNGhVL
9ndkWgRhU8/2bsY0zsZ1RGX6xx8VXmaDF3mtnfM2nHxUzHSw1ehwTVoz9uFSJ0RgW6ms//yNZhw2
kRziV9LpixO81RgDsYmkpC0+LtRO2WLvTDJ9Zz/38t5xcge1hpeYaUiv7fm9Q7xlN6YtFDNhHsJs
6Wag9URa4A8q31mj1sn8bKdjs6Wibb72Dqki2id3rpgnRaCHom8zllDEaq3dN3IurxPXqA95VXbv
1KdOFDusVegHSUvBT8bhhhLfyVqVOY0zm9owRVlmEqLZFCgPHwtOxqjjrED2HxOn0R8qrw+QRjZe
YX7ysnnwjuwZtPfsUC/uswe4gXIMjg6gG9TMnt9nWZnokms1RbnXarvU08u9TjHjY2J57+0omSYn
d9rndQPjyRoNX4yS1slgMcFKcR+nXlSgs2SlnCtNBdfebNvd58pq9KzY5P7YDtAEbM2ORxT4/rJc
SySDSAn5dKBlogx7Rx5Mnj5mcyerTVquulqkVc5VwUnrxqGn6Jzlk76aQJrRmLaz9KzPYK5693wi
eb4OW2m5U2TKqRX3Gt+nX92RdOypfy5s96wtaZqqF6E91fi/EbVWOo8mmMxhvEpryn03MSzHPov6
YYrjT/gBgkNXJvaUhyLL0/ibHQAiKLd8pcj0DPWFVNQkNOvZyrIwNbzG+habc+nh0CBnrfo4J7nm
tVEtNAhZoNdlSQUukF5Xnte5YBIMveGipR+L1QbRpVmsobR3u2TYthapZxelymNB4GkgywnjCRI6
KJp+huvrx+RoMTYPxwdxkFXWPH23AKhiflmSdiT1rZoUjDPRjROCRh357IM1ITJvwymdY/cGVnAQ
HGUsK+dDPYyBt2tnLEjHfg0PjsCxB6TENvYMdUHY+DA2Yx1kRKzPgxtcIU2fA/KH1NRcxHnbztfj
IgvtXhOl2Z3Hqpfqzp9rizTp1NDPlEgqaB3TslRPrRnPT1k9aOaFNYwkm/hJ6npnrWcVy6Vro/o9
mrIah6MQNajUbgwq93PmJgaJOGp0CWMUsfhhs6kCgrGI3Eao3dqVOLdG5MhiQzEwSR80O4nh1rMo
16GybTl/r2aLbn5oGXGSfeVty2P0PE4V38Zx4btnhtP4gH5yczK/lEDSsi0OIek+TjLRiypUTVom
WUiGfCu2eYUxJMwTOek3CGaGmLw72bnXVW6247ZcMKRA8aqCnxIo5pOsi24MdQ8U3MEa9KRgQ9h4
yRbPSWzvRK1r1x0H0jxsujGd7qwBmzAULhtLnzkrRz618Du/WFbSeWHh8rOFi9n0fAjatGp3OADG
C6TPZR5SztOXBwktGIOJTAfS3eLR6yOjZPMSGjiXPps4O8rQIKnSDjsnHoBBUWQcoikRtdhC4dKZ
2wsQwE2iExBsqJJINSdYNMxStMeSsAqmDMGjU2fXXZ8Z33Wzy9NNrebF2o+5Nt0F6H3l0dEHMCaJ
Ccd3tdbVQBS6ynE3ZdG0zq5qdPNJEOUHfV2YHpGDHMSdsDOWadzFY95/8bLSsi/F7DPwvLgumSXM
WR9BqgZVVea1cdeM4Hs3tV0H4xnmMM5c6NCa/MyPZzCV9liJ7yhpM21rlibW3spw+6/ekjn9PWnO
6RAh/x858ZISKHcUgNvbjlBPrJW5MPuoHZMpofa69OQnStV6+VWzBn3siDJ15rAo/UTfKE2V8WVC
ELQVibj3OyJXBmGjHc+suyXXluRhSd2Kh5Fl2RyWKb5UcBmGfc/CnzwA2oxvWLvNfFt1rpvda1VT
sdz4rb4cRtbMnxKl+ReHJIzpnKJB9iVQXVqezzp+ppDQERd5fMb+fqMPefmkm7Fxnyga1SEdrJ6U
T2GqFUfOjI3GKa7dr6pWqf5xwufQPZTNrN/oUuuvUZRSPBq1wF7OWYeqa7U4Q3HUyiaoD04s8yWi
FtTeNr3KizUA1f8Joyqoj3MPOWEfZIOZXjSJoX/REt0R+2bOCm2PJkg8WaNBohcZ2cF4LNdM+01f
YbrGeIZJemekbZZdiGoMjDN71J0HN9E7l/hp2/yc6RzYffb7iYYiOQB4czYL3T835nnFAg0JsKXO
qXONUE9hoYiOk1GtyaIJKtGx7qwPZawlAIDbDm+zDmDV35b+OA7fYtr57WVX1h5+uSFR1pa1xBvD
2CvnKepw7XwsULCPX5Ft6199jAT5PWKn3DgnBc218YkkLPmtcCz8BYPRm5Ex5Fq+Zy1R5q70u8YU
hIourrERWjpj3LKmUnwujCn/1qjWfHCL2o93tqGVyCCswmBtIKxAyu00jGq1mFmivYm1oivvityS
wYPIm1TsIdkMrN01R5GwrC3zxjIX3Y5MolKzczTqVhtyKiplpBNQmm281pEJSG0QJsjZ66y6FpVq
ige3KiwYSkHhLxeeQDB2n/QNNd6xafhK5onCe5fTJvSZiJkknSyRIynUCt34Xs7M8i9aMSRulPVq
OCPmcxqP9sLD2wZ+Svgkgpw8DrEMz/mhKqel/inp9pOiMajycUw876nFZCi/T/mIEJUZBc4+1erc
wGiELHuTN6XrfGLZwDMXDnGhBx9ZrYj8rEvwNmcN76gVpXOfkV05IL+ETS4KGT+Yrdumt5o/6AaT
3Xdn5KCTLzHb5ELd5AbW+1vshr19NGqjYUqX/mCXW195VXkHrbsOgLckBGazfGdpfSmTcczPukYG
xUEIO0BSR34U+T4p5xn5gJcEvTD+kqUMFA4Wy1Bf+4Cu/qPTi07cpKopu+8WyZe8QmmcOFdYwvwn
u44VH3s9gLyaIttIQ1J+SfKZXVwF27hmWd7HLlEjKAZcgimGqKqntP3EzqhlGpMVqrzD5BaGfWfn
s25cy5Ja4oOLpUrcTtzpYT+rdiyupb20xo72IkYHcp+sJPKtoXgYQevNN7OyVrqCTTDvN7qtPXjJ
fLaHo5OarX7UNX8Zo7oicY+qkmedOV06d58bQj/jyMS2JkOHbvx5piN9P1ReRvF8MoIKwX2njDJk
kdDVQc7KtDaGnxrNdTfLkSWoGXnmUWf3vJhhog+V9rUsc23cG0mLy1LTGeHCNtPR23GuLIxLEkIr
aCP9VLphq/TM3K0BwFiRxGJOH0Sn5eYnRQLBVSuH2rtQtHP77wQFqPHKFnNNtcXLbTTkiYl+JCy7
0ex3BEM0xgePYFOcGr0dPGq9rnef4CeNFeq4JjALsv20wdnyeaIiqmkEa2lRjnlAr8N+THz9sRHz
iPenFimf0rmc73+dLf9IiPsvRbXPpLfXzVN128unpx697v8P8tsVifWvI0Mp9v6o1eMz7e36J/7S
3lo68ejWqqShHkR8Hme5vxJDTfcfKxZ8DRY0oAb8kiD8HRhq+wSnk5hJY4SSM5IzSuF/K29t5x82
5bFVj7bqMHB2/onw1qDV/ewExHkPBzvFMH4QZJYkGq2Vid/Kl63X2kMK5XeTBfJCAxOutihh+49Z
3sLPGZXRanurEfQOKNfqmWds05xQAERV/TWb2DI71Kmrdzs5pH4d5X7SmwcX+dJDL+qAgDP1w5IO
np0+a3d6t9bLPWhtopucT8hxZcTp5VyywPDptIL9HMTZzaIqe+NV9qXjasGefl53pnf+EMpS+2k2
43RpuPMtvr4fsWkra8eK2Yzs8PqRIIpuUEZIzjJh2EkqsjCxzeF+qUtxZTtxt/GENeofnLTOq40h
VJpvCA43/Z3fjlr/fd1nJHdDH1TJbqSxc0jJneEnLMo7VRtfkzogElizIFeFicCztQnaePZ2hgr0
gzHUUxNWszZEJuCQNkoXjhrSredLZbaf+rnU5N7E4XnT1AiCtmpiHxslmodPP53So8H+IQ5JwOm2
Dll011nX35tlYj74YrAvJpeTZciOg18UmGWFVQUFV9tW0cBuAIefJJ5UPRY5pshQ1rraDm3lXReq
RJXrTbG7xecaX3dJ2XzzcwzQJfDecGrYGfQcyPjKWok6kyJw7p0SmfaB81+pbbFFsDfWDOdjZ9PS
wXrlsHl2qmzjzjwcDhBtd8bnyYoqmZv00fRAedCPxuGRsPXiIuk054yCjK2FDl/2sCAOedv6jfqe
OJK2IuHbYSpl9TWPKUj5IgdN4FCfBdOkOeeqz53zJJPadZ837nAcg1ide4Rdyg36lPt4/eEHlyBr
0ckh7Gb8LxKB+c0cfID0L2asiSognsvJvpqyS6KCOl7BWelypa85ode06UWXBelhUjKPstwd2bUj
xYXinm7sivVb+MI9KBikZNwXhE90+cAWNg12veQ0bw81qRTlcE4g6YNw+3pTAAcPWXLxA1Z8G8YU
K4m0N6KdL918tsKUKswWMNmGzwqaSy0G1kYaTNj7HlgEXPButrNn0Ad+Z45Rq7kfY0Bq7iS8C6bX
xpJ4qIvcywgO4pBc+5WCqrnEG87XX8S0mJuUEOAwWeZ5Ty6Agzdd7RY3AFpASXWHFa4E1uzYm6nR
0+MaGzf28VkAhrOonCNpa7hE+2UIrQ5BBZWR/gxyk9hSKdfOenPMQ+w5t06CMRLrVxv2Q2FCI5n6
gzMVnwwCI+0elzi90IJQOtvejpqkvVNqc6hoJYvN5BoibAqBsZeL4CHP55pf86VNr+cpviAEEyO7
6scdbf9IKBlhsA8DrbgP9Cq9H+siPY5gl3Nl3Htz7l4o0n3Jaap5IaSpwsJzqJlZ6U/Kp/QR/PEb
PFx3Vyh5b0rDxLTqfZy95LMIVHGJcZAZUi6NZLtZst2fpo9JsyQfKlpuR1HmG5A1NPlhcH1jH7ns
hVXCz9MkxRn4nodW8/VPXskZbagq5176Blsd0XhsbckXJ45nwjRc4eUvXQP796Am80Aobz1u3BwT
wugUatd0NR7IOL2iT5CY1LadGAlShpRh68+quJ+XBl++OXSNE/oq768r39r0Rn6BezS+cOfVFN+V
zlbYBfiPMo+swfy4ANz7qC24XNNRPA1jU58ViTMeNCN194XuajrWerc5NMKbrwyCzB+t2HDP27o9
FE2RkELZ+NvBrIf6ErKMpYcVE/6T07hLQQ5Lkd/2UCjaUIMHY7HwWGKXke4QWq1NM93Js49MFLNB
sGV+oefmH2smN1rY1v5YdpSKorLHg9oXsvnUoEFhoUxYancOqyi72CbrQ9/EdW2SjYmowysMYmel
nPb0l0FD8G7s6joxjoXNYRjuBDyKZAbuUQOnYafTuY9CJPFuaQp7a1K+OXjrHjmGnBMuXk3Ina2V
ZrIFc0FqfVHWmK7jgBKjQjNXqCnmw0f0qMo986ppA3BB5dRFCVCDG0Ha+sVAEA6IRBa5Ro3ios6x
EQtpY2Fnv2XdwEPl4wCww3ZQmHrpV3devOt2GoKdDqjiUjh5HHnYTegMOZfE1X0e56Nafd5Y+A6W
UW2T2k0vG9eluNVSMtD5vXGhlvNcA27hQx1nBsb0Z60aD2yRL3HUujZMhsE1N6bIsEgQ6Lzv7SaS
ba89VLHQzjif1h8KYTg7g6zPD0vHepZaaOaZTebQU11y6wsCopmrZXVdYpvcIgJproeGEDaFgUuN
G70o+Nxp2gaxg9hCu7C2CEOmi9hss101DCabg66NNKM/g+EhbmKX747n3KaT+Jb6M6cfpbRD5wWS
4jwlIWOhQhDKOQuKbZOYHwKLqTcnzRWkpQ+WjgYTFEp/HCbNvs2K9meXGz+VYdSwdVX9fSYYccPp
voyG7Mrzp2TfEh12cJh5N63GRYeOttxWyhrCZfq/7J1Jb+zIuab/itF7VnMelpdkMpmTZulI2hCS
jsR5CM7BX99P2tf2tdG+gBcNdANdm6pzSlKmmGTEF+84ZpzWGyVyBl2PPQDOs2O06l1j18XRtdbp
UFVceL1OxS0G8+5OqVTe+1Brn5RO0rrVJHOk4kkSXmFecsd7Iq20fdMpAo/tweR+nPSXXtk232w7
9q+8kLoPDsYjkSUxZ5yNtaUT92Lq08eKgvAXuQ4/U371fCzLSJs1lRVIC6jRuI7xop4WggDsB0DK
64+cshg8Kt/bIxWDaD/rg15YTdiSDB12q9IfxbioaBEQmWAmORv14gaZ2snAyLIPMVTdk7Naw31Z
Lt0J/sDg4W+2g9oxLTVasVwMaPKdy2p4BHfuYz6lJMgbScQUK5Z7TkxiHjt1PeK3Kc6qyk6ek3Z4
sMt6PrRyq744oECMca7zE2157lrnpaAMuuqN5UhxkMaj5jV3zpysVPs57W7MGud5WbzltmEqvs2q
5pnzFkVnBpGa5jb4Cvv6gyKTfKemcxu3qteeetaVR9fFDr51xbDLMYa3ge4i6PcXwOw3YZiKFo48
HhSiy7w7KQB6j+OoYBaSpdUENUrJU6fldRuOfbmceJKqLrTttvooLTUDC+y9j6332ldtUfOLq2/u
chirbN4pALwfCwpR8EM5TO/1kFoP9rrx9I1r+0JMpnknJ8/17cwajviRn+WoWLTOOBWpZyyM/Zqp
955A6gBUmjFfyix9W4io/inXtNlNhVTDzt3YTztPKW+2qRbx5q7LT6c188OsNc6JhPV8n9Bqu8v4
379rZxJHaoeyH8Jovot6SoJmsae4p4YtSmU5ntV0sR9G3J47h6U/kAPhZaGmkMcjhZGk0B2KDiQ0
T8DuhB9dxqv+KrQry3kqqusHXiysgmQCEMNiNlY4EwAZNQM2oN1o9aRPQc8Xh8Ry1xOJUMaRAtyb
NZ/62HQym+vE1k3GABX1c2ncbL3Qv0q7s3hHbf3UjNvww0MCwmhuahblwimAaizPPNr9+mttHYIo
ivJ7tFic28qwX0Yx96er3+tuccfPwpnTw5oyLxROS9COTj29wGPkMy1Oz6B/FTkt+Ztju+sOGdEU
kfAUppn7nM4yak31AL13tGwibNzWSfYZQs19txDusZXnetIFV1AdnpopfRQjCF2bXdjwOHzo5j1x
92GXVOfZme/TsvYX6/e6DUgJrspKe5doydeWZPZ+bYa7xlWnWNCW0LoKsc9D72cNyokORCoi8Q9k
QVXzQJBqoJgDM7bu7AAZQmTPe8aQ/NAMlKwURrd3nSm9Ij55YON87Ybh1ajEIQF+eub0ke4UuJoX
ZeT5cypFhKrUj4rUSCJZNu02mdMEhE6twsyRxa82qxNf5lTEyw3QNrfnIsz7jBAHY/1E+1eQONE0
PpNPCtBe8VY27Wv1FBobNUzLLDw7VI/jnnj+wFiXnVAtSRmcft+Q6LJTnaw8lkPyoxXdUWSpdyBH
yQ0UadSP2SaSg1xIAlq9tA/rcq6OY0nW0rgk3nHqFtyEBWbhNqNhBsKlC1Y9SXaVs+SxpSlH4m6T
wCiTLp6trTkTFQ0dZlkz4sv+U8uk6WvF6qMYGXYki8yhvi3lWUxkm5AIAThCMPLA+ODagRyXD7Sr
xaVWFOOWBfkXMXb9Y1NYyV4fdQYuyqMp/zbjbWvXkC9iX69GSgWZks8d19zvwcyOaXpNAKlSv3cI
HB1cL24XE4mHrnFfezGwVtgaU0BF2KGmoABREDXBovReRlYVz1AICeypv6xNItgs9Id+n6bTrrMy
49Ab6xDRp8Iy2k5FSKzRFnde86kIe+QqK3lIvpp7RgCV3LqufHPtrI5VFmkAIeIfjB07v5JlF0v2
Q5wPxhhxaHJAGI12n5h2QGFXhotS23DMqSJemfxDSJ8+rmT3bBrbRLQHyU2kpkTkYGbPlVJW7156
yd0R+JOGIJdXmucT5cRUINmDjsQ5w/3nJQ9s9XMkTXHWFn7wQKQWOU6xB4obajOklqPsxAS6qDXP
lPGy05HFw6giYsLVzB0cQQQgGC02X6dr9b4ySglZZLyQQKD5I0Eoh1Qs00mZxoWDp0WBcamzNzJo
wB0FZC8cV4citBKmCtqkidKM+Nfaq57gYHak0/RhUidxPw+wXwlMDvUH405Lu2O+FAORpm4VqnpP
NJ7Uq0ghymS/FdOGupg3z8p/0PUsMJqxwU1p04mn5la8NQMId9HnPt0Yd7Lq+phkJifO6rGNZTEk
sW15I+u30u90RPkBroyi3vAFNfJQrKVNsA1ev1yBHM2Mu4Fu0MEu7lJLLeJF1FlcDuMrsmolMGrj
XfC7hZVGmhzBV93Zq2+n+XvhyAoyYS1cbSSmhRoKLWEP7l5LGyrdrt/LomvjTW9jwpIBc2aiCBsq
d8f6XXH0mW/hQKzX03PZCh22pIT5MkNpXZbJu8ldGxLW/UxSL99JeqPDyrJPxCzBTxfrZZHJCuBO
9JktCR9iPOHg3W8Ho+OpVLqih0vbvDCDmzsV2jpGc0UWJDKYLpBezUlimqAFU3PmgUY2x+bRBdtE
xBzH2xqnNmlWkzXejzZeT/D7G22DadNlDiG5PK5JY+7YwmYOlyboEqrXRhWLX7b5EFize8+nM0Rc
BdgN4BMyHSAM3e2w2RYpT54ZO9o4AiP0IhgEeSS6m2lx1rZ15juErviqPb/yRNzkKQk16xSPOgDz
ontEn62dEXSMq6A2o9glczMHRT2cqvHFxeoRzvOw3NH3kLLibX1oau2pSiw7EJlXhKq44uewUj5i
o/ak1asXKpnCUDP0nFc6hWQraSjWvWSFbtThqAnhYiwo+3BVxN2cDbd1t9ym1cThj93TBZRvXYKg
k8RZjnmCX9qBULgidngsC56Ayb6G9TGmeMYTVOIlA7bxbSubQmXGlL5JgrLpzXZ3mbrlsRC5F/Zy
lQ+aldxWPVux9OJscLvPTof514VsaFfTixio+WdsyVgpCDg5CurIQ8/aACcUfptrnKDPbfPTlBsQ
UNV8zdnCEaPgWuXkFB01RbWPtTGYYCvKl4bzI9jMlgTElq6GpjMrP0cWtW81qQe5tRlwcNoAyD0w
+dNSdJtsqhd6iy6uh43ywvh+PYkaj7zmvYuCVZIIe3G2TQHySOddogiuxVp0AV7cJ6dLLkvFvt1a
X4kY9lahkKDDAyfG/MFaBiBHtXros9E46ZU8ELB677aN6l+z98iVi1IrfcFt+FutxzLSqtYgV6ft
g2qeF9/s+mZnmC0MXWXb+yGVYTv8snMkV5lePK52N9CbiILZlZ/EOX1bWdsEyWirQZbpjV90gpQq
ja3UGvYCToLA/puWiPlUc+JBbY7CXD7cmp1gk8u8l+k677K1UIlQmGDCzK0hbZ81QefQi0RZezM0
pdmbunIHXfReofbhTqeIaCVor+vuXNNa/YJVKthIjQytSf7MAmgjNVOixurlQ1bJyXZW3Td6pBqu
l+ThJBiLdNLr9nVL+DllLDLO8RpHUKgflVFFVzLa103EnL2x71AWBbM56w9rQnTsxCaOWDa9H/KS
XdFV3qgzf0dMdgfsbIa9Q5zVnE5RrSmhdNPR1/FAKMV4r4zzC6ADPHHX9WSKQWaYdsrDaieUN0nJ
LrSVyb6Uze04W1Ty/iJh7KdPEBdsaDX8JKvvPLshnFB3qjuk9EpkaJXYZyZYyqanIRjw5Kty2Ldo
JyJ7SL3IlhoHCM6UWU+hiNKf1Hy8TBVNy1opvld9fEn7IVoL/UPWOFH0xOUsZOqAgLkT92AtoQHM
RUwVIaJ4Drdglu5tla/vGFY/J8lpc52cB1q4ZDA7HSJiKp/DJZ1HX/GYGysHdDIRcg4aqCDZsnW5
hXUYkeoGm9Y/YGUgFFVF4dEa3N4E0D/SH1YEKErbnZQ2UW9jMYNgChQTGrBvYhRaAAPf+nYlnpVF
fS9Ncr+SNTeeKqN74Uzmhd1k00lfFjeiVR7bzXwfx+bLadYw1TwR2MZ85dlyWETglqBz9N7HPPLb
UeGk3bGDYsqKqF/qW1uO5BCSvhcCSOdBrjX3Ct8IaEtgclfW+4S7ubFmAFAbUfHMywWE79FhQ07f
TpVS25FeazGIlyoSPyXljkdCM6AiioRQfpvkNPg6HXAUQK3XiJmGX4t+SNKJAUsyffxVUpyopQbH
bk4+eid+TGUxWeugj4caX1edML+nqhITExhwWGS58/SQBBIkK/jCkN57RpQVyRgMhURMI+m2WTrl
xynmg0LHhtutbBPaXbKWh96ZPlD7LoG+GS+582dLWnYrof96sqGgfqHjeeQ2Taw4qZerxspSb5EK
JzHif/6uKdSonnmGnTqTUaa63s4DoEKPSp6CJRtK2tfyAUjCn0bWG7M7kP1hv2RTf+KI9cnZednn
6nleiYrz+rs8NZ9XaNLTPKdXdDg5kuRKBti31PIvrSuOmTW/TpQmaOIj171fbj29z2Ziv9Rj3yJK
2pyjprLHtGZyGEVWBCaLT5DJic4jVZIfSppGODhNrLnbfh3tF0s3P0fyCMtiyGLoo5Cr5caQ5L7S
frvMT11WQV8QPqz38p22N5toTP2Vg2INT6FboSJIJgfDKsMxbXrsFmW42MZxsLuvji0vpK93PbqQ
VvuSLIqDKVBQc4SwYltbbhdwvI/iiumKur+XkwL8Xj25i3Hvdsrr1Qnsk//X7nQVk77oGHMsa/ud
qaMgs1jhc5jeSZ9BKz1Pqq+6SRs4WVLustzK+AClHa0kr/muYvYn0PMT+WIn0/DODUaiIHe2t3ZT
aE1piW1rHfbA2qlLljlFfGPUpvAl6bOot61boqEQqibl/TqNUC8mMqcpfWoT866ezLu1SO8Y8Nbd
PKi4o5YNSYJ1O7bEmjZWLsio7YjOnYlURCJYxzRc0AZSDDnDDzOYtWj385RvvHjmG0tWhFM+hFbC
OIS1mWqOzitDRFmGv1KcEaioXB4y0Ahg7KW9bVUB0wkZ+v954f+BKe/qP71GCSAMxmR71c3+a574
Pz7ld/5fWeL/7ff/hTXW+Un/SRM7f9BiRgYTNZDgfNY1yO4/aWLtSi3zD+U9VycsNrO/0cTeH4hZ
MQxeg7+IcLDJ4PunPKb/Lp/pz3aZvwuS4YdJNECXTsIF5gxEff8kk11TK1mUbnyXDYzhzpwrW/TB
0Kcqt+SKj1kLzNZuukM2JInfE7B9NIRmVpzH6q53H4bSomCc0WHmbPROKld/Ve4QTerQBuWoMg3J
LjKdr3//xvt/Tmpwtff8dzcR8sS+nf90mpqPIcv7P/3Pv/1n/qfDUH00v//rHYZd+frj/nJPoZL/
wyLzgKp1FaEaMWB/vcc0VAWGh7KdT1jHsHKNd/irFMH8g+QqBAIIxFVuWBv9wF+lCMYfmL9JFbra
CUwEef/WPcb9+Y9KBIrBsJ8hh7g6eonGU3l7/6BEaJE8KFrRP1tz8UAUsHkRmq3sbKv4bMep2yFS
yMJ6Et0nIiYvoiS4RQZq2hdb77qPUsV4PYpmi3K3sm6kkm5BozSCLPbVvgDCkJ0sthfTWHWEmM0U
4RCbYiXr3bCuU7mfVyOPN8MAMFYT8yS9pT1rcs33VVN6ew7OsLiDeS+HjcBwrfwwHA7v9ZDzKhs/
rZ45U9R2l4XtaIoQJK2Ka0cto21YhpBEBgYl7n68EMSLdoBIAYaIUzvS80hzaOQApPuAJO9iaK9Z
unl+45ZWf3Dc6lOT7F5Nfc774ne95Z8AHUzg/IWXqC9mhvROoXbHbbe3oQIPH0rxiCHzTNviQPzs
BnOwbqpPB+l7Rk/Xbm7JVd6YniPE08puM+0SFxR6wMQtf3Q3ORKklBydEcgpt0jeBdsOhqx9TJ35
Qg0UB618FH4+e6uPQG8IpqH4dMx+RhIh872b8f67Xi2eBD7wQ17n2a07biM0W7vJEyVico+1QQ9U
s71rjCILU70ww3J13H0NB+T3ZqKdWWVuplLIvbTXu068qyOvNlTN+9UAGhDGy8F24Spc/6q1q/dF
gt/J9JRsY7fTEfv6KM6BZ0VhBcbMuTLXWtKxVSZobbxkslzCvs6cXQ1x6ruZ/TQ1+W/lmq+Nhf1d
rEsXObgwjkPV53z2q2ohodbKsGWA280MAsGAxgRFutpfVD4eitX611UF+u76GdVHWfwkHG5LeX2P
E9CZdz0Vp1rFkae9oxFKhSXKpqhqhu69KxheWq1FnYkg72w0NSCNa5k38nrrrMZwobRPodhhns5r
Mk30/qTI4ZWtgUwn4FF/qNKq+2QBF/f5Nr1elQUohd0Q60Dcivyzo9nDt9b2McMHedOtzfuQ9I/o
L7HMFM3jwLstBH4Htb7TBlwGjCpZNPRKuSv0+tOZyt8SoUZomhU2d0okoWqGlRThyozMpsMYkKV1
QL7/Meu7R09yKxDZnKGZLX/TwfGE5eneSmSzt+q2jIBlCr8sKYNAr5HftPTPha1uVWBUpfUyIZQ7
F4kzrSQ7gB8UkjNab8UjU2topM0jhOEVNcp+LMmYU6HHWaaK2y5vfmCoFbSkCnkA+lV1aKvNPldM
GSUckxnd4Uu9erkUefa+2Z0aUq/exlXBpV07Z2aoJc8vRkXUhoki07O9WSBVADa7Md0ui8U9s1p8
nmrukN3uJCnXYtTO3Zqvt7lOHOo2DEPolcDXnTVwFvOoNihS6mIBva1AhYALLYPKeIEPIqJ9tfKJ
+30dVxaESdpp2CHUhsZMs99j630ZOQfnRMl/EtfcW11GQLEzhbWZI0qZhXVHEdQnJlHjYDc1VVuk
h++9lAswudUAEcwrCg8ZlapsL1xJNm1PvVSFasatW6IBR2TiZ9ZVrDFkv+d8uax1+eOu1QzQ2lHl
Z5L0ZArkGHnOWxs8Tt9EzTZ7gizWg1NB2Bh6/1q66Wevqx+uOlehYtAP19jNehTJBB7Cw+2b5cDC
Z7Z6QGlATu7JzEqL4HjX5q7iFy6Z0Z20xHEinzem3KQDzja22F0T8Tq1WbVz3a7BTdL0nwTNT/6c
gxwm83T5831DvDU0d8nrNPBnGFRonFHKXsaqxk22sh7FigsvYua5t7fM6S+OsP8Dk+2/1EX+Xxk2
yhb/r6fY8/fQcjT+hynjmq3217n1D2ZRG6s6aSkaiYDoIP82x0KqkPZwzUNw+dff51hFd/9Aio8r
nJhmDFR/jlH7a9Io+kkiDdD+kfJ3FUla/9Ygq//Zvvz3UdblUWPKYfqx8EFidv/nUXZwpCvUlTbi
cYIWFAXIwoTr009JeC/xudx0df+gmf3ORIBzrlR93I3tBNsq3tEyHxJ7jsVA9Auk8bS3yjnSeyo9
Wp3scOGsaMzATSfPu8+xupTer0R8tNdc/rVGe18cZVf5OLF+4TRq/M4cbyAQniQ76q0yiMgZDVAb
57crjK+51lW/XypWr/GuJ0R/Hot3FN0bgjF98CtzWl+gIRDNGRZkq9G/JIsNyXcVXGEG85t5uTWa
7CRGw4RXb88Ny6StDHd26SxAURp7odgODYfEdtZJdDdZspNWQzI5Dd+Wsb3Led2VBaaBIV8iULkf
wYExqhhiUDJ/FmV1S35NDcBfVUdTjKHlFFcAbwpto4+crPlRtqINMEG/9n19RzcpZhx18BH6fVn5
mfaJQ569AGbP74VqicABw/aBBSl6WEjLqSRvcx4xZQRp2ilPTcF6Cea0joD7i+Y8uCUtNt1QiKC7
soWW2F7tagzHajX3qgP9aSDQNLDDGIPGIDQNt01OHdKs35J0G2y4ZQatvZSeAyDcNm9bz+7sdStq
uNQJ0FBfiJBpiCro8x0V4N3OLen7xoNc7Denvs+KjsDtaj+7dIKn272ZVBejr28UD6iizybfwRjZ
T8VDKvssUFKljRDIB4upOF/Kmtwpjg1R5RLYKvhi92obMGit2SsVYp6ZSbnxt3pQTjwr/qSBJ252
i6Wvol5yDTSjm+6a3sA4kCuPZY8sDckLuDSmsz2xIy9Uyp3Msn0U/SZKX4jPvFqBElaDIoek0332
myWeHc/B5SGTFzru0hABaMrunBsHXS7HqSi2XbUC7VGBkQfwiFZQWKsIy9Tc2/Zw1/fJj9CMiz11
v5qyQUTXmgv1P+Vtngs8cuhi9NlxIk8OMlISC2+p8C45izP0cx1ao3PMaiqtRjndSEel8qmb1ahN
NeW+2eYHM0c9ICpH8bW24H2J7LVsuUa6i2ivzE3Yrsw6l1P/2lfes6pUF6e64mWCuu2KOIYb5JsH
DDG00kzF27WKF/5VzDsVeJP2FJ5Gvb1BhOkE2DrrXUpVjFFMF611Ur9wCBKiwCX2iktlzsJPchMx
SJEqAcePK2O7ICbEi3lSChRIA+UWezNDyZdr3hXEqpiF3eprQW2CthfHf4UgJByL6aT1+bPtpTNK
lToGeuQBzzJEyTbfVqxfXlOe53Ea/CyxVMSBYPR9fXRWhj1qMwMt1z/ZO/c6mHkgpqoJsU3WvJYV
eznlPyU90iOuy6xiIKnEjlItlGv3TaJEnvdeADlyKxRf6XJG9+GFeLHvMhMXXVWgncRs2JynWdam
PxVO+mhAEcZGqYmzrdgwaV5X7/ptGSJdTbODllV4MOf5vbK7JZJaor0uXv8Ib3CWqaR8DYsVfcKp
ddNhRaNYxmq+2gnCfGomiMvaKA4mvkr8tqVPUv+8c2uvCTnR3Rrbeim39Cg0d43NgdhaFDDIABTE
H55ykt18Girv9+bMT0WxvFTksDDKt2G9Kt/IGTzKKtQE5RCSZppjzE0/mrM8DS0lFLYlpwDHWtBK
1+CFWvRoY4ka0lqW/dAa9UVHp+bgxgly2ovqdolbZb7DXnNTIBgPNDWt4mnJMz9Nl9NkuccBVV4I
MW/Hm6ee6YN/haDXIcdm9btwceq67jW6Babls2z0+qg2nI40CqHdrV/PGDQZqGrIDQDUhY7L1YoM
4URybh4tp3or+wccunGzKFhCmcBZ9KvdOKf0CZSVfEqqA2wT6/ekzeOLtPXhoqT6sVm2Heq4Y0Yj
O5IQg1OgYtEptljmEk25brE/1GgBtK37UkuWT4S05aW0s1ulW9NgpsTVVyeaSzv0TZHqpLdL/aGX
jRpaaBHwpsibSpr2xzx1v/N0HPa9lhkIfy0UD1fmVIkW4uXbBBIPZ6iPsui4cBZ3tPxGyfOXzcrt
XTZfy6vKA64k4jD6Dk8iShDMcL4rx2+JoC8UaXWyEzc5UCTCSSvdigAjWFDOzY4WntAW0yUf3ef+
6pub4KbK5beqCdq5PCD8EXbDzS5dqn73Q/WsOdSsU9VlRVnPzUTdGMROhiM1z5opzOekjOSYRF5D
19swGJovVjHFWeblkdFjdhin5cGc1bc136IWn27gtT2Ag0J881WCuODGjK59ehzU2IHmbXnLnQQV
lTNo2l4MjOzq6HKju0kfyX6zooLYlqt7Uo31RtleMRj/cu2pAq7l+GXhwfINRV8Jmbe6eLXAo2mk
IRkLzd9nXqRzZCIN4QvRdiEEQexI0VsbZHY+faqZUR+gBEugDXP6lZu6fEFc0r5Jr6nvVeqDPEl7
cm/dWmkkLUSKlrcGLL2PhmL+qptyeMLDuASb86vprPHQJgLCEvc5AxJ2S6S3rOa0zu2sqx1gWJJ3
bwBUd+j2gEKha9EUnB299riqGI8a8b0MtnFONHehz8ZCQyOtD7okOAQ41gFyT30U6fhLlzZ7mfPA
wW8/orX7ZabERFi9cjFSyNBUF81x0cYmAFacw25gt6zKbjwYrhpJBfqszIKkTW+xaR4zT0U1qvvY
RYNWp8zOakScJxacIv6PbiNXoD1TyuQXOQqiynpxcnGm795vdKggQeHKMniRTLQB4TjaFCjvWJba
U+1di87q5XpMR8SerMvtiCUxG6/P4/X4Vjt+KUWgCntHsRd7ZntWJ2W3phnMFg+Dh1Ynmx5T3XiX
lHJ52DYxZxyWHJG5aT4P1JwZGtKbjVYmD57JLiTULUpj0JxdlWk3GuaDhgwCq6L/1+6D2tS/9aHa
t/q5Ud0wB9yXBGPhEIlN6y5t8q9Kp41psEPME8SzXOuFcJ60DuSSQldoMsVJ3h0RfOyp8wyuEizc
FEdlHN295nGMTxuljHKZ0rZtbg9lY98YLTIY+GCxx23w3JJCyjtZAFmooIzFtLy4INKhia+bjd2+
nRp+b0v9TB37pKnsZ4PcfmDHLzmFKZG1bIQLD3GlpQcj12+5qRn58hb5lwJYhwqotXdVbcaIdS6I
Cz/74YGQ08fOtENUZmFnPLZt9TZ36a+m1fbd6Eaz1x82hdDsVDk4Qr0RuNFXEhVCIrR0yO6V1BM1
j9aBY2Tdy5+2dF8t1ObXtaG0xVvr9N+mmpysZcLG2Z6HvNov+rRXcnOflTqEbrcvreX3vNS73Ebg
as5vm4g9Nd23ImWa7yNcAmejvCEW7H2W+nlIz6r5QG7gPe1PJyq9EIQNkYspv8/6s60KHl567zKN
haxde7xQzDa4SBBXEAx6FbKsBMdScMrM1DWfusBeNSgQp5dx65JATYl089yS36vhx0jVRmrBjc00
bZ6l7YTj5l2op7ltjf5+VqyI9eNi23xB6d5Za73b+gdjQCig1utM3Di0NDpVRegXyvKQyqI8WBQ2
E6ESrsmCc/Dk28qgltjVrzyvLiaDqjVoJ0d3XnIze+4a8xpvkCMR16DikUNX+XTX4rLOU6sKZxRx
bAnU1k3GrSO/ZgIaXDIotpU4lQZIoF+9w9SgkbMZXsQ4HWWvRqtu9PvJUO5nQ3sW3auz2jiivC/u
pDxEe/Ggp+hTZjtLMJdU6W7Jls8m27yd25WRXpnmpZGdsSc7Lt5W/aYo1LvF3nb1IGH1Bjvxkwlv
S+1821TK+v0kX3LFu54o8OGwjWH1DubZe1uZlQq2MrVRzhQkBtv6jLFuj1YnYxWFX7PN+aHJ5xD9
KJp/6mD16VSyB2YKShxzZguYVuuQbAnRn/bbPN9SPHEj0/6CPODRw/Fc9uSCJKOvseyxZyDzn/Tu
edo+S/sDoOp7M060eN2p9o5CBHwGZXYvpRUPG4AIWsd7DNO/KVgEHbFeas2CMDYlKif6j3h3WaLc
WEu+IznhiHGO0sLux9Pa+xVdTNu96gWFosYQo805pXjqbvAL+NmS3HbECPjDTAlVfeS0tvn6CBAP
6gJqm0S5Nh203PHzzf7dIMIPsqE9KBi9g6VygGOW4VJ1yj7Xtx35hHHf9++lq/zqO9oVJYJIizzx
nduT86WwNVT1clCW9Ma62nk2lP4c3ObZzwcsuEVWukHSLKj4+pQiwhlQM+t+EIX4nZ4QstWoD3S7
uTtHYzXPnXkMnXExDtri9vyxpVvVfUq67A3al2ELNDXVriYP8TJvBEGvRrMcsXEnQSKtF7PeZDCV
8xYaRvE5duZjqyCebMbyI9OZJQ0U83sm0+d5Rg+qJ4LgATn4k9K/zol4g/bFrDIoKdA50XDOUnzV
HFqDfqPJEcO0E22TO/kI6z6punxQSZkItcm9oxIS60tSdj4yj1tdnS4ovG/wWaIIKjTbR0rNEzVs
1i5JDITWgzf4uAXfFJtlQBnMOnbcbNkXJqEV7bBue9WVVURODTr5Dqld5q1LgAWiOZJEXXDJ8+QX
VdVPmSB/n/Pxev1p023JSpyygSmxfmWsdWQetJQlaPaSzncnJG2GOaFmY4JX+vQexUmwLvpD43bo
szxKiYfOr6xl57Xi23C0u6rfoqRqNZoNElw8RAR3aEOS5kJyHocJURih4wo0WvScRUjRPdQeufOY
zxihuKQr68NB6jVnyJRpZW3XuzGh0Di1cUHlbT3UvtEp+snEiRUhEhB+4eGLzvFMH8gzYlKiW+H9
f1F3ZkuWIme2fiJkOA44XJ49xxwZc+QNFpkZyQwOuDM9fX876xypqtSSrKztXLRMViZTVeWewHFf
/1rfSqK5vgidfOCI9h0oyDZyC5yqXBulemud6HpyOCgN3mUY1D8BEGzkUn/NEjc6QVIuWaeLSW1m
b/xa59NLUjQXjo8iCef4EuXXgS3qU3Iqrz2qWk9z412xNWXmxFrFrIFJKBMgTYAoDFjhlGifrNBu
vF/O2R85ORkxdl07ipOHIAbaBWDhljY6KNqfP0Q10ybA/OgYc7Y+pgYNZs7stM1GnSUXeVEp0Ibr
CEskwu3qcvexeiRXRZrcYP2XBN/WcJtW2LhX5b3YJPtmMQGIWVwBErj1uRKjISM4Fd42ynmi0UXt
oA3sE7T2qm8OWdOn5CwIn2b0BibgBGbDY7moSeeVSUlML7H7xrck1dKzDeMq7UkP9PFywLQ672yb
k/MNmish5G3BVq32mst+yj/hE+xzf7ykLfU01tmV332rwuR5HqL7ESwGpTAHG3mXinAn/PntYGkB
zcfha4KUjI/qG0GO267KrqrlPVWW8P/yRfrp3byUb0BJronUnAI2bSHOmTrOLzHY4N8D5ZYvzHmc
bNc407XfFvfn5Jwe7H06vnZz8VBQGY2Fe8VWqt9QFfwLxZaYDWM78Ih1fCSCkNRbhUHoUBVLfu1k
bE+T7tbC7qlXiu6TebyrvPgLt+UuC4cnP00qljNACliKpH2dss5yG7dXeZM/lLMX345zEb6QEHL3
tl13wKPSTV5JfGP9OzMviDgO624rrp3CVVQC5sFmCuOrYiiexyFFzuomplVZ/iWRGmc3XrBN2XS3
ZvTwqNn1ca0U3COLq3d2Xk0j7ohPkFRsPXaXqw9mpu/eUrrjaSwQD79MZ35fvXgtGc+1Q4IgK7M6
hNjK0cPwJQgRpRmRrL69SNwpvgGZj33YFNIeqNg+9Xl5D7KBx2LEYdcehjZ68dP12aPejWhdzRxw
VRcyzW4QhmI4flnIg0G6KadEgi4Y1byTpwni7YM0vcjWjAOirx5TajmLvHobO7bUf90r8C9F+v/V
8ALPZ47+r+X857L/yJvP38v5v/6N3+R83/0bppPIZfYfur9k+7/L+d7fqO0KoXaDPQx8zCF/twwE
3t/4O4wbXXBiro935R+WAf9vmFGwo1AYJmJsA/FfUfP/CE3EC+N5QlA7RC0VYwMGDn80DNSZ7QrP
9ignpRdfpqrwL2EF/KcSqv/2VahPO/tfSC4Hf/K+qFzTOa/XaeckORR9F2zbieVv+fa7r/3+twnE
79vJGH/8jvl3/jAS3ANtarEHLRH2wx8/jAlqzcQCNFSoWnrZM/bbCaeYE9S1/FLZZoCzNKzg1wS1
7f/+pcUfkXu/vTaTEYHHKGIEo87v7XcMCNIpQ+USKaaBNBDRt6pro5VIUBdl/cYZG6IKhs3ifCyY
0848qeP0hRyIeEfSwiyc1YOBFW4lB9iUMEG6r3u3bW5FILOg/A/v9Z9/DZ/2lvMoKMasQvn0H9+q
T5arDK1LmCST5mGIQM8hXZpu3v/77+SPHNDzVxK4TInCgF9c8TJ/+jmKwYO6FK4z84QSQSyT3hzc
eabuppuonUKeSNpSQ/yWxWluwr/6IRlSwStX4vxfWGtnZsfvfg8LLENQeh/tFOim3Zot6koC0T/8
+4/4T796FOBao9QqptMqiuM/vQqgviJJRSd2hSqG9zFk/DIGyONBvr79+1c6/0n/mLnxZUJdhzAi
KbeSBA2Z4f3h8wQL4rHyXAEkX2AJb8IElMKYqF00z85VVZL6+OvfIE4nDE0uc0Wc/+ef93ffYG6t
b72QbWWw+NEpC1G0ZhKO1//+c/3TRcIck1En0HVSHj7I5D++StAEfu8XvIp0dfJQhGmJMSBHEsFI
fcFT7EW2+Bf+Z6/5pwsTGhvI9ZXXJP2akNhJ1h0mdKyxYfiKyIgzKFXqP/BB//lzsiTxWXGAKZc1
/ezc+t23qdK5N0MxEjCPnOQSFoK5F+j0SLgt/pmAUJahgT6fkv9wE/7zdROCuAlcliYuUPnnNZFz
txMVnaGCfO6qhxEy2EdFUdR59wlNbMQx8pc6CbhQWQH5j/jVieZ5gffHD4oalAxVB/tCmEjfiVh3
emdh3IRn08Z/aoOhR+tPi74HLo4HmAd1x4VxwEj6j68n2k4vqivHHSJENR7tQGLtkoSoWV8L01fZ
MeVDJoe0Xj0Ge6YKKw6HZ6tYRQSbDF3fiY+Z0V7gbtKyHPvLQVdRimaiFuegGf6pbSsXzPh0vTVo
HVXht3vRB+BgmrFtxiPLmiAzpoZZnqxVnNDGHpIVvVVUB2xRyKAA9EO9YogblWCXu2ZSvkbrrDrs
2WzJV3kRVxnBKlmLhOdWk67eqeCYab75eUer94IZvr1GyesAqbgWZl5BBf130deTu8sBWr61jYcW
HBYjR5c4yJTaBFD4zmGYlkgMxIwAEznEtWQz9vF4zKsev3NSn7lvstK2vCncmJkZ+ZOUs5ETFPdT
x0iJuIcXjfdOOWXy0HlKv+ml5IRXAFPUB8bIfnTtK4cNctW7RNEEc/w7oPSYgMLUHV4SWvrUlslo
yUhdNXpJv7M6+rO/h5TngWhJYBny1erJKyfIrqvynwG7+cz1icXzFSJGr5vWJJ5H4V3kpVumMsxp
5rpJj3FFGw9UvEq3qNuq6q9W8nAnb7Yoxj6EzYhzgp98iTXh/qNL+Jbjq8IFuWkXoCdX7jT1qke+
niPxOPG4EF/8LiiGYw1o0KOHwTcwkZy1BY/pxKWZTvMar94hm8n3XxPMCQtmivVIBopQETHrNZW0
OodROu1bY7BdSlFUsG48E5b3nhhABoydgRwtmFqtF0kfwmGxU6rmfVQ04rUonIgR6wSwZxj43fEH
rY4erpMij5/SxXDwSYuEuHmlx+6FQQjuhoxu3BjdJfHL20AXejlEnkwuEp8HIKayDOJEa3T4yKg5
ww8my669Yl1ns1FTwYNe2A/QpUNIsB80k7Jh6qIInmippY7eOmP8zwSm6gKDcx3FgRkxx3CvdjsM
X8WM6mOk8+R53VwesH02yK9VIhBeylE4G5pI6EavUyo0GZA5zk+ufEYSYatHBzwOkF0oWJ3GQ4+P
dOOFc84JSXvcFnmS5pftGkzZdh6N/tJYQcrfsaBOSNopIbmtYiuPqmnT17Zqev6Q0kEPTonXE2e3
S/dNpqMgdlm0I/MxL1zUdo5KxMrCjsxn1zXDGzFNifgRO7YHGq5prubykjRU8jrme1B7q7uNCFG5
u8GfuBlQURaGpJMkH8lvVxLVykTsHwbZOPqwyEgjePreau80G6tpp7JKE8dduG+eahS59IGHYEHl
YEjAjEI22d0C0xyzjchN/W7TyX0D4FrckZcJ/KPN54CURwFk9YIIHbJSTMA9evZoNbzk1nXfmfLg
Re1RbR4bcFjx19Ij5nUggRmgzJSR6OOvHBDr7F4ObsKYEK0NXyL+yfJMxtRJ0MH8GP3aEPec+lfh
1/1wL5Xth6u8EvZxlGmQXbj0FlYTUZkE0ycePB7KBxQxj4GDVxG3wQicFddMOqsSmWsZvPsuzdXw
MKmW4No2MmBpT5BxZc4YCcP6j6IsxfzkdPgUT9ybdKBN/uBHnwj8OYFb9qZ0MyKwuHgsHOxAzkSM
e1ugZo33bVCK66Wv/eoww1edt71K6+MK4vorbjhO4QuNULznYCi/RM4EWUYkunxgE+2+ZKtv6j3k
LNR+VfcESKequ4xoBXxn0DV/Mj1cfiJwh/IYwGe406BH9X3t1t23Ai3ka9DK6YtX6hhbX9pFz641
ANh6QzxTqdTdq5h1cSscFT0UVez8AKOwvg2TbLvdwhGx2GsTDOqyTebuSIS3G3fKZQNJQBLOF3me
tDjVS5HXJ6nRtJ0GFG+zFt4KyKqYxkO/DETpvTKLAeeAH+ArBC6CRBol+roE1vkEwJYVa+xYGTfx
vPr71M0mqKpBUL9M7sSyWimzJkdTe8zxojaAJgZCyX5OKO9iS3jdeUm70rtvHOvIjefZCt9iL73P
uQRbcPC6VhpC2954itIMecqmLXc7ZNDq1ILI7i8Ga8KPCXGa0GI227dBVLAAah+BeaeLZb61vgay
OuTIaDZLmXqmQZg5G51Kl2GCm0DkEk1F5KttivazroLig/wcEX8+MNnyLtO88yrwK8YJK7YxYEwW
Hal1iujLOYPYP00YnVPArHL8OP+03ysIPWywzBRSG+jwSRkc5FN+XILS3kzgRqPtL78TBklp9oTe
0nsX5VpB0V6ytyXg8++wIAwNOKnJBe009523yxgzTKB/m/J+ddau35nBLBEKnMOinMQ+6kuhwOEy
O8qdbz0jRw1nF7D2jvBuBklukc1XctBJfLvMVWmhjPEMeXKXETgMYNHqBg62EPsMPZhhfSGTkxqa
/DPDLMIU31FDSoQ+0N/DJoZEUdoCzN/AN/qziIC97ZIFgzYra+PzixIa2QfAPpPjDIBW8/Bd7pJo
CuZjp+I1ZIy6ZAHDXuZR3lzkoI7Jgo3knaa23ERlg0G/MGyZIfaLIDuIAB0cShE+ro2K2/x+7jWY
UZm34mNIXWB5wmX4wRAVGhzpWSf6qKomeWuZ4CN9Ta2nt4k/y+d1EmDNcgpNQAwZ2344ThNWOxCQ
pNBnxhd4cfIZpm7YD/NXkFZJeujjvH9IC7Uy9MKIZLfM7drp2EwkOAkFaDXvoCtV2O4iH6/Z4DFw
4g7pICrRJb7HaAGPxWfL8y1nUXyIeDjjAfKTft2METVTh74pgWZhlje4FldaBklhttimcuon5WEA
t2IuRscowtNR6b9X0ThIbENrgrseH77dD8kSMwFfx4EHuLYuQezSG05zafqnhaGle5E0lY22M4LB
vIvzVbu3U9rBZQVgxK9aGpM9KPalDlgzsNZAPECq7rTNNSlOEYSHtQrGbwUwM7asLf6RrRMWYbwJ
sQkV2yQPIWf7jO5A8YNMY1vVl+ltIaNoOhlhwfEP5/puaPxI+3mjPfaQuszwOSXN/F5lfgiasQYf
e5pCZR4SEPDmklKngCfQ5GcveiQRsYmockgAFWTyrtO2wS84hXD+lKwLs5dFxwY4F0P+Oq3J+NHT
/hHtkeEjtfPHXP2ko1aHm0EmWbYdWaZ/jkETPwIniC/dSYfFboa/+zJKt3wxXio1q0nC9ZyttTia
eAjcbRsryqPTNjw7lOzSv0wd3FqyylZ/m1uyFgwRx+eh12vEflxrGGbmrOLrHHxAGUR9uVFTCkVg
8WNs/rVf8kguw+YL7HyCrx0asIEjJbrXoRyx+wUzEdvWCVcMolYQN3ZGrV4cuOMjQ440gnwm1nja
Y5vnHXHaY28aIG+4W9Aend77PcoUdxrTQricIbPxlEzclVdzQGLggwsQbHjQ7tC3esWsRgTnIDNH
YWYAGUNZY9xhOpu/dXy5JMs47pnQhY+Nmv3yqEWA1zJK1reeHR78+rlmm+hStwIMIS/8c+i3my4U
3KhXRg8gauq2rm/5OTsP/ERkgq2nMiCJNC9+zdaGBgZKAOtHmH3uI8DNBgz2VJst3prkc4RcZzYp
BWH3MdMrbIDAMB2utSW6jRIzwLHo5/QlBlLfbdOuYhLFFnuGWlAzJ5Hz+czBD4vJYs2HYT/OTsYG
OJ0hnNYghli1cI5e6AjS1cYL6HgnhoAvnhPW7AH3t/htbNAj7su14Msfi7a5CIqQW4eAuvlCj6+m
csPSK4FlL08e4RvzEKlmKDPL4nvdnnGr/in4v3OSw3P3zQ895qNhJvu7idwEVhgV19GmG2gl43uP
9aPwatIsZEtdnMcrSYB8xj+zy1IDfijH0vuepgGkMVDIwY0zsbbvAFe0j3RWOizOOmdC5qfO1GNU
8NP6MpHelG5mlqLnURfZtwjb1Hyq6sS/axikEmrydP0+wPxp8fLM0SM9k+RPnJlsrSH8yv9MJ6j7
uN1wCxF8fqFBlOS077X1a8ygRULkK0AmxjaAjlzlSJF9ZPJnwb2DIzIHqrARThEzjF8bFnYIccxE
lO6wDicj1yQbMN//WQ8jSXAr+vTSZJEgIa/7FscWf033ctAxt8g0sqBSH8b4aoxdei0EPUNwf0RL
Cj8F7H0EPArWE8w15kkQTDWMk9lnWizUXLtM01x19CsW3W07RPhrJt5zdoTRPyb4iYR8En7L6hyQ
53ln4+J7OxEU+q5NcMpv+tEYuUG3hijJqFdedaN2eVwNDBeJ9ooh+WJ1RefRRPv8+4gn+KnktFSx
tBbNre1F2N2iC8asML3L5qPXXs2Wam5DvbecUQt+N/rwuAxW8jRR2nZfccYy/0ydeOL7qA0utLGY
qOcMbFQ/QcHxn1zrOsAmTSQfQaWUVLQVI2eoLmLXyPF8iMMNXRr5R6bwy2zoFVk/6jXmfBbVBEu4
urnUzw50k2Cg8Yqf4RxkD5y8bHaARVV+7YJ8/NSenZvDnOU8m/qK0fJxhgwJcS6A0rthn5yVG1yE
4c+wcJf2jg4Mf0ExhKi7aX1b4Ufi1Kp2hcdQ+HD+pJ+ZU4zZNiuy6igCXGqXScOuFsLOJEG+pnSL
5/5SfObOhNZYN+yBN7XwmPGr1AfAo7DU9htvWqprafz2zdpKXqcDqKVt7WpOnBnhxA9P1M712M/m
fUzdnBxUz3qyaWVhHjpDYmsTaRfqwQhu3N3RSQsxlsRd22D91hSuNvC7GEq7C4dZBzAwA0VgbRva
DLCQ0c0T3SqwqI9O0DjPVlXdBxUfK492madP2EQ5zhQJlSeM3JPwcWYXhRGxzrvkpm6qWB7jMebP
YXeAbLFwKvnhASd8w36lnxPl5Qj6tIaaU1pSvgMocxX6fIAa5IE+qtVccEplf9nDPuJzlGw7jtQ2
1U8lPzSVi3UQnEooAB2WpzhrYRek5qpfU3tu3GiumEoEJO8WN59OLKmQ2Dvlug4OGC0fprDswEab
avQ3SxN0D0Sh6OeowOqwqAR1wU56XdN1pyzT2M3SpexAnbLssS6vMX5Oj4uAnToLMUDpNteb2hlp
bLDBoO98x/HeY2PA5XraYffIwoy9KYJBTLYIEQVbLkaGY6KUXaHHZzgCmXji86l7YounBJRJ9NEw
6PJ2dq1JC4FE8V/Hvm01rJwJM/Ak3ExsJhkUd7ONgm6PirVW+y42cwZngF5GPFMxY/5mGe1OVfP4
YlSBVuObUXxYNqgU6OF8w6mruTYvG1GK9DTGOa4Mb8RiZ2cuvC2tC3G49Ur4qFc1iUb+iYAjasR4
4m2CXoObJ4doeRH0ivfQSAe841ryMk3JqnfV47p0Tn07Z/Wmjc8kJvB+Z9/HoiPujCYLgRImK1+t
PXtBSWPHJgeUpYeb3BVZDV15IM49WAxVjHKNjrHkZwueva6jn7HPSaXt/TSIvB1BzXSX8vONh8Lv
nGoHjHsCTEYkXb+BaxIF8JlMNdvZmQ3AN0olw63kGAmeoxPDURQUh2ByKBje9Br+9s6rp/mZOxhv
rBwQTbLWBsWp5wwVHpo66eNNH2h32vZBOH8CiZZvnDaIsLWBWb/7JgwuPRFi6O2GNHzD9KRe+8Lr
v6c1FgOoMxmwbHeegk/kY4Loxk9zENJsV5aDmjz7Y1Iz8FN26t07Zm5BYlWn9DHlafTMYwu+iE/h
Q30cx7H9wpDDVTdR7+tnI2vMWoPbxfeVaso3hI2EMK2TGXbSpITsjuhJhnNEnR/8mMDIAuBg7SEh
aVpVNhHHC4CBGk2moK9iN+gipy16bpdg5xkq7g5jlPoEE9zkcYgsQZJa0dx2s0YDkMMiEctXJRcq
ZoWpkJucfpTTqezLKr8fcsRCcEQZFA+pBuWdSO06XNEss6QPpMZwtCZNwYCL+/feWz3uCAtB5GfT
wlA/yVCyjZgBdeTbsc3ybEtxwlg/O2XRPi8dwxwcX2Z+0r3xMxjkYFd20NikIVZiFIbtKQjUboa0
BLj6jH33pxG6CsZ49N2s0TRYhkGHyQssibq2fkVs07OU0tA+MqcRh/08/9KHSOcb36bruDEiwXpV
JZ49jNyEuJDzszGapHD06tYxznXHOz/TbZvib57bAltWPtTh3bJGkX+qfKQPLqIsfY0d1B0il60H
hyVr0dyGXPk/GDb0YlexGlSbotd+vyPhWrznHfAPqFwEoc6GGbyKLT3x0YmleXyL6iZMD+4S0Nk3
u2hPm5QKWLGp5oZ2pSDp9Gvbte2nn7jisWgik+xDm038mOhXePuG7pkVc7wlKYNn3XDS9DYFC/RP
Cab8G2kEbI1EdzDrLmBGqXxZRvGWBOlcbK3t8exigLQ3QUcd4hY0N87jqTxrJ04bAJQzTC0X3pef
JBcBGjByVw028ZQvpYa168j0Tcqmu48rp6ahW07Jl6WkkQsz6lzc05gE1zUGInRKZTnGB1+M5JvK
pR7wr9PcAhk0iZ5VAf5t0w8SXtWAfEV4wFQQ9dswGTKs9mJlR6PsEh04ViXXmdtgRcbWYagdqnX7
lqCzAk9LvOynG6cw9xoPciGhEMC1PkNXfjScj19B/ZHGAl0u24NG+0v3aqoIq8kWuCw7v+j7FMtR
bDO6xF7dEHzsTo+ifMb61td74TUMjIZ5JPhgckc9j3PZ8dRnfZgPlRTld6bNqEhFnRPy6fsqWEE7
l8HKFeM1X5tloW4tyAkBfhu1vyaABiC7bFgp4/S+HQOXRs/JmT5lYM0P0fkzTk8/6+1lTikKiG5n
cuIDcVZx50s14sIRZDP2gW1Lgg5dHHDSQba4AR5EGplow3JSvpXm2uf5/OoKz5m2PtuVCzlZoFCB
7v3vlUyjbtt1CcKtE0bNa+HmEd1gELfvijNrdUHq+Y4BXSIozcr5hi+ToxIe3jw6hnFg0DiE0j+H
X+RXZgHpLYxDTl7BIKEkp3mlL70ujK7SxXYDirtml2rQbj9jerVYn6xTXzuOVgnxCImJLYfd8A1f
Q0sbUX6mpGU4mcyGAHoARwrnj9oALGSZXdgijtvJmIrcQOZhzoSd3ppTS6b00oFI9aP4ReRVDsMD
Vk1g2nQg8Ssd/F8o3wbNHJMkdWP5FTZisEbjGQEMq5mLhSPb1G7rcOAuVslg7miuXr7OoU8yq5Mx
ty9bUeA4yPgDaTumtSTM3KV/yih3/ISMjH230MN8C6JQ0MCUyKnnQdDKeNOVjnjA6M7uAjv8UO4c
KNhoHimXBd7SJB/3I/NMTPictIsLxmzB3STNOHBWlSNyx4S0uA/7CIlAotl4e/YOgN1JX8qIt5Jh
uXTtGj9NACmSrZeg3G9C9ozhlQ77PCBWuqbiwgxRcDu12r0X52ubLRYP3F1nNMkIVUmU55SpMAC6
SgfX01wZZkZNsDp38hf4HJNJQpNEuXBHg/Xz3L34RVqXvZNExyxjTnnAigyX3Ta0He31UKGNxy2i
DIDBti+OCaF2fR1yy7KN/IWJLxFGIbciv627Ohyb9zoKHQduFlU4u4TT5hf2I1CX2G6y+1Jnsn3V
cS7YA50EeM9bUvlecKe0x2FdwbJNXpdPZMKwHm0VajAZrUSjgCQV2s7BW8Xgo2DplD6ntC+SbcQP
DK6YGyVHJ8V9BEFsJQpBm5u/bvm34p9xvITR0SjMZvRj9OoiORflXIwcTkn95dAmE0xGrF6arCMO
xVFWRxDRPAbGc+uELTUFFCbznDvEE8qE8gx83rZ3JYyouMuzT3/tQRnkzASrQ9RzsD4M2QD91s3m
XmxJMRbg6ft+eeK+pVlD+IaHsoUCUh20cpM77H7+LdbN9tvINGDdzog2aktLpOZkB1qMoe/KVmgr
qgLgcQDrI9lUHUOpQ5xoZ2GNo1skqBIA63GXledVvID2rVLJ0dXleHtiNzyrA+dkZJwx8nwH7Fqu
xLH5VXviomib7/mvOhQtaYDcOXUSOQg8vGp51+om7I9s9lHpW2TP+mqCMl5vAs/H1052Bi+oXjiW
Hagm4cbstP/KM9N4TAQ6nrfNr5YYxvlVcZJtZe9EGFh7K8Qw9w9ZyYZ307JuQTcANPKGJwAZmUox
SFYbr4qgkUuKLLNdxVPaP0B7U9F+ba08sN3HaQ+6o/aIQDjmAdtS/pW8X44uW6HXknkcJlbznN2q
DeL6sTZxfIPnZUlvKCbR+rydzZzDwFgggzfYhOXW6ZqYHo+Z/OxGBqstgYsafea/xVXCYuT58UaA
eZxPEqAyVDC51u+OUgPBNwvEBn1/DN+BvtiK0UHumu3otQgTbgFWDWBbWlGK57hXI7iXdK9Lt/gZ
4zF+m3OMdVSKVfZ7HFjd/+AUgxsLDFwe+IRTcuY5mwmn/go4ztQ1uSBwTcPrWlFpBr57FnobF22/
XCKOtXbfh5YJYqIaWjzDGEsB1mfNCoETngukl3lEqrsm6MbGuUd5lWWTJk/MIjLDmWrqPyZfsX44
mcJQSmVb6B+njMEMsaQ4ciBMJGuwrXAVnFLHptTW2TiP9m6Pe2lf8KR8bKKC/S+yk72YY9UMG5i2
1ctKxLzZYYhrh6uIiT9c+1WQMu54QKyPSy7kTKD2jHQoOjrwdk5UuQuiPXidy5ZSrnRn2ARliLdh
Vu16h3/oUFYERC5gn8T3EZs9+iCdQRBDCgH3BSd0GVyjNPOwxfqIY0NGWqci7y/aENg2ptQe5ZR9
Oq5TmB9RfZd3haUMRXFvnHXqiuhq3CdIruNaI4X1QyM97lvbGrxhIY+VoGmdlW7AyWZbJA2yQdNk
ifCNdRkfEs3DjEGRT7yvK0MODZQSnAtpnLiFjeFMq73gLw0D5aiaFWwAsm9nrXAR5GUG4vvnZXpc
V/oKMvAcJKZI3+GMYJ7CGCfi1tPhADdExo/OOmHSbxwJL1Jk8xkVt/hw8pLJqL1j8Bhv/SaZa3DM
iI0ouS6RUDkIQ666RMkn9zozRA2aPpqunGBkfZtio9ejAM4SXxIb9W5WCkVJLFPOcWg6Sk63YVl3
8dEratcDGwIkhPWxIkhkigL93ZIgOOK+CfnDiaWvzzqlEY2sKBjqnRVdDPA35bqcL7qyCr+3Cv6J
6AzxsAnTwhSfqdFteMPZgRCswbzQkdR3Vf0cIPJn92k5V/pn1Pj9kbRNUd9OFTOAixHBFHzszFBg
b+DS3yExDWaPjgIBUTjodekGR41tXhaOrzRwgHJXF5WTUjaZsJUNLiqCtf6Rp7kbHvIe/8B+FhGq
v7EBo10/j13vGrAkW/kVfcs9SkaK2R3V034MrUqRVPJ4KDb30qE5g/g93o8t0gUqoMzD7jdj2P8H
Gsn/Nigarqh/bWD+Pz/T7KPJB/PR/N7EzL/zm4VZ+X+LohjxzZdYDzzp4yj9jUgSume0GUw7mtb8
CBYI7qz/Sz2T5wK2/2d5xt/3dwOzB1gPOBmFTwKuRnz+W3+FqxfIs13vH9ZI0H1eoMgdxEJJ4Smh
/gQ9s0SUUbWdZC+aqbh2ZPRJO4TcUVJ4De4s3JKioeCjQM9sx/TSGbN3UK0ulQYQhVA/MXP17U0b
zgi/QxIGB6cRluhiakusX4nL2NxGfXxvA5uk+4HxVY6wSpT3nqH4MO7PfouOtYWzgkIAhZHUet+D
gW3PDwbstG3MdnBedezhVaGap34bDRgw7qZvygr7pWpqF+xEDIcLjFY94cZxy31q6QfpwhjTPjEd
EERp9CXz2RULEo5uo2+mNo0TlKkWXacy0WSuaeGM4I3hL7KtrnboSPZSMzDawOMSlyOCCnE8DrDG
ye8VGSrmu4CF3Ly7rR0+utPJqyyxXyGhwoQjF6tJ2ec90f/6esC4QfgiFVDTkQV2jdeHx5Cyh404
1+0M8kpktqBmzu2GAx4nGp9jN7Ht1okbUe8hQLUvA7UkzeLtBpAhW5FCgtiM/nIu0pb1NSN5mnfZ
+ez7Ot4NBNfDu9qcEWW1+Gmd5QYo+PSYdvVtb5chBTAzLeybXNW/9L2/CXxT3Az8kXbDgK4UF3DY
eN3FzbI7r/SgDcDdqj8HpuswnboS3kLv4bhjBMN2lP12PtIjNwQvTn9WBHg6EluU7sQOkp1x43kT
h3Fk+ekFlG4GGk4i3GbTCztsTebe+vWBJFJxsK6vrwK+tnu30Be2W3fpqO8p1DREOXENVJ7yqDoK
D2IcPsqzMykQg3sMcCPiYS6HQ1bZ/ojIY87PpxgLYSDuOHbTSVl6WKY3PC3FeDmZgBWbvZa7ccA4
TxfwYJfnc1I+3GEyvx0CdYLLf9mmOK4OihJTgj1rpZN91q8kdUuLkZEnkSQQF003SOQXvfll0Ya1
rb9UNXGRS2p9czqRZDT1h6CaVL8LmCHz4HOgulbINH5xbnML1+ws7aj8SFKP0Pg5ze5xpMuzYWTw
akfM18G8x8hOsanvro9zFbD150jq7mxlnwQxljs8WSmHGlC/PxCj8gN7fqpIROPfSehkNmkAR+jw
ajpr5TRfuYfGB+jR58vXfKx/NjJnAtpeptpcr2tBL0b8LSzlzOBNGXix8TXghOQFTAh1pzgNN7RU
BLu8NFSWBqQRB26mXNPeGLaJObYMJOtPrOuk6CC7zJcW7D/OsLW8DAOycVnZNI8km/CkqNkSLpx1
vBJPdZLysh27+R5Tz/nMXYzRecPNPI88GnGEmV3Cbl6L4RKLSP3Q9Io0zuheQ14knn8+flzafrxK
0qm4auW5DqHFyMMontJ5pkEhvnLC3P/F3pnsxq2sW/pdas4CGcEIktPsM5XqJUv2hJBsmX3f8+nr
4y7UKUveV8KdXxxgT44hJslgNP+/1rfIDMGNVqU7ZIkNyLYWkSftEFo2YzzXLwjzWG2l7cF2n5tR
iq2NjOzUiS65NTuaOKuGlvhlUHBao+g6UbXsiJKg4VWGBic7Zb32AXLNnVMPcIlSp3CgRgOaY5fv
UrLKAnLhJs1kN7UwHyWuwiHRt7DeQrmiiv2blnL8nHpd5+/7CPx8R7OcKNV68f25PjxeAzkh0rD0
KhaQ3ygDhpcVraq1EUj5kKQhid5G3+xNhHx7Kkn1JoZ7YKwpgeTJ1oAYf5zpKJsHcsV+gHBoTh6V
1AukNjBt0D+1HNrHNN7TLEKvYNeVHHaVShcncosHkjRI9Eol7ep0GF7wAIo1tXIoDo1kmEVE7hV9
vZrmsegvjLLuakANFlVmtA1LC5IW/6nonOwqduzyOXYWS23tNfukC2tg41F90IX7AC6kCwHdPRjA
N5DwNaD96JTXj4EtrqkoIBvt3YOOKzdfhaO7dzz5zPyK8hiF29lTFKrMPmkOwVReOmQim8Q7YznB
SVyaI4KZGiUPxM0qbnf1qCdgxvRdqN9353B26gvDGK6VF1Y1hPMUBB1buAgSCwJqfShB0d0mRkYy
WBPl33scyI9zZ9NbroT4Lr3qtjPqBarHCTWry0cGuLvqe+eW+gp2OMu+1bVFf2cOgT176i2e4BM6
gP1AvoBPiLF6QleK6UwA4hyZKLJippec1R0IP2D4h9i171ii3FOU04KsA3u8rMySQCP8jPTI3Wwr
DbM6l5Y3MYJTHMCzv/BZ4k6QAgSTum8zXLlWh5OfXjUIMJbcKGtOA0XMlSBsdKvp1q/qBDJZiSGO
ODX4+4tvFOVG6lPYzby4JoCS86yQl5zF7/yWNIwdZY6cGTaiKPNU5RCLN1GcMVnkmrMH3H9ASN66
EtR+0yjCXGwgI/gxW33+0FJrOEatyK/pDEFejw0JRYhyE2EqEeCJedHXPvhOhC85DRHvoBNImgKE
+0xggCkTufaDqgG7wTL2MrVlxha3lSEJkZEz3Ys4YqKKYg3SBEnez97hm93ZlDxzUpMq8xs26Ogk
oQZuJ9IXnqjZyurUttEVPDgWlrmhkuU09AYcADsjia5bkNbn0XUIH1UhMpcYcR81U6dpvyeOCi3A
osJyQZD42Y2mPGhvSeNOL9sk0+2FSbUBqdNIbAq9h+8O2m5xHhtxZUERvGnSYh93OeZwcirgsEOG
oQq09sOkIqotr9qHOUrQhmnLo/xVkKSEoUAmKFYQpBMmF+wTygon0UjvQRInqdYUo+lziTTfxSyV
eQmC41yFxAnR8+oQ1GRhtQ2azLsJTV7OLvLZrlLkGtLXwGpxICMCjDlKwTMnHsZuAMm5pQ/sCIIW
9wHXHji6Rn9T7luEyOQhol9vkWiHefAQtJPzlub9rR+bbbYWsnWmI0rhkqQrAmWIQ5ymsvhml04Z
rOMRKPMO5YjzIqLBvCy70SFYgU2pfxVCWanXZL1TUUEp69Hqp6ocUofwfH0g9gZrqtlFxkByj6ao
igpw+B1bNMSYO41vRK65QLgIJDcaU+w0GxTgXS2dzF2jCn3dCz5aV8Ikh3t+JqwBrFJctruo6J/q
MKzxEIuVMTGZIjwmesBHdgbYf2SkbZJRJ+QdcArGix13vKqifBoTE87/pM3Rgllq3jSWf84LgRm5
UP6FT2kPHhml2E2Ok33cz2VnmOSDZXjsx4wUoxCfH4ZTOoKE8dXzfNT0nE9DTO1vjRjv0HZi2CmT
T57wzLc0svHhJ1JcRWbtXKJuAuo/TwExkOhuxZXJKvqqkMRt5Zw2lxRwXBhUDaarMr6FDaCW+LAp
ONnSvkAfLPa8ZTbtMrMvJ6nCvdcZ9/VoRgRTOFFzioxiBC9TP4oAAgy72PAn/rCDmWT5xhyb5psz
5Fis0EXJ1074w6FzC+s3L7Y8BBQO995g3HLkgIOC9Th32YP7Ty3Cw21iSO9HVcHIxSTQRKegH9zh
kZnb7dDP+OI0qRpvAOmCjyFLdLrqzRKyDDn1wyulrOgRYUr2Y5jxbWuUtnufVEtiWUuKMl4h05dQ
JglYPWh4K9FY5c+5IH1wa1vqt5JsYLZ5XOEnQgCAtbiGsjKPCjEGjUVmyrhCXk3KS5w+z/RwfqU0
UaYT9jtiT5Gazt7RNUpKqr5hVfT8u4isj6JLHiw997SpHBTXe5dwI1JXUdXAWktHHSwZf0pdhor+
4ha8Fx70muBChEASRsKUVzaKrzogpyGemK7QuREB6SPVbDf8u17e67hk0nCsLH/LmRgttt4U+sUK
eTmiG+m1YtoLstnXuAY9ZK9LroDhD/FGUK5+jfusv8FcHoBXGtjwDduATywnXySJ6vne6xtV/oCO
zvbaruojE8GimfDQK77MeWtZhy5CPHJu5mihEsUGrQOjRZFCePRtakbjLxKwFm9LtWRWT76tHlpb
RewrOwelRlmlrLvE+1xmFTyaB5aRDEe6GdQ+zcP0HtRcWpxawrP6ncYj1HKRKZrGrV+3zS/cqcTq
DUN57Q3l3qEG+mii8H7WyirQMZAw86REz8Qe1ykEm9hs6uvSKZIL34/Ua5YX0ln1Xmt/7+2U9K1w
6APwO1mVt7uMXjEGifqmhsS3nmTovZCdR6Wd/fDtOFcW4YIadWsTMKNs+k4F3krmydgsG2MauqGH
NGSbpWAG8OGUkbEzWbuwKZi8enSei9KORRVIJvFVwaGYwWiQ1dFqh/4kQLlV3iHCQO6W2LuWQ6P+
MfZNZW+TtMIDjxTI/uYb9DhoNE1NsiVLM5tWWCPUbUZ4BBGeATGI5ygMkrXu20CvwjpaPtQsywih
UTrdFV5sPbKBAe7S2P2ySwqSQ973+RV+3+J1hH5WUZ6KzCdtDCnHrD7MPRhCSXGTeKVK91Hs52zi
aITmlknYmh+rIr6kBd16xxgrEOt+U2rzGRgZtdfSKo3LNELe2pMZfFWbxkIHQnn1mAfhFO2moO1v
Mb60rzWKc1ia0v/d5FW/S6xJI5GmYctoGdnMkiZGXJ459LinLDjF/NcpQwqsQXxljrIa7tRgQ+u0
1CypYStMuv4im962EUKDy86bomphh7GHrGhGIoLqXA5HdG0nexu6vhtsFZlU/q6rpu5pLMv6zpv9
Tq8AqkUH2TMHPBcwz/1TzsFuaUK7abEJUTnV61iJS8eY7Ts76U9pYCZ7C6Q54XDVKG56r1zSv/yp
a/ahYlOAljJNRqgFoNOsmT7QxkKf/oSvccxOXh9Bpmuwt7PnDSd4q+kcBGcMtBx/hpqYZUooeEGn
zVxH4b2bTsW0GSuhOfDZEUKlyhr0cDSoVo4HCiclwPGZ49lNE8TUjw0PYQq8YwmIMa+HYpeEpr9j
m8tK1gwldXcbXvOq7Qx9Mcau2MaMVnbqaWzcTmHasEi5hmYhnO50zbGqc016bLbkZBhH9hVWDX2k
EAOgM4VZ4hpoIFND58+O7IIzOxD36HFcua8tGf5Ig5EcHJf2CkE/Ar18Kv04Y8BRK1+5cOIhNotx
2CQiE+e+tEx2OVmx1SJvTqY3zdeRzXsIx+iqDc1h4yFA2fhMB5sx96fwypGx3R6ERdzPPcnS9u9Q
jrEkzBR5LmxNIzkEUeWE1Kn6HsopwxzNBULs/Aa554xwJy20omLeEnbovRpywPzDvFolP8Bvlee6
4ru7dkpDZYcBYBMdG8QFB0QJWxMtw4Yi1j2hd/emy6v11C+j882nIXX4Jq3qYSwA9JlGfYMR4YxH
6XYwg0OG3Y+jXjxBLqva+5Kd9op24qUPOUq5NMPY7H5rid6Lc3Wq+uyVPesLENBbrynvUE2/ZVZ8
Fp3prJM42wLgeREhEV00UY6BP995cYqoihSHKsunjemoJwNtH6rH4qZ2i1vXyr6r2r6nJ309pLY6
F4FPad2UbGbC4pog6msKNxcDraJVbc0vaMm+0z40N64TqR0devKymaoRdqqfFbGIv1Ir5VDQeuTD
1cHLKJJtAWHU8JYOgkcZJXXGtVqonK3X0MI2xTJglj4Ah+mV1aTAXyW+njJ6MDPy8YqZTSej/W2Q
jBKrF3dhXHyrGw5EipDjSZf0KkyMFUGUNPXRKDnmHMyYNgVBmUU6qEekwjPStXLq+AmOru3gMZll
BbumPrM+X/kTrQ9P0jjw5vFaVSTOzRr1aHhZWPlxyDVmQyoeqWLesjhSKDxt/pwcyspsjoPRyw2S
0x2+mAujya/QTW38JIaapDHtJSBwdBqeB21kl3kZ01MGNwq4nG2Jbr+n9PB2SR11u4ToOzKWcUV6
Y3nNfgtTHtWAUIGeyjpXb822ffQm56a2vOK6lMG54CBlMj8t4uuxeqxa9VukWpIfYbsnjG4Vvf+h
ujCSar5CpnbFVgs+oeMc3BoJi2rNNZ7YN3KAFjbn/CK19X1xgm2HNDkWkRGd6RLe9GOxH6CX9e1k
38kUd4pJvOeqxFN7yhnNx6Yw8oOdszbpkgKV07koqQlguUBmFB3teHr2aHOWJT+Q1X/FvhVGKMZ4
n8yitVU5GGzSKzwa45Ge2V2B3WvDGdJn8FXRuTDQhWzl8s59jqhz1r/6IwGCwuYcOEU8zSIltCyL
kdfhYGmPjp1fo9K+nzMiTFd9OV17ST+94pU76sD/1gGYjuBqk8vs7Mn4vKaYUKHmkXcWm3dzLqMD
yYfRPss58WEROMSWbZ1Dy25WSKHk2oR5xjjr52s1ivIwOOU+KjAGsgwxnJi916nImnsuA7l55vNY
ztMHp7ZeqpTNr6UdyHolKu/cyEyIelZNqVlc5mLorl1qaauuTB5qnd2p2P/euRBoPFZwdhvUBUz/
Dc3yOoGorzM2pn4UtTxXDNNx5902bo3ZIrQJX+PEXHsp5+hmOzik3DShVM+kC487CiDXqNJ/SL+6
KCz1o3D6YetYLq0umpMEqaLkdXP5vVmUWUE0X7n0lleT1ZwDnbQ/vLBPtrYdHavUPpl0vFfYG1vv
OgvwhYD408LfRpUdArjtglQdKPNTJ82VDvKfMhdV+qv2rGE/h4l3jkprvm+KwlxV5LDf1qErH9Cv
zOc+B8Ndl+aTxylrG6oU0VxMSnQwGXG4HpppIEs0bZ5GxdvPwaBtnah2dp1op7vGD+eTLP2Mz3M0
dvCmrZUpaue1y6hnIAHb9mha0GuXrDT9WN0jZswIo0XG5wKCcoYl5zWvrJ0To4Vvy+gOLdCpSIoH
N5tvURs+BGzzV1VXEW9ZZ9MhnrpDyoZU2LifW31J6ktNu12DJ4mglynUHzsdhwNLnPNgJW0F0Thc
kGfCuqjYpBzcrNxSiyTokQIQ8RQMxrl6qk2UPEmDrzEjBYKTSzxv+hLalhXNB5m1l46kOJEl0XUX
m+gi9cFsUBTYVM8ukrCs3oyZXUDQwd9tOTttkI2eo7whTiQcj2gMjihPT02W+fdBCTs5CGILYWoi
j4HmAInluUHAnVMxnOMrIR2c9VlyKVPEtjjMknPUtxqFYvrTdmeFdQ9FDiKOx9kawgc6QeYmrCAg
wr874Xiu90HYPNQOHPawFidIuFgx+4oyeZY/iQjZ/tgVr4ERvJZ05wefA32mxnbjpcPvhI+kSOiw
rYy0yOCVMtPOHBo5TWKkzTmR8lcT0fMpdc2CxsI0MgyOveJQ/CsejB9kqUKBs/aKeeQY2ekvDjgs
8Ia5F1V2aN3wGTruWlnTY5BVC8a3e9R2qb8HGNN3jD1+vIuaf+31yaVrOq+zS/b2oOZ9ODo//Ch/
6nigrmXxmysQaeNUHtH1H8fEv+z9+U2YuAOAt2TuZoiI7tngtA+O9MPAd3cenSTK5chKqqTYVeMU
gTrGnb2hueafOqapb9LsnuOWOHW3cr85fowWI/gtcUsnCxO4Eu0V+0JMT/SCaX/JtUVtZJOHFGz4
m/euxg7U+7y6up5fAHx6MLYr5waw4q4q7MteYjSmHWWLlzSGhbHyTQlaMXBbFPNwRdn09X1EkFyH
gdRGiU1XW7dMLEmBUS5rneshbHmbLqcF0cBF98A+b8fW2FOAcbZBSKx96tJB93jLv8g3al4sQz2b
cwPqdlUTicBXncbNtaINZdBvJC2OIHLTu2LHlcvD3CP2wpdfwwstBx7B2k/8+ttIogEg/HhXTAEo
1ABgMIGJzvzoShNrMEHDIECHwIBLvKZD76EelWlfXPcUFQhSJ3kPgdEKC1Ab3/UzgrAtbp0O7XhS
DOEdblRSYVRLt2ZSvXuqmTp+JxTvL81uiN8EnlBQokDWx0eVpL3JjEAMIdEJzSmpZ9B7nTWMRMJy
d/T+w8qO1CmlQLvDOZIFqzBp5Z6iGbbwNMk3ZYDKF+3vjynLLhN7pNKqicctARl4JSraIiYcqFbF
TiC32A2RSdEd9Q5WZ1ddZn5u/IwYazdWM1HLorxTi6nfeYNPpbllWZvNU942/s4KjF9MN1f5LGGa
t2qD6gjHXFiNoFHhBPt+jEcihYsX9634pcQAHn5qbQTNVfFccbIB8TtcV8RtF6siKMBEeO6+lCjP
hw0jrC138EYCRbOkxkg/Zr9Dbc5GfAbjZgnNYVMWA3sKbMdJ7KeAPct+Rkq2yhs0vnzcgpgAJ5mx
JDQi2JV27z+jj0leMZHDgKbtjMg+zOHydjpdu7a/+ad3/z8ihv+1sF/+axXDvn57+/n2p4Bh+ff/
yVTRtkKk4AqBF812/6NgsBY1grTZmCvBacHyECr8v9w26387NjIFIlhIKFT07f6jYZAoIkxL8X9h
thMmuoP/loZh4Z/9fwWDQzFdu2j5LUdoxSUdfsOfcCBKFFFuaHTLPpjMkz/q+dozQWAao9duxVx3
V7Yz9Le45GnSdV10QJKtDn88rJu/4WnLNT7+BkrjmHSYJC1Kpe9/w4gpXnJCoWDU2RZFHbO6cixy
egkgd//vCIXxF7wV/3Kp5U99vJRLsqLQWPSgIX3AwY2Z0aje9CAVOyV0ZVGxkcwrMrS+Ilj99Vy9
BWDleTYvS2ve4vt7Slpc7i4gx3Ux+syMczEekLEQsZS2vb4anIyZAocBjfAqj9x2bU6ZNo5YTaaf
Sk3xZT8GxiOOdg2eStclMItZew/JhInhMPQ59cpqaDH8LJolPON+TxKrRpyebE2j8vRqghXCDgtL
CNx7oUAEOznw4KGeqg24B7r8WIGdbTMORET3MU0hxPcoFFdionS7nd3OJ+sg0OVFnbc2BiIjQ4/Q
DaETbtlWlfbJiSgVrj8fCX+9HmyalvdPhhC4Ktv88NToGqc+7bxgTSHuJ9WfANehkXzBw/oIzBN8
iHyO2rWkRrXmqg9XqSCdC6pE8CqDxjoYgT1cTD61lImv5dHrZb1lfeUU6xpFfCD3zboe3AxdQY1I
NbFacrzYSlF5Qdo79IymL8bOB24WP4/qlBam7SIpMkkAfT90apFgJVn8+DMYO3D5GmNmaVDZryoA
oyGlpIfPn7r4OFi5IlOUpZmM+AjhhL2/4piNKpI+eERR9Dh1s8SN1+TIZ4egSKufwSIQX7GAZE+O
CEEeSfJ1MQ6bGtl3HKkeQLIKT6Klabfr6dQhKq3hbqzjtJxesIaLcF+KZPFKNk3oodEuOfJ8fgv/
8sxsXACmI6VNO1kwX/45jXVzHrfJnDNwzOxxrtN2H+ES23StfVkK79fnF/s4X/G4PNuhM8cMLJXj
fYC4GVGdp7Mk3MZOJFsEe7Y56KbTdW748gtGnb0wy/6csJZr8V40djbmE6E+3FiYL/FvHfLTReZd
UBovibWAs6K3tJuM6VC5GnCX7y2RaZOyg7dZIRgbA7ZN6yzn6I1iJgCbM2o4JUcrDJPHxhudGx0T
P7Gm3fAPbLhP1Ma0sR9sKAymV8TUjG9mz05r45lWfbSdLBqhkPcLBQf7yqqXOMi3vRAt7nsfNcd6
yHrITEWQi5vW1r5HY1Do22Ge1OuoqPTipjQIK8iR++K1b5itWl3ArAmi0LxqGCjhoQ8r4Nefvyrx
b89vWUgZF0Q5s8K8HxiJS6t41nj2iPjBFWHhbkedIEZMSu7Yq0dcYvUzDn1jj+d9+jk3rd7PvQWG
F02ddw0FGSZ7igptFXWyfq0pYT83+MZu8D/qG0f3aPQWhJ4gbmKYfo0z7i40627y8vmNWB8ofsus
4DEzCliFGhGj/WGhblN0BalKWVDyIs52ZIn3F9Lwi03gNRFQ+9ABNaMFJglFmldjWyMMb6NGRF75
67lfAriqoNcnk971o9TlkgzA+rMA+K3wi6/x4zT+8bd+mMF8CmO2XiZYOqvDxmKruqYeFW+/eCR/
T1sYFZUmTss2yaVzP7zbBjZJD+gqoEUXTq+VlpxKwnK6svEJPhYBEUvrjqmatTAlf8mQxhhthKm6
m89/x3sRqMOb4We4Ns5Ri5/iabZ+f849Jae5wKejglAMKnPa5sNdPdfBsRwH55ypDGtzTf4OpUbp
rHNX119c/++5j22gK5khtEOP7iNv1Kl8ReeVPY0Rzh3Ksbg6qwItuk08E+zp3NJfrNL/dkEN/JA5
0EX8+lH1Os70u6QJBgiOXrvJp0IfWo3oh1orusbWyb5Yn/4eTsLUrIYcvRBnLNjhdw+4ZeiE3dQG
ZBJArsIpla+R6X217P7rVZSylNImU+7HnTB1Ra9OB+6Kqp99aAazXiY/54u97r9eRStbS8Umgfzx
9/cyQMsgS5N78bxqWiuKyhvD5FKfD8l/u4ojJNt5E2k0g+P9VTLcbH1vR/RdK2Mm1AfPI62Y9IsP
8F+vAhyWmRwsHGLs91dR+C9Nd2BKcsqO1DTVyvQwtN149/nNLN/P+yVQ8pkzd0kmP4ka9f1lTKAX
CgUSrz8Zhl0hR7kr+afIdSgR8TlN37wYmalFreOLG+Qs9delLT4sD423qbX5EWHKFyyr2mcimyr+
uNnOxQM+bJJ/w4kgqhl1YpG08xqCVL7r7J9Emz2wISKDwicH5/OnsDzMD09BkiMPqIIzJLrzD5Md
dfImChdwDA+7fAkqbO1wNcqDZ0/jxeeXEn+vNTYldD5xiSPXot7z/olrxI/4jlFIFTTyvvG1Y77O
UcoiSi8d215rsiacHUoj86TqJEJfmcb+meKELzkzdICaWtzC1xl/5W60O0Sk7MOVscu6MEk3Xd3N
TMoz6MG1JxsqxHY/oX00rARZeUPtgr5ubfbtGj0JzzGNPb1vTBoA8KOB13x+s38/V5tNnFC26bCC
4CN4f68AxEIs0BjVUcT2uzyQFoLQtiNMXGdffJV/z5vwqNnLCYaSA/3hwyvk5EC6pQVaBRWk+QbK
pD0bbZBwDPV+F8gnvtj7/H1nykMhZQvOESxM7vKW/+D+egqV7Aw2iX757K5i8uGoxaMwWGGtArnz
+WO0lh//fnxyU45UiNoElVr3w5qf9Y5PXDBIiFSgV8Xfk59atylPc5n6O3/Ozd1A8f5blrrirmsI
ekJ9CGbFUsnx81/y93QBvR4YD+w2iSvE+/BCJcqV3q4YvKiMyicRDM2eeEUyISokuZgroGgc09RU
NAEy9cV2/e9HvszrQmMHsTi/2h/ecDLZVpaBq6TnkdgAjjjkNxG9VyKEvnrgHyff5cO0QfuD9cTv
zf/ev93Oz8KkMVDNZXH3E7064D3g7f/NIWRzL4i4eK+Skyhr/fuLgO0vrQpSKgyAObkixa/fTWMI
RQfL+BeX+ueI9ucA4m0heOEqsHIEG9Xl2f4xXInyLURWmCUilgwyqeF4/n7yJaWpfhpHvNQyUQSN
pFBqjkgiSIjpoJ8i3ughlm2C2CVWxCavsFmPjCzQe3VenSs8/qTaDCNCYuYdAkVzuD7mus2N6Kmn
jR4QyjMPxU3Q4c3Y0R0hRPDz8fj3i+K+NKdTPn5TOX/dl22XEKCNEmVVRvaAYXiboiet9vOriH+5
jO1xfkdQAFKG6eX945sAtkARRWmq8r76DsIXVyM1KCPm6KeG6z5WGW5mr+/u2wZICOdJg6kgTMPm
WaZZi2aO9JkVPkya86GKt42tvXU52KW7yvoCaKYRwgBaV/aQkVWUZ0Relp1fS8g6Ml+ka/hR1lAF
ZvnFwmctq82HgbGkR1OsYYJmeflwZ8CuKH8jmoSwET+Q0Vq/NAO6InuKnJONdHpbjErcoSiNHny0
L4utQX5BFv/74fK58Zlxfcnx65/J74+x2WWp06eEs6wHhJEIff1yaSEGm8/f4b9chU3hssOxLS70
ceYKyIiOhyJHAozKeFUKoTC49+b286v8NVNTYHVoI7A3lGzaPPPD80zmng28RYOVLcXwBArD+91F
TnqAReU+dBFa3log8Np6kRe++hlFgdwUQGG8bgZX9MWPWXai71/ushayZmDrN232N++HbWhlHtR0
8oWluEv81bqFmBWs2VN+lSnwL8OIaYy1SbG1p8wlPyxQoNp7EjlSqlVegWFhtmlgrXSuqDY2NZis
9QAPIl/XSB8mOKUdnAfdEXxwY2KIffj8tv960+wzNKcZyWGG1WJxNf4515myzjCW03tuWz86a9b+
DRXcfvf5VcTHNZlThmSNcIRDqZv63oeHO7GhxXUOhp3066XBKIBGAEj4BWBakKEdepf5uCThkWWI
NYUOYzUOoOUygc8X+Titfz32ATptq9hPZuuQVESS0QVSr/CUpk6zb0ZX3dt6Qv6KpmXz+c9fxuG7
obH8ekX7g80LJVH9Yf8SFaJxc7PKIVsjMSz+cb77tNka1XxVPrT+GobU2Ki5cshgC2OS4/L+hcA4
8v3JEflakGuGqEbRFlkHzQBOVQdR97txVDPuWY2QkUZmJC7okVhU1djsgVOVZvRNKddGsVMa3Rd7
CtyuHx+EdJgRkMN5fLPMDB9W4S7rrDYIspRXtligBbZ96oG4O6zdiC4r2nIQgEGc+7hL0M8N3+MW
bxl+cMf4nkWT+QjgVjyhLYrvs2Sqt6OXg/DA1pIi+uuGJwtF+QOX9x98ZZOuJ+vJuhRpKNEwUJ6O
VqMNa932sdndFE0ypashg4DHWkDKyUnRp72EDiZ/JJFl/M4kqmGACapLt54Lab2dCoA6oswdZJmt
95NNsAsDrgfDi250tsHHZQXoc9cLURyEbHvoZHhZ/Mqe3T35NDxgshCexYaOgtZbJKrhfo5Rmm5t
k7iC1VApWG8yGtvnwSOreJeTXg+osIGbbpYWopHOTClgC107/c6qJuR1zpL0O7lu1G1iqoNQytRk
UtwvvNTetIVL3HqjWBTPhGWm0dHNJvVDhQNtaZjR+TebpgQckkCb/ckLFqVmL5YPh66vX+5FD1zk
QF76YknoyXfHAcWxf+NTSn5s8nwiTzGOy7tOFvWj34G9pg1sUj/hVMm+oPC75AphQvtNMvtjZXCb
BOTi0P5wwyk+F4CZwD+bqJo2OpvznyaoZdivQFCPNtr7gHm6WFrYcVVfeNA8RtythfFWtQZi+DrK
529GTKd4hSTXEEcMXDQ0yDsEeUkarRvt2r4gwJV13nkt1DzeToPv3SqnG0C6TJboKfh23UtrMX5W
hRXPMHQIu3jJFMJAVKzzfJknWTPv+45OOXWh/BkSePxUlQWc22CqrXpddvThdjYlNY7t2igIlZFU
iS+KsIrXrSP97BI2jjdCIBO6oyYNe5LO+cKNzaoGdEguWfbJPOrqqw6zxbRJkzRgizKB1twopx3J
EHSragmSbrhVU89kXAhi6CF8SA/BQNZ0zhuYf4OcukLgfEZaiUnP150G4WZTT79OsXQ7LBCNRYSt
m6MrGieD2EJV1UmLwyCdNlUSW5xYhwljqnB9NkwdcMJ6I9DIX2WjVy8PLyezt7VQKcNFmp2VOUVD
srHzprkAym2jqc4SZ9yNsOgeELwjdRRZHD4XddkS8z3PBBb6aY3rxBnJZu60418OPgefsz/joOtF
G9bfut6E9Ee+xRBvvcTugAhnSQCmNnTzDqVCuSjjFcfodZggPV73o/bqC8rW5WMU0Q9aowaFdExO
CRZcJ+QUzuZqeht7MMEQBkVK3MHQP+BSAa5jlGyj+TlZ/r3trRCBLzDLc+CS1srfyQzyRJXzPYXS
/jyWLj7NZfOE8EHFLR+21SocHMiDHzpz0vZFgh8A9Evr5ud+KL0QJ3dHWwBy8IjQ2wZWum4bUzQb
a+zG74UKwQY6ZT/dRFh6kQCTLmifyhLlw0lAkcEkBg+XPmrcyV0xujJeJX2S30W8nuI4lAZ5jnzB
nrzwcg+ujWsuqhu/xnW2qZrW27cGqaGrDMHLgBd4TDFnV7KH5V+GxeWENNJYj0PsTRyiu4xIpNg3
956FPX2HGm6Y1q47hb/GgJDpbU4czc7QlXOClG6chaTuB7fNL185tzhclQrrTYpN29vQxGF/m7iZ
+BmENk5bWRqGuwmJeVFMncsEG+c4QqFfyHUF7MTdBoE1TjQv8xjJPRqZ8miGLfC61u2z8mCaWfTY
tsIONyrP6Ng4qNEw+8EyW0TYbYUDCDITfeIsSjP0bBzMNnZL6uDO9rDhM/FXMtqOZdf8ApQRgDgT
g0RliQ/PPIwVdvttJVV+B8tmwqfmROnOgYf7bLdTCHwqkCweQxN58bohIDHbJjqBng9Nt8e8OyFX
5ESWowCC2JVsuiax55vcrUm2dFJ3OCuPRQ9dmYmTW7XDAmzyOBauYg67/ibuzGKTmL2LWBoa2O+5
0MP9KAwOiYhnsJSMmoaThfg/MNx9H3fV/WzGxMdX1iUFJeR7IKGcGolelZl8p9HWcIJXYGivmTL2
OSyTbeyPm4zPfWXocVsuYPyke8gj52Zs8we3Z8zQclzNOaSZ8ntqJ0cOf9D7kjczindsdI+qJ8GD
znGh9JVPzjb2jnSDRBxRLvkHClGtHr29E+r7uMqeGhZ3u2wuJsuP74s4uhqm/gK7yWvswPKGETFb
34vuIQmyrSt/Wm27yizniBKNrlW0S9twG2WYCYDP7ADEJRuozxZPFY3mLGvcuy23QcLu/+HsTHoj
xbot+ouQuPRMA4hwuO+d9gSl05n0zaWHX/8WHlWELYe+p5JqUplFAJfbnLP32qH+FsWsXGVNAboO
1ZteAVCMoD7u78PSXinh5Mmf0TK4oCDKn9XlBvALqnryZovbKARxr0q5I2PjkSyTLYYjX/RFdRWO
sPPxyiaubd/hgt53ioGpcoLj3TQv7DceW6wjcInj8Q0uVnOmzvaOnJ03KzYD2bpXkWZe8P7vdQ0s
jFKdmQkE/qzT7sGE3aWWDQHxyYmudAz8IGcsF4twEl0wyjokbf9IvT0ndOcxJL6A7mL3JGroUDEc
iXQal52+xPt20h2ajeND0YrdOChwmgybdBP9KWzT36IpPdlppp8PNZ40DdvtlKCJLrd0XX5NinYr
Ykpo2JM2aqU+aAm6SheiIZALytCKb3ObpF0s2q6r4gcoc5sYCx+BMRHEungJ8KdH/IxbqzB/DWJ8
UeQvHQN3pKR/0i7/wCZLyFNb8pVPl1GaBS48UMctbsJ8Qk6siH0aCf0Nzz3ooRnTjUJeqIhLPwpn
0ASTh0XFHzX1o2IABTJfPhL9baTtPprzzRiZL9jii01vJf5iqehZTXk/CscZqEtZ0MxDbQxUp/oA
73Y2T8O1TcSRKSVcoSjllN81r5rSVn6VZLc5RvMKtJGdRio67/6dD/+mIpNlX81lFfQ2U5yspnty
HSUC2O5PRgozSckKuYsbURAbi8q+gUlaXo1drWLdCO0tC7PzQraIbezV0bzSbePMmdszNSTWyqmb
y2ygZ2w7l9LEX9hV8JxRAl5babawYANIrJLpLGQfs4vb7KNcI2qXovmbasXj6IhXu4lhGra/h8GC
oIq+11b3Y4Tcj4YFYfFeCcT8MkMr+2xB5X3TEHx8FFoezZ4mbNxGKnuQaFO0KQ1/yE3unevUwLlN
TsrsIdlguX7XzvJ+wvju7luoHvCV1ZnUn7jVBLHiTdVCoG7zREdj2y2/UqIE0OXHcwKrHQBk6zUI
wq9tR1oimCWFqVxf1xYkfBU/j+i6v0gRLcfX0wp/pttU6q5LI9B4S61gkm1FcoMjPjG8gq8i3sRI
aGwAe6usCKBX9j7Rnn5X1Uoam05v8aE7xYD3AHUL3t2qRmgJ2DkWijdqukTfzSbrnLNjOK/Ojk4Q
KFESPK44GUA67lr8huxX3kktnu4NaxzSbRbF1O9JzGqwIuRZiLUagr3jy8ZxPsCzxG8dUkTGLoE0
d/bAx+XLPHMSr3GykemrU/DoQ63D8E9B57wrJ9kyepYS/tqcsm3M4q4hPNheQnSTYVZJAoTzkNNO
IyXZ3ywu9w6APuSr8J1UEnCDJQPBDltZV8iAk5j5Ng4UscQTxsQ2BB1k86duDeSQJbTDe9eUMJUR
LlgkJLOcTCsMD2afjW1qxuFJHWxTICj6hxVTL/jUmsHcEDAwgO5SXLv39RG+NMvIyO4Wzgeuwphq
1XAhMcAStysGHdMHAo5ryQRLlBF7NDuguxRdgARIhA/xBWfroPTmv7SUvD4C4aMXA60tSE87j9+F
q4g6wD3QPCudGC4rWDQg8CV86jW/WXLbS6uCM0bkfmUjs2evlXZKQ94vgSUIYKMFEphJ2odX27Jg
7Lh1e7vQiySVYBLLE9LlIvKpKITPtmzLd1OBqkiATyl+a2GM40XpVXjdVLevSJARxb6Apca2jHO/
iUx67c/FuC/TLZtNWEeVLNzZd/rI7RmhEomBSh7ope3aqPWp+BA7HVku8ckjLEJQ/dWLTZ7FNVUA
bn5WYDP7tBOVtVI7js6mrVR4Fo6mrMK3hQ4TEm+bfUYWam9M3prrhWJhZXd6IgDgkYOzpzVHjimx
B3W0T4sh+RVNpT74SgrqApuChTxu0vT+XTWi6lZtUp0PG+rmxoKD9jxmOSxzDF80aZHPAPQgAQZf
SR6Vzi/saBlJ0DP8YC8v63Hf6gJ7BTKB4iLprITMC8AWAmpNmNwpERJ19PhQA4OEfKmb0AKLtllZ
JvqZuTTDdaMXDgHdTYkV2ykT5Cn60mFJGbLqStgyxstQKPF7zV/4BVwGUY4qHU360nUdytwY9NlD
tEq1sXna3a0IgeQtbk7PbugV7Tco3+oK3UIvkN8rNsZ2Nt5/FDbOd9AdFk4GdiGcXdFC1eG85FAY
bAh86f0w1WKeKJynAjNtL+xNY6i5vsUKTWiai0qmDeplAC1P9tMAJ82om9q3x6X/Qy1E7XynAGhn
RWN5y/92eM1FxVE+Q2H0ELtsc8EA9j0pP63s/glZhveSCKTXrrFEFMztOjelFA04BNVGbG0ozLjD
VTp28VnTlGA3I3WO6qCpDHa0VpjRMiBzg7LHPLcAAMDOKiAu8AangeOK5EVEcf6Cx2Jh1rAhm2/m
OmtoR1nFDWw4UsY6I2dDqdQRqSggcgairoqlAaTTFeMl/Lg4C4aZxqyHMRiihB5NfC8D24C9E3Go
4ShR49ak164CJFcT2wcs3LxUtUFsBfUGmzgW6NHnSxaWBmj1sSMgNmUAkOeA7291aVq7wjZJBS+o
nzTD6tJBm3uhckql/2I6VwROocXnKNsjVx9gw5S0zQGLluwcW5XoRCJCADluyIYlEVHVtc8/nTX3
NEs4AjjgINjZZlP/zI5WaYGYhuyyIiBJrCoxYKd5XskTqtU+VW0ds4BFxWgEVCwYEzBfWLjdiXqH
3ymzDaPIsgzdG8Xk7hlzGWSNYsJD0ECnbTckfMX4RSpHPRcdyiZidWwx4pSLndYfF8DLsT1Xrael
s0KHp8sIh2gHk7MIIPwBYbyhdHhNFQgghJMw2ut4sK9UI1WiQGB3e5VQR0IQG476e2Y+07ZD3aiv
vdVgF5mH+j2MQqPdL5O0r7rRioEYjxGE7DhxtV0+N92Dwk5Cki6RMMQIRIRblpINL8lNSNcKl66m
f0XeCwZDLJPZH9HZkx2IfOgdaifMd+YsrCbQoNzEx8+Owcvs+m6HR6JR8Vct2MYcq1+gwvQFpEYy
I8KYxatM7ygHGOr5zNLV8ClHS7vDSoJTuTWim05QDQscSPSQneAUKEHVlyj8Dcn6BZ40im7NpmYw
WIDrY6xOiZ6AOFh6bdMrC6GHcSPyXwWMww+hssiwPvVE0fU6kAZFWdHu2pIsO2Oxqrc0cws9sKeB
uKacKLEzshayPxTprSt9yrrrqrUYU7gzahipeTP+dsZMXg2RS5GpUJ3Ptr6hFGc/l32/qY0jHTXX
eqxBuX6Vvv+3Nq6lAG6xi2We25bpxUS0wBWH4xMSh+8ugrADT87aEqC3c3gRMbg0g0tOpxw9k6DJ
eVDQ1eMTrWjxtalpIWJGA64RRO3Qfzgq3RrM+KsZGrJeVxYfcSrcC0KDXI4iUjENzHh4sFZoaAMT
q8zUj8aNjPayqAkl2uiUP2IP2Po0B4VSOy9QJMqJk3zTsskubI7gjlqFRNgV2Gk5cRgcScMmj//Y
CSZiOs+lUQeVY7TWnvKa6mC4ldmrHucKkQhJNk9XJOdxLKI6bLClT+pm8uywgzhBnqBq+1CTlQQJ
0YQHvrPBKAzZaD+Ifulij64weFZ9LjX1wlpd3R7tXdPcdJrKntS11Oi5713tHzhTDnBpbLy0icTK
F/ZpC6Fgad8LLoLfmxLjBNIGbTzgiML6i/ofVy1xwpPEiIfFkTCPrqKZrnWm7RErBfli5fNLSrFj
8gomQL6y2nbgFZx+9m0C+l7ivuMQMFdpjcKELaa2rVq6iJeLPrON1AADmOxTKV75YWl2hETlRv6r
SfDUbKrGtFP2Ukzx2FLdDucxp2PFS5ah27e1434YdlPdRzMiiKAm1fJ1SpGJgcRZSlJK55ENuGa3
MkRaPyQc0Ji9SNGl1LqZkfG/qMIYnzSjGhQKjyk1LjlYYE9sSucDOBf83JtmUsBz5UpLIjuifXEN
ZiMJg7lcJtC5zAapN2C3f8jYf7HPZFN8yd2l/5J6YN/ZzcWgBG1vJP+UvpB79FgNe/Noih8hfy+C
FDwnukgGmMJZ3VC+a0KDA37nSkx/fWnn76K1Acd15vD484ct1sF+2NAxsK2YzJF8D3zcR+qIijRW
JwUX45ErEppe6Zrhi4NsJAy0oVxwSWBR7D2gK1N7KzCIThvszKYGBUVBNmRnREUFawDttbZQNAO0
RT4EuaPW49CmLRSpsMBVTBkyel4G1RpP9KE/m3IHPx8d3SrMtzQDT4djH3XT4m6lUpd5R4zHxNkj
gmLB4wa8+WDQzHi1x3a4aZypva/tZLrmHDo91ZOlj7umdmE1aohVcNID6wPG7KjjWTs4db0b8lr9
RzhScxWSbmJBQl5UsgYBzLyFzQA0M861ZN64ignqTNi2/cSMNnDyrMP6Wo3UEtNxQ4oQgbDdGkgL
D4DNZt7SvZomkt0aw/GSabboco5D/pq2NEr2RMoBsw0BhbwXtb78yasJEI3gO6KtMbjlUx5RJGcp
Yrv48yD4ZuKllY+SGZ0Cev1jcwMHmBKgBMovA6ru35boo/e4xmj481W+9rjZeiCYxz5ls4LotnY4
vxdCjoJRUxGHRyF5K2Y+IHgc/T+zzqp8n8A3xMPPAcHdAtJisnSoJvYAjULloh7XnteJH/Slh8cP
4n4JmkeksS5rhz9IA7nVUPSvPehD9dWM/I4zQWu8gHtSfY1siYs6dfUb7N0O40sjcjgvHsnZomJM
neRcGq7pzy2EY4M8kBM/7vvfxs/CfANw/Li/OJWVUxYURrzZTMQGGl68NavwHvr3FJx4DOs3cvAN
8RjWHiZiXiQxKKcPHwOSt5TohwjO+TTCwJ7bxv5HOgFn2KJKUQMOsPHXoz4w+W5rMZCgNWfR6yIc
ghFamvsbAmrUyzbS56CfsvLc6cipMlPKz1WjhU8nfu43M5aO+Q6NhI5nCLfQ4c+dUBxB4RigyRpx
cQZFD6GLTegpiG1t3yfgzVhMwXey9Ty3+PEBx0piQ9TwxS0i1884yN7TrIgocenqFRZojfDLwiBZ
pYYwC/Bdnhj4677l+PniDUC0qqJnNI7FRjWpKmM3Yuaql8rektAZeZFb8WY160/Vq8mp9/lVYYDC
kO8LfArnd5oEhw+oVxUKfGKqPMsMh+uUDXtQGYYMEAk1e1R35lb2iwp1k+BVyudrmtHQ7Jg4i9uf
X9U3N06LnInZRtoBFfpoo6WKGWMw/StM6H33VyGFDw/buGa3ufmefFvrhFxtffNHDxqZOCI/CsDc
vXG0S51C1YxJsic9om/KG8toy19wpezL0cjSE3vV7y6FyJp5w7ANXuqRDgLWHbXGNfSI1hYxDYlG
IEEWsjmEf+C625+f49f5mSKXyYO0HExHvNTDF2qY/aTrTFG43TBFOk1h+HHBhPDzVb65JeZCQSOE
h8e9HT09BRgoFcG4ZkFbCKOZJuU6KUV5GYreev75Ul8HBthwykpoSDDN4p85vCE5hI2YnaXw6jEb
zuImW/aKKOq91GnyZ3qd+v/79daZDYsp1t0v1yPjLyQvV4DCDmdzN8Ly3tBnawIVit9NsmCuOzF7
f52jTNRc7EpYVlDLHGv9h06MtmhZUXN8CxyttfAh1Rx5BS3FhqifUavuo+5hFg4svqLM8hP6lG8e
MPISgJ5MAY5AV3b4gOuwrA3OBJAMktK81sc0AtItm/NIV2lQ6Gx0f37AX0T5hoVpk2aAxr6aW7aP
LjhGlRo7BpOa8JX75cz8lW+LXXi2/MvPx46G5onn+822letxb/gLgV4DBT28wQoEJBTjsvb8t/39
3/v9frcJvLNx49+NmxOf+ue583BaObjWsT95Bh8Yquu1LraPWy602+3+PVzcnbjM14/88CpHG3Fa
WIXaDFxlgv9S0ZxwT6nqv/juPl8S06KKfgsN9vFmuYLH1XJWqT0ZtE/TpfTm2+HMvMi3k4fYwmv9
aYcWY08bPPKXW2Xrvv48Sr7OMKtcVGc8Wip2Wv1os07hosHNXCMJpky3mcIBcpqW1NuGYO3/+Wly
KRcbGgMEyZp1ND7qsNeVRnYJJhEtemlZJVn+3P9Vzc+0rK4iYgfDG+amYysKnBU6mDNcXzqT+aOM
SvN+NlK6fVl8Skv8VSq5el00BzWmqxlob9fx8x+562KNkzGbRLpwbujPJ7QkXjNQ7JcINHIaM2r0
lhfK6KfYHbZpqcW9n2i1dfW/v0KXkAYN6dlqeDz+FbXCLMuLpBwtuoBW3AgGq3x2G7I6fr7S1++B
tRwfG45ejC8sSof3izMqrayEc3+qJOMe9e2Cee+0kPnr5hcGI2dILkZoIbLGw8sgg3G0wQacs9Ja
ba8lVehOcrzTfKWXxR990opAWwPFqy6LBKLNQn1NatV5IGgsfohheF/SEVlQjZp2i5YnX6UbJp2n
blOHo7slIrg7dZL65tFQjORQgE0em+Pxo2lTGkwoddZCWUvldTVS2lUtT7yAdco+nPbgMfBwhMMZ
BDPD0avuVbeFV6nhOiel8jK0Svsu1oc24ByePjUacZaIAab2xAD77t4sjVISg51kpjVB5L/D3JFg
qHNS5Twz7s29K+3an4l2P3Fv331NGpYGnBTMESwkRzeXCJRkdPoyLy2NVONEmqWTFxlEFJG6bLUu
m3PQXUGoRwX2qWpBhAw+fbhw61ltTyxm30yLmu7icNT4sohTObplBbSf+BQ7s3VMfUejzIqIc945
WhP7//NHRZDW+kaZgvnnaLSD7oRzTY6QZ5pTSwiFpgXWCtj9+SrfLDS8wtVaoaFEYa4/2t9F7lAg
FkUyVsyy8VvFyn7PlMMakgJddU+1Pwk6AiiCSQknr5Qkx+KMlPgw6sqjC2lfpE47XXWo070anVYC
OTFSLzHNo7xs3NrviqY7pw9Q+1KppF8MdGN+voVv3gmnSxYPSoZsMo79jTp61UkQebFmWdjbskG8
iMjqgsbh/66BR3JOlC7iHZujEh/a4YjHtDuYlHKZ2PWFPf4yoPHCtLxyEhPKtIMR7TVCZ+9AMFl7
FPu0LJXSvf75fr9aVfgVcBMse53YDVscfRC1RcZS5FBanoBxwodCnXtlVrNBiSpsa/LC4n/NFOtI
3DJ1p2hjcsccZHxMzpStAhbBvyRRLQADfWYZY08Yo7UTqFgk3Gqd5R55yQQOyaZLneZ5EgzqKhWE
2vc8zXDTfr6db+auTzsBZlvMN3A7Dp9pKCSHUgGIyqj0+ZmWifPAeRGWIfWTQKij+wQaIT7xDL8Z
MzhiVdyEzrobsI5GfV51qJdHVmiwHEhAesClbS/R5DmxemJ/T57C19nZop5AxfNThn9cTKOLncVF
nCobOLkVdXcxKOMmjilVD8Q85J46VDTnW6yIYBaKLHtMssUNVKIL78q4ddEa6P4MCf2y6cuEDzUp
VPBqYkkfFwvnCX0zAGAgGxEIBzId83aHEVgYnhpWunkeAYz5rWWV+F1bi/5eUccqAjinsDQRzCs0
A0wL83FI8xLPV1tA/RCViuhtmoqnOSkK9oA16aQbW9eU2y4WY+oJ8NPXOFytX0pW2hdVVpuIsEN1
ugbySdVwcKS4Rmkedb4xkGjr2Z2s//ZWD0R8KrQKrfZstw1KYaXON3WfWo99Z4qXIZrqXzqFVnCr
tV3P94rtlOFWY94nWryQynk31nQ3mcnSc9eNSTk26B3fg+62jA0efj1EDDQ2AKpJ3TNvqgzESEDw
HFTowYzQrFCFPqfRRztXRrO8ijlJA/RpF6KX59lp+Zqckcg1JVb51etx06Gsqyv2tgAvFgdugQgL
8peNCtCC50q9RIsAQKoIyOHFouO8cSIT9Hs7A6/cuO04X/ekkevbWRnQuecZONGNm0fpcwPwevbp
bze/rYoUwk3DGpcGdo5RbGPlJDAQNjEtms8Gr7lEewWmLl8a4gcBrnU1XrFOS7ZKbtC0YHTVCKmN
eiAxfeqWbgdAAY0iOvmlAuRX1OejW4SzX9fO8ASdBd2WQsFE+uNE3BFhmnZxWUwDBKuCFvMmoyDz
QfuH9GLZqknuZ50VXw19YlUBxoD+CrD6DKwflRdquklFX4261fkb00Tj3XJrl3atanVg5P2KApwy
oI95OwzoLycJS24aFUCKnVFPRjCrmfNBlWjKzhttbjTPzFH0mH09K9CnI8B4DumAr/UESNLr1GFM
/IS6IjqEkv01PDYQkBttQvqJXsGh+DmabnSjdrPOIDZCHXj9CLbJqzUaokGlWvkfZhTqChLuvbJZ
xvVRV5YYuh108A66ZaZN9XbB9SiDvm6lPAuxlcHqo4BMFJJ05bItrNGo6fdUg3W20GGgE9eKWmfk
x+jgGYjkcs3Ea18sg2J0PhmN81vTiHA4N7UaxqmSWbkd9J+1+zLM63qz6G6MtVkSkIQbMHeJu4Kj
vuzmgWAJfJuiqq+dHjn9zkWinZ5lxNyilKkVgqkg99rlfqkHlMIRn+8cpI0zPkR2FRnwCymMbYg0
GS8r5PkvAwvW75jifkPsQQT8BA+ZVH20pbUIlMjq9Ru3BwOM7VeL8GEk0UdCWOzjWGWcWexWmNWl
0ZJ/ivqwZ7CkFh28wBkMUsOcJgzfjXnunls70xzUL6P9V7JBo3MD8nIMSmSul2ALK/V1cKjdb4RK
bRhzQui+ookMEQcN6a2JVudJYUN/T6wa5QnI9eYqTAWYDvacUIDc7MQ5GZWNHmSqFX3M2OufkFhU
zz8vTt8US8i7A8+AA5xTMF7ww9UJmRQlvXbMvWFoUvUe71JRA80UokIuY4bGhkcY3470yV+VWLfI
qMPhvHONSAY1VhP2/dGSnFi8Phf4w+0+1RusjvDmKK5TATz8UVXs9M0E5Ao5SGs8zTRGUImYqnlh
VSVE2bYwjD9jn9c6ghYAW1iwBOhtok3QofSqXvw2Y3X+ZViJPnvzHJe/f35o35wLcMvTsad3z6nw
uHZBpFtsFjCMiZ9iYsjZnJNTp2YfP1/l6xKOKW99OTrLNwzAo11QMkeoCCeuohAVpsnLCHqVTLc/
X+SbRtjhVY4fNR3UMRFcpdi832/2r15wd3fiEqdu5Ggv0pAM10TrJchR2+T+X/R3wV9kpJuHbJv4
2K9ObLj0r+/n8J7WHdl/yhOWE0E0gCrsgZ0KFr/zay+/0vegaHzdL7fyyr0WO+U+O5vO4i2Aqq27
q7Z5IIJqawY4ozbl1XzmBIhvTgzs736YY1CpWWGKfHVHW0HR6R11ebY4Nb7FwJZkLTArnjIEfvO8
EUzhqGOIupRnjl5p2iJTjMErUUbIm73ZmSps5Km4beuq8n9+t19ryxAikT1ywKa2RXf58ElnZsnJ
CywOwuUKaVfUoPOoB6t6H8PFOi9I2UEDsozto1SaaDxbAbQnXvY3Chqbhrtr0OBUUZAcW2Xptc+2
GNDni8xMy0vkLMg8SXLEiJbjaGz9zHaGj9AJ7WYj57b7MCeiz4KSYIHO61J9+I0FsLkdhnZZVeTa
XLJj7Gqs4mJZdrmW6QXeY4JyN7aUCqHybpztLfIsiM6uJeYU2cu6PfFcv9C86K2AV3Ewm1JT5hB0
VDMsFxDJuC7xm2YZbtasy/SrklDMj2Zuxlt21XXoDQSn9RzP5/pP2TLcwQ7WxgNYWKtDK6ZPgT66
xH+ZIuvvY4vq+8aRwALJqslsI/h5IHxTxAB4RzGVmjvNa8ddh/5/vjmqjLKfXNoa+dp1hfW3PDh6
0XuSoKiHdiB1DFip+LNkS/IWU1LYztmgFadms/UDOlo4OLvS0NE4+YCJPBr6fQ2PJwIoQylldJUL
AoXx+OU4DUlD0Nl7QXXP57epqzKSE+qFWJ6CYtXvdimz9xMP5Gsxj+MQ5BiDUxiN/WNm4pBD+8vQ
cnlmQwIobr1qo4FPvYg0YzpP9dreC4dsVpKJ5lsSYKcnRgQmH5EpNzagYH8ENBDQtJrPOEllW1eE
1g5ZjHHV0eA7MdzWGfj4sbHaUn9a5wxKj4cvTygI7UbAZN6Q6USGkLO+R8mCcXNe8kdilk9VNNbB
cHQ9muW0ogSLKK3zo+sNEJ7tIpxyz6IEdI32tz6T3TydnXgF34wGDr+OQyUVOiIZnYe3tciIQL0o
gaSd5BR3wqlFZiMik4BoOSlLhGiytUqSKjosabk6EM9k0niESq5aJ2b+r0/YWZVBVPc46/Nrjr7n
hUyqmWYg7tXe7X8lonKCNu/mZ3Mx9XP0nsnTiXtfH+HhI+YETKv7U5WAnuJoZpZhU+lNSS3ZHlzl
b95CcmCmFncy5WxNUdm4Mi0SCFXDGPwuNVNyae3R13MspsSxKcXtIvL5DNwRJZUltE9UVrWvugBY
Shz41/4BfcnjnrXbl4jYdKpy5JADzubkjS6uyxT1X+qQDBsUjWv9sfS61DjXds2tiTnjn5UVJOIR
I1pbm9axomu0VWODJFGHV7KgiWXir1abGV0S+TvKm+jOWGb7vRktdQoIclX+H50QFN1MXLxW6i1M
1IdDbE4beNwxRcw2q1C66mGsDFdzFU2kuzK7/0tmpb1v+zF6bqjboqVvFO3KnRvykX5+4d+8b42f
4q57ePryx2XOVlPbdJo1av+Ta551GLfwc3XGBW2KU3KgbxYnhzYW5R5EB+uSe/RdaXoy42MB2tiS
fLRVJ6c7LxcrfwAtnjwIMDOEHyLS37Ec9JvMEe1NrpvRRSus+swum2GPuqC8ztzO3WSJrPaKki5n
gnNXdqJy+nUOdlaZMBRWFgUmuKP9VhcjPO2AYpI0Nqqv+tR2WBLV7qJKQWvZLSGBSTrUe+K7jVMM
4W8+eLZE7H4cXQMrcrwe9mqoN4teISuwm2FmIoeOs80QDJGa51T2TYzNAV05oVSoKm3pvg/pMD65
6tCqhGcovYMnrmwvldYhsBX5AvDUfJiR1BL3KvQT8//X+Rg8JEcunYYZG9Pj+dhuh2UhSCP39MzJ
LylgRL4lmvn/8TaogDL9maZY9UeH34orOZ33A+4mJ6qGh6ywcfDScfuY2LHcdq0kN4Xsgm5Tsqk8
wef5ht/BqkZ3FMwJeG8Wn8NrW8jmc2V0Mg9gf39mwgG6aK108DrcXP8QI6VAL6pw2mJqnm8A9Ieg
CkJdPmGEsHaEuIZ3MltIL/r5o/3uZ5kgzdnf2Wt1/1juFmluQxeTVD1ZOxgOR3UEfWGUIWWIzNXR
/Wnpu0EugaeR1UMiWSke+0wlqxhYk70PZVFj6ovaUxL7byYTU/DZ0C1h/eALOnxayoQcK4ux+yxp
vzwU1F4CaoTmPnOMU+qJby7FWQjS5Sp+dMXnXPOffaM1Cx2gSth6lQvLooH84JMJnF0RKX5q1/HJ
HT1cEzEOOJ8Fhc+2/9G8RYR8G5KV03kTcWXzDW7DInDpuab7WET1NabyHiJmXOP/UqqO3k5jhfhQ
W1d/ydKG2kxVLPGjRH4sSD7p41vdqSJU8zb/0TdsZcBEmC7y3LbT+WWBmEANhX2Oib2nUO1rZ+h0
a9vRgnpDAidegLW0Lzkuz2cy1P5obq0+d2JQ34hZPacNSpD2ILMhWIisg4FSLiocSWmwsHS5jHZV
arfqNkw6/a51W9VEpa8iEe8kHwA2zgQHEzYmaC1KjpLWU+qB9uWgFPFAuKob/hUjPstdlruTIOON
Ah8pOtAeN1VZuLg+1WiYqOSX2eINudZR6kUy95yEDSli2GCm99Hi8W3SceomdGbD8mLOEzQFUWD1
4q8nCotxZ0nUTaM+/cs1JpSdgfhnxqBq5Y96ZFmnTqPrBHL0flF4amQl0LClhXS0GOOax+ZlUAnl
eYZ7iliGbzTuuK0zUzuDfxJhjSTu68Q3/HWmd1Ea0VyEAGqoIMAOP5ZsnPqlbdhLuTOuPBNZ/6WJ
2/52SVWLouxkW36LIRRzhTKQZBc5Ph3ffpfrhXbXqO6yxQxg7CO8XhzmVOlelpTrTmw/vynzfQrq
bRjXNlESxxRL3QwLpaeG7tlY+klCcjOfOmQalDCD35LIHq4R0jvYSOg46OxJbyo2gZf5YE07EYfY
CH9+aJ8wraNXBeSWRAmgaegqjl9VVo+qlsSrp8NMK+FTQxtK3+Hb+9uPNW4oKQ3ieOJJ1e9nLD6P
MyG9WuCIUtAExO/wO5MVtB38/omFPyaBu+LWVfoYJyFpzT15CuxtB9Fe6WKA0hLWjaL4wgTQgYOa
oycNTn00fUP2iXuG29+2PFytM4mIiat/JMuIS5RglPSmma3wT9uVfb+NXGu+MQxNnpdJHBOOFurK
365Dl31i8/DNOKafhuqRIwvsr+MuLO6UCFiMbD1S5Htfkrf7QRFW+E0RhQShioE+VnxKl/hlIrYp
AiM6YV/HG+EIfTiMwzZBvgzEhCxKpdiHNnGYmPzYv9RER/389r9uILkAvcK1QckZkGn/6Fq6pJHC
5OI5JRCqIJwU+UGrQjwmYZy+KUbPDtKMgMQDahsfsECRO0GtlThfbREfjSb+WU2vbopZXx5Nac9/
Y6vt7mgJLC8nfumXnRHlXTZG1DXW7T0SxsNfyra/s9ta1p6uoIfaLVEnR68f59HcGkLOyZVIQaj5
xLCW4BCahTzzUJtGGpvs26jzgXNcvIqa/kwmVNIT8zjU+qnD1JcZyOZ8xwFXJQoAFpp69CNLxiBv
T8cxPRvZ74kK1b/ZLDBbuYUWvtjmApjXnqz5T1Sn6fOwqNCS8IGzxwFh5BhkuuL583I7l/ibxFhE
e3WokUqPPbjEPSxK9u7u56msQza+4/4An0RGjQUMPE1GKihgqDrQjJyWkaMg7ty5hCIZJ3apX2vV
kJZxa+Bpd3gTSGUOXwY5m6U9ZiiM2qEw9kMq6LTo0tg6sT1QYckdHzvLQMwUtLC4p3Pg4sHFvEd7
+cSw+HJ8XX8JUjC+zbXUfCz57Fg69bxkpYn74tWh/bnRTNJnNeU8SiKx04Zpi4xnb89QMOVS0EjL
T00Sn1P2wRT6+RtY6lBjoyo4fushM1XV2utv0NrxeowQVAJH1qxXKzKccNNGhfAQjLB1sFVaTBF8
mVEVJKagc7hdBSUEFpYLsZuhfdZGsXrlGnQeQ2pll81o9tukDCVEnmna5ZKq0BxSzaOFpsIAyPLA
qoxmi7gnCgrZ4MhvO7l1SmAKldqBLK8c7cJpmu755wf/dZLiRinz4ilYRWefy9x/doukBeZd65ps
Z1o3fFzUaQi6qre3QF/l/f9+KY62DDRNB5dlHp1WwOBkTZdgwOiNkRZzbk3busNEjh+xOvv5Up+8
7MNXybmLestatuTOPlfL/9xWZytzJGXKklUua9rwOLNTw/ZWNGII8DTbPls2aWz0nnA2jN9TMOUU
SUaSDmEhTPNGtaWa4jC33tQ67/dLlWM9Hyv5oul4NhNy7X0nEsZtERfKDaVucRvRdoOcndRnhhwI
e86KPgfhUKp73ZrlviRY5FLOVX1KLPKlJkfDYF3U1t0ScvDjI7mY4WxSGCy8zJ6tv2pc5qUPtUm5
zULEI1v0l4OyU4kg0YMQA82Co3OA9jnmNb0vzhBYi+EJSsPjtCfOpq4n7FuUpln/H3PnsVw5lmXZ
X0mLOaKgRVlmDgA8TS2dnMBc0HGhtfz6WvDMqnK+x+br6FGnWaSZmzsJfcU5e6/tj4Mub0vFxi5a
DZbIIJekxpPaltr3zx/XyfTMJZCGQ91y+fTY3r8fhjSHcV7MCUSguI+ulC4Yr8vOGnbOTASvNTmU
RObo3JDz8UHBImAWRhx1vCYgi6ONdEKWkNwO7Q0bt9xvgrDzWzDTX+dknB/01i7PKJdPl41cKqlf
LDhZ3mKGPtoxRQXARMpmOeqHpNgSf6Bsy5pFPN5aVj1BohfezP+xpZAAGE4LCGeQBWSMTqlxocbS
uQr/6Xy89JuYj3mJKLod70w1HXLlkMLhNCKOVdHY35BCIZ/5ID+6br58ky6aSbOOovj7R0yuRZLQ
vUKJPtX2BQGh4eNErqqHeUrsiFM2SB7O9KsCuNnNpCPLhOUyXph13xC8J00vn79wH4x6nAetPDyR
9PWOcfvdHA0DMLXMU6IufjHjDPB1aAavcuiwMvn8WKeNnEWJ+tvBjtZmE3Z+XjM+0NAJxpWIzD1W
nDV11AFUClGV0hS98ITBK9lQHLJ0c+b4yyt1NBay2uIENNonDnEp72+9lhICCa4qp1ITv8S25DzH
RiVWOjQYROZMMOUcD88TTc7rke7BXe1QGgMoqT00gzGdWVp98LoxWCFwZ6OyvHBHZSMSzysl1wTh
pwpqltCUjK0BPPzc6/bRA8br6rDSZCMJC+D9NVv6LFTRkyUcs1skPshu7tRJrQFjooJ0+xwaRlzw
uq6KLMs3OCi1iJAtTmsc5Ea4hDum/IAOoijJ5TCmJJul1erzB/PBrfg1D6L5X1oqx3IE0TEu5RbP
JTSo0bWQUA9mUhm7z4/ywZ2ggA2CGc47Yb7Hsy52oMnSI4J5JhsM09xHRM2lMbpv01HOLOI+uiBW
kux29IXFf7wFtQuHJqvDUEL2gHPQAdgRDg954P7zK1KWVenRC/2v9rhuLhahY3m3EUZl7uiggEZC
Qu7BCGexS4y6Tcw8qpX9JAbETqS/kygqilngxu7FYLmkBlpEZYn+XnPGKN9A3urESupK9HVzaE/s
BHNdJcR0CFpAbaKkaPv5mX90g1D6IfNBfKydmFtJowD+1mLcKmY0snajOwcAN+cSuD544lQ/KQlj
IMAldqw4L0Sh2m1EiTNWwhyQnNysNEnPKuS5s3Lmcz5J9gNsDsKZIgifCFXg47ZTbcANEjTPEe0M
bBQkoK2ssfLrPIOGmhYKgMFZm307L6xLVSNmMSlyyQtC3bmmmyj5ndyzMK6d9nZE9HVm2//R2WFD
ZIiHIqBRCz2abZVycgSGNgKcCZXpXPpu8ps6h+Y3VvGKfTkFsmXuYsAHV2Ws6cWqTfP+ztRsepsW
n0oAB0rOGte2RlZJmso759aIj89JLj54L2yV5eGS4kGSwPHGowgjaoZoJjyqF/WuU7Hvztq5if60
NE5ziTQfm0ER7jbBVe/HRJJdHOShXe3lcg3avx/h65Zz56tkB6KojSLfggh2FReNuCpA7qY+pHjx
AnH3eVYkzUdaVZ4bp0+3fdgiCGnF9sq7w5b7/TlBW61RsurglwpruC31diHZVclPUNDzWh8IKUcL
s5Li7K1lk73SR6fcDApV5s8/zA9eFBpaOqsTi2o2J3M0X4zYuBssFRWUFVNGQ52mKzpa8U1NUfgu
D2cY4Hk2bUJZJqOziq2VmZWTJ5FQd1/LFaZ0xDArsyrmnZJo1ZlF4+lKlaYzpBtsu6jXdOPoLQaQ
6xhlzjOTJBSvbVPYl1BYnUOqjYQg4bnbSOlgn2nwfHBQHgitq+WOUFE6WjXMZd43RgevqQlmZifg
WZcwfNpNNRaTVwVS7hcCWMCZ53BaeKHHp2JQXkwKKivz9+9DL8xEhdRXeWOdNS+Cd+a+QNr1xS4H
/QpGJHQMuHHOV9MUYGkps6iKlxvgsmDMBOmTKVrxrYEGcEWguLoopazppVNz8/nz8/zgNNmnsOFC
TEhz7/iJFGnXSK1cojm3snbdFbo4VDX4wIFY6Fck6+cSdj6o72nIzqBrkIxFT/rXlPjbfrZCYVHF
BgfUe2TVzCPkCKaKPn/BRhRmTOZq9q3U4+lGkcLxeQKXtwCLdOLbg7I1VhEuAHVbsNiJVzUz274O
4uQNbmQGhSkewU9/fn9Op6BldkNCxo5UZjFwtNpPMdMhVqFYr0jywFI3FFdhS1Gjs0Ew/fVDEVFH
UZfvE6XN0QjSG6zgUaUygoAoWgFddNzSjnt3goV75qo++CQYOHEM0fPkKZjLMP7bQxAJhTxJpi9h
FaBEUacX9rdZU8O95MgT1GCo2Yi9tVo+h3D54HaiW2P5tqyrTA7+/sDgv1LgiDJAB6WuVmHTO36u
54nr6H14Zrl4qv6zoL1yoGXNC/rAXG7Cbxdp5zESHn05VpDkNrzdUbzlNWbCJfK0bd1k1NgzQ8ie
nfVoBcawshiR5m2ZmtD3JQlopsuCk9RZs3IkWLgZrUgzs0XoQdCr1V1ImiFo7rCrVk6oVoEvwVp9
LU1w226Pdt4hUYFtwpmR5YNnR0OYLjk6YwzDx56hsnKQSWRB6SWjIZ5IluwOGhPChUH+4B3yEdnP
5ji+/fzdPJ3XWRMZqFJZrtI/Owar2SGFPOBCoB2qIliVFEBdLR7kc2swjUfyfj38C7ewaONwmRE+
8v6RjUo3JI3iYC6PJhWPwmTemuOMVx83yuxGdGJ3gDgNatC6fiUVmF6R0kAQKVk2YQSR7N3oEGp/
5mv5YE4ljJCOt8IbRYHl+HORyMyY2EbWnipsps2YHYdPCoPhANRQZseLxYCOXxDtKrt6qFnrTumq
JRCpSlOYoIEVunmTWq9CzpLrKGg6EJNd+vT5IzodyXWUbHSjaEcQSnfca7RTnVZVKWMsIqjh1UwF
dohC1/3JBFDrtqkpNp8f8INlGG8XcxsVL7Q+lrWc0W8fGGMusUMS4aVZUWkr8EMm+HKEEzGQuFdW
wiLGW1zbBD3r1d5Ix2FdN4Qt9qMW3qFgNQ+0nc+K2063VJi4+D6ozJh0rI6/+kzKFRDFKkgvAFQl
vkjb+p6UIn4RRjm/FQm93rWjd0DWkhJzyaovuu6eElVWrIPAJmQhpWGCAxS05bNUt9oPVNmN7tvN
rMjeOCMSVmgzfD9zK09Xj3TVGBFZO1Nh4UG+v5VDhQhPrmUJxl1PIEnfpLSSJmPcqXQkV7o26dgV
xbhWanO4qhyrNfxeLrUfUJPN9efncjpEG5qJxIOCM9o76pjvT6WE2sv6Gl5lE5ZfcTkrB6fTvuMH
as8sBk/HFA6EppRJFaEYktX3B5KEFWW8XhyoHgJPUZKYNirdic8v56OjLPsRHaUVTdMTE7oaxKJq
2egkjeCl6HN7NRYgoj8/yulNY2zkncNPuAzJx55KtS9Ab5hK4kWiqL1FabgGlhnuG9X48fmRTq+H
jrhJm4pbs/Qfju5axZ54odMTApvk+YHCIOX7oTkLZ/rggliK0H5nhcCC3V5O47dvuyWwS1OqAJ/t
kDiXUTkObyGVZ79ugNAMvJrPYdrGLl5bcom7GUG90vU+gNbKC/OaviZAxEMaRqDjk846M7Wfnhx7
BwX9NHsJdoHHwV8M00oQpCmmUr36ESSpChmt0e5iO2lfP7/bH/QVlzIHMy3tPIMv9OjD1AA2MoQk
kkvkVsvnNyuJGytqs0fUGa+GeCSTXmLK8JCRqn5giuaha+rwiXWr+pdRE4AUFieWjUx4kckdPZM4
pzQw0A5iukPZoMvzuDPVMDm3kz1twziweAwGT94eXExHlxxK3RQkFQFjuVonjw5zvxvZtGKgM6NP
0eWY6gNU/aTtux9aUww+7Jv+2+f3/fQJU8ln78T/cJtDvnv/+mFPxsfIHImRwYzWYmJnSOGiA+Nf
nburH0xjC5uHLGKW3ETJHhtVSOdjzM3IJ7RFQWKQUaRLGS1KW+VAhEoOz1cYxs+0mK3IpVilX04T
6wEvkHWEUToZtNAA5Z7Gx9zYseV9fiM+OjvSSFnpgddjA3vs8J/TAfYZKYtIrWz4kT2Ato2Kp/eh
xWP/APm93sdyL0deqGGwQe4SbkB539m5jTdkYv9AtstMqujnp3U6ClH646NQF402QKCj50M2RSqk
Nsm8ZuxSdGt6tjMhdv/VqWhRGeJ0ocjIjhEp1fu3QBnjVmaHmnt0oKRvZRoVBxrmM019Qz5TYDu5
IA5FD9SWcQlxvOOXAGSpXuZoiDxnILSwj7Vwwxb9L9eVofkaOJKY6zFV8of3F5QHEjjNAd47zoNy
i3gJvHdtW/7nD2e5Le9W0ZTbKURRjuILRkF69AFHqTWPAVBEL7Xz8bFKIu1RAyP7ZGmNvEPfbLqh
KdfbEYI7yLu5+OtPjZLwknnJNyxzEu8vMgp6p8hNtlZIUpZCqpNvSrsjQ6Yg6+nzKz3ZC/G87EU0
vDT8l0/4/aEQkbHobwCRqGoBvStzc1UhxWovWJpr7V9P+ltoL4um/5c6DZjS+8M1AGacsl9QM7aZ
7zJm51VlDjYdztn01STuN0nV6R5peuUaPxt7JBvBg0Lz12XejFbQvPu7z+8Apf3Tp81J0T5AJkAX
6niGsgcmHrsiyoQyAXEXQwe72aOSJyN+ydXB8YxkJPpizLTwmhMge29CTv41rSnRuXah6T+iEA3i
Rhjh8HVutelAB7vbVJBTVC9TTBWdfpYz7YWlMQEaaLpiRhzkzC0TRIqIdA6V7g7RhdniVqlk454k
jE53MTogEaMOS2iYUKb6QQRgmD09HABcBO0AMNmqhynbswhFFpozCHs4v6G8yKFEDHQ7kHazyls9
iXxhFupVIzlBDHekbw4dICvI/bmw3zIx9VuzHFOJjKZ4huGPjhVjdm/WVzSt7Bg49kAso1N3mvAQ
EkhfYysaDo5A2ofpPtJ4R8OQwO5usKTXAtj2c2gFKlF+9fSlsxrtRxgX0mspR0ZObLohCrdTE8th
LuikK/J5JdLd9aEEPM0qqbroFwSRX/YtPGIkWZCdE3mGrYTKJpZ2syyizahDRdpkoSlmt1JLKHt2
UQIWIPpO9qVGdV4zYhK4QIxpX0oid3VX7mQyuKQJx9h1K3QGKgXcNjLAbCTNqUsn01x1RkVEVhrP
QEeBa/KYRip+8ZoGdPnSZ0WmwmpvZvhpbTw+oBRWdd8a5fqxzocs9zunJWcFtW9tuQXi98rHKESL
w1AmiFKNY8mlO0xl9zSTyvgAxJ1+VFxWbb5OeUtCJIjlWKwcoh+L/Vwu7rpyzjP6Dx2TG9EKFPP9
Hkxs7/KWmYZPhil9vLo2Ceca8xLiHztodfTNxRqHNXNOf8RzM/Jhg+NX3XAkkEdTCid3Q8cgHAnx
VvfUOdksg6juWWlSe05IHB6H4geFzm68d+Suekqgg6EmRIDFG8JO9IKGgKx4rdKg4o5YRAm0WFp/
I7eQu71cWPVizKf9gIZQlEvgegKwgu9JuGEwWI/QROLC04RjX5Vz3V9o3E1+nRUuWXhar8+rGUMl
GbwV5lavSJdsBV5Ea1H5JfZqKgpjdCkMMwx/PhScTmFMliyXGPgX/czxui2Yx7iOkxKxcQjuX5Zb
phkHqffnRznFDC7uLDQWfDtwI9mDvB8E1dKyIrVYsmCGCK7tKJL7dFBNYgsQpAZCT7cUBpxbZdTA
QucGNhdVagUA4tK4sZQ0fhy7ijAlSnLOg5Y6Jj3sejhzkqczIBaFBSpLEcmgwqm+P0edDurcpexF
lAofkhctWGIHreZFFUX67Twa0yOqIfgw5EW6GaX33ec36fRRIL1jF49/A2smNZn3x0e0NSOl0KES
y6V9XeTpeN80snPmKk/XhsxHNnMtGxRzWVYcTfQUetRMFnHmSQNdnmFeB7pD7LP8YITG2sqNJ8RT
F7E9w7cijHYilhPyi3xdZ/2Zwt3Jch1SF2nEWMxo0rKfP5oYFbW020HFoxVoU/DNIT3Dz4u5OVQm
QVB/9dby8VGMs4FdMfU7R32VQa+GlFX4EvFQWptSS4OfZWP95YwHGpjLBpMdCN5XBAfvH6DuTIbV
0DwjYrRN1oMe6g9R1IRnKiAf3DZWgpQ/aE2h8Dtu/wOrJzOppEpVB31CqEk9r8mBW3D91pl97OkL
ia5/wUWgjgQwe0yArDXUCxbR455hs1RJImtaByXy48+fzak2iidCjxq9yrJMoir4/rZ1RiOaOCKv
3oGwQqxUTvXKm+VktlddwKrIxaA4kEnELooMsXganlMjLmMipjRU0EFZdbtO69L+zIfywdWzTaE5
C/2VytavTf5vxYxGVKkODx+ASp2bKyyX9ipR4Bp9fvUfHIWKo71wOViQItV5f/GJWjVEd1IltlKF
wDmnG67kNFXO3OMP3hk67JTgqZyxNzqWFxtdYvZDrCwANnCDQ9yUayrMuNNq69wm77T4sfjuKfHS
a1gEZseCzDIoCqbNio2E1cs3glyZp3h2pscuMsRWJXLgpuuU5DYMwgisuWo+631iPFQ9G+XPb+0v
3eT7LQ1nojGo0sF1eEmOBnRRgi8OIoQyJriwaD8Fs/xFJF37DYFihB4NG3zjDtWQ2wdAX9qTMlSx
2PdmNKVeZrf6fUBv5lFJCuIB8wR/QKoW3W5qrVGsUmil37FnIxxVqe8eUmcqm/U8D/KPpB1GDYxN
SAU/LrPspx0MteoXYUEtMdJn8/Hz6zx9uCotFjot6BcXPunRZbaxOZYKKiAPmG/sU2rUwQ7G6hcs
k/aZQ51OkUt9V6d7iS0FzeSRTsCgeoyZB/TzpGmRup/lrltZld6EbhkX+lWVEWG9Kshs/UJVokQG
PhjVOeL86fYNdiaTBsqbpd50fA5mXU3QWAghGomofspjQktIjm/WmlVpr6pIxrUeVMnT5/f4dL/E
SIBhgydKkftEt0eMScO7BBrWnht0osFgGM/guozLJohmZtLknNP4lIG3GGcYdnigdEmc48ZuwiZD
TnVME0miVPeZPROmrMwZcWhVaHfabgq1sCbPTZPuhOrgCbSTMr23nLwjuqxNxU00BGwvilIC2aWg
8rpPiGPxtRZjAfICmLo7+k3V96LJ6zsxDwUtQENELyQ7OcBPCRO5afA2kweZ074iNkvqkItLcboq
wyJJLsYgMSWX2MgKN1RXEvlS2VKm+KaOWsZn36P/lKypybcxudE6qpEGmm5VE2gazcn0pZZqSyzS
y6DbjiGzpJszbp2zhZ18GmDY+fBpPiKVYK+x/P1vY3htEF5K0CEZZnPTXFAw63AmELSsY0rwP39D
TlpI1C1+LS0w+PAdHndYQ1xVthz1HYVtK71MVMxxC4Cr3pJXUG3Z4oa4JSz1KigS0H+fH/tkEuHY
S4wGAwBlU/57f5lYu6QQxyRwFDome9QHlccPaLtfR/mP7+N/hm/Fzb9Gzuaff+fP34sSsnMo2qM/
/vO6fMvv2/rtrb38Wv59+dH/+afvf/Cfl9F3ckaLn+3xv3r3Q/z+fx/f/9p+ffcHdulRO912b/V0
99Z0afvrAJzp8i//b//yb2+/fsvDVL794w8CJ/J2+W1hVOR//Puvdj/+8ceiu/qP33/9v//u6mvG
j7kdmMgf0fEPvH1tWn5U/tPmntN2puhN+3BRfQ5vy9+ozp8UVhDRUhmkwYNM8I+/5ezAxT/+kNQ/
2VbyE79eFJBky5qoKbpff6f/iYeRbiTTKOL8pT/0x3+f2rtn9L/P7G95l90UUd42//gDGxMP/39n
QcqsmC9V1ESgtRc90DH8NCZbEdVG+TRBH7ttKmOVOdA0Eyxw+7Gxt2JK9b0wacsgLHOr4UUjmpEE
QU0d16RarUzjvtfuRw3/OjnP7ZQ6HvFAhALyA73q2dJdO9+X07iW62xfZIeqDaDmEcFrjqHyrIV7
Tb1TpK/s2rdqG6y0GphQ1/XSU6H8KEGJtvOhUre5pXlG802q6gNk/2RHfCABTMg9WOXJ7ZrkJUKj
YXLbsReYgY/M7y3APZ8rAwmcEPkSWytivwtiyaOFzIblOga0vKLutEt1iiyZ4Znx1UjgszHfkWBH
hpkZQrimLNAP+6qX9rotkG9Q+Oor1WXOJ4G7BUPYNZorK7PuArNzRdRvgrraSm23qdXMt5qUCph8
qJrEDfrXnqgRPySJz5McifJT+KNAgZRD6xn0y0JWYZPsAHq4dSiTMQXTEk5pt296zr/pVvGSEZaH
vhgGZlOyECk9DJHtdzRVZHVaDe1PqRBkXP7sQNXq+OaK+pF4MEHRAT4tDbbZuet15aoFEItxqxWb
Jmg90mwvE8N8nEfT3EIyjd1RtsO1Q4HBwWJo6Ci/O/EmmsFlX8ocMBDhasVP8VCtq6gBnhATjgxF
AKcN6eSqVV3KUVS6UYzwJ7tQ9a9ISr6YpK27jiq9zNm32Bl9ybocnGLXD9BEtbKFPamo3wIizDep
HHUEuOnNFZ5amLXGU6dQ2iPT1QFGIQzmEYwJIjTkh2owfSsMnhRieZXIUFfCeDbJEiRb7SrreuZh
3Wr2kzHfOO0sNpF9yAuoxpKzS5HWGmloHAhjUiKSE7VLiiyrqWfoH3R/VDAizNWhUDo3jLu3Kkh5
o4t6P5r5Si5KLEs8elH/VGJURna20QnUwz20VirCC0ifQItojBSnif/SAqIR03hPCKVbAUW1MLGA
L6uljWR1XqYDeSfOfqP06CWnym9ze2t18oqnDPy9BHA++CMATCLf/MGOMRzeUp0C0ulMxHgQ8mlP
G0imeCHJXLagnSb9OuuVWzTJHqB2PRpcuR6AfNcORcBLNv47mT1LbRtbFQuYa0n7qCfMTvPJDVrn
zfemeCAJWMhPgUA1qI+7KUiJ0AmcG4X8wx0dVEJKZiiH5FLZCuUnhxntFWwgldPbzih3qmh5T+XV
NJjltUaEHnmV03aUh7tuNDZ0Bq71UvGIInU1HU2EhC7NtZH0Fs9BJO2VpiDlFqO06H0HDgbWgqsY
ZIkt49DlUwI6s7KGn9L8HMlf1EFBWRFUtwMVY6QMLRXNYa1KF/m4a427BJchEdR6t267WwW6uSxn
a7Xdj/pw31Xxbm5uCz7+qK9bH33VBcy6bSTYMlrXah8Sjht4nQoDcSb/b0q+teyFxGD2cJ0ITIuI
ehV87jFZhvjHy0S6KZIXU6g/2bh4KdKdrn8Yg+hLYPA12DOUN+UbdlLPInK81Aq/hmMwjd9a6tlo
yVbIfCP4BzaQUqKm1UfaOC5KWq8ky2/CAzzOb4H0M08Kt08NrzTuepNw95gow4Ah4gqhn3Ogu/7F
AC5r4GfolfCbMiUdOrzHwjQKv7LklSElF5nREva7FxRuxwrXWj2Jva0PN3VNpYXXhSU6kbwit1xL
xFs0UZgdh95HmT2i42UAnAOXpCu37bk1yW07Pzv2V4fV3zBwh0W+LhR5xXvnrEK531RIuzh5CiKe
VCWBZ2X9T0oS+9mWLubxXhY70W7kTrdvda18aFrK8mH9UurWRoTSNoHviucnN3dpUTHGh6EzX9hK
rfvoFa5qI2qvWgOMHoGo6bfGEDcSanbXcqobK3Nee75aZsVbVkXI0035pWGuqfNkfCX2PfYAiSsX
YdKs8CMu/uHQNfHa4zQR11lm3Kq1SaXR0CcuLDpQBL2Cwju9EkRJI0TZBVlzOVD2KI3aXJdt1F8V
RYn6uRjiPau7dTW38rbSlW7FzAzLOWzuqkwoHkmv3DvZSnfVgPvKi5veuNBKMT6bddRscM3Wj9T3
PQqdrSebUvPWD476rMhNsq1HkwxlEKWeUajJlzqfcvjW5T4w5NEP84AA45RQzKYJNs0ACokLXGOW
w3Fpf89KJTxIqAhgCSK5iwcH/X7cdfu0t7rHwLCJR65nGiA2I1ERGb0ftXR4RW8/C4i/0WIRQWn5
1FB/NhQmfwdFupE6fJHishqVx0AKVjg7qKEXoQX6T3lyJu5drd81WOc2ENxvehKwdikE5lgmaE7I
AWnYCxl4bA9hWP7U5dF2rULOvylVae3DJpBn1zbJiW7wZiH/UPhzAimE70koj6oR7JO+O0y62KLQ
e27r2qde/Z3MZdvnCvS1Go1EyJk7xyp3SmsTi0sQkGuBfKnyaAU2k5BQQ2o9s02jNdt9v63Es5wP
X8j0fC6hLYdwgAGU9DuRVTeE5hI13TzX1rARNfEEpjrWPntvex3m1bYIr8c281PmfvIql+nFLSn+
uyjlBkG6oLTNopRQ1JabGUntllRFlzX5oR1N+2dmO/UhLfPGl4s2fyoDyV5PU4Cz1Gi0FT0h9igk
aE/Mq22ktRvdbNrbVtJKP0NIdp1aVjCvk0gYkS+TYv2Q6wUWtjgKX029EgajLKxkrxT6VLgQ4V2z
YNVQqqEGLHxi0C4jYGwGVlnP7Er1Jg90FkRR3FzmQ2Jtan3Sb+06oR1SjqJ7CkpTFztoX+VtYGjF
hCEsZvKfoPdvkyYiDWzIN8lcJbWrpqEFbWi2yWkhNDQmEFYqnL0llaworW4A/ULibbbH2cX3RuPV
OvBVN9eEp1ov+iRVIL+z9kLPlBEyhdUYrzl+TzgA9hx9o1dcr9ncdF8KXoZV37Wt7IsqwHTe0VOV
XdLCrD0YnPRC73Qy7OOk3TEmGiuUwdM6mYWWERBrMYsm0yaTkvnQamF4qw5MHK0y5ZekqEZuon+v
nYfEGg4Gy4unLk+mXUtzDqQkQaWFMDX6NcFwLzVifNE5+ytTMCHRjNR8J3YsrEyNeVvMk33p0Hq6
5VSCXRSPd1Ya9H4WE1efx/VTMinOLnZSAD9ZpzcuJzB/7wY12qR048rASH0iu4IbJmN53Qit8eNR
C1gPyoek1KQrMNX5tzyS8ydhFQXS3dbk04vJYZ5sjofTO/QhbACr1MRK02Px2NCzvIgIT3FIk0gd
0M+EPK5jzZIAndjVXs7z2peM5BG03fOkSMHGCULwJ6YUenG9aoxYebUgNOxDgN2rOjemBwla/Vc4
ocZTpBN5h9Z/2DYyK+VUEQ1m/wn4/GSbj1bugMIdCnXrmIHiVdWCeKiBY+4m8uXWThLeOrFiQNnr
gku9rrpDofXxnZ6a36Mi2Nd5+zz00Tqyb+cKJ0T4gLlkWMmUvC+BuuyGOCpYwinWFgn2juhtcd0G
DqLHoX/AnY6Tt0Ywy/AlLvRRf5DadqCkXF1KVG5WGagDTzECN++j6K0a2DQAzZRdLbEu1Gq8B6bn
4c34tTbcWgk3t1Tq5mLJNsS49p2tdskK3fyidNZT3ENKgi297mPjJtCHZm/2+kWc/Ex5lv6URndB
3LQ3csxMTMh07teRlCw6/WdDUp9zY2RpG4fxYSFGhmobsR9x7lI79BgGD5NDwHKqDbf0rZ7zvr1p
tabBAdOxOwDhHiq5unGq5nHq9Zdi2beobFJCK9kralW7oAI90xySy94c2YagAM+RzONmFxYviuns
7cZK7xlMWRTXyryGNwgYf+yMNUzBpzAa68ss0tVd2wonviGFsvRn3tu32BAkAIgg2NUEfAMNkOzL
MZhy2PpGUe2YZI2IkF84SXz0zWWSdt1VAgxm0/VZXLgZFHm+jMzxo7EisK22usYvUqwYUKiwTJqi
773K6ZVVRpI1+yg7Uy/ALxcq96Spf/QDWfb47ZaCFe+3P9QFppe24m5rYg8Dn0pP26eosXIdZn0x
1NtSwv4GtUk2ooPZjK5OiJtWzl/INkpWldRvoIa9YTDY1F1l+YkoyDdS4F60cexK8/g1LNLeG6TQ
+X+oqPwf6yTvaiuf1l3+P6yoUG/4rKRyEX17q6Ovv5dUfv3Ev2oqkvUn7UkgKBgwlghFnNv/XVSR
FOXPRQmF8IoCNCrgpZzx76qK/SfaTtzE1FUQli9u7/8pquh/on1cDDJgG1nSLY6cv1BTQdL6vqYC
AIByO0IpdF8Kp3ps+7SpmRARNnt1o1nF2pJMp/GSlHETrQhxx0soeQeed8h7C9tpoDIexWpyA96x
NFwdabG5trWhJhQhCLI1+2IMAu3CRmUTHzSyn8wsGH1rTuSLPBQWoo7CgrmsZiazcN4I9u9g8iVP
0qJ60wdFJNZNyX7GTVFwOH5v90y2AZE3b2MQWI5XdmF2KERNjkiXzsNeHrqR8a6yWKt2qUJn3Wr6
svYyVXIOA6rz51RrpeeM9ZKy1cswfrDJFX8zsbHubMgMnQuffpWhX9mOGiTalUP1lmUWs+mSEx3j
CizJP4hKUrJxmg4vLXrbfZ+UrEnNuCPCpAis/jWMdAB5+siUvQkixEorhhFGqbIpnJ9Bo/WPo0UM
9aGoBn3dDcSfusVsRqYXoa+tXdy3hE+3cmPfWw15QiRbjGhwgA3Ud1Mia19z1Bo7NEaxvDemqaBS
odK+zJKUHeQiSnHxZKjPY9phh0ZYYqNyihSbjasVEgDRwfI+4GGx2bV3avcSq+FwSCq6gZ6kCBsO
fG+VN/NQpvDpsnmgymx18SYurQHjUKP4WmwMd9gH7UM4W+1LpWjoLOLeVsiusaNIxYbSQv2uohlo
sFYa6qVB7RalPtpNz5iW1aA+pfW1qc3CYLmhtQctUZIvpDXXyyawtQq6VbF83yLoofrQahm70gl1
kasQ8GyzvS+b0e+HZrwG72IwsxuN/maOztd80mLFpV8Eo5na5UCnKk/N66EkQcsPmO0eRtuZf/Ty
NN4Gna131AQNJztEYdmWGxUn2AoqfkWaRk2Cs87KV7tjI5y/5c1U/EDlOQS7Hpn4pgx6kfmtOcXX
Eu7vblXDIRBeE+ujuk2TVNsG5MsL3r/AvNTmsst3E8O1uurSkBA2uFjTsxP1BluCMiI7RVay/Bld
ogrCspLUdg3SMnxsWhbsa/yQ1kPWjnaxLo2x1hZa1vRCRaKbibJNSuT8cl1eaWrBNrjICp63jG/h
2sAYhVItr7JmZYjZfiUGTXbYP1rkbyRwdiDwKr2GtjmyapZbiTKxTQPTbvsmPmGxtohE2ZO51vVr
O+YX0xNzSM0TuLpGDzoDmNBI7fGETfFMAobcWWziK6JSQ0KirOBh1OTspyLHqkYXCzMfYrZO+tK2
TiZ5wwgTw62a1lLctjNA2kzS4LAghhfiimlp98jKoPAeVs0d6jPlss4d6wXZHLzF3HGg6spUozqM
KuX4sw4rucHrlWJqNf6Lu/NajlvJuvSrzAvgD3hzW5ZlWIYiJVE3CImS4E3CZAJ4+vlQ6ogRKY0Y
PZcT0Renj1GhUGn2XnsZs9AurQCPW4QYCC47GycGkgRKhA6VVgEGdgiooqXRadDfYiybSmFSR+kZ
4sbl5OTuvS/Qx63CEH+ZuzrL8HUZ49xzFsLu74iDmYpVY7tVTSE4VY8BGSXOGmFM3e6txkh/um0T
nlMfluKyEPgYLINgyPWH2QD5qx+anD6YIzkARgioJm/FONKjnZFZ0j7ILgOO6yq/7klYMhk9jpzT
V9/NkgbW3uiPS49zxV9LqtRNN9lYyGQe4vVFG+d4Tgi/bT4XRdTs3VbRxoqqVOexF/opaWilCNCJ
ARqmwE9ALevuWQ5By37t+fn51aCvZy5COhyRlf5CQz2XQfhxi4fENLNmlcb69DEnY+pzgaypXsiw
D6oPwiAjpmOjZXV6VgrS5LnQunzc5ErkySoyvYIONfUoxdp8KnzSyvLg3IQaTo5L4Iu6XZeRXyZX
C/kUTqBjm8SrqfWwVSUpKB2PN8XZYmib+h7+n+uT+TeYX1rCHXtMrlOnoi3T6481ASYUm8Kp5cbS
rJY3Uwnc5ZYW9MNoMU4NrvumoxXaqmg9TN2MdvD0nRep3ib0PG9XrTd22a6Gr/EM2q5fgU8T/VAm
Q2msYoRQbNbQNx+hjLrFXcq5Bfu9jaZLCT6AlVsls200RAQEpXXJnYfArYk2TZUND+4wDGDOujTB
4GJ8XP2DAU9wOHuAFfpOx4kgkMu+LeuzM02NIg69tPVV72ftReOHxAFecqSN+NLROSVt3281A4Tk
v5+E/X9at83zq//7KOzDPKP6X4eq+fG6dpv/q1+1G3yL/0HLBH8NXAQvgTk+49c8DOLA/6CKtn1C
brD6vlG8/1O5Wf7/zNxA6imON6QBM33wP+Mwy/ofZJjztMyxZkoJ9On/onJ7652CFILKjadj1Bsg
Zn7rv+NkhkvdpGF/o7XjJab9WkqnwEu1V9qJOqxiGI3rbuN31gKGMwN0gIz8DhvT7ui2OWcdnoT+
IswadU9Mj1jZGZsUbbAXExwIe/Kdye5b96T5gWH8w9BEreDOg+XXo92mjiHydU10ScxJu1qYjcN7
yPoNTGzI233xWQy29Whz0MdLoqiqrcBU6B3G2etqd9aPoFAzeWP8j5/v7Wi7EyDvtpfnFy117XMI
S/ErIwixs5MsAG7Ss3Zliy7+9NvK+s8k8/fJ5VsBLR/LD8TtyDef/+JtEEucDK2IzLa6xG2ZuOdO
eeWzU7jmaeQC39re5B2nuo4I/yP1c0EmoGHCpp5wK44ZwiSbYij9KxdWiBgni8q1SUD5Oza4dBS/
zVbnNzNngmMSgaENzUDw5tcpQqsd+7rML10wlkc46kDVQUtp6ppyFHe68Iyd6gZSymU8vKswnv/0
/zPZ/fXpcwqFCyEHtdNb4lyr4wVBW15e4qQ50b7GjzYOs6ceTfK9RgzZ3iUVD4hFDOES9neza4UV
rII8AcEesWt85/diZ79+HLxbZnN8bDPg+NK6vV6qU+rR3XRVcrHrnC2FL6l6meiTTnowtMUm1iLn
K2MBxhWBMJf0KZZamGCSx0iryug+K80iXvVy7J7093+pPzcSvFqojNB44PDgtzY//W9UEEdLnWTo
O/8sar3auUM1nXxlts+GIZNt6TcBg+TAvLMmGzJXmmr7yqiyd17RGxaRD/t57kCRlKLGnLlxr58B
oKJyoKO45yRX3VNitOYyGVLn0AI2MrwI2/+OrvXr81ggEBNwRMIN8vXnjVGK8RERAedg0lMgj0pf
SJLkPhTYKTAIsrRl3fT2Ovf9YD+bKy/eWRGvqQcsUL4vvoZQb2+86rd2JloDkcytfeecaU6/c6sh
uisRBb6IkALaSJ2VMZr2WR+bGBNZv7wHOXxsA9EztFbuXdRI+c5+/fNMmZ8IYAFXAlo7uJCv34jF
rVVbtevSjDjuU5NWEWeGlUY0DB6NX+96P23sMZdxI6pFOGp3vcg6HKtjrNAG02Ve28XJN7Lm1csw
ZdjD/PuNzUSdVzvawoWWO5K1gd+Ncwuy/W2R1rZVaFgB+Gdie/CD6Bu7wna8UC9pbFY7er/hpYsA
wmSYl+thmDT3nRX6l20CB30O30af72FXOj/hb0/QDZUdJHHvnH0qyocWA2BAxQzbwjE7VE7XHYqo
mDYGeDgs/iHfZi5Zp++sm9uF8uY1eNCxcVCBn87gcT52f3uInmRWF9JYAmDS7zsjBqc3hm4ryY25
5NqE7cuAgEo0ccQJIu2BQdA1czM8Lao4whmmycS6NduvPQjpaiAD9nvaG/3ZpRTEc3BSiyTzoGD8
+7f745ZEYktMFacx2wVDljdLK3eUrQ1MPS6t8h0kh5N37bnhDnbtcgN5Pn6HvZP7139/6p9HCica
1hcs6hsb/A2zvaCHa1GWtudIRfXzGORE0tTzCZfwFp/tsnXeKQaMmeP5+sex5iOUCsqkJOMrv/5x
6ENxdtUcdaY+4t7N4qDZ52VNizufZ5VWuitCj6ZlontyweBXMBgfNxoms+9slhtz6c2TcAGTasZS
hekbzL/Ib8skFIMfwY0YyD6Jo2Pnt8GmpoVjd0SxBTqkJ/c5IQNrlRXZsStVMjCZC9ATVd46T8k2
mKZUfvaT6B3vqD+qApICDCiqVEo6BP23OoBCjaAkotLPnquSrTHIZk9USrwmU9h9JpUUi5cAw5yo
mpJfjckrht6/ayY+2p3trPlU4j/e3nKG0xMGY3f22Ufo8FRLCdLWlRW+bWmgXqQpjJPdSu9ilVa3
xDLKXpD6m6mF1iqPpAqdQHpwjLshHqs7P/KgMPx7uf55wLFkZp2nhdoI/PbNTwb4EMRKzIe+xQ3Y
dxZGAKLvv7DJmyPTze4M6EmiRMmCXxEW5n779+e/FRtwJeESw37BX4vHoBV5vWbIss0A+xPK2CrQ
PrVjIXAzbtuVYUYDzW2XbD1hJPdRM4cKi5SIBxmFqQXTDCp4UGGU8+8Hmk+FN2v41fPMu+23Ndz7
opCZim0oCe7nKE72RpD+/PdH/OXS4zvzzWkioBL/sSh8EgsaP/LNs9fQp0Nh7mY0aKhg2YXJsY/y
iIGVp21KqE/PA9HUd9GET7sny2wXxxrQEJKl7ntVJu3aCPrgnUX7hqR7+0lYqiD6gP5ggm9O+za1
SCRxU+vMJumeGtWI7WjnssBJcfCs9Tsv4y8rkPgmtBC4QFC5v61SNacbzNKX9nl0JGclELVED2jF
B79oh5fCCaALgM5mC0vDJYFyFNs9wPEjZeOTT8LEHCTgiE2ENgaKXwvzz4iafDfilr6diiK/00ei
J97ZNm/1c/M7oqNm2IB+4y/V6wQVHli+Nc6ir2ewtteaZeNG4oidOo9UBu6Ab04DQuyRCvCIQul7
UNMPIbWwfnbKVXukCzrz5axcuK2WPxJl0b1Tbb5Vlt0eEpfj2f8BGTdP+3otTz7z2BArpjOgokyX
Coj5BIZabuw5nyTK62CHpCx8zMlmPk3YNj2WyHSLKodxIpMfuObK9yxW/vri0GrigEEBxyuc78/f
9hefOdmaMMxzOzFIaFuje0L7Wq/CpPI+pJzAhzGshl1uwj/xtLz6IjvJraZJf+vrqfUBqqd1TKuu
e3KUr17sOP5/em03YASqOlYzb6sdZ9AtU5S5QYerQP/rKb84afgpUPVw6Nt2WBZpnd95bVEdEM4/
1E3NST65/s6op+5MkMc7urw/Cxmg0tnADg/bucE1X7+yCHF6mAXKOAe1onwpE3TAYU1Hl8c64yfP
bD5YES/znY35xkHktnpw00DFpc920W/rp4AKLW+00jxH2BN/M5EsgcrImftqtGvNnNQ1nUrn0AS1
d7XMqdrFt77//+EpMBKDgc1Yjwja+bD6bb0EpO9E2pAa58w3GVO1aOAIjnfjdUoAHenQ1TddTOFX
qxwgVc5/v+y7dvtfPwRQF1JC2N8Ic4k1ef0QxBv3noUV0BklTHyoqqm6NybffskS6L0e2epHpOun
SYEaI0Shq25t/51nuBUpry8mnmEW+eCMRTX71rbAU0bdeWCr54GSwloPrl4/F/PGjcr53AyLhPs7
zzJ3U45TfGKoaXwYSlH9qGaXfWQgTv0cRnOL1Kqme8qsvt1p0javnqidgzMXphApql1juO1TUapq
V+eITRfM9CBr4U9LgV51SUAkukc5e0NwmLNwpr3zslFo8jrffFW+Jr846QEuSsc3NQGmtyKLevWf
MyKvRookTMa28eR415FO5dCUmoOAS3xNEXc8lDOwhCLAwVKgp+SNHHubQNE+NqX5IWKOuSalRSyq
oBjQiTnTKqLB/9G0yjpVnfO5saRziIdJ7fq28C4JhIWPXIxy6WaVt/wFngyDZZ3RgvsENwQKVpWb
CLmdYttmKwzjw8iRsWLwAbsqndxpYcw4C50+nYZWWc4hGJPsJE2J1cSkHWSXin3fMmsMMuwwMxjC
n0UReZcaz+/1aFTVrgqa7OrYQ8TCN1hbmVt87xi/P9zgkllesnO9xNgH9Sgex6Duf06dMNeQg/DQ
k2Z0H3PvbIPcZHgxaNVHT2qYrxQdAvh47gss/j+1qNlwjtQV7EMvKa1tGkMnD3N/2FKNsVSot/wr
mstqh/zOu4qgjQ84zW6aKQv3duR9IgbsClxgY0WLCglwtk9eKpzjj1MZFGs5dcYJmaO/t0SV7huv
TbYOWNNQpPEm8zpvP5pkXTSTKbZmKIfDpMx8V1KXXNNeqngRiPFH6cXZKUlBhYoSgl5W5OogLNHu
hsTWPvml+lFOWXBSo4nCRxvDeNcw7FhCNfuKlUawp9rSZuWEJLvNiM9+0GvHginw7FaRjHekSV8Q
tMuVW0/HJNMCJIgwu3bOfLMUwpIPRdpxA4FTf0T5Lg653xrDssH4jKyQ+V+y9bw81nHjfGiMbB8i
Dlk3XsoI2SYM7NAMQf7rrsLfwlxqbceZySDvpJXs4DjFYb1I3eqSRYm+tZyMLSccb7jGTtYTyjaX
hckMNkBRcw7MOHkNtx/NErxIBn3GtzTL7Hv6LG9btoydexlgZsQvJ+5GZSwn1R46JGJfrFDe59Lw
Dvym3dJxynDJBedu7JYM7zBljJTrYbSFgNs91tMwQGlynGPitP6eoeqw7OqmWsz6WDQadpEdbrdR
JFBuLnBJwE1EK63H3Lbr+5kGvZtsX9vXeUUYmcLnMTETpvn2IL+RWlJdykCrdgT1wnodymQlS4Zs
Y6LqlSejbmt6lectukBqa6tog3tRoqSQ/nQsAzHcNcrOVsTfEY7HSl7oZoRVRm3HxjNZf/BH9VG0
qx6LoRqeQJ8ukYbHT57l0TWMCZGghtuHS7Nu7E8t5JCfntJ2Wm2HOx0O5CF263BjC0agsSo+Gi0K
MTsOvxZRnj10g+d9JTPpc9hGxtov7WIblTkQiMhdkLtS3d1OxZht9sQ1tAFg5cGSEqfIAe8nNuPX
icP5JNAdk2Auv1hNbOJ6XVbyhZRcUsdtq9qlnc6e1GLZWDAarK8KT9Anyl4WWqOzMVTBxh1EziIk
3HfaFWMVf80aTj8tzcYl33MGYTx/a4gY3XYoSpitTXQMQ2FvXRlOTyIvynUwwsgcChmiddHbS6ri
cTPaXXTWii7aSa+s4biXxUGbVa4Lkn9gsvpoCSPsVKdxbVgFTn9wMT75BA6fYKjGtGMex0uSOkgG
uvEhNAOxV7pbP9dwRPNFN0QcKTXrej1B60dB7nDLtE0qnmOBcGFx64Fub292QrlMfbOP06l4gcMD
UQY1JHYr+VQvMC3JQKBk/oIq1vlsOa36XkRDdT9oiX92i0r7YPZi3JPKB3duaJFgeKgd8SeGq47f
ynpKinpDrBAeSiM0yCJM66XsEDe5ad493aChMp8omaeYDux2lI2D2T3VdVAmC+ILzLu4aBlmpKVH
BzDgQQF099EtONUhtj8iFb2fBm7ZqZxVUbXWOQgYctQbVXa0NGPaF6Oo8BkasyO+dKzmaOTTxtGo
P9paD0JTTuh/dL8yVwiHmiMUkc8F9N8fdReC0ns1nqllKfXnyk0eSmWiSVHwllJST310qHcEONkb
rFX8+w6Ec2djOn/nZ1ItTQk9IfcVjPO6+zCaKl0FaFPWplH494QHXVxXpQeIvc4Vj2vurd7jl7th
V20aIVinIvS2JsetKuQHUydOMpzQdZXJ9CMJvOlejnn1C0xI5+IIHwF7q8UguDAXnW0uLVp3K4Iw
CIuKSL8odxeuFutHmtt81WdBu5V6pcElQc4U1Fr82ffrI7Ec6UZF0H10BYWwQBz7WDDB2eLMNL6U
1H0re4D4vEqnJgrgsHbtk5bOQ6k+EMmqDo3vcN3bTzbq22hWjo0HKzTMZYAsfle26bhHzkn4VeMV
WznCKRhRLN/DDF0XE6yNJrCzE3xoaxGWmdj1Q6S2QuoIhAr1o2JEfo+Jgr/PZjqFJRzjlOM4/MHM
dHdfjT0HmynDDfZP4UOuQb03va46Ey5G844y2mFXsesLjv8nN7Hz89BMmPXFMFy+GG7ePt5AkFu5
J9wquQorK35MJGJjiVRinj+TVkgcdVeVYyPswR7/ZCgeB5h4aOArCe/sMZlCzouLQReo8WM+ahre
PiX0BcdsTuQuJlvammrn6aW9tHRBYpzgRe56Qam5MrEH3AVs8E9hHyJXYCR8L283JE5Nuxb3xl1t
WTM6DnpdI3RL2eWIlrnNqomBilWrcyrnvWxStEWish56MiyvZaCDwznVukpdGa2gpU6bHmK44u4K
K4tt5gcfRku5h76uCTJlkPCka+6uzJQD7wwFBcAhzCz0RKl/LaNqrornuaKKXGKy8kHj62exfx0I
5VKLINfN55qygiaiabi7yZdkz3X0cQ3Dyom/o/AeeLnVkeUk62eie/lHA3JpdoDr9w9IRzgNQp1K
GSX156iNWIEBrk+kYU/2noFkvE9Sw30JzKE7NQFKYwJH/GmXd1p7SNoKFy5tasU32xZ8XB4CaeX6
pB5xrO4fo9rXzqRguhthTYNc+sZU7qpw5PQ1ka6R7WqZPI8h3dG+2Jl0tfUoBq0/pSEOdETqDg+4
DJ4zUo2JdJV83CJxPPkB6Lj9rvea/NxBBD5iCwsR2iV+8+Drw+TtbihPjo/Y97INtc86VW+10IXV
Xi1U6j+qBtokLJ0436WMFr5I01MQ9STSoaUbmcmu7Eyi5Jzp2PA4z5w8TbeQrgNURXruPUoExGRN
rX9JFITKZVnEisxy86n1a/thyuvLmDpPXu4GT6M1+DvOUbnAdYOHN3DSdaOSXVb5/N6xvjApNNaj
myImtIkqWlKvRHCqC/R/dWVCjwnJOLO8+sEJ9WwHIjuuRds4sDBd5zn2anU0SDjexBa6Q8sL3cNU
xXs7hVlEWGny2ffir0x2qdxIRB3Oo1dZS9OEVRYNjPmzbiSLKpbjIk9G6a1T22peBr8u4S9HLrFu
Xak13+o2xTMrzrvwVDrKKlfdgDkbay8MdgPPl95XceY3WGCMw52Hndvn0q2dExHz9c8yqF21IX8p
/iSKwE7JDtbnG8AfULdhxdR89mXcasdMTcjlhtQsxNEbCu0LOtg5orINosUwjNsc6uQS2QdJ5F50
LnxrP6JO2pu+Gk7KNdKNmebiPiV8BEEp7VCaJvk1x1YgXnAPZNA0U+TFWTKgsnQxIrTXLkS34+gX
RrCAkuh9bSW1/DJ3cYrZ42Brf8wjEolXSdAPZ9m2QX8JZRTjnQ6GILItGRL6R2PMS/48f+ieGNxQ
ATnWlGyVV5XrXNBcyBG5mpAhxnLgzN510hGjLh2I56df9QMpA7hhRq0bnuvE6s9Fwz8CwKl2QguL
NRpn/sqljzVHFIfc6hr72ywkW8fENw0h6/yvpbqRjCuMzaod2ilKKSs2oCjcao96xpvTgi7l9q+i
h/Ku+diz36Vy/RUhPxJqvjkDjVZ3QXDjrxq9ME5cmswVoNs+FUUinpO0UagSdLW4tXJcw3xiOHfN
UVFTFJBM9AnZUaivlGuD5pZWXj/3GdTSBUlA7s8+UXDZbrVkXs4NQRn16cFyK+fgun22ysUAEaYs
kupjNze8UaHAZYvYUS9hAo+ZUx85+wLaKh56/eDz1fsZ++syjPAJWXG7mk1VB92aGiXzVp4/XO0w
b8+a7XVPRAnbGzeI2IaY/f16jKpu+QO1qL6dkjZvTcVpuZ7QMlWo1DJ/z3zN2OgQik9iQoK4AKsA
FzW0eEbQ+OaMBqFH+kJs2mAaCGuOf/bStxa9GEb0Yt5FCciV0miwZIyD8I7TwXuKVEOhgJfdqeIr
Lih3ozstC/O9JoP0mMfUViSvRh9aXPHu2bOoPYNADsvU7oyHquu7J3523h/VZrbG5Thad9lExG5k
FtfCDqdpSRqQvq9jlN347t0XXZufRKnxF1H+9YaEGMqhGW/hg5t6Fq6CiS7CN7Loe6D50/3oC0aY
QaTHsxCIl4P9SOgv5PxyPH9eYmUrL2DB1mEgUBRlZ5Iw/uKSypXTPhmDAXToZe5dwY1Od5LLFRgU
Stq6uLv9tGRMk/toZzqiYDRm+kK1XfHNo/D+IEurWieq+KTlMe2qjAjewFOoWNtG6uLslxk7+j9M
Kycd8CMbIoxg8vgEFxKTWyqEDxrCPcVxGbI+ojAxyYikayhUnNBus4LTDFAvyoCzvRH1FLZPjAN+
3ahWqNKlYKa2EzNiEQ/esAMpH/fY9j3FWvINwoVzTtFkxtyA9rhCHGAulTT7o2pDsq9AH6/92DQv
gR36D20s8EV05xdmk9LwAw5lDYmS1CEbx0DDu9Lx1adoDLu15k4ohicyNl6cxNTv/IGwMgIvkPrV
hRi+GV6fgWtB2F2MfZhvhJ8m5DvJ6c6Ocx2yvJevlT9k56lJG+i+WvLlBtBEucZmCcfaFetJeCNy
7ITf03NdlOYyt56AsT7Z+VggTxNO9kVrET22nRWPKyMeHVyy/fJ7Drv/clvugnC9K1ap6GduuzvL
s2AJGmJduyF/zGb8WnerMELOKFyIrBqAgBuBlqDL4jSyEkA44WoJC9wKtPtfx5FhBgvHm2ogrhr+
8UKhx6kWUIef3Bk33kJYbpbYhOqbzshqEJCyuSY2evKFo6kGujJu281you0uVlZ3s22MKof/QlDs
6BkwXxdr80qH6/uFFBaJ+asVn2+nm82c9M50nA9Jk/gn2VLybW4o4a1FAunAbjnBM+sSQpx/auZy
8tbecR8BFnaKXYjKr776VWah1mpTXCn0zL8qZoxP0+0gbnS+dBnGh7QjXn4ZD1BOe+Z8e+b48qDb
XX0aTLtbDaQO2dok9qIS8hsyRlwsEqFfdB2DQKwas2cnGZtdMtjrxnWcE+CY9lD2Lc3LjPTV1qRe
OqMkNZy1Vtwrp26esRbDzqduomXe9MPDDdnGxKc7uIWiqRmKjRKOvevcsj2T3GFglsCPdQMkYVBV
n9CfD1CXo4pGDJlXU4fRWqtmiKiVVYsyPi1PORPzqwwQP+tDL089c+Ct780Ha+05X4khzQ/6fPHF
KGNPSLzEApaQ+snoRgcWkQbGAoO9wSKNslGGHEa5ooIeiAS76CKv7opujJlBWMGLN41gNrDOJNKQ
b2Oh9ztnrE4Gtkkrr8cuirnFrE0x/I3Wat4VQjOLzhFU5dLHN2tBvGt8cpIJxsKAD/7yRnJpbeSK
iw7t7trhkBpXgF9WtMiCvP9u2Djl7vsx5dv0Q6peepjiBxJq+C9u97wXSe4ob5qBAE/orDXXy/kd
5gFQhTR6WQWOt8Y8JrrWHOFb0CMP8EIfH25rCV6hsakCG9CgkuXe6oNmW4LB7vqy9u98uNM7ERbp
LhBqXZehfjR0GT8icPk6Jn18pKChKHPS7Kh3011mS/NbW9vdUz5PWP3as3d6GJiboCnie4PuYGEg
onnMzGB4DG09OwUBhYFbYsXipJ29L6Q0N5Xtnzya6mNQaeZ31lPyLCHcHW4r/h1M/C+IOGQ+aFs4
GmHp/hYRF13qV2PVMW70uvwR8Pw7ctxq3yqU7tJwyn1T6f5WFU3xkMTyk5SSMaip+dYyCcrwxy9u
n4CBsc2JE7z8++n+pFcwHPJ1mMI2kQaoU15PR/qh6anjs+mss16XGXPzLEEIxSJCIEWSWpYe+p68
4ZVeizB4xzz6LwQCjLJ1JGS+C1cLZ+HXnx7mTukqPM/OMkrQrUzBUD/fTmRQKn1tJBn+KLhrKFQt
dBFdbV0wa4x/ZHpe3edekWz+25dBPPvMQMVXlSnNbSb727wqUhWEZDuvLhHSp6OdcWphU1MY8WKE
/5LT7wX+uGCQ4+9hAlrvDO3mQdTryQm3LAZ7jsncfs5Pef0y0NWLKYdqemmUy3WWxy7Fdu7rJ6+l
TvQ6C8b0v7/v24Amn1mUwzAcf3fotnjWvmELxJmJf7Tfp1eMMJplH0e2tWjTytr4FZX9jYMEGbnG
rsXoeOFds8yF012astfWXl38B14zG0/fZG3QLQByeGMeI7ZuRgmyuBsOOKetcPmYPt4owxmT88d/
f4tbHsrvL46RNLEiPlwdw/dmJ73XL84j3qd2+rE/R21SH4PGFAcHdzTAcfvDyL254PzJjlUhO/yY
iyl7wUTsCZEuFK9I4I/A9N7ZAd+kq/a29qsQHQ5Nw0WNQXFfpeXnNGs4G6WRTV84/qstiXKUXZYv
Hv3YUj+ywBgvGqSWF+AQ8BaE7w94u+vfgzwUm0J3BaOPwRm+FJNpfsp6T+4yMBBEHslwp/sNT+gL
684chXZnZFm4EUriHqRUiT2NF5xDQ1W4WODg040OMhxXqw0WZlBsKwVC7DOg+kofgKNnPuadjdVy
lmxvZNgy1dXF93Demab6owZF6Jh2WrOWDpk7BZ7OweScTXtKN2DLwYJhnPa1cGDbtYwJCCbkHvC7
zuhxpNBjDIQoL2uzy37GgVY+3dq3qKvN7D4aZPVkYiF9SMkkOnYM0l4wfDaekyJE5WhD8gjCGCBL
OGbyzip+u2+QtdrEvsBLcJnz4q/6+ud3AlWOqdHoZ1EC32lD710HInROqe0U60Cmw8u/19vbz7Pg
gWN+C78AHjCUvZmo+9spkTSBkj2eE+fao2tbFDXTTX0GlnSP2UFmU+L9+wP/ckziL4wyh/CTOeHy
bTQCTbnE+zLSzqNGhZszecgWQ6IH3w1z1M9jXdkPRHHJLXVscB8nxgAkwsNhx9mhyUrc4OO/H+gv
nFIeCG7BTAJBa/KWWmsmGHyV3aSdJxsk3Qvj4IVclgnbslCRRdH+zKUMtmyQcedNw0TDFF1HEtB/
BraqZqK63i9HtxarUtPTNSKr8KCXMX1xkvhPNmXBXa/65J0pvPEnW2kOENQhb3NM4AL5ZqHoMjDz
jsiAc1f22Xpq6+5OEzHoMrnMK0FwHHKX7hKVKTIt2y3kOixL7eilqP76CmZIGRA/i76rx4c8MYxL
o+NIqLAIONyqSr94l5Bq/Mlo45HhZOoBi3zWY79ea5WdlXEMOHD2Mi8/enprbWRsZ1sUkAxyffAS
/FHHnR+NzvMwNAScR+rZ8A2wsxkOAXn2N9k4xu9d3H/SWngu6krDQ0nD0725qxC51C6ImX1W2A1/
rCov3EIx7p9aj6jXJI/MazGkq7TB16sKcUfwGAYLctg77d7oJ3fvz+2SBWN0FVpu+9Kj/VjdeNj/
XqjGn/xaGOD4uPKMUMCxAH39/mZyrYq0xDwjzp3r+bm1Scasfk4AAzBKY0q5NJnYW03+lVxLfEjM
iXnMPPX/95P8eWiQbYLVDxIkmzrrLVWSzozSVIcWcaN96LGcvgcOtHgGPsUpnOfK//68v611l1oi
gKSI1OhtFp0yBRInmZtnqwrxsWjLF4a25baqU5v6Ak61yoNmp5oarfx8Vf/70//CksQfnM+Gjkls
jO2+2WqJGOWUl2y1ITS6k+pc5l6j65/6AM8UIrH3zCGzo1/YOM8OFBgZ1rZXJw4KDIQK7WWo6kcf
XfQVzuJ7b+bGffq9XEBIwZyDuFVOAfwz3pYLmAope2rN+DLQMm5dp6+fDMFEW2HAcW1Lg3UCcdG/
RpQvYsnmy6JlK0GwOR2qyxjHRoFzdu61iyzKP4421saoMRa1E7dicZv033gCJc56L6ECAGHKUi9t
3hIeOMOjGHoweavyMDsOjP4uTMVB6dDPVj0lQ7JQUVl8LG+jg3EW+Og6GIGYxukA0NAtGMNiXjAF
1fMvkOPXSLlORwO7u8S8a6pkPAdRqd659f6yoALOP5ckN5eS/a3cppBu1tgELVxwK3OPTqlndzGM
gM+xbRrLIs/kKa5iYzONdUFCCVa1/15Rf/t4NjAcLQo8tvKbjYzTF3iSUsml1WJtryP//QXdoG7C
kkRVUltEcS42lAovdWaZ77RJN9fX14smmImY6CpxcScA7E2lPMowkJWK8gsCG1bFDSQUuEhTQTlA
EoZv18838GgYdeOEHW/502h80kVKkVM6VjMtBpdMsa1C31GrLodzsqj71jhJ0jeaxWiOdNs2PoIY
MbY4v5BTBOiLoHwb4Tma45UGRr60oJRMC7Z9g5/2MH6aQEZ6xFa5b6xwKgfQSpyBh9LIiyF9O+aj
VcLIc1FOHZZ1N9S9b0J9wIewhIY5A/S3wjWbkfIYz5jPsS7FUxdM4d4FDjn8Iga6je5d/zd7Z7Zb
N7Jm6Vdp1D0TJIPjTV+Q3JMma7I13BCSLHMegwwOT98fna46aZUrXYm+6QYKODBw0pb2xM2IWP9a
34ITgW0t26yw//zD9UzeI2dzsf+nHZUC21VPvV1ca0RDx4A8HG4qQyQnZl7G0YjX5bXWvYyQ1ZLu
qF+z/ry4fsBwr//8HD/Qdz/83/9931T87yNf9yduzH8vpXx4bzbUrfz4q/4fBMswO/3LB7WhgH9i
9d5l733/8r8u3pv6/a90me8/9oMuY+h/MF10ucdDXmDvtG0F/4woa4YAzGsSOnUIpuFI3zo4fmSU
/T/oXPAxpuIZ53N3UR1+RJQdAs/GxqmxWSV9IrL2P4ko/yy92C6BJx2zMtmEbSUEfvDz8t8vQ41b
zKOdxzdelsqCvlYwWXg1LFT3v7w1Py6hv6ZFft6pfX8oziAYMojPbKmRD0KKNIy867r51NuWDCeu
8UC3f9t/9esHYdkCPM+m8GOxl8cgdciz+eQyDt1zkkIvc7Gn/P0r+cWbBtOHfR3BG51094c3DauE
t3bVdOLNHb46dqkfG1NM2yoW/yZB+PHloDSiPCC4UDLHtuhji6QDTjzFgHtCwWQUpWHTolmxaGT0
9y/o1w8DPHrDC269QT9fBWw+sDlTXJzFg7gf0z4Odb0efrNAbb/kXwsEr0PH4LVtdhzORbh9tx3z
X06Fub+O8zJZR5vE0mGcBqECIdF0ooJndVqg1fyjvrw/H9A3GQ1Q4mYgWG0r5l8e0JR+vzmbj44T
V+FQL3qotVT9/v1b96tXxVd720PSUm7bH/ZxmF3Y4FfiqDKLije7iwN9mwZYmp5BwCSr/n/zcIT/
fn5NJJ1XtWrGUat8e89EBPEaP94n2tDgUxpe95tt6vdz6ocPbVO+HIzK3IWcj1vB1ZHO2Mz1EWhr
/dyw2L62I/OM0CqMHNNAZixxUFRecT07EJIjM+5pS0Jh6D/riZes0WLZCiEIH+FTWxmLE4mEWrRw
XtL42pIFP82AJ3uQFTQc5iapPGIi09UL4xpbu+ln0+SxpeyM33xsH7/C1CdyxyNwwDbX4Vv8QaKA
dRNbWTfCI5f2wfUn4HOmZx0XQUTpn35iLnc77vFb7coWOfr5E4sdr9fLRR7rZNB3mkjccOwX9b51
bOHKW9vfZd5+9cp4GHIKpM4RjD9c9WW3GLKlqwF6kIzWSS0Hj/zqsdTn4v7vX9l/vmvwynzXEVz5
LhvOD9finMvcScbu6KyMmmmA06Kyzn5XJf+LB9lu46yALBssCh8+qLGogTnFzVHA5jpYroZzZqqM
/d+/kl+8Z7bB+8XGmTAGWunPn5EpMg26YnVUA0VHxdyCisGOF+Be7n5z6vzlI/EAtk40n5vS9nL/
ck+yEwLI2twcc6y8Fzmsoz06cov8k4rfxEJ/9cZxrqfTgykgqtiH665bdHM2tOq4mBpj5qpQIYaJ
8Tdr+q9eDj0U0FI4+VAp9OHlZHbR6Sgax6n26mCyHXlIB4N1pB6t350veGN+vhFxlbE/QfkitsTx
9Oc3jqPuQo6/PGp+tiDqYsfprep3TbY/izbbirG9Eo4wtBfwddc/XAeOvjaWGPJj4/ovNgGRyxZn
2uVUmc5tjZ701Wjn9jetV798SGvrkOXQxrHpg06EXcE2pyU/YrdJwzwBeK1PRnV0+qU+LsvQYvrX
qEn9++ud/dZ/ejvZkJKKZVPKsoXq8vPb6TInTay+PEhyRpteDlgKpp2DAMSXbYriQmGyH5aB09vY
Dk8C+Mer/51StYhG9ju2s/pV+x1jNRUrkHMHnr0zO/0jeAaIVx63IBoMeP4UN2xQLLI8NGylhaRq
k1kB3CyCOR5yQgpOywaWNV7nqoHBamAKkrdOBroh4HSnA+dde0g3/g9EV6HSF0ixtX6LyKqB5P5O
9HI6M/5kbpivzIZRehZ/p39Bs2rutVlr270ypV5FGfxY1AKcimJO9UvdHHV3JzvejJCg+UR7xOp2
geGNEOdkFSsCqMWcnVQpvSs6FeMnh/K4PKgMZZ7quYi/YTSU1mEuhuWxHPEXRXlZeGRrMPi+a3Ve
RzH+8wR3d+YW+yQxFG7oVF8uvGZojMB0MV+ETT2PTpRUc9cd/bYjytF2vd/TGOVKPhAXbyj8rIWb
eJerBRjYiqwFE95d8jB3nQzDBCfmdBe7q/Wo9NTgn0hVfUvlAmWc21lJkmKI77puiXVqfWl+XShv
6kDOzViHE5VoQSkd9aRjgV6x7ZrzJb2XsOyhuC5ftaXFXQGgHDzpmOI7C3QMdufDYuhFuEyMaQJc
+BRuJMtIKWbjDwSISDClZYTCtdyOljM++VMxvMZ8wYCvWonuBFhw1X2OCfGWAkuyMKi0lS2OWD6X
LBrMySCW3WW2d6GImObHhU73G7hqjbiE9KbtnNQwmkPvzdh+VwdjT992947WlHirFtY8Oj9bfd/Z
E7paq+R4SOPZBfTKd+0Wq23Sh2KoxdmAPZ2qEm99LpPKuPQwZTyw9Z9B+xI3wErfVfYSUNhS3ScO
gGwIcZ37WC1eM0YuK3oWjsvAcaZ1e40ygJzhBBfkIF+XOHFVNKcGoTmRO9nLmOb2V1ylixFCPV5W
kldNW53nVcFXvLJ7GQcGOYpvcNe4rckSy2qUD1X6ss5JY5xUa8fZ51aTvNur7SyoFsNAnNUq+/zO
nioMABoHyoHTG4zQcOSWIoOE5BUB7DTRQM7Z+nqZuAC0g65a5lMLgHCmwsSA0Otb9EewH6LGYlSp
9kW4VWJAV3YhmjdkMSg27YeFTmstbp9TRZFClOnjcki5p8ld6hp6GVB5phs3a2xoMLM9p39waK9o
jpBv+jiClOZ9Kbtqbrf2htXa+9Y6pjt8a/6XZdTnNhJdZhag3nWL/j/oiUOUUij+uXX5KfRXA2xc
7o7WvOtQ+9+Kecnuygxa39YLIewrCj8rGlycyvpWLs0GyIfZxp9A1hc6M9CRI5/PAtwvyOs0VIKk
IP7hOn5zZJY4cARzOl8BapXlvnWkKShfK/MKg1SqhshqzPkt98Qw7yGbK0CsiFEZjYgJ7Dl46OX0
ZVatZftRW6nGFmFJBC6+iBfh4tNKthRMz5govXRMOfy5Av8jZea/J7v8/wb13UY5/zUb7pC+1C9/
1Vy2f/4DCvcHX1EkWJ1aLHYKbBj+Q3EB77bNZNiqMCwCcGYxDvmhuID6JYHqOcgh7JoYhvBTPyQX
6w/CudsZHCLcFlP2/5HkQvLjw+ILkALtgN8GnMnn3Phh42wXrSpT/yVtG6qf01anFMJpHDPMDTai
n/uOyhFyYbobzOncUomGP3MN4D3a4BIXmOZVivksGjo3X/Bi6eLJLLQ8P/ZpZXVnBtY/LcxT6LnB
uMATosYha8R1XHW2OpPa6lOuUuXjbARiyPKaxgUsZxfkpfC41V1RqPNYmdy2WmccWKyaxg/B3/Pb
RJ3n+gkPl6/OiGTT68Z/Ge41Iqs36eYZxjGov4MtapOLTaY0wBPPpJr8eegeilxQach2xCUiQu6o
OK55K+2XcsHIcrV2q9kePYZNElM8vgkoLmJswtw01DcOUG638/mGbtXwmRTHERWYMF2DQAacQHna
0YkLm1RnisXU9Xvr0LpKjTsPEC4MnrLu5TGXaZ3s7LJsTXDbY9YFJOucizmbhAxsFdvvtVFr5yQH
HdThUixOKHCpMZbRV/uzJzcvwCqN9qxhcQff1VIhf2T/O+s7Nabd80pU8IUTOQs6PY3OIaHOcaM3
LNWtv04rgHTw8FqwMJz8jF05f7eSKmkirWmzy1b3qhskq5H016pbBDJ0G0LJvCYa7Id6id/HLu40
wJuO9lmLhzTht3m6DH08clw3JhTUQ9qwXuJ9i/uD5hiFsa9jP+52zmBRQZlD+SdFkLt3upGjoOuZ
GWu4Tmbwwn5jqmq3urBhj2qBzRcI+igJIciaLnW2ia9DJUxqXvhcBkYyWBCXtameW5cYX9CJgSRD
ly0iVNo8I6TrOOcoo+tpIa9rX+1rzQCaj21uifC8WyO7sFr7ZNo9SOkZGypd1lxZ5xiHMxLG+P/S
U9FamQgcRRgpgJ3Iu2ekmmYG3diQcHEGWWjhWuARD2knTK9X+sFeBXh9eUpQnt4V5CRKhWxzeKXd
tyYD7Yyk+tnAVtTiURK6m9NuOm/l2rxWLs2uu6HOmhs984hyUWCevY9O61wJr09KalhZt3DaWzNy
BhFMTMx9Un3VBjddQgWgQPJh4HYKhZjcz25sFXMAjVXS5F7g+T23cbbRIeuWVxwucLQOhjVTmZQw
Ymf0OxZ3bS9tRSUK6NqDGONzB7n/VUxNkYZJYcWPep5gbPGgGuPOydssCaehF990HdslTUYpi0yx
WpkVzL5NT3sB8jo9THrWf4VeSlFW5vfEvORSxn2oimFwQRbRSxgYzph863Vsj2GizHwI6ELjA810
2RGntFcdf4K/pqcpK+IilPje+UgSXy2Rj3eQr1uv+ru1AeJJgYo0vX2sLMZz3eBQ5GYVKyaBws++
AsClaqu3iqnZ90PrbXVV1rQDeQZ7dVIxLU3WVG89R7EKNbh8X2NX5MVdltLMRJH39C3dDplBWmic
TOAgxey6as949ArLfQSlST4WO6j3pc96Ze8mynCeLTtvrjmSzFjmpu1QkOZmto9X039ZnKHG+VzV
6Rj46OOXDt2w70Ja7Xwb02HSEn5P9RLYuV2dVZ2+rrsxmTVMzHwsJ2CYxQlvU7sMnHd97RmgkXbT
eqa/fEkqy3vsl1JX0QoRPaxqK81DucZO6BJVmUQ4DH5K/4Y/Uw1VV63T3w4oVMtTieG1OwNN5p64
a8Q0NzWucjA0NSTd4DG4D1DdvfKK/YTu7rUy9r4VcuDFkcNlf9oOq7g0sCWqg1dk/qthTl69T5x0
IWMO4eaT0fqgy3s/r/dx2tJ8xPMj22iJlHsa/ecuLZmNhYlv0YZrb41JMrn2CmwmsTkDhgXCLf5G
u/Dmo+xVO0Vydp17u8GNjYZF/V2mYijkYNr621orFzdY+85edzlT44oWi9K6afN69gNFrxrh9YFs
SZDb9D1HGdbLNizr0uT7MplVFeZ1P9znnoul3HNkYQWLNJKr0o6n7597czE6nsy4lKruK4uBW0eZ
YZMOsOljWbjhIrqGJjeadW8b1jLuWoebWjAgcA9BQ5rfiRj0UzON6mPIoGRr6T6antZxl3QtDXhw
BSHplHB9TifZNiCpp6bK6SnrXKek86ezvnSxRp3PmE9mcT5Zi3pwzVmQsFSET/c4k2mnKfU2fyM4
w+ad/i2+bhcqnqXxZS6qfEME0CiEYz0V603b4z+gSoXFOyozNTysOWe9Q+VTQcKG1be1mV41TIKB
0BNFxVTHbVmIJH3OqxTuf2m05k0yTMu32SuqPrRoF4LNrzi7PCc5YV7D6LPxqjY0YO4zT0vcw+Bf
C64K3RYRpSDjsmugbrx37WwHLjLOISPUceOsHCgDb7JpzOC7dlE91IOwgPfXxngPlJmbiuCSyC56
7rktpM8upY9n8GI/aIx1/haXSF2BRel7ypsdQyQd2Wb5Jw+NgdZyvPAP1I7QtJXmpHZT7Zlocn3d
D73bctItGeCmXatdYOXjlld2qn4k1Q5fPVxUwmQsMjhbT99y/ChPPsFUQtIVBo6ps5yLxPYFpIja
J2IwWj2VMN/3mv+z6/43D4Hqb3bdL68/d5lu//zHrtv6A5UbLt5mI3I35NW/77q9P1CjQSti22VO
ghb5r003zaSGj1dCZ9ttbbC0/9hza+IPf5NifZe4nLlB5ox/Muf8WQ118WMgvmMOpPmcJmd+2896
l7QUFTClG7QxaHQbjeZSNWb3m2ndz/v6zSPOoQNKyWb3Qq3+qFFyi1niatkSVG0Wul0dB7NaoZak
cb/7y7v+21nqj0eCkOzwqrgrUTDyk4wMGYzDtC0CE/RAZBIIC/p5maO/f5BfvBx0dz6uzQZkWP6H
0VZiez2N7YRyMrc7Jj6NZBJrB1HvFLz9bx7K2wTHf+m7vCL60YCk4ZlkrfSA+v78isjVpGNiFzvB
Qkdurhm6+NLvqozGnLn0MEjbuY+rcJXOrkyUGM8ZnceSfefKHHGMHXrXCbMPZtTWCS4j7HNdGYqp
JyUOhaZZ7/wx0wWNH6JSYd7UpkkqVRafikmY/WHQRfLWGbHPCcEekSlItzQPvr31nCcToPkrrZv4
SxMiyDe6r3I7kHpKXpK8hv0tWzPiHPwKK78B8ccDGwwUvhLsyZIdM9ENHTNNaHZ0ZvveWYxo14aj
KfrpCmelA5hQ8bsF9UBkrQ3iF0HfD+4b7dqUnSkzpjByJofiU87tLk8zx8HHVH6v+szjnoLXUrF5
8+p6q4JxRXWmUrub9kQy5Ttx8ireMfxZXhUh0Id5oiG+Yrh2SS8S1ZGaSMdboG74m4uEAxEv3Eq1
0JeZ/ehVDWrMymDnVY6d+zmGi/I5Huyes4wVb4Ufo8GaWvmcJh+9nKVGx3JUDY+VN42fyIHyTtf0
hD9bVIjcmuylkwBAdn5REc0pwgmmNn0quOIfe76Rr7XMSNZ19fiSLltfbL42jgjjxsSBB7NMvriG
pOYC6lvzoIMIwi2Z0KlAleRC0M8cuukJuphhHyoP/j/tKMJ7SiBPXplC+jd9n5CXVYT8eBKdKh5m
08NwKYr509pOaUOmfyju6rE3u7Cm7OKLocAqkfBdutcMYe1hjpF5ukIjAJk5S/Zmi0LeSQYWJRVk
w3TZF/hMCSg7pc52PJkvPH9mIgrHg8lm2s76uz5N+Zui3YncLjw0m1x+n9yYidmN0Qg7VQMi6lFW
ENe5cQYUpBYBwRztAimKw1uR1RSdzv4QN8Rb7fpm0P1xDBHHaW1jpGiSO2ygZVEOSlr1BuBTcl0j
VD8Xk5u+Jv2cuLcMnZLH0WEQxC49rTmFdJ6XhovGOJ6zFZMH/rvZrDsQVfTdqqGPQQSAOHqTHcBo
nFLu+Gi0VYMFyZ3EG0m/ego7Jy3XwInp/+T6a1xW81wrrjRqhiwyKQ5R/ZJy2VsCRukFfbUpaArM
6ggKnKrrreh5eVbwNBSVXEQngxlOEIb/uORbVvKI5c6I+/YrjW861YO9TQ6GeAXFuqkcG6jKav1c
cMf3SSs76dfRKic/SGXqPlWicyjeFLSFNqWLbs+TKTCcIa7f6GNsm9D48CQGA6hjZnAz26tAbzHl
0BQvOMmSiLafpNSyN0861TUVPnkTIcBw3fgSbluY5TptSew1aD8VzmbfX3GZP64gPDge8P17m7mA
bkVuPjZ+zKeFt2a6ArC0vHtqi9JyrC+mME7rhja+IvZ2tH0A1PFavS7xUQNejLp4tr4QrnCfmWZ4
EMtGMXUAgty+OlF2V79k1YKALx1kTppclh5wTUNUDyecAOdC8h4dM26X3gokqsZlU3UDL9PSaCBJ
tOqzQDqiwUfP52q7p81VlMCz/bay6Xqc/VlQ3Nw4EmhLFqN/14gYcpeRorgx6WQpd6bVTLeMrZpi
rwp9ZfDjAJvqS7OIrDjp3L10rIlMstfk817Ymd2G9eIV3kHR9zeHKsc5w4lLOSTAjenJqO12Do0q
4zmh5E3USrZMA/Zx2RTXNuqydTT1ptj5GZoJ6jfiODYiusBJsejMhhujbyM0hRGGEFOZsCQT+c2N
Y/AS3WkZvV7sgETVUyCnWSfAv3T2da/YjQfx2mdvFldrFrjm6GdRmXplFVFoLRTQtQlcVTr66VPZ
JhlJ4NpO3nE/2NYusXN1bZUVVm2222QbPH2Y70ay7w0vweqWXZUzCD4WtCawY57JA4INWYY0LAwl
32LqWtIw1UdBbBXToxZKbTCOfp2Qh4UqkXUR0wUKTq06Ae7hMlZIqVh/H+Om42wEZK4KlOsciRKk
0GZcs0JmWwdx1OCOnQqr9vywM5z0QvU0d44its5xMpb3JGJ9GtDt/tlgikIoUpOJpN5uSC7typNX
g4BdTpVj0qhd42UdHVEpoeGo6svss+a2OqirbL61jKmvaL9xtOLQMN+4BmMGC8tazB6b6WQ8JDAl
ZsY7WkyZuuoYIjHFwmkJ/Lx71bm37crRgyQxmnHzWk/ldAP2VkRW1RvXLAvulWyxhYfabO4Bhbhv
E79/IZGUUgc/OcPYH6kU9D4xB9iuc+CoW/uZXbd8/2p5H8sqvaWPfSYMYAr3K3qKuUVhS4esaG+u
LLsu96/AIh17pmXCdsME3ThhsIWEG/bm4MEGAxd8Grj4XjvejSHEbtSUgRLuenTNzEFOTfosqn1p
f5oNhKRdOkr9SMKGb6RK/e6OdKj7knWddMN4VXR5WE4fB5plgsdj3lydWHvlocKgAPUjy9cHrk3j
heICSwvW2WAByccFMrwwFJeTXleEyLw2H57WpUgKxiuMbgLUD7kwsrOor4HJXF00dJWzpphLboVt
53dPNhdfQX1UU94snud9S3XREvWdEq4jvn1JSHo3ezY3uEGQW4KhpKEnvUtll6gfXM/Inh1UVG7s
ytaO9LTZ+0xUsYy0XkwWUp4HwlLHBUx5MwN8+AbSonSYkK5F7Moi0g1id2z37jICeMrzhdc1sZvk
cL4m/cVCfpm+RrKVDXciR+fUGg14EYsdNhmmN0Ey6eqmLu2muDE6kL3n0uhI1p+6xLZuTLebYEox
5U3QbVNJt5ad0NjMHb57VVCEILlrRuB5vbFVnZeqiZgk0+g7wW8mn6LE5Jz6lPsWF05joAhOmbrO
E9NsDqMnhXZO49KWKppcKn69LoHrbrhuf99mG0Qp50fIGBftcD1MaEs7r/KwXdcmo8S5cqQkIJkj
1/XbaZSrrZhfa20ynWhh7nCWa13HnHxzEuOsGvGCiJxvHAuJZt6Y0hySfQMgvw/QXXLzekBjV4Hs
FtYufTW9C4YArtpng5M7Uc501boCB1Mu0TJLNnZI/U55hSgwv1BB0G1okg4lo9CEm0JH8dTX3rTi
TcQbZi+wBsHUP7UqGttMd3vOI0i9jgtLOQiSK9EEa27k13FVC0KV08BGKhKNEiejt1hwEgl6Mux9
XbXgAB2HMcHAPVhvFv00bRF9YnsurbSYCdruZqWASV4OSuT+zpex8PeFrasjPObUg+Wo0b8VlYqu
vsAwHPHqTgZ18ubaF9YuLn1TruyZiD9/yobS3I8+4FaIcargi5E6rEBrNhCn9nNoSbti1Idqn8Vx
ZnDLMZV1jGESkL2UiV+PoSsSCsQa9hTOi0EnMIUMMYcQ1mU9qZ1X2cJIpXDZ9VgOVFL41mXn4fIL
jLhsH40YfNhuQZGl6X5q5vaFBlJ6wwtLdji1qRdnmcISYXFgaZzi/fvp6X/UiH8zN2PKfy1H3E3Z
sL5vyaOvfx0Ffv+pH6qEToEnqG+QYMLkwLwZYf50X9voC3gA/c3cqKM6bn/zYxRouX8QihKc4pEg
tlYKDqP/Pgq0//BMeL2E1U2UDN0x/4kq8adx/1/HXhffj0D64Fm4uHz5dR/O2CKTSWdkphkQMU0f
C8svQt3MEycAObBdMyjfoV+sCPfcBFhM3C4yJs29rroyPqVrp6Mu+Cz4RiKvfDm0d6mYn1v2xaxX
o/GpYrdxjsCfXNAYpC5BY7LRNAkwX9YZTXFUQVqXyu+5V7omlgBAX7QUS3U2Z3jCvSKRO5K0eh6Y
ypjObaGNB47axVneD8PekM36xP3IiGZlexKma7OAEiKOxITprvab7HLmpw/C7QXBWTUJ7g1J/zjE
EBSzepB7s21vINbSEzzTDO0SifRCrUqTg7tM+a6UQkSFNRIr7xffCPo0sw+dKUbW26ycb3IGpxvB
xA/RJsxgsABA0kPdnrnDMJH0rEF4mK56m8p53PfCeu9lZu70BiY9qAXYV4WfnzklLcSTVoJeEb26
NGSizsCgchCvmd+eJmW61W5KPTqYiVvQhlXK9FGvF+2Vbs8hQlgHUVBBObLhLp1RPIQU4xqz9rT2
hvlajbl7HAZu5gFTQ/8pMYbirM+W9k6OIsEcq8qjkkX5bebszQZR7WecOqFMx+Womro+pQ2FqlEN
u3bo9froEaX9PPVyxUNqJ5eJWN1zyWGfllccP0duXtwQQTHSYcoaFo5tD52t8LUrAb7Hx/zQHPxG
zznD5NoYsHjXwHK0DDdO2aSI4y1kUdv+BnrYOVf9OAVr3Kw3q7LsG7M2s8BpK+/UjMI/eJ1GtZ4v
5TlsuW1bWThnTqFgACncwu5UgbLiQ/1sEi/EA2UUe8M0zENXwymZEy+PbC+2ow5a5D072NKMLBqm
zYpWVcde46Cd3QNSvRFKsdZX0JwOEpTT6+RSyUgakbIGqwQbMrsPPpiwPfG5Jixc9CA971zQvZN1
Ce6NaagOmqB0MawAelQ4lW33VHlrdUIjH47tJjM4k39ActG/AKb27i0nHvaTbxhoIHqc7kqn9HbD
6Kgdopf12JRjeuwHDYShnZj1eezXm3hNLVcIxg1p2pK58ZiW6XpYcqXeEmUt8HnAJ6Ojm8DO2tlA
/7Zxn+h1lkKp72P+sIfdVLsZC5tgY5m5dhxSxwq8yyzEbmy2BltMWKsKFvJBu2GeHCbL5fxsQj8K
aSNlM2Gm9r1ap+dCAxdXGqW4MnoFt0cBJcP7ehCaDWKdzcdOQkg8TFt6t2lTfY9GwLFdOcYl4Qw7
rJlL4drx4StwodnMDdn2o5su5fgFCWwtmGbo3i62x0fNGdbPpuLAxeBv2oOp2usz3tZao43W1Ho9
ZAz92HhS36H1xA98VccL9hvlTZXOX1xa7I6jrYmdY25XIxkvwpBWfltmJdz3YabgOyuKa47NcUTv
HVsQFJbxqvNNa9z5TQ4EpG664otjzjOnHyQnIgXuO5YD43zxRlo+YX0LhuO4tESHxyw0Zn24qGBl
alAUNfPSBBaj2LxP2/HW8eurtOjycwxGlLXTYnpoLOQPavpe4Qstl9g11q+d29D1bVUOFjPs6uFs
OfNeehqbwbX039kMaJHP7ztoxTKc1WU1nZvFwP6XUpq2LD4XGqTyKJvy3gVbNGI59MZM+Z+yZhFr
qHVj8UAkXb+CNQttJNfq9YaOm0uPrUMk6KE9sZSlcWDO7EzCSTZcoa5V38+NY7UnnZ0KRreC6vTc
nHesN/BqK+3MZPgYYZlCHrS53TFKIUuZYfLYeZn2pRwHUIGMpe7N0dlX/uRdQCbTAreHzjeYXLpF
g4tjduIohulEDFnzk5Ow0vEiUTj5ktayDmY7WCgY6k10AyvWyJlGjIu/JxzPUXzhCkpnuwjJhPoh
skEeZn2+XmZOrnYqg9IAlQ5TWP1GhvKplNUJj8kjHYBXwI3vAEX5CBlJPu6d2uG4RUZuZA82t8cB
BI6KUTXg9yYX0C94skL0R1gkcjeKQbQh1Z/GsV25U+arvFr8UTxqsZHsktKqzlIPmDRjy/a+yNzl
Oesqb5cvzhx2xViG3ajAb1lr82SW3SOD76ti8j95AzcoRt9fQer2+8EcmcFR1cXdYtpTbDJfrZpl
hWQS1am05fngMtlcLO9GlEbCEXbikKvFD4Ns00gU0KGTel1Ztv06lFOWMxD1Mb4U6Wid4o3dqKFs
3SaUen8qoZVg0AMrVZaZB4q0uBgJ2HahzQIMvhhI7tHKfP2uBbr2Uq0NZ+2SWp3NZEE/8lR3B2Td
mbvdWD4scTGf9VA4D56zdKEugRSBmGseR1y9VpQbIzYZt3FOhtmK19jAQms4lDMESAvuuU1s4mvD
aekTcWX9ht5IVD+Np/rJSiD90WlyZnqAZyc3ib80arbz86zpymsIYm/GNJVnfcwiRij4JgFGcKeB
hzpM89rsE4LeQee27skvsgnTg50+dQue3qBrhfZUAOk71XY815yC7ZPbsbpwX/b4w7YPXJh6lDf2
fG6bs/OpWPRlChPmozfJvLovtVleK8PR1Z5t1QofpJL1JR9x3CFbMnmc1mX8Igr9QTZ8o2ZPJmGm
ysbjCI4LheIaGnvaZEchlfiMe6Y5Jp2yU/iG9P8EhaV3UdeziQhaX9v6slvnscWczPdD9OexzjwD
rbi9ShEsb/tEzidDFl2UavBMFyTrNmxEzurtz9obz5GuJEOnbCWslOdeJV1snCepp+39BOfBdq7G
P2PuyMbHFyveq0NaasIIAMzjPin8Kg2RFld629ODJtv62ChQYBDiqSUu/eRMWZhENSLbBjja1QmK
0SqgWnO+bdBm6LCKR+t5ANhUBIzGaXbOjSIEwOF+rc1+Pnq1v1wxQ08Pa+KtZ3Nv9Pc0jY8sIXTs
BQpFKZwMvbtWnQZDooSqhH7o5PYxzR1BB1IZG88e527S2p4Bt1mrvAOV6snejT3trkixNmRgETR0
I6f9gqOte8LD4+kXwJ3j91J0o3GXxjXj6rR1V7BoiYjDNUMjzYjVQxOFx7yvkwwxjYnCwYbZ/9lq
5LdeaN8QgcXd5Mde5HEwD1KWfbTGoa1efNEOeqSXeXco7MG/6i13ZAdSeV8oPdDyiL/VzlzTOBhe
inV+SJs7y5L9gQGmvWemsN4iaSI/ednKE2fMBNx6r6PIMjJg8xjAcawiy56H/cAH/snWnAeLveR+
tvV4T0FCuuM4nL97lLlFW5T09H/IO6/1tpF0Xd/QwjxIhXBKipSoZFGy3Z4+wWN3QA6FWMDV77cE
9FoWtbe85njPwahlSSQIVPjr+78wQH2A1ZrnN+aQNMREK3lDS3H5UqmlP4zl7xLyIabfVb73TZ6N
n+aYyFOJlUtGqSqurfLfPqk3Oz9N712xvMSt10MXMcbvWS8es7xvnzo0hSfqlHPrymPhNY9tm/xl
1+GBZvyzNMO/8Ap/xm3uDye38X0w/ZsJ4+N7APfPRNScChziOQFbBzVbJ1D+DnoAzNtOGqycCZBK
7LH3qFgdWAjzfQvjIJ/MKxzlru25WH6oLEpYNqeZEg3meAZBxeueZyWt8AYgcWpO2VCXBm6DvfDP
Rp7+4VPBnm3D6T/r1C3MeoE9dpU9x2cj7iQ3osD/G6Lz1aKc8iUqQbCxzcI8QPa4WHdFfJjg430K
xTyb0CvakTI3xS03WDzDY9eL4ysRG9N5Mgc85DFWNjBEbbPneOBXIroCIEgP5tQYNx2cRKw8ddsu
KdhdS9NNTog0jScwNgKxYUYtjwBV6V8mlDGOXHW9T0VbPyZYNu4dPxVPrk38N+kfGJ4rC8YV1gLe
9UCVo1J1XRQdHgp+YUCyHmSZ7MahTQ6OC/oHszm5yacIq82I8IgdRkn3ImX9Ye91JB6D9rS3gljh
9emCZabfPNg+GS4XyjhVMMGotb3rNhrU3hlKehgtBkFPzczmmtnBM5q86qoavlUlctPRxwgpXcyD
Dz/shjZDewwCfDli4d9WZT/dJo7TX090Ic+JtO8LVz55clgOHWJ+GnWt8yxzOiaDnXVXFYkYD55c
koM7yWpPmHh53WZ+fBK2EV3XZogBMiX4Jz8NsDy1wHxl6bnXohgkafa+PGclw3uxp0mnmUxUFuph
FOnZF6N17wIynyYCjR6iGdY4EtYwQygAn+fYp2P5vPTqTzo41s1Ep+tqtgy7BvfEFAEHeKO6F0y7
aRd1ndiniUq/+DZNsTqOw2drnvLfBlXk9qHH+dc9TJPZfW6DMOX4gJWxfoHSv49Tl//L8fhLI7tS
e+Wh7JrbcLlKLFYETDA9NB0wdBK3+hY7bvhIO4PRhv5ixC+CYLiruDG+tbCCD0R78bSiwrwNrHq5
XcaFA2vhgHU31ZMcW59jZBY/LVMUHljhymeCX/pj0tKBkV7jwz3z1I92tLA/7g2G3Ww28s+Gzt1v
ooevTloB6xCGEPXOrdM62U8icr4qGVjXGHTlL8DM2Pci+jv2S1ucFDF5D2nmfmYwUPwM/WzeLkYn
iQJp3BKNgCFP/RClB9/ED7OiQ3cgoacb6NCOrv4sRFxFSn0qsTh6aeOGmtBOu+BbycC46yaojTsK
jIcBW5i9087z52ChT+QPyviBtcGMuLBL/7Z6L/jmGXN2ys1Off6vWpQ4sIaBDZEfbj2zq9ujJXFu
8LuyELuZ360gm+7+a/CzJQPooDvmhOONKcMKUn6oHpvMw8GftAy05ATRzOmZY2f2aCm8yv5zgO7/
R/sE50MK/x4G/59vOPz69zfbBGH/CzEmYnQLS0hWPZ0Y9Y9twk+s/cD5F/gAJu8oHF3+Czzuv6E6
61+wY6DkCGRu/OA/I+1rIO5/gDoXwUCI2hptAJ3WEAfCC6Ujq7wJJ2SKXyDMLNhtYBlfJe7V2BHn
hDF2IAYa5r5UU46Yqh4spilqvlD2V0WGpmc6jtpUtNr19phl3b5kp5zckxsbsW9e997iZN+LHmV/
er2kU9/Un8KRPcO+oQtnhd1palORlQ9ODKcYdd1CeJx99uwlSF9MeoC8jcgRai0vBPS43TFqB5v4
8WxCbprAtPQtvovJlMhTLTLUl9XNXSizo4sxnFNcFYaBWv4lmA2bXVqRxANQaGGVbiJ/orPlWlD7
rAh+9CHTyXvuDvdezMx+EQbnQQX7+TbrRDbCMlFDAq56ln/pd1nObdrgHokKC298+vjN0o2eeUAT
GvjVPq9kHHMkGqZI/jCUWIhFS4mlqtQRGdWQfh1TbwILxHY34CP2pRVV5dXQ21FVH2IeTjafRqOP
w3bXOosoYTf2Q4DULg8ih5vtlXnHE8CFRQI0NZze9QEypuKA0o3UWcaHLKFFGSKtgu1mHqgT6F9d
d3GGfzl5TmVkjzhfRng0HGBVmf7ZQbkaEHZK4IX/Z1vnVv3F5T5ydTi76Rf0MDflrbHvBkcE4OkL
fl2IMu7tG2yYI5/TUe6TGerLqDetOxzWqsG/zjmAuOKI1kU05UNcNVnzJ31Ta5iOS08HAvWYO0S+
v5dRMPL6UkIPHu9p9VbcBFjgEd+5WQ3Rdi8F7BNc4RvL5BJacCDXuC5UahlkxiBf5FfISEk1rQLH
AfnjJ8j+/8Jl01y1n2YWjxzXMeiBGAYiIHZ8ZvDPkuiWjDCvyKb26+JoksoJI1ZCk28xByZn4Uom
tdcTZhsv+TyBPdYLg9zo8wmZrlVGwstvPr4czQR8czkCqTnovoOlhofPysXlpCLpOYOp6EuHaQtD
Q2VmjNul5eF8XEImVvpWkd5FAXY2ONB5IxqSgbPGSjH9f4frasbb2wth9YN3p5XB3J3LXN8lAA0Y
mg5JQZ2z1z2OLWtNdt22eeq5Z7g/FK27eGA8wr6x0Q+TImTI0WJopXPgTjN890F/GXHpnJKrcmgE
Hrt+Ns6OQWegGIMftdMPcf6goPbnD0GZW97547v5Vmfs4hNLpxqdFd0U1mKCD94+XPRPrE2imb8o
Mm/gH3gUMtxGlwiMEAGh00lnvMUqs6vVr3K90Wxd3kFMLzEzgU/oWjYUsYs1GwaBOySLE3/xSm+Y
o8/DWOa+PPadJ3mGkVPoN/d1wApBeHWridmm0Y2hfKiQFsIca+xFMSOSNNYzdRythK7v0NWWHhex
kbT9FSC1n4Wf6qEkffvaQ5jAz6YxqXlNr5XIQ4Cr4KIBr4/LGP47KvNMNc8NtSmz2E3agqz3UAyG
Gx4ddgAmWddkkSfJ1anBmG9kB21nvJ3VjLBpzxF1YN2ZQee5IlKa9Kw00lSvSfhdeTx8k7hwfhPN
Rw4Ul/oBwT/0/wc9t8FZZn4WrK8y0gbmpU0cc/hcCr0Pl6SapOQfoRPG+uOpSn/mLMWL7wdtX8mb
uzXZsQlhDAUy07sO+Gxq6G9UpvzBIlpxh6tuYaU+LCbqbtDhAnoprZLUTNgAW+iCTo4KJuDYc5rj
CVSBXk6a80gqSPpjdG7yofKM7/W6QBZ+jHD5s5J9gfnxaOECDGtjhsEpfsNjvc+s+yKDY5nfZJEN
ywgSlsFsYIFdRrQJh6kp9FUHbtTwucIsHo0Xd+z1qlau1ymNdDJeqqbT+2gt/BjZhg2BBZ+JGRfy
zqK+9wowqMqMYHYc2M4d+cOjsuYxbS+FFrifvU/oTvRoUliKq+eyNLvpIGN6MyTP0bPq7c9DLfXD
TQVJJcVv/TiRCQQog0glus2TSo+zqR9Cb7izzRmM8FwB/XFLP56W1mU5gwUFC4svMB7EHse5dFuc
DOHFiI/izwlyGsfZWybrgrOzYE4aEUKxJBy/A9qXRF10PTI+skgtSUweFK/Wb0FdGCrt7uOLerUX
/WnFYyOAdUKiOJQHKjb/cifoVNFji1Imn+MwLhl1s5M7lCh4bg8MDmqPYvk6MTzVuTGGqD+Viv5q
vUOyb/SnzidG4UEk80T+oycSP2a1WWBpPmjPYv4tMem8P5SxUy5f/awjT/F68YkkfcbYlI0PzTUp
a8kVgzlXZznB7273nYch4XmbUanT6XnilSVvh929DeEo6UaS48LSY4kALzUj/57zRW/O+xiOlLjq
hOMx96WfDsxlIhlLxumI2z4v3rQIzdO95ZYE/e2DwRj5opgDjMKP7+zFKhyQNsp2RimgHb6QsF6w
34fewgs3GeyX9R7MZev345FOqE7u8sUMUCya+tfvK97t7dDTWeKpdKjoWIMvVuDEi8xuIbDsaz24
6ZLDflpCzv3b1mrIVjEzkYEvrE0TICNf6kpOTILtVxw0fVIioS974xza5GGGO4dcT8ZDP/nt9DLi
1VfStixaXKOvw8TW069pcUW5FmUGIAR12sFy7CWzlEhRQZkhoh7x0tfC7pdnExeb+HlSmVDevfTR
olq4B9qN9Ic7Z63ToA+L/AHgK+YN1m8sx9TLaL0uqtY46/I6w/eCyxLuaMzQNNNyZLlpZyE746mB
MGY23o68lLpPftuKKvCNmU8Mpp0NkPRArydMGZq5YtpThVG971o/jaN+D7M8NunVZTxEMAZ4jN0f
JrEXjCmrFzalnGMtQ2Nc0cmWnXdL0GYMMlCWpGwB+AurcjyESZHeO0QDM/BXBP53CwrWj9RuuNmh
4tDC6osn3ZSuw9Yn8hefsDAyOjDPmBncdsUaiEJ1PYFELrSidN8TGgrfKbCyxBJ3zuxMbP6Ldpdy
/8MiKtDeqhwftSm01mRcnieWtMEhcU7bLwJEjA+/4FHJl6KTEcmbfTOK5pk9PqgpC3pghekPePZ+
M19DD58S44/Z7E3OXaHOx/Ou7akeZbCv6CVTxJSq6jO1k+i3XP/BCDLPBe7MOMP9wjToohIMLM04
MWEWYW/sa6XM2yJKickYGvxqX6y5lUSCpSPKYLCnnCMU62NFn0g6J1pL/dRct7OJpeDnjxeQi6KY
K2AeWzSK2Sn0ZL5YQJa2tcS0yOkFenLui98mGr1iPhqoFRjyue/kBIeBkvY8a6T3+uniyODM6he6
l/fXEaLewf0fayuCTS/vRC5tWq9SNi/rFmyLTu/7zHyqyyORU4rHMhV2qCcEs56qt09Kfbz6+HZc
rqfcBgedivb1EvCDLgc7nOAeHaHT8UA6FI4terfQAIpW9VDZwd8elM4uv8tc5fvxL07I7+4Ab0xB
7bsmQ4G7cHE8Wea6zet8gegDbwOQgcVCr9u4r6JgRLP9uvg46BgA4pxkHIn6iSxBfsrHd4AT2tvi
GrMnLXSCGwVvg33l8h5MRVB3eRk2L3VCRgZe1esEIxuKp3dT9D3LOXLUumW6bbVyWc7VNN5Daskm
RBJINJ3saOWJXrJzw2SrToeUyirphd4Q3Ea8fqb1hR3OKwlASDEjXt5PtJPbYJcgEOzV59Qw6iH7
1EdlXxsHOPk4HeKpj9Teu7OrUdezU+R68ocwAl2ftv5cQ0QsbDdO22c8ufQobsx2oGXJQRzEnlTT
iLPNkTwpm0tJ11N/T4SKrre9adI71br8ZyOj70fXLrqW7sJJZt39KJSTRtc5/Fk2DctOY8fbYcXp
ifBoj8jOdQenZY+xqsWllFx3wNrEj9NvdgLXBn6WQx/gYt0aaHe6Q9UBGnE0rYj29W+GgBv9WEV1
bykirVHmtfuekBpKSwGjmLtMvCOM9l0/R5GJ9DmIopF4OzdvRnnlBpXKUIoUg4e8d8mgaX3hvtTs
tLB5eNhHYIucS1gEhZQ8EsikS2OY3raAaLy8St9Z8FN+tti9Rq1IBtH7VTMuJpeSDovLhRWBQMx6
wgIPkfodJOyEX7FXRMRgdukiaP0Di2nNQKnYc8EsOBroG0xjn8AK2mteylGkTCwq97F3NV5lZqOL
iJqNXh80qolygSNPo0K+2OuI6ipPX3SPIof9tGjY4UlMERFL6IGCQO/VELWglO9dldCGOS4p9yo5
woqaUaLtqtLNi/Gbom01x3d0+dN+AIPPfEwVUgRqxtnssTbOj91Y9dPfMvJfD4kWCRQG9td1nU1k
cueR6eyR5fSc2Q04afmD56RZ0O39dWosYH+sT/2S6+bjLkJUFmD/ASE69dBfd7NETp4aWZD8XXLs
tMmvwvsk7M5u0S+KNkAY6uNBVrmLH9+UQVXAwt+FY8ra8dVwzWWUtwZZYLR+i8rMqF91ZLA5HGHG
x8udV9OwaB7LaFbh/MKMWepFkjTpRmFyTV5Tqk9JtiuX9Mogk1SUJ2udTyYsO+5niVkH8eqcHWo+
J2UaevarOXVy3ogcN30e3Q7R2/NGiaDLo2otp1zh61fZdmVjMPTKHfqzwS1ZT2ofL1vvVk+OFrZp
QdykVBEwhd7upBKB0eRWdfK87h8AU5R2Dp9IncWkdP3telPCtbtGngBXIMNnbn98De82Dypqtg3c
mLSNnXNplC1TDCfG1hjPpj1AY9xK8ooz61cyxjlSHyt8TNjWPn7b18/28+kKF1THwqiROk07ol6m
LGVkfYk07NvnJI3CIKY3HKY0yNCfNZoQ5SqMTB9I1e7wsELCDtMJRzE/J/0NZVJP0xn7knaIb+iw
8bQPMFD9AFJIPFG43nSwZXnWyQJRgCNNtUR9tjdgUo7PJC+0YOMyM5NsgijkYtZwxNsMNRXJAp20
iuuUpatxrgokSzDSPv7c+CG/wdF44gB1HHMDllcHI5+LZ255CANirxiew2rxrPZ7ptyWOi9tu4Hn
7dQWb7qz4I+xIFTpbGuIvCYKvCXws7WDzwR7u/wbYKEGRCyz40E1HO35hbpBDpBdmQQq9zlQy6Cx
rWx9YZdc6Ky97QdL4XYRGi04/s7LTebXnR9aXpkekj6mfjl5UThTvpQjjH7iKipD70aWQ6/b/Uv6
hqdg1C4pVxI3jUpaMnhA8qZb1UxzXhxMI2/dAPMwdiFO7kTKKAzmZYQ6MD2rBjOj5gYgCWudI7qO
EWty2YUDvWFMJtjx8oom6qyfMuHb+OPz2fvUMgk/BzSrfnHCvyxkOQByuEfkj82wLd5V41mn0jCa
h/DsuOk4Nt/Ws/aS0IQVaPqg+dIczUbB3VC2qw/HH4+Fy6kH4G4yBDiL6jL6XflYS9baGbva84ol
iHWuz07hMwRszIN4Rwp41oT/+H0dYWuvJ0JV3oeBiGbyUiIV3DOyOzAMt+l0u2CyIQXTiFEOHRu/
EBrL+Ph9X/O4fp7ztu6maNY7CIBGk/V6+JPdaJGklWqnZTnDe7KQCqOSLZ10v5WrLFCJXd/WJXJs
HbfcqkY8YfeGrw4x4jTOO464bua3pzqBkDHv7I466BtIVjBNwy9K+4skF8pp2zLpmZicNfDBZJl+
e62hMsshxZLkrCICt9J9kMNspkHVel3wOzVAFodI3cuo/ZKNHdDgvopnlRGxGQ7UuttRJGrgqBIO
iR4E80XHadBtX7WNr2/0x/f2AtrgcjkHCVrG2jQM3bquj3+6tZ00s0BVpXiCR6JYSHCN0aNIuc7M
d83rxpFOMoTqbA92OV+biG/ZWXKsMDiXfHwx7wa2bXtAO5wS9f/eIWe6TOiJ3B3PlTekzCVzQPmA
x6EAFUuIWF7Y4LpqImPs4/e9SAzSDw37AU5D+Dowtd4d+0PYlRwOXVaaVxCOmB+N8iNFR9i6R96m
UWptETRiWEi4qpZurTVXDLufZ9Ij+qEcmIJZF9aQ6BcuewN+y0Z6M9kNNOR1VTfOcCofrThZ+gXq
d1lTOCA+zUX698cf6tW19s2s0WIRzGC19QH1wmULKHRnoi/HDD7LCvyHTR16nwBA5yA5pP6Cw9kN
guVlgSSTezKPb9IKZ79m75mFbq3GHVHrqNpa1OjGDlVDUtSMY+Cq56WBCQ23PBs8x9ibfcfRdee4
KrTzIwIts4B3WxKoMpz83vVy59rtDYrfL6NjmaZxWIsFexK6F5DCr+JLC6jz+oXDcPfvZAk8AQTu
dxmcKx/eR+Fcw6B1BSatFcRCGEN5gtPy7SDH3sC/qS8wCNsex4J3JoX3QlacxuAwdXY4vpCOGvPh
YFIW7XFc2x8gbBqi3VoWhUrYAhEPwDAh8NNo2FPuC6fW1ycxhJ+na855ENtgn+WBWxmnuDQbJAo+
9qpZsPdHQmV+hSe/223o+pPfR/8Aec/7sQkGHC+un/dnsoT1DF1qTjE/iiQKmad0HPQ99K0CILlL
c4Rsv1h837+9nhTYmwh9VOas/naBoNZKsS4bm/MGZbo2kTApZkqBRoTT106qK3KHqyhirHx+lVJg
v7sAnNsdgp10hzW03s3NBAfXzFrk+BRjccUxJ0N8pzFSh7xtBCtTtKjwistZOJtJIAceoL24jBGc
0iRo8HE7mxn2pHHDgQWZf4waQ6Pg1dp62sr5GddX4yXqBFZ9u76KxwE6sHh9121klWi1GVltDOde
3Mz+WEG9D01y8Mjss2YfNRJnVFaNFM1/lZTGL1bId8s17FBQcAATzQaxLoFAVXi53cEReNqWKI4j
Lo9840Q4HFflj3xOQPY9r9LtgtlLKnUmdPSXB4DLghQrGqiydDoQYwc0GC42ZSxXC2wBC/W5rFCS
wN9UJe8xwThnqQ4DxuPH65keaP+znAmNv7u0k0zellnwbnOwmzkNIr9WT7Nhkh/6VwWJXxZfQa3L
HHrOf8vvntYX/TnjAyDs7ZuxJ9o2NvcOH9C2NFD3dtRjkmcHNWvdE8aR0Ch2OZAUVkyIPZu2uhKJ
O6IQKe1eAwlIPfmwcdxYmdijKNFfmiKq+cWIviazBN9pZbysJ8HRcmb9e68NPCjgE98Iy4S3Qq8F
d5nfPZsceEE8uonv+QGcSBf2Q++Sq3jnUiVk+P1OjjJtSPShfinWrIXLCMAtjRekXxEvZWXDMH6d
LFTY6jBmCyrrfWmAOUS7dL1QIxn0B/MVBgjYwsX4zT1C/yRh91ROLZAZ7hEL4Pwu5yCpTCxBnC7k
PdfGXwXi3EZH0cZhWHyp1hsxUa6q+bdSQT4i9MrqBxNJq49HxHxbZohoh2MfKuHKOw+JWbecY3Ao
PkDlStm5UEhywuKv0q7UFIUkpJKtdpZEmUUUvZnpFWaksPLKG6EIBk5oASDkjvfkIhBVfHDQD3DV
iR0hP7mPab/wwBaNupinhPV5iZ4K10ut7FiPbhEt+556AqwrKSbQmnNEN9T7PSoCfSkpxmsA6wSC
60779gzyJQdywD/SxRPpeeumEcntgVZhUNNBbZYOWfXOIxLdAP+HsLRjSE9Obi2wBAysW7i+BfgE
Ho4VFljanDCJ04+ciCd95Aq6iUBpjHEWrAOw9cHWhroBp1KKCVHT3F2HENxcvSPbxG6Tzxr1swvt
mGjmHFotGZGSm4gRQMcI7YbCKY2bPJpj/nFDllVrWmZ0m5rUQ+qGRj5Q+1U8GH4XP5ijTcd8hycw
YNw1ZMJx8B8bUyqVfE6wLu/ar7aXC94dwXjP3cBaXkzzifYOI/OUNlKP9yJw9c9GZw7dfZ82vXW/
7R50/NnLHsgXk+LGyEIC72Pb7bz0UyaTnGscUtHwp7+Yz6+N4J8WD05MNA6Z1Q4ebkyiy1qIdxeB
qUj8HVmi3fZqgTmDD0hbilhWO1nVMNExkvWAPfcrS2CjEwQrcWhOBkvgaF3WtiY82F6DKchXA9pE
EH+bIoZOjbLSM0LK9BXKgrVA806ac1FG6MghodVXlJ5G5e9gjUM6OKmmM7m7I50CDTx3mEBBUVgh
WjRPdHmVwIbzIWVDAEhaViqZ4CX4vWTEtAdxRUR8mDwkbou//q6hhRZfx5OBkn0P9BtSk1LQOYCX
AakD/FlpjBpnK3oMANGArC0/mVUF7bld3QK4AMKlVRP5B9paU9PfFZbllOE/fzgjITKCfdQzYsu9
lKM/S+Qti8sX4bg9GgScjabqt21/jZ1mLJsjXjgl9gK1waiH4bHuvYmd65PEih1vjBA7iDTrQyxY
9uBolMOi2gVR3sCcqFCiJ1yls+KidZfgsHDX6pUYZZKHOEset829W7CtTfESLwcNdrB2lth+eV6P
OC/ZEV3eg+puG/vGVshE5y7yKXMXYcmbfO40rG3LWUP3VJ8O9t8CeRIxbZzdZv58I11Ea1UhK+Xw
EDfIf6O+2A0IFt13RDOYQzpJBGts15vSy/7dWUBF1cHuxFJANc45DGFQsSKNIUMO+7UGo4do+EWY
0NtiisM7jU2cx3w87OCr2ZcRSa3esvM4XB7jotY9p/WAZxYD/ICAD88w3gAMPyFq5VfIxdvyhbe3
QUsYrj7YpSDf9uK0OWKtW2Mvqh7tytVHjEG6+rS5VTEs5ylSqpQgZcgIFRoCrqaE98wo/l+c+mz9
bj8vCkxI+oF0AzEvMymtLzZ5MDI/B7LJeGzuMJcPBTpKpV2JWA1MYz+UnZNNh7Gpa+ZKOPWUN0na
6BFMBaqJqdtoBZuP/OyJgzP4P/Y6Zcd0DaNcNw2y14ZQ7L+2WgaDYfl9qIO4HJ/zvNJb2taTSdmA
vfIQs3DPv6ycXvOUfv6kbEaAVazn9LnAES95Mi7iEmgvffypimuaTQfKkaCqj5QiDPtDBzbAU6D3
pHeapaDV8Lgt4WGdIJbGu5QdrDzZgczRGjfmMAz3COANjFg9kfG3TBcFpdYZ8c50kjZZvnY07cE9
gEfBoQYcQWFBTjNGfEwImkzq7JMjSz3uhaX+N/xwNWCNA4V+3A3oXeliIQSBZz6MA/gfdK+h1S/i
DQ1Hxl3eJZb8gfcMPJgSSzdeSrJ5gBNUga/PSRmnUDqLUBw1lxCelsNwllOmoQRjMoFlONO+UuE4
9nCNmckST0A9xovdruLUOt/bfgg99y4wjJYNvBiLV8Kdih2E0h3Z8SmWxQoZYnIcsHfj5U3RQTAj
7Yyj99mhZ5e/NBNU3dPKwFFlrju8qeYx6KENpWM5Dtgw1zrA+pUonfcQ3tL9PBgdzUU8A93mboX5
GtfUH18oQ3fLg7L10vp2JHfUra/asaTKr408SCZCoRfQheEOIxCNxXVZqEEUL/fYS1wTdQxCT9x9
+UQbNrUhhy3aL5aEjoABzz9lntQ8ol7ZJqWJr2SFy0rtFuFNFUZWON9mVvsKBK0X7ON5xmX1La7h
mpUNmafdm6YOSrku7C7yXXxMi6KFPZTUc+Riw5QPWGHjWh3HwydBLHSM7+9EKAcOSTJxgXKn3NVI
dOqrmOtCAKNv3oCDC+VanuYqxu4ERmRqHDELmDXuXfs4y6Ph4Gf2TRYPmB2e03HCsuRkZ7WXnBJ4
0hR2zTIMvAGDUnFLTcPN+Gt2fM2knEODFuvYMJdNhE5mbLTt19ZrNB62VTGBM2IxfzdryVp+Y9Vs
qvbNdjPhL7hLewjgziNlYUkPWODxCNcl4Pbntjl0Lb5x/JBcXNQjcf0p8ls6wGFh68aD43sN16WC
UreVeqURX8h4nt88z2mpPO9q5Y/5VaSpAmySDLHtm7pYOv6Ww6d+6r2LAgvy3SvTY2tr5JYRxOYN
LpZIibDFQbOSHMcAMPOlAdrKqaGF3WoSvmfrRndt1LJy7kRsVQkuyivvfpuMZlr5I7p6GVtGc4U5
jp4v8frAlOfqQbaeC7HrD7P8ph3wrEG83a1jbRgX96RDPsrgDusQb4znqxoxsK5GtiqhGCeN51s9
XFbid0wWpCOwayokBhOZE73QTrAm81aC987ewWjoatdX2ycWU9tU/U4NCi7mIxlVekmCh5f3pM14
w1D9wAiDZWRiZLEesPc3Sj1RiJEshP4yi5couCsaqhZ17ScxugJ8xcskv21sg7DfqwLS+xg+9tRR
jMl+FPp5YZMmadVOK1xjzFKzbELBWOSQHEDfh3Ey8Zi+mv1i5bgRbZ2TcTQ1BLyRjPADFiysbFwa
9LVYUGj6VKHUK/VMl4dnvDGi8xY1dYrnOMIOGN58Ri5iu3tLj74JK71GmsNpabrgiYa9iPfIqPXl
WIR587mRTbE2lBFIJaiJPw0WBaZfSds81FYB4xS2cDQ6BAAZbUosSecii25e/JhHZuIsb8NjxZho
iP3h9h8cGayO60YHq2dkjvOhntBrq0BGiV6YnErbCaQlNg3f3by1WZ0wM3G9XY+UGw/DrOt87qql
ktHD9HKbZhMe0oYjdunULoA/+Dq2qVU8NfwabMAdWjQ9l8cAnW75kNa5HsEO2DuWGakK9AeEzGtC
wW1tjm7mPww9f6HVimuWKJKWf22Ih9FDPzPZiY5+CtMwxg/aTMkek2KAIxzkSuOVSL9KlgJEc3pv
WEmVqHfDJr/zqMNl9RSFi16wpNVEXJHiwMzPtnJ8a6EYnpnjcFFjX0/CzOz7QX9KqN95Qtv1lOue
Zr+27VRkuI3zvD2voYCKAV9pyFzOxcAAhl6wE/qDWsSRQZ7HCqRMQGkeNk4RMmOpl8mVaDQ2iR6g
U9VS5j7XoZQGjmjIrpe/4smk5kG/yvaYkDajzuoVSEraWLeVp+mVANrB1GZMszy/3mSWfr4LMjzm
pvuyHJA93zSKcy4JE74HD3cvOoQS07WXlHrSNWNqMxpirf/5UYAHyB9zuNRBBKXwdZpsH7AP6P4w
aszylZFXVHpZ6OiOyx/bEgOczARwwkzDUdt2id2pfmeYJS53f1uxy2Hy+Mhr5zpfIVTZBHoW2ZgS
cvmENQ8UD6NbZWyCY13qaYeVm97xisLR79Mo/HPKw7BukG1V66cAJ+a1XF37yGkb6e5AvCSaPbgh
BrjyaGBHVKNuGcSIGfiu9igcmOYZCQz4wwdYzehe7WsTP19XwOUVyWtfqbzz2mtc3OF11Pn+DF9c
Dg6wOd4MQc/iIIZJ09i2aj6zsQmG4qZcWij2yhEoldLvksleT9GiSBq2fczhR2Zq6Qr91x699uVr
qiJcaE4dq6apbm3IINAbts+9DaLtZmwzW7i17j9jNqbXrkChpXb+AUy2RTj0mYYO+nImYXYV401U
UsZYcFv9fWLDNzoRQcL9O05r8VcNYmHjnomGKOs71TeGX9yLFpN78g8Evih/gY2yWF4V+J1R09o4
lnm/u/wjteyKoUksNgh6ypHqRP6u6oVGt2Iqf/5KsHmAROnQHb3okrPNn0WDfjR2DAT6e6ebLRLB
civ4gpnBxJswqlvACreOqj58mFKZafyqchxesRWF/hK6KVynHZcUqe8OSVHe75qByAdzAqUnaksO
e/FI34jL7TEbQfENq6LA387L7Lz5UgypxumcFjEp/qgLZlTlYYWNKCA6vtmAoniFAZu20Rv/kKYa
m+zdSMP0H8Mp+lz082mCBieYPOgvhyZOc5fprUnRtlXV187jRAgbUZaI51XWYwPCrfmBJkaPnM6e
ljqFlDVmTna3jruPr+LdWZL+u87F9cC/eCqXGZS+mRgebp/2Q+CUDJdt6uQJo4Fjx2vjMlOjrkCq
dcKWa8syWSujjy/mbeeSgy3dU0gBOJ+Ra85GcXGUJG0QwrKIxodEYGsEVXCkymKFeT0PLPi/6alY
TVod8vEbv3sW5BF7FmHUqA4cC4zrLVCNsSfaqdAdHsS64eIG6kLa3HprA1nO7ZetFhhTjF/dv+K1
bv/4Mi4/v256s7pjVeCBzr9rIw+TNXZxORUPyGJW1DIhX+gIhJ2yO3Lsh4Z8tZ3lP35n663Wkp6Y
7rRDBqZHRlfAvzzbyjGNYQFGxj1GKPoIiUUy555DkMmmxSpIsgT/gB2mxQlqPX8OgdTrMVCEXtXd
CHeXz1aDf/CvWneXQxSqNvdCAFSEFtKFS7jD6xb6s35k3m8nbLHSsXocHvvTOkSnKmZb3TQZpefp
TUT8b6CX15Hw86y16eHBIsBViC4aJCr9CH/q9LcEzAWwgNv7fMxddPjbPYGkNZrPc9xLF/9uq0dw
XuSe3tksp62s72QVVcR1hxLqPDB07IdediNI/nLsX1EnLsEp7A2Z0IjsPDgm9AgurtCMTI4pcnHv
pzIIluQ3R7R9k5/oprnGS8B6zoLmozQuv9ncITAZNWYhRU4fq8kIH5XvltN0qABXyBLalAdTUeuN
FZJXEPxOreZ0p4WnRSGB0CMy+uPHo/FyOnoW10/QA/EM3Mx37A9WzRGacug//KM4WydbY1AJgLAE
GWV/kApqXRSg8GWspRTc6o8vQrxVDNIbtHUeReCzHEG3eceXYWfDptCr54esrbFmO46yq4P2IRzD
IvoaK2VgFdwbMxq587LK7DblcOrBmMWyGy2R+9j7Ym7y62aRZv13E/Vx/v3/cHZeO3Ib2xp+IgLM
4bbj5NEojGzdEBpZm5nFnJ7+fMUqbRyPARnnXBmW5e4mWaxa619/SA0LDQf5Sb01MccPRypOhMar
IcethK/AbJ0tOwEhA55lGuXCB2LV6GKUsAepiUFjKam2GvEVyTINsIVrcOr2jSE77KNfZACNtrEk
BB85zsgg54MRTt6MjQ/ZozR6bdja6YygC7XzxpoOQ4oqveH5JTDKpwQ9R5YeUc0F3XQGJ3d6Un4Z
e0jd41SsUnBjTjj8JFxBOo7VtXCEnKMnYS/fRiJ90hTbEI/SrDlhuNkPw13XplChzjT1qfn6+6dn
/WMNIZBg30BIDzBj0Ur9/UUNQnbpmWnno0a6G3X5VDL0d3fAhGYcIrKcy4hJZMdgC5mOIqBqSLFV
es8ix+IQEGYrJF95cwfJS1PKH33ZFaM18cVcbCI2T20b+vG/DVLfz1GxLoA7wA6I7gIGyns2lIOe
GxDb7B7obRqv/oHwPXXqC/IHin0tcNRv6lYbknqNTpLuSm3b6YR1l/lvb8e76kWqenyEID6yEnw1
3xMppxViScCo7SHYjKFDntdjrpOcjAUIBK/e/091EJiwBIlpZ1QndcTWu42NmUlLe+ZVD3qgqIu5
VpVqCNwz6sbWh4Fq/8vQ/P2WyhaAbz9BkUSoB84/SrViaqV8cm4eiA4L2Ggq+jD/26/vx8fO8T8E
US8nb7E1oV6++f1i/sf3w9UNHagjgOyuSyr539dyXa7psIZWeq/J1HgmMy68/F3nUVke8sPbFoM/
+sH/4w/gMcNEgUuO9sNke/77D/BBEn209v0dFKd993D3fksffokxSJCFI6Jq0bx1WR98/f33ywv8
36cuKbyQdWEusClH/zwQimUm6wmK333O5rJ9DsOxDy9p78fS0ZLX0+gvvo288F8Wuf2+KqISZB+N
oIhQGbLm3l134TmTs1Wiu0eLkLbjU0BQ7/oaVfgV3upheo2Lg/N1sDo51WZaIzsfiMxyIIPzTy6h
0DYf6WGwb6rFdoRcD/qDAX0lgQ89rWe+saPLSV2xhpBumBTck8PR0mG+LiUiTFUlI+L3t/V9ZQVj
j4UN+w9SFNX/+9FN7MXNImwrvx+iydlPLDsrcGfkmCva81gXk4cHl1KLeCuI+duI7GYyZbsF0+xf
HrL3/iFzr3nMmJnZbHf/aEXmcogSZ1jz+2AX1WYJLCHwP1nZKUTo9xf/z69j52KQg3QKtiIl3d/X
dJ55HjPMzbvDLyMAM8lJMUlJkZgoYAeXwIh/G9t51vv3mEOX5oZNDE8JExOZd1/Z98SiRNSId5qZ
me8KpyWpmu117Gc5dpEC76m8T9cB7c2xq/3ebZ5svMOa8oKsMja7e7eBJzE9aOBKSzC8BDoxbXbU
ga0tZQzgoMUEIp6JWXcFWpAPHsE2+H35fKqs3VZ4GWhp4lVOM5q5lz0Hp7xcuyWesOAfaQyMj2wD
WgcA0S66JhplL/xGTDfTE3a6cpBOCmnHXw+VbpkoeDmNyqFygdKJmETMl0zVcHXRCsZaUyWFHxW2
o+ivrUyWdSwo+Uak3ZRhZFvGLdMerC8ZVt9magYz1cRaM1oLavlDkRxIhKpDTcOX6KaA0BsPhGpq
RnlJ0r7gl6iizzF2AglUoAqJlvKFE3G4UZx0cSlRJNVRlLIFfFsT/AAvYYcpF+ktndGt/rWvkEpE
t3m7IVFVfbppzjPXnQOXb87FSxDlflA3SzcrejvOlSpRYygaNxZk5m6veoYMxCW7O3tv/xVMCM4i
IcOdHIjDpbnm1xg9EanhSriuO0EytOTNDNpJihv1WEy4xC4wF93xRrUS1P+kS2q3JiT0pQxZSZDP
AbtcqhoQreY/VJckEXcb1hTfB3fOUaIQnoCjXcLtRvGBJ3dNboeaEsa1ZXMDjdGWEir4AV19aXit
MGar7GaO7rMx6MfPOeYFiIeAmr0tOqmyBJ1GTRFjEiZfMRpDUEzSZN65LphRizb4O8SnLDgOYO9+
e57MRoKlSYaS7ZWc9ZThJQC4kcByhjE3HXzLA+M6i7JAK3HgjwCzhiI3vSvpqhJwrIEUIkJTLDQU
f2DLKgHu0jcG5zkpfJSEJ43H6gG+rWaoGpHEAtPGwrt0SbvA1JCZ2lNntjOprO02FtsXPIH5XU5L
uu3PCi8FfBzSfEu914XP2V4Zs47jD8AMy31lPjqNz/i2VI19MYzGWF8Dd1uM4Rm9jzRC8TZXThAL
RLY9pgL5ZvVETaqRoAaL0SNLhQpaj33wEGay0wyALlms9Mq+RefW5AJgP2AEhfWnmguzG7IXXDd8
87rpJcBy02AMocBWdl6JtXRqF9AFXLT6bva1Cl0rf1HLevQXXtlif3EnE7g1OW1TaPfiPGGIyTJU
c+vYAPq+aQzbmAoSZndmj2rVC2RkLEyl9shtO/dMHBFQwm+npo094GKcpCSUraU2Pn6QSXc228rD
hdYv0yRFWtbF01NQOMkM0YtOWG4H9ZJy2OorVUssXH30OWbJWBMx1+JsmJIoYE296kUYhcbXyesm
5xyprUuPgcg1rOX2t9tEDLubhLkrtPRt0irjLi8lf7/gqOK7FYAO6gcuoTFcgpnZibWBhAutk1MF
n5XEfF0GqgvGKFonnSTt8KmpbHw/heNNFWiuwrvVsMIPF4mIjzPG0usVtEbeIdJgkpRBNXcmSk5q
oLLZhGt4964Cvat2lHylCCybvy9pgu2bdqDBH1FORzt4Tmzw675MA1BXBu+pJfH21kq99NEjogJv
e71RZnUcsomSJODxMmIFbRb5sY4MxPqHyHAhLLTqZZvV5+3Ad+esa/gF8yqe7iHO11h4hJmDhbEK
FIdJPZpfa3vf9XruAk+VRAE5oFA7JQx6fp4VdpKOxCErT4F8SOX4Q01y9XxZsSXcupPnVLLIIeE0
+vvhpqAjPXZ19v5Jbw8KZBxzS76CLuJynquvWAKky06sy7rFg7HEBLPJeKZRawQ5SraaBng81kYn
xQoWs3/ut9rEUU+6VOloo2X7lao++Jcobh/E/nex7cqMeSVlF0OQupB/31FNP35m8gbUqqJMMCAd
bvUDMs1FAgb2hsN89jHv1xzaiD7m3GCgppnxKOWV1LgJAW37VEWxhdbNkUtjchNmAY8OZQZzi0J5
5wxqX2msEibfZZTDSOMMJ9EzBQPvQY69qNOZ7fzRxKNkIJU2DDbKBPVvlqIlESQov13VblBLZOOg
aUkFUnLWUcGGysXFY80eiVhQckuwbJWfSMdZWY+5Ea7mA5lMbHZFMzThtw7ZS/o1Yc5IFg0Qg/Gz
zP1QazNJ2panup5PNTCxOBA1pD27CeWkFIAzycfAmU+c7IkVq3UxEcMabH09FFIAdTExMIVzMXw4
gBj5KyOZ3sWbCqCmmeV5AmbsliGh31Wc1Cdi7yZixUec2sfoPCj7GLVsI6Vc1pWAPu5x8mEHuM1a
e4QJiIHZVpNd0Qr0qEzPKsfYLmUn5PPlCfHD9YasC0e90MHrJGZfrJLSoUd1dcfB/aI7xBKLdzlG
VOqpyEAGjU6GJCL2Q13jjqqo0nQftBOSeRLNidwyEYPJFcPwhPfOq22PQgtzObnPOjlBCMEtLIl0
+TQwihzEKVNqik55pcU23Zw45BYzMAT1uFOnpPfsNAT4QLKqdPUnUh/yiZzoEhut0kHS/TRNqGkn
uo5QETpMjgJ+Vc+4kjdfnUfEtsDZMeAEQytTu5MqnjpVHkIUkLuFHgImauSK2Qs0CDUE1Mtzy3aO
YztLUbYqSBXI06vKFt6xj63blFqVDcEKcgp3kk0ezOg2r7guZvAGIaTRo1rNYwItFBqCeudySXAm
JoLxP9zOrodGFNyGQ92K7JKZse++VephCx+u+euQo6NG+5xCN3txfFPOXp0pSfrpM2bBZHTjDCQl
wrgDSmYQLYCcPStyh5HvIL2nppMgNFUJp4x7amNL4FJNH/U4Ftd2skLJQEKYg0N478qJj1Yh5IqO
ZFFe8PzbvvRa8cGcMwevxypjlAD5iXBxnoK6Sfodgza/dSQW4nld+rcarDCSeSgsUuVDg0w68t52
sJlTsqiPw8RmNB9Xk5keA1vFb3NKT9LK+B6k44dgTcpyYJ/aZ8i6ei0WQ65F8gTkuatvstaGcUIj
VDxK5lG6PPWKTYJSsB7CM03IIpqTm5VJn//5+37yPUaBKx++k0xScELHAeM9SLd5/oJreV3eEcgG
ORsitqrnN1mdEEMlq6tJzfr/T1+MCwstPPAMkLnH8Oo9FFcWztCGYkvv8jJtw7eVTiGA5N/g2YB2
vTWWqj7XHBVs87//4ndaEqB9sCgnQLoCGocVzDtRE1DbamHvm904+8GsUY9BRLyyv/+m92MXgHha
59BlQsd8hfThd3pQwwjxgyRK7aae1yZ0b4E/Bz+5i/C/gCzOXH0Mwutmu50FeWMb076sj262Ojht
+Jzenf1Q7JvYYOKKUDxDQxvn5sPvf+R7Jiz01zAEanYC6BLmP+1YVigWQdBMzlUz1BQHbtFWVl0u
gVkzXJrSuGCJscckxAuJ158IRWua5ipKDKhItKg6APdOZIZIjjC1YDUfKhacg1Wisqpr06os8UTJ
SoNo0NHrSrLaUmpiJz1XWE0wHlDvpbdj97+/TKx+/g7UMK22fMTTlolFJ4q29zNjEz4Jb8FkXwhk
2IyQIi2pXfy8Ih48FlsELPMPYWV0GcdtjpaYIOUoTMWzrTyufIfank416EhRtEa2L0xz9rGHtuzS
zG+QVHifhyqAcZ6eTFx2SdtL0010jx1c4NU8VkGaujnSSVMqTAiMHAMcd3HioIecx4E0wZoeaWXL
bXcHLTg7knjsTs2ExowIv86mjJCnEQGWu2eJKJu6NY4QuzZrujbYffQZk5feax4FBWdRXYGXe/s7
Hptwv8+rVznBa7HFHjrLwDXGvjjH0wYN9b61Yyr46zYic3+CArQST0yp1pDfU3tFJvJruUZ1/GjJ
/h6ypxcZc3eCFdKQp7B2feg0KGIziU94RrglcDcnPD/XW7PH6245OXOcGcVZV3Ve34eL8XVdsTYR
5BR0mJMeCOUQxmd3Nk0PSzURdWt5KfDmIGAjC72SU2VekR2gtd2GFS/8bOp7ZoQ7R7tSc48YTVXw
AysQUl8Smp0WeLCoMeM7de0ws+w25UWpZ14zxNocsa+x8g6fpqUP2uQ4OCuYwZE9GKrhbYWlyth9
hqyyIcIy2wg/gxd6UEIOcXIRASFnHq188X1Ml9l8o862w9ux6SwyKQuClwlIbaCMM9/SBpaqPcvC
dOSBEFhBOubDFDbS2kWpIrSrp646DB4pBYnqEKdNSI0r0TGybp+QHI099fLskfBqU0tOf6kXKclr
pnJp4M8IGvwVR6buNJP3jcVWHhr567+8YjgB/P0dA20GbuYQwfDahZzwfnyFRR/pNlbj3U4izUg1
hz6ZiPyzBZcPa0h2wvgmwH3aYwZZCoJ4uwbrBjsmkKHEDfS0kHoB8jbgZnhqsG55mOehAQUcreRz
WY6YTpNnnMyPdlD1OKWTXHRncg9GXmZO5qS4g2EJYkhITzT05mns+G/ptbILQzznBabVdwbu6ut1
RICRnVKRTd/jvljzC6m+M3o72+rIbeiJP22bwSyP3RZ6K4R0355vfYiDxKc4cdSc2jgJhmM2LLAg
TwSiLdZ9FNXNkxGsAcHE6IqCw1il82mm7ySPLiX9HRxIRHeJh3YHx+o6eEA3XkekODVNyMUWwaey
Hq3HsXOnGQ2MY3+z/Ci7Kxev9w/gUflTV0XjqRsy63WpyOgohu67n6btq2HZxVPpGot12AYXusmB
mV5MOFbtpHhzPgCMMbE+LR5ZktExd7qqNx9Q+xh/EZbqXPFeq04rDPwzZNrkGHh9eMO1WmfTSNmD
BEjLZx9fjUMP1QQToWh7ID7ITQ5RGaxfzNLdLvAHXHGcrLJ/nrK2+RA7TfeYoPC5ECHlfRxCw7nG
kSnOIm+kyxowxT2T/fpK2sR6skCJpbtI8Iivd0LQUTh8NhvP+3O1w/RL3A/dy8oM/SHBGum27Luh
IHS6d0+4/hP2nc/b2V9ysrijLV9uTWcY7wVakmdh99Z5m7v8XOSujaXS1CQHhDHrX004F5/a0Z0/
VK453GGglD7NgVmRcU9My7msuu0e7Vb0CUeg8s5KYu9DCCXXJVgCL3EoyuG9CePyS+mN3ZcIy60r
3B7jCCIT33jd2HCaAO8dKZ0MF3g2dG/cya8/NcNci6Mkfl+cdTK+J3YmHiLRgK3Qnn6CDmzD7e6c
K+mt9qPtJMZpJjXhZ9ERK5z4GfYsa2ycxFSQorrF1puFu9NNINbixsm89XmzjeHRT/rmaqXTdJvO
OYIpwgcgMWehjKsS7gfMesPljNVvzbdY8dmgS75vGnc95GHYBZewLOL/QG99jXwxvlkcb1fIcdGh
QOuPnMxjP8wK87PLBnw2liJ89pIguHG2TGCd1HMBANDe55C2AfX0jKL3JEJRfx+r3MsOOKGKB5Ym
DUnUkHTrkRUM4zTilQkL6yHBY+Q7sTfGXWt36MxorG49tpMXITLEqrjVv2Izsh3ENuXfUzJhiA8j
pOJD6801mExsYWIq0+PneSKBEEJS/caGWjkHm3+QTRtzB/HAtZ3DahvtH6sRjBcPdextMTYje0a6
FS/Ypw0vM4cNM/O+JsakJZUKwPuTD8PPPsSVsIriaGRTSi8OUr9MlzKp+j+tYCB7jWLtTITVFBAn
F5gEyQICnlGavs45XmXLKL6mmz3cYur+Y+qdV5IbCbBAsHAxxqA4bpHdXmixGuPWGtoiegAVrG64
sNI5Uh41T1QUaXRhiBpPTOxtjuTUAElCJNewvdbMCA6Mxczv8BwIL4o8wgjcxvjTSAabxrPL3PrA
ryr/8rfau8lTw70X29p+QyBn3BU0T7xc7vKYuM58N2Z9Di/D96oT5gbtnzNnx721ev4XLLTalypu
TfdUp8Vw8YmtfrWtvupOcWx0RFd6AYb1FMQ/jbRKVzRlzYDFg41N/zn1+uyxXZwRX5OYjLem8AKy
MwP0zeEfMHjCo913K8Zl3OG7carskylm+NCb338Ua22cR5vK/QJeYn5MmDlMhzqsYi5IsJfAIP2I
/a7xYuFP9VM4K9tPlDkPCCBIr+TGm3czaQPnkLyYzwhBwfOWLfweOyL5UkA86A9CEkkO3IXmkxXl
3iVfLIzJs7grrwkB4t9cf+xvAmNN39weMhGJwwGmGMTyjf5ml4clrknb6xH3XjAfa+8yO6tP+CyB
t7lFfMqzJvsrbNL2SOEbvnRgdoQvuMlNGW4L0EE/oOawk/tqm5r7Nluf+OE/8t6vfrSbVWNegYOZ
KBz27tYZznBCiX4umQbeFS5JTyhl3DMxY93FaeeEOKg5I0PPM7wHt1kIBWrMb9iruPdLsaA2LGXe
TUTWH5kuGRhI15R/bK6dYn/tiR6GzBDdNO7UffaxocFMqyiyJ4PAwSOHsPhYd8t040fGdku4tnud
1zW+cfnu/BRMrvGRrNEJ4zEQ1vKy5EVWX4skTPOfitINHilprFsWYhZQbJa0jci2dgfddp1Ss1Go
ETCPyTZVpB0lGSIh3ZgqcwGFr2jnCc2f62fJIvqo6dMFGwqdowJYw6FIgSgRg2HeeB5wJisjsqWS
ecteAyS61LE5MQj8FU/ZGlFcyfZXTQ43LEPG+mA2I2qdA3AFk8AlG5L2a+xF1UJY2j5mjLYaEgll
P1Ko26j2aveHRnkZkmBTeOwrHDdP6zhN2yMcmKS76WIGKRgUJc3aHHjr/Popr8ZhGg9J5A35eSQq
Iz0bfed0J8OogU6MuF7DnyZ2kPEdru1WhXKmoMQzsPifLy2D/vrFnds4/2PwEjE0OFj0IvuI0WBs
WUDARWmb94yXF8+/YrSQtNlhxO4SI9YZD/n1PMClDHE9aQtxwOg5QRwUzzkH18HzE6nB6YlAfNSz
1Dwq0YWNFpXOSWFTkTKe3rZmjeDWZNXwEzPUYoSKCQve++uXD5ndhMXjzCQ7uVtNn1eM1L7mGhcx
43wQvmLzv1OQkSY65vNoXGHQFPUHbUxfbQzh9yhqppBqHhNBUwvpQVJuY5BOVv8felZJ6CE8T7YL
i1dJ0AeyPyrnJ1UaZ6YhATs9yIBKzqzpgDSq7V+0i5iWEUWxW/r+mVBbr+6eqKXA5WetoFEjGme0
tyo/bqHRr8kVk6eG71QjTGPDRe5WIZFy3IKF0T6V0axkOImSKcs6l0QuzMOknlENP1L1Z3rwo9U+
YralX3JqznL0rJS7qo/QHHylrpyU+qjNagnm0QVJkNyckUjgFqOEF3papX5N4YQ821pRpDVOqWdI
kyVndKgU47qUm0+4WLdpMHmTcctU0ckwQAm4NeJK97129nM8iU78Z4j8oMvv6YvRPx0mZs1mc7cl
pFBMRxv1YYN0Ao9sXnIV21BjI93DA0yVSCcUDODR1pkESHuHOIDrAjweWwZWxZ09wf3AjblAh3jV
UgXRhlIC2KYzwLIetipk0DdDbrrWrQ02qa3pKbHpDgaCQ3Hx+4m5dCIYjsZh7QWsHl8CmTtHV3Ie
0vCWZh0bxIMgNAMDhG3eMFq/WqIbV0zAFabbuvayQC8JjMnGGW3HqSclL51se4N3bYgCoPhQO9RE
iMSU6kLD1Y6a+NSikdOuX2xh9Zh+AcCMxYFqK6KMGX5NaSQfaEzBUnoPeeE2II0a3wx2PrzWb9JZ
SIDSJ052ya/VjMiX2icuSEo7ZjgD8lMI3yu5x1bN0JGJem8wakPQKJdjK3kWb6sysRs3RjMCGcuc
JpU0mG/dL7jBSevAAaaOmR6znM4BiZNH4iPefbvKS0+8tdLMb6eJHmVxo9RsDiXWWsvrgjVU/6a1
gyLKkKJpDkcPKpXxK+a+XXusVXbmQ5St0XrC/G9dvuVsC+ZnE3fRht05SvPqgp5xmr7RtWXfa+mA
OjOZj6zio5mWI3aoi9MxEei7Nndf0y3Jy4fMx3j60tGP+S9qLxl8OASM7nYEf0gqNNuGh1KR5LrB
/C9mr146PdDUQvZJabGqKZN31C4HNgqtrtXC3mnno5MFxZKsm1EyAzCMAFyFlkEcL5Xmzg7ueGu9
b3OAZ9gPkVJKvxHlKBv9TpHk9Eu7i8sVCtTHpuSPoPOWI6ehQRn9sVpFXH1vbFyqCDFbx4WowJUA
RS5O7Uc6ekCxebBXlT8H1fRE7nMVwr2Jg9pt6Ad3a58mmqGXqFvUFUVTybFAuMasBdrH5Q81g7V6
kXCnXOVbve1OgWpSoU7sAkoXG1e9uPK0t8Ndlu0AqPCHc2zK+ZRiTqk9Wh/za8BoiJTy1fnZezBE
KrTFuJa/aMEschTJqFEDJ3sNpNl5iTmnvZwSKNDeZ7WVYZoq5Vx67q4m3L0CUEwc8iAyzEohUA29
/IvjPlSJya2BP6YU3uBe8idayyrf1GbCYGx81jY/XYXhgDjEikkK8COFamqZAJvJ40e0jbx4qlgO
ctzY5fGj1SGithfB2GWyq4XQD7UR+xATeNvRpUqCEcx+6SyQTZh+pKcI7jGPS62XQQ348myWNAmH
/Knt1Z9WfLZvl5XBGoaQBQBwRT0vitwPznq+1i45so7byS/lTgA0KGseNatdm0j6MNTQDkR7sEqR
sdNrhYKy4vtltbnGcoI8Id3kIJsVpUM9N20ioR+2UpMJjLj53LZL5Hbjz7E8njOl3QhEsI8e9lkn
kv2RHa/G583AKhsVZUTxu/sJdLuDgLsV09iRr1n3znjGnkaU5R3wZ9h2V6sn8InJd+QvC6aFfsXi
v7p4aptIJWEVIxsoqlRK3SbcJSHCj3AfMC4ieLlEOnqjp29aK+C4nZwcwV6WVSm6cCdtjmVdNsOP
vrTEaH9yOrdys5NnTmswXyxrlZEfJu6A3Bk1rRdTJFUnv9h6FPByTl9SPr74+5FjlL08aJVVQEID
KnV4OxtaC+koieWnYkgnbyCKfFkBNPvcLYbwyL0ylWGiOryYx/lodh0p4mRkqXzbJrHVAY4buEWI
5gbmCH5idwJzV37atpPv3MHcpMCWvEO3PE0GLeUJggMxRE/49dOanhInXYLipD3btRdGFGKWYH/J
cVUqIwi++5usl7F6oet0Gpz4kTjbZYN9hCujaL/1FqytsyCoYlpPDOpdrkJXOo56/kR/B87wRhrD
vrx2YlySCMHSLiJITdXZD/qMe2W6ndx1tXBWq8+Vp0imuBYYsUimor6BRZdLUp43l5KKJMZOvqHk
uMoRXrYE8phtut0Ismd6wi3sDEIlHzEj7HOYiLgtsVzS3Wd1dKMZja8mZOiJtyYkMWKVo31bUQu0
5YAOeDF6rCcRRim7S80AauD385gdl3TW9KUoMMdyngRFH/lwdY5+ASUqRzD/XyJIyEWSn5cjEP2C
X7osDcw4YbQ4QM3kFtU+1k+EKwxUR6SzLOhbjeNWQB8DcYb/WJG01JDd/apJjCgLSTq5nQwnCwjy
jFSCDXlQPBdLJSy1FC38MCVmUSfiFCHx8u4NxBH8Aq3U9fpKjsVXckqYeOarW9jd96LwdpG7Km0B
YToeoOJ+im7tWWR6zXSNLUf+0Iaksc4Qdzh7X8MoZsZwzRCC7YrkmnKMqky+NoquFpamfMn0fcX9
Wb4p0Bjka7jEg3x7zZntxDtEPd4R5mnpmrmqjupsA0qXrI4VMHI+B4651QKCpJNjjanXjO48MCLf
G5AeI8Bbve1nyhFR0znxvJfqTt0mrTi5koFco2hl/qE60kT0kgk35KmU66pDXr/TRKKpa6cnzi+t
CthZrYBoDM64GKuRi5Ki6w3bUCJnLl6K1nWAVqXoDpoXFCgiRbg6ctfV01x3JXKkQ6u5m5co90CE
nfLI0Vs2nCe5t48mbnGQRRUJoszx0vBOyloQ6oTbXKF3ObN12+zVt+YhGo1Dqst9mlnsfOcRbzQu
Rt1oteQiuJDcI/VHtiIgKaMRW4m8fz1NxdFMul4+fNNdwJsOUM0pobYeuwI03yTI89Z2EJC8FRRv
JAJ53SI4ogcTx7i6OSRMtoDxgZxM7M0UYVc9B2cI5UNXLKouTKQHkuJxJ6rk1gd5RO/EV0VK96//
DfhAPiLNBoOmKw9oq/fSEDv40E08/BTUS9H26Jvyyy+XaMUVwT1GLtdaKbFTRTTuMNSmgoIhavB9
v/h66icPzULloKmdirCY4sbCI9KsMkUWwoFdLnV1DvgK0ACj3POGtk1So3qnlffeXBfpUSBvpqTG
KEkyjEW51UYIKrjfiS1kJ6Zz3CYrkDgKzmLS0IFUXWa2F5zXB1xkp3GRD2Nli+bDBAg2n6L9qLWB
gW56Nw9eBj9CyeRHJfEeCUHgM2W7Jn/LXsPoanGKZmiBJ+nrCgVviOekh9yj6Nz0XzBoCLuQm/+w
V2wKtEmcEATz6IEOBoSactzwbGhGpehda+org2WLlH/P4ZoXW3KGVLGrj27iKakyXaWyalOybSjD
FIUV1jrVfQuqwYLxd2hEMR61c4eqovqdh1ypSj9xG0m6zNVOUeTj1ICNUt7Exp2lIoaw2KP/0Rwc
fS4watvRMrXW9b0zUmeRe9sOt+g3TtWaC+QTrkN7BGjeCdwSSeNQ5VOMN1X7BqGdlh+ShDQC03CX
mTU7TKbMJ7QVvNkUU02BV/TG1hMwlo7FE/4o5jYfW3OJLKoe2c6IvJPUOFVqM1OQBB+tT3O2sFml
F5SJ7w0kY3maYokly1gLIr08mRQ+5zm5rImL2GKZKzYkB/kqrX0T8mJetbmDtlKAgSr3d9UKhGqX
17caxYY8zlNQLJ564O+ygWCJU3t5DIETfffoqxBHy6aW907amUVzLzUZVW9AuN3LukThX6oBMhaI
A4/kb1ikSzNwnkWoD5Gqt6Xm+ZcVwv/224cet790iv4Io0neot4pkEnWzPcgyNZnnKSlWPyXIlhR
lujFZK2vG3ypv+av/GIUKeYjryldoloOGsIk0XDFuwineJSm1c6u05BLk+RDYF8WezEvqW/I81Az
BdVCVn7ChEwN3Dxcf+QzUZo96kQPcr5j9L129unQdvePFdu3QO0yVetz2WLuHR4UN3brOknT1RQb
fTqqrArtka+dwrKWNsU6w5jcuunOaipqlQu6um4ircNIJMFU73vBLCSbUdsjtcoX6xeDdq/RElSR
vOUaTxE0dbKs7Cb5qupWyfFnWTYIFVKhNyvtoaRVFbWq3IQXShsqIs9l5WKbgzRdIDPICXsOUhKL
miuUBfmLMKiSQgbLC9Nhwb4jLsCY9K/towzV97Mm5jJZlheU+Otidlfs3UNrPYHRSWvlEioR76Xi
D/uy+ef2KVcnIoFYdWBjPGoHf0CuipdYxi4oGr+CBRzll65eoiAH+qcpbV1ZZnSmL11lUPPLTw2q
mvHOSROq25atjIO63+U8WiEHXrpxud7WyaWgC5NJ+ZNsqpKC7ivpytKTQn6mGY78D70qa7TQwyA8
M2AiNuRkFB6VACXesHuyb2ZvCCgddS+p2euqPrD2Fn8cIS4m57S13KH4xHYnC3MyFuUND01XPlJr
ZTACGEqOZhjD8gjQsup9PC2RAfEXh92u2lUmCVqB7bqyiG4KErLEAWKd3Nw14V2/FEGCedxbBKbL
26ep1bEyJuyV0Kqr0zXgzSycHrxcAxDKukkz2aOlT8ZzFQ6oC5k77aWohpw1vx+WWsQjTFXVFyq7
lFmBh7Wid2qvghmdhGsexVz36/RqpIC8dJRhbVnL3WaR7EHegF+V4/bYIDBYvCeEafidSax0i5sy
/blg8hOtl6Co7fzjUMCu8a+p7U9eiJjKSkbzOgSNCA4eKPI4HnN/WNufid2IaTmhldyKJ1ptqzz5
DSm749ceu0c3PNlIazCu9bbNCc5NDDh03aag8U8SjbIe+xwvqfuphRSVXqOSTvzDmk6jc1uvtShf
a5bRfzyDse5r6Y/RdMHVd2OumVerDxwPdepOzO34h9m0nXhCfxdX13ji98GicuCOC947bKa8M3YL
7hXMLx0/LB1r61LZ8WpeG2HO272NFcmpELkNd1/YAXVBwvYL3cSNxHoY0GKPJ3Ne4H85fTrfdd7k
C5Aa+jvrod7w7kBK1uT+BUeVCMsZe5vFfZiVm9ld3D4aBoYlIdlM2cUtZ4OAr0wY46MRFEu5HmEB
ox04ZIwAF+Pg1fFcOGQwmbUTMK01MKY7jls3r1CdwryfCEyCWOYuR5ER9pIfMlLbYYqn7A/+yeQ1
cJC9u6b3EENotsXBSIspiO6wJ8oG/+BMlrlsp4mZ1fxcCr/qvguvhtUSTak336NXHcUFy2C7JiWr
NG8yjC/wkEZX89yQJtvctiCe7mNU9sK49wTmiz9CNuXmR2P6fg4GaqAk/1Zt8J2Kczoukzsdegjt
DcgwngRvfjkzcyJw9CuCF8ZXB0/7PO08apaIJO97HNzpANbob9lhHgNHfPM2yisppltA23RuigIO
AytJjAeYMbb/AZIMd+bQudEqHCIKCmZRuL0zhMrWynNvEumruh4qdKt4LKht2YDEwr6qaea6UFYl
vtI7ZIhEpq8hSDvNgSqRRCLFh1dl32mrdB2Vw6p42wtWFsWjIi6rD8nV/JLdb+JwVp9iWVvANRGr
w1RHzzLyyplD3jDeg3g9KTq0PnAU5KlGpDF2Q/vejKkTizWAs28eRxiqXEmAyQpZIfa2eV/iqe3M
8Hlxt9oIz8VgMbzIskC2SJsF0+9nT1CQgLC8F6L/7dlkcbRYLbtbj8pDfB6aMK7fsqHw479mQtKR
YpqTWb0M5eDi/rCPN9XVrhp32v9I8fizdc5AmL3SHGyGQX35GnCSrWcBujiGeAsayeKcMMCV+ESh
3HiyvSpJuEgbDgfxzFn94I15E17XZYCaGZs2aWDPrTUmJYpiptEEoowe7URPdKo195QU6HyffaeO
tz9GCg8bagdEyumIBg284OwMBRqU73Zp55ZxFX2ZYUn2Mej5+KC9gepjRdN92o1sfwaqzTUVEbbb
WZYQqHdsmwkf7KUyveY8dm3XHiBN2QaiOaISn5olaiE/rXOSUwJ4YXHBbam7eMOcltdoWKEn4TwQ
RFDkU/tTYRqt+dSj5TpNXrswMirLPwtksq/YhBc3wg7HHxw+Q3MKNnM9x5EXoxJaU760DNLhHhCR
hNtuauafUwYGd0NfJz6moJhPVT45d2E+TedxjngRB/Bl96+GZNX61BOa113TqVx+dC6UskO42XN2
nPuxeWuTBieYFQ7QKQBM+dQhi77HfNN9wGrDqQ/bnKfrxfaq9sn3lvwNYnr7zO5W8pRzN8W1r3K+
pE1n3AQx+zza1HW6sUtrRvVNk21+gxbNrlY2YvhKLZ/c9Tz8sjvEYnSCUwLX89YG/f4Ljcf/sHde
y21kW5p+lY66z5r0ZqJPX6SDBwjQiORNBilS6b3Pp58POtXdElUtzrmciKlQVIWKAJFIs/da//rN
tMUBNIL10VgoYxhBcPLSqpVfGUGk2kGmzSuwGR8TyYkYaNd208Qg5JI+6KvQoNKzY8Za+kbTljhF
TmOGCWQwuX1dihwGUijrChZdzO/gUWRYhcwyki85EesDUclMiwsjk1M3oUFibleXGyOPFTeRlHGf
BKH0aIql8Yy/Ufw1jtJ+C/NROY2TxF1m6YFvVbIIfylTt/LYpqbTgdtPtiwGzRZDjPKJvY2dYUAe
9SRIauFHIc8drd59D8f/MaAfIil3TG4K0cr9Tu6slaaJk6/g7/8s53L0EMSa7mhWGvujsASXKIG7
Y4xyxiS2lycH45X6WKgKS2osRIMLwy6vV0puxG9TKUi3rdlGk5cOYvMV7utkuDAbAQDVSBgqu0pD
VpYA60SnblBcEr+D93AmpNXR7Kam9cReznN3sAoFoqkYDysE6eNLYtGLuUXYio6sBgPEkEndJbgB
HzT2+N0S9vAGo1m7lYo68/skIDudTIANHmshnMhuHIMN3M0+9FiXyluzn8M9DqOt6VVUcOcxjMc3
uepCurfBZCKvJFXbuHwR5Va5JjLeiBPJNEyiE1N0Kmx4D3ws8tgwWPx66PKvmYCv8V1iDqQR8w7f
vM4HvsXsmS+FIBbBWhQGvb+3ZshM2sEcJwPtIu33Yul3mskVmlLn+pI4XGHVDqEXwjoDVORUQh/J
PXhNGUiKt8xAwSg6u3w6obxKu4M8IlbZQM+ppA04Wiq9zjOJB4ljWqOpPYQoOpLeNiSeNtYWGci4
cyeiffOTKMo5vkwwRgkHyN10FnRrURAbkqKWnGKiB2ASdXQ01INbLHrY37NmHt28CHrjMImJyCS6
FEVxP84ho91iQDG7kud4uSkxOTFsMdXamzixUNMTmCBHVgNBEUqanYgM2Nczwr2S1ApmRa6JjzvS
nD6sxQ23QabcJH2mLX8l2v2vr9P/Dt/Lv1I22v/4d/7+taxAa8Ko+/DX/1i9l8eX/L399+u7/utV
P7/nP+7KnD+/fckh/tqULaSCj6/66ffy6X8dnfvSvfz0F6+4Btuf+/dmvryTitB9Pwa+x/WV/7c/
/Lf377/lbq7e//HHV0Jyu+tvC+Oy+OOvH23e/vGHiVXHf4WRXH/9Xz+7noh//OG/NOX7v23a7KV4
az++7f2l7f7xh6D/yYSMkYN59fI2TQOzBmh8158Yf7Kt6AqLGXw51Dxws4uy6aJ//KHLfyoWqZX8
T00W0dHgKtSWCAn4kcSP6JMgZEishSbx5//57X+6iv99VX/KTvlgzaFqkqpdyd/X0S3hKfLVveIH
n7GkLCJJ7QuVIMG4PeM+LW1wtr4LzC72hmEONta1EZL7BTpxJWgrrGTjY0KDuI2TtPClZnTNSo9u
QzFV10scHc3R6PaoR9PzJBmfKF+UD8YW34+W84IOCHc0bIGu3+aHox1NXFlL4FKmA1L7AMNFIne9
bMy7itinETZgRehjYm1kPAEgR6h9fYmGBs5mR4O+6ch1bz3M33IidhVzrWD6aGdRxppvkYdx9aRY
estOZuE9xSLxCLLaHZPaCOyKcQgaNDVZzpEuC+SqLNotNVgI0EII88IgKsfiuGRVQiM6BN19hEw6
sWVdSG9wLhOdODMqliJKx2crzcvY/uG2++u6/nQdP9hQcWa0q2sNyiAcgrBMujrM/HBmujFbVPZ/
2akF7GGSbvYBYfMnYqkFCJCM3JzEpEizERYeERZ3MGeMYrqrKqPMiYqNmWzjrOpl4hxJXqFX8jmu
CyuHjgahdFaV+pMD5jb9yWrnesCaSkoWBnKiIXFJfz5gUZXY7fSr9wi06dsO7tZGLDX5a0eD3NhN
rGGeJVfBfaxhugrbRzYpXpQ7KOJixXdhvgwvRdsbSGxrmJY1gpxREecHEarlQ5DzHZ0+QMcJ/txG
l4GAlfM09P2ERGCG0gI2XVGnWwGabmVKnpck1Rs7CzLB62RcI+l5RonyKFKit37R08FJBlWDtjIW
pgNLZsYqYZqq8zJ2nRcIVV870ExTxkVGdIdxQ/DYK1LiDNjmXrrYqF56ka9BY58QKmNV/RoWUzQ5
pMALT+xSzXqWzPatzSpcQCciFGke8mamL9Stg6IZws1IQvypzOcstq1Ois+/v3+uy9qPzkffL4eJ
LyeYEXZ4fMGfL4fAxLhBgyM5GLBg+GAwpodNySlRMhP69xQ2euqhtmcYXeimV0ih5Rt9r16SER2l
IzDC0SkxsMUfbmIQfRXwRJTuasxb4OeaSn0K8Q9pcVHqAGdMSvGDNVdIXOsFuY43StV86INyXUUF
Ll9NFXORxGu9MlF6OKM07IngxgaDRkzlTQK7az1HmRdFKYtzIfQPGcPyzgfX5Alsw+hQNBkoU6in
yS2uBIoJ2Xdm8CImAcKIAXyaLwXs7aijMO+NOrWlSoV0jtdz6SkRlgkK9s1O2sr5ToAwfqAR13RK
FqE+zmmL8znBHbs+xPya+XOXpYiu1Bpby0ym89Fj5QbvhJOAWsot+qKP1nV6lvtazFE9RD7G/qF/
DW75otMI4yqF0cFtY7J/43Qj7AQ56IDrw9Ztcsl8uMZB7NVcyS4yY7LpE3emv1k6WP9xgiRUh7hO
+cOimslLilEqHut9xs0Vz424TxVLP9ZI4FfLqOguGi4oX6jMPhF2fojf5NlnEbDYGvHblC3EjNf1
/odVizBoM8At4mpAW5WeJlTTU3I9rY0m71pzyDZq19cU2UPOg0eDAnrrynEfHQiLUz2r4lYZW7HY
/f5h+GjHdT0sTC2xq5LofCUM+X8+LPgV5WRm+N9YSJG9SDWG1bWqtQNGLPaCfsVXKkV36KquEGTD
uIqQp/uwRPRcRi2Gi8ogrnpMJF05VMStQIPvRGkQ7keRQDoysZWvVAW1U7fa9Mm6anzw8Pt+7Bz5
NdfdogNWPjzIc68yO4gAEbEdT/Z6kcyTF0jyXKyDVLotAso+h4xg61HMcmSOSdqc0qr6BuoTyHaq
RXQaWMobiZ2Jlsy/CR0+qek1xEKfMF2U42bysxGcq8R1aXGIOY5bQh6hhaCc6+GzL+1Roc9xA3Wu
PLiF2ZdMM2ZHskbJG4FmrgiZWO3gD8xvUEsbCxLpMu7aRjglwXha9EYYHdyt4jsZ6S0XPrWaE6/L
XhSSKBrIMBG6o2CKiQ7Js42SqMFFy7LpmBcxdy56H5XFinikUNoJ+ryQiw63eGfheEf2s1zFfmsm
y7pJWalUEMlHuTOj2yxIpMfrxGayYzkaBmcRZHBRTMhsvJawUxMYbSASzyzc/VvdDb7vFwODnuWT
x/Gje9f1Cho8WsxrSYCh2PmgQU4WNqBZgv193e3v5F5S11lRICRjwuG1nYFucWFSysoj7pRpiaHd
RoSPYGEBuxZsIRdpxpLMIPxs6isPiJg5De7Lq98/Jcrf3GmGgY0r4ICM+/ZH07o2HGalj0S2DPCe
L3WtmLtrrBWYtwTzRdd97iAFMlcpeX2khw7a2Kd6SMetZY7JSkbaxj2mKk4nJJFToKgiCmSod4tk
EvQYJr5kRup9PS+a2y6d4YWEetxUUSJ4dEPaUzqUybGjL1/lRp+vGVsJn12ID85tKuuTfvWGlfjs
q+Je+XkZEOI4MPN65AtKqXyDbiLdQtnq0UoHrS01BhHFahfvpbLGHEd1absHa4o9XR/4Br0mohTS
30T2s88e8o8uyt+PDM9ddlBcyXGw/lC1VwzJC1hyEqHnanKjGsXgCXPTw5UbNqkpZWssKsmCNR8J
h/Uo8LcTgJP/++v/N2fHEFUL6BqHYgTuHxaaOE66qUa3jUhh/KrFqr6GVySB4ofLZ+vxLzuUyt1F
HpPBFgEz7eOaNjE2EDIxk64xPtlNUFftCXK5vMWYlojErtCqmxZjsOfSUMIHiaEoyiYwJZuwNmEn
k/tNAWll0mta9mtr6cIYUzcEfvYyix0m8dmySkqF4PESF7NkpQ/VcjbLLLkT66QKnLQkyiMzOiJG
xLjeGqE1mZ6qJKdPzuf1dvrBfPJ6UU28p9G9Mt3SdfPD7UaTNhDQUovOSHkDpYfINlXWiz1u+8t9
P6uqp0DHD9mAmAfb7aieykFFuVX1o5I7sE9uGd0gD0/yAcOgQIyqrwFJSLfx0qB+bMo7PB/bFoXv
ACsDuK55qdXFfKAu0PxBQHwCbTSlmMY2zCZk0ZS8ZCS0zqpjrDb0SnfUYaYpzw1lG0RR/xCWuvmY
jam5UwTZeB07lYK5sjRtn9ZX/qVQ9vqOwEFAwDZKN9LSZbWd11mq2bV5p3f99FhNUoGStLyn7xqk
VRW15UqVkpOSi4GnRczm/3nT/kswxv8IP/yEapyq9+K2a97fu8NL9f8CUIF7wv8MVNxF7/+2eslf
45efUAre8xdKISl/IgVXgRZYUXiYr2YMf8EUkv4nvqhgDTJPM0/L9fH7C6fgXSYjQ426UYZy/b3t
/Aun4EdXc2MMlkgkviIZ2r+EU3w3+fjh6TAUFhtZVIFKJMQtuin/vBjTv0nzlGVneYq/T6wS8xkT
U+0MekrVWmtJUFQnVYo7684YoGXQONTWndho4xsEwbm1Q9FMtgtLJ/l0BEZ8UWaR2lyogAsYnilf
4GkDwilXmaQVxcsFP7IU4nqlYuNcN4Ih7GsjF5P1OPfxfU8w4HMjjeaAG8g0dj5K4rY+gOqKLPt5
xmMEbGh2diEOZx2vANllWGk+WzHiWhsT/LEGcamUzjb7cpDshEaPxx1NOy1Srly59sPYIhmHr0fo
Wlx0Dh6RjULU2ID2azbxBveqhSm+z69cQjKdFID3BtTUNksx+MpM1pjskdA8zKSZAZDcWUglkkYF
hMPC5JeByKTOhU16Tz74rd4FGW5UDJNsLW2H2iGAmRjEbhiSwhNgvt1VYqceu95YVLsmwtZg9Dao
lrMgDunsRmvw0GH8PqEO72oh2ShQVDxBNOdrUqeVf0GuatAd52r9BVYAAlmm6AKb5TQVg1M1uAl5
S8UECJ3pQEtloG0+xhC+MlsOKrOi/g9EkmWNJCUmeSQH0Alxj53WQlZGSB9w+6H5XOQ3TYrUECPC
asrcMG7mya4VtDw25tSJCL2Vca+nZSmdp5mLRujUGLZkpJ4Iyx2esLMoPbQyTgg2QPLAuxYt7dZS
o6Iybcg1kmyMGbI9wTcTcWFBjoVXWln56Mlyrh4RRbfbHEvWzM2u0ikb9e9iem2JnBferxT1do8i
LPxnzf//F7U/4EL+blU7vDRt9JJlf4fAfn/rPxc3ZJV/Ar9qWDvrsnmtrP9zbcNf5k+EDhi+sq5g
NaMAi/zn0qaCzkqqZGHIj/s4fmT/BcGqf1KOQJDHqRlvDipg/V9Z2lhYf9j24bwwWpLwGmIV5bO0
77XeDz3wKOVZPopxfmkgFzkMee1FNG+R4Ck0RrX5SdX+cyn1z09TDNp3RdeAkNXr0fzwaWgdxwnN
UH4B7k39/Cwv4WlU6OaU7oBOIsZcxojXP1yUvwEn/+Yz8dLWiX4h2PdX+2c6SxAu/PgvqC1OU2yV
66mbVlUbe+JQYhEjp7uYhvX3H/o3p1WlLNUU9iyssj6e1kEfrJ44tCtkoi3roTOZjlhfmFXvUIxI
3u8/TNJ+boY4rxinA0jzgdfzKn+MeseMuUBoKuoX66QNvqm5Suya6ds1OxrnjzZ5i3XNLorHPryl
vkl6ZnYnpVijcWsCRwxduXMW6cW6IsluH72Z4ZtZ3k/1F9gx4rDphm+KujERGJOPG/mUpmp70qMd
voC1hnIVkajT5CuzfaK6tYsQkxY0DHd9s2mxmt4n5zLyZuVtLu/U4TYqjll0WownXVgt1co0V4F2
Yc4L5iuqF5PI0JbdoZZl3C7PmK2uUrRVxhoKn7wWQuI4cdhVLmawUVbGVsGiI8JzxDhZDwvuJm6u
dSi1t/GT+iV9BQpLhZtFY8hHvJteORVbdXkzAker+bspPs3mrWa+1Cg0ZqrOojpDDq6T1G1Lgkvl
9yF47rTAppcJe0jQmNQUNjNVfCkeg+UcMDUHShsTW+sxa2iAIedHI6FOV74I8a6ZtroO+LjgwCTt
0LNWAH83Balh6EEERNyhA4jJvRBWbpPu1ACS61MvOHTKGHnEzJaLT+5J6e/uEksjRoZehrndR++2
OsEYMB8t/TLGOai1Hqi22s6BO2Orwo0QqL5JS7MHTYltwozvyk4dPjmGX54LHgaRRUenpDPpqK4P
6w8LwGx0XZrOuorHywvUh8jpxnZx9Aq7KizxZff3D8bffZrEAsljT9UmSR96Gk2QO2YljX7Jeus+
iCok+npfMfBM9hPM+U8+7ZeFxmRZNkmaomUhRuFjfkEwGoPQK1N2N0EotpWpdtXOuDeqYNON+Y4y
6n5u8JT+/Vf8gNfw6POp5tXAX1XYYAzrQzM+Y8spqoQT3zWz9tQZuBYM5r1F1Jodm9jbS/Dj7CbS
J69NR0YxJvdyFd3FOYUhwwTYWCZmVV1aelM8uBjjXH5/fMb1HP935czxMS5UdVXmjjPgx2kfrjhc
F4G0v9C6LSpA7BVX2wB0MdcaeWeUYbGtimscaSQfL54RQqA74L1VeQzBuAlxkuvpo231tlsngoNz
46HZSdt6o22N1TLbfeNij2EddJygI4cXNo3N+yQSSoh3dGgDqeCEre6LBAzYtWgLb8IeDRvGDbZ+
bF/D22gr75rnbBv60Srwak82cLm1ZcOWEhdk7+n3Z+P7Qvzr2TAwEmTyScbGhw0wrBipzni13Jr3
4+woX6nUE4JteQQaO1Kd4JuxK++RZ8s32Y4TAVwbiCjL/JpIm9JuHurAFkBub6vDuEvey1e+h1HZ
w2d3lfXLUvH9qv33cX6AxhtCXhBRRtZtsqn2uP3gtBJtGr/clWthXbCMfpM4t4/pcfGD8/AonYr9
vO09ww6CYyqvgsgJDtHGWoeBI1+UjVI6Mx6g5drq8S53hdrFy6NCpJHuExWl2X2HsE2x8bmeOvik
DjsYKBaUQSQWa2MXbMYb6TxdiFRldFjlvBB7KjuO3LpfZdAYl5M67RbNb4ODVd7MwYtYPnXdpagd
pbHVx+wY2KWvrqsVBt8HHPpSp7xtDslK8H9/fa2fB1n/vNs1FdISGD4d6bWi+3F9Swm2yQOoKLfx
g7iVTtJmOSX79pgfcZ9bC1/UB7xSzj28JOwloG5ODPpsdBKD5TP8Qp43PueTh6ujibvdtGnGm6ZZ
ZYJTMKhsHd6XNave9IzYX7RVVHtF5ZqjA0KCab6pYWpk91gkqZ4UOe0+2WmpWzyz7ximJ9BGVjx0
fvZc3wrbfmN+SZ71L9JhOOa+cMPGw5A1OSeTQ4T3yOJx2zPJVW8tjKE0l+ehLteK6gqlLySrcXGt
wctSDwArB+39ZDCjXCccH5+S63gWj0m8N5m2/3wWMZDSaWhk8zY4BIf4od8qG4y9HDJ093XkiBOd
nV2WfkS3WjiMiZGyb3o/2xU7TB1c64yQ2ZN91acnlb/QAmaHz7JqiEb5cIyE5FiADyxpBsCg9gsI
ypCG4WE9ky6wivNVKW2xvTIbH9EromiZ9X+XVvCkLC8PN2G4reJNZpz14ZwUG9Ha6swcqifVuje7
LbQAIzwgRoNSiDNOwnDxa2X6xNp25bb7Np+iwBWYhZ6JJ25EWMC2+pbWtvUS3lTfZN3ry/twfjSb
kzR5/JyxUIY/V0SjSg66pxmMSZiX+A2+PfLtUrpt7c7jFgAbr01GfgEJAbD0oAriraRwgiUeO0uB
D7wdxHsDnHdOjkt6qOpVxEyZ1bg94d5gL8UR+zinNyxXLu515WhZLg/m0L9z8HW3MnCuuKB76F9b
yVb027TfJbJfpudBWOnz60ytqBfrYmld1Fy44yvEAlOHaADzKl+Rg1HLhlNKJZg4AWSA6zxYc7hF
MZKyRaYomFPbhLyDVIyRZDfGPp8uRnQz9IfWxPXJfIiNO5Swdg7h3Br/xVIGV1CdAv+KgmsmLdSH
Rz3I5VZfmEpeCrVr7HFKNoE+K7gly62z1MYnO8fHUkbDcpd0IqaBOsM1RgM/PxJiniA8iNPmEprm
W9tQuilpmthijUA7quT979exD6NRkzwxWlXtysmhPTQ08cMMsotFvYU6Ed4mOtYNvVQvZJUWX4mz
udb52yiBYBwbGyyZlX1Y1y7GZS4+5M3awlqswfXwk5P9NwcEcxW7WQ6KWZmkfBgTCyPp02I0iRfJ
DL5goaX5FI52ZOj7UCF+OwqDVaewqQr52UqFY1wbZ+ReOd2IeDZmNfsXG1kqPMoaHLipugya8Q+V
JWvTFOaivFyCZlypS+8Qw9bZel37OKoKLmlKcNmphT+p9n6eelwvC7AdkCYZTZC3oI3/fBeg1usM
s+zFSx9XUC7TK+dBCltnqrjzfn8LfKxmiaKkSKFKwQKXE/+RIcNIGdiuzPtLV3cCOjyi5Y0W2UYU
0Vk+K0qiu6mkfrJ/Uip/XFYx2rWgl125anzs963hhwZhakj6bapKvqTpFplcnuBH9GYB2KXlcYGO
mKx762iEL0U+oF6ALrWwKIhHUzxAfMV680mr79TuElQPhXgzTbtiup2rh7l9rZmgYOIeZfuxe431
ndrtqZbTYpcua3NeF/VhvkZ5YHruJVferdLasZo7j7nhYq3sJBt44CkCCrWlwzNPS+PFjHETPP3O
GE/VwU3RHzR9nYtPYs0CrgrHesHk7JAK30p6jkXWoBnEdiD4Bluv+qiHl966GOVDbdAJrQ0OxDwJ
oS8rX7PyQbsS4o9t6I76mj1uMM6ZuLG0XZMT2v7NQpLStHvdOpkGXzp3hWwF5dYesi0r/8KMUvhi
JvfycpSjCx22wcSY7xRzFoWtrL4H/UobXqTyWCgQre4y2lu92ybSKhord5g3CedKYKNtXHDnuOsx
pTO9xgyIozjMpd9/jUrBMYsXSeKcas8thCELEFhfMSSLsMVrz8VMs7NGYlRqm8r0ZHVD/6wbd0N/
F/HSONVhXt22szOZD73lw5CVlTUYRRzQOF/X6rbylGQ3atvf39W/7NqUZTIRa8y4yBrjefr5AcLi
agwNEuwvEdR9GnZgb1yPAMpLpbJJHUKuKFXGJ0/tL9W0phFHczW6ZSHlYz/WCngHjf1UiMpl0d8w
nMQv1CkXwl5C0PJdWn9rhaOY2urEZhqelW4bMuMqVlJwUOuHLvdZUNrpSTD9zDjk00HOj8wKYEuc
TVoB7TxLz0HoqCrTL1gSm6bZjpkXAu3o2zm5adXEVRLO7LytS3/AQnArG3tCLZV7qrrlJggc3Tpb
Qw8PGzKaq4X+oPhy4IqC05rbZYBQL24LcTu17yFpjBqxD175FugrkXMnbq3zkB6O8I+b8RQlj8Sy
oO0gYDzObanfL+oZjp9tNA/M7cIBU9FTpvjMBor4szHtFZz9qWq8nmW4PLpCM8xUWv/Qs5htXYVz
ociXWNkifKFaGPbZRrsJPEQj34bBLg/LYDePquFKPQl1dghbE9nYEJzFZTsxKPQRajqTcaiifaa+
Xv8S4gQZ5w8BdJvBRXi7wABSMPdyLCr22/lYLtvEOETF4VSCtUEFx/kPguRGZW9W5vdp6LxUeexN
TkHJf/bltMmlysfq2IKKGb/MENHAfCx0Zqs5vo1iT2ao8FrdSFC+BFcKd+GA5cdDMN8P/eCYYW3L
80uonpVqoFE6qMtK0E+VYivUAaKUY2PKgtCc5vnF7DGLFWmYLkLc00fvB7esnaC7EMYaD1d++rYw
ZbvG9gg3pMVtUPfhRxjeYZrkBZi5xqObkJykNXdI+6+nbKYf7NO1yDbQHK4zVtiEVmxDrqjTydYN
d36Q9r18qJUVAw5dPKrxpXkZ3VC6GTOnWnrbFLDrUu2wPmnBMUhGF52A1rwprG3RQe6nddwNhCZp
+6K5abUHrHTXRJPYcnWqO++FwARH61/LSdv3XYw7Pr9wqu1qek0kNzfeRWyia2yLWihuUrkqGkzy
a9/ovkpXGVTAuu4rRnlthdC6zIvsoWOziTe1BfUur7bBvJlS5tngen1/Eyoow/TXKnvT4H3azUDq
50pLV31MzbxOZjdEtYy8aPKh/N1zMVfF84P8KlR+tKzywMcYPLkI99iGSG/QSXB0zmpfGRk3O1bq
NdMhjVbsB8O5wyqHFpghuIvmx0myVbTBYjowVvh22GXu1ekWvmd136U7YFUfS/zFm1Q2HsguG9Hd
V9kKB+jQYZYdtocYdyPD19eWi4K0dqKnFJnac7iz/PKYvgg3dcSgzB4uk9dvxnUPOnzqwVL1Df77
0SV6DgvIPLa4rm+Z9A3nGXkT9OxNtUu+qLYYOPO5UV31S/FJz3ed8H58eg0eWrBJkYyFX5hjJbV8
nlqFfEmaxPQGWFq4Fg0ODWJk65Ao3F6yPKQLZHEb4Fph1rtWae0yHWAnrvVjpEr3mB7sWzH9ZM/4
2I1e8UPTYPRsSdiUGx8Zilbd5LEQ9NMlwRbOCTW5dNNi+NfC2Snt+OoKXYRhIPbSiU78eWdSujjA
LHIWL0lMVVFp/QO8qhv06jT5yws+SzdjYn2yZkrf59Y/dtp8qgZoqTOG4swzQ/jwqbohyEkySxfs
4ePFEQ03F9cAUfHCSuDXhAZDdFY8XVoX8jERVhH3KdJb1lhQ+Gpjvkux+8ryUzEhLqFw7gzpEiYk
twhPRl0703CMNdaM3Ry99/rNMr5L+aPR7sTsdehv6uSmTB6K4dti+lihDokjYTi5wK9F+eOmidtr
DjWnBApP7p/PPZBEfjE7zexYmFJTSSXbuNkUKJVGV+6dDGcWFKIYR89wPtwo25rAyr7mqGt5B6Cx
phA5tx7NpANe6AJdrSR/dojd81svPJrn4Ln8Ftyn36pH6KBuuWOOwuuYGvm1p3vDU/olf5We6p20
kZ/ns8B/tZsxcGLRRl2EHJSMaf4U4XqR/HS5DMJ6LjaKsZ/Gc7EylXWVvw7p1zk/TPJOHHxhOIjJ
qRs3JBbZEtOvuFoP2m1S78XyMXeLes8Dvsg+tB8p3VmAOOEmi9eF4lvpaoL1hTVeaIuDw7+Hi3hX
P6WVnT/NwNz4hoN3SqxsLIG4n9jGU/z6+1KKRvfjI6sjJVWuQQogIL92I3Nn0kEiIL9EkqvU60lf
J8leVX1p8gPLo6jk/6s6lNkNIzgMcR1ubPXZqt1G9YbqrjBe+/IIFm8uB0QQoIyqtBpiu4q8aPHx
/4Z+CV4eVk57yZ6Exyp3ymPrUFyDEGS2ftsF3ii5CZ5Qp+B2ftQzJ539ksTPs/o4PEjfokvxkHM3
nMN9teaAtvUh8nFFd6znbMTNyS73wan3DY9j3BQP1Yv2MKxKPy3QHTjpLcv9t2veBTdcY0u6G0tu
X9kxB7iOTsY6gxXwUrSusdY3FZoB6U4/6X61jZ5xbc9UO/PaTfcNJJCNU7LbJ+2A6F87KAfNsxzB
Izp8pbutH+6xH3KJQPEbjw5GeEkAaHigEkd5BmsRb4N9cCfiTcS5exPf5E24SsB40IkRT3kot+NR
WWOu/NayWnulL7/KXxISlDkJCBnUu5r80UeeqaLyksVNYdHPW9gTkDKXYi0ysxreKuM8D5tZuY2q
ZaVNBDL5JCfwM7SP100BKv5FfCq+EBn11GM7yyU55PeI3/ljVB5/msDVhbVe+hOcQMhhV76xU5fO
yMeNa6vdDcLOHA7lKILWPbbzdgTDZH1/HdbGysydbgG198ZohZpyOKedI92Pb9r7cJA7phh2w28y
7ZwZZeqBIAnDutEdIuqCwSdzvkUW1B3T7CCavqG6vBhyfaHa0Xuk2kVt64kzJa45u2LvB9o2sNwm
2SmSr0l+oGwkyTfLbTSeCW9qwrXef1Nj6qlbhRHxsI7rVaseysBR2tNIa5J4XefyP3vDNkmyKbHD
YKmzF26XwAHYZoiImY7F+I5J5CddxK8QyFUnIMmgTTLCURJ9f16rVa3BGCnIl0veGygDR55wzB0z
Ox2Yd2Bkse3Si9Tsdbm/KUrP1HBDF/jHQZcMxEvi1++f/182bA6HbUOBniozX/s4ymsUQqbGPpIu
0qNVWLOH+pkJa8lYYzI/2acY9f2y1OiaTGVgwYtXgAY+gG1iFihDKlXLZXLzdb3tj9N+fJA9jKe8
8YZHA8P/hcDYaNujKkqdRvYkIOJ7+Ua9m1FV3ICSJ8MNmS0JiDn2vdgGCT4U4LZwZBw/sHL+utzj
eOpoLzi84Wiod05mEDrigmW23Ns3suHl3Slr4Rt7Rn7doPrEm0q3oS3rbPEm+XZ90E/zUz+sleQu
VI/zAGWSn8Ab3slPzTrc5PvOW7bhKl5Zl3SF1mc336huugJb/cLrTizvD8XLuCcL2R9Zl5Sjqth1
cjS4JQO3TbBWsVELzzjB4WTQ3UzpIVc5Dle9QTgK4qvW1+UQ5n8NJdc4S2w5kqMaXBtnvPk/7J1X
c9tIuob/y95jC6ER+pYkSJFUJCVL8g3KsiXknPHrzwPN7FmLcok19zs7O7tlj9VAo8MX3qA8zGfj
lXrL4/vfc8LwB/WW/pr6ZLwpnJHJnjox6lfe8zSt6MOQEHHGWLfGAXGOVb7UFuZ6uiS+XYsF9+1K
X09vVbJQ5UJ5yF5ktESbnOeNH3r2nbMoX5no+ai5mHbWU3CoEbW4z+9JhZRdcQcYM3jtsvnWlL/k
bQ/PWANFuuDX65eOQ4tWUkyCsWjfcje7Km/CJ8omO+e63ckL6xC9+tzPSG9cJvfmz3GnX8UvEjod
J9YtRWH+Vxl20YOBmYNciZYUetFoexObBnM5WZdJd1d7e6e+7uVKwSxol3QX43A5dHdtcxsKPA3W
YbVurZVirAptHTocOhwPq0TZyHojjZXSQjfchMG6t5dUMUSxtL5TsLaw1YlWoOjMiNWyiB8lcDsO
BWVhuWNzW7RXun4xtmt9POjiKsaTxlrWvHd2iQBI0twoDYBf80qG35A6B+Ztn6nr/mHP0qkAhGTo
OvBI9aSx4kCol97QTIdpSosbdBuzfZdqw8LrMAMoG3P8x2cE1E5ttjUT9ErYvB+PLKT/xqjvlfjg
UVBeNsAPV01V7nI1/jU6inWuSPypAkBxh5gDmLamge5/p5n9VjyUyAl0beDE2IRCJJ/G9AXLkPbW
sGOkJZufqsaBOZIlBU3uSoAPdjBkSLNmXKkW11WTwr/gtrLkqGyaLsSCSbZAHP365z87Opl5qkFz
dV21TKHrJ9X1cmjVqInS8FBMMqe107JMLQv/RvgICCW126+H005rufN4joE/HReICbvuJMqfMYJT
gabFAcvCfp+U4+UQec46roMaDYvpZ2mRUY2REboj7iOU/hwbWVqRLXORVPuuImfkfSC/wHa5wMeh
paxX2JcFGgpfP6k8XaBg3sBPgKLgVmFuzJOZqVMclePKmI7693Ym2ywSTKHulRuxMY/extkhwoWO
4xLG7y5/NR456mmKht8TPFZS6rUwN1EEuhU5LvIQnThNXK29Tim4hGslhJ63IiQxPYhR/kILuf+P
rbgW3YU8pNEexk7mLc1yT5RXJkiBLxCHMcy1xP50ck2nWwQJTivrtiKIWNP6lD3x9apMrzKd4u2d
4h16wv3IDRGpfY9axj3/FyOc8AUPtbsypcm1gOHEKUElo4OpRROFcIlYjvvoEdeEBIyVjTQ6Xmyr
iiDQXBb9mSl+B738nvLNU/zOtqaPgKSpODkDYkuzKb8m6nEqKoRy0nhlIKqFECYXZaEM+oJd+6PL
uD+RcsQNHgKW5r1FMs63NEVuz3zwk3sdv3I0dGCYs7ShqZ9S8EiFA4stmx11PdTo4iQ3QvTdxgt/
4npJ1PowdvlF1A/yzFFxWgd+HxfoOIcTsHL5ntr8dlJkRoE7eB1mx04qawitCVWkCOsWy8NUPcSB
27Zq9+tX/by0aV1pgPNUKgkQ/E47WEJD1tUo02OURx3i//vRsDySPKL5KI3X/3iweSMJdpCk2K2d
HLyDP5hhgW3WUY/KpzDICLAN5zXX2gcovOci09PgjB9PEQFoA+HgfK2cQHyMGfyt4lJ+xPWLkht6
YytVp2Xz9Su9XxYfFy50TerotIYgijrv8LbfvlkkjKHWSqs7OlcU3Si9Lob7ACcSa6FObH+CviX4
8zK8cJJbEz1i1TWJdwC0Zg9tuM2zfRQcFHlTDPvCdCNvk0sTQi/+SK4OjaVxWwDi5bVR3Rf1KvFX
Wr0ZlJUUF3W8alAX9PaN5tokinLv45wj3Gq6kJ4r4RNXK+2NdJKu9UCo1EAIX4X36b32zR7gEroG
elLXxF78foKp/EJFHTxwtRLm+1Lvli28TVqGyXVuuE14MaTXkb3u35P4yV86GIUBvSnXpeH69iba
N+mF6m3iftNdYTh1ZpI/3RTcEXMlCvAxWDCQeh8vbIEOcYDQV3tU42kpre6GHt8Co6lh2TXVE2ya
G6SEzp1I84nz8cNaEptVbabjsljfg//fPiwa432WmJZ6pCcZkQYOqxEXDRd9P7BdXS1WqqFSEuqG
i0xpfLfMoUV9vbY+v/bsuGoA0TZRtoeM/PG10R/3g94csmOiiG9JmIbL2UR4GZVZ6TaRrq+i/K21
EY75etjPRwJHMHhMnYAM8LVqfBy2xsOxCruiOo5WVe8aZ6OAxcNzfplqvrL5eqxP6E9qisQANqeC
DrQGnNnHwZRGbb2+yhmsd46lql3UWRLREngL+ltULdBh09oEUzFaSEgxnQkE/zA6yFMDqiYoQFJX
5+T0y7nvgwx291FBvoieBaI0mX9ltGa5MsPwarxEaDiiCeh/ozP39PWrf55mCW9HGCihwGrl6P34
5roIC3yZs+pYp/W+rHXyGlVyXrTWYpD12XOKn/ZxNTMaZTGUTWZU/yldUPawfsbSrI9AK5oLClkY
ksHv8Betbn0z9ADn8wwpX82InTPL6RMWFAg4b8knppALKsXQP75owNvYKGnrhxRlVT2u1PsAPHTW
HttG2WeVwS7WaUkPDXIVkgthCUIUMmG4tSTGq1qRqOsG7R4sh6xjTZ/968/wPs8fZobyPu7G3PY0
9g2228fHi7AEBozrq4exbJylP4xvQVfO6gNFvZidZsGR00QyQlqZEi1E8mqS6DJ4bEKM20w8E9YN
fCU3tQj3CuOgo8bgVimItyI686ifVgxwVXilFgRXnAPwOv74pB1i98gBWsURq6gCgB4dE1mUsNr1
+GeA8NWZD/fpAp0x2RZ9DzAX8MtOqb6ybmst8+38ONqDAaQc3EritcmZPWh+Omd16LKE1pZBIwAk
7snh3sOSyms9CY8lYLVwkUr92dCGQx1M26DEW9JCnNL1x4kmsCiLvWXyHHiyGVdDa92ghS5vc0/G
a28C3jPY5q6z4v66MENjH2vUFKzpSTio3WRVZN3IQAE3NLXaetJ/OgB5lcB7kQh0bnkMqqUUhVFr
u5alSbU7k2KJRBVoA5VABdHdnRJ7+UGiOIfWGh9gmsSmsNUav8UcZVinu5tQi/F0eQBWMJpNfmuX
zXjdhGfC08+ZE1MGDBF+DNcTl9PpCR0Kx2nrJDpODZZdPhomy04t85WNk8dSnSj5QUT2dm0b33KY
30P+6ReNKl/VRr2Kdc81BtE9Ch2iWkUdoMK8YC2ABp+5vk48uRFbmB+TR2R/2WR677//2w1a6pnf
SicLj2avhBuj74wbrckV1+8afTE2LCfUTUATFKRE2G17Bt1FFboempylsioMLV4pdQca0EvXUzyF
20mGl6ndNdtYtJswqetLofj7BtrzxdeHwqebl4UIHwA2OaAMkx33cacZbVYpgdl3M65LbgyWxiUd
NuiSANhRQstRbxna1T8fk2NSI+pA6oCj8uOYPRZzUO676qBHzc8pqV/TAJkIL96mjsdVSPdLUYP1
12OikMBP/Xj6EfUz2Iyok/O58nHU2DAq3Uqa4ZCFKyO7ssTRRhxWG75lKBlWePhpT2Z6BRupKXep
BXIHhGaIIIwkU0WDpixd5CaxCP2lQs1WYWaETr1C0xcpPtAF3oRtAYAM/cVuAAG/WAPi6ca+ouwH
A0jvbjo9pix2EWWLMT3ow3UHxgdBSW+8bVB9Gd0Mr2uDdOhbnZTLrnhItRdUNWqaeK25FXItgzfA
v0lAfdDaeNTVU/Fg5RfOY2at+uzJMPY9dBttAVaqvjUdF6W+RQ/sh2ap5VrtUqIf1w5vSnGIqZGn
JRTzbWxfCevGrh48qnjWo0jQ7YlvfB64OkAO7fI1hlLVQD32eixWo7NQnjl7aXuF5taz1/YMNuVH
uXEGxYJLHTjkRivOHM6f7wJJGupAl6H4TqR2cmqiSQXn1tI5Jw0D/MRAidMLr33AtXnfxWeWJifx
H5bJvBPQxDElI58sk9BE8gTx3/7QinWv3+XWwptu6pqPp0KOn9mjlAvMJ9v5IYsrj4+Ye8egeQra
XW08G+JVE69DT6GruPWL10S5CjxEjlwRP07tBuRbm+89lU7Mg+Y8jGO7ENGj3+lLVEIX0rPWIc0y
JVrimrAcgFZ0IEf6eOu1hz64yvWN7zy1EqBU8Uuv0ewyqGLwheo2XGpWhKFCwXp+lN4OPdKFCacH
J7/lmFFdp54y1M22CxTXwH13RFkUocS+pYCCymZDeTluVmMHSIKOGh7HqD+hvg591lMFKGGWDq6o
ivGqmb9CBR1O7VY+YYEFjp5yFXD+jJqB/1Tm6abj0Ueq2hW/q0NkgrhLlfUb2JiFGo4LteZOiWlz
d8/mdwgEPRV5RAu+dUCWkqWOzWpxiOJfghZyrEuqAlsnSBbSv5f+XVg959ZBBTcTPOUgeKx9Kcl3
oRUBd0ujg8fDCLmV+aYtngFRAWYeMBACQ8GKbTeKuXJAp1OPLreOvpi+5dx82BYj/7ak2kI3rX3Q
37TjbHQAFVMA8YovdfgKYokeehq4bXGn3NEb7F6M/ZAuqdKHG9R6ReXOHmcNyjOLmqoNGDZ9lYPn
46pUV7Hz0uvfFOnmvktHCO/Nrl+1sesbyxJPqXZjRwi8bCQZsrcLATP232VNYXKr29tyXEfVup85
eSMakMpl9P7Lw3jTVEDRYcnVwyPynXTlntv8eaCbCxYX1wr7G7x3e0VTr3U2UAxp01b6vYx30Lwz
fec3T76zTabvdvdjYmVCsO4cgo65Y90G6OUvC9YJvVG5yVvXcCBI70HFcxTyd9ZdVsoxBh8Vo7S3
GvRdnAAfuExbNyquZ0+yrH6J567ysIjrbabdCR5eKX512l2XHL3hGNFyrE0XyohTbS3u9Tx+yJDs
8q4NbaP7myDdCX/jRZdouEbJrmznJN+YLsBIZtONlu0t7HnEOjUPY/8Inc/oHtpknW7b/GZ0NoNY
F+F9FUMQPGjtbUv733vU2R7TsDWlK51L4OypeaFnF5JGKWConUVbMj9TbhJzsH9y39hg4cj0VF0j
6PsUw+ZNHjZjd5hoA4YgTJMIIZIMbb5RU49RlPTbqbT6G9GUYlGn/mWGiQKisF6wCVRqKWWrUx2O
B8y8dXBzZUwQbHc4ZdsWbuBowNBIWSCcce9E2X3jzV1cPXcR/gEDMcPBMiBbGFAPmxLHzIXZFSp2
sFxTiVTjpRk8ysbQ0OpNSzCzHewTx7XKBqVCC9TnhE57B0DrzB38KQAmMoJ3OGeDUlVxGvh4BSuF
WUODV5Kj7qn9rYUGbmlkq1mYdjF1GpdxB6XF8V+Gtq4Xquq353LwT9+EB5hZgjMDcs7B5wf8LU4z
W62zJ9NMjqRwAgPzW2oCeJ004i2sARA2TYv3YkWJGOWAfomD7y+o43SeChb613Mxf/0Pq2N+EoHA
E00gaQP9+fgkWGUFMom69Dgl6rNvopcdj+RdOQHvxtKvTcm5/vWI72HVpyEtQ6VtrJokgSdpeIaC
3Ky6TwG07psVShT9sontn0YhndtU+NAnWn1rVVkKKrb2XNS2bqpBvze4DHcYtoLrs9IHX6/4Yw5a
eqpAuqGpYvT1X+2BSwsO9HBmlt6xXR+fGa4BEnEGoT/ItNPAOpwwgR+xaAEMx/rotCzYdAO2gL3X
diutDxu3SLppgeqQsbLA7EZYyt82AC18mo4tkllr4UttM6pqu9FbsTDLOl/GWPasfa+21maWy41j
z0yYFLvzqW7qTa0VFhq7YK+CIPw5ZnZ9OWrpph919czbiU9rQGgQM/kkiP/MafnHNVCPxeDlGCMe
dagVi96p70cURs589U/xjPFxkJOvjoNIrOuxB5ymVml3THa6DrWqAE3DP4QD78/GfcGyEgqyiYUk
Ry2fyvYmG5JiHdk4JiTk3Vqv3wwOLKG+A/hF72mpAmhYTdEI2hWsr4do5Tq1BBQ/xcGI3IecUCj2
Grk06hDnQvnPu3guqevUshxj5mSc7OIixOPADCblYDXAm3I7mNxSRUZFOn6/DQqSFou4oPUvTVTz
l77vV5BrHQuYVu+c+YTvhfyTBUr/wgIyOTcyyFU/fsMGH8CRNEk5tGWyMRuj25QNs6hMYoueKVQF
HTOlCWyeiM0lym7GjQwbggTYEi4OZMnCTOm3RPY5OOMfH0ybhR6Qe1CNT9K+WdFnUYKfz6GU47Rs
/P5gTOWW+CBZcbZBAc6a5671VuhiIt0SKHuVasLSHsFK4Q9YLw0lOOY4xZ5Zjp+yMJovJMjsZL4b
Kf1J7lfNAjajX/hI7jnZ9UQ+axntxkucfj9l3tbyZIXLi+MvBzGoS8G/tbTqwtqbJoJUyn7ILw16
pULNlAu/blJiBestk+jfl2OmLgfYEe8P/D91lX/RL/rt230St96/ZuOP3+Wi3v/9vyRVBIoqaDBC
vcT0DcjsDIX6Sy7KMPgdPjALT8XiA7bY/0uqmP9GPgr2hTOrOP2ttvK3WpQi/m0LFeKRTaOcZI9L
9Z9oqpy0WG2DthtX3IxEkBTdnVOklhcQb6WZ9kJHgYrJ06BF2CEsjKBp+ifJwWYeJAqrylbp2uhV
jiPWLpnMiK+9XPGIzoUzKXKDnAlJ9Oxv1ozPv03l7V/nw++CzXOt/7+nxl8PSMMBxRfbRnNXnOwC
nVpj4cXtryGwNPRmFQ+mk5kmXKgaoo32mbDn5J7BJQYhQ8RJHIOSC7CHk3umm4aqEi2MiNDXoAki
DvUNa8Li7ut3+tMoM/HDRA1MgnWYI57fYqsgGGMj0GfAKKK4yziN6m2S2d2ZyvDJdfb+LgZHLfgZ
akfAwj+OgsOD9G0dr4hCS6N1V/TqtRwCBJXxbtvHAXkWynevovbHM6/38ZPRp2YS0XcBUUsTA8Wz
+fV/e72ypBPWC1IujESSDXYE/baqlXitjVV5JlI7qXj8NRRygGDChYYC/MlMYnFfmOUEWNfUooz2
5NTgJ1T+wFTiTTXIAr7+bp9eDA713DtGDIHInPv444vJNEy0SNUgxI/+YyNK1XVE/Tpa2jlp0/mx
/7vomUFYugwhCP5RcWMuPw4UqXFciRKYtafBqNKjMHUz0YN7wglmaSKtvZeVN57RVfy0Kp33VAOg
AVALzoOT+9kT3DdDAmg47is7dae+aN801N7PIWf+OI5FMEKji/+eIrs6SdHRihgH6/n8yfSMfOGH
RfTy9bc6ZWnMcwiGAY4V/6EedtqDN+EK6I0OXlJETTsTjxME7zuxCf34vqgERur5KonEBoYyVifV
BcvlIra67aTmV6Ns4YRhy2VY05k6/Z/eXnPg11Glg0RxGsl2IYF0IBWkCCYz22pmRPWm884toD+s
VJS40CNgFmAgn+ZM6hSlTieY47SvACSrWj4Q0dd1Ad7bGOP2zMb4tA2Za5C+bHsqgSrskI/rVUgv
VhzUq4Bd+cq6F853rXMQpjZ3vpn7Z87oPw+GFBnJINTv97Lkb8eLmc/8RXwoqdmm2UU6qc2dFubC
WsSKobueXpbnltLn7UiPEiUiGu9zIK2f7HsPq6Cqn1kPGLaW11HgPNWas5N53y9jY8Z0bJTmKZTj
YqgRrfeKaWXE49LuqEgnjVJT7eJpxyz6htlKdWbqP68nNLQMhCNBJyFcc4pIsOZ7k2cOCOJb5Fl6
gOu6kY7br3fT5/XEKIJZsIlLACGdfGDNCwOHkSCt1ao17nG884dVFyVev/G9EDmJr4c77UCweRkP
ZAefl9OAif+4oAxKoWVmoj9bqFWd7rqOrAsiahC/iSoXGK1hrvQUmX4ULZWq9h23NByF+l6EbV/l
9ecwAX+aZIN+CAGXioKvmJfkb0uuaTPfSSteH95XW1/03QQBcBgNXz/z4ucGOrnP8qilwxQwEGCr
5CInTHA1DQ7umek9qS69Ty+3s0CRiYYcakwf3yfBnD5HYwveiqJ62C4kbb1QKKe9VZmBElvjGdY3
ZCLa8KLRw37ciiaauc5tDAb660f508LCwYU0B3gd59TJh0Z4zh7DhuMwtpVpNXI0rrFTalaygJL0
9VDosPJaH67V+ULg82kzBWhGuH18bcyPlQzGfAQXqa/Li0TrPNoKlazRZemRX1i1oSPvdTGktDLy
2u6W+jAi8YZjCKZemkcjIkRQWnEWdAa6BhRgkU9U/nOlc/IXQv0y+1kFfmtfy6poPZgtQWAM4Chx
lkfWEie956YYW22HQykKmUMWYr1W9/oQ3ym9lqTLtkpG9RAMIXcQ2mZ1Bfy9mSjWqFUBOnfhO30M
1XY0p2bl5ep0HRSDL5ZtxDMtlambVU71lmpmN1hNt+qrwdikjoRZgelw+MtXfIlgcq341t7I5eSv
HC1F2Ywi14yflLPMapNmNHJ0YzQ6KGq5V60adSB7rKQDHJotb34nNjLSy7hKKn2Toj/fLsAKmjak
KKPr0TgasHdDZqJDXkhB9M4PsYS6wuXc9pO7QOnGSu7V3BdV9BwV+GPYiz7B6lFiuZJ2gNhGqQ1Q
+oOqckbq6Qodx62NZcAPURoA09MkvLOdwm6WdZ3m3SqqKBsuy1AUIyZ82nSMZVz6GzUqVHvZFln8
vWvS9Bf5PTxklEi0YlWjjpouZ5Pb23iyveeQihaBQJt7QF/YeOFODwrL2WpJ5cQuZhMhlKoB0ceV
6LGb3FmeET53iqVWZOLEU+jXNCNaNh0hYfWk9qKsMXJPlOcaUxCaCw7TZqXcHqbCBAei3GH1nUF4
s/EeuPVRrbV3+Ir4yP9kRFxwtwY0K/ChSVAOS2gxRdTC4dBqhv+D4nY9LjzhQYPMYzT+XeknYbEP
ugKnNzN1oA6VAgo4Poz4RpZh5S18I6eiudDwG6W7QXWcqopRAKbHsZveU4Td5SGoshBxbG10biKn
lHeptAdIFLE6xQ03rT9gsdHrRUIDty/C4SqycwX9m2lSMGwmsnL8moETnNDRme+rR+zSAC5lTUMn
KE+wIgRDWl3WtZDhitBIs+8zYxrUQ59GFUpTCOTLTSGwdqS71/hd9m0YatQcNL9Rj7EzWJXr6Jmi
bUhKLdvfCQEQzNlnnVUr4Tbi1gq3JDcZshZKFcGiD9ok3WDUCIdEUaOXXosa+oKIalarrEtA0cZK
4lwHWp3AJCFfoF+dZ4hVcAvQXav9CZiZOfYekOixDl7NMUHXJw7qQSJ6Rbq1GAazhjiNCyOVKVNM
cpHLDpV1zgfAsnFXZOZS6kDZ1kE5QWuzsmyYGejO/CMpdvaglyOmri21xmPDUcVZFT3qnxeW0+hi
pdfOdBlRXwKCCV2BZhiKM1R8JlnfkNbl0i3sEtRllFf0sksbeVR6an5ySc9jmsXefYFDXZEUiERm
Rj+QZ4YaAsBBNupLiyqfgvF2M/3Q5GQ+4uEhenfAVXEb+tTjgbwVqEtqqlI8B33fy2es1af6UXgR
cmiN7sU/y8TR2AXApPSN5QuwpnmVm8bOqezCdsFsptW6smpy6SpJje94PSXauiwmbh1DDmA5PEuN
fgYINHebdAzUC50EJHOLqMJ9ssQSGj9nodPTqasIsRoCgtkchBqLtbDZ0PRlixb+KM6yqbEsrLC8
rrUcATUMqt7yxqIa1tegepZ+iV4T0pvQeWOpwhnoU70I8NjNOCWMAFtct+1Rb17EnodDntLkabPJ
g9g8+FTFYe9ZBvVIayoiDFp79O+XHV68KHglTTnimIPlgbZ0UlpTGx3gIMwypQkqbV0Daqvctkto
D/f9EN4oE46vS599NsXfenBsDkA2MyKedVGOrwq+YmUbbdO82tgOVs9pUJhNSaen0oKRtVixw1rC
+vYWcXsdJu6Uf8ceSENTxzOzaGWbJUo0QY57OydOMgCUCOHlw2VF/03Bz8lIaXKvyEl6X2ykPqpx
+VeY+L8S4L8ISH+LNj6VAK/Dnz+qH377sQw4/5m/ZeMd/d82kNa/JIpAUc2ObH/LxjvY21GdoapH
ow+burms8B9t5fdKIMkVyZygkmLzp/4jG6/+m9IgMROAdgH+T/wj2fiPYRhaTQjFU6fETIfxdVKG
j5GRnaBPLxIQjlUGCbsuTfNoC1yiDC+LzxC7PiZT70ORItIDIIxGa/qUz5BbRmFGHMPw0fJtmTZ3
EczYwNHvRQVu3T4X9X0eDlUoAj7wpmSMDtP0IXSPkbHExhcXW6s17oXnuAZ3DAcw6rfZmFxNUeKv
f/vyZyuW8wsyIl+YyJr8G0H/jyN2VW1WY8uIgTC5iOrSHbrS9RLEeb8eSP8Yxv81Ei1a8iRWAv88
ycpMHP2ijAbjuqRFd2FUcKZDrYHJCdRl3OVaEO9Nu27uzTEq1lmGPuLYH/lJ3ztRPGFDviHUq3Wu
P+SUwXXf4CNWuJbubTOOkoPZpuUZduwJtponRtwazhscO9YYM8R6/j2Riuh2aAkByzpSmisrLy/H
tL7FKGQEwkegHKgdXsKGAJqlZVSg6t79espOqkJ/PwAl0bmUzCZ8TxF+y+Twkmv1PMHZONIqOLbZ
kMf7XHj6WmK+G9pKtkD0aSs1RKMQmpxS+1L35G7wzR+q2u9zf1CWCFz81LFqPvM151f/b3Ly/mSI
DAOCMLkb2dYnWzB0AhxL7TRdg9w1W3fyrJyYxDCh5rf0a4AeT25qFIRzoAJ7sUoLYZypTVEcOHkI
DiJud84UKAZzws8B9uH7THZO1UiG67Rv/TclGs3v0ziaAWR4W52tuYn/gmqKUYdO0mfFq+69HnCP
p2SIsWQ6hGM8YZg3uI8H/lixU2eHVfiWYm3Y3X3rtQhadH64dNghJHn5fT7lwGL9+Gnw1npnOPei
Jm3AxKgXoTuketejKhrZEKjHKCzcXCpTe6nnJeJnVCzVF6to7O7gG7jWOLAErjMvLwl1R0U+V2XY
PNb89ajknvoyTnlfXNdTRUSORf2UL4axHG4j4l59UUhvXNd4XGy6tkpHxq/rlZZjmQbKLbu2+zFF
9javu9dwIlYFLtZ6OBnWVfyjhgr7rcKHeMsxFCOrOAzTJmuSEXmGUkHtzM6HRwgUWrQZPXW0diaS
62BvonhrW5VB+FlY2bVDMuN2sVK8Ej6P94aZWBbcZCe5DEoNrm6sNm/6OETlIgZ/ep3UTf44+nV1
WcS4gSzIfkpzkYxwBhZhN3X5Jmnz5NKo7OYt0PvxwlJy+ZhJj6wUCEL6lNmWd51Nsr/S7MZEmy/R
t0kTxiX4I4GQU4ESF6AHp4GiDtdph4E1aXKHI/ZFltAqWtdh18GaTltzwG+uBARbWrLfBDrukZu6
pwTqOn5BCk274FJiFU39NdHrlyIMlBu/NYuRBjT0AjfyKRS7Tg0Uxa0GhCoB/UZBs2YukShJBQTU
XUpitZWUiXlJfMk7a9X2hF/bsjK1eFvMUb0XYpiIrVxorwPTjJddWUAGrcmXnBs9DEf/QgeXgGiz
ERv7qbVQMs4qS4MLZTQPwjcjFeW5evihizICXxMVXbmLK0rVbjc1o3811cANV2qEiM+AnuWdF4tC
LtsxVe793BkQMSsbLAzLDIW4Nu6U8MWcMIddDlZiTesUV9N87VW2eTcooxdsHb/tr/FlSt4qRB9f
HXCMYOJKLaOLhrHApMZQyU2nuWLioreq6/CIG51bbySSNxL/AbdAdJlS+9cks2OBicGDnaXxXiH+
vQgNJwaOWBUJErmVuPEK1JmzBI5oOOFdDeY6wGfbs+5Gsln8hkbdNWNJv0sExsVUqMNyTES0D2zI
DNhImgjCdMhXC3SdyXcwyoIL/FCXfv7Di7JHULs+NccxQWfECpfp6NmrtrNfVN9BI3AIARZaIxAs
DaZpXTXw9z2nHhaR06O+H1A90EZxl3fDzjEKe0/yrF0oQdCukrCqtjA8BRRelFVzQ7vOFd9wFb29
GRFsw4i82KWom/lROmwjtQKVEjQTijbOUbGhrOg1uVOnpOs8S5QbFecG2kR+4ALv1LZ9a6fbJneK
q2QIM+Su6iyGgd8+6Rb4iKzUb/U+eosA2mwBNSeoCynmvaJqxTYCcb4fohi3+am/Uklj34ZICx9S
zs0nOidQ4MIaf/EmuyNPQPLZTjnJ04p0WAsdDK2ZkxX1i2pnpJG16aO22uARp7BxBVss69rpbrbg
LFaFsBAtwhf7cfYmXlt+eKMPAfWLIpeoNFuBE+L6lxK1Yce+qgoNufwQpwTH6Slj2aVYZX22y2Kt
wbLX9xNWVVpdJ8DYDzQdl7bAfCDWBaERlEPLjNHxR6vWfCxjLUbzDDGk0Eo7lwYmlZ8AccU81AGx
9rm9NUa0H3p/WGd5El5naXjXh9qABsNEBOkWoiJfr4v+ukvG9i1QHGM3NGG9UXW6EU00FI9tZUjS
Xn/CR6zAB6byE8Tdex9X+MZe+0X9KxKAZxy9Km+0uCqylcixWCjzoH1rfOYadN6s+TaNaJzZPWEF
CNhZxVF8GzJcfPAsmi7FgGBglspxp1kNOG4pop0d2QbMrSbY4PeubxQQa5caiqFLm+pdDPnlptcc
VJLzabqmAXyQiu9fOAow3Ta32jlRn6C+SxFelhmRik8L+zuc9fEpMZpsl2SDfLGqZvieUPpxpW1G
sL2V3Lhsmizl8sRZGSPoZNwUqWHeljlRYRSFzX0+xtNag/d24yRJsyRnjVwaCJguCH/c9gEM0FBX
kfPTvby78FHXXzfUBlDNR9AQycxnCo/GJibllZQ0x/qaK1n8nE1E8CmqYK6kCSprITpu1oD9Zokf
4yYM0xgdjPIFFtEOV9gfcWFjvkGOvyx4hRxI/0vN8eQ6aXaAfjZtVGzTDazikyCofqQt9oR+qatI
leQ1ykK+q3VhdTsF6PwF/TGrEY8qC/2nb8A77fSpdIMsMleqFw9rH9/GWhmVZdkVNkbMEKVg1L+M
SQ+Wzhvk1lMTDIC7nQjtnxQuvE0Wt71rhdzbCX4AoHLS79QNgttppClaFI3yqtvRwc/MhY933bIA
De0WGnebgo3Gq1UWGFtX6GCE/0fdeTXHjWT5/qvc2Hd0wJuIe/cBZUnRipR9QVASBe9dAp/+/pLq
2WWBtVXDftuNiY2e6W5lZSLz5Mlz/saLvHsqrcI3YxgbKxwX3DWubqDlvTJtfLUiUGWm3W8TUOfA
bPC71+v+KdKjNltNViuQmEbAEjfOBj6E3phfyTbsm5nTBcpc58jsRZ9kn2Klq7O152IJNeJ/1Lit
8ThkLg7IrtffBR0GD5soNZt1VqKP2oQomfX86IesjIfvXqPEt4XWpP1qKMs4/jCXunY1Imz4DdoL
yoRaYGZoJiq6+pmTgGR3ZEBJyZSifk4tly3kwaj7Ok9adK8po9jFVRA66zIvCIpVn2rBiu0bFKt4
MCy0ZOeuc4E7uSBszdiQgO2K2oGvI7CgUSb20KXQMb0D7zw1+i3Mz/JOmVGH8DEXK1GdVATq/5bQ
6/0sPDgXUx2joRIn4HG1lrLJCmhS8tnIC5QII7dpf6NciC7gqAhM9iAYxiDkrbZ6zGrAtEnUZN/B
FfZra86IQpWiXeWgKxFLnkvzMjVCJ7gs80S0Oxtvs2vXjZNfNmZluHd5kXGBSxco6yYCYBciseth
4scp5H7+kkgCV2t2xYOAn2fkIKuryEQwwla7gpClBt+mVJi7PA+QPQd5vB+rsLqOp878kUYyw6SN
Wnjf8cdyf2d5LXbs8vl+dNB/LEIDdceqlaKSwkZIi3OvbYdggFPWpBlKSFkxxxbac3O4cad0ukv0
0B4+xp474RwTqzlXIBUa+h8Gf2ybYOrcOx6CLUA1Mf2K+cteJ8iUXZJepY6biJ1aFeKrNubetVr3
VuRBOetUpOCSiKQ2Mooo/5Q5mfjp8LR6rnp3etDSofXWXVY1F65We9baEmGKVihl9B9xK4jhpEnl
Qx0WGfrkjQwGpddPlMAExrflVCIL2eL9/LHO2BC7qS6Vmw47M9T8c5GBrx+Lja5F7Vcl0r2vLX82
PSw8OGGbo2Wj8Ua4jMsIx4N4VnbZlHVXDp2OL63bkCw57QxgRVUH8bmaUPggqeqBPCvhLKxVrXpl
eWEa9A7IO2djXuWBGGxY0BaJWDNb17Tc1QyhisTeuF4LWo9PixPHlGjBzYD9WeA7kdVUz0T4BiWv
2NByd2dUMOce1RaD+8+dhSPbNERkBJ6AUOhnwuo+pwlQ2dxx88R3bOyZar0ZVd+ckm4/1vRJcrUs
WIgGec5wGMB6dggCCexxd4OucAc2FQKVRoYocli0zJKneP0wa2P7Lem6XEh0rvNb93A9Sad+X6sT
rxChtp/oQ6Ge5SUzvNIq3utjlvcriFnzTncLCsKhV17YIwDkSmA5FEFZRcJnjq7TZhq4EzzHDwvo
+EEJvsALnPqXHuRgIYIhLDgyvfo4R07/B/zzrhLgY5nzn6UX5IFr5L/nLbl7Lm+e8ud2+UfJX/Oz
JNLECOC0//nyt8PnUpblDv7LpujgDdz3z8308bnts+4//y//5t//5L/7N//P88uf8jhVz//vP36W
fdHJPy2My+I15k/qfP3PtpKbJsYi86A6KP+FvzGCxl8AAC2UCSXjFUr/f9UGDfsvE/gP73Sg+NR3
JPLgX6VB9y+VxwfCB7oBSQ/T0/8uDep/ySYnrzJItCaltvcgBA870hJhAQ0Q2U3Z/JfFgWVZwlIy
IK+oVXSugtRXqNmbVCjd7tVqHKmZHdYd+GPhNvIfxkHWCQ80Wel6VZaJ2rTUu9HCkzHN6q+dlwlk
xsvhMsr7CDdpXInWpwc8LHi+DIgknCX1tT0b8OWiAy5mp86dObVQbm2xvRJOddHFY3eZFnZyZqg3
KwjCE/gn05PVFXcJh5umLskKhVuur9Pie1tM1SpUMDY6PSFNlmb+u370MiOKqlKQlSUEPcH2er2E
mk1XAkikvEy96q5wgjL29VFpHnQFH54oK8vnoMuxajR73dgKzcGGRGuLry246K1svH0//YOOrDB7
l4ALwpXdYy42TmvEI/cGvycxLd6ROr3OVQlrgCq6npwBNBwdC10eSq/Ac97UzsIipUiTjBa8C8+5
reqxf6yc1KKglyHMdHpeixLin4WG7uhyJJH9h5d7uNAjXpkTlSTbj9rEuNQaL3gEUYnqfKmU19Yw
lDSVrfoyUjuxGhsN6A8SFtCFCtQcBiVBn1uVuINST4YPyNdPW7MKujOF1iN7Dtg/mw0cMSLuS6Qi
POph1lJgDHWuFKjsIcZN/eEcO/nYKNIoksoM9C3q64croRZx76BhRkOutmHCOrP5mDo2lfXTKy7h
VYudzQ4imklGDppwi+AQe3kzYiBq+7ZOS8Ke+/AigQD7s5yS5gKsE3iMCBws1Dddfzg99LFTJY3L
VLgncm8t1Yl0sxqTLozQk24i2YjvbGfvhWrubAcn0G6tJNSgMw9YJvS2S5su9JoWhK1Dya63x/J5
sKAVn/5NR1adXQcn3GHtHcL/4aqHblHbZZoSK3MruE+rlL5x6+aPp0c5EpHRnMLEklqwZOXJX/Eq
IisREBfTo9jVaUq+H3P4B7BSG9NBatyatybn+efpEY/NS2oXUBB0uHKWSDbAA8gVxCHPt6ZJVqxj
CKDCstbvHwVbFrRlwF5j1LwIkyPiXc4celK3w1ZxBsYAYCoxLPgHo3gMwMkg8i8JZHM+6JrIKVbG
bTXcadRIUDif6zOI3SNhD6yNbUi8Lkp0Sywp5Xgtq3JuFhILc4cXEr5ak4KyswKh6N0Tolni6JwE
6SK0DHpOAdVL6VCKzR3UCCl3ogcW8BQ/PcphD+QltIItlEhuzqv6RnhAFU2ed2rHKC08/FxFsjLW
0o0RwF1q9IdoimPwq+4ddm9nAuaRpURFhcYUczPwz16EMtdqslqpYhyjxiSCc9Tm234e7JXeFMqZ
y0pefItwRkhGPwLqvIoWmQx3r06Wk6dOJ7jKURFHpaC3B9wFi1UEh9NXYBzXtArOLOuRk0VXGb6B
Q8bDrbAIoJZXul2HRI0PqmvyJ7SF1i1P1TPzOraE4JrhksAYleoth/Oi7sHTfUTq1yoGY18GZrTt
O+qNY98bZw7xsX1C59g0EcGCR2EsDnFowgSzRwBUQrXp1oWufpGr/biTaNKrxMiVla6k2WMzh8NW
rcxzbMRjM5WuUwBvYQSgfHA405JaUWGD0fG93ObaU8zs2vaa7jrTwPmdPhHHNgsUHSw6aZiTzC+S
jWJUZ82zBj4dpiUCnvYUA8lLm/m3DeubJkJ6ZsC3ewWaDawDjApcAAlLvk1fECHdAcndMciNbZIG
6NHHeOeentaxUf7oe8KD4c1jHK6gSM22DwKkr/Gwydf0qHFby4JzGrJvvxPEZaQ5dXrOEj6xGMVq
URMMwwqtzbK2HxI18n5iK979yoJ5PvOAkWytxal2JC6avJueP5SbxZ7Q06hhqrxgyA0dFd0Nt+oR
iDJg28baYN1649CLVeSOQ+nn1mAgj8FfZmutHtVurYB9+j7T+cVBgiIk7NF2MBVq4aL7HatDNm+B
7DrtCmovdR3DyPNv6Qiy0lcpBwzb0msQJsP7K13r3TAafpwo9S8vAo23iqn8IFLBkQXYW+rWY0At
K/XTokfkvYjNPNt2dA1+BLbW/Ta4FG8RY0y+lO5IkVFRhx6KN93O/qJtwMGjsW6R03eZVyB6wC/+
RtmhR9e+iK0rYEYhc7RrFIEdN0qpfVoOKgteqyCWFJo4f/SGRfdDzXLTfZf3hbw7yBpMNOqglkA8
WvolZQJmaBRS+xpaS7/O++q7O2nBxel9e2RHSRS4ZM3xWAUJf7hvqWUBC9YQZ06GdPqQGCgjuJUX
UfrK2nM76u2GgnQgMQrSu40H+OFQSR2r4OliNA1Fnu1SO7VrP6BTjh7IlJ3TxTyS50rZOfSWeYLz
YjAWV0SR6VE5ZrygCtB7P8fewu42zSrvrhGAEn2Ss6FdOTiGrrRG9Qa6d/r0y4jaeBcKmqE1XZsz
S72g5f75oPASNQAReIZby8pDXxkm/TlSjqrTs0vRZEjux1bdXVUQwX+qRebSIGWz+YaVOBLtF4qb
2i0K2zdd3gyrMLbAlAij4B0GIjm4r4WrTmfC5dv4zOeGY4dAAb0cSjWHX6l09bItBBlLUOf6D/q3
QtK5rd88+vXncdLsmzBK+uf370KSf14jIMoAky0+lhNlsOClfVUF4PIqT3rQIGqs7ecOP8HTQx2b
H4JXksMKegpoyOH8Ug0aleLSU7EiHrKqi5AGwOD7Ji6fJwu595E2+ukRjx0xgG5Um9AWglOy2PdG
kFt5EspyST/W+7ay9M8Z/+MKygX42fePRbkJcinJBMKei4Usir4kCWtJ07Wqv9BGdL6t0aiulBoH
qH8wFDsZ3gHFOY7a4UK63HagMqTJSafhbp2r7I6Ml1uHmcg/GIm9CLlO0nrNxa03ztS7p4F3lDnR
NC65VzsfRkiyLXmcvo/M9+eQeuD92fyg3pjY4bQiiWQqAuLR6FTp9STMecuD2f5xekryTzlMmR3k
UHhPgWogP18+dLQw1wa6SJYPFia/TZu0pJXd5v9gMpDtucdRcKWB6snD8Coz99QxaWkWUhSkrHFR
RLpxZcdC3b9/MmQlJCWIzWNcucj/K0xgexoVHKmuHe4FQNx1WHv6mYMrA89yySj/mPh78gT9Ywr8
ai7WqJZWlykWaoYGd6KZ/w6Q+NFi5woQhf3+LSeFYeXF63J5OItzlMz9FAiDwbhfjK9a6bhbT43G
XRPp769sUUrl8a7y0oD4u1RIFabi2gk4Zt8BX3LVzgJDpqgdzjx3j6wefD9QFRScgN4uwXhWq4Vl
MvOWcTPVofsPBUXkwnyoOwSZQmPUzxRLF8DIl3NEBc1G0RhtTannebj1pBzqxGpRZ6qKgD5Ykepf
LM3sLhUK0vdzpc2/4nTWHrQphZ4zhFh3jPy+MznHsWlD8aOUoFH04rV/+Ctmgx4fBAELaepq3teJ
jmdOouifuw475QkhgDNH4dh4RA5o8BwH6CuLfZNzRoIMoR1KPmpx0bi6vfXGKPoE52lGn8xS7k8f
vSN3Cx0RhHVt8MxSg/Jwfs0gKIa/1ImVtt+6vaettSFE9M+xv/6DkaieEU5svB6X+rYxrsMBfVcy
ZTVCg8fSIIMkQ/Eh64fx3aUL4LTYVkDm01/i8OGkaAIqGiARar2qedcahfNZCev52nbFuS6N/PyL
mMLFBfOd3hJZ9jLYWzR0Ez1gpEYf0jtuhQfXUaZ1ZjY0aTA4BvSkNjb0yMI5E2COXACUuKhx4Sot
OaiLNAQwypjSXMH9MRLuJ+4ioENZNJ/ZHke2I5oPXFlUS3iTuov4T0nDcxU68L7rYFbkKvNXpyb5
DbXouQ3G9wdo6hcESwoIaGgtaxi1gSE37WH8e8IEqlHnqUiNAROZEnXcVFRTzmyTY0tIp0V2Eml5
0c473CYZTC35pLN80EDiYxY6eDH20bkTfWwUOLIcaQ+tE3N5uZFsZRU+5kBR5+hTik7WBi/Ac0+D
o4MA4UawhPadtmQj5wHkzDrgGVpiBXFtV71100AC2Lz/CFP1p7rKbFCqXuw5fHZrTaldywfQ6O7M
2DYvRY1Fbaklyj/Y3uh2Ai4j9so75/DbRGZnk5uR0M9VABEpFN5V0ivWmXKx/MHL40sWT22Hbhw1
1kW0hU+ZkteyA0RcxvuwsUChtA5Ou8B9LmAEW2skua8aFRDeVNpnKyRHRid7Iz3g3iJ+LOYYguEK
e3XgCOcpkKWqDZ/i3tNvC++sBfvbMA+6GF3zl1BP5rj4cmrSh5D2LNLFwZ1AmcXDQ1T22U4Ywzkx
grchkaFov6PPhNkZczv8cmOtR0B6ZirWylBHq9GwkCGpa+spVoTT+YMslrsFInn/klv6g0+4+/Pd
XgvjHBmZdwsJMQGETfpCoX+V4DX1PNsKkDLQnhYmCzyCH9LScj/xBkX0IiqxyCHbi9ege+nivPdo
8CAkAaNNQxedHtHhrD1gUFPO68JH7xwnaB5m+y5NwouphOh4eqi3Z91DAQlNO16EyNgsOS5B4DYW
jH+DMmvv3CHI210E3fD++4XHBS0nOqXA0RF5OJwQRdYK7RMmZE6ht7Kw1wZ0pZ0DHRyZi843Q91f
xhUatIejuCCQCMyk43qmdHu7zmff6HL13XELzWb+D71oGDZcY4ejWDZkX63CpRQDPnVjdDCrPciD
0KXN+eL0x3lbHWAo9Nxo10DneVM1mmAW5CN1cj/TrOIp6wuqkOCEn0zMq27HtMq2Q6Rr777IGJSm
JJcZjRqC8+H8QDF6WQizHY2mIPwupjkGM62EP05P7ci3Is0AkiKNujSS8sNRIJAAPNXB1po8o7ft
PJlrmkLT+p+MQkjm+cSbbzlKVdqpknTSkrxIkGDXKiAMeTafGeVtPERlSqqJkibK8uVixVqWJ0o7
HctslCvwltbnFSaJ8wrdkPFM9eZI1Y5oyENQ6haRYS+9g0a6ZhCG2OO1A4DTh4Fa4O+X9i3awZ52
IbgBvsW4NmxaTWnW46jnv3iqAmevhdlA9QG0azfWiC9aoa9HazLfXSaW0Rp9c8AARE53kQY1djmZ
gnzZN8Y+35ulo/JLQN6e/q5vM0lG4TxQ8KFd+sZxMmzg2XgpZzB0QvuL4TjFZQrzCPUdNUK/TMMg
+PSAR7YrYnEUSuWgXAuLTzy5nRdWNZ+4Cm31esyMGRZMMp3hbh4bhWRIFhR4taGSdngodAXZ1zm2
cU50cuMTP+MrjK5zJ+9ILVoGYgx26G1Tw9IWabhgy0xWJ7sYZWVe54lrX9jQ8R8gj8DRcOKw+JKn
KbxmpCqukSTJfs1p1GOYNiTtteVE+Zkod+T4UGmQSDFqT5R4F1tmalwrRdqPj8nj8qOZo0BZIgD8
YCIjvD39GY8MxeVD7U6GA480+nCBzcwJETQG25Ggy3GLMBx0/ilrt+OMmeb7h6IMBRQFlCBPqsVQ
RukUf1pwdenWP1AsbXdTEqBTjzpC8v7jgFsR3TEcFFSTMsfhtPoRyhNAGKobWtDs61kkN5HiYD47
2Mq2neJzDdoj+5SeKYVWYp58Fi6+mGfyAkHaBNfZOsBAC/j83lYR4n3fCrJm8K9pl8KYJg0yFrMa
O5oRTsMoU08fqO4ie40kc/yYQFh85/FGIlKKH5NpoZuK9/xiQvZE2w8iGA1vunYrJVUxdG2xGzk9
oYVvL5ubYSgFY0pJbwFfrUXiXHTtPKQDw7hpCMTa2qVYKBsxRAxhgLB2NvhrrdBDBASfaFsEXT/N
KALNYbPO9fLdq8tv4YqnKm9xrpYVFD2bhll1aN5aRVaujBD5GzR3XLzQjO7dq0sxiI0J+RbfC8Ln
4fYc7aKT4hgSUVUll54dtR8wnznXyl9uSonEo9dAo/Wlw/6igv4qYTeyrM5jSW6uW1t816yp/VKb
xdfTn/DIIGxJSa0nIbPYmYdTmeo+qvoWQij6LcgypzpGt1b83rSFUp1GXEZ7zaNKymCHo9jV2BVY
N5g+zkz4zZPXfrAK75zDBH8Qf87rF6scBxACPkOgLXjiyNm+WjIdo5eRpjb2k4Cdf5YgGr8PuZN9
n+3Syf1Zd6rfXeWJT2kVeE/GqNVPRlwm9MUg1cUwuRMTHLyWYy9el850R8Cz6r06Zg4uukJ1HtN8
wpfTLiqn2cVBrlyEc1mFeyeuurseAXSxilv6QRfkwMVVUSQ57XkxGD+nLFXmTRxOyr4YICaulXky
egg1+M9QHFP1Fupy4/TrRh/rKyS9sJuo7aj7ZsCnCDZ5JvpwX434qUkpenefoY/5hI1VlvrDkCfm
Suh2bG0LNUvDCF+ZCfYqujEY05YkpeGtQIrrJpuc6fNgamW/6qzSukW8xWy3WVpgPJ7lzYzDhTrN
zYWKsEPgizLPv5RdHz24U1xNOObN8XXe1Maj6nbaUzXqEHOcrBaj32ZajnYOqUuwcS3RXZMQpN9H
F5bHNoyEqW0bT2jedZ0ExL0o1svkIkmjTF81ZHbYEbhQ97aGC4HCT019nvFrq4p83Qm7cNdVYkXD
TgduFX6K6lF06JNUeCiH3pB9gEGCAzp4fKhyQd2jIVopMPRWtl2PT5VaaZ8hHtbDKo0CDx/tovAe
TUvY7UXUlvPPyLCB3LWegKFGeGvurShL70z4F0jjBAIBGCfHCHZMGnzSp8ZCM7CD8oZZSSwJHaGb
1de6Ypif9VKypIRlp59V/pp93g32Hg1TvQEr7tb9du4SKLGDFxD+E1DN2brL55TEYAaG7RflOLZ+
rFY1Wj+1bv+AJ6t/HoK4KfeoyvBPDJDCJ3Jkq/5VhE0UXIOsmqHAGYrxGKqpKnB6TIIvTj0Nwd7R
quijM/TuHVK4xgW0NO8ijszmUp2GZoViW4NCk2F8n5TA/kwJv4U5bjspVE2jG5sVLlgJLaC4HuuV
kQxK6QNLy8WupbLxSxVOCh01HwWbHR6VQhBslB/cbenXVA2gHCXodfcrF8SHWHleNH5srGGu1nVF
xum3Tl3nl1TPwsm3NVke4/Wbqv4UDs7noS2ROZv5938Og0CPaQ5ccVWgJNb6defh5qFWmdQzMBM+
d9JoWGa4tfjVoSD2Y+xA9mwSoQbN1qiS6AsEUr1YB6Nd3iG6gdBfppaN4U+acAPMoorKVHyELnDl
oF0xXzVunItbYBT2U9TEVrYePWQttl1qd90GgSAADmZduPZVorvJeGu1jWE8WgiIRSvbhVkPqDnr
wlVhJrkBg9kbceawocjeA5Nov0WyRbWDOhHr4HGsIfiWGK2aX8dzNA6rQWnSrw20osoPRW3BNK/j
6UvWQpZCdiQtE/d7PSvwPb1YlFeFnUP9qUAeFnTr2gEq5xyh+uRMGfGhKwYNp+0qarEwGXC2VAV6
B5qFCYPHWlwURgINeGpbN76srF6f1x2aarafVxlCiapJ+gxcJ0P/E6ttd1y7EA3hRhdN56BcCTvt
yopUtE+TuC+uyrpB52DoEj7enEFszW31gfjffq+6nG6Ja9TWHnxfJeFLVfWtGqbW2xqKXXsbJI1V
qYzXQBUMvbG7RbHBslYQmYoQWTneFb4FsQPubRreDZMdd/h96TN2UrSoIVYmLo5JythYvzOv3Iam
kz1psRnepUGNzVYMyWraoZ7PmoQqND5/4nkAUTWIEM6q0Y0PVzm6UsGmC2PjtstrVKy6bB7LlTfp
BSY2Merz6w6wb7jPnTabwo3oKnwcqItmYQKltxgfpyYY7kMN/j5MscY1P9fmgJlTYnXa9wBx4O9N
Tyi47DVLGE+2XZBRXQywb8dd5XrB9cT5HVdj0ejfFG0YCuJ/rDsrEJ+ptWknK72jnsberI2mxePZ
UmwWG7Yxxkde1t7HTpTg5uGmWNHoLa8bjH481O8RL5tuGm8e5rU1kI6uSk2txaYWhXmjxEH1iFeB
mqJChlHTpR31wzMQrrlGv88YH9IJWnT5BS2rOrqou8b8lOMhWzX2ZY9E8u8pbLB4DCJrvkzTYcTI
2Auga8hGEzxM3W37FeQ/o/ArDRY3zkuqG68GbNgujQh42qoudPfC6mDGrwu1Vr+PM1FgnSiT+0OJ
QO4zP5E9V0isdH4IP1RsW4rdM1HGBNkbl8P0pHhl9CmzSszfRsPFWSvkQFELz1AAWM0Ib7GBUf2z
N0CPnY9zTNfc6dHCWwPJDy4NBbVkuIEuv90Mk8nbIEJT/YjHvux3LlicYm2bNW+POcdbN+7cMdoa
dd5SnDWjgdKsN6PoLBQPP8BRBOmuHtP4HqPlcUb6z8PuDA8Paz94tffgwrYP+ZC2UHyV/pO11kJC
xsYk5N1XIsZpL0r7yoSya+D9FHrOPKxw0VM+pAJBS7+a6z7bWwkE5DnAyH6FBFd902eiuek7x4xW
ZjQHGxUcPIqGZWvfsdFnAV+QC/6nZkQYvZpU8YebSYDyu25FWga3c6CNYva7PnB+m5mlKFuIta56
qwGLTTYtFBPzO6J5XbZjWzvdrdqbMbFDY5de63aU6KDg7cj+GMN2j1axbffTNooD0/7a6ikqYmav
9PVOb7KOU9jOVnKtZPqkffS80YI/nwaRfsGTp+wvotnBCgOh3NHaBkkbjivFy8anpupGJBuS3sCs
KQgCdHLzyHT3ZSYGbRNgCMe9RJG7+NZDRv59OiFevqhJIXmigRWgic9zbdn2QvCxJZxP8BimsdxE
em6tUjNMbx17DO9ODyVfR4tsVTZX5KMF4D+I/MNsVcGh0omMGVlHUKbcSzYOy43BXjc7T6CFF/SX
cdjqF201zZu27YvN6fGPThXQAgU+iYNcYgjGVI1QBGl5xsSzt607y/hUB4ZYu1lT704P9eaZwarS
jedJj/A6IrKLZ0aUFqU+oTCNpRsNYEUzp11ddeKdJQq+Hf6rL3YHtFcAuy0W1FaLwBm5ufS2TDeI
ADWAwswO0JRan3n6Hvl2wDllvQAYE92GRTVkVt1s7mbgu1lqqr6eG4BjcfudfDeyjRsCWbxNsE+7
7hOnuhytwP35/gV9aeYAeUAcaTl+nShOQQoHpNwN6t00IcSFy/M5mOexHQLthaoF1CEgSIv3fdXn
My+pEVxvU1a4iintBlv7FqF+HC3fOyGK8zQz6EAApXrzRGw6bBSawgXaEXuJFGbpr+3Wcp//ySjw
GrjZqC69cPVePRA1RyODoeLk6zG4an3AVgnd4nOmt2/rIihNgu5GZw+PJVlEP9yIceyCPggZRkEu
9Jb3t7NJLOwjAUBXyrppK/dGtEhJeNMgbuxcUzbIeaSoIwE2uXDbYaDQHMa0V73iTDNEHoHDmEMn
X1pVkGJLOOjiiOQIPpklCbRvzrb6FA6WslW5gLd9QIruwlHrfLuPzgFB3h5/RgUeJKFCVGqXzo+B
N/UlV6qMdAgWoVxFEi8i40w8OzoKnDtacvT67WUjS6D30RE5TUxCc3fb5uMXVcVr7PQOeltigJtK
YQYONawjprP4tO0cu6HN/QB+3/OjTuu/FiXehFqbOvdlrok/k3oXP/7fI7/fVs/FA6zx5+76qfpf
wICX990JBnw4Vd1rwrz8x//w32G505qiyQb7j1PM1fkvbUzd/Etysx2suGXXhq7ff/HfDe0vStdS
p85FbfGPfc7f0pg6njueNEPDCIBerryI/8X7/7uvjmTAv9tnBypBHc0kf6BQLju3ixPmKlOpNaaN
ry3BzBXGPi+zSyktllDUManN1/Hjq4X5+xe87uwv9v2fEWXHjlG5ApfF3iqPXDT2HJxhHPeDoZa7
HETg6SEWBufO32PwgsYaA7rP8iaQTNohQLR5Va2TC1RyM31t/8ZVcx/7t8J/ZqbwV382/mW18i7O
jC3v0lcxS44tiaV8MylQwAc6PHJThn17UwSYOzc/o/Y2C5DntasPlU3GHCprU72R1eR8OpMJLjGW
ugQRsMu45hlctnMOx4179IIpafCm74w1rt1oPyEpFrofbGNjGTwHk+pez1A7s8+gO+UWOZgwBTJJ
y8c3xpFt/8XAKCeU4TTh/VqaREoe8QWiYNUmG4bH0jDGtaMF1pkPLCuwyyE98L8ssa4BA17eWIPl
5sCMU2R3ph+ougzoXrmY4/TK3aA6nxqabx/bPDmHoD4yLNxGIIIukteSynu4xJQmaPvGSYRXA8rE
/qjpP9KgbzcoK1+M6bg2vEtzdJSfp3fUmwMDME+nXwhQF8nVNx8WwItSY8mTrDLFbGlUaF32Zcow
eN+eHmdxV7CBZMOYDA2sKo2zZT5qh5ndtHWRrALc6Gq0fQRO1VIjcsRB+vRQ8to5/H7wG4GeqdxI
NjFxsWXscID6USOUUIAiiucboRNsznWp366bHIS8hk4u4P0l3h3yc1ZqAGJXcRNv484JVu0ohj8X
3v8YP4/OxCKrNQADGG+S+Fwg8N4PRrKSr/WtMiD6JObqyYCOt37/mkkULJxM+mRkDYebL0xAp3LG
2QaRuiJur7oyw4BTOTOhY6sGAYyrivSWG2gRvhyqd6Zelckq1KNHx2oe6qw6M8Qy4WSngW+RhBsu
RRQ0ljsNN4i+UqVT6NBisJwGhn6XBXW5H5ryAZmxdViMtFtQQRzWhuKl+waEz0ovevWj3gwaPbrO
6jaICJ616n27LTlkLC/UHKCkyyUWcdXOlCfSVTpjhklZJhi3eekGH9/9JaVeM00/EL/YNy3CSK5Q
3cHVhaKchYgJ5fIWKSY0Bc8csre3INkreQLXO91i8FKLcToaCl0bI3FqiPFHA7FpG3bJo+pliNRR
ndvoavnsOaX9zcpR0IhKO258pODay9hS06sad4W9mQjrojZR5nJ643fXG9TiM/Q1Z7VXf51elbfX
CPULemHIF0tokrHYeNgemBmeYazK9JCJXw4qsCv9fjI+nR7m5f5dxB64CHgOA2og7V6KNGMIMHip
MLA+HigSVsO4HZH2unHLIFHQTG2HetW0iDggFCZG9C1Fs+9Tvd80KCXuJgWCwkbN6jOx9+3NQmpI
x1EmfagkL2+WvGp1depb7lAlXLnNFN4Jb3hKu31vXXT5SCMOtO6ZS/RI6OJRCSWSTj+39psgrOQF
t4pGddF0NuXoZsg3Fvhfd2fqHMuIApaeO5oQyc2JCMEyIUo0RYfXy4etplC5RcAuQN5Wb8+Msry9
lqPIX/HqrTxTK0R+L+LslrW+jtDQW2XlbH9Adbne0DDsz3yx5eotx5N//9V4kerF4TAwK6u5NrUP
c/1Ze2+ceBmCGrukXqKDjhfmwRB2qfZN5zGEB06mmP2cTkhp5ufChAwDrw8Ew5hUoTgPHm047pfD
YfQ0xRKykF7gVjhe4SJk7zI0db8NTjTcqGrTPiEyrW4R16WyKe5ajag1l/3cnvkhywDw8jsAKlBR
gZ//ZroCl46iRThwFbZIyxVWg0BnT1xSrU2nq8Mm8coze+YloL+ZOokIUVJCkpYB34UOaanFgEyo
04udWeXBfd7jWhLYGMrM8ZA8BC0aglMamGuk8Na2gUqYSKO7VGohqMnNXNR7w7kHllg/dnVwhkRx
ZI9J+AHxm+eZtJ47/DLWbPI2Mkd+XjC2P2lQpHDhW65CvDzeSXLTX1b/1VjyfL3az7VrYFOcEBaR
tlwBfv5lT94WKP2ZKck9+2bFXw2zyGJQShyjcSZzH0PPvQqL6jKNgxXMjdvJiz9OeqRD4++fnAbx
gNOB/0gYAkMoX87kauTui5HnOEX+EBcBeudK74vGTj80unsu2L0A0w8myLUC3FXjMSSnuZSS4XJU
adHppDV5JOjr5fuJZ59vlRBgKnvbJOGncgz3XlBcDn20y7zoTGB68xAkdedrSg4YHBXnjSJbqOSN
mF2zWaFc/cvpzJvMyB5UvFL8Po9utaZ7VHt93cYAtZt3Kgjge3A49mLHduXgqWlL274xfo5D5utK
7AvXPRMplhjKN8MsNquGtXc9UkZY1eO0cZx+7yjxU0eJxbf16tKmi5UOyKdn/YWBfok/FOhJau2w
O72j3gQsOVkqky4tEahbywdG6tStGrd8atgBd3WE8qeibBQteTCyYBOU+bsDJOPJOACCjdMKmenw
iLoODt2GsBo0KFKfkLETgu4fe8q2toIC8enZHV1k6CXMDhUauHeLpgFeZkOLcrdcZG8fVfFlZA33
rRdfFmZ9ryXedWU3oHBm56qK0U6tJlf3p+ZcjF5mRnJHOcib8P9hAcKTPpx0GjsjhVLs2+eoMPvH
rtWJUbPSOrdKWpvN58Lox+ohQze13or/T915LNmNREn2V9pmjzJosZgNgCdTMgUzyQ2MEgEtIoAA
8PVzHmt6rJhVXWzOrldckJkgRKh73f3Uc+89/Ptj+Nu0cakCU2ujeMf5GH3iz9cn/9bYlGJTWG36
mqcMfsQXv1lBuRy2WYDI96OgQTnwzT12EHA7ezHHpF/qD54H1akX92ieH3yze1XZr1Id/vGW/nI5
++db0hVtPJGXY1Ia5NNv1XAGavD474/tMgJ/mgbf3NKbx7aErqDYsI2XlRUToEYM3wa7GSLcZU74
xU72Ijt/ez0OxpS4mW+pQ7GheTM2Ms8gW5ooz3j0B/DvcrWt1JsQ4X+fNjTGsVUboZFKn4buLlJZ
99hx9MS/6k8eqnIaHesW17L0/CQMy/4uzLNJvIg89OrborQg2PXrXKLjUdAJH+0tWG5rbRmvsOaD
K2cDI/dRYtoTxAC73Z3uOE3ERFJ3gFHLkshAS4bTEWvieB8Ga0NpnKzyu8ycx+o5srbcYtqYtmu9
RA9BWYY7GRjBM1665p22hQ6vC1vq8OjPc4ETtSHu4yi17N6NpP4nliX9jGR6QoVNbc/sSbZwvXPN
pjkthKvtzMHOvhesrK95TdYzbJfgtgy8PjYq1R/dqvrueXJzT7JaIh33swVGLRdbPqRL54sESYVZ
7dY6z/3DanNGTFo29MMhAzLCcI+qT3UVjsSOW/a5pTiqd7NnCqqfUsyvZg8jDnFae53ZsOFiL+y3
8TyrwrmvVLmvbSWuaDdm54HcZsR9iPTsYfRfTKPaxqO3Wua1abXuu2hBpbSW26Nfdep2KFp10psA
R1uNtE4mAZuvbLOTJaMgyexO7LRuhToCRun0Z+nVa5OoqdP7+dJfbZwiuBtnZd8TZNxPOxI5HOLQ
ApKKV9J+HvOstZ894uc1Nami99IFrFVzmsN2u7IgLsXVYOOtqJqd6oypoNs4LDHyKHGvm/WsATIn
WzvFQ2gOh6avgle/q+X30VTODkHbjSVzOwmg6ApzHe6bpUfIFlIAQBv4PfQbtviiIvvBFK2BcKY5
9N56tk1toBhx/a89ofAlms48hrhZp0ahEY5sQS8T282dW2JaqnsLJuA73pe6W4rCtG6iYfvsmQgV
TV5ajrEIJWVMxlcXV2ypnaj97szLynY2vO8uhaXOUElOxHasO9dG3GW6L9g7PgdO4X8oa6e9Jqyi
32Xt5T9YVP1p7vz+VGCOsxI/N052b38n3WZEiqDFAFS22PU5NMYgio26ei6XvI79vjuFs7FSsnUf
MvEtWiU+QhPJ6evidXdrxztmZoL8tzpPm4O1RG9rfw76S1tyNQw0Tqs+j5cV30B2d3XBy3kZeqe7
gmRsjifdmmyT6HbtYlrQkOY7n6Uukf5qkfbI4b7WV/Uy7LbafKqdYYZoWdIuALlL3Wue48FZio+g
RItYwoABQTd8ccyxBGVX9zc4yLcze6fqrmaEfdXLZGI58oV7zsaPW11eUZmzdBIBKYxeA4SQhI3d
kWv93HivfbbTk6WfOz6P9h0A76XbhXpq921dTEchIxuVXNVWj9qgYxPT7bQfJ/O7u9k18vsp9QlB
D2vxYbPtT7nBZ7ZY5oh7EFgjr149EY7vkewu62eZYcOxBsLCKZKL6qyY24a5AKVsDPvJ8O0vJLj7
+2KQ0anJmRV2ORwVs7Juxh6RUo1+TegalY/3LZiLK1l7Z8gTe732u01JBlDl7kToL81urj2Vx6aN
GsixuiYJVfc+n+s+xWhjxxa6NwtR6q5oZMNRNuTn9XZwhTi6odwB6TkJZKZoyz+i79uvJWJTVoh6
K/az2yZzOb0g4gRNU3C5Mq2tWn2dmlx2nFKOksBm5YL1WqZjPx1LeLRoB2NtovOds5SVIIYvoNVx
7n3nZdAEGLWtfGUeSyO/Nmc0pvmZ0y70I5PQuVAlbtH3cV8H71W/zLelz7SQ+x7Mxg2RE5JG3/ps
mVqzC7DvDL6Lszu6240JKXvYFyXZGXG4cXIiw0J+keXwJcy9d5tZ18ew9PMG+HAz3PWuynaE5Vrj
Ds3wo5PzpqXnirty2tCvovXa9tOYDQ9LpTbet4PCtyO3/h4OSJ24q1t93iC7nvDffg2lVcZNPvvv
zfbCQHHEjdtm10oY71vPfS27OelDMOx5GN77TrvsAukc83Ub7r1qHh4GA+dPFC1Mr62hC3iSy8D3
lBMecfIGa2zOI7E38FKpEFpLNuK9jQY8IQHrw1ZnLwqpTJKFACF2TYve+ZxxsjlEOJGzheGdbcb0
3W36yYRwVaziqVXteu+Y1XIwjMa4zv068w+bbIIr3E/CSEnFD5GlNxDsXfvMkMuvw7BDhYDFswdQ
QVQHQjZySuLNsr7IaXkx58Xvz3QU3N0E9PZLFKwLWWIL3PLN8+5rp+k5sjcYqKr+tnCQWbKvTY1l
STkwpGG1nkliieux36m2TeyiQd+2Cti6cjkiRzdVHI0ZyLJxCruEXEHzhcBrMA1m3Y7ug8wd59to
IczGNjDt2MTuCIm4cUxxQ43kIDO52wKdAGDNhttivi0kNb0+8hNIo92pJlxCkp/h5XZc+sPDuI7T
uRYjWUCmUzSMm7B8DXOx1mcpgDXHrjfAHG5IqhtXWLEMaIaolxHZfxq9U5k74/toqbwzajEnnkxC
mRMyw+roCsbblgyUKDAblGaZKImkEiNaEVMoJexZbEeh8+0pnKeOG+wH9byN+Ckh+3C1ROKg2kV5
sB2zfApS9j5fctNpv6BLJzmts/pXZqpPVKF7qubKlSl8gfVdDh/guJGceVsbcxmkMjOX4oJXcG4N
p0YEb+XLOjLFVBpEzlrZMUhbcohJtqs4NxI4vQSrmRIDVj4b1YjsrJnL5QgEKkg6KglgCExvBB0w
BJNMxjzKb8FQoz4ee31YIg9YjIkqM09tGaJY1xb84XQuosFLEGS+XCTfZYkQMOj91KmNQKOxWa6V
bZy8fnhcQqv7WASeOtTuNux737ACnp7WO7LU9W3jN+u9aHFqFGb04pRquOnhOy6o40W6CK85kBkF
i7ZZ8ztrAXKSBMzUhmOUQE8xL8d2t/V7s22epVfS7hh0b6brEJU3qgEXUuYw4HMgUNOOtEXm0GY4
9qoVZYyU/oO7rrftIsPy6OfOUYRgWZ0c7G/ICeVeYWa4hkJTfmlWp03NNtIhNaPlHVzlQzB3V5an
hoeOgMUUSqpMYTZXR6LoxXUb6pMSpmNRa4TJsTUfxnI66bYexW6o3jVZ+NT2rbwDt/DSGAUEv9bZ
bx5QkAswmI431UnDrebmNd94Kle1nKtDz/qQMKdlt7Jyg6O7zXdRg1Gj8uCfrRP7Q1xZMJsRij84
6IqJ5mMsxR17YCOOavehHOwadbphnt21G69CSDWv9bo85LX1zsmWF2N1DjpAzn6sa6acWu1Q9JIP
37e5/6nSmzPvMuTvAI5Nq7x3ChYblZ3GzZ3vC9XJDAG0kUVxFbbjZy3a4UVhy3/o2fjeDbJViZZb
/zRt/dVqzM2Yko7+AEVwTm2lDk6lwM50ffWdwJPDlI3La98HwIqDgmrtULvvMaouKSHUn4Kp+NY0
23INRC7vd1HhZecxmG4KoCIHa+EmutY296Iq3jtOB/GqmppUL1CgsrkG3a3rq/zihMnr0j7AgAPu
PrMdx2B4m5vmtRrtHWJfFrZA6sdhE0NaFgvkNqMPUkyCn/wR7T84ou9j4FMtUH1+10zh2S+qXR/6
e06niU8zGw6acVAl+4F6cLprbTntcQb+vCcBXB7J/W1ZhyEeRUZQ5rFmGkiNfruMR/B0/v0K03iu
7OEmqP2aXk4F8cRbgA5HFQdc3dcs3Da93/kKGXQnkmXMDv7iA10ioHMpOyq+eBkHGXeL2RD8AJwu
CTiUfJmg4sTa03biDkJ/HDN2Ql6Rf/ZB8sVTludsnCWy3e5jO6xiN5v51lwP4wiBcDVXxQAQ1Wmc
rOlmIMMFLZRa7qKxhRLv9Uu3LyN/QUxmzlVa4LqlQ0bBEEG4mMEs+fvBpQ/kFsynwTKOQ7LArf9u
O8I4ESEZ7eZyIIYiyAOhcKAzqzYEnuyCoeh2dtWY9IRVSWCF/NyudDxVVrxUEeSXkpTT/Yp1BWA3
iPN9PU7u0Q7yKqWTwVmvq5b35JRXsQuGhijK7509je9KX7U1TLeovisKlsmjYhpF2zwRp5tYijpM
6hN4kqcMnPbTpqNoOHNszvKrebP79nppbWiRbOydtjlWXhE9RNlFo8EZM1/SyQKvnBTQFKpjpKcR
IB/ssCGII9ZMdVM1KqBPBcNKQbiERs9sTdj4w0j5xtnTcpmttFjN6MSwX8XVErRjcw/Wus0SQ7RS
H2e3IXVmLJWRCnAPu6kmtvmF7HXbTXJP8x8ojUjGNHBysjHDAHdSGxFT5JtO9mJ3zVwcTFfogURw
qxxjZwr6T4OfjXlcVlXL9sgz6+dVzkG908u6PlPgrxz0u2v0LberWaWzG/TXc+mIe3wS6jHy8+nD
ZHtZu8u3VSzXfTnrM//SMgBQh3lzgNcUvhcN1n+SY+rF+VwURIdy7OiYlfvSce7YkAT6PfBVaAQo
Qm0CcrEIvCe3oc3uRD/LMM77JSjIvZF+fts5q+mlTE89U1LTY16KyP3shHVcRv2g2247AboCr+uO
30ZVETrrYV6NCUNnfaX5PTrnBvpm9NKB05uuqEfXbWL0TnSoKi/C6xdO6rhshcKpwDnK7iGQ7li8
M5+vMbpdXaVvaMJ/wnlxBXVepRlEQBlbBnCYmJmt+qLHfHwuLC2u+3GtOXIhhNRyciHtEQ+9PKNk
J+D30GdPRvRYFOO58DsO4iWzypb0PvStUO9Z+PpZ3HYCNZn7rciHx7GEuXwmxMm+5mien1lN5zR3
OcXiNjLfeRXH4iU362XXjIAFjwJLiEfUqebAZkgrRYwPy8qbzFSS43ydrVs47Ftl7ebQ2dqUB31b
F9mVU3i73lyvnPHFDT6uW5Rso1XsM2ftbvNidOp342j72bFsEj3hweC7uwWv2b2Dap8G2z0X7F6B
7vXAJMuPVcl2P98sjlo3W/Yyhqnh9wlorZWU51SUHiW6EhCRKN3PFDyMRM+rS2rH2F73sgBwaqob
xanOD7H78ZR8raBCZtD8jEXpuCrMw7xs5jdJ22CKidvJgsRxwvEJ1wF0OwbeSkdqHq9IdXQe8AAM
77U9PPdX4LTGa9T4Natlz2+HKwBAtTGUe207qq/NBKNfmhPBAsT91h/KvGU69yNj32daWPvarLI7
HBEr+uJJpJzYy3hisyeMzzgnYp/k19hXW2IyybY4mcq2T1bSmxVhVKSg+czu2IiLuUhMqFisPXHg
1BaxrW5z8iJYnLti9BuDvloRMcHlxTAmrS/erSZGor07wsm6aTzjLGz7Y7StYLzyuko72+irOMcr
IxI+SA43Qet/aiuDogvaVR2PFOTb67CCSbQ3llrsCG0rMCvaHWqlGjZgXg0ZBR0nQ/EjII1i0GQy
mIbAfVLrclVNuQjjoO0/LJV5CsaMELTCnRa963K++FtjtfAuTuIJQGmDUD1wv0nXOeCqegHKaptH
UvxFQMkKR3xAv/LWalsnblmbdxXj5Ik9af6gon4P5NbNd5nIvJNtUYLatOnchXjZxn1NiB1usqGZ
lyfXx75D6WuABhBmOpWB3Jm5esJP2vufJ8vMrksE2lRAoKs5rMyJvXnEOoIRYL5r9yJoM+M0ecYN
bhBr34nxrLsZLtd6qbxF58no+9sJ/GzbYWNap1BWqac2KNopKVxWjshLO2Liw/Gqa1z0m0pVbvBJ
ba130w/jRL9h7j9ZmS5Bp7LTPsNitakngM+9FBOARmPOXe7mtmJWxJ3BOSzovtcQx8p3bbiZj1FG
Yyix5CaJ9K6Nl64qxfViBGZ7V7Xmyi5PLdlpCofRzjAYT/hKg2ycoDZ60rx20FiFu0sqWstuQfCV
1fmWVjMb3H1F9aKLo61qn0QV6RNwRvHSCadsr6WwOzjXEJdseMd2pe9W0GDlYbPXAGJmnz+xfVqN
XWToTcXusrjfzWpt9E5WnA9nwy7TiYLpKWpt9QW/kH4ChZd9rc2xMg5zaDTvtjpQbEznzCIVuRo4
PUh3uUw1DapZONGUS+pD5K35l0or8yqyyvyYbZiUkqxSnePHNVKYEzFw1m696N/DfSmDZWj3FK/7
xnvoFbnOC5umDV/qEHdTz2n0gy4cl5OX4S6AUiksE2HJU51yZEDWXmQbv4LGbWUY02HDlLMcRN9T
GPDaQtyzh3KfKYrfO3Jrj1XjOFerKb27peFgZE2OkbKG6vKcY6l8Kme+LOoSVicvUJ8QmGrclN7O
HlbK8EcCpXoNCa4a7W0wPmmNfMaAsV7DUV60h9mbGWA9/l5b4ZJQcpE0kYsEMADl/M+tCxDUmxAd
rl+pxrSg/LUyh/vRU7b8ou3ztu10uRBdPQITsHWiunzTYbQXHLzuTP+CtoJKArJCk8YqXyrhv3Bo
1SndKIWCyP1VLsTb3syP63oIxulT/4ic/fkGBYrw3KiRu80NuejmmFe3zdr1vxA+vO1cXq7iIXAj
BCO4JGG8eYy5MpQQsEgT4fqJ01pJ3tjDfiPYtm38+aRms/1FN/HSf/lrP+jHFS/Ny4BYIjR2b1pc
Ssyr02maiW1zZ6xXkXQTX/zKAPS26XS5CJ1RgmxovKMuvLzUv2gY2Fm2SOouWsHiRNmZU9cumslW
Y037/c8Q3lJEY5QsH9JRfr5QX9tuY1+UGC415NzIDmVbjbfV1A4PRVaefvtilzg1mqCEl7iYAX6+
WLkYxAHWiovNnA7ZerDPlt2Im975xUv6m3iBB+jRWCYBiUeIeuDNAzSDcs3RmPP1vUZ3bbb3x+es
2fUsDu1IvbzYh97Jxwb62zfIJMctonXCFvD2BosxynMz41xUg7RIhRzMF2CcOmmrukuzrjR+8UD/
YYyhiMTtgLvvMs7e3KWgSDvWK59JVOUl5VoTmpX7q3zNf76IT74aUkP7bywFD4iW1AVDLLAoRagB
XpsjfpmG/g9fPAGCaD1Q8REl8ta+MdFiJcKDR9eGd8380OqvrngY6/f//oJ+DJw3o5fLMAtiR4ku
ZtOfP0HTzxpicZYhsWtaZWX1Xhb6E6sfwp367JTlPaqePXBS4MUTFNIxPFalf20HeMZ0+Gy3PGZD
usRydNF9oOXvfz8MRBSj9M8DtIZv5hahGjlM7BqoP1nNsW8p2c9rT+IyMp3EQWh0/PfH8VbDdOkw
Y0vDKEesPiaEN7OnpQOns3tGSSjLQ5SvSR2Gt+UYcRZdj3pV+1WMn1VVv/77Zf/+rsEOsfZd/A6M
eO/NPFCw+g9VMDLw++aAJzhdlEg86T9kKtz9f1zK9XA5MCojvAc/v++lHSp7vlQqGsrCJG2YCE6s
kWP2L9ahy0j7+btiQUAaSqobATi8vZ+v09LuimTPPOoMZUqbNlVTT3952+lRpKuyLjvkX81xzttr
snFwiO69hC+h3YnejH5Sgp3RCFjZJ5Ah8bpYByWs6nIEolVuPkur+iA7eYSeju2e82pF1c5RD2VJ
L/Pfn/Lf7t4lAA4VOAp4KGp/W0VmwwLie5F9eAV367zrtJnQKoydkWNafWx/5Zr523d7uZ7HLIGP
JGAb9ea79ehzAV2x6Rrs6nt1tcVDitzv5Vf2yb9tLrjMZXa9KM8v6IQ3w7H1KSD4nBsSyuFtjM8D
+Hy2PvSe8cQmtAB6P6f//iB/dUX7588oap2wsWniQQ/+OtbYCmoCDByaEIbak2/yi9f2VmCHfvBi
SGUoss24zO9vviC0SoPKQ1bgvpvOlp/dOpLMCc6olEe6/GhjT897Yy9I9/pxn7/lrvxv0If/B3GF
7Yue6r+2VSbT+OnLp+6vxsofP/Gns5KKyR8MGxSOuKIIjvuxc9DfpPrf/8vwoz9Ydn2fjDCTzGlU
ev/PW2kBECYrFFk1f8d258Ie+r/eSgtv5Q89vMlah7E6sn/HW+n+PNVcfjVYD2zVF7gHoQXhmwFH
8p9riM23U8u2ja/bQDGsGrXqr4jGMo/VbAP+84N23/dsw9vN/LCRaXE1yyWIEmcboATk/kBLtLOi
Hbkgzjsa9hwwrZ6itqtlS6IGk+djbs3jnqZvRPBS2QVHS0SS6YO17/s8m8Vpa2dyAtEkJaRHFtSq
6WLfKFFcVWNQxYNRbB9CdxgHAmy0pH8pN+oawsHVbZEnQc4OYmg9T3WTljkYhwQVS75fFIEPf3m3
93/O+391hv68wF0eF/t3nKFElzI988x+HsawvcsMTr2dkrN4HtZ+SvQin93qElQ26/7m9wfTf9Oq
PFNlncZv/4FTWf7Hfmq/flLwsf8HmJYvloF/GV3Ax8fuZ9D35Sf+HF2W/4d1ET5y+sUWjCCfWffP
wRX+wbaHna1vs3hxRL5Ydf6T2+38wR6F5cxmzF3OEfy6/xxbf7AsoF1li09OPmBv93fG1pvzJGdj
/CRYZi6yeCx+b8m1HZWuDFkESIapPfqZ3K4GR+MRIKpu/5dn8suvkmnlx5W4EE8Ddon7Zo+i0K6Q
wFWndUvjMRGDVzaIVYpq3wTmZ6JqMUn++wXfbAt+XPCCPPUD8wLYMN8sL9tEcRY2bSpoAR1GtUBX
LtWyfl9DXaBRLEbkU7Pt0mQeI+MXO/1/eqyEd5PFiZuRx/tmo59pq6CJVxB2VJh1Knt3XA+uJRVd
5K7K61882n+62gVORfIH2fJ/G/CLyFTr9l3a01S0X4xsbIs012Efxrqfhvn+959rGPJZRqwLhG5e
Zuu/VAdI6Be640Q5BmVzILjPSBXiPLcqvVNG4GIS0sq5r/BA/OK6b3Ynl/eJQZrkGiY4Tg1vt12z
T1ujCrt09q082Qby+CqF/sN3vmRjLRM0h7+y1/7TFS+HwktwAEwM781EarehHMMRH6XZ4mALVeim
sDznK6+3xaOFEjC1cz39OZ/+l07YP4O2/7KbZwHmYERSMNt5rHXsAH9+wIFDlP1S2ftZGbJlZz1u
xKu6Ns3NiZnkqw7s7EZ0tNqPQUYLeG+RKXsS2WQ+GYuZkywWSLRHg+evD6th12baklnwzaJU/eyV
jjKTvhjnLVFrZdok4k3dtYNAHceXNbWfNV1touA72703In9cDostrebZrSsHRVWrJTZLueTdzgsH
KAbkCM4BxfAWqawu5wehOkWWUFi273BDeWY8jbWX7SgA92fD7oDzVWWdWUCiA0fHCEK8dbeMMrPT
rQomOzGIa5PJPFhdd0VKbrWV+2UEVL63lecJwlGaiOZAAtS7nA8r6z2FDoeqarIswBbjcmp9Qtlm
3XxVNRqCcjQK/1BYRfWAC0j67+ao9/baHQe6XMj/3fTioknqoY2G1HGGttgRkEUPD4jwPB57u1YM
4rCt31/M4+XeqIPt4wxwUSSBy4xOSmTvfOhmCaRXZAaEs3Dsqo+57zPHkAdhsggPrfWse8tFziUl
7aXK8Gk7l8RIOjtpz+AuicdVt9660LmtZeiezM1X34Sc1bpTYVR+dTprHeIhk+W241Dr0+8rCXws
O3d23zsiby/9prxqTw2nQBFv0MnWD0gVVhR86+xZrxEMRtvCESSD5tarcqSdozYsjL/lwvbnfdXI
joheloos4zjc5/27Df6GcbUOZe3RN51kSfxcNbvV8GpUuQ729PmEuJ3pMmVIoNtpqDRKGuUOdxx5
xRg3bueWe2oKhZfWBcWhxOoWXzMN4j+OEMyosHowCU8SZwjOq3sjxNxtscRh1tFH8iojIAPXLJv8
2mo487yKhueBtnUxFInxovHDrkiBd3rrBxvJznodBqNdX+vBkRrdxTwPXwGFD2jxBP0p8rVGX80k
1IUj7+XWAj6QfzEno7Me3XDJnH1YFwV1JcI4Ay/1MB3p141YTz/uI3McUtsb3ewD4wt/cTWZdp6u
gQKU16gu+D6hHhjAvldVlKzWphmOUTjliamCCqGtr+enJhgUyuHcQePjFLkSqHPc9VXMkX5aEf2g
DcM2py+KZrpqRdYaj3mo9WvvFMPD5LJIJ9So6NqM0dxLiGNVdlMHo/8BD3R2ALzuVYk5dSuqL6N0
cyyGkXtr9nIy47pbkDu522jQZ/cRo1/n4YIIDDyH9Sh8C0GtU69fDGuxPsH+qz84zCJfBpuEVITT
mSYIszTr+7wV5udRhtHXiuCpT9rOvDkxkVqoPWGnwDZq+G5mTOXbeOcPgryODkPml5zSuR3bYHwf
W2KHBxTZEc+z6YLhqbDUJON62Bxa/RIJvWMLr2erHHqf6AltOR1lg7YJFdu1+TgUjrc6SeBlPhww
RK3lB2vSG7+RYvnXdXHQAQx+uYkdJtYijZBjkY7SNt6HLRqQyAxTJaK48crMSLbF7N/3OG7XxFf8
EQspsjbVRd+8r/KuuKjcaoOc88HuUQq26EuJHdno6xtutqGWdvpMxaFd8eKixrbkbs2c7kx6KAID
mlDFE5GCW5hmZPVNJN7OSJbDCpl1JMj6T8fM4FQihyh4UEW+APYOh4zv3XWbj5KA+miHgLho9kSe
5lPsB8K4iLE2pIyNbJvuKivXobkJo40yhzYExcKRbNWbTDZ0oaly5g8SNyqqQ27rFAZ9L+6K0C/0
rpGR6KqUn6ujuLDbdb3vx2ksTg5ZAuN5aYgGjTd3CfTZJdfIP0hbR/5+YbRlaTf36FRG49I0tYe6
uHFUlWVPkY5IKcWoz8kGB6wzPzaFW9O5H/zR5J+vaKAbLYlidEs9rokx+As9beG5aqfxk0ika0hR
8m9RP+fRc94HeX6Nqr/S+01sUX0Igs6brlRZk1Zs4+0RXy0Xc9z1OIRrc1GIuevJGoiaTZdL8O99
1avevWLODQoGYteHrNNThEanMmT/JSLN+dpgXjN2GVtBElsjwySeY8W36t5wX9v2KqdwMWMFOmRl
OSEbWz1UZYYsfg68XO7CQlrjgU3KOF/5Esv5GdlzWe8HIypQUNJ0Hy69fpvgQiYCV5KAO62ePs16
drp0mmVDmG6hi8cuNDfn2DP1Ecw528/5VMjvohfiQeuiuCI4vtAxQjLjK6VZeSQEFJHWanWiPJSL
cIPEWv3LyHMLskY4TgZrYpPM6JEa6tF6JrpnvOpCD+WUZTW0x+VWeTqZs2GRB9w73ZgSnhp8mcOh
R4uVR/JgFcrwyKX21Aepkd0VKI4QEOgx/CLXtmP+KeSAvI+lfFdFcgB9kkPePOZmqNy9XtrsvV/T
IUZ4lqOfgfOZLa8QrdBAWLiGrpxyot0tTb3Vp94Uvbxbt3o7s/oX/cUwTPZv6pMFch1NndxuSLu1
rEdnEeF7yL2czMM+CMlFFEEoOerr2d65G0IuICCITR7xzLjhaSOyOEjzYiGgdaisoDnPgTs3N11r
ge2cBk81CKXyzX9l8p5ovRJLiYC3R67IUTkKviIk916HTUWfPOWjGLsoXneCNOBbp3Xr12yo/PXo
mUXf0aZ2Wn8n4Ok4e5UjkY8Xf1GkTlcN4j4UBVTqOhYmnA00C39oJz3sQszyeAIYPho/CtlRDBM0
p4n0L2kueTfnH0mqXNE0GhsvdmbzQ36wMD7avW/fyNoivQ6s8Q9Yd9URFJT521d3a+R1R7ijfTO0
U6GJsBSBsffx4DSJ0eTh+KKNScFSKKTjf17CNWoPoPmy+pgNvJwD2A6kvoYvB3WWYbVU58UAR5Sw
wUAJIqpV5ntUMQI3R7YO3tUwSr97KjwRTtdjtcziyiwWppnY9bPe2TVTDomjFGwlEtCDDAyMPpyK
YluXFV/eULivRPblWdwsqqRUg3ijZmcQtHKnZZ0JNmoyP18abE6iItF/JshvDZI8sFc2pNF6s61z
OO7GjKWInU5TRXtLr6tIG1UxDZfYdqwRGIKzGmlPncX/qv3CGvDrdO6IeShw8ux76XTzeLAxYEAc
L0RRvjSR04NYj3h84Zeo8NHk13xi76kKd5+NyCu5HZviTWybQUcqCIf4T11urtu5lQqWVimE/X1e
6uJWYZT4QBZQ87AJ+N36oWgI905tYmSjRLYFRyelFa7T/8PeeSxZjpxZ+lVovZkVyiAcatEbAFeE
lhlqA4uIjAAccAAOLZ5+vlssdldVdxeHyzYbkpZZzKzMq3AdvzjnO3W+Hlgbe8bRL/r8upZl8caY
p35m2t/5sRTO6CVwT7lrB1Mm3yAI2njDhMpBJ5qOvsYcHHx7W6PuQjDq5T5suu61tVco8U05m0bk
iUFUl5tdrDd5N1EAcv7ip17XEpVkqRe+7r1QnK/W1K47Oa7lcIAjU/egfluY2arp7fdNFtuzYrOC
TG715c+gLSaxs1C98Rma7nyVt22Pprxsg/cRg8NDKFqyC/nozeNgNUWzG1S63cqqNj1u+AzvNrNh
DiDDbB4QtFvGRz677dmka6DBy3yiGBu09kTNraV6H/sxvBWz7Roidqp1ao0D9/L8zOnLoE9sixaF
kqsFY27Jrvqx1XJudyEVo09252jjGvHaPovBN1S3SOjDOirS3nkBKTw/67Wtn4VKy2sqMqveU4hm
V2lXdK9IdUL2F9IqL11nUI8ePjAsBWJ217ggcBwlOfY87qazkb1xXDlokp0pf5nJFBgiO+x8DM3S
pm+yU1QPSBfvepwpj0NWcpP0fXOQcZiB6iUhZLUv3Kp2873urKGM8iJ3HkktyMtIC9qtiyJfhJ94
bVoGcS/DkUAkkn0FLsJ1vVM6lU0sINlfVqfI33h07AFYeqbQyAlKp8dhHmkDiCzT12a4VvXeajya
uNpRwyUgH1DSfVosv+VA/Evj9v/HCeH/MpjhKdv0f54LJl9V89kx4/z82/2XHj8U/9B8/23Iv/6G
YjD7wzj+9Df9xjm0fmGNR5A6CkTyLEjQ+8e8kIG7BWcmhMwKbZCVyX/O4t1fTs5n8hJRlyNxYMT2
H/NCKEi/kKRoQnNFAQWLlzHGn8CGfwU6hGjzx/3XCW0WwKjDncd/2NpaPPXfD4AwcE6GcboXy3WZ
04TNLavNfpSrbr4bExtp1K9a1VHjVKqN4KlbOMg6237F+tGzAIWpnEXUn9zDiI8q0yTtvPxsGkIO
myqsVJdg69jkAfe+fyuQO75745g95GixSKorJV/nOV3GLSo6xb2oS5mMRZOjzTPU/AWnZcDXPCos
SEzx1jBnxXk2y0uw39yXp3CcMAHQbD8boiYZAEIGJj8/a7Jd45hQub00A/qAlXMz9gyVuvxsnKcB
iR43ViSu3uZ9gtheXnnTh+CiKQlni3CrqJ8pa4Bhj08OADA2O8BXpae4j2x+d944gIExG3mbirtg
btZdvfbmFM1dm/6Qjqw/8WJv43FyA3KVgNaHzEh6Tpu+mVODpkOOAcpho34bxbZ6ydJb9sEcbHrK
hR39vluoFaPQHeYHA4PdGg0Qb9qo9uf2uXVCXFlIQNsTsBTyYWQNTp3tBpDgaAlad10PDSmAcKKG
RdPzzeH8Mtc2Sw2mehScwSbVW3DqB5LJ7ngcX03iG8/LdlPZJyWrBpZ9vyhjE8dBhvrbx4lrnhyr
03LW6s2oj0Zqym0frm1WM+44lYBCCMIJiqFz7b2E3MU7Yhfjg7nUpmZRbpiPuihdjEM4IJGkD8GT
OzETOZAj4jw1ad9/lqwVB5q/xbzYOIa/nC6bniZnOaH4OwR89GGefZc3Qvz0R0ZKkZSZidMzFEUe
EU+BYHvUzgp3eGo6TvFxJATBwiPh3eVD2vYd5l5hpGeEF7oEwJQU7Oj2e2XiH6sygqmqpjUDzPiB
ufcqUzuHCRnuW8uQ+drE8bilBxJNcubqnSb4QqVDgdU2C71I0s+iZg4yxl18c7ashhHK4CkqbEAR
xH7Mp+l0enIm3aW93y45n0TdmZcQtvD3xUtbuel1N9gEGUym4McgbFf5VHdhh3lgcsv5zLNlKbAD
geF131Zb8DpDgXx715RcjBdbEYbTpQnCfTtLu7Ax99pu0TpamjZ5hxC+8eMW+UJzrgMDb1oxIWqB
0GH4feKlqjSvDGxv9gsFscgeNqdGVEuQr8D+0AXbnIxprswfk1LeFk+1nadvyg5l9TS2nj1fm2Rc
6ouRWEP3BYtRqC7qeSk36BcjbdwHWEhd3Cu/nvL9gvpE3JsVUsI4nzXca3NZ8I1pPfrThS7x5iVA
gIl7jNLQMDgJxmB2KCDX2XwQrYMJw4YdQGRBkXY3BR8iD2P5YyGjdHDcV4VuNduNVWv1Sd1L76PC
Z5knJkJ47zVTMsdSWMzqaTZs74Sq7xYZZQb0kK2r1uBy9ZBSF/7gmnE14705A740fImJ8v9q9ksm
VlnlCBFju1ugdhlmYEUpx8ywx3njjO9rLraHtJCIgDh3C5ksKtTyymorke68iQiCe7P2yhkKVyDu
fJAI5T7H83LnLbat+NxzDiVkzHPBy3HnS5l68/ydQW7d2+nEt1mqop4j6fCRog+emzEC8mA/cH8q
qge3kPJeIj1dGJRsGaobE/dW3E3ZRNzBgIZ+z1bWvSv7tf+EgTwy58/1p/QLk9bOhYdXZqyq8CvM
HQaMoZD5Qtnp0NJnC+TQo1N6NgKC0GHVOnqSZ4Im1jd23UwI0l1YS9AnY82AjulRPaQMpSVvljGa
c7vPUouwB4EN6YZroBcHOQoof+BKqqvcDleJgYAwgbjObFKswlE1NwNyn5IkKN2G67et86o80G8G
LD6zdAniKVCVQvQnA4171VTnqLFOw8QQR991Sb7XD8/GjrrDR8WhS4qFd6tKz2+iGruKjNvQcEyg
DlK+DO3kvCofkgMhOpZ+FV7hubt5rZkWNZ7qcQTT3F66G4kKoCUq9s2qsWuB1n/DcKX4Oj9ZbTiu
O4tpqcFkX86v6Lv8B2Pwup6hdmGtV6iry2tGUul300vXJ/cGa2mTDUw4adgwAXkOTrooDfLMjFzo
cI/kntZjIpeRtJ+Oew4BKL61+LGwJtwNzGaag9OO4RD5uBCAH6heMSAtBrnuhZv5XBy4HHGakYvJ
UCrVatrBlVRqN1XBegczY33Fy0diRM50XyUh+msuLmGY2XngpDmh71XPKCFzFreP83z0fyxo4nWM
WBxDIrlFaK24cp1jY/S4dzesUHT9sGeqXV4w59/lRmNeVprJaSSKsA7j2pa9FxMBQ2Z8OS+6TaQ2
CU2pNibYTAZ7T7PBU1B8oBj7yVDo4NFuSj6/cV7DeyXMIWXUKYsPxZ0Z+81WcJxV6dbcMhPH27AW
lvNj0pvDaH5W/Q3XhPlWtG7fJ4GW8EzIiLY/qGigps/+sLyqeq4+2Pf6JDmfxmPR6rTh6TJ2jMe8
F/kLKJjwp0Iqj8eD8sBDYprxJNx2bdBAh5XJbTMPzgqchHVMXl/rXjJi5iPEVXfKlIHuRdmA1ZPr
HlQcjQM4gx3Zc4b7EPCdmfGiWjmBWZlG39UvbV9d+qrOKsIuLeOL+T4uIj3MhYBUaeizjUmyDfLO
ysCyzFb4MoVFczNicGZbVzINiGHCdTc2tpEgLrhdy529FOMtoRvtcFi0g+kWu5RLM59mdbizparM
uMw4m7qhSVtCfZqRuE/DqlqmWyw9d0I7/Oup3IIprhukjiRcaeqUcmFbuc/IAbucUaToI3NKCjT6
8hWfOaT8+nrD8/U6dU41Hdxp2r6dDkZOJHoZLDu3Rdh12TNkWE7X3nbpdY7+6S7SeC5TO3vM1kyf
NnVz+KHrpmRMSULgV2X66ZhsXJivuOnDiqBMw7nsQA5PgGgAD0T8ojxOS7+9O/jT3YjoZUHkWArE
L94C8lUoaRkYjxbzfICWvX+tphFhhVw4TGKyntwRNHxXXDgI3m3wFm16broTG54WQspdTTn7c84q
Tc4VpvyHvlPtWzgtxc9sWPAsm5NfTSCfHfnWzhmLPsYE9Y8xr9evRq/6tpjxEcYsUcLHzg/L83ae
x3fK15TPz5q7T+7K3V2jPUwOEwQKDJGdLp6kK61vu1u3h7Bpt+NsVITAydaw3ybTqO5Hg3CXyGoU
W481p3kRPcs73ugs/GjVlD2vvmIMP2Yhn/7Y1x8wZzoVj+UaXg6OR32FJQdQJNVl8FpxpeAyRwuI
e7WgJwbhMFRxzRCfCYxpq5E6WAeXM9iejdwvRLBJ2BhzFSPw1R9e2yLxXUsNRWHoRv2YGct8ZAmD
77bOluC2o58dIwTH+FoFU6qHtVYuVvB+Y/TLkY9rMSjnZ840Zh3ZojDtEG5G2pOxOT4Fk9NPLLsI
vul2JPAYz/gSyT9vPanKnV91DKX6oHPnfQef/kvbffcmDMKFY2+GZ7qDv0LInLAH45mAuPmTJYr5
WHBi6Bj/K74RSZH/Y2WqxWhzK8ZmHw7edty21KFYUE2YxaxpjDROh8Vbd647MLQtdS51lKZoCY+a
7WTIXAzGHe6lrqx3NVih8DgUjBdZduOyjDYi2Ka4K0qPs74RGsD0KgA4UB8bj2mfDnNsGUKf80fS
p5bJIdg46iwjgVzAJtAqg8zZZVivxNWiUiyrXbh5LrolNVNeepP37DFWt5gzTloyZqJij6eh0vbJ
0X1yV1ZF87UskxfuiFerzMQOOkHJuobcWQzPKd5Z5tRVpJ2Fm4/G/PC2GDMd4MSU1+N0qBi+Bqk/
BLE2edCdnBfnhc9Z31qldF+7AO99PI7dfG2QCPSSDvZoR/4WIssdRJBjHcXstfc3tGAX9JZNldCB
CWLTmKJ+bWYBXBIqJ1AGfPRDtufrMh7TJhzdXWqrGZpN7eL0sTOT/W5Hq9ckwXIaZurUXeu4Uqgn
2EUpL9+LBQRRwpicxrK3K2ZGxqBsfQzMCt1W4w7QLLyyxlcvRs6aPWikokX6mrE0cPPMyBPlMmQ5
9CzvLUbvA5akQqxL5HrDQteRrexRAmG07N/JNuuuDXfoWyCGfXWFy2Ky9wX+gSbGE5Y2bKw4ypJh
XP0lIpESB+ZYC+pNf7JUvyu9FIqRVp70HpRTgOh3jIyW1Mfnlh0bEnwxh6feoMEQeVPBqrBMgUI0
wCaSyam8+mwIVFAz5C1pEQr8JeTBba6iFt/ScExc7ixO5DpLXR8oZvpH8u2a8pwdHKRbR2nc3aK0
ID8orTllp8x1r8OtcoKkzmbjnrGqPxz6bgT6tXpjGV6Na7MuMblTvLQSU/VPlvR6ilv/1A8jAtTp
HuswpneG6v16XqYMio9KDNOPVpWjcSABIMTSHfa2fW7Dj81+mGE7mDsty7mNgJSR/dZBC+giMgRk
n/B9Ye239WvQJpjORcm0jdsQ2zcZNgfQAkEO+m8i01BNQUHZ6ZC0FQlytKyESbsyElrCNk0mwEgi
hlJO0t6UqzE4VBZT6vPc6XO6nkqV+qhav8jPbD/P/GPGjbm5TmfVFcctyHR1ZYMhlUfu/zLj+z14
+S4M7XVgD6IaAlLSlUC+oT397gCSMN8HFgTpmHFnP9xSZs9MZxk+2j9Th40eIA2gF9dZJrY6No1M
tdeEq3CntFS1sR5y5yo/aiB71o4nWDb7Ei+ys9tYBoF/Gd2h25V9n+oko0H8LljIWAf/dHtPmNKH
znnOUyMvbGvc4GakV1fXhi8HfMVbC2prwPchzzDliTHJ2nWROxRjttwLDK3Ahmyu/rt+sk2ZlGyq
3T3sHJ8A1NAkUEGYaUrqKXJjtuDSbmGPTc7Yz2fz0vjYC/VqTtcKfGl1Qb7awki70Z18TIla1PEg
02l+RTXB9RhJC37P/YTUK78MHeUC1JnLftlPK0f8qqeuOJ+5qlU84912904oWVfCqsYgSi09Fr/G
TtbrvqXF7WjTmZzsuKDaEIAKr590Cba3l+XQoh2rWmdrdiQkZgHBhZ4ukrbyhvxoE2Nq7RCKkHcc
qhMuos8l+2By/8Lio9SN8RL4VdWea/ZZARLWoFkS8gUpQwIAbMNl5/TrwB1Vrmxg1sxZd+S/zfrg
ORVdZsB6i2mUntChAmMNs6gtZrZRorCCNbEZ6Oe7fui1jL0WgM+ZLKuxP+MGP3KluV3n3beOyIv7
0a8tlAfuhunBL53W2ruzHJd4siRKUWubMu7cDm/lwYFidMk2asRGIAevwYeeEXE12U53X3iqeJ/x
6JJS12sCP9exo/Tt+s2oMFYyc0g80BTXYG78W3PJqipaJzW+BQP70m3pJyIL+UZ5aH7IuU9qnnGz
a2qXkjBvuNbnWqwPEqtuAPKoWESyEgHLJ7MF+hGII0uBfLYG1u8M71dUigalZkfcJqyjxgqanZCb
umU8AEfLBSp2xuitmaENwIyKVzQsr8GygBQ05nC4lltTrUQNWPmL7ILwKZzqVUcbmkAzTsfGf2M1
Wn6s1roZvOfo1CNSzFxuEdADzy3BiiEqbd5nTktmiNzOK3rZJcfsGgl8UTqxqzB8U8aAK2IjUFrS
BzaKW0nBgi3q/Kb/yZffgADid+16Dk3JWp87SX9wtrIPeBpHGA28+ehV4B4FC6VoOZFXyDQsI3H7
ii8T3njeX9zv10qPclQH2XQ9hRQG5aEi4gLnLOlyRiXVEhmahXRxSEdr6Y4kWY/odahxsscqXSgt
bjuLFeZ1b1ghuIVkrESp92VY6WFveqPLrNZg860fzDJkI+kyUPJ2blqU8+cYbLaFFkK4DRHfeWca
FO4pypsiqsfFrB9hmbntLnAWb0xaNFeIEwPmRXrfrJ1Jzl8vxha0JEZjLfCzY7YNcELnE+CyThoj
d4BQeUcFeQOdagu74ZxecNp2oqSBy3ELMRVHVmS5QXcoBn+z3kFmhNO9yswqOAp844IP28v8+7o0
1+Wrn3DXQn5SI13lxQyaqDkwGDBpYao2c7nz0CDnHBelnoPxMw/zab4y4djkL9AUzAnndEMG2Cme
t8psNGCzbZdIsFpytsjw7db0bbC9cnws02pgeCnNlC6BNb7HYIzU336AI+bXIVgxCuq8f3SzLYDX
D0M2/2lLY8bQyeG9eA++Dim+w6qRkMvEEEqyFaWYipuMS6O554ZEVDVoqULrhNvkwC5cteeFk60/
MHgvBf5qp8H6H4z+tdmdBrzE4zG9NMR2pPVvvaS1jdGN+eAqxJub1+JyH4cclNECs4q0LvVlrmn7
pRtpPQ0WxCvWXK1Z75wW7S7NhJdrDlcycQ4ss4s8Ca16M85EKWtiTY3Bv/T10FnnSocLYjQdpGC6
LCHdaHHqYDkErNXYYGaonCKLPpxTzNDrQ28ESF3mvp2Hc2cbFQhz3m9q2BYBKGPJ2qqSgMxTm7bM
6u1Yh0yTGA+Z7UtICvLPk7ojPAkcjQedNzjbC4zg9m5lwrThVuSLfVYvTX472fxNcTobwxVjomyO
5nZGNjE3g9wx0Fzc29pubFC1wxBkUZdBSQIwM6ufTVAvT/0WzkYiIfEF0WTkqKUQ3mmEZn4qvy2m
oLwElDtoxDp3YQhgL5A22V5kPUq8YPpsnQGhFtMyOA1BOkCDKNa5e2lqB45eoCb7vpiHZUqsYbU+
adOyvfRVeV/WS47IM8hBWbLQ/BE0BebtcXP9iXWy3dM72KfdijWhuE5MHQAb7Ic0j7ia6cYXx2ox
P+jNf2vwl2toO3b3NfkjIooWbM/dykYy2wWbz2U2mZs+gtSZ79MaxcVuZcR+L2hQmoQmL/8aKBFx
S0K54j3q5oeBzDeGgQZQR96S3r0FbqVrntyScuoWfJNjqodCst8MRrKgMdOXIEma+ZnkX6AskwYC
GPoSu9oJvg0VQKdUottU0DXOOaO/pBISkKosFeOOsuiCd0OG88KRp6vvBtzi1wTBK0kZEkEB46C4
NFKX2zcL4ZQenUE0tzIJpC+qqqB8FVTDawLkh2n/bKzzIyvUMD8LAUvMrKGQM7BX5o4bC7BmV2SV
Q/scClF80UehbKSJCC4ryCbGrk5h0RRTAIKpq7WxnNlSBG2sQiW/XfbdEvV5zbrG1bi3dsIpqJOL
GRVxUmjT50wB21okUnit2EEIomzrOP3y827MGkrkgQFSU4ZIqSDOsUxuORtN0ACG9ZhlCu4X9GNz
2IdVAIgr5FgSUFIyKn12YXV5mtCwDvKCjpZTdwaDD5pe7yGdHfMpGNJw21ebk985ndlyFRVbUURE
ecufJYc74xBIaBgKm4l2nDGGMM87rdvPcGmXHxbfJNDgqdVf6xH7e+x7jXGHdk9K5uLNSnJzP7D1
GpWdPnbCSkcGtg66O+yDNPNtyBLkmpIwuAMfNQpouQgxmWX3YQvRDoX0EfKdZwKRaPOXsF0yI64m
xztuqZj1HqG61cem3baMcjwkIPEA6bI6o/ezH+jc/HOIVpnY9aJwl8RMdeVzZbGXA1FXWBvy8XrD
ut86XfHab83wXbTTiRpbqemnj6CmvPeGfggT2zwNgBnDsAgCpDjeA+gJjQtcR871ELqLj3ZvKF68
Spl36AAQTwgtOnnZ8/wu26AI/WgmbfFJsHbS4FTQfjPvqfU3un0EghCHqTJ6w+xA4PpWfj+hyH0H
O9yS32O2/VMbNrBfCUJvPn9dSf//5fy/uSab8/95O3/d/K16r/9P/zf1Xv/8vTPu1z/32y7e/cUy
Xbbw7HK5++JA/8cu3hG/4AnAKy5YgRPl6fI7v3l3HMxvJ5x9aJ8IG3/YxfNbAWUI+3OcQKfws38p
cxBIJpv23zkFWL67PCcTHqRrYnA5mY5+v4lXlIOG7QK2IuPprJBg2pzrTDcfjUbFmdtqX6fyVjre
jzENzrWjzv1tvKJPYf1wgU7FizbTfPXRScaIvqLcWb6yzdmvaK4FlEVvSwht2lvyvR/sNyPlOyvk
CdxON8g+cHif5MnbG53wOfTX/WXtQj7KQOzYon23xcG2j8VDWNz05aHTyUx3pvdpsKOlaM5DnXT9
wQ3O2+D2ZmCP6/tXSJqAJ7LsHA8cghSwM9gf9mJExHFvxQ9eRBHGOsYUqj5jznfq1kSix9uwvJNs
PZr7tLigrmyb2E2Tkrsq1CdCqUti0fehOFMP6qFIYN/epNl3+8Mx79srtuEVwGIzckropdul2qu9
i4eGm0dUvQXrQT9QZHMkPLJtMCk+MoQ3X7l1Xz90QfTYquvGeLIZgrgBNkMEy0iDUQUy19FXbQF5
JDhsaLuN5QBdCefFjHR9S87UctmF7dEb76AE5uO+Hf2L2cKNoWK8BJF1YBk5kNAFQPUFafab8bZ+
mr/+bP768+nH/H34/vuP+bv9OXzbn//47/RdvLsHiuLP6Vt8ugccHawvZ4Yj11O/T9d9eGhLuALM
NBlE2a5NEe1EDmVa9aaui35vstWwGzZ5TB0TRtP2i3oXTox5MSof5yS/X8yzciAo+xBhxiDSG8Vo
MmeHkLtoelNWsYXLIk9IrvCam18xfzdIuRz7jr/Ltw78iOCyam6C7ggEINooBaLK5ofa3efGDjDM
6xIHU0iRHjkgqM9b/jQ/lw/Iwsh3xqHyRmb6TcSujvP4vYHKRE39dqi6Y6E/7eCGjT0mjp1jHrIR
pR9Lp72DuPCW10k+esveZUjEI3o68Qh+9CM192F/W8kLvz5f7GN9kTqJPuajAE4wRZ66z4zPrL+p
oDGcqXGfHfjjTf60LPeL8+bW57eeuS+MFy7VTDBmOilzsyGxZxTy0J6CtdkvdFVZ7oPhMtiRnJUc
7A3CvovOBb633Obj0ZkOgAfZYbVUE7zgxt37zIOuFoLqjKCMYp3RWF056ZW+VKwL9uK8GS6DuzeX
GXtoJSTDhzfdcJ7nuww4qROv9mNv3PbTCH/AYK6eFOZtgebkO3+U11fJHgL2efC9b5cELOL8fkW8
iowAeLJ0o+Xc9jK/0yCcRNxfm7u8T/oNZdtlN0Xq0biZ8h1/o800+5R1v1uoSYb0XNmXZfUNlzFg
b14SC29cUjsN7wwyd71TxcJ0DjZFp0AW6NrYvWngYJSjkDchxhnHML9QQxFb8iOD0r30513B/OWy
zkZEJpchHXZqmKfnFg47fUuW8YnDHtlPIZDQ+6r9LgPaiZVhLoBmVl737F/jXI+JuUU64IC5scV5
gRqx/imbC3yIgnohRogZNUMYW1xS8RD8vNlnSNk1n2gRLWdWomgM8a/4b9SKce5/UfY/n7D77lHp
s9W5qMIdkfZRkD3m1jPeBV7poTb3rHhr88lUOz1drNfBu43koCdH2zcgj52DIXXwPCIgGT26wv2o
bs31sQDLqaFeX45X/vPMeWhFzV11F2IcMKOVRdWv/1DfjFf91a+/zK/9/XdMjlcRcVah+meM3vz2
P9aw/VdzJZeYARsH43axPa+z5pwCmRBtSHqCIVmi4LYV124aW+sHl73Dan356EFQ1T3GJMWV9Iz2
KhMJwlB6P8aUJrU5w0ZlftDxJZlx73dGnGVnmWYozrPw67OeJgRPLP0xa6r1PLX3uQav/KNif7Cb
g6Rc2R5so+Sw9l56k3MVWJ6+511l1oVXBCFSRJRWVH8wDeKRMd9FG1O5YGwmbDCHBusIch5kH/pF
zd5eJewXJ58ugu3pu3dZfIxz3JbYR1r8ctde9sSAA0l/FNZQxBPo9Vu+364RS1UiBuu82C+gqJNh
q+JsMkBzLjsUDzC7uJHY2w6u8u3gB/x/KCzte4eZvD53+dLK4Vm4y06LcBci5rX9bVcQYqlm/Z0B
n0TGFME5wpsGYW2Yk9L+kVrlBzd2UgDY+izGEomAZtotk240bysms2iVY5O93LbdkU2RBBkuotCh
j7diEDtnPZJzQ+kLRV3srgETf4UYqSOu4XsG9N0/l8Z8wEXJ1tXMQbLeGs7Iap3GOyIkIxGrvJNu
TZ8RhLtFwnXEASvQhk0XdnhTLQ+guSIW3PAOxc6s24Tq44S/hLsOynpvlIfRWN5ca7ouC+tycdWN
r5anSnk/UThcZuImr9//9Sr1f1vSNeKyv6o/r96x1QzvteSt+KqZpK5nP//93379Q38vPg3xCxbw
E9IEh1SAE/REAPkNy2D5vxB2Do6BIC5QJNDA/qP8tP1fHHg6Dtm8qEetX/3m/7COi1+oIfllyAA2
v2//S0rQk8zzP4tPF/IJqbAiQFGDqR3YABXw74tP2xvCZhrlmwxYuyh/STEhLmb8u/fkv3GN/9Ha
/NuDnAhaDl533MZ/MnGLqvIz5shvc1Dmx3pFzkzagnEOMu+fBbf9ty/nFO/psEQBSsKb/fuXA9c9
xFIQvlorixyI8QwQ8RuyePvrF/RfH8aGh0MGElALqvaThvf3DzPO7iT7xn2ZzdYyd7VZjY98gUzx
T963P2p0T+8bD0NfAjbDRRN8alx+/zA21OwgaJ2XLa/Yxbup85wFRRphYbIwxlFLN/7aAsdT6syB
PvpPXuQfrfd/f3TXsU3YNacL0fyTg7nkKhzBfr84VZEmDjJ40l3M1UkEgHAWp5Wd6NUrrldDtjd/
/fZap/fvj1clejSHCyWk9yK27U+YgUY2ht1Z20trZ0PxY6nEnMYmo/V+T24j9aiJUY4dO5KBd0Sw
AsTzkvpqT2jfQHpnoFmy/fUz+q9XsM1w3+YD4Sq2WcD98ZPwVma3m7ZfxiIXO6/NHlvmMnFZVta/
/EAn+TdRLR5JAwQo/Okjnw0jX/2cjfpQtvt0ZOQ+EXcdh8TXnf31S0Jb/ud3GZE5TWxAzJbvkdP+
JyJL7RkGF3B+va1ORnUgZA78mPhuiqBGVw+ym0ssTaBEBcqvKT1nbwV63/RO0Zs9ImiHmIbpZIkY
5pwoETQWH4iNkB2Mnee8V/OA4iazhg7tQ93WaeJtS9nsJqdlKj2tmx2QuScDF1BmprwLpyU+ihEq
5u6o26p8oAnprU+irsTCRhvBXSTSAo+pY5UZiwyRTVQ2reMbB3QLTk+xb21XAfrrS7kB0N1XMFkl
ebajfg8q3PpXvUEcx10QGvmz45VoDpWzmA27v4wplcCLTtVsOdONbr2xBck7BwubpJD0BYMc6gdv
qqsltm0x6J1eU3raat4os03CG35arg8NVJmFms5SYXeP6zSbIZVQh4JDlZXhH7XM+jOdahqBjQnk
EredS/fubo08nsZbvw6X1oXIqGWdHn2E2c4F8lX65ZMG+y036vxnZ9YudVQn7fKkFfS99J0ZNUzi
0fPS+21yjeF6Glm+xMg3AhKrLG8xeGMPpgGy6xxZE5GMeKWxpJiJx43HuGPh13vEMKQLBLItStlj
beVt6iIonYu4MhTDTx9v2jBYxm7Vupso/PVMHtC1sblG171qFguFc2dvQgfV0ZxdJGUFX9GTK7hQ
Ruo9zIzvh4XGssU5OjhjOciLigF0a+4tgVIC6EPp5toNJtSFGY74qFr9bQgeK5W1WT4gAIKJaO4z
HwMPyzfLzZcuMayyUY5IPDvz2+d0Yv8skDH6I5pIxTRYEAoDChqPA0Rzd3hUy0puTeSg//jeOoe5
ZWGb/5e9M1mOG8my6L/UHmmYHVj0JuZgkMGZIrmBkRowD47Rga/vA6WqWgyqSct9bdLSTKlERABw
f/7evee60l8yfKur4Jyec9GNV44ZJy7KOKuin7h1Ezyf+YKBu1YU901UJyWlVECyr7MoZWVVK9L2
QmqynCa53PuyUemyQwCQHyNfT/VD36Oy2DZWXP8YxnKgd2zV3oUfueB0YQp5XyyEuozEbTf7niAv
DX9Uqu7sYzMyh17gLKjEJYJyDVksOO+t6kwtehg5mcklWhfd3Ipa5dNVUDo90s7ECS9VFWoTYxas
1YrBkcACppPuukBmY/BjmEzov0SmUXXbaKLLdd66aD538eBzKEQObOPJKEJo6EYRyUeX8ShNlKmh
321MLsHLrQEFeKsNCslXGKWq3RC7odAUQMfhP7UV0u4FoTddiHsqgcaEJyTQ7seh7a07ZtQBnO22
M7KNN+KheUzG1LHuRrRI0Tc/b6X7tYml1XuLLB8No1k49KPLLxLsE2Ehitfdv0h0JpB4z/Abthe9
3+YZXQ29HRg4y6buk/t0QnqPTK6OBMZ8i9k0XOcypEer6bQCz7UmnLiXEePywkjIafCwuqxx7nVI
CojqvG4c1NoY0GbRSe8A+YUH39v6Ok4aBhxjV5nnQ4b9c1kZdXZtuJG66uqEoxIYjBDxRVbFio0y
cKC9zwK+TvKDYtlMIm9ZMLrMEAMId1zBB6Jnlw99dJGzsgBAQTwabyuScdCj5Qrps6nc4HqWszwg
RRkJcSocXpeYODfk1tj0aWWFMckAhd33s3LYuS+1CTKGTYs/RJ5Hcs2mTxAWbaA8OO6C6HiO6oFT
RxdhKeInJPYWSYFECV0ZduRYcCm1NF6mTaANy7hgegQxxMkvBwt0OQFWsfNQDGaIGqDjIA/iIXjS
zaT82pEgRRU0oLETkZl8RxI/GMsIYeozPhAdeDYYZMZgMTK/rmt1cul0b3wquX31CpCQQIZnNXQU
YISSfsXcguAHDqGHaQxBxIRQS740kEueRs/JXyNzQLBm1oV8bfNSU0t88eW+wsITb6PZnFAoY8r3
qWajcfdU7vWrBOv9qyNy5xpzZAb5ubNeklxjqNd7I36MvpXxrcFE9TlShn3f6drwlRUqSdYYi31v
xTZnMP8BUJEuK0ZEG3T2gOC1KRI/FPJGLPdchrOsHEj1hi4ITj9m/oI/s+30m8m0idhhwFYjVnMl
Ogno9oChPSyG2oYvzXAvn3yGDhkvBwo80Y6YEoocNgKG/tFeFQmKD7IggHTokE4PwNTc8WqE6/qj
i+mvNFo/3GbcgWHlsrEWiyLtzOyCVyc4lsmExQIsNrPTwp/ITLI0KRjAejVA24ld0mf45KmvVlEh
tbR7bLcEdaTh1zERBTnERJXP4SGIPdEvMSVZ1qNTHrMmQKiqT0P1Wg9Ooy0iY5aot/WYvzCnkgZM
N8qMjTUWDg1IObuCAaWkCJYmgNlb/mvUqBHtuXSdomw9j1KnZ8oaN0WCET9IH3llCmM7EEMYkVrS
5KRlZC0p0AIx0I3VxGra/KyL/jtL+Rcl9W8l4uqlffl1Zj3CPvuff128oFxvv785yM5/4++DrO38
hYnwP6ZFW6cy/fscy5/oBkUxxCP+adocSP89RdFwO3KunOHQrF4eJT1/9uscO/+ZT30/Hwl10MMe
B4x/YGmcC+P/OzLMF4YmhUnbNzgv801PKnRNGmibUuVhWPQjhHOGdd65UbpxUtBSRKTtfvtp/nCk
fXsCnC/ngQYDEY0bE46be3I4slU8OEFX+YsW7NEyxQiFIyeuPzkAGm9nQ78ug2kQTRiHsHcpxxFu
PKS9HJixmZBt2csQIY2ukArG8VnWhcMODx2OS2O0jCNrM8xNxXHok+/69vTz96fg2A4h3XT5uvbJ
QaFWUu9UxTQhr+ryNcn08HpKmYgEyY+yLJ1vTdfT1CTY8yx3TXqXRtTTRy/qel3UaXVV9NP0JZFk
IgVTyl8EBpH+4HhZ3TCmdW7aPkU3U7bpOQ5CEt10AiMPBhu1izKc9RFjj7fBCmPvw75X1rLWymQp
Iz1I14meo/ltM/2bh1iBSpCMumIxuM2mDM3uOSqK4Xmqxyvbr4IjmjZj6ZE0t/G9fLgTGuYY8P8J
oxEvJytIwNn9+/79dy35F8fh3x6id2vJbZm/ZG+bYj//xt9riWP8BWmceGfMzvh//Rk6/mst0f/i
QQfEL3TLgwf821oy40g9rMQwdHXWDdaS35aSv2jE6K7vQ2sxHYaz/2gk+/bd5p3Ge836RmMMCzY9
Htas39subgn502PFo44Z69d4sPAhdzpunt9+kT8sIW9XrF+XsSw2aezgIPhOLsMpowkCKCcMppIG
rWYT7uuhxZ2rE4gWiVHcfnw98+d7+tsaabCKADMELkiUhgNlbm4I/Ab9I2hjGoJaoyfvA4PisN+M
IJQWKJBRbkX5qLUoznXZhRLpWsXcxINEJokzEoFHTUCrUEZkFrjtdW0XuXdmG8r2N7AKxtLbpryo
prmk2CeumDpHC7R+Gceon5xV7PkhDDbN5tgJm0yMZO9iPcpq1pSh0jrYHW1s4OxYjFOHy23J6UwI
uAqVE4vhQLzqOHw1jIqzFD4Uy4czkcOY9XvKfkv15irzSw6M6KlA+1lPdZGP+KskyNlQLJWOvhPj
VpP5roQDJESNCtePvdwnoDALqYWitLCCR4cjyvQgpJHVFqnZMKN3bR3z3y3rttFDkrYkBolF20/I
OymuLABVi34oRkUDX2gKI4keIFJF41OKVHHSc9QMk9OxkO6ziY7PSq8tBJzrSGUCX5kZ58jToEuQ
krX0NNsKmOVGHP4Ye0uTLovtZVp9jd5HB7DW9Zo/txKIFeGwWdb5IXeM7IuNP9/dh6Qmxuukmoyy
WuX0EsPnBuVks3d8bzQpyWtOUT/GpK3v6OQV5h4BKxWeVJNZMyW3GFEVDv1SgtByz7yzjaZSBBpy
IF4nwo2Tb2WI023p6pqgmWApbU6Assm6pqHhR1+HlETy72R12WgkecwMGiVApPJDKy1DW4EG89Ey
0arrvdcUNUa6wZTX4tEw8zFFgluUctAgVpfKP4/tQVDlCahUB2WrPr/BfK6VZ8h0tJnVpgMWIQs5
ZGMkDqfoutsqrHX3AvUskRMjPDRtlRKurJNKrg/WoWRLS5eNE2vkbWapidV9mggIW6OywgGFE2zo
bYaDoIBKTOx+4B7cNpTupQoZOhqYAoqqPGhJ6ZO8GNNIwB4MdZFI557Oj82cu3Oreg3joM87Oh44
VhFnyEyUm7DGjfZE7Iap0dRKbY4Bedq46Jtqz04vZM5tu7JKKG3HOmwZumk4g/NbDZZAd0SCYhl3
NngeBFGmV2h7cGP5bkRKggWl8hkrtikehN6Ow3LhDkFWEKrq5fEF0jgkw5M1OtVeKvSt8gJl+NCl
y6zGZkEMwwDRdOt5UzXucaFb7hlonGk8jhO0nAUhcq6xIuEMdxyzuwnK0QpU55AY27huYjpZOEXq
J1odzXDN+TDIrNVEemB/W6cKms1C13BaodPrsvS5BBHbHrQ+Tb17/DBQ0EgPNoI2WHWWLlHE0kM2
U2KVOjuX083Q4zklnbuBhVj2t3Zua3V1O/oo6/0ja1ZZB8ua42fWXQcamaXdQVZirL3XqZU4nfez
Sb3GHVDa2ngrKYbmQDnLAkdV1hUj2qQXIcnV7oSxd1XSkGrWInETEpJF0tM2HshM4kBoVAMRmeXM
ab1krBP3JkS+OvUZGuZESi4bYISKkCirCjcTPZp6K6AG6Zc+AUTJGeZLTcOw0XrBqvacgCDUNszk
qk40NPi6pnfV3mXhMAhy1aSzJe5awAX1RGCfpW1VH4oQwuwqtbkdDJqNJICmZ5vMCMdgarWI0Tls
HRtfUBLStLRqWJ7MQWlDIYALtX6s/UOPeDrEdVF49RBc0CsNIi1cDJmIuk+K1LfbJfUvPWTqbkTT
xBbQLzqpDrELdC1RGbOG2wnrdZ4DMFxADIi/fLx//fE6KK84XkJzpSh+u3ux7+ttZiM1KNOKMrHK
qv42KWv/H23LfJ15kwTXbFGb8C+nxGGRxJ4UAZfRAMFhPsjVQepy3yDxOLcjG1vXx1/rbRd+/vmg
QDPncX0iO1CpnW7KpQgVJ3l+vgnx8USOEwNyh8jTQgAzCHMcxaU96i9pUA2f3LmTun6+NF+XVYQB
JbfOPblzpT72LmXzzAgIsnUypNmmlUAkdHoXn5wh/nQp5KqCc57HBm1ab28em7WT96R6g1Qr3cvB
SKPzzkhMxFbN8z/9PecvYzKxYmDGcOPkMenGMWuERevUHiYsGlIhAdGD3Hm07bZY4gBhpxuTaNdb
Wf73rfxvuf8vk6fy/1dhLr4XcfF732D+z3+JL//CMsIQEzgEAkcbjNW/S339r3nqRM0ugJbzNv98
8v9NTp9TCUiToFoFaA4Nidr4V9vA/YvaldKcupynl5QU7590Dax3aT5cwhY6/f+Zxu7x1Lx9MCHf
BL1HZ3moIhzo295hZy4WBp22YoMZzt00qhsYskYTPWcmyjzfwGKG8vsA1M/A+9ior3YOg2cRQSsR
K2T/GLQdFaQNbmQ69stMSyCmD0SUQi+dpOmsaw+K6KLIDaWt4FMbd61y3GOElhrqKcHjyE0yT5qH
WsFUQjbZpcVFOrAbLLhwJRAa87/cTajg0UgOGaHCwsmG8lA6ZYwMpavDbi8aaGVXiaSXi403Qc3X
u2GK31SbA7IboUdfzAgL0rKhZPbOmmFQ/qKqG/QtAzgfFJBVv1EG7bmVMvjwhMjbI8npDVO30nTB
5xlgR35IEWNLS5zRXfO/oIHdSRMvSohvJdpgWpN3eHqY6Em7Du4DusHUQY6CiyQx+gHfa+rmFpVD
pS3p8uIfIsOB6TIW3+GFhMzaXEiysKw1NTxOQTlNlBox/mYYs3bdrXv4vNbKgdopt5EGrXitEg26
iN11igyoooecZziBx74eOEm3aSohX3GcCEX53pgAlH8aC7Wqqx6oVPOS8Yqhz+xa6qW1A1IIe5WZ
zF5BJ3I4v/Qa8KgBQPtSwMcc12bdNObWJPgy3liabYiNzyQa8EQ3zFHW3fee2Pns4NSJbC9jqqIG
gdI8mhAaCT9Mi3rR7jrqxnZjTUMNpjqYQSwoD0aINR2nwJUBWsHdYnQMfoyBpsyt4hd9HE1AMddx
H+VUWJgAJROXBLxtpUuh7omKSPFiJcKKt+ClEujUsWjTTRqDhkN5TxnHNKjPr9C8E/WLuyZ54mFH
JClSItGgZPUDjfimtZ6BEYuXhBXX2arJkle2YTARMFt3Hm34sxeKNhiaIumleLnzuHfPvd4hjEBv
esa0ADQw/gQYIFE3yhQeUYPLNaRWwAmGAyoY+6UlNpyhWm/hmtL7quNqv3eSobvt4Kz6m9FLKW7K
nADwRaaU9w3yh/0locs9Lc3ZpbMIqjF61Y1OO8oQw/vS70iHXlg0i8yl3xvFYz+Z1iPZ22TvZlLz
oB5VyoJlGAcorbLoYBMp/g1CjXnTOp75wpwK58tQFMFrqxXWjzir6icT+NRZQzLzfRC4xZNujY3c
WUkfkvFaR+GI+EBCVKmpSc90t9EY2hO5ljMP00MKN1gBFMY27+MAorWMn0RJ3iZ0H2WUi7g2qUY9
zmuktvZ9h89vAJHOWTwh4Q5iOH/V0zwEtqErO8JDjRi9m/QxbJESC0PfolW5oueZXYGcsPrVYFl5
hCzTjV7LyOsfLS9u7weWltuog9+0klFt8kZ7Y/fd/XmrW0M2xzAfzCvuLkLwBgZSHlX1a53AWV2Z
yq5ftUTypWpO9AaPhkXhCX5c89HWCud7OFrkIkQ1JrdFVCkyq1MMus8tzrUDdiYcEBFgUJ1WfxgI
PjDkrU0K7ho7hui6O1wveYBtrLGC84JcU2/RyKn3V0YynzpZsmZ4lta246XXKiufNoplgRhbpsdR
uOwbEcdXBQFeW45p6WWDUafDi9OMEgFzU7/Ck8WVrTlVY6/oHqb1ZgrD/MLvNNs9B0nLnNWucGgO
LuPAm5j2CM7akeHE1i0jrdtbcmJ1zMvKsLB3SVMmOGHII1/bTdHLVYuSZVP3ZpKSeG2497lRzbQI
vCmzs2uSYBaoVKI9TdtIXcimp0NdIe2Jtjz/tfGl0kxj/DoSr/ZkyVqvMCKzuu18JPpX2KYBfKQe
LphlSVNlWoJd6cjRdilx0qbnYIn1zYWUoZkSi7+PpJ8EQVAzkyMhpQdDgPeN/TtC+jmk1X1MJ/85
DJLgwczc4IpHnZclwOv9A6xHdGTLjYmqV70wzs2od44/C4P/lkj/wiryUY109VK85C+/F0k//8Iv
laAQf81ZEUxDLDr9aFpQRP1SCXrWXzoiMN3BJ4JriDCm/4xX/L9c6mYGKD5GXY/ePEOPX2US/z/C
5GZloUXuBTLDfxQwY54IshxAkYB0539Qlc0DnbdVUuEIQkp9Za8lWakbyjnj1hTjAByFTCbTU+ZR
y/t237OJWEtmdf6NX7kuvowsObc0PV2ZXWPjndP7NZkkzralwcLcW5F773dkfnPolgAeHQ+Vvyo+
Uzq9PWI586cHeEmhZxK7MX/+t58erzpnvcC31pjWvas8CuKD7+cwmvMQ/lhbOE9szCizR87n7IBF
dDYmTF2tClkeh6/Y2SZeVGyIj9rMfva1suFNyzZPz5qCaefgds9NhJPXdOWj0G2Y43HhPweZ0FnA
rGRg/YSMLNWotnTa+gPCkHHFSb5dkfXgrtsCYbPeAy8qAWptEqH1G4BK5kaqMjnUea52vz15f+g8
v/89ULLpdN5pkfo05k5+D6dmo6E3Y63JRVF3aBUaDp5IFA5AagFuxFb6KPXJVAi5+tePL30q7eNe
uJidXApuin9K//mz/daDJqMbhnXXGOtu4B8zwPAevNCISSlWG+AjG/IQspXoIKJFff+gqTQ9G43q
68cfY54G/l8nfH4ieJxZ81Gk8gtw/n37KcqoatNeeaDre8tYaLVTLvQh+6EJ74GW5LTnd4gXH1/y
7Qn45yU9xyaeCcWoSxjByYCyrwh3aaVo196gu0swgY+5rG8ar/jsQu/vLqde1xQMKH8elE78ZAX8
fSQiLj7yJKOinhCYbVEHtRsIzzgzBT3UpvbMs6RPnMPH3/FkXvn3l8QNwDuG6sC19JNrw4pvwqrq
WnhzbbnNK1mhqinSFcMNgTquvqsKPMQqw4ZiTA9FkGSf/Mp/+vJINEltYn7kvvuVKS5dDnQ1aRdO
8Ain5EVJ9zGxMh0fAgmtrbEpCvfu4289HxFPHibCj1mz0WsKhNwnjzRe/0FHVIOXZWicPXzSZumm
XnX/8VXePz+4EVnMjTntFEX4aV9D2Ux6hV+vIUiRkOlzSh1HAOkFLIZP+kJ/uI1ci+hjRvMI0Fkr
3r4eAvpkKhswW2lgHzop7qXhfNeiIlnGOmBXYCZrqY/ZbjKyldk2nzT6fr4Kb39QD7mAT4PbRm2L
PvXt5Rt78gRPWL1uLfMbNvVzXdXPGNqfrbDbGUG+KSuGLLFyobSLW13zn4fEH3F/mHAalLOVM+2s
82YVk3j6x3fhzUc7ecDbJo/6IOSjCcc/Mwv/yrfbV27N7uPL/GGZ5CegL6GjNGDQ9G4GqeWeSsAl
gjtTt6Jttl5pPWQWuTVe160bjVQePbrwBpBiZhqOUB4875NX6f1jzUdggWbvpCwxZ+PC7yt1nLRt
UjJ3X6eeLNfCJpljqCz5yTed95p393rWuNOKJCdvlpX8fhXI8Vk+6D1XScR9OIq7Nmsf4O1uGJ2s
P/5R3y/6SBmwBdisU2TJnS76jBd9XTpdvbamqt5NoXiMy7EBGRzZ9H1aZxF7tAQ+vuafvh4yERYH
pihz+uXbr+fXCPxU0jAeqrq7ENrFwp3zkG1x1kfWt4+v9afX1rQEbmVBL9ykrfX2YlJzJ5MDRb3O
wCWtcg1EhOOVGKFG1MZRlQzbqo3ReLbeY0nEGOMX85O7+cfnlmY/35Ze39xPe/sROjjXumwleQ6u
fcEc3TjEsk82IDtWitPmyG05N+gcrVRcbqlbb0jo0j75zf/4IZhus/7TamYTOtndUz9kpBaBgHVU
+UjO+s1omBej0d4xuHqgtLti7yLw1/lhI++0VEnZ/p/m5x/Kq5Oe4rwLEktNIxB/DsM4nuq3PwKM
PVIzGmYhfdMDOOq1cz/Vy20agHlqHWIJ7AZZP6mJiI8xQPstnNOIZJCVZmrrtmVSWhCPltpYewMa
eDsmL/qKGAd99fEHff9wzk1PpAAU9AwhrJOHE0qwiCZHN9i47Pu4s7wzOjpb4aE7nHoaFR9f7f0G
xlaCnWMOVOQZPVURNQOhNsT/GGvfafpvaRrfOlZJKqv2WXk7d5tP1hReci6mu6RSMQs4WVOSBGue
gpu9NiSD7qx6nEglWY5FcwXMqiaXCzhnWI/FRuYYhUPTh0GoD7sqz1adDga/mO3MpDRAv0vFc+t6
/a4doLxURW7uWow+CyOKrut+tl5nOdNYEzV61QIbRIGO5159DdviH+bBCkJCOYBxq35W7qer8QAG
ykWMMa07DlDAJ3Pvmj4S6oLJxlZJg/aTN/l09f/7ep7BWG8eS+nzn/9Wp0c56WvgkqZ1TXV+QC7i
XDdh4H7yBJ4uyfNV6BgyE/J5CqlZ316FyCMjj/WcRLxgYshcRa+Tip9buzpvch0j5pR/csHTR4ML
AuqetYKGbnEAOanCUbFFECLwNOMZCB8r2OjrqINzUBtfjQwlAr1RiCelXXxy3Z9erd/3ufnC1MTW
XCRi7Dv1wDmJ1yYtEOs1MYWANdmFzNK6C8iWm2cI1pnZV+vESWgX/Yhc7xb87iVZHucBFRCIMzzp
iDjoG5WfrJWnLyUfi4MCaxSTFgfH0ckmr4qwbQrehTXTfILOVGhjUQn9pQ+xdv/x+2/Mj8zJT4CA
6+cByDdodJwsN+kIlSrTYsUaiN+ongpAC7N/QsC5CDklrCfmzLiEjBdnCDYjtHLk8EwG7NLe8Hjg
CBji148/0x8eB88xxfxxPOqsnyv5b095J1G8D3TA1knjthsarfnSkk21dsT0YlrjY9LBeyCYMNp8
fN13W7XQDTZJToLz3Gk+NLx98OnZsJ6rZFiPTfqDYTmieF/kab7y1Qxu9pLpfCDU8+BmFo0HOpYw
MHLZfvv4Y7jvbwmFguHNajwspe9uCTgeC6OG1q/tbLC+OVXwRNv2ctDNbgvj9Xs6dO5dT20T0hH2
wxsYZeMuy6ZVbvrRtebV+zQT3nnXp+VO1QJmHqlv6M61sj5IWxHErU3ltdDq6BINj7NH0WDsfRK/
1qWeFU+0xx1EDJP+DIjH3AZ26W+7qOvoOxRygzwdoQX6tHys8lXG4OlYDsUWcJi1NEeZg/VFx6Ts
5LXQhDhDt2rBODHUDYYAPiQqKj8xy01hmg8o8tUNfhqCI4e035lu4xwlyhQyHODN56CNtpGfi3Uk
jWRFMZoFRO8O6iJLMdS3uKXqhQsE5KAYXN+nokycbSVaa/rkZTzdj+kNuSTyup4gCRbX50nxBCEY
VVBW9+sh75xvZIsG98DNix2xHg9O7atP6uE/PITceKo1jlh0GN+tSdoox8Tp/GEdFhb8Ovuee/ha
iuq5I8YRRhwjjKnZSQFxeNS+fvzome9XHr4symmDOBuB8fhkNcjjqfAiFzQ9SYEBUG4QxVBmnVUu
9OArghuClzMloSxkmrpB3TR8yTQruYuyWhxCpic/ekyBqzxR2qEFV18stCy2SGkkLxQX27yapXAC
b/QRbZ1fyHjZItG70Z1G38JCN442YTfbj7/T+9UEFQfCSqzcNATe6SkyMlj8eiB5265JSBHwTq9q
dIaXXqV4dtwo2Hu9ggtrCnBoH1+aQmB+Ot4ur+wrOLlRyPAvbNpvl5QIUVUYBLQhgigp4g0hjsyr
HS/fm6XXAo6r3OqpjJGfLfpQiX1dxU6+cHMtvwyIq/qmvDj+EhZAfAa8H/uicdTVFCAMQbLR2Yek
KsdHHIXW3qz6H1mnjCNmpuZgpkZ29AaDk5MMGMHAbfBAXndkHG5QO5VXSjpPKL6PusiMnWmW9qFC
hEFkL9lefv5iFYTYRLItCQBrzC+1yMXzWPrVsirL7KJQltpnZPLsKlxYV/CbBeNC3b/pR7s6DrbZ
eMtAdnm+JvbR2kOcrneRl5h3JalupExrsHLZb3eF01VPUasbZI25xTJTHZbGooI3FrPNEEtbDvf0
bfx1aqcm5IYRIHwlk5Bc0JL+wrpCtwrQPa9LROrEC6g5cG8RlP2c4jlMzE2bfnrRIBu/UGcbd81g
OS+Okp0kbCSdoYeNma+T1qieiAZJkNMN6jpNOkxwFtktOvjxy4x53LXRB+Wyr5iBa40p6JMnibGK
TCFeIrMzQHRbPWzbBTZXZ10VLViJRhYS9SDd5E2Ky3YZjYm6cCqtXDmRHspNUkWkQwQaySfbMWj5
LdyhucvblrScIdSrp6nPqk0j4VMie9D8oxEb1QX6O6KC67h49iwZHYgJbjdZGQqColxz5oqjfHVF
y8CzTMFmYp/Ln6hlgBDROQWPJJxkh39RrEm76NZY8OTZmCbJzoxl+k0P++5qHD0XWPyMAzGG6Jjl
KjkbbTPeosAamCEAXILZby0bPedRGy3SKirjIgpmWKtGQCIjVR+On9V42pmRRc531Y5VQyGhIwCY
OPGCP2xpc21j4BoEQpm13LbQwK09csGSHpKLYWSJMIsUQ6haISpgzPY73Vf+OkkjOChJH28Bc1t7
L5fxFrpHd9RHNz6L0DHuMnC5N7pmRvUy7n1iMSD+j2eTGMNr4VK0TE7ln6dWE9DjxlaWpBDknKrY
Iu/TH2rfKg6xWznrchiDTVPrRr7WkX6dKUyxK1m4/kOa+Agwak88x50rd1Nhk50D6RAQeDoSfdkV
xLUS33OBznq2JWsM0PXcN88wpshlPIm1MULfmZSr8ZIZ8U1iqoo8WOE/jH3vE7joqBvcycwIp9KT
F/WYBZuSoJ2qR8ZSWa1xbItQzkRT+yIAeE9CxXBWksR5JHLUY4rtGSvXb+NtE6NfWNRQFF2I2452
hnFNHh0CQG95TZ46UVsrF4flSuNMsW1rU+z9NvXPdC/WdpODMBwfsbjDwibWKgz8R2UkIJnIxPla
ZdzMHsXFpmLRvEnpLxPLVbWrgpSL4wit5EKIoL+ou0m8muwCX/HbceuCPHmsnNTc/rynQ5O6QJ8b
+xjECvYZRzXQSuiW1Q5VRLpq8pqjH2Hh7QU8QqZVsWUbdwYTgpux8NodvA8fKbsuDx4ZUJdamoNQ
arB8QgO9KWEKHgJFdnhPYx9wDLIQzfS0dTaQjaJ0xztITsNnaQ502VV+B2Ep0Za61lq7zHWu3bxh
M6rqOZHDTa5ijqhXRZgGyIfySMc0N2nTJSkZ1sXQioRRrlHOQQmpAxEVOEyMN7mzLtzY6RucBMN9
oUngbNN0GyPYPYqE55dL1PRN+2qBbke3VnVdW9by5y7YtgXjrr7rAw4ksVkOa6KHAkJx+LtF41Xo
HgjEaKyI2E1g3ctWojOyRBVvc2/w1zkiJoyqNXLY5cAP8VjqNp/RgIp4dMpuV7dBfyYzfO8M/i97
H8F4UTnyzKadeAT/6V2jZOpWxdjJmw49Mm6dJv7ijvZ4XfjRbTGU2nd3EjZrD9FU9NAIbx31fJkl
fbFMMAtciaCJjL0WGt14URXErnVVAxJcFQm+aTwMtbGb+sK7oZkCcjhPzY07evxlajFx3wt8joiL
/MFcFV3Yq11R1OF1nNnK34gWcD6/8OBwRDQKY0WXNlErz0KnPcjR7bcdOGISVUltX0jGu8QvgTbY
o8GHkFcVxXWVur1cehJWXp3U95nShyUBI+4lcXDl98TQ1Jcs8jUu3fSYdA0VfEFEFMkF+TnkppJ2
8ZjM9Ial2wMMwDXgjJuGcG80YVHrH1qhf5tgXK+7vt20qTOheSHtawmq/aJJVPIFtjQ06QCBMzoc
j+AvLR6uaI73zyLV0pdUz+O7slLhJi8IegEyMZgETimzwQ1Sa9MTeie4QXbaohjjf5/vEIOz3ujZ
fgDUfs18tPwxFRZSMEcgyef3Gu5dZZFGreHfhvqkYJA5JMGbSWWdGdHM5S+L7tC7zGTSajvlYlgr
jicvg28CLiCfAHWNXyHvMLToGJS29V3X49dK9OIybJ36m4bq11x0hKPdq4E1ZZbGqqvKUFQ1aeWJ
+2kymR5CISdaLEn3ftKZNB5bdcc5SCyaKs2IoE6yp44YlmXf12hfiyZnMcPkUYaAsfsD551mOTsc
ln4THgD/X7tOT+xWL/1zDVvIsQ91az+7mqy1G3DA2RqtxpgbJgISE1XcjHpGrJ8xtKuICeSzSqY8
fiDk5GmM7UjfsEmT9YBIj+IC5dEWkgxvZxT5Z+QZnoXU4btcQUrgbSYpr56cq2zQigCNX8sBJjIl
u5zVWCzBtlWztYuCOQK/iaeuhiGIKnJwqIIQQUXbPqqcfdk3hIirOJc7Q8VnHp/xgnKluWIhzRai
FQ+5M9cxdeYfMHNCV0n668EI4w1bd3JQ7XTQuzxcgSn27hKqaVgIzVZ0lNRa1hsbYhR23YBKCF4/
FEDNaeAtiC/k2hC5wmyq0wSI/tH8gfVo2jkkqqNSy501IdDrXOvcDQlfRJUEqNf8cnh0k07bZQ32
GUJFuKCTRg/8QulrLqMCp4guNqknwqP0JdW15+9xDKu1l5vNZUuW4L6bm0a1jNQX183jsyYLWYHq
YHzQ9aw9lIJXpcxLMstRKhmDTpJ3o+CUkFqwFMpL97plbWWXIEtrhnJdlbu4IkyV3Mk7XuYM19J0
TCtY9b5epTDzrKvWHaBFSMO+9gJD0UsEKrJXY9xt2jgqLtOhGq/MqWryTV1X0XE0WEEdBobXdRKV
W5AKOgSW5JK9DeEXvwwV7Ei9kdeUo4PrN+tYYJ30WeiuHdUxS81y5zwBknAzWKF/7hn51wDq/SHL
aGCt3M71ztX8B3o9C/8gfGfkA4VEX2u2vYj+l7Yz260b6bL0q/QDNAskgyPQqAsenvlosibLN4Qs
y5yHIIPj0/dHZQKVVhbsrosGfiT+dFo6A8mIHXuv9a2087YgKtoDZyA0UoOcTsk42fTD4v6R33MG
DzmcBqZta9feQExUvpISbO90lY9hzV17IjyIioygsL20Cos6OcouiD4xxHcN1zAmSyqNyuvJroxr
/PcIGakxtN6sMKtG0y7pyOyNEH3y4+ObcLRqO9nJfJ1EYkHLaYxHfczFI6Ep8kIe1vwFIRnR9irX
b+Oe5EDQ/hxyanIHndDQR5iVDEyJizCM+eIuZrmXrTU/OmOjECjW2Rcrc5B1EMXXEbZC8GSgw4O4
gvVBxFxSupjOao27fuHgFgCxkmdmJMQC+PMMGq8lPmAJ+sXI5o1R6WQyA7XfxqKL882IXzrMNLG8
kxvXjGEJK4bfE0cDdbpUYCUIB+TW8dr6W+YW8f2g5c1RZaQXEIs3etAZLDHcEcFAZZdhor+WKhqv
h9qcdhLHUA4EMWKZqsHhPPRFpl2gnUBc7MHg06M08HP49DDR14Tkia4GZC69XlrTl67J7FecUz/R
7NnWjk6W4KLrkB5T3QVI441NhyqFOLT9iDL7QitKO0GNzXZGXiGAK5wex7HhvySlUz2XgwbZlfTV
fb3u+UZSUb4UxCEHSzuz8Cq39sLBpBJEAMshrGviG92pwFNhAjl0JOatSL1mOxUa8SaEZleDTd6a
0qeARoy3zwDFY+Rzvsx4kLbw95sdsA8v2nREq2/HVLiHIYnVllSY5m3m9gr12LWB0GruDkyNYrav
ZvxGMpq1W7uMO2g3fXP5ENMo0jK3+ULONISbmojvqSZMofWMU5RBw45ngBwNfe6AA46365aKYIYU
pRL2rbAbbYo6YutDYonGVz2P211hcnHq0TmRTXjNaM94Whrth1tl8dMwivT7oHR9t/Rx+dZrJfIO
nZgdnJPVlxG39qmz6+QyE1MSYPXWw6SZUexZ2JlQm/rGvY+HbNo0i43ZaH1LnUPnZSguHvR9nFgC
klLvDxigtEFeBs/cj4KaTmEcO8gmlyDj3f6k073eT7YfnYxFFPtYU01oICsmr4HkG+pMjfSkajz3
LFbAd1vOL6T4XdGgX8xNsrToRGi6HmzlT9C4tdRlHlJHiv1VxuqBOBkk6U5tjGOQl4lEr17sW1oi
V75Oh7YV9oloYLVfREt5G4ueb1HUFqkwfRsQi+IEdSqGZ8vMx2PTkJ2EvLXg/q1ae0uHrTrjr2K/
a81wSB4WDCMnjOA1mO2EgjEqPMY3DftpMHgt1V0lOAhkDzFI7yN8oDisaEnQgZjvY0JAT/NAlsXq
PYV5XFv9EULUsMOVmII1qtBYoZI8+EVddoEOIn/Dl7YKwN1641O7bzMMMTBWcGUhtm169qisM9xL
m6trzGmItDl2Db4Y3nCQEtM9RC++2U3Xc+HQjEKwdwuAiKRCw7TWMElMZVF08V0EZ8DIx90SZf5W
aPVxWcCoaJb2dWqzY+ck76QZkHVjrYe4sTZDOO4krSxOF1At+PtWNUfk7aQWRnJ5GCp+WCTZslGT
oR9jkmEzneEVZ5UNTI0hrMdY0gaZF55YP9s2iavtah3yajPHzBzXHSFLm72c8vHiZXT8TKsmA9aL
ACxH88NMclmou3m+1TXHvTLgK2/stLmICrdpnnIr2Ikxb71ZZ3SSTldVRmjLEhdfyDaHppyWkDEb
Rb077U1Hf+QivKo4e+KLeprt/DBa7X6enPNIcuuVZEe2tkMLRilMIwj4KOaET4myzL6NKZF4L9K2
pluBXfpkEP8llgXnAyvliL3A1jzyUYv51lva6c5K8f0E5O1oXyw7xwUUZ+a1x4n+PYW/ttGN6nlh
RlmTetWNAHRonvjgnbezpeJNlEb9Ppt8643nyQfBwrKP4dM8O+DyVNDQLNrEnC2rigAafXBuowJj
cWsM4nkwxIO3mCiJS+LZbUR9ASqv57QkU8f15xy9l7Gcq1bCk+VqHtLaNODYCU5mPlDnBsjKpgDc
uTFT4X8zu+Wx6GKOkpza2UVxZDdz9oPmRL6RfvpoTlqPGDMZcCOoH32U7VjtuOUsDte0N81b2xxM
mEW+fpW4lncnvN67ThOjDoE/Eetq+URPacYx55R8vXa9E+hHfcH+UKRP0TzXbN+5fa0SZeKujYtr
XWJRUDLe4av96sUGiXgVtUMEU+nKmdqSh2t0Do6dWV8JLJ0ORt9tBgbl1wOlAeo+NX0Hu9t8qbOJ
qYHD0SVajOVEj5v5gSPolmFIaHZOL7sDbIDyWpNZdKWSwv/uYtwCQ0Owg056h0Y3DZxX325iWRHJ
1yVIvh8VTR6HNs4UmW/24rJBFYYDDIwDsrgeCB/ZD4DWQPP0yatLT+QseSbuXK7BOR5lda5Q9Xsh
oRndu+/MCS+XZIwlZqUOVTbHN67bjNc2e/KPKctIJWlF/jNqyvkyFXHz0pUi/6KUPiCP1+louXDX
wnm0jb0iKYuBP8EhJJoOWxEn3Dx1bIeiJQvPb8z2a2x284NBku6eKMnhscNIfcfVVfpG9WlyiCIK
nzjTs4vbxujeCS08V3WGa4/zDphXY3bOkZvGnM+Vtentifwg0iKW0OSlr1Q1pUzQWvDykiQu+nBI
tzo063PrZMgCB3Xt544I4mFObvtIK+/LliitNrWparBfMC6VhFozE+B8NH1JSYuIdtI3aLTnRmu/
xktKowJFpb8dyonL1FMyZGdTsbyYnlt8hyyGaswdodZPOLEepEPYGn6bZrMUpfVUASAkyB3HST37
Wy+XtRnQnCP0UEqSkuaJbQL4tb9plCue0k7QRnOn+J41/gsdPSC7HIkZ+VOa3BPwHVCo2TvpyP0E
wQ3BsXeMycAKYB0BlwK/ZxjcJr1ffFMlzYeunlyGENpPkaMqwxdMh7sUeMR7a0tb+5AwbNhMaxaO
5sU0fT2eOZmrJ3yiRx7d/q3tada0xdgBE3eIgUAK3NSSjmBEbIxMUvuU89GBJ9n2pTW0ep+4fr1d
pkKFxZCrY0IXOyQeMHon2gJ2tV2aO2ux7fd5MvyN3U8i7Cn0nCGhMAFpek6rugH8zmGHfr220WLT
DlvMSl1gDWW5SXwA9Ak/dxISiQVfHZ0+WrDdfQ+KJ6B9NVw1MQuFCVTvIe97f6v3wtnOg11BDKxi
DkZY14B8dvD5Ea1iwRCTdydpa10+DtxzUo2PMWCmixDxEForJFqf6+TgkdnDtjt657RzTphBca4I
Ew8PTvVAom0n+d3s7w3LKPeDNQ87mtWFFiCAzvaEfPsHXOrT1hSqecna2n2tsjT/2hqqe6Kvhv9u
xNkO/N9M6nNJ0uuPiCnBuWLKdZw02sQzFc9FLk5zSzpgtq/mGLRblYWimpOn3w9cPsU2gGNFF4Fv
liOl6zDb/ywyGhlG5Yluyi0eFMKuO8l+Z/iPVU5Pumhuqsho7m3e1SMzl3e2J4oWs9RdpHpk3L06
azk9xp6zdyVH/UIHSDZm9amrVxYibg36a7b/h/f830zgbdZ5hCSC1BEGv5+EURYdJsJictSbdWY9
zukERIBoZw4BJKJgegNRt644Zl//SAQPUsfQ4JyVnXXVeFCGFhPRJ8VR+wdlwL/nZvbKBjawiHIc
BMfw6+RKQKeOFzeWW5OWd4fShHnUXcQBM6hkYoVWlEeA/bTiT4KkdSL268QM777AI7FOIR1kEL++
rmsv3NEqldulNoqTTwgyNIJpyMIocR+aTLwiT39cDaIbrwW5nyQU6jYDg0BJr7oFCFugWrRfaT3k
VwwivesxteqjK4HkQvhsXsrFrJHP6uuQqjUYJkzGFDLs+Nkivg3oaBNKDlhWcZ4x36JWXker+dsg
ibBKRp+QT2R7NuP5i79U5Zs24xogYMg8Of4akdMvNcdux3mgHZMc9WEZXtrcWMI2Knt8UJ0I0RMV
VDNrYN48EfmBH+lt4dkh/IMGuLXE8/vvH4p/Ke9gXKN+Y/6ItsH5t3LXn2sUoyNy0Uaz53Bs5z3m
X/+aTny+L2qHbpCEAPHQe1rKcpP/SA1Im6Qojfkf5qH/EjYgrDBJ1EbkwwjH9T5d2oH/0hAlVm/V
LJw7J4o9ZhVivP34vP8f3Ez793qlrHX/Z/3db3VDsCbc0g/e2X/920Nd8r/Pf+WXn+j+8+M/x+/1
ylz65V+2H/zxu/69nb+8d33x12//+2/+v/7Hv4lwD3MDEe6t7iu1/rY4rX/xd6PY+seN8S/601G9
FvMvVqf17/9ldTK8/0BrwCOnr2p5BDA8lH85nZz/cLhr6LD87fleZeF/+8EtSOkM1tEJINQhcWed
ff9tdBL2f1jITFc3CxcQe8//yOj0qx4NUQ7r4nr0XqXv6IKsT3KoGkXKolB30idT4zlz9VfHh2JZ
wM09LCbu3cQ2kqt/fDe3f603/4sH97YmCbSDDs8A+JeFiPYsjzqeKQvCtImS60PQ+A8ZEsECOaFa
NDIaIrOWx2b0supYanRIQ59zIoG8Q5c5lzqam+Y6I8bSvYHkZNhBblmVPGeVZrcnQUByuxNDS186
6qi/6aks6XK0opG8bL7bH0aMnCTM6GMUNJUSv95lhTvrL15R6+LQQENpTjrTPEbHImuqrSuHCRRR
Holzk5dMBbLGbJ5pFM4/tCETzAY7smFxlcNPjmgpf4XkBvptJMDThLCUjO1tNuvNvZMRGhcOY7M4
yHQcxciKzF0BE8m3vtpav8R7DWnBzFsDpkMCq2ehOel8wWegAqCglExSsg1gAA3BO+coyMRMQVPc
0Qthm2ecQg6uIeUWmFvMtrXGo4qgp37pCIs1wzrm4FwafX+XJYYBTTf2kg3WB/2lLPUbZNLEomhL
PF7hhKp2SesMTuCI0f3KeKuzyOnuMGJGo8vUuABRpN13Yu2oqVH0xUVfIlqcnsPAZW8kRv4yGpXz
POlkpVQcRwilaMrmxWtoWOiVN37HCJdCtQVOHRFwt/BB6zFF72C4s1l+1+uuHLeWRNUaFCKBJORh
Dl1HN6VpHPQcqiJNlsQPaS81KNalnkN+mWNO7pEp7ocopzMmqkLgG3bomcWNpbZLPxZCUvj5sr9N
Z8a/913p8ZqRU8oXnaYUubMz52vGCuxuqEOWU5aq+jrvOs06MS1PH1yrJrM6i7uxQrMWZW86rF6P
sYK06QRoBeqCibKtBXGwWHhE5rLKSYsdTFQAm8VbcHuDvxnGH55oJ0OcfF9mTAKseNGb08yAod4p
q+vJQCT1vLst9bp50YeM/wvDlWs/WNLq6KgXBHST2ZnWNX56e5bZro0itIOa60ftbd7RoriVolc5
57ZyIrbQJIQ5Q0ghuL+MdXRxN8lWo8atZ2ZRYzgCSxtvddlX2SM56UlxsbntuQudfP3bQa13kIqC
v//QW4ABHSYfr2+Y6D6/OVom1yX0I/ecTmw4Jnvgiwx4A6iTUp/Mm6OdR67zzYq1eA7nuIROCPs3
0Z4ZUvCtLRiwubXTpXkhk5aOnyZHulzz2POpK4YQ2SZuGu+uYroJyXroZPcyQ2muwshJa9STorbD
0XPVtO3n2K/orlr8vNa3St/X7oRibShaHhWdOUa2sfq6yJ5clbT57ehYTfnAmbrstm2Zsm6oDm3a
FlNemoZgkbqH1JJaekQnlhGwOGOpe0OYlLmhM/UIqSrOuO+q09KfRWv4X5RZN/ZLUoHCJSfFUDvb
ME45R8SdRjjqk8hoTOzAxFoPsUyREfSGfgWK95Cs/AAd3iwL5SaRIBlN9D3kfboMx9xjYcL1rrAs
cy5xeqzb9qOYkfGhIr3YqoIZLknkVUPvUvbXxS1sXW3TQ6nXAxrQ01nkRvQ0LB6a29ykoXkHpPKB
NuBPWUejoiGJZYjZkHHsmRT7eKVpVWKCvE5YjQsaLdZ4XxmshAXz8R/Ef0P9mHTnjsbhIZ/SdufG
9vOQ+WnAKN0KmRU8oXB6L7nQVy5eiDCxjIM2jd2eznZ0dKv+e6XKG9jX3tYEnU+goXavZbClxg7e
A9bD/NafJb1XT57a2Q+lBtEhVZg3yIEhlzrZeOnoXg1dpLgfGEO3qIXmFGF9xzDe6etrl9aU9RWD
AhA3FKzXfpY8eaXYptaybIrYVFta9uh7aP19NWJCpvL8idDm8+qfoTkWn/rF25O4Lk/KacOWuF/S
jOWuaKPLwiA5sCw2A9Ev57juCkD79OH6yE93On3EgETUs1AFq1iffWELG7Eu8MzGVnkyG9bRbPF2
rFX2M2KZB1E4XsAxXD8kKKQYCy3tkXipY0xIfZDWyyWKhm9oR5mgV6hQpbQU/GF0P8zlmcH5LV3l
Xuz7lBg8GM2iJsncFD9wRh81ozhUqSkCRm/zS5S3KtlECVcpGXU9AHOwawztAv3/QfgZ+AbCSVsf
2v4ytWrmmF+SUzqDH2bQsxDupg+CI7DuQ6gW5HlZsXOK88q/7iP7Tm8GJvskHhBj1D8Pg3unZyS7
9l16IVfyMKyHJz+Pr800YuWefCw5VraPaeZtRW7OR5hFt7aWlCEysS2cQBGffC23JfskO5WWV+lR
a/zvkC8mss5UmlUQmh3isKBTdwEP13jne5MRGCw+W4gwd0a7aFkYK3jssAtJx5pAXL+CN2Rt0hq3
1MJmGoptuqz6vkwOctugHdkPRmUfxsrJHmc9GkveauzxVbcjonjLib/6M6fTOV3wC2tGnzYo0/r8
1EZT81Ap13j1Idp98zWkhhvHbf0cCVJzYemYb1q0OWFd2N5X16uMEzqm6jWJutbYlcm8hH2ZkUQ3
o6zAcEbEmktzeHVykiCbiSbbQpXxHrqmB9STZCMzbsCZGsQZ+igRG8YVJBs6DX28xKE+Dd3LlCjj
0OqJ+60BKrJFSpje5ZSP7BP5MOycaXZuesN/1W06sV6sWYIAs7rI94YR1853O/eVcfEVP4bfDpxC
UK4c48D1QEI0ztDjoSLcKV605EbSrv3py9SEtV7nclMTiPJsew2gBhMa5EaikCOK20B4GuSRNImN
jYQzhB3Ufcx7ejHjxKKmeyY7Ql2TIgA2HIqd7u3oO+t3cakI0tP0ig9t4q4K44zkhXJJaDlHTevu
+6ESQYeS4abUjG4fmaP73deH/LDoo37y8txldhyLbdvhN0dOlRUbZypn9sWMFnmRFnTHSUGgxPDt
O4CbHb7SfkGx1Wm5vCIQBWhiMrgS7Bo9XBt92r2U83Iw+VNC8aLaOOrpRBiM0eVs+3E8vBmePe8F
MpyvsjEI7OsXNONIQSakLVXRJ4eY9sPXrncGoN+9MncxaEtwAAA7n1wOvtJfpdmlVIfIItNaL3UY
neTdpkHdRQwg4tG6MjLpnmKzrO+9yX1OARuGXTcYqBeG7pD3DSxEOiEbVTn7jnVxb8dmboatIGq3
BdmMxJppGopVWpByGvc+Vfuq+0kPFgvoQUkzO6aiLnYRlTvLIWHXDfvh2ZVau6964VPtEPWh2r4K
RJo7dwPF9l3f9iSdxdI5K9v+SRBCcWyKdRGWKCZhQ/Ztvc1Ktyb5kIn8VZb3+snp+uU6MVPC6jSf
+N8t4rXyTXpdh2C0G6qjR6b9NfyRXQ/8cO/mLaz6ZOnX+HmG4u4XpbWUWLGTgVPXFhUSJa19B4KW
fNXbruXEwgzl6NIHiQ7uYPjhBFwq8DWGTEvr1OfOJRZv9cW8s6d2RuApNe7dcWpPc8KpwnMcfyNG
cj9LgjDuWHoIfWQTsveJ3gAp8hJIJYuBjgU2Us8wFUZOqATWqBw4+ykqcm2HkVU9KiEAwuaZNh+A
LWRn5kBqV5qjePE56dTvVk1OxgawkL8KhBZ1k3f++NTohmXtmtJxaJJZMKmC2Y3UvTdI70q0rkE9
UwxfOFLCH1xId97r0cApzcMbFXRFz2I9W0td0WDrpodRN4aBB9pLfhI3wS2dlbP5LXYNe9O10LE2
iMXFBlRVM+56rYD2j6TP3zcVxILAmTym3JLOixTD/L0ZzSbboe0dkk3rmNONM2qeOOWxl7YHB5PY
GEwZAQvnbrHvCrUkpKXnft3u6ay7p8QQ5QPzF2uTFGWHokJMp6okz76rPYJR3eytkTB5wkUZw8Wu
fTSNvJS806Z5PGU2aiC/FQWKPYUkhsG0FhTxaOwWq4vyjRhY1GtNMt4yU3iomz5acVYD5U58k3D5
GTeTi7KB7O9zujETYEmWLNO92btmGHFnHoRrvyI/m7+kjiry3ThmHRTfzlXMspviChy/dlSs1Bfs
GqSbDoyLnCQ9s6obZ2Da9jUKCiNoWTX3vifN3dCTeWmxit/YY+Xib0k1aoA4fbSZu2xcuSTbejaT
Kxg6oAEyYb15/dI8A1LoLlNbDHdapAMOr2GIikIeiaHKL3jgqkfY5N1uaVDxKZ3Bv2YxSYpMs413
rEFNmFe9RLetOwwDPXO8ypXJRj37NIbqNKXSJ7mQ0eLI4iQn8nMmZ28zPCBfA9QxIvUi6vqzzYly
iyZnCOlhMohP2fL3kymHo14NQl30JNJ2a7vj5CGfJ1racRjIl2O9Y2JPKiM+RbIt5pQKsfHJytmI
vrafnA5VcsTI6ZAh3g57W5ls4ku3HivJ/IsKPnCujPg2mhxnVzIOu8I65j7F0bz8zHzNbQPF2Pqm
1Fvmq3BrN5J3u/ULoj71oTAGBvbMCUGs9D4idWpFzVG1fvZoiLPheBZXq0nhObXLF7TgNhwUSvs9
WrP81nFr8E6aRRN9o6tmRQHbfiwCXHXJqQc1N21ad8K1JzOgClGR/pD1Kt3oib2ck9Rqd2OpoRiv
pCOGDbFc6w3JOfM8uqOrBQ1ny4umKvc4dyWtXVwgyP155C1Tt747c2/fz+O8nIoOVm6g94ShD2lv
zVt9zkyYkZwwVoWiN8RkNCLXnUzmR+RiyBe7iFVA/qP4YjBN3NqoRY5MoNJT1eiAPlrSMB9W8Ii/
cSp4dmTR1v5Pm6XoAZ/ce0mKx64aYopgZjKD2HDlGT139BCe59gDCWIiZHxrdQXnT7HBUQYUHECn
ZOKAqvLmnCxmDio0xfvQJrIMULjGWylRx2opsvY1RR1H0kTIa47zEXYCQZagnkSo2T3xJhgxjt1I
/nO/TOrQgtEFF8s9Q4bwWBX3fhbnV4Uo0ofSmfNrpI8yGBq18O17Z5fLgqilzXdSMDhCx5sTwOSw
xrNR6Hn2o8C4sBuKPhVvcy/y1wLrBxd2dr8TazidGrtp9llV1Ucd04q9BTWBjhYjEMjatIzHO9VG
aEGKxC2nYz8Y9j0DPXM4NKaqntXARd+gyRKXMddXuVVfMR1kAXTO+Sz1YreQYoDOA9fz3pQJ2sFZ
5eldhpGr2Ua56Xxj7A0Xj6YN5LJVLofCAlx1cXDNfDF2herc7+gBR3nJ7ZHsLg90uTgmHSmVRTXL
V10rl8dJ75c8mGoNTIYaqUv59hKtvRotRkEbGMSldc5hie9KgD7PGGopfthD9eXQUnH+pDjruFGJ
r6kDDX3TlQn2uw8ZpbQ3UMeMF9pTegwtdYzPbiqiZ1m6D+zfOjvH2NU/xh6s4gY0r7S5s+buNSe+
8TQmFefx6KPBZRcD/7/UEaqzLwzJEYKaeweBYyBJu3TaxzTv16TRRGTAIum5QHmU4NRV2gwnCHCS
/E99fEiV5m6Bh7fUj76RPPeNV5ywVpfGBll//KoaEI17cvoMTkrRoNFsQEwpiiOD4+p5cMyShObF
oL2mKZfWQD4n2CUMt+sIe1WiSLDnM7oLmdOm9CkSizaWQun9DbwzG0zb17QiGDPSjPLKxESu0NpG
c4o6H01VPSbtGz9N0W8PlBpE6jQvKtGic9U10RoCnuVIJzm78Usamy0q1GKpD7uiQRUeRHNXbK2u
tB7R4S4bdib+Gs+k4Ob1B3iDMYGE5bpj8efZR+PJXpsnwNRxanjxCQciQAw/c8zimEa2XhJ3jaCI
2bPDZAS6I/AjY0Fiak4QQugNNlgA44wvwzSyRQfkuThLeS78YXRNBBdQLXco3rVl55Z1TsjwhMTs
1lkALm5mf2pe0DjzXTVMW6bNuGpAQWOWZnmmaa3Xj8KsOtPj+CuKx9aYufxIeDAVqGQdT2gweniD
zExEftUx05DfywoP/bZEKUD/56OXQwOLLwmOI70gwEhpcUkgVdlhBai43vqlGLODPmrkgjh2n013
UySbF80W/ALTzvia/mruAKvmXZEwaHdINVf5KuIIPpwjJv4O2luJoNWODXxC9iLpeY2tzxfV5y0f
SXWC36+4TrRem6aqbzQDrjHj4dwoz7KVZYdrAMZHEDfRUj9iIS2mO5bLONt3DH7zK81quSkTjutM
y2Z8m/Zm9rI+vzZYesrL0Of9M4V/p54q4hzbR6NDlLUba7deN7Q4Uvsezb7ctOjY+A3dwhttx9ou
rv2Pj+p5fu8c6QNqkpACheZLTl11nbX4KMKB9zCdwQjWPo0tFFN76OoROh2tAXGfImgjkxy6tBmY
Zj9OFEhtvE97uFBtZ5UXAHs4XNrJekonz+SU6mWH0jZIh3aX8sFC8ekE/1uHOUG/DR1DrSKbRC4d
XDebXdY1Nxa07/ro1Z398vvpwa+eUQzRHuM2z8LB7ZtERq583X/69JFswXBJBXetKeQNfrkUIX45
OFPg624LldToS/WHwekHQOG/Bqe8KD/LeA0WAYUgwRufpmsU03WvKJ4Cx9Xw1cXloG8i7ob3luMd
rLfFPlnwMWXgDRpa96LHlLMjhoC1E7DQXTGWWQOaU7e3GXFkQTXp5W5GrPBNjh7hynYycjSWS8Nm
PxPwWXFwUd6j5WjDPfEMAOgQp55UrRlt6GMzKv8wPFzf/qePt6IqECats3KGQb9+p0yFG4Ptgzx7
Wpvc23V7JOhOhp3AE9mO1ngliG/YZHUsH/6HVxOyk0BhDvmIySWzqF9fWfKoDWk1k4+ZmRSWeYHE
A6Dte2KDJw58RlDZH67lx8z/1w9L0er5WNApUQ39M1a9raC/QSxBwVIW0fWyWj4CW/NP2BaIeJeR
713KXLo3mj00J2jyK29+6uKN3nudttNUPRpMxoX5J6z8r/7g9R5jNg9ChTsNJKLpfvoqKknOmmRD
D4rInG49KHi3+LApF1sdX+Yfrviv4+K/XsxCCGSCASBQFFriL0+RP0dOXXcI4ge/5HCVFA1WYkJX
rePvr+/nD2XAdHJBKdEk1U2ohMwx//m0zsOCn1Mw9vcRBQjqWS0tsFAmQ7+hlcHe8PuX+3wj83If
E3DBiJRBgP+JdgFFJq1Yj+qg+dh40ill+DDPNIH2XgRGLACRujah2BjoLC/UWOHv3wCRH3yif95e
DDt1prqmZTNTdf767/8YbaajmU45g6GA+l72z0lXLBpQK4tIv5oxzA01hzVsCWRsGBckXf4C6aHW
6PFIsuOxDuo0B/WYjoliqnjdxUlNAHLles1WmTk6eOFlabaJlLDqjTVFsIlzxfqxkYiCOWMs5nKY
QDBCECZZt6YBXBG1MOu1qR+auNGS0O5hBkCfpl2/swfFRssgYa1ByfWsb0x60y0jAatds1Cn7psX
E5R7rihkzWsmEU4TaoUzzwdS6XSFcnniIvodVN9HzhZsqIxuGA/KbGLTVYPOLya0k2++6+Ec7yYd
JGzgjxH/rAdsrdu8juyzdIV7F/trnpe0XSCU7SjcPrBY8cjC0+11J84SqgFzACLOF4n2XgnQnIxO
RfwaNxMgxTQzvBMuEhrBlnL7S+bl/k8d/iRf11Kk1AARY4ZTT/xn9Fz5EZzmNkmSJyTgy52rzYrN
1CQUOLCLiLGUSf+9uKRtw4ZeuANFiPK0aTkkuN77d7uwqKJrP+m1+wlviDrONR7+fdfbCM55nLAx
14uX4rsVqOgugmSgamtizp4Dy6ek2sxtQhWVg3XqdvRp0r02ZXyXEdOcBeMIOvaj+hAXlmgrGOh9
1CO2zP30NJH2Me1Sge9001Xklx8Uzp7yPLljiT0hlbSve39uCFP+S56YWrxIzxXPwrobpRtMcZr6
B4Z7H1+Cy4eGn86r11rNm0V83WdIeoeku1WTj9RzgeWyNZspotM8+rvU9t1nU7TcNZnOnIOYRMQ8
eCvLbdQgXmoizXsFM4Itr2K24KAmxTyAbI4HMJu1019V2jRmQ82FXcPUSEbDODK5P3F7mndznBtW
EHuuZYdRWS3FiWNT9adt75P4wTRwd3HAdnGuuch3DJQZ/1ycfCfPG2EQ9pjCjp9Wzrl7x2dknfIs
sF4bg6zozOupkX6/SHxefIlpAIyju7y+STnxuZowR86HkTcy8C581vdYo7UcfugMf/866+L6y1Lk
oy5hswMsCEcXycWvn4++qjWAtGsDS2juU+Ib5Tti+VYekswHhWBWH4rhhZiAM7Lk+qviofj5+7fw
r68YsRnCKJcRDhlm/xLgLf5sagRoMbghXPq2/gDOprV7Z5gGqghhzz9A0vId/P5VP9eIfOIVRMY/
wQ+53ucPzgwu8dFP0hkh+flMTLazsGqt8+6ial8GgouMP6z7/9rnPkR1K+0U2Q76hE86mpFnl+za
NRI1Sf2baY5GEj8n8e6jOBbb33+6z7ePCReZowYYHctAx/e5ZkJM3/hqymQQ+xxFAk71uXZXQ5Sp
vv/+hf67i4c62QGxgQDFcD+pJ5M+Jo/WcjEmLnX+3bYjqPtWUvAH/oBM2W296cdfio7/S92ZNceN
ZFf4r0z42ejAjsSDH1yoKi7FnZJI6QUhihT2JZHYf70/sNvdZJFiRbfDDzMRnnGoWwQBJHK595zv
fHxdvvy9kQsG0nah+gnbYuttW/sjN65KV4XgHyg95Ze6rhSoBL2pVtmUl+DC7cp9TIgc++kklfFI
CDg2fmIL1HeFjLPdaGKSjzjfGnODWMXZEb9NO78O/fzaK3rrc116xZk/Ut1cJWgtvvg0o78XiUlE
XBWCKcdshsQEd/FEITNJEIUTSN0TACgWzU7ij6ekezjV2hz86buFER3qRYp0/4zZmRaTdKuHAcad
PJoNczxBnFGKq9HwWK6mpImS+4pAxrYNYlsSgrlyNa+wjrzn83XHxkALahppBY2dwgtPCKhhufHN
lmlIhSRYnQ6kjmHWcsteO0Zxw6wd22nbrZpOSzB4PNcJ/Kbmz8vn4hKhTdRSC8764oroOn5CBAK5
vCBcKrzJvAjjLmbAVi9OCVJPcUuKtkY+BGSEM6+pYPTb6JVNFk5/voqUNaMrETZqlblm3cjpL57L
vinENpkJw1qXQ6pdKvQBt+NzISiOmnmV07N9TNtyqbAlvn6pnKLlRtDpUHOe2CT4ZPEeOVluSywW
CHuMEuhKbjklspQ+YuGfhA4dyeO7P1MOqd8kMdvtum7qjlyoupyocGpOeIcDtfS2U9GRdTdH1r2q
k+GLI9hZrIXmOvWpRsgVhpTIjoIpTkWyKX2hjsiypojXIsc7pl0NqCOpQpbAKbWxF4hx6JsdpmLU
afXg7H5fExyqgw3zGqL3s9+LQqmdlOprHWOBWilfsCeoo4T92O//Pp0gEe30BGnwWbLkoZ0tCu/7
0YFpgrR9rI/bafbdNYHM2leN/swn4LsZ1SNbD+dv6GKyXYmYHisYNjKq5mxzjxycQsQykw+4zQni
KAJ97rrwPC0pQG+bolVygwqkKM6TQRE8kY8gO9cOCh8gY/AXp/Xv+hdsjfzKZdlGBAAUgop1joqU
PEirjvXFEtojsn9+uWmTWHNQu03l76ppHI+ev/y/pS99XxT6SkV6nvxoKlX9bP8NpKPL6v4nTPOt
crR5yr+Xjy+1o8tf+IOS7xAYbHsIhpmCXRexOMvOH5R8Q0c9KjzIoxaGaQSh/K0/xKOO8xunOsfy
BPbTBa7F3/pDPLoEkXJA4k85cXv8/f9DBLEDzooCjM83wRK7sM2Xo9CLo44RcZZRU1MH0jS/onVd
XHaVucGuqNFVImz7xZN5Tzf6ej36/Xr85sytAuIUZ6zX18tMMaNt43qqzCICe0gHZKqM6Lb5Zrlt
3b498kOagEDxaWXFrnOfOhJZVYtIvVbldNoOYFacOjtN8s5Y49AmUTcnefvA9uP1ZuD59wQiyitz
KIGCzN87yftk0M9lmrN0eM03SXn4NLYkQJVJyr8HyeQNgF3GwEcwFLlS1j74E7uZoc8KESKkRHk0
jLTzWAa9TY9k9ps30sv5+BW8fQMomD0GDmd2KHj7UMfEzDkkmFUTYGc1mR1n+rmIdbBeZdN5N3By
TCxNHHjvr3dzy+NkdPEc2ckaLorhvRpCDqRQIVRoEAd6mH/ygt4mbZp1000k0lTagS3rErn7Ytv8
+/UYIki/DOB08BtfD7NWNREtJ5Qt9lwin1IJ/jR0rnj6K71U9ynnCpa9ztBuqZKjL8Bo5t7KXDiP
nl7lBLwi4OnpM2FNpOAcO2D2sGen+E2SeVyHqe1+oltp/YiHUv8mE6ccsEbM4jYtKuMQ1fS9Z8cA
sVB6CxdX8jJUX3yiTUK4qxPXMhh7XZyRUJ0dFaAmzoooqzZlZ7qbjwfI26EvXJ1w02WAeHQY9z5R
J61qWkKIMgkXlTutCr0TM0/1TSPZI318qeU1/HW6WV6TwJJk2UjqiSOn2/z61rB6jILNSR0MU2qt
OH6kx3RDygNXMV5L1bkMUyygbgCFqBOYPPdGn+OgR84bLoMcH2xmjWyRfErxMPYWRvsKcAJy1xEj
toMSLa8o2tPZZScRur8nybCwYVl4Z/p78+1RN2Fo2Xx8VLdw3r6+38hzG61zsBBqfWhRaGaAwtxx
dvnY1GukJ9hfIt84+fghL1P4q4e8FITxlVj8B7rzPraTiPBeJg1qRBTWi2iXHQ+EZhNVBAwgZbrR
Ua+3AqUonfWPr/zegzehGRPqsBzQdbF3vxTwQGsl3G/M+WClG6EfpCkeVeya5hmVNCMAomNekJdk
7rq+GtciBcgpKJ4emH/ee/CMMZ2ZHDY9Vr3XD97AINpmFQX8rEgUfe3qrFh6TLFSqJAiXzudddEc
f3z3b587Prslr4S5XWdx3zt6uaXQrVJSdSborj6aehPvQas7p3AX/CD0KkWwIxuxmOiLA2/8nee+
RFmwmju8e86ZewOec4snhxiEU+V6EHuKpt61nREfWWWUfBnbJltPWV6i1s1i+kgoRaLORjnZmNHR
x8/gzVwi+EUWR5PHTofNz94vMlK/g1MmKt5zE62aErqS00uFJVQcqgS9mUu4FKUCSgZse+kM7O1k
8kGC83AAIWSlyI5lnocbx9KnA5Pj26swivicbKKK2H75ezc0wTyycYshw9P15oj+bXIzavIQYvrt
Y3OZsZir6JOxNdzflVEJHEU0qzKoa08EBOZlR7GdoavoCeL++A29/TJYUyiyQC9DYMyG8vWXESKk
jTuLSyH+0LvNUNsajgXhborU7QN/RoeF+hqz4MeXfftxsKBR3KE7iftQiL39FTmJmipNSofK0yAV
OJq1G/OwPOuNYTpTrYl6lXbdykXh/vGFgZruz4ceyxrbbXY/C8V437g0O26L+B7zqNI8dRpGKVI7
9F64TBKUF+vMUEBjOh2RJEDJ6MS1cuu+d5fDkow63oFdWCk6FhIDV+kMtXRlC/JrAlMDs6ilEdRB
4EdsOqRfTk8WuOB72dlaccJxNT6PFY14VHWmrY5qVPOnGaIRhK6TUX7h+2vBUDoiHhcGoMhRXDvO
OZ6UisTnsjVPawvSWxr6PVgwEs5RVItYoP7AIsW0OQEOGpGgXdaq179LMdnsSqgOaysQr4RsJpPy
b9rZYQwRfDchhapQCwe9PtLrH+1WfvFxgzWbqs4iDOkViiBSvslMdBuqVSSoUNc+trta+wGS0PnC
jr0GOW8a8j6vZzwvHagYBCCEbXtSt6/nVB/STQ+v81ixz3DOkrHIv1ZUuVBgJLp8oHpPg7TxPZC4
cURShwXBbEXBpCXyp4MbtYYNpv8YLGl+tYtBwyWByMRbx5Mai9VQAecOhnJUQHjp3lerqFgaE7Hb
6MScC5sdXmM4BtxmmRpYniHRVyuyr+Jzr/TMz01BCDeSmX6YVpW/CCcdsHDTZpoG4GoTsu9zDXbe
RKxAFtOKyVFJEntZa946IQOQdIw0TNFsKK/7jK6Sw0E8xiTbdW1if1WDLrD81PrCA1d17+A/6ptv
hW7EKiD6XHF8GWGbIFKuwi2wQKSgiWmwGqGdqS9gdSmehFni0mYmH3Ri7Wc0pcpC6LpNWzDAdE3I
UaSe/5zBYLhJgWqbQTQkQx+xjqZpsXZrvwtXiPos/n9bL+/8up6xNviN9jUv/aVZNVIxhyrbzQOK
a5RQbdHBsgZiOt6hKLUBOQkMWCsAhsPXoceZsmr8dPyO5tojoLRs5RXKDEpsSHBqSqedmKN4S/1q
vphi/I8bHRGNWKfdmB/FnStb5Mtd1SM8qxSgQqRux+40T+62SwelAjCLi1wzUcaVmfsRJi2K3/4q
DOMp2nRxMlAEybOf/UyYdoAAKb+DRjmga8GLxfZ4tkSQTotnIafZFYCmEwPUqqrAvNfK/LIuTOsz
mAsNuqsw65O4sAqsY4qGbdEDKdj6Lv2MNcxK92EoUTCLRkAiQ5iNbTHmkIZQpOmUWk1OmTx6PZKc
lU82Crn1vJ9bIGnCXukid8G4oiXCRYPUgGBKIVGfRbP0+UYhjEE3oQu1itJY/8njZ9vVtrUzr+dp
MH5OWZzoQWP1WrtpuxwrzezNSLCdzILTQJq5toP6ZJRraDtRsR5LHXtMgbbZX5l9yRcfO4l95jpZ
jwKpg9JIAqw75kihlrpcF8HwXBdwrKKgdLQh2pRa7mCab+vpIbWcwUKzLpMrfDztuGo7RV0xIdZg
WLmicu9NrSdvIIX3Xa7Lyhw2Xo67BZis9B87o+OXxayi4avIputi4Bhx1NduBPenLo5rXQ9vlm/b
PnInRJaorvseXGPt3yErI/EXel9lrLqpHOADMseh6a8L/8kHBI1BvNOHnRwXqnssJvBEMXo8RuBg
UkBQUVTdJi2+InSuILQYrqY6y/IWP7fW6bmLRb5xr1VJGxIjATG6QUP43WeznUnOSLHVPsIpbL+1
nIuro6FXTnsS8nmvjUgH+tFaPSeG1ptGK0izqrtxiaaEwwWipNsORNjSBRJeD010GPUefZ8MLwm4
sqE61alvBI4X42khfJap2qADCksjtNo1ABbrzhwa8akGz9JSCDS7b/7syRxw3KJrMgbNvp8o28KH
yRDObbBTQlOM4k6et1PjYQuaVfYU0yk556usv8X9VP1wUxNOmgPCrGP296jO5mbR78Z+0KYdJ7L4
UhcyB47klg3IkiFyHkHZ0ipOtNr8hnCKcFJwd/VlSrow4gKEaWVgIJw6NzqRQxTgKJ9te9fBOehN
9ih+8jqH8maA5mmsQ+Q+7RrN4jQxqCLzMQ2jHJMS42Y9OoX3WWla/g3IMj3yWDNGxL75gKOgohLW
BnkbkzbUFulwzzkwg6bkzc7lXDaxxcyNlO047BOhg4qa6Bbwp/hTpN+MZ3UmhiIw6tD50Qs/zaFh
8zGgJnax0ia12QtUbiOn9KIvIg84ctU4LGgahI8RQcOJRDeOgErCrAKLWgEgiWs4ySuMX+VZ6g6K
XJbII2RUejGhKr03x/MKirWmHdHIyC5lNoaYDZG5aVh9w/DzRA2G3OQSaAXgayu/YwEDN+kOMOVq
yiFxkCI5e3CzUsUbRuh0i8wPDiqteJbyCW1ltJ3dysKGAZ4WL06b+w3/1K3aVY+2BftbW5A/OZVe
clKEivYcUQzeA+SvDGWuMUDigwvMFG/EzbOByjTPKjc2m0Dlyy1QH2m+SFtW8TrJgWWtkjgcoYhp
Ex9lhHRp1cL1uLdcWHEIF3O9WNmTZ/0s+pCIAzOmYUUtZWZqxXVAtrBrammQ5ZX4QehCHJ/NA0z+
3uhkweQ42Tf2zC3Q17bSM/ZZDcLFsDd+eNLTn1wCi9fkBuPI01Uf/ox6zOLoH6nybd1mrq4aTtVk
6VpWjWu0yMKzRHTWI+HT7SYv5+pb0U3OZRiPWLrnzGqu8G+Y51o1pqAl7fyr50LgEglZcHDAwlau
klFvN0wwGZrahkUGgcGWJkp1klSpSaZFlaLFsMq+XUWV1j1VdTJ/dZzY/qRV9rAzPQm0SJqqiTel
16mv1OUL0EBx0a2LEH3UuW2VpKuhRRruBiiMdcCD089B9pgAGekk3EEvn7+PHR6fE6Sy2aewognE
VorlJhhwV21CO28l8G0vvbedkMqFL0u1NWXW8wzLDItX1FMDWIySfFhorrrTpvbqCDkzdai1WP6d
gAV4+hnSA2KDZFi1EaRYQahrpL1xO1dTaK1lMc13snIBr6vRmS7SSvouAeOLVqpjCAHwQjvQ3IxI
ASFwhJX3SQ41M7MJvNYhdzRefNjKiJS/TcuwHdfUx8LvHbKCRzWo7BPRgPiqc6Mza3x/lfpcxEuR
BxOdc8+g9T7F9VCfss5F3sovPLLljVEU2ITzRvprOKAuGSJwlOXaQ2VnrHSTMNctrto63KRGHqEv
gxQfn8Lxq06k0kckGNAtEb0DPbzXJo8FkbiAGoeMNuM6nzBLExFMB32FeNp8oFhQg43Um8TfJH6R
Pkgx4hoRzWSxn0JLSAEYi9fOnvBFESuU+zd6J12YP8oEyk2bV922IX8RW2c8fDZmEPKd3uPIVHZa
fJ2wEdxw+vEf60KfPhke7aF1j2GKLHc9gU3KS5snDiJ6+DXMe0QULASLvjvXzOg48YfyWiUVvILc
K3BipHpsXcpY2cYz7U6ncwXBfY2ngCSA0u0qkIMTe7Y2JRh1ZbIRwNqHluWqSSO2a640y5O+wsi2
sjQte7QzOvqruZ3q68kIQQ3nhtmf0o6bcA12vcjAtzkJrjEvXbZsBfS+TYZsy1+X8I6vUg38LrsD
r35ERBVzDDHMEGp/ogj9rqPeOBGRC1mtytXRmAlzY7OSZEEP9+u4ohzBm+m6/mqcYnbqYY/ZEpmy
srO1bqrpUnOHvg8mk+LMte0Y5JaEczzgrexn4wmXLj0WVPLeYpFxWyz5kgr6WCA0oR08ZGrtDFU8
HFfZMG4U7tNx4+Y5bQcQwN3XpvEmC32uzjMNmUyfpCAloLc7Q0JqzOZyLbwi0TYV8nF36/Zd7K2j
MqRf4WTlhLLdREO7mhqiOom5ATrVQPvhsGwxMwdlYwAyy5vYO0+lyqwtvO6RecDFjteQszUFSEDH
jJLzUo4DkKND/gsnQGKJrCywA5j66d21k70epGzPPWuauyDyybTCnoZDxmK9Z4fOv70KG5KAqKZZ
/ZOLWDvlCOTAyLKMglc4NnNzPFYDkIm4sQg/cHokJkQg9OOnVBSwE3F5WquRff9JZtRTBqDS8k5k
SWYwH2Bt33T9OAA9MIy73tAlpwU+TYudvhy/4Vda1CdCl9tZsh+kkVCbW+XItuEwx1K9qTV7vA49
zQtXrZt5nyYcRj0+B2FUFL66OdwYtFVUAL4E5rzGvqDC4gOqzZ5KZrY5sY2rqJqdpxZd65UrSQhZ
NVZR/PStVv3I4kiMF6lCRO+Uacd+EM48BS6yRPB0QGArrjvgdvddMyUYL+zY1lbCN9oySBCIs6HS
FV9OVOldtolZc+l5W6ku16Gq5zvVNva4Mxti1rZAya0LIy+dPNAtSuNB7mkkGzQTJ7uRYe9i2fPs
cKPY86JiTopiOwhkoCgxyV1eYX5rvmgTkKg1L9+4hDkwZdTAmn6ddyqd17WuHAhaHW4FM+1jbhyI
/BkU74oMjcqFkcGPy9ibGFX5KXPI2Vrjrs1+yNzwz0ekWWcYJ6AAQ+Ry54ASZ/518KBJDpDcnlIh
0wQwqxNmp1afDd4iCMMoAju3O5+jZU4ZyAIxNuyTfBremYAszAFU4Hfx1FffK3N1rE9YuXEOjY++
P1nTkZiazl0TYZFEpJ8ZlBdIdoke7M4CdlxVZRkQ8z5bwShF3ga4uoZs40Gc2JnSwAJip1IH6ZC1
JTKBPousLSsiNhuKiCSEYugVx7EtQ4ICHDv7PvMVO2tSuIoz9Ac87TjukwvT7u2faTPZT6i+mp1I
PK8/ZvPGaW4c/OSLOXvOZ7OMmC/wT4RhUMdleonuZPYDXlyuglKW8QkSxApqSuraP2Wm0g4wRTtG
XyciYShFm1BQ0eA3+il1CgdObBXNzaozCraOY5ZOJxXkABRuyoXc16eyRtSYEMdFYomVA3Yhtani
1CgSscm8RtuNNhayFcehlLkHagYEVcFyyRau/tGagObp6kfDRWZl87exbdszlUzaNzkW2recKjPo
9LEyWdUnv7ROIynBpfisnG2gIfyXpySzTNGWE2P9vSmhNy7f/2SCH0QNGHQ1CdYXNpDBW/IGvGnT
g1Om5FA0+mM7CrsAhL8cmSsrDm+wsFURSM8c+Sbi7vSz0w5Yn/mIxxMAKvbTlAzzjUTfHwFWs+OU
01SEyqZKDQc0hRPiv48kJxCEJZO2gybMKbLKMELCjygIN7FtcJ5W1TGlxHwF5IsaXCwYgOtlJ4PV
izMfVitPvI/jEwsHBpZZIgbYkuJifvDcRWNpVrYqTzwqwf3aq5v0VOGbrJl9K8CGZYWDmVLDqHvr
svUNghEGym8rlaY0d3IfNnmXuh3M9UKXFzTCiE7JbczCR7Kd1Re4QM2lTCwK1XpGBjbVILe0t4Wk
WoNNw2wek4mN5mpms5eSCK9318UcocvFj5vd0/3hZJoMrW+dNHzMrDEodymFdPCOCWJRbCUx0HG+
XDnKcCS7wyIZ1vxT0V7C03MeEoOWzapuJ43FsOzSOzNG10dT3m6gmBQhPt0omgDXN2g98f9T9PtJ
B02czWzt8aT7SfHAEjeeKaNwF/FuTTGg1AcnZtynoUPCe+hsIjTQ5dqGLO+vmJZCL0hcO7ySDZk5
FCdMSB7UUtIdB4oJYEPHgTKQynbnMy2ZByuYemoKq6yvVUv0np+wvR9738huR+6t3A6dZgdG7yHS
by2Xw5ElCJqMrD4eoGKb/QPrbwfC1jPj8zEjn/ikqFKvPEkhLrAD8tyKDItoGZSpm0eXOfzV+//E
PmvoZavxcqkoXtW9nG8GEbUX/1mGGZjnYqDlm5fkKcBL9RA4UyPZflxAflMw9ygcW9bStjdd09zP
tHYlVvx5qCRdc82mWNCVZ5q2MKNTL7uQhRbeQlBQq48vuh97tjTQhSWgfNHRJqN831mA1XnoCIiR
xC+0wFOFPg2rIc2xZtsSXKiWhyeGKROS6MkgS8rR3DbKnw500d60Jfgl6FzqtLNsWgbuXkdLc4Sq
rMgBPzB25mkiO4M6teVc5CRIXH58w2/6LMulFvWnQbGedsten8XsGldrbKY4m6LeDlZqBZW0OxTv
+O5V4BbSi1jUF/saRYV435Aem3wrMuZNjjvntqyy5oDC4+1V2IP6HCVs9J6c+5fH+rKB3/lpWfOl
kt2BRLyEeVaz60mzv901IkOe94LI07MXkOFet7XE+W0RslIFQMGNY7ncSBXZVAdbAN4fv553PgJ2
K5ZDZxO0Hbf2+pbgS1LwkEv7Wnej03kGSK1FebozvIKyKji6DTYI70A7+U3PiMYNDiedSPml9Wbv
3Z9VAFExWAcodHN+63r25kMqMdQ55YMMjWmt6LQG0MTyAz2yZ8nDqxb6cmX+D7E3yz5yhde3Cxdt
qSjy9Vm9iXUoygfILXRVkfenbPlBj3vQkkxKZC7Ap6Zuul1Fg0YHLCZquJpRfeBR7Mc1L/OBh7DU
4DN0sADtN7EcVdC6wa4dADqvbzI1EmoPzWM9jPNT1w/9WaFZaC1njLkz0tqT3m7yY99W5P3EywGu
T+otEZQ//TGud5Nfwy11Q4hUlVW6BybMN8Nf8HktH5dnomh7I5U38kEPRdtVgWeO4yc0jvF6svTs
+OMR+d5VUDjzicGY1Wkrvn5FTjiq2gVzHtiFKc7LyrsfU62+/gcXAa3BXSDaMvfV1BAhqGd0OQcY
wpmPB0PmV/1ciUPDbRlOr4YbTwxfBLo/F+4kipXX99JZY9Nj6Sppjnb2hTX01FuZYc7YYmsrRSdg
ZfiNvnWVHV93upnCNOwAxuPIMNdxmhK+iUN5J9Sofa6cXnz/+CHsE3mR07hIcdDI81HAvt0PQDbJ
nzJDzkJBXTg/9SSSX7ta3rjDTMoWBnwQCJiWZqejCgI6oTsXwi4xanfDhUt2BfFHI1VTIx3uPv69
3kwPz78WkguUUgh+9hPMG7+bbErtsKNroyC0CdCc6g0CSwo3O51l/xQR+Lc1Jv/x4+u+87bsZUgs
ek3KnGJvcuAAIkxhMCjI3aPkHwJNlCElV9w8h2b4t9sARsQCHEWZuPA+/b22OcVdiDVQnwJJNNum
r4mhKND5bsCwWGBjMz3AGeFfVKr0Lhx/Bn3gz9qB79lclvm94Wkj6/HNRUbINLQ3+ef+xE67pSvQ
22YYoMA0NzlSn5Wnq4ZT7ZSeGNPon1LSGb/XWmt+s/zxZ9O6BpIfKkaEH8QkB6mSCE3pXaE/nUcw
09K9jSdKWFHdaMZ6MDAfk0Rn+1ujCZsqcKV+SIz6zoBZwL+kGQvM3Ji0Xn9m1FIBfRodWg7Dxg0W
JeIGIFyxcVqnvJm9ULsz6K+cjxZnm4+HzPKa9p6gA73oeSlh1Ozrc2IbQIlOMSUouPID/nv9SEcE
e4NwR7+RaMEPfBrvTI4uMiyEJNhAWMT2JpSSxqupxyYZdIgJb9C1dZdTaVsH7uqdD8HjeVpsCwQC
mf15AU0H9j2fTmzJi73VS0syY0XJpchq48D2cM8BvEj6WAHR4SzKFVKHnb0xOLYOtPmuIQGtNeC/
W5ChiAfpdkav0b4CjoJrWzco6Ot8K4lZ47ovvhgJLEA1hDuzl3/7CcMJQFViGs87L3v5Zl7s8YBy
RBmW5CKwNSM9snFY0N8sogOf3ttxs7jOEB45+IYcBEKvr+Kb0ZRbfENBlI/JXQk3Y903/gAy0NIu
qpKiycfj9O0b5XoOoirkp4jQn3nyL+7K1jIdfRfXs03SeZVND4IqfLiNK6X/7cHDpTzwEsv/MFT3
bi2hHJqTf5IHXtc1J86iSJozMZ44iThkH3/7NXANH8s0XyCGZn1v7PgZ3SwvZ8T0eVJtnQX4FPeG
duCG3n1XPr45NJeYBd29GxKENoBe4YZCmou8JqfZgQACWTeCq8U10h/YAL37rl5cb28280ZopIKQ
lqAnWPRWuqJfoSxPt/FYHJLtvncpi7WOhdZyDG8/BrvxVThoBrfGXL2ANUGaqTZvdlr3N83ny3fO
/gfNM+dOLPWGuzzlFyMwMod6NHqaWWnd2ifwisKVNZKaUOmttv54sBtv3xh6eI4VwvEoKWGtf32t
AkQZNQ30BDBijAccYChj7VRcgWMkZYwAWReSid19zkzYV5lqpu2y3b9yYxkGqVODTiplKNYtYnP6
Ii2RQDgrjAOf5NvBu/ySDCoDERuQkL2JBoyT7dcdk6w7ZvV6NMJwG1Fe3n78LN6+YeAcuB9MHJ8I
WPdljhTsEWv3Ho48NBhHcVjkJ1LiwCRaRx641PJUX6+FOF9gGLCh5l1TUXn91CuSgnOsCDm92bnM
sE6F3hcyDQlbM1pCDnUALWCQxHRoF/vOLdr051gXhY1G1t+7Lj7yebLZTAf9NLghBMRIUds32uPR
zHYemqAbXr46ZajPF2Zv97sp86qjGuP5mqo1+CR0g9WjTlPlkyGH+cBrfvvbLawSl9+Q4gSV5r3f
LsIdWuuQo4PGFN2tBk3gvNMpIcSRdkge/3YbBIWFhQvvCZMvB+vXL2CcE1qCJGKjSW56pHpWsZWt
umbRbS5MMxMrspWtcT3o9qEv7u1Y9jlIMJ5hPng6daXXVyaevS5kjUK5krb6LAZruhHNTHLLx4N5
uYHXI4zdnQVzUQcngX957wZrJ3QqkYE7s6i3ns5jgZ6to+yJ0EyAnGlr2oj9IAbQAbq78nN65B//
Au/cJ3UZtsu254DSMJd//mISy8D++CbmzYC9tL/xqy7dZMCrbj++yjtDhsoENaDlIAInefnnL67C
RNkgSmhT6t5Wf9NO/TWGiOIeysHfDKpgUkbJjRvFwMjDSu3uTZSTjLRkWFBPUPRDYoOL/sHT/frT
x/fzzjmTy+BbQLbPbs/09oYH6bBG0pHXDj1Jp/GRtWJcexMpb0nmRxtX5USLWFZMzSJ016M7/GhB
Dx/VqJvIWQyRDaZTi96iTdcf/2LvjSdG1HIAE/ZyeHj9oDNjoEdB8y6Qo3TOFIqpoMzoaMxqpLXG
F81R3A1BNbs54WC+lAeuvwyXV+OZR8KAYVZ2PYuXsDc3MDk2YedY4SpN++xzrPkZ2bgYRz++y7eP
n601+yOqEIt3gw3n3m1qQ65YkEkdQMUAAAJUx1FKCLQBD5eqPuQFcYzlF5GMgTxtU8Tzd9uI+6MM
Jd5GS7p2Q1K795nU5z+c+n/LYvpL/+grl+ll/VTets3TU3v+vf43cJryKn9tNP1vwlKi7vu/MJv+
a/W9eegeWfOe+MN2Onn8r//g7/7hOXWN3xgZ1ErZyNCgYIn703PKP/JxXBEDhVMCU8rCifrDc2p4
v3lYANDiU0Zjy2+xUPzhOTVcXKyC9YHTDZsPfuR/PMfA/OV6IuPlly6oNzFU1Gjw+/BfCwCBM+ne
AEYMVIqa9i1RYoV3m4DlP20n5OuBV836g1X7SBedPgu3HOG683IWxcRxbsIHiqoVNxpCr2tnbMIT
sN72nRAWINGpHeHKJq0+P8Cwzok40FDwe2MpDni4rL1tIlvRZbtATQfuFE/k2XzzYp7VlvAMhD3D
Ou6c6fswWuZt5jqL4MKfafjCCPxi9JicqjxMMjIlzLVLrjICapP8TUqXJw15sslKYzHAF7MkrCCh
Izw4ijGjgfi9oPozXXWtNdxbqAUcoGKWdkXRDZhfFc4bl8SQDgywVt6DDi/1S+paZIIT1DFdk1oS
n4VmSYr4tORsDyTr4omfMnmkEr0/REHZW3KeHwWnQ5Zvnge0pOVRvXgURoerPHfxbXFapcneopPv
SBHhKK67B6ajvW3i86UA7Hsceimy6f7ebJRUhW20RTauXW9qkP3V+qnSQi1AWSFWTH/eUdSV18+f
1//HPNM/NW3XPP2LaUb9a9uVj9/RDpT/DjPOcvz99ZxzFScY/0BJPKlXc83yt/4IRzIJQaIOR819
qb5TjfnfyQar72/L+s2kAkzC4bD451xj6r/RP3R5q8u+iH/nz6nGxhPP5MNsw7mPzZrw/s5U83qp
JGWGqYwy0f75xexErRdEx+wKdeaViPdRqb94DFe/L7cvE5Be75r/+snLn78Y8m5ra7FRzOI0L7Uu
mNzBIuvD2Rmxf6wtwBEziz+X83jz8dVezzl/XW1vp9WIahwMhD27kFjcZrjuu/GsGAm4L9TvY/2X
k/Lr7+uvK+x9whOw+16HibWD9k8YB0GAODDKDF9iHh8RGr36+EZ+9UL2NqdO7nTYdqx510z5xkOX
j7Pqn/3k5YovXgj5dHGNvNVYWBaB17YJ0Hf/6z/72QzTlz/bIPZw0vxO7kRk3xWJd1e2Cwjiz8/p
nXH0egr967nvrYG56kl5bG1jBwOFJGTqVadUD5yNOzRX/+wKfLEvf3kTzRPaT7LhizROd/Rks/N4
lGT1jL1z/PElfvVW93bC+KotRR5NudObFFxufoFaZv2PfvQ+dRC1Bzv6ydNgPHPqlT9LOpT/7Cfv
fcGpmbLEWKV/ClRng/lacRL8+Cf/4p0ydb164q3ToblSS5BxUXfr2bWgfDrETj9GdREfeOS/usbe
96pzIuI47fqnZQfzcgGJj99s3CQf38Ev5pv9lgi7h6LJzDg8BbUOtBcU931lfjGK9sCz/9Vvvwyk
Fx+rciOaB7Pun5qwJiI3MLKfFZrMj3/5X4zGfcO1kt7QY+GZdwS6yW0bGto69mt39/FP/8Wvvg8k
m2Ng0n1Jch2cDLDMiboWfnEhUEl9/PNfny7/nBD2FT5wlsIm0svwlI2FtdIKuQMius7HYTe2+mNf
1DDgBvRj9qHOufGLqX+/YGC4LC2VsPpdf9/NQfPVv0O+pyGZPAPNCwDwQv80frutr3Eyzrcf36T5
iwHm7Q2AQRG1RnJysxurxS0U1QQK1IMoH8xhDp+cyim2jht397Ccino7Ni1YfdL8tlikhqXfia5d
qkk38fBL+VOO5XRJgl7ylFcW8cgGUrgAcPZwlEkHvbDZZM2dhd3O3OZsYDv00WJoVvOUJ4/QBzAa
fHxbv7ir/Sp1Xi0jIyoI567L4byaJI8zR4TmA6q6yIjpO/D5/Oo6y9h88fnAcW5bvBPGDhso8QIP
/8PZmTTJqWtb+BcRQY+YkmQHWa3LVbYnCrcgGgECRPPr30rHu+dW6SRJ3Jx4UI5AqW6r2+tbmoiT
2Q+ndmWML8wg9c2iMzJ/gNOiEYN8FRiIKj13VibnwvRRc8cm2MlxSN2NOOWwW4S23N22EBTvfXuU
u+u9sDCe1WcJJPhzILp7G/a1LtuD+bDFSRHqirS/a+BkOwi2chRcqouysuK+S5NzSoa41triVcOB
EYLW+ezj4/fz6XplFrpCTTWBhgCybCnyGHjXSA72yeDW222fVrYeEEcVyNCUTYz75RM2IS8VN35d
//TCAFVpAlVadDbnphF7+h/f/5HkP1lvBFZ+4+eV/QbhJDXMntoxpM8PZjM8jlz7pfMJzwQ1+3JT
Fc7HmfdzDFBPYmnA4sQ1IgUBnJHbc5AmT0TjN85iZQPSzq2Dt47RjmGqsW3YDMceIHpLxLi1jYix
NEKVnQgewKUjEs+ODa23j4ZAZmhKRPJNgDrxy2mS9KHG8es0iaGDKakg20IH7hdsA3CCIX93MSwS
XBzQIbV3OphUK/SHhUHtKv2H3Fmbl7OcYw0u7BAYm95aZFyosKP0GuDBuoMfK2P4WNkQNMNGJrC6
layDhVHtKB02ZbqwmF1PcUG+9y74RDXoPmgc8sWa83F7fdwt1UDpMsOROqzgEVQgIpXbXnbeJofC
PXDTcWXxXWh9lWnWIqO67h1viGGRboACqoMRPa+ltiz9/PPf3y1NSBoXwAxpWgS9cB+A8oAMSbdx
s+c87ae1TNClGpz//q4QXF4KaGXtLAbtNwR34FF2/fP15l/aDTnWx2+zgks3pSzDWaaaD1bqIpdQ
QrYXYM9i7DVkMYa2TZynGReb2r4h2vxNb6wZrlYuUD684MnBh5Xn9wywjKezYvwZPsfJocOT/W2R
SQU52VSkWnc+qg8wWoSJSWdv8fKoHUVDG3A5aL0Sn5Rss3+2our97OA0w5DI87FuTOYQmHygpWvg
Wyf6x7O0LxDePVLsTz1n/DQiqX+t2PPy+d/3jf8WqyyrEikHSEQZSJR27paeradaCSUCNBZws2wg
NirAH9EFmJ5w60oPWd/CokT0Kwvuwv5bzThnyHfwM8COY+r1b9KvfzE8fAVdod3P1AA0FN6e2iju
YegwrlR4YcqoJD6eU2ime51ETOKcOLqBYX8RcGpdGdDnoHqhOW0loKAH0Y5A1+EsBzUPOAaJ1m4h
pQ5M+mpNzbatJmDPYU1aHq6XuBAm1dtg3I0wgeOdF9mwrzS0rxCu7zJ66tfYQUvfV0KM0ec1BVNm
jvX6fi74se5xMElHyNamp+s1WOoRJb5AhVQVyPXgsV/fAVMcGvI7HgJXdsBLP18JMODm5lBuliRC
diRsMRpQRHwQ+3+AU7zS5eeevdTj5scQljnQN5Is53ELMHcqHkDCP1r5pwquzkN+YxMpk3SCCayd
SkwTjz9ANAjIwC8Cm8jr7b9UAWV/QARsiaDlm+IUukckweA14b63kZmAdLq8f72pEDUdAHhp+Agl
xIhtzTqUeCUJCDwlgxLMaBzVisA2mpWQstDj5we198uVk/r6OAwaxw3cG8kgt/NhuZQAn2wWKw22
MGBVAQuuVXmOpIMmrozhj91442bOhsPgWP+b9OefmPz3MezdittMAAR5zeRGRc5HsOrG6oAgnT5a
s5mE1/sDRMbL49ZSJjafdbfVs9SLSmjBIVTFEz90/nBeo1MH7lRj4IVdc2kVE3hd7oe8ljs4PvIs
9ChPIm22kSxUQy4G+BCSPABJO9SlN5/A5IGjZk+c9B6YiTq2Uq8+GVUvg8GZRCRnYQezN9JTyRAh
Rdvbnwe4bT0AXlvtdVl3L33v0WcoP2DK2LTk2Upq9yDGgoRNDqABb20zNEDJCIXGfrhnTW/rkuSB
dU2zHX2Qp7JuYLDjmNoOwmd9esBr5Ljx4REBYAx8jtgop9fJA67FRt78sZBsPrhkGKPK0fLIpRBm
e5b86VQZ3ZkjYxH2P8n9lE/lG0SMyY9uJqAjsSYhfxjkb3s366p9M+vNCe+EYJUAFLMHbxreGTVt
71ta2VsGj/YduJcNmDz+/JbjyXKXIaV06zZFekdgnLl1O1MrApo3OvweKg0XLtDYB4lpikMxCP7W
u/4ftyphf5hp7gYxxo9nSLT3ErI5iAIFiWXuA26op+SHO7jwDtSr8s0z5+Sts5I0TKHX2/iT/pAi
2sLImVvbeR7aIzIqzkJ841BA539wgGGJbZm8tm1ifoZT6LAbHNgPTnhlAcTS+y5LPX0pZ9e7g2i5
OEGvzJ+Z1zuBO/RkB7N7IGbn+ff1Mbowz/6es95Ngwm+jy3FuSiy2nZfATwR9K146sd85fJvKVIo
C48EDifvzlHVhgAX7u7Qa+Zd9m0U5hQyvBevLEEL1VCTB2WHOx0pM2RqNtpTmtPHRIrXgtGVmbz0
eWX9cQ3Y3Ol2N8UOvJBb75G3QOXgYfx6H5zb4sLqZikrj9/3mYACzI1E5j1WRv6CQPHjtk8r644r
ScoqB6bJTWnBSOre1G/7sKkcS5EUCt6T5sNkE8A8l033vfG/2TP9E5lVBRgrwVEDq27CaQ7cAbzv
u0bo0pWjxkJPmsreUUsLu7Y9OcWW5BvCc5yn4Unv/2/55f/97edp8G46Abtl9HMFvdCMlHJgvh2y
KU3sq6mXreUYLsyocwrM+yKg5dY0XnM3Aq+IBoWbvtkgnxnpWIUuAA43jRs1sQ/UBIAQXYvHcIs0
q89993bbd5WtYt0Q1pQlAqC00vZBBysPRJu5TFdG5cI262/m17vmz5g1ag5sJOLh7N5cwPuxey7Y
JyQ4B5a5cke6UIaapJa4VTp5uHCIR9ccMjAyiyzkTtvtuvOu1CMT3IT0WsiV4LA0YJXgoHGkDduT
Y0cwBI6kcHdGIpA4M6wEzqXaKAHCELDzEEyzcTRlIip6ZEE3BhZRHE4hHs4Lf2tmbfbpeu8v1EVV
B+lchwdHZ03x6N81eRbU+hN4OysNpWha/5l7f5Wl7zqfpXXf0Rlfh+DCjpoBUAcN8J9I4oVlA7I5
3Y1Ty2NTY59hftjvpzYvN2AzW8cxhXPn9SouHLb/XsK8+xGdk3WAB6Qipi3NPo3d4GxpNdAdaEUw
9XQ95Ej5/Q4IrgzGILWxsh9fWEH+CgDelarr2iCtsZ/i3iVYXx9atgYhvtxlunMeN+++DG6rD5ZS
5kcDmCFUehG8e7eUZis//HIwQ9L6x8974qwJqws/GvX2S6e5O4/xU98mn8BUWNmBXO4RqLo/FuFm
gI9AGEEj2Y39Xlr5Hs7CRyhq4dRg8xDkFrFLs/GRwmTw+hhYajNlz5MKcPCswaJR4pl3RjbuKwDV
MqGvBKDLnY2cx48VSrScAW1tk0h43badta+uWEsLWfrl5sdP27mYZdsbfkTI2yTmDbQ2gPrtb2sW
JZIhfQ54OShco5IVu2Fyv1oNjOHhJb4WAM4N8O99lK5eIxIT0JGCoQD4roIC33vZQ1s3dmhTA/fO
MCd/oA7hW5tWfaTJWoS8hRmIW+niUPpnTKk76uFNdVXv3MAtznAwQx/5DQBMvHYAt5zueVnednzV
1Su2stW92agtRLcGj/Z1P9GN7ZQvuABYGWUL0+Zfl2w9y0D7YCSq7DTHAzQYrd1g3leg+lY2TPAq
DyxhPn3ifE12vHA7i4S7j6OvN3E0amcUOVqQ4rGu3daVtUsb92dmzy2gNNlrT7u4YuxlhKv4Slct
TCfVcpVCSsZK4K4iowfjMnWH8SiZWCMtXF5f8cz0sU4pss/xAtZWcUeLQ6alr1DGfDEyfV/62PoM
47S2T1iIpKpOs7UA9yxkgTDn0D9Up9/8qXzIejNGKtPa/flSZZTwkHeDRyog8mLLzSsIELzpJwTi
5UazJ+Mbo1ze5bBNfbs+hYy/b6sX5rOapw+clmeUPezd01YrfgB0JNihhkre2QwJHl+OWUFxgQ6W
ihYN0rY/W27Zvmm15oDPN7KTw4zy2QQsE/S4big+2X7ZWmhyyQ4ZjLd+IMU/e7MaRsA0SpzkjciW
n4y0tLeQujZm2PV6/sQJTvzwNTfvbAcGpUAm9z3owNLLAQXKX1nx0zGrE8yx/Q1sIecvuMhFvzrw
1oFaow0sNtY/jRkp0QE1ZwpLrikTr0mV+4cMS9UWjq/y1DfgUmE10tufbCLdHlg+3NogO3kH3DgI
gmAMBq7Vkp0+JcYbAOvwgvcBzHNNlsZDnhr7URthQCCmRntzwMnemT2sVz1v7I6p5jzT0hngl1oV
B1yY8+HopBo3Ar2U3W4WxS+e4W5wSDTtjqWOsZkTAqGgyUzAEKF3QLoaoN/UgvZ5cENNwjEmg+v2
jvayfplLt5TbSdbWM5p0/o2rK/srbqPE0zAdJGnBqyycBFw4q/bsX6LKfqeumfBgrj0zdIDu0oPZ
dcCgTkTOAEl1nVcuW0hX+SxgWs2H3SyFjt/qpeIzcLZNjUt9Db1OqJVYQdWC6gZygAc0YjduisHp
S8icHHsL7H76wGH6iv/WW+8kaiCU5dQlIHtmUPTDewbMOH1s2a4mAzjHQ5KM3wlghmLHckIPyFcv
IxeJ5QcbqPYMwYe2B/Buys/2XHpvTi+bQ1PgmATVf0KOBSxBD9ZE8EALz6EyCewajQB8oZ+ExdxO
P5Ox4FFN/HRfgCz6FXjV2jmk0+TTjTkkYwptkzYETu9o/bbOJwLmpA4vcy+t9UDTpupOeHl2r5ck
2eY51HN6W8iw8xvnx+Tb2RauChIwYuQxHzPg7w5gkqXFphrY/IhkrmkvKrO9tweneqjMzHzOrEw7
iM5lDUDtumsHdpGkEsSFqjPunTwBey2zdHNl278UYZUzhl9a9WSXfht7kxVPzbNjOje9X8OL5GN0
xfNgNqep6GLf1N70uvwNbfSRpPMBZ8yVzZwCpvnPsUJX77ppOXZTZXtFnCB169C0ZfODV9IOeqB7
I7Pv+WORpVU4CKOjcESppb9LkKj1w3QqMEE0AUN4UEkb8w/gxMlLITnu7/oMlFWwT2HyhOdOOJev
bIEWWlq9NZ99MZkDEPuxa8ppAzId2J2Aw14PyOfL/QvhWL0xR1qQj1kztjGsKGHI19B4YOVDOvcv
hePvZyqHjbTa8HphC8vZv27Oh6mvWT+38QwwutYCDNYcWHrfJdVKvy5sdVWHJr20Koxw0UdEB2GR
Jg126O0WDjZrz5RLNTjvUt+dnDLCmTt1TRsDaE4izfVq8J145n5Gvlj1B8E5v21frXovjZqXaDBJ
xoUELI8C14a5sZfdV/7a5edSRZR9e2V4memXTRdLv92NuH6f3F8iaREzViqwNGqV+NCZUGGUsqpQ
gdwBDbf7AurPygFzoZvVe0pPzB5PexvJrVP3yaY08hN7o0v5dNMwVe8qxeSDKw5NT4SnWiRoYlHa
OBPHVqO+kyb4j7eVct6PvRtKDFZihV4NVVzN7tHTzaeEJY+lbH/n5rQSSRf64G9a67siRjgQglBW
63HiDeI0EdBN5jFZE3guHCbUO8sROSdp45Emdou99Fxg5r/0frFFSiOIrXJnFekOwvMbW+tcxXdV
yWdN+mVF5riY8RhkPOD2m8DGhhcruaR/f/WFQPgXI/SugHLuAKqFiD2293TPDuOnKgLf8s44ZKG2
8TZyM2/M3XRyd8VBRM2DfuD7/uBu1+zslrrK/Fg/a+aeT2cMaQlQOdP+2P6324aZMtEltihdSyEK
QS7+S1L2DMxy+txIfQtt/doqsvTrlck+zmnP26bQ454MW9HRp8b2jtd//8ICpV4vjj2rwICz/ai0
9A11OJ5ZRyQ4wu7D/jrCECEXYmWILUQV9apRBy9aq4kk0ez7UW/B/sLl7Qudk+/Xa7IQctVbROQ+
1flAvDkGhL6ewAa2H2C2A2zsbe9lunphmFstZGSew2MOIK5PabtpZPO58uhN+ZBwp/s4RrXGyAeY
0MyxV/d3ZpJvLWzCr7fNOehdmH3qHT/o811iMeRwjcar2Zxq5sZUBz50fpmddmVF+ot7vFSIsnhP
oyvx6puTiLr1i2SQpEMM79xBL0p/Gz5PX4SgxRMYJdDn9n6D2yVNR9o397ZT5sI1w8ZT5AyB/Kni
AApV1UimwEp5sp97FwTcQcudsNP4mwZw8MqYVDzy/tmo6kpcIGYBIyuAv+OCA5XuyPNbq8YT04fz
zcCQzmdJb+M46Ayhk+mTnVo529Q9M5FoBMeulX3Vxe4xIOT/2PPnSz6XQycY5eVb2ZxKC0h347Ge
o1FLV4q4ODtQxPnv7+KvDT+yfurwAuM1XzqczXTWbqUVlV69uz7Elqa30pKaDrccrRyMyLBxTTCP
W82c8Nh/46W3qrOGIyijjY4NVTXDhU26f0xihQCjfza1ZiWALNVAibJ5Bh181fpz3FCYDrl1ceQz
YHqJKMPrTbQQa1XnUdxJsEkHzDueW/OT1vRdqM3kC3of4C4teZ4KuODAvXZlzi+Vdv77ux4nQH0Y
tHG9qMqc720ywNXSj72hHsLOKnFnQ//Uhr7S+QsLlApLon6Go3nVdjFUF68u6e6aUf663mgLvaIr
Azc3YACBRNweFu8V/H1G/sukxqYeJ7oSAy5OPhMI24/tBKoHLro8YUY5fWvKx9Q1jn6TBxyczbm4
cQVXgWamQ4GXt/M6bhi7N2YzmrJmpYGWfr8SdvMM2ByrRhp95oO+q9m+f9CrhL7hIrrajaPXb/pO
T39e742lIH9Wfr8fVZ3n0NTpWzMaZfnUwQvslJpwiqsgIdnCC2eCZJiY2UFY2hyliSN3AAH+tgcb
vvW2roU9UnT9jdln/aHm8G+B6we8VZDtYh0yR5N3Di7pvvmtKe7Ms7vX9R99HioXFiaVLCRrYiQJ
x7xrZB12lCMLzN5Uyau5Jsy+OEYNXxWYa9lU484SwuxqtA9zYn6pve6H77bTSvC+OJXxfWUqOyMt
IN1t9YjhWSYsHMaCMckLmN7ASq1IabdJKMk35TDWK6FqqUbKioTU0TQpy0GPEte5g6Zu32n0BelY
Kz2iYGX+f91FjZRZDasQ0bWyNyJegk4EMwuzG7dzaeQRMQY36lzc7pHMyY5N6naHxKyLN9hfgA1V
QE+gWYPYtlxjK79mqbJKBNDyrnLApjQiXFv+giP6Qy9psoFjx0pjXpyhqKz9cc60eWVpuMfyorqc
4Enw4jYw0fLlpi9OFJv564N8qRJKGKhg8TiNfarHXsoDMTzKeoLicX/bx82PNcgTAqHmjBYy4Gay
hTMDEGngUOMy1VgbEhcnKRpJDSyFGC2Ro+/z0ge1/5c0j2cCnKifr1fh3Nj/CgL4vrK6WzQ1pUzb
OSo7Q0ZdXrZB0XX+SgMtdLEqUIcS03GG2UdKIMH7so9MaGoGeCcJ4GEdDtltfUyUOFC0WWtYuWZF
NNO0V+IIvhm7kR771LEO15tpYRipqvUE2GhfJs4YEe1EynRjWXsBq4frH1fgiv9Me9Xol5oDvDgb
AyndM2NsA49z/pxpxItyN535ruWk+VEN/ng21gWpbJMQ6YKdA0clhn+H6rXKPfM3bXWYbOqp+OPx
HHvZurCnlXuKy++p2CcrsaB2+77QW8uO8NC+KXqkgXsk7wOsozuhQ7oLkPWhbIoxbHh/kp6zcgxf
aHZVaztkrWeLDFL7svYJPK9qP8KAKuG8Ma7l6i9WTYkQkuZpk/edHWW+KT+NjhjvbDgtwoDTqQPb
TUCDd3sadkJ4TZDCkiyA/8T36z2/MPtUlADerpqSg9oTJdyDEht00mCG38f1jy80HlHiK4daKx8a
PkVw8Xu2WgEBKON3cHl4vf79hdCkogTAROw1XZdZzOsHnpn7CQzKphdbQpPtbSUo8ZULuyUec1ns
F/mX2SN0wyp/NxpwtJzoLFba6e9VyIUYSJQYO3c9pbVpGlHWIeO90ELeOHtsTfEaeeBW+UD7I1xH
AQvb2ALex7oVdvm3CdmS2dAEjfUNh7yVw8lSlynROLPBLUQqBpLbcyP/ivwBayslFRt4TqUrOUwL
Ragky9nUkTowGXMEtVbkwR8Hztk7n6xUYCHgq3jrpswms7NsK6pqYBLc3/DFCRh5aN0zeGBNwrNU
hXPh745wxRmIWQx+EQ9wXuSbDpn0OyCXeBPCcmaNgLJQiJoaZU6jgDmbPSPpQVhweEZan4SjYkh1
seaWszTwVA2h4yJBqgR4PIYZTwsr4rScflSZa38GbNRG5vyIiK/5E9g3YPf4v2y8GedBMcNhKYSK
AdeQEHPgZQCILy/ZwF/H3UAqh9OEXsg4b7w1Cu3FfbYFnPHH9h6wyYUmtpxPoM0c7WH8aRalvSkt
B058EHA4U0F2FFC665P+4hBCaUrYIkOWJAzk2VNvdr/gEvp1ZOMXW+cvmut8z4x+bUm7GHtRjhL3
9YmlCTWa8YS2hs/7SH3jaRRecl/AAOvJHfTpqaIZiStue6/c4Q1EHvDauuuHrCRBUXH9eTTnFjIV
pyxuYr/gRykRL+HWNDCRTidOxPczFTCEA9ccAfe3xqe+GLVRghLskL8M71bRypOh0QNoMCeBR4Cw
S6avjVV52+t9uFSIEseoOeWDTkpy9DoCgXAVGuUBrMWtJm8rQH2Ls0vsDJjTyJNW+Pkv0zbHgzAz
Da56BOdvqa2R1y/LrvCKq+wtvaQUWILq4eRjrf5sV1V1BgxWm2QibAvEu9wBEgDHdqSWHOpm0r+7
RdrvQHPDmwHTtf6k+Sx9a2gH/gXkwtnzMPqZHrTCZA+TQy24SxM7j1Lcma/shi9vaPCTlfBY2XBs
t9JOnrJiSr/7nXvOj0n0F9je4RoX4Qz4r5G45ZfJrAnyV5BzAJF7A2fM652/2GbnUfEuPlNDzNTR
Knkq8npDSPrYWO1PSLsOXTlgVwqH9cZ5HOw3AssBMI+Ds1iMZf7Wkf1xQH6RYZiborWfkH2y1Xi2
Z95K01yM6WgZJZDB4c1rtBEtI6dHPdnp5C6r99crvTDiVZWDLdsGr56YVng12mTeQwmyDhxnNnBs
XTklLMQr9akQ3hQD/KNRgi1e7frOGlbeV5Z+uRJyUpEIrSkwlZL6tfbLoMUJJKP3vlgLBks/XIk4
MzRrOfSi8tSUsSW6bd93NzaJEmZARPYrk51/uvGko8ElXdnGLAwU9fkPp53JIENK4mbSMrwt53dt
6RzzhrOVX75UgBJWShw1YFHvspM9IlWES64HdumKLYRhj9cH5MIyqr77IXsZCcvIlYt7XT/aGvLI
QAv4VWk8QhrMsXWRuXa9oIXxo77/6RXRuRSUxCzx9+c3lMzst12ebkzv6/USFgaQ+gLYVyXTkThC
YiRMHoqR75uq/HHbp89FvgtVemOzdHI6EpdJ3++yXP9tCfMmniNw1MoOQ6v8BB42+DiF/9SepaQN
4aaz8sK+NIKUaVuA1nT2EPZikONPU5c/uyJ7pEiJu94wS59XJq0cCsPQGPXihHnPMFndwe3wSffI
7rbPKzNXjglsa4TjxhWyOzODxlIbC7Ad1nK+FoaM+qZk6kM+anXixk3fA6D3WTTDyi9f2AzrysyF
/zHS4mbugtEFMaEj6Cuxh69Jnty3qfkJ+E4SgCJ02yRWH5A0aLv5UFMnhsupB/sFZ88SGOE2xTPc
EsuwlfNKrRaihfqc1M7Sb6wcBVVVGeMaYid7+NEmlAKcUhQbo0ZK7fWeXwgX6rtS22ZD0Q8oKUuM
NvAkiqHEnsOqQ+oL89b4UUsDQJnYBsPdB6lQTGfj1dr0RzMgACRcr8PSx5WJjVvULhUNRlfZQO6m
Vz6sveGVvfL1pRZSZraAMztr2Pmnk++8+G73d0n9VU4rwXTp68rELipqtowzxI3qiXd3WOZ2gzVC
qj2G1xtnIXKoz0owORxMDpQd8kHs9EBl9TvPzhRgPXFX9CQXqwD4vv8xaPNSg2l14mOwmhPfJ+dN
C45NVYBnan3fUHOlHy728tnk5WMxug8HA3scvLhz8fBpJl6QVbc9qvu+skcvZJMmdt14MazwyCGp
zK0Bf8j9WK+Bgi72wtmg4OOPN8s5FVWbeLGu5VNQlTRsNADQi7ZcuUdaap1zwe9WzrT28Uo/aW6s
49kygPl2mLvD2uXL0sfPf3/3cRj74B6pom5sIEc/GESNF4Mku2XDi6ZRZq/MrBpYT9+NRTuAjQMG
D4gKgSeMOpDabWldvuqcA3ynVeMaGc3DrM9Db36VSfPdNPhtUJN/vQtNVTYkvU/cmHUnmogwgz25
3s+H63N4aYYpyzPl/MySd924ZceKPTVd91DaXqhp6e56AQvDU30Ygvc6TOtxCI3Ljv3klvC/lGBq
fipglL0ye5dKUGZvlsM6Gbo9kO7SNglbi9OwkiO8P8W4lve90Erqo1AvpiyDrM3FJP7utNpOmGXA
smQz02x7vZkW5oH6MCTGOplst65PTtl3r1ZCrL3v5u3K68pCmheukz5Os8TqOqAPneI0p7C1zZyu
THdUFsU34mr0Xu9G703C1Z1vgfwBZUwnWpkFhtfKlzSzupVfoVhm/ifZDHYbH39FS3ViUN5WJ21o
sy0oJuKH0en90YIveRP0JXKcgqLQ8bpv25of1HaBPQOUIK21LzTT3tc5aBqp7bGnvKfOpihmL0ay
BdSSM5voIzNtN9IFnQI70WjIUjqKwEg87QRn9NVF+zys/vWGYILM/7ES3JejgG2IOMGXNpmDafaS
DibHMxzmJLLG4fI6DaYTsKI2wThqrXLt4uHyJTJKVrYLeTkm0O7wAs9uMhyo/DI2blRJpKcT/+4s
GsrTDBjvuw4/S1Te3QgFRAsdpma4e2TsPbqzdAPwf25KG8DvUTYYuMhhBDzW4pTI84uy3ThHA0ks
95nfNivT4u8J6lJrK/HJcuHimmt1cTKcmrT3fjpAspQXBXSkunAPPE+mLLTRcWnoTlLfS6ZBxYYM
kfStHVP7jpX1dAJ7qft1fZ7+PYpe+EGOMoZLL5OVqXFQXQJnh8U8ZNvnRxKQoD3SACXv1/wZL6eI
4BpRGWhTn9MiZyipLAL/S/EVtr00JI/etv1p/XHhY5JATRkmP1YqtjCu1ScKQ2AeASM1xeTOe0ju
xzBrQomrzEAGP7P7KTR3ycYbN9Y2PYwrJ9uFoOcoAyjzM09CwjHFyWh/chL5MnX2y0p1FlYFVddt
IK17NLE9jZstTsybcttuxiDf8MDaWBtjq4dis+ZUvbA6qLptUAHgKTSUU5wNw0NXe482y/PAJfVW
G/Q1Ge1CfVTtto+DWz/7Obqn0R8zXXsSzImALblNCgx3yY9hLQXhSnZVnZ9qW4NQyzXS0HJoGczU
LLY9MGErM/qvOOTCBFIfDsuu1sC29PkJ95H5NwR7HukQJoKU6kJHOptzH+KBRgStmyeHCfFkh9uP
BMi+UZzA+ClfqdOMIEpM9R+Zj3oZTLoG7KFNc4Oc9anyEeppgIoTjyQx8dzhsRsN5DeblfGFZ52x
6bNk7jep3023nVJU1XurCRuMFTLGmZUGdfWtgQK27Ocj+KcrjbbU+eeR926X3NqIehPxx7gTx2Jq
gzItA21NaXnu4QsdomrZB+6C2z0ycEBk333t8ppjkojcekhw2Dgh3I27hhrOMbP6OSgs31iJOAuV
Ui0ERgZUELbi+anwH4w8P6XVI/Nugw3CpOtji/VEb3Vml/lp4IUesHqqDgnJ7ZBjnYyFNtU3SaB8
1TUgMYg/gxKRn6TokFPpFdsar7PBShA7r3IXusZTFpuuT33Ii3l1AmzqQLNhY6W4pJ7/OE0WCOvB
J7jzhdBDe71e3kIgUynrfVtlDfHK6uR2FlJIBIyOP/G8w/3u020FKDsYv69Tb3ZrFJBFqX7qGJJn
i4Bjtl7//tKaqRLX+cCQXt4Z/FSbZP6BlD2yE3gjC9tU52DnpMZRZDV/s4A8PNUZwx6SSB5VqSk+
w4zDCLsajB3eiHJlhVtqUWX7YtiJDdMAm58yQQ7FNDzUlf4zH51Tz0CEvl7phZRkX2W0k7qBvUMv
qtOwGcNi1+zBltrZW29nhNWGhOOGBsNR7uVe3PG9Fq6RKq2F0ekqBy+8/lE8x2I734XT1tn9MIJ+
DwjUttr8lsHb6XRvbb5//gRx+1YPRGAGn379WkukW4gdqmBENFVn+VVWnZoh27cjlNX1ODwZ5pp5
wsLORFWL0LGmlj6OGaiZdf3dZAbfdVVvrwSNi3ew8MM+1+pdOM8a02L6gOCU6Hd58uJ4HhjqT/n8
E/v562NiYdyp6XSFwCNF0qOEXhv4hjugyekAZPe69UTMai0+LfWCskMd/Zz7RnMOsrLcSob9IYCk
qxlGS3VQgsWoTROHd2F+MmcWltovyZEGw7Sw1lbOo0sFKNtPHShNvT2vEemIvAiPhdxKwsp70Pzn
672wNIqU2e/g/RMm5z0/+cx6anl1hENleNOnVcL/kPoSUQvPKoNwu5Pm5NseyUErG5qFflUJ/y2O
cpnhsuykp/VvwJ3euqQ8UjAgViLW0veVO1FQ64XF9SI7jYlxNzLzd0aRe254v6+3zd/8hwvL5r8A
YZMH/2oQLOIunMN8W+zYFuPz2N7LhyKcDz9hTbIDPLX7LoJ60/2G0jboN+DCbouNtVLFha5XAWJG
mxRaCT+e2EaKEdOdPdfFyrC9zKyDB6nSfJSU8EJy9DYyxbDTjH7PW3JwKD9KJGv1LX9phj70rWpj
zc1hrGsc49hK2RcjF4o+T6V3kavSPL03heggzHti5nBf/x9nV7bjtq4Ev0iAKImS+KrFtryMZ8tk
Mi9ClhPtKyVq+fpbDu7DhLEswAhwgJMAokl2N5vN6qq4ODV16qW6+TB3w4pxL41ysZtPo4gGT7S8
i9p9ovS1lxZAV1ixtm/C8iPLzBS4grUnjKWRLtv3aSSKGo1Qo1bsQUH0oU3aq55C6K+LRuEUfPpt
iPGuOihWToqVVm3NzcjVBnytGXPjTCUgvpggtS3ug5T+Ix1P1CYpVPQX7cs8H87cKodHXKlycBWL
cgUtcdWqMQkpYk7a2MXdxJo9s9oftFA2Vg96o9teezUa49tSsIy6ERraCn7+lLVbprxqs+orze9U
XQNhXo06xPyTM37a625odGvQ8m4/zBfeAHAMZX6FgpUzVe2aKMWCPclAAKIqlmVoUbEvBgCZk/rS
qceNLNBYDr2UmhqO1efi5faKLU1I+9t4RU2mUsxqvk94OHhJk6lO1xlm0GRF5t43hLThWSyiegZT
f8DIkXLTtzS88/HNfR+XdrzKOVNtUTVQSKiLLXQZ9UA3eA66rO7/2rWLep5Xi1oXJdW/l2hgaTMX
uZXtG5JCWADnTfMdDwbWsyh10G0XBBi1kVtUOCDGYyu3nAUvkVsE20ELUagN873SGKepVl4ijHJ7
yZY+LS0ZS8yqS0Vb7FEGts+9Sn/3UTa93/Nx+s9rqzLHoW6nYk9SVI7BRfpRX5K62x+/7hlUfmPl
wqpplNpgXRvV/HseTWgubwYjO4E4tjmKuTJMV+HMWnn6W/ANGbxh5GYWWoivQTsMP/LJfjXN6aNu
2hVM8dLnL7P8FEsGkWh4FR2K/UgL4fTJWAYq3hWhd52u9TwubbV01CqUWz2ADTQoVdL5UWgOW45n
k3suCHCMy8Q+TWCsmj7u9dQK8tIGy8mZVaNTXCjj5ufb+70QzuWG3zw1rbEFidfeiNnw0fPkwhI/
s3FTF+NFizC0k+3tkZYWSv97KpPRE6ELAnfLSLflaD47goYk9+77uhRkB6iSaQbo1/Ztz3tfDwfq
hlpbrWzD9fgEMfm/f3szl4bd9/WlHw+MnKWqGNv0opPe2EXrMbAmujq1f3Z6+XbPbKgMFmgLSERo
ltbs57l8rpLsleP6c/vTSw4uWRSZAJGpVKvZm1MTu2ZY1k4h6Mnoil1fJugiSNuV6/N106JyO2kx
GtHQ2HW7z5TqLRXlliWGP2XKrsJV5fZkrvs3lZEDaLnvelKJdp9Oyks48S+2NX3wSblLH4xA9fvv
fRdxjTtBr7R7GylBm5R+kYKDuV171b/uElTuJVUmgW46hp8/6cNDVVcCChvFmhbx0vJLZ1AKBuzU
Ym0LEFeoO1aRKQ60z49Q0Tgrhr2yxwszkGEDfRH2aWdgj8fYGo+dEg9bIFruS5Whu/738petqPhs
GBf92Nb2oiH+WY3Ecqf8vryJyoABc8BrBNSg2z0Y/oTbttlPZhWJN/K19VkwUBkvME1tWg5pCAMd
vjbm124652uQ6OvkhYTKYIFMGfJcoZUAlWXBDQ9k1KbXYLMRtaGN/s3Szfaj0pv+DTU3yw/tPj2k
szHtrIGMG5JGug/EHC7WHR7ALy/xr0au/ujNanCiIdcfb3vo9VIvQeXk7z0cDaQrYHgIgyLLAcXM
+44/tSyllhs1GlgY6jTeZWHBE2cSjJ5oN5d+SzLzYM7Q0slshqa+IXpTwlz1b/+khWAuwxtCgEUj
sPugu7AKD2PTH5vYfqxI+6yF4EFu6JMyq2vE9QvRVkYhpLao0VVvafsLv6rGNlBIdrRa9dX6Hf1x
zu0JLXi6DDgQRjzbrTGFAfb5F+/SyZnn+aEMy194rV7ZxyVDlm4YI4H+z1xPdmAXB7NmW64pbjys
SREvfV2KVX1qqGrdUCVIJmvYQM2sOmtzHX8AlGStJAgLQ8gPpw2YyUoymkpAYdu8MdHCZ0bbRuXs
vl2QH0zB0axGs6UBoEuqxlO64jSUCLxjnu8GBjXW23u9EHDl1zjW2eUY12UYhOyr1f/W2pUMZ2l5
Lrb1KdFEVw9JbTDHBh1BV2HlDuIlRg51+0cv9NNDk+bvr5uobKtTP4eBGrbNQRl0/YgnJuJAHDJC
uIlJA8HGvP4FghXTB8EzcwkEtCH408zbYQapFh5oQJsbWsSf4oj5k63Od10RqPx2l4RKqhOCiVe8
dUGl5fH5kZaFf3vmS8sqJb2dDYBDcvk6rx6yOHLKNNDUn7e/fR0thtAq+WTDwV0Gklr8dAFxLp7M
wrX02kkR6Ateb9CexB1u4247optlmBrVt+Zspfa8ENgsyWMNkEUzi5Mw0Or+HEaxM9LeyZJiM6V7
Xg8r1r4wivxkxusMr8NNE++LFuryucoetVizNhE1zuCkrR0Icn3cXsyFjZIfyVJAyNOSVRFazo1k
FzZFs7Gm+r9U1+oVU1jwXPktzIRgUDvZY7w32Nd6gGKrle/u++2S77YkYtDxtsNAr7TvZtfmmwgZ
thlyvrINS4tz+ftPwaECv4RSjWoYDIMxuYmS0HNN2v45DPP4ztW5rNqnISxhJzOrECHqdteDt0At
m5Ufv7Tukgv2Q9ONrMsU8Hij3t6yMfHqYuhXfvelQvXPGwahsnx7qJN26Af87kkF01fdhe9o1/7e
D/GPudIe0ZRKnEmhDmvs7e3NXjjsTcnpx94oq1BR0MmbjjwQhLybaf7CWdsDOr1GQrO04ZJ3zyXt
aGTpYRDnkPkrnzN01FbDWj/FQgImP4qlSUJpWRth0LXpQ6y3P7O8O4Oh/7VXoTyQ6G+5eV91hspP
ZKaS1ijpYiKabp5GGkJsrFg5OBbsil5i1ieLnWYz0WtwvgVqlT+VoI0EtfqKUS19WnJoiAjzokLL
yV6PkZ/raGCde7bWo7lgsfKTl8KUuopJm+y1jBUvKBqn1EXB0rT8qgY/DcMdTjiQAG3fx9liAWfl
dGcOJoMyE2iya0o7gVqdqQ41E7DWH6ZpDUu44BkyEDMvJjQTd5hYN4PiPttQNXctE3oH9l09BITK
2Msk5GLC3iR7I+sypxh3zQRBCGhcroSqBbf7B2hZNwU6FBOIYydobp1bD0jiJ5awlVfBpQWSvBoR
Vqvai1dDocEByMZp1Q87f1K617tCkwywtMCVjasm/DrL0sppYzV0UoTz3K5f0WtJ7nMOGWHZgp9/
GsAuFZBB2akp3fS18XbfBCSXRmdlwyIOdVZSN97c7WzePuBiCJT2GgHlwhbIMjgm43aTtEgzsuI3
zc4KoY8A9veUPN6ewULCJIME9YooxkyQltG8PJAy+g89xvDmpt+RsvkKNM4aNmAhhsvaN3lFBEV/
IgIrZDly5JezdWJ6602A8dHhuUzvaswmVNa+QbsFmazRtgNjPId565a8c+xq7dK24HGG9ncQp5HN
zAkkP4FFxFtqQUNkyMgr5Wv7vRDJZZmbwaoaFk5tGJSZvrMzzasU/nJ7q5d+uuTNjaCCoMU5BJjf
cCB95nA2OVazdtFc+LwsvxHnRVhpja0E0Cf8TnuURpoCPSmkQOS7PYEFX5DFN/pZN01FxQGKI7lN
Kidib2OXQwv6LjJTQmXFDFQR0Gpq4EYO6N1rASqpUaxRKCz99svffzr8M1LEOBaREUM62NPTV5YZ
7gjVQz1/vr04S8t/+ftPAxiQsEkbPMYgBYjFpkVQAtEPGCDqASwxt4dYmsPFZj8NIUg2AuOAWGTb
L2DxYYq5Lc0XPbwzi5H5fDKSzAl0vu1g0LojRMVdNRxWqhULYU5m5RmtujKnEmHOLEzjHZpH3J2m
+Hcd9QDEVoS/FE0ZryzTggvrUsKdphkZxCTwhjhUg18oReYbI11j9l7aBMmLx9SscqPrgatXI/Qi
6rxQN2oN0Gk9Vukp79hae+jCQDJBT2IywwZMJ0IX0ol0T3byyNEkp77ftqU/Z/yVe5BMyzMDOGtS
CH3v39/PgeKfT8mzsTW2h8EJXWD/XdXV3Mo5hO4v6lSO4hgu3+L5ydU9JFDoXeEe98ie7ue3KrC2
zREEvZDCdl9AnuX0zq+VXwnL/udHwvUli58mcOOnI/D5jdVXL6kCTHGvGr1339eli2Y2zXqp9dZ4
UHAcjmi9rec7m4flYwrHX4MuD3M8TMZTXUGYtt53d4UBLIpk3zyjaPnXyHiw51OR/cr0B6P9Vqf3
1Inwdcm+50GtQKWUs0NMf00oTrWQ1S3CzBFFh/vq2+2VvxoONCafVZHoRMzYNB5mkfvQZHZs+0gZ
alFG64zxf7cHuepAGOSSCX0KlznKx1GdoLPH6onD2E9QVB4142diqSuzWBpAyj4FV+mUzrAfAujs
ONPCbWp+bLP6l6rad6VTmMVl8E+zmIaGGyBcGg9h/bMU/ZHFIzLdbHN7ja6eWvi6dGoNIoIEYkfH
Qy4ElPWEF6MdbU0a4A8664r7ykR0IhZlHdXGeNFm+Y20djhVJ+4Jn/3mr6CFe6lWbvZ/WIWuDSR7
cp/GNvBg4yEOOsjH+fPR2phu6ZXe6JCtdQrPdF/8sjfNptzeVU7A0kmZaKNNeoOaOCYHpccNN8Eq
q5b0y+19WVw6yclziPSoSoQZNa0zb3Qv3ZiBGoB26Ng6QLy5tnt7oKuHJWYhuXsRh/SCvRgPCdG8
2nhnfI2mZKkrWT7AxFTp9siH8cCZnj5kvGaPpERrTa6nYTD31MzcMdGzDfiTjVPemLlnjyEJSDyp
LzVe8bd227FjJppkx1hjfGVZPQSFGpbHKhUXUnLC8eoQ6w91OiQe+q9Z59SJ1a0RBCxICzH5iARz
YlTOM9aGOmVgP43v4VPxYO7tbeVAItCNwVNzth4AcXNVL/vWccfcKHv+WrtrIrp/QvoVu5YRyaAi
1i6yguMhczoPzukqznseFDiQz6/+c5A4P/JNeR6d7fHb98kjLoxDdb4/XhoyL90pKVpEko3i2f5a
8+xCvJBxyiYUQO2h5eNBNTax0BwmvhBt7fFgqeFGZpcrsl6xuYnpKjvuj57i0B14Ah3F/a9zLESO
zrfR7pJ5YOGAA6grJ97iKktZhlr2k6IY8LXBnTe9j8buI704Hf5M/uQO7oQ/adB5lcMcy+E+RY4D
wUuHO8TJ0ahcufWu2/c/2Uf6YP4MmUMnh7qxH6446R+s7jU7kOIbxArbUavwC1tYATlGh3JTQdyq
9aG54SfHaFv7JlqBOowZeWhlux0bljZbinAADjdWMvbYDnhWFdUeGj9NshLhFgKPDHkWvWGDgRh7
3RsbsP3l4sftH73UB/tnDT8dmGnYa8qc4cPiZ/RmYccuhqR7/QNeibYfjZM4kQ9KAbf3xt/6/rJT
++EIru8TX7l//IkPV3ZL5r6zW7CHhzZ+AcXY4Vbzs12MRunI73bhMTxabuO1PjupG7TE+amveKFv
+3rQbXq3+LrmqX+uO9d+hZT+DFZTWjjeYdVPkz9s6zPUiI+zRxBFcliPOIAu8lkLtKDelc732i3d
eN+dqnO952dtB82iR7qSZy+dBDKTXtOIMeUKFsRqvBEBLHq2cKRdWtq6XQ15VId9KB9h78QPxJ0c
5vGD8trs1ob/cyJfWwkphWoFBF6r8mIRnuG+987gJF7o2tv4V/oY7YBRnh70A07AL+EGRMtH8d3Y
FF61AUEZdof40B9xFG9tX67jazQmc/GNEPi1k/iSqySOcu5eayjwfjUfrS8REqQjP5f/8R9r1cWl
NELG5itsZqiBY7D5bL2Uj8qP4oSeOH/a0L12xC6voIKXErA/439yOpzgQ26Si7Ht62P52DwM22pr
PWNBX6ztDGoD6qoOqEm2NJi2tx19IYD86eL5NCQEowUbWuzqEBO3am2XRPlKvF0IfP9oQs1NhUYS
rFrdM6fjW3uK3Qu50e0fvpRX/KGd/fTLAWguVfNyiLabsnLwbe2JBs0ueih2+qH50njaz5xujDPf
ML/7kZ0Mp8RRXp7i//RvKz/hEsKvuISM3zdLXCL55cgTGyiHBHVgb6Ndv829bI+erm3mcm/wRhh/
H9gIUvV2WEvVF7ZNBpBDm3uGCIGGxDZ3lPf6cThlX7RgOmcBxBq+oefiRazlE0vWL5P/9aEIaVvp
48GEMqR4VU/pi4kc2n63d9UZ79XxfaYoc//ZGvr4gOwYDxGdvDTVPZ2viUhdR+Lgme1io5+MZZhS
ZbJjfDs+jhtzS9+znb5DCfCYBOqmCfqAutmZrUTqBcOXweW87QG5irBgLDxb9jdFDcLm622TW5yI
lMOMNrfreJyROj4Vz+g8DX/n34wv2rcGsuCOkUAb0kkGxwbpfbDWiLo0HSmBQfuyrSsFhmza2Z2S
Q8gKjxYruOwlQ5ZuaCAAHAbFQA1DMXMnLbfzKoX50pelOxkn4AsAxArxgRu+Ev+AwOlKGfZy9v/r
9rbcidKMQGZeessPQlAH6HEEn59q+qUefxol1n6ti2PhOLDlppSJT3Eda+olozb2mp+jbx5yrM/1
ofWrYxGku2STnqwA2l1+6N+2r+uLZsuI/3kMMbUGEY3Pr1n5BcxJK4fB9SoPnpf+dkASz1zRI+wG
ijtOqAo3Mga3C3VvRMnz9m+/jgzWbCY5uWpGSmdeAkjrze/J9+hB2ye7ckMOyoPlK6cqiB7j5/ah
3Icrd57FHbos46ewApo+SJq28PTwo00cljh4RPtaPFVfwm9R7+H66DebydyGB+0Y/ex3+sqL9kJ2
bssNABa0pYUZYaZ4jndoeB43nQfp2UD3Lgly5oJL04sf6t9ZUAT1d7YvnzUwCl0yh7VgfT0o2HKL
QDHbZWlW2E/eDe+tvRkgJco14d3eyj+1rWsuJoUFPQamNKsxwcZvfOqouLLz7XDiuC623sdrjNQ7
39Af1TY72V55QBHdxTXdaf+D6tqh9PFfnz3mp7V+6aXZSrHEFmJuZ9KjWKyNiaNRcNTbperWwlqp
IC74ndxQMA+pDtZQxNjWShwxHuPsv9sruXBrANng3yaaV9SEpg9MFBzwvnIGVfCh3owB26TncWd6
Na5QZD/BOsoTpJPO5q5FSLk99sKqyW0GnHegxBuwiWNHoMf6PaGa07CVFVv6uBRQsm6ezHZApEL1
1Y8u0gHzTqHUv/3TF+4XttxlkAxalFYzfrt+pu/tq/GmnvKX9hBuurfkl/U2xQ5ZySLZ9dNExuVH
xsziLMNIFks8dczcLsYTUPjVHp705LcF0sGZiLXT9mKwV/xKBuZbhRYOmgpreNfcD+Kk3uvHKXNw
wT/9SPabH5WzSZzn2EOlKHdGl21NFHtV53eMgljq/D68PeXu2+0VXrJ4KasQw5jVosfhlqv6b2o2
vm6SlU8vVMDsf6j/FJqDchHfrvzqt567Y+UkkTN9qV+sZ/ZRPvCg2aQgWaNP41741DUP6V05rG1L
gWJS7bhsGmwmrSvwxfZONcwrMXHpsJGh/GGYmpTMCLnhFzws+v0p2adnwAgg7YE6pfCVrXrUvBKX
wxyUN8+3t2nBzWR4f5lZc6qWyM8G9WQYr0X8fWIrFZ4FskJbBvXXIENUcnTt4/qknMWRHpKn4ot9
HPfNI/Znn5wtr1kZa8HaZMKtOooaixpYu37sIaI0OZ31eHuBrOseJWP8Czaoo35x3zmF2HjpkBgy
2AP1qT27o7GScV4n1dBsGa6fp7VoGwujjGf9PO3rgDlgO0P9TT23fvjz9lQWIpFMsKUVHPK0I/Za
JeFRdA9ag9KbCrHELoaCLFgJJ7orkmJl4Za2RAoAHEeDCZmui6u81vr3Zq1lZ2kWUupQCHWaiHa5
IaWdS6eHFKJK00C9gr/kMXdNATY+bcWsFvdF8nd9wOulCEckBrnmJGXQVo3LLzyxBircCaqipHI0
44sVm8emeeyzNfzEglvKHQKDSlJT5IhwffgYmg9p9RbZKy0BlwP0yhEhtwSUtkI0ZmFf2n7+Uoe5
N1jWfhqKJ67k92293BMw6VMOnEcH3oZUzF6nlfyZEn3NsBbuyLZMj5XNeVjMSmEFRNcBbSuMPt4K
2utQTCJmoIDUd2PlZb4dq7x+nBSj3wIHwN2UM3s3Wv81GhR79bJqameiYrR9Ydt3tSFrwIZg0T9d
GNqwZ1VbG1ZQKYOTNt/YLDw2PzFWO3qyJle4ZBwXj/s0CLgFykgUzA5aMejneNbMs56agAek1Vrs
XhpCKkOYzM469CAz9OCE7fchTcS2MJLorOuqsXKULg0hxQdizryqIckU5KiIOuEcnSq1/RXNa3pD
f46Za4YuBYrQBtZAEM0KdC3qDxqYAKBp16XebFaTQ4bE/pUQCI7YxmhvWZ+Gr1rVDbtc2PpOjyqI
x2ZtfWmLTzkNNJB7+9wI+XlWdOJ2ihHjf0m2UUEnuokmglpgXPO3QlOrVxJX5Ys2mjFO7jTfJfPM
njQtmz1uWLWfm1EbaBHpvIS388bigMAnaZn4IAa98M5Y6REkacCSjD2I5hwtS8ZA6CyZ0f7Y4IVJ
jfZ8rNX9hRE8KJJM/Uraavxlaln1w8oKzXR7NYY8jgZe5KAxKh4YwFO+jX2nvxYTpJsLldJ605kq
nuaiVLPcfEAFpS0HkPM1bRJYGhBbeHMa1E3WigbQszTTkHHYnfB40ZMTLwsKKfjOqrezUeAJL4p6
p4wb5lUjg6YWATX2cbKq7gmigt15LgbUtke1fb99jC0YjozHzlmeljRu7SBSzSBvQTMoxlOjk83t
zy8c+DIQO5/NqGnQoBuwUZ9tZ2yH+SQyM3Pw2p75pQk0kFcNZRzcHm7hmJSRK/WEpoisa7pDScVF
QEGk0OU1VgoYC0slA1dAA2ShSVFrDlR5VYoHMr3m5spVY+HTpnQyFtAyNXsOpDRXoCOfz8axiy30
hfLovm2W22m4elF116gVjEpSuHmVjk6Ta5HbNqXq3V77hTnIbTTARVvJnEdKoBepO8JnhuSYkjWW
hQVDkjtpdAZcQqJXdtCn/SvMhrhKaO6Ybn1Mta141Kxeb09jwYTo5aT/dB6UYHHAbYuxwCzzxxp4
gzwfV07ypRxebqsRCi0NkhssKIHhDEijCxe63XHnDFWH4yA0lW1mWZ6tc4eVRei0ZV7tUIiPdBDk
Iy2H1tIANcCJd8lB2IgGt6e8kMTILTdlpemCj4qFKZPtlG8Ns4XAIQVX7Mpb3dKaSgcg76q0Zzka
hbKufqxUxSXVtJJULn1aOviEpdGEk9EOQmrW2zGqNScOc3Pl60srI516mjVQNbJy+CXwP26Kblln
sAHKUfk5avB6fHv9l+YgeT96wspQJMwKMm4+R/a0U9FHt/LthRnIhNZdFQFrooBaAeeOfTJVYr9R
uxEPLRgGnq1ZXbvZLXi/3LSiV10CBIRtBbU5b1oSOtrY78buvjRbblnpuK6IwiqUoMHJ606F2bwK
U9fRsdel34SqrFUklmZx2aFPzq+G2gwiXKwWmcjXktqvSZbsrUT8vr3RS5sh+YEezkViz6odqCMA
IeNxJpFnN/tsXDlGlr4vOUObGWkK4GwYMANqpwPNDbeNwlOTtQ9zUa8MsrRGkk9YRhhXkOENg2oy
gyonpWPYJRRJm7V22aVZSO6QZuGcaRShPste0ki4JdnzAogFuhKGF44SGQlcqwPJWAv8LPgwbNcW
aHzSS37qOvRdhzo8L7fG+7zvHzywCK1k4CM51PRtTGpnoHj1aAonXWtyWNgMuX2lmmcj18a2O5DQ
9qsSWbnWxedsFF9vW+xSRVzG06IlYOiipiSHpkqVndCM6i2vWLHrhM12lm5lL1lL8o1pK9PvySia
s0YmCGhYc4LqztDFjyEs/onFtcndKiztoz6UPbQzBXfqOh4eK5NNvRuxS8KgglOGbQTkooOuHuga
k7gN571ydZF7TBSSsm626+mQhWhj7QvuQSpp1+q1cEjRPEGF7H2IVpVdLm5wbTTJB1WFlXlocHIQ
VW9BTiUsX3H/ywavN+rOs2MBkc2p72pAsFIFKLE8HUan063eHQZ9LY79qUJd+xWSk3Z5CzIMo5wP
oTVMkI4xzAbCJiFu1J4RJkgtJlvPfrAqR7o5NGr1QYdJ7CCzBDaIpta3WhvhkpKjIIBWGcOZx7J9
La1ZOKauZG7W9fbDMJrJdxBI5R856fIz5N2772IuJmeI4vAcNtP4MlqG6pu01lu34aTScAvTkezM
4O6jIJx4BJimfgSNOmudFIrWW8j/EchNl9ObsLv5UWU880xacV9VwQfmMbvXvXZS+qd0aJmn1bW2
jdTI+DoBsOtYajnu+pbTLUpzza4dFQ5PHjRP7WjhlY3efZmKIu8dmk7TkUGwb49n0XkzKCoAaVGZ
bQlaKFzNmEo0BuTGE64unT/pph676LiBDAgePmLNBelhUnlFBVZWx8oE38+iHA5xWxeVY5YaJU45
inalyriQGshY6T5LuEiE6A7mOE9ewzTqQbDNXqmULkQPGS4d4c08TECNdmiL6CeUN/bphXAogxnc
F/9kODMTml1HuHofGvIN7I3wt1MVfo/KtZ6XhVAug5X10eBzbZrNARSaigdw1sbETdpVE2ufWvo3
cJm/3o6DC/sgg5D5HBkccvZ2wDI8KcTqR1+FKyF2aQ6XzfmUcxRU7+Kyq8ihjFDV6PLKi4o6SAxx
njpcYnuWbu6bg5TcJJWeC+VSFo9G7UuqV1+KuPFuf3rJkKTEZhxAYGYLVHYRVlATIjkB1SVkEfOW
rj36LmQFMohrjMOO5qwnh5wWT2DLVpykV99EUz8plv399jSuV8M1GTQ65VMDZty8PxCbmo4+MnFm
UTr7s6GiB602tnHdt74Waczr2vHt9qDXTUv7U5j9tP+N3pjaYBv1YajJBy+iXyQx7toWTcZ94rMQ
BJxV7aD11Q9Vi8YnVlfFo9lP1fa+Hy/ZlBX2Vp0nsXaIGdA8vWKdJ31+vf3t646hyQDPEs93rQpy
lMOgCNc0UugGcZxHw4gqu9me8S8rCeF169VkWCeIhPWowGCHkZDEM00GRmmzgKR9xOuVnbisx7/n
sSbDOzswhtvEVIZDR5Mv1hRu2nC8c5mkdJlNSRfiqRNNQeWveWycbPwGJh6Qx58iuiaauLBCMnYT
JM499CFUcrB02nkmgeCj4EUTdAkglbd3+7p/a7J/W0piTKzGELFiWjsb4i2Vhz7jakeqctqziq+K
rCxN5mJvnxwOxO0oQdiFcSjG0HobrD7aImEDVL2k0dfbk/mDq72y3zI8k2pF3eUTgnoyqFGAB6jO
LWJDfM1A8bxtWM1cdWy1IGuNKBizuHBnhRffbg++tJKXeX+aH070pAf93nxIFfYboNvDzGnu5CR+
TiqyUgtd8E0ZtZmSBAz7bUIOkFEyt20VTj5vu9gTwwT0uhW3X4mtrHVVLjwcAnLx94wiFfJbDfqx
IK480BdqdvV+JlP0DOY0vqdgA/9CWvPbxNrkwMSklmCQtAoI+GXMespxW11LZ5YsR8rt7TyLlHS2
LxVg4akMZce4dCHldHvfltZUytnxRlS0DRE44fTfCsSXxQwB4w5imuZ3fVWcdOGIU6VokaedmvV6
iAbSMn1kDShSollzNY1uqWb4RYvqXyK+jSAXvivHJDL+MzX51EQtzm0bUclPSzt0BKjTIMvc93cO
cbn4fTL4YijsglExH1A6S8snET7O0cs9e0L+gXiWPbXmWgHqogdjfjZsxpZ7Wld952bpNxQinLfH
ue6z5B/EJx1tI+8T9cDLPVR8UeIdt+pU4rbzfnuA66ZLZLinqWoTbDdSD12svKhhDBWe/BvPzRXb
XcC9E5nIOco6Q7HnuT70IqGeNffTTi8s0207aLgWal67alRkB11o+lEBG3qEI5amDzQzCYrdvK62
TRqvIUCWJivFi2EajDk2SXawsu6iPgi8VHq5fVb1XWcukQGd/aQVpmKq2SHNhYtKp18ZfMM1860v
yodB4WuketfTBiKTP4MsPI9KGiLgiPJQ9nrudel4F/mzRpgUCgbRVzZVwvlQ15HLS/At1HzXY7sq
rV45JhZ+v4zUZFnELHCezgeeZ15v43xI11KS69ESV/O/nb7RDOT9eLA9DH3v05Q4nfiCU9cHLzP0
nFfMesGQZFCm0ShmWenTfGinxh30TZiqjr5mpQvHGpGJnxO9ybjR8PZA5qjd92Asit24aZUIuJuE
HZR+SjZM7wDHTmi+LWfjf5xd2W7cuhL8IgGiuEmv0uzyFsdxbL8ISU4iidr35etvTZ58mdEIGJyH
AwQGNVy62eyuruJIgRRIoLTS8LqZ3/ZMwNvm/5eSdhUEW/PI9Ivy1QECsCZ7Q5AVz7a0hOej8ck5
m8xQEaAUOAKJ5Spo2BD2wtcqV0uHQDP0MUnnEGy3+OVDMm95CVLascvAIJ3z2utGR54iMZLNdRe6
4KP1ZC4SZAUrswiyrZKl7gBmVTevu8JtI9MTalpjal6wGT2l68RxAkm8QJxmB/LHQcci5ABuq2ET
nQa6Vipt44HjqiQJ4rT3VnA80td0f5b2WotgGhsqKcxGcKE6a4tU0r7rrGM2tisb8Jc49t+omuiA
0TZMyom3Atk2yY3fQIwGqcdqxKJeSBGBVmyYPjhUssCNMJN4F9mZzTYWCyO/oWOXuLSDtqvL24jv
BhJ0p7KFAhXI3WPqSfCGPbLsLCyjjLzz7KFkG2Psu7PEetPcV3jlbtooLY6WFN1hihOxyyQjd1HV
TT86aw7egmaYv8q8BHbIKUy/TxHlhMbgHCJl2y72YoQyXeOcq7jF9D3PUwbaz4od5gqYVNRnqthL
Ytm99LNTbcXQWT+L3FZfm7IsT5NRlM9d285eNc7RkdJutEHo1dfHMOVy2+ezfd9LNW8s4RgHIg0u
XZGlzqkooUjYmWhzSo202w0jV2gmjxK6z2Mj3zdFBIdSB1F5KpOR/piTToYbiE4l3V45/RqUesF0
dDSuPeZhWUzt7M8dYL6JNIUXJ6AjmxOlPAi6f7luoQumo+Nv64nU0BZHf2YjYtAl9NHkpll/Uw2S
6ADcLOpQAjnzliQ93HL2MUX/QS7+4PA1zvmlX39evE+eEg80VVQEkXKH/BwIrpEaB9fHbTexjomN
KKihhznifpv05jatrNIrjWRNgmbpp2t+WIFOK2FIPvg8qMFjYJpv0TiuYHoWSlBEVwcQJg3LtAEn
eBBLpGZiQC2fCMnmV8LADe7ycja8vMrsLymVfCvMZjyYtkKFhzlz7Fa1BL6qB0fLGCuKtpsRNApD
nT+2xmx70JqxDz0vrHu7VwNILx1rEzucNW4c5GsajAu3lM7BPQk+izoVnZ82YeX2hfgOwNrdnKa9
KyV638NojXJuwQHrjNuScw6AtdX5poMJo+71kDg28O/DuOKCFz6gQ2mjzhmMapxABxMCjJoQOkAR
IxDvirS42q9b8cI3dBCXbZRWiCd+cJo7FKfaV1B6751quu2xqKO4itKOFQgm7FONizUm0aEy7+ZQ
3Lg+WlRqOLwZjCHqfaN8YbTZ1OMPEGOvLMyCF9WRwGFhFQVQqsEJFC3eyEM35A890tOWsRZ7LCy9
DgZ2rCAHTK9NwJDRu3GLPrngeTCzw00bq+N5gTYZ0n4a7BPDzcjrOyN9MIdft4199kyfnGcxUJIV
NrKgvOx3KafTRrACctdMrvz4pcXXXFxCIHFuQFfaNwco5czJKUwDz8zUgQ/726Zg/f8UwqwOGnTi
wP8PH6R8M9gJVrBydJY2VovMSBtHEo4UuSVZHCA3MrgybbfVYK69VJeWR3tMthCKmuyUMF9Ku9vH
LWl2eBvnuzosA9fpZLyCVVuYiA5kRDFbIeIZUF7P36X5i5unaV4LXxf8tI5grBBVIZuJKCWLow+o
1PjgBj1WFXKISMxExU16DyjKnD//6agKPImruJxnn1hNdKwcEn7vgCzdZ1nerjFhnf3NhUhZRzHO
AylE2eBhhLvlMM6djySW5c7dQFzDag52ZXwY3biyJwvZbpBe//+MGouoWNik8k2DAJCJa9hxhQGG
tC1xmuox6rPOI33UeiF6fVjqJFvejWu368LJ0xEqlhmPJEGIfTKZGTwLO5xPlQzoXdtU5sFWQ7Di
2s+e5MKSWpqH6VNZVuaELKOBNLALiPTPBJqEN5n+39Dn05HAgRZxbUazzwqyb/P43CWfnOOdtUL5
wiJx7cdXU56F1MDLrJjvk/Y/A/Abc3pIgnplcZbG17wjLYYgoIoBJtT3H6LPsocyS40tH0f7V1w6
azfgkvVrLhJcxtUQj8iHpXUKMeh8ak59WXGfGdZtDFRE51cvmqob0OZC/KL4L1b2prJCN4rj7fWN
XlonzU3mcZuHZpEh+gBzf9DL78UQ7sKcggFlas3bnL2O6cfbLc8hhiZPtQzcgTx2Te8Wci08W7AD
HdI/pzwSeH87J1X3O8KiL86U/7y+OpeLE0QHq3Zxw6IxQ4BQRKzySB1ZhyLLHS+UzpdwaORHGkXA
TWeq3CVFVd1mfDp01TBG0hZD65zSQT1YqnqLg/nRbKpv1ye1sOU6drULmzDHrT77ndjYafTFyMr3
AYzB7hrZ1IJR6Iy1ed2keSGI5SOjPm3GNnQA32prDzJpxm3mrUPo8rSKnTSsbMj29EdhFH+6yvYm
6ezNHBy219dpYRo6uSX06MxxZpL6aIgh+yxoTC9OxwZomHDNthe2QqdpduSI/lwrCk5FlbjBlLk9
ARECMoftKq/GQgyhA7bQBzd1BKiFU05ApAJ5OlPcBfPXtC9QlHy5aaV02NaUNmXcWfiGM7fbLDeP
eZg+5cOaHuHCFHTQlh0mQVHY1YSeUGDEzXQQu6JO4me0KyUeVMqqA9oFk+/X57IQqOgIrgSq0ehB
GZxTVKpny6ZeLGjoBuX8JvrO8VTH/7Tofbr+saWZnc/Fp2t2HlVqjI6R+k6cB760QYTfdMa0NaNR
1W7YW8a3NCHkxsfyXzKuT5/LWpUmvFCIJ3OaeWA7fRh76xuj9PmG6SAbav3/dLgsbANkTcGJceVN
3CIbJDHvzUn+hiSz5WW5veLCLlcq8CXt+VAoljt0bnq/BpsSUHwRCCuL+TUuquewE8j1svm9HJwv
WUZPqCffB2ScgSMkP65P9KJrwOe1WzOAPk8uIts51aXatLaBjuFmO4yzd334izcakXqJOrdyYDFi
2vpBmD7TuP6I22rNqy2NfT73n84AB6U6tUjU+rXN9nQq78lwG2QGv/t8zD+NDRCUKY08bf20AHa2
+Qr9H7ecJjcWaxn3ixcyvqAZDJJlYAebAC9vxlRuZzW/ZiZ9rCMIxxF5jJ3QD4Eny4x85SVx0UHj
e+cD8GlGPKrsuGCqBY7QJJuezPLFRvV1h4jsnZhNu72+4ZfPk9SL1b3oupkYRuN3gJJZylOZ41kF
ufE4abEwUjQGADhh61c2QglQmMe/rv/spbOk2XtlDVlLZNz6VkXfy2h6rco12PpFz4iF1wy8nPIg
5H0Nhs5W7bjFH7rSeSTRYKF276hN0A23pFHwIc2UUQaI5WSVOFF1uKVxvhHhfzF/nqs1obuFI6SX
nI3GsMuujNCjPMG7q9pLg6eQELerv17fhb8Pvn8egkTqlWcrScORdkELyuAzlWGwN7dnrlV6GMvN
cD/7YjN7d8Nd+dA+pIf8i/U9eQx3azyRl9/a+Lpm9H0YtQV1zl8HX0rqhombDFtj3II8FKWt0pX/
XZ/mgo3oxWkwAApuC3yHOQ9Vh21Ct+7m+tAL51ivN6NRVMysMVp/DNNNwYytapMbhz5/8pMDQdmL
Vr3Cr54N8zVQ53fPmlT5ZZYjrLxmIw7vOjSEoxlwIoQdBhWVpZsO6IhxHWFlfmbT7r6IR3EcoCng
KQP96NDS6t8GcEL2W9Pu+u+xCZqIYB6tlekumK1eEB3yEjC7EJrzRZ+ApgW45FzNDxVNXpuCR67K
eLC/vmeXCXVQ/TpfEZ9WNqm6wEDbVHBUrFHbIZ7ZMx1Lq3Rtbo/bIMmzLyGt2FvO0z8Q/UUFFr3z
0/xErVEdSNBAkanr++/9aOUvc4e3LhyBCXbxLAjcQJDg2/XfuXBj6QUKZNZAOWDG7QkNJMNDm6vo
qR4i5skkje4ysBMfKUObpdtXo3oKGFvjGFnYCZ0IZOgqtGpMZndqMzSuVYW9RcniqGgKxhG0+c72
Gtht4UN6jROrOUsZ4EMpVy7037yEPcjYckX1TqN65Qpb+sj53z9t9pSi+5ykFJrnsvCDHmoiUKlM
XTbm25Fy021ZtELOuvQlLcKowI8ZzWOBPA5Br1BsZ+9R1jy3TvtcW4m9iWe+pml4uY6IE3z2dJ8m
RXonKmgQhX4QgB3AC+eqibYDuoH+FCiHgq1TqPo/iJ8H7RYVx+Qp6xj5MUG0/rFVpMJthc6byBWm
6tHyOHB2cPDefizDrD/OvepDdw4NZ2PbFfvVCTn/sq0wyTcqwY1K+5He0ktNpF4EKktToJOM1CeA
n4qHJp34roZKzfa6+SxdL3oFqAvtrILeY3VqJ4UWPtueu4dkbBMw59pBFXgNo8aTSvouhnSNI3cN
bePEzau8/nP9Fyzc33qhGpzd+WQ2vDuBmMb8WmQx3SSyNh7sejAPWde1t6QbcBq0KC1WJYl62fUn
ixvGi0Aa0esctLpFaWCs+KKFe04vXIOXUXTovqhPYcWjHzxLEi+M0+Dt+kItja5dRyOFXIfoKjiC
mYsdeIGcBxpWa+C0pW3Q4rSsnpCmD4IKAKoy2lcztb4O5gBuI2sEjSYd+/ebZqHXBAE45gIhW3Wi
oVF7puMMXhNaT7cNrkUDkqcRKo5t6NuD9NAYvZHG7+sjk7/ZtQtRoNDOTwiy2UFxjO1/QCGDuxzk
ov+BuwHaDdy9v998xO6ucu/ffH9zv8N/j8fj7ri732zu718enzMvdI/P7q/9/vf++ffxd+/+brd3
T/vj0d0fX47u8fed7XrbfepuH06n7Xb77XDA/95PX73Daf9w8jDOZuMfPPzN1jt5B/9+s9u9bb6c
/8zzNm+bzWHzdgB0bMVcFh2D9viQMhzoOMDvUJTIPmLusC9BCbHk3KYxLvpcPJK4tLeGTNEAqbLK
q01avVxf7YWjLrSjTqcwiOLKlMd6kHsRNl4yxStHZCmq06lXpmHmUaOEPE7Im46x4bYpJEP7n4mg
XoBcFzOeh7h/qvBMxMctGX8zudgSoTbX53a+fS6cI72gSQHrRNMEhAfNyWSgZ5nIW0mMDO2YQfLr
+icWlk+va5p4bwGEJ+XRbGKAe195suZE/0JYLv16LVAwzDisrJrVJybMEl07yUfijBE0dSMKtidT
EfK7G1kUHgyWFJukL82Xjk3pSxHE4s8oZb+XeUFycDYljQmWpUB52VSRzcjnbVwnG0SLw2EYGT1L
miV3lWnUP2o0RqBANhdA9xgcRQKXSYgBeKwDPRVeq7E7OM2wn+cMJP2Sg/ovbvLcjcYhfkR1t3D5
TPLD3EfJCKkxGeyLzHB+n4XFvVQx5LNBg5IwtwxbI3WjCL+C1k7l207u7CfKoKDZ2V2Qe7PFBFqM
hygPPcmGwSdVnWxjq8NfKGF1j1bQBBsDDXFbkYXiwQyL/sWOON0EQMXjRZXVHi14+gZMR/4oGtF7
YM8CFVYzN4PbG2b4LQsUMhS0BfPzWFOQrrX1nTDkWqFo4WDoknEA+KWkIWYNCFKbQ7fETNl2zpNk
rVy3ML5ehY7jMbKQ161PKqrjp0CFiRfn1Zps3MIVpVedBcTQogEbeOT0ebSf53n2bOPE1Jou+ELW
E5SX/x8wAilJ0NVa8uPoVA/dYOxlmIIJxgErHmpSdu4ZRY1GcPoU1hQqQQnZTNma4t7S0unXi7Bn
JlIk2ZCZcYP6sQlfrzuDhYBb16eeTDKwzCrrU1IazV5RZzoUSlSPUrbWQ1+ZKVQDubMSTi5tkea4
MxrNSVsk2am00tqfgJ+8Twbm+MxM2hyovHraXJ/VghfVE9RRTSlvoh4IhNL8XYRq3xKegFBi7Xl3
eSLAMvz/UZDjGIUKydwToHzbIqN0I9L4gdTyQbRVubs+icsfkVyLuagJuCceDuDQIZuq/zk3oMXs
Hoqf10f/22t6wVfrZeExTvqiFVVy4g4ULd1gBFbtQKooA7+Dwg2EXp3WgNKmoGCgBt0wp66KQxBE
WG3HABdOOu5d/ykLZ1AvIYft0INxRaQn1dvFzkB99OfY9aACpGKst+HcZ/5M2ptwVUTqVWUO7o/W
kfAT6N8/Q6ruzIiiaZyvPMguM2hi/PN2fnpX9lNiznkJgs6xkBMuBKscQm+Kxvo7YqbxjoexdaTC
ap9JNoL43obAvR9mbAKhp2xBP58HwybLR2PDCgPUgqwfvRBwjZWft3Co9PKzPN+0UQ4xUCeo5GEO
AnKCWvB8X860ASKocdb4/Zc2VfOW4ZiGKRU8PY2xBSoMUN9UJ2NMsqMQMtmQCGFiOUxrDWcL/lGX
/B7NPuNxKupTPiXjISBFs+9ksQb2uzi6ZVtasNsWZpxDZRNJVtuW/ykQ6zynabXGa7o0uuZMygyt
Y0bYjn4GbV0qsy0J1oDYF/0gfrjmQlAQJBRkysSfMueR9vFTKKcn0Ycr2fuF4f8mBz8d9cwBDVc+
1bVfNsRLkg8GOhcnWgnFL55Uy/6rVPFp8BZ0jUmd19QP8gfVvJ8Fjk35S61VT5aG10JV8IfNTT43
rS9Za7jTVO9zYozImxmg7nTEj+uubWFvdTYHCMwO6BcDiH8I5C5N7V3M1jhYlyZw3pRP60NFAirU
GYcyoJWFMmhvbSsHAGzuJPYhZfXaNXTRkLEP56l9+k5Ng9gZZueMgIr2YdJV24GVqWs3oCydkxL9
K9Ua7+XSlLQop7ZIQlgCsFVKM/o7iQawypbgjXW61NyzXjWb23ZFs+cid5gMAUr1S9bei6A8zLb1
en3oJZPQjLmglW3UEhanaFccEjLzYwmit3snGJyV63JplXSjrpMgJDOAwYNt7gz0WbjhOP5qGvVi
VWAkvD6PhYOrUzyMTYSzlTmmH9ST+cBTkx0A+LmN/8LWZbHOVeS+U3nnl5UITg1S8NuYhmtilUu/
/bxwn07s0A6lzYYO+vSApVWM33XRmjzVgjHoWlhFWql0qEBYNVpgLJP1Icyll3QoSTPIdZKVLPjC
Dv9Dp9CCgLqvESLbRP02UyM+GsX4ZQwc6rZxYaxs8cJR1WkUQCYV5NCJxDmq4h0JRQ780zxuuGJr
8stnVMM/Iab1DyKFphQUyQEoW4BQcrvkqQq+Wik9ItfqqVIi1DFuiWrwIc3qIJIbz3lKTZ+2b0XT
gVL6YebvPHSO161haSKayUUgLgKpITdBGW+hV0EZ1aZryYGH9l1f2xBfdfrBs+fbhJ3/QaCo1ihS
MTi1XxB1x4hwZR5+uT6Ty5sudV2sbkZTZJUAMN+O6HXsHhj6x9NxJXu7NLh2p/J8aAg6RogfDncG
izeOmaGlqVrxe0uja2ad28MIhAAn/iznA56RX0FUi6KmfZsqzj9ok36aMjgKi/isBQXGVH1tk2jf
gZj9+spf9kr/oEyKiKrJLLrWb4PqvePWc19AE+762JfdktQ1rcK8ncXfrBTamdzSeQfd30FGX/Nm
8oxq7Zm2tP7arSmYiDJowQONY8iXHEwNLinVV/TfOisOaWmFNCtGm53ZJVUz+XGXPVIn25cl/3F9
gZaG1gw4U/aUZmGNPpE2ex0DdWdF6QoB6sLQOsLEVBM1ao7rOFWGa4rEFfUaMOnyPfAPtKTso6CU
zdT6cVygVQNYd3pkczocKqhAbG2WOCsXzsLW6igSW1qNo3A8/UzkuddFKM8rdDjh2W+uJReXPqFZ
L5oeR3sG1YufQNE6JqCj9RpZbK5v7+XcnCV1DAnoTis1UvCSZjXoQ418YzfpgIa47nsw0sOk2B9q
lJ5s+y1p558SbhW1mucbP34+GZ/ijcZQdoNmd9w+ZRd5gE71mVsFJpyThGa2qyZmom8AO+YgA47z
IRxnM4IHcxcUef/k8KB5vf5Llo6iFj8HY+jE6ozPC9DFnVN2B0L0mxqGpc4U0NPS7GwE6P4A/AIA
l6X5BOZQ68bRNcsv8gKMmx1gYEy+8f7Vmn5fX5ClQ6eZfYnagnRKjCtkeWcT8zCq0sfv3l4f/nJY
8A8IJkyQ8Q8mhH2TeLMm063AO5qHamda1YY4CUjX9tc/tDAPHeVRKjGUWTWa/mTZT11GGbBeKKjQ
sYhXbpAFV6O3s5PEctKIZi0aJoXtGbVZolevUxueDtAEBzrvNk+ji0nZ6PsKxQBJBmXTj9FKXZNm
r1G6co6WZnFev0+WCE1JXK4ABfhNwEwv4IHxtRAUiuIyVnt01oUrq7W0H5rFFyLljlPB0Kiaa+Bf
4s7YzChJIR+cmCuR2sKdriMSTGFCom/G2QUTAMoLSMR332gDPt3qV+Hc9hCTOiZBzm1z1lZpEWkC
KazM5N1pnTWm5aUZaFbtJBlL666hPpuSH2apTsKB2nsy7sJQ7iZIHNxmHJqR9+acsChwkEUNqj9i
Lmq3CKd7A5nAlbhkgc1K6iiyLEXj2tyk1O9V1f1mLK83DupiW2RPg31V0eaYVUxunNAIXgKkykFo
nZo/oIkkX3E1ZL7jOHR3fbILLl4HlomEFTGDzwE9bP2thVaDO8s1rYuFU61jiZyoFoBC9dRPDIu7
Ma/f5wKayKIuVvKFSz/+bLafzNMRRUobAAf8fAZgKJr775PZ/rm+MAuHTUeO8ESmGTVL7nfWe1mK
bRnyDTWPGZ9PafZ6/RtLC6SZPfjdzDzLess3wudE2p6lMrejK4tzXoR/H8tSR5CYFVQwCG9xjIX9
KLPkOcydH8IxX2ahVtZo6fdrEbxRtLZZ8ID6BbCwHrOy+BGC2LUbRMO84rWWZqHZfCRkwbNJMD+A
q6rBaD6VvdeWoxevSTsvTUIzd9thUccCwnxWAhlgWaV136VBuOVGPN52SekgjCiceIN+fuZXYQAj
D12UizzR3jj6OZr4bAXUZnYaZ5kflWblF6maQ1elc//CC5H0Kz5rYZX0rvK4Ait15NjMt/KHsXkx
23fhrDDfLFixXsaf6xH6sSRqfMmT3JsAOT6BUDhfSbUs2LFexo95DBKkDt4cjvwuDvvfhdm8tip6
Kxv+X0Hm7XVTXjinejGfQc6wJhQPwkHkB4bYE/14HHz2HfWAmkt2t31FC8jtxAAW16kn9MWor+Go
nqepf6BN+2VK1cppWpqIZtMIxHuQVGeIQdtnYIbccnw0xWvc/74+g6Xt0OzZZhCiOvMQ+bh46u0k
sypwzQbeu6XZuyFi8r2hnfp2/WNLh1YzbbBdCWJSGEUDWC08R1YemjF4qbK0WaF7WTi7etE7NGkS
Rwzpr3Tgh2iU0AlqVw6uc9l/61XsHNDhOkwoeBygkggkEupIQWXd53l+hyz3B8cyuqDvU4ALgRv7
+oIt7I5ey87n1gwE2L58TCX6AuX4cV9DXyQ6drZsP/JAZcaGzEn+5/rnFt47emmbN+lotQz8h7Pq
4x/cKp1dqDJzR0ZiBJ5A8sybFQ8QeY+g3Lot1tYr1hCjMogdWr0fsW2Qo80/O/JuzUAXTpzeLG3M
c5sYFA0iPDQJiKDGwTWi6KVsp5XM9NIHNA9gNLYTO3UfnLq+uR9N82dlp7vOMOqVE7B0oDXzJ4yE
UCiXxqkZzC9FCAp/FZJuf32/l368ZvwS1d0GS+KciPFjbB/m+rVpVtzW0tCaqdMmiGuwZwCglT0M
DaQyJmARxUoQsjD4P5I+pUWg0DUFp8l5KqbSi5rnpk5WzuPCiuu8j52FRtZ2jo2TMsuvWSagKWjP
cmVw6y+m4EIYqPM94qmfByiaqHOAj86CbOiLPyLOnOdEhGbizbWtUleqrD1AxYZ6XaG+U7A+/QJ1
X+iRlnJIUjYDWvREe6wRYJygxc63Kp5AUuxkYK8gs7J8aZG58fK2tjdBYwyBl6Xx7M3gCYdYedQ1
D1lTJRsUt6wf5+vFC1o1+GkVNN6UdN0jM+YAmYJcOF4GXs2PLi+r0nWYcgBZNYzM6+0g70Gx1nHb
gxTpW+WMvHZz2Y4vTSMhc5k0WePFTdvEm9GJjN/CSHgDmJPBH+vAAI6gsHgTbx3B2heIJEBcpbcT
/kspFZjwoJF4nZWcvaHJR4+PpvTx3qu+s9DoPgbAd5XbJ2hQo3EPZqkiOkowWbmRCqxT33Y1ZEpN
COy0TfdilvWflIXFfRTBb9kkiibw+yR5AELvsPwZQU7JTZVZuW2WMXwqsYcDtcf2i4jDemcFZf4c
TOhubrP2ZyPATyD4AHk+9N6eEhN9vlz15pNtwy5tQvgvxgXf5/AKD7EQfGfFxNiGEM3aRDyxjgBW
gYcPfVReL8bKQ2ek3M0NZY9TyPo/poGCxH1aw7PmPQTg3Szn1S4LzNJlfd59GI6Vf68NOmwVYahg
dHT0CiaAmjWjbAO4K/XQsxHfg6o9gvjSOIDQMmuGbRJELD6iTbJnh6iMyswzjJDUG2U1yYeZTP1z
AQDM+8Bic9yyhst0RyzDybwuD9I7vEVnNLyYotpMYBn6DmqIuXGlsNQZU0shyQrjsO2YQjucJ2Ce
ZyGxNyMrhrcc1CTQRUXj+hY4lT710oaSvWhseh8LZT/XYywJRILSxu1QNzzUvZPVbtaLFEqVwnBK
yMQapWvytJiPtB8AV5WER35V8XEnQSUJ4R92aOO6cWe4ATwTzP5basx02MjIysELVgRfnG4aj07H
uwiRfg0UiEjrLTRK812QFP1ZDskuTK8u2+BkJ6n4g1y/8e5AlvUVCGQYTgRG4Hbb0Lo80oDRfRFz
8dQXhapcO8uLezVXRG6jWs1vNhiYwBVWD6+o6TKAoOoYnYFDXefttqAMvBODwXd4cwyAAHHjmDdm
+hoko/3N7p3RtUjPdmCCRY9dVUxfwsJoDnUpFDIAXe93UubbrDTj16xAedKGutZb0DXGAewvxtZW
2QuSF+Q4lU7ToEmP9R9VOOLnmE6+mUoGtHWTmCdzztRTbJM53YP9nK/Bs5Yc8tmXfnryCBWDcBVC
g74DtAL2ItnY6AVGz1W6vemm0hlJBARTYgGGOj+U8j0EeSNU6CbusmqtyvMXdnTJL2sXLWhjoW+M
ysMJZDC1Gz0Nr9MPgCGr+/jb+MX4sN7st+Gl/dLeBw/s+fqkFkJ7nZ8kqkTBoti2T6SaMxclhgD4
pGQ2lAve2gqqwHO4uf6ly/sj9C6rpEKzIg9p5xcx6C4CCVRPZqX/5cZaIn4hUNVJHAM6JcoZLONU
Ag3fihZYXLEJo+eyQ1tAOa88ty5PA+Ij/3/MUjMp23YYWj9rRbTr86B5UWM/EpDdrilwXf4E1wPG
KEpnS4YyRxkr2+bVCXIh22hNNfNyaMF1FKNB+jgEDrb2eyu5U+CwCizy6/oOLw2tHV/0sgkk9mt5
clCWsuTrlK8EuEsDazFiPEMsR1Us94kQALM+VOG367/48unnTIsQx6HHdqpUnKxevGZ1mLq8M1x4
sx6iP/UaE9rCz9dDRR5nMi7sbvINkEcLUMK6A1QM3etTWBpcy/QwZ8yl0Ua134RIIkUG+QPQ0/b6
2Jefm1yPEwtO7bQzwtmvDO5Ba/WBJcYe7D930AV4qJpu01nNrgzFTU8BrhtwX0JM1KhAXlOW93ZA
3JD+Af5wZZ0WjEq3WyeQqJ4SNvkgpoOtSk/SwjWGtdLz0jac//3T7WOUHM2ihZ35nGJJ8tRxqUJg
eH0fFo6pfvOgP5hOeUP5iYRbJCqQD/vDm1fSrh3QpfE1w1WmmVuZWRfgQHkoZOWOmZ/Yz2b3dP3n
L62NZr7ThARPnDaFLzJ0g4Es6D+O/vTrYy/9dM2CM87pbDJVoEqGCwW86d02QpckOv9jAGHtcsUD
Xe5ksLhOgJWhsUjlplNCLaWqfLBL9oMbD3EI7Ro73w+okmxHZxp8o7CsnWAkeeQgjZtdaZhrbXsL
y6iTZHVdgSgQJnlqjexZWdOuLtqX66u4NPT5Sv10etOot+pEtMon5pi7Rjx4RlisMfxezuhwXciQ
df3oxIN0TlMcugW0PAs2P8Xju5i+8hhMqn21do4XbFxnv0rjdmy5zRjQnvXotU5uemYlUqCV2vE2
U9QpOdN5SE10N7KTg2afGNiz0R490bzQ/Pn6VizNgf7/VsTofW5yQPNOKRPuFH6f63hDhjUvuLQX
mqWL3JxJxdrCz5RV7MLpf5xdS5OjOrP8RUSAEAK2gO223e95z4Y4PdMHiYd4CRD8+ps+q776GhPh
XUcvZCGpSqWqykxw5nLpo5e7pOgr0IPlJu3si2PZlzexusByDOufBm6XUuGDGrqbsjRCAiAq8TC8
vlxrH2TYv4dG5VmnjJ6sUj4AznoGVc73WRd79MHsRgulxaEftuQ4VvbGxCKINrPAEMC8Ey11CPPP
HnNf3Dt5dlse0jPxCGiLHcrQx9ekaXlAlHZv992pgb7l9cVaMXPHMHOtJgf8KUV6cmsQ8ofBPiTF
3fWh15bm4p8/eJCJgf93CmR7bpULcOwMfPaX0NvKQa+Nfvn/h9GDVop8ADwR9IPljoDYMJcXYMBN
HR2eiT7w1aJAHevRU1sdSvI6hO9kOPX51uRXrihTVHJGQgTcpZg8yY9VD5HfdoouOub2llLs2uoY
Rg0u0Y7Rydfnzh4OjLHvc464BjWtjarD2rExLLjmSA3ZNXQSrRqq65NPkR3gWzHm2uQNA0YSI01n
u/HPPoei8+KmUTsFcdVuRgifw+2JZ8IMZgudc2g8khA0zrrYnxb96IKqJ65RZbyQi4RRH7AQ7VtU
J+1CAIHmXfBUloO+9/2qAoAb7ENQHC+2iA0+PxDUpJyb8YrRGZ3ouZ5rD/LW/I9Gq1s++o8Qystu
uqioSTjXVWUlpdN75xbS2yx70vOrgEwRkT9vMnhTPDNDo24mcAGCgHuMU/4XSqmJb98Y1pngDag5
WjYeNPScCRZVQRAjHRo3moJKfAtfu3KqTb3MAJBklmUhFB69BUyZCbRwN9zs5/vrmQAO4HV50bWY
PGNJRX+1xVs3vdVbyJO10S/f88EX6roeq8Ku0eDC3mj3rQZIZGlfC++m6qVnIjZkL4OsTVMGZcPU
A+/m2ETVsgXmW5u74ak82feKk8vKTOhqSe+t3IVG2z9QNdxwVSvexARpwJjRWwRW8HPBKtBUubFT
P2bV1pH5PMPkmaSgWOogdNuZnIH9fGpp81aVqohU6IR7m7l5nA5q40r6PKyhJj8o2vKY1ZHOO4eO
jlCfjtzuq0eKaCRVTMU/PUrXt5gxNbEabQeSkwkO6ezVwR3EGYI9yjAJHZYt6YHPzYyajKHIZ+e6
5fgSW/JIdV+42HBAn28GNYlCm7mE0AAj7DwGvD+GdVsl1VzNu6UE22noLWWUCq/YXV+mtf0wovKi
TxeIgddASy1LuE9ZMf3K5ZSif6Ad49LPiYjGLCju+MLDjVfzyveZdXfb8ScHgAIAm8o7ZwDbKs3u
mu6tqoYvRXN3/bNWNscstmfeIhzVQEWhU8JOZJs+dAvIz68P/rkt0v9RrCQDs/Ge9M+NpaK+Zndp
KCLqbcXKn9MDEWoSiAaF2xWT5UP/A4YBEfuosw+Nn0VTVoIoxYoy+hSCY3mbZXUlkqAmk2juMppS
rvwzEXkU+m9ieWtGqDy1D3b+3e3/2MGzFD/s9kkj/uq9V4XH7vW1/BzxT6iJACmlLqCUY83nBkI8
vKu+MxCMFk2FZvA5g+6pC/ULddQd0ERSvQMGMSV8ZF9tnh2F4+2Hrts5rb/VdbuytSYfKVWDVacU
HTupoODFofKlEPURvDob7m/lXJpYkdHWQkP+2ztzB+hQ5d5l8xY3/trQl6vpw/UJuKnyeOoz0HaA
MVPnkQ/c4PVN+vx2oyZAZGoazVvw5Z5R7AVmTKDF/d4bL5JzW0II/6VC/7dCRIPLV32YvRKV23hw
deecuvqBd31xUIvXn7lKQ2TWijSem86661A/qKFD5tRgQULwx0ZN75yJ6QQF/zIpKOk4mId6KOaq
DKp+/Tz9Gy6eSBY/FLuScvuLBJTh+8JRcmaO1bjxVKvsZ9dCVZNowX+5GfFehDNUOlJgCb73hpTt
symwHjNIAe68LhUPDRoXvqY5gxi2lgHK69eXeW0HjedIWAlU98AecrbC9itfIMCd0ffrQ69gfKjJ
bqqoj3TBUDXgt27Hv6mk1j6Duvkdqv/9nwxXwKOeSw8diaJGea539Bgh3wT153mYDlM/8K2ztGZh
xoWDMmyPSiA0HdO+1lEAelXUm74EjruVsF77ASMUKwG1QY954EGyvYwzNM9KucTKer2+kCuXl0nd
qjzQG3RkbqD5bUEBr2goiYb60iozeqiP067cVfbAt1pa1n7ucm1/MAurQq+jQ0KAkko17JEfPfYy
h2Nm+lkG/JFO7UZ0/HlFhJoQlmxWIZi+GnKGojkaFLNuaAFcL0jSyabnsdt7bWLTTsV+PWoW2x4o
vzaugBXvYrYVpl3O6gWNb2fK+xHNAuSOoGUicub6j4ag7/V9W/sRYyFLtGFaU4GW1SL9MYCsLC9f
aAWyCvLn+vgrp86E5iyFv9DSt5En9+l3YRF0ZMlwQXeJc5EPve03Lr/98TBoJcs+L5rzDL5ykU3j
CU0ieQxuzC2B4RUPZJayW1y3baEpevRd77H0mr9Kj1vNdis74BuGDyKs1i5ENZ3bvv5Toa8oAoAP
rHIz+TnZzcv1JVr7AMP4C96h1uZDMzAk2RPatvbLuGWKaxZieGdnWNDq5bL5PMhsPwgeSebf81nH
g0AWZRKxg/qny7aWa+1AGemjpR7TC+rZPXeyvnfl/KwkfcvScivSWdkOE5bDm9KWKmvAEJPNYbTA
bRaxrupwF1zu2XLp6JbwwcoTw+xBlaXkVdctDGI083A3kvRBZfwxDMed8DKGnmv+Gwi9t+sHYOWz
zFKrH1BB7M6WZ58d3f5rAEZ020qRly+T237AMMJJ903teXjpQ0oYbT/VQY7fwvFY+VsSSitfYIKU
KsbK3qvK9rwsj2iBonP9ygcG2m934wtWbMREKgEbB+LjUrRnlv5g/nM9beWDVzba5DsGQB90DrQm
IKeb9uVsvYENeInSKbhXxfDHXZrfaFTc2Oe1jzC2AeUq2rOB0/Mglgfa4gnu6P7u+hb/V3j8JBhl
lx/94GjnfGlIzgWSdAtpv7REB8+uWwTPuQr0t4kv0I4flu7fDBD7RECbO1K6HSIQO4PyTUzMB9kS
VM8SX/nZDqS52b52q2ZPABMF+LdCzs8f5J0FciM0mdLghXjTfGL+NEFwqg0Ovtda+z7rh4eq9vtE
j4xsXCAr0YSJ25Dt0tgFBPLOgUA6GOZXtM9uqIZfAZPTo25SVJeUrA7Xl3HFg3mGw3cs2lWOxdtz
E2Z35aSSC+MEnm23jW54+rkqLlJvElfVVL14bXoSWfhQVN2v24Y3vH1ToNWcOQplHyT0mqZKsvFn
pbaUbNaWxnDuVThWU8YyQFvaHuJlaf3kavrHT/tqI6b69AccaiLOZ3sBcdxESzAMZzyq+vwbWlb/
zGX5fn15PjU/jG8sDzTYSqp4XQKzSw4k8J+RQNhApK4NbawN4AqlNXCdnSodFA8ZpKUPYdrR3fWJ
ryyMGb93gcgE9ershATCni5fQSG7r6Bcdn30lbmbUPNO+QWkr2V20mj+HcALuakJuzbyxaQ/uCRq
8cBikH4/dQV6l5Gl8TbZ2z+9cCAUePn/h6HRNJ/JPmyzE/rak9BXcZ5me39unmWxkfFbW/TL/z/8
QjbWYsl1lZ0ChEse+TYOS2QVW41in3o1zP+yZB9GJ47fN9kw5qehgTZAjFxvcWGvyMn9JFTxquYF
yxVwe9x4SqxtheHXZNqhZJiO/DT7enxYslFHbeFsMcatrZXh1xqEF+hXCbJTazlQoGHiuXOBCfDr
cON2W5u+YbqkkABQtq44yUzc4+ZEz7i1weaythOG6WpHzIIrqHFOQAN6ku7BExJRXJdALezIcEsO
zaFm5Aocvi+goCFO3bKQLy3SFiqiYrE3LpYVczDjr0Awq/TIIiC+5gAR7xzKtOgigWwTDlW31fm2
sgtmELYUvSbcn8VJMcABux+B/+91F/TpMwWrY1hz5uSQ+bQ8caomEruF/QuN8yAPr89eh+yxWt4r
kOKK4uX6r63suAkc7xzfblU3wVnn7vcUF1ii5+yeW9NDF0ByZAmXrdhlbVsMK7fckfBxxIL5+gfv
i5PvfiWoU4xqi2D70+gVC2eYdWaTcXBR7zjZzfDXb4Z7bUMEavS8yOWS4AWh7qzQ39KeWjFzZph5
7ueFk7MGVpgPD54CqDHX7GECEc/GVbT2A4aZcwcCFs5kc3DV7sU8J9R7ncct/Ze1wQ1DH5YQ6UnR
WUctf83dEHXhcyi2lmbFNEwAuauKpiADZl4I+3EohmM5bCFYV/bYZO9v5sxzp6m1jk4OJTYX7dwn
WmgeI2XQ7GeuvAef1+Ilm5m94W1Xjq0JJZdewcY6ENaRLJNIWjVVQG+ALYTkWiddP24hmVd2xMSV
62yeFcvDDPTwfMZbiIhHqdmyr6tC3nbvmeDyGSrkcmAhP6UdYuKsVFkMsa7bvK75NBlpUfiWXwtw
zrdf5xJdUFkf3KmcQkTClRveau1kGSbO295XYOrip5rIqB+92NvUYVs7WYY9o7iYak6ZOFlNmywS
7reaYsd19kEzPxSB/a2yyEZsv/YVhmV3YZjS1MUF7nIP9JnyL+PzxuWxNrRh13kHrft0oOLEC+u5
A1EOg+LO9ZtixRDMLG/VA2dFZi1OPeuOjL9ribJKMAO7SjfWZeUuMjHkgwuwX0MQfbgg8lXFk+OQ
kwq/CPJWBbfJ7VGzdj36uFwbG2vfejIamn/yWw+QWbEOdNoLdIzBIRF2X6JaHZFB/7J7/x8aiOeF
WefCq16v78WKszAzcuDKs2QIhOWJprt58SDn85QrvbENn4NwIfJzOVwf4vE6oPm4LNo9TeVsl7Gd
0iCqPbs/S+5YIABnQ2xxoQF+TOVR2ZUHKRLgLjlkmH/3QTPF0KwuzmUAfqupD+xHVS1OMoAsAZIm
w56D6CUqur7eE7u1HudJbbVCrJ1QwzsAiJx5ns/SI3bZPuulkS8h49n7NFwae9vR3XB1KxGaqRQy
hxzZIlriKeeUv9C6VsYjcV/suXu2Sf5PUS3PNdQyLg52o8d/7cMMhzGViGhrUNccPQbSeh/n9ndu
PYqSJ7cdJ8NrUFHwwPb89Oi7+e+qdP/2rT5PY//lpuFNlFHZg1wU4oLpMcz0HRPDFC9cnvxAfr8+
/orrNjHp4HMVzIHe3NHP5cGbvSrmtgLNIT2JuvHQCTMelnRrrVY8rIk8qpoaCFVnso7CsqEoFVpf
On1bz5NDzeQ3LdCSrpw5PS7ku9ZZBGx01NobTmNt5hdn8sGsw3wpwhZSv8dFdijPBWrMn9zZEfvr
u7Dik1zDa4AdsdS6WviJAHle6b1z4TlmbOPNuGICJtBI0ayH1A9u/qY9juMY91W9mwCG82CG1+f/
OZAGi29EAM5AOwZqcX4qi7zeU92S1yzn7SNgBwoPsczZOxU0kkvbF0jmN+ILWstniB01bnR9Bmsr
aJg5W5osnPvaQomYoJp+0W8Fw29Y+onTOvNGPLv2I4at1yUIEkZCYYwe9qdAtbvMY1DlbqziyiEz
0Uj+UJSqrUl6bDrvyEq7joh165vbxBmJkYiQDxZEZ+djGs6xCxzw9aVfm/YlJPlgG4tymwb6kulR
AYhyTsMUCaeaWYfro/8HY/ifegToBy6n+sPwUKnCc64pXPCxD/0zeFzcO9l39r4bXetJFTJ/rDW1
YlW3KgkD5Hlbzt6hTOPxBN4miDVBU4ld1eQY+Ll/LnSDxp085Gzjglk5FCbOwAInT7UQmR5l9uqV
oJy4d7YMd21o41Iu6bhU1G7SI9FQQYuZVYdIw5RovANCJfzn+gKvbN9/TTMf1rcNJ1mhryg7TXSC
yHW48D/Bwp1v10df8T3/OYwPo6teuUQSEhznqi+S1qqemnKEyGE6vIfU3jgjK59gIsR62vIyIziB
jIj7Ipt2jWg2bHJlC0xkmILOQwvflh4d/Si9Zme3M47asBEurqwOMTY4sBor9SfcvloHsV8uCQUC
CRwKu2r4fn391+ZvOGZl2wh++sv86xqswSJPoDv21Sq6LUTCSgBhAsFykBXLvs7EqfQbgAVs5uQv
VtDlp3Gw2p/ZPEA8b6D4nkW4W3WMlWX7r3f046EKArsljFpHSq1z04kXOXUHkM6+Edt5v2ndTHgJ
yQlhNvSdwc9pndrM/msR+wXMo1sdCCtH1gRaBE2VgXjLb05WDyadRjpHm8t841itBNkmziIcqqHm
0pOnKvX9vYuE0m9WDeGuJ5lKBAFfCGuHMiql3YLiCGoaG7+7dhaM+7ESqS4Lihd0NdyP1Z4RKFAW
yH//KWyosZZbF87KmTYBe3WLxIjOkKT2gblauJt4bQGOk60U3OcNweDBunzeh+Ola7dsBu1e3ihd
1Ex6OAYVB1gzK/0SIhd2loBMWSbp7Kevbpc5iNq8IQmdLkzoVLT3dQUezkAhlr5+FteOu3HBFgUk
GwcNE2OgAjsADRF8UxQkRpH0ZlRHdOEOG6+zy4if3LWm6BBnkxwAGcdrQDZRUbyLzouZK5AJvs+D
Nrn+OWvbd/n/h+WFHpwVFEONMKfOky6QEXTV0A718/roa4Z1WcQPo7e9uxDF0+rkauY/qJR7SQf6
uf310dcsy5i7qKHliAY3eaK8kXXkF079ajEGTW80SCVL0P2ZFtkmJCXND9LPW0TFK/tiyrqoDjp7
edmzk087++w7Qh1ciB6+Qu6FHVgzIbEEEYfbjpuJFXLGaapb5rATYqZTS/gdlJsiG6JlnN1dX8W1
PTIupbxJQUgFvfRzZy3yYZgEUPdq4RuFuBVzMdFCJWlJ4aetfS6qg+3Phyl9Bwt57IF74rbpG26O
jKqo2egtkAxo9gPkuaaUfbllaNdECPXIvXeyrOzzhZSPkPQ5z3mzMe3P1wVe4v9bBpLXOgDeAtOe
vgn4fNs/TAPS2Nnf63P/3K5dExPkiKzWdQmCG+2pGGq0qW/Fo7Ux+OdHxjVxQWiVHrqgs/xTJ9yX
NJieWDBs2PTa0IZNY4GnglSEnLRVAQDShm00bvYwf45ncVwTsdk0RVjo3sLo5TA9FKVo4oyT31mD
eAlSr0GPNhgyQGjKKqLSy4pDV0DH5PqOrO24+/93vKhnOyMLc056Zjry3PBXmPMdW/Q+sNUWYmft
Rwxjhm5yqgYIHaLbpnojXP7ooWEQ0g4gBPXj+nes7ZD5uHdIJ5Yqc09gJB2izCkOXj7daHGGMYdF
N40Ta9oz3Gt30AufkqD00+T6zFdswgT4sEBpD9Vh+zQUwAHzANLO1ske/cNtwxsmrd2h86pQiXOV
0ThwbchKg/4pH2/y064J2Jk8t6zt0tGnsLZ+1S3utYb/e33mn1+kbnA5TR+u6cJjVeFzb0LtnLPY
Z9m/yxjyqJzb1yDz0FccgsinmqzE4taGNVwW5X+DG9cE8qSQpQvgtfVJOSxm1ItU/5wdl8GPl+UQ
lJvSOxfr+ux3Lqf4w6fNje3TuZ9tPBv8ju3SulkgYgpRjyZdpidk1X1w7KGo3o+uegnHsMXTBe+X
TDfV3eLo4B7CGfrrUsoh8ke3Oo/gQcTGBuXdmEr9T7PYC8S1LefYDyOrwQigix1YdLNTKNBiHrlg
vPqe+R6PIQwO3ZKRdwecujCBDJO1U67DkkFD4JxKru4E0JSA14md8uSfmYd675VB9uyq0v7jjOVr
C9kTK3Yo4JGuNTU/Bz6Iu7xXDShYwrmOls7yZtAR5kEiHNnfMUrdfT2Vy6EJbKgeDM5879IWBc2G
9AlIhbt9w6vhJQMT+LMcOgo0RQgmS1dN6sGyG/chRclkd/2MrRgfM9wGAeC/8X0xndr+vSt/+jaQ
g1teb21sw22k6RBkoGeQZ0Kh5xD1QiDgK1uIvndjKzZO7Keulfiu8SOdVdptv6TBaQrGkxXkX3mu
f895ijp3fRu7jm8mHYETdZFfI8FJ5Me8/inL98WS8Q0bQHwz52jPWQAdIxDuj+NyJIzvNEv3XWBt
ONeV5SGXaPmDoekWnc8+G8HANmVvjQ3a7EbZLgSU8p/96G88idYkPMz8o+suQnl+g3ZVB6o2qa73
ft19QzrlhzuAzK/UTyyfvrru3EWWDW4UKflzDjbBSGQ3hf9Yx8sh/PChCNz61u1oeQ46Ig6IFIak
RKD1pLzGSnjoOwdHBVtoxE8vW/yY4b4GX7RzB/a5U24F6PADmVN8+biv14/E2uhGSFJBQloOgwvW
UecXimSyfb9tXCMKGZassnpVpidFGXlsmZ2BuUtM++ujf2rtWBPDk4zIabcWen3OQah6dPWDVByK
6lb6sNBqviUQwW8Yxm6xyk0DmukzdJHroxpRebMW1v29/gUr627mTCz0bbbEwSlmg6eew34cjqPO
1I2jG3GIsuZZIs2bnugIBTNRjY8Q392qGq4svslvFJSgHg5CvzijJ5qjvSRlxyWzL69tbytQXvsJ
IxopxZROudWkJ8J5HApc0GLGlbWRQ/709U585/KrH8zXoy0KIwMrUFYHCMKVYFeuOPcjFNnfALIA
wHBTCmbtQy7b/+GnpmJ2QyjG44YIDkvI4JGQSwZC5/ohWhvdMF5dUrd0qrI4QxktnuZD07lg5t6i
LVhx52Yhwi6C+ZI9Hs46/x3YCx5HbwNpEQm+XJ/9mgkYRrw0GsDeLpzOQhdt4oWs/JZavtzym2vT
N+zXnRXCvhrU8Xkr41z1UdE+EXB80C0jW1l9MyXdooAH9NKQork1/0VkePQ7/ytFj8ZNy2NmpBus
DerEIWjE0NJ6P7Q2pEDacKMEvTZ346qGRl9IOhviPrK1Tz6z/hElPUmUhG7JbRDfpP0Br0pdLBqi
ACL84Q9nXJbHgp+bMdt4aK2YsH35rg92hU4Y3y8yHp6aEpQUk84fHYdGobJj9FztrNr6etsmGPY7
SA3ZFx9skMsMqpu09siLrYjYeM+t7YJhv60ls1HKaTgjhEjKcUzy5p1VP69PfeX828YNDFmGgvh5
TwGfJZGt/uqwBtH0zwJioNd/4NP3G/bYsF+VeejxtODbarQaxmPdh6+SiTEepZsi08Qy9QztgV4l
tFq2mBVXfIbJDTTWaFEoWohwtN58CGnzjGrsTe4Iyp3//0gNAaklhwok6tpsiVEFUtE0OPvra/X5
vJmZ66t5kasmRVRvFcHDPDQ/ycA3brO1oQ1Tbgcu6dJaxbluQ3LfWSKMu6xON5K3nx9RZub5ymaa
7BGME6cM3P0A2scK6MZpE4f9uR2z0LBjcNi3heIqOJGm/tOwd109CAfSC2DEikr/NtFNZub8UBAo
u2LAr4CrA9dw/kU202Fpt9oCPrc0Zmo25+gP13Z4MQTrC8lEMrRQ0ADXwzhtbPHaDximDGot6bS2
B1hh92aBUmLfoM6aT9ZjXy1bMlprG21Yc9ZmPZ88bLQ9Vrtpse96+0czbZXM1kY3LmPINWjaZRZG
96yIdrugDaFGGN9kXGZSr3J6aCmMMC4osLXRXPZvyOS8Xx/707wYYSYHT5qiziOnMThBJ6KNnJDF
QTs0Edjuj6Ob7ho/vU9d8DXK9jadIfY/ST7oPdjoJ6RnnQ1JMCN+7z03YYHcgDR+3sCDT7qcsg93
pz81xZKDLvic14AzdkuA140Q7TeZo7UVUipFbIWy36seYYcH/YhveO5CBjnkF95OJ0T5boJiOFJq
zl3ultNuKEkH3gcn3QoeVjyamRgkgbZSBw/hM5P1X5/ZVRGluRP8vb6jK0fRJPcpAXJN07oOTxzN
SI7+Lcaf1rJx566NbVzoQqduWNvgCJ0tB8QoMnxj4NyssYa3zd1wBOXoCrfpEY74UCdX8/ei+Vps
NeauuGITRTuOukKBAvEmWYYIYmp7PZwhmRL1c7Nrt9Qj1rbW8APQIJ5ykaUIasPhW2HbZ7suNpzk
yvxNMK1bqA49HDREB4f1YwznfwmpfDuaO2e4d4a02BV8ynbX92HFIZvQ2mYYnaacGmDyc/5MlLzr
Mgayleop92/j5mQmBw5ofmud5TZuxiFdkM/k4I0IwbHoQEgRSeLk+oes7IcJt4X4j8cn4P6h+UD3
pa4OzrJ1K64NfbGRD26mcxafo3c2OHVDwyLdLWIHptS36/NeMTSTvyUMgLMNR9xW7ZglSBCc/Iq9
6uU2gh7mG3ZmuVnaOQzyeOlcPqPiEQPzfZJt/Whv/cLaaTWu29ombifRsXxOA3HO08FN8okmS1dC
FsmVDYgW6BYUxQn+A3L+TwmEMN8wO7mMntsszQLUQ0d2RKTeVxfJ7OOUts2B1GX3bz9m3U/YD/82
zH1wqFzBIXuEOtxeQvLph3Q8b1dCHktGAfpRfmtZiEOoNX9te4AtR6jbQJ90QgFjTvlzz4LsnqXV
EPtdGZw7V2YPLaUgQZmaILHrcHksKm9+JroTB1yvMrHtEbh3Ftagp1DQYwlKx3lvi7DaETJDk6vo
6iQLm+HXACmdGWVsgSdrNRRfCRBtKhrxPDvPOUsjDzW45xSQjj/SFr7aX5R3Ek676aQ6Tvd+RcS/
U+jV31tluXspRfcjRELmGap1+tS3yjsWLl9eLPBChrGy9XKcRnFh0qgz+2iX6fRU5Et9bsFV+Te0
+mwfFjxLGsX5T6j49G8oidv3ggWjiJtiyos9dJJHKEE55VmXzE1s8E+ARNDWL+VopT+WWjtvFt76
0O5S4tWHXk8T5Rmv4gXlWx61Ar0eswgB0gNbhguBNAb1NqtvHsFUA9ka7ZMlggXPwwkfvqSxtzh2
neSF6HecgkxFgc7w3Hiz/aXy0G0YsSD17v1eOafRD8uo8L3g60Dr3N35QAOwuBdttxci8PewsFLu
7bzxX2pKZhfiOK6SCQU966OT9iSIIecFvohiGb8xu17QQt5aoBlJHRyHrN13aDLc520v90295Cer
rcdj7QnQEQgx7iYi5Q6kVyqZteqSgBPIrI1qvCPN0p5sWXdHEgxkV0FrAP0FrfqJBxpYBhq7Inez
H3TRAsWzO8QjLFK1C1gxDmz4ou1ev4Yu9XFuiPVD4j47SB2QfeATmWStpIdZA6lmVWMQiXnRf72A
d/cVRO++szEoH+yuahNcI2CXVP78M61HGY8dqgfO5I577kLIeWRQoAvxdn+oWxnsxsCr40a11buP
vOVzG2gvwXUz3Hf4ObTeizSB2p5MXDfFs6Cm4xMUPQcQsNQibvux/uKwcYr9rJ2rC2/n8pD1dfAj
0069B+++eK601T3VHHQIQe+msSx0m7gz6OSqMAgv9UP1nY4gl5Lp1O6kHZS7bBBYdHsYd2jVrtEN
Q6c4w048LLbr3LPemfYDOGqxdTPbU87KnWtL0DQ2XvrYov4UceqUUedychdWRfObdn0Q0bKR90JI
CmPsq3uvA1fMMoF/0GnSC8E393/aszPFtmPZLxOpugRtMxApbEbmvuimJHes9p07cE72u8IZl8dq
REJCg+H6bbkUVMOSpgcrIGrXuVR9d9z5VwOtuaPXAfXezz0qp2qmEbEX/WAFUIqLXAfSbhCjKu/8
VNOfgRqWXW13uQP5i05GmdL0sUEAHedzK7IonD2W2EXxr81Ihe6CLvxLwpxFWQYmU9CHZ+G+EuH4
veTqe7oEIvJptvc8Vdx5c21DtdCavO95NmV/lyKrYyFLPZ9KxvrTgA66mFpODSrKYvkCQh3WxGE4
pfupcstnQvPmtRiKvxYj497mfv3a1kN1Uovv/pgKZou4BNo7anhZQ3gmdB99rwR9n9vaO6j3Zb9c
/HVCxOHD2+WjH80yaBJITFgAgoVuktX1r6kqALWw8+V7bVvV16we69jXJf8F0b/RjVFZ4P+Emiz0
rs/H4jEj0LcDpWkF1Y6urL/MTl4e0azvRJUzlV9Bcy/L3cS89FBqMPQQNvf/oOVRlbFQVv3IhlKd
YWThO7pNrIgjOt9Bzgnfa08s6qtKx9NYeLH2LbYXg3Tu0FLmJi6zyTlwO6TA8yq10GOW23u9QI9h
76V+dhBV2XRRrwoffe8+FzGlPQfjAcufUr/qziDgw0I6KegbGtZAL9FxTnOmRawmt8XxDflTRr3g
y7JYzZdpqOZvTlsHBxv6pPdBAIgzDaSPd7+aD16gyzYOrXSMhNuLH0vO7YTJkB6WfqGA+vXjWc21
/LaMTRAFHWZfpg6Joa2DFlc39L65mdu+VnOtduB2Vm8ZGgAO/8fZlTS5iXTbX0QEyZhsmaTSVLPt
8obw0AVJkow5wa9/R9+qQ8/liuito1uFBNy899wzbAa5GPtubh5lj0Td2RvUbh7hOpQ2m6vyeTMy
DYnCep22y7fI+M0DGWWwq01nQMsNdMYdmNnWrhJnLGtlaZq5Oa1C69/TOPQXisJfIuSq+95t9XKM
VRu0GXYv/hkOT86dbv0BjAUHTwgNxZ2ova40SJItxORGWTgbBWs11G2YkhgwwoygJfGhBh4gD2bw
FaLho+IRXbM2GZ3fcMZU5ympkLFjpmuYY7BdmBH1lw7ygW/M7VpEwI38DJJqtKOS+rmx1XRQBB9g
tkmgfs8KfvvzcmgIM0k64Ox9iR0fGZBRFTyKeZlgBuR1z2BFbW1Wa+UuRTI11deeWnIYgFEjXZLz
nS9E+7UzUYfCHCLgdI2Wh07FUZYY38+qUOl0otu4WyY2vvaTUmVCR/4lWNtfSx/qKNdxvJ6CAfcq
nrR+QTOBV74ijN2tUODfBYi7DNKJLDzJSK2uSiyU1u0JGl76hqieaC66jkVZ441PWzxeOpbAbw/R
nh3KIvfH1K5BRe/CqvHJfSj6akJ6xmxLKOD7L0nszgdPOHi15l7sfTAh5zSeGTQLwrKoPi+IoZ0z
ZMJoXS4oj3t3otrLkhmn76b6oUob7opnVxCSww4ReahtR54H7gVpb32MBgJ4hD/1NtU9tCiFs1bR
4zYQt0DZcvOaGPPu0mUs/LWz0/2qB+zEIfdKEU+LJXWYzL/pFk5bWgtu3wglFhm+pIE4QNM2cfMZ
/c+3yZHjK0lAboK9jCdKpbTKNJ4WRPNEXtVmZA3qt6jCAeCP5H3q3O151X0CGgOYGfBk4K7vZcaE
SBCN53BMp3agJZLawCyioTn7gaN2KIXICx2ovtODE2XIsUUGxqDhCZaR0anfQifhx94LXLiaTkYj
pjoe0hCNmpOLyEdJXOP4roljtUPE43av6ZC8IiTFPQKqhpE/+H7ZiFfhNzJBebquYMFsekKQp9YL
KaAt4LvNMnfKKKu2Jh8ZxoBUB4jaTeEuYR/CmunSTgj1WzofK6VrOgePNl6usGU+KBFxxKv6NQcV
shmODDyFl0AjUzdt7OxcfGQ9WeygWpR7XzreqxhE/K6csP3hJgrHLzw7lwPb0C+3Ajtt4k4gGMnY
Q3NJ+wcbm25XhZ56mXU0P4oWB0gHpnnuTcEWp2KKOCSWcMKgcAp2txeIiBBhizzSDrqCUGuwh2vE
bk94316XSbSwKIakouirVdzTyIWfXx8J7z4WQYRSFHXGL6pNOF+9fqvmrGeD/17HiET37TxdwOrA
Lo1FW2HiTiENmLQiQwQUhbsX7M3fg2ldsnGuwu9KigBuJdYUfRD7z5J69sJl5TVpvW4BImPrsfq9
uLET7jk+Cp74nknMIxgwss/o0snSiaZ9O07BcYPbMoDDgC07WtX86ER9hFAoy91yY0mCeFnPsw+L
0GFeG0yzyEjccpgFI9440euWtQahTFnvCzQz1rL+2VU1K9S0TfebNTEs8zZEyaZiDOyjEXIro/4K
aTnJ1l5be9BBnRlmtM62zHgHXHC8lgVN0zCjx58nACWdsR4iVSZ+mHHGIhhhUqhwDEapURZE1fCE
VCPkQM8GVzygT7vrAxcTJuP1XR1P1ZExhSFHy+pu8omj06Rz3MISDza7trUFRP79GZ6ocKWYVpJZ
BCKUOhQjKDCkvcx2qHZqiaZ0IWyr0by402kmBD6aiRT7Jpn9c4iO9LuJBj3f0RXML0ew4XGiiVcs
tYpObYjzApyH9SFuFvnQ+7OK0nlU4XF0W3NPXdgMZnZp1z2bWARNp4sAZydqpld3g3V1TBzk5uHY
fXU6GZ0Df+zqdBqGadcmPCx9aKVxtqMFSXswNbLZC9td1TcuYp50tzNBMj+5tTN8h4Ak2Q9bPYBo
p+Ewig4MQtW26sK0Xfk05HzYmiwcXfMGC6T42zQi3xrx1EMLL3rT9KnBiwuTQ3iaJ1CI/OKm5wss
dvmSNR1ycNHbNSfK5rpwhDJXehIZk4xtEv/Al/rVjTZx2hxR/4NkZbdkvJp23SbILrCdl/NYBXm4
4SYB+mwebCu3tjBjHZbMcxAcHA1sFywkPCUrIgR71nnlKhUszERHDrUbTizzfD28wjVo+mmdNngT
lIU/cP22zTo6QitdIRzcIY6DqGFPfJ157WrY67teOQ2Tyj23T/YBD+W3aCTBnTON28vs2jzZttWk
al6kijHWEVvdLY3on+D2WJF8ES2DywhzdZJ5TjXmTdSu5dT4G+KxOble1LANOUY8nZomAfOR4SS4
7+lCH134kR9BxzAUHhn1cJpjsxRyhVAum2U9Y/3qtOxt6BTlu0kPmGKYGTF1+XPejNNcMOaHqYsY
aEzwic6SmLloXJX40rFl+kHhB6gLb+VhfM9GIeZnj4GV9NZgk9UULYZmlrli2r6AKuAdxdB6+3gD
JTyZUef7uQ5RShAptM3P0UCrwiovLMZAjCwfEqi4kLsq4ZeEH4GnZIKzK7YFcLPolfwWxm2QI7g6
uEMntoyZb/rppdUtbMJCZ53CNMbO5RWhz1flqgp94CFDQg5IBUdSc7Nt0X5BQiHsqTGOljKpfnkb
7x/Qq8xpHa+Rl1unNnE2sc4GkL7uFeaD/gFB7GbMtgBO7QgInyZTJANrkrwaOazsgWr9U5nRlEYN
CRrbVfQ7iN27VJpRwKBcLq9xJRp8Ny+5853N/Kwp1bt2nTmMG1b+5CWr+zJ1UZVLGfgoQpHfH3vA
P6kSyKpKp6ha7rSU/WXlEayCec9LELWcb0roK69YeIcOeemnGAFUXdojkKo0hra5EpLtYTwvdvEU
8vOgCcAWQOkbsrSDACIoeEyvyXbY0G2nwICwKKyH7dJhNsp9gwYw7WqX7ANnFXgaMReBo6l6cRaJ
iIqo7uad4xidNnAgQ/AHs2erVrPHAxxnZNNDkVShOI9dX2MUiJMdogd1GmOSfZs6gkgYsvLSE2R8
qEwscX+3VhSo2c9DjVHJS7h5jjl80v1ABfugUmtWcUnLXgz0fk4q7055cDtJyRZUuQ/3kWIUsYRB
IJJn0C3L5AeMGDARTqOiJ0hEk30/K3XeKEhQk9Tshdl++4H2sfvWOhD0ix5HeK42RdCf6M5eSOfA
9z2cAWMwFUX3gqv25KhlPg1YHOKEBn5UbhhMH1W/QIlrHELTOHbjX6w3jko1JuscamNXZlEVoipP
GJGWmJIChRgZ5t25IhrgV9/a3OkEcK5p8jJKmCgqt0OGdgQmA3Y7PDga6/q5rhNdhi2caCxWCq9T
Hyvs+1qDQcUO9TeXCvaIt6lOr34Up5gHdQ5X9AC95qoK7zqWpeCXdRZJuLzKMWx6h4X4eBVHNQ86
g8KxfkMP5RagzcWHZbXTIWntcJ6d3u6nfh4vyPk2j7Hj1bsp9LzjDM+rE/e5+JnUmJzU6tIdQRAI
gtBaW+0AJcbQ5IKk7budeSOrv+6gcDeQGfpDe1EwNz+2hCxPUbOErw3nJO9q4TeZ4m5wQCPo3o2O
xvXHetrB7jTIZ2eNToDWvUPUrWFGMQHhwHfVHjFyBo7sLRQnfY3tHk6KsUNX4ES/E9vi5Kx6gYPN
G2bvxZUToXsjKroXo6UFHId1UlRyRDb6XNMWGEjMB3qd6qTOMCEnMJax9oTXVYLhbtZzMi1duoZm
e1/moNltTUMutA5wx2LP06dZbcFTr+h8HBuL5Tt3KvSklWMsLGks6bMFzrDfgfwF/yACwEAIaUeN
5Y0f3jselpaOWeI4hZEMSAEaeMZ3v9PsWY9Ehg98RKpKHpJ6jrIxMuo9pl37AlwsPtt6CSC78Fh/
z2VsS9Zt7X0PEXqO2xQ+aOLFODD5+F6rhD/RqZG5VJhusB8NxoJqOhc86KbCNYZnq5u4J98b6d4O
3lQOnfDKkQ0YhRCTCCw0mehX2A3Ne3Q5w0OFQlpQEEb2Ckaav7s2iA/Doullq6zdVZE/3fn91L94
aqLoJ7Bz+eY1wEwF5vbCLL2/lxGfd6Nm7klR1+5Bq4/WtEFQQkZxHL87gYfErW6dozEHhdt7qCwV
e1cxdGxrjwk+dYPGwSUIZMLXrUMOzQwq8eKTbhfgRz1bUEdU2vRN26XDSOvL7CQNktbZUqIj9N6m
fqyuhmGJjxluAs+gHbenzYc1BeA9H+tcB0/8zndbVu2iWfNf8FJtDrQTcYAsdbqexg2gWLaYKCpN
CN4szEq3H4OdOTwuJDQxWofel8rYsdiUp0w+qoVmEd76J20lxkPTuz8QAwUZAC4nczaUmmoK3DRh
nrfXQPTOlYl07sB27jeXzrvrzrrUjVxfRxl2pZMM47der97bPIXjvT/a9Tu8CIHM0mQpFt2MrwOa
jKIXNc/dZshxiOXuRBKzp6txdjYIo2CvzeB9iabIbmlfq3F9rLkLPFZasaQksgDlQ2wEXuNrb1Y7
dXdAk0ALKBW63DgJ0iUQEZ6RCKMdbLoG5D51dHtRjUxS7oTuT1dvCVzsSPcI0cJ8AnTRX3fltMQo
luxVhf5sZADUOc6x3SAULUgvBJzElshk4N8Eu7ARw05v5OcWV/HT4HQUpx++Da+B1tlF8N+hHpoT
hFQwu0JpeXFn5mSqFhGOvUrB5KKfcyg+SJpsEp3AMOYmwhi09VRnDaQIsOCPxzesbNuz46Nc+7a2
GXLNkGs0GFJMkrMffUeALWCncR65QJ2HDKfFHWTDirifhi0Z8OK+0Mj/yU3S+U8oDFW5hc6A3tXv
z9fwOHS96AOfPacGSQ2N027g/XbXGTfMMIph8rDtghYbOLi/Vt6OKRk+1yAA5Og6cKyqlRVNBfl2
Kp04ybAAQdSGasR3mIK2qdeEeIGTTmQQqaMhqg0vfMtI5o1X+H6yXxMSg3qduByfvIqvdmiW+1WM
5IVs4Vc9O1VRzXX91Ujv3brOmraTFvApp2TKIx6EOZbw74jdNr+lVwOQsyYE0pyoghverEUADwb8
HgDm3HQLXCC9SbyUFKGq37ZBbC/jinzErFVIIFOT3yZpGyW2aHzYmAYqiQvRoFzCoxXGr4PZ7jR3
7KkG5fEpqFe8/hKOvFw3U+lVLr1T6FIKHGP92ZW0umfzPLzBqHrb1dzvd7ML7muAhO1cjzgJJw0V
kUBXArk0mvcyJnFUNiugPzSc/GLRBkLhE9cgDUJ3WQSzn5RwkvQyPdhk70/KzdGJ0iKOFIgYIqAi
nVf/W8iMLbptSE48QDhctFXqcTZzf9TtwAGyOEgnm2RyAStiKZSPFpsjFDtHu6p2lZxwgOs6lmlV
0e0LesLwEsHa811ZjiBdCc2h2cJVpk6d9Jl7tc6oQ/OzqTG/pYPswlfSuM+Bpd1SzD1X74njq8xz
16lkMRkv0gNi30bt+DVYm/iwbmotwomKPFqW6+OF6cSysc6Z4DSbXdcgbwRnVNAz9r2L8N+tXheU
vIFlXWpmqe6StRp2foXlkwM86Y2xwN3XTqNLbKUxKNXz2JwqE+ItBA6aNhRqlZjKN9QgAAXVkORC
jPKl40lYwpnF2ddBFD5CoePji8TYu3DHh2NAswIh3VlsAa5le7QWbBLX+wVCHvnmLBW5rzBJ7QbH
I2mldHxoNixqmIj9o9cCj8b2aM6R4BHCTRabzrYx37po3HJ0OvhUPfCyd7h7WLgZ7zwvjjMBbHvX
LonJE81kZp1B5JWgat8QPPW2B0SQrujDn2A3wnfI56mO1gzw20+2/jBwjJJQUyZ3VbChk5Ytfxmi
7idWMH1hRMeKBP5RgOGBmDqGuVBIatxW28IWGP7J8wVPKMlbNCJ3azdyKH2i9VDBwvzQYkeXrxLz
qahahac40A9z3esd+gsa490OpnxCpkebo7NaUzPOzb6amTzoAAvX/r4HuzxO64nKnwug/2zqDczv
VNjHB0L9ZWdrzUKsLZfwAURi1mRsGUJwNM3yewTQfx/67ayfGwCsdcqo5yErVePFdJtxLANO+h8k
WIMj5ZLce51khyUGdSkzimNTxVqkFwDVdjpcgcSBDRB46hClTTR2Z6MCmtnUvchCQZDRNqA/KfgY
km800ds5EVsg0xmHUdmbzcvjDjJG0aAi6qoao9JBqNAPb3K6ElT6NmcW2V0j2sOvZtlCEJ2mpP3B
/H7QBQRxwi8sZuxfELQMW9FdjbyTq09v5EfR9xH2R4c67u0viRXXksLLPDrHcKR4SBo0lUAqydlb
hgDPc9OmGPTPjMX1OdHDdNYL/u+UYnEW5j1q5JwHWHgfG0brXS9JJwofzuh7f1nQ7WBH1d7NDm8L
tvDmzo7j9n1pVmWzrp+nwgzE/NBdbL7aJrIXM9VB6XSRt8NmKkoDMrbnqdPzRfhGHCMYkDzDQd9B
NKEyqogFhgi87nI3wYn91LVifbSbTIoQtq47MkAeKhDABsByaXi5LRAuu6hOgGhHD/1/Jy5A8Joi
7uCliWW4X2eNkvqHcuIN3k8edwGMWbwXSdBX34Nl9ItWs3oHuz5WthDoPgoS6mIAXpLFaoWKMnb7
R9fWsK2pJq+s3SR5juvavsSsD3cuoe15/EWJo17AwbdR2izeDJXC6I/DRS1WqbTF45cFBlBraoBF
fgvX6prCHvNT7EEGbFCGSkK89cRbjunNhYj34kZ6/Im1t2cxYnjRGxodGaQzbX2dSy+WTdbWHFDH
4szdCZB42J5cZBCAb7QpLJADox+baQJmEIV+VBhO4E7GKq32kfS7gvrKrHsa2PpbNYVOWY0hp6U2
wjnBLHcZUtKT/nuTeOq971y2gUoWVl8x+/AcrCByF8ZTA0nPLAqoWznmoS1YsXQO4Js5UuT4qk41
RRhgIEIbau+rBFefBjWb0nBttzNdwu03axwnG7h2Ck0g3Mt6t7X3fPW2J+IiBYfSftttdLNeGhjb
ZeuKFSaqBFOXCQK84+o3b3Tr+c4mYfePUnDBBsSkXj3lh5n0HcA2cohffRmabyPr8Xysw/Ju8N69
jtjx+zsEMMl90qBDkIbH94lh/lkEM6gvclneXetyiN26sXQYrg9UFO4gQQ/YJnAa6PLTZTKxjzl9
7eDACcevy9w1GPgYTkH4c4Kvs+scv1lgCRKjKatc1y3CUCgHe3gxviQK7XSqoCxzC5ZMfViEcCss
mwULlGSLZSEx9R3UCgFYylsn+R03kXjuJKQekCnL6WlDXtSCEXwdadYHykkJrI73krg0G0bbPQge
YhAWgAB+wUduJAe5Khc8umkpVkwQWPQ62kdWy0wrKOhRT0H7IDgix1Zg4QWGTpIByaoftwCTL9P+
epJYRbxxSsOXeAq6M5om+dTFa7efVi5yJKV4KV1gp67l7O0kxTxtcH8eEE8tCpzrXUZDv36c1so8
xMaco3H4p1l6cplCpKkhyAGb8A5K/hmTCjIOA1HAdweQbbtwnoc+I+8GS/67qWrm+w0HYx5yKXaA
g4eyrk1yXK+m9yONwsKxrou87XABrhMN73jb2gciElNOVWgePLOxO0A68YOH5Uc2q7bJp2kAduDN
Ehi5slWBjdG6XxmUCgZD6ZeARt196NLgkviSnLDmgZYaN6jwFX62SSOFc15Bg1j8fjnNixc8+n4d
vGO2HvajmCUis6Vxd4GqgE358IJ5NMRry+sOWoPXwaGB9TCDYCMaA7etsKAhlnWIasKz2UogUEPE
xzMZAIdDb02GHLrAao9nuj0O0VyXkx9eTVl5h+PMKJgUFX08V16BsJPlAtSjmfs1TBXm4gOydgbs
l3Dq6gmYedD49oL1h0KcqmzfXHSvJtNhJ372vH9fu2rccdZExdDiCfo7c+4D6uJtYAGP+dTFFIG3
K7xqsK5xwxIkg1PrWCRUmuq/EVVvcwsCUfnId9/IMQJsKCBgwowA0L7jL3//Fh/w//5HdPs3uXAh
mDeTaT2yMYF1qSPoAAaVR98bvibF3//GBwTG2/CCdQP7a9CePmqOaegRFffvn/uBgjm6zSnASMEJ
tRQ+Zq08tJJjDG2b7LogZd2Yt2w6WKS3xZ7e+SCLkSa6m8Gpcz5LJfvoe13//V+/XVIvG4pbCAK0
eJ3j5xFk7r9/sY9uyg37WSCa2XDoc45Bh43JlCrndwSe/98//KPn9oaSCYyMSxRSCIrh5BCTOXNC
jvf22cT/xTfSi27dCUYHB4OpWX3UK8dIuWd6BHz5WaDDR5d/w8BUBMttBHN1xw2bvqD2qhxTaRnC
NSd13T78RAnxwV+5TStY4SY0unVTH8F1RK9zcf1xXy1hysLtk/LxwcNzG1pQJ3OgcFPNkXswzgl+
9/Wc//0Gf/TJV6bsvx5L4K4NkVomB7cVu8HnhWvnT6rRn5Vq0W0eweBJ0KDq8DoNTRewD/9ZatiN
zFZgFPbg07VS/dXZ6s/eg4/uwvX9+Nc3ISOMw71qk8eIvIX1g0dotrRPw+x8cpc/+qWu//6vz5eY
ShInmoMjNhzyXE9DAhsbyn7+t/tw8xar2cBoupqgpkGKEVf0vgOg9d8++uYdtqCiMWyzEgR10Spt
x8Lp48+CWz8oPuENoXrFiGs3H3z5gYJkQnyzhwO/KlwuHv5+8R/9gZs3uJMaoB524ojcHC8+w6AA
Yeg/zA3e/v75HyiNbjMJ5qQPYbtvBTjna5ObavDva/faUkSU+LsYFoiPCnuEx2Eb6XkbTC//W2W9
jSqAT/SitwiiEroqKEU952LQeGTcXOfgYCaf3Pw/O2/BDvTmBV9qdGJBAr00CK67BmQU+LPcg1CH
ntL+tEiDJkH4XA1qP5GNfVJU/qfI+APz/TbJoPZJ7zl+1x+T2PoXhyTd/Qpe35YD+gcsQ+uxaMB8
KRHzFqaaJCwPvbgpF9lWqfHgY7w4CPVuZ2tAo6naUo9M3YPMGO6w6Q6QGroggLhqgCClTuyP7wDv
EYfWdnO7b+RiGxCI1u3sybH9CvMmuR9hS3lhG7Vnsln+sLDK3wWSLKcF1lTPbGGYKmbZBQBOelVI
hoe4wOWKF6aUN4DqTSmQg7FHYzBgMX1y43Z9RNBzkoWJrcvKRhES6uCsnGI9dzWvnRn7UvnTK+jX
zk5w4v8SQNf22Hd2u3Ge1Z0K4ivTmHpHApHGUVfRlk++WbOVt95lTVRXtM7i70Rd+wXfAjjWwt2b
5YkTYqtqpD2vFfjWzXLtIrsuemijQJfDFGJUslTGmN1WPuy4jdsyDlf/BMKp+9mh8cFL6d+UWg2s
DhZnDT2AmH+FB0ml7iL5id3PB3X21gVe+BoUAQiMkfJ0WaDnrJvPZMwfvOu3DvDw9Xe2tg3ogYzz
w1gtKg8r52XT9ZK56GQnORQyaO8IyNx/Ly4ffZWbyhvylrkLXLuPMUwRSiugOYfiw/ukKfjgLtxG
eFBEA2Ml5CQHHwtqSmFpFz6hCn9Snz649tsID+3Wmk5mQ30C2HyHYPr+edLBZ96XH137zXE3q7Wj
c4gziWqFeAXs9ACLw6f+k4v/6ONvfnjHGcfYHWDyCN7vA4JIQGd2Zbp60Seq9Y8+/+bY06T2sfTH
5ZO1z/qqyrvhwtr4k/L50affnHnuAly+VXgDKizCyX5hMZZT6yc/Dfnf4/6H4nwbplHxzW07b6gO
2ziFGaBbdW/0WibY5x/jXuhsgyEZOD+On8sk+MXEKH4agf/eUR2GdrP6r8EMv2HbXLG9BDrLAny/
uuxZ3YGrMLLXTmFt6zrdfMISDazPHmlaj7CyA3clYvE9toHLLmgk2VVEjrnvNutd7TagJ7YzAwsN
Z+CLW1e0xCBmH2dX/miIYAr0JW0euoB2JR1U95ZEMDUDNlwBfR+CZ5ugvg008UsstjDPg2Z/H6NQ
1dkibXdEhA4Fec6NccSqPuW+btIq4NtOOVIdq42Ade/UayFb4hwiDWICYFNYGUOV8gMQnv6BQOb+
0Ht2eI+YHECEkNG3hpHodXGkubeu3C6RqLfrAiDkwMu7rUxgx/xK5lFezOoAq4iFgkiI2K+qi/1v
OiHDxVkV1hPgy7anNWHhQbElABzDyI8KSe9vNAg2eCzPLskC2OvvYMEVPsVYeR5AI56fvE0HZ7FF
YOOv1HP2ygxsHy3afpkih55cJDRgU8ZBK/UIuC14wRggvAAs8TFsC96uHeQtK4h8o2tTBn7WC+Rt
0VGqiYC+jmVgah0bpg3zIL2ILCAWVfW/IRVwnv2WjMfFY8F3J5TTT9JUtoRlkz6xCskCIeTUp6Bd
QBKC7OkOkhXAfAQUphme+qxyQrAWaNCculih+DbDlPpq4i/OGLWZ7BZkV/y9An809fs3byrUVmIm
C0HzG9rwCCN2+QqGWvOywcEK3LS5D/Yu1tj3bMPoHPRIT4DsCFAcJCZnXgW2AH67fXKyffBe36bM
VFoGsGYzyQFpm3pVFzdxTgPRn1SND+af21gZBCOim0zcBP7YPyBJyNYaHODoIsynleNaPf9UOK5/
+V8TUBeBrw6ghx6ssYcIc0UqBBZZs/8OmZJON88uKShpbeov8tn1kq82aWXGEHbyn25mcJvPaAbX
NFfW51FB47djc49s8WSV4usKYP80rot42XrB8loyIM5xX+Ur0OjMas8px7FrMjMq/uXvF/M/R7L/
/2v8v4wrobDkMONojwoOcQ96FWzfODW0Ypw2Ndi3SfMK30W9PvkkYnM514EM805Jb05nkMpyj8Vd
WXcUW5IG7Ee/2Gpf3zkt+DcyWSC/HOHz+pYETSIhXYRksvj7hf/5YA9u+6vEs8qvYAxxDHt16UWE
fav7icnBnx/w4LbBqpJkCSNioqPpV2g1WAar0bTX/+3Cb/MyNQhloZkbffTUlXOwmT5TzWfmgn+2
u/eCWyCKMSm132gfrl4g29IQ8tdmy+ja/eAVH+8Gtfzclu6lV7yFtm8u0I6DW9q6qYUnLyhY0/Pf
b8+fJcpBdHP4Y79K1141/hE5Ub9CJo8yFrknTZSBiPxzCmFB8Pc/9Od6EdyiVokfoTDOcj46NLSA
pBkO/+bFWb0wnQL5SaP0wcN2C1xhVh9c0IemY+WJPvMq5x6at+9//wIfffbNZFtj+153PidHeeW1
NtiwSIuj5799+E2t8zwGSYAH+/SK6nKOjnziu79/8gc3OLy+PP+qoqxjAe+o9I8rCO2PCA2xj043
TXcwjPLzeby6BkY8+qRKffBGBjd9Nq2NMQsXwVHCMhpa8HTVF2s++SZ/nqeC2xS7QSMHiqgmwDK7
SpV6inGi9jxIrxTWcV5BkRpT8OY/uSMffZWbk9wFxazBSx8cUeZT1/h7x5AD8f6Ps/NYjlvJgugX
IQLebBvt2KAVJVLUBiEzgncFW/j6Oa2VhEd0R3A5ijcNogCUuTfz5JXPbuVrMBefXZ5GteMp+Xmg
kNa79VGGiLedclP2zpX5a+XBL/fdXYmXNUVKGgh6UG5PG7ZHK6qMGwdmq9a3V1bJtcucy7F/vV9T
NsBbBgEWTNhQaonwzihvemhw6Cnr+vvll3hluJabjdLBXzYqsRWgi8GiHm2mpt9bc7GpK+XK89b+
5Dq8s8Iu49R0MP2Oo7Dc1+lMwAcav6euSosjSoYm9PM+DB+z1OlmVGdq9b2sXe058iL7LlVbnt+A
QRzvrY5Plf8Uor3iHWYUAjER2HpxpPyjhew69Xw7TWjcNMnGzIvj8dZV9BiTfOEca1yOt7VTOti0
9PaYZDOHmQQF92dNTUqAd5g+UiT6uzDtvrI10e/GrsffJk3nUCazfS7ksWf2Qm9Xup6J1q2zn3Kv
wSUcV+VDhQHqvkv78HbUOf7WUpM5fCYTwo/iRYFahuZB2AiPNiiTkD5N5MSZ9Sw/T3WHdEOnU2tY
OCkFkrSbsCtNTG9DmN5nrYc0lVgFv58TffZN1TB/Ejk4BUIW9h3ke/lSGtqT2SU/2JQGI1iBgzrl
7dYgPugxs9ttHPX7SEHMNQxJcpLIZreoH/imPTfEAjFZ9W2pRyly+1BOqDpmY9fZTetjNwu381Sn
n6SbzCeVbzXdlgYYAhIVne5HrFQabs/S/VzoXjhviyHCnY5zYscj1U2GnYCVJnbSLZtldWN6FJK7
aLKnndJWQ7aNsU4kV16wlQlleTTIKhofaupSWobefdQBQwTUggWBPVb6oeXPcPV/v0VNQzClhqUH
Vnr0s4qwcq28+oGs/f2LKUtp0xKPu1MFkzFo/thRxrLw6fkTMFL/8me+MpcssdgG3tZkrsMqECZp
A5PogXMo3xWeFR6E4TYelWtf+8rNLCHZteM2EZalPjD7ZrqJFRk/tTI2dkJz59fLN7MyZy1B2R6a
jtGrOOw3uiK3RmIXsFSS9m0uUnmnq052ZW58PwZSN5es7G7o27xGYhXY1KapzjbiUCGq/OUVKLBx
oRfJRmurftzh9zefsAtnvyFGpq+p5jn6lcVmZXO0hGWnuB6sqLXrAKh+6lNd2xes0ldei7WRPF/0
ryXGtRUP9y3n/zkVj2lX/GqRWWygG2ydCQ/S5cf1/hthuIv1vizMhPRKm9Om+2vQ1U1XvGD8uvLt
rw2P8e8dABkim3E2ar745NTb6dGN0ysjvzY4i2++nCanbee8DiB8P9lpOG2oJslNUxKuIbVr3ci1
qyxGh7YKMbjSrAO6EoRwtl9ROO4rJ7w3Kmv/kQdgLlHcyah1uIuSOrD1/oetIfwMhaLelS3WqstX
+PPpvbPCL3ncQj+jiMmNDAjAFdlmgEr5kk8aTh+kxPVNN0blY2jMGQbDcDgOYnRIvcyj5ygk3zuu
jPrepWB18DJvfrZ0KWjHCO0haklZ8IbePZi1Fn12Q2lSX2oVwllaYBvKLMubqHPpNbmyhlmSCQz0
9JGo+1y+r5Vpcxkg5qiRpha2Mwax/mtwbRQ+8SbBfwk+Ce/Cx96zJU9bZ/2N5k6OgWZ16W4qp+gh
9rT0l6pO1m+ttLybyzez8qn8JwducgWPpW8DKx2+YN9/isr5ylb1T+Hmved/HsC/JpKy9walUOc2
YEm514wOr1MDCvw+BiNENTib5VEAYBq2cZF0r12u9d9qttC3uYElMtVL7bZue/HF0FvrZuri4q7h
s96Ru5oHFoJv1df0WRxrN9b8THTmd2tu4r1bR9rPpu/IQ81ncQjTErlMYmOugTrRbdrQo+Y+KDOO
B9s9JNUkj2aTpSfTjOtHV43TFzXv9FelMTFNxp17nHHP7crMHl7Uea5uongiYLvQrK0j4vE4yay8
IT+T2KNomo+R25h+a+TJKR103vkQtiBq9dGNjvRwhp3liEJuqpYOid/CvrgvctecsV8XwC+JTSl/
xeD3Zx/Zq7fREvVFmzj9Xn7U5yPCfx8HEJJ/H4eoS+n0BX09TBFBjCA2s7dAvLZa5B3qBjVZeeWd
Wpnbl9TALpkmau+YFOduFiczwSvt2v1M+V5PPiQsMpawQPhl5+rMKMG8nbz6ppzv8KZdHqa1L2Kx
/HXgScUcNmMQ4VrauFavfRkcbDiXf/39h2D+qWT/9U3YkgZLnTlqIJoskKP6pGc5gdLjp9FJDl3u
/paqvPIYVhYRbbFUNUWTxh3zLZuEAgV3fJNO5SZ3X/NYHi7fzNoVFsuUgIwxTakDDnuk3j3hw+uK
YReNFhbdDJzY5au8/zqZf7QPfw2ZNuDQcCI0gx2py3r/liWoQKMr+5CVW1gC59Wq9jAU0Y2bxeca
SwOwkU0p7xTv9+U/fuVtWhLnO0XRRwCBCAObtMDVO/taG9dXFok/1bz/ftLmMgR1wqiLuSE5V6np
fZ9jksYtBhCEsQ4BD7plRo/TiJmgJKHtdoyredPXVVz7Kc7AXa0lYDbChhCq8MWiXcYer6dP5OL1
zhogQJmNIyVW+m0tm7LcWC7wAL0Urm+5IVm4g7B2uuLUT/GQjnem5dY7dMZDOA33OdhjEHU2fIS0
mIpNZMgBAHVfPmt6ZQOJQ6XpyzEJv3jV4Ly1eIqQdIn+NsNMcE4e716nNIxQ0FbmuKnS7LdQBmWr
u1ULZ6RvwV5mbXNXj9ZUQLSKZzZfynRTGqq0th15dDsb1f2hS13lYa7CWr0y4H++nfcG/Pwa/fUu
5l2GNEK3lRN1gX1RYx3osIMn8pAntEQtQAKvqPRvzf5zSwmBE8KVb2Blz7Fk87NXxiVQifA0qs1v
Z262dJAJuyo/paYMTKe4cn9rX8Ni7pNtlto0RocgJG9L5MYWlyZK7S9OVW4vfw9rV1hszduS9rTM
G1JUVMhZ7rxR3e8tVIbYuTJ9r43UYtZTIhBUhlCVkwtJRaP2hl3umKAKKT8ryfTBWWMx8ZlK3RkE
iMK194CiObsQX+Xk3XZkJVweprVpY7FW97FVWF6Ed8t2K7mbsZaHsXctwvjPJvK/b7GmL8ZodiRW
wbKdgqhMgYKVk7hv5kH+cPVI+Oh/fqmZMLd6hCTVMAl+DcsW6oI90/7Ss17eRn0IeCRtEKVEtXll
u/j+LWvL/KGitBtjNtyJmvy4M/T5VLTXmmLvryDa8qwTIoYDuoE0yJpf7Wg4jdTzSvPKC7fy48tT
Tm/DGZr0Og1kiVkRP8S+w84d2rqxv/wuvP/J0Mn/d86pI6M1oR3IAH891cz/2XO7HZ2f5xy2yxdY
u4Pzp/TXpIYrnChtIzUCRbcfpcg5EiqsAUp2ZVZ5f8+jLQ9MbU5jD82cDOIuEU+VbkSguEy4UBrA
v11t5LiAmN7ISxmNa9rw96cBbXl+khHeSzSYSaBGeOu9OduKoj+0bffVqaIQK0398/LgrV1oMWXm
ZoXAcWIFUrw71lofNuBGCRHqz0BUw/jKtLk2hItpc3SaWSs6Lw2iHHfsBlNe+NqCYsLAmbfaLfbp
8TZUDeONVrn5dPnO1l6LxSwROSrH9jCUQWGkbFEnnFzP0dR+/tivL6ZQ+DvGkHntHNiTdwSycGOE
gJg040PNam25aVRSvKpD6zqnMsq3WQ3wp9tq9afLf/vKVLXcNA5Z7g1TahPU6/VPwGPv7Sa5smlf
KS/ibfv3Y4RdDOkMSgijPj1EWXwPnAVptHLQpLVzO++5qwSa2wZ9U6PQQei7KyO2Ms0s95Lou4Te
OtkcVGOFqhcE9M3cO1BdEkOHcCrTa5X5lU2UtgwyolI7a6mUrMlDYRzCWWlvxKCUN3FevIRZVty3
YT1uRin1I3Ckkj25q9x3EDCQz47ymopwdaTP7/1f057udhVIZFdSnpK3VQPzvKSgigguK9TwKwE8
JuI/4pa6OaMUoKfhTWdN7ZUFfuWDXqady0wABR6Y1GtQsun0Yqjehm30aWh/9OlDl1wrVq18xMug
c+BvFKzLnEDsdmQzDlrNFxMp4U1SfGyaWGYiQY4ZzLmd3JM5fRvUXyUSZUeRV4Zp7c9fzBK9gIzA
ecmFY/3F4Tiia9amCPPjx77jxS5L1Sit5hF92iGUj0bn3SCaufKHv/988U//+3IR9IEPo6dIOJMY
lWy6LpYYP2rN9zJZ/nBFqH7TS2U42frcXJNwvb8UqctAJLPw1GaOyGyZjXTTqt9S+eK1vxXx00n+
d3nA3n8c6jL+3Bn0EpM+PIceMMF9qcBqVHCbmAger2x23p9a1WU2kmvBbbPh7gWqMF6QvIFrG64o
SvTzYvnfbS/yyH+ficq0oxcNb6oKHX4LRnQCrdAIXzeH/2UObW4laVXfnVQkm6qdH/pJaE8uEtiT
hbP4Dkrn6wTw46bFXv7WY2rdyHYE2arO/Q7E5fAqxsTb4ahTjyNhGRuvcOAKfGzkz+P192SloR+d
KXqfCmt+JiAsMFMP+AVH/Y/9/nnM/vp9g3Tqrh6HORB9JOG+tztV9faqBUDvygXeX19Ub7GdaOve
cZyskEEla+Vb0cW/pJkOnzj6OwThNP3vSsriYGfunW66cjtRvrqd3GYA8aZ6b2XjKnCAHJUUsTx7
DCFsfoN0CycHudvdaIfiewX/DOC2BIKtoQMQwjCAEuY/oZqkO6Kmcx+ZDEA6KbUXvc8z3+mk/I1c
DkouUIsnuNs1HclkvrEHfJAN/Xu/9jpxLHVZBqpm/4iacyx7GVbH0EsRC0Db6AKIGzHaC8FP67oB
m8lzq0fbrE4x0FULVeNjIdD7SSNPv1dDLREzSbe+swiq8Gu996YPPsHFVOnl+li5dlMFo/o2qRjx
q3bbTL8vP721z3IxUw6ZbMJCqURg1H2TnvU/0YlsBPH5Qz+/TJsavTLxSESzTyMP056mn56ifOwv
X4ZNOW6GDz+OdIRwTbcPZxiStkjqaz2ulYFZJkvZ4axqKv6SAAjYFj3yJm40KlDP2ahCH3fRdjQ3
ozmfPI3pIsuHY9p/aqXcpbALKzEcpASHCscttpqd9Mz7SMkOGRHqEwtdg9XJuuaQXvtDz5/lXx94
YtX00uTonJSS8qy0ZzCn+Ye2ACiq//3tBur9BHpBogxtN51GjFL/xWquFVtWFp1luFRHXFhakyV7
YquU3PVmVELj07NTKIrhWm9k7RqL6S8GUgS6WzinLDuO8xNc2cL4cfndXlmVlyqRxOutND3/dNP2
fjiCWUuhnLdA67+V3sdq5OqynT4SeDzok2qftLS8d7r8RQzaYcydw+V7WHt5Fp+/ozvW2JglR8EK
6XktoLnO3euHfnvZLRoQ6Vfs82SgEcsSq9/r/Mq3uTLwyx5RbqoEDtWyDypT3eZJceztaqN6n9Q2
xYwXfUj2rzrnq//1XTk4ZPsR5HdwZiq52uuQ/hbXNIXan2nknS2Ls/hqmXSlpbkCVbQCYLVWbXGE
YzqCqgYOqGxp2na4WJx5Gnyt13R0L3l3zAcCRjxzjgMjuSExVj80UV3diA4yoweQ2vZ741xOApuj
bsZQiagi0OsCt2zUHYIGImhIVSnNBGbn6KWHEdDkW6gKRHAQNKCpyV2kVmKvksyx9Vxl3LN8ug+2
3aC5s7H+UNkRef3Vs8LCd0wd6Rn0Wn26LYcU0DcIiHoHm996zoCLoZSHeQrIJb9trTQJ6PWkRwMC
1q5pzPF3Fjnp9yEmJ8+xRLobbJmybmc63kcxPcPHtqDjh2H62WuIaHmSWoS716kK+D69FRXBoGT2
DSpl60D+VPQ8knpyk45aSMrI4ADLj6dtmBXlTd4TDVAnFlEBQgeLNHT9UUvJKzWSDPImsJBik5tt
f+iK3jxUgP1KUq4h6HAc0b0ODH/YAjYsKGXT/jK3laFUQUTr+jNcUpipUA+wM4WpfUSO5rwqnufu
wrGThJjocueV0Did0u6eyUst9mbkuLvGGNDIAcdKyUmZahMpjmaTs5Bad+aQOL7K333M3MH4Euoz
+GNHtkgGFS2ffuTFNJPNPBPOoBbpXQxRdCfGtnjQyrTcdyVY6N6q22Mx0PSpmZ1IpGv1Ep+UmHY8
bYhJpqsbu6jp03tQjtkd+ULV/8gmwoBUiTkjuicuZbNzHLs65pPjnXRA3o+N25AUk3stfhEzbqOd
5kgj2hUSspWrhq2vcJx/bUah8HeeGwBlCw35TtGRq+/yqkhjIG5IjGgoKftSKvEeitCfIwAEox5A
qwEN86DVzbDTbKt+zkvd+mnVUt3lYTiSl0u1/Iwx85IvIoaDt2lG13iqvZbzKBUGYJD5PI/Psydb
eF4SlhiROj1v6bZ2nhWTtdbwFPPn0PTNp7zTkr2aV/VLGiafMQvJAzLO0rqx4wGknBvjXZ3nzm+j
oj0i/nuddRtNqMttP4SKOhZQQsFT+I0IDes2Usm6yHpjTLZmFvUfiwBVncWe2qSGJhMVrkBqKL1f
ze4hN/QvlmqNH9tUOotNJfkkeP9Itgp00l37iaNBhOYVLWd05QLniey9CW6xskCc03szUaxTjYOd
kKRBnEgBAkvvOLBPwzi8UldbWcGWiJ5iknYTzWNKYlgf/QAaqRC/GTv6ldPN2s8vqnYJyDQAbBoh
Zmam0wpKyxvCcfXt5SVyZZCWZB7FcqWE7mSdIOYDw/cjtkC6dj8N19pNK9ufJZYnRkRuWZllnoCt
6xT6Gu8uvXbsXvvt87//tUBiQ81H3c2Ip4TJ9CjBzfxvUkJ1O3ix9fvy+KwUW5zFJfQIFUKdYrRv
JYEu6eR+hXPMnKbFx0xTHkAlHXK7/eC24vwK/HU/XgrXrzPhTiXWV2BcvsASZybs6RrAaGW7u3xL
Ky/UMowRyKoVz7KhbldCgK/OWZtdNXXfL//6yoDZi3sgO5DiE7zfQLfmMei1GMdVDJqihAC1M/k4
NjXis43jFeKKYGftFV5ssA2nchyroHHeNf1tqQEM9bT25+i2Ny3y8Mt3tXaNxWwIfLALFXDqQUyO
6Iulj/K5xbEA2S+1dkYcK1e2fCvUDXXpJmOdpVTdWklgOS6Q1qImYM1xDF8kGjFGaT4mX7zU8YIq
hPeHtzraDUKMny7f5cqbsbSQlRqRUKML8kMnnaMez+hVj37T5R8/lyffmY6XtjE9ys1CTDnreegi
CxFztx1V8Uv1Qn9wuSS7zRQjBJzt/12+4PkTfe+Ci4mzivEcTwagFDRe9VGzxyPmiDPBVGuuvBXv
3hLZW4s3j0SgWDYkMJ3U3thP1ozQ1ZteOSxZmzIJv+eEZ+fFLHf2QIzK5Zt690XkkosXMYHqbjST
zsnjHIY26mxNXA3gdpVDpZLltTXtzyngP4PHdRarc6LEuacnXRwU6VAGjUbink8HR7+1xwgQ1jza
W/TbCclSJtUqc8qiXYV8di8NnSwJt56+yDzmzDhzlGi8eXwcB8V+1cxKqfyxceNvJNdAWGiJN9gk
Zqh/D/U6eZYxITvbyFLqrUwy0LCl2205oGtb4rWAI1YdyU+V1xxNw2u1TdJ00SsJZMPJ64x23xKT
jZSotG8g85G+NZM+k4AtJBSmNl8y285+DUZV7lx7pP9kbl1H2baRXtznXec+xiXNb+jG446IivEI
5HXep/DRCLMRycazNQIHyWMjI4CCbTqQTkrCDHmr0/TWgoqmUq17d47jTie3d+NDWhrmjZhEuS3G
soAeXU0PfSPsjUP+py8BZfu8ncOzYg/JRp3HfMuD/TlGYbXv6fpeeV3e/QYQXS96BVWVz0TEldOJ
5u42jW49CgWkKG4/9DIuTZpdKSYPoGsT6E6R3RNPw25RyfaTVicBcVvDFRnEu9MSN7E4BydGNuW1
ScKQ5v304n3qXpuSVj6mJWgsr2iHpkWKFr5P9wBAATO7G2OSh4xu++UhWnsA53//a0lvm9Cl+M0B
SI2nTd52xBMQkjF2V57Ays8vhbe5y/tbFxMzkGd99RL5RHTMK9nA1zbpKyO0rKA0JLFlajXFZLsT
DxSlvtFOmxn1sQMT//IIrUyiy1oKRA4DsYHTk5kxbhPlnLJhmL/NzH3hTHRXCaGDWo2bLT6CD3lc
NGNZWGkNW4lDPScD2WrvseY9yby68kBW3tVlVWWasrCMsm4MbHvceNZTH1+Du6z98uJNkhaHcqjs
SXBOXEPZUBBbMLZX5om1Hz//+1+vaaykpHu07RhYNFGYi8gEuPJ4V97Q5W6zA8+iKI4eB6ndPGVJ
ciTW7BZP3kfqwzzKxXqoqmYGuJkX1Crlt9HIt32DcsWprp4i393PcoHFQtgpsW6XijcE8Ko+kQdy
stkhbaTi3SaQk4gL1vZku117DmujtTizqrLT2zY1Y97M+nWOIpZ5/diQ7Hv5W1t5zMujqq6oLT1W
EaOq1vp90YNvtuvm2vFlZbJYUmQVTcM1U1g8i+KNg7dv0JAqZm8bX0NnrIzO8rCa1BnJizg6gkr8
1CDSYSqyyCq8PDbGH1ndO3ue/xxVs4o4jdYMT6qpFOwAWi88ZlYvCA+JbXE/uUbzGxh9TxD7TMFi
oyeRdQqnRggC7VTlCQrb9NWq1MK56SKzfu5ll3yV+J2/jdSJA7fLoy84L+2vaRMV27KbaSXqjQHy
QpvL5GAbQr/FmTM9lmllP06NV58IX7BfahbAfZsZ0SMxNNW+DUnEHoaWpiGRFG9uJIhopcuV+zXS
7E+TqhpvddFTo0p1mqwbYrur+wkEPRqoND0moqi2+JWVvUmrI+Bckb7llm7vtCgWO9uY8o7kvna4
NeMoP4ZVFQZZEcrjqLFYboqxiW/TaTzXurv0RGpHfaBVre+81lR+Z0NBvghwE/VnKvXmIXZBI22o
K3aHybHag7Sph4qZMIx8bJwfgLDCh5w0mH1t9QR2xa0bBoPWlc9VMdIQrMZY3zgJKXIkxtbFk+Mq
zT7MwuhL3vXFSBa0Bd0aI8zOVhvrd+GhX0MTbz6B0uP27ZLDJ2B7sktwIu2hCFUn8lQjYl2S4Wdl
9+2zNvThuItdS3wzJWXJph1teQuGyi1vVaJfH906ubfMELw/lH4a+HZ1SyoGZGlSj/diAK9XdI2x
d2yluOPfSoJfMtO3iVxEUYVpLz3HVTeNDmittMpb+Eyc6Wes4b7tCMcnnGDeZb3Wvhg26XV4uq3j
TIGRTAFS6xIkWBjQQFwfRpzSvq30hPhZGk8ypghhhoZ9A6iGpBcLh3Ac25C/knRGcVSHpELL8FjX
DZFvfIxH0U4E/cJWObT2YMBTJEUxIlrqhzAy8RpJXiLhKd4zmhFvT0r8RIi5of8YKR//9OZkfHEq
Xg+FauNPxYlUX05WJ8mvH12/nnXJOc7zOSITFKBb5bxrEtO7PUdRWOjv9JhIvGz0ngtJ3uPsfnPq
KPGzISp3hJ5ovrCtwMqbT3pknuPnjQpICnVe7tbYG4CtziEH2vcuJ30vLsjaRrPo3gGaY1AJUDhO
PWK8tNFS4rgHZ+ckTbXRrYo8OqcnZoPs1ZYswCE75Nmc3wGZMLBf0Vqgal9/Tj3+5iRPy/EchqH6
gmCRWwlM/T5R+g73v5k9lPR6bg27Nh4MN8SFMnXjpiDsiBymhsxes1CcX72tETnMV0lKMhZnUChy
POm1nF+igcekmmr7aBmuedSGJAxSknJ8xQyd+xlUwSdzrtpDC/LkKGwCLKG2xSglxpacQc3rjxad
vr2cDdUvBSNYq3W+nWuKKjaOUV4D1d5ndaGeTymmWvt1m4CPdyuxm8lwNk6JO5vGoTYifetlOnj4
lv9r3GIAV1xe6iQryalPsnyvosc7OCSgbm1bQuRPjOE7PZMqw4k/59/aKCV/IiurT7FbtCQCVPGr
Lb36B591RXrWORHIbDWTlo/TCPJzSGHbi1Ij5EFmbuirilk95IBqtK1H4CVIzBHSXlozNn7bJ+rs
21oJ/r9osvJpSHCOQiZERrXxdJvam21PL2TjFneDp/LOCxwZn9y2tQ9pWirPM35qC1KfSpJSapOZ
QY6a2b7lsQi/KVM+ncI6mhs/M5r5ARiQO20ahC+P5wIxcUNmSuwkEYrpDWUP92jNfTLC7ZRiPKFQ
TzlkW4N1P47MTxXEL+cIkg2yaI0+Z1OGbabtWkhL3+O8i/xmdg32+rMyaJtODHW1FbR4So5FGhDm
vnHkkywHMOjl5BDVFA9J+fvyEra2Pp7//a9dHLly2PibaiJ93ngIyX4gez55m2ww5Zcv8G7f8xzo
9+8FCrcOk9bLm2Duxa0nWj/z+m9KWDxr7Lz4bq/1zNf2KYvCikK2cNuZFFamIYE24ewjRI1Xtror
G7olDYrag9qkBGWcUjtx901q3A5KmxA4Y6N79dobZbYezHD8CGuTs+tixLSOWk01NXXQZM9kVuJq
eshJqbn8OFY2XNZimOJKGmlc11WgErT7G46feupMvXk2UWZuCM+YP3iIXWyyo5SAR63IOYDTHSBB
6q3PvhFA+vnyXay8tUsUNLxkWLXRjCyZLNhmbMe9JoQDFS6+5kJ4n9HFU1hsqztnGIjrmYj5nobw
FOui8Gkm1y/QUTBXM//ckkUYkN7kh0nU3Ja5QXDXPHS7IhujhwyV7n0JK3J7+YZXHtsSHc1jcnok
SUUQN8pD47DaacSm0RH+oljK4+Vr6H+wUO/sZpecaEW0TTZUmggEC+Cz7CHvj11DOjj5LRErwzAO
G7WhoBbnvZB+CbTyrZlC/dnIHI8EYGvov3d2ZWNzt2V5L0rOcJHbFp/MmFPXVsuk8b3wXEJQKiOc
R6KnBfmfQjokZsDd8QuLrlsZ6hxYDdP9ktuyD30TbDbITrN9rVtTdoRWUtnZ9B42yQ0WB+JYaovY
Qmoy8J0LIywfe0WbniCo4+Nq0Kpv9FyLtmlLLlBNFKW6U0ThvhrTKHf1YIc71ZgId3GF8j2fLfeb
Nmv01JEjiRfXwO/kayjznuvK6ggqTGfKimqzQzvgHNs6Me+GAfR0Vkb1Q58Ly1dQClq+DjZuwhXX
Wd5ujslsKwVt+a1L1GC/jXuhvMbqrFAwL5Xu0FpV7idmlFVbzORxtqmjMnzCvxcy5Hb3BbCL9lk5
h2GqOnGaups+dg5GJ13tPT/HxvzLKChT051Oxr2jaPXzZKryoU5VcSz0kp0TdJxxZhXE3o3isOu7
EwVS76a0cmoZCZEpLgexjdrVwz5p3Ing3plUemIli0dhWgQJuqlDJimyf+QF8cbNLOWuswShMupY
vWXDTLStTMSDJBJk3ztauc9a5XvWxNU+tg3COONhytKNmJtyEzs6oYc1xpGN50HStqfSeFRmvuUe
wcfXTCOByS+1xHnUoIkl20ZM7kMvdLKKa5iH9xL0EXkt5/QqSCBOQN2tucdkKraNMpW3bdyUKQGf
TND+0FZwGCN31L6Q9q3fWGHE/AZV0ol+VUlrnVr8YzEk+YZqeOr0pt94ZfhVQs7auEVn+qZrNr4i
1XyrQPXmlOJFKs5i0+P6pDvlHBE+68TAHbOYPDI9NVs8GBXtaahM+67IWsK9qvxZlXYKy1ZNziI3
IrO8qj3GRpP7MWKyB8JoI0LuaTVzrCMrwmhI3rFq5w4Imn6gY4Q3NVHMh8kmmHYv+a+DTo9mQr4t
GFC1wT6mBGBu0xnxBy9Lvw4DiB42T4RbTGUMdioynkqebzESyUZ8ey42nWxLcOdqbQcR6/9tPNHR
E+Cgfhb1mfKqkmQUga64y1phvxmWlR7hraYnWjua3Lhi6u71NlbuPUkW6Z686uRHCnPpkLH3fFGc
8TdhjBk2fo9zjRgcNM2jti/Dqb5Lun56kS6Q9krjCOJH41w9w8JFEwKWjAPKSNn+aEHCu09y2QF3
M8D971qXfkzlat0+l0a3JbCQmTjPwy99GhKObSA33cBR0JhIPK3+BSIRqXDtmdnRtmRjbHtOap8x
WNBmSfVcgF/10uozO89ZAJMCzbSBQDLc5uosv0YeVqONZ5rQo1wvuVcKi/+d22qd+BW5SMRVhiNh
2Oy1S6bGKKd9oTqT9uPyNLwy1S9xZy6d7wF7y3hSzn8mHRsDWUw+5n5VXdlgrF3h/O9/7fmSmfcx
1JD7N1g5OWTCrtCL4TR40xeX5vWVncbKhmwZBkAXR7SiYeOXF+Mnq5sDreo+XR4ife23F3cQ54Nn
dT3lfftJ3CZHcvj8fbu5SbfhGzlNzdZ4mk9oSw/l7jk+HSFHZ6/TFWPS2qUXG+aysVXIw3ZJ7lFO
BOaXwry2g13Z1Cwp6DIVbTHHNF5kpz7HXfg0xMZdXti/Lw/ayiZ2iWfku9bPRZka8V5+sPucSHXt
U3puFufGhgCnNw8J1OVLrY2R/u8LxhLksYVljDp0Xlsp5ojMctPdX/71lROFuSivknGrOtgdgB7F
+UnTjK3qGU+dLg9z9aMput3lq6wN12L/l09jopUoqQJHM29qE+MXdbZXocuHJh0/kRf7GCFA+9hu
eYlrzDjssbQjkXRZNN+6xNZfI1HlW5JO4yujtnI/SyB0OdoxhhysA8xdn2A330Hzfy317lCI7GQY
zTPm6cPloTt/he9sI5eRDfHQAGaPcnnyOIFJhw1aHUFV+pmI8PixK5xfvL9mMI10Q9Ucw+nUCphd
UXGMp/zYKuknLb+GBlh5y5Z8YU3NPWMYrTQgt9mPIDfqIx6Kc/xpvSnTl8v38b73HWz+4ktJtUIx
miIBwPLV+Nrcz5+z0wgs/f+cnUmTnLgWhX8REQghIbZAzq7BVWW73BvCUwuJeRLDr38nvarmFUlE
bbo77A5INF5dnfudMuhfxx/tw9n/jgDZ3ig5Wrk2W0IIG59qpyF2e2nBpkwCvykLK3ANEfsplcWZ
pBLGohokgSDTxir33FLNhkhlZUWgi9kEVaeDvbb2EEEUZ9j+HeFX8et2G64sm0tuIOwRHHCrUa2h
klfqX6fpN8RfGyvZ2sOvs+nNQENCmg41iqfPTjG9qKn4A4Q+gPt1/LHdZMkJbIyJG8ek3rl1ve4A
l11+HIBA2bgFXxnDznWCvvn1A5RVxkKZ+yX1eHUQjU4fE2YhKQWHoQtAnupPrrytRM/K6FpSAAsE
Rj1uBPmZ53FQml8wA8UxaYJ5dhJSBVKKVaPS4INbzN/I4M2nST4mooRx9EVBeh0gU518d7zZ+3F7
TK2sYH9r9t48vfTzTifaHc+J+3siwKPPYPEMMIIvt8pIVibEEnqRKjH4VTHi1CPSf3OX/nBHs3G/
udYRi/1RTCNylXaN69NaX50cLsiHf4bhBi5v0hcoWiLPwPlIZH8+1laLqd2BpomTlz2eeyiWvAzG
vLgu8ctr9p7sb79ipbGWUIthsnmP4H06c5tfzTVVhMumTdeqlfZaEi0mAVcSBpOVi3FhJxbPEwtb
06BcLRnd+1m24PvVfrmviMO/FiS100jglEID1lrJfeHhxisv4OiJ85NsvnWAjZ3iuCwuLRwpXns2
FL+tDN7vH2uJRfqOg91mey2ByaBvKwiOwKrN/G6jmVeWi78V8m9GPZTbSQL7AjhpyfEocZNR5lbQ
JDA1KMmprLKN16xEIn8r4N+8xiQokCgmu7/kCdlzVhyQWg3HXt6DiwkQD8h2TG0JutdGzmJwsiLt
AN7DLt6y1xoY9GLL32llY1hCFyrTQP3vXZO0Rp+Ksv4yOv7RiOT3h/p5yV1AGR8f9QiPlli5kMCJ
F8du/7396Pf1ogQ65//uCrBtakU+AXbqXO+tZD3qUDKM3wIFx0fkdhRY1ChOGHPkN1FlFe+qdGQf
C9zI4t02zYVpRjw4H663GTB7gWVM/6jJZAe5njcCnbURxv/7hQ0pTaMY/OaA8wqLEbUVjjnlhQU3
9+5YiPystqiiK8NgCXbBzUaMEl0cRGfDIqqfanfeZ8nz7Z5ae/h1UL+ZKKKnM+ptBOZjmqJYD35G
Qe82T9OcbRw73p8d9lLM5tXSpo03d5cihbmaW35qSbGRY1h79PWb3vz20QMUxmZJd6l9fkSubc87
siHeXnv0olmSUmnfQhoaYKCXuHxK/Q8FkvbyasSFpGxQOEBeBj2hBo36AZXkkScbwdj7g9Jmi1Af
t8tlWw11eS7dJHnqcAF8mSbPRPAKFnCroDy0DVI8nM7lRm3AX6D1/x/E7OU1ScLRvbIp5KXN2gRC
DFwtv2S5EcjWijGaXXA+A1OQ+kJal+6JjpN7yH0YABGt6neJC7mbhxzlgdYuLcK5HYbvFlHSCQyd
kX8W06xCVkqFS0tRcaDjgZA8ZQ2ypAHH9oeqcr+PIN+1wox65ovlu3b5hMht/vqRCQJk1n8Hma9h
ochgO3X2ZCs+1yiV24kktvY2E+XGYFtJNdlLRKYNq6imTNMEoAAzVyEc5k3AY+vbUJZpeeKSQRTh
Jpl1gUWBDFUPq3WR4Q4YOVoNED2xcb3rwlMsgoDQ/0rqHJ4VftW/SjTQFBqvrX/6OB8jLw325iPU
ytZ3OkncI9WGD/cC9NKN4X1d/N4bDIutMO083jbE8U8Ax8IqHZU7L14hfehkbO5dYBjYbSWyVt60
vKzSQBJDL0D8UymK+LexGC55WyMqK/BRrq8DWXCyMalW1oJlktEADDQjB4DMdNKBbkEG04XaQ4Ho
xwbYYiPpjIYHUN7Ks926P1EScNdNhcTpGPZut1+w9vsXy6T0CFiWcIs7eTG5h6P8A+uql9uPXuuF
xTIZD4aMQHR4JwNNEWu8S6/ney2vieuCbJyT1n4+/e8EtBEtUB/UTfz87rmpRVSofKNn137+YrnM
24lXWiTiJCS8HdSzU+sdreHkrLcgI+/H/fYyjzikfZx7+eCdHObfwStzzzQ96+pR8SyoKwiLCwfX
RB8qB4LvyGL6lZh5DaqcvFPKxieHVN8mtzhkLlWoUN3SKay02TKN6Fqsdi3huSddx/ORw4e2nnCN
lXt0hnin3eiZ98MSe5lJvOqXeqee45Ph6bPo+CdGxqdG8I1xu/b4RYhIGvzu2C/8k+DKf4V6rn2q
s/jqhmur4fftubH2jsW8HjkKVDUu1E6SFAPu7CbdB23b46pYo954Y26vveT6529CoIEb39NtJk4E
d/ZkNt9gSHJS9bAx99Yev5jfMLEk4wxz4VM+ss+tsr/AX/1QbzqgrT1+MbWBMG9G1vr0JAV8xwBS
VjH+U0Qf64DF7DbctN3QCXpq4AZTz6jjnUJuxt3tp79/kLWXiU5cGRtSYWk6oXA7HuY7H9dCoj+M
EBg7W7cQa3NtMZ/jNm6hI/BghpPFv3GPjxIND5es3Mt0yAqzEcJdO/OdTXuZ3BRCFkmVuPTE2uEL
YVURWGKrdG+llZY2KO1cJnABdeiJwCHQtNU/boeTRaHZ48THKqhU/fyh7lgmOYHZhH8wLAhPKMyo
Xmdc657iquyjDPq/X+VMcAdRZnoj07z2VYupbU3doIYqF6cOd/2jPnKISlMIIeYZQIkvtz/ofVgf
sZe5Tq04Ct0Z4Sdn9FIUm4wD/zWXPO6g3pMSuGewae0K+a9m7ruI9mR8Bu4DwHDlWa7ZWF9W9q/l
2ROlc2MDQUxyqar+CDTGHoZL0UCSi83ng8597C6XGLYVt7957W2L5WZkJobNy4QygxnSVEtAgB4H
rig/YdregaawbwccAMQWkHPldcv8riNgwVTDef00Mi5gvwaXq7ry7ZN0YVFJMbsDq4NrCyzbHX7q
VNVvRMkr2RF7mfqtOwvFYpZFT5mOLWBxoOeEPYED+SuA4fLBR6Vt4KWxgHjHjqeoUzP76qh4i3m9
ojuzl4lhRUWrmUjd01SN84uTkBK+gP1E3WjKHFwUuNCXHeEtS825q3xkckWdVlVk18QJoNXPdsqd
+ohSPr1C5OFvrKgru8ESh1y2ircZSdiJ+tPneCzhCaH7MbD0+Hh7eK0tdIvldDDAl0htuadBFCh3
66ze3TvGKbfydX9/6Tsr6TKHXDBHTQnpvJOA01g7qx1qx56qtkHmUQUUR7dciACWGoeszaMhTgKE
zTskhYfui67m0LZfGGhqLnvQpIHMLD8CIbLRuCtbyTIBXcMKhNVyQmioYUFtqbDmxyKbHgrx7UON
u8y6TUmDi5iBeTj6yS8lzrIQxG30299z8HvtulhveW/bymmkOGnohRBrup6CCC7uTzCDRJ4eZZ7n
aXb9yGpHtgOCEIhlCGoOakDtZDE3XeQKTn/f/s53GxKWdItBBK2xaAS8Fc/D+IXwPCixQPjVU9/9
e/v576ZwHL7cjTnXSRr3sFjjnuOAr9bTXVZrVB+72oFPA8t+Wg1tTrMjzLyxyL878fDKRYoDhcRD
qRshzlLcu86d27WhB5vx29+z0l7Ljbmc2tG1RsAjiN18E00FOxms77WGqGXY2I7Xfv9ieDBJUMyU
zUCmxiYcXPeiWfW1zZNuo33WPuH63jdB9uTkzAHaBhfLLaCZWJP59I0lqnlJiJrssHNL/cHGWmyA
RmG5jRHKnC3wTEuwpHKvCZhbRN7wcrs73g1d0Nf0v9+iraQaWY6K6NEFkA3FSrltQtG+Vq0V4C83
WmztLc5/34JM/wjEFEH6n5Q/XZHdtX5e7317eO3T/s60tN/f/py1rl/cQ8IDveqnRNKLAK8KPtT5
rmZ1HgrL/sgJCO21mO4uKkQSaoERDYLlS5od4pq9eGwj3lkZWMv9AqU43KtsdDdNIL8zDm5Mf0gG
4f/W1dRK8yxX/Z743aizViB5yU62nLpgqiBgU/HGor/2Adf+fzMzZisBwgAm4Zc5V27o16a+YwkE
3Any0Ifcbj+0e6Gq5vr+N+9BLITqYix5Z0FfB0uHLXxd3FYdqPXnQ+NoGecOKLBLWtSoXYbE9AEX
zS9fslett7h2aw21mNgx+FpGSsc/4x9BietOy/ybN8munDc+4O/+8H97JJpoMbG9hEOvlE76wrPS
fgL0s35UyhTICzv0CCpghQrhGUXycLcoo7hWaQCbULVToMFGTjFbhwa+2QeIKdkh8VL+KYuRirRI
ixojSqY8MDVUQrOWFrL58DgFgQ3k/xoxztxYbaTceryfxqk/5r30v2GHuvI22uRjcHvUHP53AEyo
/JyKYVYX7I5zOIkGnki02dHJ2t0eACsdtKSTQwGcO82VD9Qn2TfYyT9kUCvPnVSBVWyqL1eWxSWa
3LJkmkJ9CQcA/147kHR7U5Da96R/mNTHwJV8CSfPtfB523MHmjKcLbomy4JROl9vt9L7Ea7D7cV6
W9asaXpW+mcKE5BjQ9s0St0e4Jy2g+dsPqXmKYZK/0vWjvrTlDMMmbauHrO4qv5ATy33cx0jFgYA
bQo1AegRmujKC6By0J9s0svjIIlX7WsXZvFJ52VbUpjrOHlvdiw2JBQ+dNQBROjcUP/f0jNJBD7T
buTsdLth1p6/aBcK23N/hhEUpO60PuSAAO5sQ4F1pFa8saeuvWKxE/EaPseMMKDbhbVPOvg8SiVf
LdRgRre/YW10Xo/JbxbZdFJDWnC8QGgUd06gPt/Lxv1iMiQua4nFoSjzLfHTyscstQcobcmMnLEx
IXOWuD8BRQomVF987EMWuxIUaZXq4g6yygYFLc4EGSJ9jEf/ksX/JHLrBuq6dL8zpJaeDgYtJcxV
G4ouF2Es0kunmdroi7X2WXR2bA9a4FJohl7ICon5A6EEKKUvt9vn/SMGW5L6Z+Z7ZGgKfelE5/5j
l5n5p4D7+RdqGlbvKdwGYBNPivqXDVTCVqe8v8CyJbkJhfNYBFwE0bifDrOZygjLyKHJynuVqqfb
H/Z+l7AldmZmDhZsG7Y7jeORQFeo//HSZiM2f79L2JI5g2WpaWOHM1C1jBMm8H4zQ6x2mqB04vbP
X3vD4hxGeE9o1UDd2PkG1STVCZZukVLehg507fGLacEA7baK1i0usqOowE2DaS52rP/Y05dWDFnV
TY6Do/EZN/bBkPyGt2kwNM8fapmlC0NKEccalOGBmQZmVOy9Zml/spNkY7atjM2lBYNNyzH3Muad
He+5L75BdL9DqXuYgwV3+/evDMylD0OLir20MGS60KEH4ZbbATXyg8PGv770zbo9CD/xWIHje8IT
pDLF18FDzX1Bsg2ZzVrrLCJLU8UzvATQOpZGaWby2evjIGX/ZuXGrF17vvPf38910dRNKVG8oz7F
fAxp9jzzh8L6kMoe96yLvVm1oHvg1hKHoMLIIB49cH4E3BLs7N5U7nOc5xs6jpUJ5i8W7WZKMgdK
FDhW6NwOWeodKBkKwCi2LHRWhtHSNMAfB9SFNwBZ97kM8vRRwWfl9gBd+elLzwAH9Wq6pTjmSoc5
YevPpwqVKbDG9D7WNkvXAIBBFPAyM1xBsVC85CNJULHBpyOwLtX+Y99wHV9v5gHTnen0dG1+4LOE
0/2odPYDtYgbj38/PGJL5H8xJCCgJGh8UPn84zzQMuqtzAmSpB3PsLVIDzZrft7+lJUpsTQAyJSf
U9nBYs0vHgiUTk7xSYAH0YCBc/sFa/29mNNd2ra5b64rnlsCDFKCjSiCHGUHH3u889+uiBOUsAHd
hfxP54VtlQUdg83MvJVeWvn1S5pZ3Bnjxa3pQb91cgA1WIETxuDBUnOwD7e/YGWqLQG7qu59Obuk
uDQ48WYukItbP37tyYvlevId4MR9AeMtU+NmpaM6nK2ttXrt4Yt+zcygoIq0URUH0pisv1hbd1Yr
MeMSaJYqllFiKcQmdvfspdP96JtHL2lNgCIs8ClzJwQg/Xi78df6d7Fix14uAdVCWadUI0EyCVX2
aZtbERRSG5m3v/nO/4/embdYqwnyPISV8GAYxk7vOZCpcLRvYwBSnfK58Tt2tFDBeikkcOpyTOi5
HHiz7yvZR5JLeB7FhdlDKM+7gMlKnDgSwhEuClG6HifwG86LpHjFyuDscKOXQxLQyAh8G//ldgut
9POSCdbHkKdS19QXDRLbvq5osgPHdosOufb0a7+8WUmtDAiSjrL6IkwPakL9Dy7NXm//8JWuXaJa
Bl+YxNaUnRnK+F2n29fz8NsVWwVCa49fjH84HVWu24IbTkvTYUGD0UKpaTS3W1vwysq8RNWxrJlG
ywgQl2F+xccAYXpgui5wUeT/sRZanAIgoSy71oFWYbLpL6uCcUPrMAtICHer7PT9+2eHLYF1YH/V
Frv6KHfIe4a60GbPcE+zh19LFra1r1BINWQ7f8jVWZKJ7CzUcH0smlxybuLOKkw99vBwHuFhkISt
+60tq3CKv99uvrUOWqwdMBns0qnq6osZkegEsqWMWANNy1jVYu9V6UY0sPaaxfoBsBt4hR0o/um0
Y14WxKmM7PSTKrcKXFdG8hKRCwqf6qFDwFk2BgKtuEfErdXW9r8ywZeEXOZbXZulINQrJNMnWDzq
uI1ut//KRrGk4goYlJdll5boXwdUYTmqsCeQWQaWxecjmHwgc/jx+GS6dN4QC659zbWP3ixXNdj6
SjS+f9bEix9tDp4RAdZt44NW4r6/IJs3T6d93FtOq+OzjyLAyqFRzJ5nYMMqUQUjOD23m23tG65/
/uYtMWih9gxO03muLR7C40VC3u5snM3XHr5YFSmK/nUn8fDW+exa/p/ZEr9v/+y1xlkEej6BK3vW
qPKSM2rBFJYfca61Q2oLL0CI9jnnH3OuhOL+vw3kq1xhv0ZNKffBuaa4+7e2ZHZrzbOYy5kNEpCv
wauiSgi47TlxAFvY6HYLrczjpVC9R+EicDHw8kodl8MvAfqmO14W7RTkVvbv7XesLEbLGoXWx9FK
XQ0nCI5VNK2jdgIjfxgDmb587A3X/n8zPEHXA+S8ssgl4TAl1DTslHOGqCLw9M/bb3hXjOUwdzGJ
EyRbZjaOHkjUBkYzrZtjURqAFpx0F7KMHGpjg/jY/Yy7j3nwMffaZW8+CjI+blCQkl+sGV7z4aia
dt84Qz5+pOuJtxR/l8IAJWnL5tyXV2sBRJdei0Wj3Cwrfbff8YLFwJ2yrm065tbnAWhLF5UfTRlS
+TD7X2/3ybtjl3hLrXcyl/1IC9qcjfqU2zgo6l9w3tqIc96ddXj4Is7JR9QlwEesOROVF/edZTV7
jez8Rtu/uw3h6YsByxoxp9kwmDOoQ4F0XhUKFKRAEZG3d+M9jnYbB4m1r1gMW1/0fZtDunwufdiV
cde0F42YfH+7A9aevhihwPs2tNd+fe5z0z70MnfP2qitYHll+NDrW9+Mf9tUmXTGWZ+FDbNtC/Jo
Wdd3uNSt4ekuPoY38JaQC1g/miSbp+qsJT2WDPLf2Ysz+KVtFR29u3Kgqxd7EPdcDjwwqL+lI6vd
pK6k7YJ6KDZtKZhRVcJDUVc/m8FL9rRKzJYD4doQW+xItOC8a3JALSB2gO1l1v/yu8oDZ7OEiSVH
ctqvCyxnlvjQsQwfupjuQwwkYas7dvJt2M7JUnQ7MPy3qtBWxtpSeObmcs4yUKHOhqL8zE/q8lRV
iTh+aCQvNWbG2L7VTml+Lj0ldzXs3B+Y7+YbCrD3TzTEW6rMXNEZT4KXd6LN+JvM7hiAa/yY0fyJ
qBpQNV2f4m64M7P/G2fZLRuCd6MfvHUx+ZERyCx/VMU5ZpdMjiFv031DH5x5PFIoVG633MoivNSB
Tzzp8qxj+sx7mjyMWsEj1VdWeZ+IVm30zto7FiuBrGoy2Hy8suS+jPG+7gDOq7d4AmsPX0SfcAAW
U0wt2FkAKXeoHN1FUrnFHZjCzkYbrY3dxRIA9m9vUEhSXQgIzK3kJ9+jG4cL5++16P+litDLy3kO
fiT8/3L/XED8YMEiKAdwOYYTZGDyrH/0StmEIEvyEH545UG62UCRDujgppJKSE+BWwSFMm8giFKd
8x3UDNrfTXOFxEFvN00NxiLPnwaEs6BXw/fjd9KSsgl4Wdb31IESpyQ2wwEzb5oLgbjnevnSDaEt
hAJxIPHCufYTnJ9tGY6x7z/zogNfDXB+96HN+bQvZt0+2nGvLwYs5ruMgZBDSVpBf0EPWd2wz3ka
qzDvnfEbtRkk/mC63HeKkpcOjE6YwMCwN3ZZJUJ3GJIXnSj3rkVZwD2uQ62Ikpw/DynU2sQvfvhK
xj9B2Mzhxk5qgAZt+zBzi/yGKY31bTQV/cErpvfKSt1hD65osrO5EU/EaVh5X7B0TEJVjf0j9Obk
3rbKcl/AMJqEXWchNk8V+O1BF4vsE5M2qE+yZH2/g7KDf1HSImEMNqUKZl86dzW2hAgrcwvjTCgP
gQvNUnrBHW51zWnQXdmAP88S3TzNnu+eWdU0D/HkmLsYdgq7eIIr41BN7M6Mwv+c2B0/tR4WrC6l
+i7uJXtBjZq3i9M0vcgRIOvJh7+t8Ume4waLiqBKkffTrM5OKivbfazj4hfopvau96fs6MH3/USg
xjuY0a4PHrCyR9Rw+D+Fa9WBTJiE3w/AQLtxcqudZaA0pnCK/8birnzFqQoqKLsBTS8Yae9fUOgE
82Srg0WngxtA/K8xqPCzehQc8q/AmikFfRqI6wDlPWCtd2Lyj0VZYPDBzHXvZq11sCkdYEMKOiqK
TOKD086IKZnJTqSLYW9UD9Onxq/hh8Jlcm8KXx9Ll/vQP1duZJcoAg9w0Bm+QlovT/7kjJ9lM4v9
EHN40I4O9fbAJdSwi4SFZUSzMgG+301D0BO8QMkCJmwAr+wMTo57pAdl6LF6QJBg5t0gGED+U9XH
ESwwvdDqU/Jg1aiBKa1G3vmwsPneFkoBap80n2D9A40BjclJqxKWRoBRIYU8U24CnC66PUctyZ4h
g/29zfM4qmraXqrWa051XPp/QEGo7pEzGmCBIDoo9GU5tCTKxrbrw7EqKxEUZVoA3DLLrArY6GZ7
ZxIgfEs+f5up4+zi0nafTSvde12RdNfzKb+kON4MZx+aGgubBPhxhUrsU1s6eVj10HVXcO87OFVS
PvMpU4c8L+wQQWW6HyyjnwkR2cGPUTKaJfJJYhLCjFh4EU9TcpmRHAxALf+Xc+7h4G0sL2JJPkWZ
6Kd71sfexaQzCb2x7gMgh4pobAi0efkwPrZ8EvJEaC/+KOpKG1U+KFgMTSHoATRdYOb9SUbj3Ak3
7GOHxKE3jzYwpqz+RSDzikQKjGnvqWKn0o5doKsCEB5TyzchSGDNidPKrQJY8f6cNGS5oxnVqaZu
AzddXiMvVyZ/Yq8bvmvbn1+SWZfH3K2GPyNv7TsuMudn3lo9zGxL+BLA3uCY9Pn8kEE3FE5XhCnc
5/w7BYrSQfqi3c/xXONEmjBah4kzdnfQcpJgYK1zjNkVB5pmsbcndWVnsFNiKIt1y6r+6YhC8ZOF
f+Uomx9xOS+10fD/Gpz0roNzahlZ8wDVmgdKr3uhAPn3H9t3/09D1E+ktLy+vvAB7H67ADEhs/0c
3hhZcvhQ+LBUTgJZ7eqkK+tLWso9VBqXypsuBtbHtx+/svMudZMelR4KhHCb1fUxhTSUHVzQiqPb
D185oCz1kjB5gk2DjquLsAFGo7spZlE3qii1io8FDku1JJ2ytvEyWV88q/yn8/07n4mNpNta2LOI
1qWfA/Gqp/jMWs52qIDooPXk6IZNx8yV5lnKx5Gxj0HfLUAOb8aDW8c/DRyUwyLtf8VZ03/smL6U
kPMaRD8V9+3FGapH4QokZLYwpyvh87JkyCU5wlg3ry+NCae7xgmVjhA6e2Z3e/isjM2larzLtWXN
AHefxyr/5Tgw7+LPt5+80rdLubhr7MJujVtfCoBMyl6HiQ0HcFCUbz9+rWOvH/TmYC7t3BHYWTAq
M/o5bWc4beT7uJ1+0EpuhLVrbbMIypsEhkGDG9cXq3tlV0rHz9s/fe25i0i8nFC8KNykvsDh5fPo
j19JJ59uP3qtVRZxuBmQRyVFDHI8vLMd8SlL8pOf3VdgrN9+wVqvLmZsV6bcmeFzckGYrMVL7h1G
9nj70SvNskR5NX2VgGCAR/vOv0X97GwZYq60yVJHW2KPaqWlm8vgPSMhsLdhwlN28YFBHvyxX75I
pGGDtyxQ9upLj0N7YCCTD3qdboxC/lea+c7hyl60edPXg+zrKT51sbH2cGOVX0fw5o89HfR+IDLd
tZUz7hhLYAkDyFryWZcGPH/HS2XIQIof9gCqjxdRx92jhVqXPXdL8mC49L7baZP9oDxv71JUar3M
VZIHiURiuTJjcpcj1Xuvxr7cwU99PtC2mc/Gaeid8tpZBhT6MIDDiqKCRXtvyJ+ptKpdr61/czVM
P1H9XUVdWqssskcxlDCNdd0EQTaqk0ESBLxFoxLpGmeJ3sN5NytOsyqGE1yZHDhizWS8TxJHi3AE
wBbdxu04zOk474rZaw7+SJM97HHcJ+PAaqntOlzEa15Al+tSAy95KHMja8QVqkQhR5vZVmSVOGH2
3BrvuZ69nzPNxk9TPGp4QNXwFzCzqQMiR+huLZ4A/8qH9A6XHvP3BiibEPf9FQ8qkwNza9qhP+Bq
k/4Dw6k5DZD3H/eZqnEE8ZW2g7gC0t+LZXyfTMo/6InopxnVwhERXQr+jqeTuysiXwZtnfM7D3fm
/wyNAFSxy7yjToDRl6wmP2eRmF/MmcmeJB5B3mzMXiZEnBGZpR+hrouecaymvwi19MX3B/oF6sAy
qhvJYQ2tCxcUtDrDObYb5LQj3qz2sNmWYeZVU5hM5R+FM/CPaTA4ufu2+5SDrn5kCXjxtuWo75pD
VuI0lvcVZuDDszu2qosyfFHEcoW42jMQ4OJPg6JIx4vOe3ZIPek9s7i8Eq1UdYSBKYxHBmIJP8pr
N/mBOlX/uv+K1xroehEkFVdZYBmgGlzwCGH0BEc++CKLwFJ5dR+rMj72pPRO1QQ7n2iMGRKjWdzQ
C36mJheQn3BeNKkFH6Oq9IZi58l0sneNSIHNy+vmzBkbYSsm+91M0nmf6qauA2jfGoAVYXr03SGu
RMKga/xvHqaUCWAakX71x4I/eH6D7Zaw7B892/6/nR3rXxMylg9IA+o8cDyn+sLrYnwhuV3REIbI
c7ZnVPCHwXhXMyXY9AXQgsLeIe3ac8+uI2BmxcWpqP/Yl9yOBIrrQwNo6z5LPbJjjWqawGsoWHnl
YO3bYqqOtonrCPZz2ZnmLiSHJYdTBkXod24EpC0uadS+aBroKXFKixCKMOQm6uboeV33yWBe7zgZ
a5yq2Hhg8ax3uV+rvQ2jARwy0mZXTB0O5GnvfCqcCodozx4O8L/Njk2dot6dNZ0f2Gn3Cvu0pMRx
ryCRmco6CewWtFRQ2nSogK/7fD1WPGKlmnHjT6ao7jSFBnOcK4xcH/hmkXUFvN5j/cS9gZkADTAd
BFE2AF1S1Kesd4b9GM/tXUHa7IQToXiBZYW9h0X4+Fu6WHJwkgEiZuAWnjt22ZWXUX1JhMf+yQrj
Rga+sLBN4HCB8HKoAa1OQr0x1jG6PB9p/TkXk0yClNK2DRyra44W4VMErYV19R+YUG7kChiAufk5
reHzBXWB9bnuRQarCwuMFNC75h+OPWTHIUfLxzRzX5t8yH9KVOfsMix4h9S35+cUcM2v9uxpUJ+S
BoBFn1VINrjZJ0Uc77Mz+NO9cuf8ERQ9E6U24HyjSeF0ZaN7a83lQ24n5giZC9nlzmQdbUjWdnSU
/Kewxi6Yzdz9yNJkDmChZ8tgrmseyrhTR6+s9G5q7fILbuyGqOlpAx+PUshzjtV6X7nUvkudAqPc
HnB6da0p31VjEe+1psmXfIpn1B+xEbU/I82Cya4HhIaA+WepwNESGdvavnoYZpU8uhUSeHnnvwjS
o8jbgq+droFDhUdMfCo9138U5dXnFIV2DWy1BSyXGwZZEHGBK2hQ+hPgcD3d+xlP77Rvj3nkjp67
H1zaINPCE9RO2eiWQbqfbDibvsSxnb30GbR0xC5YxOFy/cW1u+zAuEwvcBgs7khny8/5oNQ+Lxof
xmxOmX+zWnhKgBg39WcUqiEv4WbNIcYd5i+Lqx55O7eFr2DjHCH5ifdziSng5EUaZnkMAEAL0Zqt
LHNA79aBshSE6YQ6YWYQy2Yqi52AimE+9S1ANIEHB7SDPeQ9Mp2D91VfrXqUvqbzC9efAu2S+hPq
oMy3oeIjIqhY7OoSaoZp5DIsUUD7rXLt4erBoUMhLX4YeCtf4ReQfiJenxy6uDRPlcppJMeZHof/
cXZlS3Li2vaLiEBCTK+QMzW6qly2X4iy3RbzKITg6+9K35eyTpJE5EufjjodJEjaW9Lea1AOXDga
gfu4K9KQV7Q/mSi5RwaDKkngQhtw67Cc7eLSh7Rdzt3sXFElu7bsRCjTsTiNibLCdnLj/ehTEB5q
5BbDn3+S3uE/wNRS2xoWJ1v8n3GQekCQAPzUYV113sZ2B4i64Cz1aCp0r1DPNLrfSVGNB8E7+yv2
HxrFVWPNAZHIIjt0OF6Jodoth20A3VSQVh3BPkmKJ9juql0Nhv0dquygcseSQvzLaMUH4oN96z3U
Z+eRdBvKZPMFTlP0GKflDLo0BQqRdNPGj63pC9onhwR2BHucliRWTsvuELvsqZx855dAnW9T48K5
dfO6OaDgKB/9wmoPWRxbYWUlzV5NvXeU8DDYdaVtPCSNQcM4F8YDDqbkIJk5b5xe9Y+wtIyf0iwz
Xtqctm8iJcXbAPM9sFKap6QoUEmte7HB1pDuTVb15219uMumbN4pLMkD6+GVbpFYbkiMbb07e78U
fut9h99ml26cRJV3Ban8eyGdARenbNipyRC/ZY8yGvb29Ckn1H6cjQ6lNdTOv7Z1XX7kKPoFMMjJ
t1N7tjxPcusZNFHy7GZ5/eSMNPtv8kS9c73Ci0TvfLFziLk1cJ7Z115X3/GJkheLNMbv2IJdjlTQ
hzDz0VK7DpnmwU9r91EURMGThQwfw+TRP+7g0RM+WG3NLm6OSRazLygW+Ht/nqY31oMz6yjKfkt4
/H4H5hzCkKKLd2hFVUFPGnofz8L5VcUiv7dlNb9xFGM5GmuVfMkkTz8aWYk/2OZbGMGg9/aRpX1z
9hcEdQmzS784uQlU6lhKaQU9xPON0J9VbiJbNYW1ZSlEWgIOxRwUjuomOWDD7lH3Iqx6SHBXfxBd
7j9UpTHcTTmjW1A3jbdWEeNxBOClDWZAXlEKHB2YwFvucKpnb9gws0hcAI8cb9wMylBvoGDWWOt1
c8zbsofAmy2f0LSArC6cf7J9apgoehb0KzFLVB5g6bf34KWz95O6DCeouTxXUhX3lSOsfQ99TvgX
1dYdGBftpoUWy0NKYbbFgGPYu8Kzn3Ia529cFQxwPXj6bDkb7a3fGXKDzdn6kMxysYO4vhcoFIoP
nar9J7hzWZucQvIoHKHCu8X4+b/jJHNfULdW53aM2NoORIizAVT+APoa4PjCqvGbB5ugYCxGAjwa
pUevd8hRFgLWrj1gpFtacVispWbZBUXnKfRWYrJpUlVtDGKzL/YIjYMt7JCrx3RwnQe/M02I+43j
NhX9sK1jxuFUasPZBw4Huzkb3N9GatUBStnKCZAc2KPZGRtmkCIAuDJ7grC8fJC4lv/Xm1PhA0Xc
0IApLo4QRDKBL27BY4ybTt1zHPWeCwXEXtUa+XNv+JRtEpyqkONFs7XktLdcy9nTuPL2FpvaZ5Qr
2CvNOmik5va8zVgz7KcOTSXVlhRsfdvAsZ0kzX9Do9hTWiRm2A6D82Wy0qIIJ26l9obVfrYCAb18
z3Z0/iGtOhT4Y9pECXwm++kbeoMBFtP1++rSw8/d+k+1E2uE+QTsiYETiyEIUZ+q7rdc0/26fNt2
dBpajwLwZCg8W2AdIvWHlht4fDOIfKXwc7lM4OhEtLqmpmDSb6PJNk5QSn901Rq7d+nR5/H6NC5t
Bz/TuDNQB/YfsO3jBrJSC1t68Pnvnx48zz3zlQHwmWMa0Oe33xo4dV2fy8sFQsfXilRp26K1oBiE
XQx2UsJ5z+PiDr0CWK9O1msbZyufsLRmtKKVxzIJ7lbSRSjSbIAkCC3nAY7W1z9iadFoZSvUZ2HW
m0AwKMVJc6RAORnf69oLZ5Nvr//C0utrNZSpllDZSc7iEhXujxa4ACLvHkdTrrHD/qrz/2+VxtGJ
Z4Ph5EYn0acQcVBucYHKw2RTvjnf3RBKaTiuTmsFISyaSz+kRW9s9r4L6XYYevWnTDRBjguSbSAd
FTdxPYmjE9FSoxg9z+Vd5NlI090Q4NISEDoH+RqcdGHVeueF8CkgRO+NldeiYha74xDWFj9VaXfI
anPYmKOr4ByOYs5NM69z0soyt9wGJh9RJoF8ko9FVYd5+eO2h2uBXQ7CzCYT5fk2fqkYusR2Dw3N
m/DtmActts3eMyZiOOcSutgY6bvDIE5jrEmxLSQlT4toeIJnRlETHOi9YWvgkN4Do399WP52Pi6t
US3cKhiwjz3qjUeYqaGEgmI3lG9VLscgIdL+4XWF8xUO8mMTFkVXPsyiSnFjLKZjZ1lOuo0hiR4U
lPY4047Gb1WiiZ8AvwbxH6Atkh6W6ddfdCHx6IR1SjJT5cVgncQMiZE8TJEcJuArHHpT99JxtWBt
KW3Q6PfIKYba0x3PSR00BlM/2tRQN36DVn0uOYUW4VDbp7k2w3o8Vq6HqbRwBVk5iywNkhasMTT0
+0ZZ9OQSDtPR34X/xCeYUxkrY7SwEHUeYZG5Hh9SxU6di1IGTCQPkP//eX2CF/K+qwWom4IZN08D
PWXJl74ewtF/hBzjSmpZenEtPmXfW64xOjOSl3wGgfqZodJ1/b2XHk3/TZBlOXPCB1TS+Oi9g1p+
KvJyc9ujtc3WGixYnTaCnnBv3g6Gi6JatyZEvjTcWtz3LfQ+XIhpnpJhDKD8ATVnrJqbpN+IoxPL
pCU4bvlYKKjg+4W7aVCqSOVLFa9N6MLrO1q0JkymvRoIPaFUEJQO1jj53jsf18d9Yc/TGWWWz4Go
iQd2wrE+Q5MCglGwcn71HXaq7epPlxvTbYtHZz5yVCcm5pEZLm8fwHiEcbl2+F5IBc554D7t27Ob
ol7o2/QEdK3YoWVUHnxcjx4JLPq2JeRXs5WktjQTWtzO85T7BoRCT9Tz/BBcLBlaJPnmGv7u+mws
/YAWu+loV2VDW3pCvzRU3qszP6h6bf9bGiYtegfeuEPjdPTUN2HnAJtWfctaJ2hr57aU7GgxDHai
C9ujeAJUuPIho5pvq9je4Wz71qEHcuMcaMFcV2WJOhWCmXtlKPwZMl+//TleWaQL4aCT91DLnbO2
wK5iVl+nFgWtQ5XtbFoH6CCtfMDCNOgUPlEYCuqwPj2V0kKPlG/qLtl1wy9cUG/8CG3vZShXtPAm
pqdY4PzEX/2MPybFnwx8nNZla/vjwlrV/YF6qxpkB8rusTFynI2ZtE6+n7anxHLbt7wq6XNSZsqD
x2ee7oAFGrdGlqDfBkuLBP+5D2hYnrvD05yZ4x0IMHARy6GmaAAdHXbnVlaAYGCAvsliBjbMbVGW
FO3GBHIpHJqhuSsghVAEw9j0d9AcqR8ySfLQq237C8rYztYd5RQWVCRfccAZUM8Ew3gM2jwRR6by
fAN/emEHZKTDCRhZiRGqq9PgJt5wQPsR9dihZAe7TsRXh8bxyjVpaX1pqYokHm3RdqVo5OQATua7
oRIgI47faoASO7nmqLk0N1qiIhb0oayJNFHXHVpUZzMwGwAjXVnBC8cA3QsJtT4qpxaMPrvBS1vV
TtXObccA3QfJmpXyUMIGPZ5/8Ww7mNdkEJZGRMtNIk3z2AGlIEryH1CG2DB0SgV7vylt21pOassx
4QMcYKKYQfIjhXy0++rYaxqaC6+uExHlPMMSaCrmk5CRoSCWPHxNIN94/dUXJMUdnYIIecYpTb3Z
O6ZWXhVhBvLyzjFLtGNdiFDauWgiv/RROM49nGxCL+7abUkklBH6XjwMvvB3TTKBuWhDm/r6Oy19
sJa/WguYe/gom6eZzz8K6F5DxtzcG+gRryzgpR84p+ZPBwYKhLdVM6RggzrbPn0B82fT9P9df/uF
6NDJicQ2Y16fj2ulWx1ay/qw++bPbY/Wwho6Hp1L056eINgaxskTGdZGZOmltYMHnCQEMyRGJDbV
FEBn8ZFUyl+Zz4Udj9F/h3uQXi/z5nxscuuvAPu/WT2DryNEqTKQyq8PzdKUavE9dKZTMcCBTgNl
QZ/dgwURqHyNCreQtnW+Zlw4QOPWzDxN7c9iZtuG/oq7OpiwzRjpyuQujJLO2cyADE/gNqpOnvvS
eT/y3odCaxfa6XC8PkQLH6HzNmOrtMCIoVA+aPP2wzYddkgr04w3Wdag1pLlA0Gvx1U/r//cwozo
RE4xN70nRGaeLOZEZm7DuFodnHxFLWJhwVrnUfwUwsQAYt8rC1yKYJlR2T8IW3nw0muf//7pwQxg
cuhE9eQ0KdvdoeMS2b16SjpjTaBo6Qf0IDYopBXK2jylnjzM6QA3Qe49pmTND3dpmrVQtrO5piCx
QW5P1vcSp6mgJdZL3eMyZ2U/XYfedpSxtKiuhJP7SYKYENCh2CZNce9m7n6eYH6b+MbJWTVtWRow
LbSnIZNVbhvzaRYT35amHe98w3e3dlGy/W1rVdvAk6ym+RwLHtXFeDJc9l7I+Efq3MYE/B9rgNIf
SWknfDzlsjmh8LYB8+wNQOSV3Pd3yC8UNnWOJrrItXl29ToN8B4GBd+QuxR4xW0mBBgeI8CBdTAX
Kvtwe0Ui3IqbN5jhTZBx6fge/Lu0DFAxGjYN9K2aMJE16gwA1x9UXfk+dIIhARemYLfdGyWfgL80
EnQrSkM85hYz3yuPJl/n2Z7/4+lQ76xBjs9gDtOTTYBTgmcWbCxhS1ABHzSNv69P2MIi1xH03VgA
Vxpb7cnrpiJISnGfZ96TDbfjbJR/XCtZ+Z1zjeXCyOogekEtNwHIpD2p2vgel4D2yO6YqOKpLP3Q
adQ3eM+szOJCRtNB9QBDAnjTxB1IbnQDQhQPSLEmMr70bD1bjqpFUrC7kz/DDWiAaZcgs3PbaUrH
1E8lK6HGALEB0Pu2Vtz/UMW4M1Po012f68vxD0/ifzNyNhcsl1krowT4BAhkSqiwr+pjXB4Z+Oz9
+3B/SDy01nGyTvssAH0yL1+vv/Xl7ZzoMWmZaVOCil1EQP7MIugE5099F5t/4GmVPKcAFq/krqUv
OIfIpw0rlYkA5g3OtI35BKrQpkysm1YkHMz/ffJUoe4IaUYBFs+hssCCqf2VKb0cvkAF/fvkpEsn
NvqFiHj+whrzaDQvHG0YnmdbGa8VWhbWje4SZUsns1XsSOg+joHB4Tk/dTDuWRP+uZwaiO7FJOzZ
rWvTElEy+AGl9yR7NTIWerDNnVOYgGRr1+2lwdL2v5GA4QdLBhENwtvAWbHlgJQOaThPNaB7T9eX
69LXaEEmGk5jjxp9ZHqcHGEGnB5Gyf2dCRPVEypi4r010fsuEz/Z3vSLegrPpOwEMioclbvsriPe
62Cld9w2xzDnBWjUBOBQp95c/7GFINHzeM0m6cOzDhfo9tzLd4KcrbDFFmZHT9toWE5WbCD87Moc
7iGF34Vg+kpo4MRdCMm8fOex0Vjp7C7Mkk6Mmk2KFrQLd2vXAV5+jrMi6GKZ4sowFiGpQDT1bZF9
I6paW3wLaUxP7rlrlDHLiIjMZKweaDGVT7zp5x28JCgwwSK/bTXovvNG27WuoRIZOd6mRVFvCxLz
vE0f83blBxZWgM7YJG03NiD3ighrOxgIOBXZ7+tra2EF6ETNqXKgkS6xtryxPGbwa0nT9pDSNtmD
Rwy8XDys/NBCQtMpm5x5mQFsmIiYm+9s8YSyzYba++tfsVAIIjpnswNgIBNg5Uc8hiIG0JTQwiDl
cAeviwb+XWBu2gLTnXtnIpHynSeUUusd7mHFpu3JuK1BlHxzrVVLpQUfRRgp/rtJuDb3Khb7fRTj
kBdA6mA/APdbcMyfMrPvjdG+GmW5Ix6ghmbrI6znmyTjCYjm//40pXRCFf3s9o6zhmk9NerNq1au
4UsLUcu0VpIoIByw0vv6p5d+WOmKoNHl1WH+DzhvrMaMWfEQWdTfOPVbYbohGdcaI5ff2tRV4vs4
OUtYu0Mku2xrGuqAStRmZeVdzjGmjs6jTjP11PWGaK5tFVKjsEOHZFB1a89sDls2uzlt+q1f0+kD
RCWGzYGyajtInh0nlo0hTUtwQVAl3ULugwLcytdYkUuvpi0Ewiyj4lMnUQMFpsk1D3aRh6Q4MJPc
tBxMXXu8p6Y5d8pAUBenboQ0wMrh7e855H+vLqYO/WJiIn4m8OAh7LeAAX/hkXwlm2pT7JIdbOo3
464+Amfzyu68qNtX4Zo61WWJXgI9k3+jB348RayUj5PRnfXo7QGE3TW78b5IAuMhvW+iflce+dN4
B5XeLY2SU7z1X+s1QaHLfkr49XOa/nQezj1nLhLcPyOetKYF+G96ZvQNb8rNOEG/FieNxPGqJwoC
Tg84AEiIZ1GB6n6SPflucMP24DZMhwdPVuyuMv3U3Bo4SFbhnJbdWY6D5Q/SoOVpLICYBDAZmu4A
9UOjDD1/P5Dgs4W9CVczVc7WsyrKvyjoeWOY0N93bWmCaVCbSK6MHE2wWh45mtVf6wYMU5/E/L5x
RPvNn1von3rC3jkj9BrQL3MD2+fywah5scs4oOXSI+6rKbgMh7MkQgn4XVSIEhBsWxU7kNjVNp3H
+hCbg3qrAUYH7kkyGEeVYO8N1EPhCcKG99nUODu3y6f7BhzRrcfgu9vVKeREJKxyedCMOY7+bVM9
NKQWL6WVGSaUbCzjI0Y5+o62kgTcLvlmEh6FTuI8JL9d3/SBjWphTVLz4SF3MhcVBoiDDA1UZkqX
vFsJ5UEbJ/OTmxNvO1fzGMzoHAaKSEhdxMU0hrFBypNgQm5AfxF3BpvjZgslHWPvmbL/MplTvG1y
Jh5LZxzfuT1XyR7qL9Y3HPLiIDYp1rSRl1HXJvnGrckM9PlUvXcVwP51nYoHjxUOqNqQZEFO9o+F
4lYo/aoBAXJIzO2UD0AslSksj2jhljHqvdawmSpagnHZcfxnwm3lVmaxdecZFnlpGguocMiBwGap
b985SEMG8hKHkIjdZt6Jz6Mx7q5nzaWEfM5Yn5Z5YnYM7MsGHPnsTRXdFhJ8KyelpY3k/PdPT6bY
/13baGFkOQMSwup+W+fgpfbO4bY3P3/Rp+f3wgQYH+SnCL5F1X1R2t9AQ0xXMAh/z90X0p4OPc5y
Dm15gWtF7MAWtwav9GOGqdAWZLv8BAKD2vG4gnYuhMTBu6mgbhOb0M+D0F1Yl8x4UlnTbbIKGxF4
hFANsgV9VLycVj5+aUPRDjXtINsasp8yGukY4yya7asMxukw9Gk3SZytTOHC4tCRrHD26/u5i3Fz
95vASx/i8u363C2sDR23anMFUs5YW6c2QxAUc/6zB80oSAEDuP4DC8dQ09NWR22lVTz2nXViflVE
IKXMB/BEqw2kb6EpWg1RTTJAmEklDpWdbbzRSQOTlOAADWpvTVa5NyDrdf1llr7W+nelToIXMZlq
7M3zMa2+Fk0acGfl3riwEHSga4lD4NQBIRGp5tECENj31HGEWmo8eCuL4G/7+UIo6M5NieGqtD6v
ghHx9Tqiz3vXxCU5NnFjHDwfSkhBLFwG9cN+fsPuUeLiSED5tQszUBN38Y+uf65RBNogR6abcoLI
WFnn7aEghEAAfEwPPqh/e+hD1ae4aduAJbzGvcQ7C0ZDn8p1GX1uzWkMcHQfdobbmBugRvi7bxvT
qe2mdp/Lorr3/Dh7KGDae0gbmoSul1VbSOMb28Y2xg0YTn6UEelt3C4hD5QTsoV2TRE6Cv8mjYwe
UADrgDdp5HaGbW3oT/6aI8blK7epW1Z0Hk6UxoBjFBix1bZoNu49bt2i2qxedBaCVUeaCi9ra26g
zJaS/iFXzqnp19wrFyDPpo40bRPonXU+VllHJXT1x4HY1TF1ePWClm8KLmbfsGrHOSPfSss/CRj6
BLNI38sBFnhAYf5MzZzglGT08ym1vW4H9Sh3XxDwyiEasAYWPhdbLyxUXXocBqGjFEyJyAJIZwOV
gnKbKkAQOsrYIVd0eDdr39+DVfdGRdGv3HiXolu7iAHXbwqg68C+mOMPVaevUId5gxjcz+vJY2la
zx/7aZsruqapBeTHopQ/u957nL3e9lztdF3kFKfbLM+ivq926Mdsbb7G71rISa52dHYncC1LaBNF
DrS0mgFahW29NTO5d9o1C4OFQXe1lJqUvSMGYxRRNT1I+HMyYW2qwdzdNjba7urXOGxB5A13nmkA
Zvsg2t/XH7w0Mto9cIqT0nVNxCgRw8lq7F8C6oUe5Rtkmpv6qaarLcehTYSCBWuDTkTgV/dGk4dm
+Wh0KuzKNUXPhc/Qscpxmrf+WFhpJGbnxZnS/xqmjnAtf7CyG093Olq5Afk7GXsri/A70zaHYSAY
r9Je2dOWPkBboYqA72t0VXtKfYZecC9AAvVG9lZDbOHrDGHqlWPkwjLVwcoZDOn9yRiw85fz1uMH
+INtabqySpc+4vyjnzKDMzL4mREcUUlcWWeePuDW03sOAROqkGyvr9ilLzinpU8/IuMSyc3BigVx
TVRe4DQ8jP3n6w9fyG2OFsW1lwmIBpgCfEoQy1jT+QF2YGvljLz06loU0xaGU43Xich3Ziji78fZ
3gxs5YC5NPhaJFOYWRBoJqBdNu3ceQeS/phsy2xlapcGRgti5AnOcf3G1J7p2c4IOu5t86kjkznO
i6A4oxDfZ+8m1BdhSSDkyoCfo+fS/qttKdPQQ01U5cj7A7huRQ5tliFp+AkSpunGF3V64IALbK6v
nYuzS6FK8e/CFMpj1dx3deRAsqlo81+D6R1MlERuGSg8X1s9ORrbLC6hm4hr7F3V97uqzKrArcw/
19//4hTj+doCyh3gDmyDTxH32FNis3dvvs1rz/orkv0pZmvSFbKwPVQsCI5mUDrxKDqWztNNL65L
mUnJJET76BQVxnRMXGvvu3yl9nwxqCikXv+dU9hFM8/oUrgQDm/C+dNXc+DV351h7YC4MOZ6d6gh
feu2A4MoO7QS7muHDMdqUGtKmxeXP97+/FWfhh1HvtkRlVtCAClrwqa0osH2H8ashhqWueGQHQ2v
z8DC0tc7RcCVQfHEwPyStAlRAwkkaqJDutavX5qF8+h9+g4Fg7qqKIoZSIBkY/TJMQbsve0hV20V
N36BFrwt83snH5SM7NQcj5M7TM/FDO+pwnfbj+uDdF4z/5OMMBta/MZ1T2yoxkHr1Gl3UOvKUI1x
PtSY9mE1F198R+0GqVYOXUsLSwvmkudmVeZwCzTyKohhTbvGq1qaC30jqGO7QA8NwuYl/ZUoXLWB
uBlRiaZ3ea+alVx3+fX/X/n804z3caUqyKSxE8SfXjtvemuraSVbXAaVgQyhxfQM8uaEetkY9T7w
gyXw0gen9BPAan2jeZgTNuI+ydsB6vlQD05Df3TEF1x6+J63k7kfmQnlMEOaBvp2/ih/97kiM9SF
oU4EbRQKanjupbvBdsgdrVH/M4gxPrfCJF+JNOpd5nf+nySGriAEg1L0mksodwWzndYPpjA7qHzZ
6ieM/6Yg9dM1Y5nLAUr1TlRup61XFzk8zubmBMia2nhd/NLW3tv1tb30fC3T+IJK1UHeOuppE/aj
/WFO0OZq+i/XH3950VHdrTiBk3PSdFRFLC6O2MAPEHDeJWa/a+Z0JWAuRyfVPYs9zikEg9XZzWlK
Dmy2XiwKzek4Q3NHeC8U6uKpqNcgPEsfpKWbxBz8GlIpdQTds3CCBFZS/Nc6X+thZZEvzYeWa8aY
AeQUCxpZREKCy7OKd24V9km29k0wWYSRlmEKn3LeQOUtGpo5nMwsLOV7pd4SR8KwaqXptTRMWrKp
wJACoKwiEUTAH6rz8JuNfZi79o7zVT3hv7ip/03MVG8oQsAwh+xy2UWgiahd+kBPLOxDyGhCmitk
AVxo+o1xL7cwHQhOL3wTP5TvznZNMWEh1elNRZZMihaQoI+UbMuv0Hm3dkPLgeO4KXT0rqHrj41n
DvlZbft3A42+2XpUcbFh+fP15y+9vhb5hHAyCKpYlLQerqzunTvddOMG6v28uD9tAqNKaWaJjEYm
6SByaT7DFHV//a0XFpZejM9aFPfnAo+mznAsCXiQsFdOghL9ywBiCu3KqeLyAYzqkhJNO9mk8dQU
AZ8DMr/I1fe0ZPxdZaYTNjTNeWCfjS9u+ygt6KFVNXQ5yJeRM+Ne0D727Q/Lk7B9uC0a9bI74/BF
r6A1FyXGbp7PNJRvaKKFVKwkrcsdbky4Fu4N7aCmDBfZyAyBN/w63ttwTH0TwdN86rZ52B3odwEp
+hdIVG6Mo/F9eK/fy5/mF5UF7sY94rS2MpIL6VMXqvBknc+cJww1Bn/PFOBIfl+9xHbbba9P1ULU
6EIVM2xNbYWuawTpuPmh5w30B00yrUzU0tPPy/FT4BQTSKjDwDGOxDrKtvioXXFbuOtdAy/uYcPO
cxYBdZbtWi6rl6HwwWm9Pi5LA6+FPJawRzxmWxHaSOdmOLiyKm3RzXFuHJrzkH0aGpwdLAO2Wyxy
FD92nbrLY38lpyy9u7anQ8Kw9eQ82BEEdPeiuj9bchJzLbiX5lQLbhP4jRGqixaYHMNvkMKOUBbe
3Tbo2k4OTxfblrS2o2lwg6J/h2prwKeb6nWU6uXftEQDhJU9jZy0uRfQikUpxt3maT+vjPvCyOi1
X6dLkpSmrhVBovrYtlDHNkqwPa6PzUIG16u+WQ+Mt2kSN1KuDQcTlUR1HT/QvIQRC/IVTEzWbIiX
PkML2hFC3aOMOxuICrcMUzH2G16wldPtwtrUy76+gmfMAEWgKKevNtRkJNph7XTb/ZzqOhU1ZJE5
MxmceOT4yzPnb07CvmWx/xCTYk31fWHHdrTA5b7b+aQeEV2WNz87bpNsxx5sd+LA56rL2Rqc9vI9
gOhNyywmNbLmCF9R2v5yWVWeoK0J5XDOumojYaHxBuOlHjKz3RT/vr7GLn8aoHf/5iRuVblDQPM5
dUxuq2zwN549ZVDcTe4AvF/r9/6tQ1445uq1bSg/mTCCd9wIrRcceliR73oOfGvfJu5OsTP8sGwb
CX5g0+zsoh13rpX1BwPqGofGzGEUluKee/2Tlxa7ls0clc9l5flWBMVtH4Qg6Bh8jzPprunDLa13
LaVBeaKK2/M25Sp1D6oyy+yjmNcYEktJQTunzIU7dRCVl1AKy/f+9DVx+BbH313m/XGzX9dH6PKi
oHpZXMZG5bD+fARpAZBrjrFdHijJAwJ42/VfWJgDXa+jgGY6ShGJHaUV90OexRl6KdVK4fQy3IVS
vfWtktaduEBOMK1cwKvJTb4kouqgRC0N6KXPeR+UyTjfzb6Jxr1VdTuTFc1+lkbzCgiR1QWC5/EZ
v9R+v+17zyP9aet3c8C6kUBYxGVxL0fjizfPNz5aO7ZMzEZdPu9oVLQuv69amaDAl6xBv5Ym6vz3
Ty9uxFmTofGIpyfQTB9S29kNcW2vnOgWQkUXvUhZ4bKhOQO3xMdsPAIPGaj02/UhX3q2FuY0nWJW
2KmMTNXtKsjFktjfVvz9+tOXQkQL8qKqUBcqECIdHCkS8y4bS+g/w96gMFZCZOn9tUBXriNK2ASy
qMi841iyFDq57DupyVqd8/JuQ3UJjDKpMzsRPo6jHkxBzbL/brACbmkZtlKjh3J+YuMn1zQxFj5H
l8TAfZpSiH+yKPPtOqDc3nYJBJ19g9/fNCNMO8O4xKkzF4p70Tjm2cYd0Vu2mh58T/XsK4hDX/+V
pc/QAjnOi6wW3GEROx/26sx7Rt/5zpqmla9Yev7575/iraHwG+ktfAXOAkFaiMDJ6iCZ5MrrL4Qz
08JZtcrgYymqqOqr934Sr5Ww1vpJl3VRKdXPEgLy0YPdIMkpW56FyVEIyOKvTmIkgQfPPFmnuxRQ
rKD22o9xyh4AWf1RZMCL3zY19N+hIwXO4TC2Q0iiqPLNlEl+MhjztgQCbCs/sRD1uoe57QJ9rTrc
VkDVeXGL85bYN4cUrMgQ7bmv179jaY60wK+Goq6tGXujByhgBz7nYKdP1x+98P66HAZJXV7O3Uyi
irOgGh+U54KJ8yeW48rZaiGn6HIYlTvZWTVyG0aM4gVeq2EL6W05lI91Dv46i++Ghq/cphciRZfC
MOeKQmMvb6KcIH2hGI/2HLqKOytvVvAqCxOhy2GowSMlUMVO5OAMXrpvVrLy4KVp0IK8A1h6rO3c
BJyncIPOr6pX7sUwkvC6bOflZXu4Pt1LQ6RFOwwaLb9o8QHQdQ+s/J7jf2Zr5ZS1NNXazWHqbdPy
itGJZobDm7yLIUQ9zTKwY9AA6xezXVOxvGxnTenfZtqnnJhkfRGnHK3kQUEMI+4t7xRbef06jiYY
H0Viwza3PAsSTq49hGnbFwW8ONtkrYy98AJE19pxHJbmnt2hUy6D3g/NaV+PQZ0GUxnC0AN0BOiB
XJ+xy0sOZJV/c1iPpnkKTbExyrzpSfIJzr/uSrxcfjQwFv8+2unRGrN9KWD6Sz+UKj662r8F/oMJ
0jJWCWOC0iRYClDMgJT+g8m/uO0Xlt3Ek8M5wf/31Q1ZKBmPeL5r5mFZNfALWTk8L0SILigwUMsz
07ygEanSMpzR6Yfumk3DWpTN7vqULsSJbsaOqvKg+BQDsupVG8t6imn9apKnrrf2Rnfybj2Z6MIC
pK3/j7MrWZKTZ7ZPRARICNCWoiaqR7fb04bw8JlBgMQs9PT3lFd9+ZsiopduR0ChIZXKPINTjzBS
vtTBtCuh31uPf/xpi7/yb0TeucEv1QV0ozTSXZxKKqIvUAjaVXH36v/iF3Xu9uxp3rl7sS9f8ufg
u/3C750YLiin8rn8Uf/wyN6Kbg/myiJeyg9UdTpUecugH2TXsCTs7wc4YH/s0Yt45tE68dvWRseH
dM+0Gb5AtXzjVPw31+8N3iI1GarBrvsmcC4dxPV3TPgKSmNp/zKKYt55rq3Zzi9gTFfLyTzWsBHb
F91Ev2XEax9nD8l4Llka5UZBEFeWKGPmQfXDMihsclHmGsT7BHrh8BX5mfXjdOhgv/FYVSl8f/qm
PMId2t+xKQ0iJy+HD12AnKV6FyxrFLGbbr7M1R/LGw6Gl1Fn/br6Kt+ej/cPSWeZq5RQLwC/Lpgv
Wt73Bd+3TJ/L+X6wvn3k+WRpZD/BaHwcYWNyMfAaskJcReHH8j3T48akry3VRVBUvQYeeEIb3Mlc
CL95B+j7vdz+6SuPXqo8TECFjCiIoW0Ldt++bubgSED22whY7w88Wco69BB0nrLaa2Hubn9pE/+U
zXDI6Av9rCr24/YXvPsOhy9bOZpJWGyzWce6np8pt6GBAeE6ePBU86/bb3g3suMNixyL2Kma4BM3
xYkxdlzAmOMYGMuBB5dgG2ncu5Edr7hOz5u8ZIZyhEdNOl2Qif51kNAB9droGIh2BpO0kU0Ruuvw
HgTP42OmrHyJ9IfezQQvJdkBjOJb+zEz33OnhbhHX28U69cmZhGpGuARgszDV3h55z4Z0Eof1ZjD
ajCj416VTb5xz313CWPsFtkI8jng1lII8yWZf5qYtQeJ+4PTsth4OMOHzNEqRyB/DtiLpRrAKD7R
rkf98intP+anzJetn9EBsbaF7dfFMvalU+wz3ItOt9fuyuAsGz/GK+Brx4iO56m/86Bql+Xy+faj
rynT/5xEDvcW89v3AAcPgU9jIL2I2SU52F1W25V7z6bZkauO7i2cVDGiS/33H2bsY+9dzLeAiWgg
cWSAFzS/Tj1yOBhQ7nnH4eAFOBycDr/bBaehhK3g/vYr362U41MX6wA4C8w5/BEhIjOaSE4TxNIS
OIYVZMJL+QCWauVvnVYrU7YsmVOorFCBkY37Mnuc0gqVRr6RuK+wb/myWD7o2i0zgg8ByM/P9uWw
H15R9I/cqBrD9E+Qh+pBPumHcp8+mqfbg7cSB5YldKOTytiJbi/2TM/57Dv3LqV6z7NJRSl8Yo+3
X7M2bNfXvwmhJFdu1yomL4XL7LPOZP1qCbp1b1j7iMUZANKrPcEc2InLwvsOT77hlKf2eVTFfBid
2d9IVFZOGnb9tjffgJKaKYcK0+P4R5k+NtlTY33+2PAsdg2dOYz1oNN7Sbn4CorRC4pp0e1Hr/3q
xe7w06kMOJyG49lL891o+MkFDTBkQ7nBxV3Zfsvy8lippGezMReLwYly/jnmYE0nP64uftRzNsZ+
Zf0sq8rwBEwgaJBigIx4Lrr6DKPLrWv/2rOvH/ZmXulk/KHQ3FwIlHLa6j9bZxu/emXs3cWqF0Rn
aTPW9qXPK303kk7uhsbxzzwlzsb5uhLnl4LJEJfiXS9bHrd9SSM1DiQLzWxc8G2bct/5oqh3TfEz
RcHJNEBo3l5Ua3N+Hco3QzbUaZsJu3RgHe6xHZnFZ7i9EnhmywcxVp9lTbc4a2tvWtzWMo9DwdRh
5tIGr9r7C0fJqME6Y81P6Ot9bIssyz6GBUkOH4wA4WMYD0azPAQiVB5aF9XT2wMGIWAMzTsH8rLi
U7vQgdAon1x8KxUHDgXYuHdk85/P2WDdGZkDE9qiOY+OZVqJowfu8AmWjHW+8zNP51cbWgMjZ8Mb
nA1dEyfA8e8CmDLiWX67l6g9fId3O+QE5smPygFKy7DADRo41EqWnJPG9mIYT4qd5HYfjSah/7mV
Dd0OB/k5RADy4IHC5Bu5E9RI7H5ID6SH3G2eTfQwl0F26OdhCGWl/a+8K4LPjgPJlxD6KuwF9JLi
oDlX3s4VzXxvTVV6R1CURD/Aq6GMWsjkCDRFGqd9Jn9BAmE8lCWCUOfCQjoL4HYW5AF8TxPTvpT9
WB11Ppgj3NfgKxvg4SHJZv+kHMd/Bfozve/9wX6GF+p031M4ELSOAGyGw1ZxhP9VaPcc7pVNn5ys
FCrigXDgFZoFMHtsmfmL3MQ7MgA8UI9NRWisnn0eRTVfLNuzj0gkRkg6kzHSc20Dau/jw92pvrMA
DN5rqA+/DMLxwnZwgk/ESguEvM74cZcyctCNXZ090SLfyRnbS9T3Ium44oD9WR8E88xRl037tTEu
PcIot3htPerHoI1XB1fwHoXhPuehJwP6q2feFNGpVS8Nm7t4ziTEG3p2gRUp2Y98FGctUfSRo/GO
MyD9EXCg6b7MSfvAC995ZjCX+EXTPn8cejT3YZY3nb26KqPEToeLX8z6nmsnPczKN3iUT0I/cH+3
UEqMSka9AzyoQ9ZNA+4Cwt+5QGWELs+eLHhkn3VqWQefV3/SvmVn1tb2i+N2n0Up+pNnF5D3hvBY
vQP6fPwOMTBYlA4+WqYCmKMmFCmjuyQR1d92lmpXz3qGy2rbRYEq82gCPOypYMP4UvWBfmj7iu8h
nW++18yRrw3kPx7SyUvvxnz+O7vwQ06ELh79zk8wADq77/wO9u0qhyUjGTEhsrpoLdVD5oAPA412
FVItv/iszR54gxEGMLY6J3jiOVHucJQQVKl2kLoTkQo8Dd75NMXwA7WPDrh4ETHpvLOllx888J5C
CS2/sPRke1TE0F+kmqu7Npc2ts9c/bY6Wp75rAG3gSDtkSLb3+eOnRxHmlePDfaPBwdyo+5gSVrv
AkrxkVWT7LCiVcSbwI+TlpBoqrrsUAzw+uAC8pvGTWFioJzp4LhVdmJZHexqhJQQ3N4LQKRkp7lW
OzFB9YO2XlbBPZUH3zzloUbXNPp5YH0WKTGkEdNec4IKhD3sG8anHWSCDHShcSE44HX+pbNgStBq
e4BwR1Ca5zagEEltUe2tAqli3fbzsYIa/aXJi/8SWrtxwIokSmlbRQk83yA9wkkAPesrz6T1lTyz
xowP6IIU1S4BG/lbZecszIjvQhasStA+lCMPTlqJ+ocDAgy0pzA/T9pUtI46OMlDJAp2JI8BdFQe
SpenPzzH+qKrqvURO1rcNTKEkH2tBZQ2mrm7Mw2seWsXL7GqublXKhkOXl6hFFejBFE30wy5eyLN
k8mwCrMSjFm7SYPLxJthz3nWRlwxE1Lw2x6gudM/6MRuDwIMm/vMKemld/zmC1Z18SWhNn3F2pk+
eUMyIZ5aXcdCPgHDE8IWh6Fjwucj0BvWJyDj1TePjPbOAtZiVyVwYyG6pFaUTEBzqp5O/tmBXEi7
UwGsVtNCeQiksOo8OZPFQ60H7M2KZORzW+ZmZ2Up31ul0T+6qSVwmsZpYOUcSrANWNHZPmc9TjWd
DHzXVzks0RWvQy8rp13ft9OJU0ofwXboIw2ZpgfYdZaneWRmlzvcmUGidKuTngc3tGlhP051SZ+q
zJJRayBRgh2MZSqxF5RfdweY0fTHCbl4HpZJB2mbseD9mdqZei29tIuoLcw9hGB6FCgLByylOniA
aT3/pCsNDxnTDAc+4OaWKdt5FGADh3BcSn93M+0PEhz/hxQRZ6dAnIkKj8H0UfpVmHI7iSdqw+Ai
t5P5kKfSht0rRw6E9KtsdknJpieu+/5TLdryxe4Fi2QNkZSmkOK+yUn1uRYaFp8mVZ9FITwBRbK5
OzfQuDiIidgHRdunoON5lMMv/Exn1/5BgUM4JYXfRnJW/MGvszoMGBx3mNbzfZDNvAq9fBJQEXPt
I6oqzXPtpGAFl0Z+RXum2pdUQPHdGoPjOAeQZqRZF2bO7J7lnHefJQxFToGSyaexnOdfmR7yI0uF
/0z7dj6WuimwT2z0qGzmngar8c5wx8kfk0F2dwOk1S4ugvd3mF5Mn8te/dElcc4F9bo/3TiBDqTd
LrgfOq0fXG518JiGOk/dpgNofOl44K6Z78bZiAxDrClYYlODw1zYsBcPoRKY79G7bKFkObpN5Dqe
9a0VU/EyNDL7ObeliAzCwiNJ++I7TMn7MCFZvSO2IRhJu3tlivQJOmo8iXxH4WBJ4BLfA4/1czAQ
kg9niO/tXJlZqANfk7F+aIeXHlqGu7qCahFNFDlCbQy0+ZSYh0RJ9Z89FBy6aoH/FfDoIhJ6BHXZ
zvJvaVfkdxkrhk+I2+YOoZdGdmLYp6qc67sGIe5UWhb/S2ebNJFsYKIH65Z8B2EpN3K6PgWB0i5P
BSr438baYge7luVZwsTlNAwaRV9HwVCcGtc5VQ01UW5lLZwJO2jZJQEYfvAOTSuEcxnA0bpMQovB
rSonELOb56J+mvnkblR8Vi4by5Z85/bu3PHOj0VOsngqqIxIYw07SCSojXrVSg67bMW3Zmg8tEch
+pL2MSvzYZfgXGql3AcWszbq6SvV1mU3ngWz5zZjZ8f20Abh2JM7VVl3aTEcWJWdLbdnKEzQjbx8
7Yuug/nmIkPKDsalMPJAbkXvelGf/RSgQSh9nCFLvFEDX7lf0sVlKUX/1c8HBa8Ha1Zh2rNTptRG
c37t2YvrUQ3BLz+f4RPSyOZr0/oIISrYEhtYezj5/4MTSJtUwQAtu8zL6mhWbI7hHVYdb1+JVp6+
bCy5TlW6siiHi9taP8RMfo8k2ChJrG2FRR/ZmxwxqdJz4g6Gg2HrVmelxINddB+c0UW5xvJs6XtT
jVFnpN/NWsMarZw+0qp2+LLJ3oyzFGWF9A+pcH2AfHR9msnMvo6tP26smpVL9bLPXrWeR1GtwRaz
PIpSUHo0k3uHHOK7DOpPRm05J6zsrmXX3Qc+C4KPow8tDFQhIMaTMkh8Dj0gSVuiRWuvuH7imw1M
FWS7vHJ0Yh+EOu387iodt3yveLn/0DJdttu91MaP7qiJbYUUqRvuOuF/bJkuW+3VNOZGVo1zScuv
Fk6jrn3uzFaDZ22OF1GnyZPWoDVMY5/lxT4xOKYKqxVRosSx6NoOmjOo2Nweo7V3LaLQXJUiYz2K
UOmU1JeGBcfBrSKvretwcG0aDkWwpSq4cjosjQM4mOtBwmcnrrULpeYqZ7AphMU8bs4snEwKUdxp
kkh3fTu6/XFrK2yx2ZE91S73WIGjHkbdnqZjaHTzFUgPCNISsVGHX6njkUWZViR2PnZ1msC27dMA
C5mps6PKfKvSKtQ037fDd2fcKBmuzNayq0wHZHPKKdWlUX+p/tL3Twzu9pirfKvlvhJ/l51llpSt
P3VWdTF2c67d5hdPhkgOUNi/PSUrR8fSNgA2qWlhg/YaG1bq0G7I12Hqt2gja8NzXQdvIgqrZZNz
gkJdgRwzhOva0afDuYCsD0hmrxbfkn1ZG6Tr39+8p7bMMOE24MTNYP6TxHrJe31SQm59x9ogLQIA
0bqBhhJxYkgFyXOFmu1DP6IQcXsKVnbFUoioFbUDO0S0LGfwmtVURU7xjU75Xlruxr5bG59F9qFq
bjFe20E8c1jXVMGfpAAhDkysjXx5bXwW+5rTpmAsmOQF1854GptjNqjz7cFZW0KLzdw5gjiDcZAf
pNDaaP7m6d/STiOToa+zkSWsxMGlHhEuUygjEBPgQtkP+5w7/VNAE3Gpx/nRT9WB0tTsod/rb8zG
ynwvRYo6DX2HARfVGOK+UT/9HRjcZPOfPcoYt8dsZbr/R6XIq63JlWiszgPqBihRKPUfkz9vP3zt
1y/2NCWWCxkUEuBO0ZyYqF5Rbil31tg8oqLi7m+/ZGVBLQWKROsqsCtdJ5ake7C0eS1T8cFO0tK9
AlUo2OrB0yFWjQ0XSPvTZFm7YYsWurJel+4V6ER3KhhL+zLAg6esWxEirw1wV7XPsnWvbh/jVrNt
bSYWuzqA8h0U0xJz4c2JK2vvVr/ycgxR/ttYqGvraLGtU5HaTd64xaVB44L7P4h+KHy5McVrv36x
sWvh5ihNAcFSZskXWdvgBaAYXY0o3fAMEiW3F9L7nxAszSgsu9EENiLzBdaS7Z6Q/FnOjKCEqDc+
4/2VGizViSpbph3oy048JfI82d0fqwg2QAzvj1CwFAFCaW6oFWCLsWbunUvVtzmXdwANv6Ct9vf2
8Ly/WgN+ffWbg1Pmo7GlJu0FUni7zkNnUyn2Ugn/pYNYfKjrYosGsjZO1wl68ybUmQtAmqqrIirM
mmnLvoHbtHGH/Gc79L8NQfBV/v/D24KUkpYSDy9ceG1rI0Nbuv1+zvjJl+O5neyjb0nYFc8/iFM/
+hn9PnHx1Bv32cvr575wXrhjv9we1H8s7fd+ziKHt1tbILHOYXA6wsTb8xOGGn0xHZlnTQ9B3aSP
cwl5qsSV6gK6TR2WAPCf7ZQOP/2055/oqIfdYGj14kp4lNdW2b1OLmROwqEe8O9Zui9uA2RLP8x6
J+xJPbpkJHfUUX9ghAh7R0+SARZMvHr0UVO8m+oZPTqVomaW1uWzcWYdykFhlltDjmVRJAeMIMzJ
hiG5T3CbuaAO4tyXlE1nOKaLkFTKOTgGzlg7m+tmZ1E0fAwkqWOU/crvpfK7qCbGOWUQ7t4jcJso
LXAaqNIJLgWsm8IARf+9SfAfInChPNMhMsJPOoXQNM++JpPjn0ZPy8OU2nlUuwjLxdSP8HX2P2bp
HfBFuFRKc0WhzHvxSPVIqTq7brKRpKxFmWWgLHkCKD/gLLw7Wu5d4T+7euMy8+/W8t5iWsTJqRGO
VbqsucAe/qjuRA4lvZDd+adql+7rE3kU5+QRTMf2AVe1++px2Ig+K9+0VFniuKkB6UDqiwogs72v
pmqswqF13D0RwdR+6PoRLNWUrkrpwExl9cU28y9Xzt9KlX2IrOkESyklNKY8LphP4tZY3V1WuFaY
TO687yWf9ihe2zva+QFUG8Dpu73z18ZsEU4p+NM8CwCtcUCY/zE1bQYiIofrItfj1oVwJWQvVZZm
u/HqIKAECAviv86tbx5F7lexQ9Jsl8jWOyZpVn762ActAmvmJxTEcNtAq+M/oYZdxlBGDrro9tNX
Dril3FLbBj78aWoKgw8KSTUPbtxlHqDOb8/fJhiffPA1i43f0Ry9xXHA7W2iZ36tkjIbjoWD2MM8
5WNgxmAptoRrrlvLukeBt9dxn+dPvBo3wLlrw7SIAL4shiSfLXPp8volteYTd6aYGfU5g0/3xj5c
WblLBaUrh8rHdlcX6B5GsEwArmDKfpGEfrk91WvPv9693hz/mVu2RVp6PK4H2Z+qXM93vgK5x6qH
aSNSXtfkO4HSv26YN6+YqWdlXoKbIqzvxG6up9/wQtqo8q79/MXGHhM/ccCTBYeHA/fbe3n5Khu0
jidbths/f+0V17+/+flNWpbp0KBXA7nsLB6HhqLEKw4J7LM25nglciyx91NiWQKCKHbMafo9GYER
yJL+T50BeCvN1xx2FR+b60X602GbdTVtu0vD3adWt25YUhUDjLSFAFtx5Av8xY62hZDET2cv9gQg
RhrwJo3wYe2CGXIFHiBFptzBjzI2U3lP7C38/fucRidYAvCNJ3KI8QgSY1IeG4jOvGqdWzFgBtVr
Spkf9pbN//OFnr526Jg0tlNsDOna2l6EAPQJnVwQ2gBIMkSZ/13rrY2/8uQlJB8md1liofcMnR6a
hnlefA4021hw7xdWgiUm32baJUHet5fWtHd6LvaTuHhqiDu73NvzC5WvtxfcysL2ljufCSttWA6g
fFflAPiMn7MqN2Hqt39VUT1W7tZtciUSL2WZjEyM7rw8ieE6uhPV1wFiA4qDsT1s5SwrUWApzeQG
AYdlBNTVjQAmEZDF8jxMCepDION8qFUSLJWZ8GCrpSbx4sIq+gencopQQGA9qlX++/Z8rH3EIgBk
6ZwDCjIAxNRdLZmaPfo+cIUlG5th7fGL3Q/jyqRXvFGXq0q2J4pYjVdGuH362K9fJPO+BzieLpkX
28GwB9dVhMCDfqGFzDd+/9q2WGzmZpwMHItAqSpxUVBJfXbgOLubarIvs0mGAFndaWJvzPbKkl2S
LMpOBLVfa9zops6NbJJkuG02ZlePHQCh9HB7zFaiyJJuYSxGqirw5BV0/zqq5E7wdINdtTLbS1aF
smQA31UKmX64de+kqy8EUtlhJqD/+bEfvzjcqxSFdjV55gKjjTOj07FLnI1xWfvx17+/OdQTkzWd
OyNut1cImxUxEGpc8+f2714Je0sSxWiLVtrKhsHA6AxRXSbfMio+UUElwH/ArsMhd+N+uza9iw1t
l3AlwkEOykBZnd1kPAi/f7n9EWsjtNjMgAsDsSpwdbZHsgOCt889aAMdbz98bYQWW1l28KgUPq78
E5QHnPRHcG1NBC+BBxX01tlIz9destjOvq8ImXpG4yBzn4ZcPUDnrgwH3wNaGwddWgJqevtzVvby
kh7Sgn7imLJJ4sIf9xORclcxmNEZ5cEesdAb1bS1tyxS9cE0dusYbDh3PqFmF07wIR2gRFwVW66A
a2+4juSbXQFGfFAzMtDYYqP/kFqkjVgXJMesKDros2XFxyL5kjMy8HrooEEBOzEe/GBV8yot697P
nY3QurIrlnwR325bpdC8uWRQIVawqPTZxnVj7cnXv78ZoLqlvqd6q71QTetL6o5O1MBNcOPp72u9
QZ91sZ2tsWtH7Wt5kUo9KebnBzcog102VqCLNwBJhzjCmydBgXYY7DLZBSzlh7yvUEDs666AoxXc
cAq1VUNfWw+LGADwEqeB28lLJWY06dshaO+noOpjJx8gLUuK5IMbaBEPhJMRsNmAeAAUBW3WmY2/
pe/0e1zes3uvcOuNuLNywi/xWI6sTAUXWHwQBfTA6cNCA7Q5iNC3LnCTfJC4o9wOCSsrZcn4d43D
+Vigwz5MPyxBTlDH2d9+8sqkLDGQvC9Bd2vw5Nm2owkgFw7i55i8wIU2uv2GldC/hEAiBSpRrc4a
rHJRtGFrpxJgI4eeAnRsNkLAykwse7tBXaewm0mri2J/uroMcckOG0BJe5ochH3XBmzjY96X63SC
ZVfXLWiDAv4MQ7nE5PD+zMtjOun5P9Bx9mmu6GXUygtrT6lnSt3sKfGC8ViRQJ+S2i5OwpBh46es
rYnrjL6JHmZw8ikrk/ai/OICaM0Fr99YFCvDSa9T+ebRDoFx8AAViEtis2+pJt8H29ehls039Kki
OlRlWM32xzK/JdgT3QevCLBGYuHO8WTVcmf1yX1qqefb62/tYxZhUGcdTUBhcOIeTYewKxq181X/
u4PC37Ecg6caLIP88+13re2mRYhzidRAi5ck7vKz58JWMvnjFzpsWm93+wVrm2kR2vIhF3Z/Le4o
ANv52H7JxuniyIF98PmLLCdAGdsPBjnHvqyPbQ2u2fjFmpKPTfUSRelo1rWTSPILKGVny7nSxUZZ
hTwtx8Pt8VnZFEv8ZJ4mRdHmrYm9wDy4hTjVQm4MzcrcLtWKmt4ZBiYCJ64Eu4hJhGOmzir7Bjfu
27997QXXv7/ZdVnQo8zI+u6i3fYkE+FBC7I9p1P2fajaLcHmlTR2iaDM4A+CXrbpLokPHKDz1bHG
kFggHGS/TFBvDNXaLFz//uZLGGSEq7LBKi0K+8tMhhdc3TeyGo5HvFP+JfT/P9qnPfRpa2LHgVJf
Yc74ybXRd8WZ8oBdsMuUA9lRMOdsU271rt4Xb3SCJYAyKeeB2zQlsTU351lANyVP0UNtIs99yQGK
kcJGp5ccoJqDGkIemfTP7QWxNoyLzT5VVoO8jGIYe/Jkeih1JDS6/eh/4/XeOC42epJ2QgWgxkIu
ReXHgIx9LLtSF/u+0dUdZKaLKjTQ+FMheC9luytp0b442sxnRwNWHfpGclxMXMc5UOaadDcHEi3u
Rje/p2aEHwTEUsCSLZjTPlWNghTsJMa0OKrBiF3dl1umCisBcQnNhCA7c0A2s2NH1iCK9ZCeK4dw
KGGafHuk1l5wPVberOXaBqROTzg+bFlrGJlW7VcQLuRdZlnZ0+1XrGz8JTiTQLqg6nzMc4axCdoH
cgVmu8+m2Ngz/wbjncn+B6h48w2jRjTRk6/jSaoEXMicHvIi6J9QvYeOZu3IyIYW2xfQenx4XgnY
XoAo1R4YWEgnXTAeDf5cfXJa14lsu0fnn5YGF0Y+4U5U1CdPMefbx4ZikXnAY0o1o9DdZcz5A5bU
J4jfXNKZx4bIw+1XrOyqf9elN4NhA9lQeV4BKGzawdPdz6At1m6dn2sPX4SnwEINLtAQI2t8co+a
1oNF89PHfvcit+Bc1xXp0B+sMt38IKOnHny/8baQO2uLcBFsihxdDTHr6lICUi1KeYQV5cWb9Mnw
cSMTWzl7/jVc3ow80UUVOKSbIElxX/kHSqpj3X8iksPH/UMqxMjPF0WHzjhGoMXZXzSsAfZJ4nZP
BATrfTWyDykF4xWLc7pzmyZQYwarW1j7nECfIOHYNVuKkSvxZomJpJntBb7ljRfeH6Wf7uiQ7il4
Y7cX0drTr+v2zRTorMwMJUxcIB+XgmA+J12UD4I85FAl2agsrUzzEhvZCgp18Q6e2470xcGa5fyF
AbM0hE3AwasA6T0LG38YP2QG4vhLfIFUaSltAcyZ7IfPpU9+yII3O2H4j8Tpnrx0/H177P7xif43
jPrBYgeantAMmoMkrqfgE9hSTVgUqtwxmkyhxxIdAaaZRrRoHlJUvkLPZ0fhzEccUE1YDgxaeto+
znkGG2B/7HY5SNgKjJIBgpehckcwm0k9HMpWWCeO9jCkZ9IhAoqh2WcDQVWZNXrXiYJ+tUC03bOB
b7WMV1qebJnbqsCiNur5eawyweO8EwR8ZJ36+0zlXWxBYnZPisrLIfSQdH881JIgr2EKb6Pw/H7s
YUvGkMoqpsACTcEOu3Bkb646a+GEA/uQc5TDlllvMHXNNHAvjYE9O6LKUUQq91/dedyC3r+/5tlS
fZNPwmUTsYrYFxM7NJoNX3qYR54ZLgldWMyos2q3LMxGUvL+McOWWXACvngSNGMaW3p8ZAQV3GCL
ZLH2JYtFnnjOyIrCz+PSzafHtALBGcygg6i5jTaZ3hVGko2T+P1gxJY6kxoqd2SUVh73GXxwu++k
ZGeDztXt7bqSt7MlQWjo+UQyg0VtgmDfG/Pa1xYUa3zvXtnFX9sB07wA+lVk048O/C6wudEar5J2
I5X5t7j+N1ywZWoKV5fEzVrN485Fj0C9UKsGs3I4We4fiFiEsIENXfkzmDKzY30ej3Z9vKpRm9p5
gOVARKCIO0AuHpoLd2kO9W5f3hcthDlM9eIMp5Gbb35ONhhOKwtqyT8qhVV3gjk5oBbt3yznu9xu
ft2eh5XNvcxuofFZqAAS9DFMxFDq5cA2d1HVe18b5e1vv2JlzS7z2wD2Bo3TYKZ9qzwI8UUFw7lh
Jzt5sv0PbjnnuojfnJydVcoRzil57JjkAsbcOVdbtnMrRUW2TEmv4EjitAGGqCU7CABFU4AwVZFI
wX+Hih9V//l6R68hUwJNob0F/xavFBspwdr8LFLW2S6DoJ8LEQvISeA2YADc8qbqoFItcdWttyyc
1pbYIrA0c2IHHunSWAILJvkQj1mtN/b6+5HEXWLouZX1bsupiH1z1YTwvHkH0eAk7HzIEdxeY2uv
uA7fm/lPmw7uRawo464iKpRU/0rH9jcNuuPt5zvkn83gewFjkYL7TisFdM5pXM9OdrCHbn7sg1Sd
apt3Jmy6AjwfCEpUv1XQNe0JcX88D4mxvxDejm3MLQrdor7r6RfmW/VJusp6paTNoBBl+aEmAXlk
lgN5LArziRTu1hgqWrC7LiXi3NZechmgAPGFsdKAKtPK4I5CRCUJW2cSX2EdBLiglZX+sU2pU0Jx
vFZ7l6usg2wz8SEyMigedXWOukCSwXC5FAAZwkQLpuO2R8rnGvDxA0Qw6K63WH1qQXoMG2dMT4ld
BcDOFu0BGJ5chkmZwQytnFl6GGv6f5yd2ZKcONe1r4gIQEKCUyDnmufyCeGqshnEjCa4+n9l/yd+
83NWRvioo93uJFNo2Np77WfJbcscF+lCVW+RIqJpHrRTbDKNdMM4jyTpprnetz0NHn3btxt0sINk
MWfoizKEflrm80PfKOfVn1FK30hP9p9yps4W1K/hE32W+MS+Rzg2DdBKuBQiDRnwLPZpFbaxhuoo
9QDkufUyxk0ytB1HNqQqi6/W+BnYU4Edy7gpXfoI7+ABwHubxwrUlXTOF4NwpixAzAmypMZ4icSl
ofoyoEP9VLmSTRKMXvnk1EMPVNL8yywwrI6B2Q4elJlgAobSI417Roo1VyjTiWNhI4ii+WMaS7id
Qc+QpX7vys/M5vo1quz8I6wK77FtPPFAg65dZ17O36xRsk65WwnAV5Zw05vafrLy2InogasGuOhs
httoGEA7y2vXrFwhLSpnCjblkzLR7SKGCH1OpZO4CknuZLEu/KIy3yOJxqRxkHFhYKh1uYvWvZo9
B2QC8Ab+vTs0IZifkJaHV1Htzy+4ng0rb470L6csIhC/mE6pK1Rac+0/k2zk0AcEJkRCMjIvkkfs
gPdCH2qigKLKbHQEEIFKljh2ajngyBXZe6PIdxj7YAP1UfQwTMDe2VnC/xx00AY0N9Z+LpY4d2Cq
Oh81XJ7vnEg2+Kkot/6gFPfQKaNqikOn8bxYNNOYQrBa/uynYgzgKBjSD5T3pVlHcvKuZyD1RNzU
VcQBRrHASeVhRYJNiTJ3AkbnrOLRL/XOBG34IDMT4H8+Ftdb2T9RDhJV7IzovoibnPYbSucSKCcU
3QoOVEzuwtUmkaE3VgAkZPhQaFJXEnabV6Lxx8cGNLerXNTjXcUiNmHRMeGtIse1aAGcHLhECql+
g5jiwhQJ/lEpEjfhFXX8YOV7Q13HLSRma4jkkeHnWHVlbvS2ar13ECLbW4Dk9NYPWvOW+/l0qGqq
7iqgndai6pu7ieJUclscEtYbANEPl2w9RIHdi56wa19H6JwfqJcEGjQ0qyZ106PraAeOlo3RPe2Q
HcSh3srz6/6jQ8QFhVKnHzRvwRFxmiaG2Z6+xjcN3xG0detyptMNaJAKEVHYJVQVaSR1GhLsdIp2
SPhJ5K4hxZewNC/FhkqiZFJMVkcp0Sa67sc6S/GVAYJAN9WAayIYS5VY1xGJ1s4IFw5Fluo6Ajap
TQCVV4Cnob/OrcBw0507YyHaMdt61Wh0LEtt2qMNoFihW47tQoEyrOqL7rfbNPQVXrHLNuyC2sST
tv4KHRUyYRNoR3FR9cHzFLIG5DCHBDEvM7XxxbDsIAFsrvxI+xseDMi8RmZIg5oXO1yGTMoCSV9t
jVygZwqelBBw0phH1ZKavA7Xg3TafciNuiJ0dp/gLuNsjXAZunRMC+IhwogYW6/YhIBGbSisDHHb
hAInZi6wuKZ3mrgfe7smyvFfFtgJ3umooD/pCDjXGqQ1IeIs0tO7rTx2D5ZcdecMU7uxoc5eZV/M
r5kz82Q0FWoHcNBISuLWVwsA7AcND8NtqOZ8LXO3X+ESzu963hVr6s7lG8O6v9Yy4+kEwCGM5gAF
gXgGMCVG/duCNzVOj0KCxNPlqWwYqreDw2/8Xs9jHIHodi9dmm8ll+FNWKIsWc7LuHNaWqWL4W9y
0OynxIXPxHoMWRB7PZGPjc5NlWTA36VMw8IvxU8D8HMy3a7SdL5fOg4mVE8UbuZUrWSblakTBvoF
ZeXmYcib8t6ZbLRZIuLSBFhFN7ZS4H3opvVvhqnMHnrRjJ9NgxaEeKDltIUb4fDRDgUsys2Y7/wG
V2ZGjIGXht+OW8AmOQo8vZsfSsq7G951wQ/qV8HBw/B9NLko9442mEnEOtioAm8HxW4DjaXbrFkN
tQuyK3kH+HzmJWIaZYIp1K0RBGdfdtEj3SK6UvdTFkZXGSLtn3nnN9taKB+X+Kn0fgGd2TzpOshv
YGg43M65Q36gX029OmEpniY42fUrq0AWSjymvFUgW/i8y464L7zkQ4xWdpIMzhK91pkeQXFyC2PS
cuAVyI4k2gCCKK6zoDBrC9OjndClv3IdJ9gpBzTtwB/kj6OF2xqbpEXDJmKEIK+LpOpQcxyGsU9b
N69WOLuHD4UzMgVmUtoY4ZyNx6krNtZHfYxkQ3Y9UPQBOpU3fIXR4qwl4A+bRUY2lgCcpBqErXfu
uQVweII/F62pUlim9Okyu+UNGkSr1OnosRPOvObMqg9JBjfRvNZfnl4GuS6mQNxlpHHfzDhM11Rh
H/JcvTiQu+usSlpRVnmSef30o/NbsrWF36DnrfMWaKHBYwPWrE2a0emu5OJHt6YJXSyEcejieYBW
FpA5MPrGGbFYoxb3noYMKC3SyJUoRPWbMDgXN7rWNyMvh5t6dgiQl56HFj93KMxO9AJw/ciG4XzT
HM17m6CkPx3LgF8LiFi7JYWdnBz5Lp9p/USDXG9hiTG3W05be49EDln7gKOuEGcJhE5I9JR55aeu
Z50KWjoaVTE8ausongjHqAUEtVU3iwB+LLPqvmSLcFMNKFGXmIFH10Mv7KNhPrZg4omEj9LZ4qqC
W9ixJphO1Bu9JPdKf0llYPo3TQWqwGLiUO61eohuWwmoWBCMg0qCviiAKOtK94dqIvWcedZLdDR2
t25haZf2U/AfxbEQ/SrMvGZTyanpYtVULu7x/qIaUBkF2wVh42x7WiSOQlddnfnp4pEqAf9aguBo
ho2LH1QnWpdBm8q27iyQh3PwAUPW4Ue3lPS+73ko4rmVIoSAwO/uyrAsV9plwX0+sOinHaL6l0V/
W1rgACzQoOAt6wXhz5uaojkHOKbsXyPuUuy5YvRQnxINWqHQRxbctqEPk4fALc1bW5nwUbkuFNVe
QB7yafJJmrMJ+NJcF9CGLey2Dnl4Pc65AV6qmvQtTiwPYZTh7g1FzUSuzFBpDMcYraNB6DtgKPtf
FCYrSHR4vfcLZEN2M2e6Q/V3AkaX+NAp4L0QAa9zY/IXTYm76Rev35NFitfIRdde/h8hDthZbMii
2Ieo5x2r9lA8IUiGASbi52A7UYN2BZ5ho0i73PNuHTLlbRzVURh3TgjkInVwpfWpP6HkUiBfg8OE
OJturNy1MbKRsWDBvCrHkD5Dt4lQW+2LOXS3OOqit1BieuBEFnStqkb9qAdmE1hAk82oQQO1/jB+
5kXutisZiiJVfQaGv5bLR7lMfY4+WNPh/O+d6AkoWD7HVJj2vXQcduTKaf96FEF9LYO5eq5bNq+K
wPMflpzUewEPAJUucDtLakW8IF6qwv6Cl1d1Q3QILdNotySAQ0AQmBuUvutbnFLTxnW6uUrmiIlV
JXmOuNvx7mtf2U3tUycE99uxq4Fnag/c03SIZi5XConFDV8Qf5QD6l7KTllK7cxfjFbzXR0K966k
VO/qyOTpqMogbZsxvD3uobD7gbLOoraXWp6XV10dgE8Ds6Pm4EkACOOWw29uRgQlsNzAKnWp7lZB
EfDVQq36XfaND8OattmAhTF/jgipAYgy+Zbkvb8u66i9r4vebOEmUB/kFEZrPsGwx3e8OYWFCPsJ
xR2/n3DPa2JXOPoqj7I+6UiuVtZKLEhn6gYfrGSwNZNqdmGHRkRB9zbvujtOu+bX2GlcL1qRgwUK
uMi6ZgQkyrGcc7SPFdMHNTmgRbw3ZUpr4E2jPJ+e26r2rpw+dIckFyMWKc0X+0LnZlnDWCH6bFV4
vDHSXjxUMEa6CbomG67KRYdbP1r6e8totx2llBsghhEc1aFthk1m3PpwhHIiVO8UiL7DtGypC9ex
1LXwDmqHEndPj+C0EKHcHItaQEyMDn6YKH45wL4lTLniuvVKxPEqawtnZQN3/oVaBb2nTVtXGzOz
oxOVRXCRwKS2ucrmHCbCS9k06JkzXpgELMDSrNE+gKUv4U527OUK22LcSSz/BMZD01ZXNWjiSpoq
NnU171FdEDt4Pbaw9KhkflNmUN02ePXgMOkKXIq+GkRawfvuya3Qgh0Mc/kguMd/8lm0CSOuG5f4
wg8MjTZfYxTMDxIglm2nSHHQ8CVd29D3bqJxOp6+jlzXoi1VOoEV0qNHZpxeFtRiVi6v1Z2z5M77
RGj+lXde9cQdR4P/xGmGv9gZnYzzgqAAmzMh6cTLbkhL0jCQeBV3PqTvoqOMzy3olhNv3VUHmigm
bEQWD33pTbfEKrLLD2GmEvW3qi9XHgvIIaqIxi1HugQHSimB0tQDk2vP79UOeU0oeEsPgUnUsZX1
smanceMqY2VyuGW5I0KyxbgsjYD0vh54TT4gzeXYwE3THhpAVVdDiat8boiXIi3uHQiW+rrg0/w2
dZRuWsONjZkq+EGqEN3xSHwSJDlIg4JUNU23Pfoz7vCfxR3p+NSv6qVCNUxQ1v8sF0ITBuorroe0
2Qe+yFdMTrj/B7bWBzBN5207Nt2q8FXwiUQB2fcdiMnrioxjOtYc1AhQQgEuq3maWeRpsiZiyDtY
ptcIVWBoaTyf/vJKlFVqDWYxAWTuDp5a/noxjXhrjJdfmRDBm8vy+oW1uPz3SuUf3SzkCjBfvtLG
zPsel00b04CW6RR6zttiiiP5oBhSCDrBL4N38RAPLjW/qO/0axqEGjjhqHs18AXaa6ekFrSUKj8M
ClBXOgJaoBs+v4YT0nVJUc/De9WN8g3Ia8tj3HCC657JNnWJe+QsI3MT4fgCmMaGV46pGbJLFITl
FjlyFUXdR9s4pkOKprELcGOyemFEzoCcNSPqzAzOX/VgU9yru1T3A4LKfIIKLWa5ozZLoOwNaMjY
1XMEXtYsLUax6/bK493jMFvxDow5/Gf1grLswBc3HZlcDj3p4S7HhZ9UqHK/u5Bdr203ja90gU1X
bl12hTt+f8fwMT/gM+u9LgFnWxkJ/8pzCuR8mDcBz+oYTmD/HparSAO8Ey8ur+6OiY4DsIzHmUQF
AhWu+zKx9Rhs5mkuHgGHzR9pCP1ubsZlB9OrZpvjFrgZZNMkWCkiJfZIujV9lhjgF24lFPPQ4AEp
OEZDfUPUEC6xZVG3NQuQj2Q29e0xyEs9lqHNBGbg3tcU9OH1NMGtPZgpro1gZMNG2PZpIRFoeQT+
R1rWPgYOR783VePGqQD2XsA1eOt5Vq85QS4tbgcX9sNlVzzyAkdMDw5AwvALE1xn2lXIK/QlO22E
zqU2g1dqhC4UzTK2CnECrUejPITJU4i+jt5ck9qHwaVgjfucSYaIy6LwH6O9OYKxqkdWc2bZzlnw
VrhSzoOLeKdLUZgubjA1OjcZ+qZ9dKp8AgvcBM6Db810G4lohuWcr56htXQ24mggNbqNWvewZNk0
A+5bsRvRYJ/PCnrSThT2R4swOGGjbtFjVyAUXnSW30ASRt+8ydNfnQ2jx9Y2fdrg1SZ2VO2uYFj5
cZVl+MaCTlWTFjhLRQybZnkvym68wQpeDjwaprXHyuF6Br1/R0Vu1q0Osu1UGQd4YuvcmNlDikjb
MMAW0yHiUhCJTNCczl3iMxD0aV/kK3eawEUo6uhOkpHDu74Eal8yj35SxsB5WFwWPRk4bKJLmCHO
m2R7F8iKXdeuE1XbaOSwN5ikg7Q0IiYsvfE6L7KuTl0ovNIirPqdrkl2H2hRHooIY7MmYY9fFfqt
u0VbO/0PzN6vlA5aiPA1X/XaFJu+q3rUPAI9p8I9RgzQ9f2ANytZURpNsE9A/fSKofVpNw/1sAJV
mL9VzOmvB+PhNpCR7GGsp/LJM0pd99x3t3rRBYY3WBbcvSakirMZTHNio3DHgrzfRf0M9wRkC+MG
m+DVFEm4kVkxfiB1LZNwggtLb91uP1vFlsQ2Ldo+GNiJPVTlfO43c++Nz2Tsh42M/GqvMqaHBPmV
7h37/HDbLJru3EmrA6ql3cEva3rjwojiFgmj7BXq3f6ahTRP81H4qddnVRo5jcbRJ4O7Am2hG5G1
wSszBS7mrVepGOmOZYPuDue3P3N3ZRyCf2+4Fr9wqJXQ1bk1aMvhNCbNAlq9DGr54ptAxtRgus+1
6a5nkeebEmm69YC/DKAlhUMFRdo6CLi9yaLxZ4TLwGMJV4AU+xSPoyor12GYO9eQunlXZHCidKB5
+Yre+/4JWR161Y80SLCsGpqib6yyaxPZIuVCtCQNsKdf0ypCqpC5i7tB/qEOV651/E86hgq7ZNTT
20B70rurVKBU4sJV6wHAtOwpG3J9Czfu8SnTTZ3vajIPbE0qGbxVEsd2QiK14LaJdtlPJeR0V5Jg
BONjQXI7tkifP7m58Z8U8tQu/Cuyau/jauusw74gL1FUot+2RRIjW8A5EZDql5aIR+ZmDfieEzJz
dHEYkrWlB8YLoFKr3kWYkzZ0NHtn8YdiNVDrJoVqQnhkeGpKAA3s34Exmx5tXds+bgbR/qxsjqZY
LC1yHzJhtjLn2Y0ZHbi6YTP8BTsn8SOoe4swuZ2ebbtMfIUNWb2XKJduoyrXfryw5VLx6lyB9ETt
KXtf6zFoIU+Y+8fGg3cFjN/fUY8BOb7tEbFfFPD9XZ8bnHZiKG9ypW0dZ9fAxeC6WuYC4bmt7yKn
VA9+Zur7zgE0umGzuGJBE10Qx/2Hf/hL7ey0LwP8ffReLnmzr0KvTCEyJQkhwqZLb1kqclWvR3v0
B82sHnNUWOC4Ps6BE3vW9zeqBUffp7zeQBrV75BrLGCZXNJ5k+Nq+KRab7iZvXZ67xho+raEyZc/
id/Kj3wEZwW56qDZOgyt3MlhmbIERw5yCy2aGh6GqEJuLldV/VVziWSEKDM0BFTlgkkxdXYFjAvy
8IJAcZsg8POukb+aQRbF7bpEiqN0fjuiyX8LxDx3eTWFa2fIRrrnVW6QsNHo8WUjUkjauMWKNago
dRMudghSQlh+EHpdK/+X3xH9EGgTYp3V2b3uJxGPo9+9jGjghnNZxt78ymueu86i2kRxuXHA29+A
e9q/6rpfblwvQ0Pu5JhN0Y02jN0ZnfEUmPTEtkiIUqHfcf/LoPDyAxgv+Jdsys7MW/f4538UXVWR
B9h1CpT3aOfsdOgVadnhrLSuq1d+1HopCi/tBTnKGd7E/zci+uNps4OOYByB9Z6QyacJbg/T12gn
msisECtmhi8jkeuNFz+ghwyOFxh2JGEeFXoEHy9UgY8r8m/z+ERmUC0iw17p13sl8KopW4A4G3ed
GLcodeFSx/uXSJlVXYkNmdjT9089U5o/ZSVC4I2ev8BW+ywj46u7oFQjOkIvjOsZgcGpHtAEHioi
6ADb19FQHRYtg3XoRuaWooKMAloFC6Xvf8Z/eo//O3g0Ohm8hdE865EE2ssW5xCMBI6Chij0WWpD
qh86dAamDk4D2FkjNDWBDa6BYf7EqxzhE5N74bYzbvZaiUrdFYWmyEXxfx3jE/lDMVVOC91Wt/en
7A0Z6OZ11ov5xxd4ohyYhzyYg5LhnrIUOepFA3sAiV5d0I+fmx4npwcP4cVA4OYElEQdgwmaDHl+
QXxy9pUdz5E/1tzocbDatOz2oSPZW2h1+OBiEXwAnQpIgnXYC8wVBwSypbc1qkP3rUadKcIlMS0r
f0YwXMs7sIDLDbNVuONO0V8go/1976GnyEeFWNIvuOr2PQoBCagEryXMluNAZI8gnrhJrnW1+X7i
/n2A6SnYUAZQerZDgwGOsrgcEML7n99/8jnVyom4R+ulrkeDLOYUiibGGWZ+LqHXPi11ewnTc+7L
n0zsECWwmVnNgMUs7lqH7nOx/FPrNY1OprVf1RFrekwOKwOIKB+M+/r9sJx7tyczWuHuCaObqd1P
izafaMCgu2Go6X21eEhDF0SpPVyyxvfvn3bmJZwy9rzA8swvoXxacOlw9A3FP5boQtfYGZkj0DH/
u4IkjnDEzGO/N60DhKOK/IMRhQ7Xc+uyDWovJdkh1QcfLh8RfbVFeJEdSlRj/B1BZUihzbu6pL4/
PvMvG/CpFBt1gAY+LnUOqApxEo4ENby+X+pGbTRnO1Au1xab/oXt/sxLDI9//sfWwVmpe/SOtvvc
HWDo4z1kYU8SXi9fQQhlLOrjFzapvx9gqMD974Omufe9poAZ35zNaAPKN6DZxY334RcX5vm5B5yc
W07fGlWPWb5vmgpCiFba7LX3bbgplzI6eLotzOrfpuJxEf8xZktX8AFl/3zvt3f5eOVDhl43/J/G
iZw2Rjg8E5zhfrovhw+GNvgWN0mkHGA+c6lJ5e8riZw2Ryy4xQhYHtJ9Uy3QmtF+vBEB8n4t1EMX
fsTfZxXK+f87QnpyccAgr7BHte9Q8puQ7fyFrgqUbCAG+f4tnHvGya6c5SDENi5YIroAJy+2QpiU
t7V4mFnTJZ2maMHXjn9hhzg3aCcbtFzGLoCiqDuMPQIElDMizeA4OV34MX+fvMQ92aRrv7VMuH60
D0f/aB0GJNCCvPcK72rezF1Xb74ftHPPOdmzBfNYn8O9cq+GJYJsJXuaQ0i6Cqe8QsvVP719/xQk
zRrmQ640kT1ECzMSAsWuglzblXyjzPDKIVH8/sf8/Z34p8EFq9Ws1aLJPu/VLwQaSSOqn8gh/Py3
jz/ZGmenpzjjQMTpUQaBtVo899el9/X9h//9wPdPadJtMQg1uhYwV6v3oitgGvpvKHJ0+/3v4htA
a+4CF8PvFvLdAcMj4WJ5zybjpd9/93PjfrK6Q10M2XTkEBGNYnL/gDxnXF3qTT734SfLmkWkY1VA
7MHL0cMJo7yWrmvnkk7775sGUgv/OzZzgaTEvHTdAe0yauvPvftgl7678gSIX6SM6nXYlVRcOFz/
vtr809CrApdVWGjx9ktkvibfv/IrAXfJgLxzOOP840NOljR8OyG65bBSh8x8jbRsBOl2fdCR/Qwk
vxDGn5mtp8HXFMpBThq18aKLbjyhn9qLZKAz7/s08qrhLxB0XKFhqmBopYOOpcE1Mnj8fqqeacry
T+Ob2fcgGfa0e3CK8nlgvthTGK7mofuFXpxkhJc0X9QK1j4fc92uvn/omdd+GupEpajyEbDhQxV8
GHipFiGYe1UNUejz9w840+vgn4KN/VqKGqw0dNMvbQbNOvTfRnTDExsidRNWenxsFwfd1j0hmyFi
7hOSo/6N7Xz3xXXa+g5ckvZC08vfo1U/PNkMTDSPE5xSh4MsbBKgXbRkJjajQXVyufayXyq6sOuc
G9WTjYHXuKq2nfH2RC/okRdsxYh8zmbzmgFF8m+L6bQ7Mc/yALKoCZwTBfUS/FRZdFsZFAn5ZBuU
ehw5XPg55+b9yYlfDDV4n/DSPHiZb2Lp6XQGatYP5IV2wHOff7ItoAw8+aCqeqhvu2PMwzn7aluW
JznK35/fT8Mzu8IpCFlmsoM5N5jUYzd8ofPm0LvRw/cf/fcMuP9fd8cfITYcw7gq+ibbT8h7owhT
Q/DpJqVVt1xm914XHrTQv4i+5IN15lw4BSKzhswd/IKXQ6FfOZtwA4TLeXg7kX7l8dfvf9O5Zxwn
9h+/KWhrtF94aA01fE4z0GZg7hT77Hdp0LvtqfX3Tznz3vnxz/94iuFB57al9fYVXXZHC4MY0d1r
lC1h8v0D/kN2/N/7KWyS//cJlqCFtjHBCHK7RXMKBE1lUk1++1xkxdIDxApJL2TksJNuySBi2FsW
t6rwyJ1Feyy4Xt0oVnMwBPsO5fhDhErdY8Rg8BnbBQ7MnCtxC91TXSVsZsW25VF5NMKA8Pz7739m
1p5SfI3fOk2gJYAgXnVdQyRNxHhhTZ/76OMe+efYQ+MbMMAZ99HM1G0pvGo9FdUlpvK5Tz/Oqz8+
Paykh/Jg2R9sEdGdVNzchP6Q3X0/LGe2V36yvdKm78fJtWgAB7oknBto8GF5nxfeE/FAe/r+IWd+
wimMOtNRYyYZ9oewVvJmLig76vsvnRDnpv7JlgrwgjeFlvQH1JR2eZg9tRU4x4t6/v7L/9ds+beJ
f7KljrYqHV9bF72oHQSVdYNCSgCkhtfy396Yl2tHwPpDjApQ0aomO1QF6ZbazNnAB+QLJj5wKY8E
KpONHu+DqCdPHUSkF3bMM+fwKfDSFR0or6gr7bteHxjUi+jTGJ4aIFAg602RjUc7jkH0+f1YnBnq
U7pz1DlcTXwGFnFC40nFvkzTbzt+yV/2zGQ8RTtDT6chAASgCJfiq7x9maMXdFNuffdSs/6573+c
oH+sJS/vBsY9dAmG0IX/ZJ1EFtNKtiempvmFMTr3I05WlC5Vjfy7mQ7wEUZD0r3rXUGHuOHq0mo6
c6Aw/39/RD6VdenXzEJFM28Ve+RQp5VumJCiSbnWm+9f9bmfcbKqFLxBheOD3FQqZOxc2DfhV0Hs
U+s9H+fX7x9y7n2cLK2ghPTAZEDWLJO+mwiUv1AqtY1Yf//xZ/adU7KzHyoTloua91oHCMPFYeou
9R2feQmnOGc0cBVF5E3twc9FivbvTzaFXTw6+lcDyUyiaHhh+zl37p7SnWeHQeMCm/mD/0O+QV6/
X9ud2ngHgDPkB3uij+w2v3Ov0Fi9fayvi+fy4/vBO/NuguPE+GOtTItyNErV3cFpnoYjFCQc0/Df
gDx+cHzoHx9e+tyCOjypA6r778A+vHsXM87nXvrJGocdUt7mBCkWgEJuYdrxgPax6sLaPjcmJ2sb
2jK38oq5P6CfuFkVnvcbLQJrLEC1+n7Qz6y64GRtV6MLOZjTwLxE1uymysjyACuHOW3nhbzCzmG+
cCKfe87J6tZ65oBHjMPBG8Qhgg68mvs92hfWkFtfSB6cG6uTte2iS8N34Tp/GMcpoU3zMpL+qar8
S7Wzc+cyPQm7IhtBZAz/twPq028ZrfYO/x2Yal1my83Q2BTQ5AQB2d5MxZAw+AwdZX4cfY/SBcaS
mHgs0VMM0ej3r+7MvKPHneKPKQ3MRGNtZPtDDszdyMgGTggXZsWZoTylNHs1+tK7CBGOZvltGzR3
bu5ACEp+fv/Nz3388c///OY0N3RSizq0sq0S7pFn9ADAlqm5NBXObJb0ZEmCf0J9mzVY7fMt01dI
qm4j0GW9ooipc0mnde5XnKzNfIRMu+6a/jC36gtt/4eBLLezhN3j96N07v2eLE30q2WQgDuIw6th
TYBIDKpLdgfn0lX0ZDmCfEqWYRnVYazYJ/bFQxM58EshYyLRNDvI+Z7k8gm0uXV3GWd5bsBOFmiQ
AwPQN25zCJduxaFfnyf02dJLwdyZ8TrlLldV3jQZLnSHvg0g9+QqcSKoFb9/GWe++yl6WVtCFjNL
hd7D13ZGdyj/9C9xUM8kIU6hy7kQpZwYDj7RAxIMFWhffuCodxMWLbB8p7K4dQ0zz2RAt7RT+PbC
BnKmGu2T42b9xzrUXlAtxTLCKlugwXu8LeUNCw2yx3nsuWBF0uWm7Ot9h6SB7MBU+Mdc3imyGM1V
sm5NPxzABajgeBT3Q7LUetUU0FTDJKYyF5JTZ/aBU1xxCf4YGGqAfk8oZT/nHF3KOnDIZ9tMwX6p
cgcWKMP0j1PkZD9YMuTBiOL9YTHw7iwTlksAJpYLL+vcBDzZDQYfWbX5+OnSvla0S3Jk26KLIf7x
jf/lyklO9gMFLYDf5jjacDwHPx3N3W1QNux35JcVYBdNceGFnPsVJ1tA7QMuYhvsO8aHLVTWxoEq
V0Gd/ZP4yT9lFkNjIHmNfq8D3AV30LauBfEvlP3P7C6nsGKSjwwjSRrA4otb3XbvGtit7/eWM+vf
/3/MnVmT3DiSrf/KWL2zhiBIArw21WZDxpqR+yalXmgpKUWAKwgC3H79PaHumZFYiow7errWZdYm
ZYqMILG4O46fb7GRF5KMoSixLgJdH26GmYMJA60zmqcus9m5a3vmbMc5CtBxwX8zsFy6uAXoAy8G
iQrJ0esBDrz2WwcxZWx76p3Zvk4MqaWNW1pNpvbG1sLpD520bbMp2ZUZ+UUKB5P3n9uJwbT0caO5
COF5Q4aDghw9ymCBsEMnwZmLn6hzLF3bgrnhVUG76uDUn8YO3eyBTXwfXYP6iXkBTHjPzIhT42ox
ry1czTtdRrhPQJJJl3se0jNHJt+H/S9m9dKzzZF0dE2N7CHyrVlZ4uZJJCj67iIi0GWLFog4zbvx
irWM7oLIpBvYvPkf2kibbc6HMIYNAWyBOwAgalJ530oYCqL9LlTxAL31A6yV6UsEW5m7qS7NpXU1
lFhtVaPViKFhRxYWvc4I8Yd+BI8rKsonFGG72/df/qn3s1hJuiZgOYpR9gCPyglwDLFpgw6uEcML
68JDUBCGbgHyewHr0h2un6msxmmuDogsQbEL1hV8t/Jm9f5XObFLLf3ceIv1vEqFPbjkwmP60OKg
ZvSPFNQr1ZwjdJ0YZ9+Tmh/2+sk6oUVrrkU/8IsRGyXPyXxOffpFEMGgSsuHQNmDYxLqvgWRhRQD
0lPU6c7trKc++3EB+OGzZ5GfwiBIDoc8ggSu5e6z6eb17z384z1/uDa0dUSNME86aEuneBhzOClI
dEZ2A7qeU9+/Qs/s4+/dahkgyDIscVJqDxABoB4NvyoM0qKKkB9ibdHDmTjk1NNarCgDeBZRVaj6
YAr94rBqE7jm9zbB72L8Hx5WatFB7KDV/zBp88F06SYn55yeTyzm3zOVHy6N0xz0SEYYn0E9qzUK
ge42pARsrsY26ZkF8cQ9lv0ufRi6LHWw0bpohxJOtOW1vs0q8nsPftnWojw2CUlTc+gmCvcZb2XD
c2cCJ97psrdCNGkbRVU2HLg+Ouebvn7iEOifCZtObNVLLaAKWs/mXTEcAo1OkaZZ22iKJazZZf97
UBxvKQZEZ7kbBJXANgdnJmZgD9QX7rlg5tTTOf79D2MnmyqsbaKoDmZ6AE48jprfQwh7y3YIK6vI
tEJil2H2La39YIwpE+PvWSFCOvbzB4epHek6l5sDDZr2Cmia4hGKp/TQq7DYvb/onBrzi8i+s4b1
sGMzoM5kH9y+WA2YarE1sOx9/wanHv5iI46CtMgngrQb6fElMJCPvOm//s6lgU36+fHAzgGAXCaG
wxDCSK6oEn1utfn1hyZLSV+RGVjmwJPnkFVe7MCnqAl/a40hS3dLPTowu+pMf0CzykHi5MrV0RPL
6Jnt6tevEwYePz8SqSmrh9LFiDHYYN30qTwKf9Dzf+Zt/no3J0tRH/HrLmz6vAfAsFqX4VsBF+wZ
ZlKOzOOStWfucupbLCZs2EC2FEJHfXB6e20cfwevqpdCZ7815km02GhduLx5U+v3h5zAWUp6u8KA
kdP/5tUXk9ZKgOQFzLcOqWr6VUk0hUUQjE1Ke66T7tTjWczZpu+OsOY5O5Bavoo8PIBG9XlSzcP7
0+rXyz2JFjNWmyllpsEX6FJ54+gSdiShc0V9jkZF8/j+PU5MsKWSLyvSqmSjMgc0XPpOvfXGcPP+
lU+M0KWQT6JrVXoeroxT+AcDO6KW9/ddNm9TbOZ9PZ4DC/86Kwda+ueZxqiv0AJG+kPv0W9iknu0
OcNDicob3bEtLJAQI0YhHM64OKcaPfHel4K+UQXwlUihjVDYeJJB4n6pMSQeBJxp3n963/PXv+eE
sPD5+WsVzoAW5xkkcJ8NDXpouv4iMxVEZ5HR6T2VcB6w9m50pSpWcHhAA4hyjlFSa2AI4aqIkSR1
JcyA0zBwYYniwdcO6BsZQjVV1jcT3MA+Z65rYepLZ8eJuSH5umJC64RXwW+u30tdAByJZxiBjQAv
eMMjqaKbcsru339CJ17CUhMAtVzEW7SIH4Tj3fop37eG3UGvt3r/8r/OW8nfUM8sB65+dnG66ppn
QXFqkKbXlYanKA2OGZSff/X6szykE19mqZrsJhiPTgUAFYT2U8wb8tTg4ArOXOfSp1PzfLHUzi6Z
YGiMG8B5jdVo9Xh5/zGd+uCLRRbCbOlUbdAfZu9S5l9tftlNX9+/9Inljy9WV4IGYFguaX2AcUij
YtIVjoo7F2otyOPgd5FWxj3zsk89ncVKm1GXBhObepxDceCWrmdYM7z/JU5ceamJ5KjdZy3BlVX9
KYC19bmt89R1j8P2h1A6bB3hDgqjf/bUWvTyisKC7v2PfOK5L7WPTnSs1HAJd6R5FCjWFc+6VttA
QhonW3MmBzsxbtjx5j98fgFbX9XnRXqh0Y/gEfcGzmMbLztXvz71eI63/eHyaMms0HKf5YhIrdyx
AWypFgeZZz78d9rBLxbnpeRR0qgOe20xXSvLdo6YRQwLSj+BwxsijQm2F3JOrRM73BHwSCjIynp9
lZRhweIBfdSxbebhZcCh9KqFtULMU4rjSMetJ9QvU3flW9rcANpRnQmFTj2OxewXUrV+NOv+4HZN
85wXUX5lTH4OynBqwCzWgFpIXbQyMxdRGagkU1m2d4bZrATz4YZSqG79ewNzuSBMuay0wGYCzyuY
0jGIWmT0PMGCZeXggP0377JcC9pyLBGT9gem7gx7Q49iItu955/JO068ir/JTWvHmtbB0OnUm8w/
R8B+vv90Tl14sSL4xB2iDB3eBx4cEAQkMz3XT35iroaLCGuc8YlnNWNB4NVT7pIuycPsPk+D59/7
5IvROdcObD2RLh189wbW9TAGOpfznvrki5Ep5jnI287g5KGDyRzgy7WMdeWceeKnrr4Yjwj74Abu
NjBnBgtFjzKmrrdCWen3nspiHHIC4hbcVIcDHE/iwbka+3OChRPzdal+ixriONM8QMCVwXXEmZJ5
aNc2vx+rc/vpiSezFMGZhiBE7gAlC0Fh6sUlOeq8pzMhx4mBvtS9tehgg8FXh8UMpq9iunHNh/ef
+ImMZSlsg7Xs0VMJmUTr9BedaBKi4YJYP8BIeTW350Dapz7+8Zn9sDVFGqUHGqLwwHL2AMf2xNPV
3ftf4Psx8C/2peB4zx+uDUOJQeVTjyISPLD8GHZebmxr6a9GeEuuJktwrl4bthrCo/E0r9H65Ppw
8iiyNodXmiK7KIPIBD2E88rpIxg1IZc6OFp1Dzif17H97og1oVdB8ppfB8HUFHHbePBsgdfpBowJ
jpWSDNfs6Bfnwb9uzeDIvyqrCJGEJJ/f/56nBvBiarg5VDEC1nAHWG1VsL0VG2P4YyBg/UyR3p+Z
3ide1FJBzRq/LY+L6kUDcwor8TTPKYFP9GuRpUKNFdSJZnRLXsAkTnwtYGidJcVb9yK9uLwuXihg
H1V8Tq956nsslm9U0hsDzk50AZ9LdNg/pPOZHugTr2GpPsu9DkLNpsRoyy84iBw6qOIUbibV2K/e
f9Encnt/MVfAIHJy61FwUbrsa9dDzGqze6iPc4BF3HWWFfuuda4a2C+9f79Tj+r49z/MH10OMPCV
mJv+9OK3oLKeW3JPLIj+YotrJqrtEGDNUlxFa+p1faxoN+4rRc9VDE69jcVe1w6lbn3Bi0NVzhd9
UM0H047dtwCtFVeo6Kszr+TUI1psemkvZiCHYMJnqnwNLMQ+97v795/+iW8QLB5SHZmA8rwzB1jt
0riMuodOdY9mRtv7qPbv3+PEx1/qaHXJ3anjaYdj/Pw26NJXdHCcmQ7fNcq/Wn0Xj2bqsK32Ydsf
YE05Jdov/DWEAk4SsKH3YzS3lCnAFSlQJHA5BjytYZvpiIyNQ5iyQlQF50bY2donsAPqS5bDKBnm
g/D5FtJdA5eR3VVotXpyAy9YZT3M1fBU2o2dJtDjqYU4rPGyjYykfspK211QcKGOVBSgaxIxkvqb
b2vvYW51v0HfBGjDfQ7X0jqdmnVvQdeIsHkk4LevvOqDy5y02vZH/AwEn+41nD/1XrkWuImaFnek
A5KmyjLzYShMf+PhGttOoYMZPil8h7glhdkhDW7ggY/jCzFDs3xmTT5RlfEXK78iOEzzCCaoDEKz
zcRonsZWTCvfR2YK4VsZ68HAl9mLOrg3vz9kTgzLpV7ROlkIJhFS7VEDUO41BOfCcPmYx9fM9r83
LP8mW+z6QvcNQrKJ5J8lEV/gkn5utzkR1ixli9idp7BRc3mA1a5NKqd5BGrnIGr2OFhzReGqeeZB
nZhbS5miK2C6Cddme/DHDEZg/aHh7u/FfEslItgoaDCSHlIQ4CcMeXHTz++/3BM7zFJ5eOwgnmdw
4A4wT+RvJe3kBsgC9MvD8PlWWSoTnU9OnPMQ9vfglW/ev+2J/YAulrrel15YlEipHOWtIa/dZLCP
zIbuzJs4FWBQ7+eNrEdDQChdHD+lpm+yRKFlY91VIb8aAZ/YmRQ4AeUSucm4ra9nmrKbOiQpXPRl
dTfBlecalhHp0/vflZwYF0uJVg6wCisDhvN2mCKve1C0YOJeqaO/67Cbaj9cgWGSrxVUk2tV0nI9
SIfsApAPEkqs/pQ1rFpXQ1rcv/+BTiwiy/P/UhsyD10B8/cCfCof/ME4DL0dLVyE/KIrEsvbD33T
fX3/duT7W/3FxrBUbVatlxG0+x1PorQ4OCkNLmdOAZ7jbTt/dGFsu29FZD+4qpdPo8fCV16CaLSi
E7r2V0Ply6SZKzTr0ZIygIuNOripbffGq9IbG4EW4rqUbcqhbF9hr9ZfwZcVzJEZ+FSQiXxxAwvG
fON4UfUZjuPAdGDhAvsqcJo4M3N+k5vJufRbQTaAlY+3rm3Y7VRH7DOAX4CSjNXU4RTH4asAHd4v
8HzQt0bJYN21zfCchlI+CTbIr2SsxFWte7C7utbdgiGUgThHyvwSzY3zg69qGD7aVj2FBufEGUbF
G288VsdCA6yGY44xGaoZXKs5m6B3ZPTGzJICNTYPMQlJfh3YLIRLbAbKlAJ4Jq5rODai+iwT26hr
QIrGZ1kPZA23efYClB3OPfzGbBr06a+s6cNtX8FQHVhL83GWQQDvYQ6yVusGydSz5iJ3QZVBFmiS
TsKmgJQT9k+4C1wBFeW8sTTwtqAggvUOx9LLwQ3SuAIcalXVwGIKwd0Emnm2dUzmfHa7QCSAV2Qr
L/dLg/heeM8cJtKbocrVE0MzYzwFrkiyEMIfDHxvl7kkS0wB+SJkeOLJAnoBe8xqukVF0Ic2iNS3
BaU9bH57cMQbChQcfBXX8J1CVRz9LiKmTgoACRwQDzWNvmnVD1vYvberMFT6sm6iYct6hv5P3ZQf
QUHOvpaV18ZVPkBvKMCrPrP4nJju35eBH4LogaI9oVURynTClZde0NIrQO+/vD+ZTiyc3xe8Hy5O
4G7saYvUL/KaG2S1UaxquaE112c+/akbLFZO5g5d21djdBHVN2V5I5o3Pp0JEE8EEktVlluHtDEA
3hyA+10FEYub7th7BDLpuYadU49+ER61IEuh4Rwr2zxZKINkHu0xo4Iz6+aJR/M3WZbE2IJrmznY
wF1xHxA/9MaSMUi+v9p//zL+n+ytuf3ngtj94z/w5y+NmrTMhFn88R+PTYX//uP4b/77d37+F//Y
vjXXr9Vbt/yln/4Nrvuv+65ezetPf1jXRqI/xr7p6f6ts6X5fn18wuNv/r/+8N/evl/lcVJvf/3x
pbE4j8LVMtnUf/zrR/uvf/2B1/PvP179Xz86fvy//vjPMnvT8nXx+2+vnfnrD0L+jCJGaeTBIC9g
3lFyPrwdf+LwP0P4H8NB0428MCD0WJWtQXAQf/1B2Z8uh+El/ge5Fv+uhuoae/wR4X9GISdwfeQB
4W6IY83/+mA/vZj/eVH/VtvqtpG16f76I/h+Lvk/OxrzgIoMIxJEAWwffB4s/VHwalONjemiGZw2
Kx6120GJ2btjUPQkHidvGOWKq5Ro2GHTtG7zbRbNxQi4I76ug8kbDY6h1140uS/VNGTU2Bi4Etuh
YbmjWfWxgQIogo23Lye3jd0cf6dfcwGN9B1jWDJx8GInOXifgjFq+/pFQKON7hS4oo+AhswiEP4T
k+UAjiaRdnygHdrksKUCAr0aZwSpaz5HDHsOr4+WNTDTjnNS9mIzNe78MBVdQVc0OvrGF9jywIcB
MRKgWngIJ33Ti68Z5WW7bfLcFXs/F466BFjADZPe9xpAHro8AOl0nB0cQvE6BX8yIr25grTLQWLo
+zUAcy++GdWIrUDoOdwxz4b5s9+gSaVblz0byIOjJtgWdoVPwU+x1fBYRirqdr5jiui2hV2IuxYG
KIQYbz0E9snYsN5VXLlJIXtTbGAmh89SChLY2Kuxu8aAWJQgNTY08IHvmNRuVBGkArAshpWOanRL
tmTyebZSjNb91ocrcgg4qHHCCg72Y2j7jdHIgkjctZhZdl2hOT+bL1pHAgMX50b57kUZyBEqeSdA
UgYS8+cCTsFgvSJFqFCMr4SFNZXx5CyOXXNhNqGjyiFEdxcZAFilTvwMNLUHWHKx7LbS+NkmzRxg
TlhUjDU8wmeobla8h8frtQuMDUB6SnvDpnKiiQJhWRTwYEf86Dq7KsVpI1BoFUKTynMAcRwcztWu
Aluggg2u2xabIhzZvI6avC9QXGqjHjA7AO7hFxF2123AO2fr2tEvtj2uM+6QZQb8DoqGeVqXJYrG
4LT0bZt0Pdy6gW2r0CUQeVP9BGxyeJcFTf6iisjwRITcewpnd4RhfwF6yeyUHJtw1phLJ9UaSArK
+ZFnSUEM6PwJqKNAhWBlgSkWxQTC3mcDxzV/7yJM/8YEvDq3gFXAPxxelz4qZLlXwH8yH8dm5Yqu
DHchn/BsBcA1cHdsQucmdBqYpQ75IEH90XlUXwSqFB/HXAGNaHDG5q4BN+IWJYwGRQigS6EgRhNr
96WYg4yAxOE04LyiDfQWdX5TJwCbWsjOjkjlzZg7xEOFQ4WfSASsSNyGGZy1onAAOitzKGC4nKcA
OgZ5gHcGYwrrxrwSoUiaPMOmcgy2gM7wSfja4Z4f+7FyvhVwOwEcKSeZXLnMAxFUVANcgDJjUELV
HXeyTZvV+X3UVNauCi4bGMiPo3hBVYyROGpnVDfcUcpsTZWNQPNjrF3Bioa2wJZixYybtNFb4KxS
9Dz2tnwOGiCckqIGwSLBbEVQFXbta84RzIOFRNwIQwoUszAD2FfMPlz75Ny666L2CcLeafbDdoMm
qhwAHECVUvBNlOGvAta+0YUDiywQlRq3Ifg/H3NtWA9AboSPFtw/9yZVQ1fe8SkITB8XLK0h+4l6
A06RRjkvhakhejWATEqNA0tQSTMhvo5I7zkmFvpFAWxFb2W2ikKUmYMbLmQx+qCgapfuEPd5xYcO
lfp6Fzle68cOgA/6YXQmHaxF2qfyAAs0oBSASuSQ2iuow9qHQlBWrjTQWMcl1+9hrLzH/MTqjfWC
zxNfj4jIYCLfkWkaLircpGxWTCOSFgnrsH6vIct12IUCPkk9pyC/+VtojkR0LUFLrla9B+ESYhah
mgnUpIDWMCopoz4mAPoMNnZS7qv9iPCDfWDSMwiYsfRW6dpyaB6zGPATnn2tHEwtHQ/zBNLiVPVO
GB8bMelGQMNQryX3C5bkKtfA9yCvAuZoaBu1N3XNX00uvRfQQR3nAbYQyEMiYv07Pw2BVp/GiryK
2Sn4ah5UIde2H4HdpQXxxEdSEbfbTEMKCMfgDeUcCwe1spWwwVBec+VMw9aG1PqPEbear30Amsd4
AHvtIfQseSwhzhlRYkBhMhntKEoADSVDwzWHlC0uPAp6mzAsvSzTcYCPC3wAspVPFNwLWuWBo+vW
gQKrTTTKWWm/Le6U7wmgBvQ8PIHqJPQmGv1W7ou8BPxxHnpMMOS4Ml17VozdyveKnhVQLwBfvCKg
8NF9WjaRf3ToRk4am1SRl1SXNd/lvRM426zF7ElKWbZ6202ZWx7JrSCPl7ZO5zgIfXBiBth1NRub
OuA5iLoEDEmIprwX8G0LVuBc6Q1oVmO2HdBsmIFLqLNsVwu/bfesaMhjQHzir0iLs7Ir0vnWj0mv
ON1SWs7fKm7bMA5STT5hHEtApqE1zADug0/9je3JMMeSVTiWAP1XXQ3I5J4cAFWAKcZzLK6nnrvB
OmU8EiZ2pSDdWghwbGMXKIfoYgb/b5O1bQM5pMz1hBUQmL5kzMCA8x/qwgtwYpMLV6NoYmBaHla+
wGtx+/4hD3NjsPz75JvlObB90ikHunL9sJvWtVWjH+c6Y7dl3qNFUFVRUGxaUMYfoRnJ6ArtqPVD
n+vwk2gJqqhtEMJFz+RgZKGMChZWAq0mSdeZH6L/D9FNCFQTYsB7VWtIi0uvqrC+cT1+nr205hsP
tYY7MqKOdWEVgM9rgqgqXPce3OAOiKtGfRNVMzZy9I72xL+AnccoX4EU6LpiDXvblKdxnofV8DTC
9S7fFqRJv8yNEzSAXnTZoyHRRA4Zm2V9bQD+sl+akQ3f/JTglfYCtq9JWRaOWJU2DPrYokqrQDL0
aZTkcPza4Qg9UNuu0iZcqZzWOhFo8yjvUn8qnB1ciCXbcGCjAe2qwxCtzRmt+k1XDiOL0ZjTbgID
gPIqlWBgYg7rIqFDPeLMU06SxVVTqhKNO4NtgUAKs1dS9W6zqgut9S7T8Czam8gHsgWUeHNDSsXU
PRrpjH5whNPpLaGN/gaIz9yu/dpL4SI/2Mm9KOAdU26OjbgsgfRlCNfIB2DAATBSmV9Ink/RK4SX
EVikdCLN7ZzTwluDiqmDj6ied+Wtx93cPgQ5omcAjMFQ64vJWTuVQiggtoLDU3i027DB1+gwdx0w
Q8jRnQLeYUGRwNeedpepFvm3zAncCX3YLhNbD6Vj2OL12psh9GzMtdLuDLpZmZVHlC9jKUCRIxo6
APzBr6BWNJsLQTVwqFzlstzhiNi/wg4r5gSRD84qgEYVH2Ywh+8QXQEZCHW8JXGapdzdo9ZAw7jt
pkklfej5L7zgHBiXoAGnBMRsHPiPwPgVSWcVf1WpoGiybgwaouG15AArPVUw3MAGN1zBmkjf2LpD
MpmmpH9F1DKNGykEKIzz5LefGJLIR9aCiguyb5vdFeXgjasmTOsZiLdq7lYaNaIXrIgtyISRcKt1
znS6SXsHOzHsRlS5oVKwjxKKfIuFyYe0EgcEThBb6oIHPPq92qq+6ioYdfn6eQS+yABJ00D/Jsqq
8DY80/Ib6ttYGGxLsSuFEed8RwKmstUMqsFnOL0NKuY2ndpEZ/X00FQNcBllbulXVnoMCVA2HP1F
UIyRSdlkbRe7DGeNKITBnSIRgJftMjC1dRLWfl9uC9cBdAd1Gf1xAgS5TsDXgROho+saNkJg4r4a
ObpvoJ1BOtZIZvU6L3OEqT7E+jYumxBNQRESDfHPysj/Kj+/kl80qhPfzDL7/ilhv1Fv9YPRb2/m
6lUtf/P/wzwd/bR+eJTAn87WYWDW9M2Pyfp//6N/puwe+RP7Bmj3nKPmijAQyf8/U3bP/dMlPuY2
JcdmW/5Dxu7TPz2k+dQNOQeiPDhad/0rY/fJnxzYQhpRcsyxsev9bzJ2Qr4bPv6YsgP+4QcuQDx+
AFJdtFT/oDc4r+YQXFLPbfV9kKv5wrFdtm91nsbp3BUrAOgEYIZxhhx4g72ifGaBAm+0/NRP9MKz
5hVy82gdwAxmrSZ4raJng8ZNEDqwbGT0buzHFkeBSKFKr3vN5DhsJqbjBpHhio9oAHfa4SbLzYy6
Xfo8sB48ZujX6666cwiVO8EnB3uol8DlMUrcjNzAfvO2AugePOlmQJ2TXHEtvQfgwxpOLgCVyC60
I55Gad68XLXoghnsde1NWAnrPoW5Zof9gkAYD2sjG4ci/UyiYSfCFlzK4HJkxUePkQu/r7JD5rcU
RGa7R3yVrfuouEw91GRtiL0B+Jct4Lh2xexYAutYXs9d6+2heTgwkEL5hNDZd/0rKYM7OyFUmNMj
1ilssDc04MgXKLU7U7lGoxcKt013C0yrc+HDaN3q6XtotfUJrbdRXq05cMesQQbitUexQEbj0QvR
TwszZI3eZtqBMcEUqsEjmpApfciy8bpVfRL5zb0bTevWqp1sx7We9V6O4LMpuududtm7dM2lvUR4
Bsoaj8FoyxIQEhKMhMeySPGbLXuKOpTCkYM+T0DJJMRBhOeFZBtV+skbvU0wpc4O6PX6avL9cp27
2L06jRCf4sMM2ZdCj4lg81ZNEBshyfL2olV8lXcgaYr0oULhoK5gAeAXM0XcWqxqHA3FR7fgXOSQ
DEHVM9lyBTjz3rHZzqvbHUKhK1nyDcyUtzVrG/CHC7nKiu6g2uwACidNnPxI+9SViPE2PhKiGNI3
Y0AHwZJMwg2injeJs/8YHSPruS8AQmxBDLcSVNfcful9uF1FCO1Ih6y78FiiqmLrtxy/R8qt6xmI
2Gaxy9s+T1w6vZbu9AnQ6O3EwZOcbH05l9Wz0xW3aHO8aQlkVV3/mFY+2pPLFWoWa+KZOfaMWXc5
2UqVI0rN1bgafP4Z7pEgd4PDHdaeAwQ31nvk5zAHBytngMtHSsz92Ht7l4aXtBn3oVMMAGURJy6s
S8EXo/kGoflzWrNrdy7bFbfhPeFHeObQXDqyzda1bncF7DDRF1KvoaDNEunVUxLgqKM66kVzr1or
P3vAMc0mU8iCp/QDlLYZHoX53KIPXc3iC+izz1NdtxcUsq6p97/MjL1qaDYyT3xhLijkzhg8epqV
X2woHwKd7kcG2GEwXdJKwtC73aFYwJIJrKEhkNs8JDdHeTkrxrvICRAkTBE42+OTaHNw4BE3NfQB
KfedIs69rDFaIh17LaoIUVg/ejlFQFKQDS+nLaiIeeKX0QcK6rEV9NqHvGNuMbxn2t5pjiPP1FwZ
pXZz3vioJUZJ4Lg7kkNYWUfBDm1iX5kp9zn/6pUZUsOueRiIc9GlhRsb1LpXGpLvDa+xSBTWJAFA
yLty0CA8V/4XznS/Zz5Oc9T4TN3skGbgolYVHjCw36i7eY/4Q3EEMePA1ybD7L1giAIlXHjXFfMR
s7SoyhAsOK3jXJDQblLqlTdtTup9qIMNwsFHgPCewNy96UmmElDUtsiU2sS4yJ8RcgfbIYJqYFbi
iTvDCudySVtEH2SOCM9rrpAgE9TL5K4Cywa1gecIFr38qeJoxZpos1EwsFs5A73rYXMUZ3N/5aY9
xFzeMwJmGDWlq45PX5oJ3lN+1sUROvc2ssNxcmcgHyFlmODkKw5Gee3myKVSv7YJleEBpeurqjk2
iMsgoZi6cT7MKw9lsIDVON06lrhmqBVTT4l4SlHn8Tq6Dyy4jSy490tga71qhwr4refbDzbo7Aon
qDpJcYIYVxrLWuVfiwnHmtAof+0aqraoEtOYNvmdHftPVZOF26GLju+PP+mhvgMUUuNOTZCAlvg6
oBk89it917TupprRZOJBqQW9av9hsMeWEx+tU27dyJ1xos/gwsN+ZQTMwq1vsRSgauoMH8KCzA/9
KJ47v/4cZuFlVLdfJt9D13r5Ecv5XqfuvuyjGSkyCLXEPsOEY+dZmEelVu9ZU2M2SzzufPI2pZps
jL0Dnulh7cYt7ZFuTeNF2MrPMH0U2MBQXZ/ZsFIlaske/1L2Y73qByvWkabPdVixFUz/zTrN1c04
+NiZUE8lWfRtQIV4M4FihlUe6tmxRj0sZ7Bea9rs0zi4H5G0Xsx+tdWNjFDc9Yo4i9iXGaL7xqob
CbQLUjEAqFUPKidIy8esoP4ApiqKXZkEN3R6rlznrScCOMzB7P2J3BtoEWIdsl0asbuBFVc4lL2t
cFbdzNhUZ5grcA6AEwkSQ8E9N9144ByFDl4wsOMISjhy6NY4k9sZFq6FVciwJUGZmXpf0Rt0i9f5
hIVLX6Lku4O0UgBhy1WilMWhMsoX3HFB/MuxZEzhkDR2fBsz8mDSHEospz+YSF1j6yjiEgU6DAuI
rfI8qWD1Fbdw85XOdFfqHAWbjrcbvyluCQcrR3FkRQUyiBk5UdSXJUqWrUzkkH3uRl4iD3FuqF98
6Tx+IaIUEs96zq8Q0QDhA1sXJBDsw+AHeWJmpB3tMK0b4NBAUm/uIaX9iMq0weZe7noAkGGQVqj1
HOo1J/11dQy7jL30yvKpbLpvTkR3zdyWqLLQbxXol8hSIEkXM9SFKBHZwd366GdY0QyMbYuC05VU
/5e9M2myE0nT9V9Jqz1pTI7D8gJniHlQTNIGi1BI4MwzOL/+Pkep6pR0uyo72+wu2qxzoYVCkZwB
3P17x4+ekfLSs0h5XayL+WwU5nUxBodsRGATjKBfxOGyPAwQ1npfasmsG4xnInWKyCq2T8rz3zS9
XpFMJx+I2rzRMj9A839siPehAxmJptfAqyw5X0nxSvdjduHo9SLL2SPsYL53bCLExhyYqvVt7vuB
27l2LtVQ0X1ptA6pWcRmrU01H2qs/VFQiVfC3cp4VMtVWW/mbj5hCmT/HCrfI0nylELbbfmj8Ct6
jevP6AGsqA/UVZeuVmRVyxj1ozp6Tr3srTFz41wUD4YyoaiT/MBCRu/D7PphuqpulzaNioB45pik
8Xzfu9SJ++XAYivcy66qplAjbXdz61zPfRJlSfq8rGjyNt2BUYnRjjt7zkMsauk+EyXrYrpAHBE4
Wbiuw/v2o6Furmtpv1ptDZLMXrAf9HjNOncxO/MlK7lmSVRX8EavsuTrUoZrhgtERKROaMGYx5OZ
MqWPFEjDwdVhka9i1w3ljacdd1cK/3G09T0GqI/goVd2pS6HIX+Vk6TPW468Gli6nU3zTCjGwYl1
oIjD7FqOAkmpI7OW+c5K5ZfWmbwd66IiNVrfLOy4bpcfwXKuujYxw2FebgzbyeOlc+7GlYXZqk1q
eXF0u8544a9U3E9gqtWyHjSe2cqmoKfRTZgwGbfStS7kunzYWv9xcLFRGP7XZXODyFsFYoaWQLtk
Tz9yEW+iIlo7cHi0DLkrK7Zwx2+caKnhE+cGdHowGxYdvXzUY0rQLoBHFiyXuqdDlcUU4KOlEtrT
yVleJveLnksOyfnAkpm/Fut0aVnDCGHkL3Aty7UH9xoNee4Sn0w4XJXWx8J02b+76Y67LwvXxH4f
u+YxSeqzXE9xXjm0bztj5OrtAXAA5KzsHuohbXeFdi4GW78YQNQoSoo87Ff9YCf95Zo7D1Xi3fjF
dj+Q18I9DC9nLg8WUe4UAoi3IZivRjNfopSeY4fWEC0wymTOWeq5uBNG1J2GFDudc6Bym+l2Luna
xuPyxSapoqo5DG8twUtzHtykgoQvci8vlhr+xt64IfVA2fi0idgoxRgVRXIURnBrt8HZOKRfEyeb
DkI6u5JdBV6nDhPynM67ankuaL07lGn1aTKKneiDM8OtfTqjxupQjQX5Upl3jdSs3PHpUZa07dMi
v2qB/Dh2wcBkL41cWXXMdjozS1KaXF/Oew/Y/Ih0xKNMOBNnwJtLFDRqOmrSMaKWZfVcZ6O5G5Ny
OXf6+nwT62PSuRfaGXA7qOB1nji4DuXIATeAQ5biHOkbqVglyhs1GSXHFAAzoYBMxoBbdRiD89Ux
i73vmjBLi34ZSqrTyUW5zdwpnPSQ7yDgmUKL4dkZq0s6jp/8rr5Qie/skgY5FhEgr07L0+g20o/k
ku4pzIYTCnqOgbMIe2DNfW54bWzktEV2fXk7b2qIVJbUp1ZRdQeS9waPsF24kzivBL6tmc5fpjqw
nCbtacYjsSDxGEdhvK9J86ZHVbyOgkADaIJTLkNJM32zN0QXNqcrLgJyvAuLzb92OcXCx/I/cbkt
jG5n+s2LbQnF4JfSq52hP89FUHN61p+82YmqSj3yuH6mOucmU6f5oofx9nX/HrSqjYwt++DVn7VT
PntOX+17p9pTP94wwXZ0w6/FshuNstoXxQY2bzV15GctJcqWrbkRDSfCrldeUo30amUtZziL36qU
Z4K7ZB/GLc1Yo7Mt3Eo/RiBpxp42GCCCXWflVoQQLm69SyrKXvLsruIgOJYWQUSWCAdF/yZFzYwh
qPl6GTqpDC07Rco1vwN8bzqPYIGPCdSGO962c8HajKkYzvSYzcW959wEdd5FHfhNSLhXjObtrG31
udt05565AqH6ggThYYuHzLsITANNmt2/1GC4LNOCRXHy9M4zbMWO7t6N5su6dAm11+6+ZsilEufM
qycK5NEWrjOStaTbnjrpcYrRV1Q1hcmir0nP7/cJwje7ElETyENQV2drs9zVBdIue1TXp64qvA9X
FN2R0tfS7VQ/Dk3/ULW0ZhTNk7VYxyGD1hDWcJxOHXuZfgBGoII6GG5lC58748WPGniqXWl/TBpy
C8h07xl2p5c8v66G7rGvEPikKCGPtqff+w1iAPXB3uUEliynMT471bwDMpoiI2Zg8+xItGtEKapi
MK7P5yBfwm0IIHx5jkMnUecjWWlG8tmxnxcWxHnr7tSss8Ocli9Ib4Orpq2u5pmKopWiD3NObrJ+
Ls+En5zXXKevtBNBdnwZZHfZEmnvmdXBaJmmTdFdyqmKXGmEHDNftuq1m25F++oGMoKUqmOCnfdj
y5nEzM1oGhQbqZWcVeP10E8SDqm5X6dpC2tVVTG94x+0I40LE2l0PAoNOzNTKMcEfq2l+9AU/iM1
1hRV8g9C3ffWsdhOR8pd6TTvgpCFUNbbda8k/TQTrF/fHk3Pum6HAHX6fPT64UHRyrCv9Sv89yuB
fvKsWL/m5XqWgyRUtXnTtdN2LTaJR9h4p+Y0e3YJYDJN/6XutuZIItB7Q6Jf6M96vtZapKFLbQZ1
q9QdolMIR3qRdmVgZnzjibWXRRWnOgOty/3QQBAULc1kHHDTx2Sh89obHpSgVvbXPltSPjIOOq49
JgfbbfKrWfjGuRhkfuGNjrVbLWCAxS6K2E2MDWz/ey/X/2LL/7BPdsJ/jSs/v5alGn57rd9/20/j
VP+kB/v2u3/Ay4Ylvd8tzwZtCzzbD8hh/Se+zI/83y2fqAr+Es3edzUYkOnvtuX7KEThJ03HPumv
v4PLhuX+jg8ESFgKj18U4u+hyz8rAwUxvQjBPInKyPMd9Ci/6A/TBZG+sszxMacbglOOU5XXzJik
TIoVRitY4ObzFd8W67E9v3VTj2zVN4eFyc8r2MrH7rpcnere0uZ2GKTzV60MP0svv71A6XouLw4t
lCt/jU1aVl5673vjY5ezCVj2dM5Y6G9xUXXu37JyfL+URBNn+oD9fF8/S/BHpFukkWzjozY02+PS
pztWw/wvsmi/xbP+CeefLhOYNsZi38GoCa1wMjb8IIhdts4z+rHKnkDGaX/wOpdNfbldu8aMymHo
9qxULY0QY1I8wIP71xuOuaIvL/osEaFnpfWZhdZ4t8Emf6h8PnEDDCrONWufTO4Lqm0vijlvj3lK
ETDlnckhmzoRB3NgHn6447/LC3+UE1o/O1T+eC/cNrbPLSx82JOf34tOXKeHCM+epDSyd0mV2O2S
tQNCKq/ee6oNQlKFzlcXeGNydYtBaYtSfZJgjyKs+3Y7lHDJUT09CHfOd3ORqj++1P9dn/5xsiT+
6+Xp/ks7vZXq82/N19/G7MtvUUPBx48s2OnXv2tWUaa6jmeZ/MefrAj/XKBQs1qulMxovmM7AQ/i
fyxSzu8S16AZ+FbgWqxQJ9H4P9co8bvpmjYJbdwRPtbj4O8QYFKe1qA/HxieRpRZSMR8m/+l53nO
aQ374YFB/md5ed/uEeatYCKNTq8Q6jnO5dptXX05Y7ovQh8eDB9KsGXr+Wqv/QvTAGd2VBdNFwWT
4btQ04tm6E2mKY/TTZQmAsPGa+KJRyeICoRoH3QlRIAMNu+aXTFo9WSX0xJEjE0rcI+90MvjFFny
tRaF2e81cqOHQZoNW38mpyuqHfAKbqazOcfJD4RzkG6j553LRA1gIrd0iWHT1qdOyaA6m2akV8/A
0J0+t/Ro9DEyvdSLO2W5R9tqSsYKsXoqapnk8LFtffLJHdXWxks2lQha2qpvw41i4xJNTJPO4Ypt
tAJVEuoqMLSoQ9RKLdI8C1tKODP4vVUohD+Z3kwXHzVwGkiu94OnTeXqpeunWu/TNRivC79uk9Cn
TeRrwzpkhbCBDZMdOqizZV1GIo5VU95mjcVB3WnthsqiNrXVbnONRu/SxRrNUDUKbkpsfvuggJd7
3pLSbuw5HSXS7lhsH6BLPDOqa5HsEfaSjrnAfTWxRXK2tyOnaPIPjJv9ARZh/MRYgDoHDkHeeonX
X9eTZ6u4GzamxXXqgzYsh6Ug7tVsXSNUXpm/9lj37xtQTs20gcmQttBl1rGE8ryssYngpd/m1I0m
S9V2bGU+nYFOHfTWvjdlVx3szrM6UnG9nKiFfh69+63qFnVUszkPZ3oyZHs2TDkgYoUgK9ul0xbo
WFm6sXZVgLqTrN65tqKhHQpEAr3B/DrP9ko2j0fM807g5TEOhlDmeFmUwTReKg+pGOiJB8lkeb3p
wwM4cDdDYRsvXSmN/M3X2Lh3Ga8DzsQI2jy02UMs5q1izo5p7hAMQGlY6gMYO9RBlCPumaiCyp4u
dZ4FNgOW0wWEJpW63XVtv/ZHamoavZfE+zBsYGmy/HAbu9R4aJrFE/uUNIgSAsgY8vO+WIxnVXVE
wGeg/S4wcZ6qS9U6lrxXU4cbVpR2nsWIEAF2KpXjG8vKeVQPpZEtOam/yXC+wiFXF0qN9nydrmWw
3PRjMC5n3bIO/r7dak4Z81Q4yctoB4X7lddtNIdAKwiRgRtIgLxpxBayIWjqTiwz7BspE7baZ4gq
1W7Vi5jiNktHdWblPrrivsmmLcYz2JXXoq+kf1PWPaK3rCbc4dzZ0oYGiIQj2SELtPgqRT0uMYQl
DihTVGYJnpAPzq5XVQkvPHuZtSvEUmXH1WFOOYByET/hb9XaX9HGYdZRmUxtdW2vKStXklqj/d7k
NfNfhRFsvA0sJRhu1rXO9viZ8hSIRDNbdmbJBI4K2BzPGmNELdYSUZgS/N0U6ujgmq2uENMO+ZGT
2dBc2xYrz3FlscjOiO8o2yNQCqyNzX1EVFM2z/6B2N/FouBRdG4k8QUnMcH4lRELJ8usuBlOOrqy
KZX7wc0nFDCtclcRD6v2n1wm1Dri2+eXajmQMb/Wc0cfLupo+Nb+a6cT8VUXq0VX5KCbZ3M5Xb0a
HP7CyOg+D1czMR0esap3I98l5oL1zeSnaJBYbjI1FnwTbgdgQOlLuXcRrd/YYkQ+FWytvM7mzXxv
XVJcj5Bxbc/6nWdIExapvlh2J68LzeeKkG5qnjPiL7+O5mYmR1wN/Ve9GuIr7uM6CIuuyTlxoEvk
Yc3K5tmnaZAhGPHIe/JNrEMSEg9pXZsrSezY/vLQ2YQScKj6I8fgeg6zBsgl4vk9aQLXNC8pD9xa
jU9i8knRAAR0w1KJXp31vp+DLNfJ+rQA43SXVqWKh3ZssuJA7+ZinM29WiEznMZoY4dT1AsCEIiQ
Y2o3Ah15D44Do1FPzeXEcckOcQtMW+Tm3GyA3NX8WFm+80UtLmcpL5j0/SyHDgpvRbOEyngyH0Cc
xJkH0NHt0W8B8bvWkFzNtuu89xPGw1BbHkReb43kZUOtrFSauhO2g8Yhch7lkgDsCnRV7zP60K6n
ZbJRlgtN52FaIoiiz2AMwtp2XTty66q/rNpEcWx2Kn3X0zLsHkYVTEEou6RgLdKrI/FVOE5NLt/J
8FGupv3Qcfki9KpaZHva3Ww42HVewtoLBiyCaVEq4m6q7aG11HDnl6v3nBvKxjgX9PI8RUVIjqMz
Zy9FbVH02vVr+slmLef7Xk/pm+3SIfOTaMmrkK7h8gGpcXGJe8DHXNnn/cfR8dOrJVisGkdDUlx3
0BDP7QhcSter/WKYK5BI4trV7eSdeGmvCSy2m25K5G4++QfobuqrR2vscuhLqyAHpPfxS8RFYmRn
sFJNBySoDdOAIpnzkyhDdh5rW2vrdNdumA7iwsttDxjLke9IQBHwrIs3382yHh7aXMA0cACCj/ay
FjSS8gD/hkPA2B+h7mebNuBvRL+/FRmCVisxI2YkeT2tDfBhtar+frST5q2YfKeGYlwBy5TjdFBr
c0cie1s1CRx8LkleHi1lPbtL3X8u69NX6fauuvVchAuHdGyGCsxerfcS9eqbnWr1WBJdoOLaVx1j
BrWmOHOCzYZMCazmmkYPPtmhy4a4tQvy1ZJO9J98ZQZv2yTKB9ItxYWVrc5TE8Cwxu5agsdIm+7w
qlSInlFUOh0bKNzO3gvKxqBHR1ChwDqMVqJOT1+yZ1nHpjd7I5p8e6jQxLJxAMLPw2cl5Ym2WpsA
hKtugxVhH1MMsLXb6R12VjSWkiKTD4Y64cdOWeVzbLj5fAsN5Lo77qf0i8C/qs8x0WUf63SZqtCQ
pj2fzNlgNA45DgqDrTeocDL97PMwV43CGmu4t+Oymtz66YklDoyuKPabs6IftmY3HxFIlaDUhN1S
zbWxGdH4aRg1OpyWhhLLbIqdBVHjHlHT57dNCxK3Lzse2cg8baffxONrtBHz+xHju3cx5TYqnj4w
1Br1wKb+oUfPDPIrm5yilgrjAYgeCvC96EsbFAnzyBXFwqirLbdZ7t2gluVOwyXA8QYZ/Eq9pS7i
T+wTnEIU2kv22vTFMFLnK7V2RJqaCAYqbsycl7OmRvXIwW+5qTkWzMRJj/oqQAFKibCm3iG0E4cU
L50h3Yk6qr/L/dAqRtms0sgPWvj9VyLRu+qMED24zLkc/AXblS8/tcnqPuVNPhk4Y3Jo/JxPdIpX
3/F3QVYje6vSslggBYYAO4216i/5OC3XVT4BwJee0veNKIfPThnUWHqbdX6hkovtAx9ehVotUBLV
q6g4pyqcH12I8JryCXouqtt+MNRn360oNPRzJFsDZwYXUZB5OmenZt7u1kScqBLVufZFw1nzLq2q
Ap1u1WEbm5xTvGDpdHiJhkx+tPU8c+gyvezdzMA54i6ft0fLzJrHbUgXN056kWewKINJa3nSt+84
CqZyxyGKTQgHcYFkv0x93NV6cuZQ+YX+lFeyxIxNLFTD3qa8ZCdEXd2nE9saSK45E+4tzeJ6DRwP
64GZdVAKNOJs0AMVB/okTd3PLRLgKcTwNL+M3eAkoc6t9vNCaC22DFra07Af7Wbb9WxwiBiMaRnR
Gfh+Fum1RXSW9LQ8h6BZxnPjjol3P4ghe+vpyP1EZll664+62O6EN1SodrZl8eilAtCENIMvjlzs
SHeahpQmLlXdWicKF/eRMN3ksse16YTY6yjsFf5cEES89qToOvSrxb5AY+R4hN+HC0rHHGZmyT+r
FoVtZusSuUuwemlcbul6iemGdYUc/hWGVjvL1eh7drn30HZjANDqs6othhINS/WE2nd6XpFHvNEU
TMxuzu781Ew97J4JlPthILxoi1CL6C50url4zreagcjIuXWiiYPqnVsHNuCz43+s8KgNEWZRSxxs
TGAfpaNRga0NGu94M1LVhcTCNM+ECqw4BVone0PqjQDCUJNAOaUDkYezcMfXalBISeB+3oYhGF/S
ot8wMBiWT/aBFPkl7cVMhPx1fV/5RfuJ8aaco9pfphvRuwOKlhzXRlwHPBovZAmkI9sA41uYiKrv
Q8OtisdiDbxHZDOY4YMZ1RkWDfGy2T5lXiWGMcTfq7/l+9TNpvu+oeQIlk6JK71U1ddtWVdYknR7
k+tQJjsm+uHLlIlu2XNjVeeyrtcRafucIxjLkcKH6eDimFkGc34pu6D5ZJq2kJHk5JeD92eTv/dR
/89kVJUlp+aV7XZHvbgHRe70y3WACAYxZVsG/vlUjWqIsfOIr4uxZunOJI7inTmsRV6P7C2/yzZl
yMiGazstYDgSMrQd4sRj8Rf14qeMnnZpXa9ZrSsODGPz7IqJ0zrejSDdDaaTfh5wyPYHd8iKGw7F
tn09wWrOqIEUAs2kGBsCEyDRKQ9Lxw4bhTf23CG2HuwYU8opqECRIAb/0yJobGF4KHAi4WMHreRn
4GSUL8d+x0FxV9kbzRzBhsYy7IrR9dEFclzlH62Z+XG1x5yzlDFMhjXjpyvB1BYIvWTnbFtqPysE
Xbdp62sbYlEUUKDfcKT/RdT+4f1bRC1uKlWrzz/h/Kff+A7ze9bvtgupAxzmCROMF6zsu/ObH7Gi
A2T5pnQkiqs/nd+W+B2lOBCZ4wjHhtUj8uQ7jMaP7BPyFVgoF9gsCB79G87vb4FEf6JowFaWQNtO
D0vgYdX2vkG5P6Bo5OLl2aisLrbHytxvOekXa4k49BQAtzIUTQ7knGwzjdq2JEuE5qdyiIWVAEgV
FdbJZTT9L0Wdo7rWBl6yoL216tU+TIPnMazhrvlqN+gBEJnhQAxZLF0HPyE8e2ctKdCGgdEiwzF6
2bMsXebQYc8t87u9y9BxP3mTZT9iDZ4OWBm386BT60Wytk0X9m3PvNFBoezWbLtuOW1P+/9v9/T8
pR+n/stvGCQGmJ/6HddGU/8P8EpwZ/1ruPj/1O9UQ/x0b/Pvv+PD+CNMB4uECQUr/OAUg/HHnc19
bXOPBgG3tw1IfCKqvpNYrv27J3zsFPwI77FzqvX7fmPzI9cRPCmWZfH3FgzJ37ixA9DpH+BhacOd
SYuxVZK4bpnMm7/AwzhmRrdHopMkjfmm5lzeuitCNu1tJzCWUzs1cM1ZMkr/cZbleMSSZMBctZcd
qt9DUBq7YNQ8DM1ZXun5RroL+OS8qqe1d+dICUROKbFue9Ib0Hiv8+fK7D9taTmD1+q7pC3ng4Q3
261TkMEiN8VZ6ZFcbSIXC4EX+0+9pT51q/+xXbY8rhvnQq/JIydBOppHKPWk6y8svzKibq0fW8+a
rrcl/5JA63aECIUNum2zXKrnjiMkCT5antt2Mx6Yv/UOJ6vc5cYAi2yt42fXMO95KTDz2EWWZul3
AYhaWLtk3fattm/SzVf7ymLwr4dtA/RGQaaZN2MyJ5G/L+PF2FvGXqdTvdt8b9vj1mZQbZz3xt2S
WC0MMYWoDpOfzQ952d47afueFMazOyc2n7QSX43VOvdXlT0kRe8eC7kcOdOUR6MIOiQLmFe22a//
iNz9W3vSfyGB5L9mgvoflFNiuzwN//qpfqzxz7z/dqHq9L2pfmR/vv3ifzzeeN8ErijTtCyEPPAr
3zeuEzEUnB5w+Z285sn//nx75u8+GiDoUsJOHCFOe9o/n++AHznQQy7bTeDIv/V4/1KnIbB32VBQ
voRj8kyiUX5hqDc8ya6P1CPa5x+qqza8jo4Xdxfx1yA+LuEPH85/Rmd+6z36YZPkYnDNFsMFS8m3
N/fzWrIVSJmsySIJypaaYQlAUfr7hXGC2aU1AuOgAeoveiMdmrjoM+vJqjq1943WPSvNRCL3WVL/
a4LK/+vK839uKC8906hx92sl1YOfLsyNjBD9h23b1oOsu/bWNHzvwtO2+1Iv2LOboHVPAs82SaJG
aPOTWkf1ybNyqaKlNTxUbeAzxPnUNsKnde3muCsLkNZO+bNz8BbD/bAU+RTcFEHd5HGRbeSLpg7A
/lmQVp6F9jT3X2xs+HXcgMD3u6nU27T3CJz40jaJtxzHVKTNLkkM19mR9GKth55SMUwggKY21pyB
rjGAYNIsU/rZxZkh3dm/twEPkKnRurqeuUmFAlnNQ1Wcm9Io+eCIASPHxVkPdbX4wWPiCk7tXtml
xzGA2jv0wVqRVbaVN8tWtG6kmkGKfY2Il1XV10nc+oi1wqrV81WF0IjpgVW4iMqqXOWhctxkl9h9
lkX1kspLoDeJEYqDUBmtCWjzXswu9tagdPX7uJ3CwMrW0wIbaSP722zBsHOmc/K7MXVLPCvIyMsP
zRJ4N/YJhdqtACZXtjaSNRRZuVp7uwtwxIKP1B9nR6j2HBJqIZls26z9MGjnzRoJ8LuD3dD9fiRH
NI/EMIw7dzNte5+XYOXhWGTtjdxwXjxszUoDXRW0dcf4VAXD2diO5huZ2fpgJhkQCoqg1InqPpcL
9eK9/zFzUxzmeZIuMFnY+o+wPM7jZvWs6nnVjHfz0jo9sTGeeghGiYlL2kb9eWnF8j5jpntp9GJe
kcuvcGul8uKEazFfp7MkcTqYfbhE09vOgrI1HgocZvfByrxK0ZmSsUMyG/rHlCQHVUr7Q1tWKOE6
LHxgFg1z67CkxVNj9d1tD6Ts0UuxDEcfGz2TeJoT9llvc/IqKrV+BiUlSSGg05nDH91boSP7ao5z
BtJTzrnssqirrCTyDV2/VlteHOHJnCcMEYHAc5Y0X6gOHVyIUslRNGuqzYz6Rb6mmbA3IgmT5k71
+NZ7QINuZ2VS3nQBbkOc7ViQ8HGAWILhpRLPVVUiqpqcJH/1yUWZDv3ErcndjdOg8CaU6IvI1hNu
ruorfxDBEpa4g8ZwM9MWwB286cpYC23u6eE23jxtgd2CwVlt9O8Xq9Ox5s+l6hTexNpqB2iKMKHi
QOXo9SMrTibjaLrI9oFF48Y0Uar9vaaS71cgNgadinBx+P9ysCJRAEoYjBWpathv8mim+fG/8R5+
uMIvzH7QTgteb65QdRHhl0c5Dv+dKyBGAJdFQCDFScDy49SzpQO3CmLPiYlZuMcu7//iCr9Uivhg
Ny6TXUA6F9ugTWzSz5dIW2A1J8f7U46Nu17hdjE/4BDxn1XqGhYtdV1b887SMbLh1a9q95Ti0cry
iqIZAZTtDLm379apel471BgRUb16e+mt2ayOnAh765DAEK+XpmHmhH2UBXD1v/8aftZY8Q64e1Br
SGZE3/Upmvr5HXRNsXbet9AdirHN8d0PClS05qlj+C+u9LPc7I8r2QFSV8YCjge/llUacFCZCWwV
2rp9SPw+v5jldldn1Rb/+7f0n1/IQS+CaZrB+pc7ayuxVClsrCeRb1ypnpiJ5kkFy8u/v8z/+8lJ
m9Halbi2MWf/+hCuXtnQk63t0PTK2CGrIiJy5eNae0djKf7iWj9rrU6fHZAhHUqnP9CO/JpAC1RN
dAlSCIJg1rM633c5WYTtFtnDRSb/mIc//xjo95Ow6/SV/7m6fLsYbwoYw3LQ/5jW6Y3/8NwUHukO
/pq54Vo5QFlPphOzP0DCI4d4lfM9/m2/uiSb7S+PYN/mtV8u7fMGJbIyjzvk17txcds+JR0F6MsW
04O0SL1GuBuUkkiQKb2pl2B1okaX0GWlUdKxVm/3zjI3O2xonRu7faaaI5u8usE0itC58NqaQO0m
yTjPicl4aZeqPMyiNUkSYzuky3BqH3Vgc7eIiZ6+RCvCc1BDf0qQfqhw8KsOFk50iYIOgakIjWpK
ySZyvIUg67SFf8oD07nEmQ9rTy5dS4bWMr+VLZXBe5nay6PX+quM+s7ysPkM/r0gFW64T0fpIlzo
3G09RxdgOhdpu5hvOF7VLc7uATe8k3RYTz1jOzdbiWfCgXS7d6b0C/sDfqPVrOFYEe202KD02G4x
yLb1YRk8ZV9Mfmt758Gadh+6bembM3rwUC21xvCudDreijprzio7I3tOpuXOHSvkLlmuM3yw7Wz3
h5kQJOoLl2Fm/w2Ip8uk3xD+NTeGG48eUq79SnPIW05ojgq3aWvzGLS/Wm/ajZSXNrGRK5AEN78m
/tRcdClO/azrzLvAGfxbq7ebuJGud+lvCaaYmaNUlFZTnkNRmc2NHYAc7+d5NKcPiEQk3uquG+zQ
K4ZmvRoMaJOL1BvIDEGqPaweEgeMLIfBJsYprAopdezkzYI9WuJSGGBMPgZbcI62qziKZsWl5Pd4
Z90h+LDUrOEHK032ZZVJgH7kUjkzzhPas+TS6AO8fRVVBpetKurlnC/T3g+dXKGikvl8aijKDc0+
XZF2t3n9QBCys4P289Z9bbN8XBL5O5NxbmdSXI7pUh6YrY0nYmxmPJnTNOCMyyeXu9rrs1sODzLq
hhzIwcs9BD4AUP3VNM7bjsD6vCClBo2BTURLcz+N2mz3a6KD6QJPsncTZH53tiQBm0ddI3h7KLh3
HNy0ObFuYWZVGKHDEtl58ECMcrmb7HS76MfaIwisXfRRDA33cqjQdO2JkwhUyOlw2Q+jKcvzbpmz
/CC6mQgoJGDEK9wsRTrkn/8vZee1JDeybNkfujBDQOMVQOoskSVJvsCKClpFQH/9rDzHxqZZ1VO0
28ZmKzaRCRHwcN97bRgFjtjEM3gz7E5+OT0ymMnfVKP5zcmcY/eAA6suUL81uI4XKEpPAC1kdu7N
mlGVnyG8izpH5t9g3ORtT56Wwr488lbfWezErkilvsT6L6SrHWqpw9drqC1f68KXmJoNvIhmbPbb
2lr8x5RpBsQDa1SBoxv9m1FacPAZXO0Be8l7RrMOpbPV/jbEZO1zvTK2Wa6BysIu/uZ1+oQyK1M8
XHPpjZHAoS6jLOuGiS49ngCFneVZge0zAlLLdJep5JD+bAbfe4jjMdNCkpjXV2maiCzctlzf/JQ8
vJCYsHpLsIB9VBgpEx5dCAejivsvjpl6b/jrsWu582DuNKfv70fC3zc24jAABLKrjplDY+aNobYp
drXKtM2QYDKNaiuey6hFZ6RtEOnCa0xZ5MYdMGJ1ttbltanb9K2SVX0Wdb7+yJkSejtGNn6zYXff
LaFVpfq0g7+JMU2i4XheMgm8olIadL0qRpYIMgUanF7q1e+p77yoaM3JfxjpFDg7IHmlfdIHOsF3
qZspcZ2cZ0tU2LJfz1DDEK90WrLAWrYBfu7heaw6+Qn1fGF3OXU3EgjS8ALec4rrCPkTnlwMoy09
rzpjTDSwRG+R/OiMaNF1PvG5a/Bn3vTGCHpsv/bslMIBn5EV1s6UOtt+zBftZOZujU9IoxjDi5Jf
Hali2gELFd3OdfPmp9PQ5Q4wI8tj1UltCodFWzdu6WdWMOpKe0h1gnC2OkaL5zWu7Od6wKu55HV7
9PHdJ1EzJEnUMdx88VrTWc+Ep+o3pDTNmP6lXhhhltX1fa/l6W4wTff7NAgPoYDfpsbWKdbW3OhN
6pnPpddnYT0n7amUicQ/zbxHHLpY0LwrmmX1HaLplnZ6ZN+Xr8dSz7Jm64LysO7d3lLVlz7uJmzO
mTFkF2T+1UavBv04sP8T38ohFXXkZUi/7ifqx3MHKvXC7mu19qKbjHhvTElKOIWR3JJQ7DzU7WCg
lHXoFYbQxEYm2VmPVmCDrA4elyO5rreuNSx1QNNg9rb5sIpkj3NqMV76omnZZDnTfIKtkOwb1frJ
zTIKDHJsweVhMbTmsWpHxJr11GflKbGvWFdPb/z7Erutv5mNpWqPwPsQv9JZpk8p+gS30BBLBX8J
Nl2eMRd1ym2ORk7yfKN8OWk20Cv0sE38gFcKasZYOIaz590g9zbtlupW+o3aZXpivwI6RCPL1BfI
DfCqfr9OonpNyL/7srIAuMw3s3qrNHSWUO5zQO+lI3hKHKbagDVSsUt0OdwDOh9dNE8EdaDsWRKx
LdTMwK9ZfPPB6teaMztPu1bx9CV9JnUGz3H2yMRZZ0sQmxtUPzBNBq9arkqscudW+ZIFIp8pR5jb
YcC3yVxUAExEsyMXLUPBgnD1IPVRiHPhOxPMB+hu9YPVWHD4i2HUH6vUJhJYoahJA8Ug3b21TfJb
NTYp9RZ5ifW8pukDy7QgPUofBygt8TzkX4oi8ZFNaIzRXVV3cGk0yztnidJpEclSMqo02EVtDSen
QdDXiLzY8MqFlykqcVoyuRbGSz4fRx2laLNSWs1FX1bftLksee5GD20chnEk2rWZwXgT8C03Zgee
+bumoV6tplV3osRs9b1lowc6V/GUg5vzTK2IhMzFROWZ+MAdNL9baNcIW010/N/YxV+R9daUv0wI
mHiNwRP2bh2x5tVJkuuCn9HzjBb3b50c8ljnt5DjymDbZyIWeCibdiNjBTyxmizEPoEeah+SFSEk
qtsiZyQ79enGrFSRPIh4HcaIvl7RXbWeeA61Otn6NiAwJmTLk6dqNT4iSQgFKO+jl3TyKoskWyMx
9x3eu9vUWpExTH66ZXDb4aZ0km3C0w9QYIDUQIDnvJ91um6lZ8s1Qg7unQsssOp3p41uYIxIcnCg
2jtVIhniXVswUHdjtBWXsUKtgSHeKPz9QHjDberXMJq7uS1YSIZ2o63jcqrUFWnogdErQ3q487Kd
HGWVX4ghw4bcNZWhAtUs4mz0CnW5kVnjWV/6xrhBh4slkCFH+T3n5UphoPnJoS4cRi+oAZwTyj3n
Po/X6n5e3MZ7m4oxSV581FeRoVakTJST7ldodHKbmu26KZtpopjQ9K/abHleaHi+usymQdpmVSnn
ZFTCo+ng5c3G96frfCRPPchuMabUdEnX+dCOlIvbpmnn+mitWvy9MoDkCEaR2le2UVfFZNYu2qNb
px7hA2tGnhbnfoEcGhfLT8Ot4+67kA25GoNbaQNzFuR8j3aRsoT0XXs1yfoptRbN2wgrocBwiKll
gxoX4IcCHxLOoE+ehqVin1C1+nJEJR0f4MA1VYDaVfPOvDHGEIpnkgcurMzfNZJNgtwATsx5cUB1
dRoYUdVLDQGg9h30cssqtQPcHew8TZrscz+P7+ZML59atQXs2ik6Q0HmjzwAOurj6o64HvrTovDB
Z1FHrmuEnjlmu1Gs4DuMvCOOcFXerdfl9YZdhn076NgzG6safqPgKJ955Lyd2xbeSfmtsdVAFvwW
CU9WyNK8HCbdj6ejHaedflrnlrwP1v/kh2O1w65bMQk/D2ZhAkRtvNgACiyIg6RG1bdizbBsgDm0
x5eWwTm7MB9TYzH35UbayMmv+DIZyb4ozgp9irdhEoBgHpe+sYvlHK+HbF2X5IB0HOGuUJW+q6a6
G8OpHKf8oDmTayCzBCR89kqnMQObm/ZLJt0rca+c24nQpqGpz8WwTqcmNczlwLKYHthUxUg0lKln
G5FPyw/eBnkdFph+swCRhXGEJsq+C7YFR637dOtA9sZRBZO40VtH7VtYkNODN1tw0qRj5PcL8IDv
navGG0wx9i52Cz+KidOeA6MrYnS8MFG+6GM/ysCtZ9S0EQ6GnmUTXrq7AU2Wd+eGDrp7BN6aV099
jdgm6Lme7qYz2+KLeUWGQnqoRrhSpXnR5lh985TQ5006O+spSUmPGe3SepsrAyhhYlV6fYPgCneM
gWA0fXBi3cC+3FpZE5iDtpy0MVmmTWfp823h9jWq6VFO171JMQdJ59gBok75g7yG4Q4YZq0OdB2L
72C+r9jGOOrt2m8BaIi4uLG7dP1qC+pzBAYSj7qZaWwJseO/5r1ANGny2i3Dkf48c81xRQHc8/5B
v6sMlPeOlJHTgDZJTOW2ZzNHJ3bIfer4XtnUDD5wsQWw5baHUgdSbOy3y5yXD62YkfvoHcQKPExg
wmvd2/ljmnzL6a49AbsbebhigG1dX2aXRir95Uru+A6OpLiz6UVtUBUrPaBpEH81ZOvSoBPdyUPX
e5uuDYed26RrN1Y6ja++02a/kcpDqzXIr935oNhvnXFhX947kjax4J0Y1U7W3y2NZewKdBjqubHs
5ZiqNItW4RnrlkfOTsLyagKuJueHowz8ffTVgY8ken2hJG2+DsBdySTmyxMppq52aRScMIaWBMH5
2NvsNBkFGQfTtuydM87qXGRFeeaOFtHUWPmWj95dMD+Jp8kqH+OaMgE1K+gAEwku90YpVDTr3fqb
hUYcc3/yrW2MJfmwUL9DJlnr+lXJoU13/G7WLTTpoo1IU1cBO1nzB0qXAs1U1xym1RUTsDqFODCX
7EViOBxfETJp+2Zu6VFps0KUayqNV0Zpxuu8ca20xcmPpjjqWA9eNGbDW4Od5Bcn7a3mYCiyCZDs
O/UxM6DQ+WUsfUbpTnHRMm/+qsmkenA60ldsLZlPJYOa8yTjhptOuOIWcmy1B3xYPEiG/hvU3naI
wrW561Xm753CHyEVsXlHFyCHKnJ6Z/o2DIQM4NJSzj6fuV7Qmjt72KapXgCM0DV/Z/JC0QLiEbiX
sq6OnzvE1LtVGFrkyFgw81uovzsjP6WZAgzKkOAgZ3+Ig4agtqieRnWsFmt+8hnjXFLBxD+Y7Dl2
NllWYdKqbG2NUB6bj6jznd06qrkOZ2dEOIbCu9iDaaVjQcRl2EFHdIBzCag4k8aLx13wlwf867GI
MDcgqpT64obT4uds01XO961LMV80w0vZJnfybA1jD0SWoWGcLtnOnq5JcujlELEb1/9J+VX1UuI0
KnYF68cSCLtMtma7+ESfmLyrXccYz7XwpQrHXtq/ElU0G9709TdwX2EPU/chVsIcb1rU3tG1eH72
lsJ9rAZw75St7lD8WD2/fV2QS49bbfX08p7TweMzt+MCCWJu2rAfvJKf10q7E6vjMPC79gapA5Cx
78hrcJd9lvf6cq4TYb81mSVYjOmLRtJkY7HNMk1OAfWrsdFxUfiRLzo0h6mMoQRA5ArTvht/jLEz
EFfh3FsiT8gDaNlJBUKbxvMw8ui4mm6EI8/UPUEU3i9noTO1VMZkhj0EkC9+HVtfYrVMDzTB2Ev6
SPZPHk+XoF2pIC3VXcEWOh1QLUYrAxuystbsMfZRUkozcze+QGwPys1wcwS+3AQbyTzJDDw37exQ
y4R7tkcGqCFO3+TiyKWEDMH8neqXOw9IVTCPJITKoH3Rzgzx4DNhr9EPqmG0D9WDjZo662WbbfxK
+9kvA7xvyX78Vzw4mtgQGyjCWkzYkGK5niYJ2Qwtiaene5wA6g3OnbXT3caKEKpmy37pBYeelAkP
SNNHeTG0VtzNJRfOL/RhU/jVFKFTRx1aiT6+JZDAx0PXWTgOdTQn9k2bqaemHd5cT443q2csD9bo
Z2fAwSurLOpPebR3KczgJd8DlyuBQFnU4ztX2gMpULXrHsHnzay2Tdfc0JNfKA+bKxvtmkaPUtKq
2T91zgt7w+k4efW0MVD+joD0y/5nS1EJa8P3ANiTm8FOZNIRE9OditZYWD3tk2J86amDvwPk5TpI
h63jpujNFMiq1/iU2zp7shvg3LW/lzLPyDRu5wHwHtTLm3TyWH0p2SwzzNelfvYrgcsqo/t+N6ej
3wRywAqw66yeMIWcCBT31jTxlHlj76oQ4XbRITWwp+/gKLIMf7Q7HIy0VP4uptZ/K4bc2aXQUN40
0/LayJ0McYzXfNa3bB7g1medf8djeSlSOgepSQQFqR52fPDlYNlbfDUoxmvqZH/rUg/dtEUPAyOJ
Wz/K20R+abPRCiUiYzxhfhW/SrY8fmgM3jQH4HLki0MTFv7EmivzwWwYFMdjbh2cis+Pcx3XGWxn
j7LJHA2FGTKNJwXCyKIxaE6OvImTxftJQ/NXY1SXOC0Qt6vZM+4WO2vEdmUMX24SNy4fzZ6s40wa
2W+zLDCqxiqm8PQ06Jy12zBtDnDtVlgaC4S8uG2SNeiUXTOncJrlDf1rRZpKM8wvVozKIoi9Ij+B
ah1pKQ2lMA/G2upoDdGzj6E3KVltLCigBchzVN4bHL8yBwKULsVGior5ZK9rY/w0l0r2kZsBW9wy
XI5BExl6fOPB3CtQP7UwYIu6NOF3IlNGFJks/j6t6O/fpsLxIX9LG5sBWMbsB+61agwLDcpXbpFI
hv0qWdw9tpIc2ocwnDfkDWIidtZIncgnInTXNgRBXhLReU+tU+ljOHBnnwcXhjWdxkQvDv5UaFoo
bZosCViB1snvDd/VXDCSzUDrn1MWsEntprcqVZMRdmbXvaEwz9afPRstSEfUvYeaNXDegzojLEK1
hnEBAe4UUYzN6km7Vrv7xDLB1fiNGYc9HPeNpWnVnYwd9TiIwqZv3uniF1lw6XauxawFPr4EevDA
TBHGOWl+Ljnv29mUDh1ooW+pTbIba+xjiABaIi8qMYb9hIyAbZT017s+1rN7yrrptjbVSEAFjHwa
CrrLr3Lm+Ge9DLqEJ4uJLmRWm6hA1rk97/SmmqyTadca5icVv9TYMqIqrqV3RizTLOyE6cI/DAYP
dphxE78QqEPJmKypRmkgkuoFAUCxbApic1IYtNrEDZTQPw0GLclfMkk7gLXZwb9TlnG0OpY6J7gg
sEzjOeS9C77RbeY3DlbEG6Q+3aO2avK5hP/DZI031i+ryvN7/EcecQgi7XejQzp96Tg44yoPcs8J
PWz72BNQMoEhL0zjnIGA/V327FyxigxiJSsG8+fO1Ncl2/ouinfCB1oPUjlwmP1cX7HucP7TQ10V
mKMlvvddkRTd18pe7JsYZuZBx377qANX5+1aEnES//LbVrtUUIK3uf8zcwPMCFJEDDrpHMwUoCXY
cx1bFiRN/ZcSE/I+cvBQqdfEJpmnIq3S1zxOW7nJhpKtmS65n5kp+890Be/GtHyKATw3kQnducPD
oVquIj6Tvp8HNhptfqrSpd+rxnGRqFxTSpeaRshZjy0/2VrQTOWx7ae+PYAuqRkZcKlvrb6rR3Ib
RlC9flyMRgBdX0tOOgKlZlPVa3+2YuBNW644KRRM04vyTq/RpLTApGABJHka8yHThAb9wtQKNYkE
CcTM8KG7vnST3uPOc/yrWdTj6f7GoA90oqoNWJDcqdYmw4dEgVmvxpOq8voOJx+VYEHfkVPF7g3a
2JgUu9wl3ymqO4/t2ZTJJT8KMbpfRGFkJ22q1HInm37AcokNziAyXRwTIE1ZhFW7M4KCecT3QnRE
6Um5ltNr2zKzwDUFG3UnW5OXLUwjgoK1GG8RZ9S/tBM5g6mfz8WFSKmOb+b1SXkvemKRsszo62OZ
L41GOqKr4Ulq9Ts9Qfca4DZdTnbRVfqmxlvLps5wDAod35lvkHO6rzjLaYUnuJWNjVmXzpl7Kb56
vPStTxxlfZx7YX2n4uQMwbNp5Z5Z13OjBsStojR7F2+Vgj1tVJ7XR3mS5BhDKcUgaZtCkKyOOI3j
DdocMji6AhKA2SyB412jdEpn1F6aeO72ucsrFUtHuXznwsHMdFVefCv42gEkRUN7ZChaMlwZEcTR
uHPNx6n3tGvTMcaviTm2hKgtJ7BwgwJ0V/lJsV+TtpW7RNnrU24DIIgIspifr7a2qF0S87zQrr4w
Rc+/1X0n9wjFK3lw4ZQVe/JrUIDNtrFBMUiPssLfLTcWzr/HWixwvEmladaIxoT/WOmUAzdlr03l
A/hEF763V67sjUdPLFskDOQhlPIKxJ3qpCSyCKzqbw3RS3nop7ZnWFOxPmI0KtUhvZq/vrcMcYhQ
cWqRPqi4wnTk+Il5NfFbtPRtT07P45hXWRTPGTyyiSygja48uuhM13E91Rlt8+0KEzW99HEPjybL
CvXVTJLq0Oowta2UQEtwmuX6kinTQu04F4+p3dJXsuIp1rh2zkC3bQBaH4BImImaaKdWP/dTIrLb
wtZS/QHUGXd4zr3lnmxe2QeAyyI75kyZ2ZOmnP1g8YzhDd0mnM1iIijJVL5zyQzW4XAiFO3eS1z1
aLLttwJHG9vsCI64vSSJgA85GUa9LYsm+epQCKkAIyS9xlyHHqx8tbx1hQdxfEhAS4SJ5OUSGry3
55O2knEVCishaYdcj+zeTEpzPZR23OHVWvPptgRcwW4cg/JrraNACHSh+qfeduTT4rggnS2n1Wj2
Z83RWzuZRivJTdArzAEA7bKyhwirrrhS3dqhOtPQKy98dqJjyRPorR/FMsjTWNvyXjgUJoYFea7t
lvSmsQ2ywxm5R2Itx6ND2wTUmM3kgHAdqS2gzR27qwNof56s8Vth7H3I857Jp6tL45LXg/HT0luf
rKPMHLcFXkvja0YNSO9zQRcRMHp094rn5YAfcTgzc3O/iXbwTqZn2bTVpQ5ttsbTvZuknuGVcjJz
S/ybfhkbY9wZmQPXtgL08Rwr+FnBOLAguX03pPuBPTFTy0qJvTFYbLIyAuS7DYpZogkYTvzmlSWi
fm2lF8V2Xr6pQcobZIXpfTMXKAq5rZDUO/T/yITRUEEGNTLZ4aEzOuOe3Kpsm2F2vdV93fgiZC/O
zizgq7b8Vh3T+zgkeMiuNhk5QQQdTO12Uc3CXYJ9PRgnqCgbc9Ry78joZ36lU1RvqZwhEVdEJpyk
mSY3rt26Lzp5f4wZjOG2nQZ/nyUF886SGTT7FZHQwGcwVlOTMvj/ybMUb8ZW+fe5HOhUlTEfKHHM
bUIE1R3wZOSTMKE96IWJ+TroFPc6t+YGPaOHIztOjeo3Ls2SKzGhczwm+JzTKC5Zj/cU6ahfYWoA
qp7i6jEXavqG1TapwcZNiqoe9Lp5n2Zxq/bo+Opj3lvOnpwbB3Q/6Urc0bjrHxb0DYwz8y7/pRvx
+tVQNpMRnUmb3NOuXJ67Ve/1m5QJIOfCwud/mMwBte3kZ+Yvk8dwF2PXlJHZ57IPaq0oH5IEbnmA
kEU8ELyXU0nRdcOBaYzwBDTGnn7Vl7jXMxOe+QrYe+OMg9vB2ccqF43geqMqN9f6gP2ONKJqcFtt
S0UBgbJkRrivy2Qtn5YM7PEIveRsUNf5wVKwym0bXmkndH+D2JVrVd/bxLLdLDHMLzqvAhc/lzam
brleuG2sKKrv6HN6yTcghwYPirSvwy2mCNE13eVmyBRCaXOp+/HFaSiz/GRRM352zZ4Pg7ECB7Y9
Gmk84h2bSG0VkcsyqYVKOQRpMdJdy37cOOCvWC+K+5j0iuxYJH3xkA41Y3kuxcm23fWZaXuibqFj
xDn9QzPZM/9MnloiGnfGNOS3CRwkukGuwEM1UKfnW7fW2MKyqee5WDlhQ4hJW5KTqXUYYOZU/iCp
aKrgFvTjN/iFLFpxB45UNb0/RwXzrTKk8d1siFnT64eBoz5YS12dYpaxW7Ywzt3Qz/ICuScDNKPX
TCxI3dn6scZ+xeuLMVyH1r/W9KW1zRtluZvUsKv94LEOh56r6w8Mzmj8wjdw8CTbVnxYeNmMx95x
hrupG9E3EkpmJlsJBho3Np0FQrhip4DIA4/i3swt42au8b6e0NYRpGA6uMVDT+rNvdbXBcOdkUeF
SX/GXqOTd4m0bJ6Nqd7l1DcnEafrWwy25lH2CClhaNvTWfrDqjbkhcRECrgUWNvWR+QZCMw8BzrX
xotD5f2K3Jxgk9g2GTtYnXgbmngteXeUcXM/t3OxsQAye5Roi3Wcikz6r1AtSG4mi474Ly6LCYe6
IrFS9lrbBe6QM/XSy+IuHzlBQC4L4dFbqpXDzNRz6gtTiHR5RElQyi+UPZL0oKpL97ZMi98K86G2
q3x4F/ds5b2RiLqSrFNVOhUATrxbAfGPHsHrjHHtoHMAOSNlsPMHloEC5ZLe8P5YWlDxa2884z+d
mRZO0HfNRf+KtA9KDphTogEidjIU/Ly5JzaxKwwKnKRjybJcjXnMfIg8r53fMK4xZxJGaa1TABQ0
+s4E8llnnAId8BKEcc9AFKwXy9TJFHGN9Kdn8FH20ppbxQCi8XJ2i4LOFJ94Tk+Lp+ZXwmYzZ5v5
DpmWrLg+Qixehsmr70nvZ7KsRnGop4Y2EupESUBHWeCctttG3CwQl5ALeNPypa+t/Hs21+Zb541K
QwxWe99SlE19aHZQs5jmJ97PlPGFzxLP/IUW6kQ+HsGKOkuXJhkTpXl1jVnHBoG3mjai7y7tusc5
4V9oYSIDMRIvexzJ3mxvi1ifIPYtuU3BYkGwvyNgbj2mYpx/6LxXfxFwkYKOKQzWncY3rvd57s1f
jFZYj0uniZIpe5bF+2t55jItpLW0pZ/tXNmdoPrPaNEIUI0rT+hRZmAAx38dn/I5LeShUWMMXo+F
eiFTkWEyJgvjulInI92DqifMM2otwn5DTHQ2IMc1pvddJJp6MYfZ+p7WFPgh/KKYlwmv1v6YxT2g
L2bn86UvtKHZ/U8/Q9YgKJ4lPANyEmmjNf72BmX2JCfm2UMx1N6OBIz8vMzJ9GbkfUcPVte/fi63
/ajqdT0ilF1fOFRROslKf6hSmwmyRzoQFmuohyUzbioeXN9d/8KB/BehLbNI3WMQCgzSst4JuvU2
j7Wlz5nGG2moE2Lip4Hf3DLLba37z7/QnyL+/8hsfcvAG2wyfQEJ+e4Loc9qASDS0V1Tdmx6/FQ0
8eXzQ/zLOcNE7NDlMa80Ue+dEto2W20eCg5htpfWfapXQNt/EVt/VEFjT9Z1QJA6tk7rPxauf4qF
0wYtTArHEoF1RP5jkBU7HZnsmpp/kQd7H2TJnm5bgrc5cEFhX61q/5QlE3Rk+qBp0JLAp8tp602Z
zhZh78w/Ku+YAev5/OSJ67X+U4zMKTOMazYcKnIYpH8esGnXQqKzhaOBy36keaiLYw2Rzr/Js5uE
uCnGvc5fxNcfr9hV9oyGzbBhw+rvtetGwlDTRxsHGvzBaIb9WPdbc9h8/s3+Ixf/85thUUecw+US
GPysdxjS2dUahCTU0OAEQ7VxdsRrR1qgBSLINk1IkRnB9OdPiCxhv5nDKYIcHVAYBqBlIsYPGzey
o+EvDoGPTwQfS9AGQP3twn19d4Vb0nIz6fCxhH83Dy+99196wf9X2W4aH64oB+DMGobAgYzl4c8r
qpUJXWoP2063uX5vTLwR+PiQXlCwBv/ve+NdC5mQhuhjov9+a7SWYRLFIb3UsP3LEySuZ/uPq3EV
2+PpcR3d9P7rpvznjS2mtoy9SpBNsxwyhhJE3/hBDr/yUW3FbQyh7+QEA1fgOQ0ef/7tpBsfnuB3
h78+d/94gkc9H+FAcXiyavC3GRfPDevDtzsQZQGWM68OskO8bfc/kLIEEOKC2yX4PQV5mP/l8gvz
w4kAvouRxgSFgK/p/eWBBsuWVTpOYBG51Akd6NRrbjuhXMDEE0kSaq0WmOOboV4U/RRa0ocsd28+
fzg+LDOYU3Dy8I4xHA+66XvXUFPhBvAhei+mfdekLaya/mHJySyZNHFvQFhkAnX7+TH/Y6n48xbg
oJ6OI1G3PR78dw+kU/pIdlPBbCX3b2X32k4UkcqaLkprzkttbIbJuWWOS2sbpEuE+eseEFKozOIM
Z3yvkuSmTeaHv3yqf7kefCrT5h3CycB28uedIdXCsBP3VxD335vWOsG/Otq5BbimufGcIUxmIOX1
8OyTfKVBHK0r87thib94X/71gsAfcDwwGjAD3l0Q12DIm8xIrUmyCAdbI1y7BE6URDTI9uQYh4jG
fnz+zT9UAdd74B+HfPdIGJLkn67mkOSStjaNMvjsEzPaQU77Jv3Lkv9h1Xt3sHfXfrYThPETByNk
m1FXxfzbZRf6+Tf68F7hIDxZrm2A04ZH/m5pRUe75BCa3UBf7A2zpl1boM1mC/H5YT6uJXi+4ZzY
rN++h5H6zzsmcbW+13o4Uont3S+1/tvxbFpqlXpeV7d5+fxgH06cZ+G7g5+CRxx9oH5d7f+xcBm2
HJWdF4AIm6+mdcqdv3yZf/v9qZy4/TltrAjvbv8WBC5hYmjWlrX53tPSWCf3L1/hw/niK/zzENeP
8I+voOXaiJ6FQxCiELEVJWwNDhJJGQglPj9ZH28A39IpbKmeHMuh5PzzSG0FObW3SdkhQ2lHdlyY
mOMLj/xfitqPDyuHAWgD5dx0cMZdv/A/vlDTJ8bYr34cuOKlz7dEl1k1KhwcAMMXl7Ciz7/Ux+eU
Yl1gVLva4nDIvftSkzamvQ+rNqg5amBlw2GMx00xV5fCXzdjvf7leB8ul8vxwCcYrNP89f1SlJFH
WREiHwdW8528Kuj3/UO9EMFAyuDn3+zDkdgf8ADxpXxOItieP8+jdp0E17njBqlyL/zKZp+Mkil3
bnpR2ut/udM/VCBURAZ0Iop4iA7YQP88mg65akDtyno3hMp6FLC08FrVOhN2d1ONX+px2nz+/T7c
jtcjWi63iE/FY79fjyD+VUUCAeka4RzaGRgC+1e8FP/bmx5+BPsS7nfWPfyg774XrdzF8GsHIcd8
O7df7Sv+tvhLvfAvV4pjeFwr65oifEWr//OOZ1jceljx2fhoZ49GmSWPbvm6DC+fnzBxXc3+KBHY
ElhUiEwrfZj79rud6dibiydKg72c0ojo1NGVdW43H0hgyE/LYJP/BJyvS+jnAp7eFwuWRsmEdGPk
8fyXu/PDc+exXXWYR1xXXYr1d8vWROC4T1CoHeSGNSHOQdNCrKP5ZBKFfVghBgaJRcLq52eA5+vj
KcDBeLVyo07nPn13qjvUkKPZYQmNougURTfR6Ya/215/bLfB9nAIAv5ys91u+bvgEOz64LDbBQ87
fvq/fzjYT74HD8GO/3zgrw/8On7t5vrf+Sm8/gj5I7r+FIZBFF4u0Z4fpz3Hiq4/8WfIj+svuf7S
6z9EP08vl5fTz1MbtfzT6cSPn6fr/8LnPP3laf14x4FZBbFiA16iJ/LeeGwNtI4Zq6LwAcJbyB+G
vm5jko+dp89P+MerbFqmw7OD+xjZ8nvDdrLY3Qr+Ebkhd90ImbDP7FOFuKsFS+///vxg//aleEgt
3bFci+O+u7aVOZISCZMzKMr2HqP4AX81IuPpPBra/vNDfbyNTIBqjqHzxRwqiOv3/sc7qkjMfFyT
2gU2S3x2/KI6qNaKqRxs9br/gQLh8+N9XOtMmzoHToPDzJoH58/jpaCBWzNP3WAdLXnS46qMkCg0
/4e089qNHFm29hMRoDe3ZBmp5E1L6r4h2kzTe8+n/z/q4JypYhFFaP69dwMzF7ujMhkZGRmxYq1D
LyTtSlg9D+SYglJOtMhXNFLYU1NBpXuqVkWMJbaoMUs0G2yUm5JNP+iZb9P91A8eUqk3wHDeDFA4
K/H2c+tOgxRYvinNIKgr0w12ar/VfDi044SyuJ3ZP/7nVa08AJqyhy0/Zd/umEPdJM4/3Y75AqgT
X5hq23c3nd3Yb/lGtP/+MR1vZ2yGg7ByaqaYNP9pCg9tSh7TmYF47OSrQwLJ67LKkL9UoNCXYQVQ
1nKscxMKsiiflBCGrJ4dmL4dIgBhDXJm0L3qAmPBxYqAzHlNiufYsYmZL+WS2RhS2eK7gZReZZCQ
bbQha65LALYOJGFIMkjpn2gS0e7S+EFpxOKrOdD0CywYNSZCJt7Hs1+QxK4LZx+/QKIl50BucouO
Blne8BEbxco3WwgKDCNrkD9Rj+UpPntOMJEx0DbhaRTX/gZxZ9G6SxKyrer/08509x5FhFJomQmX
sAPCYNNJd+4k9g0rTRGvJAtLHmJBegfto8j1Kc7OR+HGkddIoF6KTHoqcu93aKz5+UK0YbCZdEei
hDK5+ulaOh+RhSCmlFAC/LUrpXU0GRo46FhXDrs07f7pieLDHFmaeUIPhYDpZ+xaozLhGDyOOJ7/
Ty2oIMYTR4ADOmh+VuD8dWHN9EIIx7TG/UcjgH+YLTKEmrsGwkhYkV4D7wGohSpeFdVjJ+9FgAxq
cJu1B7Hf58wEl89+eQuwqrF2WmSP2c/L0f2z7ny+Df/+ltk2QOodQHvFNvBbhgy69PtM/OHCCaNo
twx869o+6F9i98YNWwApWz3aDcNKarTgVmSGugyil/ImbKKn31xqdSXTS7YjL0WJ7lrOfQ1e7fJC
Fw6jLqlcmFC/UaKbF8YaAPlwT9AvY9YQtk9tx6zEPwwpbydS+y+bmgjkIEem/A4vm3y6nsLrCjWP
FLSkjfK9DYanvNJuwNb+dhEyXLF1fl54IUA0R7OHWwEF21NbQicXqG9NXoyCZ1GYv5VIhtXB+v7V
JWGGB7Es0vORpM/0/ijEQCOPXISGGaNubycadUaAtgGCOdQeVqqJS7fw9NLX6ZdQLmNA/3RJlipU
Rd76FOcoJ5hPOR3Wa09WhO49rvMi3Ckh/eotnUjzXVXqPgRcMSnpCEHUDQ4dD0QshE5/iyHBMO6g
I+/+gd/OGm8Z82L2yAAIkWyyROOxU480b5E4qeK/g8sY6UYfA+1NZij9USxj64DL9DXvka59zf2S
kcFe0VPqu3ka71Vl4pGX/KD8Zuij94pMT/idxnF9jVZK849rhPU182F9+OVgP7U9/k0EZue1Htuu
Y5DQZP5XgEQ+6j0nzMTuaoQ+YltlYv96+csvBAi63LJEYkadyqBLdvo5shTgdmPCqgts0taV/JBH
kU3JD9YTEE3QRIGreoVk41kNewRYmU3K0puM0XyDqRdJDp8u/57ztF6n4QiRAMyuk5TgzOGtcgzj
wBBcW0rVZ1X1mFIu4SOorsLR/zBHaSX7PY9NrJshH5pavNtwydPVe1GuC3IjCoASAvc2rAwUo+tx
xeXPDjF9nemhYkJEa5D5ztZU9HXaQIxNE7u2NlJzGGFlN8zhq54zszILS4M1SiMUs5HTDswa0Y9A
M6oe6JoZ4heDEm9f0oSpgGoRA6ksnG7amFt6xOBZjGdWm05+aox9DnvdZUf4THmPb67JiiZPOydC
e2LNe7d603t+gki7A9PJsFXv/A1DhZv0Bgn5jbkZHUpNdMFsVIA6QHf7zc+DY27XMtr5k2X+Iyb/
OQqMAVXBUhUH4Kn7sHH6nfTLunE31V1wnV1bd6Zd/In+uQX0/ABD+vPlDZi75tz0zDUluNdLyPTB
/gK26EUG4LqryxY+t/DSFs+CjVKU5oTjjZ06dlBxUH/8CHf699/awXygbWPrT+h+/Uiestf6fvyl
B9RNHLh0fl7+FfMTP1/n7MGL9pzP6vgRJSIc4WPIcLZylSS3GRQbly1Ja1s6i3UAlFPyFEyRs39H
q17v7fxX8u22fRP+mlfqM+M1xkrJedEkZdmpFDJdrbOvGKV9OpgDKl2+xKFnYCn3f19e1Wdqc/YV
j0zMv2IQiKkwYgLVEemhsINkX9MvNx5eQ8P+zQDxX/31HSUFyym3yR6WhhwVdbvZBb/0++YmXEt/
55nY9D1J9oioUw2VkvTpkYm60MgpKcSOKh3k7pCq28H8m2nJysdcWLZFSxKIANzApC6fjeujo6nF
STMwMYzzhvDOWHCDXqUt9wdQSg15DcPyzbtATPx7zwJ5vimzpLjvujh+QewgOMSJnGRM8qNmxQxg
o25lndEumSmYWznsUeOQVZD7010V/Ki6rqLTnqHwtNWDAAIaiIS0l9gSQkCflcw8eFVBRSnEEnjM
y1/3PACxPpSLpu6iSSI4S56pOsNKAceco0SauB261HXUqhKuO1D9tlBAtC3LnbrXBiSiy7YwV97T
86uLl5oocWnRCKKsB1Tn9GMmRtcFUe4lTiDLxa42mIQ2BxQ4UrdMd5dXumiKO8wwLBHZ33lDq7dC
iaaCnzhx0zI0JqXBNVNiiOe0/dpjYckUXw735EqGqXR2gYW5AsQEeBNkHXl1w1R2/gQwzPwFXxJk
NpeXJcts0enxpLavURpnG2mgz18mfVA3XZUXXFNO+mo9ZFc92gWbJrbh74Oy/Lbeurvo1tubG20b
bwlE7+l+DZ20sOCT3zALfBLUah3PltRpw1tNe/ON75DFrSx0zcZsUxljRt3HxMaYPrjNQ+nvwuDl
8l6eB9OTrVRmBcSyH6taQFnVAZ62Q4zzaoCU5OsmYA1XLZU/vHimVR5FFaNj4FF1MQGKfxfoxmMH
kPeyiTMkydTtObYxC9iMG8VpDSTbKbZM7oWPyTfzVryWva10sPY+UF96uSsfZ2nnjk3OznEVGL5m
MX/hxMxjW0lgtz9WFnV+jZ8uauZiHhCJTJgslLfGC/pmSFk52jOqqnYCUKkCqmU+GIfUEVeSa2n6
i+fn63hpM78ToF+0JsStA6H1I6R4JIzftRv5MXDMa2PLyMfOepPe2jvX0VZ8ZdEyzzWoXKGmpfB5
6iu61tZ1UGBZR11NTV/Dj4xZW63nnQn/za/LG7xwEUxtAYsrgFY5VfRTY4QXuLOgQ3Qy6QG5BRt6
kY0Ie5m+Md394DKdUX499mMRAn5gNtDcz5seKEZB+J61KfR1iB3CAxr+bKoVG+fJAhaObEx+e3Tc
SqUUKKNhgynV4G9bvYveJvTXDtwUF2YuYogQNdHdmOpDnwfyyEql1VP7EtYKxC0O+Ys+uYW8Y9KN
vH6l+bjwmU5MzRbkw1yHEliXQip4IyBtlvgvejk4yAZK+k2pOcW4Ul1b2EGOlsZ/4A8AZT1Lt2Kt
tWCTg4clzx8KymoRI7btsFdz4eufCm5kbRJQmFRTxNk582SImNOohfDFBUseSEzaB/e+0W0rtXi+
7OsL0erY1Gef4eh7uTkcz2ONqUFH+a5KH4Ym/37ZxMJthUfIAGigEZ+646eOV6iw3LpQ8Dhd6zF2
rTxGzMb50bC/bGYp1qPZACKcajRA6kmM4tjBm8ASOi9Gumvsds34DLOgEL558rWmQn4YksHBW8Wg
y30ePxbx62Xj8vTtZ35PpY1vhTqwppCMnxrXgdSgCa7CJvzUDfS8+lvzegtxyp6KO+R+O+tJ4B3b
wY9rfxP27orDLH1FE/T1hBD5LDGdWhcFwWgDJFmgPWNstOFIBP8hZZyQY2iDUE8EE39qASYVNCF4
WjhB/qZlh1FmTGXl4lx4MzJfQ0d2qnmIOmTqpzZUOpR6IjHIUlDk7TbguXbILD4Fd+NTDV+UsPsp
XxVXKx9u6VDT02Zy0WR4UVFmRsdcy2qtYGFwItjN4aPa1iEKvvQh+VSJ/QAyeG/d51cKANxy2DKe
6qDSp9ke7cm1H7N0wdIy/ffHyKc7APVYySwAP0aDfQbsb2u7wI1hyXoMdzwnxQ/ktVH2teG/vP+z
shHT333mwUe2lVPbFCYDKUqx3X5Ef4fDRvK2ha0+Nt9/m3/GfX8Fo89VdwsSKXwy9kgES+sA6KVI
cbz8yc2PglFTqGFeTt8Csr8X5aO1C0e50/Y4ndNvhbsn+Slf6cOd9VGn/tgE2LGoFSKiMD+3DZd9
55VZ7Ej1fkDNclvdUfd6qGB7eexXjC0sb3qlwzRJU4MkZrbDgxdl5VjmBMLoSoRCcxyvAjn+eiig
QwobL1GQ1Hp+AZuIZAeM0OJCg+Q00RYE4IqFszo2e0bfRzG4BElZQJOefibXTX3oL43Eqe6rvf+u
MgZwyySv+PIYffhbBCIoSFRrwWEhAzwxOp3jI9+QBT9JzQSjAPb33pUEuYJTXlXf83fjTr6SHxgN
hlLyLrmRiH4rmcYZMv9zxcR2ygIqeJE5Ls6wYDxk8Cpx6o27L+7Ca/OAOG7/S34kLXxK35AAvg6+
R+/BS7ivV67PhQAFgkORDAPgM6ZnL7GkkJg6RvoFWfI7178PijvD+tvJK3Fw4QbRuTYRPmLygu7U
LAyaiNzXUToJhhVvkvqhrzW8F3yfOgPdQopzdA7nJYcUdZQhUlN05JkJ6qKNnIJJWMnPpjt2FsF4
H0xYJaDHkxTczEViV4WIY3rsSXspee3MfWa8q/q1qD27Wsw8dLnmlIvZLhcW3RM0sxgXOLXIpPkg
QP2Xwn+z77YIwP602k3KfEy6+gJaOnWMcP1ra3YAhDEKZb/EFiJAyX1yx+ziTt80O3knPzi+7d+J
v8S1l+aCV5zYnKVUUgajcydhM9v6r+I+44r0NxHhWLnz72sbctu1HV3wkxOLUxg4OuaCKPUt7KUp
4Gd7/C2+QeWKaPP1YFcbC5SQ5MSH5trYXL77Fh7UJ0ZnjgPGNVOzYVqm9TIKN8hmd7oDqSpUi1+e
bSGUHNuaF1aypNX0uscWz7AKSjq7cgxHfUGBYvNoPFUv3sraFjfU0BU8hwAizWvEptqmRDWRYNkM
SGjRSVJfC7q3l3fwzAogJw4c9JrMiXC3zRyFqUVx5JESOwGERdKwySca+2D//2dk5htFLsEp02NE
c2toEeAvheZ6LVCduTwrAYxPh5JS8FSSPXVAUep6ve8hsA5lnF2BtXlNtOksoH9awAYMNQi6zL9I
3aDs0coxBEqFBffPxrSepdhyxF9f3i0yAMBZmkzfERja6UJcKIt4R6J+XBWT2ENvd8O79+VngQZO
U5LI1/nqPEBmuyVUma+VRhvDTaQ8KfBia6m0l72VOLTgXSdW5NOlDDBbNKE7WVGiazBiewkyWsWo
vu5fXB/ThAeFH8rwszDQ9hTl9bGHoDZGoaNX7gxjog1q/oMZjRqxjOT3BEqfmRlGQdZLTePDoG9D
QmMUig3B+eWvf5Yu8WGASHMLgqIFbDq7LeSsSKno6/BzadoOjo5tNg77Dt6kKg6fe6Hb+KtzudPv
Prl+ZyZnMSA0c/hUa5T2EnQYUI4K8p+eW28iiLDUeKciJBGs5GXT3zizaNDAIA1VJBga5o9SY8z0
XKvpqJomU3kT2hVlRS3K9/poPrduspIjnQHdZKrUvM+QMWEIiDbgzNt9V2lcNHugy3CLfRNvcx1K
qn0WOpnxLYreJOnJ9z8sb6UzvrRK8HtAommiAFWeWSWr6oKkpNiqlAc0bDIYHargpuotZoNXKrwL
oWkaxCBNA8wPiGLuNWkUjyAS8RpZvE4U97aJo4bKyd/Gqp8uO+iSKWaDwCfBuQKGf+YtagqLioYU
Lz33FjFA6IXuTKjebvOqQFwA7NHusr2FGGLIlJ9MGDJQwJjfUJ0MS7YrcyBKWd+CZ4VblXbkWiFm
6VvhJWS5FGMA6M6eeJYVDXgPPcRMiia+Cw+wd5w+BRKz91ma7YY0/bi8rmWLyrS26XafJ9aFMZFy
FOaE3dD+gXRoD1GUPXplZYdmtKv0tWn4NXvT/XmUoFV9VWeGj708Cf6Kfg3rXX/omb6Er/kJ8Z6V
x+biZ2PM43+XN7vFBt6ZCJuyoVC47lCgRMZulwXby3u4aITXDyOEQOWJJqdrStHrgFSGNfSRfF0o
T3ULFZEUrSxl0eOPrMx2DpUCBKonLE+P+gvyHx9NXdwp428vKB+/vh6arQRF7hdGn2ZnSxkHVGLC
gUjcPsed5XiQuflrwXfhhqE6PUEYuV7ouc7CEoTgQ+kKU0IpSuiIvIvBu0uXNXWrpyL4mRgr8WLR
HFNwJkqXGlM/szXBYySKaj7dmmN+MKLbWPlTdsVW/yfvvOtWebm8gwtZINOrgEAtEht2cba4Uuwa
sWrJOCLL+i3EkNykwUo1aMkdSM8Q1pyIMxiSOnU6DhEI0YpYSxnnGu2kTdMNP+hpQLqlrdyTS/5N
lsbwjjG1/OcNrUAqeMNBFOiExhUzm3YsXlVyvPIEOC/fcjseW5kWfBQZdDVIUgttISBOavJHGDX9
4ELu+ggl3PBNEibxUFXP4RKHsh+12OomzOmV20gaWci8de0LskVy115//UuyxRa1G9UQrfkTvYnz
MY196Eoly31EduaxL75dtrD4IaFVUQggvLHmoGvZg0JoKCcLQQGpF5KdUgi+VUI6Osw192ftt2tU
EUsmKbyp5DyU+XCh0612awW+So0gHMTJRye+j5ECtScygrRZdpdXd14hnX3W2cFDlg3RDx3nEYor
F84niNL10fE0hBTDTVZA9ejvq7V7dOm0g2riqmaKSZU/M7EjX5IgMDNGDWRTXtbXga5cj0Fz68b9
1UAoc8vmEKnl1zPmCUj1fyZne9pm+oA6ECZLFJzgyLN783ftbmLP3YK6TIP/EM94XwKHnR6ZtFVO
P2E7DK3qCcSzOg32jSF+pGJ+yHJ6soZ8Vw/BRkiM7eVPueQ1jMAy90SqzAjpLKj5xdhroUXK9UlO
OYq7IUlv1Iw+i6mtlOIWU2XO2xQ/Mcif0+VBZB9pGcz9DuTtthJ1tsr1ani7MPrN5ICg3BfuiyHv
VGMlCi2GOjwGn1FBG82hahC3i2OkTpC4ismkNHlEV2bnNsGKmaUsiOr6/5qRZ0VZuLvhpp78E8HH
rVe/CTQtimznI77ThivRe+mzgd/ne00ERNr8WeppghTK8ZRTop9mV675xypgBxDq3oePOdpfdpLF
834cW2Ze4iH5DWCLr6U3yn1QPmemkdlR1u1jzdvJY/y9RzirhBdN91duxKVvBwKCjgSJM0Wymc8Y
RZu6XojPRAUDOrmm/rXq5EBneW10bel2B5NGqDZAiTHVeuqcAYKT2dgjpwCu8XtWQO2lDGvquYtf
TYNcyYLARmRDT22ETc9sQY2N1IDAbZLKDEOuetlO9JX34eIXm8ah1ak7q59xepgZioPdCJwP3lZT
OtQWVLV3JJt5b6sq2vV7vw0r09Y7OYIbW/OfUbltbsym9FfqNOdrniY+6ZAwyA891zyl0ZQOCley
AIdOxraD/tzNNl6tQQb+fNlJz48fhhi1pyM9vbPmhpgR1hrFotLvVrep/qNPPDtm1B02XgjILps6
d8pTU9Oaj24iTbJypVcxJYH1r6wtHC1OuJZCrBmZOWSraVUhTVC4xN161S9LaO1IW0mElmyAZSIq
Ui9BVHl2ugKzLUV4+RC4ypFZilvU6uKdIqwVSRbMAL3mRjOpIkzz1af7hRC25uYS9ea0Mn4y/Lg3
XOKHl68RY6zYMWYRWBGoFHWQwzo6MoQ+xLCVAJWlJq2Ew0UzCGBPlwnX5pycT7Do8FSIEDnR4LaO
aDI3bOmTOkrjfv0YS4CmEAqkuKLy4J05gVeUnOHYSp0AboLE3EK/FYV3ZhZszPKHnvs7UyqccQ1D
fp5pTe0+XnIUcRn9mFOZ6AEkly6keY4ZIy5Xlm9yzi0tglFBqcXWhMhJoGa+fKYW4sQ0/s480ITo
M+c+0ioecq9jAKs74tGt8itGsmQk1xq0bnfZ0uRtpxXCz0H7/7U09xJoAr2q77FUm9+YMOYKRexG
2479D00mNdmuDvbOt1Oirk/oA+kMVobR73m4yONBKQLwbknxK7DgRjP/FEHljMV9GF6T2V1e3jwO
flpTSQ34goT+z5vhKDgxCaFAel4z4GeOV7wJniDftaWmvVMZj1bGtax8/t0mc7QSYOYzAU3wb6dn
m4d5WUuVZUJGI9l+syXg74wR4e3Uubyu+akDB09HASgIYK6JDW12FCA7dDMP3nlbbX8GmYiOjbET
lOz1spXz3cOKjswPHDQYnEMlohwZ0j7wPSevpN91nu5d5Dt7wUBmrCROSpW5v2xwaVnAJoDCW7RK
wEee7t/YpEMrSLQ0jew1zRHnDAxHIrZctnJOIgd+ymCE4LOywMmefsaRV8RyXyaZEPvOzUdiR7Zn
w3Ly+93ZOk8rmenZk58SMQR5E7gPORJQb7M7xaeS7PL6BYO8Lzfwrez3t9UmtqFCubykz505Psdz
QzPP6xS5R1oNgXjkUD7JKksIK0NH3yr8m8Iipz8J/735+NjcWdu7h5193U8L3z/+Vu1b1S7A/NMc
2P62HxHqsyF2td/32xfn6unPn5s1vqHzg3K6L7MvgMRa5JUMwzjg8kInaHjipVKO2LYXPRtaJ628
ts4deTJn0pTg7phed6cfHIJ7WerguHbIOg9w/u/EwjiY6Gr3fb1jxnXls5+7MYVSWD3ARplQmcgz
c3kjp6hB+oGDpMihKkSUAofuJpeFlTLmPHj/z0f/d1mzKBC7glGbBcvyTddWqJeOyTaqGNBt+isF
ujddiyVb99ew5mfLI10nQ5rIeAnlZ1Mko6dWitkXkeNlI4+g1tYi3TaVh8suvWSFmU4+GNS/vHdm
eZLs+hasTPBWd9WtNonsjhFCbyvnZv7Q4fnNqD6keBLkCCot2lPHKKIiF5W0A7DYNFcapRNC4dWX
18ESQJ1O0Zq7fBYCmtFrlLhkHaPbviGVSMtBuhdj4+s+x/UGEQAVE8if5zBN1Z0y5GnUlq6GrSGj
14i3UfxxeS2T486izIkR+XS7UGAchhgWA6cP2DPJQ1WoopLQcX/DCRC7f/2+fLls8qxQgpPDZs1I
NGEUtN68etgGeYfSRx/AzhE8gWmnJBI6fSn+liTvqY9apHjEdxRwYPQqNoG61pQ4Cx0Un2SmzfAS
Xo9nbtig5By3k65uJ7aUvTrjt5Ua2s9CaSRHgstzExfp8O3ymhdcn4NF0ZtJAFgP502yvkNdLWSQ
wylDZpl1LQMOmVXB1us41JdNfRZiTj4p6yMNw5qpM3Y+f4b7IR3VtpICZ/B2iNTb8BJt0/HN5f1T
RW9N3KM1dIu04o0fT1vtJAhK9Hs9CXd5JF4LzX3p/mMY11p3vfLDFo4m+EkVwNrUEhLnycdYDl1U
qHrADBeCsBBBhWRRVlohqIPEQ3IXDVmgO4i7oDEVCHpTX2WZrD36sSxsxaBs3KskMD3/QDuTAgO5
n7JBDwT0OeIj7aZsh5zpXqEXbkwxSBkmjlAWchDbBvpTJIXy0TDLQ6KvFmGzuby0c5cmgE60MxLT
5FNSOgsJpeaiFppGkROi8oQWreQ7Iyg8RuLGnSGnm6LJbavc+msDnAt+hV0Vwgxxwu6csQQVfuoK
OXIoCGBOQ5ybrBI2niFtL6/vDOtPVJ3uBuqo5MKgAKbfcZRf6VVvaUmZMv4fTy9bH8KMJ8v8ppbb
COFOSld1sC3cg+Lt2+yNClBvvpSi47c/85xy69ZUt33zAPPH5Z+14FDk5TQDpkNFY2626yhWFlqA
nhSCh3tXZQiGsHXZwlmh6XPhRyamn3C08AbAkiRXmMh/w9ZIuwEN6fYwfHS/+u9rOKyFwET1DDoC
sBY8qMxZLLbGoi/iDFsmyugDOk7VQy3TRK821Rpz45Lf0PT9LFYTDrTZVewZuu4hUMoV5uVXqA9u
PIovZiaubN9ZUkjNhZyJiUTckzv5LJ2R214Q6ZDn8FndwjAzbvLOzR1xbMUrKfD0lZt50R4dRm5N
2B3OLn8IDVqp0lHhsPz4INffvUDeeeSG6sojdGH7IOoGaET7i4tkPnUbxFEre0HFuobinhuLrkmx
9wTz9bL3LS1nYpvk9SRzccyR+hNBg0/qHDpx+EPS/rTtTlf+5P5KCrBsRZMmbLs+yVmdujgD/pLf
BHLoeOJ1Pf4ZcT6vfwzaP5cXs7RnhCoakhQw2bWZmTCuSW5dK3BCMum9EGjJISnUILCtIMxWQD1L
8eqTvHiCXmvnd2AIf2NmBFHoyH4nvvWJYbV26ofSUz+IaAYNzMfKtijI4q8q7YxdimbNtxh109sE
WSnjET1vZhbakZfyHipcEQ0bsXL/VG7Zv46+F/82jEq7MswUVaWhNY3vaphJP7++X9BAiaQqzFdB
kH/6WWANKMJOdAOnUYeN66OtZmVXlmttLptZ+vrHZmb5ciq7EaR3mEF9BW35K68WHS2KUAV++w+G
aB9pOhzeU9P8dD2WWsj5qJLvN4kBp3jaq+q7ZEbFM0Ub5feo+yQGly0ueBwFN2opxB9YY+fvjZyu
9GDmAU04PboWEH5SEZ926zWM7lkKPVHjcP0QuVneWZVZKWVXrWufvp8KurGChYNplcNgNUgQQ8mT
F/Wmaf5eXtqyTTAhSHPwHJ3f+7VbuoNnYJNe9TZocdvrXHoqMx6NyWO0RsmzcDExxzi9RajV0m6Z
H12cXc8UAMKQSNyIJIlJa2z05m9Qw4dvtLvLa1v6bFRWPqdBLYOG5qmjFK6JkI+GdpY3mgdRg6zJ
1LZytRIiFvyeyRaq3AiqTK+r2ZoaDcVgS0DDVsx02Hf6Q5jkdoc6sJ12K7fFwvbh71ONm2ETpllm
aUplhQoBpQ8dyLAQaRVb4Y4g8qtPqxoRSDHdTuwJK/WRheX9DzU83FtQb30mrEd5i+CaQgGXCnpU
nXIbFp2TiAKKMcmV2yUrNYs1U7O0xRwhMysiCr9R9pabvo0EGTPrH766EqkW/OJkSbNtDESx1pQU
O6h5bTzG1Yw6uGpG9etRg0cK/6WgLfM+nMUpMRBLtUSKjp0zN41U3rsZjCRBueLlKl48e6VNDRZA
0Uyxci3OzChtSXe0mQSKw/dOL3ngv3z5GE1cuGD66eYpZ/wBuZtHvp41kaP7HSc12WVKaCNj9nXn
noAVYEh4aTJMODutolaZvqB71Fvi7BYGPMhDxUOT/oGKF+3U4esf5+TUTr545NaBioyppXNqldJ6
jRH8jWmaj8Om1IdypbO78IEwRXhQWBR7OAsQQZsFxA9MaYVwbQ7GwyCtEaesmZitZtD81stdTJR5
bz2DYIWxZfC858uOsHA+TxYy8zR/YEZmtLBidgxgEntUOhjPirD2VloIc9iZyPtBhMGWOXtTdKUh
jinCXk5QqC8TS25ruVej7G+LIbpTBHOtjrN0Bx7Zmze6BlPxQSrRm7ZydCmr0s+crAV97MnFd9c1
d17g7f0sWjm3i1bpHE6FZx428zdnF3ta5QVF7IxZfKAvlMf/yAgI5epjojB9aq6YW3qAkrz8a2/y
oSOPl7vUAGaMPa+VnaEcbKHSbIYsHG946bSHhDqxNmytcHvZac4598lqju3O3F+Vck8UfexKaNOj
Z68WT4PyChlUzWrhes0qZqsmQfHqWl8rNyx60tGaZ+dCd4UEvVxs01XCc3QNghDhcYi9O0mDT0BL
vl6YPlnr7ISovcXFn01rlW89KbGLijlDtGAvb+niOTxa1eRZR19yzEOvKSfPGSxr22v1j65qmGfw
Qkjlx81lW+cNsenzUWEFKkKJBLDtqbG4jr22Uinl1pqQ07gsbUZVfqdTrS9wX8OrrLHV4TZFmlwR
r0Vt74c/XV13Wu+jzVbiz4IrkTx+wrKJpfQYZoEBBEETxm6n2V1pKc/pKIlT90S76bWxhE3fqu0m
g4kwcmVukTTxtw0zJ3bYhLB/KIH5Xz62CQMTRVI65fMJmlaGg7rJmaDpg+qfxER2u0EzODa9lYtx
8XMf2Zk5sWIWdCAsvoAgS5tulEGvoWc//gj+U8uDk0AxghoL4NFZYuQVZHp533BchMGylcxCdd3K
/sPNO1VzGJWBEOasaE+Vp09En0Ggpqen4uW3WsysTG2+XXbcpV2bUBm0Pei2nzHSGXkr+HTz8YZQ
T191yDGvS9drbn2w/29aEr1fNrdUuJ3YP+kW0ZXgqMx8028DWiABcwMx82htfU0ZJGu/MzPjDodG
gILDuIshmHJ3l+1Of+0s+2ONHNGJVACW09nxzLoU3WcPhDHecGvWubqPqkG0xUyrHs364MdvfZOV
trHK2D39xaeGIa+XKFLLlBR40c0MF9Y41IHSQOZRWZSkx9q4Ffz+Q6gUeRtRabeTxnwXEIl4r7t8
2NThoDpVFDx7ivKjk7w3xSyje0Efxn2Eeh5S2/QRLm/NeVLE72NnwLlxu4vz2losiJUwCZTZhfJa
5+/d2vTQ+QV++vfPwnCaVL6a+BJ1VWkfCW+G/NrHT3Gy18xN7q0pDJ6/WU6NzdxLDVN1zCmH2W4M
n5Zvxwg+AyZcw1FNT6zZVwWBxv94oVOSnINH5KpuaXhRK0ZlxFaNNy36oSjfhLS3C+02kr8V3U3V
7kT3Tobu4PLnOgdEABLj9EMfPslKUtg7vWlSo83iQgHyKEvfpWgTuxyadmuofw3NATBTVp2jad3W
6r65UbVz4bVd6yt/jo/Ols9PAGZCd57m2txlBD1D9LnFqdEq3kr5JnILuwgOtYrYBXotwkPjR4CU
OcY6E8iSw1RaL2/HZiuMm059lHOn8q8KMvDBtSO5g/Nz3yIZ2790iLuLkxhu5BSav+tM1RlcF1zr
i1peDbAS9GZpp9VPRLA2kXBX5z8S9Z+qfLHMB9Xah4O490C+UGCMk5cGfrp07ZG3kB5Ou//v0mfe
HASGy7AHS0foeOPrsd3zBPOAB6rIiG6UJt8M4bPWrMGiFg7RidnZR4fDVBDiDrPtsGs6mrfs4ws1
OJzNu6XEtpI6nYfLk1XOGQTGrovMysNcNoBDHAZbjA9R39t168gSUxnDH9FcGzhZOLrHS5y334O8
bnUhbTUo93THy0dbhic+GNdoBM4YPFGKwQ7MMqSgQBLnrWF3gF4varAzwNUVWwnCiy9p/I+lHaTm
yTAEO7I2Y7TJh/eujDa6tJOVP5Qt7E7TmdTubIHGV67cdf2+EiNbEPKVl8AZj/P8B85eIG6Crk4m
sfmax+abhxCSx1RNMMeZN4CmMIMp2WUsbw3vcQx+ZDl6BYldi+km7S1nCFLmu56QnkET5sFsPbs0
7uVKXymXf7Ygz4LAUZY5u9moQ4rDULGP3ihvBMOxom+Bf10A1AKPFFreRjWeTVqwVNKt4p1+bNP/
QTd+ZbcWveboV8zOo1y4vRG5/AoRpRPV/VMAG0ybZC3onqdJOA2sNdZEZIFq1HyxojXmqdRrsBw8
JfLOL68VNWbgMbENa9NYH0b2XWTDeRnz56fWZ1vR+t6V4EdeL4f/z9h6tu1Hv2S2YARwmISp+CVV
O9phcdUAx0yj4saUD5ZL0ltuJGZGBPlBrJ5FceeN9/3wTRXcDaRJDQ3IMIQNuTmU9K8rc5totRMG
it2rNRJVHwbckEOW7y//5oWkb9o95oLIZCeqgOk6PXqJCVHcGVY3aIA6P1x5bxjfBcW3y0rd9+AG
3HZ0avAEyGJI9UogW3QPPhmjHjT2zoBWntnqWRuMmt3EXWY3dZVtEqH9o05TE5cXuewh/1qafRfP
dF1VKbFEx4+HAaI0/q7W+mu90VfWtGZpdhfICR/NjbDkKeLG5aocU9oQ8aParCTNnyi7c1/7vzXN
rwHIc01j8Ak7QeFuTNTjZf4xPuTNuEmCp0YItzKxyZOAjN9L4l5WDl5wo1qkIW+x9aHkb4Y58i8/
uuGOsjuKjw+plTDasM3kN1LNwXq6/A2WY9JUQWREhFLv5yv9yNF0JXbpFPKDdcG9733EwErjyZOY
R4NrYxfJ6q4XGSwcjE1iWT8i93dZCmBz3WA/wqqU1Wsaacuef/SDZnFj9NWiZziX+RR93GVD7khi
bfvWbeXLjiXkVHRuKvGxq3WobFZKEguuP1FUIjTDfpwzqsOILkDqQKBIa596lXAHu8m2jvOVxsfS
ErFj0PKbIIBnEGehihimNojAvSaEjuD56HUPaFknAzw9zJAKO/6/7t5Fi84BsZraSfT/SLuuJbeR
ZPtFiIA3rwVHNsn2Vi+I7pYa3nt8/T3VuyORRSwrRrdHq5lYRShRLisr8+Q5M4rDg5n9zYAp4Ak5
GLhptsIU1FDUKlCJJhB32WbG6MVL4ZYdDwSzFoBrSGb8tqOcerNMCWYQm8NO0rTvU6g4pSU9K53u
yFNpW6X2EITj1hTTvSUOdq5Gd/oo3cSq6mlDyimqrU/+0bcwsUIP2gJQAWGRe5rs0Pyh2Yr6oVyg
7h3eKKPdiPmVoe37nHPS6N/LeAZ0t9FZgHMFFojZ1xlKHVJM7abJlS6FttVxqgHrIzuywPhTaVCh
B1BglnPrOjReJmXb5pt0fFGmu7y8AnpNlfeQCuE4EFrkvzQuxreiNh9GqolxacaTtLwEQuBn4pVQ
3DbxV9YBRQFsy78vm0PCELSuUEeBsAT6SE73k9bh1arPGKmq41wE6iYXOjB5WJxHK52ws6EdmWEm
tBGbaDaomSkEvfDoR6kbFK4y3ZcK2uh6TlbhG1x4yRwzk4iy5U6ocEul5a2Ue0JyAGg8Dn9lIE+u
FTcvcDPaZfEThCNQ+eJEHKu+7/dYDZHBcmRJnkldBrertJE7WuLNoJSHITM5p4BnRjpduSVLkePK
MMZKu287tKu+LsH95R25etCORsKETmUsRmI/YdVStGWJY20PAscCbxCMO0vLToRYMSz0UeQrEx6X
U3hlla17eSB0F7P7Aag0YO3QD0uxyKdzFdaQIAWjDeLWRnHjOiGBeZDqDsBGMGvzcHBrUTJiAIo0
QJIEvVJ00EeBQKialdYmWJlauhrmLy2SN0W3qcvJ1pMEF/CNuPR2PSEmMcDaaPgimL7M6cHqN732
01KvReVnafwUFEeVb62ucNqydNRxJxjvpt7YaSdzYro1d3fywTToO/rgMkHls6JbKUnl9kZOZmRA
yu5TsSBChz9IAc7O4+cwTIodOsBjWxjFGzOC7sTlVVo7tvBBiBvo6xgYVGaZjL6UAjWSNNJNVe5G
plU7stKIeymAqOughRa6YMfRVq3kIcpy9AOjK9hOY03GVQ8gm2TwDsBaxgVNZqAUAboa4JTvmTua
GQGL1hidooHl6M3KRKIVryHkjYz6STe39QRuQ+NBUIV/v11P1oOZB6TY8L4tsR5RjRSIrHciHlv9
sE1zFI0BKalI2CU8uYqVtMuJUcZFh7lsxpDEwJ23uAVSaGMxkyYuwDeW2n2iElF5Mg0e29L61kOs
/J3Nk6Fuf7r11HJSCn3CydRGtB9fJZkJJwNEp2NeZ8ZNMTdfqp7fN7qw5ew16rsYl4C99tuwyXjp
cFCyDLNMH9WP/fgmyV+hJTqV+Vg22y5Br8pyVxm7up9Ir3EuwxWnd7LNmZlGc3qLBCZM62BVyIe3
Ea0xA6+FfAUVaZ5YYWdW1+shmGElwRU7pK0fz89QscRt6yjme2NCkbAgyJEaZYc9ZS9p5CxFgqTb
Q5WA1S72yu5VtpApzUDk/MqZfXo5nc8+LehT+UYwOZ0ue1sUVV7NOOll/zTNu0zZKhk6ZRtnWjbh
DOzlLlfttOAs+lr6DXPyxyzdFEfHOV3Q52IVeEiOFpKJqZvCr8RZ7HZoHWpax5RMuwzeh8SXogbK
hagGgYeiLsgc+plwn8uObNhgjkiQhuzMXcv7PrrwZ7OCljOEYiK9rthzD2W/OhIwK7o6Oskck7Qb
iNXfBsa2Td/m5Z6zCjx7zEYUyjAr4xbTkcTTBjkcKR5JJHlVtc2Eq7h6GswHTTt04yaawJKnHmZo
kiThr2RyYulOr7hCu6tn8mj8zJbVF9DjDwldHu216Jdtky2eBJfXx0+yYKf98wx+iT57rGd8Ecfn
/g9X/3vyWYQJqHO0SQJ7JrKqHWKqfRZUnh4cAhS+cjyfqp9WBBVjTpaDdQVgSkdvMzCN3yQaoGU9
3ZAliPaGSIlaG9ovOIy1rSkv4KnmvCzYdWatMPd71hSqmE6wIiafreS2vVNHn1rqzmlNEp7s6JlL
Z60xu1gT0J4LQfYWsp8tmQ1b625Fw4mH3ulbJyqdXqs8o3uOQ17ymjeZzHaW+1oETw2G2fW+nOym
7NfEJQHlTSWzRTtlLqW8hg1LJuPyOubbfPFNvGUasP0sOie/Qf+2Y4fATOV399eRv9LmJu4HunCg
SxB6N+4dsfgpBMl2kQcgS3aT4F92CWe3BmuRccyVWQlx3GDxsm0wEfkKItPVvttZkLmJD62XQGjb
vp+9p8wfrkaCIhxnq7JPDtY+46E1awkiYBmxedLODQ0D9FGcI0e33/mcUnZaA2y4Z0ztQy8A9CAn
rW2Wz320NaxdVz9HmWsonKHwDNGhHi/ehOgxD2Comr06+rmIVwVqPqPT6zxpZ3p+Lw2J8SL6AETT
pMKSWH6WI9ENGxEkKUtO3LK+NtCeA8zUlEUWxTonaDHK9LS1E9Q5ckD8TJVzQa+frj8WmBM8i5G8
mKDssBcpgTAQmPS/STTU/VAKBGA8px0NTq7nuwH1fPL+2GROtKlFkVWLsBkX9Usqg8wlz4oaJZQs
3xhtpSqkVgVlAWhIlT/jHhI4QFs3uzzPasDHY0H5kPul/eynUtg3SN/sxXGqfqjoEbgfhEQ9oGqL
LINpDfEmX9rOSSq9QYtgZ35l6Ph47mdx/gBpVGRX9aQ6c4oIxZ47AQ3/ehiiQ8MIvBxY6JKYlZUe
jCEcDsikhNtY1KfnpOsObUdfQHOpTk5tKfHnYM7V1kwtbbMYrforEtEiJY9pXtu6oLmJMj2IlZH7
aa09KJNgbVT0XbqNEN+WVswLs1fPAPpacM40CJtpzM0jFLLRoJ2+tUPpDbytsxATQyFqup945G9n
9/e35zgyRT/l6LjpzWiZgpDDMyfyVocWZ2RuKutNUKEtbezSqCKi6mY6p/Ky5qGBwqBt2yAwBjHu
qdW6HxOhUHEm5gnF3DYDAy5a3st+22iFH6HsNefo6OvEl8t+em1eTYSJkM0A3YbKdhkUQNz2s5m1
IIjCYTfuBi1JsUHajwSYC1Hi8T2s3azH5hhXFkSGJogTzKXiHcjT3NZ8Srp/CzOgC3hshPFiRmNa
SznASFj+QttWDIhWdlc3EsnKnRzoHO98BlT8NocrwECPElpdWZWXOFtGALGr1tZTQHWC9xHw3sZy
FKBCxsce5w8NGxbewNbckUD6uLx+qxMKPS1qHcwCLIovE9QqMcsO+QP5J1D9dgwIVs3xbGvOFKwl
v20wi1bnoBFIpwaLFsnAMoAdXXaMBBHEm9z/VFtOznV9ROheBFoQcHD2IW8qaRlqI056AQJWMTJc
9WPSSk48tHYDmUjF/NcI+2hPR3CIC2mJcLlsn6NC84qGx93EGQdLiKVXi1D0AsbRVjFSUJBznztb
5/VH/o8g+fetw45kDhaj0VvcOkXoCpWvTgvJIQuuKa+1SCxhv5RPBpDeA++QrQ2PXuD/vcPZ4RVz
JMl9iVChCBYiAd0ZwCWCWf7fb+9jK0wUJxhZsZQpvGI9u5rWo8ruRcGvyzbWpxCiexQ/iDPCYnvD
2lLTYoaRPnkIF18cnxbNT/E0D0If+nBC+9FET3jRXja7dqqo1N8/VpkbTRXksgUdCPW873H9HEuJ
ow47Ydgq6QMU6jjWVpfryBpzqUGQFJgGBdYE4S1WPlUQSCzcm5NNxvzn5vwzJOYOm6cyCQMLRpLq
DnK7snU9icArlFdz5LQhskOlPQLyxpWBXLvEwHj9Oziggz+6sasI3BxLhxvbaAJ/mSYIK0TX/Rhe
N8b8brQ8pt81c0jlomVFg8tVWIdvKZ0Vxyib2oP03KW2rIO5aEkcJOsJFD4418vaNjk2xmwTpVMW
uUxhzBoeAv1WAmJt1D7MrHQ0Yxt1/xLmTlcQ84g+FYQC8PnMqy3oi8oIJEiqKnLlh0ZDkklzi/Tj
8tZfe2YcW2FOdSImGiDLuLRK6zpIO7wz/FS+TTKOmbWQ6tgMUxPqx2mZ1QVmwqXYZJ3qt0NPGsUE
YwmyP0hBF9ONKHWcBVs7acdWmdvSSoPQGoHRsUP5zeq/5O5Kth7/f/PH7PfYsJQWDQlwWN2Ugdp2
jkhlym+AIe1a6f6yrdXhGAC50xQrENSM4yiMLO8GdYBsCHYCuNquRlV7a9CAf9nM6pYAA+z3lY/G
WsZM1ZXJDAR/a2t4uoEIxLrtK/VLCUs/nyb/sq2V84sqAVUmAWueAv7BU3fRJDFoStOmsTVzcyM3
ELEarpWYV4Si68w8B0+sMAe3mNUSFai2sbNmUy0daXhh2cr2hgGkd0GRB35INnSf9Tme0wAGtLR1
8gQCGpLqlf3j0gBHGAifUQulTjPgNKis+CM0AshgNQTzF9qFmIWyQHGuhE3X2LWBqEkMyKSrdwa4
XZJiD1ESLbm7vFgrG+PEHnunhFDJCwTYEwZP6UnSlpss3y5cbpMzQAxc34kh5vleRLqetREMSfW2
Uregvex09Fe4qfUMFI6M5H2WbqbE15aedL2JR+DCOQMrR+34C9jEMR5GYAWW8QXzfMgAV5bNTVps
Lk/n2uv2xAjj4fOwx+uIrl8qzG4wQTo5sUg8tfsWoLbUSNwe3iSSxocSTx7OAP+HceivgGRFBgcP
cybSxVjmUe4bW0HQCDor0HF6WfxSqA+tUBJUJ1ALJwmPuXX1oICV9h+rzJYF05E8isbQ2EbvSaFT
yOAjaj0R3CslqfLUA+HH5UleX8g/Bpk9OwZKkQsLhtm0h9q8sSYU6TkPmNWpBA+BRGkr0QnOYnln
1QiqsBqxXcW4u56saHLEeg7cQFJyZ7KKiii63BMrkhOiqQsqd2qp/MU4gWwBPA/coOhRZBxprnez
kI5oxwvxvA1C2ZaX64jXfLTmrY+NMHtGyNCZtAxzYxc1NETT10z2xcCxDHts/MvL9k0mwrrsY1PM
RulEq2mCDOPRJzdE00d1F2svUfUwdb41oZBduVl6iLIPRfSXfoOutkVBtzpqeW+XP2TN5x1/B7N/
uhjdWFmD7xCgUl0pz4U4O4itSWJNnBO5tlPRAoSntga+GHTDnV6FKVUhjWoZI1Y0ewaVC8pjVeld
Ho60Op4jK0xIFFlVlKkZrCRa7kitM80fpng1iLuo9gNtNxi5F8j7OD1Ihj31b1r6FSwf6Ka9/Bl0
1s5W9+grmN0Knjdx7EDNYCuxa8xYztLua0BEIoPoDfKW3d+cDgADQCxJ5aZYLVw02gaZYMDesliV
A7Vq1HcM+V2DAjpnFZW1WEPC4xWgeVoDZ7upsqSO0irCBANf4tTu5ACgRGZwwKbXKLRuF1K7oxtf
9RDs/kILkhfvk5dflZvfyNexI/m4zF4yO9qLm3/bDkMv1aMPY7HXyKUC+DDiw2rzIQ0gH7BsU14j
15qDgI4z6AMAmcVrjFnXRRnnLCuUxs6b51qEj0g23XylLa4k8wrLa/N8bIpu9KOHZjxb0rQoGE4H
RVLULVL535I70Ak7tsC4oLzusjFdYKEEW3sr1STlVZNWb45jE4x3QRcWdAcHmIiTrdbsItUd8/dI
3CSq2wtXEAqQJk69Z83LQDAGBWpQl1B5odNp65sinxOJ7gLVE023jvcWz8R3BZM93TJYaKEjgfZ1
MGae2gDcCy8HUObYwJhdtV7rW5bTfsb+ywzpX9DEO4EdEFQic4O0m9IVOPfxmos7Ns/sDKHMNfQz
0UmtGluEn0ZkbKhX8fI3dhDrm6KFpi/s99NhmvooJm2MYc7TTaw7avKhlzea/HDZVa4u2JEVxmGL
sjBSpjw47EREF8JGh7Zry2vMOEPp0b0O0TCIyQOoAnIvZiyjnPW0DRSpDTO/FkS/QW+e+RyEz/1C
FK3cpdZtDvuq6VmZa/FO2pp5Ga3MlI4bTygIh59OZTbrYSSVc2vL000LnMxk3BnRizZ9ysWjUJNo
cVr9ChyUvXIjlxyPveJIaPoIiEAqcAqitlPbrYH3J5jjW0DbhZ/QAwUzkTb8hQ0ZTWUaWsXB1aYy
4+vToe1mS0futALQD3ITnmaknNfZyp0KGCyy6AgdUH1gUd/iKOlpM0DcUItMssTusqikMb/62G2n
hsQ8XpOVU3ZijnFdejTnYrzAnDCCk00wQfMxkWZATK9Nm8tH4PtqYhwKRBcQXOqg8YEAMfMejCAI
3QRW1tnjVUnQxWsHTkkg5pU6/VXpoztwIaX7YTo10e4H6IobNhrbnc/cSfeKLRLjjcf9tDbXRx/E
3qUQRFTHRcUHAfQrx79mI3LgsqMmI0N4qJqZ89BfexBjAqDVDtJ/kF6wseEQaqVqFLAnScQiAppA
QL5rf7av0cZKyduYk9IAJQcnavoWvDqf9z9mGd8jNwPSky3MPufuJJKwJr2PjhQSbNXbeL9sLG/Y
oWGZQGHmB1L0OXm3tu/tJgiJQkKv/bguF6fzZjtwL2+ItSgW82GgQwhPV8jYMecp7GIRtUp8WPAk
eNU+dLrPviamE+xDVwJTCgHM1c63PAKYNVdxbFY+dRVBmAnSosBs2CpEUgZivlwe2FmrLpb3ZGCM
H1ZE6MvWBixMn4OjbFQ3vi6vk9f2KbaDBw05YBI+qK8VwknAEZyryE3J1//zE5hFz6tUC7Mw7+zZ
bknvdh/SXnXKp9v88PlWHTR/fAlsrLTgmERz5p3J2XRraKWTKWCiB0sOQ9RWMQXC5jDd5F+Ab240
fWNuP19LH8C9oCDCD/SqP1i+cTeTn5eHv/bwPDHPRA9TAxwRVCHhRm9uTFv3hw/JmQg4k+8+Jbuy
O1exm4lwCq1nfYbf6w45D+hfQKQAOb3TnWWlVVzlS9rZfeC2lQdedWTHwXCjgw/aFruDEF6hdCgm
ttnZ4o84cideIWD1DqbsPjrtGwLZBDPvc2VUujFi3pcOj2ulIylYL+CUbbX2FWVbWjdmS8IeKKHi
ejGvIdR1eebXLhTQuEDMHA0WhsjekcIkL6Xawz6IhcwE3cXbwgqRD37+/5lhzvCIJgW5FbG+AYhb
IBy9h9bap9BE91LHU0c6axr5XlUgk8HPhgaVM0XWqIg6SaN7yboJ7M6J/ODOdLPt9Gg+Sr6yGXbT
vXAovh60n4g6PFwlXuvMZLLbF96pWveYR5/CDLtJWmMMBcxuOuPYDngD42maeFAATGBwamyZDL7o
LVfG9vJ8r71xaMwDhhGoNaFlm9lX0yyJIGtJMAkdCMeMyQc5jN01WNopX9DxPt8gwfredQooQkeO
M1lz2EiNQ5CHqlWelTIyoVFqkNd1thwC9Ptr4PWS0G9nL0gdciKU70bEY4qJHcVZs8aQXpByNM8T
eNVLyEVOUpihFz4Pa/fyVNK/jbEG3QXEd8gaS0j5MjMJrrAIirio6eZtRjrBeqgb0461jJjxj6Hi
MYxTl3PJGuMIm0BqQDFOsVdFaBfZIW/sIDCcUr9Px5ak7UFVOFtl3SISL0DK08o1Mz5gdtQibeHw
jDhz2wbvRPUlgShUnysPY/+VBaE9pLyi2lpsRdWUEFui2Aq8F3PlJmoydLoGcIgEXXANxBYhkeWC
gBlfHLdyBooZyGkIKJq/a31JmhRi25z4dmVdIYD4ZxcxoXQS1u1cT9hFWddti0b3ulZxZ3NAG5RK
5ujt8i5aPRMwBrQnaEUB+Ty9alpDCsd+LDtcJTGgie1+EjPOy3htTmU0TFORGGT5kBk/tREm5SyK
StXZZTkTEHESMERDPsF006DcDUVxFYwhmg/ijdGABKBF36aUIYms2LLGa8yR1+4VYFsN1DPBs3xW
m5OHPFSGvunsQjDdaurQaoZOlDnzp2DaSJnsFUXmGeODVOrg2FX8rJ+3hSyR2qxIoyV7dAPakVBu
e9Dk9MGPpHhPUazUenDKptlhjk0wuEAvFiS+HOe16jnRb4h3D2STERkw5yFV5UgIRXy5VL8a416y
iNy9VabfR7daRaZip6P3//LmWEPQUSKo3zaZU68HWiOKLWyGlP4VqINCEexwdHNF8MTyZrIOUpah
fwXoRK//i7TwiXFm20RZIE/JDOP9KDx1LTrBzcdW6twky8kESih1/uAMd+3oHQ+XPXpQEW6njg63
AtYSOb6oeEuRkNZVRw91MtaO0mxEMDwqKtIuHVTI/ViAN/w1zjvD+sX5GupqGJd7Mn7qII9ymqiL
ZaE44WsMdAJa0/4bMayBBsBdgtQ1gtu6eBVBYlSkL3X2SzAfOPbZZnUarxhI3oKTHArPqESc2tdS
qanRyYb5lx8bRLlq9IzsiyxvNR19rZ6VAmvIq82vPaWPbTLPDTWWpGpSB/je7CEaPNA5zoJOLMUb
poqUIcczrTi/E2fPWIvmURFCC5eaYpSvRYuuKKuTG06OdWVTnRhhzq0aj0IIgkCgz4dwG4axrWt3
DcjxUUnyOvUvwGuwhrIfFeSh2+d00YykM/Jpwa1pxaJryIttxi9SHD92penNCQIEqdpe3if0+5lt
emxRY9osEbZJydBTxCbwvJWcbQKoKKTZX2T4YQb4HRVRD9p0GW8ggIp9LBOAeQU8yUglLD9E8f3y
SFY234kJ5vgHslJBYJg+sZJig8Qo0SePwg7ABjdBK04WXi/bW90ZoPGDhoaOSjGbx1GmGACyssaQ
CjIIitcGN03sQz1aKWbnsqm1Oxhs/39sMVt9KKwZ1H2wZSyleDt31cGK9bt+sfxqADpakYUHWY1b
IiGjTKY2m28D5Htc0ORd9Vme3HRmnj9xvmnFwZ18E3MyrKEaByvGNwV58qyU7Y9crK6zLP0Mxucc
BcA0CJwRFBlampBFRedqEH7KesjzOSshARSFRcD7KdciaKBPj0wVKoCJ14DWgUFyrN/7zrHSlxzk
a5zh0qPHHpRjO2yaSrPqQGyhadQ5oIcK3XgTOD2K2UQlmv8uHGanvVnc3AkfhL3uXja+dkiPbTMP
vsEaktkoqW059bUsgYqVtc1Bt37ZzNpUHu8yJl4oS61PTIq4b4vrgVLetaDKnJ6NfvM3diA6BtZV
ULqzkn1LW5Qo+cFOHNqm6Bthui3RwsYFlH57FXbNUAr4bYg5Nqo2TLHSY4sO5qcY9b4+d8guB8ZT
GBUbJXvTLXMjmRNR5s7J25dWHm57zXqpsFmlIr1OZtGJrZzjcVf91NFHMeemBBZiApc3/BRl7Nur
CM0g9JobgCqj6WeaOYu6tneO54BZVEEQeqGRMdn9jDJC50CcrQQ06W9WFKsJJCNaRNhK5ChORTMl
QE7WlR0ZlRdAoVoDji2VONfx+uT9MUT//CiqKhM9GOakRc9E8VPVllsDTGOmB5nAfv5UAp5I3vqB
+GONuY6bMWpjoHZxIBQFSQAiWq0vQIQCRASX52/NuYA0+p/5Y2/hEiI8GiTdWjuK31oUIDLRybvc
7rSXOnIMM91NPBKctSwlogyEiNCxl1XIAJ3OZBoABPrdR7Hk02aqJyIBGVLEFcnU8jpVJlvQK8/U
fkItRyt+yehExuOLiIXl6H3uXx7+2h49/hZmVRdNrkFSiau7HROwrgCK4Yy1EjlqHKWby6bWlvTY
FLOklVZmZqLCVDqG22yQSBj322TJ7WWS7cumOKNim4PnvprkCd0ItiYJh7JG8USRN7rBKRWuxgZH
I/rOwR8dCeyarDQCmAmEzO9j9UUoAZ7XOlcIFZKB+SuVAAocdX8yUN4eEtcAwX2rqiQeeXyba6cT
zlYG85emI+vM3JGmOPZCrWEbt+FoZ6DM1jvDbi1tP3YfsQQG32Lh3VlrURjoXwBSMZGUVNhq84iA
r4lMeFNlVp6spo9JWyYZjBa1UysytGlCiXNYz0YpARsoQzsL9EGAX7Avq0EcIW0smNC2ELdaMtsj
dAq0vSI9N8M9t6f3fHlRQaA6loAFi8jDsF00VMFrWIQysl+9D2/76/bTvX4IHR41tnQ+KAugNMCq
kFmVAPhhli4UKqWPljy2nzUCIW1C9pCuJra74VRHrLMDSCsidAaR/ETi02LuZDmQs1IOq9h2DlDs
fj3858fzDt6BwCx+4cf97//wHz7ZEvyCnPZ//4y4LnELst/bzububvN1t3F2d893zz+fOa5COvPK
KM5S8XeUCUGCgjj/1EUCNKSpQdlDm9Zubc/zYvv7ZxNxbs9zkA01BMg8QG3IPWNfnRoSxzJP8xmT
7+wcx3M8DNolHG+0tsLguIf0A3SYdTwtGYffKFae13Edo9642z3vnMMPz3/5VMmLy1ni88YvOpwj
S3SvHXkksQilwIpgaXc4YNkg/H7Zsa4uDK1ByEgFKvA1zFDi0kKHXAyiq93BcV4P3i/iYzvYG85B
/07Cn8SPGMixHWYg0pCXUVrCzuHHj4/Hx8eQLOQRqu4IIgFToP88wrS7d+3Nw1dlP3w9jIT+8zWj
aB3Rf3Gc/Xft8PyLgMazTHRzgPLkdGoBbtGKiMoJO/S4bG+2mF4qd29vNrbNGf73X3bJGBM6jkYB
6HxNjTnY/cS793EyYcnZOBxTOnUvZ6ZQ2kFmFT4OWebTcYlTG86d1VJTB3oCvC099tQRYHgYn0N/
Xd5F63N5ZFM+tRla6dS3dQebOTAO+A2FePz+jNGmdmz/8l/82/3tfu9yFvE89KLb6sgwfVkfnY++
HuRITGEYHrAknvfov9nXPKeyet6PrainVoxQkiGmQYfnHMD4Ce9562OnPvG2yXmamRkOsyf1OGso
WB6GXh1v65NrnoVz7Aq1oKsquKigDALt1dOhKElZCCmkMuhK7QzyOni963j+7Wflfn67SntDzwDn
rbF+/I/MMsc/VYIc6TGYpfsjJa+9/frcuiOugxlZgNYdHMfAqSC4KVXS4Z8M//kCEA2QBWASITpB
LxxOp8O5mKyz3C4zH8x9YRYRJGzU/ywtvUadw/dvODj08NAbFdcoPaz0N/yOnz3+/X2YcJzw49Bj
fPk86fS8nJ3hP9PFPmKEOqh78eSrvr/Nc/5ze9OvoN+CX7gR6A/vC87x2pgXQHCBvIcIJ+IYZl7K
EoS3agOVCWoYEcX3D1zkPXnB6K/tK+omnTuPF9ScxTTgZwXHBNr5aCHuTORdadpIGUzYHfq5Ib2O
HiMLPSKp5ioZT0DuW030ZJoZY4xX7pJCSCJTweVXkpuQhAQcdfZAfuG/FuC36P+DyM3FeAmG7e9v
7fvtvb91XQz/6+vuJ6Zl69GD9Hy329w5d8/Pu7tNT75CZyQ/eWmzs/Ac8TGdFAQE6EuCOu/pydXS
MS9AkYEHCXraACKekTF1F0lBQr2egt7w0boUb8OmyDhOdmVJQBuhoQoCkB3qhYxTQm9bPS/qmNqT
BG5yoEXBblUur9qsJVdpAdIKzuZn9z5wNoidsfuh7yWp7COs6UujGZYJPIHAM9VQZLdc2aJiqe5l
O+fYD2oIlU/QgmsGWqGYcYVjLKLJC4YktCNKOqo7E4hxIrJA6UPxIuE1DJ7awpuKF9nwoZUxyw+Z
4Jq6z/kOenswu/DkO9hdmE6W2Af4Dj0JiCkHXmZ5Rn4LvK9aoTkLyK69AccpuXUBaB2Q6QKH3Zo6
30sfwOysdkH/2SzjA1QpAv7EDIkmQt1BgyR8IaZuHgZuA96cy8Ne2c4no2ZuhECpei0ZYbSbIjep
rhqQymSRJwwbYXr7C1NAG0EkCP0nMtt+0QZWL0PuPgUTfAnidL+S3axBU9TgBDxsE90zZ1OJFIIO
JXBDwvMdf34Uj5hpaahhA723ybpZOugJvyw8xu51ExBIxisWABuRMZGI6lDUMng0o7kGxt6Zpa8s
fL08Y+eBCD0b0H7+xwgT0EVNFCzQHk1tsYVCOAQ/xNYVlLB/zQcg3XXkfTZhuogPxYQUelZV476r
wOTqTr0Qb9Ms1ngPodVDcvRBTKCH+utSxaD2syMwu4h2EyGfbjpasDNAOhDdWfG2try4R0rNOMSa
3Ui8D6AGzlfWQC0RaEATD8zTlZW7VF0MFENoEdruJDsXXEXd6uJBQ71Ei0kpOBb6N0cIMX2q2paz
Hmdhyvd6/LHOrIcwq7M219jCpehH3fViBESOP8zZGccXER2qjdc2nBGv77M/JpkZt8a0HooGA1aC
H1l6P1eHXP26PKxVHwCurH/mlImry1pcpIqagLqO2HyiyJ2bN8MCkSqe0jdvMPTPj86lmpeoMpeY
PyWZr8v+h2CJnhz9a/JJZpUYT26l4C9pBmoFsL4IqFjVH03bAPWt0biGxXHbNAS7tCMZt11aRaoB
lgJfs9yOI1Gta13fT4UfQyisu4JayOXFOi8BMaNjPHYNvdKkF2CvADPLa/DVEmWzfGQf4bbcJvdA
BfnpIzbkh8aJhtfWTkH7C2TgkNgH+8fp2ulKnTVBaaV2hW7X8T1MoLLB4wXn2PjGHB3tj15OpRw1
WJCBpwEkjlIio3sWshaXp3AtkjoayXe258iKDJ2aUa9hJc+UR3lUXJRYxWFMAZrnHN61Kx3xOyTj
gO6Csj1zeKGopTZWBM0aiFaFjZdDGGN+7eOe9NpuDPzLw1qdvCNjzDGWMk2fBgnGxmB09fAuUSFc
PXxcNrI6d0dG6EcczV0AD4ioEEYMXHvycMh1L0PmXQx4rnZ1NBBPoh3HaFpnXz5mV4TL3OIKrwDv
KT+nYSSzljua5Da17JrRQwY5IKnEE6Gw+8aZlZtoem96zmesDvfPV3znOY+GC7jBEAsVvqJI9vn4
PmlXSvYQCJyjtWaFtudDjlIHN+93tuDIimXhDtdTSE13y7WaOpZ5LUyOyVMJWJtRhNeU5hm6VEDk
nC6dXg1ROwKci1rGBPHstxb6o2PC4QU6T7HBPZmoJUDlBiR3Zy/HeZQgoU6tSCL0cfqszlSoNZVg
qJBraFLB/4PHB3q8jRumZn8wzaVC58A4l4dJN1r0XJuZWf8aBeRKoalYhpZsL0nUO2aYyb/ENtMS
KNiF0FcstUKsvXaGgJermnnX7YdBmUQ/y7UJkUmjVqqjKkXIq2yuLRYaqAHFVZDaO8M5Z0BfCn0M
gd9akp0icHMJcmIm6ed/CwajE6kBpwqom4RIn7lXqkpSasHARNZNiMbUxPjKKo1HtEF9Ant5mSAJ
gNAAlRBiIT9Br0YChHLx6CnbXQwF0bCIOD5wdb4sqGpROViqh8ZsuyHq62WJoUULrIczTT8a9EDp
kwamgpoHK1obDur16NWkcAQ0apzaClB3qGdQTaCPICdmeTdkt5fd36oBZOwkoKNkoL+YwYBTVROy
DINBcz4up23Sff6NAWgNgV0LvuA7V3LsCsJkCi01AmPEaPy0MtE2oWPDedp/X3DsqqMrGB3WWHsN
csun01Q2cl43CYqKUxv4UuxaMl60uSPojqI9h8no1MK+MCkrIMfy+vT9MUz//Gh0QxWCnyNLM9v4
P9K+rMlRHNj6FxEBYn8FjO0q177XC9Hd1Y3YV0nAr7+HivvN2DKfiZ4b0fM0EZWWSKVSmXnOacof
YBT1jZisHJsldztem3RBaV3uQEgaawOrFpDJgT5sFMcMR3Pltp2j5dkezlMGhmVreGhKngAYue2g
y577ra1FPm1+DTNoRLy1PL13B5CCGGV+ULO1LGxxeRB7A9LUgI/IXc0C7cc+4jA7coti9FoPstT+
mVfg/lC+LrvispvgnpjJ4tHHk5tSKorFpTXr1vNa963oYFd3o3VLkz3Rf1fNzjQfFPJs891ls/MZ
PdtYCxcH2tGqgff7qY8YSTUiKcAKrZbeEwA6y68G4qNOtjVEeNnU4o0IdptvNgADlEGnphpqEMC6
EcqVxr0VCfE1oR/6ONtcNrP0zVDo/8eMlLHnncGqHkhViPvq3NMFaAfB+ZxAsixl+crurdmSLnkj
A482WPDxzcoPJ78us5u8vmVrItfnw//z5YSuKyYUIaJ+JqISF8nY6biNfTxGfrMu9RuVeXZOUSo2
vIK291mZB1XzM2nXBKEXQ4j1LV6AqiTU2E6/WWVwajcE7tH0eN51WgtA7+rY95oR6Z2fqnYJz4CR
RGSvIlKfbbDSX3aKRTfHXQVI5ZxfyiBhZbTdYVJwk4wK+93Eyb4WI2aJ3Z0jPpuWr3j60kMEw1H/
WJMWpKt45GNcOfeZNiGRVtkGJVcvFj8cqrxF3L3VzLfL6zsf84CLAOcP5WHg/iFTLh0u09aVIlFg
sqL1g8A8klYnLzYo8EFS5AkIlpulFvRlXXuR/q67Y0CYETCn3tjtGonC8l7/+1OkAxhh2DTPG1w7
rin8RsHRu+2bDcNEUb6GE13YaBuqkCia42bAS1lyz64lU1N8az8OEHzvtqkdUBMzUhijdT6VNQTh
mjXpsybM6flUlDiGeC9b00sTvw8xQZ8GTyb3ylrjhFsILqBMwagFRkgwv2dJwaWrW3MiguH6Nu0t
6n5M+TL7R2dqgsu+s3C32sji8ICYJy/PQFHGAG74tuC5n0GVpX22xM5UrkoDeKjOa8FVxuqVxujS
PoKdjICtECvDvXoaVJyCQfE4wk2XT/dD49NyuCabPUs3vO9W2BIWfBFwAVTAgfpyCZZ4akpVrDZW
a9w5HXOuB+QV3sAgrW5iFDHK7HvL+Fu9RQx0wSDAbroOECEG3E8NTnE1RJmCUJ0KsmWK4/VoaQic
s8vfbMk3jsx8d3iPUru2I7XZz2YiPIvS7gbzuVFNwoGsRLKlrAS0/hghg2obkEDf///IUOOarK+n
mVOtbqEqC9hw5vUlaa7H3HhQhi55cJJR/xU1FuYTyyoLaWoxCrSQVTb+5TUvXYNoy7poB+JbznNV
p3urUIcUvQN04JQeagDQTQGAejTn7p6uh4qKgIZ+itv8uGx30V2PzM7X19EWQAevGDglyN8H5aGp
cBCp9VpRZ6u4031jp1BSW5UKnZcipWUnS5XyajMaIr0r9dyvye+h3gx8S4x97B5sd28bd27/woqw
AdrXTPciWnlCLsWD422WgipAZZoNOkhcx8Nnon4KEubTrK98Zap+7HZeslZkXdtgKa5OXdQklQWD
1ahA/umtmV4K8IaQKvVF8anR3eXvuRgTHMvCwKLuzjRDp9+TiX6q4hlk2qsAnna73gbAzPFVHnui
WylXnzMpzPEANQUAwgHXBpTy1FgWDxFXEqxNt2oVtfEEAyBihCJZYQDMrEW/jDitNxkV5ApMgE8K
eCIDYfeWjwKwi0ucrsEHllaPIQMo46Cpjae1FKBcUTepWRrwrMjZ2GZ9baTbtAsdJds2kDq6vNVk
/nSyHx9Zkyt6VarHfQ1YOmBUd0wDW0fTgjimf0Dw8mllBKJIg7IlNw0Nay0gvr23kuc6PSBIK8Wj
CtbR+yFQAi1d+WELKaeNL4M+OMpns0Lu6WdR9E5BSQ27MKAvmjX1Ha6G/eW1L4VosCIBdYX6ggMk
5akJEE5TkBfO0SpL7CwYAbRqIZcFHHk7NUmYDG7/9PcWMXyLoUaQraEkI/kab9Axc0ro101Jm96x
uEOdTJ2ym4ZrSRDFfeddtjevQP64eI1gdAUzEqBtljYRjw9TwSQzHuWdEkRsP8Fj6e/LNhYvoGMj
UvSFcEKnCgojXHFdb6hTf4iVTW7qQZ8Kr+LDdkIlpUzdh8F2E5Bdfa38gIUuJJi6/v2O83c+Cv8G
6zOCfB7JvJv6VfODsxdr2ggNwxJvA7kpKB4SH5dtLnonAhM8EIfUkOlXClWJs7SF6+QCBEtFdxDR
GhR+0Tsx+orCKspSGOg9XZUWadmEwRog7buDml/bYB8hW1c8XF7IYrABghjT/BoYP2zpDDiV3jZW
NQebuLzPdOWqoc3T6CSbmLFbGrfBZXOL+2YjqwRpHbAw8qy72seiLyCa7M+grevOqtyDNTmvl40s
eT3c4R8jkj9A1wViThxGTHMAVrDxlDQLGvLjspXFZOeb2R3zDjY5I2fMkcyWaWbB743ioRWan7r1
PhF0p0Q1QoqxY7V7Lczftvuf8iyUW21ESDif7kjnGgQY1I0SFw8PhlOWfGgAYdOWhJxG4IEttoX5
Kaphiyntlah8PnMKQrNvmzPmDnnnfBaPzpo2MLArmtOceri7qgS5wGAHcfKqj2SnKNZVVz+3Mb1G
ayVwDTBHEgNaWkAZpkhQevvFSOnOYAZGen5d/hr6WYry/cNQ6tbmGi46BKc/rI1TXmGcOYeonNIF
CouzK2pWKvFzN0lfSaROH46bu3vABQUYO8csaFmP/jR4wzM/7qfIayDA+la2tXpfRiSNApDemjNa
OmOGV4mhh3gcIMGQZ7X0wCa0/mIpj0VAlGL4yssUOl9Rm4SdMYBbRiQW+QmGAHNfijG7HmOHDX4U
t9Mjc1vtue7V7CPqmnkwjnYhtJ274gDVG/cmU3m1UqNf2hkN1UMbr4OlgTKMbPKig5/aEP/aKtZE
Nuj27uu6bfe6XhXB6DjRrF7GV16RZ4d9preeSaoMG8gTDLSdfpLBoXY6TZCb7+vnqESZQV8bPjw7
6ZIF6T4VoN0Z04IWKFjWyHoPFruK1vR6ziLkbMNAvxpFNoDYZZ6bYsQ8uytSrEI7qEPA+Ae3Qz3b
j2IlbH276Mlt/W0JTTTwy6gg1pIiPtNTOx4jZAcMhHJ9MI+q2yHCl0eekv3k1w/gmlp5SZxXpSSb
s/McnWenJD238Gb0h9D4k12LjRNM2+qQ3zZ70GyE5n7tk529XSSDUnabm31r2RwG1W38WLwkh2w/
bGpffbwcDxacHl/tn72U01qzTqgl2jkpCe0Q9M1daGI5fCUNWLMi+V9aUtTm5/xq+DUF8UN0AN+p
Evw109Lpln2n8MffKCYRyI1hJT1EYHSkb13AN0lor3SKzi80yY50qzDN6NFugx3jQQv5rr9uN4gL
7/l2LelYPLZHH2cOHEcLmohdID+AIUvdTVEQt/uIvFz+/udZKRJedA01PCER9XCET22gw8DVfkpQ
Zs0/arAzI5Wp+Ga0HiM7dFzI5vyx1bCyV6pZZ0nbt9X5MTmfX1dG75iURRZkzQs/muWtk95Lol2D
S6BaO7ezZ0mxAssD/e7M/Yc6luR5Ws7yjgBT5ncW21R6g7HDt0p9x63vQYdo43BwhncK22LCIYin
VfrBhS+IpMcB1QcEVMCTK5mvjSh1jQopFhTTxKYOy1110FO/vo52c711C8ajcqs9xW+Xv+rC9p6Y
leoQedprBq3nx2p3NXFf0b8wJwGZ6JVn0/lMGZIJIAwANJgXBz6TU+dB0Zf36IahQM5bKLNTSvkN
0gPxJ2EoR6gGwzCyldXDT6c02G05iBqKezxDmQC6ZFfCHtrHHLjVGLxvU/HSJkZ23+QK+1m7yrRy
u5/XL/BbUcfU8KAEE9tZ4yQpanOePsl98sBeXa/Y6MSjgbqfrqqw4p763O0uf4SFa/3EoPQRoEA1
l41h0O0edBAS2mtkGEtf+XhFUhzqjbh3FCRrvqZvQGNdKWiJJKqfGsHlhSw5MYrAmCqxUXc+A5Mo
DW9YoiE/cSx0P1h2W+qopfN2ZQRoYb/wPEaaPrMAglZRutbLgjepAEzCZ44IEgWJ5+BfXshSigJk
L3g29Bn7KT/iBBgbBW+xEDJixHhDyg1nxOswl99qa9IlCx8HtZJ5akpDNwt1+9OjwVWjzjmA6CgO
ebz8bIe7vtqk2ZpXLy7pyIx0RXAhGpCLIRcat+4TKGWIXz3a1/lddJ/4/Z8y9rLEIxDDVoJmJbSe
V8RwDTq2i50EDMMEJd7pCg0966Mswwq1J/PJuDI2yib9aTz8NG9RfwTN394pPQZVWc9P9ro/7lLo
eq4EoAWXOfkJ0hHLTDchzjhvcvlhOTfpmmDS0u14YkD6iqmacDNxYcD8pSdeH3mJxz0jSAiEQzfs
p7VWZF1KlI73VPqcNMkpTyk8lO7ZTQXYHMifp63BvOmq9LQHZTu+QaLKf9Wf+5UUbTHDPTY9R4Gj
ZENRcj03CJbavoOkdp84AX8zvKbytNmR/P4xC/8+QJ5s7nyEjixSTITyPJnjylB6qrKJh79u+ksu
KoUU6ABafTGvqSTZ3uLprqpX1rB8zP89BPMHPVpDA+GZZhqxhqaMQ1cHnd7wZgEBqYWXQ9eiHRDg
z4i+WdlKckSTo4AO2hEg3LSHyUQL3vnR67duSldC5EKsh2jAv3YkB7QgrgkNErwUY+V+5DedeFPY
mqfNgUHKyU5sSJ6WWRHp0IcC00j8mEbowhWbEs2nWOz66Ya0D0m5V90f43+4Lk/MSu6G8rmrJM4c
LAyfAfbBGhVSRNf62qda20LZ6WgFADfD8iLnyazvWkzN6llw2R3WbEhuN1ZTVJAeNtr4cXJ2FUg8
jVXc9GJ0BZgThA94up8VIRlwnLGBaV+/AWU1MwMXTF+goM9L31ZfIB9nJK9t/tSBujzSoMKaPytr
mcfiUwuoAcwLgX4C/N2S21ddU3S8gtuzJtQhHl6EpQYu4gZUay5IiISnDod8VU5qaXfRKMb0PU7C
/Hw4PdS9Sa12nMuGbTAE0b7+OQES33gukMzxnenXN+oj9IjXpIyWMtS5P/2PWemjpoqeYhfAm2dt
bbwrhzD2vPZ68Nl789Rcrz1jlyLKsTXp4Wdb2TS2mo0KZbGrjRtgUp0Oc/+by446/2b5rB9ZkUnp
WrdwQBcOK2b7XtaBMd040AoB23M3hFHxftnYYkpybE1KSTSlGaaGwBo43bdDEOOTpXf2LVKg1Cu2
eP+Q9xj1Ivr4pF9BNzMNIG/H1/QUlmq/x9/xGx5+dCdUA6v7CJLB/nT3mXjZzbQDndWTu/lN9l0Y
AWhTo3N4fb2Gk1z2WsxNWRiaBi+45LVTrWWVoyIVzNugbVuUkX1beby8w/8fH/3XiOSjYsLQdzti
bX3IA3PHblFT/FEcRBCBaV3s2FqGt5iBIQb9syrJTRmIPkinwSDZankYbYfn+KF6HyZfszzVWyti
Lu4hZvQ1pO4ghpHLBYATGG4z53tJieT50Kc7sfbMWTbxT7VXlp+vRJuKZEBIM4rUw8D2kMVex1eu
8YXQfVL2kBJjnmWq4iQoe1TJ4JXOrbaW/S9ED5Rf5+Y7wegwpABOQ2RuQ/tHOCjgdAjCmfJnQNuN
3tC1C2Bhs07MSOvoqd4nrQszenyI0wOnOzMKL7v04lYdrUS6YiaiOE2cFYUPqYZAdKpXx8+XLawt
Yv4FR/FAaeMW9QgsAn0XzNf9obz3zPrzspGlk2nNPMca3ujOLPl0amXCpDMQR7CSxoYH4Q0vojl4
rr2yvEVpBvYGM5i6TV29DOwlWkNozsdQivMn1qXkKlN0ngJciPyUp9vOtZ9UjskqSGDHurUBMVuQ
YqCpdLrt5VXPMe2SWSnmJXka4/WNRU/6YxcdcvNm0D709lOfVg7U+TdE4cAG8RgopNHDlEcYC3DO
Wp1qQ4i9UiHRxJrbwlJAnE1XCqPn+4g5DsyEGRDsQNHgLM/vWdOXowWMYQncNrupwRXXgFlN36s9
gLX3pVhpPi0tDIj3GRRg4BTIY35DXVgAgNuZn2OcXXvJ6KPSfVz+SCsm5BE/k1mlG1UwUZts2xrv
OrOCbg3Cs/B+dSzw34EKCgqVmHOQ/D/S3B5PJECSJoi5/HFqv/jjevU1NI361rM/lRvrKQuq3eWl
nQePU6OS249KbQsxwGhjAzsJfnOxFskXchqYcOaRRagbAGstRdqm72OaNBFMbMpnHuZ+Eabbcu8e
8n2HcV0f/K3lq72t/QfhuYd06x7W4Ovnsf70F0hBuDAUq1QT/AKbg7B6b5IN1znurNfLe7lgBkw1
c4ERAg5zMDkNYDheYCdgCRbIXkz3Wh9CW31mayN632NhpyEDVGnwEBeCtMCHfmdvR9FY7YjbFHmB
jNQrHrNXjXvxJtV8lHW85CrZRkHu6bGf3vBNHBZP7mp2uHAaTuxLCU2TT6SDEhS6l1dTqAV5aHxo
t2NIvPzFufmytz++Lm/rwsVwsmC5xYfBqbZIHRiMPk3NE6qfvfJrKK5tzBs2hNofjH16KybPwzIa
Hi4GxjDSPtc+pTs1VUelNTE+jAeU8pTeN7f8CQPt1sGqUT6btu6n5mPSJPKhCbzW0FzyImemeEAr
f670SmHAVEZLy6BpBpB2lHtTEz3mKrsVk9LtNYjWr5z/pYUeW5t/zZEzZbaZTooO4GCZNJln1D+G
Mn8m8Yczkd3Y/7m8rQueA0UXYDFwQZhARMq7mtY0ahp8SLeCCK36YxiZZ9VPl40sRDRnPoIaCBih
WSXXyAdt6CvbZchL52koD81B+wEpoLPilUtmLB3ZChiJMF9+9pkSp0htReCJjUI/BGFq5+9TeQeF
C9AwgxwRUEV5SiBxE6UgGQZdprILiP0KcLFH12B1S58EFKGYQp1tAQp2+v0NO09q4aDRpjgPvAtz
FmCc7/IHWcgIHAMUAGB1BXrprEE7UrfQGt5jLCUKs+mdtsJLgfpBm1YLgR1Dc6FYO77f6kBSjMSN
gy4JwFpYldzXo5NSuDQGPkTHdPrkqUY0+kWkRveDbsPPbYpKGjazNnzb4SxwBRVeozmYXUHpC+Ia
2Hml8w2hoOKfTJ3YC6EYr0XU4TWSqLzepbWeTQHXkVCpUHmnWyZycB1zJFeHrhXsgHZje9toY8yu
azsx7q3Jws0zjVNI+pFeW6RQP8lYAQqRON2e4SAmvqYBwekZk6E1ALZkSus1sWv9KdRqCCfDGX8m
ymg+VF1UPFGly95qAMmvDZAfhiZsPNRObF3XZUloUAwuvzJyy3rnmPPbkmykM95C9GOgxUp5WyUO
DyY1h0LE2Kr8B/JuTB6TWIOgjgV/81oBCihRtv10jdk0Ed27iqrfpYML/SPh6m4PoRta7W2Tjq81
a2loJ9yNvUrrAYIQmbWliT4laFZXNYh72YgB0Qm6OXc52MPes2aKHqq+SzA3ZpsNaIqUNLDrUbRX
3ACfGMrRtLwu66y6wmfU443uZuNv0pCq8CaRFc8JIzXKZ6aqhmXXJX+6voFikGK3JYpAts0ylNtA
FkQM0X9UU8ypx6mT/tTiVt8AVG5AObDM9YNBO1TVeytag/vORQTZ/WBcQ+URQD0gSE9PVYJclSpN
hTd/MfkGFFOI0m+nFCo1fe0Dxfo7VdbqDGQpIAFcg1YdEnwEDMkmL5qGxj3invKEAlV5eK8gMeEV
NwbITm/5NeROnszbbNME7L74STcO0jAyK4JePuyLvwIgdJDTgugYANrTlZtRbBtlgcOuZ6EF1mo2
rOYfCxekAyaWf0xIV5YuoqFyephwo9BkHrkZ/Z+oI9seuXfLQH9o9smh9dz92sW8tjQpvavL3K56
AbuxjuGfHFi+cv9/2zypNtWPGgPLyBwpcb665HYgD5cNLKVSSCmQV2AA+Hsw/fTz9Hh/VGU/Ines
iPJpc9v+KGmMImLjlOj6uFOXh0Xkgg/BKCw+eT2NEhJg7Lr4amM9hf8m3XWdCL6GfFva3OPrVEoN
8jgaRGzgOhXsRUFKa9GV5vyS1xwbmH/AUaLjtH1WEci5+Y0grxkpt40LOvexvirJf7B0fKVKrw23
KBFRUoxhdsNnZlpByuqgLQWGWNaoCtcub2nT1IpVtVBweXfjTmuvOjy115jvF/JDACYM5KOATZhn
sPuEj4QjmiEbzcqwMKuw2FpPYBffGJG2veyca6akfRsqtchGBbXvqE52oPQvc4wl9kGv3tC/xh0Z
SK2OViVt3KDZMc8iNCoAEQx6C4J7RpBXr4baBKVi+ZfXtXQZQHAPQtGQZbWgonrqeU1ccda52EJR
+0mXeDX1dWPntrpnDnuRrjnFkqMfm5McvdMyYywhhe2PBbr9PBjVPxH3eP56eVULTYJZbgKNLcgD
GJYpwxagKtNSUXM8AzdsY+/cp9/oIf/CldOi15R4+lbdiWt3V78LN1ibLV1yfCT5KNvOyrxnAz0W
G5iZm7BNld7DbLeDORFtqjaXl7hiRX53jqDQsZIRN2pKS8+hgKg+Wiy8bGPpax2tRC6OFBMQSNmI
lZi1aW0F+NvQINRuwKuqoa0cpU//N3PSGUtGo8m7HOZ0/Vdu/4LGIsBng0fTt8t2vou1cgZ0vC7J
6dOmcDRlfoUlP9xnFbVGbzqgaIbL82Bv0NAC78qtEyY/V8zOk+ZnZpF2IA3CdBR4VU/PWosQ0kYM
WBqOG7QwgXt/ZORJG1HGTQJahf24PtmwdL7nAUlzrhQASS0t1aUaFfGMrNGrsvbrSb+uGHtioi4g
en7L0WRW3JWpqaVQCe0FC0tUXRsjWqfLRCYsdHvGhSrCYCDGvDczBu7WpFT3tdO8QwFhrZe+aHGe
7UcrHcJvstCTxXqjazJcNdWY25gH0JJpl4lE+yRZpFC/MZoo3xaApKx0BRbyAuBPgJAE+y+eFfJ0
Lz5xmVkgTfBLau4rdmNHzfayzyyccij3YngYMgfo08nQOQUD147BMD+sZlmxMSeVBlbbDZhEtH9f
tnS2h2BPwgQt6h8zlQD+nX41AORGTbis9I2+9whUTtlXazyYyS9rjdz2LKrMlmbFbrx/gR6SvxZL
WW9rFS99DgrVVO0DPdlZqJhFK5fAmetLdqQVpZ3LUBHFinQbYq0s++UAWQsitDDL3Q8zMq7qbG1g
cM3k/DmP8ji7FKhYTTCJRwYI0QJKH7sRCsQVOBN+UWjaXv5myzuJOUEQAZFzMo8RyM2c2KJEUwrd
En5bi9TjyYOZ/XWiNW+lCc+YSz1o+UiFmAliWEQtYKjL38ziRsnDFrWF0t00IllZ0+IWHpmSLoGy
Hlx70GFqVEDURDxSsE2eX8XgHMqyg/nXM2zSyqT4qCc6Vd123kLQ1mU0uo6F2F3+SufJiGRDcsQC
2m6JwebdGz9L63HUQL4yeM541adX7RRmAjROXl7v0A9XzNG3khfhPlr9PRpVmJ5/Xvk18wae3ELS
r5F8NCWsqlQDv6bloGi8hnidh4qkxzEnXlvXbtR6RA0Bi6TlZlWs93zeYDaOmiSwj0C5o5l6ekAU
q8lipxtLTG+RjwxpBOgHbxUQQThath1diD6XmApqP0s3Ry4aFWufYv77Z4sHoSPquwQqR/J1iNfC
KBJlJqfULMDOMJoMusWSvagWOhSFvlMw58WL6Idhte+GunIxnjfRsHqoyqPygquKAOp6uvpKZ9zK
HayeizdRWkFEQJHpFL4ZN6+RS/Z2ZW/qAaLC47CJzexdiHITWf2hLaBzd9kNlkLH8U+RjpkZmTrU
w7ER4KutY7pR3d86vVGb+L/s+LEh6YBBEVTFkxyGGrv28+xVd7ZEraGe9Wyhtqngqcs7L63vdbqq
S32Wb31v93x1gq9bRUnhdLtdUNXyxsV2zzURvd6Y1peuPoArPh3MTZbe0fG2IJv/sq//2pzD29EN
MBk4WayBTVBVTM2GgPQkD6y0ENs2T4YP7tbi8bLFpYsbC/3fVZ5R3vGpZbmBJBJ059BEjxrc3PZN
mTwVbumjpBtctnZOfv69qQAgQoACWY+sIZWDcKViqoq/TR2PTr6qPphG7tX2s2P9TGc5Nqi3G+9V
dMf+mujo1LSM+u0GxcycEab7ZghBN1IwFhQ6auDZWoxc9JxZXs6C3j2SBMlz7HZQppbAUlG90ihs
R5/EN6g0g4v4CnNt9uRPawR7i6ERDah/bEqeY09TXmoVbFpQ2s3sMFcNX4kOThoq5rXVbKdoYylB
ov1Y+aDzAZRD4rFdqWOacEdhuQa7gIj4rbtv+1vTQiD0e3EoGCbH+yDKQzxPAOaIrDUMwGIcwlsM
PSoQt4IA5fS8aF06Zm5hlLOM3wsTKUisIXxDX3NlTSh+/ktn6zyyNP+So5PZDzxXBwFLFVjOakoD
nSdhrfw1jTWcdE7ZQRg8i4KcDaBpfACPi4YFKSix22kae06MmFMaxmemsRVIw9L2ocahQxka/xmy
ozpNW2iKqpS+QkofXECe21Ow7zcPkbEm3be0f8emJP/U0YWJdbRnUNYo2iDTQbUKiUsrqK01Es/z
9/m8h0erklzSBrEA5wVMVeV1Rz6Je2+BLrE50PoX+lo6RL21Vy3aEf5WZY/agEH97eVDsRRTj36A
XFwpB4wjAf2FNKH6Koor1TloRuo75L5I1rr587bJbnlsSsoJeBMZnRvHld9N9p+MvmYlwP0WD2o0
YZyahtzIVxa3ZBEb/M+1KO0unZK64POFYRpfqXKd1Z4SVR4dfF29SfO1A77kNv9aQzw9PXaR1owp
qXH/22V1lVTdru4iJJy/L3+wJSvQtcWJAxjVxNzJqRUltZSs4xGcszT3bsdeWE2Dhkeby2YWj9uR
GSlr0h2aJ5oBM8gir/vKCCeYSAZz1xZkZVRt4SsBfg9UJYYXLQuwFGlFSf6/Lmi7otvkkeEGQi1a
QBLs+7RX1MBsB+phULRdySfm14jkkCZElMBxTWDfkkllyppZtChohS5MojzqrLBBjOrwFSecnUy2
AhVnvCcR9h3ABU+XNzV6VBU6HsZF8wrNJDU5jJPXRZ+OO3pALnva2mDweQsSLOuoc2PEH7y5M8nW
qcWm4iD5a9TKT5za0wGiyxn32GT7I0MpTpg7l0ybhBheZip7nWmebccbs0+2/QRy81jcJiXmsC2x
mSz7Wa00z3Hybe5mYepmQV26fgYi7cvutuADFr6BDq9GEoLc4PQnTxnqCbmiQZfHRpqce42zsaJN
wz5ivYGewIq1czjIPJaC0Vb0AlC4Bo/fqbnWQUGBzObsArianwJ4brSjLPPBnnaa2Ai2VUz/8goX
Ai3ikA0SUDT3gHOUXgdm5ThGPhmVD0aGIInR5LM3VXzbOofGSFbWt3B44QAurkmwGc3TN6fLGweR
N0ON5aErH9QR8tXUy9Ovon+4vKaFr2YCDI+uA2DbwDzPaz5KNGxeKknGsaah35oEtTq6j8UzyfDC
7Hc2Iv3/zdz8c47MVVo7qfa8hUP8UrnU09zblN/R6KUU3Cv+y6MKqwMofW5tQC1R2sWibpKhU63K
B+lM7kBEu/fSTAs68po4Xmfup+qmirzLS1z6cjY+G84AjgJoa0+XGBNmDjQXlc/boAfZYZn/Lsdn
obYrW7ngjSAz+NeOFN7jwoUCiYagZDo7DqZWyzMVA70bP69Xp4Bmz5YDIO4p8GoRDAGh83a6pjEe
2tZIYMvW7gfjXhl8gnIEtP1Yzz3TDW0tqOqwxeBWqm8d/vvyji6ddTgnTIMNGP9kwbzCslOrGIdv
J+3VX1nzaZsh4bva9VUTgyxsmw8r52KOVmcrPjIpOSrto6HsLHxFC4IS0+Q+FfoagGbxAx6ZkCIY
tfRRmBwmlIYeGrMNlbgJeZvcmFn+xum4Mt299GY73kV59ppYeVc7PXbRbsRXS+/sXIVOW3yHiuIV
hK6flNgJXZR9e+O9c9Yyq6Wn+Il16Vi4lduPtYvV0m6fNZsmBeNT/aiwryh+deihqp+gC9jqz7Wx
8uo4n9TAXXrkPa50UBKFkHJ0YLlt0kBp0T/r6cG00rvWql66Og9H8TjqdKvEHEz4T6OOQeB8JZyv
br50d2S6NVaixuZnzVcePbBGBL3rF+kdb/yc78sJr/W3bm3wcTEWzV1lhCIMUcmJyzjG6lAasEq1
oOyf7O4+EmFariRhS3cIGJj+nxVDypqzNGKVYsKKaSBDYshVwknbEfOTzNNvz5eDwUIuhrIRlFNm
EhfAL6RTk9hjaWhg/PJd50Ups61Vv46u8tSq4OGsrENqYnraXBMgWTEqF3PAYKMpoodRXoES5wVi
dSlKDhT6HerBjhPPWtMfmwOqFH4AcUUjFGx54CGTnwgAWbkxaZH/AeNd98Qj7X7E7N3lrVzwjhMj
0sEwC6uIevC6+9Nw36OOA6ZLSJ9g+1ZuqrXFSL6fKI5W2fVsx/mJmVV0FtBhXePtXIimSD+BXEEV
AwBl2dXLBkjEDK06H51VI391q40zbSBsinLt2sdZ3LejTFdaj0sAgKhUmKqju4n/bsSTHT+Z/cqb
asnnQKSDj48Rm3mC/fTOdTpakchBqlQV1Kuyvau90OrdGQbP7H9NmL5EzPh7f0DqjoEeXPEYOZSO
1thYOZRbYBETt57SR9ASiA8a2KZI/tejNcjej0zJNQv0HDKzyWZTILQHA9BOIW/gSPSmyrm/vKhz
cdhvU3hCzYJz6AlKGW4HKrB6iM3KH/s2/yqjuPrp1JryLkhXP3U2iczNWOUxaCdpfsinyT5YIyi5
t5rm0n3G7KrynCEx+ntMV2tsk0y04YGqF3wl41iIomhkE4jVY74b7SZp92tzGDo22hVyKohqkdDq
7k2QEeXAhOoV9UT7cXljlg4Mph4wCkCQpaJhf+pfscVqXnewR/vGyypMBn8MSCAt9d5J6Mr1t7g2
tH3RtEcl/qy5oRhtxfR5bVPTaiCYpeOG2PVNG9fAWU71bZZXyQ6LXxl5WHpGQ5MSLbxZ6vP8xUZz
vUlQ1KwBObeiVweyEY92bGhPUzIQzdd53n8IS892xCjMP43J3B/uQPmm4yAW9Ab0fPYYojbf8WCJ
Rw/8Ic6jk2ZmtlUqQ4jAajilm5Zb2ZtJIbdWWHoXpEqr/YknHfUOTYu11VR8odoPhmdg2qC3BfUo
eSA6qsGjIjIMP9fVBzFuiAsVDOt/SLuy3bh1YPlFArRQ2yu1zebx7th5EWwn1r7v+vpbMnBvZjjC
ED43wDkvAdJDqtlsdldX3ZfyvSyPdjjuGuKgJXndVVY+35nNJSCevNqIPtc9MZrSElI0PdPZzqb3
pa6qpiltAd9t0c6/bnGt+3hmkjm14zQEo04Wk7UjgpWLeODxXnqwkr4pJZDElVszuEGdqa3cvLwv
zZfrP2B9ySAzg0oSYgabZuCyBWdT2oFlUbwpC7tpH4wWfTlwJKP3AGe4bm0tR8Vy/88cm2AkGBkq
fQlfNRaBaZQ3hXmc+m1XWQKm0xYBAF97KcH8hyaP9meseRpuay+sM/vMZQNNVbAzBFhuMG9jyEdH
v8BJHYjWFD2HymZUX8sg5qx5JSs4M8nEH2h2oymx7LAs34f9XxG6hd3X9W1duULPTDAXddn36TyK
2NUQIsMF8Bmi5Kpor5rZJpvtevmyznWLK0EV7FegClHAkAY6PGYfhUEyh1mZQWZs7iYDkqAGNeuP
yPd07jdbM4X3PwROCKhW0YM4P5RmnWEUJwASdhR+F7mtQozHSMBkl9Fx5kFqVjIeTP5gtgl5lWRe
1DRICzYdEPVABzdDFzM/IDd14vizrzbXt2/NDzFVgrcEYtuCLGaOvdSLmt+nUmmRTgV+OddJl1KS
ktAemraY6dSIckghs54fNMFoBzuLMS5kV8GYcbDna+4pgbwWAgWQurwYQe2D0DfyKYbvVBjyCcDv
igF639A5ufHKV4QmhgTdBoy7SnD5868oEtFopTkp0UilKRiVRfkRjVMz+VB4DKJrhwEEGYqIyTGU
6Fn+nD7HlBEB9aFlgPkyfymnmIrNDsR6mTB6WRFucfFxvubi7cwrZqG8A6unCeFGlG7OF2cIdV1W
UoHrV/wSEw8pLZW6iGJGvx8TNzHfiuIlUF7inEfLurqr/wzrzIt0LLtEbBUYJkJvVR3IDgQ7Nu9U
/11Oe1oNbuTvzMpT501kWg25q/XXKHibi2PDZfJZKSSd7gEbEcZ2yvpOw08RhNpS4byDBCARVGjF
91hvLKXeyNkhmO18ooEA7LLl5+N/iLR4KROMq+Ayu5g80BVfCYhS4Z82TCdWb8MQfCnFG+djryUm
wPUtNK46chCWPUDWWznzNVjp0Y0Y3FR+9zPPWBy5duNpV8e9pekdZ2mXdZVF8EL6J9ewHOOT1KSA
dLKQZmBpCYTMJbmnz2+BfyST1zaB09X3svhkKF/QCL++2ouvyphdAuaJ2aZuFSNTAKZV48IVUPPU
xp+mzIsF4K4glQBWVYChzy3UgRQoTYP5ogVeqEiO1D/HgkeETZfEVhrxps0uIjzModWA6V0cVuCP
mItLnUE7b4SAe0vSAXeYFbfEauLfhRBxgsLazp0aYq79plTzoNExi0vK/LGb8yeF+469CN3LWkBq
r6MXCSa375HWk48TET9VjB6Y7rB9NSCwWoEqgxO2L9JDxsSyyhMTqtimVfYtJzQ8QzVDj0DJSFSr
CwD3uat4sJfVj3OyIMbJzcQUq8jHx5mSnQQkpKCXdDDwQuFBCXiGGLceBQAu+wQ7F/s7yXju05u6
edDD7fXDs/Z9oJuK2bklUhAWcz/GszFry8xQkBpgRBXeyrLCmFJ+f93MmqctUBNwyMr4j62h+aGo
zkRHaDCSmOxFX+po0Erx83Urly8VuAKA6CZa3wSE9ywoSGxjPQdeFvMZnfC7qxRPFhQqgHx3UhM6
jOFhaBADDbuaatfsAifAkTLKwEo7478EQwyIK2iRIGm5oMhTSm3AlBFeDPXcEppH/UgTTI3WpIAE
Q2ENggkSKJDXlRFt4tkqZo3zC5agdHbhf+/Fvx/AHAvNrNJMX0ZhNMiH5J2b6PscPCWQXw8y0QGW
F2JUnJO45rKna2bOhuoPeN8HQC+Z9ehG7UcTecWg2HP7wfnOS2C6tjbmbKi5OUW6hLVNKiQtcvCU
lgOILPR6F4ADnuIJaevthzIn3oKEjWXkOQoPCLt63Z2ulsmPSdLLxrBscIORtFT2yJBRYvyd1c9K
+5jCmxawyoR4TcdpHq3FO9SIUJgCyy9QEMwuG8oUJlBCR0iV4k2gm9QswNwfP7aGHQNJ2dvXN/si
f/v2o3/mmL2uCqizCFA/toJw/pVPldMTbVd2aCcsIoeS+XXd3KoPqchbFrppzPMySThGcWMT5Q2I
RXaGPVXoZR5n0YsnXjK4uiyMS4KQZEF1s8l+GM1FRyLYqbLH5VD0lTdKgW1UNwZPo23VlAkqJ6By
RMAHmPu8rLNQq+MKoUCULDHYKIKdFe7kv0cKp8C65hrLeLqqyui0I2c5vwqjyRjbDpLcltQ6rWpr
0n2f3IragF7xoWk5p33t6jg1tvyYk3tXihLgv3UYy/sm9/pYEilmjtqt3Cktxwd5ppgELEnmimQS
TCnDUZ8+U+EOsmMcG2uOBwIXZHjAy2AymPlKUgPAeRHDIcoONdgO3WaweJSyAGQkx9Lqak4sLdHt
ZONiaA/NZgFLASamBAWYJf/Y92/Xz9Fa+D9dDnOO4qonIib3kBWTiFagYasiKqmopD9lU0Wb8baq
nOsWVzfQJAAIgoIGj3XG+XDZBF0+Yc5/DI+kcEtxG4F0J+Z4Hc8K43V4wZndWMEKKEFMCtqP3yiC
7iJJvk1DHnzkslEOJVCcWDzWsB4EpOVLnnypELhBKTYwv58hWahzUDKZJdWqlHbkS0+FLcjWZVw/
6i7oeoiASMB/1JxrfOVIL2Mn4gIvQbOVPdJjiTZgufwEnXzJugMgS6lu+6Kmov4JInuOa66EqmUc
DOA6qBaiRcMcNNSVCsBJRSxY7VFwFFwUoJ6INm5ModhnAabtrvsMwQYyF/mysQT3GeSsL8YUZ6ke
O0XB15xFzRk0w4Es53ULK4fNkGUCTZOlDgjy0PNPCMhWOtXoLgB9/LsMjoCu0DjlcO7zbDA+SdJI
1DPg7KAUW4NN8XeiCwfJGN3rK1nx/LOVMN9miBJVCUp4Qh2j+t1YKShBlEep1Tk7dt0OxjXOdwzE
MqiPgQLeEklPC/E2jCCdjGo0j/Lt+ypnPz5qAoAN4n+mzpIqypBwrpQaz+q5Bu0r7eqpTGhIJNP2
pRF9L9MowsLJusp0fFA9bcNhHLbxoJuH0VhG9NMhTOzZqAZvDsPYhY3uby4mYkRrFArvjNb0Myep
Y8gPRuMc6DSbEn9wWpw1fdNB/FaE2lqjOElaygBszeMvf5jFtzhogoMZldPvMUh1/z7pZOWNoCNm
F6EAic1B1APPSCXtjx8l852eyplsC0afe2VZ5gPVxmCI0cevO9+r/VbvD2adCCDKbhIp9KQgCH/V
wBr9EupKUay8KMK3cjKkiAqBn+WW0QJNBa3l3B3iOjY5B3wtnAA7uxA3ALiAgQPm45a4/DIJY91+
DhIK1auRtJZkM1aHkjjoqV132bWDcWpNPrcWxF0EEDesAeZEgaxGJxsTeyhpXDez5rGnZpi7rknA
LWVOMCMpf6TsPvEf+u6z4momL3vD+iv6T+B5Q2ZqIss6X03tq6GphBoS/uqzVGw58xRym4Qx6Lj2
Quzpxa1Z3Wna/fXFrb0zQBz7z+yy+pNLaGjDIMUrANP/yp++V2mRPaRNQrXeUTGCKZLbRnDayBK6
Lcfwytczl2o4giYIhQF/PjdsVHMrmKQFy7sefZLi99yDkku9D/rnDjJBWjA5Bp4BQaJux/Y4J4D7
aoBxhsVuUnTv+m9ZuZfOfgqzB21tpJC6xU8hg6ShB6/aggracqUFAz7wGKDQ4pyTlfQJC8e9JAH3
LWLA6HztvubnEcmGDONF2mORAsFilImlZv6xE4ovqItumql5LAmPgO+bD5VxslPDrOqgmknJAKog
lOWLeeuLKVIcA0j6ViDtDYZNxwGJTxLv4xlwgV0SCv5eBNtdZAE/EH75kyIKVptoEqQ1s/5OlKd4
E4O0oqBESFKZTp3fvoWJOr70ASS4aUzCahcOvbqbRDG9E2Ncw3nAk3Bcc2HkouitgEgU3IUsZjUO
5qYN+xFqZkLfo/Td3YhGoyIqkDcg/BOnrpMn1GHu1NQDcYhCodP5dd2BLmepMVeFxzK4akR8TpAv
nH9QPVD1ZjS7zNKmZ7UU3VDKXswhp32cPppohgSGiMmr3pKamkrheBcB6N+q0WMrP5IuvvGlpxFz
qILCY3Fd2RuodIFrUcc5A1chuzfQU1ZILVaQ9shBNVcprWxF+nyLihL1i9ApZ5HG08cIjYW0+fQr
9fH6xqwdcvDdQF8TpKAinvnn+0JCHUyZkQhpGyH7pQB6aTb6iyalP08qQO2x1MJQfMELgb13hnjU
1ApuPQ0z1SD1uih9hF6GCe7r61n50EudEfSS4KLAaADb5Gkk9H0lYwJtj/w24r1NXgEUrCU7m3e9
+Ew61+8oqJeUaqQpNEDA/5dG2zDYiIoFJi3Or7nc3aV+j2IGJF1x6WpMZiim4CHFwUIRTgXpewhc
Deb7ePpZKzEDXw7BFc0tA4VcbcmyT24IITWR1oZQtbXdm9un5c+DR6m1sx4nugnpZsPJdy/vWyio
qZi8ABcgzjXL6dyFva6MFW6kALK4kP4eAS+VX8aWA3W5fBycm2GCPpJGpWoWlT4wsNCBHCeTx7h0
ea0sFvDaWQisRPS4zzdOTadIylRYwIS9M4nP+WwnOYZzZsf/MQved/zBYxJ9P+Cu2B6Sps0+XAHx
JzHj9q7NI4hut9nPIUkwcxpNmD0Dn4faa20NudfKdPsKDdZJmEBsEx5n/6tuIncCkJDOeEWMvMrd
2maia4XrEpcmgjxzZRaFLykg2USExUM56m/QWF2SI3/cz8mP4ZHLMv/ZYjGL0QCMWQjVYUuZW1Ay
GKA82yvR3uC9UVbXpCqopwEpR2S2GpmEGiraAJuBl6WlklhQMMJ00zFtf+eCxwlcl+kl1nRiiznF
Y08aEKbCFp6syMn/ihJy8o3mFxbRP2aUtSPiForbj0/XDa+sEQ8wE8waUI3AEpk0TzaNqNFJkVtD
9hWAK1bOcTMTKsY73Yyd/2ALxYWFVgqgue/L8DRSDXWWgzkwt0zg0SXiybInlirmEDra/ryNKmGi
Ax1p5BwAxLPpa9lOlRxMFWw1ngbyscRE2UvChApn/1a6TueGmDNXKlOtpSMMddk+CW/m0huVP7Lh
gJYxR5e9z/fotIjyS1FsjcbpEs4D4TJVhXmCDh5uPYynsRWiXDXTAMkoqFHUwRayxmojzRqWLqj+
mAO1Jyt/Et6k9coNcGaTudcURDM5I7A5k9Q1Y1fK/I2u7NSW10fjLY4JKmXVqnE51mi7AwUKPnws
aqKgZJJUUByS3opENzLerjvp5Rv5bEPZGQrc5ZAUl7G4XEelbdc29kx+zw3BI98a43r7c2tIS0XQ
gOGJBV6r8ztoGsW+RvEcD/8icpSpspL6IKC+l4CrouoGCgANJylZO/CnFpmPp6odJlJ1EDcIUuk1
I+CjiTUYmhuFGRhgednJqjUZL1g0WSTQqTCZH+ApcZjUWB/Gnewp16kKhY5oKmw5eMkF3iP94tsB
FAfVS4ynLUkmkq7z3fQHeei7ThLQZLXAdS2B4zDUZEA5b4z4Hi+269/uIkNZrEHUBUIQSO8urocw
UvMm9WFNMN+bLLAGwkmBvi+ys+cgY4G5FPyQtFURowuhefNntEm37rz5q3jCrnyJrI+eJhbwQzY2
1/2x5AksazpCCpCGSI6+BTBOQnVfNHpUpbpAcxEvIVQf2mNTvMSAqiWYe8gwjz/8WK2GMcl8vDQD
YXkvwz2C6XeK3ibmiIqY5qlbSu+9gWFrn3P2LtJzxiCzu3I3t32Oai0dx6Mhuwr0z6XIu+4jF6GS
scFcr/4czJkewkaIkOxDjXLoKADqFeGsZc0X8bhCpQaFTngjE0cA9m9COYKdunxKFVBH86SM1jfr
nwEmbGhJO81ZsRgYH1GRkKT7cOSkB7w1mOent1UnJU5amDBCsOSC/HEmPB/jmGAnLwsJlErZsk0N
kHckeBFNzndY3ybwBIAFAXJvhMkG/FHWeozOYg1xs4Dv6vpB1h6u+9R3GGPDgoaRZlRHDFBXsrnN
oIWaoPVYhfYse6+YlXxJQebvSV6yzb1mw8UCrzrxiT1mUVWudqJcwl7vSo/Sa/8qWw+J5UPB4e4w
HOSDbouebnMWKeNrX1sk49GknZMQsDLsZJDYQaVadW3P5r7voKWtU02/DRctAYBYk8YWeQSaq34C
dDUgeCrqgCwRsBQkWqLXWLHu31TZrdH89A29hIWTf585TUHf9zEoMnB1TJpFlN6ZDCrONylPCoO3
DuZIVZoSqNMS4oo6pZm08UUeDuByqut8KSzCtyadEA8BTKDOoQf27+h+PvSbT9Dihl/5PqWam7nl
M0/qjmuWSSwi34zmcYBZU7amh/vsS7QimiEj3A9vvyY72z6bdqZycqfvV+yFU+LTSdCSRJrBvmA6
sRNE9JIEOpu02qmfsjd5xk311dpPd3FKp9sQZyGwaxo/i3ueVu4lJn/Z6hPry5E5uZTB7g4khI8j
Mal0Dp3iBZrGNR19R/DkXyHn5vomgbpcK0hdUOoBboVFGhVZJBXzkgLEh+qrepEtlMP32lbyxgdo
Pe5qCvTMPhEpz2dXl7ngiKGgjj8QPj5fphHP4zyMWOaYFFRT7RJthvhYK5YybUvVjv1jxet6ri4W
7LIIciAWQT2Wsdkkft+VAhabZaD+Fp28o5WX79UHTAAeJhfz+PfDZvRi58eIBnzTU8NMbNWaqq16
EYYT89iKdJKeCNCKlbq5Hk7XAsGpGSaa4luiTyDDjCi/YWoN/aO/1w2s5qqnFpiQJui+L/tAeWIs
zaqovCtdctdSGhyawNaoQZ+bTe7dK1v1jncuVq4nBe1MkYARBoUMdlRFHstQnetJoFXzLKFXU4H6
fjvy5tBWbnZYwWWwACQwicYEHCXOTDWtZ8Q54uRonoR1gqY1T+p75TuhaIFhcBFVSWBPmIAt+rWu
dDmEjGPz2dTvxZAzzvc9rHx2qlGBBPMvJvahkLToCZ0frl6qVMwzZ6G1H23DCjbmrUINL7Z9t6Kt
G+0Tp91n98QKnNFqrfnlbvDUo4aXRk6zu+YWsWbvO+R4nD3wrG1lGtjPqXXdlS52mvmJyx6dhLnQ
iFoBMN4QMyPHZNgnmqP4Pz0OMIFviAc3CIQwqs5scx9gphj0vaFVxgcxfSAK599fjhO7yxp6Ohrg
eJoO8Mn5EoReDKJsKEKrVb6k+nFod0PogggqjDiGLnx/WciJIWavAtPHuQggvyBjJmvwd5H+m6QO
l+JGXk4vu6DvXEhRkNVenLF0RllSKTosyNZeRgrC2QNG3I6/SxvACivw2kO0661sG9L4qN6nD+Y2
s5EBeMJT4fCaZhdnBEB1ER0wVO0xk48uxPnmKlkORrN8CC1J/moju8OYy3UHXNnUMwPLZpw4YNbG
kjZFMKDqt7Pvhtm2BA6Vh1tY8RF03eB7KtoCEHJnfDDxM8lX28VKdZP6Dc3lzUJsYaToqNjXF7Ry
ok5NsYLf0mgWijTC1DjfkcLrml1vcDLatdWgGvKtE4kBb/bSTouQDF2r4KOQT1JCvWLvN9AcQ0s1
4bj82uc/tcTcmLmszUAVwVIBJbw4RxebO4R78faAh52aYDzMzA1RLEqC/XJ1mUYNlR3fLp0m8Cbw
MSBuzn+uf6DLJx1jkXG5wBwbKR1hsRbcRVyBEquy8n1wqJBqkU/VsHgQ6MvCNWOS8b9WmHFFEJjs
drlwU6Jlav01rdESXyEcoE5UymzBnrzrC13xRFSq4e/AMgJcwjYP22HoE9KoYBtFhS55JpoT1xwY
9HczjYlVsIF5I7ANEBVR6/z4KoI29/mohVZvV8eA6tTY6bfZA1TuLHDufGk2NN2sliaH/PilOAM9
AuwG6Y6Mvg80+Li+3ssXA+ZGT38M461GnTUqxBtDa7JiqJuaoU0wpm/PB2KFH63juzkdK6uwfUum
WkF9zn2/EsrOzDOejKks32h97EWq/DUIDUqVVvFDAdb26+u87EIz62QcOF6UqJoZhiZHoRltjrUr
O+kTeHMe2o20mb3n3iIuZFwdYrdH0zN33QbNGc686epyFbAx4JWETF5n7l3DGEwQ3JghZjztWIHA
ga0ZtzOP4WYlAqFbDJQz6IDAhcYO8HaRIkfa3EWW2gLT8hRlz9c38/I1gs08NbD8gJMLqA5Qz4ta
GGg/GwQ5k6bbaB84xjb8mI/ireoFVhY6jrmVthzLa+fz1PLF2YkquephuXGKlPav5Kvz5luIdALd
fCP8rg5NhHudl8HzNpQ5JL3c5SEoXSKrTNwmu2vLr+vLunSLZaQbrenvYvZFuheFkHds6gBY01hu
N6bfHg0yN9u2AHy2GkMefOzyLYSGwNITQM8YEQh4o/Pvl6ZzmXQ9CiKhYg0OMP6YfWvt4X2mht1m
Tk0nN6YvyRNKBoH1R0SXh3Mcl9h9HgLxAzC6g/iNyVVCmM9IjFGA+iZ+QB8h2CzRjtwGdwPlFgku
v9y5IWalFYnTVI5gSH1MDzo2mAIfX+6jbWb9kj9l1zApj0rtGxN1bXFMTEuyfFYbDTYBXn0Sd6JF
3jrs51/jNrIA0KXZB0/uY207vwVlIcGEo8dSvfS6DGHcZeJMrVRKYicP7dG8AwRSjG3oJ1KfB9Rd
9SBckyZox4BYu6DTFadei4U5xPznQbHjbeYMjung5kB3BDJk8VfwpN/0hjVR3R4/OzAVcRxo5RJd
4Hr/fgDzYSNTw1S1jh+QUcUVNtA9lQ7GV3t4/WO40260g/24x0yCA+R2QfN98kSAJ7TE3bGdrcqn
wGVwftHqGT75QcxXxxtonM04QnFhcrQG3Im1GyFVxqj+9Vix/DusdwGOh16lgSxWZjspTTp3ftdB
Jjsab6WwAdzXHcq7Tm7ccni/bmrNrcAsCzomPEXB18zcVkmlAoFJYMooOvM+ycXxfkib/Twl9abo
m8iSp+FDaaZxn0Tj53XbqwdX1EwdvNdQNGGHW4ZAGYXawHaqiE2+njsNb1Z6ufHZjQQB4PKYxwAL
4JfnQTCIwWKWazHgVSrE9ATkPnoL2vDoV6tPVg/kjg7O8v+wqJO4y4S9WOmisGwRGaLqLgZfc/tj
JDIQdqesKEyW06QtEXtFhOhhON4382cRvbbQdJgSsNrPvAz9wuMXY6aCAXoMQ4oYTDvfQPRlgzru
QMGC1zcyQ10gmOnLXwtTfxVSwFGv792KtUVjF1w5S/4EPMm5NTHSwU5WxJU1Gtkvo2z7jRwZtRPi
Krvv/YkHfLhINECcCBaypdAFkOTFMQuDPjIqM6ksEUPotKsSaNZIckLHFi+Sn68MlOTLRPgCPGJ5
56I06M1QrCsMCJReWOdO3vfbMdI3bddw8s+LU4VVLcNGuHjh8fD8803shgHU6g1MGXG7yfTRC/XG
vr6atY3DJBPCBVrzS4/+3IQfCiLaOnkFYgiQAfZB80cPhc6WZ/3vdUOXdXgsBlk09gyHGBfREr5O
stAK2W9Z1kMF1RLou4ndHlIYjtn721LUPbGtj4lc7aSkdCWfB4S/iIyYC8OMBa4fAl4CvOEY06Yy
BXMBmiOxU45CajhS8WaOD7r8Is9dRtUOTE7Vz2e6sWBM/xCkiSL8hb3mQeHcxUBEV5bsT07rz07R
plsp612tqm/QdQXRWUMzQbGzTPXyKYw5n/bi6lnso/0AyDAghwpblay7vFUqRaysctCATx4nHSOv
/RGcz6FDYiHD1F8nOde/8po7ndhk+c46ocdJQFUYzFw2lO9+i6A/ylOoaF83sxZddKxoqXMBZEiY
wJnpfYoOgVxZUWR64jB+VpK6QdV+g4qSe93UJaYe2whEFRrjCJp4CTKZQlSbKZmBHrYKSAcvc6Kk
J3YA4Swpau0EavRGV9lZ/5KAVq3vA+//aZ5ZqjFCXCioYL7pRt3JMvCak2hAEkEgRQK1ews3yC3y
lgkv8eBDV+ODb9QfnB+xwgEENDhQZTg7aCewjcoInQooQKioIYXxnaZCqn4AK4PpV+/SJO9iX/E6
6OJ1IYYOELM4uKW1jw2NRhUIBQla8SJzenOjnoza1CsLTEg3QzM+lMH8IATiazWbb9cXuua+J6a+
Y9hJjFqmYyF9YsBUW3Z2MeXZbdyjCqHVhCd0sBbb0S/A5Bdq4CoeV+cxSZ5aQ4F0Im4sqA0oVfk2
EPXz+mq+KwdnORNc1wQQcJlAR4eGDe4ZZk6Q/cklOJW3FQGuAcngny7ZpKlC8+Y1bLW9FjxP5dYf
HyvpT2yWVpXeCKWbzRs998gE7S6nDDy1dAdle/3HXX5VzOoCsIdBHuTFGOc4X38zqgEp+qi0pMqW
pZl2gLxN8mdsPvwHO9+9GdAOguOCueBGs1d6EISXVpH6VAVDcQzMVKrsSM5TsV5dEZa0JMGA0LJN
31Aoa3+I0tKaMMnQzg86eZ382zHjpPmXjgOBVJRSwe0Kfldgyc83zhxVMhg+mOXaIdWsSmg1y/eR
9f9823AS0MLGhAsYqxn3bDpBbeoQFIt9OaZ78PIJN0Uta7YMWSxMezUcUuTLg7cQ5GIqfelugbiW
+UoSkCTj7INkrNZ9JG2dp3a6pRW8hHtt7wAEQDqKpusljBvZvJKkC4551DeZ/0dOX6/v2hKMzw8c
lgF6KqwFk+9Iqc+/jZ6E/aRlfYmRd1spqY+ZDBLuJVlFW2FLur/Xra2v5p+15e9PopUk+ZGSJrAW
Daozi8FBS3m4qeUUXizo/zKnC+EkJTUqDV2lEhxDm6ZzQ9WbREsYMy/SIBIBuBTg99cXteIJsoKK
6zLFJqE6wsQFYwxjsx8V8OCi4WPOrjCLNphvrhu5LPrg4Jigjlp4YRZSbMbf/HEoJjBMgKNfzWyt
GC3dEDCBFOONHP+aYu2pL17wlLUT/x6ECp+TWO4hiVmbil3JvHG2S2YI5sfI59+xGUBJ6S85uGne
CzMibusEEONOcBvR1viVd8W+h7SCOQtOOtyM48SJKCtbjgchwGm4h6CHzLaX5RF1g7hA3yALjCe8
2wILbGGNlTQpL5laogbjTgSaPhASWqAVSCnOV1qUUhRhZqiGRjbBmKnQwoFm8a7Sg09V626TCsRS
17/0N7SYNYkcXAWXF4YFUbE9N4nGfG4Meltb+UH+vVRMI+fzLbbBNOwkVujWDkg3nG7zPFCV3v98
gNDAJKaEiRHA1ZG+sMkjMYRQlYeutpqJNjUNjvndDLO26gQ3vaW8KCnFq+6YPW0SKvAy18VvmKWD
IwjDfEuHHfUgZrcDpP2CUkDnRL4pD8Bl7IxtYv0qXott4vJEydacGKREoGDAecATj+1ijIoPCqQW
+yw8Nta8gQaGBwrS7ewA2LGJOdcF1xoT+sJUD2bNxNIqR9sFOwCib1M7gmDD7RvZ57yX1MrbFQfj
ZHGME+lmWklSj8VN9+BMwSAcBWghtXUv5tejlzvi4qud2FrSjJOorkkxjmoHW8Oucz5QrPO6VwjW
UzAiueMtLw1bi4RnS2Mueol0mAVdlta+YmzxXd/3tN9hgIvQkgaPrVc/32e8M3n5nDjfTuZNk0Ns
bJAK2DTus01og/7LnqzwYFIXzY3Kbh3ijt4b9IDd3Hu5Hg8uW+MYrUABYimA4S0D0PP59g6pKTRT
DdvSp/kneXf9Gxn9jM5FdWDeFVtue2El5J3ZYzxVjToxKZfPSW7w5L6FNi06t+1rBZTLHFD5Fnox
VnpjWDnnilu5uc/sMi7bDpMJCU7Y7azSBafkx4PqiSLfXdfXB2EDwJsXCCvjP6kkl6Fk9ohwO9nr
/mY3ih3aAD5aplU7/Xu0fQ933X7iDqeuJD9Y3z+7jA+ZOYa4SDxAi/A1eUeVIaD+of6oHckanTyl
z/c86dFVg6irQ57ORBvs27FOzqXaKmouL44zCPMB4+L7NuexXimrEfvEBuMs/YyB7DzCdTFZBN3s
xrmVtpN1+/DqA1GHLgnVj/L2Jnr+q9HpDfgvGrheuI9scjSfno2fZ2IqRjmJAUIQFM3Ygt0QqZER
yzJOSvFUTg9p7k2807HyZELZD9meCXzuok1yfhhn1UgqP1FrKyWjDeZFSQYrh38T9LyrcNXQ90Aq
XsF4ZjCnQShiqUhyUqPRbU27aDNT+Y1Q9V6DBMtAG7s6iOh9zXedyNnE1asDKSZeuooB7ATbOw1J
1VXNBAjd6PbGprwLkHY42q3gYdrwemhbXeOJpeXvTxwUvAsYQB9haaFVtAD9otCD/A8mIMeDmqIB
1Cp7BqIu7YMhxfeq+ucQfCK+sqmircHLXFZXsvBqoD2KZILNJeocBet+gucFwkHLH+QKDUNr4il5
X3ZFcRWgooTTLIHgFUfrfMMSA1Onvq7h6vscbfAa0sTTnYBqW+MQpnR22l1IjwMtNv6NvuVJqy4e
x17zeHfI6GahOgM+i3Pj5hSWY6XDI3Wju5s0Y9O1phsNhPPF1hf5z47CMHBlswTprhF2ph2G6HvF
Aj+VYEkeYuTD4JnOrNJQAGypcMKl5WpCwcXueZoQ382ly9WChhq1BBk5qXK+2i6PQikp4DjaTfNu
PAR4dB1Al2tPn7pbb8J3ZabK79oJnsQN2Pg+IwjWcTZi1afw4li0BoFYZrE8SUAyyNPgF2Tzdhjv
db/CMIBjQFbhPxyREztMCJ+yypiKEHb8THFDcBrBw567OMP44cRpD61d8QtLx/8uiQlqC4dbbHQw
NQn1jSb57qCadlEVliz1L7X2mdYlph05ydtqAnVqlTk1Qpsrc1/D6rxwoSSYmPk7SbTCrDHaijrZ
gmcGbYUW1DOGvJUb5/r2rtzCGIMzwbSxQFAx9n/uSDVy/jzOfTiSHluQOYNc788/oI4OM5DAKA2g
ZcW4KmC0IH1fSP1zKaQTVAX1N9D6RLN9fSFr+4hKFHhHlothoXM9X0kpB4BMdFFjZeBlcstbsvVd
9Ub80zq9A3UKKADxLK6k3WcWmS+ny1NnNiALARorBYpHvhvuzIYC7NFsah5hwtp3Ol0dkxb2ctKV
xWIrqoCN1K0Bdb3rG7gSQM9WwySAct/MbRbAQmluVbBcCA2kEHlbtrgTE7fOjDBROitHratN4DZE
T7sP7c6B0mTqDPbj5Ol/rq9nLVPALAgIJqBqtfgF43hz1qRiXcQYNP/EV8HkS0ZxEY209rSb+Y1j
bCXTRFZnAEeBqWyZsM3JMYKiQ6CmjSV75q3ozHvfNa0Sk2bvUNbzuIj/VXc4Mce4XqWUyqBmOYgm
e8VuIBkhGbxPtVJ7PVsR43GJT/IZKjkNmMDs4Z54YUFjt9ap5Bl2Z9LWUe6XJ0lJi0P0pT5x9pO3
QMYbQdNYaXMO651VLKWl40fvipZ/B62gx+JPbYV/rxtceXadrZZxTGHsxLEq/4e061qSG9eSX8QI
evNKW77ad6tfGFJLogE9Qfv1m9RuXFWhuIWYufM4iugsAAcHh8dkYkMH6yHJPKGwZQUayKFdKJye
3zUkMIGgvQLdh9DlXFZ+EVYq4whvL5atM+X7BlTQIVKgP8vEpbwpmtvmZkxbXSIxHlEW5HoWZCDp
x1Swh50eaN754SxWdrUZ7SjI7B2knjo79DpeQXmlynuNzRjo3DSGTC1gl4+9LdmWE55J0Hu/O7R0
bu4f3ZqhXi6TMdSaRDLYRqvWUT+LQ3ymG+EoPLYcEN6pMfZIuzxOmhLrsfCKDdIyiKjUkDuDLB+P
l2wtuMO5LXNmYJJHGzOzIAqFmEQi9bKg2QdlTIRcFRTsvXHbbL7FfvlhHeWX+Gnap0gSkB9k4oR2
azmsqx/ALBYErW1jDfgBZoie++ajLk/LWGv5pU1uAfqq4UtVv+b2hCKuojU2ZMK5Gg23I01/jPfv
JjAXssnnDvJVyyYc0+30qAfS3gxGTLiKP/Ntb6P1ye/tER36EmZdE9/AwFscjGfLfjO2/7gB+vq3
sAM6dd504jTht8wQRu/1R7XkiGj9yeqw76K+SE7pSIWAIIU5ctIk9ZyITev0SEsghAlyuzvFiGGi
GFlRdYM5qs38IAa8u7OW+AXP/l9g5qgLAaPF7QhgzIXOWxHfuiK6hCFwu/j4pOK2JC/3/t5CmWMV
wHtOmhx4VJLtAZWLJrRlCczMlnffKyx/6A4QO/huChMYu0ycmTg5huS04V5NdkutGnVqTfWV+Os+
3u3AzmIkf3eSLbmi1StNwf3dOp/Rrq3tX3hBcGtnB0GvK9odxFE5ARtvhUtIcvGQlCWoSCMdK+zS
TVG5jYq6j59rmHmwq/y3wYNbiw8v18eEU6YGKVqNLpYCPjDRHZsfEX3g7OFaRH2JwbyN2ljnnSYB
A3OfTvcrfMn2wmdq6yflX5RFr06LeRtbqrQqlbB5tHPAuJpLp6znWOAtCQJjEcwbmOkqjf53x3yo
xjnyrnDzAC09FBZBtq2PbviN/K4+3d/EP9mcW8sHvRomC0CFwLaKanVGqG5gadazvjP2yruF7HFr
P/TIxYA6zq+cd3hOJ0NqV9yIrvTtX6SbsLd/fwBzikOdkqRIcIoSFNzqA+j5YyUYeXR1axEiqs1o
YVbQbqn82f0L84fMoSHMyAWC9kuEVH1uW9xBw8Wkb3ZSNZBKxbwIqBYYk4+tMRM7EwvRA9TFnPRn
DGG+U/IguJmXBcM2cu8f3XrUdAHI7FyXmmkYWwDUEGDY02C/f5Pt9nnalJuB4z3WzeQCi70BNVJ5
TQis0hNDTwevArFFZ7TVLUXF3tZtyGk/hA9f1VPkURSvyEGBQArnV6wcInRewA6AOgAkF/9k2y4O
kZAmzGoZxGo6itc2yq5ur4086aPlDWOOEfNaJrqI0KuCp445RtUgM00tFSWiunEFPWjIB1py5x4D
Kt055qmery3JXLQcgSkuleJrt1xnqj43MRrR9Eycn3Vav044Ul7BduVDGt2DKCWgeAlWDJaJAMTj
9YwPGryfkRuObtbmbqTbrfgm0w+aeeZ4gNrvzKMRXXkDLlHZRzWfoavUdgoKjeXPKtPe5Ub2zLb4
uH8NVlDQKvV3B5mYpAPvV1lmaFAcEvA9q/KO6iq+xfTNfZgVswBLLjLWC+s0SphMKFKnoZQWfYwt
RCbTr3sDEpgEGiJFUZ7rxjKfQrWuX5KMy/ax8nCjcQ5BHro20LrBctXTPg47E7rQoMPZRqbXWQ8N
wtv0WJNPCAER8nh/nSufLldwzDOkRli+oQKumXDLRY8IlZfWDfKLrgQzvQ+2Yv0Y7gTpgQ7LRMcR
41Ui1aq6fClfzvW2B3dhBunr+wgrEeQVArMcI8u0KqYjllNB5bogkF98UvNj2Y7ufaC1fbtcCnOR
4wFvAkkBpIuP7YAxqqjy5novlTko9/5FmvtqVYzNV3ozjaWI8ms3C/U5j8nodUIdPVaz9SgWVOas
beWK4YItnd6g8lle0GsnNeWdWk0a4Hrrsci3TfKTWyBY2z5kluECVXhddN1eQ/Q1GfNJnlHILh8S
zR66zUAgiP7cF5yAZy3OAm35XyRm78YQepxzBaQpCIP89+zT/Y8ZRRnD057U5+ihCtQIWb/71rHm
PS5BmR0Emw60NQlAzXSTwz2JD0bvqp07xU9xz/k8XLtUf7GQYLzeSrMDkUJcAouOz8mwM3l18rUP
fvj1JcRBE6wIjeVrgKgw5lAi8OvzuTQd0cuPQzAuHPv4WsLDP+ADxnLxAcPjCVszw0tc+Rp3iuIR
CWHgJtEimvSehpkrCpwKyzrIf55K9sNsKDOrygc8lfjcDEiFIDwrd4rJk2daMwiwxC7t4WgOv9Gj
Ci1IrUUq1mKIv8tsM+RPc0nsvgGhN97lH/etb9XmL9EYLyhDioeSBGgY6tA/p45oewLVK4pO2XAG
M4qieCOs84FKkeaACbU8GJBY3mJWqPWgBJw4Y9a32zjNdXdoqOlRUv28/xPXKqVoloc+OSY9QPnB
ygokpVJMuT7BqIjs9fS9w8d3F8tumlr+UH/JBkjawBcIFS1HEvsjVSbVHmpkvLpvs/mQxc1WkNQd
qkZnTQS/h8VT71rdw8sfyFjf2JQg7bfwA/Xj6KegUoo2Gb7QVOqEG/U53xa7GBc7wETT/Z1Zu86X
uEw8OsSGXIcpagIleafqMeclddYs8fLvL/gXQXWppipRVbgLGbdKQc8g7V0j3qXpQ9jbVs6pmq5d
r0u05d8v0IqqhxouZoUw+fs5NUve/E3jsXutvfmXGIy16505D3WFHRMyPyUvCvI3xJWnp/vnslYx
wrABmL0wXgYeJfbLGQJe+ZhnWMosv4E00WnqbSNRu0RGUQv0dqeinaDmJT3W1nYJypxWaym1GWqw
wqF/zciLluFr+ajzvkpWXTxcO3TqoDy+TO1dH5OKXpZkgqab07i4eLN7boPE8HBaXnUMPRM5v8FW
n3hlyzXjwLS2gYIYxuZuhmQTo+tz2cSODhXxkhoVuLZ/mwudU1NZs/hLGOYmm7kZiqSGfcQ0mEsX
d9ruZ0y6g49cFImtKpwHed1SLtbFXGGh0dtB/GOQE3VGsNerGBTDx8QhV1J3KEUDjC7xGdpEtlX3
nMiDt6eMwcgxZOoVEXsaio9J9410QTNyZGzXYrfL/WSMRZCNchYJjCUZs6fehDaRCepao3lp4t5D
JxHn+NZyp9YlHnO/0SBAzTADnvLsqrvMNz4UCM09t/7sTFvUF/12cu/f9WWTmJyAZShgJ8McImZJ
2QY2FMa0pA2BqGfCrykdfhSZyoFYOye0yS8TfvhMv2GpVZJMpYOFdig1fxjIKTNeRJHnsdYO6hJj
uRgXzldBkN32BTAM2Rn3mPd9EpzE07dDas+P3bbfQZkoGL9JP3nMRauLM9E3AsZ9NFuxBYvezCKT
5Ig/tLn1w54kdtlWdh6GnETHLXMREssYycG3loYJBwyoXq9w0gw66eMAPoJnPSg96Us4h7jRTnSK
E2TIXMlFo3ogbs3Onidb/UAb8M78Er/iN9NPOCe6Mvyw/BjIb6KxAEzebCaJJkakQ0SNon1B80t8
bYBIBbqbhi+dMFCa2hHok9qD8kvaRpldBGmgv/Jc3e3GX/+ExbAvThxTXVMDansweKQ7S/ZkdNfx
Pm1uXyRAYJAQs3Bg7QTpwDVE3qpSLZbLKqufXfPbUns7QSar/33/Ct7a7jUMY7sE9fZYrAGTQfyj
/yEO27A8lvJoTyKPL2WlvrZg4QsHyTJk5dkhPzKTcY5DYEVjGmTdz1nV91T+jvy8ow+VLUGGGc3t
YJgnv6ieuMbUHy0N2hINusxT0xeyhzEiL/fXv/KIXP8oxuup0CYPe7GmDr5dID3SegK6vKftlLiK
/jHXG1M8KTxBlMU8rv0eMM2F1gHsR7cTe2JjTaUiI82Um+IjyfXnLDU44e3tY3wNwSxLiYkwTnVD
HblQvCZ1BikQiStU0XYSdjGoe+9v4+qFuFgRY61tZ1EhbgEHpTR7wPRenLXgpq85MKvWegHDWOug
VxC+C7FxOpE2UeuXKUonyjK8hwGW7b9YEpgw4GVkDDuxnUvR0MdpD3kVR0IhUavBhU89DKvfB1k1
PwuCV2DKBsGlyGrT6EWT0THHihrpd4wuImTqEFgnoQOZKjtPnVi3ZXlzH3TN/Cx0O2IiFRl/qI5c
uxZjHvXa1HBYVY6B20Y5ZUPDCSbWvNclhHwNIdQgSqkTLEtIUkfAHBNUKpAaV6rX+0tZM4hLHCYE
TGqCXa2AUxgEYe0ZH9YzWu6hiksFjj3woBifX8ulRFoVUEQu3Ni0q0ZGK7fT0EOWfN1flcw7oeW6
XbwvTUH0KRcptm/TgQpRts0j3aqe5chnzGw64I0F27DkzcHOPMdPr6nzGrmae/9HrHmQy61lPAja
LYZOpItldoWXF94wl/6AfgRN2guRKwg/78OteZBLOMaD1ODYmEoTcBhyehHkGSk9TFPWFfIV94FW
TXNp70BXIi4BS14lIbuhCF1HHbX2ZwUKYkcz+j7zrGV19y5QGE9lWUmWY+CUOkkeDGa/EUDulIT7
sc29ynyIOv/+olbazDDWcoHHZEKLuq4M8LNTDKHa5m8jsvMPxRUflXctt6PeriJHeEMLxEY+1T7F
fFj0fP8HrB6foiDthkEKdEwxFtsrmjDGE9YrpNDciRInUR2dJwmxei0uQBiTjCY9Fv5saohWPVF+
TzreA7PSirOMBy1zrQtntMQ2Ss8ErCBjiH0shHNdPhTRtyYKjPErUX82/VlPd3p1jISAiC//Yv8u
cJelX9z4EGwRJF5ufDtHrgS5Vc1ARJQ/3UdZrIANPC5Xx5yS0PR5P4dAqYuTWv5Sp4OMxBoKe1FV
QCQk80r9H/OcXO8nc2RjWdUWslOwi3Znpd+gehi13zTeW71yp5eOX1BhoD0bETPzDPTIAsxUBkoV
Ck5qKH6GUhExz72UcF6BlRQOIC6gmIOKIBI8GAU+haCUZz1LvT1vkuMcCEf1oWnsfAvCj731TeI0
5ay4E1TBkAhFQgxFFnZGqWqFToFoOnVodTTD0dYh9AJlWFUqkVD3upKTeli5zVdwzCKpMmRQQABc
JR9y4UlKN5LAMcVbGVrwfVwuibHFUa8GsxaB0WhPkP8TGvANHbvM7QsI9SWe1P+mqt+Ye9F8bPq9
Vjy0yRk6CR0cW8zZ3bVPSvwWE1urYmbBYIvBUitC3X4gWK8bnZRzh5Mtv6vOU3LoD3QTP3V+Ltjh
ZqFD1u1d/NryJC5WgourH8BckyIUUMkn+AFj6IejX8VubH3rrVMVG859F8BdK/PQNrWYZIkGKCVy
63QjapgyVX/G/i9y+Er99L2U3GQbgQi1OHR28lIFoHy+/xN4i2XeRtMsR6OGyCvkIN1BdVUwhjW5
l0SfSvr23yExr2JmlBMtoMvlgPWnD/d1tpuyp3Z6DhPew7HcCMazXh4g252qghFJTRsgNfKhUT8p
4QTUK11JGBpU0UwGtgdz4Zm4fiBatYJ0iJpRZxrPWnjGjMuY+bXiz8V+Gl0sToliiE3y5Hz+sI4x
C8NQOS6FAtI1NEMzHwtx1LYVWNepY1HFbeDfRtCfp0FKLVsevMwE9xBxIkvf5NU+6o9CvIdG9KTt
deU0aB/68IguNFueIP0XBSR007L3QDY9iHsy+0PpGjO+fBQbaiSpGe67cLITc/R6aJ/TQnBayLDH
FeauvstdkOW6Y+STXZH91JwNKvpj7Fj4YIrAP8/zgCs2KkPRRwJbEEKBG+FCJGTQ2jlriAPgAdEh
W1pHQhxL9Gqtce8b6Ypvv4JinG05qDPN5AUqOSS628ZgtIOWLTj0Qc1dcTz7KhimFVFfwX83xO/R
PHRZrgAsA2X2mM++KOg2lT6E4VB2p7Si/v3FrbzMC9B/8BjH1rUTqMck4BHhTcQQiyK/RK3uz513
H4e3LsarSeCaqVp9WZcWQnsx9035q9QCZY6DyjC35szrgFkBVBZapKX3a1GoYEIOQY7NUNbNzpEa
T4yqbTJ/TvQoFPU5kbx/PlKOJISMiTokYJErZ5//vDBACxdZnSNroTNVrxPKy7HuDwXHOlbe/Ssc
xhQrSYnVFgyKTmGdR3LMpJek57jkFUd5BcE8+8qsWAmKbZ1DQxXKu4Oj83QeVxcBhlEkGOGu0AVw
7SnlWdGjIsZmqXH3TqFY3lfxU5FyYobVdVygLPZxEbD3kinoiQgUcOvZCjpfy3Jz36R562A8firE
lozOo86p819VDeVb5LqQJv2vQNhJalUrlQgXBB0AkNSi2nYwVXheTnWas1csZ4+Zo69PLbESsdPO
cS+7mN9z769jLbmMEcP/nPofFoqL82gaUlMNHDMYqZ+PiX6App8zlOCsmxS3SopDTlEMiAd8jIvg
sTO8GoK7Yyy5cV/Y2iAG4fBMCa9OsBwR83he/SjGSRRoGaKWgN3Nu1ezfK6nUxTtQV/dR0eJeH3H
aTJccbZXcMs5XOxBGop9kcqLTSZD0CeWLSTvmRyEhFN55Z0nc4e73jLbylruMEkfuqbe58XL/ePk
ITDPRllHljmKQBjUj7AIZCpx7H4t8Xq1V4yX0JNsxhAM9irTxBczTSGePQ9gWbamh7EXPIuY/piU
Nm2frIj8t+CM84ijGSMDQ4gLIb7kYWPHuOTdOZ8fWn03phbYWPaFIHNQV40RWS88/ag5YKTt2jra
xtQjVYghQQWPFRZeoqZo9XGMEdSR3/Unkf66f4Zr1vhHyR55ZvQ/qcwOm6PaVqMFvM7qf+dN+TIi
F9ZJhSsq3A2VVy7aJRazoQMF50FNEozgHtCE3UTol6u+G8fw+VV+ar5KTjPbStMSJpmhIKz939IY
12yGagZBcsD1X+IpeTOeyWn6VVtQdQBvu+K52vZNe+QOJiwdhqw3uUBleYgrQ4aOfQZUfJ16w2+0
zmtHdQtWj9iueOxgnMNjpfxMqSrFYgQWCp1uAcrzuXBI+mTySAvXHrnLNS0He+GyYi3FoEwKnFyx
tnqm7uMBEkQTL0HEg2EccSfFjZLTBUYTHXPYpciu8bL2K+QHV1ahMe53Midj6hYQAcR3ZtB8pC/F
QXKLffmhPqe6nXDc8Oqbd7l5zI0Gm43Yk+WQ2uIt+g7F308K3jHBS4LeQduo8Kvayy9ofrQes7f7
d5u3n4x/ht/MmqQBsqJ8DeabrLR2Lb7ex+Auj3Eg/UQkQVxsQz8qaAf8lGy6T3Za4XYDllR+zLvx
gbhaZcuByfvc5jgUjXEoeLX1eKyBjbo4Oqaks4pCvK1j0D7yvoloKzA4MdJK+40OVnVZWyhw/5BT
Xd+EcMoTq6ISZm2rBN/25zzbkdTLFBfj/26SPk/1sQg3XRfUkyvUp5QEnO1evuSv3cvyA9DEjW5x
FKbZLxooykZWVqgYWRsam/Towqw0ZxJtnC04slIMAMe6N4deXnkcZGPZzXvQzM0pzchM0DAAek59
j5Y/2uRgENqQYZuQo2Cd8/LQ1B+lEjTGmwWxJzmxhdJTxF+S9F3HN4pmiyN5tBbelkj0FOolw9Gs
w83cE8eoXpAlkYWPvGxcq0rtFlSHtPkcY9Gh9ByB1litNooco0C57VUMBCJ90R7amaBQ82mCnlSg
qjNOviRvUtCY5lut3pVC4dXDthCCMN3qxWxTNHiagT4FTf9MxmOonLWogCRv5ObFzwjCVDloHBFV
5OiLmx+y9FzIri77aDisQANQnNN8m06+SBGvFm85ur/DTWpsTOutrB4ViowAZKKnxwxaNhJxzWZj
1M8m9XOi2FV/0PRdGj3q5UEAgZXxbqHgPx9Isy8VKMGQrVE+5SQo2u/h8IK6SWE9G/2m1G1jCohy
LnB/xB4EUclXC701eh5mH2I+XgJK9vxDbL+VRuKgJGIjKCL6MTYdVXot0meh/K5MrWthOB0BC9Uj
bBcI3mp11wqulXzJpeao0TdxOuXpWahArItCityjT9/0YX5OWr6GNfiK/Zn+plBqsA5ieEYaq29f
TfJjaCDEVB96CBhQSAyDcNMaHdL7keq1YrsVuvpAoynQ5HOmDLZYmoFJPtAt5OeJl1u8utNKdQ1c
Z+jaxPSaiLIQSyySa1HYaHG3NOM40tbYNj4FbUpiZ4cWY7i2+KAcjdfGg4U9Yzpv4gRua/CYIYWw
jyWhhRsNX9euoc60smtkwKeHzJWdwYHU7LkB76H9/qwfIrfYfaFw9N56vNGAlflEpOgvkJmLqZeT
bjR41P60B4WevKvt+T2q7Ryhq/NkeMYRko+HaRNvDbdy00AYbdGF3i3HQaz4h6ufsTxHl1FC35Y0
gnamIy9UJIAOXT2AMx7Aw/Ba2HjhXONA7A/r533g2yjoevnMM9dXxJxEA/WyMXLj/LOSvbaq7E7h
rW/5/Yz/u1of89KJJB9qQ0P9Krfzk+oo+9gnWGft9gH0D/ftpnN4KaWVQtb12pgXLo/BLE9N7Gn+
VtvxtvBrFYQOyD+63+nxlAWaM3DCZt4qmag5UxrQlC9mbFg7RQvC8aQIm/sHtvaKXuwkRgsZSwG9
tE4aYKR69EPUNrNYbKu0tdvhOypOrpWN3+kg2yA1JzY0JZxJguxD0j8SwvvC/MO09/8fKop21z/F
sjK5spaSPILBRyuGRlixTV1yCt0fJBjd+QmvGqTYCrv1TbuH7iZ1Bnenpfbz/T25MWLoI0HoDlzJ
C5GxzjadD0I8ZaIcIoyaIDiJYcMazrU1jtzW/ZvzBdAf2l007sOFs6KiVjZnlQ4dDyTeQMenF3Yl
eIrs31/N7QkzKMydlHtlzsYWKE1imxjsQXxml2lQbMLncqs4xWiXKF7x6H15a2NuaIGpBCOq08ER
ykeavlSaP0jO/ZUtf+LKXpiFMRcSGUuhFTssTEhFcZuROn+XBUVPvbGcyqPRpdlvoUtHTh5zzTrA
jw6qGYh9o2+DsVKSok2mn7MB5cBABNmdiKmLZi8rH/cXd/vJ/Gd1f3GYD71ZlaGLgR5vx0Jc50qj
rwfRTv4mWE50MJ+Lp2qvHclWc1peJ+TtZ9mCDK4n9FoqC4s3c3SRMVuDlRCQFG9x67aGaL9jMsFT
gnabeojSeJy6XEDmILuo7pKmA6B+hOY3MsOB5WiPxucAAuh4Z5646YibxACzQsaxCtpUDEYMwFoD
c03p9GBzsRtEan7hcGVsbwv312h/MmsXj3FXZGU/iUAbXelsBv0XVFBbMGw6y/fZHOjnFoERVNC/
w5qmDe/dWr2I+BaAEAVk6UW2VD9JZVnIcz6gsQotrf1mWLJYms4LuVavhQL+ZwzOQS+ELSLo1DQq
C9uKYKuDvqsIPVfhUO+qH+GD4UG8bD7lD5FPeYLn67YD2g6ULpZQj300MGPVRboJXBSWvtRHNNb7
oZv9kF8wT+jU5+4H51ou1+7G6VzgMddSE+SMxnEJolgZnSyU2ug/dZKgdUV3AGEOvv44O3vbf7CY
zwUiE8waXZjpuYAVmp8R9J2Qp/YLX+jBawf1KQgKnCeQLQnbFDRLvyFh8VnthAOPan8JW29WjTFR
8GFa2Gm2B7DJqtYslcUZZQdV+m3yREzWF3kBwLgAdJYNeUThy+moo8u7tKEC66Si+VR0aE/tKgv9
LijlN5mdTipS0LEdjihyD/EmqlKI8Gm2rIdQCqnPQzVsianY0tA8m1qPVJ+Q8D4wbsP85Uwufi7j
QHoCympRXl43fat/LiK8pe7Hz9XmqQKPpvmV+/PgpjtlNzqS7o7O5D7/4w6Y659gMYGbIqhjk2nY
MVDZ1uKn0D2aCSSe3iG0xrHA1cNfeAaXLAc+5pj3IO21Oklb+K8Zta5irk7jKAaca7XqPjB2JJnQ
yFgoQq5jv7Ew8Hm6eGTwNGkgqjt1J1/bK6CT+Ubt6EXbQYMAPZJ+498H5uEy32tp2BAlocC1Enmr
VvMBVWonKicv5lFtre/i3xUufvriFejTSZtpBCTTek+SNzXx7q9kuSHsFUWXC1pe0DyAoJWJS4y2
iqMhqmGSkRa0SHqED1A3HIoAGsOnnNfusbaaSzTGDeZ6NcdtBrTJeu8ifxEsvr8cHgBjELqRaKO0
AOjmsyr9hHTo/b+/Fjz+YS/H1w8adQzmBkvypCh63wxOb/xoNSguB23iY5rFijhR6mr8fYFkMhe1
HMH9axAgJYrYQzsvRsaZpMc8+hmFxI9kBc2lGXWL3nofkgJ0RQV9E3tMM2hmeQqzlmPxtx27cBxg
cIEizaL1ibbua0OcIrVW+gK/h/wGFYnlUjQVteBDPaFJCQkRKnK+YteuGBghMU8Iym900DDuQ00U
1YzrdnCiEEQTxqFSckzXeGXr3j/Rm0BnUVuTli8pA6pO0Nm5Xlefp6C/qSsoD0NeZ3ZJ/YjX+D7E
bWJpwYAGq65B+FVEv9M1hkFroerFFmr1n+M5xSsV9L5f2/0GPc+Wg9ErD7TAExjUc5fXhr+OrZtg
R4N8rwy672tsU29GKTFp5pBN2tnjcwGu3hhS8C2SkI6A3If1a9ad+Rj542y3e26Uvrq/f/FZGiUU
FipFHYGP3MojhssbzDOa7uyUweBtZ2eIXcl55uz3zS1d9vsCkznTZOzTDh02EL0Hj+82sckOOsWl
/YM49Rea2SB+4YFN87068l7X21uyfP1A6NPEd5ABOWvGaiu57JCfjZBVSt6N0BGTbd1vRqggmpFd
Cg99R1xwWhe6iDbw4P6qby4MA83EQhUdJZoogJaNcTtK3iDp3tg/zVxe6+WmXz0ZDBBjUTSRpbCY
AQRhqJ+NP3/kO3WrHDH9pkF8J0HcxXG6t+wa14isDaW0VdNMBCL4LdXPcjO66Xk6Rk/9JrPzI4Il
BO3Fo+gnr4hsjV3F2dnbChmDz9hTkUJjMNGBH2+Fs/UcvWXb+g05poP5MkUe9C4hVOvUL/JpFjiu
4/b2XNmTwTyYUkaHkUoxQRCV2Tp5j4vKpwJnfcuB3TlQg3HtTZgMaTtgeTN4SosOWTy5emotZHio
+BaBFCJfMlkDTxDkNlfBbOvymF/ENiPWRTDfj2MN+oOYbpBicpJfk2Wj8LiIG407eW/6lqu83L8p
q5u6NBOCDs0SIaB3jVsNLRFnFZsaZlBRSoOmfAs1zp6u3kbEVXi4MC1hsW5XrqNe6BeM2tLx9axZ
v8gsnakwVRvoB3Ae59UF/QVj70dvKQSkNACLlV8aCNnReBLxOghuO3mW07oAYS6BEaNnUsfAq6MK
h1B1e/2QGr1XQKmikXctpuSqL5T/7p8UZxdZ84/T2ZqkEJiIswu3ydKj1oM5h1il4GG0t//HscD1
EhnDyMWwGI0Sjdai8hiHDzV6angRMO+oGJuPrTSejSjBUZk/TNVWUBc1Io6/XL9YEEoH150kgzR0
+REXF0tDf7o6aFiHZh0FCfR0x1K1KV5/ZRNmWy15MYTIiZB0iPxaO6uZi64JmfJq+4tB3LiVi1+x
HO7Fr4DKVjUZA37F2GxFxZYhRyA3nkG+x+MZ1Lf2gOpSDBV3Xri1ajQXuMY1bowGLKlqgTulz7Lu
yGQzV4mrJxwvsnohAAMyMXmRaGRTZO3cpVoRAkdQIWaqYh2S3mzCsHQh2j7a8ZQ7tSi5Qqvs4oaT
Tl7MhN1bMNmBbA4a5grkTK7XWCtpgsC5hBlFE8o7tUcyXgZw2aYbiGV+HiLLUJ9i9bXqBEQ9kozl
kdrcqQZ4YEVUTkblE9K624j3xt8OXsC9QGLz/+Agsne9ohGDzOUko/k/g2KG8asaJTdCbbx9qiBA
1xSNG5d+XgxbBIz/3MdcAjNbie7idpIjABcptLwUfRsljW/I4VMfcSU9l+f6Zk8xErC0B4JRhw0P
s64dIWcELLPNIxslFgjAz3ahZe6k48utGr3l/zetciJStoHxubPJIRlZ3+iL38DEiXU30CIb8BsE
Iw1fGkMY9rleCG46l/jOFCvJHYRoDqLRnHZVIjfnfGwCapoDrxNnfTM0aCpJig7KJMZLSXGWQ88E
P0TUUyekbt+hGeNLoD7R0ICA1BiEtbBJaDcZeR5yzUWghgYKQBOTfmDLvTY2ebKsfNBr7EHyaRL0
Z/y0oI+rOfcta83XI98H4hgT8nHIF1yjpMKoCGXVLHGGtuv0chN3SKJPP+6j3GYKcHN0EUReC4uJ
IbK+wMiqRDJThFFyDxc7huZbYUAuUqMVCvhdJr+GiuKnNA+d0Bx+jFX50bbGY62GliPlymtIVYXj
nVZdI4b8MEAJ1iG0ODEuuM8EPEwNKFEJBrFDJXxKDGS959oRBgpd5ORR7XJPG3Mv4qlor8bqC6GZ
CjIiCfjs0aLG3ytCBujqodHHIGnUH9lE7Jw+zRJ1pSj+ZRJ8FlqvPWbe++obTfEKDY28bTWCQE22
devb/RNabhR763Eu6DiD5AFCQcbDTEZb13SCs07GdEf6x1yZgkxT7BCl+bLo/ZDwmGnX7PsSkfls
qHormyZQMjpVOte2gnCtFbNviUYdTSg5/nPNyi+xGCuXBDqP8gAsgmjaGhLbqN6qgRPSrD1GlyDL
e3gRSzQaaE8kCyAT/GOa1nYSBYK1C/Ehz6OyX/sauoRiDKjMaBeXcQWuXSqj49OzMttIPkMSuTK+
86D8DSZtjk9eh1TRNwB2d7CTLP9+sbp0qBLS61idGNZASp2GyNvJQmFIt06h3tpafibCzOlr/TN0
cmOXEGOELPcSu7NpqSzsdNSl4J/UIHlXncnGZ+yhPCp25uwFb3LCrXUYXQyquPmxcmc7fIH0rLod
d8lL+FH/VDlnvBbTGJjg1GRdRuO8xhgSSKK1KZbglJEvAkGqeUoibsy2aqzgPbRkkDggfmIcU1nk
swblKrjkR/VJ8std5PUWKi2yrwWRT9xqsCGye//6r9nucqgg8Ac5KMhgrk+3rJA7KFuKAEM3puoh
n/ohdwm8puYmWTU4aUS1p7YtDR7p59pioSGuARV88+BAvgZuqhxvPVqXnXw6E8WnBdR8eFHimqcx
kYo1Qc2OllZ2Xlak41Ak2kCcrvsuzKcofk2sV93072/h6kogfIAjk5ATZj3obIxThucUF8RMnruu
f0ub2DaH2bsPs5q+M/GOLoq1MjgcGU9NrTCMxBEjTZl1/B/SvqxHblxp9hcJkESKlF611dr75vaL
0LaPtVH7rl9/Q4N7jqvZQgnj72EwAzSmUtySyczICCPyWHoacqBHd3V3rxpeoXkEDyV21vrn64ZX
x3dhV/LX0ah10RDNiw9FfjZNDqR6LLItrYq1e+hydNJGTMJ4DrMBsxhxWjo14f9ZjO6tmOaOXubc
j8tOc6s83yCnWLdr4KUE+kHcyZJ7M4a8Ik2L0c1xBjyBeeo5c6cZ5HaQHss1xWfs9/X5XHMl8CD/
tUilx0TQZnFPchWupAjBcHNrdVv19dUQ59KEtFXwwqMVC2HCROmv7HCyvCi8D4e3kqGZea9DXg0K
k9eHtXZPAIyhQYZ44RmXJzIwSqOZEwPbpC8803gf8gKEnINL+vY2BjFmS7OzOkyH/5NVeTIp7ve0
72HVHO/m8i7p7vXotVbuG7oHQqOiG7tl7SxcDFIuyFjE6lKFwNyQPBXiFBEKJuUNf7K2Iy9tSOet
AB0yC3XYoCnKahBzppGtKwKqAe7UevPf5OcuzUkHb8rMdKpUmOPRh8jB0TV6dbexSl8hLVQHcwnu
cWz7hVZHMkLSsK0aBBJONwkRA0ffh++Q02U/4zm1fKvQ8qexMNNbcGPXoBqtQ+Uuy1WGckgaDueo
EuLUoltuS2BtZTlxnaP+D2ZsQ0Vh5PMlZOZWXLZ4Xy8iCQHUoqDVZPZbep5rpxHsAVTFkxrhAzrF
P1upQWRckB6JwmGojLNiVvp9mBknMYKKHwW+3dTrg4sY7galocmOkmJ2rh+StWGCChBtQqiOMsDf
pA/gqKRnAo/ZwHwy6X1h7rVN0NLKrmWXNiSXQ/pyzi3kzJ0WbG9pOnu0LexhVl0e1F4bK2e95XbU
owNKg6IusZw0620112woO+ynXLgj0YGj/86RE7w++pUo4NOXSefJ5JBib5bEaR16FnkdOpyhY7hV
4Vrx6tjcJqPoOYeEjpxwY71okEbAq1Kvf6f1c1S/XB/F2u8T0GYuFIGIAWTPwwq84RnH70MLFHSr
uYML/7qF1X0KPgN0jOHzjS8hWThXQWuEeFwU7GS1+7HxzMIR/J2iTQa82+OAlMtGIX0tP4B80x+b
y7a6eF3UkcG03oJ4CHmyNBvdHLZm03egJW9BIpu8NmfLpRu537XTAPoBSPyB/AKzufz9wqRg6AKk
xfJcU86C7RQ82jb1dVcuQ3ZpY9mTFzZqTQ1A5LUMq3I1FTkid85ugvhFhRa7bndbIehXPCb8K+of
QAtqCAy/cENBrIprzYjnSef0rvoyxnZvowzimJAZi8/mnYoKvnJqwUG8BWpZnc1FbBfEwMsLUYrj
m2YKF+EI5A+0I42O5fjd3OxxXNyw9BYEcP2PDWmTQKmQdnmIh5G643a8Dz39PTh3vrWLbPYIqrSN
DNH6kBg8NvJWC6rk8+JlFY2jaMaQTA23ws8hu5naDRNA46yNCe9pKA/h5YAz/dlICz2bKY2VxBFK
XL2ouJ9+QNivf6VmVu67MtC/iya3DkGcKLc8T9pjkmmZl0BJZh8UanQIk7p9p2OgflRJEexVLZz9
RDHQl4MHHdkVfRj4Y6h3R5XNPeQPeT6/pxPa2Fg4CmyPkaqlrVQmKLempLtpY4E90rDSiZtOv2km
rtzVFQCJtmpO867SqvBDTzRxw7KufAjKZjzTJG7vhVJ3yEpFpQUkQ2aNftyBoCtU9R/mnHaJh17C
QLd1XLPPXRfHuBX6+NbgNTh9YyNOZqckQIGAlYE3pj0XU/PaspTuMHHDI66U8KAZleahwyya7a4z
6T4qwSeH0lRVn2NCli9D+11vWoarV12eg0UoStDfVgx+xYzaV/PBQsc54Nh7lAqGAwuyOHTUOSIv
oZjN48AguonWwZzEHjq6pxIdbyo96yW678LBGhO7bNQGstWYRH/I0Ipp1LPyPmrAr+77DvodHZp2
LD9hfbzLZot9y9oImANVVZ4TXHHf58AM7ppyoJ6iRaSD1BQlwo5bPlGXiJD2HnDU2huZIYs+hiM7
iazTPtBaq/+HFrF6P3CRoKlMi/GmDPRMuEpeiLcsZWjbD61C/MoDYzwmRMleE63vD0WugU5pmLIb
/O8devXM3GkFJzeBMmkowJLoYI56cqPHRuXWxQxp0QploTer0tnDkIdWYltdTSBNTE0x+EEWhmLX
lZF+KMBW/IBegcpHn4mF7hpCpqMy5MN33keqx5UaRSVTKcLdoFEVUJrYEPegJ29uRVAl6Jq1ljDH
GsOnMM3yxyKfWeEmZVQeuqKq3kPKIhTZtXr4oH2i1LbQptk46pFovyUpV/wErSXHoFPJc96VJDjQ
IY33XarPD9pAcjRCToajBAp/MHgVHNBFa6B0T1HD96quCjSb5SieODRJp34nmmZ8EGU/QYBRWMF5
MJRszwKl2wdxqYBIfKyKHzmAOs8E8xLZVVQrT6FmNLmb8148Fwkdn/Sw1b5bpZU4obBAlZ2USf6c
k776MAQyj7aeA0JuR2lUvRWDsB4CC7RHdl4SsusUmp3MYQRAo+tHXxTN8KxXk17boVIXv8d+GD0N
iIdnncXQ3hYmisp2phdj6aFFOHoiaZCcs9iIIAuM9+uzPumKXwQdiWy1UAXYb4NxeCV1CC5vkdWW
nQ+MnQbwh92GpMUBLlRjxCkC51aUlf1pGFL1HYTU0IlMK4pPN8wgc6e+4LdZjcSXrWGXHaogVuA6
WJ1Ouxg6T0daK+n9lMwd5BVoVB0qNF75udEir27MEHRrWmM8K4i9fgGHO7yU4GY5ZKawAGhDsQB9
p5GXh1MVuWVd1B+hGUS38Iadq9TZ9INnOthZKVHwhMzHCO1KJeBp8zSFp7iP8bqzJhbsAKrOnka4
a19NGn3peqDhobDKyjeJmd7QskgelWCK9iwiBo5DWuIgsaj1QpKPaKide7+YWfqOjlHFplPUedmU
8v2g8h4Ui6HRu3U9QQJP0fSm8jkoGH06cdBK0mrw4iSnXtGnxrArGastx8yoAQUPojWWPRRx1bo6
MKUR8hY14CtGCWUOu6ck9zoet8ThIU89pqUC7CMEqdS8GZUZLsyoJ2du6FyCbaxJf0csh1rpWFTt
a1VYgTeRunznNGj3fSRSf6KieSeh0u4rUFk7tdK1Xs3rEhQ7mPQoV+Y3qnXq74Gmps15WjwAJsbP
YYsmWW6a80HDRnzpMgWItOsh5WrovSTGVNzfeGfJwYGhNsHU4CbNLK+q0HIt7KlyTbC6XbezdmMb
UHLHMwtgazixz5fpoCd4W6aIXElw1JX/QOnDFBtp8C0TS3x+EdGpxoTOrxEmOvPJ6mO7q1112qg6
btlY/n5ho0jrHpwtiEzN4neVemlxN5aP12dqfUX+zNSXwNTscBlhGCVcRWW8mcX3ANjVeiu9u/Zc
uVwRaeVjTY9CZsBO3h0N8pL0/z4Rwy5/XwoJocg3WAHFVFWZV0XCaYxXzXy9PldbyyHFgUmqk16U
GEPbHJPurbae0uDhuomNafrnSXax4laQc6bVMKHTb5GosKv+LZsbHgaQWzU48hv4L7mmMKldOqmg
xXEy7RiPEDaIbTXYesStxeeXRqTF6IkYuNrCCHvIPqrb8HbeKw5zO3/o0VlXfqj767O2+mq8NCit
TCoAWV3IftCZpeFuu5/39/0J0Kt7snuxXPW89chZC9bB3rl0zkKnBgSxnw+maip6ZbXwY1MGvMdw
byoPnXETmndAJ18f2teO4eUld/EukLIVhIqxHlK8CwwbEFa//tYe7gYvNB22S+6Zy6GqYA/f2iOz
rV35O3dwRbxQzd4PSKx4179lDY3x6VukYUexMqXEDBKnJ49z7KuAg2j8Xbfelp47DF2BGPHk096/
bnftUACibAH5jurQl8csuOajQlsQg0qzq8bMFnW9Mcurz/MLC5IzD7tSD60FLmh10/dS+wUeMNtS
A5sRVLzinyAUvaftlm77an4F+luQ+wAiwtDkkleTNKTRkn+WVgf3pm0g8bCHXA7EUO7iH9fncNOY
dCarhifdqMBYaiK3Fh+M3u9w+E3Dj6P9GL8F9FdS/d4wumxO+aF+OULpXBZ1guR/BqOQBCL7+ld2
RFrZoT9VFx3Mu/xlw9wyhq/m8NgwwNeMOp90yVC1qsJAWcAlD/WZuOLwI3bCm9bmmR07+n3gNwcU
Iczb8G6rWrW2gYDL+p9laXateo7CYNmitfDLg/gdntWf9WuyyQj0j+DntSFKM5pbaRzUEQyB1ReU
X6/+vItt0Pnb1Ga/shvjMfqB594tWpjZbf1ibpyT1SwFEDxgOQPtMMB8UpaiwaNOpyUW9KZ4bO/M
e1qC1KpCmOWgZ9tJvhf30wmPasvN3v5mbS8sS37QsKLCipat1H4zDfsOYbG2Yy7hdvHTjOzJr+3Y
bU7xj2TX5+Bj2bC+upEvrEueL1aIkiNwTpwKnfB2uL/TuC1eBxeNqLvY3+pDWbteALCATi1i2AVn
8fl6iZtIoNUTi1wEt3FsD8xvy93Q3ARbpaW1iObSkOT3+qmerH4B+Cr1c1d/I+GhUze2zJrzvjSx
fMJFRJNU2K7x4lpnfhgzABc08hchDcrsqCcRYkFOXjoShYWsnb7gFK3hNExoUvIsYyNFvETB8qm7
KGbIAHmtyRpV61EyUGbzPJji2MapqxWxQ5ItAei1tb8MLaQlqfAMjfJoCS3UHUXrb23alD3M6a6w
3I1NvZR5vozKAMEXYBdQ6JB11hORGazPYCp4SO645uH+6Y9QJ9E98it4vG5sbactPMX/35Yc2Opa
GVQ5yNCdXnNNejtTvx/+JnbmBFl8FBAWfqLPO60emS60AGA66CEYFmg6t5QyVnfBHwMy16LI24KZ
0VLS6V/ywWfRqQh2jGwEs6szBQgzWgmphn+kA8PVOK+abikV8N0Q+kqV2mjCvr4aayMBIQu6W4Fy
AJG75GCKcjbRSQvoSBTldgYsEZtsAQ2/xLtuZw2jwi4NSbtZVZKaZu1iqGnLMxLC6TFHQtLjbdPc
8xpdZ3UPwZaeodlQ1RqXzYYvWEycjsZb8dbayUIxDq8eIFAhNifdXaIlczHreCTw1Fd1NGJFj6F6
atF5N2obaLU1p3dpSrqs8lKvECzA1NK0E5OHIdqCMq1bYADTI9BhmhzqECEynixllrbZlcUt6TcO
0+oOQYH6v78vBzQ5JGPqEb9f5b+SLnHDHJlOi3skLjfc0FrD3D+sFiA4VAFSkTu6sBEB2QBXs2P2
zEXjDqJRxTfCzC6RbwYtM7DW3NbD2AvT4oympNsJefu56ZDVBkME+ufJrNrxYO077bYLLCStN+Zi
cRyyn1xoN/77gdImbvuim7tlLjrlzWT3ETtmkReBiqs9VqAJ3AJYrk79hTnJAaBegGAnRnUrBd6j
iVswTE6OXuxDJHevH881V3M5sOVLLu7m3EoMRUwYWIKOBfLSKrequuEBVvepCQ0ohOMor8r7dFDy
RR4KeMJEP0ephpr7Jrhpfb7+mJC26sQKigIG5gsc15UTZU53m/uhBzpvl911B8XNf8fP3dMmHejW
0KT7pp95BA5D2EUHW3zb3uuKjcKL/Us9666CRuESJF/X12vVg/2ZTJkPI86FVQCdCcRfrDqieW64
n4tvojkr2VZ32WoFmV3YkrxlMARtGoE+EwxJ85mciIv8+q3llF58aKDiCro0UPwZCP8f541a6Ma8
WpLzDCxWD5WOLRPF5b5I4jOj4i/u2MvBSfdfQ/RpTAJMpMW6XUEGVB5yW3Cxsfm31ktyHFWf1lQD
/Qb0WRRgW2ye93aVurR/GhLhXt8b62f5f6dAJlqbSlWfeoZZ01vqsuIlY6nNzI15+wdl/dUV/rEi
eQx03tJGRb3HSV+tM30YXcsP0E49vLenwBfH/nGyt7bDuvf9Y3KZ5AsnFahazK0GaxVCmAj9NXVz
Mw03FUPijbm5trOIf30m1w0CVY/ACLzossvSOhaPhujwYvk2QD04Paf38xEESG/XzazHRhaEfA0Q
61pfWvLKZEoHSmGHQ+MlOwbjnUD3mK69sWHfAaZBbao5QMrZwBdtOJLVzbLA91F4JeaXnst8nFMU
J2E6ao55FzkqqrxRstsY4Or2v7AibZY+4akRLVYaDxirJ8Oe/fhYvuWlFzKnPk2H6il5URZ1+633
+tb4pD3T03xS2HLrWOYu4bs6a9Ay+jdu6mJ00rVT5fFszAZsjFkItDycf7dxpFcd4YUF6YIJh7KM
FQUWsIx2oIDDbavp6yvJE7LLaEACHAVK6MD8LxN5cbiywNLnvB2BpHGGXfwoXMMHj9mevfoFMjr9
DfsW+xEuNdNvzi8g4tpvPETWun8/fYC0R0YjNoFuxQeM7k3gWj/jU32A6hg7JLfEVlwQRh4L7/q+
XD3fF2OWNkdhgH+kyNAFkJvJc4IYyM6yoTlDPhxaUmRCWVJMj4ApfKAb4XDd9OZwpU1D9HhsWQXb
YE3u0UztWnfgONvFD/mbccMjR9lRy9a82Ocbe2nV20A6HDmSRXkJEumfV7pKhyYxl5WOjfAhM8HI
Yz0PTYWSdXnuGw6OTPWhHn/M7St6WD2qbGkjLQsp3xxcR4eHBoYtQE6lK3dQskGvNYw8S7Q08VU+
qXvaK8YvS5TgpjAL7eX6XK/5AGxsBvwbNMrQevx5wGM8aG3UY8CgWdVS8LTndzPI5a4bWXNxl0ak
7QvbY1xSGInIz5gDt7EXiIm6+rnpXq9bWp2/i+FIu3YcqynsO7ykyxEieQMQHQBLgQbeIe37dUtb
EyftUYRDTABvgael9RGG4At54psS10v0+GU3gMoIPY8QrkP27vPiUAApGmU59hV35zMFxXB2Vv5j
HIfn7hTtro9n+a2vtkzUB4E6QNQn2dL1qgI1LDo68uCDgwCLA9NWAuUEUXLrgyh+Ff64bnB9Av9n
UO5BMEWHTkaQxePRRjw2Au7JwMsOYNV1M+tHmvyxI4XoUHnQtala7Bzr3nluElf/BYbPHpjOsLW1
xP3XTHK4LYBm/u9MUv3zqpWFodV6vuzB1Ge5R6mbiydCN1zV2rV3aUXyFEauF1lXwQqpv2VI55cb
ydyt31/+fnHn8ZjNY5ipSM6MTtKG9pBshVerO24J64C8BbmTnCjsk0ZAsFFD4MOf6nZykvG1Vikg
UUBzHeIJ5dJ4Yy+s+iE0tqGBG3S94Af7PKawLTjQD7BoaecYtM554uchWKw7DRkE//q+W52/C1vS
LtBNoRhGjfmLwLSjoMRPNlzdajl/aXX/72ikHZCbU07rERYqtF4lx7J+KsLHGsSM1a4DzA1ZhOSo
hf4AYJ6GBqZ8KyhZRvDFY6CGqINWXze/RObBkDENspNI90caZBcz3k8vNFYAm6sTswCRXpCjBD5W
j4Kz7A5cS2nhLEjKGw1sJrUNxNnWyVt1KWhOR1+2CqkBOU7jejhUTUDwRf1TAsb54dha3vVl3TKx
XEAXx4Jk1lTFgiIUTPht2uWQg0pu8zrb2KmrZ+NiJNI9hsulN+MZZppetCeDQ5Q5ULRjMi4yl0Zy
NC0BDeMkPNGq2Mp3rYZfgNT9bxqlq22oS20Cj3DqPELCxbjTveAdYg35Xj2RB0hEefojnOd+6wW7
ejgvrEoX0NB2sdGXy5DJwqXt1+lTEe0KSLNutdKvHs0/lv5JtV6sYZI0vRnWsBRB6qemULXbolrf
2CWyo+Gk4LwuYEFQvKlKXwdammYb2LqtYUgexhq1EthfLFOvvXJIg4xP17f66oKYBFLuIKFAZ8sy
yItpypMkH40K5bwY6XnVcDJwtIkbJbhH69F1S6uNbnie4Z0Nf4a2ZmkoqdASAd1YXJnmZAfk1Pe/
RQBu+lulFk4LyS6y59n7FNyUxj0aoTasrw0UhY6lbwEJFCaHPjlNozkuUIcYHiyf7orHeV+kNj20
3hmMykAU2efa6SC0vQFcXLcLiIAJ8SAE38vfLyY4YEqeKAFgbLgKP+oITbPjd7QE3I3GMwEB6fVR
rnkUMPGAsQJN1xRJ+s/GigL5DXNpz9Cp6ozzKUt+jMS0jcKJ8lOfus2WiN2qQWjlLZLvDL8tGVRK
hCgl0qOA0hSnqXlvTKRBx9vIBLVvED7P2eSG4EW4PsrlR+U7CUGDudCPo1VJrnJz5Gt4rqE/PqVo
4kkPen+a+q3AZdUIiD8Bs0JzJpXJ5qCv2KGohFxbDdGjJgDrcqTumpB518eyCiQDhsTCcNAfbMgw
knrQU5ZCTd7JYnED4eZ5QuK+bm4JYx6asfyoiu4p1x6nBMpT4uO69TXvAuomE29g6OaiHPh5vzBr
zlllLW8P0G4r47kvfl03sDqL5pJhwHlHG6lkINVpNaoE4QMP5t2CeS0V1Q8B2btuZu1FaF6YkS5s
lQgTNAyIknQO8g0dbWSZ3yVP9C84p9ilHekwa4U29OCgR7yMGDYG/i4FqFMDO8sW1nH1XF0MSLqd
YzNgXTlj3gpdBefNB8BFVDy19K7jbl7E+8b8C+QIQjxcA+aihCLDOsqhs9S6gnsM0+M0f1PZXqv/
ApcMFmKA3UFbYkDT+/NmU0iCTLWCHKiVJJDVBAUh7uatEtjajr40Il0yLJ0TGuUwkjHzXmXdg5U/
Xt9rWxbI52EQkmfFlMH7VCBt1qA2LzaWYvUxC9QG5Hgp0pAA1X62kKpTHA41TmVjvqkFSBBOk/6k
dC9J9ABV3uhGuUEWfN56Q6+doQur8kstQqwtjCV/M6QzuqFf25rbpelCxO36/C1bV/bel3akbRDW
6jDmEKRztIrlu1ifHvrxrZ6tezb/zEBUAvGhH9ctrjmhS4vynshTUqQFDlMKdUvWZA7pHtPKu25k
a/qkbZHpjR7WAYbVW7s5jeyZ2RW3SbTxYt8ys+zOi3Ci4M1ARg4zJV6cYpzsjP1oh325ReO9CpK9
nDTJc9NJE1wHHMExkNMPp485wILdBOVjDUHcMC2hta4jkvsLMAfKTRDVQTUIPGAynNxKQrQqLdeh
6NVjm/Pbvnu+vlBrx2upaFkW/lncneTEA6MYRnRNwgSvbqslLVDOdhx1dpYQtI9XSIcdOcndwfg2
ht/08i9I7IAlgZwEWqzBvSPz57G+07JYxyWiolo+FLsE/Q3qdyPeOGcru/6TGelORIUjpCmHmbZF
61473rW0+t3mW8riK8f5kxlpNtturvp4IYkRTXJDQZTH0e36MHLrpi4g0YH0wPXlW7kZOd79wE+A
UugriiKB5mmVNLjqE1a9Ur3wou53FIBVbHjClkIn2A8L6t7Xba6O8cKmdBsrVBmMqtUXl+XW81Od
Ptg2gQxp0m6ApVbXDO8ExLXgfQcfyOfTXTZ1FsaLoWEqdp0Z+f2cHas53HiTbJmRxkPGOuSDCjNj
u6vYfdL4Itpfn7LlSyUvz1UT0h4AnOIwy0imNqjKPEXLo9MP6EKJPatG1gqt1ZndbhVXV0cD8gcQ
NSI4Q4nj86RZKpQdusXUGA1ux/ZkhGr5Vr5k3Yhh4tegigKC3s9GmoygudUwkXUCvwS4GSdQTRjh
xs2/ts80FehdhOKYNplzJQxHXQk7BYj2RNsFESobCQXxPJ1cq4eIqBiROI2LjZVaG5kGbgQTLyn4
JPkJlwwMD+MyBOl+a6qOVWeVy61+8GMybwxv5e4CJ+0fS5JHmmfO0E6K4UUWBfUSPUME4xDmkYub
5nB9+60NSgfSCi2PqKt8eQiDyDIQVookcDkyb1DBFZ4wb6qtjdt4bZfrDO9Q7HWGV5x06Ve8s0QR
IwVkpbkdTzuKWTRPjNtT4l8f0NrcXVqS7v1IyWZQV2FAueKDt9Fm/EdveT15um5mJbjll2aWeb0I
LzRFV0MMF2aM+Y4P1q4oyg0Hvj4Sjmc7jhJkhqSTJDLBURJFRivLf0/gvrLeeOcNxt9sADD1/teK
5OLiVCNVtGSJu/K+6KDN7I3j7vpcrfWjcRCVIrMD3iYsvjRZ5dhnqbrQemVo5RO/ynP8OB2fFUec
xr3h16f4wI+o596BnP8W6OXTw0I1stUNsrbTLz9COlRxllndsHxEO92OxqvSxY7abCzZlg1pyepx
qHHjwoZJfRp+GzSwZG8B+tZ8HwryFgeVO1hg5dTVKPQUXNK4k8B88aPMonNPslNKEl8I4RiVaZsa
pHSur+BaLLE0SizZOTAQyZGYgaasoQ0xrrgvwUVzm+DaqLLCburQYaUH9o5hK3e15jEuTUrL1Ze6
CEsVHqPK+C0QcY4+ZD/7UoMss+n3PNtw7lsjlFaO1kBGBwyzOhVl4bR0/AhKpTmIvvlW9Oq7aoWF
F8TWbQY88sbkrpWu0CGggl1y4XDBvz77kqSPkqqcMLuAkPkkjg/g1na0Pvd63u5x2SAbmbggVnrs
e+IDP+qZ4YeqhPci2vAFXz0OqF8MyDlAyQeRlZwvHAR4HGLIpzmis0AxcIjL74n5jXH/+m5a38F/
dpPkchT0E4+ixHhnro07tUS+EBSfvZtx5WMsgne10G4iY6ui8nVwqNKgq2iBroHKRSbLCedMn0pl
uYKGE15rZEztOXbq4Pf1wa3lKWGHcY0tLUzAA35eTQrWjxFMW3B2OrtRU+ZMgrkQgNpVSnLK0vfW
hPQ7SDuMcNqHRvfzuvnVY7PkD5G4BkUeIZ+ts77va1A84c1U/GzTDCcl9vWwRyTxgUa4jZ27OqUX
xqS7lhhqHIBqG7kwsMmX7DWd04PVhL6h/M1jBj/3v2FJk2qAtiJhNYY1RWAfUs0TzznCcb7vxuIu
aVW3jlrbnDd7UbZGuPz94prP8UkghofdKCn3oBJ2EgNCfKChAAH1zThNDvDp9yG6B/VE3Qdd+5SV
7I7HQ2srrdhVaWdrkE34iyX+4y5kljhQz4h66Jbjg4KBiHwrdBl1QbtmTz+uW1o9qBeWpNEPvAar
YoTR0/E7JXYm9gLFL4BEgqVXtN/YuquX54U1yQUXE+jByDIuKKPZ6vQtQHpaC7f27JYVyflEQ2oo
hlh2koEGEA80KTaC4I0lWr1NLoay/P1i25DW6CJt8ehz134jVnuOOub2wSv6Gj3KYi+OPnI0x1xf
rY2RMel5Bw02FqBbcsm56y6ks6HBEO9Kpd2IcdYiX4jW4RUE7nuI/0hmuGhKw4LQpxNyiFcnbA9O
pd3fjOSPCf3z9KGxJx5DBX6l6cNjwiOg+aPXYJ43zKwe7ouRSL6yIG1hthNGQqfwUDfljdY/arkJ
jM+mDPDyU/IrH9EaSELRaQhQmTRp1GobhUQWgk/Qq4+jPRuPAqzn5JXTb+Psd8GdAQV3CqqLzmu2
OnbXCsrA6v6xLs1nhLC8oTUGqiORVtAHFh0j0xnKE+RqRPcDpEE4BVAI7HVABAfv+mKuOpEL49Is
N3younpJCBQxeKYTZ4Zgd9y5YfaSWzbdYvFZS8d+Gqt0J4VhVEYZnrRONN8avVcC82/0uzmuEb49
EuVR6O64JQO8upEWLPRyIMgX3k7FEoNqFbBZBtEhr3sImTVebiq7DkO8Ppur9/tCywwOKorUrLSR
+snIpkBHasCIekASNU/p6E7gITPTb4gt/3VACOZ8RDOWylUweso116kIqaHQAu8Kwhu7TsWvtrJ6
Rw9ZbM+68XJ9bKsJZ4Sf6CAEFwMEdaWtEhaW2agGzAH4SCHWWp7bpipcow3HA2ht2a5j5GcbV409
ml3hkhGig2UwP0F2dUve7Os8IxReaPoRRKHWLDvToahJB0ShcKg5ePoowE+QulFDbUHew5E610f+
1XV/tiYd0LnX+ySpYa2dwU+u657g99X4r5OZixGw7gMSsGSFl4+4uJT0KB1DbsVoXc2Gn8PIxnuT
9y9F0hYbyZ6V0WCzoFLPCBpVDLl+aVAlGhEGC8dSvjcgHetij21RBHy9YckCowARsgpogymnGbVu
HAR6zXDM2Q8RHGYBKZ1DzUFTkp6K4m18/dcLtOB+oLmCjAsyjtKFrrYq0nDhBJHRyVPMvWE+zf8e
JUUuTcg4rFIfDJWXMFFXNyJ8ryAUn/v/dhQ6R1QCZBHFEfui16NnLRkRsAsnEdaRdtC6qPiN2MxQ
rPhg1K6XqVrwQ4u87eed1iZhD1WOHmWA+NHMP8r+oYDU0dQ7QF5GudcoylLyuz62rz4YNpHcRr8C
AX28DKBQTD2KiwA2k8zRmqfYrCGwdCiGLSbuLTvL3y9OEde7JAQhKOJH7rTd05T7fL6r6dv/bTSL
e7qwUiYD5A5NjMYAx09kouFee6IqsC3P1+2sHFXMGnzuwvgLtRDJ41ZxBAnMdhmNeBr6h1y9q7Z0
FVc86ScT0oUcGeVsWYuJkf8I+UGr3bAAIOn3vFXH+xqY4nyqELVAXxwAuDKArAVRpDItzRtj+RDW
1qNqdhtVp1ULJp7WyJTjdpKhcURLoiAOUFLraqdN3ijZwDCu7S1I0TEoaiJJgeLJ51XvonJqxn/K
Z/ylIT4JCjsN7nK0c19f9S070htIH3PAXQckr1nmhkLYIQeRLcq5dGM8a/OF4jHKt8j8ggxcCla6
Fq+RkiG3XFt3evEfMegb9+Y/mePPcTWyAkhMgs0AzELA5XyeMabwUh17vObKM3qiDt/10OZu5QXf
m93kZbZqv97oR+IbHjpOZ/stQ7dDfwxd5ApsZEOA0/4IvBBIEehV7a7P8QrtET4Ni7ioli0VFum6
rdEfmU85nmOdUdrN+Kx2gR2BVQptLHZd3FjWb8qSh5Z0fpo8qH2zR/X0udOJq2o1CJYLuK9q6/G7
chaR24O8DK4a0ITIx73uRNCAYRNPRCZOwdyd6ljbkcrwJxzLad7i9FszBxlanEoUGLCjpSkoCugF
DBz7rG7m8n3iAbhDs9nkulMI0Qg7mTQKsrSuMva5kqFrldKe2/PIh2MIfVnP6mZh2iAaKXKoe5oL
yXLSNy8BcsP3RtFTw72+ZiveEFcwpNIB00R6XS4rgrt2bokyCCee9xN9U5NzvQWKWjUB98FUkGEA
MCkd8ajXtXrmuOX78QnFvCk9I56+Poq16xctN39sSMd7MkC0DU51xF/1t/k7xeoCrWv8R4+/d/2D
CGvb6LINm+vDInC9Fjp9/h9n37Ustw1s+0WsYib4CpKTds7hhSVpezMHkGD8+rOoc481g+EdlFx2
+UFyTRNAo7vRYS1DVHZW886skJjyrGYfRd8JiLKNH5eXdf6OhNKCCvT/RAiON9RUUuDQAdMZBoOy
y75by0/L29kN9PY/BLDHooRDcqcoj80OolyQUkfabkg+UeW7vJyVu3GyHOGQsm4aWk2FDJZMNMmp
6bxOpKCudmXIrOSKuT8RJYRjmsOaUKshaqh+acohb7/r0Rui7eUFnasdgSFegj4NFSJYF0FMosat
0oEOEi/vfMSSONi4QI9AkuSfLEbLrhPXPhxfGSB8inzmDM335S84U0J8AH4Ag6rAP4c7WP7+KGiq
plGvc44P0FgfUfzPKNlMw89QaWUUeme6+FsSKpnojMJLXERhXHL8KbqEGs81w7cy73vPBTp5wJG4
HC00y6NDlDaWM0ns05nOCGIFnUlRmgoNDWIZWg6B+p44vpnlNC5DGv01gKYgSzjNsmkwWaNgM5MW
sHUlDrTe/Zfj+ncTzx48DQpsKeR4CbkFmDYdhqtG1tF4pvqnqxCfoqRT3Tnk2LEIgC6Ngu41nVZq
dMdZL7EZy36cRCKLJLRsIAjR9MXjC8qnT1nemVhNhg5xpxtRvIO7cl9nY/LaJLsvmppOLZN0isik
CkZRtZPYCs0WGpEeBrAv1PY1ZlTopHnjAnJUb2JebC4f26oSHi10+fujW6bGg6OiLAoU/F7360oD
Zmz3lJXMVy0F0ymyOGr1BI/ECTqfdMCzJi7E5dYEos+93T+wdvIMmWNelaPj6DBzg+k9U1gW+shK
bZoQ2NtudRWHjmf1RaDUAEQpZSM2qzt4JEpYElBW3N7qOexUCzyBH/a4S7IRNZbSa2xZ7nddFl7F
6LtBoCw+xTudDHVR4gJYRkfoVP1w4vyADFPsI8e2a0zp8NIS05/dg+UZ/r8Cf3NyHqmH5Shd2auw
Gxgx2qu1ebCT9qqN1H3ZvfOY3WGShKKmdM0KFdck319WzlUXsBQKgemI1JBomNmYV2GOfDMYUWo/
ZaCgnX+GViixw6u6ciRFOMAKJAodTyFFjRNf6fq9GqebDqS7uVVJLviqVwWeBxqAMAzgnOU1CJDW
m6iALIUHep+DVxPtlLmvR+A7MCmJQPhhUFOGd7G6j8C8QyEbjvzMl+udzYp8GGBXJlDA2ENNNSP1
bYVLcpKr9uuPHLGXfoqVISyUvvGqzPVy4xN0tEMJ1mJAsGAi2Wp+Wa4ZXFaR5XDOFPRIpPAoHYle
WooBkTkOzI19+Ou+8Fr2mWolVW3J+cmkiZldUmPymmAjzYHq4VOkPNruTWw+IQ0WyZ7bss0UHsOD
XdpmqUKW3bNgVnzkpviMYOS17DG3pPkZ3ruX91ImcUkAHF32DDQnaPmDRA19fBw8F6kbBQNy2BFu
NoqRL3ky3mFA5+uy2OVnLx2h4Gu1Ukt6UkFshF6VguV+DGTjyyLOscwWf45QEsjFJjo5xEYKvUQz
t5NMiE6U67h/bdg7b68MEEXpOzCINOWuMDfznNMwfSAqOKQwRmhdOd3eAPFolPzt80r4GGGfG/C3
9FOOBff2Y9FNQZ1dIaMnEbK6q0crFnY1N9AdNzCsOMsORjMGbOL+5U1dtZuYkF9KV8ApFafoHBxV
zvsZtgxbqPVfrRkuEGeEyeqtq+brSNDyIcd6aRphnTIIGmpOqx7kOsarZkts17kQMDBhBAMTnWDU
UMXYssk1PUcDMAwJkhgKqJuqztwAWfivj+VUjGBBFCeJjMzA2QMrsUdVUQV3S8JlUHDnR3MqRbAd
CoANeM+xGDLrfpG+NuD3YuHPwfr8WxVY5CBJj0FRRAni2AoZayvNbcQ+Jre3oELeNa4DKq6Bbwdb
l2VCzs0ThC1jzFA2DZotmHqdZHONShTGlaEG8fRkpB5x/HjhQ00DvD1wayVm4/wOnUoUDquIDTuL
chX+zJ5vnbah3I0eLu/gqtot3Rf/m1JzBd3unRETnBMWpRj5z7IczLfMdMJtmIFD6rKk89gRBW0M
3mDAAoOvmEY8vUV5rcyjNploesoqcGjtem7cmq1O2QfSrJdFnaMsYOobfAZLeymGKs9mHru20jNS
2AgbJ09736hPI9UfKq++Qu9cRpk/vEde91OTzfL9TtmfupJTucKBaXiakcm2Gs+hz+SQX8/3bTDf
9ZsHDTTpDu1oue3wx05EXfpsBaPXv7VbJSC+FYCSdJe+ap5NVd/1quvK58HwZnxd3hl9+YJLXyjc
TFJVDajKli+8i7fxc/3mBLFHfDfAF1zVwYBk9nwgVH8E7Fm8NagU8O08hDndokXnj4zprAJauhvx
AWBnbJo3zX7W0r1Z3E8GPIVEuVfC3VNhghNKVD2qlBnC9NzXzBvDCiLQhalo+W02Yf3UhMFcS0zS
qpofqZ5woaahT8skgeottTajQ2eDA2L0ivbhzpF5wLW9NGxNRc0N9xdkr6d7iZGBsK8UB1eqoqNi
UMzX0akHfF7U+11zJet5P29GxbU6lieod5mACD0F+oZXZi8czQvqbVF/4vXnudWNMqETaUM6r5Wh
xK/ZXeQCMeeBlwPAwgXDMdajEmd5CI0Z78CsqCQuzaNAAzVfhi5K9YXI+lTWbKK59Kcg84jqr1ie
dxMgZ01gDfB4thmaT6d6HUPJPTxvosJWHskQ01XM0mudNwo8V9M8zeXsd92PPks+TXC/NpN2r9Xm
VW3lvkoGzIpFQTa/YXxDYpLPW2SErxAUKM2TGJ+BlQ5D7dXWTxaWD8VYbTTMDyb66zxEeMpcK0qy
bfoOpZT8b9PWgnxBobJKswq3xC7YmKphgESbzbdZu7bSe2eUgGWuadHxhguGryr7mjktlqoi29nU
oNBwfKP7MtoNgu2s3Tn9fzE+xxIFS1dZRuq0MyRm03PKtmPhRVVBUWP0ef/SOlEAEuNG/ftM66li
CSZvBNaJOS9SR+elApSjKYu5ZBspGDhSaFbb1hDQlnNMI4DwKEBBb8sEoyNVYBjha6mUdC6tx8uu
a83YHW+nYAaUNqxr4rgwAwaIisYnMwOtDne8Ov4nTffJ32dlln1EjsRBFx64ZgR9mTnGXXMVqhkV
3wPvkYyhJUhl/hoj8vcN+CNGUBKdhb3mLDeAz+kubKcbk5uBqjPJ62ItID9ejaAVVsIjtTUgRm0f
y2FxSsamrD0HDbeXT+n/Y1L+LEhQD4OFUxopkNTEtTfmPLCSN3v2dWcLJitwKyxPeMubY9+wZN2M
q/5pGeMlQJPVgCosmDMytlo1m1HrDbk1/FNk5rhdkCn2Ze2A1Korwv5Rqc32Dcy5zO+brjqYVj0E
TVrI2JjWogBT0zFTqpnA3FAXZT6Kcozc7hKniVuv6E0/Tp9rgDvglWCagZNISgW/awFiSHcsa7mw
R7LC0eqTrMWqnabzATMJmRA2py8M4yKN+1EYk49lXnEr2zLd/nDAN6qix7Mfh2u1/1ZIsYH673P1
l6vFHsajt8aobNMkfGRNCnYKMK67skFR2f4It0uJ6wxN3/hmRf1nLPdDs6mVqwpJXFX2FpBJEi6Y
C+q8NC4gibiRVzlBWT9X6nvE4qACLs5l5V81jUenLtyyCAksE8TEyMPnG94AO8TDEDGQmWtaWImn
dG9a8npZ4mqEe3z4wnVD9KI4s43rZjnb1NorXYBpfCW1vbABa8WDOyG/1FGJ0OV0LmmcYIpdsO52
3MGeGvWD00GbrKu8fctnLWgBilg2nHZLyvBhIrRxDyDkk8hfDdAAqWuhOIz5MnF2mhlT6LQ8aT1L
u4bD8wa7o2AqmtNbXPO6+SRRi5n3R2307OF5cA+2imFXGZOsvq5Zf75C2Hozm7p60PEVzt2d/YHh
nW3jp3s0NqvU9DiiNzr46r7yftU0pt8oF6qbzFc2eeD688flHVn1jUcbIhyIxua+gcVpvVEB6L4+
fCKJAb67cvI7le0ts/XHzpL1SK6+Jc0jqYKRy6PIjVsNUhvfoeUmjuk/n+5tQsOvGM9INP9jA8Ad
QjHWiSmuvbIbZQ9umSIIpi/Ri6zKwVTiZQ3F4LE3xH5Vy1h7jCUKPVf3fw/aFSYqKyTA09yCFCCR
FUG300F4Z+9/gqf+p0WNr8mLgvotVCjxk3156ANO0RDxYTz+0rxkU+3RKeFnvvwSSg5dzEd1LTdI
v3xW3WXop49jTCMiVG93YRZrXhU144vSE+1RA6LB4DlDzA9tl2CaNy2S7h9TS03wk4aT+xOQMOlV
32rujcoLwmlUuub0MI8h/6j6jF1rfRtiRs2x2kf0aXebKU4xVaIPmetXLp63PBkVcEbWtdvhK1gY
BWDUZocotfgOyKXGVQX6c6oyRXsY1c5+QgoiQcbWccxdGNfkrWiH8JA10RRRdNh2Pu4V0t7GMN+W
jptvU2V0t23ZVgFTFMwGk668LjCt5yPDjD6zouEveTUNh9B2Y2/UWYU0ukvKm5yY7l2FWdwfoLgj
N0U31x0ou4me+mrVO/YmtMzyYMRjtrFCR/VLNJ5SMP+YyPO2xkfCs+6+gn4XPhjiaxSj59KfeRE/
K2lvU0y3knue9xPQhsyma6k9z9qO18TC+B6f7F8qNvAqZlHJkSbs1Mgb3Fo1KHPjcYfWw3AP5hsH
8LUpSHw6121eydxPz8DfY/dkHOO7VgUmGJp2tT1DBjTIh179TpiO7ueqUT96rrv7vozxiyFpik09
OQwM3ZPG9w0qUocoM9UHNRwiw0eJirz0as9vYjbZtc+YWn6FM/jrw9juwmXyythppKjR4RjljXno
0ElnUz3mbrlBPsvsaBOGVoGKU9aNFDUhfaIk1QGON7bRgxnq4FWv6jy8bV1bv8drPTaozUjx6TRR
2AJqMgJoS+s0CrrvmOPuVLM079Uw44e4MJQb1+Y592oVoO+NHU7fdmubXjWnJd9etpK/c+iXLrLw
3DRnpAszFTdGv0keERB+pv59dgj9X0CR2Op31T7x34YrZz9tYgomWYn0xUxcki7EPEXcVm6/mEuy
/dkhs7aLnwBqMj+UVP+YAxKkD5j8dK6du/DWWYynbNR/NTpxMUgM+mVUYsUa1JTjWptRhtXzyqR8
Yje2OZMg7IYfRUp+ZU137ZQ4NKua9peXvh6YL7jQuHJABhEddsIMp6hHQMXnWrsJDcA7VsT9kcXM
3DRGD/dgK4g8FeRm1ZwlVNGQTaqqUpJtWBzy2QEcfYXgsB3eVERF8ctDYeo2VMatqeznYgsWdf/y
elcjgyNBgjvu0b+qoMLWeh3rkPPtsp7WaXhtqcpHlxDaS0HkVsNA9AeD1h4QpGgFFV4+Sp651mgC
q5IPVwbczkT8xnnSYJt5hPeN3483qQxCf22VwCdYQHMQ8+KdjO0+eneYfNK7fMHHVJufpQNnb73Z
jUVJ92bJ2mnW14d0nK0bBJCZ4ms8isHm3TbYUVt9jkaM219ZmJhWOp+gY80xNwnzE03GNr0WXQDK
XMOcv4FWCbFi0btJVPe8bGGMSnS5plcxT4Iab/TL2rIqBjOwYKX4PQ4k2IWomwrWh4imq3nXZC61
lRudf1+WsbxyRNW3jmQIryA8gEH3qENG5NRsozW837MsCoPLUtYu2LGUZaVHGhFOk9ExDVL6AROg
GaMDZk4G3W/GSPLSWlcIA5kZ1M1R/xPHzxK7rFNFgShraIJ5QKwNH0LY7LG22gM1zKYlkm1xQ3yz
NmSmfO3EMMiHfusFSU4Tp4PwRI7QjM2BDItuCMyCJqpNjajfXd7NNXuNG/3vEgVzNWtu1rEBr8lM
ucZl84Hn+o7xhZdUyT+1EJc8N2nNZWW69Z017aVqhoFF6P/pIVoZngyYc0VY2exCg2batgdys+7N
umfPI2UayKxlkOxrG4omGjCOArcEBTvBYJrdpGCIBEt1jUcL+lJMID6XOKFVGehaszFNiH9E+pex
YLNb1VhXbkdXTN/qfb2r638un9mqpwO5579ShIuWctLkfICUBIOn2hTDjWWPDMxarUk8MLH1XtE0
4F8b/KGxnt2mVP6D7zn+gGUbju9gjenTqkCUwbPp3R6Rg5uTX4pR71SwnDZc9gpevfJH6xWU1Cq0
fuhDrLeMt7x/TcY3nrz2neQqrPTPIHuJ4XqMRLuoQTmCUoZFXGhVh9hl7rKvWSVfgF8JLCejRhtd
9+avnoF9G4BMtDOSg6kXlBRZQkFjO1DXjlNaj1810W4ScFmbXBZXrD3Ejj6OCO/D0rF5EoXY8mGm
LLmaybYDd5XVeqkKBhQZeMm6HmN8FLMLDsFI5OkB6xj+D6NlK0BSQetS8xul2ptlKckYr1qfZYT0
/4kRFHk0tQE0VRCT9m+8vuvm1J/MDckJMI0A0oDUsQxFXbYwQXMnroUs7iFRLWaPkyinBJ3HFR+Z
JBKXCRJ0Nort2tTaZQedl8y6HUFTUgOD9LIlWN0/dFguPf1oABaRnU0nq5OFtRsEvHj8ZG9DehtN
qd+GPzCqCAdFWzzFLotcvYuA+CcaZqWRdBYCsrzuOjvUK9gea0MYAV87uLxupk7bXJazun9oibWA
8wfyJBEzLEPgNwPZF74XrdOzuY+R+AN8YnBZymp4eSRFOKWCLChaMzaQWfV1iQGkTcSVD4eTmep6
91BFgBa8LPEcOgvFmGO/LogcuZsNdtXjhab84h1lznWMChoJmadoqDkZFDG13fhqGujxZ8RGIPw7
kg7PtTM8/gTBE45GnOdpjE9wWOGrsbXJzMfJHO+b7uHyYs+2F41MmDWBNwRIF3hxl0M+9hNzHwJC
EcN7E7DBaJipPvpzDiSprkeFf5VJ99cR22+BUJqlBRiDPYJ2YmDHGSOywIYoDaxwq/qD0V2DatV3
5slvmAsorQJk48MW9CGy2cHlx0/i30U4JhVNgkEedCALwsE2iWmiGUAXY+/6zaDuFNXdOCpIcyxr
o3TGy5wMAMAAc47+3NeRpPa82Moz6ehRXL4AmPziNEeJGYEZRIeYv45+DjG6a1pZi+KZ2mB96FfA
mJ6D9xEswOlp5n00MqMPARUYBma8Z9rVWAZd+X5ZZ85jQ0GMkEABV62Ckii2UX2t9SB6MX6qH5MP
ZDIzotP2srAzKyPIEvzcWMYatyLI6p09HhA0YXcukd345UfEk8HDC68f9L+hLVe4BW0zJ3PTAoW1
tMYNRm5qiqS25jlcm7awBhktrSHz8ypDZ3zKx1swOiATCtd4aIvuoefzJPuiZQuFL0J6AKSvaGe0
7DNuiDkd8ALuMG45sSwA9hpKtRoNu/7KYSjq6M3OcetbDA5tJyu8iZ3oIWZ/28G0bLwFPEgMCeC/
4tyqkYSDCa4PQEfo3wANpQW5DVXlvnMHwJKOEp91HjD/loagbgH1wZNDOGajb4FgvQD61BpeG6AT
vHZDA01prGIffWKnG0AK3PFodm51Q71JieL46ZxJLujvcxZ2fXlq4QGuwT6BjuH0/oQWicc+jIFm
UtsDHpJ9YajIShXms+Kmuo9UcIOevTEr4yvQNeCSJWmG5B16x+e946TN82hk3Uy54pg/SI+ka6YY
MzyIWWQHlU1ljAYe/BJtud0+V26i+XVYI23alnwKotkuXnSbY8yVV9qzyk3lm5Ut27qpor9aYch2
OZ8KP43N+TpOzAJwo2GI3guk2e875Pn/+n2Lei/q1stOAHMFKaXT3VATR+0nLcHV02cfMxXo7PoM
Zxlj3PkFP5UiRJihWxZWnUNKYlzF6VOHtoRs8i4bkXO7CBnwc6AAIoAAEuew6qaowtmFDIb2jRks
ssD4AfR8DDyzy4LO3empoOWNcOROM7fkITr84WB0kIcpvyJ24xrB3FAma/A5CyyXlANwcAxH15DI
FafulbDLUXSByQLenFXe9YnPnae+usVVySrfKSTvgLPHDe7nEsUC4wVgGOgTFhY2okdO78scDeNg
bdWd+9L6xYHbmmkN7YixGWXcNasWAUg/xjLmv3QLCxJRXDGHzsHzGaMJLnnAlETZvZXOc9z/6NyH
BGh08DetrE/gXBuxTmgKnlRL64iILjDk+mQ5OWDLUCfbjVqICCW7sxtTsp3rqyOui9QREJ/PMrUp
aAGaYQHBqsIBPDY/2wlo/VezS5HWJGagO4ceXNG1LGY/1xosz0UaE2N7wEoVnyPE5E5oY2LCs/nL
3D2NNcpz11yhmfKiNjtNhp5y3gYEtUEXrIqMrQkCQxFuuqu6ugAzBxCv+EvR+6PhqZkfJgHPqJO+
GzmGbXaafUvq7eV7uBZqHcsV7mGqx6UyEKyTtHybOONumGQUVedXHUvDHAA2E6M8Z5CFDR+4npc4
QdDB1+2eDbuJFQsXEbr0JY/INaU8FiXEW1kVIQUA4AuPRBwz9vaOWDlVi3xzedNkKxLsfZSCw7WJ
ISbUkFIc78fs3S0qL5y+YmnbxJo9AT8Bcn0uDApqUaf2ZIGybMuBw9OCd859dFOXutZDEz51mHOw
ZSiW+po+2LAkeKUC4ssWjYnGFKSGjCXAAzcM16hbP+kzTi5Q2EMbvoKdXTFvuujHVHkF2RnAgahv
Y8yQaOmW9Feq+dUojBb1Uz7vSttPyuLx77f++PsEfbVZa2RWhMAD7fCpSvtp0zgPRvuTJ5IQ57z4
iRsJcwquc9RPYOKEJ4LRkFaLLexEAw9VJtt8AuQzZTGmSrIHZk9+rCHby8sgr2DZ888adfvQy9kv
yzhk42tJRmqPnmo/yJP5i36J0dfxpwlq3umYSBiXTWDF1aQW2PwAhQOUrQz3OS02NupX2a5S/Dwq
/PI/IKUh8wzx4GBA0lt8nDEGGCaU2XP0JKromgDPPRoAVMlFXjO/x0KWOOU4PGhrtwRJK7yL9sE5
tfjWKTZG/DxYuyK802VJ/POwB2d9tCbBhTI2WVECCAHPtjCkZFPTuB3B/OnKnp1rhgMIP0jN2oiu
UIs5XRbS9lC5CtbWyHqwtu6b+THGs8XUfuSykbIVuwF3+ZubCIwZZwUfkAujbcWEqCR9sqMGlLho
4a7uIo1mBuZ9JeHcynmdSBPOa0j1KFcW0MEs3c+sAk93DLQHk9o6LcxPA8y/oG2+bAlWbP2JSOHM
UpA5l1YPkXpjBCrv/KG6UWWKsXJgJ0IEczMPaRo2CzRkNBSU5QfEwdhWStAsKGs51ldPDPcJNSmA
j6GL+lQ5ijI1c3Na9jB/Ssb9kNzy0kAbjW9FgVk+J6npxZjaLL8S+zqcd47R+IOJQpq6TJEAt55H
mybE3E4XgK0RrcRoLuo3iCgyk1bx3eD+vRNEZejP5wpbA/vYlXqC32/QhuGiZ01rtg77OSgkcL4u
H/V5OQOcOceyFvU7MgcNAe/fvEQpIftZWX6rvCUAaHM5zeK9OgVNsqmNa1cL9Oqe24diKj2mP7rW
e17E21rmgs5nUU6+BqWx069p1TwcVBVf42KbgV8c3ViYls9U2vZ7u4xoOLx3zbi1rPuy8IfxP2Ag
YjP+BfgUC44KcgItqnPLZtyP7rM+o4GqOoyxxAGu3q8/YsSJG2UOFbdNIKZs35Nm8KN6V7JSconX
7MZx9kawGzWYCECAjOyNQfb99I/dP+sGsB0PLPpZkU2ibiWKtBhYwXOCVA2PQQD9EYT2QuTWu3M8
DpqFt1KTeOjEzZMXpwry8DCaM8bB3gykVDhCHMkyf5/JmVwwwSLhiCoxysSnKuMUytSElY15edq+
dj+KwPhp+PFXhdY5muybjEZfKH2+8RtyNUlkr5wjaH9AVoNuENAK/45zju5O1nAWOsBmXWDVCPEL
vu3H4PK2rpwiGqc1jH2oDujsVeF61oVTjyxR4D5ZgkoUJoS2aGkDLh21Eh+2KJVh3K7462OBv/Ou
R2uy9bLR6jGE2pgpzVPMQSX7ubtODUkefG3vjhb2+3F6JKdXwQFrFi7eE0qErkQkk0ZM7vyHAzoW
ogu6UXdWWcJyezE4yNzQM9y3oZGUSVb8GFh7gTu8YMJCEwTfktnKXBgZ9A+Agddt1XkGw6jCkATV
QpvYp5J9W3FlJ+IE35AoeEIoKnQu178yNKglukZzJWDkQLCXMjJGmTRB/RqrQ1m2hDTd9pv0Bxhd
qNnsxsy39Ies+76s6ytuGpmrBRIJ8Cxw1GLq07Fyl6FLLPOugHq57Tf5c7WdDs2+Dcje9ZSXxDPv
omtwot0qn0DBDepteu3D4NA2iPzL33KunqefImyzqoZ22TkKaGpbhsfGgZs92ngkfv78rkEIwAKQ
EERr19mQkDUXqASNWK8OzEiz8xkmggvn0VH2lxdzbkQgZ4HaAaMc6uhi+JPOUaXWCeRo2nfmBEhj
zexNL1Pa2w+FM3ixJXFw533qS9r2SKKwfXhXp1oYQqJx95l4xnsbPGEwbtsFz79cOr8nj7+KNkg8
tGclaByipp9c1zQ/VE/RZg6MAKm9razAcn5PTz9JUOVcHSptKpbNDgOgnPTuoeUfruWXslHoldLU
sSQ0EglWx1XroVzUeEaHEZK8YZhsHB5GN4AaSjeJW1iInJrqy4zt6DHWSLy1Ozd7vnzm58ADJ0cA
SovTr1AnLRoGG18xeA1eDZitdwP+M1fp/eTXAB5IcG2ulJ0juTir22yCPIYs4xgAHDsVGzZuYxQq
ss+c3bSgAsn1B+J8jJbPGoklXNXqI0nL7TryIIWVqk255LmzAfiLmN8C2ooKCorK3MXDW28+mFwy
37Z6X48kCqaemCFIcQ1INJxtNQSz7qAccRfW/6ESBQ36U/UQ8ZjNMS7HaalHqI6X2JgtwhARkB+R
C2i679B8VJPn0b0FX81lnVk/uz/FFkFxw0hNI7tc1qf5QFKnjXJvu0HpBuogyT2vmtc/CxSL4FrU
gIW5giTFDNA+O8z32vR+eTHr1/BIhuD8NUWpMREWg2xloemuggLJbD63gRsmYM546VOqTPteRpu8
sjIbkCxI4CPBhfyWoCNpjO5LkiWI7dNrR7vPrffi7yMOZA+PRAjGNUHbYjpMyFFl5T3X75v+hVWY
t7jTO4kZX0lZnkoSbObI0HWDEiEeou/ZD9NrSprT/hXzI5vo2rilbPBMGv84IOa5aw9GSr+/1c9c
kv/43cJ6GuAvyVIUAOEngdomFsYnQLiQsUMRWNOAYkHNLTmoP1hOs9dqm1+VsTcfxu+x3eiS4HHl
NpzIFewL65CkdHrIJeF9rj6lzCPEM2HQ02n396p6IkpQGoBDE6e2sc8k/+bKu/1PPGCMZaJtd6Ox
Vy29iULZ0NaKLTsRKShRrphmSVKsDumkQXuf1W3jXpeyWs/yK5fOTlCgfsraeSJYmKt9Tf0PQ/FD
95HFj3myC3WJTVldEQFEKUCulxyq8ABVu6GNhwGZRhOJgh5VObRBRvm1IesAXb3hR3LMU7+TDb1u
ZBxyovlOt/ywfu5lscryE+K2QeFhQZY8uSUGbCUncaWH4LNADx1gXb8NWaZ5XQBRQdCsogFKfFYa
BNkBZwavZqQZwITRn2YpwOOqCECNL5UpNHaJTVYY/LMGLHqxUl9V/WiDH+ryrVk77wXL/P8ECPY9
5po+zmUBaO7iQUUxXc/unPwxloVza8d9LEZQqyZlPTwV1hG3+7l8dRhNQ8n9X7M0xyIEjYqjNsLo
H1ZCqlcl+QC8M1GQgJsymssgWldPBfA8hKA9S9fEll2SmYPWqqivWQk6+WuvLWQtrTIJwmIyBCtV
tVSVOVwC8kC1JYnCVg/kaAnL3x/FfQ2vkcNz0QagxC+J+WxMo5cOkhNZlQE6oYXWDEk/sTQYhXPJ
shEl+Gq8UxSfVNdG8X1ZfVfC14Vr+18Ri3ofLSNvojYza4iop1tOaOf6Jvq56hum7Lqa+Zg3ldyX
NVusE3QconYBEhHRj6K7QUNZHlnHeNowu/X1Ck+uyVfsa9hnJoXQXFXqI3HC+rjlxqCYhzjSXA/a
LnFeHcOfmh0gHi9v5PpZ/VmX4DyHnrA+mSGoGz/tdMuAaW9KVG51LShiLeRkS6VYcGOEuQWYZpCQ
N+rnoX5J4r0ZoRXvKU0lEZdEkCNE4KwbuqJgMPzqtOuLZ0Stee316Muy/3bSC607+p8ViRNzkU7Q
WIiGN8+O35QcuJ9NEriyxvNVC+2COAEk7KCuETVOBZ1FCmJlqDiQfMGXhREotQNXpCRCXLU4R2IE
TdN4mmpxBDG6+qAo70w2x7L2klgYZ3HEBJ0rCOxPr2qV2mkZLo0CbC4w+R1fkTTzjUTfYZ79Sh1u
x7JEL4leMuDytJJJ0ZWSCLIEFrrbnSUGBvPUqfC0NBKH8Bmm6Fa7KrZI+fqqQlG4BTYKBWpcSkeJ
yN/1BzH8OBa5WJIj0wRL0QFyCCL1bblPHp/LPVAstDfXY379jezBNr7VHrRPw1Mw8UGVr8v3eU1r
AO1muBaI0PCvsNvcKFxjLnHZRnJXYabSSneDgp6v/WUxa2YDfRhL/IDMLKaBTxcZ896YW4IbUGlb
Pfynn+4mzDpflrHSYrUMkf0rxBLuM6bHOtB8Q0hXe2ih8TH8HzofprN1LQ9gg3P5mAJQIJdc7rUL
cSxVSP1Ek4Gi7SK1La8SzFnV5tvlda0ekYOLgLuNqRIxP9HomBuea1wIDpSPzjMxgbMFEorOPOZk
Nvcs0BMU/mWZa/7SQOekhs55kBeKkctozEAfxHy+F3KznCjoC1NgfdUK85yEk6016EDtb+vkRuEh
cntToW0vf8CqwvxZtCmcJQrIbUaWRbPqR+HsGfnous1lEeuW5kiGcHIMA2ysniFDs/cANKGYzEPz
yX3O72ekiNvQrxRAcgWXpa45HQzCgzsPPmEpkZ/ehDxXiNHlEGoilMqNgOHShW5OlfxVLyWB1arm
LBVCZPiR5VeXTT4yLWphdL3rdiiZNYkPYAWgYHJG41xHnCiFhVk9sSNhy8ccCZurMg9HBn4Ytb6f
TJ8PLxmRnNjq3rkAaFxwn1G6EKyIgnHwvMwHHBgrQYutUIf8wMMaPXigOIstiT1ZvQN/pInwL8xm
HD0wWNCUAGmdfMzNe+TOD0WpXqklQayAKQFT1mR47oHgvhe8XBBIoXfNsoQ1VimG6xGVVF45bUbz
DhPOPeBVAPTj9UBJ6G5gyzryTZqGgnPV1yzZi+LsGBf54K4gS3lX011BfqiU4K7iPdri9MOQ/DLZ
QxxJfM55k+iJjLOc/eRYoWU3kNG65gOGumjRmd6o/kr/h7Mv63FbV7r9RQIoUuOrJM92z53u5EVI
0mlR80hNv/5batx7YtOCheyDfZ4CdLkoslisWrWWDiGriG5ZmP1oguF7JBSHCnVXxEvy01fpufQL
pKMPdqnGSCz8gglkaQPaUNd3BW8ORtN7OrLzIVwUgZ9u0ot7HiZVA0QNWNqZgYcymSYFVC13lQLA
/42CAfZ3MU5EKWTomieut8VjSRQ9XVO9AK+Mr5tBcFQDLd6aRd6ytUg0so9sq1t6dF/dYPhlU8aF
Ys4EbJUHP4y+zfucaRmY6vSNMlrrIvznrHEyYWAIC8MaM+jP1kjjwcSVj1HZYFdSy6VtvXBlXQW7
yQQoAQxUi6b8V8pkiBhKe0QL2i3SdEvLwFH6YxVSiDP8O90BrkUVcrGApeHxe7VeeZTEEC8GVWoE
3TmoUOX2Xs8fg6WrYs4jlHPAcoC8CWgE6arAzK1WA4uB75KSg0p+k7Lc1j2B4p2uLNxKs0cS2TYS
KOCbJ5zFZfSmmBTXuBlPaNg7v3vt9dEhfKsmsZvm90r+aoiD0Pdp+8qNhefe3FE8tyzlv21Gq5BX
SY5X2MksT2q2o6ri6uzO5K/quHAjXueI2CUTfQOeFwzDj7Iic6TxIB1IDk5wAAi0nD4N7YvdFqsg
yNdF1DgN606ExEdLsfa16n+/ffnP+Qo+EZtCOBHY5K+vcHZHgj1PF2Wf5S76xt8GnTs0Z2s7slxe
kXds1kMTaAvHYt5jC6ePGkCqQDH38ssq/cC4H8DjPtZfekr2yqB6vdqglWcER0PtnCG296Rgru5/
pNp/GK5F2MNaA62BNqUpXyjM56rZNjgteX20Cqepd1aH4V4MsaOQZNkry97Y/jph0AuA+AVmWZY+
+ZQqyoEXEPAJBY5XMZVf35Ud+rUgCAxdtFNTEJbpGENVPjlig6Fsk2Gn+ae+c//9S0OShWEACZBr
ZHuXqw6leFBNThcMBv6iY9xUKTTdmuKE2sbzKMI7M/LB+2w3C/iYuZBhY3IAwsnAX16pSaisypIQ
PE+uVqIKIKAhZgz3Yd85RA0WOgBXyRiyg4mEBdADHVKzMhmKX2gVMXOM0rb6b7sWG4wvek1eO3ZT
7Uw0wW+v53WyPplDQwrafDCKfvflgkJzVIh4mk5A6vPcg8LOoqmbk3ilWiUm3h9am7it8NeBuiRP
M7OmF5alT6nkRlR2CizX/kPnR26TVcjWgzVGRJbOKr3eqjCFy0sDe8CkRnvppDKAqcxOER+ake21
MHJw8x+5EnisqFZxqmEiga9z62k0+GHsjE1NlsjCZp2doN3ToMY0rn35C7IRVHM8g7Oj8qPRT7WC
maTmCSoX/34+gBw3UOEDGAd6aZKnwkr9GmcSaa4q9pXVrhCqAbtTfytZs1XSfofHxGZhC83uWEAX
8abFWCCRK0taYZqZpcBmHO70fBvqezXYVMlWIxBE2fLRS803XTlm9ppGrwqevU231c17sVTimrkF
wAwMZnsE5GncV0qxBbN7rgz4HRH00+KNxl5M/WRVvhvzg53o69tuz37Rv9bkqkjbD2UYlYj/Wd66
DXkra+71PeZ9lkLe3PJSCwneF3EWSlqXW8fHJF0nxAgKFAJaPyV0I1s8ZWpx4Cx+6u3q8bZfcykL
noIgvEC9DtPvclyvSU9CqNTnwAIO0FctnKJeg8TI0YpTlroQ0vTDJz/7FlqhCwjHbePazEE9tz0d
5LOLPG47lVQQcMMkcOCOfnRU+RJr4cxDDN0DDJYb6CFogLxemmjrouCWb4GFGUh0KxKuTgZkgeHu
ticz5BcgJsDlPHEXQQNR7k7qQtNb0EwhvFV2vgkDroGNP8XMpxXYXqv3yQbDYGCRM2AcYLZ6AFSV
BwMSw0B/VXDZ7No8HRYi4cxemphM8H/A0hHtpTAENLWWDiYeS3lcC8PFI8g/WjwGE6dNE+T2ZsXi
g6740RKXynT2pGQBHQekaCDyIgaRewJGGBsiR3kB8lsrWt11RunR0QAwsXAT62dag8N/6QPMBP0L
k9KHDkVmd20Pk6bVe2XxalfEJX260pT4AcMRGHqABi4ym95JKNkktu12Pl1o61xPieF61af/1En3
FtDyy92WDkjSIoHDVLHQaRMUwyCkXeofLWsOGkldP8aFp/20QwO1o2qjCai1qdk2TB8qy9jGeuP4
4HaNjPDgW8aGU8Xpi8UC79yp0yF5ojE88VAikXZFW4soGGycuqy1kM3tRfwe+Q46XX4dvEZasdPC
d7UG9B30zxTTklFUgZV5aeR77mDiOE7DtKjU6PLVhQOAEfkRiU/IlMYNNbXfVnqauayuFp5G85bw
zrSAd8YbUNoZKuCwiZhKBpFGt5bKt3WbrIzEXLgY524IE6PPE/Ad3FJyBOgJU8ComxauxVEZrKEj
+hHm+VpbYnubjdgAEKH4ibFyUKJImywbQj1qorJw89L36YqHJF3rpGqQuCnAiFmD+aYKVd2mmMQ8
1matHi2jUg9aVkB6EOR7CzfIjN946qqYJ0A/E/+bgtBZEMdbrK2iEURdSTi8hwl6ckp1ahSys+ql
gbnZ9BVDbLjvUdObKD4ubeVKAayVj8ZEXTltePTzD6F80mZlau863aCciebw7cB+3ViayndnJif3
z9wLIwG24xgmoYXlVW8oiDz9Ajcj3raOOGAU1HnY8z/g93BNL10IJzMre2FaWtmBF1VtR23hRtn3
kgA9n0Dc5r5jzcKrYOaauLAzZVpnLvqpT/JawI5CE1AIKW5s967S1zsoiDtM4QtLOpe4na+olLh1
DHMTYYcVTZr3seqdsXjuwieieLkP5NDSYJr6lZpJlxFqFEhyMEwPWTP5FhyjNDIzhtQNlTVTgEGw
76tNXaKRtkJkMPZVQ0u2CmzTXg9pU30jRUUfFN0e2L4xU6C9u0Lt10bMMJgjUH8L1to4DI90yAF1
ZSNjyQOCbLkBglozt6Ef9z9jtc+BgR0CtuJjgGgfWEF8qEu76TxacQ3EFkab81WvK9U+IeiQhNPp
ZBn1FTcVRP2wG1Jvad3Fg0dSWwm9lkeZ6da9b93pShnpjqpaxQMLNPJSUjV510lqETBtWSMej2C/
Jq4Wqj51eN5EO5F2DM+hwY491eQVfoMl7lrTZzpkqJTgp1qFhYdievXMSgZoMlqA3UpEDfmBXidC
mkZCA5JqKcjf1jov6T7o8j51mmLqMIOAXOfgdlfSXYHwApVTNdE8oOjI1i4pAMBNIuiI2fEeDZqo
z0pEYDK0+y7mNjQegsj6yFUMowzCtD/joFB3KbNDkK+RwbMTsGzvIVoCbo5maLFuORbZCeoIbHCl
KQSIERrDd3VOEQC7lBrxKfQFB+l2Femfqe03P9WwGSwXchnVb+Ajs+c8zEff0Uuw/DaWYn8mOhb1
yczN4K5SewyNBkOSM6cDXYzWjOWqrTDGipsMF2aHifc282nv8qLZpY2I9mPXZTtUTemONL31s+wL
MLHQjKf5uqqxr5SqZ9le1weWnjI9t1YU8pSBVyUiO7C89U+EFkq1HTLVDCAoTBRQrWPHQh6a5u+0
GnzQi9lA7brVMJbQ3jN1O38s+ogfjGpgmoveWzk6WV+W6Oe3eQ1dvJgH64h39Z2ij+qzVvUhmBXL
dgQHOcup+lDobVasRKeKAJ3Hih37jtYrhhfVr9YeQJxjGJmODiw10oX36uzdhQo52HKnGH7FTlJV
DfZMWuAuJhMf04aXJ9p9j8M7hjZQtGX5ZzV6Azsa4Km7HcjnTOOJjIKhZePyBGvVZZTL28Yu6xhp
TxPqx7pt7/TgIwbXpR4XGwpz0J5b57Q7lJjorQEvabSl2ZmZwAc6HcwYAPAJXiC5KZUpZEw5EmNX
KKpD3Y1+FJ2Gs0hcHmbr2+7OxHQGjKSBxIqC2VquV6pKotdqo6BeKRzDuCtSw4W2weC/+GxJEHfO
LVTKJl7YqSUrl7CKoUOwLMHx79caaqOllu9V0ovEAcIJvPeIHcIbAzWGrJUwum7hu85ckhfph3R5
JQqgrYqB9KPsy61V6tAAxyfGIG7AHm4v6YyfoOnWbNT1MY4N5ZTLDcT6wa6sAbxVUZutfLAveVTJ
n5W+W0VmurIw0db3S6ONM7n6hU0p+zBB08jbCDYT0TlZxZCmP9/2aiY7BlEZ8nA8BtBMl3FifmGH
Wj3UaPjoYO3JgFHvK4giLLCiza7dXyvygzDjkWjHToCwX9i4SpVvYQytk8xwFTNZm4G2aQNl88+O
YUwcaEUcNjD2y5+rYUMdQoIPlxdYHGoikF74uyRU/z1JA4sUWEohTo2ajVxsbNB3sAoOyY1IbVaV
vgXNGPKoF4yo3XZn7m2J6TQ8lnDEkK7J0WMAGzErgrCAIlLXvZd9bKLyPkApzm3aBHoLGJzCr+BR
PIyO0Wm+4QxIPX74rWhLSD4G8TELVPPA69be8sDgK98vggMPO2WlakmLCmVtxL4XN13+0CeGVTq0
ajGKctuNucrA2XaTy015A4blMQZHAEB8RvJg+Z+034XQeU0eePpstH9um5uNDmf7bqoanKW2URNS
DHbBHPdPVr8FTHmsvmlLI6ezp/TMCru0EuoobLNpd1cmimhdhNpOzJemj+ceP9hnqKhQADcQgKZf
ceaL3YaZTkQFqUkDRVU+AoICupnxB2eZo/IfXTrptKaaupCuzwSIC7NS2IvrLKVVBLNC71ZFCvDy
sEnEgpG5FSSQ1YB2NwGtl/ywaxJWDy3Bm7ZFOy9g/D4OliaDlkxIoVTNK9yVAUykaYyz4fNH2iyp
yc2sFQKNit45KJqmRt3lJ6qgNdMmNTDqFimeslr5GfjJOvWLhSf33CE6NyPtahEmldFYMDPhVJP7
vEmRQZzABZXYK9a+pcZCKJ1JJuAWXAI16kSMI22BtESTJdVRvGsGSETlzX006Rb12h7qp+DMW1Io
mzVn4W+CVXQCIUjmotEoDaHiPeqjKaWOyUovDY8WoFpi/FQsTRrPXU2A6vzPmrQvyrbvlWiAtUq5
H7vaofSjjk+NvuZoZEP66XZAmvt0qgFkEIAItnnFI6XFIR15N8Ka8UczV7a56bvPJHqxO98rxUcP
QP1tg3OLqaMRhRI4JqlRyb/ckhrr0V4M4hKcMP1Kz32wIyRa74g4cgduDq4wxK/bFucOARA6NuA/
wHUwmRIq5X1u52aBVnUeOGpv3AeBvoHeFf8PnuHhMzHzIXUxZA5maxjMEGctAyXJqh0PUKcFx+iK
V3j2LOHJ5hbxrJ4tJ0nMR8F3TJBkmtV7ToiTh6+DgTkRfzsstbWuC06AuaNp+P/hebIwWZVZpZaM
gOeN94S7wVOGqh2ysjt7Nd6FbrgLXuwNJLghgeDhDr/Ld0tDSleBUvoBUnRJglKhgYofkIL1bZq4
aJeGdmcIUC59lC5MUyGp0kcABfZrda0/8xfOvdbT9iiiHMrIGblr7t3gO9AcDgin17f359XH/PIP
wR7PoqkpJJ2INAVdPbJqYEejTzYqztg5qIPY2au+xAS7ZElaSbBe9LyewJyCgPEYIme2y8LHtgUt
yvf/4hOO3AQjmAbkLk95A2o61hg9UHggHjKbu6p0W+sF3JQtTsVtU1fHG8v3xUxpMpTUoCt+acqA
plnI0ml/6u0qhgBsKTDIRr/dtnL9XJfMSGE55EqU0wpmlK1/yn+ig94/aWjfHztPh8SbA5zLbYvT
H7woE34ZBJsg3s1fBLGXfuXoo0OqacCYmfkzYp89enmlf18bC9iSuT0xJfBfHNGAv0m7T9SiCyqO
LxUoRxHsCL1LugPNH4Wx8OT66mtcOXRmSdp9JNVzwZtpT6jFZqzsQ9SAI4tlDN2/QnhqCw36vNxQ
FAX7uv4o9Pf/sKDwkIAYGlA4mWVGVNY4Nva0oBV0RBTNC8pVA5hx8HnbzuyGPLMzXfBnebGlKAmI
fwhW1DpE+kGL1soSKvKL6PJ6Lf/6Ip2vVB2QGiAVccmj8ajueOvQx/oPBhGbrfHcmJ7y6gfO6IYe
Bu9Wt927yhimffnXPSZh+OPeKFAxxzL27RsqEE7Zb6MerXr2OYCkgw53hG1vW5w9CWBzByIAkoOq
vEVNa6Cd6mNBUxB+QILXUD/54AV0qXA0exTAOGCB4A69UhnqkA6hoBFa424M6a7oZxG+KN2qLu71
pZHuWYem+cGpIIbKm3TmEhHUELygOAmJsjOqT8tuf9sJAA1VuXC6lyxJZ65K/HDwK1jq6KNtofn3
xmrTBXnlwqaYvUG1M5ekGxRDikCu+SpcKq3T2OYOMyq3zaJX9PyfqlgcQwLxIv5CC2hs8QfUFBwl
HFed9V1DbXMAEGo0Qtcso53W8t1/2D9nv21KMM4OpEiQr2slfptaerW9KrQT4Zi6erpt5Spvn86F
AbQEpiXQQ5aHtYPS7qjagrzN6n8k4rNtXWiVk3I/FG73cdvULJ/DuS3ps/IU9yDGvjCdtMreMWF2
Dy5F6Jx4QeMhHYOkiQtEW/5rSfVjLhPTJoQrqOIAeDelj6wNkdpZ8XRA+vtcva+bpeGM2e16ZkD6
UjFTiiEuYaA0Ei9ix6HxkpKt2yVs/GyIPrMz/fvZjjBp3qaGgB09/BGmo6NjFi/+dfsjzUaTMxuT
r2c2FE1B32ayMYjUieL3vgjcGJLskXiylnh8ZtcNTOfaF/YMdFiXtrqgxYjcAFsV1KlhCtMHBKMX
C6XF2R1+ZkW62HhVd+BBQOTnOLJGtGqA0shXgqBqttasl9vLN3vNnBmTbjho13ZMnZQzQnLyQdpZ
gzd0basvPECzfVuG32+bW1hBGU+X4QlA9eErOXgX+abHgCZ7CYh328r8vY20eJICAX5YfrhpxcBG
zqZ7Oz2Y6/adrAKHRBDVdYaHzKkf9I3xLLyfUORdyCZnd/xfw3LBWy3yWGQ5DNeKtRnV2CuN5uQ3
5kKonY0QZ2akm00PQYrhRzDDoU8Xcojhvi2s4BXuewqzZxak0FcylsaagIWRfmrABZbVtrO/adoT
Ld84iPwUdW/lS7fb7Fk+MyoFvp63xNBiGNUL3GYYUkY27sUhd/D48Zj5IaDRxbMnYeAFYn/vQ+4q
4i0n2UsLNY8yAoRK615vL8Tshj37SVKoVKBBrWPkKHHRjsHE3HNRgE33qVrqWsx9UHCtg5YRQKVJ
7OkysqRFk7Y5pqrchnrhAL3DcVzYmbMvqzMTV0dPDwMrxwygG9zFqx7Sm46/Dl/HjVjHH6iUozB0
e+UWDUqb1MgDwBEmRsboKD6znb9vMaHhoM00fhKHAlGzvm1w7lOdOyhtWTuIjSoNLaxh+9YTrzcf
VfNd/+fGIw7GuRVpj/oRtgMr4dWQ/OmhShXETtP/aOzP287MBRJQ0UzYUh3CF3IEM7q8jkBqhWQc
U8N4cOjaevx3ub3Jl79G5Ghl0YIAQAEjU/M7DZ7t0rOjR6ty6uhQ55FXQFLttltzd9u5RWlPEBrY
EA2BRaNca4ErKM44dYbs2H3E2RKDzMIamtKGsGzRAlUNY0r+Eguvb1/ZwnU2R12IEit6+/hIGI6R
QUZNo2jVIICG0av6xYQwwbYf6Nosx3c7V2Mn7qxu09fV4IVBS/eWkbx3eYnZ82hlh791TFHpabdm
/dgs5BBzkRSsGahzGQRhXO632VRonOQoQVmtgkHbELJMPuYufkaG0yxJWs8t87ktaZmrICdKCnCl
W5SdA3o0d6x+a0s0fHOH+9yIdOyQEgXWIGAkgzxsF6henrR3qRI7439inPrS050USwDonfw9yyiR
9lm8Dnpcfaqn97HDs5+3D8Hsx5kEe/+fgcnXMwMkAjjcTGEgUEF3Ca5rJkLHb7/l2krNlnCjczcL
VMJMyzKB0QAQ5dKYsLSBhL028QP9KLrfZbe+7czc1z//+5IzJReaGfgML1KUbwNWe9x8afolBNHc
kp1bmf79bMkyDF76Kajx3TzatfrGJytNbQEqxwv3+T/4Ax0loJ1wG4Mz4tJS0qW5ZU0k3YDqu2W9
ZhiLouZC3Jj9KH+NfPV8z93R/ZbWBEZ8kKlb5gZgj4VAO3deTJCaMoqtDEIWyY2sAolsH+GaYuV2
hER0BqzYU/RfyNnOrFyL+OroGFD4QYN1qn720Fe7/TWuByxwRQHbBvUKvPlBJy35IYSO+DLAggFW
iUzbobZgCAzlbaC9afm7onrDCY2bDSASIAf0dLwyb/+C+YX83w8wpDoc9NKjCpi2qZzK3cpyfOM1
r9/7pUGG2WP01095tDYgoZqrNfxUVcwr4G5Inu2l1GX2EKFzhslKoCgx43i5tf2B1bSNUKDJ6De9
etbDHcl2eb2KlmqXc7c8gAr/MyTHBJoPQcRRDkMVkXanrnsdlK3WvFfpVlui6aDT9SLXaM+NSaFB
y21RAXCKtE8449p8tp3QGSIHfbqHo/P2NrrO6rhaGc6WLfV5Zk/xmZvSQ73LoywZTFiOgHAdMfZX
hAvX+Cyt6blz0vaP0i6ygx4m2L1IvfpJcZU7xS03wclclV65K9yV06+C587LXrVj4C29Z2df0mc/
QN7+mVUZfFSwZ6wf6nNwl3+DCGPjRM9/lB/1g/q4Fx6mRE5Lc88LG0g+DTntAU6zYJWmHDrQoCs5
WuJYNp4W/0iMfwX4IcRYk9waBgoxWyBPbY6BrSViCsZ9nK9DSl1h6jsxVttataEw1TtNVSzwVs2G
NYuBsA/aySoQI1I6wxo/DP0EqWkeuj4jDuhQGGaHGuXeL3e65YT+H+TKTlTexfRoxl6zOM8598A/
/wXT5j67ghSratWwxS8I8jvaA6kJ6o51kZx4cKqwv6InHw/e26H0Gso0rbQGFTj0NeiEg7i0CZ69
pgmFjUcNiM07DZ3mh7B4UKoDNyD5bUBcJ48diMgsmJ3+rBwhQFmA2wOaGwCySBEisawszQyYtUHP
8lHEY41Wit0dRA/selZPdLlgGN2UELCAQnvE8CChHR6p1kjwy8DY1Iruv1ABTs1ATOlBjAHA5Mul
EBHEwCsaYDaseqrZWwKMZ4g5iNuez91d50am0Hn2jWk2Dk3q89TVlJXF94Z1j3QJtBu3rcyFwXMr
0ldNhtFsFQJX8M5wzBJg1SXW0SU/pL3qEzUlmQoLevzYpagawgY0xvkSQGHugrShqAvw9HQw5WQj
tkheFlWUukpQfYtM+6FSlTtm9AfLEJuaNtvbCzd350NdGxV+6CJCRUIK7iXKrpk9ToopJHey5r20
PgvAIG4bmf06f43IqWaPFqLW2RAWsWrhVhrmQ5ZSzRlhpmmaD0hwwG3R9JUfm3nQ+UHmww8eOmXq
pJ/KfXjoD8U6O+BxEx7NVYerYlwZd3yv7267N9vuxgQa0P1ABAF6Jy2iikKJVdbYGzl3W9vBBXWM
T2X3HO9iL9oAo3Db3uwW+Xtu5UKdHkPgMmjCFOUfaPUEvwWUDmP7IyseFlUDZrfHX1NywU7VBqsL
Q3jWB4kXRuMx7LlH+26hdzm7Qf5uevmGj9Mw0kcfHrW62PRq/zji+ru9aLOeYHYPHE4Tgl5WHzJU
X2+DFCbq4jeDrlLMV13w/baNOQAV4JeASKN3DXVdU4ryqZFUgJJCVLRzx7V91NxgH/yptvwteCx+
ofDInkCgQj8gGzj17AFTy3bx2+3fMOPnxU+QEkJh1IFeKkXqknrwNYBNCXmAvHJkeloGapHVbWtz
BVZL1QFmwuuETujgy/BOWOKzVoPHGgaHIgWXl370Ad4SJgA6bjHGjiUmGqIHVjVrTHUtHIWZJO3C
vHS7kJZGsRFX+KraWkFrClK8LSa3SpeRe6IsZMJzucOFNemWqSHCEMchrDH21KDcMAJ2D+Z0k38T
DBc7CnBHv/kPV9uFUeni0Qdb0zAmCJxtcV8EHZL8pefl3PPlwsS0p87u6IBZeaok8EtRHn19XVsr
xgNPIyfdf4+nAUHFqT5YqmC0CzO/b5iomFh2UdVxTRCOhofO+E2C70P5YrVLVF3za27oFFF12mMy
oSv0Q9Iy7PHbRPEthcpr+1Mf111hbdLqRRs9bD7wTS9KisycIgvzxOiETM31Ky4yFup5wi0s+rAn
f7TvJbimt6Wnu/EL2PsO6q5cdQR0sguHaSaw4xlPUG0APBfhUPoOPFKaTKE4u/16WNGf/g+6GqEA
hHm+4E92Z6zTexs7exc9Ll2fs+7qoOwF/xqK/fLtSQbNL1VojLh+70TsmwG6iGZ927lZ3/C0AZs2
SpqmLHiXKIT1mIHFSaVsY/a/Me87BLXbZ5s+2tw2NZOqTaws/zMlnZgS/JiWkcMUV71EAYny1s42
g7ng0MyddWFF+lgQmpum+mDFijc9va+tJbaE2Y9y5sbk5tmp7CI9p0UIAxF1jeA1bNd8aWhgLnOZ
OOPQDplwv1fSCZxXShW2oOs3Q7KC/oRjqas0/oVhnFA9MshqxGvQUUFKZ4nseu5cX1iW7imFJdAO
ZpNQQPko0BZPAWX5heLgiD5F4VVo0i2Vt2ZNYoKAgkNtAonLbzDVjvyEtWiUoEqT1C85JKbATxmD
M24QTgRiMWXA+8G7vRlnvuI0tvA/o7KfxIqGeOLBzcaH3Hgg6qfR/75tYuYSvDAhpZ+VH4ys7GEi
sFwyOJXpGLsAJAGDtXDbfuEmpVfsuSW5WVe3jQ7eHFhiRfeii3If+RMLXARm4QELybyGfVbJu6E+
4zVRGse056D3Au7GckgcOZbOd2FrYNa98gLjlfoEJKW/QwhDAUTptHr20Hf6fQRdt9sLNBMQLn62
nKSELVf1Gj+7RT2D5utO/WYDL5mtbpuZ/Q7QoQWm0Ab1jFzbDDTuF5hnRNneGLVvoW2nPwJsQ0ge
a4zjGaIjsjeZAWo1gvnzf39k6VAQwxlWp1EmBD8pXCRlChm1EIit5DknhyxZ8O56I+Pvm7icYEIH
0+j072fhKG1BKupH+Ps1GrUYusUcdby2yfvtNZxBF8IMgLuolKBPB1uXZibAh57r0ItJwqdprj5e
E7bpA88IAjA63+ujV7aOaR8bt3zRNadxXeroxXpcCo1z7hqYM0faMXH/y0jUhhdqNFC4W+Z/8tg4
NoOyGQRdQkpfX4tgKcL/MNlroDEmVxmbJFPLpClRhBsc/YVsWo98S/f+0Tzplds45in9yNz0kOyX
lOe+uHYuzzIsgz2FgHsC41UyRnokRCgFQQDuDGPkjoLn9acKuOEB4/8TU3HSAMvfTLzFYc7qx7xP
IBQ0pmrFPDUM8wfQPSDHDpI6hPiSXRseA6vRqqurFgh5Q6SZA06PAMPsZcxffFPUL92Y49sxEltb
6kdL9/G0Ma78AdYbRGKoZ2Is53LjlCJNDC2q0GnXAtRmClOsEjtRXVOxLKek6XGoEqToCfRokGct
wRmvZ2SRuGEkCG8hNLyuxyBUPwHOvMLhj3b0h/+TOcVRQY3adrUdeMjfW5Sot5hAz5x9eq/dgbdl
IR25jnEX9r8uv7PjqaggaCM27OfJZ2Ac/HDT+m96upBazZ6Kv15+5RNnVkBY0Eb6JIRh1U8xGD0q
KHGqr7dDwNyRwJwuELag9Jl41i8/pKjBj1+wdhoCKh6o0E/cZhvDH3FF546l+AsX9HUeB7wwBqjB
lw160SumMhBlKIEq4BLGnyAfTh3KF3rtsxZQb0aWZUzXghw5/ZxSyqcUwDTWtoZpu2pBwmB2yc4s
SKniUAJhAo5ttA/yx9YHs+QziQ52DDqWpZn96zsOq2VP6quodoHnRQrPwm8rCGB12ObjHcYBSLn1
+SrrHB0UuItI8+k9LR/pM2NXBO7IbKpsGgerSi+lp27YpOXKAmNosDW0dc+8vL5PQ0zXby2QeNze
hTPyuheeysNwvpJOM40wXt7Vj6R3lFfbHVbd5iM56d4JjG7cMzdv6tYJdoWjYqAFPE1O5oLXbJUC
mbvwc+YO3vlS0MtDgbFlIL6mdSflsUJH094GfCGCzAXQcxNSdaPgtu+r0/SfSDzR7yggj6PXNegs
rhXLrRdpfWePBRhZGOpV2Exy6ajP4ljLgCJ1g2JdNw9kfKfR1qrvB4zgNX8stku0H4UCduMsdnPy
s9b/ueiIQ48Cu24C4Y4HgXQs/dIIIsHgbwo5VOh/OC1diJZzHgKdDwAw+KIxiSRZIGNRxNSYILIM
ijDpCXSXC9tipv4GJ9DGAgsaJBWYfB6rUiGlH2NgBjoDvnFIhyfV3irxKWhWueEFduyUNYBu+G+h
fTgXCM4My2czNtugaVsYxrCarWxU9itq7tThtS726r9j+C+clI9iNCAUFZOTBUi+6+FnMdK9wkPv
9olf8kg+YmWWGMM0zMUZc4zxPskOeIn4xi/SbAF0XrA2d6DP1086bQKwvTomk0/AXpk/6mYfdd9v
OzR3K0BuhkzqdRhml18ERaFXVdlAPcTyNUBWqvBP2ILXscvHYcX7YFxBVnaJW3FuEacyHRqsQL2D
9vAyTvUKZ6E9AfHS+LlpQEbvKuQ1V53BBunWy23/ZpYQ9P3gggclPPgcZWJyTbRqrhiw1dgo/FLN
eCkaY1wnZjgsHLOZ0DiRn6DDiIfdRMRz6VVAfDx8oQLphlnoqEN4F+QPGGa6U9RiX7A7Ttja0pEe
3/bv6vuhrI7GnIV8EmM44DS9tJoznwJUnuH8Av+Vi+/lF5tMuMtEsEfde3fb2tWXk6xN/36W2iE9
igxRwlpb7hT1Nar2escfx6oD7ULkMCtcCI5L3klrmqVjG4UV7CV1v05N9lAYNXSKklXYRHd9DsbB
2/5dJciX/sk4MauhiWmGOfxTG9Q5X6r6szQ/+qXZsOuSmmRHKjY0lh9GRQY7jU1/1HHEnSrKlAP0
xY80TaGt3PcG6Kp76CVA6GLV0PZTaYp4IbwseSsFszq0BlWdvK2UNbW8ApBYgVGefpHyfPYzQggB
+xPlUFAqX24bKCWk1B7wGXlxSst1Hz8iVDtG9caXOvCzG/TMknZpqVNMOxt7WLLpNzSSQIyYAW0F
LncRW07QLZ352RUEzSnK4eABQTni0pymdEkTgtXObUpYClUvxQFvRnoyMDX9H7bmmanpp5wdvaiK
C1IwmCpM9dkCK12koxLZGbtKX5K1vIqZ0+48MyXFlDpSsow2WEQtsB9BJgvsu/ilWfWCR/On4MyO
FE0iDd34jhc1BlBXbPQy8IhRXngZ9kaZvGAWO4VIFyayl1KFpa8mRZXY5L3IKyxlyVAconbuJJUA
Bj73ukxfCinXw5lfqwlmGhViJNPCXn64Ms2LiSCyhvBO/ycpVBeAqXurD3ZNGr77WYpqYy0+I5CC
xHZ25BYBXqT2otL30Cp+0zA3e3sjTfYuHkyXv0fuo/8fade1I7cOJb9IABUpvSp0ntAT7XkRPGNb
OWd9/ZYGux41WyvCvg8XvoABV5M6PDw8oaoVaJp3zeeug5iJlJautGbsa2Bf2QiaDY6evOr+wdPg
9kXtAHkXXPuMRQlZrMp9WuJLkwwyFSl1lGywx7y0caVw3rnXKXwscA7GmFXcCpkOqu0KIylHuT2C
yVEJTl1iZ/QZVKex8eqjeLC+p9cZSQaT+chJMdYYGQSmIh7S4C6psZG5XYePEcLExlayG4/sotCp
QF5X3wz6TuwOfv1AA8RXx8DjdXwuneDZFrDCeoIAORg5xs+pVO+ti6qfmhRt897929fR56rRiYjW
7Un4mnF/IkJtOcgAE1K0ZGjpd+T7zus7u3R1IB/yB4Jxe4Ynay6mb7CxYWVWyrHC5T8K92L04hJO
CoYHxRipZtSTgisORgmZQD85V0KxySkI6FM8bDk7t/yBvpbF2Ghd+W4Sox/IgiMCD7ztCWjmUzji
LcsgE4U50o1I+TMLinpDDyoBpy6q0MsS+iDzd4+5nHI+0dKdCybDPzDMWsogztxirCprTG/68kkT
qm9VepvF9UZDSsQHTTgnSlu8OOaIzGkbIWNGwhqITQqq22xn/MLi5NshNw+BYI1gjWr/nrAUTmWS
TvukagZl6aUXrxGH1k2PvSRefQrRriXQzonrW4wg1zKHEf6663Y6VzMwJorJYy/11ADrC3LZ6UHY
6ydops5Ly803rSeaYouxkpfMOGPaFfK/jWjGPE6K5T2e/QbmbHvpGCNbjAVrmmm4b73yALLFpIZg
AW4wyG50pakrdxX9vn7eubjMgYd8i09RIMApRF8QKg+kPWdgFZE2ORiEhTgxcw2UT4otIjJYh148
LrMVM8clTVohTAcg56gKkPYwav225b1opk/H3r4oFcFZInBCjpSJ/IUOmgKC11SWNBIbjAl4NdXN
t/WFfMbTayBMYN8ZZU2Nvq4s0bgDo1otvRrGthROiXILlkareDWkbVXf6tlHbXA2cdEZzNbHnBOh
iBShNQAtxzUoGYk5gjbFx0gDaIQ1Y5cLlFdVWYpnID2mQkgcRVVwnV6eTDVPQ+KNQBTyp6G9qQ2T
Bhs378xYLsym3vHHv69a0qfj+YXI3q6tLsXVkAKxpdtacrTsfohGDMZldupPDEaYS81RG+NNqyza
pwzFJrRuovGIHbXFeE+Uqj1Kfplwqvpz5N6k3n7dchat8wuCrd17TVpk0yiTVUAYCfoMdhfzCP84
q2DbiBLR7YR4WoWKcn4ZZbY3HH3/1/o6lmNABUJFk8AV1NcYMySeGAeCDpQ48r/j/7diqe9Kmjuh
O4LnXN522jlFfQmBL48TefEEzKAZ5z2WSTKigQHQ4kve+6YRt2YXNPvG/S53b1XBUztctP8Z3rTh
s4dhgbaFsGunDTXGrTz2W3DaO3kmmYnR3nmFtiUT90LM413lLZPx00nf9jKZYCVDeBHc9zYufDBg
DptMfhPbxOmknPdeXDQdFNo/59rRost81MZXEqMesbOBNGwkqYdyZH4TgD1M18fbUHwOxGHXQ5HP
pEOQI85GM60hvJLIMPXK3WYab6R08bRMhNsiOqPA2s54HgU9602o6qU1Fv02lpqH3pc5B3IxJv0D
oRFmqq/N8SAdfUDIjdmpt3i8hNFWVzCKzQlIl97ECG7+dy14O1xakdCoNDF6ihADcgUBWvwaVK8w
grJLuSW75c/4BcXcTpiqzwIyfca23rXaWe9ea5F3Kfw/DuALhLGVVKtHMtRYD008ZPOgl4Am3Cg+
BC6KVamD4XLJw/O34o2ycIGZ44/5giaHGCZWR2pwWKMdQgbF1K7F9A7ERAZtJxe3BeWE4LwtZXwA
JCgjPRQAmko2ReO6621p1XLC7kUQTGaDTxz/oUXz0kTkNE56ffpuKZoz+iDfKoPmgLLHWvfdiyY/
g2EcSyFpgx5qgEGa3Wzy9xKzVl6GrrVw47o9B2zR7GdgTMwnGjXNygFgxZCaQ3ybt4o1eD+qjFfK
4QFN7nTmpTVPLPFGAlCQ3ofdVsSiqA7RcU7FjfeNGJek5rgAohCGQCjyH17y6JNhkxTV4/o3WoZB
ozVGZzEWxpKbFXnmJ9UItyRiGLCTB+SxH3uw7fw3FMZRpFFeeih9lFZfqzvR8J8gcrgNU4PzTF68
yTCC/n+LYVxFE9DYa3QDPhbv/tHfKm7qqMGuxnOy8OyR93rl7R3jICAB2SlNBjgMNPqSlUutGQa8
VgDempizimSNb2g9ti5B15pdSoYfQu8i+RHE+ujU6LOsMAHVyY4cj83T+ldbPL+ajLYcdOaBn4BZ
X1lUca0ZLqDVI6LjXixtubZl3yLiv6QywX7wB4pZZRVj6CTNASXKzUn2BkioPfQJym+k8d7bMt7L
KGB2OWSG1pe4+AlnuIyLUkjUt2EkIPaBdTRgKULrtdd3nETm4jecoTC+SY5Aui1Pq9MVu44fcrCj
iCikg/o7Lw2H29qx6KFmcIyHGpu2McQEi4o9p0UiuM23cvWmaA1n83g4jIsS467VC4JlSUVt9lPU
WARIPkePTRbyIsYparl6CP9Zk8iGTxCCTdxAB5bhPwfd3gcPZQSxhcYaO9eMo8fR+N2Tp0zhTUxe
j6NPT8QZMBNO9YIWa2MC4KDS0bT+u3INb6P3EJuCKysiYZvkj207mEar2x2C1bwFewe0vCQZnNYt
fQDR+v2QEF5lZ92kUBi/vIXSmiqou+Mb1+Fz3R5V/Vxn/iGMXzTtLSp5enjTl7zefcyrQ9cI86Ps
wLosDnlexnBCZUxMKIO0WW8GcmWm4r5PfwwxWoT9f7nPP0dyoHKAGT7GI/SRK0lBCeeKBzpmrpyq
/l7JvwoeS/JyhmWGw3gAoRnCsHKxNApug3SfBCDS+4jLXdKeB3ErSvs+/1k2z0V8xtiMve59llNk
eAsQFE6R9GB7NpRG8Ouug3GVtaOWx7FxQLBtytltnh2M2g6p2RSl6YFwZB148tzX3/MP7udk4yyG
Sb2xGNoIix5FyYzR0e/2vAO7mFr5Who7gTm0Qh3HIiD0FM33WEVOdxoiWUxDRhBNGpqNNmxi76/7
4j+P69fKmHNB0xRdzi3MRhUoPl3zMpbxdn3zlu+MLwgmylC1oKkIRAAsI7spISQaZE8U1/86yPKJ
+wJh7l4wDOvCABZmCzU+UxH21cRTIMlmhQ+m9Q91dBiF3TokzyiYExd3JEkbCZCpix5mGh/cLH1b
h1i+Mb5WxRw2TXbRlKEjqC3QSpyWN6mbbRvtJgAb1b8AfcUTzDeCmFXnKjLco0IxCZ6EniWlutP2
qZnpyus61qIrnnkQ5nZX9EKqtcnkQHwUa+ghi14qVKAbfdN4GEfjTYgu7uEMjrndtbwSoQAFOC/5
VQS3Sm4V+l2qclzTojHMUJi7HXKgGka2gNJG415Vm59iI3Gi9fWFoOx4eYXFJDTyNABEUJS2j+hE
kM1SuI+Lzfr3WTyv+lSGEYmiGKxMCDi4pTpMMH0o9dmNoMg3WkJetJI+rMMsO/MZDmPcmCGJGleG
X5C7V5SyRNkJg40smrXqOaSEXNwOjHg+mE05uJMtXznzGS5jf9IgVFUzTpcIWqrKtji4o2zi8Wi7
aW+mUen4xo8q9T9yyMzkBTXTpjpRClK79d+x+DlnP4OxS9kdU7mrp4gkbg65kh8rNHUlfW9KAm+E
eVrR2ooZ40wMNe/w+iqtJvmpwnDKEI87tBV3r6Bt5XhFzrKuWPGryE3RiIvjVm48P7CAZQwWUTie
cdGJTHcXOMdAkqMzH1FRei2kHYy0GLZK9QudOjmGJANiq/VzSSrO6V68XWZozLcyGhrVtMe3It2b
VD5r7VEyXjrXx8zCMc03Q91wziAPkPliUeUKClR6sLw0ND3NSoUbEcMXZXabyI6qOTIvHbTov75W
yDYsq74PmSLJx6HXQYuATMMY1k/rBr/cKjLDYJ4GboV2n7THokhMzkbQGZOcZ4vhVqm1xbi/Lbrw
jtTVRyl3o0WV8blyx72gu8gfBndBObG7lXHoZLHsQiId9DLdkIFR3IA0L+eXSgsHZlKTnBr31Eme
nHG1rlCTBCJGViyjrF95W8x7YTgqy3dSiKnMIjr4bb1V8giMmvBUYbfva4OXBLomHsBeTZJ8KsjT
0V/7GYrPok4vh75wM32TwQLFLMZALfoNf6BRjN6qlVk738l7bZEH4ZRu62ewxsRn4TRs1/di6TaY
/4jJcGY/opbB5JEL2IoCVJh9J24yxdJkynGGSyggnvq/42xMH2SG4mLMEPLFMI2QjAcBdaM4V269
Anref7+aOQ4T50AsNcxDioOMLO5OdjOnoJg9UHhJ+GXvBIYjSlCd1VjeIIzaZWhrw3Ko9txqo1kl
dlNjMHNwwN5CNN4s/PJViqFtKOSADxVd7Zfb53W0dyMFlhJHVkwHM2tOCWrAkJno/ZsuhbxiaAo1
KIxUzklZdBszYMY6vMAQ4gwNG9ZAiy0UV7cdT3Zr8T6ZIbBH0U9UhFLYyl5HCDxucg1SmHSXQWx6
3TQWL0lwBWLaBnJ6SOBd7iFoxYw+62Aaqf+gFk6AhguCqFRxMB/NgVq09hkUs2tuL7UkTSeo4qyI
nalVBOTOIecO4aEwOwdNcKjXTLk6ITgZaAwI0O3JJa9dvKjQ3AwOYyqj+Z8BgZi1UMgVPo8IMmUv
OA2Q2yCg8qnujNgJo9gsZM7Nf83oPLnFaaIHGVaqQkfp8kPlcRslEQVknZrRjfow3GtP1a10726I
PQmTYca/3Xu/EdStG8jSoZ7hspGNVEZpKH6+kca9Th0VjbPhveQdG9EeQk5Z63pg9nKRbJ0BCrxR
i0AYd+XWMD2HeqYH/w8B2fvkkECMzRjNV2LGz8UG4uS1CeVUgfPcWDoP8+VKl9uMIrIcaArMZ+w3
TXgcBuSWn/TS1sQf6/u6WDicIzEnT02MVOo8IEnhES65GRpbJkdVRWeJvCu1TQGN7II3z3fNicbs
MHMIdb31pFbADldmdjMizMdUqNl7kOAx/df62X041rKJmRb7h+t4vOq2zDMm5txIYxSQNoTHBkne
xn3S7sPXyqZO4KAKt/XwQc+hrdsQl9+rD4UtvNVgrdhW33JYd25VO4RNBqhEw/1O/l5uyFk4Brx3
0pJrnwgNIOAoQVCFHTTGtNcYQe8ed1h/6wY9aBt419aSg5pHWcx3L9OkjsmAyyN1TRXsKkKydbmD
CosJyzkK853LWA2UcbqiEjh06NPR+AZME4r/U27QSxEL0FJxCvI8km1nbNSBOOvWzVvkdL/NIhsF
VV00LgJezM6dgFFDtA8mKa/IuhgBzFfJvofqRIAeCOwJ6YdS31TVaexeNAHi8vG3Knwm2U4t9sX4
sL64pct5jsq8i4S8R793gsUphXCIRnrs4t+gon2tBuHnOhJvGxmnX7YkS1Owvlt0uFfF56F9rN3f
/wmCfQKFTdyk1MNipGi0pEAC7eu4GePUXofhfSp2XnPUDV9tumnTwMqG7AMCjUbfl9Jdqzqd+DMU
j5loEy3Zr+NydpANsT2/b0XiA9ZTv5VIYbfiWZVe1zGWvdqfdxMbh6o6uAmSHF8p6NBM2oKOqxO+
6Xp3LFXpPdQfKz3YrSMue6kvROZ0D0ZUxooLxLK4cQlC3AQSI5yLfxEDQrIY2MQg9FX3VVrpldhN
HkRq/NvM6JAKMpSs+VhfyeLeiYqhKyA301V27wi6nSC8MaFAVHkQzAFyT/FgS4IMiaI7D4nz/4bH
7FzijUMEciJ4jOKhVO7caBMNp1D/nrjnHqw862CLxjdb3PT3My9ISRBGRAPY0EIeXdmXUQUWAE73
+KI3moEwrjby2g7lfYC4XeGA4MoigYFcg36HphaO2fE+FuNuNS8NpYgACpymsoH2HKce34f+UZaO
Qs2phi/u3VcagC0m0roa8thFoELBAD10B1G3g4LHN7AccM5QGHNIFbzy0TIK8bwb/67cjTvU2/fJ
TQ7lqtBEDSUzA1vep5Zwk2xIYsY3uiNxvt816c4Uks1+A2MldaOAJCbCEWg/7qB+5L2gf/HntydJ
haJfYbeWuqXWaA2vutNY8mFUrXqjcH7D54OFzZXOfwNjRMgD90nlYR8a8FXYSWepD/2x2ra78L34
8M8yiDsdFO5FZ/2ALIejs7UzFhWn0qBVBXAhkqULJnItx3on/XR/NrKJajjZSGbxjr6OuxyN89RJ
ePXHxcMzw58sfnZCXUWJIiMAvvp4Y4Ci49U9daGDb082EGF7aI7ug3QLmhnvfX3hPFzmYg+1Kle1
FN8cZOYB8iPKzSg4XHFfDsrnE2S2OhphHqGXsbqgfA/dI8QiorA1x4LzNp1+7IrxfF79MxhJrVw5
NKZNBClw7NNfMt4QkKUwifx79AmeNQQ5al578KIz+vp0nywYM1QlHUu/HYDa5D8FV7HjCLQzMQju
njTkSINqs/7FrvwRmF9AcyaK09CBhGTJpaWoQY6eMQGc5VFZP/dujIZjKbRTkN7Z60DXD0MggeIR
HFx47ON/GX+AFJqPUTEKQj3JOMh6iD5WSBW7lf/mtt3PEZPOfiJbUpbeiwovU3j1KSf+HlGDuLwE
XiKd7daP68z13DLILAiFm7TbKPQ27Daa9BpQ3amEb1Tj3MdXJjoBonFsIuoGPQS7rQ1VGrWvoswS
tcEc/HMvDTZxzZZy3vVX1nKBc9VYXWIoN3c1LAzJDDvqXxVjnERSBfVbYrzqAq8t+Cp4UsHbhhZx
kFAgtLlqmKSIanyvJJi90Y4S3tYymOrWzeTaHkErhgwU+Klgk2DzuLTHvogz6jdaauW6RBA2wW1F
dWKYUAvgcRguLQY05kjoItklXpVGQUURC7FEU3SK5aaq3nNpU685srFdBhTBYHqg29I0xuSbkkRR
6YItuVer1Mxd9UgTtd4IQ3jnE+EuqRT14ErdSRSEg66Xe0HKnotivMklzwNnI9m0lX+fypGyjdX2
kIERH5UkyfSI3HLcwKdbuXB2008FSQt43XBIr5LcXdnqqh75GUgUtE0uJjviT+SOBKJ0UOXofWio
uRbpP7xRtUPRs4yW1wW58OU1aDFKOph5Qb7I0gNWuQvWnwFTqpl48FpqeuUDmMe3f21eADFAUopS
B7q/GXeXxEmR5IMHRwAn5FZkq4EmkyuS85k9ZHYTLU2QEpy6t1AzYKy4ipUxlAwcy36jboTb995O
fqA8jSRPUZnb4aN8fWgtNC4cT9FdacYvj8KTf8jfqM0r+Cx4XUzsKxqRoEkGXheZNcGwSEU5woKz
PnLS5pkO5WjSut+NqHWVZWNDSPtBzKG0pHLH5Re/KOZiJ3QoBrCcUJigL8AuDWwlNH4MfW31uXiM
/ZHjAxfOMZb4BTP54tmNqaYlWHoawARZjSKkdlv7PB3dhfsDTLoQIoZ9oiGYZebWC7C7JwK+p1Y+
KO5tm34DCVvdP+jVN0XZNS4vfpuKp6z9zPGY+K0eQK0yBGGGkRw7K2+jAZNPVi/a3XhQhDdDNuvu
WWh362fjel5XBZk/iLERDsBoDYOx2qjNjQKdjiC52gn1Vj8TJ7Ok77VqarZiJ/t2G338XIdcspA5
IrNOeQyyJPdwTeYJuRvk7NB76l0gfPt7FFkkKP6Cu0GS2KEgrTCmyhYEo9R4cMp62BdlZYtpwLHD
JR8KAxEnBVFUT2TW3muji3qQ3eCr3fmnftPu8Ry3xLfspHwg8ua9baQFG5mjMWYPtlNXHFKg1Zva
FnbaFtOBR7RR3sZmjrknzr28dMhkyMJh1l8T0QTLlPu7UPcLXSxwyNCRKle/Ih7A9VsN1jdHmNY7
O8aU5mpDEiCgayje198gbGkSwUSuXLSjE+aYrR9I4P81HTxQ0dJLJWkiD8ME3CWqFGIAu9Uq+Cjy
JKoHGbSuMc8uJitmTzNEmCQ0bmO+DqHvJYarlpJb9l1mpfvwTr950n5Ke+N2PJDHyLZ0s7JBOYC6
nv33Vq/AZcH9UnlyXQxqNPiZKzfwWaCgTtEVDQ4KkxvjXBfwpg2cwUyGM/tsQ+pRv8xbOI078Pq2
NiLCzNKfJBTUtvQmO5Uv2q44GvuR4zo+K4PXu/q1PuZmU8GXmOYJ1idt33oAj3eQtYXX2siPmRn9
yk8FaCtb8BjtpLvQLF6Fg9M0VvxjsEE/vC94znPpipjvA3McNSHUPKLh59SVo+7oI/IeR83OHekx
z+xq0zuGreyKU3AXvVqo8a1/60VwEPJOqkBwcuw4vqfpmRFlsLBAOzbxNqliW+zOkW+n7i+wmiU8
3o8FiwaTJDQi8fzAnDUbVcRtWSpGVOeWHBCLNmhz69CCfx/ogRmHUCXiyZEs3BNU0dEmrqMtQkVR
/9LIhKFVi5KARyxKkXKs9Y/WQ6gqSx1nHxe8HGJPRG2fzwI0SV3ipLKYu35A8BH1UjiMnQRav1bl
tWdd907hgtUwey+CBhsvKXasO/SppyXod7K0Z/2Nnmqbmshz3huBudHs3mrs8YApNOFG32C4c91S
ltzsBTZzXouwHIqmALZkVb+Tl/IEvZojFK91GKmRIyMno/vumbyuwy5t7HzFzGHVowIGEwO1So49
pHf/umN82lE88GH9mH8jLMGqhJ6+TPfx7wulkxMz1SMz1J/E6oSxX8nbDjxh7aVY6QKQua1y5Nfq
PJ8Aj9q2PoknehyPhiP8qmyoOogmOVYcD7NwxpGpmRIY4MBBGMrcInHnql1NYJs06w+N0W9dkLRp
xm+ZvuOdaboi3SIfyxnEXPxu6OQC17hB8CZjvlvXpkUX4VmKEL7eUa+DBjRPNWLRIrEsERLN+H4K
+/BTGtnPwIOfoacbfDTKSxzsA3JTI4sBBbX2WULGcryHcIIX/IibbYvgihf5Lq1y/guYjxmpYAEo
UgVnwh2FA6RbpDulUD/Wj8C1z4RWG0QvJXRhKxMR76VvSQTV9fqqyq0meiSpqYWHGllh5U4gB0X5
tY412cLl3XiJxXy2qAuFLJn889D8oMoWJfmwP4nBjcGT8Jv+oUsgEWnDr2/HBBmlHImwDnw7VIQc
AX9CN2NPA979Nl2eLAxUlakKclwoPrAteIOBzoLemPwyXpF1rlsiOrzF4K7Iss36zi0taIbE5pbV
cgwCPxEzNIuOu0RxN5EROmOnPazDLC0IjB6KNHG6oiOU2bc4EouwGVzYfJncUcN778vghiD1oqgy
7zG5gDV1dKnqRI2LYJe5PDVdTGLZA5YU5sem8e7HQdtSFFaRvthEUb0j8r1IwVJUSKbR30riI8bW
T16lot3rvYwiztKvS+ZTmPL1e9gtrgs0r1UNfs+ouq9ZKzpKKR7Af3MII/++SnQnFgebIl2hUsU3
+/SvzyHgwYCFVzwo/DB4dnkOu1Yaoq72ciutoDeFGT7RgsgXirXWpG9ff1//0Av2hLEApLSh0gAZ
VjaiGDWvHJIcU4Pg88QwxHaIf4wtx0nzMBj3pbpZFBuun6OzOjVHd5sOnl1Ak3l9JYtmNFsJY7Je
kfdErLASBdQd9XchuPVj2w+d/4bCeEk/N5paabAWDbSg3imW98g/SvrTOsryjuGNLmuQPINHvrQB
XRxDCjPMQW7jo2N4Z2CIczA4rmR5w/6AsIKSYOfsyFhOn164SZW7hO7CweobTkH5+lqBOSOBDbEF
MCpdibcUKXXDnmLDhApV1K7e53JxapQcHO+xZHWiCyIdXtVhafumCgA66pEphgbk5fbFIY1KA5IV
lq5joHEwThie2xo1Tx1j4VrWEdahxRtS0UgiMjBoGA8xe1vAFjTpBrK328x9X7eD63tySnNNmjDI
2kgKO3iChtdGKmW8K6geJHbX+mhC9bvEEav0rRvCBn7RSzj+7/qDXd7Nk9nMHszl6CeNkuFurj07
0W9D99lwrS58yNJTLx3W17eQ/pUIvB0iYtwxFE0vl2AGcZUkKvCl/EDfZ/4rkVUrTAZLo9A2TeGO
esgZxo+uwYvqrndWQvc6cm2ogmpEZvscRoQ7oCpHfFwHdmt8V2THbQ6d8tYQa32Ji0BIsyPjhv78
q8JF4II0ocoQoebNt1777pZ7r3kppcPIo068tkas6AuIvbYwg0rVuENkIJbfaISLiacRfh3gQ54a
Y+ZTgg26VuyoXqW0Y1bXGmKp/jjW91q6FfzX0tsV3TGXjl7FSSAubdwcjrHDDF0vTdkALs4HayD7
cSi3bvAm9Ls65LEHL2IZuDygu0hF9HlfmmE7YiwG/gRXPnmp9XCnqOM5k0tHAGFxLvPGr6/dkwTW
AtDIYzRNwp/Tr5mdMFWoQy+b7sOuS0xKN53+7OZ/fU9NGAoudtT1wNzB3CBZ2OpD1kH3tcl+qcND
EZ78ASPrnNThks1pFLk7SlGbu5LMEkUIncl0QhHPmgvB+u68fnoWnRGuDrzsPv0fs1UNKfIUItg5
5HltLYdM3Yen3MnhPkEHb8TLtS5ZAc7oHzDGGSG36zdNjAtRB99IEO1VelbV3KRkD47Q9XUtmQBF
vmgiUsSjgTKfp+50cGD72LgCCt9xuZ0EglSQx/wDCsZ0oJaASBJ31aWh+WUGVl0CNRxDOA8G5I6N
B4HyWrevwwjcFzMQZtf0ohPgaQEy4nBm+yr4GMUDwYDG+loWPw5K+oiKkTKGQublWtI8r2gUAEaP
1GNCBGGHrAJUCrz+jWJKXfLchHOEFhHBNk/g7ggB9dwloq/6qUpc3E1u8nMKJCpqFcJe6EA4nW3X
F7e4h3+g0H5yCdUqoLkMswzmMOyqaF90uWmoCF45MItWN4Nh3JzmqkXTdIBxY0drvzf+Qx68rK9k
cdNQJwF5GQoJV/MyRugrYCpOckuSzm24qdUDMVwzCy0t4LiGxcXA+RCwvMI7KNPfz7yor4B8VAbr
u9VVwSYfZCuMk289hJDXF7T4aWYw09/PYOKk0zWoneVW1KARMcQsnzOImlln/+BK8Qb7s5xpY2c4
gUZjSYyAU0KZU270l3T0/uXzzyCYk4rksZei4AKGGO9BxZCrcTfy+A2XP//XKpgzUylGU6iTIVdi
tPExrhRtC3Sn+UpmttzEwWSul1kXeJ6v9bAPmNKIu6pQANaAPdFUuwo51XErqG9ao9s1TZx2VNDO
3IRoc2x30Wj8t/1kowaNhm5beMCHe22kp1bZuhUv48+xclW6NAspboNIz4ERl4ZNfYwsg3iXx5XG
sXF2GrHQsg4kRgARPduonVbfqNKB8lJXi7aBAQ702CHXA23Iy6XIZPB9sQdKl3+4qVkMThuf0Wts
UUzurR/ahZwtTGOGxZi6L3ZBT1tgSVtx0xyC2+w2e0aVa0dHUzF7BA/3zY7+9at9AkU/PTYLFxR7
RfkKrfDIyeFeyZNcOHHyi/I8+PS7r0x+BjEFZDMvEXpxLesu1qWlL3r63os/IsNq9Ue9k0yicOx7
IRN2uSDGxboQShTjAgvKM1MEa9b39FhCB1XYBraxlX+uf7Nl8/jaPcbR0hbDvZ2C13QJqhE5aGy/
7y3E3536nqkv61jXDeh4+s0/FWOLUd1XauUDjAy7xCFW8KJYGHy8bQ/lLtobz4JpOK1TH4StvC0f
Aht90Ou/gPchGQOtPK8lRYat9UswlWVW27+i3R7abd+l/KaVODnWRS8yMxvGLaP9Lyo9BWhSqrxj
Zjsw0fy0GUpxv74qnsWwY6tU9nI0FGJfa88p3Sc1tSk6kcZw1zd2pu2yAHeov3MJb556WsDKuWAn
WEex99VcA65bRi+tEe6N/kl1J0ww1xihJaJcU5ScCITzDWXGN2fuWPleBNCmKzeJdM6LDkSQW6n6
3kEeNek+1jeX8xHZVhAyRkVEJveSNj4aJRLwkuUPsUA5q+JtJeNiJAjyjm0CGJJ9QOUsrw+0cZF9
3PmdNYBFg/d+4C2LcTJenPtCLwPPHW5ofZtlT1LxuL5z009esw7GtbRFnBfGBDF2j/3wLg//ksaa
uZOrrmDd9bSwBYDe1y/jIDxA4N7MRf/soaNr0NRjkN5BbsIOE4134q6o3C492efs7+xGKHWpIGEA
aNBAvMhJcwpj7wgGoUOsBIfSINaIqZpMBPVjTzj3w7L9I8qneB6h+DrFZzPo1G2SRq5xGYWCYsXk
g4T+1k/GjThCVKkMb8ZM4+SEFm0FAYQOphQ8OtkyujxGSh+H04lTO0crOieF2mvHJe5YvIpmMMzB
Vhq9NEKwKiI52G4SXbfKLrhrA8lO5F++UXG2caFFCZfRrPLK7KOGl1+gJMi4um+CbwZvyVnbFzfl
zgMh3x430CHsTfF7uOdV7Be/3wyXWaZW1nJLfOCKNYiwksgymm2d2SUZTSl7jXjE1su7+lVgZl7w
ihqOlSSgwOxmLwL6efXXKrPHaiPz7talcHbKyGO+S6PqlZy6qlVqM6L5ygoCsu8F44jDfw5L7ab1
/b+f3JgS2F9YzD0uQsMtIynOQA/pJ9+zu+zcjDtkdRxDMEGKYfaVzgkdlvZxDjk58NmxUxIvL+IA
y6vi34l+FJrfff0c+a7lY3pz3XEuWcj0uBbRnD0J5zKWWTZt3cfN5DijDQU/WvAm6Sd3yCALYOse
j9ZuuRowg2MMMsmonDcV4ApERFTZx75kCvpZR5fRaJygMJInvxpN4yxy0VxmqKxd+nFNIfmHT4iO
JmjRgMwxQsOKJu3WN3PJec03k7lY5YyGUY08lpV1bxGxiH8fDZw4b+mim/LzGOlF2fCKSgpFosbT
CvjHTM9u29x9QLzAuXB4EMxdmmZCrmd1ifAgd0+o7DhFxXsoLm6UgsIMBMmgCc0m3pBUKoJUh6OQ
1cgU/e8V9K1CHpnQUpiDEaH/BbmaTEIiLNCrHs6PDsPbWD8Fhr8PkPDt3yvhMQzEM2RgrHUDWNw6
NISiqAuZaKiFXR7cFC0Vulvh60TDW2ncKzx5vEVDnv37zKfpSQpi1ylADDRtpxvBnR+hY8DLBMcd
/iX3oaOcix4F9CJCmONyLZrfBl0gYi2o/MamR4XEDJr6UPi8+tmyMfwBYlWAGtrHUqQCiOR4UuSv
RgbBe54XX965LxDGzxHETTTASxcd+C1GNEw9BBHjc+BzjudCYyVuCxXJckzdU+goMTioeEt6i3Zk
azirvume7f4jO2hg+N0k+/TV2/aHdDvY0R6s2QdeB/CiL59hM841Fap60GWscZimabzYt/wElNhq
H1ij0UOEJN51eC2tm/zCXQUFmUnRHawJGIJhfGucqqGP+TZ0XENMuLWV9ozewzKzBeNlHWjp5YkO
dgXbC5FE+arlNxrSVEs0A52AauMoQ7IV4nHjRh6qK+OuVn6hKeBWRQItHLRTqPK6HJbWiXYp9BpD
0wVuhT0OI+nSLkTPkPI/pH3Xkty6suUXMYLevIJkua72VnphqFsS6L3/+rugubO7Co0phDRx9nlS
RGclmJlIpFlraAAolOtlqE1gxBmyqvfhRGWgxs0sOVxBPMFCGrYDMIGAbUR++FEvh3KJNDTH8mjI
ibe+T4snQw8TDJICkAf8AozaHlkqX2YfV6uziwGdKnsx74oRY1mQ1l+5mlseAIKM5/Ws3KEu5Vxp
yD8A1Z/+SPUcA1z2mJGEWsBMpJLnluiwsTHAYILQCtL5RnS96GoxG9B7tD6s5jGjWZDVFKe+gCJe
xrQmiD/Q/1MYF1QHtIHV2oawmc4YXVJAB6zbrUWUeHm/bMKCGwmS0EnFywbnzPsKOMHsweuQ17WA
/8ZCN9L/PEmUQFuUfbMk1qbNPY10c/ern6uny7JFWmLD1MD+GCaO4Kzn4byMI7fHyDoCoBPvSzoc
oxIFuEG2nysTw8UgWyuXtQJoto9p3VYviAmGx0m2qCkI5mfnyNzmJD/uy2Wo5h6dQmW1fewCO3pQ
9waocMPLZyY2w8/vxZQ9kbOkKFQyBBqfLt2Ng6yxKbcG2CMVt/AnGWSGyDgsy8Gerop3jcZvNMT9
2ur5DKWGrhvBqKwnBGPR80tVYv9NNcufSZ4t26odAb/UDoXk3S06Ukwzuli/w1K1x+/G93OWlMOs
YBwUZMIkXdv+zuq7Jkgs0Fev6zxI5ImOFivP4DWBG+AVx4XTtY9GambQtimwszO8eN1hiHYavU56
SU4menNgA/U/UTwX31oVJjC7EN/M2YqIZo3+UsVvVm/7mR69ZkO7x9jrx1Lr+wWQbZct6Ct/BQA7
T92Oux7XzFspZU8P67a4yW/7jUeS8K7czD1ZKcHMa3bXvY/XbUOsvwYY5ERzXlKOdmMnrHlmLXea
7uvjfd896NmxQEFchjciSD3O1OQ8JR8bbZ07yAJ7y7EcbGBCA5Bq7EKA0t2lo7et9VHyXUUiTz8r
H9DAyDxicgyRpkjvRqDJUku7VarWz0bsH65Ath0t5e7y5xR5CTwEq/QWUFy/oDi4aePWExu3GPCf
rfpK9KwlWbDIUEyEup3I4aIouvjdmBqQ40ZTcF0GVYl99+ZOyTauLolxQlG4FTAF7iJn5evqjjJk
g2EhYFd17tOk2FKHNH3Qt9rOMq9c2SqiUBzLi3GGuAn5UfDIqgHAylqEg0qTXbPamq80mPZaimq5
8QpPC/Ikuq7z6e9hHbAFz6ipbIQcNPBYQDqJ5UaDDchkQXJcF7cIgUTLd2qzvWweQuVOZLB/P5GR
ZqURqRNkzKnz3o/ZVZQkPl6Ej0ig91hSJIbiBH8v0vGARKGhHWlhdfpc5FhMjbuyaeVJe1IU36Pf
nHXfTU8F2oXSYpHoijoVxkWUatCj2EEpGv3c1I/Hn2aaYn6dwdH8yFHXjKarxPrryXIg0aBKgGkT
1BWxsHauXx0no5oykYq2bmatP6x9shkme3P5GAWb05ADzmIsGeEgXb7uvGIhrWtYEqhPA7GNR5qg
6bqJF6xDBDr9QIsLlSnFDaxCtosnOlRAzrPBUbiDxe/mpmqKpZMavq6iG6q4SVgkz6rzMtgH6jyU
oIWr0qfLyoqiGBCJgUngIcH2+NlzIBXQtFNwplqsPw4AuxgKPYyxZNiWiuz+EzQv4Or/yeInONw5
xuhThnM1s5/xUvpFFJU+BvSeW5qESVnt9X5uiFp7t65KXy7rKcoxXAPLjZgPd9no57ntoIk2doOK
ix/MsYikDx5SKgzLgcuU+mUtme6RCeN8Y12xpZlqEDYaHx7d6n0e5Olr04Qz1hkv68X+FNfswpl+
6sVdtu3aAdSFzWSO2oue/wCG0T/8fbTpMQmMRTHsBp2fG1V76tYe/n7nFY9aPL7rhQyGW6gCMJ7x
mkeuC+DocxG12hpehaadP2VBDiRYtZYRWAmgb+DRnyK+kCzVaqHmGZJ357ZK/Po477Ptcte8mRv7
0SY/6t9aGIVV2IXuVpmIDJGXfYMv3wgjxairA0wI+ee5gmvUj1OKWrDvqID6ByVm5wWlbGtQdN+w
ueX/K4RLE9oxN9yWtUEM77lx9kUe6CBzhyP4xXxbfPyDVZwI47ypmqOlscDvBB4XhWio0ZmyJFJ4
Zg4wcUBMjIUIfqkDjZbE0VtUNxeK+TvA/SQ+zZ+1tJPYt1gOABcQFFRWTD//NsXUwVnZlJzrxtNW
xQsnzLB4EWhaJ6uOCb8Q8MxNBFokjfwzR1GBWd5ZCH+e2oa9fUgTMIr8suqMqOWTET38/SdicF9Y
d8DAxxdsIW+NY6N0YPL18tqjyKnIimCik/sU8IUzaGlWt8hdCLCnHw6UaJxDLLsyZDK4rxOjy92V
KWQs9sZL7w3rBon25XMSXYCnanB+U6uDii4UREzjMU59s9vXQ2B2kjAtU4RzGKvEY3swIKU1OlDH
ZuB1wbpf34aXlRFdPCcvTP7l7ii6BxI75pfNpndJ7D1nGC7O7I/S+31ZklChzxKSw471NL31hgWp
NSTVETBRmsgv7G3eSRI+YTnyVB+m74mUBsuRSz3h2MZkvbeAXTk1uLZjLbDN7HnU+iD2eny4Bb1f
oAKt4MEoq2ST5+lN28yyHyM7XC6jz9W8K032fB8Oyq33uNyDWoZkJtEc4m3VfbRbgjJMn91XV2Ki
wqrF6TFwN+RiWp2+pDjs2QU3EHZ0k7Xa5A2KXSCanE2TIHhtgQ8RxMU/jCCePea5WfUYb9zBZMOi
NLme5/cGgIlTCAC2BRAn2uNlm/p/6Omi7qXjRYigdf6526avlobNO2KDK9rni1FsUDN8A9v4Pm1m
JGv5YPmZlT5WnndQm6XeXP4BggiNxxNeT7ijsaPGP0hHN4qNCnNWYBGO4Z0fExiyJ2DDTltzPKSy
4CZSF+JMG2MLrDf5hQoIpESenaJ84MbKjakhL7Z61LwSv1ew+QcYyiW2w0XtiLrku8uaCtz3TDTn
vrnZ9l2bQ9NCu07rMG9eykgiQuAuEIHpWINVmLGUdP4xS7sGtD8bAEmb+3QIFDNMgWY8XvWGpEEg
1EXXLOzWoFrp8pNy45JpVuLgGEd7py+HuHpJJ8krSajLiQguoc8Vm2ZRAhFlEqbDdQNIUGUO13nn
jfvLH4YdPJcrYrHvUxnu1NZ28uasxofps02RHJb6+0yxWvF+WQpzpC9SsGLFFqhtS+Nf0nmhjB2g
6HHp5UQD34Nf/jDC4aiTSBa62PXJS8KAAjimHPDV6jyjSobmdF7FzLavlwN9WG4SAA4qe7ovIG2Q
dVwFTwkgnv0n7ctAauXVaqyo6JEd4216rI/xJrl2j+qGbtettW23soV6oUCs7Xsqg6r8MrzgZGUb
rw7U8yzA3qP/2E8SNxJZNz7Q/0r4MrmQ6Yk3awMkqMrdOB/dbl9IuW+FH+lEBpdmucrqTNEIGcv9
Giw3OfBAfrbhsole4+/K5h/eezpw7wCghODHEIfOAwPQ/vRxZa1pWqgzhiS93EcaLkPWFznSiRS+
0u/Ug6HWEx4Qg/nWm36hX5Xpa79uLzuS6MY4lcKdnBkV4A1OoEvqgQHJJNV8lacbJX31jJtyvb8s
TGQKDKUDlW7s5Vq8L7kDYDIAXYQp8qXVUXMDx+S01nHoYKH17/NVRhTgaY7G8GJ5eJja0FbNcBGG
qgxEqtsl/T7IJo9FH8j12NYYtukNLNyem0E9T6PZlSPmV+KfrRG45SbpsGMsA2sRjQoALug/Obwh
UOwP6xPG2oAVGGobGnYpQVHtzorCPFSOtWzsR/SRTsVxFlFnSWG1AK/01Q6j8DVAV9mYePD3lnAq
hDn0SV7s9SBSTVp2H02PzbTLu4eUSi4imR7ci0WpcuommHL2NQsKVJtFj7GnLzEzUfhEqofRLxg0
5oq5w1IGPOyR9bF2+xR0a3+1qLLRJZGHosmO8hU480CYzpmZ5cZjoQNJ3I8bA4+V2a+WaqujcptW
3r0Zv7uGjA1FlCwAMprtPQGNAujv5x+nx0Nvoqyk0IDjuB8bsK4+WDkFD5FCEksCuCETxllCY2C0
LdfYi68MKyAKLvOhW9PNooWDs7lsdOyk+Kv8VC/OItgooAsGVuRZ840KuO1Or0iUhkURdFGPzZY7
BU/OyyKFRnhylMx+Tuy8nbJxGXu8/zB3e8hK760H9oZhxrK5F5GRwEbQhLLQR8cM07mcccVTnCq4
LGbMRuvZS+O8eBg1d/ZaArx7yUNSfI7/CeOLkVVfLJWjQ1hN492Ul9jVH3ZeH+0TsySKs/7S7XkA
UYMq2y4URtxPLXkEk1hNJztlGyyV5YLN/nmmOlkTMH/L+mtfGScAbHtynn/oR0++2xAh6I5MxUmv
f8Sa2RK1s3CXLEennsNCNYJUjW9n95sKysXKfUbKtk07nfT2dKvXT3Q20VJNwAo3/kvgZOj7QBVG
He7LUKah5EbtwDdnm+66DnlB0v9u1laSFgi9En0G18LEEsyJCwFah0F70PmhNqY+ddFjb9y25Xb9
SZfXf/APHSmvxmD9vyAyTF4zKs2K+JmlIHdD+cNzsLkuG1USanOSDHDaNHlXxI0JKaqd3eO3+Fme
PkTAPCvy6tBrstxDfGOfyONi2lqtK0IZbjcUcUBMrP5c4+/VXPjqYG7Q9bxeteUpUp+drvXtvJG8
WIROciKci3LZrIw56H4QUNX8yrUeCzV6zOJ14+Bk//7jMfLZP4BCKtBBzoMOLRhHeQVJVXMsnLBt
jrETXhYhLDGgtQdLZJDTADQ+l5HUaHs4s4rbz/0YlicaO2TGmlds3gwwmBn0O+mjC7zNy2JF1/qp
VGZQJ+6PB+7iOTGkYoyg6lXfxnbEZQmCrwSFUCLCeLiKLju7OE4kNBhfwEeCg5mz/pwZeHwlBn0f
ZgvjSmDquixMYP8YuDQ1NCM0vFv4C31a7NXuO9i/ov0EDkJgL9leKZfABVOykX5cFia48s6Eccbv
zBRc2ROEFflhmFtcQmSaJP1J4emdKMTZeF6vq6GNKM2sGPJa9Wc9f8iwyx7LmPUEN92ZLtz1DQJX
tavxn5/o8zOgAjZOj3kjrwla17teBuOZTmVoS+e7ZUfIGYe96t44sQ0rBU1eGwMlRQU49/3l7ySw
8TPdOM9y3YFqdQvdKGBQCrchUy+bi5PpwbnRgIGtOafQI52NK+zmYLvIgyK5JA4Jkp8zTdi/n/hS
XHrIR9huBDDN7P7o9pu51Zk/Easv/Ornv5wb0GqBu4j8mH/29YVWWF6H4A642sDorppEVnP608vn
ElUo9J8I/sWX10pXzgpEWBtjhzVWEJ/OpLxSnm/U2+kbPWJu+QnzN9f1NgqzlmTvxe9M9iNEl9jZ
j+AuTatrXbYCgspQTIYJTE3HGVxjWHQC9QoQCQbNR2vWlokVh6pP1bnoEXuj0msVpOaNRTrjvii+
1fNxjGdCZ0kQETvApyguiBhzknUNK7vadk2mZesqsqe7OHx8SuDCR6UA0qHzmAS8NNwJDLrhlG6L
DON9NWhftmAfv2ybstPjAkeCNua8FhAIogtsta7rXTJl/pAEk/H9siSxa3+qxkWPqfSKtlAhCaQv
y4CqnkZKTVYNFczbnJkgFz8as+z6IUGCoS6Yjg7s5LUtv/fYoR3V72UaLDoZZahxMqPgYglWJ7HB
YEIvQ3sZou/SUqXs3LicSWtG8BrN+Pu9F/9QlmkHrMfXvrY2lz+PKG86PTqXa3v1dh2PKzPumppY
StwAJa6jQOEFmHd8bZdBqR8sGaSfqNt5JpQLGUlrz8VgIxDD0N19Eqo10XblVbJH/DB1v7lVnhBD
yj64rKwwGwBUOdDzLQx78wt4TobMJ9Ih1p1okBTq3kChwlE+HCwNXZYktI7/JH2pZbdaohbDAElL
i43LtiJ19y9+dSKBO8LKcYZBZXdZC8x1Z/yw6Abslpe1EN6XJzL4GOs2XdoasA0r/2Z7jyu9wWjC
nAM338AEuUSYMCQxwiIHWw7gxOJCkqZMToPVd/iwfm9o6Na4wdwdh+S2VraX1RK61okkLiSpXjoM
mcmiRfegWoGlhp6MTVBs4ScyuIhkUD2p1gnagK6aTGOoGH1Y6qFW96TR/KqdSIFlNQPjli9Z8a0a
/WmQeLbYBD/PkwtQAHBFbt1Dy676aRsf2Hu5fIrCO+tEQy5Arbm3RsXMNCxf6PQAAvBOuYsGOG5Q
dGCPq2UrDRID8bhIZa1lZJYxFKIAsnRUP1r9iQI3MfZHWStKJopzLtCL6+ugMVtE4Uhh3+stWd7G
7GDJ2moySZyLGdijm5yOSZoUDEpfJUrsax2x549ZNlwhjH6AjMe8NBCEUQA8z36bdQEEOGsPqO6r
0oPOzn7vrbtONg4u9K4TMbx36UneUVapWZ0f2Fobp6MdSeqKQtM+EcE5V++O2uCwl+PkPsb978Xc
XzZtmQqc61hpYwO4HSellyCQymigDlvjr5nSwYWHdud/n4Pzn8Vs3Glk56SPNog/C4BybA369v+l
CX+7F22b9qgT4F2KeyjVw1WxiJPIMCwl58WXDdrRSM2OlbE05zk2vyd0m8sA+P4UUr88dT6Py+Uc
BZyVTZ4xTRyNeDsAzFq33/U78DrdaTdNkL4CzDTIe2IG3fGZ9qRsSHOlSEKq0FlPfgP3EGhcTCC7
LOcD+IZvjS8JyNnb6pglRw2bxpe/nDC8nshiPnDyVlUSPc6cBrJo/SMCi+na5C9qagTDpIa95wVN
U2wsu/h2War0mLkgEUdVqeF6RNq50Y4aFo3JugE31+8C1MKBvV+31TG6asPyRd3c0/fu8HJZvjDj
ONGaCx59r9n5yt7MdPpu1s8KyCDG1t7kmoYGk+2SMssSyUGzP3nJsLhgUsVjNLksyelrECiBlT4K
gU1IFNnmlsxJuKDi2GWrzUw1fdm7IKacXqWULjIRXEjp29VUcefDPr2NMz+U+bt0tUGX+AB/Cy8A
Aqy8FWqkRxC3b7WHhGBM7g5JaLsG9Nralppfv+qb6CF9tV9VMu30m8H3gmdjWwSFrAog0ZhvPzSl
qywD/fPxnvLhzusezERy2YhFYGOEtTnxduDso8+NqVGZRyzrQOJ0l0XP2PC9bPbiQ/2UwdnGYOvR
rLmQkeTLc1L0JJnNTTZHpK6rb6Upm0sRehkGUgDnCJh/1KfOY0vTghmvMJB0OFhjAkom8YbN2CZB
Ux/idK/KevjiChEa3yajgPZsfs2osMuumIsFld6H7gUT2jCR5IjFPosUd+ZNJ2vKCT36RBx3VbQR
9k8XB+ol6jdzObjNPq78wt1f/mYieCvwiH1qxd0GwMMo3amCVsrOvV9C9To5GFWQv9bfW6Lt0216
yO4sPwovixWa44lU7l6wshxTJiWk9sYR84zq/BorEs1YmPgSEbE1qKEBAPB4/iU2tbluFxRNjRzr
yepOy8IOGMH6HHR0azozWbPXf9DpRCAX9dtBVzJDgU65u+hHGymxHw0WhnHURQbWJTy+E1GcN69u
naXzinnAwcvu1zL2E+pc5bNkz1togSdSOH/W4bodHSDFzreuAf6Fu0K9sWSLMCI0WAzwfn4oPt7b
YKCZPTbcuNIAG+u52hI7vmnqcK5eQA3pJldYq0uiq7F7WFLADm28f3pLO2wHE5hkDBv7PJRMJoCx
J5s1wNCZMuajtXy3ZdFRaI8nMrjTNDCqYFroQbD3emwERfHu9D/6NdSin40ZNjJIAuHHOxHHnWqn
0F5tI6hkmm/W8qHpT7Z3JS28Cd8wYAQE+piJlhuPGuwuuVWV7Nt1y+yPzXscSWxQaOknArhTm8zY
TGoHAtp+mxUHQPxJSQ1F9wjKQ8A8ZlcXOvPnHx/oA0rsUgRaY6nKhzruD56FeZx1SK1DjzW6G6qC
tEg3u2J3OWCIPhHgW1zMCALbAxTq54L1uZwtr5wRMOwHx7nHFOKsX2WyCoroBA1wgxiAY8E8Lz8r
AxZKpW5ig7mXHkTA3KPWCnp4Y3tZGYElYM4Ry9lo5KDs5XCn2IEZQElcK/dVbL8DPi1SCXA9/4EY
5kwKd2+MXuPMgw0pQHq5q2tglzf5BvQ7jx1aNTZ6NZeVEpwd5kEMwEEx1DbQQZx/ISAs56Y7O7nv
DHFYtd2H0c++raiS1oxQjIFCu8HQXb6wMDkgOQBmjpv7Y1q/lSPWZrT2zpPiW4k+EZgfsdQIY4PN
cfbmJHZhmbGS+5FbWqHbZOmDasdva0bTMDGGYxHVN1lqv1YY9iXjal9HtDCI2q8NmaPG22edJcN5
Y4GVu6TZcq+B3+RYNnaHzw+4sGotWZu4wOZtTCZQbGTrjdX7WnYovKfL31LgbUBCwwACQ0pUQXpx
LqrEInrcZWnhY0MGSxQDjfyoxB2tLVmEm7pTelk/THTemMb9P7QYoIrjQrAWFUpraF3hD+M8EjW1
u21fV51knUIEU2JbWJSG6wFJAB/2XDF17aK2WtD6reOtrh7GNoy961Lxi2ZL8wAFh22rHuy6JZ35
EblhbH6L23003CUyrGARgNrZL+GOOEtpQtN5KPzspWMPqfa9CRqQwv4athkqkPv4aN3FoRsOO/tG
Bq4osiQd41tshhNEeTw+0zjqwN1glsQm+yevWknZ2xpx8F71wX0aE3b8ly1KKJJhOQL1B57758Fw
UtyIZ4c2pVYU/jxvvOEApm78//ti6X4tW+sSNbjsP7iR/yuLew2YiT2mtglZCyD5i3hXjinpEl9d
b/o1MIz7BQhHrRJeVlAX+cypVC7+2RFNq27OgZhUZAx7b3bSa12ruu9R5C7Xbp8Yt1pkW7+iaXbr
De2HriS5rUZ7qmrj/bTkJZqyugYubWVW9542tqPftR2mL2pj0Eo/VzztI+6oHU4JxRXVY8NqJrlu
1LsoS+hzXJpLHjRKj72QaLQkzSeRdrAYhpDsWNgf4x6QVoOpGsuFuSopG5vegWo7oS/eKhHDrJ6P
ceCeBo6cBaQI4DOd+6c35c2iAVsdVOratp21jdvF4RIZko8lNBEQV2ETDiOM7EF8Loda9thNLe7E
aQFoQlhMsfVbGdshI0ukp9HGS4YoBMJl/5AjBDr+WKKwS2hWxLIO5Z9xLl5lQ8WtiXlqAH/wQyPr
ko6WMYBaxNgAfDraawGw98gcfmgBxVD/cE9D4+AsRMmJ7pL0kO7BsR4WO2Cq7eerJSy3AxnCR/3Y
PJb+P+x1Y3f8vx/Hj5sYWjUpCuM9WS2QjRuPg7fHj4zN7eRcl6Nk3lv08U+FcTY2UQQshZ0EAER0
nUxKq/7SgPvyMChJ/u2yu365bzDCiyQcMRCUVVgU4wxNA2FBUtAKBqAar87S3XfIXP5ehG5pGINU
ATuEQsi5janzNMxetiDvqgfbBzBP7ytUtnwtajuefSEu2NXF6tgF+0L2fRuH2pUeusGIuQ6CtYZN
eROFavD7sl6yz8QFuiVRsqrJmMHSh97c19o2yiRHJwK1ONOKu6dNq7LrboIM5/EtCdf9GGTfsRZ0
e9T8u3V3F5EiJuYx2Rgh3VzWTnqgXGiwVq/tGh2ih9/O0/o23r4Ds3wLlO/DXbGd/az+h7wZFxWj
rAUgnsPfjHptYD16wGWcW7/n8k4frqSkzsIvhrKBiuVj4BrxmFCDV6XJ1CKZVa1lm00qwbQE2rWy
8WIRuBCQizwPmCpsO9blLEPPh0wf/lhGUpFlMd9p+VEM+VHvEKKW/GerOb5mpr5VZLsVvKk0S+4k
X4+J+BJNT5Jk7utludprrcGME8x0IdhTX1VPmTaWh13nJk+VbWSZj2rr5kRVk6vZSpRvTpo/FNpg
h4CnVCSGLLo2AbmJI8GtZuNlxMUAt5wygyXSqfGr18IJg4fNurNlkxQyMVwQiIa0mbQaYrLqJkqD
OroeUnwBGUiV+AODGRyDSDbSOP56HqY8S7omK3yaOelmBJlO6qXHdFmevOE1LvPrNh/8Rk1eB1vZ
lPm6t/Q3yQcWVCBs4+QnsH8/SSQ1LY1pYeInODSIn9yapDHJfy9hE97qCnmdAvqoLaTbe/txIqnk
hhJlsYw0lIHIOS5W+86Fj7QrRtNCZtmbINJ7gbGRudq2yc9CNsYsVPNEEhcADR1ccDXLYdveCrzs
LY4Hks0qiVH8SoZpX0eTpOvx5UYELD6efKBDBXMbFtY43RS6jK3B8ldURmZSZPMStIP5D+0blFYQ
6zCvD2TYLw6xJGavqiVOEC3c7HlGb0BdA4mNCIYDwRSqshV9F2gH/CYMtkYcs1GQ3akU+KWHeXkZ
3E27Hl3Ar4PAT3MCRwZJI1oLOpPJXPTELmkSgaLSg0wdjLVVFmgINfWP0bgxok2jB6t9Gzf+gkik
vDW6nwN9rVKDvtjb1d6rZLUY4f0JKB6Gv4t3PDDaz3+NV3asesvy2+qKesQyf0XzPaiflIhM+qMd
AZQz1EBE2t5a2RV6GBEAVZrDMIT19C1PwiqV3KqiAGViGcT2QG/ofcFe9uYKdZQczwdL/bV2b7Xt
ALzbBbSSdOtSKAm7vSbWIQ37C/6v40U0bm1I6sI8qHbmFunDBmiLxxEjoTtr8zYRbePcJsS7UUi3
HQCrQir/WxwCTMp3yXylhdm+vHHBf0F2/duCJGN8WbcRua+D6DoOXy7bquhqtmCppmeiK/clSRyy
rpstc0L6hjcfLGdN7lwZDJBYBjDONAPvYrx4zo2hS9xqwB534ZeLtXOs5tqptJ2idZLgKCja24gh
rLCCGiqCybmYKcsrmnuorUxd6SVknTT1dgSW+KFVmyIw2l69Hwd9OBRLr9r+UsTl6+WzFL/qHAc6
MiaTL0U7XLRKizIZHqk7ENAMZH6f7cBqN9jzL4khSTVEpwrCYBAGAc0YHBXcnaul/eBE2Yin0bTx
jO9lQVRFtp0jugVOZXBHmmGKuolX5jY0WB2S6Ts9Bwx5tQE+ji3b+hBNgqA18akRd+egcVzGKYVG
SYsXJsQ1BOCy396qbUEoYBOqrQPi2NxHRfm4+gfr57KT0a6JLiEHsKWAggTEEqqc5zY0AHgeNUL8
hHaFMwx6StIhlZiJ8MOdyGAR5DRSF8qMSxwyIhfLkWAi1/Z6F787RScren2R5DJYEBikiq4P/I47
0FhVTHtMxtJfI2ebaNTXnSLIunVz2e6/iIHXASEGBo8hPwP/O1cIxNXJag9wPKXZ0/GbGm0LWVgV
GeKpCC7rampjQZEcIho8vJTouNphguGPUcX+jgsahPAfNDop03IRy2gyo3NbJm7UfbPwruPZCpdk
fbgsRqjViRjOhYcG48d9A/cC1D8YnJy2JaXyandPnrKvpfuK7K/xT5PT2jPnzDpN9NWcIA2Vhj5/
W6lD4uIZuXNcv/ZuWFUqcX+pzR78DuSynswAeMmnXsUZCHrGjkJLXDL5U1fd2P3tvF6r6W3yeFmM
6DhPxXBGUrhTg5U4KBhlj7QzSV75nRmA33o1t8iaJUqJrhuAHxgM58cCuCvnxuY4lzodsTrbvhVo
fMdE/5YeooeFkn8YwAA4qIrip468Avi15/7VWr0N+lBIUq0rN93m+r39D0j/pyL+3GwnMUlfjLaZ
GvaFptd1+ql3gdb6hWx1WxhdPxX5UmpI9MwYJijSq5WvDx0B0tllExCFIuzBAP/GZuQlf2bJTvSw
shq9BUtDqmEcLUBEFFjNkXVPRR/+T/NURTEaNVPOj7wZgbbDvAr66GggbFdAKBR4Hek1JXO97css
SCdJPBJmFqcyuUhul5lmo2iMEEtBu1see9oC/uJKLTbT4nf0BtQPGPC/fJYCr2X3B3aADRW87XzJ
Xelp2mKBES8KrIiNDM+3+JUuGMZp3w0ZoNmfjh4XIiAMb3pcIRYAzTgbB+cCHZI2Qs/EN/3xcTJJ
UZAFiwwvyVW/NzbFYfXLBy8ngKpr7ry9tx1K4gU2SUOz82XvbFER7vTn2Nzkv11FQJ9SoHt5dLe2
Xz7RMLuOdkS5jq+MQ/KoPlw+a6lA7sahEyDTqxT6JzbBfhJxA3rf7xyIml8iP9/X258SicxML5y4
rZ9HlXUqImPMIHHCHDhRSObPh3Rzt6LaX4LsOZN4puhJeHaknNvEwzRhGx7yAHp/NI7r6HskIxUp
b01f/VHdUPJqt8ENPjEW6TuEU0mWIj1izofKuK3srvrzA7rrTt/AxuzNBz28oq0ROeidE1DwSPYE
BXYNdDbUqoDE7yEk8X18i+ZD6YzABRksTAcCkcN2R7Jk4ejYm9766QLZfbLeapSMPBrjPbpBwZ5k
3m8jXa8LVDGHbmfOR8957NW97T7QoQyVNg8cIJ3Kdq+++jv7qZ6LWrCD5JePnWriLfVa4KfmXZhM
D1rxDeWLUcUrff512fbYSZ+ZHoh5bLC3IcNWgdDIF2E6D3wyXWzn/lBVeEusZk+yfK0lQfPLXcCk
eBZrHuHm/BK/gPFV22WCSQ1Ae62HruqeZ08Hq31pP/+9Oo5u62DAMzBMw5edR6OPQD+CpqEa0x8F
KrqrTv3LIr6kNtCFISijcY2BHY0fCS57xchR90Nrqv62GI/9CiostAUoJWXyYtn/cHIo+qNcgkVy
3eHB0IyyXrLVatE5StoXS6NHN25fPCqDcmcZ0rkZ4J3OWq0YqYIoHlEw62ZlzZyi9+d8kypBGd1l
XTB5EheUSeEiq2vNZjznZY+a8c5afvfeXVoG1Fslt6VMDBdO3dopF03Lex8MLP1e7ZIPZSybV2Dy
/9IwMCP5QjJpXDAt8t71ELt7pLq/7SX0kie7O+SyXtRXP8UHQr6GFACjKngUn18RltO5XrykvZ/T
GLRPtU0Dc0lk1ibU5UQK+/eTnC2ZPazY5VkPEDk3KAZ3qzP6AoV1aTZ/60VMH6QYNkwbVBDcO6TK
iwTYHJCE0iTKzL4y+FHxo4dpeLeAGpTceF999lwa9xxZzSEGYDksYm77KyMaO9LUXULqUes3GFNZ
iD0Bh6nwPFnVRnygn2pyuRQ2TR3Do1CzXR7rQgOdpEfKFe8GQxKVvmTC4NPAeJaHpz94K4EDeP7l
TGcc+jKBa5VuROzewRsyIYuuhBnuM8w6BYXr+ZMhA9gVHSwmJxiT3J+oyBl/k5g001oYfz+Dygbo
aI9U29PiPa4X8CE5EiW/5t5/tPwUx+UN4AXTR3WEOMDuhJl142BFr1J3kXFnTc9JsikGHzn/31vq
qYqc5401uhd5Dpm0/8PfW7bIfIHQTkPVuXdl77Kv6xJ/VMRgHyZrNRsR+fxDzjPQbF0LBIte8myp
6F1uO2WflZSkxlHTcetgIMQNHFw3l9X8OoXGCeZ9f2oiW6kheIzKo9p+T90fVf3cKJ0P0knMw8E/
/oe0L2tyW0ea/UWM4A7ilZuk7lbvi+0XhtsL930BwF9/k464cySIIYb9Pcw8zDnTpQILQKEqK9NQ
DmIAqYfd7CgSxNoad1Np7PoEQySYIomazFcrI7SBC7n+4xan5esJ8PL/LYoU3UPbx5WhILpBHOzq
0XNlf8n4ho2LnGvxX9MWoJiFkqPcJ+m6zo46ARsg5+xcQTE91Sdscie7GAMxVvd4fm619i5bRZJR
6WCaSjKrPMa0tCD1W8bZjiSj31TMTVPoUQM3OqHtlrVfG3SoM+u3kc9HU3srVIwLk8mvLOGbxnzX
RdXu+oKvh+HJakgHl2rHI0fCOXgGyJl65UMf99O0K8QPCMu5FQvi5kjKm2k8XLe7+qGB+YQqFzBQ
aFudR38F/vMkw5w8SLuqvUWGve6AwK5qtty7aAv+WXfAH3C6Q2bJks4tzLCVaH9iU0+d8KKpAKhp
CgbUtC0IFmim/momtT+R/EnMyYbttZt8oeb7/6alM8xkQNPT5Qwb7ekmbduDYW1dBuur+J8J6Qyp
mJ6PTY6PRwcOliMTRwjEnEztn46ME1ekI4PZlapnAq60KIH4+R49tN/pHhDau25f7SvHe9RfHJcy
F8+LvXj+l1D5z0kpVJpqiFkBKLKX5hhOollQ2H3ARLmRs65erCc+SjuURP1I+uViddKDNYdO/Uxx
9eR34Hrv1P2YP/3fvJL33UANoJKxpIXm9+xo23c2/3ndxEYAygWVLIsYbZb0WKlfufGwmUSu/n08
J9HLBDgDZ+n5HjZ6E8kqqEa9onoYupeW7q///tWcwwTqBOVXUOPJqY5dTjUpepwRg5rfsdx2DS17
sZpX22z2nV3cTrz/vG5xCaWL6+fEohQDbWmrLdVh0RZo0ntCeWyVvVX/jIaNYFvduCeGpK/PqBrn
GCoEzazzMIJK1BwxDLqFE1z1Bu99EBKj0XyB3MnZrGSm0eIAYrjeyoIfILxQu4n6RRWtN8zqxvda
y4EBAFtgT2h+gbX+PB7MsY6iuuwWp/a9+eFA1oSGw5aiwGpUgAASqS9UgDSZZlJBNSl2bCxdbBd+
NwDwU7S4u3tPi/eoN7lKHf5DUPxnUJ6FToYasFEGg229c/T7DmJH9S/VedXsjTtx9XudGJJezbHi
tDFvF8/AJmMPvgCXW/6pax6dN3A/fzQk5EBH3RfoA3QpUT+R4q8kIo5FMiDlq9zEw/jDje3x0BZu
uk/dyc0P1pGF99nN18fIp9745aW/Hf3i1tq1YeViyT3U3ze2xGUrGlf1yW8ypfpvo7KuM+wekrwP
X5QgvjH2w239VHyA2O52vs8+0sMcPOWqaz22tzF0SZGcb2SGl+XK5ScsYzYQSYQGnawjkXcNKDro
2HsCdcEbY8f9xIfg0OQNAUZvHg1X3yUbCIrLGq1kUz/fNaKIwH3gwOZnPHtg1ftQH8Wj+qX1v0IP
xxceFOf95Ma8xarvrY2Iu5xuloxL6RGjRkZpNcHhmwU3UweR8PKd4rGQPVo7PGPvinuwhW2t8xJe
F+F3ss5SahTjeRs1OcyiT+i3geWCDTuHbEf/4659NR8cV/HtI/FVX9+1G4fUn3Gfa7alU2oQLVOF
gfXGbEY4u+/kgYefz7Y7hrav3aiP6gP1jJ3pCzf/eBlDZOhbRLmrj4HTMJPSqakaOmZH+Akg/9YQ
YkPwPLs8VLw/W68Kyy/NjtwYweaI/uq6E9A5oYWKIS85GwYGQvTxhHUnLvjyAJcC3sKdvhghyL5C
CAneZgLQqKz1yjBCi2sjjVzLF4wT6/JX7wuMJzqwHumma06BTsU/WDBBeGCgdQbpbXnIqVGKFOHM
MSNdZB7Qxl622dFYW0IToCoAPCDPc8G4rVUFy1IVJnrM//vtHof08InIuf1RvTfur/gQvwo3OYxe
8e5sLeDaBXtqW4obs9eMWYtgm+YTuFO8uPITlA4g8Xj9xlstEQCHp+ESB6PphQSRPXVd3kL02jNG
d/5B3X6R+P4eo19lPRWu1XlQkPXqryiQMFfsNk+ltezo1LwUKBBFS0ubL2ssXOsH/5IfM/Cbgi4G
U4Ku4+XfDTw0yoefG16vvRUJ5nAhfWMANS/Ph2TDlEUtM7C82jspXCf/ZZO7KX/N9ffM8pP8ZjI3
Fnr1zjs1KSWcJDVYgnng3utSN3+a9hjIewAb421zyPfMcm1oOd9bOS4gEEKjK5kFmO5O3tC7ue76
SlBbeBtjPAY1WrxXpcwj6voy4S2a6tx+q2uPlg+NuUNNETpsINZ/cLYy05UPjMr2Mk8O0Bd00SR7
ui6cytbazgNKcNpxCoCbGWUTHkJQm7nu2sqhAwG2ZXwchTbLkoFSRdqkk6mCWh1N99BpxHew52xk
U6venJiQPmKVTki1QZALSrfWHerZH9jDJHbX/VjZ+9AUWVpqi1g0JjjP0wS7HTMjbWBkNlAKjfNg
hDvQ1Iq+XrezVnpd1HgwI4U3g4bS07mhWCuNXhmHDqrbNxzpIfh+JxPEaG6sgNLl4BTHJnm5bnPt
GzkgjDcNIBEASJB8i42syfJp7LzeKcMqag4F6TbCYK3OBbf+s6GfuzVbiV0VOWzkDVA2IIM0Oq+u
Gncwwm7wZ+HGs58MYRJvjB+vBceiPY8gB3aFXlxJtGpS6gArYoj7KPqV8pd6/H19+VZDA7z7kGjB
pgI46tw1ldeiEtPUgdvqtaUYWTTAdZrhhn2/bmfdlf/sSMdyUqVohw6wA72J3Lg3x3tti/3xctoE
38gBthEVYEz0QDP83BeFpAWP1CX6yvppzqJl0LV+72ZjBIzcjPcinmfMazfVXa0lh44aXynGaP1q
jsvn697+EfSTEkX8FBAb6Giz4KaXllUzoXiv5bzzpoLHhdtT0r+zOokfScGbH8KsuA66tIaULjTp
cn/qK+c+yROM/Y1K3no40Ko9/ni9qyBZAAQN8pI77vSMuB2149pNwcccU0wHpkrDd2k9tHdNEg9v
lq3anVuwBkNbamyljxU3rZ+xk9OPQejoc3JB3lOK4R8f5B/jUxrlGgK4c7nOIYUw6NlDPS4lq6gR
jqu3UxpCqaT+zRIFjybH0dUgBo7+UatavJxbbdRv9HF0thjX/kDMpfWjmA82MY8BLTmQo59/SqYM
s3A60XmVrYAp/A1LHED2IpzpvO8dzTUEOHOy9DO2fqvt8AJSIDfRsw9cGH5pAZEC1GnVfcv12DV7
huFjDd206W+ZJaA1vrTTdJSHlwkyKdwKAEjU1sI31of0lgGdUtf8hpOP66G0cr2eWVk28Gm3dXaq
0VJhhfYNuwdlS5e4iQO8q6va6XxQqz5/zqEUFRMgZSAk9njd/Oq+hZwKqDMAnrvI5jCIUMeqg30L
YMhdoQH/rFR3URz/wzWIT41BsUVaHeNE515aPC7tJps7LxnJQ6NOPsasE4yhbPJ0rORpFPNYqFuo
gDLgmX5uaG41NpFyOe+osAM6FuhOCRtUCgD9vHQxksY5rnVPLzTm2k5fBfpYxa/X13TlzF3U5JYb
BXcWJGvOf0M7iQw6X8s5hXxpGn934BcwrYBv8Ydu2ZGura6uysYASNnT9CKkdnunWtF7Vjg3DIrY
3nWfVupPcAZ3vgPpnSX/PvcpiXhTZEuYdjXKhcZLBhVsaJxODMpKIrxua82vU1uSX2aU4C0qYEuh
N7TbWclwVOO7gmyxnK3aQX8JCT3KhQAlnfuUTTjhZyirQJVPB3+bjtTZUnrtN7VHDN7YVvV23a+V
VAaibGgu4hzFQS2TDFQ8T2fM0WGrl5hDM9hzybYKZSvb+czE4vLJaTINZksFxbnK2hozplpINeEP
U/8PRyOG5TH2iKwF46zSysWpo9Vi2c5m99mVlcejl0z5dX21tGWrXtwRJ0akMCjjxOqBb+28lvzp
u6i5y/MvlXrQtDej2FkOB3bDY8P9SHcA6F+3vlJJxkLizaOCuUjH9Nj5Qs6g+qmAgUNKbfcuMfcQ
7QTX9H2OYmji99OWKNvaLaAhrwY6bkHEyHQ35QSeDtEtId+wQ5SZO43zb8BU3NbxdGeaFchKzINl
sPfrXq5F5MLRhBFMoP5wXJ572USxkts9vMw4+HX0+h6Ttn9/8i+DZv8zISWGxZSVhr2EiqWmT5Na
PmfJAnDdmvFcC3x8LRCOoXhlWrK6ImpXOTQMKpyFHfWhqhXqzXygpfCvLxhZiwu8gJANLOp5GOU+
X7GWoCKrm3XnjYnW1m5B8cHcDiQ5vlrmnRVOiWWHztTyF5B5TvdNUeR+obcR/iUFP9JN1XQQLlGT
XnczPrTEHXhX+6rVKcLrkgyEkZBtOyoogAbFrDe7hfagcSNV5XfRROYbE6DkDz7rGSbHadR+DBEt
AyfRQBmKsYT0jvXd/ERN1rz2GZ1vJmDd/GloZsdF3YRgFHUe8H81miYDHaBtlJYbo7jxw4Bq4xTU
el3vlUqjfsyT6NFheou7UicsLExeeVZjTjuj5RRaWpjHQUsleQT1cxqqWhtBJio65LWiH4higeZ+
NsKqISKcWUMBU6PigerqjMEPxbyzWry23KQY6zIwqlx9MrhdgaGTm8ZezP38LjpbK11GsubRmNEf
dwueDJELYfgicKxkeuUF13ZjW+ZflTjVPDGmNjBHSgTg0/UvvvbmBZ4KSQUOOoyqyg9QnUJhpyB4
GKrEJHdp1Db3I+uGA0SgzXdA26LM7aqR+43CnXtQuGaVyzMxbWyjtbsKDIuowyC1AFGVdBiCQDBT
KwW/YshUtxaTZ7IXwwlEv5EPrt3zp3ak+MYCGoKXqL44XQyx3bCmOWiI/Ja9TJOzsbRbPklHA/Rw
i2nIkb+oZeqOIC9KgHUug7bf6B6t2oEkHHR3bTwE5bN8jOlg6D18MobEryu/s46N6bhE218PlbXT
9DRSpG9UoKfWMAvfCPnXHc/Jc16Nu+sm1u6JZZ4GFSVwZINe6vz4YXjG9SYqsED4ad48gvStxphL
AgIppag/a4zxRJlzaOyt9u1aWICPBJUyhB5mF5d/fpJXUMqUyViWsNLu9NSrldjVUW7Mij1ac/8Q
Fqe2pJJZOWa8JBOWsQH7uQvJ1zJUbPV1KNruGVB141921km2LkV8XLaiLwiKZxaNPm28ft0Y0K++
KxyX1eT5+vdbD8X/ngZSyAuwpbQgmlpSW0hKxm5n50Gjv0bJ1iJefjAMPC+4C7Rwl36OlL90KYQ/
odlbelqBsjh7NQBeia1nxTRQJNzgGb10CggP+KSjKIgKuRwcaVROVBQmEiQHVAK/Fc0v58eRv//t
0oFnRFsoMMA1a2KQ4DwEhcVAgVFbC4kDf8qMTwjGHZvK8Vt7Czq+knku4k0LK8VSU714RLZmbJcV
gSkw//h8vJkMVJr2FFejeatZHp8DG5QJGfuakVvcu3/vJ4qCeDta4P/ChXPuJx3Rf24mJNUqbsSE
7IhzwIQ9CkFbmg2XxxUeIkBjAPFvmtjbUog4Rlo0VMAQaM09kY33PDafrvuybgK5EkgF8SSXOUD1
Wu0S06oqrxXxAZkMOhVT8+O6jbXoW/RMQEOHyvQF6DlOxtQxI2ibz9anA1IL8rVrodnBNsxcJpjq
8klURB4iHbx3558lHrOcAe+K1TJv65YeS5P40L7d+PhbVqSzD6xEzNBSWAHaYDen3V1mmT/Lqty4
5VfXDFP1WDfQ1oCh6dyZIbUyWk8wE9tf0uqTF5Hb9v6mmO5KYR2L9j87GMg5t9PYQ21lDHaKqveV
djfzb0Z9Myeo5tm5a9H7GhPWrVf8PQ7o3K4U2npLkc1Gi11zCCDW51UTxWXlBBNHd9l4Rirl/XUU
UhUHoI2R4EWkWNq1FY/SgQ85cmRqejFHBRfoo8h4j/jG03vl050Zkm4QG/JAmiFgqDeK8gVNQv0A
JsH6VnTNt5wkW4PIl+8dFc0JaNZTVNQwBir5NSpQ7tUMHBJ9k7+rLYoJ8Ti6UKJzkY8eDRALRKb+
D2uJxzDYHgBCci64JXOiKU6ajRVgx7bHJqCvE59Wwo3av+6/YJ4WBd4//K+4uSTn0ol1rUNwdICp
58Ypq8S1NTACGXgm/X10nBI/SIaoUJuJ5fBIgMUi1V8n+mQUQdptYX7Xbq4zhgnpkuRRAgBeCUPR
XPl5PnsGC3sS2MJr7BsNBZQm8VrF76ErOc63qbERnCvHF4WmEbaBhSk/Sy5jVLReeEFBcEGhNKQp
eaALM9D0eiOLWkluTs3ImkaROWqFUsBMnACLFX1jRvtiqrU/6Nq+braiZNXackMuNKfg+JIOy5S3
XGHODKfwvdSmvlXNzzT9FU+9n2A083qkrNyYKJCjDg/yKMxd//nAJ4m2pvQquHjhmpFWj0pp3JH2
+3ULq9/oxIJ0gLSq6OKSwgLJJq8CbGLWhmczL8LrZlYdsSwMFBoUEWFKqzaklSgnleHgcOInlfAX
I9141q0HO4adQHGP4VEq1/rrFP9zWVsIdh49Rwtrcf1KwDBgNq7zUqG0Pz0R80h+qXhXVuWwu+7g
2kGMLiQKoEvugdL4+d1WmX0bWUJUXuY8ZDZeRuxHOgaROm+chmsnsAE+ocVNR8eYwrmdziqZpqcg
/M0McoR6hc9r240EIHG02E3olaXl1h2zAv0DPgrT0egLQSAGNYdzm8XMqootZUdMin6YMT/YaTl+
I4Vx2wzWsRp725vN5NXuyHPKOHOtPNEOncnUm6hsD5bZGWEztGAJ0oy366u+WD4vCqNLheNlGYwC
oZNcf+saS2OpQCusY+gS9h6qs3EbNuWvCCMpgr6OyUYcr33m5bkNJA6eBPgK50uBeXErtbu48sAu
4kbjJyEoa82YN9j4zKuOndiRMj+nJYni1ArIUqa3gT9O1UG1OJqd+4YetSZs2D/cfQA9oJq07B5U
ns/9ShG8SsQSpOZOhmISmCwAFes7bcOttdPm1MyyvCfnmTkMWa85WD6bPjJSuwN0Shz6ej0o1rYI
Kgb4TEu8Ak9xbsRJ+xLI3LTyNH4fJceyM12H7IHpGaogEf+ycCfGpA+VqF3dl0WGU8dU3ba91dNd
XzQby3ZJTA9uBqCt8CxbWJxMuZ4N7jSw5xg429q2d63EcJkNegRUflzGs4NeR6HFTADaUSGxstzT
QKxqVcccsl8TVHSmlrmt9dtqt6Qd16IU6SRG0IH/wcSuFDU45iOWJXjQVQPxQciPHf47b/pdrb1V
M2ZJjk3pX/+2awGEsqcJOim0mrDvz79tQ5QB/I0Fvm1bZvtWLUzgSxJ+rI3C/hdTWHdk71RFe0s6
9UzEUVRROFd385EKUCNy9dUm7OW6RytIcgwWwgqERUA2fjkbA3qwEoB2vFgra0fy5G0a0mM//RLR
T4Oxg5MMaI2PqgcewBct5YGld42v6Ko7WePW+NZacnO6dSSf8z7uod6ArSNAi0cwOQuZvaS+G9I3
ffqXk/S/jSNj+CeA61gRw1SsfW2cPc+fOv21bQ7XV3f1vD6xIl3LNmU57y1Yoc6BNh+ieYAmyMQ2
Lv+1fbBMmSxYOBW0pVJUmjH6WmmJV1hsxD4df6koisIa6aHzrKQhesCeI7YS0bWtQFF+oIA+oQwm
b4U0q/WyIzh5kMUHFPicDDV6hzxdX8A/MyvyFXtqZsnsTo7sQWuzUaEwo6Bb+Tbm1gSgVZ8OWTBZ
RLyYEKqLQkygV5YL+MNY+o1Gp+84qxhQHVoMTTlnKhQPKYFWPzu6MrzzUUsXrlHApCBIANhPKBIQ
kdKuJp+lmOnzZHdFg0qA5rxkUUafuI3Z+KmM+q8t/gpI/4Cf+1K0Dt8NCfCNYayY0wCGJ0hsu8kA
kqmnjqHS5WPT9tzLsrZ2PN1Q85Al3KgCBvROH5K+sF02z4bfd6R5bKJ2LgHgL4BUHpuBeIRbTdiC
ZK6MB6hA9mZdYcg7GRsK4iPW3tNu0GbXtnn1UxlJ+kWoOYh6UgJ+YxfS6XhVcRMsOlXfxqNnZo1u
3+QTMXydxOoLayeeHUdT2I9aUlIeQJeZocPC9eIh19PRB+93bLuJCb0wswAxKJQo1eg9aSgnx6QE
USDwZAZ5QE+4OyRxR0KeTcgOIifGXdACHKnC+4y8sayF+Ok4TsVO64Y6LE2nqcKMDj0ovlKT3YK0
mH+P1CQbPcaVJkgsvSk2TtK1TXgaQtI10c1s7qYM26MEVVUf3Y/RM0HRx8lfr8fqSnMO/TCQi9NF
IgIMY5KhPlPNRFsKjII/VPU+IUGmhqJ9c6BG2WS3ETkYyv66zdVdeGJSymg4hhRIpaAi0oGjvdFb
QGCT5ilu5q/X7ayuIZg+wDMHigzs+fNtSPt2nqoCdtAg3jNILNRt9pYZ9nMzso3Ptb6M/9n6889P
tjwXFUu1pRQ823vN+VTF02CmnnC+m00wz0GfP2XdlpTEyiNjAdeB+QNUM8gkHOmkBplp3IE9HEU6
eozbx5odO/4jTr4LIFesUGDDpq/Y5y7UBzF26da6n+ZfhuLz+jJfnuTnv0I/X2aoRTnRkOBXTDkm
CKKXTuR+pXIvWqa7PpLUS7fakZcBBIsL5nx54aP8LvldWdAfTJOh8nKM9jetEpqpc2DRlpmV4ivs
IFMD1ZUNyiWZNShik90Uc42bkNkvJp2e0inp9kNCb2wjrd1Sz5mXGHjkDWl3SOu2DRxg6jZC6zK/
0ED7h5EiwCih4SKTWM1ApjbpUolN+/6IXDbZRaUz+oNQBpfOAtVYK9H//lRYPLexuBoyZ/yA828a
aaAt13IYLVuAYX/liXCNDl9S+aqU3ydxD4lJMW/1bVY/64lR89yoWkZF3JkIJG7N+0yzvwzJGNaY
u78eryt7Fc4tLQhQGkOPTK56qBAOiWqzRz0A1Gxled/R1xLZRolJDMCxgrI/ltEWf/jlWbTYXJA1
WFLcvVLIloBr0LFDyPblr67PvQyyAhHGwbYwX6treGJH2owRuHcEerE4W/ubuvgcykBjG+nN8hnO
s5tzV6TY6DI6go8Srgzd06zWLhdbAh5biyUFgqP3xEoqOJGDYB03xSFPnSdS3DrQwnCvB8Pq4XWy
Xst6npzbZeNkaLHAmcp5UMhPpbfdmR8MPF0i7Y5pkdsP+obJNe+woxbCfgAZwUV1bpIa7ciZgwqz
Pph+Uj6I9L4CitzYkntfC4UTO7LSEEt6Q6gJ7CRadWtrVTBgpHsuYv/6Cm6ZkSObF5M5qjAzQu6b
QiIkKTu/KTeF5pbIlcMOJxEBAz1IppA+nC8ba1mTAmddeU3KMAQUs8gM9WFMBTCNg1EeIZSCmpnT
KvdAiE2BARKabw4rp1u9B52zyzoQff695+AVxJC8gXMZd9H5L2om2tBUBSdvbGMCoSuL3otbFgVj
o/36e0unvi9rcxKlxOhMPBPguxNNL3Wk/eyJ6ZN641m9thdOrUgbW6v6uRERviRhH3RoXK2GeF37
BLRDos5IPb+gbf8PfjkoOKESsiRPksW4SfMm0VHiTlMnCrNWtW5qUHiit1lYGx9r7dRa5u8wjo+L
FMnu+RIOfTEAtg5T42iA6ad+TCvbu+7N6sWCbhieUkinMW0vuZNEeQbeB/Q5Wj668TKUtNfV/TCF
xhBo9FG3E3cY/xp8g4lczQBVOcpdSAElm4pCVdFwFLcxIQBAFuhCZnEoTTOwq2Hja10WCWEKZXpA
6NDGB9z7fAlJTttuTvUKHcXSnRV/nmJXs792+rFiN1X3dn01147JU2tSlZCUbJjLEtYSlI2dameo
A+oqvVunGyu4MhW1DDXjP6C8BopXHqVR5q7oq8UvYam+Yw2hQUs/BZnz0CteRjSfiQ/o6Hmi5ceo
IGGUiY3IWfMVPwBlZDBiLtFzvrJlCQwah8gDdOD6MCp/jE7ilyAuV2m68Q3X9vjCHYrBK7qMWFjn
lhSg3myqgN6bZsYEppKZdW7ENIJhmd4EVZkt+gcrjRlobdCexHMQOeI//ARM0yETQnd6id3znwBm
facCp+gCaXmYHBYuPMzDo+XcGdmB8dQlpNvY+2uBi/YPZOYxvr50Zc4tOnbMtb5Ia48732cNWexj
CTL1Xktcwv24//tJD5yiKt4lS0yhfSd9Tb2tGyhyYHxAH532thWmcwMZDQDUuJmlgYEqyG4YnH4T
Z7vcgPINiWFcyE0AfwqpGumGtNIJjuYE1dcqcg2DQSDhpaUur75Z4iHNMXX8YNu7uR3C6zt1Wb5L
u6im2RC7B/GbtLyaQ0YzBouVNyjfFVO/rVAdqeKtXuXaAY6EHTUKANQNTECdf0QbVNq6BQJhj+iJ
24ldXT/y7MkuUVPbJfZe7e90PZxT02PIpbSvqOZc93KlofCnkweF6eXFjWmu8x9Qz5qaU0UF2HbX
PzseC6Zb7dY+VK65j+4gEAhCDfWWHPTn63YvV3cxC+gICoIAtckvBxZHU8kMEzM2rfMBpOBeq+2j
k1hb7i3rd/4Vz+1IOYZm1U7bFbCTQO++b9/AsXmwMfzZ6wIXGQDzyk6fxpc+BWsd691mSFGgLd6u
O3t5PJ3/COkjm6TUUqZieNgSxsMYJV5q9kFWmHeKHUMY3QnQs/FrmL9udmuNl9g7ya+mXAenbguz
eWcg4zfcRiNBucVAtOWctE9QMhjiicJKV3gO3OBvAP4bxhcRfS/y24hvvW0ub5XzxZQCVq3tvE2Q
O3qdGSTg6U68in6oWwRyq1YsSJgtHICY45U+WVUkKk47DN5AoEDlO+jqsBHEK1+uf6E/o10X4Xli
RvpEYnYIHp0wYx7nL2R0jU/A+JHr3wwf9mF4ap5tJCO/lK1dcXmmYg2XVzsgCgswV8p50pj0BBIx
2H2YkzYBIr3pfhPbJ/rDVLuk8PmEatv+uq/L37xw9cSmlPnEQ28Q0cCmxsM8+82t0V0ykOx+SLZK
Lpc3IzC6C4QLc+EAO8vA4zoZSNn12PSWc+yq45gcO/NhaN6N+WkyN9ZyLVBObUlujboyi7GGLROD
q4kdNJFv1o2rsMP15dvySbp+U81MaxtTwJiULTASjT5A/TO19TCrBteuDM8eneC6xQ3PLAmkObN4
bLt4WcXmoY5/kektnTOXbt1Aa3GB9AwzLCheYYpfisWuKlSmEPDDWCR3neLeZjfg23RBn4cpp+se
rR2Ip6akb8XNgtejDVN5dojq7yo5WPGv/5sJ6TNVdYNJSwsmmMbRV3lUmh8tnjDXjax+mf+WTK6B
0B66lpG2xFw6muhsVB0gxxYQP5FjP2g02hKGW409A2My4BwGtkau7dhD43RQcoE9rr/PWRajH8D9
jolbtahc0RsfNv17sCf2MKq0eLogK7pIECj6N3HHIvBu1B0Qi7hIwPua+IX58g9riQkuZJjAe15A
nuNa6zAITDB8W7FDgRIm2gxUib1mi4xl7Z7EaY7nARASmCGV7smUmVnfz1jEdvreN7dAeLhGveOQ
mOh89CI1vhHsq/vqxN4SRCe3f9lUMdM57Onzvmauofvx8JVox6r5dn0FV5iflpEINBMwgWHjuS7v
YD1lONmxhOxI71GL0D7yfbNPj91N8aZ5veKC4OoRMum/6LjPP5Vww/zaZXZqXtrVRp/0Kl3MT2F9
P4I0A9XVz+JW2aV+v09q77q5y72HSgumnTDxDkARFP3Ol1UvFbCjplnvgVsCCFo2HKPZF/rGab9q
BdzDmOjCshK5FwThWksXM0pvbbbn1p0dv3XcV+j7dV/+oM/P72QDNJ8QlUTNFvAd+YUumDbzEgNc
oPJT3DTQ8d/9Trs17vUbsHDGbr3rDVdFCctNbsgh9SHhc5v67cYj6DJS8Sugkov3HXCTGEySltSk
GXSV8bcLsBbOvqK5ZRMm9WPTbUTq8ocu3D0xtKz6yZZgTpyg4Qh3ufEDzETlBH2Wz40l3bIhbQZ7
Up1ByeGM+jTctZ59cEJjN2FZU2/Yj2G8S7wmyHeVixzBzwLroO6cwDxuva9WMksDhRdA85fJlOXh
fO6rKeaIqaCO8eL37gc0q0HK9mDvYlf5RYJqD8qUo3YjNmDeK8jbc6PSVkwtylN9MTr8ALLcJ+68
7+5S1zz0ofKtuxf764u9ttanPkqXrebkaqJMMJeJO/Az2NOPeguxsLWOchY0Nrre9jNsvDcH50jc
8klxNdWN7j4oRJ+Go3Z8+j85ZUn1Dk7HfNAXg7o4ZNbBUHfKVmZ3eRWdfSZLehSLsiZRVMAEeTE+
kD76jZu+VjuyEQ5rNKWnMXhBHalipnwUy/c5dLWrgRfP08IiNF+xF4L6IMJx/+YElRvvCjdKNylD
9cu85dxP6XUV23Fk9ks4siDykjvzfgizr2WA19Utf572A/YgwV5UD+nh/jd/1B+gvxyknxECdUt5
fXMtpEOuVqvMiFAfw34cA8NP7rKwAll+SAPQhX9C6vhd2WX3L8mRedlu6+21UuU5Xwnp5KOWsKx8
+RLixg6inYPi5K0INHAH/roD/uYHxuWfnD3deBst6yuft2glLbcLBqAw53d+BjVKK9RBczqPpOqu
GMrbLq43qHDXjoBTE9KJAxo4lS+UUR4GkfdNE+9T7JZ2rDbAvWtXFC4nDIk7ZJljkcoBxCgG9FOR
jdbM+p4nJeopJQHYNLGeGRucsLL0jYtkbY+CeIOgpwNmYVzO52tnisgBPcTy3kNBt4jvZ2rvpilI
5kMC1C8mkct84+BZyzlOLMoyT1FrqWKcltdR/R7XbcDb9NtULRqu01YteW1jQj5wGb13QJQmX06o
IOdptDwoMDF0m8fDs13m0LZr7VfOoucRPFAo2b9dP1dX98CpUSlUMEDTdqWKPJHE8yNQdr5dOj+c
bPYo+Sag7pDHaSg6bI1aKE923d9jTHKnkje1AJ+1Od1UFgmbPH6+/rNWIgvVewxD6stM28Xzt7bi
zpmzFASiCoA4xwzsnaTxbTzona0uyQryB7V79LlQ8tGg9i4/QaCrp9K6Qe6aZBAOAUlro/ja1LhN
KsIUD3ti1BomZAXKQvNzZWXBdVdX9+rJV5dCuq2Ao45KfABtmMNo7O45a7w6aTc+9GpwwRMbfVE8
HuXnCODaYKbjOBJK/s0egCQSsadmnq0+znzfE8W97tXKBwQX0PJOXcaZQd90vlEHtZvVzIFXRfl1
MKrQ0dqncv5dTRiKsbZYsFd9OzEm3dwtSABJO8FY1P8/0r5jOXIe6faJGEFvtjRVrFLJq2V6w2hJ
3fSgJ0E+/X/Qd2bEgnCL8c2stKgIJRNIJBJpzgG6C8nDvEM5zTOTq64/KKivXdZNuGMrcZzba9GI
Z7QtlnKJ0PU+TkEG6GCaShsPgC2tuHt6AIyDNEZwBxQEK5L2CxRfkvxLyV5G+8qSPi/rJHRzK52Y
zqtHwEid1kk7LGFVqC7CVb/pP2NKDgXmkv43Sdyl20mkTWX24jfJnwrgq5Lq5t0TAT7VZTniXcIQ
IiAdUP/kC/SADNCtTHGQWdB0F21/Nz0aN5IuDy+LEd7m8NX/FsPtUoPTZlg17sC6z2U/qlIlnKdY
Cy5LEdvClxRue0gK4F17gDJmdwII106zXsfpUPd7AEI29ttlYWJbwMSYjXZaZPq5swvm4cWJJNh3
b0tgmcN7EHNjGsCXEqJuBCpCvVAgRrUW3VF41J+bXWNSRYtAIoWkIICBzAetebGo5C4V0GAUT9lq
NhN5JaSl0ecJTAIUT/ll1FCPNhK4etIabt7etICuq+r7eXxt9X8M88FAoJGjQ7s15uD4hmSiI8QH
/hIyIrFihGMbI45Ws3RPauOuAIjU0+U9E5khYEVQ5Ge9Nd9ISUdSVXrZx8AZb7OgVOObOaa7yyLQ
8o/d4CJXAAOBlhTMdUDd56Eas8ouZyPPO89GcutoZFnyZsWgg1X6CU1DhZrnTySSpkDW4uogpVr5
0Ve26Y1aVD3WBsaD0rpcbuKZdEFOJPAIZqmBRI4tnSatHW+GXpmIi+IklqnW8uaD2mX3mhdU84xO
qV+BI28nHlVqyYvsir7LkmQ8dJhJv2kLJ0L7apmEyhjT3+lgltoNjfTkEFssTisW2fxj0r7qfK1I
1EO9UCmY4qU4LHJilX7v5EZ0pedJdjJq1BPckpYG+DHGXp39mc4mGBQkHRxjuVk5KpjcVEzNRkup
JwGotzTidrLV4RkxJVNQyOYY4CU5/hkH6nTgA87QF+1kg6N50bSQw6xo9CpTpPLUFeX0ZOdL/dxJ
zQ+gqt5B1BjSimCmfpaXZXR7ywHSV6KWaDqLVG2HKfzi52D1trcodfEwoD4axp2joP9cBc4eoagY
AyI2betAN/Np9OZSNgEjVmiBmcnZQSmIGhQKm3LXqHWEJUkBGdvuILVjczQAW3WYMTM/ouZAE4xd
AL/6I48GJT7qxVJ4+OraPra9mVZBo7cWcGcTqnp9XpWOq1H0Tntl0eYMDHquH/U2zR5Ugl42benG
p7JuZ7eXHGdHxwgon41lDq6td/JPilkMgBcV1Wz6uhNTUNBgsmWH1oCs9pp6jB+Hpevtx6Kgw+yN
BlFfyNSXYa3TWvFM4ETuJkWZP2UrBlBQq9R1UAIU7sfsYLt8hURmhV4IHTLV1khedKAK20c9bpwn
BN1lOPdDp0Yu+J216wUzaI4LaF/TDoky9Ceqghz12KGyACYLBvlLGhnsfZVjR4YLoKB5dCviWIs7
pDWSO9pUjbuBEP05LeMc3A8FIUeplOWwwUrteoTZnxjf0fFWylWLuHkcPRkjyCtGKvfXgwb6sQTu
69glpAkjqXdO2lSkKqTGeeZbch+HPYgTHtCIvxy0CVVUNLGmSlBFfbrX6QKUpNoZAcJtGFPs14U1
HsY2RwcOTSlYFgA48EdLxzhzuzFFTDGqFOSXMY1OmiQVj7JVTb9B9ZYGs7OAym2q+tBGJ9rvRKKA
7qOZvVzlJIuAxmRo902nSF5aIvntatB2ZzQjWGUWKW5/Ymg+VV2rrOM3NctQwKrT2p7uIkLKYxsV
gOex5b6416fOeezVJr4rNTK/TXM3Wzs515z9MqkRCRdL6k6JUli49dCqFJR9bt4DCU0e/MmWCuXU
y0X9YEg9uVIlM/tTGYiYMLbkoPanA+w4wDAt+EPN3B6nx34i4LHImv5oLtbsA4I7AyOmYs0bl7Vg
VgOvYUzxA6ocWUaML5zfapNjlYbdgeIaHIiyLy1oRqLghrcc3zGtAFfdD6P5rRcthgfhMgc3P77P
ceWT6hrYxu+Xvbag4+38Y7gApZPluotzdhEVwH/GKSSln1k/KdX8ZYj/VM1HExunJEIM1vduutkh
JXxfrVeDu3QLRSpsQlnWfsqOGRn8oQExQ6d6baljzE0JdcDOmAW64FDDxQz2y8YCsHCFv7WwGUhR
OKyn5lvLn9RkwMrHrWW273mCNuwu2Wmk+zkUL5WMcfx2rNAuXcV+USeuU9ONm1kQTWFulXUWYCYe
E9ec+iAt12hhNRDfN7cGZuJxVI4jORKUqTc0Fd3Pa1HsU1ZBfCUNi9UPLciA6sZPnUDOmgBJTbeV
vXl8NtM9TY6DuhEAC0I4xk+OJyUaGnVE2udCc8wYR6jhIabC5Wcs0zPmIMNlkcFiSCyvbvMHaf51
WVFBGIcpbwB+APwVz1mdC1CTWJKWYoDItEu9SW/cWE0wkX+ICgA+7i/LEgRWwGO1kVBXEMqDPO9c
vZEknV5rM7ID2gca0V2r9y8LENnHWgBb39WmwQ2iidCGgKFvUhCW6eUNmaLXIstnPJGKZkMcMzf+
NGCcCsivSHagUMdtl25kuLeNBds1PrbTc5K9xOZGWlC4ZF8ieLbEZJbmWpoggmrUNymgsrYofzeU
MDkDINGiT6YKCUP7bo/hYP34LwrTgIxE2Qv96nAeGCA+3xZtkYw5zxUE1GlSuvaAWx7YApKivBK1
Po1Jf78kiVs301Ybg+g8obkbRU7gBGLgj9ugXCuAfySrnTd2ihuV73IZIFCTEgwWFk9U3kgyCK8H
3FPA9WbZNpM/vlJJZwnDKXBPP4mP+Zfitn1RbhA/HarPpnfnDXkia8dYFEBuLMxS4ESdLysZmqHT
2NWYK09NBdDed8m6Qlz0z88UJgzQKg8Qfbh9TsqQ4JUnI+b0MnLbtd4cUbfREEL88647DW3NX3K4
s2vUTj+luQxtQLEgV1bYLcWpQohaEHmjSis6VAByAY8GIOiQwePMgkrtZGQJzALhxqmwl9Ocb3ly
0akCFBW8Ansj4xV5vjfzKOsIFWAKGNiO3dEkmD+naQQsF9TbL2+QiNICzec4W8g9Ay/c4VYOb4xG
MkoHUUlAX/HaQW/vVb9vAt1brmoQqJmP0c4KrB8ourtz5bZHspF5ECq7+gBuPSenzYvCYh9QAGea
Hgn5nW/BbIuS6ystMS5yvqIOQElovkCIFGK6rQmuy6B/B2vbvtiZh+ojeuruphfwhm90Y4gqzpAL
rAwMKyExxSd7DUsfWiKhsNW17s8lBLFK+jNRvPjw2MiuGpa5t9lvwoyDv1fWIrkN1cAmM+URVJW9
8aCE8eCbdyOmVgPFk97MUH/IjuqNdCeHW2VbYbTNcB6Q0HMwqsJXoVSjnhOtjzDPuacn9QfyRpmf
7qMQzQR7wIY34Ptq99PV82ULFp7HlVT2++ranpViaJyMUb3Tu1w23EjdGFVhBvh9Qb/UYga8ErDY
I17FMQS0J0DtjVfZH/Kc7hyMan1e1kR4BawXkPnslSRCzC5PdSxgCZrUm/6VnNJAQjflztg7x36f
v1yWJz55X4pxbiZO4nTsAT0B0r3WNxXD1YG/U0xPl6UIcGM0nIEvMZxB4n1cW8oIMb1f3hiu7DXB
K2aZ5EP0KO9+dWG6oZZgIuxcIOdRdJOm4wjya0/7QBdveb3Injq5w2v3BEIsbUs9UayPrCLeFfpf
6lnujakblZJZDcwDbfv9a7dX39DDcm3fGkdjyz5Edzaw/LCaLMDHI+bcPrqsa5wFMB8e0mkP2uPo
o72xP2Wv9iF5wPDZcGXv+l/Zfou0Wniw13I5u8TQnpbHqIN6ykceJM/ETyngIF36gKZsw1Nv9J+Z
5Mrgkd3iBRHajgXQcB3wWOhz529CM02bpALXgzdkchN2JEeG2ujn2ZeSTDok1QT1lwbVn1ozSvhV
W88el0buflQTRsiiUqFhpS3kum5ruQouG7Yu8Avrb+Psul/slgAsAX6BjJ4KtLlKmnaXRQhNGRle
UE3hZcfaGM93vJEz0CnaFuKaRUfiT3tUmrdJTcK8HL2aoKWg/F3X8v1oJBvZCrFy/xHMM0TD3O0u
nbHwUabsJivZEaXYbygnNOcv5Xg6lsREzo/NzXvTsT5hvBbpF1yT8g8wNMa/T9L18qv4I7vaVkVU
5M9Xa+qo52vaL1Wi1KYBUmYiP/e1GsZRt18sNL5ZOvhAm9izG/Ouq/W3y/qK3O1aLucoCq1Fu4+M
JS3BwV68N9LRqn9cFiFcUR3zbwo4RRSg/52rRpqZ2laEFS3RRoD8pXFroolcfr0sRWgbKymc4Q+p
pIPpne1b+mnXh2GrD14YNbFZOjxOMED4bVifZOAzTmNETRqIjIH82rjWjXzX+OZHs3MOQ0i3ylFC
jfDERFzPBs3+Zs5WF+9iEoThFW6MUX2WplMub5xj4dYDBxMTZWyUly+BthggAGQSFBraCh3HFMhM
9+Pyz1G48ZhDOy6GH/GmQyrtfPenKYEnBCKLN3cP1RQ0812bb7wahYqgMwPvEmQuZN7AYsXux37C
ZdfMf9/iNxEGgrKp+2/seCWGszB7KfF/2Q3eZIDlzN0yCnXzWS43nh7C47ISwy2YU8hIzbP7dJ7D
sj7l1mGQ/HzrEcA+lo8fWTfLv9ZM594ek5MSAEBAimp5S3aS25+F5TugHaWBssUWLb4w8WwE1BaQ
ZTV+6lYqjFGfmqT3hl/2EDRjQI82cbV9cUx94Ihnrj36rAy04dvER3Ylly316gQppAV2TMvkHqe9
dSs94D13XQ1ef90Hvde/DeFlHyTcOkbEiBEqDG/z6Ma6PJhUA7qblymndDE8oEkesvYzl+qN8rEw
KGfYF/+SxG+fgfKOjXsY2zd7Q72zzSujflHml4QcclIh2XDos/uydrt4q71FHHetRHPZNa1VJkse
oKQDbk7XeUkelQdgbsQuCSnwALxc8pJr+Qo8TNZGz4bQZleSuTsSPA44FiTvAYeHnsKHsj9pA/Dw
bsrsRJutEStREzN4ZOG7ZPQTovDPvM7KeOQsAblIAz07y++ugcaLItlxCeY7a1+HKDZea7Vb3qoP
l01IWA+xgEmIWg/aP4GeeS5Wq0iTGwtstvfHF/h+N3qMD2/JtRMudxuihOv5JYo3omyynThaoGH9
OgTmvrkx3vPf1fV8S1t33uk74y7fyT/jt8TdzAewsOKb+1mJ5o1onrRqYFqOvuI6brkvrqwbEr79
iDxggm8ZjthmV+I4y1FGoJ62fxd157hKeDd66fXoWp72ULixZ52K6/J9q3uZhTWXVOQjK4aqRTBW
iVHb21a6yuW7dnIlE01AweV9FF5/LJOJ6VOgmvBkLngfZ2UGygQvdTCjrSvu5LyPyeGyEGEwshLC
udLcbPvByeBwJCNyFfqAKuVlAaLlYq0+YPmS2bwcZxHAnSxLO8bhXlCt6efEW+LiuqKOFwMSl1jt
RhVC5KrX4jiLiHsN83k1xA1Z5BZ6vBvaa6nelVsz0cIk31oQZwZqS7M4VbFwdKcdssptQsOlPr0C
5HZ7hY464+dwJYWTS+7p1vneWlK2pysPVoPvHRl1iNb3xgd6BCp38fPACfTbtvace31X7OPDEkQB
2XrNbEnmfafd9tpQYnUd+1eZHAvraS7Q9hAOW6zzIttfry5nls4wGVPfQ5CBnsSGuFWyV8GMc9k0
hVeBo9gYmGOdHd9Hv7tysHsWwzYkiKUK3S9XcfHS6gdwvQzZlZyACwp0EIAoOGXqE6A6o2Qj3Sda
0PUXMFe+2koZ6OLWxLKYfXlbzI/oIHDRxYKiq+tkW4TSojVFEw/cCSv82HzG1JLzcrEpQsN0vlWl
z6bcaVtl0y0RnGVKbTeqEhMxV8o9yZAAM6MdUFy9jY1jToP3wWtVODvMR7D6gpMYlyloTYtfgxS0
ahBXfzTjGm3HfjJ7pXNLx40wUHCvwkyA1AigSIQQ/DTSQqcCcTekKm3jKsr7CAChsnR15ZFG6BMf
dpe1FLiyM3GcKxurtCjQMIaHadzeNYT4ep/tRkzI4nG3saCCW+BMFOfMFrwW7clkL62xDNo+P8ad
Gfxv2nCm0Y6Spc09RIzl7aK8zMqjvTyS/+LJCEVMUwORNsaY+UmRZgIAVMUCAjo9ognHSA9kCwtH
lCZby+BnQxSpj0hf416e7cLHeLTvxKWLgdK3Htj9atwEjLl1SWnYpPP95UUUvbjOZHO36ayq1DEm
yJb116wOpvxY1GGVPi9N0CU/YiPstce5OUy1r8v3mrnhMAXe6kw6Z5HAlNf1BiSjQH/WvUT+bJ3E
zRNQPlTyc1WPGxazJY03SrCfFzl7dQ3OnaL91sfMswnwZ8srtHFurCv7cs6hIOeJ0E3HZL+OtMa5
H9aARD3aETQzZoTLjXSSUdqd+viuyRKUeaO3iqDLtFceUO26tfWUYeVd/gTmsi59AXcTVKUtOUoO
bTOKziTbnhQ0uLWKZynNFhCQcGFXynJPEVMDJLhMoOyQGleJFO9q3ThqzujmagFsoM//RjE0n+CG
BRcMn46S4yUpiALFjOagU/AOo2lxf1mEWKEvEZxvKdKxiSQKEQo6Qqnl1iB1WsgpH/dZ/nxZlPgE
AtP+3+qwfVzd2IqaAElAQfA1H1E4i66VXXdtf6IScwckdOOoh8X91q2qCt0za8A2QUCNBkPu1DsK
zZUxhcz+aQgyHwwhIRpgpdhNPZR5A21f+jQod7WbHM0b/HCC7V5pd91Wk4oA3QC33+pDOAfQ5DDL
qcCHGLeF95xfAealND219+0TJqe8OfyV+3XjSk/kh3ZINkJ74fW7Es75Axm9vmlrYJfnImwnT9au
+sjT1SAlD7XZbLg6UWx4pipnUxVtc2eq2Jrvah+oBvtXoOaPYeY7D8pDHwBYbt5HG9ew2LhsQPWo
aOhn/BfnxoXVbSZVLnB9mabbYcaoMlkn9OKCLPm6MMByglE81YwDM429QlEB+J37g/GBcbqNd6Hw
SK2+hNvpJFFot4zsHYXBselad4BMqmM8uvWnLfYgsVWtZHEbm9p1XisztNaP5HSNqsx4l931ofmE
h1Tumq7mpbvhU/LvMwzsXj7OW2pyuyyrk9ObCURLFroWTAyf9LnfAsc9G38nk75lVILyLdACv/aX
cx51RlLbqCFull5oYrhDc2itsIwAbKU/OeYdsDTctNnQURhH2uCCAqweyg38pKO0qOZQtRAaAVt5
RrreNut7QEoo1RYENvv8b3fYShL7kpVvNIwGQFM6JMUoPKXArQCtiGxtuAGxEMCrgFfLxjgKd3ul
dtfnhlz23tQjFAarc9bZu0Tu/MuW8V0MkEAwOInmK8xCaRp3AKI6yuKoQAOvBdopNGgudtCCx8tN
RmOjMCBIDUIUBgwY+yGy2iZn/6UySamltSik9eZ1Gn86xXBU5WEvJ3mQ5X8sI/MkUC5b6nCo5C0a
0O93y1/EE0AWAXMRw9zshKz2zFYy4Eg2EF7P2S7NjId8XP5xHedcBBfaqBnN5GpB4+5g5jsLrd9y
UfhVUm/YuSAwP5fDWYZGsEt/G4Sz4qQlPyZ0alLzvlP9vDmaSeYV8qsUb+GrfT9dTCirtZkAFwEn
0vn6kcZBP1vXo5NyQP9aGe1INuytSnUleytZsCWKM8nBMOc51iEqsc2A0hm3Autjd27Rhb6RY/p+
1zKtMC1nm3BY3zjUMX3ljLGBLZMKr8yee7IjY+dG1o+2fDfsrbhCrNiXNM5vtHHe6YgqUP9Xrk27
BSvJwUlSNzc2XMd3b3+uFWfryCjIVjFDqzku0RU/uWn9x5G7I01eRmmL1W1LKc7qq6Rq1KKCUlIf
pKDvyK33Pppuuy2zZ1Z97nTPleKsXiVpz8hx8LCeU8dv4ihH/3B/31vTa6xON8M8ob981perwszQ
cnDZSwqFA+YXFUcWnfJ95SPSTbJSQrgBeh4JvIv0Q+oOTpm6VfdY1H/ircSgIC6Dul8SeWe5GArq
RcOEJpVfQMA+qoEOyNCHOph35KFBBAwPvZevtp5MgkrDuVguUIhRUzHsmol9Rv9y4kthBKSi6Vn/
Xe5JOAM6evDaP7i+jY2TKLyH4FoYToGCuhHnX9BMnVYotLPpy2tH6UHw689Wu3HZCeqOUG8lhXMt
6AVPNaWDlKzdG8CHjpFBszx08/syoP7jKojnfZM5LryoMz5dtiHhQVnJ5q4/UlpjiskBdAb2+tVc
QIjcnMAQtm9TM7wsSugAVqK4XSzRoJ3VMUQRadpL5bJXZzTolrZXmYULG/9xWdzW3rHfV3crraN6
KAjEKc5brdxXICTdHBzYWj3OdxqFM7fJzFavBdFWfV/2YWwd7WXjoAtVAZMKMKAxA/ktQQLE3D4B
xBRcJ7kqJL+tP5Kt2Wnx/c2mH1QW3H0Dq2iQKC5tFaGI0b8oNmr7U43nxvK2SN214ajBuNSvREEe
fosWQXjbrQRzrjpFqx+p2G2XarvOabxqgSPpgfKAwNxEmi0zjQ04KKEhriRyThuDguh3s9n9Kteo
G6nWLrPfaDTeK43klbq80VfA7PrbHfEl7ttsDpGTZGQXbNZLXj3EIPhZtriqtmRwjoq0GMcuMRLm
6dg1hLORK8/yVsuJ0NpXinB+Co9EQx/Y2Nkw1H46yoYXqXawWApiBnBZXD6+gj4TeEU0CVg2wz5G
X+T5+W26RpnVGcuGSYhq2afVXRa9Rd1Jj596TQfB8ItqHIbsrk4OXfK2IZyt1/c9+xLOHWxAKVUk
HSBcLzCveqWr17H5YmQhSE6K4jFpToqB/pqN20Z4n7P5CB1VDoRDnMZLU4OeMYVQcPLgharsMazv
T6oa1Abg9EGdU1uZJ5ebfQNCZVdyOWVpl9jUZMHSkp6WOcWrH2DPkT0HtHq2utJT5meSDF5lPxvA
2/hvVnolnAsLh67QrIWF8D3ozST9uiI3lvExZxgosI6DtW8iP27DyLq/LFdoyyuxnNeR4iV2khFi
JTXoMvu+GUzXiJqdYj1fFiT03StBnLPBzM/UAlga7wYrOcx4AdkS2em5s3FFbOjz172vbrusNzJa
G0wMdSK3mehLoi0Y9UWtbNhqwhC/mb90+vv7SliS63GdNxCWqX+UOqBAWYgPEQbcG8kBIsNOHna0
c0eckctrKQ4E2ZCNzFqIwPB77hOqEr1KVoyIt0fbRzxGXk5jX8+kva2VYFCrQrXAGP7YHnQ5C3Qs
tLRYjwWQ3wvnedZ+1+Vw2Pgi8dn5+iLOJ9ZtCdjtdsQDAGkdoLCOt2PhkSY5GqDtsrS91IEVuQ+c
eCOYEgCDwD2uloIL3MDorBvExlIszVsba/veRJs+NW/NWfeq0gpqZKiV7L4v5+NoU+BOyQcjKYHi
+Ag4DmD9R0+N+T7Zb2wqXB5UmElyHK08c9F0vu8r5XdXtEEcAzKiUkDs25HMBXOUNzXWw+UlFN7G
K0W4sBDzkTlAAaFIMWJ66RBnH42quLrsx3Te2C2xg/3aLM7BthE4pSL2YGrUq1597CK6l+t7pb/V
8aaQLFe1ni7rJj78XwI5zxq3cmHqE6yj1iMXhz7sZGBnUBpcFvP/OZBfcngnSnTwOqEizjoZbCto
bC+uQG4ve1N7yHOvHAZ/XFyUD/YbgpmVnd+ToBcGBgxrebUYtOL5gawd8D6pMgLgOj11EUbA9KMJ
i8fzZcjec+RiaOaN5ERLv8U4bzRtOFfBgxTy2ZwM4M4E4LKSCcxgjb0M4wYp5A5JmV0uX+kA04oa
G+T0s2dVd5jFb8HPvXQo6ml+kdzKM9ldXojvRnz+Hdx1Ag5h4Bo1+I6kX+odMgKTm9FE9nXS3kYA
13GJas0bMr8bF2SCbwsJJmB5ozJ1vvbTomJUh4EID85NoYdx85RvwXWyz/62vaw51MCcH6NzPBcx
Lp1iAx8HuSGUQuYx3qN3PhhsIPEoieo70alL0B1+eSlFagHWGoP/wJwGaDBnUhL6P+RJh1p0vjGB
11HOO+ALXZbxPVzGDbKSwZ1LajqxGrOxW7TE2RLMJiv+Ry24lUvnpogo25wy8UYkluebpni9rAT7
SH5z1kpwNjcgM+BIEkRYBNyKg1tEgRmf+m6jS2pLDBfATKwfhx0zjzbXGv2sppeovLe1jTy8eEcc
QEyA2A2XOyelnM0pngvsyKBObh/v8n5jy8Vq/EcAT1UQpbMNPmwIqOfHtt2X1nMSParjFkvU9ysG
lqWaGLLGXA7A3LhDGVspWATYakVjrFUuiOXgeJc6Mj7NbCAvsSHln4te909LlKEG1RV5tPGKEBSs
8QnA9ZeRK9CtbzPlS2aq9rygU6oFDH2zjw7xTyN2O8MrD0HxbHjEM2+ulk/t0fKnV9tFJhvzrkCA
u2ydgnIq+wzdBl0Dux945HitAfIbGAhRWCx89Uj99Kf5NuzA1O6Wp7xySeA8Sf98uudcpnrur2xp
1JPGQXMFriNzfFK3uCCEvmmlE7e7bS9lQMnC/0+0U1uHpvPDyfzL67Ylgh2UVWxdps4k6TZEmPaN
ZBxiO3f1LeZl4VkAhSIodzSW8OEO22inAGfLIKNsWowE/8LzklaAp7J3l3URyQGIC8aUwOfFDsW5
LnI+UFg5q2OPYI23l3x8LCI7mbzBHtR3midVtWF1onsYqVpQJYEmEmDP3OohnZBrfYtGN6cAzvfw
JzYxtFTB6q3RNXT6clk/kdPS1f8HbG+YGC841w9FnGbSGF+ATqt9aZt49WxVdYUKqbiCAWgIw+PH
Qi1AumqliRtYUalPzABggG4LXgLtQ+8fL2vzd9v5C8XEIB6QeYGG8n27ujoriq5nQ8dO2L+q15pP
wT/8Ot3kaL511Q+wgO+WG9P9Qa7N2/luvn0D0EfohJYLIGjASlz+HtHqrj+HO8zNBK7PpMbnsE2k
EQZw5ufLEgSQGIDbXGnMnee0KjU16iFC2xk30XW1l+963wqtm/I4vEn+eKyvTbfYA9IvLE9g+I3C
yx8gOiBr+Zy59mrXoIYD+QwnryhOdnoTVZJf4aH1zwUBfRPGimMBFE7OUkmmT3LFJpjVOPHQ+FDK
bof2jlI/XJYj9F4GBOgOaxKwuBNPraacu8VCFjn5aY+ANIwKdzbvLwsRnQkUy/8jhDMMM7GkpmdC
dDiV9G6ZHovxGS8Rd0BP8GVRIhtci+IMpIojpVh0iLKjk+kUARnKjZ1hK88furUEzgQiMOPU0ggJ
k/5apiFNbxErKvWPDgAe2Ws1bbQDiCJ6OGQ25oYwS+VpHnvatVVmADOkqJ6IlruSqrlt8pnUH7r1
MyUb5iBcvpU0XrnIKSbkhFCfn0MMQkv1RiZfuHjg5oVzRHEEo7XnDjgHWMEUj3D3xvjSxydNvslr
5FucNwsdurPXTB+XzUFo3qvQiv2+upzJKM+lzUKrbNSDBolvuMwAMIob9+aWGOY2VmJaq3TKqYaY
wjgAmxNko4gUt95Zor1ZX87cKVoaLZbiEj12ZHoZ66Ps/Li8ViLftv7/3NFZcqUuRzajo3RhPf6Z
QBLuzPux3Cp9iLwBxptwbSEPwLDpzhdrVpRMBmw3UHCor0yJa6jhKB/sqcODaMNdi/ZlLYozZykh
AN5rsC+1hvTmkvta8tLYqX954baksN9Xuy+NZg+wYkix5WOpgPQ9fzExH/PfCAHaGpCtANbNk00v
g+qYvcNUUT+jxrN0IMomWzM+QhPA9Ny/hXAv1DZGZxWwZzD00hfuoqW+qaKxJFfcZHi6rI5QksWI
MViJ1HQ4R6DWyHZnCiJNC32SenSb0TCSA4w/XxYjqJIy7DGM7+B9Z1oINM/3huZzqqaoV3ijpXuN
YT1nuuXq2tKif7FzF2SZ5tLYo3S5Mzvp9bJw0YFdy+asz557rZoiVIFVsniD0d4tjrLxChf5U+BX
YSZLR47d4qPNOFkSAnthPToxXM5ARl/vYtUHkjLa4CrDOvRtlPuq3b4QfRo2CqUiw8drEQajIabG
2+R8cUdLjawlxW1hZYgc4sqbavsU2f3GA1lkKwzNTccwFtDCefCEoZAAWkoRUptRoBaYVR0rvwfP
ntPsLm+YUJ8vQbZ8rk8zV1NSs9hdkztlcpU26h8xOzXJSHKUOBGXpYltcyWOi72Qoq8YoRL0AmhP
nspukQH6i+KSBxaqm6UgkHYS36K3Q71sxUmisAKJSEY8oSBVaHFbpxElUii6Q70IeVjdeahrAL4O
zSnJVV9XPnugAV7WVuT11w89TqDlDFTvCfP6xgQkmT6JvdhISag26l02onrabJw+QZcOeysA6d9i
iLa4cs93MyvQf9hNI6Z/NLQy4qTnMwHUpn5MTYDLlQjXhj5z1VQOmuI3ekJ8uRq2+h2FewykeXwD
smTIq3B+roiUpdH/giHkwzHChFVp2m7WDrtBnV0KtOFxvsuS0leSz8vrLbLltWDOlaMY3yDFg2wO
jQlgt0MiNW5PN8JF0ckEFqKhgAETIzLf0AFqIASaJkIGydov0V7O9rb5bixbO8lsgw+50VUATl4Q
3ZiYJTzfyXyYdH1gOA9KfGdiWqWaZS/Ni3BUugO67sPUmB/N+i1XQDcSg0WyUY4q2RqoEOqKpnbM
dNgy+leZK17f8pKqMkhd1kkNumozyKrYLdsAmIWXN050MoGJ/W85fN6TErkDPQtByEqyBy3Ngkap
fy6R7I9qDCzVzzndatcTXSJoswdHFWY10ZXLaaYvZTEqtEbLe6plPi7HMmwrvAMzGt1pWnVNJ9AD
qJUUeQBSrP5xlyl6xjHshOynjGcV74hmWnZZO1d40Rvv2XQ3lr+XyaPdDqDT/3xdbQ0IrhjoZY2W
nJapQqU4V/F0N+2Xujtk2VuXfuT12yB/RA+XRQnKe1BK11UwmgKHFH/PbSWbyDDDzWFFkVIext2M
mta0U5JbxQDLz87GcH+tvqhbT1NhCnctl4s4aJ5rkjx2bOBx90m9eyns2p3980F6ttsg7YL2ecPL
iLy6bVgYvmEknCjonStqLgWqMeqA0LdYPNs46QAFU37J2Y+EbtiJ6PitJXH+rDCmyk6ZJMR5rqO6
tfxryj092gioBF1M2LqVRpyZxNTSqM3kkB6dsko4uoVLjtp9j4y839w1kWc8XbaWDc3+XiErxxJN
2b/WMEVGpI9u2+qlAkWAU25ZpXCz/o+zL1uOHdeu/JWKesc1Cc4OlyPMIUdlpubphSEdSSBIkAA4
gvj6Xnl9275V3eHo6MdzlEplkiCw99prQMvlBkFM4WT8l3rDDpGcfWmuTghhhgS/x43MfC+NL+47
e7BZvdW3Cs1lat/+5y/4fzuKgE7+19+lf14ko0BEg4wXrMrhkyFqgZ1Ysvmf/wS9vsdfj4h//ht/
eeJmR3iyIfgb8wbhTPRZH8rc7OP9kJcP8tFdchgrZUgrydmHyI4gzWf/P23tP3+Cvzx7oo6IRwSu
rqX0trHOBjkuWQhCh41vZ93v//6F/+WX+Vf2LW//86sN//5v+PcvqdaeM1CO/vzPf7+o7+63W/Hx
63v4t+sv/tcL//K67bc8f7T/54v+9Dt483/88fxj/PjTP4pu5ON6N3336/33MInx7++Pj3l95f/r
D3/7/vu7PK7q+4/ff8mpG6/vxrjsfv/Hj/Zff/x+3dH+5Z/f/h8/u37+P37/j2kYe/7x11/4/hhG
/Gr0t2uwORyzXYBliAf8/bfl+/qD5G9oT/4uTqLwrbtuVL//1klwuP743U/+BhACEKtzjez5TzrE
gCrv+qPwb+Aw4kiEczUG2GDy/v6/P9ef7s5/363fgCXeSt6Nwx+/I43vz0UMFC84ckB7wMN3VcO6
f510wP8EnGALeoWTzOVhAC6ZCDD2lui1ZNU1rUofkn7YOt7WU86Oo1oufPMe8XrKZipCCBi76jEJ
1mlNfVI1T0stC6I1Oj+TLtXjSqsmrapgiyMnS1qPZS4PQmARiiN1yGw4fxxWz89df9zP7lwguzwN
JeTo7gh9Nh7LKYlT2ryOQyBvvOQTsr7DSuO0qyCR8KHvRGPJc4nsmBqaE2bUwYSzSEGLPHUdzYIB
lLzEyTr/hbhDOibw9ybRXrf2qiSyl2pBgV1ab0tLqrPFQAIQkYL0p4UkaW9J3jb1wRHrm3GXEQVy
s0XZs9EEo84OphFD+TqvZEebESqleip4UOY9e5cdsoOWAwqkEflvisevYVP4qkkn723qvpRykfYD
tcpEc1iBe7soafN5oE06hMOhn5wnLSBIGJanqfF/2QpE5iZpnqQ90DVGOESTbOJmvBEDTrW6kxlB
KFHSkF0EnAJ+3ZvJb9hhoT2CIOtq5y/3nikR9tOZ50h72RA/Rskl0j2+J+L8JpigGmkufV15WQcZ
yLaBZ7Gto+pO1+Gmr5wd8UCfpO2NY95BQE7uBCg0sAqI9aNL+HRySvk8wn6e9ON7m8jCWeIXd1Sp
cPQb9dUBCUOp7B9g2ZW1A2epZYtI22pkech85OSCbickLaLk08bk1Az2OAoz58qoYrDIqoLRft6s
3n7G7GiONX/ur8yrpW2hqHX6Iq6r+86uD4ij159WT8t3rF7KqU0Ds370CN5hZXw71eK2p0sm9B1M
t8Fn7FNyTcH0wPtrW4WcJuSt12nU2htqRTr0/mPkJwMMzLqnFQYGqYG/2Y5LyOt0XcJD13EwJkBi
uvHcDMqyPIKja9A9wZ+9WNwTt+KOhuoYlmTOWoTIjDG8FurkXIIDV7YsH9D6tHVwp5LyWUpc0lUD
0IJfK0W2kMApG24X2e7LtkbCz0mF+zKsMw/TFqfyd4bInJEp7Wn7FFOTBdFXzdpMymMTtZehRcSR
p/I4OAZ02qzzfKShTJNkeKRV8sDFL8uObK2fqDripSc49U4Fnf08nN9t+5kMd6FfH7xqwtBuOyUq
r1yTsuYIHmdqJonP767HhYyfbhmljtEm86u7kuL/wZ2sdV9m/dDjJnfpira60/wJobm3va1fVhaf
HetvLBWpG2bemgDBMzqLowNiZsRNwm2qEwVCIbtT0R7ZK/uonCnoV+6uHRCOxUysU1pDIURnNsHB
1+zIQH4Mj/gxiOtbt+lPnp5+Fs7fWxCpCrti9MFstK0qtNOzd04AJKcT4Trv6mD9hS6YvVql4rtF
yG4r4AmSO9g3is5zHyt/ng8WacuX1ibTptcdojc9xGktvamymsRz2iX9LR2Ch95D6l28nJqk39ai
7n4auwbPIlpgJDUxP9UUSVEAULqEpLhhig/313DWYKgOzBl2c0VOEyjRCE5N+2h4tzPC0sY2VACh
P13R70Q5HvuVPCBvuQaq9ea3CFVmKAVNPLMNouqmjMSrW7ApXnKf+HBAZQXTH6WZUoZIskzO9NJ5
P4tu86UOzevkH6W1mVDT/BJ7IyvmkFVfSwltLFwTkOto+zVZd8ApC6e82qpGfQdHPeu8L1MT3bh9
hfzpLpao3sexiBon2Q4dlikS3ZCJNAQkH/SlqYc1r5nvgAU+Mp56+rWl8WPl9s62TsiAc8I6v2Yd
e1kihZ8NVq8FUg4KrV9opF/rSMCcvXzt2wPpk/he8y81CDzPAtm2uk5XPGT1bsbDoUzahTmJLtw5
+CiJp2Q7er8kYhAZHg2FHVJDlCT3LZvfw7qt8jIud4J5h2ZwNg2WoZJYst4Hr7Bxs67w+Jqhk0qb
ReQlunpp/JNYOKbHCOmKXIjT1tcB+xmNyJtjke2lW9Thrd9sAyujQkQyStd4uXfLuKiX/oYi9EG1
9X0VhA9ItGU8c4QURyhlzpHi74NBW1lN5ibG15t7kc79A6c3Q5BPYZlikVAHZjTxXeyzt5bznC1w
seJxPkHF4D9o7K+aOvByYe9+PeT0SoAfmy2TsHxMICwN4eEp90N/M7DXctTvZMBDrQ+zF6WB0OkE
C4zZjYqkFXkFVVpD2FnPI/Sv5BQY8cYjsw/1E8LhXmO1ril2wSPiEwVkUN5adAggxngWtA8Vik2V
jNE5VBgO+9eIrBkeSxbRgCkArxuyNHcUf3vvWzT1LWN2p4yFRO3cMTiAVkmGahMMxDiVM+7ymnz5
a79hmuZx3AOdCgCuVkJsp5kfTa33E4Xrs0KZgXY3C+Q875MObhlc1Guu/OZNEvlYLt2nL9TR9JhS
Ly3Cz2qatVjBxIYbOcr5YercTdXEX9Q0YU6Z/zWGycvowqx/YePBx5OfsoGCe9X24WalLjmWBCTc
LsBSSbo4cxAfR8SbCQk2PGO9AsBB6i/i1WWr2RuNUC5NkZAaE1sjpo7mzvyoTb2XSQJbCsKhFEiK
OupfA699JG4J8ZB1N3qE8F6XSTpzvWbKCgTEYasCK3Tj4oRvZJKN1juq0GxAPp68OpOTyupweh7D
eR+1Pi6+0lNquTWpQ1GZwLKlid2jlN1lqve+S+vUgU3FVke4OnpNw645dNG8E02Ulv5y5N0W1YGc
PL7HIUazZig3tQCe1iZAK/lF9jSdHPI9e+haEtjTrvzObfWD8tq7lUwXGpp7UiEixCvbNw+OvGIK
Hxo9vjnOT9t620n+uCsyCIejyz5YMIEK1e0XZ8oMWXaRFttm7LEj3CgHZV13qtRpjt9LenDmZxdP
dNn5GW+LRYEg/9IlXaGdddfUO0TfpZ2L8Uk15yR59tYmi5ePoYW+tDcb2pw5fnE2DH7XIe6dnxsn
eKwF2GzS7Ba3wnHRvtfXAm90EFXYiyCnZZBJL07jJQZ13aw7ukA8jVL76CJWEbrH1CHTAww7w4L3
CCUt6x8HplLV1ByZv9xwGcs0QkZmXe1dH4k5YgUBp3XOxiDpa/J/9ZPOEuP4qGQk7InIBhmc2HXV
TgkYdlDFcx10Lh7hu7ChKN/MZ6f0brFTB904yWCLd6A83AuGoG/HIvohlE9xPRRjrO/d4URhhGEr
ejfxH7jH5dZtsNs6CCmkB/jc3yYu5blt4aAOyzDs89OzZnD9hNag5KULMQQcCINlo3jy7EMQwVE6
nYlAGmiGXMVsaLBx+gFxsPbLpmBza8I0XDWGqGD84F7UsUTEgINQheEAY7epNeh2hfcTlhaO+/gK
SPDKWDVF90ntlbtwRQylqOmt1CZO5/YuUP1niKCtPDG4J6GRR16Te9ElCJ4cC+uSC+3dy7g2+0V+
BVLnZYDGoa18eRDOgj7AZENQI4PyqfNZmvS4oHLYe02SVxaUhUjGJ0cMB7fvn0ff7niyvgTV8txE
9CS4e8Q5kS0UdY10jtpzck6rE5XQhxBqUtdORwPmDVj584I928BBNGo3HfU3VVVTbMRUAYitjjp0
CuVPPLXhmurezVo5PdaD3SWkydHoPK645GRp86HFplLD9WjuaJwPI6ZK4Tw+xa1BrTs5VbHUdlv7
ak0dFuSqHj8Gji5gAViI0rV/Czvs/41xnTNrQx+bx9xt+QAW6Ty5fpcTRkPEdlwBaRIB6CdEH6NS
8R2jUAYr19sBjw32omY5H8sHEVp2KwwCKOehV0+97bHjVrJd4Na8muZibG3S0FXOxoeXX54EKkV4
nI9aelu6M34Sxjl80jfRhARBbH2qqDpYpsSyvCUUrd7sIbPKIjVzLb297T21i6bg0RByjmONIE8Z
Y0UqaeJNTxY3w1hlTjGz3MkYbZ+cpyKOKvJSXcUrdReV7yRMbmuH9CkNULG7tLkgm9Ru6IJMcdGM
MSylJLYDH6IWKQ9NUt5HveekUqpzxSUwpq677eeygdLgCyYahehHmoeIkCs0h3Fy3XYfbljXMHhh
w5cb2GEXi1hkIBTA1x6lm/Y8my3RVUYkkX05Rj4osgOGKQPnmeZTchOOOMh6RtLYOASRrf4jJdCh
e2EsM4FOK4BBIGzfP2Y6eBsJf9Ad9ynJF70kqR3CNo3m3kNWHlyO3R6bn6ozJI4hwzaxMW7SRnXg
9IX2Mupmz6P+bnCSS4vyr+LwhW3mr8jqdPGhGg17BmWD+xPG4qaz4SWaNGpNPCx0ijLaonocXYLu
T/Iws0tXXRAsPWyljx53HHHbStuFmQraYbP2Hs3cAPT90RneVU9fl9699xCSsA7RjdRw0vO6i8HK
Pjb8R/vxW+9MO+Rs/nS8zpuu+e7nANmV5QeIizva/oqTZ7a4z1CyP/TCfwwMPErLtfpFovAj6Id3
2Q5vEZnuuYdvT3x6aateFL0NPxTDo+Bc808rlMxm3A9U5Z5EihD/atHEH6tQwtO8dDHemuGrFwxB
mK7w05GQK9kBhUQ92ZfeCdhGEo6qHfksdazOBAOWdLB3VJlq54l35U4MophZpjwYLzLSYREIuKGE
03CyYqjOUd15abDGWRvLjWVzah3necARMoj2cbi2hHz6rAwwzaizChtNaPIY8YfUjAfJ2IvoqgfZ
iXMZDGcFc6jgmjeq7NfMp9TDwZtVvQtxXlMh6h3HtYGhU7MuxRo7uSPqLbrye6Hmzdj4DfCM9QNT
7EPUl/NNFLMfjjLHZfVR6Pm2c+YveCfpHHcWTT+iw4TtXmOLINewgg1t5KFo74quj1/7usUFcuIx
7VSC+WQEa2aas9p9h6fZLa/KXWDh8nQ9SGioCxHXokDWCZpVpHNSexB+su0HqF2NewA34OgsU+qI
6SmgLUmrNtqWJtrMsZs3QEU5xKMR97IApSRQ9RXhzeuuH00aMeBDk0dfbI1AR+4D3nAHtNkq7Zdx
X02Yf0XRh8/lro2Hw8RxEo7Im/AAaZiSiDSZGp2uibhhKFHXuXRvPeWdx7jNRo88AxWcM3lN4NRB
HTuInF9mRDSr6SaSa4VS1OxnWI+ga63H8QUV0XSTaPoLrF1kI1uwhlD6xdUALA2+K+d5XQw4V8q4
+8pb+XmJrsUJ8aoQWLaKzV20MMHyJQiXu3pAAjTQjAdPY3JXO976ipyRw6IagFIJBJDjXHXQQg2f
OgyKxHzVxs+bdnysuDkjDfhbdiCsxHLRZ+YporLA79cnVoYLnLBYC6BJ4+RF4A/U3BMO4J5tolrL
XU0G516X3REfG6M9Z3joVtxBi4ekQGqDSY1nLrMcQYG5kuNwBb1QXQTuPEnabJH6VDl807QIaXbG
uMtjTChzf7xecyvyeNEZw3ynEtVzCcVP7AOWgStwcIOs3+o8W+lkLlpkr15flYj3vVr9TecPOg/U
clWAyft+avjNhBzvIuLdZoFD9bYdYfXu4VBuTGTSoKubR91Drt4iBS8Fc6uBh0kTmxxQUMpb86uV
QxG4arytpxXORUApEMKDTmS3jFFezvPGbR22cUrW6IIbLPtxZuEZm3zzElMAezV6AezXb9M6Qgu3
oH4Zw3YLE7sKsdfjep6CwTytLV8/iHDYT9MB7JzOuiU7rtkvD64cW6Y8mBE3gcziCs0WQBFYfiKx
i4SHGaRyF320LGGmPSNbeQoeJkTLOKPZNVEYbmdvPxgfyc/APpqVFG3A7xAzDt9fu5lLhoYs0fZU
TeqFeM6+Jf39goc4nXV1PzjQpbAy+BmrfnutUbxwKUrnpqqPxHVyGfqZHwxbtxePsffLG+fMFapI
/Ok+6eY1b7V3iqbliy4ap6iW1zTqI49asaO2vK99fYLCcusYQFPrjP+dRyx9cb0uleD3feuc2igx
G4fNCAvWHn8R5dtQI+htvMcUSYcd9Pj9vixDdgEwFQYMOKfYqtoEaRRp990OK2Lw6qArZqeGJaE4
+4M58fJTeQ/r5LvZHJx5772uquiDV2ROg6mXG9tm8VyfuSGZxalExorkpIPRix5mlCL2FZjHAVK4
nesCAYGd1iGSOP2Ei17A1Q9zSdC/8eCNwGAz7ZoQMnYU6EDpYRca33M4PdRj+L6aYMS5nRRhTzkM
51qIYGp9rIPHgUV5gL1sxBE7AUvoGD8K6R7iEGAPBwA0OPWOOWtGUOzRdgGKQP09Q9eDZMWMLggA
H9f4BYqHHkryOIWMo0UnLVPQe3XajW8DuQwApVeWxooifVnka2C2qL/TcMCcPLLYjmyZsNxhZnnt
fPeHROzn+lSFMHF2Or0lvfOKJPIJK9HeKyhyfU8cli7vuz1w0MMQBfuwclIScBBUt3Py0mDtmNK5
m1r53sDXJ5tncJ6U2CcjtuNlfJDXrYI8yjDJJbI1Flz42oynefa32rluzsm2M7+MK94HcIds+Qp6
xnUCvazxd40OhwD8bKY2b20Fjq+zDaPp0JhxU7WgShcNfajMN20/RPy6Cug/qy9s2ceknwt3olnY
YGb+BETDaflWAWp3fJsDUzgPItgMA1oG1z37Cdk0swCk1g3Hlv0oiVPFbU89KEWSOdsYWePluvZp
pf28CzwUbEHmIgq5VHW8IdVLBN8zNLm4gD470Oq9ot6+E+2ezLfCBYLchNMOsdg7joB0HYS3QfcQ
ex9i8lK6VsUs6X0r0ND3PtlOFPGKft9cBt4cS/RsKQqGwg1Fbrw+7ywQak2mu9Aun63PvqSLU9AM
6lbEoNBpdhfM8cFix9Md3yNPFIOJtuoOvUNflIs8Tv2i53OHKUi5PLse3yj2YzBL0E3W05duuSxj
gDHus1wNLi7Y76Ftby2ZnMPid3tiYB6HUYQZwm1oxkI08cHnM0JoJABhls/eK7fjnqvlUdB3sUD2
NUf38+Bv67VLQ1PlbnlkwZvP412nEB8zJtHTFEgIWdvuxm/4lmtxlOOlTCZMQHkFvInsdB2lrjTo
EpM8Kh94XR4RWZ11hmw9um7qgBW2WbKGUhz6cTZ2t7pCNg4pcQjeL/5jN9kU/h/tKeQFG98nelgB
9o57MsHjE4SHZoF+2DlgxuP2N+ijfPfYKsT84dIBnKwODUay3O4JO3SojiuEy6NQ5EXXPQt7EWG7
CZx3giO8vlHyYFi0q1E/VOYRfsanhRfCWXGAlFg7h0R5KW9YHmudCyyZa1voE7nj9qtEpnJSmzsB
TbU2L7G/ZoyCACyGE/BluVxhZ3t2A7SQi7dxOnaLcXkhXG9be7vK5+denwJESwvZmAxKjJwDWeOI
5wGxfR/p4KJRLJUv2P5h8tYVjj4G3TEQpxDFJ9nJEVDRxuNuKtW36Z694YWWBac4/1R0r1u81JWn
kgMOoWIn5hCmBw2sYclz79aww8agY4YlmIZZa2y3q/J2clEgWEwY7px7inXLtjpZ3rz6Do5TK2IL
AK+kfq1uug7yiikDPDx62Fg49ii68ROb+8b9dG38UEUdS/v2NkH5gEEFxh9xkLpJdCSU6JwheyKl
fnuaxdW8KoleViSUFNJOuwbtF8qnopF2D3VpiklBPrh1WuEmCi3hANo6URF7ZbRbMdColS3TuYop
NrwJ85oKh49wU+3E7d5fB7Rn4ka5gGzFdDPYUYKdpi5jVX4soXz3oDK04/QS+LF+qWfRHRB5h6LQ
bdRpTfq3xrxCaDSkzjD8koLf9Jize1MDrGeCrbwq4iofnXjTkktTjukVIk/WddtHBNsxLFnWS+ng
S6/vjrjnw5r5RBWTlvwJFKXLGvk3qy5bCMO2hq48XTG1vYK+jw1GEdoOQdHWvGgnDNYUXrl+LF3R
wqvCfdb1GdqkFEV6agky5bFKV09sSnrTevOtO/xaPLLnst/T+CMZ+X0NHJby29IBeSbqi8iuWxaM
BUqFpZH7SuzXqajKV7ocu+ABOPe5bz1U4KPNaAAmWOAAhhr0+GAFTLfJ6L0lwZKL5C2e1Y0KvTxR
mLPpkqcRhPUGM65a2JOzel8d+/QBH+cTkMqEGp1WZcQ3OurOQAw8oFHKZI0/38wOPuTgcFBCgl0b
DM2lK/vmLbRluGlWeosnbCxqTEoKW21h1Jom5A2dNh6qCHOgYXprbJdVjd14wrtjbaVSJ+Tf5aDR
ncGdbWb2wA00Wg3b6cHrAc11OxbDFq+usZ41pAMpANGcrNFujuBT0l1NWFRPPiVJzp3FJJc4/lk0
SXyM+Tg/ztb/CB08511i7l3gQybpfxAYv1/rkqQrQjIx+ALmnwCgzPoRUxFj7pKkdj7GgISIpZ7i
A3KyzpEdwRT/WDFqTxPfNQCLALKwOWz3UbKehsnThRuxMO9KZoAKVvoOcTD3dkL/MQXVU0KZB+8d
4BxVqeCK0Q5sV7eud9e6mzLxKhTYF+TBYW2RZUlb7n0kleUAUtmKptP4F41dKY3HddlJ6mOQzhxe
vqA1TLCEEnusXTZu4yUhh1ZPblCEK4NRKMD33G/7nYrMCzO4G3rxTeH3L8sS70gVfCResGnCK0HL
p8/MsWjC6GYQC3zM7SWc9R4z4g2L9aYfqr2izs2YOOeoAv+pJiGsk4051MjFU1NS3Zimd3JhibNN
sJJuo3A9upLNcSo6xvZdE4iNoyIYqswQKL7QSfl1ARp+vx0Gn1a5Q+toQqPkUYJdhT3yZlI0jYYK
8GVT4e/m9Vpvl1AUg/LGA/GCsMAcxztOPr7TgLkDUNqxKcusjHmwKUslt4PT3UM30d1LCE8gXCmj
i2JUb72uHosm5PQpGtSpWVqvQLMpMxuBhuwqdDezghCllQArbOWMDxq4SwFM371dhAOWMuwUxp1n
BabVk2ktWBMUSQUaJupVes0/2yiK7hhO7jFEnu5DU6pfUMu6zbkrkWuVCSa9t6WN9M98hXkZdZdM
LcCaRKP7H8uRt54wO33jGYTwvPSmi5U9XMqbHvhKW2McrIg+tfg9cBnWGY2VJXgLzGP8OcWIwhQY
Zn7NaoV8phL0tg+j5zkBSOarcleDvLGpps57w9Ado2mppstELSl8x8Xu0S1u7ihHbAKw+F9ZU6HU
FePyHsf0u+q0P+66cAlu9LB4Hz3D2JuB8fCNOnZpEZOI4t5xwTlZyC4px7ZLE4vgzCCsJlQfttst
jt/dhASwkyx3uBcj9kYTHDrdf4+zqy5BUqF3xEASp66JMoUDCmgPFOGo7hZnXxFUZyBwT2dXrMHr
3CVaQpo0JD8ON6BV+g6Zt1T0GwAfS1DwWq55hZ5mq6prEkBZ6SFKGSZa6ITFKr57P2oeprFU93Nn
BoxQrMz5Yt+RT9FunNaK76SWvM8HQEUYxs7Kw5nMu/pumFiUEosCDiYCSOnyEvR3c9ygPGhplsCD
/M3tJnrRTknfRrQ2e9UE7YkuVm9pH9BzixYCdY5CXYVsTp/mXu26sM/SfgoIHGEojih1iOfalTd1
nQAgXKp4q5ArD7vOrsd96zFSKRsVbjvn1MQrqNxg08dfKkAACWbaDjKiwW+5OLJLPkVP3G1tSVTM
qg9OJQwHNvBPIQdg1CilcJ5ehpmYlwjZ2RntaXg7uOuwCcXcAa5UQXjsey85x40X5bMawYXx0Fh4
cK4QqdGLRlMRzp9iYUG/5YSgcykF/Fq8vnMO/RDj/KTMvXdHxHygRItkUSYY6KIHW3PJiQQ214wY
9XnjAHcK5veAhVd2OwECLtBqzrdNaK5U9ZhgLu1GyyYBXesUuJgHM6+BGink6OZA5N02HgtYRpTz
Epel7Te6RYqI34r4HZxwNmfXBB+d4xQj97QB8SeKyJdTtgZAw1p+tb1P07bD2AnaIbfgoFN1ACnK
5Jww4Caw55vysY5i3BYe7N0huDWlbnFqIp2hKNU16Q/0ezSLMnJffFF6t4B4kh7MIiXcc9g0E0nr
smzRJSg3a0AjKQiJaxfPLJU3QDeAgNfBnMNHM49Brs69tY7vIgXrUANK6NHp67mQC0hDDMGiuxiE
tvtSGH6n0GVoGrXnGuUkaB9L+cNVD29jCN3ik5L81iRq3VYIYEL0o7OZIg+j3NICJ1bwV+CzYq9L
E/mHegleFgTtXaDLMLeUjhbbNfUKfC2Ka12WO8BI41E3pft63Qo3Adj+F6q69WlxZtwErIl7UKqD
7drDdH82HKvI752978v1MZxC4C6mdVEVgkbDgVDcOT2d7oBVKSi1+5UvaezMSZhXS91HaU38QOVi
bJ8qzBLKeIErkWiXY9ms4wHqQI0nghF4mLvxt89rzGmCeNxIhbkvniGMVTR6nhQCgvWrXqr1BEju
U06YmQ+x2iZ2xix5bADICGPhWPe/qDuT7biNLcp+EbzQB2JSg+yTZLITRZGaYKlFF+gCXQBfXxu2
1yuLVkn1alS1ngdPtkhkBqK5ce85+9aSS1TeEeT3BabqVBf2KTQuU3jyjrNEO9PJ6CwE1PcuEkAu
7faq5bb90FT+cKFs6R+c1swXb+7mvdUr1liuqx1tosNHE1fhxY2m4W4eA3Mq67Z4juqcnFMD7oSe
FBPtGj3qJO0mzuyYeGcs7k1vskO65mN7N32cS+3dzbzbYUNw4u0pKImTSs1zlkfqIQjlcDP6Iv5Q
W7NNzq14cUg10L24c3aLMTX6/fIgaTd6cEbd7GKixvcyGF6ka0f7ZlrTo/Wshudo8lKxqdskNJs2
7EkoLaJvTro1tO00hXvJc5/af1LbB8IfKklqpubiU6pcKJHeicBBmFWSCKKWfG2Kybvt2lBvdbF8
JNdDiqaezOc49myc3wb1xRQOJNFdZ28avYybnlo6NoM5hphoSsVd3I6pF5c1woxKZHsxKfo4uWnP
oUEgUhVdc5iH8VySz0Mq7XCJWeKPblI4Pht2iGxINgb8YC2LT07Fq4tdpAVeSbtc/FWrAqM1U4PQ
C9VJ35bxtypxopuZxF+Luma3eBZanlztbFmLrW1P9hUTtDhJdxKfy0IizqQseYeMw+NBWhzVktJK
Y3Jc69Z2U753XZziftDkYRITnu1ppAxkvIQL9Iywm9nG7TzrWoXaKc4ee6SNhJgRHWzyxs1OPfHH
hsdGH5TS3alFWzdvomzktSSRI8Zd17lpuCExaO7cYuhJHKFjuxW2cu71VJlz7sY5ks9hWLZY4PMP
DXcEVF8tdK3GScz3qWyzO18tIQTfkex0kUL9iydprtC/UtNJ+X2YfoNldG6iqGnvC3+OP3dGMHR1
OHA9UhYGlL5evhdK1VdysediLxKLWoE3rjVYk3xEgxHcWezkBzq/qCt3HDOMgTJIH6y5qvZL4vTX
00CifEp757SYsXvtgTvuEhkQTXuqeZRDm13IZNX7cnKJolPzqrg/sBJri5xhj8zjaYjN8l0VeXmR
cTwearVI2kq5VsaFT+DXs9H+LbQl2c8ziQvpBqhjVTovO7206FjLKdJ3JpEnkxfltuFIOodRhW0I
8whiJFNd2q6pdlk+z3emRtCjM/EYU6E84A/IX4H7tiGa16W/Hqyh3lkm3GsrXT62sWmeul4i0Mqh
2ith+me7Y1JtTGZr0nS9uA4j6kr5RMOphKRhhxzBnvWtanOYgJU73Bn63JW7rBDyvQ4HGlaFasKG
7bR7qx66B89aDwYzKk4hUbKT9suCmi2qEDAtc3S7VMiuWDP0tfEc/7NOGMzUg57FOm4ptFck8yKK
Q5s4WaaHJYfC7Y2hvSDxCfNqa4DDQFDNnQ9sJp8H6opnCsNy45Ng2E+TBTk8M/klnnPWCAhJ1sIU
LNOnUM7yIUouKqb4kV7L4D4u0/Iq0bL72hrwr2180xYwpMkMiLAnBNDxchDOepov1nVLi97FH4AM
metgRHeo+43t+Ihqy2sfaPuu1zLgOhkvhkUf0eSNShDZBgKU4AtVCf+VkyM+olZUGeUSEXyRrRU/
DyWdqGgMJ6mfU6QHBqtti8A+D3eicXx/p9TaKNhv9daN0mPp6FNSZM82ScBhGy34zSLvKhLW9RBX
5Pf0RPm41stZCUWmJiEXk1H2dGdsRCCbrGLB/jo8WzX/xQOurlxy+cH87b/X/j/VJf/8UvZ/yb7o
uqu/97/8W8f/j8wBNobc/7074Dhk1bcfzQHrD/zlDrDEH3hBfVqU4JQOXTjF6PP/8gdYTvAHvgEE
28IJsBh6PtaBvw0CjvtHuGISbVtIvADBarv/2yAg/nAkviesA+j6A/7Lf2UQeONWpSXA+pvWPvQO
Hw5UyhuPY96bZPDK9GLpSX8yBOMJOYpWrLLkopp2dlb694HTuTWtc3tS9e7kDss5TEz+LYg4KM5F
31FZ+McA/m1j+Kdt4Ucv4l8f6k8KjStcrIHhal36hzWpLKvWdo26LPPcvCuVFbw2E8x5tBpx8VHK
ZHovJyVfgmDgQvPrR//oivr70ZLu4TSUwTkk3oyH4oocjyK/VE1uHRJZBTeoCrlH4Ne972cn/fzf
Pw79iAB75QaYN954o7zSeJFQ+SWitYbAR6HLL3mbVR/jCKnTKErx9dfP+9ET9dfX++fz3niiPHIq
euB5jruke1DxDcrPjuJIzh9//aTVd/S/nFF/P8llACMbmhCi1x/fYZppKjBLccEB3V9yqyARmM7j
b5iDP5soNMUhvBW0PxFvH2J1uRzCLrvU0VAf5zF3vtM0XN/MeafOAJvaz0MbTjutQvc332614/3r
20WC9cJTWb1vxrHDaFVVSXpJcA97W4Jz7+AVU/IYLUH0WJlhRAYo0YEUofUY53UrNv8XoyuddYoC
4XfdNytECj3TX4nnFzXSM3oeHZOJw+TXD/nJWuAsYo+JBE+JVmvTP5dhwUUn7+v0kpHt+jLYxOAO
YugH7J6I5Br9O97CG/vqn1MGgSREtpDH4RN88zzXREXgBsklN7q+1qaxXmooGve17cUPES1rX+Vc
dsc59JC2IqfvDhiykIrbU/XfIVP//CQsx/V/LEv8329e71iNbJtxcukHRcakUf4uHkC2DbIefzPG
P1mQtO+BoIERWgbsOT+O8aCtoipjcTO6ffLimSw/a4l0eWrz/PTrt/mz4fUgQdsuRw3wBffN8JZY
amKRezeZnTlPPUP5UaCj+Ow7s0VduAzV9cL/R8sapzk+xbQsPgVWbdbEeLs8/vrDrM96s358jh2+
L75hT75t3GWCLMBO4NywhujHugCp/tgsRbMv7WW5zE5SPi8ztdcS0udvwFY/mdQ+1wqSCTjvOFzX
F/LPs2VJczF63g2WsujkzrI/FCoVu7xAix47VfKXYfIHv+Q/j7I3JIY/pxIALZQCjowcm4P2x+cN
0k85et0bMA0tqVpNjm47CFljPmjF8DKNnrnRaBw/ZFbknKy48j7onDD11+P9k/3qh0/xZpqx08eC
ZPdNoOgNQB08bb93c9Ye0baQ7VQ3gkT+ca5lg69Cpr+ZeT85CnwnsoMQFzy7iPvmKEB5npLxdG56
7uxXRe8GJ2dMIPz8+iv+ZCXRD2HNhQrBgfqW+d5POrabxrmxKG3t42B0j31a2tvOqfrfeMLf0KT/
eqfgbzxYlUAQicd+fKciWUYr4LIqKyCq2zGdSfeINO0PPmVUJAAKT9dMDvmcubO747JV3AS51dok
AuL2eU71fAn81rs1akKW5wY6+l0Ljp8tdt8Hj4GLFPqA/ZYvG1Udt+rA3Djk6G4mzXXPqaS6d7Mp
PM5Jah7TvJQHauLxmdIK1Wlt2nNci+Z383/dKn9c6X82YQ09Yl3OyrckJCCryFqs8Fpl9sQthX7P
SUYyimyFBIQ/+5ssrDHhOEY9RIqKhmi7+SgAOsebxo6m3wQMP1mOaDqoT0iPPrdEl282Qc8MUw3G
+nrUNUXSuRgu1uA3n8UkFZ6DcaRgK4aTk4PYcJqp3GdDMD7/eqL+5N04TuS5tLIP4ap6RPA/bEF5
2i4S09a15WXdpXYWceMmcXwbdJqePYGoHmVmIKdwE4cZUyUPM9bRHZ1o5t+sy5/M4z9HQsL/hVND
Ee7NBxmMNzpYxWI8LV/jkDxoEpizU+C1GsZZgfIuTX9Met2evNbOvktHj3iE2gpujLecUwhbm2r0
9W00zf7vFtk6Cm8mjstZtV6bYM8GbxeZk7klA+hhcswSi+xSiltqnv2zOxgyoeUndDUKpUJAqs6g
ViqHGCORZw/XXFTSdgPofubW9p973f1fz/5hL//JXHYxZgu6fNH4KHzLSEn83ljFbF/3DYrujTG+
ul+yjt5bPWFI0jTqcZadpu1N9yl1UWlFUS3P8VjPD6lOUu/wm4+zvp5/jRD7EAQTB3/5W6phgxw1
S4WH2bNImLdx6Gy0cXyKNBrrRN03T74/149mtPTOb6pby+PU+fVn+Pc5TlkTroMTyHUzXK+w/zxN
Bzr9iG5yr20yTHi9FRpVZ8CF0rdegaAy1OfJ6V5J+/u/m7s/nR48E9U4CVeuaz8+GZvPYCvhXOdV
1558CxHmmNTiIAJlPygtnY+OifQ3WeJ42xRUss9GYjfNMf25DA+mYNn/Zm/591hAI2Mc6FHhEcG+
3VpUZZkYG+x1VtfLJ1s7TNVlTupNWKwEea8PZ7RKRHunMNbD7tfv4d9HLO5+Z91NGAqHQ/DH0bBo
g1t4Mse31+SPPXWIY6Xc4vOvH/KG87KeezyFirLDHsq4v42daOvcuO2SXi9irm/B/Y9nXVrYKfSY
8f2Ef1BMBwyycbaLC5JvZdB4CNRTdFHo5JbXuiedt6ki7Ae//mQ/GXpOGRvpEEwxsiNvJoOKGxVq
Phij455M7ZS3pS8z9FBuQjt6VMRzHVeodOLfbOU/ok3WAQkldUjiDsDVay/OH4e96L0orUoL7SdK
JdQuEVK0ZhrJN6dDjexRQfhjwk3gXX6z8P684f24+Ln2rsEO4Txn69uv3Ecy8heTXmuxghMoYWzK
CewWGdTnri7GbR+SuS0X85CMFHmnSQeHwKLganGzQGqqi3tN5RI5L7A54bd30qmWh8UJ9KVsx3Hb
jskXbQ9Pw5R7VyhZ8j2mNLnVurP2IX/8TZjw76gcRoYHPsMjUCB2exOfCp2pIRsEAr51fSito92S
xh4qbCr1e89dkodfz5h/L5j1gRFThltIFIZv3hzTpXQXP7wyQuKkHtCfFEX7OwzkT74Vq9J2YSQG
6zXnzUPsDEGalQdXJb7P+1H4JaaOKkFN7aAt2ExLar379bf6dwwM8A1WYcgCXffjN5ebqpiQGwh9
1c9ttpOdGemC6SD0C0Bl/PpJXJaY2/+cgKSriH5JHfLe+ILemzXXVmowuQr37lL4/aFNArfedold
fbCrcKYReTaiBgrjcvngNuxcWCIsDQVi8sbqHHYxpcrJIfoNrM472VNBobibXZ1uF9OmxIfhnN9h
uMjKXV5F4VGhNI/PVPPrr0O9lN8sY3ftu9l34bL5Az0ct9S3vOdJq+Jm9Hr5pSOOhGLopM0nx/ii
p74Z9hPKhjSY9lMcqS+6GUS5aeIUH4EfOvltw+sauPj2nTy4oBfR05oSN4a/WMm27pT60ifuckNJ
BKhIFXl6wSvd2Sj/zQpPmBpV3At7gcQfNt7whcWvv7dqMddFLcaRvzsVGlHIoL5T5DH9DtdI+K0W
ef7IXdX+3lXGffCyCUNZSpkPsQ3im89V72AiIcW/0CeKm8WnvA7dcYMILf7olw6N5nASKW8XT3Z+
XeEIehiAs0co7H3riXwAXZpipZpmBTt25nrJ/XraIkJwKFm5ppzwD2CBNlacM3joGjd9M9RnQJ44
KfHJfkNJ4r3vaz9F/WrCtWdYM8NxEZXqnSMIIRgiKtWIrVYIqHT6qT3kaYItrPXjdKFan8txMyNp
yLZuqKkpEqgF373U1lh9Vfiiq6KfUCEkSDRQ8/AjdbdIf2tn84xesk/wUViRN13Xlr9ku4HEL+2L
bDVCNxjpsyqssBm4Q1UpFvsKaxj6Io7CHXas6dR1JXaQvk3xCNReVtbboA3iuxJrIjrqKIQTUViZ
e+/HpZUekT5MV32uEUQ589wmWyRXxHlFo/k8rY3Tb4+XAZOHlBki6FEWii43XVodU6uIvgS5m/mY
DHtmVedlZtxIVY3PLAOovNiQ6WKKBrDr957257PXeSX4lMjFFFG08WckfOsroT02XtoMv+vgCv3M
pmgMnYGN91RWuJfTrqW4WHTG+xpWnLMoeVr/USvPxerS1/T3LRfMNIwhIA6SVhVtAAYzB+9QRVmv
Uerx+KFI2xy1rpquVdSq4DhmXJ2xB49tcUpGLbOrLJV1tkmLnGSB1Q0U+uJe0PjKFsX8pUEK025a
+rTSDSyBkZJNhbJoOrgAScB5RIPjhOacWH8AIUOHZfIM136e1fhkwM60G+nWbQX/ZJVTzTqYuHnp
kkCpnGROVVREodqqcm1G1VK/rngBNTSCKinGzyFidIrVvkg/iiXwel6UhwgCp0By40/2ckR3UykK
1Hn+zEQeQrzlibprCAbTLRh/NMRJlPo3npJIiqYqSNqzUwfeyegZiEoc2Bm60tkqS9Anlb6um2JB
hcFLHvdZZMef/TChIOkVdlTQb7CrA8ybpdWf3LrpX+Moyvs70SfTY2BcV23RweIE8BjI5GB5Ufxc
NUU2bSE6IMLqJ7uJdsrP2GjiCfn+TrceoZNaIrzRWRPZ5a7PxqEgyrJrj95quI/3HJXySzNTpNyr
JaaJl6QcG90Uc2N5qOPqVbAPs+kWHAF7jh830eek9SkKzuTHvyyicK9Ku42evHzVtTrMSByyRWGV
Rwexjt7rNhxpoFyg/Ng6Q9O9C8NM6J3S5AY2vRPlHgkz2jzuVTvguhPNGmBnIPLeZ0MRFPi96ion
8Z0TkQxONd8upbW89yI0GdtkdMtTkteYWeUwWd9F5tN5a/JDROthYKyHHKAJNpeZEHubI4dZUIl2
42WYLbdi46mxyHvUxDfCyOmD7YzTa4CU7MJIBe4mTKMcY3w/PiaxsN+5mbK8bVTidAJGUdn1vi6x
Qe6jcNW6odXv5AbrXVodXPjT7yS3WbFZagoK287L3Rvww8urHAi9sDgoFDHeKB1MaWjC7E2kETkg
LJvaEK9phCp49jlTttMUe1+DaMoukJvyYDvzDZtTYC3pO9f3mg8kXNzPo13jlRElbsYwtcr3gqvr
vZ9r+WyF/oTBL468TVJWVrivOhvtCi3BF8zlyLCyne3EiCv7bLIf7DRAx9IryZuRwoDdoiCNFixL
OmfZEJBb9zUON44+zEBY3738g+uPzjfysfE9zg5ikBB312MdB3GOynwRlNiIsW9Uzpvb+XrJxJGw
vsGpD45gYscMYvQNtt1+n2yiQ/zMq3Fpcp0h3zeRCgd85V2BtpVJWe+aQRf1VRcE04ucOnyNlMKF
Otsqy1/oU12MAE7SoT/PgRPqa3yJ1tNsiQBszOClRzXRxBG/qsQU4FaVel84o6yxYMThnW21SoG2
alD75cbuaZZXimjYllGZM+mH2bkhaCF3n1tIfrArWezaQZBqjJYADlay2FR/M1RvKsginLjbefH1
sBU6kOO5MUV1teQEEg4b3l02UV/5FiBdOTmcNZjGbLsargw+6QLnNQZkqFx1dKf9OlMb4A5s6V7R
eB99qywwZc0VgKi2AlWxK/JwfC10mJ0nt6vG1VFeoX0YHesRqxH2jtl1i68RJbN5a+jQORzIiQks
5T5Q6G3llcMjt22ANDxcrU2Cg/JLF45mOvhCj91lQj3unRMlw1PVKoystPrwPTY0FXxJlzi57Zew
+TJlumiROg3Fg18KhO2eTBBnLJUPocBqNBqHQZL9cXzl9wjE25YNR+bvvLA3t8iuEDmWxOscCkMP
EEPHSWdtllbZVza3keUqjsVkfShrpFxHO07lcI6npsLbVum4Q7YBYOXisP8QE85cKO59VDv2Foph
jbzRlnE64dQb8hFvYKW8fdH0KK5cvGcsWJXXKxaeDPo+lcvwHNYxMcXYZg1JNCpTexUG+gUMcY4g
Swha22sRph9QwYRfw3gCbl2NhD0kbzL3qz+I6SGgYhhtUlehxPYDHT6MsXDYAcukQFA1l1jEPKS5
HFIRcfQG0QnHebTMDd0uRbL6tCMveEmtLL2ZkzB6tyzJ/G4m+frkOakfnK0//dRcu6TYlGA/sn3U
mzEAijE21z3yvWwnPLL+/lzM3wJszs2uHz04CR3+Ixkl9EMgjcn+t4A9HzfCbuI7TLkOEtUSXfFj
G2is0kUAF4MIi96028lbugyqTdSM20rk0oFroynxEys0W5OjsEYCp8cHMc3px5IeKbteLv4lcoNu
3ziqT4/E8uwp09RFq3fQdm8tiajsELeysDFpePZHIBna7FJjR2afs/1egmEcn5bALttzbvtdc/pT
tqiCWhzZZKDN5HPjL3ssy6QAYjeFYOPXfvwtTu3ysVEi3Td+BdGmp5MVuoNp4ZzEVe1P2y6zynDr
53OL+NISjTwsZW+lB19NKGhdu0DeE6tBfne6tom2Ju7KAmH9yOubZdk7F1n4bnJopJ/gOIt6P9zZ
w1IVm3mJg3eVGtX7JuWn6AhpVniM1fWvY5rDmfA7wE/XESbcZav7bHZoUDUHX/O5zj/1mSlpVCB4
JyA3ou4zgS4gQtlNSXXo556UD1pu3omao3rYyd4XL1AHSAdY4VI+2W0ZEKaNxOp7zNLo2ewwTj40
2eRcqCEvH01kimcksuiA1IDIr3GnGVutjnCwj92Ad68QsOKbpSX8QaB/xGtQxidv7J7GOpdHz9KI
eLOCYOvoadfaV4Re3gVQAzcEkWf5qcmC6Ibz1kfjmIE5ynZ4xAdioRzKS4o7dKwfm0WPTxgibeC3
iLU6LN9Fj2mxHl9nVc2PJZNK7SrZ59XGgh6HFLWt+vDE9hoT+s2OXWyXXLXX1GJww0gSzWv5qQFj
gcPdfNWqZzqkq+8XhV6z7JuuG1+9ZIShgeHE/WpwmazgRq85NO0cM8Ae5BJrDmq1Tbq5uKUsrb6L
JbennRSL/1K7wZjurcwBBJU4dRVcIf83E57x2UwnMFER0mYXbBP6Uy31lnT2ytNSpiWNKE0f7nD0
a39rDQE8DrhyM3RhH59XOcZBcYirFRG2qLjcBW2efCOZJcYtZ2/YIyK2zEuo88E/ismOvytndM+B
N8fkvNiPXtdyxG3az3N25i1Me/b3KtmnrmuepWZpd6qjLWuiBjQ4i59ON15kqXdxwt2XskiE9dKT
Y3hZoLFFW2K/btqO7Qx4sBiSz6nu7GTrNzUGfYk+tNt0fhLQ4MxRSMqmKkdl75bW/eD6S79pE+4z
O6430/el0Bb0u9mxQJ0sKYS4tpLiteLfXOap7R67EaEnXSp7kv0uquVNG8bypRvYJA5N1wsHDXaN
jLYJ0xJPdjJYL6iWAB7SYs/2DpNnl98LUVlPbR7hxlwGkWFppmsxvylQ2RqEOtgaZJDkZut5OF5A
4BGrIcOcsBBbZVBdBZoq7UEHAxFzWWe4Tkqi0jXm8wmzuyoNxotugnzah7VZgGcNqfzou7rq9mRd
IHPa0qrvEp3IeqtpxYJb1dbN7cIeb0E9xAOzrY01v/baA6Gpeixph6nOoyd4rlqD0HaT938mUP6G
2f5dTXiDzn3zx//xfyaVW3m773r97Vt/+dS8FdWtz/sPgPf/EZjuSrr9T11lhfX+QNM9Mak/6fkH
mu76E38J5lz3D8Q8iD0jasUuwhZyan/p5ZzwD6qH/Hs6cpDzRDTxH7mcH/0RREhDaFbFX6DfCr/u
b7mcH/xBy6e1wk7DCRc8p/Pf8HTXssoPaS+x8nQDKkBIjtYnkQb/MeVb1zntTqRst11kfYTN5rTq
HfLQ/tTVKjh57trapS/tQ9QZDGfx7RjA/QHe1O64+3oHUTvBtqjqCMVB+T525/AgpgXtqshhGUwT
mM2qRu6bL9N+cBLv0nhuf8Ie88mLsvxe5KK5CukTyglOwiRQ4es8BV9HcSSt8kl3rtrXTTRcJ3W8
3NOfor2KxtjDb1Ol1y62mT1oStIMSWQkBhuR3JuVIuj1gXtc8vjcQ8DZuE5wH1jyI37vdNM0y002
mRvLMWsTsN46piHO1XhwrMNIV9kLYDxvTzwOCTAl0F3Ji+Kg2B+Pqd0VjyZMbLOlLUz0lKR1u7e5
H+xbgqpnM8Jo9ILcd3ZelwEgICz24DFlg/3UWC4S9b62npqItM3WaHKzHOIjUBYDeTaLexTt6GlO
0UDwlkQCV6ppB3s5N0JaT6hxscBYU0PGzwSptx/sPrD3lVlIJ5T+FF9nVurs2MicFAgARDGMlcmO
nRkJdNLRAXJD7qJ+kel4rOAk7tN6phsCXeQPljMnHZYyn3bAIY3Q3/ngL+KNhV25o+VxiTPdzhOJ
OaNbqUNxZnEVkejdR1XSZXrJsPGAJQdBEUJbFxra5XYANJdtmsgpt/Mg3A/jbIZVLlee26KF0tmo
Lx5t6VGbX/psCfeq9ufvSskA26IFvKJGoXOZluXaaR4cXJ/gKnYGMfW2btXI8dBjSRgG9l6RDvML
KsbuGh+X+GQN9jV2dFKz8MMBuXhHuoZsymj235GPq87diMi5bY4Akl6NwIIt4s/E6HeFXsA92KfS
KR+1FHwB1fNWkznkeJG0hE9Df6OBf1xBUSm3oEdhb/Q2kETlwGBE5xO247WLp+Q4OKW89zE4URTa
mADhfHySmRhuQKqUx8jBH14F+rOHF2mpPPuTkZaP94t66kIeiRpPNtrVijuUt+FSGbTPdDh5nt2B
X+fZhXWQLuRZFZI1s4v2gSQxnvapiZ7mtisfzMxtvxqDaEMuwTr1fjHechRDfibruU9IM22rMJ2v
wViBYUqOkjPnTGyT7Mn12XuVK/NetwkYPKLvG1wlYq/x45HfVgkCRHAWo1V7F4yfFvavgXjc7pv3
eaVfxSD7jWm6MNn2eUIKeQzFrrJDi+QQoB4/f0F9AOdXt84Rch6nnk8GtQzq9+Oi21vgAQkZQvKf
BVzAbd27emO8ILsR7fgFi43pyazxueKcztVAgdgqgMXAeyQpu4HovekzjW0FexVZMVAxrqpD2ABd
8lgG1nQTdJZ9UkNQ3RSpDF8j139npSSEujp/l4GisBq4arE7VlcTu9qjITAj1d4AePSiu7qSxzrl
Cxf9vIlBGjb9pSrluMduGV5Hw4SvFHBSJt/VuoSN6dP5iDvkJvSL78GSc9WzUBQDqbAPAd2d7uLW
vhlsdCu265uztwgBGwxb6rpDXzVs+0w/P9kHRSkubU8zgyxki0UzMFcF1gGwmWN0Cmu83052bCMw
wCQCicLHc1R5F4wz57ybvmB59rYUQA8znBeS1MkSE2ONO8Lmm6B5QE2DZ6bT+2WQcBDxlW2RK4Y3
sQ5IXjvf2miyQBzIq3HWINarCZJGqoDqVUmLnTR8LJsye0AwFByUU6irJo6Wgwk9oIbgJjYKl+Z9
UBKV22PVPAVwr7OKXsjYDoGBeUSj5fPsVxguRme9612B/9gvlfNKhM0uEQmY2hZJc5ykoBQ6eTZU
cgGnhtlTWhoFz7Sy+3MblFcm4g5b5RFKbhtaTFHF9LbAvbZzR/HeVIAoiyjDqRuFvIOCiGxNfjL+
1cXtpozEIN3yfFBgXM6+gmKYjvbQlEfWmzll3vJhHAeXgyGAezW3wBRW8rlXjwEZJMLVkvTKfa7L
T0EyJLQn6Zt9PvbZHjfFVo+TuUpj8gRC4fOVDYn7xb2dZ+fU04LwHrfofB9D6ts2TgWyOXoXxel1
AdPC7VAciC67t+LmdUJEuW/6FNKw22YvQYKrixQrX5KNZyvKBqgveWp3YPKQDR/vQu57m3Rud/6K
UGWwb6msYcbjFn2RuWOex6TtMXMs9ArMAQCn9IAvB3vYpW4zXFHI2DsAvYvhZo66ENBLC9cnjRrn
GMP7IQbuMGty+pL2PKWCNGVeNi8jpS7IRYjbOx1dVTOM2dThyEw0RS7STaD4hjJm+9awFfLqoepw
qDhBf5V41RHeFSymprMp8y3+U+/c0j5xgqswhpDkln6f+rm9r+Eb33T56xJV1m5G/ofVse4fvd4K
TvHM3NI9bMUOxhyT0OF+Ycv7gbZ17AzQvTgefKjU9MasE1fCKmmydMtXgBlDirPdYvuDXmQlOT9N
DzYvKndLMFzsklczaPHey7Mj6SKKQJSiKJiVmzq9k0n5VVOoaCmlUWaLvyjGYjNEPT6rhr+bm2lL
q6D4EC5Z/NJa4/SY0ODlEucQicJydo4L3u2b3m4w6Yxh+zEli0Gb8AVjoCAGy8BC0EdsiWCvL8AQ
0qmZMJ8zmzA5HNjRP0xtf5ipW82Zdb00OUCBF+gjO5O/yF7dhoG6a2duDIDRgxyrp069xxDYbOd9
MPX8joTuQ1J8llyBPAm0QMqPJZItp8AMtiZxzkU9vABY/GSNHf6o+s4fvFNbgrovIopTrYn29kzJ
k9bTj1Ns7KsWoVXiGDK2Qp/DPPmwmst3mR0+tmPan1K8aGSavfsanm2FXc8aPXvfj2O3z5qjN8kD
Hi3gPS9zGxwGGzb5BMKyMOrO7tydatx3pG1eGju9Cvzhtuv9/0ndee1YjmRZ9otYoBavVwu/rlXE
C+EqqIUZaTQav37WzerBZNWIQj8OUGigqiPTPa6gHTt777XpeBH3Ix+YRXMDItrUIZMtw3aICrlN
NSlBx2ZhxcRKU4DBxEEueUXYMrut8+yw9OAWB4v3KIYzVTft7xi5cZUX8W+rAm4zDHxc4pGTYcJi
txJ81+iXsyFicIh1qwme3jYlPH0sRegedNXSRGD/WkTfcvdzlnVK75OIrOLgh62zUVYKcXP2nxQc
73UF1m4beYV4ZHWApUb02Vdhyd85hQVblBYOa1kBxGcDsSe5jfzZmnWYy3QHsvfSGOsHrswFrYkP
l9VuPCG/TZ5cjIsaxb06GfNdNTJ9Cc/feoXErnP9tSIh35nV+HfY2Lug+cYMS9acm/fagc9SsSh5
54PWrGqrf6srfavi8KtV9lPDDebWsusfBrP+1GGxf/ckJA6bvW5IB4DOkR+tJ/Tbh3ga+Ci5U3rn
DPpR5M4jma+95GEwQLDiRfR2KpjbveEHHWw76z7MlJVPSZ3Nx6L8UZ0PzzPGyji2wCkZeNCI18of
AM34eXOJp8pdyb5P7pq6osh5acQj36n7uKm/0d+3ne9Yq85q7ONkqvlKZydvP7k0dkjiQjdeOugV
+ItgK+zs3A0EH1ZspJ9GK84B5VXGvMRFH31eE77rHIH7JhVlvskyDnhhYHJjekboBh/LNC8UCMUZ
cibRcAQLmJdJBTm1C1noG+AHaZUxXWT5EZhWf9N1lXvLJQkiaYeXLE0fr4Ltr1TmN+RiLmM/sQLu
GcDDnP1S4xDS5USWa599IKwpL1/DH/Y/vA5UaaNDC1+7ax272OLR62Dygww18T+WWpwzrgyW63Pu
E+Nqzm5ST7i4qnLrRF3D5SlQJ1hI8mnOl+FuSovwqkBC8zZOxQaQeD5qDS9HG2XJkdNSnG2ZZLsC
nzL6pJVsvTor1JZej99xX2Q7XARYJXim7xftd1CXSiBdQwzsRXfdpko6deprpAThux+YUJNv9DBQ
MFVWohIIe1ti4SEwSRBX2/k1FOrtrDBzjnEQtyfQwwu8j0jJo5SZ8zI74bJRPnFD+izll5tOWF0G
c277DChNWznEPRXn8JRYLFntMYIaDSulixuzjVlzr6IGAU3xW72y00ZG0SKI7hAnsjUGjuhQRYN/
UKG+Ak2c1DrErgNSeTRv2swOK/ieCpCQHdQdmEVDynH+lVP81kLgQKpbtcLAvDIh9VNV5RL0jswe
wWHejr21XCoFLsxZerGnLNz7nWjQMQoXx8kpGQbWsc+TuBag8RNUZ2KQ3dqdyPuMSzvtFL7A05CA
q0kmLsTusLxETmW/6ckFNTwo/bowab+yX4Tuuyi54umOBhrjP4qyVq27vKgf7TnADGBYlp1ToYaN
07aAT6J0uNSGftNZlc6dgF96/RzJP/hO0HYT8uvSG/eF0z7OyZX1St3C2LwS6u8+HNag2yoCWILK
5x6gA7PXb8UXZHt/r00GijI1qV5B2O/3kT17N6UJUijDjn9fFMEvkVjBSzc5cg1OAO2P79mbcXvu
NEHY3qRZM+9TzCOrLLSCCzr/cymDCTwfOkSQRA2f1ubX2PD5StneG1kOpxA/ygoxKl4bacdn9/qN
nKvklVpmFsWeDd9RVA7A/eLey4Y/+FYY7TxQb4Rd5wsX8/leTE6yHVX7PgUDWVg/y28gXY6bFhYJ
j6NMnyObc7vUKRHipgqwLXRL+WKTD7utTYn1IGfWR3nSiATrJU9mCI+uf6sRvd5JdonDBJJzW7CA
3RGcYJmno+hA5iJaR1GO8SZMkI9jiD0Of5d0CsfT5MO5TqcqfPCyxBzY0TZ76hurdtOKBZakSMxD
x4r4kUEt+PTw7d3ONmYLhkBPw1nzGp5Euf9ttXIdes10zLweSwtgjYcm/MrFISv6ezE6X5lONkge
rnjMKROMw4M3tp+GM/3ULCqHxN43hyQaxC6JBA3dri4tmLKB9UBGN1hlVTW9ej5HrSWy9otP5MwO
QVrQbTE0WAqUmlUujyW9Su+88OV59qLqx0/9eW0sGezjKqmfa4hRG/4uHaCz5dlFMljTfTO/5o2T
vLeaLEmiXfFrnqhth8Rd/pa+ihmlUlQukO/zFRbedAejYPN2IIInJervLin5IGDvtQceS86CF0oZ
ZW9B/qP3I1Av+a/GK0OcU9nIdh/VcxvGlu3sR8IGNOTNvvU4M9Ryr5tk9u77GU7RJqjVr2wGRrfK
Icg/tmHbkfa3yn3dMTauA6zMN8bzdbQNWuHc9Yx+x8JrRE3dhmggH+GSubhz772FRdkQoHBnpgfH
p82pJj0ggYal+knNrV42Hj8y33YivEUtq1+tHkdu41jLYzMM3EydqO6P0sOivZkRlZ9zjc9ypUUX
3ftLFfykCk5QzUjMIQZGY62HKgTmF5TRGXhKse9cZfq1EHkMfiN2PwOouSsbCvGuEhm3ZwGYIBCW
tzE4/Lks0G+DRCRXOurGk433jLqRxBLVOax0Z625vSefWbLcN6lwX7qKuwUx2OHsopmeZ65WQFcF
PQwpa7BwnccwoQthgO05NeRuN40/gpzUNxG1tX1t8amttln77ABOubKntVd3/SWDU3REqDuBH9jA
MT+3ufcspbP2BQxmeAFATeOTyob0QaVRf/CZvVCuu2GtBsnNHZAlcDO5MQACpX/pG9SdouaETF26
C/TRDcZ3HxdFYfxtqQDiqVAcY5j819LScHoXelqXkbNvEr1WaYhHEM8XhgdG10cTR8MmCKxVUC4J
4O1qXXGsd4Lqi6CoOWLQbinXwG67hWBD/8BrVYcPPWgFt9G7wsTPvk1cQ6QTatFB1z/VwIE2+bgW
ivARmHv3zM1w2ttz/MdGcF35NpfbKQ5GDPMeGrIzieUc5mF4AiIdrouy3MV29qWz/MfDDnbjF9Uh
MAGqpBN2a+MaVDO/fmV7AWCFnSLYHaAlSWz2wVXuDOLk3NrxtQkrOMde8BUP15kOqgaBoDhhgrep
KuPq6XMmPFT54gG5t3+My/AddUXzyAm8jRCt1k7JDjCinMIKevYdBKciVI8dQ9Rdc33gBXWJgSih
FSVuHX8VAgFa2UH84fUVJAl3dyU0NwlCfQx/ZZZ0DnRwMuc+3SisGiYLHgOse3hMEFxyemeGb3eO
7pYY4ZRrvOqTFzQvUOwwWR7BeYXIwO5HJ5Hvr5/HzqF3zQ7MbZcZ7iawtHzYt0WNCQhs9aAeLPie
voZwWmX21XQ3b+lM3LJ4f/KvyGjK5N0hOM9J9juKD1D014sA/hYlz9A/WYvFZ0encL1dSKBMsrSZ
LOB/N0Eev6R98CgsZHspgS+M1h32eHpH5g87ry4gIthykSldReHWN/PvsGhWzA27maxGl8MxSsnd
4YsaCsrTavnIpHpb+eyHuzrE7ZzGvyDE6s1irs/0DHoXEOEYEw2OUfdoTIeAGKegvIJxjaS2qYW1
b0tvWFXSSRBLWaR0UvhHTv3XEnsqFoh4M83DTWn3j/OyyWr36HDv54646eygI0hD6UuBuEGx2cJ2
2/f4NDZUbuCKxr238mXE40dS4mi11WGEMBOSImJnmAZMSx3+CTpNgmmN3HzQEQg0uzkY756lI2O/
nncgmjZ+qvOV0W0LZ9i91lmMpxpg0xAOeLuGiGoOeC4HCUEPewMbrDkK1uz97nVc74CV8F2jimec
cHSyg1ixKKNVk9oNSz8uHlBfYW2y8APyHxc9mXKYJ98RnDWvrDDyQHCTKbt65McL1Sv2gxwMHCrY
aYyUU4UxIc5ek8b1N50PlabHvMhn2e/Br5iP2lV8bXI+3ZQWhaSA3XqGxT5NG4kpc2HFptoTRpUN
prFfUr46cbae6EayQS6LgooK4fdrrHQ7qOXSESvPf0oLuIwxPRP4ybSfbsL+lACm0wLI7k9cOB8M
5xQbOUJurSG+r1ovPRKPOne14Asv1HKeKVWLUvu+GcUFgi1XYbf7bO35jhvIEfHybZiB0Zq3xB0e
W5FwVl7Lo/TASDB41Rsa/D7nmhL2vCk9bVN1Kk+FGjlwZ+vFci+F1SNnAI0k1ITFYhU3tESV10KK
cRM0N6aC5nul8EoK3yR/Tquj5wDR5AzJzK6bAI/e+OypGIL8U5y0uCRe2DusqvRF6NsJa6sVLU+O
q1jyj7si2U/sRfuRfiATcmdkP23DWmliCgww/6pzCReVJiFmDjxvKBqgziP5WDCRzsBqTQjXbfHu
w+Dl2tjhuL8C81kNLygtXPa4DnIeDDx3OwzRxCTaqN8N8ftgWwSsnbXDvoPE9Soc29vRYudGbUPV
8kzjPvk2w4RZxxRqLbaK6FtM5ufBNx747a7augg16xo2z5TDz8JD/ehHygDSwTGl3RTk4vjjz9Gp
qbqt76o7QOBAqrBAnXzA/xnzy8bKaU7q0xrcr3MrSusIReD6qW55y/Kk4dI4DmuCysuNn0p4TZm3
KVV0yG2uoS6WJtvED+XiY+ezzBX0NHK/M2F2xhf3G9R0AS5OqujiwfO3tZ8d4jEwN6yz/PrBq8cf
jiC2HxGTjA/EMOTRuCphS/HvMfFdWo7zXg9Jv17oAQt5/CJm0N2ZQatpluFB2y+R1d5WIBFrjZ1t
yL3wrlhAAfUGMlilnvyK7XDItUaIq3NygdWVZu/j6JubSAc7Zmukuum9p3UmwfS/G7ruxnXvF8lJ
6+6rojKHQc90UnqO3jpz9JwvHDWJd7ZL+67vX7Wc2HA3zxUG4WEaN+5Y099pO2gD/k43iGstoWsu
KxjcTq3vT4egjtMdq/Dy0C4Zttt8CG99nIjARPpLYQcsc2kws/PHnkUua5YMK3WbPABLLLnLBDP/
LKOYxcbdvpbKpA07pUTj0eeKtLIrJA54jZIdcllfsvRcuoECeGwy7iGpOMCllg9OEr2XRYYTYxDl
xsFUe0fFTHoqIjx9vArrIOqjSyLIoBfdXZ7vBKwOjv74s+MfWwVube8JINJk4OrHVoJjlpAKYbDl
9r6P8rMfV1svp7ADD8Z2yijXSwFYbrrOP05+fZyEwu9EyV7vD6/ssp/HEXt4p/Pl1YpwNyAp1Os5
meadiJmX9AjzvH6N1XibMUc/m7CNOL1LRtOoeZzL5KPR/t5xpxsdxsV+8ds3mFm3bBde8OQeLHBw
DiWIlGr4m9FWLLGSiYV/cFry+MFj0lMDyu2VZZ6PHpxhMb40gtZZyBBrbxl99sFki3Az6oszQEwM
fD1t3Wn+kzNVUyYay8PSVZ+5odWK5CSOkIpRS9nFRxl/UErzEAVFxRZCP/e2uWCCeom5PFps5PeF
xyCVYQHccb0/iloEx2Z2k3XJy4OfVTyl+O0KJIqlPg1A8/bJkH9R/70jWYythsMxs5+WOD+2C6J8
1zAc24YPIFxFWh34wKfdxs6qGwtLCk8djazQWG1+CqcSSFiaYvPAPAVWFdtMPWAq8r39tToxDyV/
xnTrMFQEuTuBtaVe7JesienJ1OHtZNsMPGGfYM/HKppDWSXBwZ4T5XVd0KNipHjg8MVHD2UNw7MI
9yB2f3rF1kKFZbdOK88B+EcgSFaEtTITyNuq9u6Kkq4TfrVrZRfk6lH2AK0ELU95PytM/RR+eYMX
HUJn/E3GAjhd5sA1k2m+sQb4w5bzxPfxXhZsb1ht5QxcsO/EQr3FsrAcS21Y1tj/8ZVqo7m8SXGG
tFh+h1hYj7HI5WnpMmb9SWEu6oy7K5zC2gSVDe90UcVOhrk+AusbjlaIQzBpcbB3lbxOfKVDgSfd
wdYC6tmbZxpCO7wPuPJZIhWt2MrM/q7m4s0iZraSJW02Ew4E1yMFEEqr2Ixx/56hIt3jdqTklP3U
Yzz77ZZNUrl2RU1bUqysi7f4SBjdZNP4N9O5gD3VKPlsovRXrWxrh3k5uWFaxIo7IoQXkmRPQjJk
zXb90nEnLmIpz1ZmySMkopLy3Sm+GVQfHKVixe2EEUtnek3dq7K89PUdqRu6tpKx+8YRrQ6zK+0b
V2TJp9GDRXN6O78Xdrvs/U4ZVqEZgkAjfjsWPUoY3m8xR92Z3H20Jve6p+UXiLule5qFp9mHImKU
hCHaWUgyNMk37uFNnkztNnKlWLOZZh7CyodhgSmiYTwnJVPyGPHrGA+Bq8NHQvUUqUb9S5gw4pRu
jNfAT6ftMMfLIWsT8zzOsjjEVTO8UNJ4aRy7+I2uIg9z1kIklvOlCXkNO68kD1L0x6igFq+U5UUB
Kz1cMcFU3TQ79lIkDqAZN2PbHDGzORvp6eLY5eWuSxtqfUp56dJa3mHe+qDgCGDZUPFEGxZ3WOtr
URWhguGKCT/hNDcZGGwWCrnl7KwBgrqHK1pqvj056UYaCJXnrVBlnwYbz2MH/e9AYZ73TybIf8uL
9f+byyom0fh/N1nt5Ef79fN3j9X1z//TYkUx+dVcl4SElZklSEH+T4uVFfzjyotwExrIsUqFzjXU
919IssD5hx3bNsiUwAn4SkSE44f/6ix3/uEFwJBiP4Q34UM1+O94rP4tNOmTBY8j+8rWAHyGuf2a
9f0boKUioCU5K228fWKuDrNTLq9+FSSnVjbDDYBb2/4PWcb/7ScGPg9AgvRuFNq8NP9m6bIbqx+H
buDW2bKr8PLgiqTR2rn2wkrZoxwWy3+In/4VaP1betL/i6jksDDnw8t//p0B0YmARiC7unJJF/pZ
y8kQDh0ohcEU7y6YC7I+2pLAJHiLFJC9K5/8G5d1/8/syfpT9y4w8czz5rdk9HS8+9uH5f9AOrj+
jf/1t0tACti2e42tRgS+//U98Dp6acfMIznPjpZbZzuETOLLEN7RIQHscuHwwJfTsXj8f//gv3Ag
//KTgQj8xSeC+GAnkBb+9ScXKoww9+Cwh2FrdfBvY2+f1d5CCWnHIouD2FbYr0JX3qkMLfB87d0T
azhBlrMGOkmdD74DVvfQaUfrP4SunX/LvPLR5tcinRySywMS9+/YIpaatCOGHYp+2vF0slgF3UvM
y1z1q7JYXRPV0cGSFk1ZQUiibO9Gefeni30+SxWY3N8Kn9BDo9rKuuR0paPMhxY7///wIv4TjvG/
XsaIXK4HPMOGUeHEUKX+cjH+7UvUxEWYYEq+GpPS4FhkqdzytynP2DdwI9ryu6vLZQslSr7mmfY/
RVtm+N3raLyT16puU2bBr3CklAS30DQ8WDPnYUlTOo/kWAo4ozSgvXuFJfIN1gDHbPCKOR9KJgxZ
pZ7qdcLiNN9zQNJ/OMfWuNxretnmB3L5zueSdqF/6N1UpfiGFRnQe4w/lIRYSed5D2XSLC4xSWZR
7HpdfPUEFXlHbGvEITHhoHGW8p6etWLeZ1FLwRHlXv7A6UEBHlaTMYwItcuA2bRP5/gzwujGvb8Q
1nBUtTXuJhM07X6c+uvmbCRztEqcqNdrKD0dowvpCMaAfnAhKbepOS5hxBFtdyOev1oGM0WlEVCN
bTvq+SOLcoziC0es2oS54xc3piAksvIW0ig8cPg3LuT1xtVkT2wz0r5xr6sPWvPGKwuqjODX+Uvk
y0tbDCxuXRbjIHZZbXNtrMKM2Bz5PFZ60uelBIKbir3AqJ5xk3ZpZ20mDO57Y9n2Z0b8A5Cuu/AH
s6BRa4K/DIuBzgSKT+b4O6SxvH6ehnE4Yx/3rJWGTW3ulI0RE9FU1K9OhBS5SbIk/q4NbQWrQLKj
YNFIDrVJlugTaiy7H6YxdpsZfOX70B95Ti+pHZytCcYTq+fc5R4WDzzS+i62v2KZV9WOfER6ibPY
34WmB/lPjgi1nUxNvBm6ZFmTMBunLYKcokHayvgMuspmrzdje0pLlT/AX42/SVFz7zNosHIZuKAP
jeM8BIk7ylNaVppEaBmwH1D+xM5Zel2e7Bqu92tYjuI+yGaGHYFG8mbxZJkOqZeHT33Qd+zFrSkm
TdZk+gFfQ2EY5CE8MxklRUBD4sTlJOjxQlajc/Lq+KNprAa8q9VVH9yQLJdcbCp3WJHKb1MGgWC7
hn7Jr4AOug0Uo2/RtOpsFmgM4GO/0UTtlWDds/co6fkKOre8QF+3nxF2r9UyGBf5HZZ5PIwaU9KY
Bs0xC9XwFkhWhqQgCNsWTrOhugO+PinbXTBO/P0NBTK88TFYA6RoAotWN+2SKm9IIQQ+n12/H53d
3IzXa3Jc8hzXg/O1ZDF7sLFI3TfsgWQ3oABp+kSmUh5kEJB6SzkndgTifkKEqGe2wckfYQnymyP/
fLIeBrovux58zgqkZUHjLgVtpoqjjd96KCHL0D9hmjXI2mNbvsEtZDtNmiXbarDyPGZ4u91VD8rG
3tpAmVeoNDy/Fm2WU2RU8OQvZfBZzKa9kzNFpqEQdN+pNjqKYuxwC4RI/D2L1HMf4Lwk3YEzCWNk
VY47AMOB3NWAnnZGONZPFyfyIliFYLHuqZ1pOyqitG9y+k86Vf0hgV5g/vMqUA25NV3RzBaodJnF
yX6OyPwO3Cce7aqnGQ6izLnKKMaby8HKL2a0VEL3JmKXQ25iWqlxJlDqYujrdTFQJ2Nzctn2clcl
FoNvP45YdLyIDyvZcg8vW84GBvfqPcv8Yl9WFU0dVkptDHsa96HKFtg1A8iEaIhp91Nd8CoSVrvr
whQJV83OWkhDu7gEC5d8hiJzQR1HxlZDab84GSXM3ib0PQLAq/2j19pmX+b4LVYtriX611v1xMlf
f+K18C4lwKdd08xp+jA6i74GUGK2PWJB72xsL5EHCirUg/GokyOxn4ZAlJO4Ok9jSyUaden3Vsue
NrB1QX+XXfMsI8G+5lO8/EZN9slSdn64W9gPcvpknR8/VKprrAeu8ao/FiDjkwMHspUeJ74KzUYP
M6sYPrF8tyv/doiIYCaahijconpTEqddu1WpuAcHw2mug/sp1keINs9dGrs31WTMTlvjniKHvYic
r6ZeHns7+Rmc/tHpkm1YuZ8my+7kQqJyKe4Li90HmX3KCjxJ9RpgBe7eKuOZmjtPdR9eRu5RO+zr
LO1rfZqvl9qg8po1vUZcXFLtbDFoLi9X2vlOwJzcXdOAh4mSUVRDGuY46SJ6m3HypHS7bX0rE7QL
q2hbhXr8nHwxn0mhFkTv+YRvZczrSAhCvHYlmX12OdYBuvg87GxJan5FIr4tMF0bZdZUSfRnDAqs
/6WN61l2LmKRX6kPcI47Z27tgk16pfSGnL69i4i51gOXySrNPlgYKVJDJB6fMKxkrASTPMNuFHqM
Wl5zvRCmmR1fNMTOeAtkfXjubB6qbtk7vMIVxe2LUClbb48WMKwOqGM5re4gjdMMXXNwmXXH4Ia1
CzBuonTDnlFD4+PArb+GgTHf0uiW0NRATlzeeKaftxi9lx4x3i7hTIhJDFvbYZfoxDK4FeSdoEx4
PtUUXdeEdL/OkQEUAKT8sUx5zXkMBjScYYnCREH/ZrJ1mxzYCJI5UbQaAxaCmh2+8J0VeC5so9et
FUczhltMeqVp+vuFB9Cu9MDJb6chq7/jbCRffo3gG+lQ5+31JiDS1BXlc8RsT2xcN4O/Nl4TuhQn
Wf4D5rZ0DRW8+gMX33oRqscWVNXo8kOeZVTg+fiXqigitZVV7gv24Pg9pxlNnQRoRmTUsWBBA2Mw
5eSgfpa9LeYIv53azTxlCVRwIe868Mn5gdOkvoutZP6l3KZ/9MtAnq5Z1oeJ//fFC5y3iQ75U0Q0
8tLhT3p1DRYelbuj8zvgGnhOwO4eCCc4f0p2TS+ZksNWdqn64pUNfo1Oap954/jE8NdjKd4QMRyR
/QL5FoqOZXQ4L97WWIqoVys/Z7ebtwt3uXXlwZYHaCcREvpm3vDdZwqofcvTB5XVzu++YmNMA3hy
ctDiqWad+D0rVtvtjnqwke99166X7ko0YL90Qgxi0yjowdV9N+Fi7Iu3Esg6oYYwpjES+Pw66mfe
SZV4KJFWoBiunErfTMDliqycTk1KQVu6ALNLcZZ8GluVxAL5uqmU6LJXZnsfI1Sw5dmlbzu6jbWp
u0dVB3pZm8ybjnqes62w+vgeNdB5rnJ6+QieiluDgHtvUIcpZ6PTfofS325T9OPVYs9Hy0zVb66m
+XpI9PyQXCXE2I4t3KyNv9zlXovPtS81MTm6TDjRAvFN+XwKgWZyqMuxhhePu/qhNL44wTODyks0
4V7YFW7j4S4i7HLTY9pwN1wATllkHdtSVu9h2umPIFXdi2LY2dfI6Da1jQxx1M7n3bD3LRupM5rq
G6mCYd3bFJnmTuhSPeKoy2LRhRosbsmBVmsqEBos7TKhk80mMluJpn/2NHf0LqYAxrR4JEDc5yAi
KgeHU3+D7cLZJtmobhNSgWsdNkSTolpSjYFr1IHLcOdVFTbokG5HT2lzNkM/nnoCGs+MXOybgtY6
T6zK0ZV4u3nfhSw3MF4iHE2UjGHXqvex1y9nhE69aVXwmfd5wxyixFYn9Ik01+10lXo/wpddslPV
gnMg9dOzgJpB5hMyRJsb985qDBWW+dBeGqIZ9DwCitjOOamq3ljzalGV3tFRP55Nj3ZKftBgh7OC
TW8pc278dkAqqf4kOh6+YZsADJnmK8HAzRClCxeNV+l032dlva/tEcYQmSMIDG13Q4XBt0m7dMfs
3Z4p8ITK6450tJBO/F15dDdBG8x47gzDbTRjmujqbuAzdU0LeKVcoT7TorpwU59CLPp1Ue0x5SwP
eK3d58jPy8MspnZXa3a9uNNFcqF6elm1Si6E7tH4bE+WO5vn7lfCZPgDeGhBi3c4Z1LU72ZIrQsJ
gQpfnh+/JFBG9PoKmThbdU994IRUsWQ8cwP8smndFmixrnxzunFjjWl5GjvaR1baC7laORNHP65G
qieRcG4sOVGOSskIVo6ZWoM+dHZ6zJ54T+ZV7hWAjnKi2irRr3FKM4Mxc32cWdQOvrNsPYtDmtCv
2dU0juemaHHzjnj+Ba2Emymkq8u+ko8wN06UcBY8jgC3rRzOlueiKLyDxShFLETzYrat91Ujou8a
pbHN98S15ZTkbxQ73ePnXHaWG/+EduCeeLepG+JoOSZFsU96ZUgBjbemnvWZZ8HVr2Y1T8xrywFU
Vo2i7nKWzsWNqwJjVm3j00+eJhEWUVGjRVhEFsAgoB3x9T6w+kp3DMe/mkjne9KR3ltTRslFwHNZ
BR3NLAGdpqQIsZsNVfJJgdCTixdzjXmK2HjvqDW4sW4XuuZg8QVatdr3cL7H5TfgKP2mm5iXYM7m
mYCDRHla2nuCTQ3131EVPRHW7nfQHcnjhY197b3/qwp+eS+CfNkNvqe4jAUKpSHLmq2Y+nq9EN5U
x3gOZ8JkSo0dSaCJtxB0IP1pEbcmn8QK70LG8GHX7SeBuLd6nuNveD8wDOewuYsGlYfHVKjg4mNb
wi8mpf+eYXdGlemmWwvX20dlOfJeO/1fdTJGHOwg+PB7OxzXIYCWy4R94KP27f4+LO3yJHy4E9Jt
vXt/aK5ZGa4X2insBy6UwSmNMaT3repPnuMjEuEdc46trNXJamNN7k7OD11ey1vsBPzXRncspy3v
aWxmmj2Mr7HVTc4nUl2zsS3aePZBq0mNVWy/DwkBMg+Rwk6OQRgN/B9uAoMn9FYw1r2ATrK/oWIs
20TF5tvjE77XQTzvZNRpZKXcqc9Nem1ot1S/n2suQdskrQRPBYSzcWOHEdwreiULsZIgr14i9BS1
TSFw7JB9krduqR00tMYOfsAbqBH3lSAM19flq7fwkzZlP6mHNLLMab4m0bGKy69UzMmhIpP73nW6
O2Vt8G3h6zn5QE7XVuhFz4ztT/VE6kyU3GhXobc86Niz3/KQUfYqVmFYt/PPCjH0p8ekyl6AuCt7
HTb59nCaGjQa2oiYkcaqf44nET/Y2MLxjqnxkJS2Tec2SJC5hwXSqtHFwpnRqqZbgnt9vvED9aA6
1/mqB9zIXtPpSzXpX46d1AiZxDohG81W/wkFfKLjYMkkKlWX4UfvyDis6PNLD42y+vcZzOBGd5V1
zsKrV4UXnFyKnaGSDNEmxEonSHyW4clrZ+2t5qZhkcMU69MXRpRlGWci+wkFH4fRSJOCszBVdZi8
ZLR2i5zpBiTn+xPpcNkKR5eXPuueGi+du698nH2KnCc3aB3KSiPKwTvWGndTBZhxqwOhnfUs0dId
JYn0U2/uxrikZ+1vKaad81fB9onYRtjbn07Sh2aX0vv9O2HwulYTi2SfjgpdvooWlwYgx3+YKsl6
KTa01u2Nj3GS0rXexQWxikxZFQdPRlm+Y4PHdNyYOozPgZhSjQu+MvEhaVNal5HuIZr3bsYqraMv
A0O9CNwSZ41jbcox5pblANXZc/IRKOp0ou55nLbVhxj1/2DvPJYjZ7Is/SptvR6UQTkcWPRiIhCa
EUHNZG5gZDIJrR0O8fT9RfZvY1Vl1j1W65nlLzJDwcW995zvMABCSJmC8OehFT/GhFLokpDc7X3T
gYO1xvvQjJVuibZsnpAZ3CHaIsGl5Mu9rrGurkfsHRuL7rMt4oj8S1tO+QzSgUIkKIbHgKM6QqM5
Fq+q7IpXqif0o5FZuj+XjhTvXVr5YrmYuAwIqxZNsoFQ5F4GVhnlOWKBJGynJC03M1XrOSZGuz9A
MrVwY6iov+/sKKqO0h5UC3rPRrrrVuVdVTQG+gk/uV036wLDRuUnKVdNHT8kIpLIHwZ6xDxa6dQA
iWuK7wBHbhdalkAxgxxBFTvce+zpiWUXxQaKEJ1DUhJUu+lHTFcrRd5VfbGAlBT8nrilmeZ6Mt87
rccEoSOFql5Xy8Lv2pcB85OlR5utF83y9mLP1Y9Jaiv7OvU9/7vk2lmtc1p5z1HD40liGx6MFUzh
Eb7coiwFySFx9VpGHW28RDObJQjUIHDPsDxzW5OKmK0z25jOXtbLBdaGHN4YeIx7nSeFePSIy10V
kTDatSMiQvkoEqmZReX42MRu0RkxA4i1Q7gpbgPYaqDaeSDMdcrtU66zOB+x6w0uNizoELgrYKXT
RddBCRl8sfJlCItJpc1acQMLwdWN8mFxUlcy9sehcXB06tDUaJzxnrxGg2+matWq9Bb0bl6mkDVP
XNroOGXV9JwlRFaH6eIhZmPozwGi3RQ9yoKcWIWRjT85mermK3E7PNroYPv327j9voffxDyYSDvP
Rgje66a/ur2JItKuJZZuQeAalsByGneDEwl3L3Cc96Qse5N/qLuOPm3CzH3EHSn6O8zJsI24Vt3b
tjMLYDNV8epwf0fiPy0X0uEC8HhtgwYxV7V4EeZsFusumCRn85DIj6XFEwaIqOaUnqBmrvwG4ftb
qqqIC32Jzesb7R4teyuRQ46qx+XKT/+ZJFLaMH1wF3Pe7gLRJQ3z8Wietrxz50PrQECxMyKfJ34W
6WbAyJvCuLLHYzct6Q+b7NhnSEXqYnWgqOkz8MhAKJX+jSwUx3ulxJKfljk3x3XdxDfZnROXRZgC
53BW2VI69q6cTC5WhmHZ9+JmezoBmClAUXlobQ7k7+DJMHQrObjJP45CVNTGvE6wj5+mqqdVTz4p
G5vK0XAUsxLHIVVOeTQ9bokbajUebvSKLpGlYjB/puJ27UzNcnxyVYJiPsFw2a1MCnfW3FAah7nX
bPVjIblSzBFfZQ0UkadFpd4GfzuApSCaunKPTCq/9L4K7KvDANWmIQEk76uZvbJAWO/yETpWpUbm
Z1AG2n+ed9NHVTzlmY00lTLvArfJdsJGM+X0eyKN19PQ1T97MaInbcdb3mfUq+KJfq7/kbYq/4lx
LZl2WeMUr5jgWQWQTJzXhehbOo5Y82muS4bxDaSpK9A2jzwnMMhv1pz3Y9gHNFcOZjpWFNa9wTuU
pZ17QA4KJbBFRaAobCc2L25Xic9I03hG4sgCHWLFT5dYk5lAuLnB51LNtZtXDEiEcxDP0umeQfXk
fs3tFXxoeccMc27CwHXdi0uUboxZ2zR3o+pIivUiEHeIsdHTpaRz4lTXVqQOpm33467CwzXtTAFr
Z9V3CdMVDWsevsVYzP261M1Ybwo+zoj8bsF4P5R2e4XMwZ7HIQwIs6ymaEuBg1dlyMbxrncXnzpR
Krn88Nyy/jVLKQC5kg09nwT10fQAyxMLDXJZBNJYjmayg/y6fRmVRGDbljVzjtnIfP34Z4o1wz8o
D+aCVHdVMQT7rPsxuGjUUPO2n2yM1iZnJFPboImfMAva9v62eYKouYnkjWTAZePOBE6Wua8eg5S+
CWr5sao3aRD/7gNUQ04dc6erUzc4JJp2EQn1vnoVgjy6sBs6XAF1XiL6rVuOOtxULhkLrR0AS+px
4QsDizTCXj+r9rq3ORkSj2BomJh4hSy7ik65H5Te10AG9nyfBaqNL51HoN1KlNOi7sxJt6xAGiX2
qc9ltuxrrRglUj87BYYiFS1h2xkN6o6u7L672ogV4zMjf22c1pxPI1me0bu9eEsLw2+KCqinVqc+
TOKnl1c8C9wOfGuUPuZ9HciNT4+ifXJv0AJOwXzTWCoY1l7tw4+gA5SGlQcUbQX2lTODIUqaHADc
4lPRYzOATYABmCef7pKkEEunsSuHe7ryWf9AAKX9spA8Lzd9Gzh4muo+FkRUikFcB4R73OZQ7Pja
BPVg2Y9DXOXbjtbgmyzy5VdMXOpZLLVF+SvEqUvj5Q3xOiQPHJGPxIHU+2b2xUrEHtMc5fn7nOvS
tbXJdQZ+bDZktpPywGWOV7IbvONMZeWTi0P6F9SCmMcH5sXOTJL2njl28ZvUDv3dL/GUsqrmKFwK
3T5Ck86C0ziU/slrWvwfuG5x5Bt2EKzHOJrf8Iul+x48qbIDlYZ4CuTPyQ2i996UwQv2uDiUgLr2
EmNYmBmx+F2mpQ8GwpH2Wc+ZOkhdmdcE7xTiVrQL9pGIWxK78Y7gNqkztWczEHvKqq4hmjqrP5uk
Ae2cDaMxbWcTda83tMkH4qxsD1KLDoA/BifPcaejQL2x9iwjOM4JsChYffKSBA2uoVkpqG3lgqHO
nYRrMAiJ0DwWyfKUpIZnMseq0L/HHQ0uH9nXvqBD+GErEngtGeRXVhDJvjIBK4kzoh9+jbiz6Rsy
imLorbM75YLKBlvHY8hYOq0CgDFjt9UBXr1NLcvkutBvhUjRkPbb4kHCHGI1GrdWG5VPiyiSb2bZ
bHaWpmIjVMbM1rSUYdt3ZUKoJl7tcTW7ubvhXgsSQzVOH7Y5npK2IJfM5FGGQUEEwUxs3Srz/eHd
W6wiHNqhu7PhBYKgLRiOWdEbmKOKswdEYraWVl2LzZKN3ds8Wt9+6oKoHvSLFNbMUYj0eaajdcf8
lLDQJsmnteF26WOtRgS0Hb65FV1PtIVRL45qQiThOcbwnMyu/zEXY31nIbG4p5nKg7+MbbVFDGaG
k0BEnwVxitciQvey5q0FMfcrOyJ90nSddaSNcSu9xqvDAJJs8lk6vXFk8IZprwO2aWRpt0uWEWuL
wQuGLtgEbzVSHa/zSTzhvynvUJLUKybWvlyxn7p7m++MaTWF/j3wzhn/oxjr8xI1wYECuXhl4gAL
Nx9smmyAntci8lNoHWMQkP8w1D8x9nCKgTOsX7BZyEu6ZPN70LT2Bko+/FQa9G+VZYBUihRHalp3
NCyA+KbJdhhpZEHuKE4CXOdlrmwv3sam3YWj0Xwb0kauXBHwEd4kQuv/lYx4gdwcpNtiQLPDG40c
lq9dztiUOu5scVQfs5SmVG9n8bqAvLb5n9Ud/6jNQdpBdIxHPYAiwRYOwPx/VMh07JfgGBL23Iws
YdgLjjgt0aB/jcJm3maW8pqNNjfL//ll/1Ek9edlBXoSpF+mxc1N/NPLVkM6CeKEGWhXhoTpUAC8
DfG9M/7oS5/iQFba/7+8pvUn/uwfdCyBb5IYdQt6MU3iFhCd/b0YrOu9QJUF02el3Vs3M6tN5lAm
m9cK2pfqtsk0Ds9TpBjiwng+IIbwsz1Dfyo+3J83GMbsmZ9z0eNZUUYKBKWSIKTehK2EcfAMOuYF
jZmsFp+Mm7lDN8LNvsscXyrDbx+VisCsQg8aqNIvYrsYAQEGDCxOZmSvKNnr6iGjrQG3p1ici7aa
4cWnyoV1orjWPtSdZyEDApICz2EoNW72bJznTT5Gsg0tDDtodCiM2s9gdm8KEqPJ2UVZdLTKAtN6
DiCAZ6s2U8bBBBNpMFUawXhKTy+wBSvvcXIyIE85tcLnOI2cdcnk04PlarV1DC6X6zZ2sfNnsQG3
mP4ffgV0TqYXdolpiYOfmjoJ576aD15hUrNNQtD9QOTTHK3ca5mbUF+/VSol9qcRtfG7rPyUu8Y0
SYnSPE/fPUjgYpdm2lcbN7LmXwXCaxPPwzS0qxzPE5Z1PSEMaJPFC1VDJ5pCs0YrbdAdM9Zm5gzt
oShVg8s0yGkcAwfoTsSFc8z4y0g0NlkuCF5iWQPRBWZAgAvA1WoXlz2CudpznHKTeWrAlzQmBW0B
Kw/YvpHNiBU0pO7owmgJtiSnAwgLZnPa/Vkc/5KA9Pn/wWhc+6Zr/O9VqE8f1b+dP7q0qv9eifrn
D/2XFJWcW3GrhwLXAaxH/4ldZfzdq//4d/4LWE0mjSx7zw6cACneX0pU1/nbTb5qYap1bEAaN4Vo
/5cS1YEeyF/l2zSgJIND919Rov5JL/r73cfCiInlxUIp60qHrJV/3H1URm6GN7piJSXlY+VNdPd9
EhdEhUSqnvtgZ8OWi6xMXw0tdlabHtxMNVvTzp+LzN4M1fgkUkoyMSXtXYdWwylxqDglMBPDRxrN
PhWHnXagvxTMyAs3KsK+1fUWYry/lkb0u7BHAmQ0LlgmIc3NkUWbLKXuCso9lq43wHdNqIHFcvOy
nrRn7g0ZN6vWAAjGqHfvi/69QVFVtT+HOqZTiBOIjlX0XGr7v/KP/v8ieJ6b3//x77/qoVLd/Pg7
Tuvq759nwaP536+B9W/+1Efxb//7u0t/sR4eMXh8Fumvf/4b/sJfyr8RgmObaFoYqNKpZn39tSDc
vyE89TkCiYq2LAR5/2dBWNbfWCY2gUz0CaQrTZ7TvxaE/Tfbhn3JU+ySqMrw+F+SZrO6bgfu3y8J
3gBZEijHhelxGfX+SRk89JlsVVfsQKih3+MwEr0DOK8BtGpAr9+7nfnT651mZzbB8NNdoMzSwFDX
xg/qN0vq6dpxy7up0mS1jSPrVgKnn05bd1Q5Ddwk8tK93U3XGpZ/cN2wd8Rv6WTzUZSWB5+Bv3Fq
0ylEWvA557bF2YWDZdVJv35LkLWlB0BpzYETd3qNRaPumJ7nj+7YiTuP/geu0brhT2fcsBcGx9e6
WbyXKElmiJQZ7tah/3JBJHarXtjJocfvT9q7ds6jlzjrlGFTaM7Tbf5SVOei6sM+KtSVdjGgeDF8
ZZmSFwBmE2MDxz5kjWnunYL5bxwZbzTa1LVWsOMyyDJvAJOpgURc7QZUZodyTuVlUE3/nRrppyaR
5HD7kwbdh4uZQwQ3hvGr7aL5pJuguCPHYn4dR158mgzx3RpIjxmyy72/ZJ8y5gtcpJMj512wlv/5
GEklvX2T8D39eZf+POZX027lhbH8F8PQT5lDeAa8aIVpD+2kngQceTQ7IY1+8Q1VrH4LBpw1TDBH
dR2s0tyLPsmvTCiTg23BS6C3ws8jxTe/6tQinuRDmMbN5g6S3dpxacxfUPDwBQDM2XoIFrcpmulL
fHvjyub9zqj/N0M759cRDpSN0TiTl8Wz+SQGbx9bnnkaBmSWOCwLjvcuQdEMam/aYH73KiYRcgyd
KLG/yoG/c2Ra7qw8QQwT9Rs/HiNGgCO1zHe3Lzej3bpHWGZg657JpclkgRa64BWd8avsss+uN2xs
RwJfFF9r5SiJHo2PDLMNbmlbfi5EHsEM50VlE3vfvj933wKhwMGp+UGKOZF7XOFfzhThcQSYdAHc
4f60a5tv0deXXInxvprpi+r+Vhw6/auJpdgqolpDd67tgwTHF6+gJhZPTJXlJktGeTVSwBGWitKd
1COzP3+w/Fczt7owjzrzKnCObhoicO5KmuybGKc4FkpnrLeW9IzQYNle2tIcNmbDqMQTpnPO6eGF
TDW69zSfxrXnTukhcPKE2ARHh4lk0LIyehl/YVcQ+0rSXMP7WEd7OfjOl2OSELRSM7ClVcfEd4Om
BjAis6wzCT7gabDQ/s5GAdpZB3FG+Y/g1+1oh2AA6a8jD7xPEhKtsolTrlwcsZMu9JbWHJ23ZvDH
x8yVNeYxO2lXhTMnHzHQ9BMDELgUBRqYGMXW4xzL7MJTP7x1GIrAvbotN+Oh1WENvurSc4Ie5TKa
W6uEf+ZR0JGzQS7vprZHGPdzGz3SZE94tFRwj3sxD9sMM59ntvY5n4PlEjcTZWZErxZSqFp3KU3R
mW0DpyIC4XWsAo0r2BzJF6liH2/jkm0k5e9FeYNzNSvYJCZa023ro2xehIyPRVNiajWYeZ/HIXc+
S152i6ZBHAY6lIP0+keLrZL+gp7EEa0NeVQVrNPUMcIqhodutf2zVfHbbiCqofI3I2fjRMDKXP5x
62iWhENqXmintksbHcvpUJXjURvua0222n0yWNYl8+r0hYzg7mhXhvvZ9w2DkNxGtE7/BcIOhtD8
WPa2h/kr9p2D1VgvPWqTt4D++NvQMBld0L4tJA8+S66DG8+AwRY40FsXq5z3KTLebDVWiTqiiole
hU2zN83VvGf0r+4HLxn2XeljgcPLS6PeoZk3Zk1+UlaG3x/iEmpbsN7EJ+j25od3V8Ib8fH3GXrX
ZoCqu278tPhqmuh3BxoZQ9m0dxILSRAwwaehT4M9k97ZXPusfcXxk0Vbc6KctZPOeyNoAhoDjrb1
2NHj7aaEqnYwuwvf/0CN3zMZLMrselOUbP3Wb1/ikTQCb7LEMaEkvQd4ZqyTSPmok9zpHUxPeiJw
Q7Cqh2DTI2rmDtiaKxqi3PrsFqhaR+Vn1nYnKWvij2Ww+UxdUqLbJZDBXIwf+RItDJvpqrJUpjo/
LuTMEA5AHJjNtO9An58iDnkLJXkFhGS0IKK15RRsxJDsYxcljhkp/Uu7w7nLuCHWis9LiMUJrYVL
PFyhDyZZO6AWmKSxRNFOI/twNjRHujPqAn4OK40ZJjTasU4J6JcTeJLSZFu3eaAsAfTIbJI9lxLK
XXOa1zOCrENnau+t09BYjNEffxlz7HMHaJ57XaWHrm7Kl74JllcTLfFpnnDvsiSci0xim03Yne2j
sqpWrJhZIgT00GY8pGk/78ViiMNkpbSu53rZ06PEgozSOwQLV4XgAiVRdFZxiSrwnj4y413JG9kY
gc/eik6SRhQHcgdOo19aBxVJFFwpI9RmamOU47eTivMuOxBNkT0YcfxI22G+xIIGZqqW/GsYGcOQ
ajDTDq2eo5KiW1v2uAbQXf6OrblCTYtGqZ8bnmJS1rYd/eb7suifoDFAua89wNhlHo2/nS4uA8zJ
M9w3Nvx+H0SlffIrz3gwMWHikDQaecR2DMet10QzNrn5ldGUOaG2Sl5tb3onydE9mTTwQPy6Q7UN
4Cw/FHTVcFSyqXl1S0JXtDC/wGf2SMXkkilgEV+CezK6guJ7mFxYTXaTnE3PbR9SiV26jdCG4Dm2
93+SIumH3Q/GVIUpg5cnNFEl+TXGCGCsvDaJeM1nOdFvgpHbKTQMUUsuDJRFVM8onxenPLNWEaq1
PMRon46jBKtYNg3ano42t8MBkJb2c5JVoVcun9xgsZhNdOTqQPwETsVjqnxn03QQIvAm4Ego5mDd
yOLJSaW17UDsbRC4mEfojrTeM0kjIVD9K4gTCdhIVRtrxF9dD3iYiN3SnwsxBT/zbCTZjPZhd12E
hQazjNxrX5EUJd0peEybIAC8OMLMCpLlm4CIYzea+smCbHbr5xsX2q16Ay8p3urYmWF/cc55qF52
WevXG4ECd2/XeIO0AZQyGZGcZrPnbJtxcH85qV+RyCjndoN2VawK1b94HG5nPMztjfxmGQcQFeBX
qprOFKvGZkhRemBN5sp88SfYY7DFim3FxXctmNps+sBrwjka+t0wq3abIlneOvWktr7Guw8JCv5u
DleXCW6xGljSR0eoM+1ZBxwK6Y29Z4pjxoh6h276XLhBvmoZAe0C3ZMhZrBP+GnvvTiqfMs6e9ws
lt1ucEDTO6NfsxPknK1SSOUb0p/cdVY4HaM5QYaXMT5MbZ1tHcaTKw4HOEa4EOCcscXFtWCUVBnz
dnEJKdGkpRDT2rHQEp2edEs4H5OsYY/4wd8RMZjuDLc1v+Yk93ZZHyBP7J2Z4lmQ8ZMCYmFCvNxP
XAqqnKyi2EO7Zqbdzz4gO8d15+xh4b6yc4LJvatnWti99i+NSK50xKq1NZEcmDFieJpN66o8tKqV
Hd9C32Z/x8GgAEnQBd4ASOx/BdPivhecbr+iZA4OVYNOYFUzKDogNfVv8yFSbnAAGM5Z5REdS4vw
ZDt09DCeAh9bGQNh9GcDBYq1uOLsN7inV62l0h+mvMXEI8C9gF1VEcpGMT1rZbQfabMYYWPXyT5Y
2FKG3oKXgjPnXBbjcvLBwkSrrkk9nHg9SlH6de2jYHb7UAaG8W45SYc5A+XBjnEyFFlOFewgLvai
e9DGBsOudiHppHaiT1Hn0Z47Yf8qMKeihWAGCmOmd1+oicU1DTy1jTLR7lCx3YgeGUkZq6zxET4H
DcZCkKdw/CvVPgBjqeTK8SKal32lh8NSyubTIabri4OC1mWqtR0q0PD3nraXHZJQ+DmWP+yKdpSv
45SNG5EkqOzQ6VhnbITlAe1Rdp86Feo8W/fECqS+k52TXJwto4NjLPvlmJQIgSl3pIMTHY7lRKn0
aKCRsxQXK29wiXpqyo88a+Kbj0ajNqxS6MEKoqKH4SBmTnNjYv2Y+pRoOsN6KVHhQ6vRXx3/ahNj
e+H5ndmkOafvhoipz2RQnZRL029a6X+oBmdl25EWFneJviM7p7jTsfrIh5IOqDUY2wkBI/pCLusR
D+2XBju/jkv9KJdm55NCS5PGfJ1n2UHYzI/xcLO3DGWwRlwE9qK8DXa0ODPZxDhoL+MnsqgcQu/s
fiMBsx7GOAZtZGeEZVaSS9mcxpuJEBZmlOYDXNyfs4VE2El1fJ5YryCFhhGtU+QdpSUgtLTK2OQO
OIGU6dJU9lj5KEoBLbn1jiE9LIMO8cgstfWKvAexsZxhHBhApWiq3+l8/mLvxLlVJf6+JBS6xv23
MYNyC4D0FTXRcz7NT6US5VbBTltn6fxcAbIyCbABgjW+TIxxCX3K3HfASMupRu16T4hO9WJMWL5s
ic5h0O9RiU51EBD6Zw/iqM1SODdNxmk+fKX0qTd5aX1OJd39aQB2MvgEPpmdN6zHMiuwcSzdC9bM
8o5+XX+oue+ilMyeaDEcCEkgIA750Q8mimudTcuVDoITTmn3OafmJ/D0aZUakPMm8pTRYTKbBiiS
gUchCCgHhgz7TFniRi75niqewaW+1ub0jopSb71pvAfjTztR9vNdFHnG0VPgcBbPCQvHaoDzJHx8
bKerwTLeLD2ywRjL3ThA2sg1itLabLNN0Of22UG2CdfDrY95zG0SMLY4kkRKw8JtkMDH2YVrKfYW
ZCGrLJuijZnALGm8uDksdoFWXA13jtD1r6mWYA5zQIEYhq0lDDjkkO5M07MRS//kLzr4GQQBVGtf
xBtdxMfWtKn2A+eXyckFP81f2YLQk6I+Y2oVV1Kg9C7jLrymDfQ9KzkcxtnBv2tkZAJgXN1GEROO
aahOmRf8rF39tHTIY4jbPqdpcCIp8HsUwy8nxjHV5kdbgjFF5ndOlQjuapQLac25SSeHIXK0K2gD
GU4GoWpiZzPLcjP1JPikan6tCuNkBNlLnzbj2UW3/4gu2gdPVX97ebYdOvuLeMYDftckzAkkXiuR
X4ahGcNkYJo59yR/Kst6a83gLeV+u1Y2PNJKnBpAptTdzBlqvz/eAiL7Ap5eOhrek+aQzHkgVlwt
33OfyBLmGu4unsYfo1mFpWERqUhZGHsorg20biuDQXHkyivKVAYXhBSvnKxE4qaKMvTtcVoTWqQo
6ZdvHvCFP4OvwqrNXVROr00sygcncIedEVRH5t4NDYDixbRipuhGtilTN+TYfjVUcNcMxXS0zeE3
/TnG3M38XlR450EwOc+2Eb2VjrE8NJn5XvdkdBF0/MMy2odaWL9Lt3xrg+BznOPvzPXvdEnl4gxU
48E3vp2D39yw+gUmzrhE5I4r9XEZ1EdSt+OJbBKetsYZtl7RH2LldT8aw1AraVn5VZmOw13RjOA6
19lGGI4MizjJuWj2BfkWiPQMlKxoTzJyLvty3t2M0GAtVmY7aBLMjZ2GkDMRX9IhD0fJQVVnePs2
Xr6q5WZbVtiUcuiOWdSSZTE+4U7cEzB1QaI5bZICWLBTcKwOGOU7b10mBh2BvCv2xZK026KqvWs1
GIynoZhlo/UUMCKmz6S3ZtqA7zXNZlunYIBk85hzN489Z03Pk7KpkPeqiHZ1UB597R26FIDXbZgZ
jKBMAwBDyExfiwUtxcw8l8yJDy9zOETMW27piJJERi9SQcZBi7GNRhvGsgbWxD3+AZXNmfWAHwBy
4ZJdkZr0m2URF9QzB1AvIxzA4i2L+0eNwTWN6hOzFmMdwOCus+WlIaRwBT0UYF9ON6N3k4eSc2uV
5vOrPSVHs4iuLoaCKIbrV+SJRjiBBCnOI6CdAwqQJn52iH1bmx5ihqg/UQ/fIiXR1Xu1lewbtrLd
ZMcYwHvJ05sktIRxByPdRKv10XU2NXieEdQlGYTgc7ebx77RLzQJrV1fGNYxiQsTbafpQolHGLmJ
qqx/XeDxOrjUahoYQWVQ/PikgwIBlxT8ajkTd+ofoJ/i8CdNnoZDK0MbcOi0cmgNbQJbWEcvVwFj
Fe0fIgnfskz66VPViEIU+dBHonr0mZtq9TXnbvGGMKQ7kKaaHpWkM0yPYMJm2U1lBV8gSX5F2M/f
abERllAN9r3t+f1L12dIDrrFWNkKuPFIm+5YEJx8xN8aDgGKct5S/crNBH5xTfljtZR7PRfVkESM
3wsioRPLFjKbrPiCZ1h+ke9N9/6AtpV9gkQ2gyHnylBgs1VidXBKFw2rvMNUvDQRVHvX3dhFkNwn
LZWy28ABzslCvrGPMDPrpH2VOqme+6TIP4BXtTviztQ2KTiVnFHZR7MbjQedGrz7BAjxDo4dphmn
yfp3qJqgEhWk9VVn+2DMtV1sA5cyzBwUTiPcA3dU6zQceoa3LQuuChCu+43GzZUyRQ5FKqInaTdB
GIw3sXQ5tftetMVWJ1Ls26x0H/x5+T3HWXTmI0WHrO71NqrRt3lmTMFrxWZ6qNJRHTlR+lNFiPWu
loMNe6hzrB8YnvSZoqPaJBy+W2QKBVIOmzaJE+ePSTDPT0ldxweJKvwLo4F8TET/w0Ht1IcSshS5
uw5OSq7xERfjY1PZDx5aXwwIc03SY8zibulodLyhjyj1Z/ABvbltFJHRtLqmHdeY4X2hb3BCuDav
K7vs9i4quTWxBFxcpdWfutgoXtq2px622LEbMobuEF8Sc8P5d9d7hhu62CKPcT4Dtsvo3ODDw5bU
DIe86/w1jBKDDNDs5+h23Fa99GlxKFvKpr2qwozvGhMfrPKr5xR1yqMOiEJM/KpOVoNCeb0qKBi2
eDxvyuYRlp2bVUzfgzQk7Dq/67waScKoClLLWiv0XWGBTEsqfeCvrX8tuR5OUV3PVAyDsRni2w/b
YSw8xt2gmavwPfBk3oI+rfPYN8s6cMenuHQIHs/MltP8JomeQfZVsszCFOkFAq8ZNRTpfAjoLWxx
AFKQgumY6MbC+pgsakRld9kGEAw9C5hr52niVSkqIXUhGtxUfBlEMw5Q1zGaHaFTp+sYIcO1mPXz
0MzzIygRgK0xrst6rjS3ZYjOsoge1Cz8rZg72NRzvhxbOArIn2rkBClUzpbYrx0T5xFLSjWtcRFi
Gc6S9JEnV2Gfskgg9EiaKjJmJgxsZJjanbVFEP4UAV59UniMNgvDm3WRjNVbHmTDxvOAUQ4ZvwYt
a3D/smvCDvVaqB273dFrYWwCvf1CsJxGvJW1D0ZuEM40CdSs9Xyue2AgU+7hzq+c8s728ZB2Y7JV
M0CwAbz/rjElDRRqLnDbaICZGx5Zv/a9tsYBZ0kl13aDeSERIxxZKym2pPG8D14Dnyv3/Luocqt9
mg+w+ebpU3dmxKy7IK0htQGNKmMyL0rn+guPKdmdZblYx1mPFQ5uszvWZteeGUVl8GLtLT2ujdbA
RW13sLhvVxBkC8I9rFL5W+BrgDVw7a69KDJ3E12IE01L8nTwgm8zkf/WKTJwlSXTwZmacRObmfWJ
/QEHjHAInwUgsK4ELPzOoz/bmIm/9Zd2OuoGzps3LqjP2Ru2U7NUq85o2deTwT/Tg5Ev2nFvaMgG
bF7S9xt01P0a8eZj1xQ5Qt+uf0YirTYoYnEO3EQwZEFioJ6dIGP5DMUhE8UHw8ZiR+zxeNb832vH
LIxNhmJs30PKe04XcrMVSXiktIi7BMtQyPk84JTIAcjCzZ0QOpasdGn0fEhNZBr2d3PN+eQ92L6D
ZaJo+pgbtJrTJwxBhAKVApGADFJ0vFiTSCtvqgcs3EyiHMd7sYjwuFp9sEBlCNQvUw3NpQVF89sY
mGRahpa3AGWGYhETw/NMdOyunwrKMHoq90ta0a2Q0qDzm7IGrMo5ePXi/LCWW3u1L8pXX+iSvisg
So/KJyxM+s+8zeB+TplyTY4ujuV/cndmO5Ib2Zb9lUI/NwXSaJyA6vvg9Dncw2PImPKFiMiI4DwZ
Z359L0qqvpmpqlKrgX64FxAgZaYifSBpduycvddGtoalu+8f+rp/j+M8vM4bahn6+vbwWPXaeF3F
yezrc/PuYYVhistf0tlkFBGco8fr0u7l88wjfqPD8mO5M9SzJCT0xtRkLnwgMwTEo47MKc0R8D3V
QyiYB9v9Sw7LsParciA7vpPQQCs9KZEdY4zYh5H7OVIU0W8lO3TtIg1fNwau4p5Ah8dEtc16SRz9
OhL7+1T1bbsvcPcfO9vtX/TRy2+N1gGQE0ppX5uV+zkUCJZXqPudF3CQzdnxenlxUPoimepCovwU
X6bwdNY3hzaHYgp5ViEux37BeDKc+/QUE181TQHHTQaccuQbCNsI+/GkMdWZh9F4R5ViM5oZiQwi
G/Wtdr3htjaL4VBMKMhIJNN3tZiYKJs6QD1IbzepGoAUx1G85KOq7jOM2iZZY3a1sTR5lFcOaXhg
zojAyWY6GhG3jnCZultOlwEjNThYq4nf8AEfjXDxp2SN+5ufTopwn0ZtfROhvLn0WH4PhkM/Fcu+
eTBhEz3XSJ43PHl8s7NJ8k+9fF6vZ849G516LgKGoqsuW95bmTUakq6RCfFAQ/g8C5AF68kiGGTV
Qzfr24FgqYgrTQIflpesf0dtPaI3xRLCIbisDozZCdYZNN1PZBfucTuYFxZV7wbSi6SXFuS9L5Qq
3yarMtv3zs4xGNzyMu2VsBRrOZpu9xG3ub0uGVpD9SBYrt0t30rBZ70JGtauNYACm/a3SWe3hYZ0
IweXmZz5Vs8EhXHu87xuh6mlsXyMpEgFLRdjmlnjTZxH19iUy6xcB6aCqNOAhFGb4/Ae0NolII70
ZHo5nlG8MGZX1l2sV+F4VhlcZMp1+TmhFfR8ptUoh9K2jQf4rBEvir5uUNcensiPucB8urUSfJwX
wAsLGbN0jKtkigkUnReP450glIAUBd0khkvTDWONUAFKQgPTsWE3mTPOy6wLct7Oczc+Yh6cg3s1
JD0IFTe8S2K0meybtY7aNx80diQxqXeyVismsjxBQEI78reuuySClSSaRj1j7uL0S+c7e5w59bCb
NjNp8OE8OE8F4d/5NkWXAC+67NOrrBRUG9A1bG5Er8WnUjmJ9zxYCOjPjGkeOrSwyJNJdnvN0YHP
15hsLXc3lm53dGPwPnhcAt14jMcSABxIbJ0wDs8Ip/WQYX+2uCwPc8myuzK62do4VZc861ZjvfZW
315rQ6+Z+zzGbMc4Nq2RWi1xy8iryog+RF3cumGISc1yDORZmE87sXe4o0gMAvgBGYBZHCE5LYH1
9PS2XkYMbE20GK4jrEP6jD6141zECJLY6ygs492U5e4NzW3WCGtqFuLG0DJvps5wj1JWY/Y0NMGY
7uSQ6uQINlGSbAbGH1m3o/VRMBAt2xrwaK1oViZ2VhPJNwrSGbLckBlJSwkWeRfVwrAqoQjApCu6
/hzxNnBwhbIITvRK3Na3Itv+IJMUEks8lBzkSGpPQ193vOwtswpJ8JsQ9TssRNu8CKwDuOZEVBHQ
GBoXrdaJPHV4sTtvAtO4NZ15ZhJWJPWdvtiPrkgsmdIrpqcVcQFk3l8qAkBIuR0ADx8JMWIe1gZ1
6pNKSOGakN2G2rWMbmVPPlwkud1XJlkkrp+HppZtGsHCrOMyIWG9d2YHeU8IfOKQ1xiPmJbgBuTv
qjTPw3jDqONzJL/ELxTzasca4jXPn+8FwbTWAiMnQnJqt56m2xc6Is1OK9viZJRdsm0R4/g0B3Zz
VLVfqJJNvrQ2+eB4UuAXbAIc+g45VR00V2oLYGl1dp7pGygzpW0cwzOQxogxg/AHv5ztxZczkt5H
wAuTvOlZKycXYvx065Q9Rkdc9uDgBJaZzvzGPJLyt2yfanbiEyDwfTRFcpvYGsK92WK2bty2NDDe
YXIwpmLpbD1JYNHQIFxIOJnQvb4aaYKs+8EOTpVt3ueKKMpYugcZBsQnWJyQLHIgYbIJDKSY52a6
HlG5HksE3ZTG66huCbaAsIFZnRSQiHyaejtXnfcyOQWRb4bu+bPkdM31M7/McOX83Ha/zKGs0arQ
US8hW8RYQhXzqY0z9mCrw8J9QqNeoEM2OBEmo274SRfyJiaxaTAVY2HKWRGLmC6QKufiOo5V/FQx
AqGdVDXZqaqL+ouFC+0cTSFcaopDZ6oeMbEhoiY6btAcX4LgmnDnwfW7JoDYzYgxtuyKDhHqzGVe
XWHE98KFoW5tZGmMNzQNejDHjCIpf6CftNYmCoHjW3jtnW64tcgFrBKLLJhqT8f4gFuh3NQykX6D
T5HmmPJJ6/Kof9VtQKwdqGJHz1deO5Z+3IEPgolCXBfT3MYdti15OSsGpifd9bDsRAYMMPq5XmFj
lpMz8X6zoN0m07c5aRwo9mNxr/dpvaqqUfi4cMSOcR9QFW2+6kY9JWoCEZ2EI9av7JbSsW4AX7sR
xpsVRyDMd8CGuYZhckNk1F0VqXYXwpK5zTP7CiQOYY5iOoRGttHoDh5gFj1JCV4LBxihVAEdraDK
siOxzXT4jK58ZFY6vIq4pInW4tEWbvyk4Tm5Ksz0q+mK6A5e4ctYEpfUNpa2geXN2GzQm51NQIPp
9dsKaNgBk5SNNZbdSQ/ucDKMG8Klhn0j+3lXoQL/8Jzg3UgjOlJFPq1JVpPwpqrHlAHyYWgs9xpV
Ik24OSLTF4jmMnCs1mYTHjINVxeKYkFEBRNGzxDzOytTTCMYdYWNte6UW0rfZrRfFE2eVVhj5LQj
UPpsVN0YlSepZXQ6wlfOUc/YLRO/AyHqW3J4QBFf0yzPCK+femDTuuNeZMzAuZXTqztyaEaIzwEg
kR+myAXJw2VxcY2ZwbUblVsuq70JGoQl/TgCJnKTV1AMyTKOXTIjyLkwrQlrKPWdTxTrPWOj90zD
TDLAxKDJmLRr9MfnSBQuUH/nQZPOyIaPjBANDqMI3XRfCMtzdtJkijFZe7ofGuxa+TXpm2gXK43j
w2daiJMqvG9uh1TFxnaEeCanXAH//AXgAloPI957hrYxVLjt9JautwYyyr4RHle9EW52gA5NIGsU
3Oaif0uS+9JOLqlGcVR7ck2b7Qpn1LU02349JdqNCCuCrNoJAY2Zv4GQWU9VeG6aMniu+vIpbXHY
x4pCcWDcXuvOmsSG4FufdFvcPNMXZZGpVE53ynVpa7kOREF1HWE13hTd4qxNv3IQXrtV9Km3iYFl
gLYNcN/NoGi/uQQhxsFwnDLTotgyvZ0pLSp0u7wko5VsUadMRyMPMS3BRto0ifs8yuo5UfjeYzOV
cqUnMifmbzyBX+A99t7WHlDJNMTIkmUorLPFoSTvxuEi7PhCdOgDaMtDlEiAAFV+mGlIcQyBMDn2
b15S0e/NgY6VWnJNXg8Nakc9lG10bFW6DtLq1aT4S+GTrtqm+NZYxq4PM0JTwhFLg15El6AVhFwk
j6FT78ywQkXY3np6edUQuOrEw352PcJ+sj24m+ukrOwrgNkp1tMF62OQXcOBLluHwOFkjlCvxPHc
I5bFJ0YLoyjLh8htd2Yhg1uVDfmmnABXNPLYdukHvtXrtKyvOOIs2cCEGCRkJ6/0grs+i+j/uzq6
mGR8IyGeqoF2NimfpfXVTFEO9VEU+wGaBlDvbuYnSelwvBb2Mq8TW6WNKNJDZ7jzutA89INBb9yA
hER3PUc01DsWQYFCnuyO0NJGsm8J7oDAD8FXDZOPfcYiAWtQU5tvHTSkMwMdskbLK5HzoHmRRAuj
EwmzcWGsGREpg4hsLgO24bWFQMRLeWPZwFwLBtIXSAl3mZU+Qhkt/Qit7t7lBKKBJ2FXQonE6iln
ZPy1hA7ADsaukmkEl5DI4hQBPdQImX0/9BepTOmbHKVvOoh7ZgOEKjNTPDudVZ8KcDunLKlhLabD
bSyD3cwonLNEqtbwoOWOFg4ZXKDqd0MzXrWmuo4N65Gt7UovLGclFLVSnOlLwLph79Oy5SYYZH7b
moN5U/e55fP1976bBqckBPvfxXsOJ4wm6QylQbWLajXAPnijOc2sIWkNSDiujzdaW8eWOrTOcNJa
RRcoPOuzeShbCBoMFzsCA0GsPFTZgMK3G+jalNTZqykI3Hfp1rCYiGYU3QapjPUxSDM+J16RnJhO
eueQcegxignzWvXUhATLWvLdJnjiENf5Z+qxXaI8ydd5EVO5g7a8NaiO/WFKgzW6XG/NpuNeD4zM
TrlLJOf/bIhXwTKf3LiSNETAgmBb+Nf827+aTqv51V/3+Jzjb6psys/274sr4ltJhErMGfo//v7D
r/6roeQ9RPz/2sCwUx/F6/vr936F5Qd+8ytotvELUGXXdRAO/wML/5thYfkjeAcSVLYjHB3zID6d
3y08i+8HF4HwrMXe50rnPx0LhvGLB0ueFjZUdmkx6/orFh5MEd/ZFSx6ERgkPe4keN1CYFj40cEz
4SIqKoeEF3PR+zeyRhBo9M3eGlvnT8yKYgHT/6c14rfX4u0y5xZSN/nEP76WwXkLbRb9ltrytHPW
USkEgSRWhCxekZLvJNIMLNIoiJgPq5sMDz0SXuAIWIr6laTFQ9JDvRu6OSKGs8BNTL4P2R5atxvy
cpv3ZUKHXnmrSWg4yt2UBuAsWWkyYq5tVC0+psH5XGStefvdBb/57TP8regIdGEC0/yv//FPPhmu
FMvESmJQzEnvx0/mFAjI04CXnzGnU8tyCjPGptzQSanhgrBbZh3BFHMHCvDfvzJ2l5+/U17Zdazl
FrMd/Fw/+D+BSPatx+gPTE4Rbug/FutZl9OfANPFYuT66dJZmB0d7hGJ2t3l/v7eZgqhyIg7jwnI
YCW9QjSpV5u0i7q1joqJcA6FTEYkbpCBUguDbzDswhf6p3Qfk8nxDfrz9462cIrhylZ5jmQMY6j5
GQ1ufIvSvUXSgwGlo5VU4m6k2iLJ0zWSr4kamQbiXAHjjYvxyqzT9tAN1vj0/23t6tFHd+oD317V
/I2U3PfXFm3Xz+vdD8tf8x+//nH4Ua5f29cffgECHZHFbfexGKeaLvttqfz9//y//cO/YaHib/kz
GxYX9V+vYv5r9fG3xw/1/vH9QmbxM78vZEL8stxoDrADqP04Enl8f1/IhPWLSfdUcjgBFCB0fugf
65jzi0FjlfvGkgYuiWVh/N15ZUhWP2IlMGpbYln/jL+yjsnlDvzuDuXnXUd4Lm8AGyImr5+M0CEM
2cGSMLCg5FiHVOb8Z4D48wV2uTz2KfHIjLlCikRlik21nORjLzXNLT6E/JWo22MUdDgdNK20ybtf
+j55pmcXu2rlq3RLcdW5eo7dNh4Y7QYAnucVCkH3OeBIcEkgXQKUmMr8CYV3d9Iwf4wljbK6J1hj
rwxPe+rqkropKadd1EnrDdGR9irzyUQCQG6YRL/vWzZa4IwkroOju8M6tUX88N1F/Scr1U/+NLYL
Fgp2HFNiKSWs2/xpwSinhHi+wvy0HEvgNGIQ1GQ1+CWrIw5OhhlT5MLIkceTLwsu2+6+WZNHK41Q
c+TdyL7Hey0GNLVK0Hw+6naaL9hHMnIT4N5QNquMEY/eAxoiXTvgaNzFm4IT/On/4XM4wAlIwWBO
AGz3xxXJBHdG56r8pJcc3eVB8BGZ6bTLKs42yE8504Tlu6pGSekZkpDRR/adl6PAbyfEPGBnE3IN
QuMtyIL+GFgts6VcP/WAAQ6ghxSUk17emEWU0AMo4+O/f/PLe/vhXnVdInddWqA8NoyHl+3ku/AJ
xSDMpNnyWeQBYDTdlSe6qHSW2l6cjNQs/2TjNfQ/vJ5n2AaWRB4Mygrjp+1pHjKEWcL5QMXzrKXW
Q5TNcIhANe3RdWRXwTDonLVjWLMVza5kzP9kkzL/8HDyebHMo+7AOS+F+9PFIr99VPR9PuI50w20
WRYDL5yS9XsZFOITgFGt+0HTgxtooWfVvT695ZJuqj/HUCwHo0ZjluN/OWWjuFiFo2urjmy5rz0N
2s1M2wjWod5irZpzDX20K+xiUxqO9ljG2gbPb2ptQ7MlDy1U5t2M6Lfb55kKn2DuhXdgu9CXdZlb
/ZaaRCnL+vzPnrWfygJHJwvIdS3LgnfgWRhCf7zOEj9ZGEXtN7NXfb0qhT0dJ4xwz2qsmZ3Pelxu
SzPWP4l6FhQ4wUjTuDKC5jpDLH4fobSOGB80fGVwkSesjygrV2qquidb09vryJbzvB0t9xZVjfU4
gnq45rcUYiIa9SxDJfrrSJ0NZkNfRte9dZjHHf7irUyjiDvY4SEU2MCNn5ddzpJhr6y3CvDYygqy
GeQUeZZGaBR0GwP5J4XIr/COHx4dXo9/DBYwyhHGCj9+pXWiO6Df6rcO8eWzFYTWZiKAcU1Nlyc4
wjzxaqaes+9pA0ZtUE1+GjR3oi+WllzPeiScsD9B69E42tNc3NMeSEMaXlLbofBw6GK6tQk2x207
v0tpRc6TaG5jt+6/9KAwwYrHALViatzLlOmbBcJTr/QSZifiLloQSjN74HLYItDWd588/sbFsnsS
xxNFBfjvv/w/3l+G65C1o9sezEZSoX78MnIZyxEu0LcBMcM6DaHTTHxlqxEN0hUJtauG7eVPXnKp
0X/6/qkzKQXZR2wd4eGPLxnFsdNa1fhNz5R78H5NvM2ckOg7zqD//sMZf1g0eGhYJbnO+LN5en76
dOzVtL1V823y+mdblahIqrbJXowi8EnALlEwhAPAYFzYXBDXyb7GKknPk6QN9SdvRSyf6sdP/esd
B6tY5w1hJPrxU6ceiutIeG8lOq4XOvJ5CyxdqhuRKJyHY497xo9GOo9JMCB/1whWf46KZngWic3c
BYw0qOzExgupecE9YKnXdgTCtvH6mKWnjapvhUFK7SqEwQj/vIFORXRHLXmt3FF/cgnlH7YfzzQ4
qWB6BxvhOL+WCN9tP3o8u8QE2q+EFZGqYWej/a43DGIVD/kFrwk84sItqG+AmxqbiufmY1SuRxA0
Z9m1E4rErxUAEYJm0+F6xkyzMRipu2uLT/E60KH4nGxmpohMZwImo1ncYxBsrtNwQrqADOKxLgPg
4VrXi1Vi7NOgjgn4bktt5TBbRyJcuoRF6S0ebSBLZbEX5DW8pHBKjI2cEO5WrYUpF+27rMruZGTO
oi1DiA4YxcKqiWcVi5qRZzB3O9zByFZLrf6Tr1H88f4kzM0B6bRgYR3ujB9vCrNvG2I2xKsSkf4i
O2VjlYkkZGw9yucQU8eknLXhjTk6N3tExkBbmQZchhBehSSd6iK5w26C7y6YdX+MkEOFkK+huLAr
fqLHapD85ylDzjGkm6bBV7r99RH7S0CK/54dm6XE+ddnHYyczfBavH5/0ll+4reTjvDo2JiUaJ5Y
jL9Lg+UfiAkPsAp7ukecFdseRJb/c9DRDOcXhyYKskOWY7SBS43z+0lHE/Yvnu7ogACEdNA4WN5f
OeoYC6Xlh/XIdgg0cwwpwFstq+PPRTzxj6GuwLZjiJ1H7IWmatI3LUodfBmZMei+tJn3MUm1TPei
TZC8lyeDbJaboUpiJKa1Ri5laUDWh6FOGXOOc4DIKy+Ek7fFzOox7MtFRvxzFxI0obPwuhgy+6Z9
cEYOfIyIKZ/iji7H3mZaHJxh02evOqkmuV/0kcHcj7ioV7hDxCpF8I2JGZOvTmJGG3bk9Bk/pcXA
wEZCmEbpi8QwQCRckL9x1mDTHVlNWNKTay304udgJDvWwfSztjLo7lphsdg3WYHNsMtuFPkgsOAM
2Er6iKVAToqmskqiG3fqgxjPrafHiEA1zeeqpcw8nYn6sdPkFzFW9UXlWpATT1+Gt90YulcIPa0d
SMbx2inoEzdzgjMw6RoH3V1vXhtD29A9rpdVs25ePBGi0dVJoggGZdw04UA4ojMElHZyLjZTkGC2
ll097mbCeXtCHAIDGFzX9iuGLe6lcYL4zSANmvyo7ItVFQT1RmP4xQsr8KFa7YZ7E/vkZppi9yHu
dX4OUCAuADf4VG71kqsUeURHnhqXtjs2FGn+sPTLTOx/xM8a2S4Pq/TBNoethpwyKpclykSlsC01
wmIju7AIJu3qq7aK8x0XTFvPeG4faLUZF0J7z3GZPsQmumJkWcpbizEOH+dJBVd5CDgQx2+fv6ue
MYNGCMIezT1rvtZk0dkGetitBHu378CNwL0GVdTXYXFfMJaNx2YhsI4ZPbpVWXkR2kylrWC4aPee
3UdoOwxsGTJZRFN2ufMicPo1Og2/m3Rw9JloQQX20xbM7ibrY4/Xa67tcGTNN6MYBWhC9l1lHLBC
OpArzTM7rLa2aaafvNq+RrJAQncU4OjJJrzpjRK7lky5M5rf6kuROPl1ULbJ+yxnm9CwpssPWRv3
u9Gc4FpKNOJ2kel37NikJ2CO+dY0eb1Iu5JdURCB1RbM+mobrPykiSvF14Y1z20OTS4cP9Lm+ohJ
lajgHNpfmlf7IsSuL100wKtwYByWCOQmNbp/LkLugCcWRHonJBdtbAWAMfKi5ou0XOOu1gaxS5Kw
3ol4ehCgUemVmvaKBOVoWmducaTtaFzNWkRTVBhfB1PigMjN8C4gQYhcAplZQIdtAmKyary4xRht
zMhE2Kb1Fi1TfTfPen5pCaLb9nVingMglZcmRGtUaHVIyKbVXM2xzgC/yj35XoY4SCe9GQ7wtWPy
JwnsMhx8MsrAkFynLsfvqSA6iyOvY9qPIefF8QradRb6g5cgfB259MdQ13CnevVUHUj1/AKhWbFA
RcrZBl04PrdziVcinjb5RA7Gitzc7Ks7iswnITSm+VBADpfMI0v4I+RRG0wRdeuCn4XyIo1IPVHE
BwYhoCrMMyo5BAoXsY246WmwO/NYDwaxZeOSUtak5rE08IY5CLv69C02Kuemnrpom2tW7DfVxMS9
KcrmccyTedopj8URHUia77WhCMMC5rI2dG8Nc/t+ecAsJNRAFkp3BfsKciukVWPv9XrxmsoJJGIr
0bUlEklz32f6Osl0/L4Mh4w7p/EI/Kn41pASpr1jnGYL5ttKmI1kYo9qM7odm3AkJiZkGG/iyF8X
fYbhuTuPfbQnPrHaC1Udsiy9kEyGvIYbbi/CydgZublO4wmzVH+sDUGst0pPetwD8nHeUF4dExlt
K+yKSasLv5bTXs+ia4r0wO+hc7YmTtcxmBlwkmYNXZA/3TWGvs2HgF+Xe5DeZOZM32R8rwesbC45
UzPw/hDaiOp3ZS/OrlDbAvGrm+UbQGCLpvgKT8Uql9lVj9I5GEskvrzpWaFAqg9TwrQOG7arBNYG
CGDwHdBDbYHJXiYM0MVAprUHNXnqBexPckyooVbVCG9Fb5qjZllIyU1oYakW3JnJyHIg9ilbT4cM
bMhKOGDTTaup1djq8gtLmkfzwuiRrtmRxAJA5ibtJaCdTC7t6dbMAWKjfTI3Io9ua8J1Nr1bXGrT
JEsuuU9zkLmZ2imOgig3IGFbeiavs8yK3jXBUf5IOW3cGortNQL8xwQjsB8w0itvkxrpg+M40T5T
A8seHVp8VYBh/Z7lc6uGON+C9tc2xESACKQztrFa71MUdb7rIdz4c2GcChl+q2wWEbscoNRHAWPa
ae4O3ji84UJuz0GkNz5gbfOQ1oyCbdQq65qTrV/gih+BqVGkth1DDdvaeok8shBG8CdqFHIV1Gwd
nb6BBzusvEvpKOLM2w7LIPIHdJ1htSkBOiLVW57dtn8P5vJsxJTFbtq9zYXJE+FdcnMW+2Dw1BYv
7b2lB/eWBhWXcuW1TfCU5Usfxco4UzHS8lk18eTU2yHRrkFuz+fMQbSVZMMtGomjB0nfH4lXOmRj
+JT0fYgGEWPB1BzDoLnVQ/MEPoBlsc+YY9OFdZWePzFIAnOMXH/f0iY912CMXgfyiY8Zjk2yIoJG
rTxvjLcm6NrV0HbGCzgMtnKW7caMw27j5B7FT48IGvmnOOG1zzdWHafPUadrL4Mzn9k7QN9juPVw
enryA8X10S50cWjrrtiw6hGtZjE5ppX2lewIF11/R79uWLzjnZMVuyFyX4wRPrPmBPdD5nGKSljv
bFOXaEX7vlqXivb3IMv8xhYoV7Ae4ehlK8Ip/xR4+RIklyEaATPZW9rXdm5Y9WhhcO1P/TAnx6xR
qA3wxscx5qm6wx7TgBKtUSg05i06ZHFNIPsp72ISbISh7bQEh5UntM+mGuQZLesdro67ziK7dyDO
KjWqqzazt7izEE2T70b3m57IrNlrNITpirigXdJ75T7FwAdAHQKSR8wAZVyLELLWJ+yppLmg8e99
LKrDqjXMF9fIP60gEds6J8Rxqqor26lAPef1k53Elh+ig0ZWQVxLF+Rqa1cphOxe6jWfKVLVmejb
7IjC11jDPPoiBEUTfoPXwDXQDNXNfEh7NH8OQB2tN+6ixr0kiYW7KaiN6aQip7lpHEdtUyxmG2rg
bA0fxN6lblq+h2JWzML0aHow9BbZEg6p8NVqCFftXdKaVzFkTqjW2nQqx7G9LfnGVl4MxMHHPgL5
m6MsfQ1znRB2fZi0nl93Qz1re87d+dKHl+kebrG2brvSqeCh5/Rws7qf9GNmQxWp8zxCexDVnIaT
ojRvi8bMvpKeyAuK2b0QBavOrUVMSz2MAT5boijbCkLrPufkj1Q1s4tzA0X/qz4OtCGpcg/o95DJ
ZGN/qCNCNydBCiq1gHvSloBgRSr3fHa01NzlblVvKbWd4+gkz0ne9oj9jRnjIhIZFDmhfG6mmhKH
aLUVql0sKHHebNwovpkjpgzWOL6BraUzkKDzuwlbjNtrK1Ju/wjDVkt2SJqJbIGnNxxnpRoo+IBv
r4HaT1fQmjQ0dAaRV33oNyUu8l0ylrPxDp632WteHI1nozXgu+alexfIOB/Qg2UT+WfdqND5wARZ
IX4xXuFfR4+ZGZBNAKvbOlVOpA3gW1Df74CSh+rdJH8YdHOqcfEnQ0TZpphkYmL1y2P7XJZlUVyx
VisNH0KIlxQkK+k52Fw5UUyuxAXM+Fan2aNPkIh2CvW3vhVOA92njO3aeyrG2m3uskhxSaKRxNi7
sUlUtZeGJxlvj8Sr4FdVeKw2Y9hoznHu4ko8p2NlyH1l0/vwFeEq1rqjHfV1HCuXjJwc68M67ZMw
grYxz/ie5Aw8Np+B3HYcnziRkWBqY8WabcOteGBD0ksDwsrepB7kX2pBCNnBtllp7tHTBOKaoyXb
tEO4+HAqJsJZUZthm+zZZlX/CoC6oCccAJq5jXIvJ0Eq0gDGzcp01b6PCfVANhiPR9z7VXeFmDPe
mIrgXtyK4BnUREivGba0aQv0X2ZSxh9Y1MKD2RrpW7ZEwtFi6m8DhgcHdyrsmyh3UYICvdpyfdBA
opeByo2WcaWVnrd2Ry26oeOefYnxKWYQErgtDy4u9wUJb68SrdGxnWkPWOMvZt5vRQr1IDAbZ1+n
DkqJprywbeC1xpeI8089JwwPNnZXY4te6BOpR9xYY9R3XUz0ro/Ah7TOPicmyn0NmsbdS7t/LEaz
9nMibtcdetsbEdTRfaDb9xl8YmglOTj+aMHEtbSw66OXhx6y4OGGhMv1UFXG1sS3b6TYGxNIC41A
NCzhfhhN9jjYJJJN8YizzsNAqpfyFmHii8q9I+cCDMroX1cEuZHy2n60xDiO5QJK9MAcJk9BNyFX
qLuxXXppj1zql7bGKFtaHPBgrWRMRtr0YBXtN3CH+9yeTvOcW/se76udcAFGbyE7r2Xk+L29EJqq
+pDUMJ+SSHsUhX5X4waNegS+Hgb6Ni+OgTd86F5lr6rQK6+F1tzLDEdapuc3oRzu0rk+GzWJxk2v
KaLC+/OInzpwxE07ooTDzPzpIV+2oCCk8EJOphlRhfaU70RqxppYpKz97Vxmz5PnfuU8PuxN4hPt
2px8BzhQwWNo69Vu2QSLeJ/Xn0mQr2w7uMlctjLT3GRtt2Xx7f1Bt7/SVLyKgASsaqgZASLArRYk
u5kDRpi5b+3E92FNByawLxPcQfRu8Qvm9dEH1nmY5uAlc5NvklykK0MvvtLxOEyqXoUskut8CueN
KPPHMRT6Bm3krtOdVy3A+giIBxOpHQ8IMwdUi2a5V+yCVdheO5XsRx9EzGsruR3jIuF994Daik4e
ulHwLOs20rPZXJdAvpH6s5o3BSlg4Msmjqor4u3eVaxtkVvqK5MF3RcG+gvstq5DXFWFQFzDq0fS
PFmEK928G5zkoUit2ybpiQOw1G3cC874Lt+yCx7Eiw+C6tadO3/m99NKOjuXdJZKa/Yt7qYK1lCY
iHud0l0fw+skHR+ZiAUPWZdvspjoGjFfm94CwuzXVeseo16HQKLt4lntndneK1WTVg+Ka3TIgRqa
YqeL4YrkjT3wz6NLfFvUpA+ZwCvoZhtDhofCK+6FSw5HMGToZOO1AZfoBD782FbGTkfhbTbaQwDh
1q+6+GOUjdwARDB3umyPAWlyofDuYKw0mA54wNnna+wdclMbEDZ58P1sUjfurLmX3sZjXBsHmjTP
6ObfAwpDYjUQMcE7uo5N2Z30gfRpdvEXQlvMKyIeij3wWnDjrBhJj/sziQhWSZTm3QxDUQHCKJh9
6A1RMDW2+NGA7A/4GV/KmELybAGbwYajQVBdxTgTdgor1ipFu5Dl+r3d1Bs30bDCNGc3Dr5YzEJn
cgHuujCiU6Fh05sq2s8GJndUwDmjKoe+znGu5NFwQh/++kamrbanpUNcXCY2zAPvQbdDka38/83e
mSxHjmRZ9ldaco8QKEbFohZtsIGzc3SSvoGQdCfmUTF/fR8wqitII5Mmua9VSmZkEDAzQPXpe/ee
y94Wrkk5P51rYuvTiQ4SjY6rwOxOaGdx7qYneTSDeRoDbQMAnaiAvNihZd4aA2x+QpqeZyt6UJpH
0i65HJPkRYFehl+huDATAiR077gGDsh5iOmt4564jBgldLgEQlQivU0osyOmMtq51lwwJDrLB8yj
A36StIXPZAm5Ton/QLj7m/DflY7lFO8do4qoXSfB1P+EtktacnivSpMnVu0UWzZhzr5rW5es10TG
EHRgJ2sX//omd03t3LDTa+AscC+czdReZ5V73NTyTjfmdT/n1wZfuOU1x1hKYR5Qo5P9Phjp1nEB
W+gzWmC3NIEMkHbF2ZwcbY7gJTVE/YQ7YRNO4W0zcBTH/OJsBdq2la0hjVU6UJXS+FPk2tEs5lcc
T37WpTEcBSfjnQ6WC5TEAIz9LZbK8xCAClgIKujMuY6Qaa5kIrG12XQBdbzNRL797muyONIB5Ft0
ng3BthULlHe+x+P7KLyUEImKYgV2ZagXpd9pwyURVpvCbk+nogb3W2/cLsenYv0c5wBchSBYGMpv
j/PD6uAO1NZFjN333M5ZO+yAJkaTQtt0g5BME/uRLNofqd1cFIR3rZj6uqz4GczQVhxTSPysSqT9
GFFQJjzSQTsm9HIXdDH2Rpgbx0EwnOme0v3aobkLzSTl5GrcES6xxsKfc5hrxcpJx/NkhnMhi/gG
9c6jTC1U4KO+ZXIzwW7EQQY3+ATfmNgKA50IiRFPGbL3ld0TXUHGt0QVndBMFdajheHex8QzbDOL
pnYRcxSc+qo5qXKLryUqIC2lMZNpOvJEYLq7wVFH1IOPqcKFCTB5gxstWFOSVlAvvStMM3dF0HnD
g8cxilI2JjhybrczoaMZCbp5XAZIkZRb82MeyRwmgn6TK8JhBHD0apxArrhxY5qkQkXE8cwyNyri
dNJm3g6aCK5VJCcT4l0Zl6fExKXRLoO7eDfnWKH4PaBSbqzBEbd5lWEi7euojjjCldVjQ62ebQGm
dGBheDJ+l24w9Ns0BXKMQNK9Lud+uK51idE+8jSU5CPVk4uRp2KNCAkkpKdZabPaOGFTPQ4mUYx+
1ZA/xklKFux0+ZBeENyiXdeDXT3YkF4H8tiBMmKfjKYHDzEI52xCl+JtGtKL9xOcOxBRLRnfkZPk
pCsVANFeoekmWDgcizk4Suuan9EbE4LbV5WF9HJXkPCjIESUDnGJo26Omy5VHS38Qmq7EbXWLyOx
2iv8g/MP1PkhEAvc3ML/3zFbOx3//q9/OcxE//2Ybc1q9NSk76dsy7/w95RN2H+B9vPQHqMAtHXm
0P9/yib/QgltgGOyGJi5HvLn/5my2QzZEAuayFAR+4F6N/5nyGZbfy0KY4IP0CZ6lkAg+KY6/0eq
gwrz30p3PsockFNI0gyQMrKN0mVx9xVaJdapMQHKi4UNng45SPE6aCuolHQhjt59J1+ohBbx1T/a
grdLSYFRHSw9UbGohz+OkdPYDWaWy9E3SCNZcTljS0MoPRvdvjiL9LDaDYTv3CVVA+ox7qMDAp63
WeH+9V0T7TJCCQ9Z594YuyNgNMB8jBwSj2B0ySlWboxRxpKO0cLa0OK8Rx1XT1FChqVD9GQUheLG
NXv3JUzc4JKZKIPuJptw90GDrj3SJxu33gYpYeRbY07Y8V2RDK/1ULsJEWWsM9C6+ErBW8MLSdjX
hlXU1MXrCPmMqDEjYfAPMCm65fmRgFmtOngOiT2973tUi7rSinPaQ1q7GYosOqCQFGJRc3z6Riyb
1C17+UWc5eF4p4+gHGIYMCUQlmOPYrnDNPdU9LbLELHC9Yh+zbHudWzCT5lygEO5UmDHraA3oaaY
zRoC+GDQk4sCewuIKHTWKg6rFyXGyqWtVdExt1Fysd+FoZ2gO8LdKkYDTxP0nvYWJ9NA7CXNkWc4
xXW2Zc1sxiPZVuXD2MGA9mMnmK5tKBwwhphoUAc7GpNcj03vJemm8ZYsOgVdmE8xXAgmFRdkzNQG
CKUqshkndUm6JQYpV8c6thQ4DUj+5lXOEaxbj47REnA6eA66zsaKmjUm6dEFb1WQS8eZLCXnYxLl
seoM1zmfcdRra6VMTlailukRePChIuGcPYQdZHSRQARe7K6J4G5vHMDvIbLKBM9mUMvoyW1cw4EH
a9jjbnBH5qOwrJHeKpzsEOLagDW+UrZagM90x/wIoni6TuyYVDYGczR6OJZZFFawtjpikvtRr9ft
DE7irNdIDD9VQaBqDFZOdh07XqxjutWosI0uHJbkLXBMR7EYPeOFD+zYp1hpUOkgkwtRpATSHc6D
EMnOdo5lFW8pYNkXgW0sdYNeELsZmGaW4dZJlbFBf+gVPxLBTruCyWi0FJlDBrQwEQ0euGIu12bm
DlSD9AEJJQ96FTx3bGvx1mpNSm1+JMy+iVYziaJEt6K1m3omMFcsUcPaS2n8bKwuo4LjnBtv9Uly
PvrPFyPJkisYIeli0WR/ePQV80WanhygQrJUd07EBFZxgviRCqNnrjq042Ymfp1TKKg5mXXB6/fX
/yhNelsMPetNQeE5FiqLPaEVjsowRvxIkzcJi00Lru7UUF18YoDB3ZXCSw7IiMUXC72HANdlxoiz
QdqL8uvdu+7U9BvplUG9LECpcoKmAB2LhoMUvRqm9s1RYMzWurXHZD0hTD3O6sp8Loe0nLbjJJxV
ngTZdrY1vAlwCt0DIqM3/eTHtQiZCZkiyN8QOlvmIu19f38OwNK2pizOtam4LL3J3nXYaDeDnoKU
Jv+Qvk84RkcFtEEQ2qNB8FYLrQLLeLuzmlA/sFt9VJ4sPxB7NTHx6K7Ztwls/Xg/NOCQKpjA+UmI
rw3gnwN+DYKx879rpn+7AX+xCNvUB6jUF0XNoqH9eCEBPXLQ5aQTPDv0l+Dc0DywnGGQyy3l/tHo
WXGqTGwwgnoT0Uma8crC1XbghKE6x3eyTptpeIDvA+S6c5paX7vMAHe5ppB7wH221YF7/vzw2oIk
LQ8FKt8MRcjHW5aLXpXQBW65n6tnYZZqh3Il38ZuEd3Es2btvn9Z9nTdCIqY72O40A10ifjE9L23
FYtv2YUabQ5Y2tbPOrBQmMaNw9RThrR7HEaQ0S4XWfgj8dKUFl+DLGColbb9/kY+PhTULVQuhEUS
NIUu1Hkr5d4/pNFsV4IuUe1bEqp1Ri4VUOJ0uv3+Kkt01rt9+e/LCJJ60J5iROFR/Pj9ooViZySa
09dKSOR0hTPh53XuXMddNr10VsURFh3jHeeZ/ozRvkEaol7Qf7FQYXI+IoIm36Gtkpu6HY3z7+/u
Yxm33Bxpc5SNlkGMEJXU3kJSycRQVsDNcXoPjmtbapsxE9GuSPu7sEuTjQTMsgbpES1YenXzn19d
SB4C23F0bGB7RWTcGICwIJT5LhiMEBZPCd4kjUkjn6CAAdspwVb19FzWgnTVTcPA69f3d/CxaPr7
8xOlhK/PZOFG8f7xx5GuHlHk8Qz04IFmv60CQHVtQsI60hJG9kkWI+NU/eb7y+4tkMt1bRSYi0KY
VRJ13d6OQTCSg6BhqHzmLkvgrKHrd1m4aEV6cIbn1GruRlMlKuyc9rSPQmIYt7Edp9m6tPFib+G7
k8vz/V19XAnebgoz3nJ28fBp4k/5+GXwjAA1MjX6n0HWr1wrxLSmj91PK7Pm055B1v331/u0EvAt
SApEYiCXIv5vweC7bQI3TKfK0kSznhG9CExWW1PBiy0zMnsRD6C3aGR7k1dECQ91OB73RqP9Z3vp
26eWnGNYiRaBpP12k+9uYvBsJ7MBe/sZHMCjkE7uuQn4xa87Udx2mdvs8B0/d0q4W+xZIHVjN7zz
kDKekyflnai8TI+Txiqe7N6WB16QN4/LPxvpcnOOIBlUFx4rFe6n5Sd7d3MZTgzGXhnRqExzslXR
ErOOUK6BrkcHO32J7QQAqJEk84/EgKhIbzlAIVRFEzozhOgdyK+pWISD0dCRjAUE+xeNMlrKIPAs
tIuIDAvadMD4wfVkWXfgkbLe7LEfPwHHEdthmXGE4+n7av+u7Aw1eU6N4mi4DGtTXkGSUcB9dJQI
FPnN2s1o2BlzS/5Cd2HTTF8s43ai7WSUwrFykiQ9LRvXbuASm5Jev9mwiZpzQDdbZK3zkhtli6Ip
srRyXYUJnOEoFdGDA9Ms2WSKIr0Ce7Lj9QL1FXrgc4FpLnaBYIPOIwKKo8cum7UNmoHiunu1kak9
WNrY0C9rSZ3e6HalgOIovSmAuFTTixYx+Nq0gzSOh45U7TXi+n4E+WAEzPscm4VTTtWjVQ/6D60S
EELzyOmB+xRc/DTt5ZxjjReoBnTSnn4Y2gANTlXCONYRFapjKnNmT6jhnQHoRWXfAHOCisMwHSZG
Yy2/MbQ4rMjELPYFx4PcbHZFjFIImiExEXThAENQpMtXWWvahArWQfon6NsxAdJZOkKVjoqJcd38
MYLIzaFhkdGzrjItPoHJS80eLlzHrO/a29E2y4csiNUfWqn1DA49L+y1rZrkT4SqLjjm5YLAbyqS
S1ZTgzKH4pAw0Zm661a3QnBmzuxlDZFp5iBXCX3fcJtII9BWohTTD8gf4k8nmZ9LEUUXHMF785YP
4/0krgK1oUVUwXmniYLDd2mgkozjsqT1NhpmTonZeUR/tDmKUmPU23RDS7kQTJlYKZFxzNwZ+08t
L7LKjB8g5XjT2hATP2irRwhr26Br6jUjJw/9rFvEqAqh2I6imGafvBLzuGgyd8bB1GX8PU6Lv6eO
nHMrYNVe9YMdHI+1WqZNwwR1Ia2mvvFrW4ODbmAb/ynLqXtK8Dtj6U50/ZFJg/jNYWWq10StzeDK
3fAhwkhQrFN9JLtkyibbhNBbmLeNltaPZTfoVyWW1CstQ02z1iczOQGpTR4klkg1+YY3eCMdCrS/
bT8TZ6xViEeP+Vzui5CIjxnbuEzwIfSYJ3YqiYzgZLSM5lh7m41R2WF/Glo9h1DNUdLYKSaUBKFw
3lKAlFMnWPdtuoxcSJ3heJuOI0OMqLJXSFBNPgYe0/jEdFKgJ3EPKdFH9mi1bCMRh19Bas2Tk6ct
iig3qAafvoNBjntVgozqIV69WtkYPcnShMtuj3Mn/SlOSWPJkTRUJDfQ6OKb7BbtoAo7eTIhOMjQ
mKbacU9wEfaEiFhfxJOGeg40ax5X7lw71QmfvBovOnSOYpdGE+VdZ+o2PZ9qTPR1Gwjk2f1s0iFY
sdUkamdVKldLtAeTpRT6klp3gT4Vu1jxnCDcUIj0MqP0eLDb0nigLQAelOmUeZHysDL+1knhPDIc
5M7rBuUXxBSASMbaKqR563U5agUXXfpFyW8kAYRCblqhHbArfsG4Pau1Evlc6BRYsRBSkkbQwNx7
CGPJwKRGkwS0C5/Iz0GBuQbWTCS7nxVB8mCZGdxeiNuddpzanvurKlstWHi34mV02upK62u1jEIm
19lpsebxmxO8cNrM7C4bmjy0xh1YdL6GuCsmvsb0Hg3NlK+t5wUPuV3Mt+gXu+V7HZfXzvTU7TTN
wPWMZcC6EaPmEdUTh2yRypXor+yQoq7F00YJFdnmZSjiOd/WSWS3RwY2H9LjrEpunJmvZmMDVPcH
UoVoVVS9de3ZyFZA2Eg1k1VYo7gx0m64qSa2l1XZCzVhp0k6fQUZouEBmfv8LAamUvHEYkpa8bn1
U1Ov58t+jLMbctsKGGIoYhjCtI1Ns4jBY3mEZjdu/Q67xLiRNkwjs8UC4KvRERdVmcCdotcUHol5
efILlYS/bWayEPAB4JzEPBHeGjemsM7FZHF489rc63w36DVtK1uHck5laDfDVM1XSJ2LP1BXknv+
gvWqNDA3a7KBikeZN4O3yuYUe0McxHrBHhfDmURmU671yEGGa0Y60uAha+JrQVLLfOrgTF93pmEC
ozLQFEGjM2lI6jj1rsegnn4mBZJBn+bBeN9n5VidEKXZ1UeW6qYU2EJjYwRoaS+sVTVl2dHI8ICu
j2UxiBPDML+ycooLLwnoE9RQzkgp7KMlTT4xISB0le7AMhjdzhdNDb97pQMHQmmgyrRiAoVq3/jR
DVY3nEWRoy6zKAA0OgsIsL7CoJ77DUZStIfkvfwq5tmFmRjotLr8pkypApnDWdMursPcRD9RoF0V
CfHcJAJZrrYxjRnZwBTZTFxlXwVQePWub32rEsRrkO+pEPxKMjdyz+mvoMJ1W5HGzk+Aqtr1XIq5
PZ6zPD03RsVOGOGBopNrdh0ZC3O6yYZSI5EDsOGRFaQ1ZJHmOg4ckwytPszJFVXnuVeoP3mWVfei
Hi6bJYePmuakClFgHjiYf3FI4JS8lH20YnXTevMnvyv+ajITc2xuI3h/HQURqTi7akKnue7orvzW
3frGim2msBGCGhLYpP5Swc6+jc2Rli7CbHM8dEeLiWjvMEurYElwNqUF/WC/WG4jyvkiTReBMova
Sa83ywM0lOaTgxweAGoVe9U6M7T4J57+kPi+Jq2J5SCG9CcRO13sE6fUX3kF4UqrgQktsgEwv3JF
4yTGVmKK6I9tOFG+Brq5DNMi2ZAskhj9tFxyolrUtOj3AFK03wTRYBW+0Rk8TqFZEfHZEDB2MoOm
H/zYdrWjTqfWXfViCaXo+ym46RCDlIxHmFcTyxU9KT0YzXUbduYrrVT9MQN6yBCePAWybIuAAbKO
HnVcM3DJ+TDzNEJRGKjWj+CeivjUgeBwl8Vgy4kJNBtUtcK6MUUKrikveobwBdjHXSZxC4CcbJES
W3TAtVOzTKx5DaCbWEQH19MqG6f0NcZcjp4oZitdDWzH9hoSAspxhcLqDKOW+0v2zfzUJ+AQNk3Z
IKlEW68vkZE2igtIrn2KDL1IyPCc4hZOJUCnLeKFHL0rcXybDHvm/aJgCtdk7FQmmicap36hvOwX
Q3tIvoFdAg807F7sJMlVrw5lDikIXW9tyV8ceJOhAEcoXPMSoG2SVoGfoej+4c1uXK3o3WRn7ABk
P9R6VUGUSiNEsZw1q3PKO1v4YHIJuyfbFMbi96fJz60Mm2mQg8nZXiBE+z3HrkQkSbwqwjPUZBuG
zyMHeRCMbeVqhIlSJRtQ9Mm6S/QLB9PzgW7SF4dnkw4CNjuLQZ+1bzEWk5GhMtSU35BFcDFHILk0
tAJrp+tIxHXi5EBL83PnwjY5rXM2dE1T4NP7eDKsxlkOqWIHQ2wZPshqApouunEr2RPvvIacrYBj
/NX337FYenN7pznWGYdmloHJ0BJ751EGHE0P01z5yours8wbtftE6f3J5Nn0NVEvALUElaQBeWb2
ByHN06RDfGDVXHx/J198fEsKTIQ0wR2PFenjx9eKWHJSh76kykSjrUs0gTcM/VFv2ejjIjBh+pTq
h6aOXzxjNHcBQtAggVy0P2hIrd7N3AKONmB5iNI8DZYv+oYleSAzpt22WpsmvkYbPtiRK9+iNPai
6SlqjQAFNgUHnKPKaIrN2M4wHQWhGX5AdMy5ZxRO5kMPpAa2iNdst2kltEfdVFRhRpXdzlOFVA8O
od9BjtikpWeee2Q8CYSALiCi3G1Kx7dx5iL7KJZoogn/yWYujAKGKWNYhIj1hDIjZBqmdp5WKkZL
ujauBj0mQqoklMY88EZ+7nySx2boDhM1iRTM2ut8Jnkf6RSvg981RXBPi4HQ3QxA9njgOsvf2Xso
XRqIrqSVqePu32umwWuXbVIFnR+jr6d3KC2qVtAim64srwJrYKWiaGwQ3DRYXb5/Dj+/9g4vBN56
2trScfbJDjPEaNsZCdIBoyx2nj2SZ2ARRFV5cjrRcKodaKh8cT0LLQE0EjZg3dqfZOg9LF2ryVtM
YEtwsVnBQh0Ibf7R8vLHfs58QTvwET//jAy1PL5hk3EOKfZ7PVK3K/nfq5bBsoOrJiKApIanbWLu
+/6r/Pxy0SSAOw0jY9EuvPXC3pU74GiVaiwWcHdS8SXvPNTHkONFiBL9AUgG+nbKvmPaeD0+Ky25
/P7yH2dqb602G2Idn8+mVuEU8nFF0fUgmvUeRUE/YubrOtO7FB0hS7mulw/fX+qLH9Gmz8pQgA3L
QL28dympwowVmk/qztNN1IVGQIgJQdjSo8K2o1T9/M8viMt7+fGYvKA4+XjBrNV0Da4kacAplFRJ
s5+EZgdNvIsQunaG5MD1jGX3+fhKgvpzDEYsjDx4//ZeybKYHOXoPDNNTgnvk35o0o/M4bzVhnR3
Qglv3qVDN91WhLgrPCCe9VNLE+LqbLfWE+Iykghasd13F6C/Gda7SWg1vrTH7jrB1InPs5poEE+l
V+nrIVTiUI/+i8cRvzqPPisFyKb9xz7vIiUmkzZGSL/xpOlGwiDzmFNnbevNioyp8GQcNBN1YmIe
Z8YIzPv7H+3zFseiZqHosJceOb3yjz9aSOOmQwHKU6LIKWpkbu5Gfape2yB1OKyG48rRkRh8f9Ev
XnZWUkO3cV0xoNtfsyscEJ1qAMePhDAjAU5p7ETJfGDs9NVVUA8xeORdX1rvex+NrG5BklULbNSd
r8ieqnxkD4dIRstf2XsIHQvwn4uvhLps/6lvqAE7XQW9PzakBgriCNbYbDlcF4R+VGDkD/xgX6wg
6Gt5qXleDAIM9h763K50e8Du4yuDIEGv1eL7cgBhK6ySQ/T3v5P44iS2QO1choomW9Ab5+Pdasma
4dKewBNHI+AXTdnmtFLEoukcO47jqq19JPHuJZ1UWs9tPRF8FBkXJLlN25QYA3Adfdboh27qi9de
ClB2Hoc7dEi28fF37XEQ4xkcO78NteCHtIrqSEKx/9mKaup8Rx+cjayCHFZ9EiePPOBLuGjXHTqm
LpfZ++EZ6TBeo+5A/7IQSt9PTYo2xEoP+Mj3utpyVxXjzzuV5sZNTYy2y1BJaY8ujtlgpeNj+yOb
3psAd0bihSMC1oMylTI8MPL74m1GhMComYHfQvvb+2pUT16OayokG1rwhKl1Qrvv4Lnqx3mzxJqB
BS70A1/E58Jo0YYwdKETxozNWp6hd8+IzDSJizTqfKuYQcJhE18LCwIOXdbad9nnNnPS62dR36uX
7x/PLz4t2BBKBpMTCnewt+GESNubxPPwnpSpfhkxDf2hGRMR0YMTHk120z5zSi2fvr+o8fmq0jVd
wSeF6QjoaW9ZKcklWrpNLCtOSZ6aZndGe0HNFldrRe0Asz9tSWqKao/RR0Dd220SXc3irDaK9t4d
jYQjc2VFhT/hqW62NOskSU5y8c3QJx4SGoOVuEAmBhszldafqLVZmk0R0J8J7RGPQm3lgPqo5p1d
NMRIxEsSDM7JnFAHaojPiw2CBAoWHeEKr/p+J0bLMG+Vki4cPCJ711hptqFoVCsviMvj77/XT5d6
O1W71J0LvgW9xMfHKA2SPIlKOfu50d7OtTbugmawGTJG9n/6wFKhUIktk2YGEDi6Pl4plvmUi4GO
F71xqK2iDvDA4ODWNRJ0RyUCPNmVujaNQm2//4yfZRo8rFIs6i2brCvu4eOl2RhMOwhCcu0cBOsF
+Wkrc6Kz3EinPJqn2bkkCrLDUsRQjJGEeaEw1F2JhVnXgXw6TmF/XyicJtHq+zv7tFc63BldaN7h
RSi8j4wkYdks+eiIyUcnOI9k55zaIXCH768C9o4P+GHR5PSCfHnRD7t00q293ctOOyOvSwxrY4lG
bxsD/yQ1163wzrgMOh9aNysf9NFeVFT2CPYffu/A0NEsQzJ06P5Nq4GBX+Z7EXvyqmmj5pc3pvK5
TMpRbKIC+fq5QVOi2BCCo99gy+t/5FIRb2/HehKuqP7qmezCpAzoIOpW6Ytac6JjC68+eMwyJMwb
6/jM7IYmVEQERF43W9ET/uYldVAw3aZfvNLTiN7iZMU60b1Dw8E7nRV9Q6LvHolYR6Zp5A3qIzp6
HdmTHf1I0uIq97aMskg/bcCclidhndLZHppO9RzhdV0dk6HXQyfxsmQ6rjwNE3HGWk+A+2B26qhj
wOhe5xLAzHoOeSBeTTwCd149knElAc0fRSCFPFASgBtOSLCayAmMx8rccihn9NSgISZAuO/bhe1p
/GImo3DbaGTuEiBL4gqOpry+bPM2oAUPvQJxsquFf2w3nJb5fR3Tendq6yWuLQODXFt3j2lJ3hSj
W2gBo4G6U2vSytuAdye0JZ+y4pxRCgBZ4OoFxkG0UihuMKzeMEKzI8prsLX4GrIm4j4SBxeQQ+wC
sk7Fyc+NHYesr8F0ubpVNTeFHTb6rioRCq/tHijPdmiL+WdRFfqdVFH9yFgUEMDMs0B8nsNYDbzQ
Yizp1FD9CIl8fJEGEUObwmsmrP1BbKzqGj+p1tUOWKe0ldBunNSsVymn1RxYIfYhNGtDQSMZQW6E
x06k6a4zQoxp6IUw3bWFzLZpXQl9jUWZqCRX4yyxRsnNZL9OJzJd0JcYr1bcNsoP6FJ0nP5Y4cDw
aJIoOl3AlSUUjpiHwSjP0dDh4XKobQSHmZScnCgHO7sij1yrjuu2qsINejMiDCxg0NY6iArdWokg
dM1dlA3jc8XY1DyLDHxYeufg1uuwUSZnJckL7iqJreahYZG7LJ0I5m4W1d05+qDiPolq47ZjzF1u
VDYG3brDOQQpwSCLxsuN6DbxwFsR81gFzzpzuWeF04VwUGTBDzmlmrOaajGjc0cLiqYmHiZvVcP2
t9dAA5DvE4GkrRtBAxhhqGbcmTazy6aZ6xfONuRNAhzOV4q8uXQdRZ33QiWNOU71JEAW4KIYodsW
X0yvWlTdzeCSzhgxVuUnxjyT+QXFORJyiXqZTCfeyFVEwhPZb079kM00vmEJmnj6wfxUp2Iix3ca
+pClwInItcVBGKXrspN1t+ohzzCntZxKW5sImIp1K+0eY1SIuPqU/Kn0gpMNrq5GI+eKQFUbdPL3
C+Xn5XhpFUDK9BxULeQeftwnYnBYGTDlHupwDb6ytfA3aNV8aDv6VLrRUcIxAp0aRDX/sbcatwGM
DcZ/TFu7gfljw+PyK8PgtIoCTZ7wLKlLA8PsKZHw8INJ435kaM8zU2bSz/RFwwXr+WicUJ4Y6Fh2
jGQfq1LT7khYCw+xGb/aPCEywhX0SG5G9bpX7uGxVD1jUpKdI8sttqFBFmfhSEYXCWKlUyZohFC7
zjhes+4E1zVz2mPy3+MrSENpd7oIiBzScEVzz0AEFvL3P9kX9Qvndx38nERIxTb/8SejBM1IjE4G
34D+8dwy4/ZLq1CPZRkdqEA/K9r42ah3kRlLDrdItz5eCjlCmWmBAnvA3HRtBGjsKTpl8oeGj/Oj
Gz0yjbtJAgHNw3OCMsvTnlHpAYLv550cvCPtyLdKRiAe+3gToMNN9kxEY3luaLthCnDZ1uOjCS/6
ou/gmnz/9X55OY69jFwET+z+Zx57GqzSpc3bL6C5UM/z59Ga02O8AziRvDg48G58aszwHXPGxkND
tYZNZ2/ykbLJaES0Yz3SSgBj8HSalZYX03mhR+EmAPx0NASzvCYx1d00MmDr+/4DfzpmLDdA6w7h
6JKcsD97KGU4DfOI90kHh7WOu9w9MZvZfbKT5E+f5MPDGFn2/ffX/PwMc02qMloLFoBHe+9D6xpm
R0OVi884TZilxdXxiL4C5WjoHljh7C9+UIFzVaLK5PxmuMu9vDs2Bt6kRRbjV59mRgx9BxUIftbG
ch7BLbjdKQmB6pG2QxburARI0AYza3w2B8ASV7zZFrlkYXdPzrhxQ+gP8hoMInO36+1K3DlYPOvV
GNsXuJWCKx29Yr4q7Ry7kVk29APw7OsLWcmKfQex3i6ji3hXVF70FOhGiMyJY/Lp0BfeOQE7Mtoa
FpGPFDxJfimDZAKGM6rCXVeinncjdKkY9osZIp5ukuJpckUUb3LNrJ5tRX3L2HWwOK9ZSE1aLcEd
EmsgriAmaJG9c82wf6WtDm3OUHPDKBHGU3jeI4Wpr/o8krk/zQk4bGmiXvFrvH+HugZf/RQ8ZSSd
CLDr+HU//hRMVVrHNmsORGP2mJMWcDbmfDqtH9A0IZUoDjzaX1yP0w89W855zNfMvYVcml48I/Kh
gPEEgBdS1gk7i11CSDRWNpgqln5oyfziyTZxsdDC4q9jaNlbrbBZ2ZrgfUJ/O88XIxsa8A2zvEBy
op6AO6TbqFRijWY1OWsSAB+CIzUeI+eh8vTpCAGY3PSJDnQIWHFzYG378ubY6AWHX74Xufd9aPUA
QMziUFSLMb4HTkmGetu7NLAcZz7+/hX/YllBvsq7jeCDCfK+UaDt8iHSTJdreXi347quz6pu1k+R
a+J8r8toF4BGPPABja9+cQ7akGOXgYQr9xaWriT3XLP5hH3k4WCqJxAip0UKKm5bWQZBr50Kwnjr
DplxH9UabkcvqHSYdCgKiZ2N++mMN5Jtjkwyx1w1YZ6+VJL0PWacSX2P1qm9senAAWpWVj1u57yW
P/iblruhLddtejtJyTavkvIVjS3jz07rW3lgSfsspeFcb5CAikvLcsjy2XuPel7cMaDB50una37G
NKS29KZzaKaigMYQkKiJpEADvoUELCJdLkHv11o4YRxFNJjXHH3/W39RRXI/xCvBsibOcd8x1ogq
8FAhI3cqqjSmimX0tGIqFh441uMf3j/VLwYsah8GWliT9+eTDXZRD8zd4OvhFB91Qi/bzYTi9Iro
TzA3ToEaksFeEj3NNIDatXDGoUaXnYdPyUjjepVBQDiOm8CuVlbp5Nc6tYV7UoPyQLfGiwnY1J3G
KxpH432caTqsGwgfMCxUpMXI1qMAYCXz09M0TGfL14Ci/ubgK/6kxuhyFtft4hrHbXLmAp65TDM0
uSsCFVSwlTrB8BSQQX0v5gr1e+oiCPMRFDmvZC9k8xZQWMirYST2oZnnW/v8QzcEeRxTVvZ4+vlL
8sjHhTdsXZkEcWX7yILBUTqAhx40kmMHxDFzj4TPFff05oxrqdley+o0jjnwA2n9jGFGXKW9VYRX
lB6AdgIGiGSrBGP+BGUKk2yVuvQpPO4e7p6qvfLGdZPa3bCjxs3f9ob/hWX/Syzqi39v4z9/enkq
/8/N/71+b+R/+3f+28kvzL8canXOcW8Su6Wv9ncwEO7pv2wKH5YMmquevUyC/zsYiDQhQ/AWoTQw
BWeKxbGkyq6N/utf/CPMGpLOId5rZg/0Lvec+985+ffGOxpXwa6rU+LuPXfpKKvaq/tTt7eoZYlo
NO9G83wI43Y1XAb2xhiC+67fDqekG+OzfXz3HV3+/YC/jwQz+QDvuoD/XHfvedfJVGypL/tT0MRz
d5KJG30oL4rwDl3lkY5n8ofdNk9BVq2dxRnujkdueaItvKfruj3K+D/onDyd+Q8vLakkhDBOlV86
hDKCUrTkkeuVO5k+kuecFuFpZ9GhG5+/v3fjba/656X95+aXD/WuYHW9rs/hwvWnaXw86n8S+zmL
fwlzoe77SfFoj9t6ySp4dceL/oV0xSjEqXypJ9PKGy8Y/bA7+G52oT3Gz/y3nN5UOR/NpNoYZ+et
dlLnN256l3oLw3proHoEpYrGXYWb/0fdeexIjqRb+l1mPbygFovZ0EW4Mzy0zg2RklprPv18nnPv
3AjrzAq0AbMYINHIKnRZMIym+Ns535mD6kvzC/7tFv9MfKwOoFOuyi9ELCN626vbZt9eLIdwZ225
gdgNO3wiW8W3TpAU/WgX7dwtqcGbdJvtyhvF/+b4lFl2IXiSU3rSSf0xwY++oDhDzLvX80d9usY0
mzbHUHuzaxisT+UcFLjDjSewTyh5dlP+AuaTUGSyUktux61tPkAguyH510XRb2yXPPjS8a0dZCBJ
kxukfM29AjypO+CcJ0KhRy8I6SwMr/vF22YzxFW/YT1bboBXVeHGsYG5PvIDRwDBrbbVOnuDgzFt
A7M5TcW12T/D58mWg2EdtPpgxweQfvN42ww3bhSAa1LHozH+sCs8GLiSxgMReBl/FlBoy308hT4J
32THFwfV3NXf4u3w1BkXsIvi9cq6yq09SkZzl3tb656v7Agu7m5Gav6smFc2tdp+2ZrtDSRW/mhB
FW814qCamU3ibaLEALFh/Gp+V78PBuLATemUvo1OsIM0pSGNonAK/vIebkBIDaluNvb3imvMb2ac
v5W4Iqh52UdlPkwPyeusk5ftaS9caPlqdN2FF0v3SEV6swK5zaZmC2wbM8i2U66AHWrVZZGFGBu+
2jqU4017kVtb+okqNqd5C86Vf7YtEfTqXJbl1nhe+R9vp6f7YrtYRwDHw9nzlF3bdoAtphv3zV7f
j7vuCOctyJ+8gx6At91be3XnAYTeqOZF9q1MPlHdCZcE/z3DhEM6mvgC4Y83XCoP+W0YNIF2iG+M
a+vKCMrr+boMyivttvikjvGbV/Kn+SycSdO5RYMMjvCyPA3PzXV7Oz9UX+KH6MLapdftdfG2PJS7
9sq9riR/oiOc8/UFQBd8WkpRN2oQBvbzemwu4pvsyj65N2B0r9UTwIcX99p4/OdFi5LQue0//Jbi
LTXlcIIINGu4NG4gCPG1hcy/w3/y4l0nATqnIH+cEXePfvFMqPGxOdi7dZ8dmAJBux8C/t2+3RrH
LihP3ndjP57a2/6m3ieX5S1f7RbIB7hv4RUoWlBHCvp9Pqy2jeabE2hIgsJ3UcZxbIOkhYBfpwe+
uov1bYwUKff1KxC4A4T/DWG2M9cxvkeY87LFQ5jutB2hkHAS1c3putrfgSqds/2wHC1uKV7rk04k
OXPu1I93nAbVZl/3F5Z90CAYXxNmH3YnOMIOiXGcM38tJXhRv3vOFv5hRmM/+Gnl279ssnqhVF4U
d+oV1Far9N2vzX1z7V0+dhdUo2OUA9rmzOm76gGE+9S1h9cWduwtZscQxrmPtHLgRx75ATcrMdi+
t8Pn625ri6rFVgHWxlKSb53+MER7TE9NEQzNT4/Vt6p/ea9Z9z2v33oD+OOvSD1C3HDTw/xdv5ou
lTciylEggZlILwob8T9Cc7/9qX5Lr4xj8quzyLPYtt+jb+sb5NUx3c6KT1HsVr17JrE3qi7n7Ms4
bKJi24ITtg/8Bag5UMwwP6j2+S81Od10yy9n8NfvyfWySw7RoXk2mjtSj9lHDIDlvnfoLhcy3/zp
xb5X79W7/Bg/Gq/DLvOTfcyUzK+qw7BpmUT99ke70bf2HhHpjXdL72sTy+MeCU6E+Zmxom9r1l4Y
9EfYH3uS6A/WVbtbfXOz7vU7SiAYt3YYk3bZddVs1E19Gvfz3rshB+z2MtqmfrshStC3/Ikfn26c
Y/7a7Lyb4RkbNW8YnT+Yg910xaZ3dHbhPvHdgF+xPnp+vFmwNyRbdm5g/C/LjXYdfemyi967i860
x+eOeRA9lqCBierjHmqzlN/Un95lcw/1641B0PAH4F960a4QFg+utzF3DE9r13JRtIl+qXuo5slT
fmmf3Tnj0S0v+keLik58ozWLXz1Zjs9/SgPE4QyEV9+rywN3R8adektOk1veW+7euFePyl37lajv
u+ZVu1tuYAjvWKF3xknfNRsCLbZQzrer/wjc61DdK6/O3jqdO5Orq00YfOmPHv/vdN9sym25j/fZ
lbOp/TdtY++HR3vfX8S75dDs3+bNdzxJ++WU/QBQm7z1X5Pb/Br3wivWwplfCWLPbRYArD23xg1T
QEjpJtzGm6nzza/AFHvKXiVChy0f9t20075pvV9u1V1m+6Z9OVLGQDAOtJvpSUY0xwvfJpI99Gf2
YJIPTU5zPp8oe7ITLplt5o+09bn9BZpRXrr2hOp63GgY5gn7sPfdQ3119ggu2Oz8YqtcVCdm4npR
nIqYzMrZz07WTrmOcP4+V1+cfX+CrIxIqCi206+pQSuL5xGY5JUyXnTGXp3Jat/P3h6GOLSL7Iu5
iw5w2/cppyX7qL1oL8bB3PVH0/Ldi7w7Asq4Xo/DdXNtB8WzcrnewlL/rlsI0g8dyjnyLSxqkEQ6
7fUzFdtPv6f1trjTbT8ioYjcqPiicQGhHhOV+xY/OZPwTm52OTQ+vJ1uvrOMQ0taRH+rGz6pRw10
VrTdDgjD9TZcrudlR7FR201zUL+UD9lldNmfuiyo6mdde6udb172xVZenNdozd46FSAvuStYyCgg
+90jwVMKRuN0lz7ld/ncP3Zl/o0Ql10fbUA5YjJlpZwO6dWc+hxQua6zz8EqPh79iXiSH8rr+Dje
eni9KNNVTfOl0ruTQ7B9rW+VTC/4ZXjxmd/8LH66b869fqveLjcFPkm8QyCdCb79Gr319+Nd9Iqn
KZ/6CxWJrT4TLl5vY2i3lb4bmuYAzyVMvkT5BeBBf+KYz8VfvKmSJ7M9xtkxL7ckVvntfalQKn1w
f/Y/TBtyFHCPTTaehuv+xnwjIDA/DAvuapCrPZ7nWT9CNvWXM23T8ZevSXIzjiRfHj39kEd78776
kYaXY3mw0ew9uISWf8u6H4t2VF6L5/7VvFMZcdiOm6rj9BbY7sb7pg9bw8EqyAU+XVigVNnU4zMm
tbDEYuhrWApnTp81zNZxPtUchSM7uvK6H4a3sbKtWXOrv4Pg3xjH+AksB/kfpt+/mFuokNN2XfyE
ZZtF1to0yYXt3QMMK8NLo79ttH1t3AyA5dUdaZycLDPfPpmH7KZ5CPcheRjPFsEO7TYHojxg4d7U
yxaFXl9z1Nst4LjSzcxBNNqZ46Wa7ctiN5m7eYR+yAhLNipMSQ6Kfngyt95d+D36EePhbmm2Lm+X
4s3G+BUP+3zZKMsRyw5eCKrFnDKn6EKFv6rh0fZNwy9+AsTiJtXSyJW8A43pdBvWOd5p+muEwnqr
n/q7hbFXH+L2q2Fc5uGpML955DPyAWgdOzfg205rn5IW9CwaBW86ZP0GmRQay5RLimpLdotxxvF+
g0Tp2zrbs134JV6Q7LlAfWXPP8C6sm06HGD6vXKzPLM23jlcFjDrMUidUQDX2Z25S+6zr9ZN/WpU
X/JX8NXVS/JQ3RhPIWllWv+ccn1wxGh0r325ZU3a9Zv6KdlWza7mGt+KcwDkTLNDme1qdqdog2Fv
6bamd8BksalIvsCksmgvQ1peRpoGAQb8N5DYzXqx7rLbFmnycli+RdWd/mCR04HBKubzZAIN8RDT
Wu+7L9qV+tjc6mxmK8GLO746ZlyFiz/fTd8BYZEhxKDjmmTMj2uyocK5Z0Bm36uddUrR5r04j+4e
o6S1SS+QvoR8JoAlfei/IFhL1L2iX3j1pWM+toByTSIQQKHvhm3WHdJDsW2+mYWfPwGidC+Hh/Iu
/8kt8HzFCI9cINM+f6m+Jb/S0/yGh7k0ffspPmUv4XXFVYvhEwKiRVhh/fVH8+JxJos2JJdzsNH1
QwPqDdcK2zdO8b16z2sGUI5y5n8mi9ug0snGyyRMJ19hMVIH42C76Z3yam9McPQUgv3sp51uMcVq
6nXaXSHl8cOg5XOp6571mdgsv4b4SQQh1iyF9BV1uqhbxTfxDzdf8drvpqG4ys1lx+e0p71ObQvy
+9fv4/f/g/LY9VfEBb+q/w8Ss1GLv/sGOWd3/2fS9vXX4uf/+h/Pyc++/Fq8L4v9/i/+syymev+B
fgZxtmFxC0Ss1f8ti6lUuKieI0hHz8k9JPcX/1UWM/7DoCSGyloDowya8L/LYu5/kK5qImBAo3g2
jKn/VlnsY9n8/3x+2vjdhAIPMtMFxGI1B2Fpkxb6VVmMf6sg/98tix+2ia21eZ1PQdwzWbPsO9lQ
nzCG/vbQwldsnc4KbkcqNH0KPiJptPsMLP8nNxt/aVx0J6AT9PI5T6fAsTDLzlVxk2ehsX83MP5Q
Dfxb44KKwauVzJ30eAosZzh5Wp5t1px9XK7x8zXYu2Kda3d51Q48uVvZITFoCqHHaDy3cq0zfN+3
Ppc9zn+9G4NqIccc1DaRTov+GeDubx1zvi589+xREqe9y0vk6N2MO7smTs7LoJ7LPfv5p75rfSFB
wg5XewgyF3oFDPjYcz55o+c3J9YamEDidcaUJeMcZssYwK8Acj+WSdddrDpXb19BhnD5OqASAWEC
vuDS5MJT8mWL99fuMLZp4cVDYDRqf+H1VXOhERAhN5R+F9HfdZi+9K3et2EfzK2l+6NujH4+LHJv
4/eV4rvG7TzU8iU0+8Aek+QW71Jz1VrmJwWnvw0kYUGb3TUl5GkegjKZfsaESGpV90NuFAkrmq4D
kusKUPazVnshqUcl3zX6Gk03Uu3/tgi/65c6G1wr0cshAN14FbYqpeQsmj8pNP6lX0RVO8gWhG6D
2gdKMXv3aR4Pj4pSyK31v01r754cb13opH1Np/fKFZGTu24eH+U6RagfaoM2lI7mDEHjOAt4zbEt
b4mnGSX7XFiQOwUHJl9gQzBEdXrPTYt5WDTSi+QeXliRIZ8ToaFUPHzTemQC2tE2D9c7ucaFBbmu
18heIx6dgEGv2S6hVn8j6Tn7+s/Nn5v5w8KmCStyDJnWhnzcB3qkcJ6FkBQGA/Gt983qcc4PkZYf
//kn/WVoipYWktoM58z0DbgsTy81tyQkcEk/05b9rXXhDSduv6L2NPqgrMMkuWjIu72ZE4drALmn
F97xtLjh1KlMrLJr+ZpPHe5KmuG7XOPCO84Vz8kGteiD2rC9N0XRltd61T4jLPyta4RX3HtjmiwZ
r7iOsYpxVwfco2xu//nRz7//H8aPqOXTc5I6p8gBG9NasL5zS78s69W5VZaGwPBiCJds75WGJdVT
CMI+bvFnV9FStH0bNIp3BUSARPY2f/rnX+XP/aR7whUujOqI4IClDfK02dvhDPn3M0Lk35oWtqs+
7XQTtnwLW6V7QQW8Q6DxmVLljy8APeXHHoG1Vk1GwlP3sXZV9PlF2ppS6/2/8CytuM6W0NL6wKj1
H1O2nMDsST218ZuT824rIasKMpLJVkJc2zGe41/zirtD5j1i/fnYI22Cg6GfOHjk7nRpeO6jqdcP
ck0LnT0BGG7r2u0Db+SKmavYpYgu5JoWvnaQWZS0HXF4tSuo7IPyZgEyluoSXFAfuyRGPTDWKqtj
P6jZFT6P+aKa9PpF5tERvn5sfdBCqq5p1AUet/VYY/Uq28i1LKy6lp7OmdrrLSQIk0v5aUtK0Fau
aWHNLTVO+XGptEGZOwjLE4T9mtSrRAD1sT+4kzSVtF556p7ieKHaj2Royn0R6KKicnX6TBnQOQVk
UG2SiDpVJdklok+RMne4aijaAlAKX9Gv3hNYKndGQrn3sU+IgcFegTwxQALr7LAUNBdDPGQ7qZfp
Ci+zRgEckzrdBobFfYzGdWCqyy2CrvAyR2S3MBiyNiCk3dnajvLDc9Zfco8t7GaW7cAKBGQcoIn6
Ei/VXVq1e7mmhc2sIoreztyImCJd98PoJ45zubVETC6pDZfcx3Nfk2buV8Z3igWSb1FYXd3Oicqo
ZnN3SgrzQ2wRZd19k+sPYXldJkw8Awr5QJ/nnPzB4WeomXKrlCh+cM3ISRoAmIGzECbvkHubj3JL
iahxsDtSCqB1tkE1qbdja7+GRfKZ3f88Of716EZ9UZiSrnKOJmF7n4eqUf2hyYme9/KCe65CtwhG
Td1W6rNUF9Nm8JgM8EesNvBImcu2au55+z5GHCz5BoT5v5RmMasa7Y/LfGV1+hdHt+6lBo5o5vAi
pFWkr3ZBV6Pw8uqKG0+FiyC51oUVICKavZ97ja3CK4+2290AiZcqn+qOsAJMq2emXsEGty5u7Ltk
b2FBHGrJHtc/Dp4qndeCdL8mWLRlByLBBw8qtwyIkuuC5I4I6h9Ll8Mt+uyZ2JMq/Vmuw4V1gIPQ
0Nk4+KgPurBKHzhkyR0oRBQ+biklw97SBi1cwKYmy9f5t6gv/1VjB8rxsa8jdVTcGdtPgLeArD8b
qzWcxU9G4Hkf+8MqYAurgDoaaoRmvQsI8oFxDNSw8e5Lu7Sq5xDG4ZNUt4skDfK0pnDuuyZwi5Wc
9IT13R7NT36F82T5068gzH6vbXrHTun5dI4OGfiKxg0lX+q51959p5DtzAnf8ZogHZvtOJeHkUOo
VJfY59/mXdNZx6Lb624TqN2PTm0Jc5cb4rYw8dXV7tSKDODA7IpTQ2J4UteJZFcL094c0tEqK4eu
LmMHxmaI+C2VPH+KTqbSnKaqSzgjOuOaHpoFevZSpbrcVmoLMx/3t0dUCv3tlg4hmoafrZncqxTt
u4o+kpZe0eOzC3OtUQibDKWqZrolzH06t8f9wtzvS+uiz42TxneW1AAUMzSyzrCnubbpECQTafdA
AoFkfwgTUpuiwYkxyAfdhCzOdfcljEm5hxYnJJ5CQ03oD6NYNgTCAPD/7Dx0nnh/WEZEj5M6sNzV
fEAEQ56Bs2ctxF8k99TClGzMMs/Qg/PU7A2Dnp+WTxP9/vbUwoxM0qkpU9toAmVN9XvTGAhwM1Jd
cvgJR3KNyzmMPiZriZGmvtY6j3CfPxl/5x3mT/0tTEhn7mJQH1Q9nTG3m705cB+yEHOMUWp2vB/j
ShIDUT6EhsgtXqZQBWnh6WdDWTCXbG07mdDuNeRbUm9Y5L4R1r401TK1ATms6W4NXfIQ21SyoiDS
DJpBU2y8xE0wzUtQuM0xbyU3T1OYq0sKGxezcBNUw3xHut2Dl9ifRMT8ZWiawlwt2sTThkyjv9cm
sPPSh++7l+tucdS3BKkoXoaOfgXp6iWA/53CsOTWr9+mwHdbc6s5TWgUdRNYa+hsZsdCn5PKFfrw
Fn7c981hnWcHgEdAiEFgeQx3eyZeUqpfRP8xH/sZkX1soV4+9Pp2VdsWqmpeVZ8xY//yTkUWxFAs
upkWHOT4dEG9Z/jAEiSfXTiJgn1wbOzgDetBtuHG4rZvRrllTASGhgPBgguQI7qlucQegWVE3cn1
uDDIO5X0kLRnJBL3vPXsaB+VxZ1c0+d38G4YzorW6uAg2oDoyHwTgWLHrpPr5Xe55oVNCaBhaoX5
glSiSDDtxNZ86FbX+inXujBDCafxijhtOBOl+s+0jV8V15WsgYqo2WXtbX3QSMvOuvCrTQR8lwyy
bQvTM4lzpZosRmHeej+1DHW1jk5Xqk9E0ZE6DnZl2rzQSiHXZAd0CPnqXFvuKDdidOG02PTuVOoE
nQRZ4uGTGouLsUvlhstveOC70ZgoRk4ALHPI7qbrlbQ7s7Gl1BwUaz8O9Mpo8ijWIk4Ziv7SWm4w
QEr65y4/7+1/OGTowvSMjcxWwrrlqzxfOutOa/oGgC8hbdiCBm3sEXiu1jPxQg6RU1bdm9vY6LpR
8hcTZjBqA4Nc06oJkgmbo4PgH+yznJiK1OqPvQZuo+3H7nw50kPkKWvtSFq65LfYOXL7/drjesrk
6W3fBAWBKKXhPnM8e/3nV/KXLeS3dfzdQEoNncTfmtKRV63qrzGZnO3aVspnBY2/NS9M4HHtFqNr
Bo7xTkpCFadHosXkZAZkRn3slrCryXIs6Zali2/HsH4jXEZy7xbTx1XUOnFZM1hc1z4MYfm09p/F
Vf6lT0Syro2sr+m5IglmA3Z+jL3C7e6l3uZvx+O7t9kra1Jna0l3G7iPQrC4/kg6j1zjwuwtx4Q8
RThqgU2yT80hpug+Y2/9rUvO//7dc3d1lKeZw9deolqv+ujss/wzjtTfmhYmJtTpfAXJwmk9Mg+j
NYG5KeNebg8RZXU5lW5EWA7HRz26bYvwCjyWXJVeVKblZoctKWHmrAUW7RBwoJ9o6je5VylMS84x
QHTPn8CehxHBa7BvaIimlo1U86K6yJwXywGQybfGHN6ROXROmZE7PIp8rqTRtVY7n0tNoob8tjNy
3zHlxApA1j4OQ1MLbXMkhSDoDLzbsMx/FvYqWdEQeb6NEvWD0apNoDvZfWjMV8BS5MaKCFcfCJwt
I4em5zYJ6pDDehfJrSiipCgHJ03aYFgHXh9idEjv9dGQbFqYmSQMGlMfMundIT2FQ/dculjA5Eag
/vFNzl2ejQYBkwEJYT9YA05NUcqdpUUgXadnmea1zPl+xi+lRJeFW8t9SKvCtKySznXmniKgTX6X
kxfXJB49yHQIEc5Ch6xdn6ZaVgdq2v+YW+c6WvHayLUtHHR7d7YSb+WxTW8M1ki5RlUu2bQwI5We
DDwXiEigleOdU8f3nqcc5J5aOOcSMkT+msECawzqEyiw02rLzUeoKx87G26sahDkVwekPzw1Knld
kY5hS+65hb2yn/Upzc4bGu6V/dLSeD9h15JrXJiTllU1RZq1fLNUpGcPq+a9Ks70Ge77z3sxgUcf
+0ULQYCbLfuCZYYX8+TdxNyIyj24UBstCA3ox6ipA9I+30YX6LWSS+mV8QV9fOrRmkfDW9lydKsj
WLgkZigal1hqzmuihMisCbUcY53zieLlm6EcPL/ubLkxLoqIOD9oRpJadWAP5YPbe499PL9Jdbio
IYpZmuKk47N/OidopW65XWw813KNC3PTGfTUjSaGYb3irja9bPDtot/JNS7MTkfJx6o812+VOd51
mb4tSOmWa1qYmyk+poVABgZ4B2SA+zl8gyoqKLnWhck5hf3UZ9bSBGGW45SdvdumARMj17gwN8tu
sGDjsRwSFoQ3JMOenahyohzikD5OITvR61UdeJ+ARvdESj21USe3sYnIP0i95Qh1kT3TJC4VGvyD
Fo1Sqg1cgh8fOzqHQlgDXzzpRMBmPhXrzlT7z6Ki/rIainIi+HJxOFZdHQCkA3cUf7cm8NtSb1OU
E01qmOZrjC6MHU7Dy0tyYUEyZEjumtwPEGaoN+tmGIO3DMKwuXCW8TGFeifXtDA/J+A8dnGuaitN
jJucRKmtMjeG3CRyhClKMLqzhmwXQdxYJ0s1joR4STYtzE+UD8bvJItgrgyQ7HX8g9yWWG7VOrtS
338ih7NJFogzc6Zo812njLdL5MmtWqLGpzRTAq5NND5jC0ggVkEjKIslpZfRxGjH1Rl7xa3wAKp5
enLX9jqPU6lvQRjKH7uEgrZilfDlqNFgUIffeAknXa6gp/2LzsdeBtTlLLZDP6RbJ29uV0LC5EaK
qPNp1dXKFxXOWO4YFPWqe11VvkrNHjFhw1gGUsxt1nEikAm5VhINZorz74Hj/0v9RDjNxy4n42gd
s/i8dxrmvs36p9GxnuQeXJiYfHJjlQZNGTSJ9zDWzrGZmme5psWJCZQYOhqapJD041KDszS6ctPS
FqZl6nI9uZrcOOUFakd3UqFnTLFcXQwG+8fu9pTam9R8qoMB9jni+5+94rzI9Ylwqp3bwq4KhfUk
7TVscqD70lmuT0QFTt432DT7iLps78BviBPNj/pGbpiIGhyYr9nc64zvUc3fjGI4kWskt92LGpx2
Ud2QjAeqYgaRzXVxP66h3OfJb0r5uwInoc6NjlqNA5AT59+MuIB9WSWZZOvWx2Giwej3cLHyKeuu
GknvzfXS9pbc7iAqcbCg67CFOehH+p2nxxdml0u2LExLxxw8LR1Zv0k1mQ5110++XREHLzXALWFm
epG2ZG3NQPHs4aIc18sZYKNc08K0DPOpSVuHgbISQGnp6p2XeVL3MZolTMuVrEkkzsg0PBjSMyi6
0pMr5Wmi4qaoLNcyRhZYJ63rfb92hFa2xSj3qSlqbiJLJ8qg5Fajna2TVitBnUePUt0tCm4SL0Yh
2CDSsGzQXmZysdhyrjrk+x9nTqiOqRN1zJw2Nv3co+oGZEfuqYVJyR5c6tDnmTc2vEBVuQxVuSVQ
FPDjB4jKWuFFEov+VnikieWJGUk+tjApyQKp+rpkuq+xClIoP5nqZ/LJc9HuX69/CUb72NlUCXM8
Xlz/rg1RpV8KlKVfEkvv4PGMmbUePLcD5qWaBPP+8ytw//wDxUvZblpLhxIF7DJ+iXiTJFF0mqPW
u1wnvUHWMubVPR6LENytXeVyi7F4Was3ha4tScs5purTV9NeIfCuWfNZZPr5OPSnThTXHmMO3TDh
5bueedtE+lWlVXJPLoqhYtLUSJv26qCsSINAwfglt4i9/+d38ZfnFsVQIRkc+qpxkeDY4S4v82vD
WaSuPzRRBsX2N4RVx3MTubxVO6fxPYMcJ7nnFirQTp8MudXS3/2Q/CpH46lvks9S8c5LwR/epaiE
iuKYmPeYhLYafF5e2u39aKT2S7hMchuVIaxBmFkK3ZudmuN6CbGyr76mJN5/0jN/mc7G+U2/P9PY
drIsGmX/wtEZ4kbe/6yTSi83UUhwyibKGuU2rCrJVc8QFqYkbNu0GlFIGWn3oi36lTP0chVekcjU
D2UdeQNl0tWrcRQVbe6XyShnK9JEgVSVtEnYMSqDcrKNX7GqQiRvp0GyZG8IJwbNaLnOoWYfLNaw
PKnhnL4ZbRHLTVtRJWXkjd06WknXTHZ11DXgjlWRTrdSk0uUSM1KPefryMWlNXYll2lesRn1bpKr
D4giqTXDidabfD3F44yny7pVjFFuyRFFUh7FjMnWqDpys50CDzebkfjFeP1kh/+tiPrDyiAqpUrL
iNIy8apgGnoN7GKcLdc9eotkO88E3BK9OFSP1Jeb+zbW1Kcy7aHykgHi/HDNIruMe8NJ92XWe5et
GSlPpPE0M4nzUXlH5lv1lrl520LxU+cfvWIp9Z6NvgtPGsfxy1FpaGusx/AsL5/lpM1g1D6uFmXT
1WahrSUVyeaybeqrtPLkSkyihimZp9Gc8hHwqk2KrQeqv1K+yw1QYXLlXlW2XkbTpn6FTr1d5bZa
UboEsqofE5Kaj9Gcb1z4z32efHLo+ctGKyqXxlBL7I4PwqOaxu7debd64POq+CLVIaJ4qSTwzYts
WifqcTsv0bZOfsi1LBzFtShr8zECn2uqhFCGl24hZ3cnf+/j0IPqWHs2EYTHstspar5xIHXKPbMw
qPXYVvW5o2XLqHdL554m1GhyTQvb3WSUVjNUNK156d4g0ouIZLntTlQtxXViYq9h8JXWEG2iiNtj
dy2mndyDCwdUa+mSSNcb75hFq7ZVx/J2LF3JEruI1ErDYS1th8ZNBXSotbcJWZN6bFGzFJGT1M34
xo5OaWwtF0hx+ijX8vnr5N05yVpb3cpJZjpqGSkNGuGh05tcy8LZNE1nsju7CviwaeWbte9SONYw
3+VaFyak2YdK7hSpg7aYNF13AGG/xnMutzmLmiU04mGkeK19TC3STh3Linfl2iSfbKB/WQRF2dJs
OYqdO7V99Hoju9KrPHxsmllyiIvAHK9RdLObQQe7U+GPlrZvUl1u9oi8nLQlDXUdR+uoqeNWr74k
7SpXoBF1S4nnulOn9faxb+EOhz+aVfIEKsqWzHAgYCjMabn36m1kavepVrtSRULiYz/OHihfOSm7
pnVMp/EmXOerbpK7Oiaf6GPTi7GmjRZZ1lFtoPH3DeGNU2XLHfvVM2H2/bSPSjsxrXWyjoVlPBDp
CH7ZupeZmdCIPjatuThD1IymOZscW3LWWlPqXKuKyqVpTGsXdYTF4k3CmtYNwyHMSY+Xe25hu2x1
J9UQuFhH1pV47yhqv+2rIpbS96siMqxbUqMbC6bOCAIaoGBg9XKCLlUULk0TWkWrHKxjPXnbUPE2
iSm1UIEi/vgqI7NJtTUhFWfR3GLnpgORN5opp09WRelS7ShEgAy07k5WvcsrUO8qpyy51ylKlxSK
p50+MQyxK52qIX2pVlNqd1BF4VJvxmbcFcz6bnDTr3xewQSfulTp5FYVESSyxLWFT3ydj16lHuJO
3/R5IXVwU0WBwRoqmdmGM5k3Deww0skfsRRKreF4QT+OlnJtNTcixPU4WzVpFFnU7PvQqaSqRaoo
6cr6qQEiqvE+6zq+MPhSPLS9JjfQRSrUGrs2IREK8U+wrNKw7DdmSZqK1MIicqHcnPR2Q6fxKiLc
QEPltpnM0ZZsXVi2vMauUo2M7OMUEXnvm02ooEtJolTOJaO6wmvFhOpwL9iax2Ktt+NKuI3uSX0N
qiIgKq80t1GrXD12oPg1LTwaky430EVR14LgfMJvoh6TEffpnG5i3ZM6BamiqKuGiZcTSaceG6V5
qAmLawpFSl2kipquoozzrI7H9agX+jPUD5Bz2SQ3UERFl22Mde+s7nKE0j36a+K9TM58JzXERUVX
VrTj2hTxegzxiZKB7iTjY5cVcmwB1RGOFGWWzrqROqxag31lE9XRearUV4oqKpewQXrQydL5OKiO
P/T5row/S1H/8zFfFZVLtjdpHRvndCxrimLcPGZ+u5ivcj0u1H4qm+siNfGmIz5oVEDWVTXIOeZV
UbkU6nUfr50yHClqb50uPmaOKbeIi7qloc6HLiG8/pgQEmSauq9YUsVaVRQtVbDmZkcLh2Nqz7vU
Dfdj+FOqp0XNUmoudVwN5sAImaZ723Ksg1sbcq4e9V80S5VRzEasDsdRa4glBFKwM4iQkXt0YW/A
2G/oSToOx3yytoWlXUWSVidVRAfZqTknbkV4UE1+TDdUW5RocougqFoajSYyraYaj03R5SQxZkcl
d3/J9Yhwom2muckXuOfH2HKOU6tso9aWWwNFapDrjS5AaUbgbAI6yMuF3DG1V+TOnKJsyZpTrW9V
bUB4Zow7xfMsP/J6bSvVLaJuqWhSyMDqPByTUrlf02mfZPY3uaaFL83/zdm3LdmpY1v+Ssd+5xwB
4tZxqh6AtRYr73Y6fXtRpO00AiEEAgnB1/fIOhUdZ1PVsTuI2DvC6fRSkkLzojnHHCMB2YGLSGuu
vieuLOg/pFv3+djSu7CwUow7NdFsrmCYemJBBgHBYzB8EkV/zmXB4GkNrhDmOoju0i1rlRzkOiF7
yNLU8tUtHp66C6Ah1SfBbd0lP4/tyC5X87uWYQBsMNcg/loTqNH1zbGkZw9Y6udujtI4w8qYhN+k
uYzRX7H7vL+uf20nkWhnk0HfUUhxLOaaqGHNTonUCRScmA6+1WgKx3ky0fZYnYnsEUxuXiARnhk4
87C5DcCWOQ/esfxqj2BqDc04yA6gPCiGgmGUgOjg4NK7WhDbwmENFJ2vKzTaXyYyNHdMJseIWsge
wRTHY4Ig5EGOUnKSgzI4uQ2dWo/FoD2IKeG2NW3UwONCdy+NoHRcN8c87p41KCQ0XULQd1+XOb6E
2XQHwsbzIUPao5gU+pQgYfem6zZBiVGzCkryxy49e4LDTaAJFi58vsbfU3sK1cFlgz97rCR2bTZ0
zXz1LSRTk/bqDHs5thk7A82SFt4P5Y2r8RKQtEAMbQ3+CmXy/0iS97CekDpLeIfdaJKZ3S6wosqL
2+lY1NzjeqSLhwXqRNNVt9FLuKbQxcsmc8wq98geaFmNBEj5+Vp7wGcZ3bwMXM/H7q/hLmwCZxBm
YNyarmkmz22SVK2LjpUi98AezpO2sbWcr5vfPbeBLqPOHSwW7DE9nguh8ADppqu0wW+/9b8r4x+s
F+4hPfGc6rTt5ukaqLfIiVJkzbH0Z4/eiTozBmzGZjO1FYAznEFpcixu7tE7y7oGg34/0LWclio2
Qp+idJ7+wrm+n4Z/Ezr36J3M632TgIwBobMNbxYgll/HQUK0dhPNCOFWb6ohRDmC9fjYmd+DFpfJ
Le0A8tqr9DxdaqVJGUO185Cf2YOFyAqlATsN05XXZMuH1IwFpKEO4TDAtfVn/yjnkXqphYZt723D
eYihS5v0sj92Z9ljhYQ3OxlrnE1obpG7zk+QAuiDhMFkjxXiGDLnQKLqa+ZDlY9L+TWau2O0ZGSP
For6ACTtwaivKkse+vZDU8fPh97nHidUu3GmGPbR11BAIDYLfwmujpU/9oCdmTdO9y2W1grzT/DE
eQwNy4OHfBdKl85XzTZAatf3wX/Tkbt5UscC0h4NFKZhulij9DVd05IkLO8hD3tst3cVoSUjoEqi
Ul8bxc7b8BYQdswu93gg4lLQYBNwSfpBWIIwoEjng/esPR4o3pqAe6BgumqIq5vM5enQH0uI9mCg
VSqB8aRtvEpV11/TxTVPG6mDH4d2e09mlCmeMuhhjdcaHCxRx3LpDqZEe0RQOq+8NwJLLymfS7Ea
aLwPgzt2Avc6gcooDzywWH3024tQpgKM+lgDaC8SCOq+us7qTiLWBTOkleu+4gaQ22M7vrPK4X3e
LNz6+uoDDYRU7kM6HGzo7emMmkVGDSOuBVTFB7KW9d3yWU6bPEZFTPbAILgTxiaO9e28+OW4ie/G
6w5WEPfYIMrTEBT4XlTZKbuZ1zBPQBh4aMv3fEa8kZu2tEkq5ZlyCRxUDTpwGh1bfJfhruAgMd5A
44pOkHoH8ij2j9nmnsyIzA0dx6ax1dhAmTvl9XaZ19QeSxb32CCAI3VSR7WthBffeZyfMjscK2Lv
gUEqnfxoRhG7gorkkhOd3QesOdgo3OOCumWZAkA7bdXo9ZOGCkk+eNnBvH+PDMo8iarE9L4ppoZy
XJJeQep99Ml3988Qald0cZmpshqErGmwxAWe/1gRYY8Pkoxbr3MJFmfsGdQ1X9hyJCeMsz04SMuh
n9Y+tJXXDYXf8jKxyRHDxNK7gpDPx9XjS2BwK+SlDVLgg14PWCVW3lml0b60NF5tRaL2W+fJ8yL0
wf3YlWsRJFfN1WKraHS3g23O2XaI/Q9PHf05uR/Qxgs4H21lW8nOWe35uaUqOHJhxurvtYv/gZGE
rIjfosVhK+2SciTtC9vGl2PbHf55aSsF6iqjsdU8+/dBXYO8F1SSRyImnnsXMZEe2643FgcwGh/w
qhWqzfqIq8LaO5tMetKokQtbLdNW4AddwsQePCe7RHbSRESNwMvcJPHyJFAnL9oOlVLj7F9gQbZl
w0g6W6kJbY5VbPEJRPK/Dr3NPTAI6g42MphHrpQbL5uMc2zSkaiD597ZJUlnhTo5lk4iUXRTUwz1
IeUSLL2zS6b9dUwElnZuO2f2nWQjO/Yq99AXbUYCYnFYDoRc51z17UtKdHskgcBz78xyxFhUpF1v
q74lRRSaUx8fyqmw9M4s24jU1sf/Vbaw32heFXyM346dkZ1RNjRrt36G4YQbPSuibJ6i2n5wS3ZW
2ct10m3LbSVV+xyIH8pLjsDysSM7oxx7lQWTwmaHxCEmRJd6nI+5qT3ohYAOVrULNruZQHjT8Qvm
eo5cduJsj3lRFCRgPlrJkGHv8xiKGjH4NQ69xz3kRfuwFCFbW9XNVorkOg/qWHDfo126wKrAep6p
HIdaueE5hIqPtDWwH7s4SUa9jqSH96vfFWubFNPO2zHpEiy+s8esbmPh13juLNM/ui16tt3aHtzt
nUEmHfGAk8faPLwzflqQbTu48s4eO59vMcFFoTLDmq/sbUi/HDsgO1ucax5Hs8MBAZ6mBJI7X7rx
WDDY0xaRIeZ66lNTjS6KQQYCQN4sJu/Y6nv8D09FXJv3dHvyfVMCnPKF2s4d2+49Auj9gp0sGo8+
hetlcOtlUYcY6OJsDwHykyBwCXTPKnR4x1y9U8dk9UGj3KOApiZhKG6EptJUZIWR2/jBZcv0F9nU
P6ov/1LIx7PvDDObN1yXFJkqgqIpqcjKtffAh8ywIvJtx547UJil6ELqhV/A2aChdxMtVl905lR7
6YhsaE7WzIkHvrlxaSCI2dFDpcU423PPRB3ilV26qRp8Bqo53/8NObIfh8xkTz5jhRcxCfHBahvk
NxrVLSrFh9Sl8Ny7XbUqpDwJxFSlU1M1Xdrk/ngIFoa1d95u2+QoUuDAK2eHIB9Hu+Ygs0yPmUm0
83eK1I3b/OZ9x4XIkyR8H5DdDrF/4Nl3Ps/YUU3ziD03sMW89pkq5jT6feyF7vyeaZkFQTUenUX8
K5mXa6i9y7Gld0mIDZqNW8rw3EFdUhdWWXJo4ivO9uiNWc5yiScclcBXtICmj19sEDk89Nx7AT9m
oxgJiJsqvwtvo9aVYIY7lizscXipJaluswlLZ0uQL5F3FaBqOBgJduekkXVkG2+ZKkHMybX4ASBq
PkQzB5e3OydxHRoumZ6quu9lGdlVnpZMh8fy1T0aj7GESGDm3i+RyYirh6RLjZnymR272ezxeG0r
ufBJj6fHm7027cjvsnmJD95t9oA8ky01tHZhRKN9AQ/avTDtsWLGngqJLEMXNTgiFZvVN+XqJ7yD
v3Dl72713wSxPZDILnFQp2mHqlRG+1uwC/U3JgtXgrnSKfl+yJT2cCIfg3BkJhFcep+k+dJPP5kd
DpWk4QR28SJsoPfaDQHOe9Regumb69NjlrTHEyG6exggxcokW+uiDUlBoGxyLFjsEUX1PPhDv2Fx
noz3bOzQehmPdM2xIzsPEDuhVISp6Sqmg1fKWDx6NTtYeNiLp8mYBpos4VR17xgCzH1/l404mMXu
gUVzuGy6GehUrW1zT7Us9NwdM6E9qoiN4JZJQh9nsG4aFEo5K0Dldkh7MM72sCKuQ7UpH7uSDnPV
87DEnf5Igw5L74pIsfJa6QFUVGVNd2FxX6QyPoJXwtK7IhJRrolX0LZBGMzDHIXNeXOot4Cld1YZ
uSntQM6BY+L8HIiNNH495Ev2gKIg1qPQHha2UH669+qsyac2PkRvhMfepXBtZlISBmaqEiaXupyH
sa/zgQ+Yuzv2+DvbDMDumYKX8P1tDsUQmZcwPDTDi2ffxeYsGsa1GZGwdE4GZcBdtZiMH3NXe5jP
qJMB0stIWWRHL8uc5Twjxw74HuTj+R1GnDosHXbJDUooJR8OSVTG2R7hw0AustnQ4oB7Gb8XTGLP
O7RGD73LPcLnHbYNek/SVzSs/RvuGX6W6ZweM849xGeTNNP+OGL1hjckV92kZOFkPR7ip8Dm7E3U
W/s26oa+Yr3s8hH3iWGtj0X8PdRHzoEemRinyugtB3brVjT85diu70yUt1M2jb4cK4hfmvPCo63w
CAQDjq2+s88V9cFZd5mrmgwF8Eg9xe18LCzvYURb6EVaDJurrPOaEsxU+uQUOZj2B7trFrC+E4/1
6irVpZ9rlH3zPnLHYuceS8QE9Az8YFwrCPlNIIGywWXKxCEGlhh0kH9up+mAanRcmatkss4yB6Yj
lEU2rsvboVe6xxTxXoGW0eGVenhks7SnePwrjMh7DP43yfMeUKSEbxpn8UrReLW/M7xeeqr7Rf9U
I+3ArAVC8faztyVyOh37XXY2uzkyrElGXBXPH73JA9HT0bewL430sqaAcroqgjTGbLp8jg7JEuAF
7yzWWynYyVPsEl+mxzbxL/4xXRwsvTPXZN08OTe+q3DFAOGh2rq80QeLInuEUU0Z2N8n7SpGG/GC
2pFn8lUH4V9VGPz/Zh/4dwdoZ7WtHDHYL7Kh6jHnSz9Bmpjf2Nh60R2fMZf/EdRm/vBpqkUDLd51
E5N6dfESrqAeZUNnZd6g69WPOSqJaruBWg0oddxWc/3syzgab33dmeZG23GdH6a1brKTIBj3vc6g
8tJl3wWRua5zvKT3FCpl/qlnIWQdbFSD5SFnUVZ/pV4UpEW3wQWUHRuVLqcohrxmmHndUs0NilFP
NDBedBYzofUldsBNPS1DSostWp07oVN5Y2VAPyOJMj8oUfN99Hn40J/4R5Sb+FSn5wlo558GP20t
IoiFxBU48MBuFKYk/e2hHwlKHErjGvP9TVKfw1VR9ey3gf29OdCpgWpVjiFkUSAfcVUujOQvv9/Q
9Yq8TqqKt0m7fW4H3rnznMbeek4wdqqvGGHq0ltvyux4H8moD7+DFn01VQiphaZI47l9meo1qgsW
AZJYGF8N3VXWS60fJBg2108xFEebUigM+BWizvq4gDJBxM6zv7Hp5l2NnJekFyt9RIe5WfKMBV72
Y8Wm6ys4ag0kMbssbL80rWPk6i1RmpQu5rM8p7EM6iIL0R84xYnzHpdo4/QEKoI1LSg1LH5cm6b/
uARtq041Nz39oMCugKeZ+/6djkylpBjrqUtzN7e9OBMw3oSPgge6K0bwyqM/tVkwmvJeYvwmEQsA
/ws1tVdkfaLmcnNAoRdkmX0wrY8sBmWTT5W6pBkAdvlIs+3zMgGulbdhOnjFQkRN8201iTiDcJpk
JzmZui1Sp80X03U+ODA5WcwljGIvedvAYBVWIRv8+hL6kD7PzRBC78cDfZMp2OgtNwlhCci7AZmp
i20cglf8mAkEu0lnb3DRH+IcXInD9NW06SRylHWTrGqiiVgQEQWopDsKK8rnPozNk8noyng+BbXd
8laqcC0jx7z+bES6NsVUg0cY4jfbxgrVK8xNL2GSTic9BIDN0o6wpghSLupzxybqSh9g+telrZ3N
PaIUdDn61rAyJSKzn0ZDky8oHDBeDkuU6VyyhS2XCX/dVSYN5y1vupGmj2gdxFMOWuRFXZhM8eeR
uyTiuRePHXTrBQh+XKmN4etXf804cHzgvm/VW9JkOitJI01414E28i3YGkcuXuq5nxoSKt/XWgSf
/LQXMWoWjac/slpsBAQz8bLdRnwBR3HRUj34p5kFMX1a5BqRs6ll119XwwJ14UsixnyKjH0cren6
M2wrNIWK9PBraSgqfwwU2qaCfpDXXrzV1l+yGCPcgyF0BN2jlsnLEinvRlj8Td6A1SX5Mg+p7IYT
eCU7JU7LZGn3oYlZ1/9GN8+PT6CVCVIDLDEL4xs3h2BVzntbR7wvBNpCQ5jHJGzWAr/sqh+GmFB7
GT0apHfDMryfAS+p4Zbqocbrwr2QPWOMrfGfhfGaHqKlE/PHfBhrVNHiVg4vvU9I8ysdQ1n/mqBC
MZZEM6TYTdPF8rYBfbe79rG/dY+bbuPPnRNeWAhil+isFTfTA7yp5wraGBWf0TlNghz0i0K+YHwk
zF5q5bObdEBfHyPRbKpvhtjFvzsTSKB3adIv933fI10IpJ2+xFFmoLrGTft77uz8pLhjSS4HWJRX
TFsg5HNrNo+V/oYcIwdD2xKWDfKl8UIGnAnixTx9cBmryUV4ZqxPLVI1rxjTpA5PCabM6nJKG0/l
PJki79R63vIa92k/XpXYynCD78gX9Dvft/djkFnEmhQJJGc052wFFa9+3OrpNDTTB+HpbDvBJSR4
wloweOc+ZZSc544R/+rRNFF+GWLC5fO4RqiX+fGUvWo/TG7TUC33sfZadZMljQwvETQugjOFEcz3
CIA3ch2KEVSQxjX32RI3mCpp6Xafxv14h7IWonsI3EhQrEnP2rMSycLzlaJinMNAs+9g7FwfMk67
pAAN8regHbNfUTbWP4KBDP2HIWk2nITG534RkyYt3egLBESQZYJ6bWXgLAyggiW65ge16dlSYW76
nownFNB5CR6b/qRmdmmcqyhpVRlxtI6mJLzo0Cd55q+PTDqdh2yTeQZyuJyD4gnnsv2ANMLkHSZx
C+O8Jd/ASSCyZCtZEpucqUTdtUFw73xRRon+yhbPngPSNqWBIFIJlfK7LdErSnki9coZqm4lkzYr
uPJslvvg0bu4GvxX8M5dcp+l3SezagN/7n4kjM1n8JXTMrZi+ZTYWpVjC3prMAvoscig/WdwbNMa
7idy7gaMdkEOEaZPguIG4cHDI7T1L2vqwR/WY5ZTvNwCGAo/p/5676/s4rfuPrOanEB776CfKnkx
J6Ip1ok8dLH5hm2MTyOYGysUsn5wyrZTGC4lYK2slGv7G3okzckz6CinEDpDAuC6M3f8sko2FnVG
5oIMBmHF+E9Epo9mTW7CAVjBJgLEJ0rSPk9qc5F0zO4G2t3X3C1lHK8ful4P4tw47xt1CAiiFrez
3e79mqmc+dOLWkR6M8WpPtVL/Fs09oEJtIuLHnsYdWqGJShXjCS9w5Vze48AoDB3VsEF9d4MCayA
aWRbYRROZx7GIk8dt0XQca+gw/ixTlhSBTMDf7giHyiGSMCu1BUhD4ZcGJ23A8Fnkh5TCDYK/VMX
UXFFsSKuc3/BjIlA0TnXfRc9Qa8+QaSpS/xCrC83aHryfEi26Slgfvx7ieu5LjPbBJ8aFZq1HG2H
pqMftKK98yMIQuTKGn99gNpQUi6kZ/zC0o6LAr+fHxSRJ2v/nKAy5W6ICv37mHhc5ZRhFjV3WqU/
1Rr15dCGXnpNuzr+MkgZuTxcZ/cVOpExOWd6rL8sXbdMyPkwF3qTBTR1OJkaHMZsaLYXlO2j7ZSC
GLSQax98gTyM0rluG/0lGUb2WzN0fm6lNNgdI2BTMKcxgeB0024IICiUPcSe69aPus9Yf5Mw8BKd
dcAIENfSm+lp8LWkZdr1DGinfqkfpqiezKULqfgut1m8I9Y57QFE5jhWwTCtC/pLa2ZKNnd4Vopx
me5DmDX+zymBuNwLV6QzeTCg2Ioa6TJ+JZ0cDZKqtOmqph76z2pe6fBNzcnye46BWsp1HALJr5ER
o3e19D4tQaAdpE+WS6VOgenAUyf6tRNVAoWmZ+LTWpwGxXEgR5NinJM1MyRUuUn047wsbENqomcB
HSpn+qdhHFhbSNOHPhxLS+YcFdZoOmdTv/m5FmwdCww9+48jaPHF8wi6ielRT4SM54GYiZ9bv0Zu
iAJzDC4rF2AaGL9FP5/tELYlVYRUSJqDbC1xFbwDzdsE/LPv34DWY0puwWYeIB+Ltk2fOviZLyQI
N/crWmvAPZUdvfmiB3BYl5gLbtkHAXXS8DqGKa2xFW0c5tb6nBfg8pHwKzFz+YL32VUROKnBVewE
hu8i1rbDB693ffvo+3HflBFSXj+fFRiQnnBvgUo4nTaanpBbP4FrscFUE0kRSje7rltpEh7fto5G
/Cb12Qx8TZwYDhjglNa5bbfx2ZlUv9IRpHiXDjh6r4hbyKYXVPDlt/JSHuQcs8Ev/eqBhrMf445V
4LtHVhI7DFGUdkbunnsq1bdzq7yTQCB/pSaMPk2jJ27iJMOFou3dDVyhzx+icKY2F8I6epNx1lJc
ASzos+m2/RY2mj7jVpcmeTfoOix0QKqgZvzkiUXOpfXSkV5C6jlXKEt992H223ktQtXZEr4u/boZ
UYNVG6rEPWxs6L96JEndSXbIBe5GeN7tUSBdzQ1EF8913Cvyg8xTuBW47LT9ZfZWoU5b5rOPNKVZ
c9o8z/o3iaM0u2WDWT9BeZL/Bs7DsmIaVd9cRqRbLfpJy+iXG+3uZiuX4LET74lRb2oo7oArUf3K
gpbGTwmj22lY+ykp0P2rHCg9XT5Bc1PltUfvI71luCFCOKaHlEm9Tii00ZCWJqaMFLwRAvlYEkYf
xmbwPgptOSLRLJIP6ZJw87hF06CfFn+VP/qldwHmihX38pUHCE/TFGow7g5b8BD13D41kxig/740
X3m7uvFr7cfKFmGNMbMwSz2vhAGAKYB107uHX0edwdunsy7ctujmsogtuLHp3LQgatuoKyaFuzAB
d1P3FUldF+c9DVqIqeNBnrcsa98izpcPKJeHL00SLerEt5lfJwjgIkma47WDQcYeuWmA/Clb59tT
ncy84ujU5dxtQXsmvXH1rbCTYw+NJuxltNEjtLJprgIM7wZ85qcEGvRhsTSA8J3i0DXidhrCBSRh
XTiDUo6tmHJhQ8ZPs6OsfTBtuHkXyKKQuyDVy5d6Cb373kvoXIZxp1BCwEhSUm0a94qTP4ahvq+n
gP9wbc9FTpDJLicd+Sa9jX2ZVGsmOqCpAjsCc+HHfDgN0eh9XoVPcxQRkqJPo+5iQjm+w2x+DpY8
UDNA88JL4w05RZd4ZZ/4Ibuwepza3LIt+5At3faqIsVu/IXZB8FxE8wzJ/32PkUMX39AfXa1p21F
DLzMvR0q52/196E3qzqNS9Ij2nA32HNf+2R4RE0Ol3IbID2E+ij7hTt09yymGUjbZourMbX2WcNZ
XoM1rONb4uZGPKGML99YKrOxGPg6l8Ho5E0Y1chvhNYPc8bA6wgyYLixIaPh1xG4LZoHIAjcTqPb
1MM8tDM71dGSPPpQVZ2rms24lsqVRD9h2e/FGpKs3kc9us7gQpsNd33nhioKDP06AY8pkV9ldjlJ
X2mcKgTFNhdTk11j0KjSfG0T5RUuG21wy0TEsnJM+veQ0DXPfqMehKVhKcR2027rmLfRQD5CjnG7
G4iz5j4IU/dpQ6wYTx1bMGKuQYRwGn2VxNfBOBfc9Mwkn/gE2TJsOpeigLKO/x27RsObJhT9RgDt
H4N+gteZVlfWy2ifYprAjza+N33gPK2hOMxldqu65Q2gz3h7nTDf/tYHFmy+lBKRC76uhfNABHtZ
2LqSfCWYPuyT+ZZs7hTRzm9OUnJ3Xwdt5Wr5tMqJLihOBMkVwR+QM5DhkT4qPMxD/VpZ6ld23abn
xg+MKDBxBMENv/On8UplCl75dKLbR2/rjZ+bjgavwM6LbzYwIa2IREwqbBi58dyuGIQSHfQR2Bos
95OxGumXUN7FRKh3FIteNn5DwC1tbtcJTdmC6iAY7jxBUmz+wsknURM7PQB6liXngGbp+AyYtJoK
uazSfJob1fxGk2FWJUKwRRlG1QNW2TC9A7ZDE7V3nsP+B6GLnyIlVXdW4wa9X2r0GlUREKRBzjKw
ludL49PHNg1UVFg49nui2PLKm04ml0QMAKDBC7Vg2QY3oV+2daOGM3iLpm+UO3R5IXoHbzODZ0MU
ivqIfNB3gy0PhgdxNSS9FddmhY1fMYsyPCci86PbQTcdDjVVTWl72re5REDjOVL5IbtZQxOoHH0e
gwSXSMO/pO9qtCViBiRQohXyY2cqJJ1KrWXWnZOwn5oHVSuGW09g4+FkZm5/zKDjIoVvA/QZLU9N
Wvhjkz6DDK1lxejFUXNHQlQ0PuESkK3X0ISr/ymooVv8K+FA6T8sqZjNTQQwTnAZbd3pp1TKIXzb
6l7wCwj+2G87Q8L21sdtfYPlCh09+g0KBCXXTeM91cEGipDc52hEwNKnVCOI+hjvLc0qcZ12HPIK
nyFmlIAJZg6ihxDVzUDmHrwOfQqintyQvk1suSSjDHNDsBm3LYZjwksbZKM4U4kd/LxIMQUnV7uV
ljaBNkchlln2X828wruhxTW6Rx/1wFd0QsY1Z6kgdQHy9JmVIDy1zzKE0lWpWB8DsbPgOp0jiPAv
sWkhf2WYh8qBmc2AZDee/OFBQPYtKNmSJM2z64k3FPOakqUY9Obmp8S040n2BtdGXEGkOLO08bPf
qCJFy6lPumhE1wqJdj6hHjV8BLrVDmCMxAeuXUriQOS1MtyeWYI65tfRrzn1c5QvMNwBIwu9x1F5
cLRy4ik4dLw+a9Y8oXKydwJJFnd5bIOAvdZhlvE8I1TofIZu1CsX+DMypDZacik3/B6g1devKHrH
kKpHL3Qu6lbjBck+2XS14Ad0pXIEQ3stcun4lSjowFTdEE3Rx2yRCzvFNc54HqyJeiIdmcXPVHsg
fRq6tm7LdiU8AaIgwMjHVEraO/p9ijYv+xlaNaDwYEfTnoD89XB9kmKmRaImkuUOqfh6DAW3nw2e
Qy7ahqmhmqCnWfWZTh9RK6MHuzH7+WDtD74iUg9VOhNXdr1Q+dbzfypj/OdP97/rN/X0372L6e//
ha9/guFLNzWfd1/+/ZOS+O+/3j/zf//Nnz/x98ubeniVb9P+H/3pM1j3nz+3fJ1f//TFqZ+bef1g
3vT68W0y3fyP9fGE7//y//eb/+vtH6t8Woe3v/3xU5l+fl8NHrH/45/fuv762x/vE4T/+T+X/+f3
3p//b39c3rR87df9B95ep/lvf/jRf5AwAdM8mCKCKE7fgTbL2/t3ov9IY2gMAvceEkJxF8cP6ZWe
Ob6FD/0fyr5kOW5c2/ZXXtw5XoAAG3BwJ2Qye0mp1pInDEuy2RMkQIIgvv6urLgvzin5RDnepAZV
ZaeUBDf2Xt0OPR5GlPsgtrzrOdASNfC//8uP/i+LAG2g/+UY4ENQ9//vB/vbk/nXk/o//dxdZNVP
+r//6+/kZQRnOwuFh7beC6PrwsavzB+kLgNw6SrN17yICjTpmJ+xgCin9abybaBuoEa2H57t/5Tw
dGV2/8V6/fXJ+FaYQFRfEIb8q1AtWjSclAU6e627Lk+iktL3MUT+dFYgPG3eAAKMp8Mspuan7mZ0
XP/2hP73i/j3X/wvC//fPx/7f/2A8xhb3GP6VdQy+citQaiMTOMokjRxdetzMD9a7qS28fO0eu1P
nwGv2JDGeWkFzZ7cTZr+KVn1ytp++Tki5omQoXHhOB5fGHBDZTuC6ajTunbBifKmfPX5vBznEkqB
P/zSV03Xl88Kfeqz2A8Dn4dflwkCK1+cIdjr0XS5b54gYBGboMlrcoPcUXznRgb2DwaJ3w8Yh40D
HQ/zqceDrx4jxA/ZaaZ1k04OQ1gyaKTqHtrJxNfMa2J3ylZ0uAWgRd//+QH/p+/VD0Oc8ABuVyip
8F38mwdYY7ELkpy8JiV9rsJbpK3l9ZGj7cQQX4Ay+OdP+/00+5QGnGHtBQ4TEL2/f5pZQclYrBxC
A9kGJ93pz9rHDbx1tk+48RBQtTrgfu0C7fE/f/J/+IJRQfDmepGPX/Sr8HhAZKxYG6gmGuDYJ1Pb
JrtaITdtUX92ML0dmuu5+ufPvFaFL+cojmLmhb7AE/W/2pmso3PYYodqOiCw8T3wJE5qjUr1h4/5
/RH6GPMjGsAEhNIZfRG19VwzwbDTLQUIeg06bErMHf3sPnFndX9aiv2XXODvv9TVcR2EQeCj9oqv
BQEjddOPjMnU1H79EpkOpHPn0XnnedWsMzuEfrOZ2hITcT1zsibLNE0CdIQlGSASQK1d2S9/uql/
/w4iylAlmedRXCBf018aQQvwDqtM53Lk64nmHSDoKW6Wm6oq490/P9f/9GHcQ0WkuBHg7Pp6G6wU
A0IBijAGf3maRlrtgoID6Mb8Nbz982f9foaul5vnA6xFSeJf9fghKlCNd0QCxZjjHa8XnKFuGIo/
aax/fzMjD1Ue+hAsPMdt8+V3mnLP4m4sZKqW3tzUK2l3oGCCDYKGZglQMy4+KLHdU5cT8yfz4+/1
NvJwfH0R42rFZfOlBk0InZ/sgN8RpibcbnPl1oQ5JIGnIatZczMPDFfP//f3GjEkcUeoCuL3l2bE
SoewzwEklNgXfCGubV9Qef8ki/+t6oBiFSgB8bXsAdC//vd/q64zZBW1w2+c9MojF+HXOXTswj82
FQxw1hfDo4eX9w9N8V9iob+9oqitUSRCTALs+qlfNMtSEYOli3ZORRuXQCp5IfZtZzFz6tIJxHa4
tdgZrCPE3AKIrkrWNiw+K6TG7aEOcPGhplHDEXmCLSl/0Ax+MQKin8GDhoc2BJnD/N/7GS6beMJw
v4IFGaCVAIVndnUYFGXiMSNA9kT1abJ9ecm7Ik5XTKsHXZsCr7FrfgIJGk0aWKRoZ4LP1Z/e699e
ggiyI0o5Y9caF341YRhbOVHzzqUAksU3BfD2u4sFiHcAktW9q3tCb6qW4GCiT0QbCKrZsmx1LELe
2cC/BdHS79mMPJRNXBh2jKJ8WTJfzRG45VbZdTPADaiSJmCQAqgahjWEgy1+neAxhnazDn3zKRUO
EyC5xrjtasW0bJe+Y1DlIgQtT/xh1TqhhaU3S2jFT9N5vd3rPKzrLZwp7bIdmMD/x1YWRxmjTXss
QOFU2+L6bimKCQ7Ak8UPATr9wSqvugAr6LcMFoUyoYttPyKvXaFrWTosSbRdCU0RvpM8qYixF1Dh
UHiVlosTwxodUMWDQUc0QfvUvNVhbW8ryu2fUtS+PhdUdfTxsLkL6kH8+NWkb9sGKBs2JKXktjXb
rk95m/kbCWL4n4vC9bb4+53t+xx/P4vQ7kMdHoivhpbazmqKVSkS5lcAFgj0SCrx7Ap4ilHs3Eic
0mVieoBvjtZwQNcTv+SVAjNFc6NhJFMcPHwR3IY9uKNNEcblBVvft21TnrllJPFZCFhpWWoMxpTl
D66B6XbD8eKVWQkeLnXQGu/Y0jEkXuVObZep+u6uzvmkc/mQ6qUKMzksbVbZgf5Y9HqN5ahfqWoK
lYi8WR4r30CTj4ZHJALfpk7LAasxsLTB1ZtwHO+vJbHajjL39zCUDZfRMWHOVYVVeYOQodrVE1ba
JpMoUfuLOedH1AOk+Pc+YIQ8inqXthVS6LJ8EdH9MqjgpmnLlDVQGW/nkkCxm8dkHHakGcJdiWDw
rR8FSibe7LlvvKgO4M+5+4GH7qW+DgHSQNnT6h3h3PcTjZtHbaFMM0+oJ3GSu1mnGknFMGCs9b0H
Nq6E0qd3K1D4kIT72AlypJ2TG6i19X1Ogb+MftQ8gsHrfvp61lAbgOOKAHgG2kuLoba7fC7u5ngA
5KRaoYaEah3/guRHQeRNSPCam96uqfQcmLGK2yiduOZQAkR2vtAqH++9wLSHEOfk3I95cCQT34Yq
FlvFLT/hy6e3/eqrdPAhAKrErHlKEIMFLr0f/WlPveAndCPfCXLTMUrOS/yqcKIesK0Hm+LmeWwS
WS0yaRePv0109PZLLBzUUPlL0C/sgtB8nRjHPr266LO6wqI5iDNAeKRyNSv4ZgifksKP2M3ahTV4
4yB4GGIPvlg3F+EEso+DSiGB+mWB84gUHpqQ7YyYvea2zYcPEIWPVa2hO1NsWXeAthyWWTvw5ong
3suwNH0BYoKx7VAP9B6EVpHUNLAbUkCHhPCID7VgRQ3g2iLVpkLuacPnh6gdpqxt4nGXx51roN6w
cufLWqQhDuK0QdXSQdrM+AYhwAkzTch09GIxddBdNtimU1UqevKK+qlEsm0BJF61h0ZRXm66Hpgg
i4egzhxA22/aTg7fZBO0qBhFgWuE+G0KZdV86Ryhu9YudDN70M4Uc2iPGLNDvNzVm+EQu8haPeZY
ro0VsQuYZ46VB+5F1cFLjckRCg8WJIpAC2Zzmy24x6EMir2ElcuwCQmwwXacvSBzJg4+WR27Me3k
5LUbzXt7N0htcmx1LNbENrxKwYO4rGrtiHRbqzLjF/69sR65Y6q8yHZC5CoD+2mC8rkPAu8QxcXj
ME7j/byO1Wdpwu7Qy/ZcT/oproJiA2UkjmnwY7DuRxMpBKJp6NG/o9v5jH1cbpaYd2VH/7VeXYTz
7PsHMGpNakz3YOPijqyyP1HEyn6rc3eH9SMLyKjqzXOfqq+ewVx8lotnUxDOx5UWNyhSRRLNJosQ
/zs6b9zE4dhnVvtvSBYwaRuwO5AeVToFw7bu3TOPJpt21J6K0N70RQ4hRiifC+JB7LQ2v7A5bTMI
9gazzjstq+c4WIIkDGUIYn+EmKiwP7D370r4DOsH+rsHy90TlIV0SzTwD2zLBq4PshdCRTBrtS7O
A85YW0JEoryHMS9EWuLiPUsAz0D6JmDzFsFrsi42Zejdtf6KJ+SMTcu6gOaoaZO8RRhrNYRss8iV
3F7XWydztwD/9gXHJ9DgCBCabhhi2wHBSgjCegjLCi5veyySTaIR6QITHyLMQnxP+oYkPa+foKnZ
odVxaBCCETbkIp2rlgLJLR4ZxzskennXwGUK/22HTrj6KcrSx84QF4iNGpmvk9oLPhs0HkMC/xu2
SrfBhARdrz/meM/OkDsP0AM3W2+o8KNbEu/JYMB4eyQ1hNlHrHOdUq/rn+lqTpBPqUzF1yGjqOaU
QdpuB3dAN3HjtGmg1gJcB3R50y6xn7WsOxlPv/ZNftSqvSq+kERD/DmbfIBFgPriNAgsxx6SCjvT
jNC3bdQ+R0AUu9T3KB5MFz2NzoHi1PMzxItbEhT3LfqvBCiFTdoA9HAtPoor64MaC7nFGEzZQMoP
iFRBrjBUxL6PgJGrooPcSAebmDXFTT0MH6xUR4R4iSMWkUoAz/0vAedRgs+ufmE8LKFYzWkmVll+
TrnrT6oNoCj24/bRRwDxs8tHPBRWxuhuiMugixtQoL0SEf8QWTV0h655NyxsTXAmfrIuBkUCFXk6
67W6qbpeHNSwPpSev/cWkBD9cAbJ8NBrW79aOyKIuAIpV0YrNDbiw1vbIpNYhAtlk2LAs1Zw1RWk
5d6osryFWK6cqluH6gw61DzQQAL9X+wO+q3Ul/aGj2OJ8+4/ywbDhYiLRIzFpW7K4wiJvLPmnpUj
Ct1sbpnf3EJE8pQ7g44TqMW+Wcwv6aA3AH59LgsPdaPvzyD9kOpSXBVOhP6CNBEJMjFn/FTxXqJV
XU6N1CG0QYxBzLWchS52YweVObqM6IAVEfe8x+nfQuQ9QpmDB95Nb1Ce6g2kEzvw6QDqCSjzW1pA
Q8JpmLC475/jqfvAZANiXumFJA2T80YB+MNZdP6cFNF6O+r1OF21lXyO31DAgxTKqe+5qSqdeAUu
cR7W6FNIcfYqRm982w4Ja4NUCjffLx0OJaCLLgFpt8LICVFRb3KTKDeRTSnXPL1KJg2EHiNtdqCw
Uu6v+H+m6qFhMW5yqNxTNXQ/FhJHaeP6T1qB7wEaEG8FxKnC78uk80uVaMPvQN0Dklnyp7+UmW0N
UIaFEnzg8APrik6miO1dA0XvPih8sI9cjxuykm9mCKsbaD6jdB7yWym7PPMAMLRdc6DtUx4VUP6v
m9UMmT96p4qWN+D0MioUbuO+R0ZlTmgyNqPcTDnPTDt+YjHVRxhVBwgFSxgB3FNAVQ/1qo9NQbBb
pbpT+BMdYDjFWm/TlINIRhfuhrLakaWtt4FiF+HhlNHHMfDzrR31LuTkJcfUhs0G0NH5F3QaWxo7
k/jNsAGi8cmgQteVPDlKdopCSUXmJk6grN0Wzbo1kYCaRT7TLv+se38bTEEG5Cjz5yqTMnpcgu7O
aVCMrmveIuU2I1+epahQunHDaullPvwOW3jomi0X7QX4abu1s4GGrONLOnJITvK+ytFx4nHEgbdB
SJu+resFDftVVI5lhSXPl31scQqqnu9KJDUkxaIeQZNmipBhi/WdURKYa8ND5AuFMSKJLELQCX1g
RXTrd4CbQktOnpzqrKXNBBUcUmR745ewIhYn4lf9TgbIUfYm0oP8DOPvFdAeyLhXdb0Kgo2N18u6
1icnerB81tyaXn5Ea0DSaKnrsxToyNFNfxPdeInE0t/NLiwhg0AMDhW4ujuXKEaqPV9z8lxhKnkq
RPwezgPgouhg6PgAN8dTkJN00gAIbej/qiIkxg4OiigTRd9pXKukCgcs4Y0gI5u5u6kEoo0ZLgG0
2OYN8PqPeYIEK1fRkEEP/RQuHjRgHtsiuM/tsM6zPoqOg9QXj2VJIsAa4z34m/uosPKWskClTrrv
/kKOagI9WIZzuWl59GCxeB47cPI864rhQpqqTXVuWyCk0QFN2m6tr8o9qwKQHkG7AWh+V+UmgrQo
HLGCPLiXY/3eqDlMkBl6B+cJ+i0I5xG1rcdfvtfed9pD8QeOlNBweNEUEoZxHT4lX+496FIOg1j5
M/Hgp2PLFCCSH96a2dP2aBZ3N0XBtCGwQ2wR3YMs83HtokSU44+6m8+sHW4qXGDH8So455h6Nriv
4EAFFtjc4Ny5k63M29S3YYrsOtQ5tCMOJfQcxUgx33RQ7sHXIz/I1NgjFjhPaVRWUCXmdyD8j0hS
n5Ohq+PdICfcOmtEMuIvTeqpYUk8aPBS2OrqhDIoDWse5ptaNQiFqruXEa5vSNxQzlBZEjpG2dqR
/twGtUuAe2zc3D/LjsBeMooLLXR5g/zz9SijkW27q9LOSo9kbbgUN9yM8MTkh3JhOxBD5M30+OCw
Jbu4i/AGiSXf9S251KLfCr2+FGZ6kXGl02UtDlGkYHogGzpdzeeWn+Wk7+XMWshFxzN3eRYH65Q2
ax/g8kKT03TlwxxHTxLixBTel8tIg9e1j+/ime/nDqp5JfA1ESFAyM5LVhf62Xfk2atGehqFvF9E
8QCNzkM3r1Ayu+qNmnHHEcGSuMA/w9ABkaBmRxXEyIazmRiHG0vhvB0wweCq3pYTHD9ERlvISJDU
ZzPgGIfWTR4uFt3fikAySOJFv56ZCkw2mvhQdfm95/dFaiLbADHJD/HQbXmHkO22E5ui9ZDBiaHW
NpBjLgiXGmAdZNUAJRJ2QWYRdqXHSJ0CsZaonFHMrNJwgRmVNVcJ+rKEWNgBB2/aBEv8jIFxeozh
4II9iUJevkF+SomqUiP5E6J/j7rboEUD/RBWCtf0OsUItgoaU96MmjT3tpDjLy0Nih9RGi3jyCt+
i1VREmgWRLXkmFtgPmkhA/YJJCd4IaaDIZSWy+0EyfW087Aw9QUC2+FuqATNU+pVpN1W0O9e8oHk
uKw9k4cHyds2mwLWCJjhCgGNol5m+F68J2nK2TvPwRQ9hdjFCB0IPBdzsd45lj/FYr33gPC/W2v9
zSh+oN4Nab2+c+XulkjxpBpZfQyLtcVdX9Z1u6XYU/4GHdOME6Yhh86xVKvwS3MfwEECxxaep8aw
UJc3OSmeLOQWrsfPbW37AHV70rr5wor4HkBwn65qmdMuDu5s2QL6WGV9wyxp8rTIdf4elHVzV9ZD
JmuIgWpJ09zVYrOO/vuoRJR1LF8OLUhi1Ha5+PhDLkgpwdlNA4VbRi3F0fG6QJSnlXeyVyczm29N
BQOBHun8pCL21ovhBcoTgHBtDyh8KKN37MYhmDlyLwFN5U5VPKHTj8pvZROMQB8VhUwPtSRpdfDS
rqJ97IbilUFxijM3yCBp8Dv5RPJN1E7IIjfQuMFK0U8CwIGHwbMYEcNRGrVsOmTaR9ocCB8fqpnf
TQ4CptKy/AR6/V02tdwV1Wofy4F05jxDbP0Dc1nxPvZKXNqhGbdYm9g+FAMDslvZtFonEoBLWB4A
UG7WQhzLJXQXa7RMiSrWnZxD1LPawySFDNUz7YvgES/4D63sBcv69B1EHbVMRAwjFOTC5BmDMBDX
HMQO9rord8C1CHU8LtanocOM1zpXX6JoXo+Ri7852hMInKNLwetvPp7DSfo9RKYRTHkkhDPDoWnT
mdaCPrcSE/0MJ2KG5VXdc+wAIIRVFzx6RYFfIYT1KgGTebDTGG+QS7hcBheXH0JE4UdgAvMytwH2
Ik7+y+hRcUK4fHtXF3AuwkJZ37QCOT6oj4NGjBpN6tHaJF7ZCbr/ObVDECRi0RktPZD42n7Ukb7B
YwGDtqgfYLbbjQqG+2WUy4+hBPqEN2bbQdgIrM0vT6BH+kxhM87B9Fi8J2Tb7SuTD3s5BOaZ2xVq
eBWHr8ybWAZd7gz1u/O2ftx5kBKwOWvirsmiOM4qQEOQ7q4MzoBQpMauoUnn6y6P1T2GpipTyXhz
dFSbLV7ABtYSOKCiAI2MEvp1WZdfNe+3q+A5tO8efMYzY1lVcr5pJWSAO6iCQvlYKFgRNh0SSm6m
wQGx4tzQZx/LdRNoBKsBux/rN4AkKwCVkMI5FgbeiV29e7FgwM/Iisjaab6sHJ10G4TtwTTwe0wB
jRHPoKzZGsS179chgE+0WzyF8t6Sg1zD+lZ14XCsCh96WVmucitDXqSrKIrHCMHMNzAonknHuk3I
g/atnaryrdc1TByeXlZQbhH9wcpGbRG9zH+KmHogCTj8jXNRqR9QNJf+uda5n4FHb8ukVtr7GK5I
M+YliCtlPqNRwbtT+KllZY0DuQaxQDAnzK/wI69DyLeDmw0AJBFNskVJ80l0L2nV93Ey+ziQ+xUq
rjAlQK3xfi/BnBZTHf9w1KwhhhNXxui4RTFAGlxWSh5MPpU9UGpgu0cPbhz/5zQtBm/vNKs8CTvX
q+81/s7llccKd4HXwFH4HrO+smfqprA6LN2si4yCVnjR3fQXKxGi2s0ar1dSMzHQFJcEuMgVXf+E
Xpt6UMDnPDjgrgglRqCwqB5p54fvRVeElxEDf7GP/qITkFGj68PVbOyjoUDg2EyrQdy3Bk3e0Y9N
xLf5pJtlL5Fh902GCDRN4dfEv7DGcqQurxYsP4CQiNTHktlVpeU6c16mmlnfHhe1tt0tH317wWbU
Wm35TPm+NCaMUwXXHuYr4I7AsxVkx+/d2NG066iQPydGtH+3mtDvsjro/ABUGcR0m7FYiN0qK+dx
D1i+M6kt4QPKQF52kPAJSoD0mCFujrzKJ5FBg4wfj0BQ6MzOc+R+9S0QWTG+d1G042zZxcvwYJdm
eZU14OfY+yAL3CsSlhSI8Y3S8DlNA8oNfD57A4j53gFuhU639E542m8lutrSzD8hUnMZfH7uTSNQ
wcdSpWTVAjpTB+wOExfwhmxdMPlMdgk3aw3A5TrEl1tfDhFGze+qXBSczAgLSlihvS2m+Bx+cu4g
E1afVSz2hizfvWIKb2VoaNLEdluYYrzDH/EfAZlDaRrPwQv1hno/B/ZdTD6u7tJF+xHddoYRqoS3
b2TRUeJnTeAkEHjEgCkzrXgPvK4xcdzufDrJ8B4mKbi86xjqSYiUw3Wn4TS8hgWvFq9ICL3oeY5o
/14g+W6E7xW7MI6jXjoOrOFKt249eL6Xfa0rDPR+0Cix6csJc4GMOMYTzI3zDHSnjXdSitU/V2N9
lcYP2OGYlmqoeiwqHsPo1FcEa3plz/puiwMj9JYbY+kJSRUkuMtnE4V7JisSZT6BxCDvXdDceKag
4WkZKJcHPN7K7T2oNuFitBN+7igaIRuDZgQsLNQcxQLl8sSae3TMtnia2rXl58ZSlILQEPxzRRUS
yXWzJxwIg8ZaVdfnZ+XHcCxabPwrt2XgDxTVRRQikaqR/IxEqZU/NnxR3imeAt3uadW6ZS+6ALt3
IDi9lgkDe0/33YThWF2wpqTubpoRtM4G/nM91AkfCu2SOERO/U0cDqza42/OAWCosj15iNQEmqnG
u8JXmLBY1KxH6LBxJfqNvsMZdtNWGT6RjEOosLzMcR9nXNmhSmKCYNGOYAxsW8Abl4YOag8d2XLl
fF7GSXviKpmPN2oBe1mg77yFJrk6gIv7BTPoN1ypGLLQgJ9Gxdc7FO/pBNP2qTei3XdlHO4gV7gq
PxZgOTyYdh2TDt6SUqaaKB866Ri9Ue8vh1KTEk5MkO9w+vcYOcKZf86iJltw5vlrju1h3hVWK187
XZXLVi8QJWHKV6reA4JGb2nUtJ7hNyzR1FU4CwEiGk5txAEElfCx3nYWSTOsEhpDV1wHGEP6PMtl
s9YbnGV07p3u9dOVVtnOMS5pqxoIe3uY/D/glFqzWQXnAvlJ77bw1nvixeze6GqB2UY0Ko2IKw6O
0kcsIoLmJ6DVFvKMEEBOC3Eua3WermOst6SY2bFCiRiPFgPZDha7n7A913AD5eMjUwxTDQA5H7/J
6haMf+p7jIf2WII++d5U/bKhLWS+E7TsaRsFrZdQSfCdrtWAbnYFvOUU9fdO8+rYe7m9RJhULxHO
XRoz/s1Hfl+Vgqll7y1QBBBn0cQ2YDjW5wZE60vZcHnfeNErXwDsLF4nss6a/D7P58FmyB64dPA9
ojJIRDawfrgRSkUA6ydx18TzkgPKw3OiMAyCndSNOah4ancibOL3BVLY3WAWefYQp3jLczonERBK
TN8BS8LyWu3G8sWDb/8UDfO7alibQep3iKrcnmGCCje4MabbeIr4EfKiAQyTGn5EVVPBZD6yNWtU
f8VIa+iet2ATOQyqYw5HXsT995mU8EmQuEdiiG46nLBmCderqaJekjonDGN/XV1iEHevpb9Or0sr
cE1wek/wN91wz4V3cM0tDg1G744UzHG8WUGZ3S5oRbaa9Obzaju8712pL0gAOdZeBNzIC5doD0AB
qFWgOIAirw78Mm2k42/l6LBRZRUjtrOu/a32C7pX0dVWLyCudKk3182uq2mbhRDqwABBXfm9zEOx
hduV5skEXhsU7DCgrooZQq7BAicu2QTNGTs5BI7vvDhkgEk6tqTLEFCg+ws2NRolxAa2muiR0x7j
ABSVOxCSMUi9Mme7smWY2SPS0rRYerd1Ph1vCmLUe7TW/LZuzM+Z9si+1qM7YKYpoCjPkeTBO0IP
fSftYQzRiAZNHJy8ClhWDnfCzofrCPEWLvfhwYqWt0EjT3yTm3G9YTENHvpiQeehhjZzrhe3AHBE
0sh8bwIHP5KrtprOTTJQ+wBNCHlaw366V2DF0L5WcovzD3lETOvt2Fb8GxYcXSe3POCHaxyDTqyV
0UNeQQEgZN0eYmXi/YAMjP1cR0DoqnhTCyqPeGXhdy3dG9R0QLULYI+0DtU98XN4LdD2Y6LVdfM4
88V7XQJW3AawYeNuZiVwnJDB8Ra/NOEVX/W6roYHx6vgu4O2AHK8Mo3R4GO202zfVI7v4AmdL26Y
W7QZbY7zX8Y/kWmsP7um/9nW/YL9Q/P8w8C3cTtKf9TJMEOBGukZnwNOD2S3TSko8VRgLw0am7o9
rpHeihb+MZDbW38ksDH25hCEhQNaGhwZW8aUR0jyi+X6ppHGkkFI8tx1zUcAryaKSZd46+An8ISc
JZIIfLQL0AsiCAY90Rg2NYRB3bQl3bW/IaTdYAH9kAJXsecG07hOnC0fAIUjmJW2DwadsxFdFW6k
xjhBZtCRHLLbIwwPOKzBipG56MhanrQasanHmOIEnceEB4GaGGOZ47npgGG1xj06ushNgyKaGRzi
FNZtSKmQ21LM/lNE6/cOerFtIDxkIPpLht7Le568Zg+ovT528fp90J7OkBvr/SQS91HF4YJL4X9+
dmJYYP2AFwp0gXYrIoqsKI/EdfG3vMs7AJbRWuFPIMBn45tOw5yVYzCYF9xkCCHoyQkbjABpm4U8
WT1MRzYv66nA9Zyocm72iNhArg63+k6PAoBS1KoUNHF5Ek3UpyWEmreiRbiJD9h59QXdAVPEEIKx
C55EDuVfbGhaj93wVFECuRKKatbDvrGVuAW3PuyX2Uq6aDMAe7mBVRRYMO0ACVZwe3k6ik9TD393
GRTBAzJq1jMyOsbnIMcQ2wGpfCUhOawrOcp1pmxjainPQLFTOqnv1Rx0lxk5RycEkFRHBnP+flRE
P+fC905qRNQA/M7jJ8BjeqrIWJw8rzdJzqsZeuWa3kHhRfIM9QysA2gykD5FnwZT3e2HFSLCWFx7
RumQfmN5k61tH28ZI8EE3iKYLnPYk1tRgbYoMPg/DWQQlxyK06z1gIWxwlmXmrWVD5QNPwTX/Vm3
uA63ejVyHw0yRNordkNMdp3e4wksfwtRdYLhDuW5Y6fQYvS6WQFzPxRLCWbYIavQSw2g3iMxgBqv
LSMYIGmyHLkbm5xGdgfMBJ7jpcX+mhy/AVbizcn/UHdm220j2bb9lfsDqAEg0L4SBBu1kGxLsl8w
LFtG3/f4+jPhU7fKRoniKI77cl8yKzNdIAhGbETsWGuueKCziV+3aa6McbTLTT1N1lWRgCjhkLv4
NlFpgMVhaPpUF0kKmbfMxm1oNg2InE4qDtOoUAOitHUBEtFFAivnok1gtkV6XT/7NUtMeh+WXW97
DLHNhs6dfD3WknYV0FNRHdFV5hctUOVfoTXZh7ZmTdZPoSZ/KXWjeRg0TfqSR516W5PNdDW383Nc
WdntyBbrQcR6fZX5RvEoZVMGqCHIxNEwq66mja7OmTNwOLYVec/OXh6nW1r7qQux25c3PW384pga
OVXe6AOF/nVQ99pWaoPaMYxWXhA8Zf5jEnnYubY6+1/Cqk1+icS3OVOReBdY0AmctpUZNoCtYoZ8
VGBPKoso/qyWE/ZRVHGqtSUHSmcNrDTXMD2TPQWNNVuqz2jA2DcOSH5NZde0MwwmDto/oWEY6Wd3
hSeF7BY+ZwPVDywCX8eXhHUPd8zEHT0rtfKkoalg8RQbwZWV577DjtwQBzWn0SCXWdRuxrDgyIMM
cR0cTV8qk6NAnnqT2xizvGoi0yrD5EoVufIqmqG6aokcK7e6GDnFEPhYbc4Ag7TPb4tB8p/VeX4N
x9ziRJ6z70Snjg1RdJMk5ngnRjnZmaU0ALoyll2yVvwkfv7YyqW/qez4tjC7rxGDnG7iGKlOVITw
oyLdcqtRg4uDrT7LCApt8nsdxVTgIkKj6rHaPii+VG0iNaKzRBQOoBLVL/ZKkFXRxiDFlO8E6AoJ
kqVtesP8QRsv2tVVvm90DHUAu5rbNO5rp04TmeMrLApIsomewr5Ke0W3d+FUZ0eVTYMjRuuHbeLd
GxBT7rNKaZ9jSQmOduEHzTZtq/pAO6piAiGEYLOLC76CEM7zRkeEHu86GeMR7elQ9LsZI84O7y3N
45kfSQrbcjtziiFd2/Kcfe4L9p5bIxsshf+Y386aMnuWXQq68lMgzVfUVc5oTU6PWUHR9OJ8VOMw
aJMx+Cx3jNr42AQ5a3T+m+w2FGkOkLNKpmOGRIUNSQC2VwjSy+UB1zvCkh3tP6lz8kF7HDhm3GGh
4HzI1BBhjfo3XLm6xMt/GX2qbh7YYbUvcx4NB0WUKQsH4A+bvJHKF9HpHKiWhWa+1LqEVhBgTnbb
+np8Pcgj98Giz+fMi/1y0Mn9Vuplj6dNcW6KmN8wL+Yj4LpzacS/oZ5/yJWRXKLSMWQZr5bF3tda
yb8LDF1aXxf/lNPPFoROZ8gMmPM05hH1aCwRqFnLrrM1/eM0WO13DutNDoLbpsYgY7MLBrTlw4mp
xhyBK9Vw9GxOJFmNxWOebOZWdOq2TNtQesvaicOZpCuyfxKR/18b+m6jH3XRFL/ataPvLxPg/0e2
P2XhKJ/2/d0tZr3/c13Ub/Cr/9dHuJgFf/+//mn+E/I/lmAbNNeyqgtb/pf5D+nAPwi4sRgYso2s
bsmn+af5TxP/kBF6MWbYo6KuWzDr/zT/CfMfhomNAa47VzT5639j/vvbgiFhJjHRcaHARir8h3h/
QFVSElcQPNpmFh+qIFDQhMzy3R/PAnneFBT5nw67U1dfET9Nw5flBo7fA4Thr1mLqHhK591l11b/
vvMGBAXsmSx49MHE2FlpbRvd1C+8+MpuJNqyrTKVPXqext8QQKlHbCO9e9mdr2CfcKhJcUD6/9gM
FvpnS72WFMg4H1/8b//Ov37QNaPXRkZUtlIaPGqS4rvdIBXf01y2t0GfqWfsZid+1TWod+ATpHnm
I5SpG6/hIuyI+PIvoCMzINeUXove8hjElv8w49fY+pr2NLYyc+5fU/Od4Xjq2TDP/hzsjQ/8B2Cm
/WD2LDKTmncuW8kQeq58Ztz8Leb/99Nflfm2IIYxR3T2EJjlfAtItDzUixgbsmR7PyZg9HKle4XQ
k5yxdZz6LVbzN7UETgQO4h/irqONSDB16mvTmbF06uKr6avbLMBzfEUP2Oy/SWmfOkWtP3/8W/we
kP9+M/77Ua3mb2LVZcemu38AceCqVeQOM0eh/lFtn6z5S4FqoaK/ntwnVcx5kwHR8ZB2P3z/aLY7
/lrYPzAjnPmiv2Hq793Mar5XhQIYxGj6hw41H9bY3Yy0KXsc4lsjAEshXkcr2YzSvOnVY2+9mEOy
yZmydJSufPkms5dtzO+/AehZ/gyoGta05o5duCsVv4R/LtxSWcbqe3e6Kh5o4IALcsLzIKTwKMQr
nS7H4ImI8brOORbgGA8lj8SBwFztJERSqtZuTCLgaC5dQVM643XiLfPufazpBKmdxeASpuxBzthu
DfZm4MlZGQoKgyfEDlI9DtaLXz74wU4pcFTQ+Zgckx4KnAbH12DKte2BP5wAmVAXPMaZ3/J3HuI7
T2gNNkBViPNMKqOHKkMCqtYoAEf5BYyWkwjOoFo6cENdIO8q2dBIwN3Sps8fWCE+9VZ908jVLw6K
b2ixvdgielQn6bazo5exCb5IDQCCLttOIPKGRnXqcLq2FOnW7LDGjGFzRI34xRjq1ySTt4NvcJin
jN+qPnND4gPtMLzuMIWxvDzUFud583xntOMn1gVXsuzvu868pqHqYC25Wp5YpPjbKZzumr7bswJ/
IGz4W5RXt3kJZVKo1QHa4h7QC/RUu9tUEn0ajsYmTH6DNOzglLq1HgNhHKqdmo5XelRekce7b/rq
2kr7O6Hkj2lacsiVoAzpfG+qjMuqoLxyBCr0I9AxJ5WH243njNiFzRB0yi5Vs1u5ybX7cBactKBv
/7iYnChUy9Lqr8I+zrz6p5jvUJc7Nap39HUue1mvE+PJzQIBgjXN0wYGBCfGiLv+O//rv0rgOjJe
KwB5GqWoODOGdxga/h379sePH8mJd528qt1Y+7O4NPXKQ6+BmW4a9fAhTuv4Pq4M2p0ff8ip567+
/dxFLiZTW6Bt02A/dFp6FcvJGWjAqUuvKrKJtoB8B7PypIpe0Ew7qiOZavvxfZ96OKsiKumjJcUi
aLzetgbEBpgVlAbNO+hy9aJxo60D5Eed/XJlKLUHYM+bJWncqAZcso/v//2HAz3q7+fekUEJEhkB
4WDyvrH1AORNDdXosquvpu9ojXFjaWnjpWP61aSNaBjB22WXXk3UzA4n1Nxd7ZHAOwMamT1NFuds
3qeeyvJr/7GXMS0JmMRA2Ul9RYPlAcokz8z/yqv+f+eqts6R53QkLzS7rbxktH/MaWTTIJLPrIVO
3fhqrgKTnGJQUK2XNdY+r+lyNUqVnSnGpy7+H3N0agi75OKq7e/KRp1RzzfT9rLfczVLfQD6XSIs
qkxVh0tPR9/GuNXOLDJsfrj/fJNr9mqaZn2GKDRqWs/u8Eboc7HrU4imSXytpPOvQeM0Fky2B8Yy
OGMvP/Gw1gnzDYaTWU6Wh1Um+Gng9OZIAi56VuuAebswg2TQ2tpT65JqD2tmU2ja4eOLn1iP/YcL
v+UQPgCRWXo9ptHveaZLX2dQKpu09y13rkZ5lzDMnBSuxR1ufsRR1UTUT6IrjywZqvu8J7JgNqfu
C2pycZfKloIcJTG3kqHowPKm4aaeup+J0Wg0pRXjsgFkrQpCm2TmOEpy66Eje8PwTQuub89c+/3N
GHySv+uB35GOiN+GH9NMpAOga7y1wnwCGO8aQ1rfdBnt87SUz+GMTg2e5d//UX9mLGx2LlWtN+Jw
Q7iKvQkS24WjZ1Uj4Dz4ed1JvGonw0deasJgs6jNHw+f5ZG8M9OsVZFQhFTNaTe1nm6F0TaY9exa
g0K3bTpFueiFrlmrUtHhdIDikNSQNQt2DNg0XNPAZP3xFzj17Felwq9E2XLA2HhmO6mbQG9+GmDh
zlz8d9LLO49nnXKP12DKMOVWnq3gqUDBpVy3Q/TD5Ix9I6pyduOxl44W4RAcfBHo3cQCriZK3DM3
cOLbmav3fWGmVFmjrr05ax6Lsr7ucvvXRQ/OXL3scURrcBhbsgZM7Ucpaz9Rv/78+NLGMnree2yr
yT34o+gACNZeDLn6qFSTQU5IbrNflRBtBHWASQcrxDaJzWcD3+d2qJRqk1CsMJpjKTLCNN/bs498
d7C7T2aWS7cYOPzdYGcFu5tJciR69U6ZEUQHP7Lez6qRunkp23hh9c9V72dEJQyYzjJLdXtp5njE
CnXSA3wMDbhiDi3Hi1t7HMSOE7PZQZRRPViTXh4BQJN9ZHTRnUQgKp47tAqZOlsviS0BkAn9cCem
RP1UTGP7Ao9gulIqHXUPfE93suQfHYJg7BJmvEW9U4L6VzJAiYa8Hwz7BaIQlmrVajFjIwEkO+p1
5KDXqTiWPzOjTw2Z1YTAXJhyQFBUXptBF54mEJdSm53pAJ54Ma9T5sH8WhrE6dIbgyhzpsg2N1BY
30zON3eSlae45EuSVpSYncdchMGZhemJKvV7x/9Hge3J4miQHpYepTw8NsT6bYhPq46j2p/5hFNP
bfn3f3wCwrE0MSy59PzaRymNUq9Qa+XMT7IM+/emw6qEJyouh17WSo9WPBJvux6c3jYlOgfSdFQm
KTnz65z6EqtiPgLbKGVTabymrO6RQX+T8+Lzx1P61C+wKuLQpTNrqobKG8JMfLVqkT3m8ly4jZHI
248/4sTdG6taN81VwsnhVHpyKN+QxPQzTqwz6+wTd2+sal1dTohmA9ZIdRqp1/iV1c3UGfKtzub4
zG986iNWJa8TamLKJGl5aiTbN2UjEUNg1oBtJmu8qEOOO+DvMdpJnTnVk2p4RoktZkRlGNvDBcnY
ltDWYeeziVi2L7k2bLwO10p9WzaXdfbhIv1938mEqM3g9MuLU8Tpeyyrlw2Y1XA3CUNB0JAYHok5
x8weFnrsZWuWdcy5Oo5GVTey4Zlk/DgmuGFUKWeBgadG+qpE17YEgNuyda8KgfTZBabASQkviA3l
l1wz1cQw9hWxOtCjJcAOddre+aC8zzzyZcK8U8nWoEHAGi3huCVmB7kv7wafg5QAe8Whs5XaETbo
iAodypmCcGJK6atZCwqvxrUldM8aq9EBHx0B/KmlO6Mf891FQ0hfzVoiMpAVgGX1kCY5g1E9Sar9
dtmlV7M1iAbQkzC76fHhAQhkrAejjmDvsqsvQ+uP9xXpdGES9x03PuHxB9P8qQ+Vy14j+nq+hraM
fdKovRyPmkIiIR1z7eXj+1aXMf7eCFpNWgOqbRjrluGN8U3emnvZShyC+dT8sx/62wbfaqRvcdqM
2ZsqXlPxLGvztTCOJhkByz9VV7DSdrN/pu79Prt8735WLzZYh8WU4Hb2ECFukJtBBUsRQCebyVaP
sn/DQYXW3ZtVfEz6uzyvHcxOm45ojoUWXy2HGJVxSSDvMnVXdQFTfDEbZDF4LA52xWK8m8ConZm6
J4qOtizp/hgxudYSrM7KyfMt/dYsqqtBRf145lc9scLRVu9u/NgGKU5W5kGKGH5gKO2OuDW/05yP
MH5BPFErfTqOUfkKEv6zppRPZS5bj+M0C8AT0EswUDUkpWDmwZpEek6P0leU6nDfE5LzUDT8uQaJ
/aEoyq8RHL9NNqrfOGy4FVWVnvkWp57Qqt6MHP7rnV/nHrbgX8C1KgSVBAZ+/IhOPaFVpZkzjP2y
omQeqQ+3xdSiiGBjh1sy+64Gw2UzV1vVnIETpKgfhtQDT/C964JXY3j6+PZPPZtVvZnNphAVdjjP
H8l2tGPvty/742tDrX63JmirghO14VyF85h6HWeWR4I0lE+lWDzK0tzCZY/QumVNicjaquptG0jj
XS7a9HHuRO00Q5nuBrShW4uYodcwKvobS+TyLohoHbbsBNFCKJ91dVSx3A1vYy3aCtsxZrFMZ9cC
GXD/8dc49YjUvydYkM5+2+U9Dx+ta62Ge3YU28suvSpSERp+kdZB4jGL9oaZPwHyOVOQT931quaY
ls7ONW0TL7HyN7u0X5RLstepZmJVcKAtgsvsitgLaj1wAeHVbig1lz3sNWtZN2tLM+ch8rJuyFwF
ofEWGfa5ybqorN57S4lVKcC2R3qQMnJ5c9fDaGJVQ3PsIe+OHLlnOhqSuMc6+l0sr/bozSbTmLh2
dvbH5dgkUWZisPRtG+IBNp4sLdzp2Yj9lzyzAbOx8ol56szhZwLpybt8RtjAGnmTCPUTDg63oTvJ
J7XWy8C/1dvd/36sEpjORcNpodH/+SoYZEmNFS0FLDPLr5jfnEaWLiyia+Q2p9EK7L0i8eq+4Kx8
3BWReuFvvqpBEZpHQ0ryxPOr4KZQm/uyu6xuilUBEsEQh8mcLXWTlo8Fmi8Y0y+XPexVWUgX9Oik
G5mnG0df86oL3+eLSvHPH7EgrVUZyMT0RJ+qWxtZGfk9tbm77K5XZQF0U56x4eTqBW4lv3uhL/d8
0aXVVV3IiypLslrLPHlOdCfoEkiaaZJfVirV9UpELyxQQ2rizXZdbJsiudN8nFGX3fqqLJSFakgG
ASAeWLNnQq8Ad47YqC67+GpW+vNgiQFWvLeAcncomC1hFpf9nL/fvH8s/hJNRv/GqtZT4t+OHyzH
RPeoh8vufDUxZ7pOgaFEmadV2nMW5695yVb/42srv/s/76zQ1dXk9AOyjLCuRJ6sSnsK8Q3TXjee
qLVgfsCGgXjKjg02OWr0OLdu2D4b9GJhBDtTMG8njS12Jj2Q/ewSFrSvM3BQzU+RfOYKAMA3ItVh
HtUboyU92OgO9H434K+OQrmJyEJPBIO0eC7YfRrUdpHg0W0BQ8weBbzM9UPRHXt5t5TqBrdEKcfg
P46E822kQT7y/qhESI7wtxHyl1O3t/xH8BYsEAQI2unV8n/K1hcFCopGTrjQb3gZiNn6WY9H0wi3
VH9iCTdwa50qxozbHXHoQ4jR9nx6Zbaf9ACUIV8kKh/j7JjwfaTwzQcxkdk/mg6QJ5/DJRV6wZKP
RC2+5Y9ZMmHiPEUFnhTkJ57f78eII1yuxb6FJcPHlw2hVUC75F3sv3VwPnggvM1gUFz5KUF9kbzN
yCnNaxwaRID6Af+4W95xk6lssj69L5Tumo7Bs2+jtCyfVcIvhwBCjkDQH7mBajxzDwH9lQCyh6q8
YFhGFK9/jbTs2s9bN6tyYnpDd8Zk2bS3qnFjcoAUBsHGoIPaYcINZCBEs4rqrcOQAcxoXJxdx440
69rA20Pa3tcYCJOMgSyXMUuEyAfLbVIel++odi9WYtzSBNjIs7ytLmwq/D6p/WOyhQPHvbapx15D
6tZG8fVvQWOcmQ5LpXlvMqyqfhA2fSaXbCPMljTfVoUVNXa4mwp+SiKrCa2dev3MZy3T973PWr0D
rKI26h5NiJeEwQ1mHRxRxpl0hxOXXouVIfiVSd41iQcvTQPt4pubxTZ02Y2vdcrE2NlGsGx1ObF5
wap0m7TZmR6sslSddx7KWqYM4UbCwSMiL2fsE1MMtoyw+nYXdrrL+F9WPA3MA4ZeT6LjrNwp7dPH
lfDET/9bGPrHsEpHiGtLgImHifEXZ16S59tN+TkzLBxgEGvurA6z5cefdfJrrnaS9eRrRgldzgMc
Wl0Ptq4/5I0viHbEi9h1EmxbKwayFBOJq/kdkFBjyRkpRWM5ORP/GJmBcub1cuqLr14v4PbTtE6z
3CNzu7zFD5HetY2VvkSyRh61NgVuF6fNhWNn+d3/eMpWImnGDEbE08fhe5VaL9kUfP/4oS5LkPeG
znol2Io5AwwTe0qQ6NRnE1oGbBAHyHp0lPGhHkj2nrbq4kr6+BNPTbNVtTBH8rmtMUk9NY97B4EL
p40Axi67+Lo8mLqa6RyWeslQfCXK/nsmq98uuvRaYyzCusE416VelUxPitF/o995ZjCdeCRrkfDU
SUkbE9fqtab85Dfxc1Xr59pgp669Wh4WBO+1GMhTD4fxs5/YgLLbMwu436uddwbPWumq+FZBfrQW
ebWpZlfjJGMgh9/zuZkm0w1jlUhHKbc4XS6kSnXTYXowNRMTrq1nZDJ3kQIQJlSByEiw9aaqdwci
UdwosKstTQXlUGeBttH6wNiBrkDErCo51Am/8s98gVNb6rWetsZFPECmDL2OOKRET3YYaMFLx3CP
LNzZD6xnJgQV/E0GaJ/gjVyWWoPxDHECVJG3rKjmJZ0APsTsqQlktKt4lPhGyZ5/x6a6NTJIQZnL
ai2sNXdZOvSWv8DEQNx/y5LHrum3QuNMvtEObf9T7l4IRL1sxK5qlJGZcqnHfDsWvtG0B8D38XVV
87cE7b1fflWRarsAsGc0sZcqZfhpispuR/N0/qIZA+yiKDVcy7ZrN1Ey2VWGNNjn5DqgJieMDus7
CY/IrX1WOHXu2Hrrqw4yi+wpAY/gDvgPA/yTSraNmqG+G+qIpndhGOBTiS4RHXQ4Dtb6u7HQkxuh
WAreDL09EBNeZPChAVvDcEquB1JuHEjV6pUMMImY5zjvdyGaQ34hrNJWYT8StbjVR+U+bGsW0SMZ
B6mOIKOdJ9gnJGBvzLCcY8fP4UXmJPtu8ygSN7CHBCt5gGZyl4kv2qARG6LmiSsIKvkldUP83SIk
7q0v+vItLOPmfiaEZRMlduLapJkvNDgdxL3S4fqOYLosy91qBAYkSgu/bwzy1kfEvzOImDqKWLK2
hRAPlqK/xqGYXF+RJOg5aX2I23C8QmdnVk6uxsRJ2ME+qarvEay7TTn02q2lkcYg1OAJjsFXG2Tr
cwVf61pTG3+PY7zZ6difHTmLEX7kBDXf5zIMl6Edu8NkdEBWEagQpRyZVxoB1lu0FaxUh1kCmhU9
pVFd3sVSGW+l1K+e2BOZOe3p0vgOHYIY2LZ+4HXttFKoHQA3wjVL23yjyO20w7at8Ac4lR6KZsAs
D3QwJeDl3idU+D4qe8EmvJXICY+/DWOZuVNCGZkAfx/6bFKhfCm9k8hN80mKTeZpqf1COKQRbxPk
91wWpUctfelSBNVJABh/0wcdj6qPpiM5zdjau9iQXuPWVnG9w8EJmqg9CKWSNsEsul2Umeq2CULQ
FUmuHGMyzvLtCLhzo7awVuU8NeExZ+NXedDFFoQGCT45zLzWRoOVTgKWVxHZrlwbuidZXf4a5oEg
AxxB0K7oyviK9BhQY/JCojKn6XMK2BeYiRTS3xf2BK07NaxmU1NbkY+VBn51GwVSg/HW6RQTsB3J
ckOKCzyeb2zeoQ91qwVvreEXbu+n4hXeDz5dPPjFa9J38c6W9NqFFifvCx+78URWyF1hjcJhkyGe
M70RUKklv/0eAwo+5gOooWYilCYOZR24Udc3v4gJZIQWcnJl4bf7HtVW72gTu8uuTybOiqVk34Ez
3PVGEIPekFKXDq6BxbmEFNh3Y3uY06Y8Qkrtvvt6rV+VZGMHcJtLskrsVrsaTAh6dc+Gt2NLJYAj
t+qLXgmwRuGxrgcCJ0ZjOFSROWOVse2HKQ3zq9yGs9PIkbhV5s5a0CZ2dNUxMVl6psFxkqb2IWxK
ICK8TfbyAKuYFFYze1L6XNzoklbvC4BmnJilkwkpLBVvemJlhhMLudshMGmu6452DY3TSLkLQzsB
WKPkBih6eUyuZ0EQK13SWDlagKHuLXjEtquSUbfB/J09Dbke7zMcNV/apidmWBdVYRONYo2urWRA
rYoqwkEzFxio5hDOPlDFbP402UycsRrmnwS94lgBHjIZUBdHedoVMeZ0Tp0zUs0NS+L1o2pF8yCM
MujQgY/tj1gy/eVCegcKLKGpldTDr7KWKB5xp4yozVTRPVhzY7g9dPbZTe202Xbwe8D3VLnYjH4W
O7BPsA6Chbqr1KzfA60Xrl52uKs0s8m2oPHyqzgCtZbpfJs8VFLwXqLcKOCy3HoKIaPNTXtdNfCN
MzKWyPiw5NadtULaGuYYuHY+dA8yDcLtGC/O/BZVW9IPthPlAhx/UKPKSMziLW5bwrrRxkGTmX18
/ZHTVZXjFyICz3ZTDmpRbIYZURnhCHiVhkQyodHhPzelYNhOhl04fqQP2sbvDTXfqpylvVp9hZNp
kHVPwFOZN5QKbYu3AC9d2ao7oTeJA0E/dUdV1G6nd4AmCQOESxLCbSLC2VObQSWOvYVWHtlhvdXi
Bl6f0hSqo/M/v7VD2z0P3TzcBEhxD5XZjaXbEpn8qa9s/4GQgZ6uSS3LUM9Sa9updkjgkI8ra6Pl
8rjJYs5sSkIY0JWRi6JEhvJdTHr7OmUmzYtcqe5aq/JZqgfZlTaO+VGEIx0EJTcduMbANvSq3NiN
MO6NKWrGTWIULG8mzuVz8k2uwrrP94naa64MDvKLVNX5IdT06K6clOxXHBrY9Mbx3loYm0bUiHu+
lXDCbBzefOLRH3ri5Zy2tPvXLNas3Tz10rPWKtIRsJj42mVKyujqgu0oFlATCWUbcDHflCj+Qbo5
bN9Mc+JGEQ/gYOG9givF/9oNuyj1Pw0qL4BMS3vQ4vm8JdSFGKUFs6iRBUSygv591iYC7jNuyFIB
0ac5ZxhWKM1bDJzZLTK59r7JBtKhZpaVfS9M5ujMmgtmk5sKVaI2jiBIwlB3a8HarkokdQOiKduG
8BmczjQdiVXrBpg3Cl7xvczhwneZo2BNdwZeGQ+sZ37IOfy3WIeCzKtJusU5Xx8z1LFbsp0tFq0j
Whd1Z1fpcSLGe5/VyzcK2mBXh4qyt4K+/AqlId9bWmve1ZLf7+yklB8H2JsuB3eJm2gAkEDPJ2If
DV3O59eEqOe5XH7OS2I7dkWjpKyzyJQ7kFgJIqrqevkIjitHyDmRud0Zg0MgjrGbhPW17juihqVg
P00q2Ngi4TXG2t0VWSSBiLc6Bv+YXSWyzYxgjvquqo4tYOcuxCFXaK1bqHBAoI689WRUOIEZpdrG
rvM+cqJMSsFGyFH92ZiskmKVadtQscFWl0ayb6BR7SlG9PC0Rt7XecPPv3gzIwWGh1DIJ3DKAddo
WQf2kRQF4I3y9KhFqbXRIp2oHg1+nMDAjNKheltWtncYdcFy+Oogb0KzDSD7Qq7YFmrQbpuwjjeS
nHROpJc6MVc++Pk8HACZMaezLs43YFHMq6wgH5648gXwZL+Ec2wc80iTbrJy+BLIverIqH2PfUUk
lGETWBNrya966s1D0hZPZglxRGMhR+s0QR9Sz7r0hfAp6Tsd0CW4Qs93Ocu552yKllAHEGThBEHS
6r423KDTaEp+F0kQl6yi8r8Y3VDfzLw+t4u/084nsgoLIKLS2H+pZhncY5Qkx0kfZyAsQbUjhgFk
mQaxZoRAz+Ro7Ggv0sbeE8wEV7zPIC5KIxD8nGCoXZWbgTuKHqewTQyNLZRPM/zbTWnjjS0b0yCg
xwyuy9hI6D/m4ipmbZJv2jq3wB3W45udparpEH8Gg2+JegCFro0EPlAgNqWWDiYrGps9lGSB9R/0
lPAQtbkxqpHVb6D0gNCs0fpcgLAiW0SNxI9QlRXAm3Vw3c/lPWtG9XPc9099E/vOgOx/O82BvJ0k
NXuMoXxvOvQiLiQm+7726+6NFPbhKrCjX4ZdyqAvI/XLbBQSwB5fKw5DoCoHwjdKlP0x1NVCQdLs
y3TeCYWfbvyKLYWTp2G1vLMrAsBIo6BW+jwYaeFygnx3KaX51yRv594xkiTZylqUUAuBNoUxuWNd
1NxNVWBez1MRfdOMIt5jcibUKsvSLWDx6TBa2S96+Oxvuia8Tqi71x0Ok93YGvLW92HA6WYLrbEa
tzyw8G4SKjNfYcUHN7FGdapMuzrWZ6ciexIDBBH0mmKkkGYEZVELNU5twS7S/Zp/hP48EZ9mxaMz
SRGZKvC1KKOhrcJQBhnZOiFcHOCcJKhkYfmSyb51E+cKq0MWMVhzkx9FRQQi2K7KJdinYETJM0qu
XptxlufQHIvaVq+HMMg2sQV6PVi8vYU5ja4UJW+aPBgPcHQAadKgBZdqVu2ma6Tss11qGRaIjM46
9/2zK7Merk2wEI1jczfWpbGHFJEdIWnarHe7fGfLNjL3lnBXINbiWwn+CKbdDAWe7jjs/mg84K1r
IOYM3T4r/eZmiJTgEPdzftuNSnEgShJ8kT+R2IYm3omNzr7reqF9gWRZ3uht3TsNUoCN3TKkAgwV
MBQpb3JbpWwGwpBMFF43sQTkOO6L4C7pCBqxIt9yOHUwj4Yo8ydw+cu6wZBvZG7BTZvIQH7Oihg2
YuiMeVrfKWHQsoPl7KzSmtbVxiLc5jX8aVYDyad44g7onJtHLDQkjheWZD83rcQ+duzzr1nTasK1
isAC1Gq2MdBqBY+3Lre3IO7n+5TFh5OWpvZrpq9AJFJY5yP7WL/53E+y6ljyaPwEaKocCtWsncSQ
NZRkZog0IRyJETBeim4APS7Dn9Bs6ZcmZHkHEEbs1NHXqKmEfm0rXNOf7YC3XpgG2XWgdcb1VMjK
tixsMEapyA98vXk3BDADBZbkK4CTyFrKXH0txvi5zrF81ewY2N7Eyv0wN7a00bW8PehR8wuJwXc9
0SF8TUMaQky3fw5+GLmZEpabVFW6Q0MKuwsBkwcFBfuOnfCMDB5LZVJX+m4iz2JjEQN13xP56U4E
jzlDHEyPbKXsx4mkFkLFwtHtpCHa5jI/EK4HY5un7ZLjMqu72jdxYGhWcZsvexJd7Wy3HnMZ2r1l
uEKK6qvCMkHzKpP+KbXY0lOF2ORNUp87FqPvsWyK0PUxOKD46U1mgiE+5aLq4YF1HP2IusCxpmaS
YyHK27UKyRe9z7BSbVE9xSN4XTyL7JDC6FcQkNDRtyUxgdCutriU0h0U2nwf512/J0lCcYcYZ3Cu
jvEm6P+HujNZbh3Zsuy/5LgQBrgDcMCssgYE2EikOqrXBKbbAY6+776+FiOiKuPel/kin1lNahJm
iiuJFAi4+zl7n73m+nYU7YX/0dU/kirSb3mm4yMbpXom5ji7MhxxKdcbG8JFxwk+BucHgozqcR2q
q0R4y23l5xFwz9XeS99ZbiN+636GjHngbNCElocNMgLuF9QDXCZGjaYHNFoufpUYh24U67elkW5o
mEhsRe2v93pB/hnL4muRa+PBzUdjW7eV++ytRXSoOX4fG7q/cBMpJuYiWjbevHLqkJ7e2SkzUgzL
Ok9Fncc3a25HD2NbkocH0eFUcDzhlJ8n+maoLHm2RB/tbPxNV3GztowDkr/PTDNVBZXG1Ui+1dZt
prfJdhmr60qaTa3yECpVd+jZoAhQ1cMxQlLY6EWpW3dCYR2a0rshhLQ89bMDQM71l4FDZjweFgvL
QVnYHfdFWe4t6CGBG48a9gOXqVSOuqf7YZNtMHxE2ma2r3aL99oFqFO2xbkd7TsxLv5+XpI89Hqd
3naM421UNYl7N2nuK68w3Y1jzPa1WSVDR/a5qRBRlZHs+sZ7cStlBavSbx7QZhC+PZyX9TsV2BuY
vfesy4sfXhHroB1UqNUMfWweoKW5TQUYwJ0/zKhyrjzGwLdZs+hAisKDrgnKATWaNE0aObtO1xlY
tHlkKGjUp8UxGEMyeJRjt2+2POyfC3H8G3oWDs+U/x0qqaBVBtLY6qljB9lpiBtkC+PCo1eyllsN
C5FnlRDbTc6paDskRFnkQ+48tQLwWlWyWtnlRDRiM5ytdSYJWn+poYqy5lX1PrOXe8ojdaDwHokS
JL1hyKvXNInv7GLkTm67ierMnV/7zlTfso4eGM9c7Z0zlOejSA1xTmzNfKUcipe2je37qG/NjZLN
vBnrNt0mMQnVS2a51zROrFvtUCBXporwHvlv3bDeysQ+RjY6vgeRMMxmEe+yyl2OxLpqspM7+7mg
3XBjcjT9lg4pfSSD4KqxX/xNn3Q3xKU+c810mNv1t7wnVD4mQ3k7FS6CdNW/LL33yIHsniwBymZL
fGo/f+qLMr3CzKuCwoAMvokcjzI3YquZJ7oQi7ylVuk3PCw3BetLNEGkWKc1v2o7ns+NMlV6M5Ck
foKjO9FvKOf7PveWDzXLyyGjBaOQ6iWI5jZsKmenO//kD6m9yUpDXacjVBlHOgvM0sXdcXwyt3Gi
aXb7A8nNPiGnqXfqcyG3fe++wax/tm1nfpHcrgdtVe2J0FP3iVY/6diEwO/dXotNW0QeH6cTwmTY
V51XfBviwdKbVk0VtyGpvImbu7up7M2DXUk3oBhoNvFyST8mnpjevAPtmHxj+WBIY2OWnkd2pgZ4
REDKtSE7Egeo50Nog/GOBhY8tMS3D0Vbk0vSkqJK7GodqKZIyBO3e4ChhgrL3iYQsZmL14YY8+tB
oPcOiRPSJ05vV0Fup1IpRYMZX0O4CCsoxOyj1rQrmcY7EdxsPKyAJp5lylXnk/aPYLya7eD3nAIM
cac8i0rRAQ/ae8TfdSUVJKcBQngrOtuV3QWc8O9Yt9yQjPriBlrIcYiqk7K0darjBnNFObYbanHj
LpLL57hkSVDUHFIcZY5BNcMsNuwM3Ge9fnUvXSjcfo+qHfyg7lO1UV4rQ3QlYONz+9VqmzcjudgS
TX1LqL5m2JqGydpaD3NeHIWMyCeI5ctaKGJboCTBDjg1E8NCohtOLSHscE2ISOk6ceoq+NmZP3bb
bLS+kglN974OqPdI2zRHg9pg+BjppkjOoNYcPdiOT9G+FsvBLFr96ir612lTJnc1BcXVtFTiSKic
E/QQ1gM44Uyi1QlUGXHtdmi6AsSFdPYWXU9lNaSLCu/eKwH5VML0rhu/jwNDUOfN4CBQGUa2Zc8M
M9cddqYLMyqp5m2SkNesMu5m05m6Bwym6VdrIIO2Np+5I9gCDa2DyOkBFgvzMPWkZJFZw1nv4I75
aTXjz05G101e3TbAfTeFMR/1+tCtbqjMea8T3SBPTLg9yHkMPcdtd7YtDs0lW1UZ/mZtysu57w17
8KPUpR+OCyv9UpzHNbr2PCMjv5JQ2YZj5kOerdtGEunLBtf33m7BG0wi+bgFIac3SdHepbU8tUYJ
7rwYnhFP78nWORIF/9B1fPqlHTEtkDk2kdNgCMZxuo+xQpGhqodwcXR5n2V+tZvmdXz0YpeOuF7f
4lLUO218tnX6uUr6+qTzToHrIIw02cTc6KL0zlOt+8UpVnKEx/GQJBHhtSm3SsIxrak2fl6/DEP6
lKN5tb16zu0ybDrSIWejfFdZ8z3ucpzUbBZRSaw9U5knzUZvKG3dGGV8RmIJ1mJ9EK1JzKhoi7AX
iGkrMZ9YgpKX2Rh+pKM8yAuhtPZnCqD2TLsgg2c/eaG3AoOM5/FETXfKJ7MPy9U6zPhggyyLkkB1
fnaTzKZxqxLevgUD2E5BmeFkZukpssApE/9x7c0EHxHXzEJ/mIklD9YejHHTOFuijR6dYSnBxkbE
RpH07ZNsKqekPugsxh0rCpceZAmSMB/61wZI29ZOiP1uuuSUNeZBmesbU1XmFqLftOWMNxzmuPOD
MY/oPi3zTV1j3rXmLy28ag6SxkZQyK95+hXO9UiobzLQB2sP3lzuy1q/p40+UZ8fnYW9H/gMpFFL
Hhv1zXHEa2W21xKMSjvfcTQIM00zxPUzfUzTHlcwrXnqmsmc1sCFgfdauuXXbmK58K1s10r9NkW9
OtozLBsPjsl3ETfyBrrDmV6uQ2IvAEI67Jt2Wq+7nvBpz2AMGhq2EQiy37VgdWlkf5PVyKEEPcP1
vO6q+J3eJ/hH/9MvKxpgdZBgm282rVWczOaC8taWdZW0og8meZNFbRySQjygHxC8bmC3j1urvaxN
6VUzMKvhr6+Fb3Ybe6r3C8aWklyrYEBLC5RdN9xnwgY+F+9gDhFqcrSMe2uirp29D5b7m0h+nzqA
pdiqOe0Na38zKzildj5/j21/2CcEpW4W2/iRSeNgCbe5YkblipKnBB2Vp0gtQ/5liqrcuB6txXP2
jMekNLLXWLUhvrAcRTt3YG6ncthQpj/Xhr+wr3hwkBD8Zh8vm2o/OjF96wykKVRO+ZCI8Tm6PKqu
n1eICIryzaptDivGiLOn9mnQjpH+njHAbjTD7dJSohcNJwjK/eyJ/v53Izfqg8FUaeMmIsyz+sGc
KX8FYbSZZkwzMU1nK0f3nda4G4ra+tHl/tnFPmiVhMPFSd4HNDWhFkRVsW+iL3qcqXiGKjTmltTx
MntdLO0B9S1uSv+Ef9wMzHHcZoTDUpJ3UCYX52wgcY15/R3WN6dGMs5UZDWcZEs8cmCsN5Vp7wws
60av6s3ouMd8MIMKZirz6UnOiA7AYy7RCIFKmfqYDZBgJr6V6d7xkObm42U7E818HKCr3s3ufGZU
ZpvIfq/s4VX5Wm1K1fvfSPrcmy4bXkQhhCb+NS4sFU7T8j0lZtssHBrSXpUFbcfA2kIUmpHfA3c9
mw0ldy1LhSg5H1M32o2QBbYgvg4F9D3ifMrkxtEi3fuif5k6MBkgC27QOHOWIWQSORJsEnGgpjvz
pYKHowf21hXVYohbj150+k6ri96Ym2Qk4yG0DUMTdobcuNVI9r+bgHbri0dwhk+mI7k+QDUcDBJR
/dFzfwZd0z95ILO2STmsTJuuH43lf8l19gHU/Qsa47o1PFEHVjmXIRsMKKu0ehxWcUrNb5bdKtqk
TnqwcVWfhgnu9hqD5TRK336eOaxvZZdcW6TjhaWHqJEaoOqWxgEW3lcHQrMpnRI9Ij3TF49SZCPD
avJvGoBoUOfmaz0aAD1Tmg6gPEmsXjGnNWCEgwtW5DwkFE5xDxUqq5b2lSrwHJEitc9qicVTgXd0
y8U+eJHRBlqNdWDal6j/YXxxKqO7NSMdbVfPworqlP1Oz9n8mNtNBp8ppTFsJ92jp2jFJUk83aD8
uVtj9txHNYzqoa6G9wYECOcPzyLwIKng5FV9dENpYz8Whjaf2AnkWcUVhzQ1P0SIBST+tN5OiIEj
ipuoN3Mdmz1kopJrzVoemZM8N3U5bX8/qvpNFsuQSZ/hVLMFAkcucRN2S/Ukl8reOk56rryB6BQC
aTdUJWW4WoP/ALHPO4qmZCUhiWqjbf3JKGu5LzgkB+46EWVgIWPhQBB7lIUF6dmJD2tTPAGm71m5
5fiQwzbndEgGsz+Q15dUNL/jnLwFo7sZORoc3VrpwGBu4VAZURZm1hAxhQQpc52q3Wpx9y5Jamzd
VsZvrNgxemz3Ma1kb26qHknFZ3Q3dKBzbk03bo5WVsNIny/wuaFYAoIYjnkhuqBMhX+bx76gExgN
F/BcLZ4S6J0n8EyafBJSKQEZPYhB4QLITAbupJWS0uikbJQRmXl5Ku8wJswPSUMgdTaaP2TP55WV
jnyyZZmHjtEjPLbDCnrOeG1mtIGpz1uqCUT6yY8elWvTthtZOGtQkyvAKj2kS0h/wXgmNYPG0syM
MzdQyumwc/LDIGCNWSM9A7qLrhNqz4Msm3ARx8Vpr+Jo4k7GJhODiWCLD7vO1k9lBiS7cowLqd2Z
7id1aTnYE+DcKC85SBn6ZRpIxlyXzn8Q0/REd8HctMjoQEPqaDiso/Zv59WLT6Lvix1MXvwE09Tu
R92sD56YRMPBjZysGtDZzdzP6ZU7a/nZaHsN18gXJ50KzPm9jZJV25dNwUmSfa8pRTI0tj2qr+Qz
qwsbeFMEmFpGEKcnt/gWdTbRQCNMS2uDj0TgEF/N6MvURNkVyF9x1TfdejWJwT4RJ706l8z64isc
jfiOb67tIGnM9cUde9Kb8r66WdzOPKuqzz/sTMjreSqpTpOofiXiXn5BJHPxwETFLkXJC7B3sVfQ
MbVDvS7JDZ3POJjjWNyWXutvHGkWdJBdmqmaCdiTKOd5jwoG3l4rxueyrrtqh5x23jJ6e1Ro+drC
rb0f+VCuRF/2x5bTzVPGSf7sN2n7LR4FlG+0cRmahdlfxDb8+BYWF91jnbGmxghXuPX3M02zH7aR
FGDkaLcGIKunMRijjMZ3HvllWKVZTlxMY9DJ74eIeo5lBnt1uksHbAmA+Sp1vY5ZejvXav0m17Ln
GWlJ8xzr4bM1YVDMVekfssVkZcw0sM84sr9z1w8niIXFDv+id17Hvgs8yQ2PylQkC/1ox3mPRZLc
tC0Q4GxcKfGtirjdDQqtzZhWBVR3v6iE9zAlbhcunW5Pk5yT+76MrZPqYnA6WlXb1O53qZki2dEM
9fYNfyfeHKnwvzWz9znYbnGwOhrXehgucQPFahk0qIX4cN0Z9KBXVsv3KMcbilqIWBqX8edoqOnK
NKV6Us0Fv+4pewqF6Gb0GhZeBGl6fHQDXHPkBvBpA1Ze8yPlzrVg5N2mig8TW5ztfTporQ+IouWn
0O70o/JHbwN2lwab8Jz7vlUs9AAFfsyunZ11DxlFDRLZL4qmaz/h0YOyi5JjyXRX2BxzY7b7U253
TOAs0zF3ZQvSwsY6MWdu87pWbD5+/iWJVdxdOjf5wRANQKWmJZ7Vt6NDprLthMt9G81LRVfJYG6g
mjwm3b3kFl3sBRqjA/zH5i4xo8fcT+vntV3AmcJX6qtt0RXuVzsGStPBuDvE05xf+4J1OM36dies
zDqVTm8GYkIOUjk2nohu96dp+PFtrUZkpky3AbKvglFlE3HStO9G3zYtZKtVsyYmq/PdLiDATx19
ljQdE5xYWj1MFme0eIp7wEqoJvcVtrzd0InksetqLAIaQF/j890Uayz1F+P2rgORBnqPtwMZq7qq
mVcNE88RWyNrKNVVJY+lFyWfaYYIaSb5K4HsBoB3FLOAUDBHh8CBmg8Vu9XrxDXZKmdmd2C+mGA1
LEDLiK1mo40y2zdJ9zllsBA7GxSNB3yF2enuPmumLuAILg6C5Mrb3Hbli8r67mDrpUCFk7SmYDEz
b+Es1DettTPhU20V0GmK+HwKirXGrRYn6OEWh9mmWj6Es7j7BWb0DhXHo3SGq6nSRYZlamW48dGL
V/g14EYN9OLJ72+6NXMRTNCGoFPBvZlkv2kQbr7VEf66KW/8AMyGtdE5My2r7yV7Gc00usw4u4mV
MwJKkDLeC2lzU+rSCd3Of3G0x5PA/py/J7Jt7ypIGlBU2pO4II/mrjTZWUT+zJo/bhPYXkP/ZBIC
9WgvcEa9tpJX0aDyjZ2o7LjQIzuVAtW8L0cjoNHzoyjcgiCqvjhNU9pwvAWE509T/zjhz0RXd6YX
Z45SBE4TfYOIcAaSMxo1sqy6m1VkS2hFgkow4tF3c2L4BMlUd47dvnP7q6sVKGRIxVYc5qIz3zNg
u9dLMiEnK7xLXR+bz2lr4OTMahhRGaDSSRRcv8S4m5xuDoUCNYlDzaLwyzNkRsywwDv1hkBL6uq4
489PsXS29voxxNOKIciVPBZtuVVJVW17r6Veq2v/FtN/uoMUp5lpGvnY3fxb4tXefvRpWiWJWRyk
OeKKcIfu6LINVShtkziO1ZSe6tkWZy0W+2qu5mgvDfiDUS/2c5IZpzkZxGfUtHzZABzM1OhcJYxp
721TJ1dZW7V7eEHxOZvpC2zGyTFudTNOgT3K8WtfwLbkb7Mf/Vk05A2PK/6aRNd7BZX0uWnHr54c
MBFT7d/HeQoAys086wTbJg0WB0WqkZZ9bWP2AX/XDe0nhLSZj3Cgjsh9/2s2AN7KO9u9J6cTY35m
vAH0zk99gywpbFFsm4iGk6HG/tpkeG9P12+5XVNjCOMC7HYPGehNxokKk0LJQNpL91i0fvvUTEW7
m1ppXxHJCdiFveFdT+UOxxuIo2qkdZIEtsZlYZjDmUY6bfBO2oBCAFNGs5VttXBFvEHQ5ndXVRv0
RcJyaIk7BKBvMXrd1h71uKuTBidwcYUQHk7ekoDo6crreiUAKZnM8WnMl2ZrjIt+0iumMSgzw1eP
HhVNt7W9bkANb9US8WWsUSA4Q1QbZ7Zf+NHuGlhQdiDZ+WuCi5Lr2Y97N9L550ou3vNkZ/2OhQGg
5zAmxxL7J4ET0t+6K2MPCzTeTwtfxYdhdx7Ym6KLwmI0Xwb+qj1X1z5HcdU++q7XQFBqB71tqrUB
NNqF8Ww026UsoqM1EjUmerE8Mii5kCFnwwIHevXQWjVWqKzGEy8aL72LwbIciEPj7N1awzXGhfm8
Ok0VpqCswlE0/k2HKPVKqUyFmdiy+GoAKXKDqKYOqlNFa3sQ/Sm1xuWOCvpZyWLZE6Z6YdPEQ3OK
rem5XqlrRbM2wSi9z1E74tiSh40LhsYywmOGFIkrkmnDMxk6H05affWiOKUVcAGlE9ZA28Ktpx+m
WJF+smJYWFTLPqRWLVnwqTFI6zO/CBXJfVE56ZVd+zWjbUiGF7JtLJtAAwduiYHnf+dAjQ6LE2cH
T7rq1kjKD2Na8ICuZNQdXF9Xp0Iv+KI8Jh1V3aUoy3WJ/uo8yMzV91ZUoXAp3T4s3To/aUVIXY1a
x8gdinlSZNM+S42PfPZSQIGtc3BqpJPskh25JzUxPuaek4SIojKUMYsDoaNjc4t/+XkxnGrf2nV+
Bci0CMZyZZB7dd4drCtHXYzyzfGwo6TJmOz8OXpx8/kLoNgkzIrC3mKIYBiw4pZqIxmdq8w7mM7t
tGK4cHX9Af5c3zZeW56dFtrZxmtDzCvWCisxiZOVjHpc7zHaxcbNjbs1h9pa2PJLzYIcsLv/SD13
1zv7uHkwZdffir7qbl2mE9fBjbeRwp3oxYl/Y+bLlw42W2jVI83eLvXYu4aS3Za+XV4oSpyykGCb
GpLYNr3CTZWstrtdpNnBkoeAvtCn2PYOJlAwXZQrrn6DHp8HnP4J3YErZ4SYft1HlyXwTnRZct/g
gHhPdbX+EEtVPgkTI4bqB+uMsSNjIRpK+u2GAhQ3pq+O0TH2ie9v5XhsLCGme1yahjhEg1FfGz4V
4LZ0RP4AOhgvET3bBtkvUs0XXzAfi12n3taYsA4WEiw+bU1YdmXH2INzK8AHy/YxVfZ+YTYVicuo
7xNac1ezL/RhqSJu58TqTuSCc6QESBB1U3HM80nMSF2g18YYBuuA8W6P2Ysda8qjrY8r8akxqzzk
VL8c6iiNA4te+ynRJvhmpMJgGSlwXPSUze8htZFBWyIGAkmLVkJljmi0KcugjZithn83zRzEpzj1
9z5mu28NGivl+IrRSYzZtht1+dK4doX/sKUXEgymn4aO24g9UwQmpHs4tGARqS1usqUDAMHApcZt
4zoPWvXslWQ89FQTPzra+LeDneo0jN3R+6FKkF/tgG8nQhHdR8Xq3ppM4nCe0uXjVAhB/r1PV7JP
ly8+ztTrymCcsM5oH44gIsMoHdPnEeMUDalxOvZtjREi8it3J1oCtizgQPwhOICNxW9vOpyrtOJT
7AZxrs7KLLCUGKPYpDNuPk4q5r4WzRvNx2RP95RfGmMhX5PxG5kixRffnPtbavDouaCvtfebtbqu
1mxmP9MUJTU3aKvdBfww49SWLNprfyh1OFAYvax6Bd/QjT37kEWYZgLxza2y7npsJ4YBVIqXYxbO
uPeyIr4to9L/HEe6eq3bRVtVzO0hyTjNVGM1A69A4bhep1EcGNkYOby6nGd8SrRkwUM5Z/Ga0h72
mvfWgSU6sxZu3BSWu4KQTDIMs9IHh+MDwATUTWlpnEaJ019457MO7K6q3mhXF+e5w/YB1zo6NsQf
bZVE610tOO59OUynecBMSagoMzMFNYnsRx8NLHfPykoeE7OJ9maZoscV1jtGmiENMjZDT7bRAcds
tS+nyLrqa4WDy4YjuKli136UQNFPC4457v02CxqeI3o74LgngaIFgJZOvjG7m4kI4Vce8vQ2sjGf
UiQXL71P4sBGTO5C/wY0+tYf5HQnmij+iPn3IPVGquKUzbOqI2I8Fj1cW4WXbjsigre1H9ch2ZNx
kDt0NWKS2Ui0Ys2lX//oYG0Pyc9ER4x186UDmUE9kE7QYUc3sIxlOI7WyvS6nrKr0gcQrld//qGc
iGfBZwfds/3UQcVWjrg6QdMwupGZlC5d4y3jOKzLnc5p1cTLK7x2FdAf/rqa0MlHibPSlDG0PnLb
jYPtNh+JaJAtMRhtMe4ITp15PDEjAn+DPikjHqqZv03OCjQ9Q/4c1JiE6aSTfcMTeGumK9NGg9m/
IRnnWyDU8XalWL0yF88FWeelOAmi8iPL8vfRgucM9kdjb2aoI6qWdwPiM6MxNgBVYhuDGj/vGc5f
wQh9zqO8OMrJcI8Aq3HjgcfBbrw/Zk3/X6PV/j+CpjkMg/5fMFP42X/+iUa7/Sy+//u/BRW6VdX9
lZd2+YE/cGm2/ZsjlTSVkr5wUO4Zk52+d/2//xtMNCF8SnXTFb7niUuS9J+4NMOyfpOua6FYC9+h
KPUZWP6Tl4Zv5jdbmD5TcD5gMFsSH/u//ic4uvh7df/HgF33y9c/Ic1+Ht/1LOlK1zEd60Jec5T7
azh923TC1BkQIGZAWs6uhrMcestbz8OqzbPEG72LJlDFW9tqRmzr9PyirC4eRdk5/TZtKQ2x47zn
eTkXPHxtTPvAHhLiCgBuB8nqJumG/gdBbUg8UI6dRN0AHyezfWUMluZ4Fw9PmB2il9ziGQCXTAew
bsviVJVtNYSlbYAGLtqVJ96eb3zH9tcQAbi+gTWJJpoo+3HIM4xTcVeFukieMUBVr8YkqSNM3PTD
hp6ZuzejlPEVOi+QyqfoVTtV+XX2W9f44+7/6QL/9YL+EgV4uaCOFJJzqOtZpi/FL2OziV9YS14s
DnTW3HqiQdReO7YHxhk13Huols761mc82O5K9RJMPVQf3MVdc/aZ6nldMn/6sTb5eiB/qyZ5IioI
5LNX/dgK5ifCqrTH65Q4Jnlgmi7+mzfv/jTL/ft7tx2XLFahLCLAxS9z8jmg+rxZaBri/am3zMlH
OAYx6bqGBiKakpHxlwflz7vxrxfL+nkI/h9f8PKG/jKfDug9SVi5mB93sYrDBC6Kiy28QjmwHxYb
OVk5mIln79ocJGjz8pSv+W2ei+s2Wl5FNG47rw3mbPqX5qn/eF8YRzyPZw/MpZQ/vy/RdvPEDe9w
7kCEp+1cXRvZ/K9FyP75KpZQjiu57I765Vapja7plKK+wcnfY5WxWuwbw/g3H+rv8V7/MWr7+8u4
rjJ903aVjdz3y2i7lNmqbQY5NipFat/gIMLpXltRfBT5FL0kHG/FRotmeTXd1nxpHdcoaZ6b6Wdm
xVMFvvQK9cvOqX0qHyGpXxMyaIrsuyVyDub2GlnbdZjdZDt7cxVGme3V6DBzkNTjoRb+cGfJuUi3
aR7XjyOWyjcAu+714hRtFzhRvo21qNDmObMwfSk6pm9LK7/CTCpy+rsMLchSYnz7/d77l7ap/x7e
867+Xj727ffv/c1n/SsI9PJ6X6t6Yd426Vl5/3z9yy7x0xfbEtFkeYCstZy/d0Pe/59F+vKd/91/
/HPfeVpq9h3mbcr+8ttiXZV/3X2sy430X+9XMD6nz+UffuCP/Upav1mOCUxJSu4V9hdGv//cr35D
8vLYqtgn+BdPspP9uV8pfkhJabJhuYqd7vJDf25XjvoN7qePscy1lIub1ftXdquf1ydUI9PxLfoq
7H8mg5C/hoZ4dln5a12voZ1YzYNrWPW9W5Geh3urxvFHDtx0/sul+U9WqMuk+388O5dXZB1Xjq0U
awFU019WxFUquigtR1s7N8rn2mEnSdj6/iapTV3Wk19fxucqSa6gL+xf40z9cjCwtcVOuETF8Io9
1HgEC0CPlw5xvvFpvzwx06Awf5i9R3eg6O3HvK87vGMNh91NlZg9U2INSlYoO5cAE9wqVbdtB8Gs
2e8Xx21z2kP5PPciQNrJs03x+yROaRbWjQZo2ofx0lYrikNlzjs1jST6tQ1ndRsWL1YAMVpsoCZE
drpmg82Qo59r2phMQUa3HNuHb6bWhb6c0bEhO7qyPlPGop7wfwo7oK2QxcepK6fHpE3IBWwohV96
T1f9prcqmqzKrTp/U8gpo9xznWK8jiaVPco8vbjjcKumm75g4PC+WmRe7FcvS9RhtS3TDfwks67b
TmUXx8DcMaY1MrQXWJjErpam1tWW2q+9NRYSh1iGHFoTBcN0dvA/Sk4I+NLJVzLzxr4vM03jnGqp
OmbrTG4ug/JcKW1eCmJTaj3/zQ74j3c0tZSgacWtbRIpfTme/WUDHM2lorwzZNhIfO1DZFgbrHOk
WNhlFmhTq7+5034JrPj9hubZ8bBxXW43Rn5+fsGEdCIkKSZc87WmH0cocq5Oqp3HZOvIOr3rYiGa
bc8owNkfe+YYAetRmiBVwgFEQeKI1ug5tsMyW9I3h7TbLxLXUroxGUKbGCV0rB/ZglF9ZzRLvmsN
rx7pn4/iPLJVXz6qGHcNAqzcrPOEMD4WLTNbVgT53ojSSm663Gj8XZTWyVVOYLmFGEiaKtPtmCQQ
+ivjpRu7eiZ2y8cd2jR9e50VTVoGDtifiLHwWH+sZcWc3j9fCn4+q/xx5Szfs3yX/4Iq/uVM4OPk
9whZtcJiInzNTTi94R9yD1Gn6V8V2O5q3/qbAI5fgNt/vChTIcLhHGJ79q/xglamBic3YyuMI6m+
FHBOwsSRVeD4BA9sumlIz3lMx8wbdPxU2bTncU4VzZbB4volRgAOVea02MdSvHCxkfCBOqY55fvc
yps3Ga0MBEMhIfHN46f8y6T+P79qv6OXf17alOkpy7Ec21FC/HqUgp/u4UGNZFiUTJiFHe/7WJT5
ZeJzHlEIun6J7nNape7W0eZabiLyYT1GAAqeVeYmijksk7moIXJhTQ0arIzzBhB5bG9iBAEi25pu
YMC7HoejG2MWwKEf0TbzZSvuCj2bCcl0Hb3eJTVIF/nnf91l+f/lj8Ndz8mNeCCpKKN+fpqgSJW4
oQhHTfN52eZz+fa/OTuvHceRbIt+EQEGGXSvkiiTvrKyTNYLUZbeBv3X38Wal5KBhL7dg0EPelA0
CoY5Z++1y3mu72nP2Tfeo1h2aceXch1WXo4WDucKNnPHl0q5i6YbZ20xodOSidIRR/uMyz1ZW0rV
KB2Yvl+szit+13Mc37u2REmWmkUqbmwozz8E1zVZgV3DZlX8mwD+75wFGCGbSEOJfDxYUAgT8WWu
Fw907S4NuxFHAKGH0fb6m5bnV/VcBhK3bQjXEvJkF4sIIa1zp41oBU1Es7U5utBtgr/ryUTpBT8o
GfBZoqFy1yVhCgppLCNmNVG+k7vEVbNYzVHmTLAxyh7tmBFaz2ZbJJQVqaIAXaCrHDxIDncNZa2o
pNjUae5rj/kV0yatlHszDjOTbF/CQ9ZlJ/rnzk37epsh98nvaK/GX6yI2WdVlTP6OTzIODXp1HfM
oZ6m6WhHTfnZgW5fHsyppXUdLvWyx2Tq4r3IA0mWDjvkA+HltHryJMmf6X0ssrp6mnfKKyBAY0Yc
JQD7DnPq9fd7thAJHYMUnEoE89IR8mRdAFodBl4TZb6R997vvHPaO4RI1n5MomCrpygH/j/XswS/
Jb8pJ87j4TyyGhiGnWd+rKpwCwB5wjdeoxfprRbJ6pShRbt+xbNvVei4gl1bUGtxMOudkFonPDi2
CMvMN+VIDySNxG5S0XSPFWJ4u36pk4Qtpu3lWraJpIQ9Iye75V7+WdYhGMBqZfsBwmikENvG5o6i
Oka4tEPeDflA7zYc+kZctEH1cY4WZgt8ZTAOMYLlPzfuZpkajqYO7kYwY7A/dzyqTWe/rR1URlNl
Ph+oaA+ZZ0xPgMax0Vh9imOEJChkSfOv0e1ALlqN+mRYNnF7rQ22fhLgiZu43hVBfRODelx9+t97
MoTDvTkOi9zf3co/70kTVjDU+El8c4wDrP5pKcAVTWz1EH1YCaWmqUrQm7EkoKmJg3lNqyD/NmtN
HKw0bIN0NaeAc7NBs4gSS98DVqVn7u4dq6RpUWcUZe/hs2jN7vpLvTCa+HltlCS2aS4npuNfOBjr
OTGH2Nuk2mTvEUaiZ8wD/VXX6MRev9T51C90qkpSSMEMwS7x5FrWwCyOQELblFMhfrT11O4TGebf
0e6LJ1e24TfsVvahyrt52yvD/WFF9Xxj43hhflhOhAwifi62jidfz0zxrQ9tO9gkLLLxdtRl+dbZ
eUKLYm4ibFYKT96N517+zJNxy0Mb7IyZJjy+2+N3nOgmhrUqDzZZHIFiaFWuJxt8WDUtZBo6n2j5
tM8hUrJuk6H7WgOQhO7S2fxq67IgU4E2RO/Ym7CrS3MzoA7YTp2RFWvUkM6nZO6QUdaVTn+qyO1q
e+Puz850LBscfdltW7Ztm39hlP+MbYJQp2XGcTaWnlrxOqtHBOo2+IGBkHE76dYpBThc1+zv+g18
AhqNKODowObczU9QZlq+dRAHNwtnwehv3J6zbE1OXi77MaYn/lBTP6v1ySqcMG/2zgaGIFaioWkm
DZZsMDwPwYD1zmY0vmC3Jg2u1wftHkyFUGuDKJWlSeMmi+ZCi2ljRZ56GBP06Curr/NmYyk3yTaa
iLQBdSSGoAwpIZXOtGh+a6NoWSA15ENYdAA10IWzBPB5T2XZSnlV0X0yw2YcN10XRW+Y09FqpVyh
fx/CeIwe49nmbBBbSfqEbmd461Rr/JS5m/3xKpK2VsjY7Q62jAH/ClqAaWwz3cvmlcIeQ6c1tNzn
SXjzx8Dox98FzlP1aIURx5ne0VrGS5/gL0AfUtsINUxyHRkqzQvyj+B9Tpz+VSV1BPxhtvq9SmxO
rXMQ5u+Q1OxfqTmq38IqAqxieqTw0c1d9h1JYIVHXRWLFDI00SsFTZ4xmMEl2yuT/GZt17ll1YLu
GMIbx4cLH63Nkqfz7VDPocR4/AFR6fXMyqwgtDRj9Vg2htoU6E0R/aniEI7sT26M+bNNKqdtRJsU
jw2TxVY/OSO1VZ8UCO20TQ+o62MzTBKMcoVwrsuiOzcoOd6GkwN8JnPUTzxz3ZZCzi3C76WnZq5k
W7FMGmxojp/aovFmFK1CrprIaT+LfD7QNSigT3c/ximOXq8/9KXLLYsqiz4LmSlOXrJbzLmXGm6w
QSCDLFO4lEALMf/MW/ByA8yPW9Pi39SBk0+X5oJrw+UxaSmdzotWo6Hu1HjLUei1PQaQ3knLdVfU
EdggAlCBF+U0f1fEww7Y1RKEfatcl81bn+QQA90xcBA0FjoftUsvAXc+W7ENJfgRxRm14jct6tJk
086j/qNMs0RfFdqk1N6aFzn+jH06WZlRokfrJk8R46J3tvegL2IDDaUXv6Z1EkYLO6jA4Jm7QPS8
DFEUi8TiZkT9jRqcsDD1JizqSciIR/eZQDsFe8CVv1v4xig5GojT6QLcC93Ewy+OAkDsIAIEYJ9w
ee4cbZ5/WcySwOxYIZ9kp0U/usycEl+kY2RuOpGwY0bWv5AdgoQ+7NjN2aMYYLEQk5nC+mX/5qLH
nzUax443z95dP0TDN5oOGu68XOrfgsFN9A2eNKyUdVQOP2ibd/EKQJL7Ok0FGsiRHvESsVl1r7MS
ab0eCRlAyoMwHL2Wir9V6DIEp89qoKpu2vGjMw4uK0GS4ipwAJQ8l6qrE+DgUC0RhBnCRCJadNTC
JgxpK6PUgFHUrS3SFYJaqa1tkCIPAK0b1hDL0b7GQRwhCXFwItpSt5/4AKqvVj8MAweXsv2t92OO
3A719b5BV/JHpG4EPlPK/GWKWvtT1ZXeSyO7+qNCh/158kzaxXhbhxCMX8q6rrxBuqvB0IYEI7EW
YuIy0mKV9JoH/c9qtRARC/CXVR+XzZcIUAQN9lbYOHO9WVNrjKvuW1KQ77Cak0p7lFZHzpGY2V0h
gC8RdeSJl97Z9qTr+6TMk+fUseg8yAiGIogNKG0W+AFM+sMQdt//6/crjKUzIuRyvjZPd8duTOFK
eIWzmXqY9KyAMLngCD5ZkaRyhQLWv369852jQHtse/A6LGp+p3kleVTKGLYNC28OrYcfKXirGy3/
jASruXHkuTA1LYcrm8oLOzaqfsczIdj61CrjlKkpbdzPsZulT+6gCbyQWJAov3k3pqbzR6NxQHXR
tZdOARv64+uJ3uyc0lIeAg4sY27eQFkMsRDlYLK219/ipU0xixp7Q4OGhMd/HV8LRLCWIhz0Ni0h
p3yGmWc9FqMLRC6ZhO9gMvs0y1Cl6FjiATdqrz4MaVeHNx75wgnGNZeXq9P+4Gx5suKZKC1mmfTe
Bprc5O1Vs7iDhzTKX0ACxDoGGa1OMR/gigRVl6Axuv4ezsoi9Gok+0wqhLTyuY/j1+A2mchNctA3
MV3RDx6kIrznjrPB6RlsvVCfHiNcgDcOP5cemuhrG2IQVcmzw48GP8Mqx4xxBeNw2EX0CWIUYKZl
rGa31NmLNfZz3uPYE14b38B/XxjUjGkeletzD6eZPEZpi6ZMQUGGDlnPcYO+qRJtt8ZiCbGuq1T1
fv0Vc9bgJZ4suPSdEHHYgAFMVHHHL9nAbx8TRoEwKbTTeCuaWf8epp0CLNZg1tj33jS6G9vKwoIU
ZjcQWxEJy/7QN2bUbjxZDr/YlSAbmoyu/D5zvFIoPPFobF19mcQLnIOoZIGW5WuEhSYo+nCOXpyg
SX4A8OFM0FABfcxMliqcZW34NWZnX/rDIrhYlcPoNNvSq+2vumPMxNO5I6sdOmwghwkb4kdEVJhI
QzS9X0qvHboNs6BnrrUI1d5qqKTlrqYkB6bmUH3xbelSRfUQ1xMGbU7hSnVhxuw8YK+bNAEnc84H
CnExpZ2fhcLW6vexMXwbCtulRRZgmxh4fJSL6Pvh+npG+d1x+lFtgx7z2Xo2mItx62APWo0hak0w
zC7ijc7UFgrmYieaWxIafI+Q7GQtzTldateG9pbhuwpXUTEm9TqvWwj+qou07ywjbbmqoimPVooE
DRSLBEUTtkZ5XqNREbW/cWFZrw02wT9sXWNwQHWIsztO9DbZDLjM/qATx1GaKeLjN1lpDh/hj6Sa
P47VVINJErJG1Jd2wDXbKDJBEAA+hEI5NCEYUV3/kAde1RFK0qn9QEGQugR1QQf4Rxplu7l31G8v
FnW80kuofgVtEQqUcmoJB2SLcUfwu4Ht1zArJPNzYASULsyq/jJm9fCT6YeaqpNmqlvnuFcOZsXG
hVPU1NDnY7vRrIyxlL+YerrlVFmMw04viVR6NqeohxxaKTvcICfhT8nhD8gHejyzOIgwUUCWgzAw
ttjz5wGWV5nWvt6G1FNpMbrWujRinhkoYf9tyEkt2CknTiuiIjrnK1nfdraC1uSx8GNCo7WAadJa
o7KVH3qzmce9PWjoncMmGDcQgcafejRaP0NiAmPchpr3hx2a5dy5qVmWu9jtnHifTbpFKiY1HQ0z
s1v+MecZnXxCqeHBIsawX6OFbtATF0EPLWGW03tvqPG+YtjEjwBnAHqUkUy+tG4hfwrwN0QS1BpT
UWyPtPK8uiRexYhrsmgmd8IG6WjdJFZmZSH1G0GR+rXVYO6RAWa7Vc+hrMVFUpYLSU9o1trCyqmg
c0a9tfHSonjjTkD8GHGUZSgN59E8AKqW8X2ThMrYgl0JoxvHrPM5XxieoOXA+Z1wm0Ud9m91cUq8
JsvI9drETUEtBKTRsu0cajampj4lBxWW0S4t1a0199I0aNL6p4BK0U6eCklQ5FqjO1GHythG0ZGL
IKA5vRx3ZYssUyMP1ndqe/yg5z1J1LKkFH99Jr6wv0DeLLy/9Uy2GSeFMKeFX6WplG86too7qy8F
aV4zc4kX3chquPCKdc5XyLjYydDwW/79P8WbtmpV6IzSReiCZXrV9gB6RDyEvzTc3Durssxtj0nv
xmJ+/nxsRQX8TDo8woEieHzVSbmtrgMV2+RZOe9ZG6ZdZ83mJ1oxH6+/yfMVnCst2yfpuWgzTrty
02hmet1TnDJmvXxM7RCDVZE2lCXM9NnJeaFsvu3uq8LLc/3KF57RZJ+EyMyjiWr/LZ3/82aTuAkF
skHerD2IJ70kh3qOpPt55n3e+E7+ltiO1218p+wSF5WltWhGjt+nVfSh3snW22htFvbv1YSCrevb
cFpn9Pk3dJvlfIfB3p4RFUNx4J70FhzwXMEOMKsQd9gUSdhtaVQ0N44dF94DpU3DcmmNmjqj+vje
HAIsest1gs2QJsOjl1qmL3GK70ioKf7zZyNA9Rsu4i/EOMbpYCahuIVvCY3BaWKKPyASQXG0Ru/z
v9tbG9LzSYKLUSg2kJuxU7BPx7BpZ/OkSW8DZj4MdzlsK5gbUy44RWtyXIeuVh7o3woIlHBIn1M8
QM5//44khx46SPz+3tkWkVZALsZKD2CO1QCpRy36VrZjjpuINuCH6+P5wkxBZxudp4Uml+F88rwN
RT1pp6WLc22qFe5SrybWi9k52QpJ+nJsRPpnkirqG9vgC9eleMzktFTx+Ad5PH6q0JL1OIHkb8gS
9wdbJJQsU73+rPKwXNXh0O7iFpX7f3+1aFU4uS79bpRmy+78n893tAMyAwOJhc2yhLtzJkYrm6ui
9B12YTfqlxdmKZ4QCRabVNNg13R8sUJ3NFXxffgJZXPfLXQwP5p0XL/HuPhrmlp5MK3BgWYPTin2
r/+wFz5Qx+Pz1JmLecmnGTVOSgY5iooIyKsbfix61cEMGPRHDU7yjUtd+C05nLOwSSk5X5w2X1PX
BWViIsER8IDJpZOV5geZS9pvTpm48HM9dUBOqeA/TwwGj2dRIEZToLMaHL/f2iowtpk0YYUynT+O
XpdfdNdNDiLorf31t7kMx+Op+PhSJz+lOcDEGQw6onHIiX6d5YlGUQdF1Y3P4vx0CMLVkEuxg8I3
fc/jR6I42UG5nFI/wWX44Lquei7oZz1oxYxiDeXY9vpznUiYl6qvIWwUe+DWJQfcUwlIx9kqMZo0
83G+ATsqk9zDVl83iYQfPcsKu3EzfKy9yBu3LlioDym1wi+0zppdQFsH26smtGRbUCnCc24uAX85
9rNNNWXJwRIBzdnrd/y3/n36U7isiJzdLdSG1snMgf0NA3rjod8gi+Yx6pu4QDMaZp+iAS7wM0xB
cH2ws0CzA1X1QH6xn/zTOTn2XK0BMrnqvQwLPq4p56uOyKLdtGUCRt+oS+dbk1W0NMxUBR/73Iy+
5WQQvCSzsJo7RD/9p3x2JRucXOKwNKSVGyuL9A3rxtJ//vFSEVok+Iw6BNzWycgWTm5y6oEHrMb4
PRyJGBzd9HsQSOPt+tsUFwY2FQFWAA/BPIJ/83jA4e9zcgcojm9SHt4OuRLb1Ozdl9ZNzCcq1/NL
qdfDa8fZ6EmWHsEUVhwAKoqg4DupKIi7KnIiXQKHPs31ezufPilsoi5knhbo/U4D1Oeqz7wqjiM/
EqCA4tl9j+w+uatzKnSgrKKtaIP5EFtzdGOI/VURngwx6YlF/OCx2UPdePxS3Bgc1lh5dKxzcqw2
KtPFPtbJJ904YGOcrcGO4GDKVJjbLJ0M580KQ/XL0DvMy0Gvxgxm5EC9JJgGnPJI05yv6NzjfJdj
XfV211/TBbUGJymmjaVsqSNFMU7u1hFh2JVUNJRDLUO2Uw6drh4zoP194sEhhnUDFjLK76G09StR
dKbyZeElTxwJvd/X7+bCeOJmqCmisOY/f8fbPwssC72LrR91FT9Lvm0Krf9tme6tuOIL0ySuJASn
RHcaaLdPpsmao4Zs54B69+IrZAC3W2OGGug4HfDCOuSMf/2xzr+TRbnmSspoLvIb3Vue+5/nyqfK
KOsmtnwdIHTIebnK3iB7AUfutGCrlZF4iRAA7aypag4edTYig0NLpysMDPgjTmn9oZ2Jt48FLazr
93a2ZYVuQBET4SNNS2mfZvLWSaf3dWNbUNaVC2gNGEhOPswEE1pXxAntyrHGGqwgg76By7CAx4Hy
TG7cxdkmgLtABWy4OpsrjzPu8QuawlbL87J3fRAfA/o22pYopRHktBiucyCudyHD0b/+6H9z64++
VI6BdBD5Rk0O1LRNj6/aGuGglXES+J1aqDZKyrmG3mwXUOHNPqUIV9iJuQ2zwHw1gGGCCLTVT76F
4cegAnA+lQmJZxrnOlk1puYFq9h1qXORhBZ8N0q9ggVTzzZE6jYb/jgD6nem/QwiGi7f/sMAifMD
W1kYZNQiSWrCaS7F2gYzvXPjMclXGfThH5adlEvOTyhesl7PHNIfhxAoiUwcYy1D3FYita1iDa8s
iF7YL/fWXQZbwL6xi7nwG3mmRPfDV7hsTE9/I5wzdWU2jR87MJuLCaRqa5shyFadGJA22nKS9m4N
jLMZge0MNefFWSbEstYc/0STGq2pLivl1xzcwKsXGsHMo0NcwPWxcN5SWfZNhu1xUORvVrTjC3UQ
G6pKzDyda4rHjhV2rY1WuJMJAYS1W9Qb8ranvRc1eAWsjpSfaBSfr9/EpTfMNpi6Pl8Ak+DJwyID
M2voT43fwBteYvMm2PwEJI+TMv3UlvUepXB0Kxn2bKXky9Npy1ErYBGgb3D85AItEMLMUfljocxD
MZdkU+lafLAj7EkRzoTd1KjvRM/od//1cRftGMoMOpAe7pmThRI9tlF0qVA+qm7v3aCTtE47yPir
yQN3AGvAAJ8sEk3eWKHP5n8eeBlQzMj85Z2WBJo5yTE/1yisyQV6GjGb7nAy64e+zcX9kCfdj+vP
eb7GLhdkN8Lrtan7nKokGkDnbT7Hyo+9VAe9lLDlIyssgBBQCDgDIQYLO2lyZ90Ks1brzGmnp3oY
6czHRqN3N8b6ueNmuR8SG6hn2miM7GUc/rMclZoTjSwqytfIY4QBQC4MzBEkxuROmYmWZDAumsJe
tRhEiJaMkkVnDcffwA5cB/XaoSx0r0O3ye7cGoudj/1EDXjl0Hb5UQ+QY8XMKSpoiwOdbEObo9/E
2CXwwsc5eR7YNy64mGbZYxua75HKCNkvxBCzWRItDcDgMPoeYMkn7/BTQWwOwCz7jRso9Sk1BiLn
EqlzU1kX289RlwWQHE3zq2mOKQiDoY4+61gWycJQcw/HWArgEGOo1wfAHIbawQmPvmKmsJ7mIZ9g
N9G22hMIaKbIcNFk+rgtzGBjAa4efwUEdTTUGACHk5lVA5OuZ0GSRJLWXvzWeCreOVkMmq6Ih6jc
g8mb6gN75XAriA/LDybng0/FICj74++ZzT1mAVRAeH0hVKR95+xp5uou6pF8+gMHYgH+1DESueuD
cPmYjtc67FycB5jAqQmi1Tn+zauQJtIQV6XfaFO/R53kwAZNZmgvsNGvX+p/tdqTi1Heoz7PIZRG
mH6ysNYVrHMrhKqUcnJsv/aaxCVN9pqgp7Do4bRBc35wUA1o2I7x+M72yDQ+FmrJA2FvpP9MLDX2
aBqzErjt3Dd/BMEV2sbVtXmC9x62n1IKqc6hWfSHd5mmj8YDtKocwXhDLCYGH6d/89qmFJvGnmy5
SYhsZKFs0+IjEFwzWle1Rj1wHDmcbnpUd588wEEcRZDWuy9k67DRGfGu5psAsQ/Qf53smlXnYMzp
O1V1AOvwVq29MiKFGTgdwieJVdx6sMjfq/cce71naKL1rywGxY/ifqFXZUgaP4hp0p2NlwH6wQEt
kRgCetc+lswEuu+EUflAfxMqGMcBVd859Zy3RI1QZFqPjDvQeFZefku1tkfV0tpQ9N08Aq9qDbaz
90oV9tt0pAPNnGMBT0DpDWsWJaFcN/RZyfXLODdt7JxD4jbAWy59TBvOtJAfin2c2yHhXXkrfsVO
VOdfZdib1mZsdWrClJH1gw1hBEHPaCWE78LFJgAYY80vtjOV4QPUDh97wIhfiJFlSHuFiOUTSPfS
XEsUOJAlpDUFH6awxt49tKkj1ugb2nc09rKndWPGv5WR1uQ7pEE77qKJJh0yHpjaq6xrJLYp2l/s
bvKeBC00AfG3JvJQD2ke4q1+0nxHtE62byJFEmIXtkP2xnBX6XPTt8OHLHRI15sCbA2bNiHNBehH
JbcqiYd+4yVREr+UVTe+jmYYy13bFRXwOc2eNg4gNblmX0joqh4QkkISMXU78mFsuDCepSXzatIn
lexUkIObDqoJnpXiL2vXeHSldl6VzljpBDF3gCRl84f2Y+JucV3WzbrMLOt7TLLe+Ijvk25nEJnz
Uxg486uqdf1rg6hDAUoLwYwPhhd/tbSSUDVrVOotFSM+IpF23BSJYiXzSOpMT8hdwh82rgmCybsg
pzSj+vBX6HCko2uFHItUyS4mk9IWbflBhaSyfzA7e6YgkfTuD6SrxPElBFJ87eLOers+P1xYfxc3
C14WZDLsu43jqcisG1YHAhLI8rSHV4iz0WEKil8u/roPVBluaY4u7G+WIt/SL2S/zwJ8fLnQqgvg
ombnkyOWkpHs2BzwQI+lVCjSzkdkU2+xd0KxQsH2fP1Rz3d0FnUcD4Wks5Q4zeXe/llpJ6MddcZN
7s9FEVECIwVz0Qjsi9pAidSOxldwvfON9f3C++XsTH2aW2eLY5xc1Ko5m/T1CI3GzdHhlaDfUhSV
W1eOBgDQwdr954fkeuzNsViwxHgnv2fXSYhZIUtLUYCirmyTc5A9dbijVHtwgNBQ9stvyXAubapM
i3bhUudiG3cqyteE3uhmSw1Ja2Gh+1kRueAugnBCa5wOBALUZSjuynCJd0Fa3mafXCcq6j1CMPur
gm92Kyv+0mvn+OBywkKAy1H/+LdWOrSKyY5BEWle9LkGz7fyogmNVqxmvynHW5/RhRV9qTBhCaeT
SRPtZFynqi+IcZadb1Rl8lqTJnJAieM9IL+Jb/zC54VeenVLy50+BHtxrNrHzxZXkTOYXTL4nGnN
PQqF7FDx/90E7O19igKtn9WxRvBGImhVhOASMoGiUpGGwTE1NVcl2b/b2jYGc1U7oJkIe8u3utFa
7ub6YLxwkANdwb7Wsg2HFo04PcjZOhXRToIBVSr7jGsufK6yYnqTVTzDVBvC4Z18J51AP9P6iGas
3aeQzG69sPOyCrFQlBUWTTTtsdPBECxdncIhRokaXpruZGuH+VsOPw+nJKJPoqrSqf4YCUVceB8n
gsD3Ks0/deYsvoSspYspOq+eBjTbP5Mq1u/mBEsaEv8sqxE9lf0XJNLBRxmI+cbsfGHKQsDO8QAh
O2Wh0+pYGYdxYauZ0FJvdO47pK1+C4DyXq+Kyk8Q8xMNkeY3tozLGfNkw0j1mCMSh2+LftPJt6OF
6CXdlj6X4yZqY1hF87msQmDu/31wMAkbnPyo/5kc+Y/HMRqKxGbeROdVdua0TUa3eG+UET65apAI
b52p2ed11W6zSNbVdtm1PwQiKP4f75hGMZomJk2XTtvxbRAc3KWWW3U+vYhpJwdd3DczYciULZOH
Qs2/BEv3jQPA+fTEiY+GO/UuSirU/I6viWDD88KMa8ZFkh0y0jx/xFiT3TVHQBKeosC8v/Gylz/x
+EflsMs5G4swtUWS/46vmGS23eX63EFVEDLf9NloLNKnbMl3EJSqBGS+xcZrINiDo0YY0Ajb4gku
TPBNSzvx+8b9LBPi6f14HMQXzSgt3NOZgdpCHgCvHBbyY4SBjDnChHK51wYXtdaSfE1EcP9IVuDi
pQVYBkk1fL9+E+emdjymbEZ09gO03rxTmYvn9Y0CnDn4nTCV8KsZyf/ayAvvfvLsdFjPjcaNuLia
KUjLpvlQk08Kx3Fy5QcntIinM9qwX4L5muY9sMc68xNRaeNmpJrxPmkBLni7T5sDSX0ZOUYNCTac
gCPjFrfjvM/BJEvLz6MCT+MAL9Xxz9tTnojDvh58rEYEQJez2kOozhJ2WOCFQZISIMVp7JBSy/RL
LRYmQkbU+SucUlRAdfgZVRuXB0dV+V0c6RVbeLPaX3/f5/OwjQ5i6U4u8wqcr+ObrNoRgEfejb7F
7n2HxxdHfFGic0NE+4p3YHzpi04/5IghfRB6zY0P/eLlKRjqQKWwwdknHx3Vs2REHzaBTOgBfvWJ
2ZAJ43QO0YxOqblr1dD2RvEKYXpVyNGCMJvkgXZjG/q3EXsy9NmH0gwEuEbD4/Q1zJZLF8pA9cIy
VJHWWMxJ9BCLrhPPaFNxIYV00F7wVyAUIgRUe7IM8NBsXXLvzivaIt3bkWnCXyiHbgIO60KByMQM
caWe6jFe9YKz7sojBAUiFe1X42AGiBPwHUZmfZAaGVmFmVDoLvSaPelYyBzxLdnYYk32UbKv8xRA
X9ZH/Apjh+Z3aqzoHpwojHAY7jgYSe4L98bsqGBbwI+H9+6FyaHJioSSbaQTwFOCc4dY2drqO9FL
1WcSfuTrkhKTfhoCGII1B4R6ZU9sjF2DbMHd5HrywentwltT7dZvqOjOt2dob3Ao6Rw+EFCcbpn6
qaWu1Us+dHLkHwqwoqusVAxyoyy21wf53xPTyc/LXpj2ySL4YVVZltd/jhmDN3s6BP3Bp8Rdk5Or
Cw6j5F7AtVsFiTQaP6LmkT8JLQR5yDLQZdgdx9n5KVRT6wcp2tb4ohea/un6nV1YdGgp4tRi20g9
+7S2jFSxq5UyWh+invZuRUGxwaZQ/xh69QUwzLy5frkL+1SHVptc9G5UsgGuHL+Inqjqri2WwlNo
YkYmZb7NC9I3Ip1jdthn3dbJ9NK8C9q2IoeM5YCg1LzMxHYcVJ/7SNHKnnypHlVsOdh40qvZxDuW
Nqp/6YMxeOmRf8sbt30+VBy2iayVNAgpwsuT2hyhSwOxVTMscDegiZS0Xb/tmmG4rxSUhP9+MS7F
nGQg2EDjeTJWFEtLOBkzWCBRO3fpWC5hfPS9QnptNy51PvuxxLEHXqY/SoH2ya6uyAKLomMx+4A4
B99wq/K7RmWaAFo7rIAp5+SNs8vcsmSGa5A85LBcHw/ne9mFFAlhYbH6WtJd/v0/34VDyAtNc2/2
LTbWP5GWOG+jV8LraKKK0GFEuj0acKt0bqw6fz/uow+S0GcqoAJtHBZunBPHF44AG/VBDQmjGXGZ
3XWhrj81JCOkjxbxo9U2alSV7AwMacMqHtgCwfctkjdLpJh29Gxwf9PzJfghZR+3Jep5dljfkWeu
kq4ihzWDNE68mzNN6NaDZRLnOcHo1iP7gzad2mo1zbkVrLtSIlO3g876KbXW/VqSrtGRRBXUaD9z
fXxtxlgf167dVeh2uLffNrX8ngS/vutXlCvD9KCUE92YFs5+F14Pb4aGOO5rxzsd8AgiI2mEpKov
tbgUok1eHZpWidJPh044q3bQwi1E3Jsm3WXEnf4u6LMNE6LAUpk5GRDgHQNOy1L3R2OIirsxMJol
OSQstA317PC9DPADrrDgUBvupKt9vT4ezz50nhvFGUJJGqkWR+rjYZGGeMCjVHHYy4hynFxrxBmY
iC0hRtnh+qXOvj2aO0gyDckoxGx35pOVBAIh3OUVqyLfTkk3fI4aGtPkpo2DHzWD/TBJTgOTh5PE
i4Jwd/36f+lMJ68aJSykOrhHFGlOGw5xrHOQCivhQyfC4YlBo6RS7mX1QxmIwoXqX2jFRnMDa5/F
OMXWciiomkKcSQBAAxaggpvr+njogxAPmz7N04Zqu0EA8SgJ74PpJj8Czg7czQRqrQU3kwTb3BGl
vmn10pjIQx6IcZvbsnqeRxY+7Kr4khL61bDkQjdEiNHk6sbQ/tvMO31uidxDXxSxkG2XH+afOcca
RGV2AdBYz+2G6k4HePtrNJ2oeepIVQtXY9OJbl2T0DOCzPdm47ENTeoknu7AHW3qydnlqoHQjqdr
3o9sCYN1U0CO/K9zI58eYgsdWbdH9taZdq+Ki2Ayl6q9Al2+wuo/L0Aa1x0fqYjawy7EwxatXGMO
4hvrwvl+hWvbFjgaXpAjbf1kV45nq2B6bA0QMYU2r6cpdj/1fTv94dUwHaUxhWdXUjFHq+M8NcBk
KywsUfgucSGt8dzGN76W86oRd4RukioxFEJG68nEQLZkmbg6o9Wkq/daFv10mJmijY1TJN6es1p5
17JKb6CVa68livbXOtHtG9PDpbGDkZ7PhmMzc9Sp5tfIgmFq0h6IgiPIGdT6Em+C47UZPWHAECQ0
CzP4WTlwP9aSJOJ9XzRWuo9aVKErHftfudKCqH1hXoPBYNa4uNc4yJuX69/22a7O5EgF2NIErOA6
ZxV1o7NjNy8d6QtwmE8lthiY4Il47eq5+JRlVfbjP18PlKHDVoLdERu7k08KJ3yHxhJ3p1vLgOAK
qYL7RNPSdyfsI5JBC6pKN76O84UCJS2FouXHMJE/nI7Q0oqjcCSFia+V+CnlgTLQ87RpVuaEYyJJ
SFQKyJnYurgL5hulmgujkdUJhAq1ZNyI9mmDHofyiJvclX4fUdBtiANcOIxVI+5VEpGVQGhJsddd
PNNikNUduad6dC+RsN4YkBd+aA7NvIKlJ83RcXlL/8xlBCtX5Khb0q86jJMttvjvijM0WYcz4Jb1
GKOb+z/OzmPHcSRK109EgN5sRYnKVNryZkOUa3pvg08/X+Rc4JYoQUQNCo1eNLpCEQxzzG82TuLl
Ewk1nqICPROUuC4jeNykDLOJLIwBUnGiljfgG5e3ykNrJ2gi//PGosZpSSlICYZ4477+Nb+s0mnX
zwWDuQOF6a5SUBDEXFkkxW9gIvUGpH+9nBgnEnZIZgYbChWp1XJi9jRrQ9JEQWoZSEwi/HiCLSK6
vTaF1ikG67a1jdeB1tuICNXBV5DxBgq0Zx8QwROucktVDrwf9iN8eUw/+6Z6p6L1AlFdr/zOHTYx
pW/31N9voBwW1WWN1gy6jYDRz4cd9TJ05jRCNzuZ9WciWa8O8rmZv2r4/IW72uuN36YaKqhWYSs6
H9Dz004ezeF+14WhJ4kymvqKAghicKPdGSqt7grzAj2N3yG+O5PGl4aFrUQnovdNbJQfbFAD6HCq
2fB7QvBwCsIqknzSEqu0PlGHLwUGkNFOtRbbIeK2BxTolE7NfYF08REvlkx/hr7d/FmKHO+DCKPV
YAJ5op66dB5Oetk4yFaMSfw9ToAZ0D6tR7FTu8rBskJMFOkrpSWGcaVzt6vUCz45iwU7A4uV8UcE
2L+VbfRo3Muwh78KSPwfdglupsVCgO0nFQ15UUFB82Ozr/5kcQuWJeU2x+c5FHMKWjVl4m2rhOYe
9JLy6tH6jQ+hcNJHYUnnkynBMNFT+daHNMN8g8a4kf4iSUA9o2SjhbvZs9tPISEoVnmNjjqpZglt
2NHgpm43DUb2pKgJtA9IwJhmKzkq/rukk4rundZGOlo+Src8o/uT4rOC1xqZgmko7S6iVIm5ere8
wxkJ6VhPHxVMKcuSXCIukkaQZjUGkjBAFoKxqsc/ducSFSKY2H2t6Mj+6ccKrUGyXheUWx9VX/Wi
FWieTqJ5gGKJOTsIlgldl1SL/+PmxLInnW2cKIdh9gSw8xAZOVGYS41WSYgOUgq84IszqFp0l5Zq
ehfqzoQQpga2DeH9uAZX2qpSdM5EzBXj5qovfUIODEzo0MYnWiMRlsIpPcMdQi+K9ZmX2QACMtKc
gfiLFd3Oi7yFGoM+9NG9MWh2hOaW0jqAn8bZ8RHXFb+xBYWlPsFuNzESSvKnASw34mEDDkVhaP12
gY7kPvQKSm7Q6+c9N+MYP1LFzb6nVsbJ1QpMQ/whixP8Q1DN+FXhRq/CXxidx6by0p8sHCRkS0EE
YeMRvHJfOf/blJF9LHqa58d4MSmJCMtG8UxZ8BfAZHo/dFW3d5HBfOwyMW50DGTpYXVt0HwhL0Rp
luhwfVtZoqoMJVfjIASCi4u0aY2PdVWGGzSZK5ciTRAEPGH9yPrAKpxwqUwvdt5HgUHPVDsoURa+
0F91Gt/G/+04pln6sdXsrY71ldWUThcGfUEpX7QOuJHPUCgUJ3HQjxEOT9Gi3SFyYzyTgnbPehjj
M377dbvA+XENI9ztuBYoP5oea7KLY+BnEJkGlkz0SrufwzL330j36xZ1ASX1Htwmiu8Ko0T2q4Vu
/rUfQxipqoZWgN83YZh/djobTFVBpfg5K+G43VlILeCLFkLM3utRp9R+12vaJ80r9N7vaF78Smjv
VkFZz6AsBA1PtHMSKMO7UFpX7kSZGQ9KWKjjDmVc8UIxymx3XqgbZYBfo/oYZzWupSLNzR7LvGZS
gF4VpQTosyNwSBgrYFQAZjjrqmb7RpobnwZFJ1eI8374YmcCaFDVKNhu0bio6U6oY9/Tc4gyHZHa
yGx87APrD4MlluE4o1S0BDB+NeQ6RK39rCsHRb8517mSU5FinE6PLOlwz2y0ibCvdLh3IuQi2gzo
zC7rYiwq6kovn0Mtmse9WtLJkgJ8S3qgzjqJI6fT+916lGF3i0XJFdsmL/sl1BzT8xr7rrvbH12/
3N2EjhDUuQJJQwnQzw+t02BUqaljFixGrFu+KCdkyF28PorIQhAht3LdbxHbDoa40u67ZVB8b8jC
yc+xjEtJqyd1YQGT/k9ZGgKSYz0hdU3GVfQJ/nyh6Tx4bitIwNUq2c9icXdeGxk+Yjel39rmjH21
VWIX3Yb/zUo1bIRsF20nJEXp5LhcR/C3iNBX9ctBdlXTySsC5ESweNTwTgZxj8dceUpGvfbojIVU
OKjK1f+pczTHxOmi+AVBLXL2Jv5lr0mDn8Fe1JV7V2MJqPsxftUIH42lrmwdwYsbDXQtNTpZbZI3
zeoGxWy5SIywrgNQCZpfNbAJEsDrP4Y8+TLG5lcmqX68vQHeWKjntyihJRJ0aLZQCKcCdL4BKhdB
laFu60C1KWHtDFzc7uYMQ7YDfmgUD9tYs0tfpxZWHEyllKZfSjGLfan3neV3QscfF6Hy/CMIuBIt
xKm3wxe7Ge3jFM6EbBzvFOSyk7ufEtgMxd6etaamCGMDa3ABzb4mkFn6J0N4C73VuWr3HRJNy/uh
io3kRY8NASPRdMC1xwmUwEKZBzgNYYZIkxn9iYbI+mIBIkygD3uzOGV6Xv9Y6JEj/Bz1dA0dt6fZ
pI5xru3dNCqfE2XufxbLGLGpYa0iNJJq/UcYsmZ+LFni93bONwo8LSu6e+phzhcSkGk8WUAxUc0B
E/JtmEbK+g5WVE+eCf6aEKEo/2txRKW5xSOJBHckyn3XcL5p3YbKEYk7nHuVaYnTfeVgL4fKJZBD
jD/C8Ws9axjWxEY2tPdaaw8x1J0c0Zmo8fJP/YKGz3EC7oqjoMZduN/YARebDi4X4n+2gf4uvZfV
posRqreX0c0D0x6d49RjN8qP3dcNJpe10xYPvRP3G8fyDRZysetoLICuoe1Frni+69piMVxM1tLA
SHHa3meRbpBlqGa3C+0GCOU4Nw7aOWN+ZwmOMNottvWpAhxbHvXYng10pxv9e5/j7PA4Ghj+PGNM
T+8GddjSICsbK+sJzmiGQLVaEO8YAlHjnY6V5BRwjY6E1GpYVi/eGPVPeCKIaZ/TBPLQQrcVqruR
4vzp21x5LTA++m3YBcqUt5f98n1HUxS5HWIXCjjuuqg1w/h0SlNkAf6X5UksCL6lESXtUrW9I5XG
aCNTlud4teJUqwCQwGWAPrEuNI5T3o5jLQW2ijjW0DnSyu7Jy/PleHte64ycC5dohZo5g1GTWqtV
W/jgLCVPQzCip/SUOm2FrmjbvYhWFxs798pQdKgNCRuhXwSp9HwTAXClXmjNedAB5TwiuQgWvrPd
V4pCygb55I2bulo+joisKtGEoCm+igJDPYK86iZJ0BetVQQK6fi4U4Bp3kXgALznaZzdP6HWhfeD
NYjf88CDPQw9wHw3HWwSuxzlUz9VLYEl7GKnd15tN/lzmLpLtFet3nj1snwgVhqAx+3ZOG186vsG
E81W0aJ7zqb134hBEFQ/bUAjiBrT8LmxTMmHLRYaPoIede+rVtd+ElVn2LDBKMw+hp296YxxuXVt
ztFboxYIJ03B83XHyRAQbt2zCqoyl/44eYP3AedS5UHJW5JyxR2nLZbyWxHg/ANI/AggYNqDAEjW
IKikyDW1m/BKTpXM83Zdb+nHLu2sh2JQ1BMkauuuwP1Hei8Of0wlEsJvXfzcPaO07jw8HHYW0p9P
bbnoA/K7UkbcK3Lg0hrutju9M6KN0OoysuJGRSgAkCcYCoL481Xi3iKYApYnYWFqgLYqsKUO/KPV
65nfoqx5zGez3Tjll0fCQ0xCukdo8s86gghrLDd5YjCZFg5m64gaWp9KJwcmVlMDvH3SZWh4/kWg
XkJPAh7mcomvJQxN2IXoCnVVsCy1d+hgZnlVHkDytw6jKLznCkk9H9KG+u32uBdzpDvMzFDysTRS
oLUEhLC5xWo0nIJWuJ+oOWC665qZGYjRaN7fHupipzMUfWDc/tAu5+JdnXrFnSGUzVodLLHI/hhF
Zx4pMBU/AQRQsXGiZSOlvSjlAvVCeI4mmI66BS7Xq3fR5Ip2266qgx6N0A9xWHQWtiRQB+uumY6F
pUG9iOOe/84DcqInWgaoq7kbt921n2ERf+KhAfiMAHoFRCrysUbEIG4DWA7KL+yvXR8gBj7GFlQw
6maT+WBWqWLANXTz3aACkRJuWW/c75erTyuSgAQ8oEuOsoaMCbpR6mItQ6DmmngaWuwMWTz3XsMk
VOVXYGW18ShfbGm2M7m7VHrghWRzn59ZbYQ/EyYJ8nt4N93lOsVOaDXpsYjm5cnyCgxWBpSu6R/m
G1WGy02NuBGdXuA/xOBAks9HHgfDbBektILEHjINLp0+4KFKcEtAlIYb07y4mpimVIvn7LDhKPWe
D8aZVQRM4y5wO8P4AfBAu+s6tcJKSZ/2HtzN+xkS9cagV2cIuhMtPFA3RH7ng7ajQQ8fg6zAJYHa
qzq8/ab29Lu8zvp/vQWZH8+TRyOHkiPg3fOhygx1yEj3usBQY3s3DCN21MP4xeyc6B97Ww7NHuTl
pKS1QzC31lCBnJIX9aQTVMaKcxLT3L+DIv8zTmO3B7lH4nH7QrrcoACW5CvIjUs/zV5dSDCJFdie
PT0dZcp/OWEW+84SuvbOtWhO7/S5MHA+p9m9V4Tlfrg9+OV5hPILRU4lCJLCdqt4K047rweFSMiq
5e4R492Ka0n3Hh21CB8hT/4fhuPUa5BuJRpsjYqhXoHXllbkwdIt5hMWoGI3NzTWrMjJvk3IEBxu
T+/yVFC14zMCjHsLYVe7RkZ4Y1zbTK+DfWMP9nxSyyHcN8NQ77ROUx7K2djCV10bFG1YiW4BpQDh
6HyrFoQfM1BE3s1B2IHAcPmI1M188OhIBJ1Z5Y92PUYbM708igZuREhmOEDbAeOujmLtCM+tzS4H
K6RnL0rtIh/Cttp7tFM27vBr80PehFTPpoAGyu58flHr6BPZch5MszY+lhlZWJgX6KzGhfsTTaUJ
SOWmuPIFYgAsHxgFsllawLTp10gusEHOoixWHti4cr6LpJ72cSnohwCN0u/RCcRTAS1TWhnojj0l
eTrs6sKzfrpYHeG2m6o/bm+ty2MLro0Si1SWg04gDSH/7owC74qw7GQre4VavZYCcupgkAkAdEey
Shp8O52h7L2qdf/5U7PwSGBq0BfY2N5qU8ekKK7ADiRQ6yz7PHbUUSy9Gu6TxN1yDbrgWDkeJB54
GWRIFJDZV+eztHrs+UgrHbymHO+ONMh5pou0vEoR77t8tIx2l1aDG0ypAV/ECmE8ZVr+OS/VLVjN
xU3FL2EPeFJDBSjf+h1HLMipC2t0wI0DD6r0+SON9+Sd6CI8rArT2ni8Lz6vB5lNchRBxhAlruEg
eVoaU2TYM9ZwM+7EnvtYeeANMK2tH1AtCF9NvI1/Do6u3N3eV5fzBGmMtrROGka/1lodZBYbr6R0
UYNmqCy6/eQ/JjLPL04W/chKfQswe204DVAFgYpL4WbdAE9QgdWrtNaCHq25XQUr+YhFBw2qidLq
ONTKr9vTu7KjSDNZW/D4NHnsdQ6VeKUqbGXRApUyzKvpTenLENnJsYqJgnciH5td6Nmkx2lWfE2t
UiVMTZzDYubiy+2f8qZsc5bt0PUwQTYAK5Gpx/qirgp+Ji3UBa5PoYqXKG27bjfOvBI0P8YouqvA
r/avap1qX6GNgJXzJiue9mRfvYlsc+kGeDaJ+pFGYU/MnBvLZ93hKjg0oaEtO6VRJ8vHT6YBkC1g
5Oy6srF7v0TJt0AlOsSEqozgcv1rRCG7OZLkxCKTb6zFNdGM6XOrm7SgAnkuAFc5zic8KavXxHRk
mJGnhwRZrn1uz1vAFXkf/L2kWI7AUifSpncHfGZNSezBEgw4WC1+Nhm6H1WufUrrsdqAUaxfIDmK
lJzj64GWuvhwM0oGZhuri19q+vIrdZLv5Wznz33iKU90hmjjxu2WVtDFA/S/g9JzgCYFhWytdT+5
JuSE0Vz8iGi+oWk4GqBF3WY/m5H+UWuRW8tryJE+2LXkQ9V77m7xRPmMbW97bJOx2bgori4CIRTx
N28wslLnV7M526hXeQn+6XXJveu8WeOyXgIEhYsMRTEaxwZ4y8bmeqsqrj4xtXLk4IlZyWjtVXhj
FWFLR7ZffAV7yV1oFN5RaTPvY2lW0e+0AcyR1oghdKM6H2EBl5Thm+g+18kyESkSz4DSmsALwRWb
TlncobYIeKzo869zhNlGlLvxxnt5IYTLlwPUBzOCa5rneu0gllbdjBo8sMLW7J1H26BNHiHnh8ya
EkE/sVsHZkbuqcg4xFPQmpm9x9nVOTh6qnwE5EmA06db5ccLpoL8VRL6CNKPK4gL8fz7aQrqcGWk
SzRjP33HTHzEr0WM3udpqdxTlYSKukewVYv2sTJQUTRRglF2Ra0OmIMbCv1P0nUsmFRFfVFQJPxc
24nxSoUwGXelBRAkuH1driNM+Xs52uR6JNFE8KvvPsK3LfsxEyD9ku4VYfDkNOCksh9seyuYvShW
vI0FVwuVAMlTePuif8GyptwmassBjSRZ4nzm5VfeKQqwrCgfh59NpJo7QFsp27tODkJxumAZ7Nr/
9/mSbkoAkww51pQaO+q4uHo0eytj+R2XMfCWUPM+an1nbnq9ySLE6kzJAIval3yKoAuc74WW1Bki
NNemsQz01zoR+wp1hTvwCRh34WaEv0KVOfecNv1YAAneZfMsml1thNO729NeBwQsvZREk0w5EHgX
AcGItz0HuVn8gk6M3+J3v49SszypaicQwFyMjWzijXm2nrtG+4JMG5oEeIXzuSvojYWMt2ChETb3
+gTi+9mq5o6GG+zQYed2IdDDXOmI9YdySG0/Alz/Y7DgFu5MaQ94yIy0RZMkVMTPMVWQTimHGDVS
x1iU48xNg8lYa7bfscE230X5XLBforq/t+zemjZu5WvLB5iQfUslk2t5lc1HovMsRIOo6XVFTuM5
U16iqFC4cDrJdA3N59uf68orQEkaJAsER4KpdbiIqn8apVUlfDtsZl/L4+ygzA5GGk1TIGqufBui
NN2Y48VNQAGGyNQGXUAgjpTU+RdrlgiwGIo+WAua7sO4FNAC3SxCfEbfMma9mJ4cSlaFLdo0pH6r
aLiJlmkJFZeh9E55xNpjOiZlKWCzWTZ6bJV9WKqu31jTq/MjrwIMzkMHeeh8fiH20aaR4ZlGJ7n5
AYQk3netip6ulES//fku4iXmh6aehKCCwuczng/Vpmz/GSGtvVPZ1dcUwolvJyDlth7tq+OYbBRZ
5pFSn+fj1BgAobYLobMIw+VENYTCi8fC7rMlCT8aYVb6iKPU3+2xGF9iTQBnw0XNL+0C2ZSwd6xf
RMRmkCHYsrECFwcGK3aoUuCsKSXwSq/CmFZvJj3E0YbyoeF9IP+bD5BxBPxP4R1HRJE26vFXPi7o
YtfGMsik0bhmHo14NNkJVqL7pnKcACgEQBBsevxo8bY+7rWpsWnfpscRXd/qWZIKUAucExy5gcqn
ADm7KK79vuryYy00ZWMpr02NVF1KgsBvB3p//pEhk2W5BbNiP9CY/BAXmNuVTt08DI67VfmV19jZ
pc1XQ3uFOcEAoCm8qqq7dOxVcwETiOiNSPZT2hTIlM/GTw6L8djh0/KM4NWoBI1ipQc16/v97YMj
D/76BzBNrjyah6BrVhdD1auhE5YYo9tOMz+Bv1JeyrZo7qSH5/Mi5uQ0oQAX0xCci+D20JeRG5On
AqPJihTHaa0nRFpb9ZoNk3VK+6o62OaQjkcYJXhnE3SHd41K2nWiKEFrN0b+yTmGZjHhugwm1/wv
W8omcDRk+p+aJTc/NYLa7K5bkOmPUGdE8hRS0MaNfeUaPfvFq88VFaUStaT5e2xnug+OLcZ72G8p
XFgTxA6i1B9Gk6j89jpdG5ROEweNbIFNKY/HX0Gc7aRzSgJc7UcvTP4TbYskl5ahwlN00wu4uyGI
gDAcbg96mabxcdiWNJa5VCHyrO4TJB6oCipFtY8bzYu/JR7arYQGUVgel0WDXBmmgC73dTua93nc
Zd+7xeqTA8z3eX5d2hA1LBe62ofbP+vadmUNCG9I8zmZqw9Q5SmI05iYZpwKJ8DUbz64I3KEembo
7zJM0YGuN2YRuHW+ZcV77RYCHkF4gMsfr/Xq6tfSRKV2ktc4hhk9+oYqgjOsvvXZpf6NH2zz45+n
Kk3U+eguIisXaJEGg688Bha977JG33eumaIpXIU+1pzqoZjj35VqpF9Ra9zyEbgyUfoYCP5QdpCS
I6vrD7mdJLUoxu6LCP89zeyL+yHPhr2uKOYx0jaj9itvqs3zLWMEKEL8Od/fk2M2YRVGLOxkZ3ow
uFYZ3yO9simjIr/Q6q5DOoKIS/ZMgR2sBqpRigndiV5saEh82SJS+zgOYfc4td2EhM2sHBulzvww
po26m8qhf7LnARWAMirsHZWJeDdpevru9ne+crxBQ8iUkH+xp1c5Syo85PUGDdlDaADPg95nvgJw
4q5sw+496DrjsU2rT7fHvLbkhACQymRzhTduteRLluulmpAaTPjV5FFuPzlK3Gz0yi82EoAg3Cjo
MlKfZJDVKElKTU6h2cJKl4kPPhI32LCCsDoP6mkAN7Txll0bj1tByvVjpkBh63xWTq13ujo6rl/h
ny5Lj96RBqX9pLpl4zfJtIkQlp/mbEMxQcnfY08BSgV5dD7gQs/A0WedAXUFro2Sx84vEB9zdOjw
fk32NWINL6CRsCm1lhrVZT1CwSuGJ6EjzZ100IcBgRzTSm+Ng4KZrG/n3DGBlQxxGcyem4hdYyBB
vRO1GoPmm9TxiI9p5+2UyKm31C8udiLTIRdBrAOOgmaua/UG6vllWReu71oKpDQd2CoyOlARD6Wo
9aOGCGVgWP+seod8lEH8QX2ABhDX1eq+Uel0CWQvXZ8XHEWjZrbxHetLY9kDD/P2cyc8Kl71lnf5
xRmQwyJ7ZxEMALJfXzuFUBH+thjWlEZjd27qYD6B/3y0pYh9bSAUOyj04QDGo7p6SWuFTLpRCg+S
MuBws7en91VlFZ9vH+lrm58OizR05n5jQc/34mRXhpoLAfped/r32oRtWjXkFWoQiXrfN8hT3R7v
IkimayY5+Gx8ekl0Mc/Ha+NhhB9WwLoqM+p+Q9lVjz2Sxdqu0qv25+3BruxMLhHW7m13emupjQmO
TpJmPH4WOMInzRD/LcaU7sw6G+69Mi8eczbvRqx3ZUGlgjk+noBsyKpWt5dAw4xMw/L8yh2htM2N
DTpx5nLGWfPnMuqbePwrtwnvvOzL0naQvM3zFZ2trF4qiq/+gsYTEPGiwLmCTLkZClKfDOn6KFfi
Q99SmJ9bp4HEu3hHe2rHO9QKtxQ/rk6fKEv+HG7vNSYFiaGwGvQ4lCCK4ViMRFaTLLAWsfOVwDoJ
bn/hi8CO7SRjKxe6hQ6hU263v4JcB9OOfIm5SpUytPQTQa/znHnT+JjC6v25mIt613SGi8+INhgb
Y1/bXVAgTcxgZRiyDipNbpl+dCCupCG2xha6yY9NAk+uLNruw1Ck03vMf2dzd3vGb22x1evBjQex
gDgLVJu6uvc6Kvn4muWhX7aRJR5QjcmGbwDpEcYeKmXuKh92q0BWwPXydy6ufqM/jVr/S1k6jHI7
U3FmaH+QKI+uI60T9Tl034ehPrV+QiqCV0tM23nn9VHf+NioeMWetYWF14RzrP9cCjX+mI5YUVDm
sxGJNkcbSVwT4Z5DbVeo9SJ465UPmTK3OQTNKFbuo1ZpjQdkyca7MlGradd2RfHJDi1Uu4XhhvlG
g+oyC5G9edkgAZKBn+sbWP6vbSHUMOmqdEZXqhU28hoIKv5nh1VxakDW7jt9Kb6jQ4Pq1uDV99qS
dru09qYPuUKLZJdHot5y+bhyLOjlw6gmxkCA5AJ5M7gogHSz7idhOXxZmsmWj2M6PqSID0sZ5Cja
KLRclAgoNf0/TDEhItzj85PRlHVTTV5KxDB3pj8sdFWBc2tHUQB83I1KT8k3rRtYlEQiLcW2BObr
7a16ZdKkAkSnRM04Na/NzUETKBTyWt2fxORAvunLDtfaXPUOSEkPzwoaIMW/1g6xlWS6qL3JLiGQ
hfNZV/im0N6tDb9Kq+VxMptih29FDqtzWO7/dXbA1qn7MghObRcuBnqsD2QcNBzzdCLfUUsROEP6
M3XT5KBr6b9qVHGhQpDnrsOj0yRQXV3ztjKpRsI/PiBOhBjmMT7Wbl59FhrV59szu3yjSacIUP8X
qoqz4PkiilFvo6q2dUxnHC/bzVUy/ByG0nYC2kVQem6PdrlRGQ0dFBpxPBd0llejOSLRpiI2CB8z
98HNMBzewVMSyS5DlvW4JLHX7ftMgcarZXX1U88nZevVuoy1JKwcqXO6L/h1rhMbrzWdITIn0Ld1
qz4s+WJ8YNcMGzO9PA8gnpGiAwUMv8J680b761aaLOxH6xyqXjpXyEfZIjT2mQHFuKQG9GnxuHVv
L+0F2kNuGql5YMiGIRQV+Yv+GlFtG2StkgJyT+25VaDN+nDoh849WSi0v4IjgEGV21nhN8XYfAlp
OyCFUIbforzRX2//lmubCsIgqip0zkjqVvu3E/3YzBMcrN6OcVKsivgu6W31KL0SNtb5ylAaGk9k
6jYELMLN81nPwjAUB4qIH6Za/mKm7gdS5PCxi+aPt+d02dqGh8CVTrUFPQQ6patLFlM2XJHS1vSd
uS3fU/iqP4YEQDUWg27d7qyySua7rIm6eTcnrYOTeAehaKcvrpvRvmkqe2fZ8GB9rYE+/+/HWLqh
EhxSlNZp8J0vg6srapePQMpzl9qMP9RDeIcoRDEh6aBX+42lkHHteVgiNxlZAnAIXHwu6hEWYiV9
Nxh+gYGIgUBDrQ0LfkzaEr93M2FCXEij9tuce9ThUfqZ/hQuTcHF5P/zVXOqoq3NLz/z+hfx+RHZ
A3dOBWc1f/n0qEWbqtjdxfkBZQPj94AnRoCTkfKrh6fcwXIocHEAjJBgTVGqgVj6bmNhrlxvoOq5
scl7QBysFRHjcpHikBE6QHU4HzpP6HuBYsPvmTTyfinrtNlFnpLEhB1j/o0W6daTeCFqxCUgIyHQ
dAA34XuvNmmC9qYSOoXqh2U+nVSzTx/yVG0/WXgRn6hO4oFVzJUfNwshYK5E+vdRVau7fE7GY9l2
+QcQN9X3qVLzk1VZ6Z/bG+fK1Yt2PduUmgdp4RpY6JpIlBZVpvp2jfmTgVI4KiGtHW8osF5iGqQu
J2gRcl3okVACzk+DcMOqERGOYHWj22jtTSAW2h6OxS6a6wY2qTl/rMncdKkAob6kC4Q7RFqjjdD0
yhtAdwi+lVQLlXXa858x2eboOEmrEowV8Uc9S5ovpp4kn6Eu2w8zONKNUyADntUhgHohNaJ4dXhm
V6+rhr6NV7tYhlgoDLyUrhMdhikvTro31fe90YKfoul4f/ubXt1yEMo4fWAo0faRv+qvd2diNvVC
xuTbvHg/ZFPqVE+5+NiaSXE3J2mZQ9wNw/9sW7RfC6liBcRemq6Qn6vPZjTbyChGauEvmdu/m4oK
Y6TbP/HqulB8oxZhS8CA3JZ//cJqoffD06H5S9nG93qHHqdRh/EJ1hoafXCum3eOubQbm/3a12cH
0osCvs1NuSoOJJk3TFlZaP6oVxGWsI1I3hHw4PUxF3bS+Po4IhVze6bXDhhwQMnesEk+3tppf81U
6Ry1Nhuh+aowlw/4xH3G+3L6dnuQK08ucfD/H2R1x2SYP9QznShftLCa9nDMFgT4vKgsELHs5//L
MoJexaeN3ifFx/OPFy4tL3+JsxQKsUZxIBMcpgOHQPjm1NDw6uItfXz5+9fHSEqRORYxEAGinP/f
i7iYmlLWCSFxohf39YAh4px1VjBgpHOPM9Fv6h71qQR8fffvCwuFAkYRVQ5QCquBvT5dMqdDuwC4
LqRMw7TQF23HZzht3cZGuTpHDgOPlHSCXGtzpsAWFJvr3++8aG6/aYUWTo9ziic0rd7SQK4Ktacg
MnCT8nVtjv7VEFq+UxwKLgxOJbiP1R5KqySfYpeMVUeUKogEkgitupSvDYIoh9urei1wY4YAH4CX
8CKsFe1qGlkV/kq6v9j2PD/gTDvNLwirTZGPMAKLjM04mOJSzVrlaUwms38ocqErr3mPtMeur7XW
CZw+Hj7HKpfaxuV07ZpAtZf+Kd1tUvfVNRHa2CRHqHT6egS7q9YS/DyWuHvEVeg37LNlI2m+dhdK
phWiPLj1ImB9vrn7AQCINVPDQpca2mFhfB6xX7sLhzw/ulPj7EMz7jf29bXUhCIhzQ8+Aommt5pj
6ViJMWpcS+XSDuUXN5vjk9l6zXzA2ymnIVxUDZ3LRRl2Q1IqxmnqsqncKTF4wR2pclxt7YkrFyWZ
KGhHUnrS3zUZCxiAVrHzVD9W5ko5qpGl9QE44yb7SqaxVMcoJrfZ97WxTMc4SuCjEdqnLM+Ym19T
rdBHknOAyjt1xogH5LkWbW3ca79R7ljpoQIPZ00j7XWlIF3uVOp4jUbNJtSDPHdFcPt4yEtlddvx
tyNJiugA5uxvyP2/bjv6ncOICzsOnKQV93O1WJ+LYXinpo1y/NeRuFTZAbIvj0/T+hn2vLBt+6i2
4fFPxTGJXBQ5qJT/SJux/HB7qMtdzlC0p/iMcsT1OxiXSWR0Rmf7haMibpwoasBmwi1BgQEgFG0K
ZkvMGyt5dVBwerLbB5xtLXLQLKYDZxF7OJ6kngKGTSWeGoAbeAhNPyaFOd97japv3OSX94dse+hc
BdTYwDfLX/XX98uxkDH0xsGULoEOyvuLNsqsWkeEd4qjU2Fld3tprwTX8EJpwUu4niZbO+cDoiQ1
DRkFHr8VYvkUFzXdb6BX+Qfov90BKG/4pCG+d0hb3XgKZ0d87Cqx9VReWHtIJB8FcWmbI6uA60Qn
xvRxQi7OJrqqNSdD90qqSEXpPCK+AtG62Wl6b5yiwZm/91Wsv+SLVNqyQgg+Oz21m//Uyna/W2Va
9+iET80XlAzQvIytWVS7blTm303jNl7g5aZ7SkyrNU5wPZRPt1dTLtb56WMalExZTiCsF/1oLRZm
b6CD5TtaM6lHu9ASF+M+vaIoH2OKB+R6noOBKyw7ZIORVH5FjcLciOEvbxoKBzQfKW2gpIymyvkn
bXW7U0MD8p6etjAarTR51yG/sbFTL28amRlDMZdQNgoVq1EWvCFrZXFNX50nrXrfjHWu7E3pulwv
JNQbj87V0aiCkXZJ0RZrtU2xHR2yyPZM36iH2jgVtmaWT4uOLJHv2B2Sgbc/5LXhKEKhPYCiqhSB
O1/CRZ0l2wpzj6VP3O+2m5aHIYyTr5WOX/Xtoa58LUAT0j4Z5jT36Krk1WP3Jj0nHLLoNv6lIav3
uY6SjTjhyrXCIKwcuu0kL8bqWgEK7IJxZJBFrRUDh4QqCyjqxTBt5nax7wvEHTZMPK7dLGdjroJC
TwcO4o6lg2kGZKZZxSoJ7aA56OG+v6eyGX1YhOam2EJO8zGdY/Vh7Obpy+3VvfIhz37Eat9YYbuY
o+BECnQjD47Ee09J3L5zAXD8+xalowlRBkQ+W2aNDQHJ1xXUFF0fIgmdk5FFPylLwwWlzMtWceBK
EAaSh7qQDHlkgrha3Zq2Ye3ltetrypgbxzrOjVfT6hbj6GlFk+29REfl1e6zZbpz2qn9HInMW3CE
iaZ78K5hsdG0urbQ1IbZxUyUztFqh+EeaLb0qNnGWWf/hoxZ/CCBn8ddaujTVmJ8bTDOClk4YFpq
JKvBRlr4JRwHBsuRjmmjxv1I/NDe6a4YNuis14bCC49hSEx5nFbrbEZJko5a6viacBRtj9TA/3B2
XjtyG1kYfiICzOGWZIfJGmXphlhbEnPOfPr9aq7UbKKJMbALGxCs6ipWOOEP9ujWURPOflSozvfb
2/WtlrV6QfiYPCHIeUBhXS9jXlLvsB0Oqh2qOs6l49h3Xt3FfeyqWaZ+ipd4pgptcqm7MFyK09Bo
VGAKAJJZN0SvTqSrp9u/aWsF8GYkmoRMAO1K3C1/hSQLCoZhhCAvxBq9/5KHzeBV9NRhTRvKzlBb
dyHKUiw1W1p31uwlG0n/OKMU6sXJ2PxMqLLfV8icRTu3u9geq0Wm+C+6rOSRYF1X2yewZhwmCwAy
kWFgmY3jsfwL6V2UiDpJ09xGyuWfCXbdOzf9RnSAtCDoBRI1UVpbPSp6qc05wYDtjZVuFyg5RPUx
IrrUj/jWLaE7z2a+HFS5Cj93zZThwT12lrLzI7ZCLe4MBwIdVGnBk778nI5t51Wg1Y4X2E5n38+D
pCx+YwHldUGvSR8jKc9jbzKtENdlACqhW9pKTOt9VIZneVyW33OWlT+AwLKAvalg5az3lhW6mOdq
rWfLLWqs1pxUd1IdjaBXtArnXLsbu+T9R9MgbBW6OMK0ct0lKbqwUZUePFflzFg2OSMWEZm8/GoJ
d7++9wzgOMJIIDfodBJVXS5aO2pTOQRd5NMp6B6tGGkY9AyzA+5wxc7mvH6qGcrmUoPLjqLKOgNQ
Oiut5rCJfGPo61NqClVlWytO6YzRMICNPSzM9fGGlitCboqmYL/XOByJzMoBGCt5VQCPvSuyzq+M
yni0+2QP8HQ9lLDGFIazZIxIIojj/9dNUi9xkbUd7A1JUwvKximPP5WqZ63qnHfvDYaiIABXXmRT
a7CaMw02pmUTPdISdEtT9b2bLFg/tLZWHt+7NxhKDMQagttY4+aDQavREME71wzM4JhR/PDQsZMP
aoXo2O2hrvcGYnNvKTB0JHoi2uUCJj18xyRKJU9VM8TuEseYD7EUzKCXrJdc1v/cHu76nmQ4sSno
ldqQLNXL4UIKbTNA6YAUvwyQckDED7u5bP5nKvOXOWzznUbzlUAtGa+M4RlxKrV9OEaru0lG+Rgd
MyCGS8od5tLSQbM0Qfo3f0gLuRNdyQjyL/y1xundrjPkHzZirLGby4n6O7HK5MlpG6OGA4VrzzPN
jFE9oYeGZY+7lDW+OLcXaCPG5T0m4wMRINqV665AQATb04qRvCkozU8mRiOfUhrHbt1jVsjPG/zQ
scqzmWj3KtrJT2GMcOnt33D9qgjSAFpEPJnkz2ssWzQbo05ZC5Hi0cS0shSY9ahWj0mTl9TfKvXO
qoLkgCp3gi4RnKrbw280jERIwisqTMlJllaPqRU5xQgAFQH/lHfCdSDpeAmS+b9UTcIOAu3W1s1h
Wv6IZqX5GOlLfKSWPPzCb6AB9671JyNSnGOZDUNwSBxM9m7/wK1NDNqX2j/Xt6BWXG7it1pgIlvc
b7VjH/Q0SElIlAgbo6g/ITQx+0qbNzuDir/0MsKga6egIM5n4cCue4VZ3DZYiSOVTHpnfAuqsuRJ
bAZfrazOnylJ3vVxPHuJNEQ7EPytO1aoVyBfS4vsyqm1hhMMUjRDRlZR0DZIVMt38sC+14xir2qz
sbKiN05sjP6W2H2XKytFalzMOisL15nw0BrTBaiYpOmeokyBj09u6tP/22vLbx06hiU8hJZp8c/V
jsPIOeb/vFihas32j7gqO59Wae/L/Swnh0zNwj8o6jjBcdRRq4IibjhuNBV7ck4bS83vQHyMQ0el
YE1BXRC4gTYK8XTGLzH0DHsAt4/OY39KlWEPa7Vx9YMEQJGLBg/twPWDVraWEvR9HvpO1lvoPqhl
9DEM5XJ2l2wK7vXWMHZyka3piXuNgy1gsuumzlCqcl023P61MwLIkbLyey6DDEazovt2+4xuDiWM
T3jbRIy1OqMUkvvQAX7jSTqZc6Zb+TlpY7w6JiRD/8NQNCCFFJYAOq/etKAdKwSwtMALp8RBIVVH
XSPPwyJypcTce6+35kUbCFt7hJBYRfHnfwU8MN27HPvYwNP1cOj9whnl5oT4MjaKuZ13w85dvDUc
ryfaS/QAVPbK5XCpVvPFRinwVLzeniJzTL0yQ4mc0FwLd9Zx663GpJFvRa4PLHb97sQq8jx9GxMc
6EPVPARG3H7S4zT5plVK8WcJ0rpFu6fWn2M5tuQjGU3yYdILA4+ycZn+7TE7CLgPwwlZdQIZ7GRM
LX3pkaP/dfuLK2Laq8uYthDC9whx8QboqwobFJM5QpFEHJ28QtwgsyFoS0HVHZLa0j8SPfaKGy5R
9VLVcjT7M9qMB6lH0zgO2v7ZiNG7BFMCVFTqa23c+Wgb77fI+EVCBjaUgP/yo4Ut2mfFbBA+hpYE
yii1HmFfOG4jj9qB2qvua+WE/3M9tIabtVBWbi/PxsUCFRc5Ns4567MmIYRxPjp6ApoQD9H+2PTS
AO6epzGYpmdIK3tVss3hhFYHDEAYh+v0pjFmisYOlyYWxveqkRUepuGESW02npRJPtye3EaZjGKc
GAgrDzC464c4X2S1HWUsEpOui48NxbsDjIvozpkwL6i1tCqwQTD6z8uQVd9CyynuonYw75phsXYy
ko1dCKITgWBq88ANr1DdrTr0iFFLnjaoy70wxEWtVm/Ptye8sZuoLXBdEzxzPNdyBcQ/khMGauT3
+Due0yUKP0jJ6NyT1FdeDl7x2HF03LlDRyxW+veaNhDAI8lJ1CNeKXrzq81caFJvazOQH61SlWOO
XweW0wo6c02k+0ZtyK6N+sjOCdq49uCQ0Wx/A8kx7csT1CmT0PYhY66VwDoATU19jPSsQzDu33rX
yEReDvj7grzPaVlXqBquboeTGPnK0iyxB+jE/KrX43Tf6HJ0UJ10etSneHGRLKYaMaaQKrow3pN+
2JgxhQb068HmA9FfF3/j1qnR8TNDP15G5dSVBJXUa7J/eoK1vXte5JSr21MXAhtgZwAayGtl6xiL
KAs4QYTMRFbeVTSxPzem1J2KOM3OQ97W37O0c8R7WmBdDq33Tm8qeCqZEfyvryFKTx1kl52kZ+MW
gUkjQBbiJ1HDu/zkDQgLXUtAb0hO/EdrgbVoYWQfzHxITqXTTjt35NZ6k+OQm1IJhpOyKv8stQ7+
slLxbJkK+s4jtiTczyLoi+jL/oe5UWkF8kW5mc7QajBKuS1K8j2Dla1M9jo5j06W2HdlYSj4z2jd
sjPg1gNJPQZ4u0GDjbtpFX5Zo5rFC+Ie/lLJ6mnoNOtkQaz1AyM44Uv0AhQX5rujNG6r6POpwpX0
pW0GxW8RZ7tPNBQsh7AKDrevsq1FJ4+BLkUzlSh09WwnOKzOdqrFfimX6GTm0sdehzPe9kG483nF
/NZbHN1i4jMcZ0DOiyPwV5hGIVNeLIMLhDL4ixl1+T8dDsCuZpXdo1Mo5qthwf93LCnbKXhsTJF2
CUU3CEZ88fU5DiRTD4KgCH2pQBhvmhYC0jaGh68N/yE2BOICOoZSjuBmr1YTvJPTd1Ud+uVQLCcD
5/YHM4IylbbFnpzAxktHNUzjWL71G9cNgzlAlT8Xs7JDJXjSolB7KsslOr17e6DbLUQTKb8AyV1N
CLZWlNXGHPpFPIR4VTW9Ux+SEW/6Npb3GhMb9w1Hks/PCtKYWAe72tABD4qJWiiWG49OPvCazcUU
u3HtDI0fSHr34/b0tkYkXgBvz6nm5llNLy2mXC00rvi5LoOT3SHvbi/24kamFj6AWNojnGyNR6KH
0oawoMHX+PIMNKG8DLVlhH5b14jvWsbgaYimetES2V/S1o7/w+cTiQNCCDCxoFtcjrcg6hO0pR76
5kiImwaUYMwZQ3uswPboBFunjI0i9CYs5FrXO6WoMTgcdGHjVVeLHwdl41l5bLwGvEzvD0XYJG+G
u9xZsIkvZ2UtHWyvQstQNFYXNwx66SyHGEFEePq8v9BDfYnBhL0MKI/VUHUcO1aBuKs/j3X7oqm5
eY/l7fiYLNIen31jAWlFmOSxMBF4mFbvQ17bObD+OPXVqEKyIO2QYtLrpqjddBimnSUUv3t1GQvW
h/DOpeBxhe/Uht5eLJpxfmrI9VfwNPVDG+5KnmwVkRAqg28IwZz4Zr3fwVP1ok+f+i3k0hMR5OfI
COTzuNg4Y0Fod61GEUqdcw/1OqnOUWO919WQYBnyoaDQiQOgrM0Ua75p5SQjy2paFRZB9q8+iPPP
CIF2d+WUBDsbZuuZp6VKsZjhSPnW2OuJ/kemKTWtMgXpDzQzivohA5tw35vB6E+Bkz91VBbPUldY
h16P6xdgjMWnFgzgY1joeuyVea39TzfG+N/bl93GN6eah/MTWA0Keut3UKGR3mh5mfhLPMjAIiUo
LlG6R6fZeObZT7TWQfEjebHuFwYzoVSPiQmffLbh70kyfpkqqQm2uktqnqbRMh+kfkQVPI4rcyfK
2jhEFNG4FUiQqAuvgwxYKTMgjTTzs2xOfheWFD6GY23ex3axU03bmif9eoBflBPo2qyeDrW3hoKP
DQakaMx7spP0jqhAPlC91w4jCv6PiDMnJ8IB/Xz7O248IrzE9G8USi2iKXZ5/fVtJFdGwhxposZ/
OsNoD+OsDTgRG3V77vNxD4S2NVVqz5R2mAGEfvHnf0VuXbSYcJ8AWae9PBxpOg9um8S6C20sOqZJ
bb8Gw1K5qh6Wr/9hqhDmFOJTEFVryD0pT4xKD4usI1ThImY9fmnt+ecsT9PJLhzr7vZwW7uH4gEt
aDJsQWVYTXQGdaQnExIFg1F8nxoj9JQJhVs56tQ/t4fa+ojC05ugQ8Q6a1nRqkA/sFjkzFfHwoTn
Vij/K7os/zAodG41M3N2gGLXh58KG0UayF0U9HnJLqcWN0vTDqmEGWK8pB5eO+VzOyx7cp/XC3g5
yirewOsuLcoMRYRGzZQvQ1FQYVOK7sM00jJ47wJyxQC042XhQ5E0X05IkZq5jbJFIFcj6xPSrT/x
ADbPDsD5h6wY9iDDIh+8fDAFVIAWDDkcOOV1AVEfDaVO5bDwbWGdUZKqtm4KUe5ZnpYG9RncjV1j
JIOzJgwiedfSuNm52663DD/BoUIAiABs59tj+9cxrAJMgGTkiXxAdnaLeqpefTamtr8PEBI4Zajk
vFuxEdMcIdwhei8wTtbP91DoUYBbbuHL9NUOaRUrp8WOHFpR+p4cw9bOYTBclWm4g/8Qk/9rcq1e
NVR56sJHAKej60yz4gn2X9O7iNw7O2THrcOA4oJIaxDdJoW6HAwYWmeHzohCog77ln5Q4WLEGu+F
AuIJWO8Z4WUF3BTayJXUXIq2IvpBKIHFdatToTIHNzMHk0b1ovqJNjnHeVazQ6V288mOAlAGgRr8
vn1Mru9uXgH6eAAnKFdeq0BZaWSXtpr7Qzk4rjaSUxXgUO6wrk+8QJ/mOzb97MtzPuyUYre2q1DH
JsAi+wA/dLnIuMsvVlBxF3SpPT8byfwnM9QhBxyJRjKmKOPh9kxF7rRebbQYaDcRbZIarx7kJAMm
HcqMJ1vLr1FZ9N4ti7F4nKLO8lBmrtw+6qIduurW8grsy5v9HRzq1aAlAil11sWF7+h0hNqAcApV
BkRfciMFyKGkpzR24q+K1IfvrwJb6BYI4WGUqURR9nJ9i7jqaA+hFCtVfeRpUtE+zxFuQR1qVX5W
GKVnmsm8kzBvlPp5jOm50xNhS1EVvRxVKuzKHBxUMynRotpUOFKme3Fmaj+5IsLuEHZ4o99JSIl2
bmMFUw5qZGiARA9CfbUd1fcjq/hBgCLAIRGf0H24/EEFQWCfyOj8LUajuHVqLfdI7KOfpXbBn9s7
bHPyDj7lCJxRxbtCkRtV2Bo6nic4t5qjXyV5WrkR2gmVa9UND6oRD4/lGC3fAL0ThZE5Dq+zEfan
Wk8cb+fHbNwuosPDy+fQg8CV9HLieTNBedOEuHVbWSfI6pkXOtW3QfySSQnis43NNJG3nd8ZKKH4
QRe2x/f/BlyP+Blv/qtI3F3+Bu6xXApSMvGQsEx+qiNjfNLt2TE4a1b/u4sD+YNBgNg8SmYcfa10
7oQT0WsZ7byNG88z7V/hucGCQJNYLcaUSDPO62HqL0pb3fejap9TJR/vixLImKQF2n3ZDZmHHET/
ZYLCvHMNiLvs8u4RVgBCIRrBPdoFq+HnWFfqakDqapnz1lMx7/MmTYrcoZca//aaX19zb3wT+iK4
OqFKJ/7874cy66spxpvWA9nnQPBVqq9Dlc4++ur5nYSzyjd9MuXs/buNggsyGfCjSaf518thu7JR
JowVHDxNOvXcQvvxU70tnuB1jT42qFw5i6l+gnpxnke7fFCmNt/5DVffmIU1RdOLFw2Qxpvw118z
l7K2zToNl/tZiQF+pTFIUbQCygwq1SBZrmIvxseonOMOn+xmKg4USLO7d64+v4EmMo1F0gMSzdWH
HiUwD+pUot8YGOF9OnflydLr5BAlkvU69hl2zvOu7enVS/o2KF1ThBGEBOEqLWmVtguHqkLkUCor
BFGi/hxUen9o5/ybFAbD6fYcr8m/YjwhwgPjEKTDOrSGuD1oaDCPKG/mztcyM6v7xona+2pZZl9D
KercOeZ4z0NufWj6JHjFsdQ4953TP5aTrP2sw242dj7+1UMrCn5A32igi3hiDVpMxy5FibEZgZpK
9rEoKxUP+KLz9CabXMNJRy+1ECxTBwxTby/H1dkWIyMN8VY3IYhe7XwDf06np3/vdZkTHuqmbnxY
9Yk3W80eynBzkqKCKnxzxJiXhyynf6tjiDd4ltlIz0gzym4ZJ8o5ieL2VCKed2jUunFlerE7serm
yAwp8myi77U6jWMuheRUTNI2Bhh9zVQrTwVorn9mFWJvqdjNK3aTyIgib6ftRONbCyy+LQgCuq28
JJezDgqc64UcoDcsCFidyljT/g2pu6bHdnSynSfr6vokV+R9wNwLNg/owdUBRnBhKtoJdgUA/fy0
DBFIyRgH3E/j2I6nUsvRtZh73Cxvb6LNYQkZSHHooV8pbaL1rjnNlA6Qa/PlFGijeVaLCdfVZIkP
zpuhSh43Ozt346Oi+YhOMFABkFHrCxM4Nvmdib5hmzYJvshN72P/rrk1hC2fWCX4pVljeNctyZ4I
7MYnhVqC6O2biAuM8ctPSv9aGWAVIHZbyMXdrHTpi62N2W+lUtSdnbtxOVJm5TmE0SJaOKszk861
1hGEDh6RGbI1A4EHdhhV+5j1mv5UlGHz5f2fEk1d6rGEnQJ5ejk3VQ2RymnrAQPLSD+EyZzdZZqD
yoZcNIe4CRATnOLivcQvtu0bFIHKFBfE+krmOrYVUP2Dl5TRdAxQoLsfqzZ8gAse7ZyQrW9HqxTm
DvKzNFdWhRWZ5TSNgRPSoJB6ipNGfrLHJvdiuw9+3F7Kt7W6iJvEtGCXmRRQ6WWui8Vda2DCYIWD
JyVK/9JLaTL5I0+K4UF3dSIXzcW4Oc660ptuLTnBDycc0o+Z7gSji7FM/6yMdYpTdKCps4/+ZvZB
k1TJ8IpRjqz7Lmstx5eyQP/uLFb+hKxO+LNGm3/y2o4GgDtTnX030osyKTEoJw4mKO/U6jZT0hZN
6cHhJu0T/bHXuvbU1VH4WuC6IHDbe231K5t6ulNCbVlsCnHS1/BHU5nDRauJOBugDjYWHp0V/aaW
lRlukgVjeL90Y/rDYiWX81Dkef6a1HM2+tQ00dvsrSD+YA9B7riGWiD4QWW0m79N2TShcGGgcuwu
/TJ8ygZl3AmaN04uIA9BruT8chOvVoo2aWZGgTR55FGw0TGLC381vVF3L5Af+8iNhiQ3dvKEq8oP
i8W+pnROCkfILn7TXzGkgiVYM7YKrmbVXL2GjvNPp5bqzrbeGgT3VQrlQluAEsjlIHm7xErXqkQM
Uda7UaGbcGOK9HD78Gw8KRQjAZ8BNQBxtEaBLVVlx3InEYoqw3Lmkw53+tIJXYFwPi956Xhp5Dg7
T8rG5aDRV6FKJwx2yQYup5boc+fkC2FY2jTFn2FeouUYSJZGGwCVuJ2Yb2uGINxQvGGfEPyuiivy
sLRaEhLwV1Wc1QDr9Oq1Q5zuW4MoJHSZpDnaTWi+3l7XjVeTMi9Qcxq+iImuoVgJFLyxhO/hTaXc
dV5YmPFrMiMMOeCni/pZZqSPsp7GT1k3SjvfdGt5gdiBLWSLU3hbbU+gdLFSOFweoll36JtZDk+0
ItpFkASlcedR2dqnbFDBvwdef8WfKGRnAlAUTZ5VFOYPvrmqunJi7hUCtyYlzGKhroC9hbd9uWcW
x6kbg365h2HdjD9y1T4ME/ICyHCg+Hj7422NJRThLdqvlBzXTfSJ1xlqAMjjntKTb0QT4U6ryM1j
kjbtfzgLQnieh4tYx1qLehTISgI6xKCgURAWD9ge3kwD9n6WlWTnJGx8KbIxLm2aqgIYuTp2/biM
KJRyEjQZbfK20gOoWk21sx82LmTqeph4QK8TmDjxK/66HDW96LR8pjOr1BENhrFSLJp6Rpe7xhCV
9f2cmeZO7H9dUsNRD7AuESrihpSoV48AlZOaJ8keUF+rYunA6ZZ/w2nSn1B4mv/guQf+QUnaChSE
M+WyD7U+P8m11Kpu3ZZIUL17/4jkF/6HuFkJLC+XIMpDkFAFuQhyh6abTLNFy74vTyNKKTtT39iq
QKt4+ci5qFevicrJOKkJZY5BsEzMk9F25pe+TjS4bGm2M9TGlWZQotNpOHLYQUNczspMmrFveh2w
EXIiZ3VQUBFSjPFZstTpxVhS+WzXeBogv6t9ePd60jkWWiJ4/wmlj8uR4451DDQmaRhz9BxmlUY8
EY8Vyue5Nu/ob2ytKAmNUJvn1UC18HKw3opjrZ+tEQvQNv2SJjCiZUkzHgHRJne357VxVITcHVEr
ZRkQZKuh9NowK3lQeziU0vg8t4p6NAS2s2WL+1oz7gHHNp5CxrNEIwn1WPCal1NLHbV1KsVACLfo
h2NIhcyVhvqLqUTa2cqc6a6Qdw2yxNFbBefca3w74iXIqWtoqCnJiJvGQ+/Nhp7mbkjvrnX12TGf
Q+Q+KrfUhvxbxn9rumFVl59VOy33DBY3PinVNiAdHBVol5bY2X9dSb0TKJDrWOfQSPN/I11KP86y
Mz+ZGEbvRe5ba0zRi94jPc9rJVqzMew41CMSO0zH73ptMg6LFg5PCZ7ZPgQkkhJQJTs3+9Yi/z3o
aiN1SqIsoUkGVJnF4KWLNd9lSwjrOEotnMaT+EEyi1852a8QgvsPTxgNSvqgdJTRrLnKZVPZaCMx
Oro/ul+OSnWEgy9h6Vrs9Qq2viScDDBRpM2C0Xf5JRs9DKklsbpTNMxnpSDxyuCI+F1iKsfbh/ON
3rLeuUJoi14yCP6riAM/oKLpJr33rMFsD0tTJQ+LpCYPjRKlP0tLawfXSer6Y92rnpH0577KzdrN
9SaGYZAZJxG9E0Iv5i9cEpaEpLs3/hf16K3e/qFbtwj8OMEHEjxLc/X42dOimgCtkcWbC+mXNUWT
6hapXH9sK+jZCJIon24PuPER4DJwZfEhWJp1HAGqu+jShOMEWwxPSTtrn3JqykerCZdv/2EomEcC
MkRLZm1uoI3U+5pB7pG1bqSPWpGCT0rnnHurHrSdTHLjfeNxAVfPKhIhrXNu2gV1XhiACGsbkWpJ
oxHYcs4/90UiIZRZVOcKtKPbTDjp3Z7lRmDGyIRlQpWH+uUqMFPnloK3MfVeppnSGZ9S03O0SNnZ
J9c4SsAKFBUEDMMRbFxxdf11DdYVqcais6GlXM3vzSb9YFn1eBjtUDrooRR8HAcncScZNlJY6ahA
WoWz8+Jtbh3hZCWEN0UJ9fInOLOmtywEr4HMqdVDW/clmxwXPN/s317UzaFEjR+dDSjWa8OsNpSN
2khsdqkz22eMBlLkPVPlyK3ybtCAWFja53B8hLj2GuFiy2EWLTQFPaeygkM8UC/qIjVEyrLrvY4E
Gtnxco/ocs3qfBsV5DK6h8IKcrVrlsiU86jQem9AcP245FZ6QJFwebYRqjvDkrDmY1Xq9TG1Ew1L
xDIrQcsGw2MgZ+NRU5PxNEgjon1W2EeHDHyFX9D139Ob3XgPRWQuOk78g4N1+cXrxg6TMFM4VW04
vPTxnPBMlM49rL3kExqNjm/SaTzf/vYb7yFdPjIqIjjO0xrFoaNkAMSJbdb003AHI6T5kSbL/CQv
S3Ia+jw1XDXog8ekgegvRb26Z/i9NWtOmYCVaxQ61+/UlHTUdSKiHk2a7FPW2tNDE5LkhTryPLWE
D8eiStkOVmbrGhH7QGhEgpRey8PEndqqJfV5bzBK+ynEy8Ttw3GP3b51rsCMUi4SNwkFyssPOulq
hag4l5Ve1+1BqYri3zpvfwdJ3e1kktcKWwJdRbpBy0Motqxx833AnoE213tVG9guupPSS1V0302z
K55VKSzoXeqqL4fSjAxsAaheLlvs22v9sUjz6MftPbU5b4HdE5UyGjCr0KMcxmhIVfE8GEF31Drp
HwRph890QMqdZsTG5uEJMtDqoNQKOHh1ZEKqz01aShjT42XytS166a5Qk1Z3UTZfXuKm1F71QOve
TR0gRAbhThEQ/xvEcVYTXBKnH8qlBkRPfe6nEtS2Oxmd+TLl0y4jfWuK6M2DJKXgjJLAKmaJkPwP
uIfJfHpZP1ZVNH1BboTKhDqavaCgWr5VF7jJj13bYYqFKOIxja36Dlx4cXL0cp5cu0gSHTxhj6Rx
YBKEhVIpHUajnv7Dlgf2BrFNYN5J3cVs/no4q0xpqnh0cC2OqMJmThT7WRIkj+bQvJu9JPIU7gvK
XG9N+tUDOUlz2Ut11eNU3p0zB//kbgKAE/VV/GBapbWz1TauDJHniqiAjX2ly9XEsZSHDEnrhFVz
WjM/KEGnfr59dDYiVOAOQoAYoDnQulV6Us8jzpk9rs+drM5oAY+585gBaf9RTZ39nEhp8+f2gBtn
FSI5FTzKBVQsrnC2eFWOc6l1Xopg3FnXu8+KJGGFE7d7Gm2bU6NMCOkGL2YqLZdbQ4+yqq5HRgqM
hQARipkXhwGqQpk83fVJEe28bFulLhEhiliYqgHOD5cDzpEeqlbNWtJmCQBIydG3CYHLe00fcHZo
gNccmlJffmbxlDykfSA9S7zA5yGte/n9ZS7ifwJWwQEiJVt91rYemwHPR0QPx6Z+yYJc82ts5yPX
7JPpv4wFbpr4HL4EWv2X0wbQrpHWss5VHka5hzqAcd+WKCq6mpROH29vn63biToBhXuAK2DRtcvB
JqnJpIUOllci1/QjTvv0ew0w5bWEWNX5o7nMhau2irPzwmwdRkdBIF6UDuBJrj6tbrX8zYbeefkU
4DPbpcFR6kv5eHtyG7GRMG0D/sL0aBGs3m8t7i0zbhglcbrRD8ZEduHcGW415wZSlkr6GHRZ/DiW
uEoHxrBXi9kenu4EGTy9xnUGIIWTFCDAxV2Qw10uJqOCmTZrB23purvF6pb7ztC6kzM5Es1aPdg5
P9efFsAlp4ZgHaDdlcBIM0510ulgClJlWX5MQ2YfAmT8Er+cHMrDeWCNkjuUlrxzBV7fSGQ8/I+a
MJEZWNvLLVXYZlkWUTR6mPBQpplz+UNrNi+Nkcnfb3/fa+4YyRW68lBsEIikBr8KH2Ypm7SkpUaC
pW1jHEZ0Jj4oMXasLhJx6Q+5MdVToFrSz2lJihd6meq9EyfRgyiEf6+UQXqE32Z/KuRgT35va/Hp
P6BLSkomamSXiwCQpNBSK+gplwQwcVoZQ6YGT+gSq6o2wkDSNtwYq/qdxPd6y3GYKa8KuB03yNqg
tsMB29LxBfMcJ81rt1zsGQB5a7Y/wB0qpocQQnLShmr4GS2IaB5TbcG16vZXuX4n+A1IQVEk47a8
6pItOfDayQLvEZVDfWrlbHiOw676qtK9/kyz5t1CG6LQyX8HdQ7sHUT5y6VerKhU7ZhS75hTesIA
KfWjBgs04C3mzpHa2NrMCJAHyC922xqm0yOmbDUZf3fGc+zV0RACarFNJJSKPfLK5lBImMGOJ7+j
Sn85KynpCrPWKQfJTvRc2sJxKXeU4sFU+123ws2xuKYABaFRTOhyOZY6WFlYVKTXVEuU5mEyxso5
lylm9LJTzF/fvT2gzwrGJzBomrarkxFFTiwPDoNVNRYJQaQ/J9oSxH40WrmvzGO6F+xfvzVo3lHS
ItDEx5PH4HJ2vAKxhlkxxU1QHM8wEBNfqbgJbk9r48CLDQ+2nijTAaFxOYrepJLRTaQUM2rBkx/Z
VjK6VVSn53mynM+x2aiHpArKvZ7/5uxMgA3EJ8TtVwX/UDVnjK65aALJHj0nLuMTQA55D2q5tUe4
YinbcamBeRS/46/EQO6hylA9psijNSBpW4C8+ahFXkz5zb+9lJtDib8N3U0R/62GSqssSEY6U55W
yQjYIZ51nw/Dv3pf2Dt10I06ISJydEpIujlpBOyXs5JQcRCFRC4Lu629Rm/LX2Wx2H5W6+lduUjm
o97pH8NhVP5J4nj5hmnSHlFu6wMSpHAm0Kbgfl7NFrlso3NQ0fMiGE5eaC7LsbWHZGdNNx4G2nx0
ESw00WhOrY44jml52WQ5MM45Qg8xGIO7wZjzg1ba/VNXOy1mfh21WOS8T7Xm7BkQbX1S4KP0h8Gh
U+JexXta1WiRMdCw6Zc4OU5SWvuQ9wevNqfu8P7dA3oT4LyIPXiCLj9pG02SnRclJtVFYnhtjQjz
YGAHOOn1u+l+/O1EH/SCoIhzn60+XdjRfq5lkH/Isbf/yENbfXGiJL+LwIft7NSNBWR3QEjTcX2B
SrS6XvK50wtpqei1kYX4eh7VB2myEAkcW+f97zc6aCbBORqh3GmrrTLKwYCICRVFeeEFiNVuQHhb
qNTa1NxCr0rxmLn9yTaqX4KSg6YIkmigG9eghiY3skEW72qR4Hjm5tlSGh96aRyVQ9lO9b9mp8cd
APK+MKDkJdZrnVsK1Mc2sF6mFFeRQ2gWSv+/nZ+1teiKYMc5grNOw+JyKyWTEUqmze2QFVN9lEYz
rY99N2LYxqVR/TYNMCUe5MBI/dpGo/kkd1EMager7EdJgffk6gkuCI+TEVm0CbNc/tRpU1rtBCUb
R1tUUNCMp9tBVLI6W4jaTIYcJxSYwEX7JqUiD9l4/eDU6Utc48XIY6Wch7nuKYUjg3p7kbbWSFV1
fJ2oAWugbS/XqLQM8nKT8m8VxbEL0016iEPlH7k3lZ2a79ZImgC9gLyCXOCsTlviZCGKppi7Vimm
8mVJARQATuQZy7SnfrjxmIuUkWUV7FqgEZeT0oi5IkSZCCmjen6osFUgmG1sQBixFp5qdcafu6ae
fnspxd962YWlKEk1VIDZ6JCtDQAsyqst9DNQJyHbaFSn7IdplMUOtmVjuzCKJeCBXI9QNS7nhoeR
kgw62BYFP10/Xzr1IWpT7X9OklhHqdOjIwJTph87oeqWcqt/vD3JNzjgepaKw/0CLkNU41YbJh4c
PYP2PnjdgE32WQ2g5oCzCYLZDVolCryghiJzsPpK0g9BVHaTiylF+zuBewsjtpd/1kVUn0qMio5D
EER3I8KsX1opjc1DmI56e9TGSJXcOItaqkQjl+khLluzOs7UxGD5GdmY3VuGVBwyLXTKnfld56QE
EgLuLooOFFXWRYcUS7DOJD7C68z5GlfDyQlM0coVSakjOfSocpyk5hliUg4oSxEXHnL63/PYfMU8
4A782OvtJRcXwMWKix2F+tkbE5+QavV2TIieKlZPHeL/nJ3XctzG2q6vCFXI4RTABFIUZVHRPkFJ
lowMNBqN0Lj6/4F21S5xOMUpreWzJVs96PiFN+hGVZ9rUpeP9PTXu3GM7GOgwjY1yjH7FLTNLZm+
fS1fjkw/jLCGSvuliqcI8CtreEGSXEcRSXo0Ht0R2OuW6QB4aD3eeEheXBG/zg7IEsYCM3F5blvq
VwLpcZWYYTae1tUezjP9g0SF9noj3r82FNy1XeUjJPi+RIKQ5VZjhPkCghe1TLJm6U6ui0dpy9m7
8SBfWz9wATT5yAR3SOjzEzt1tjeW7Qx3K5RZD29Lud/a2sq+wNAcU/w0EUCsqvVx0pt7I+y4OjT1
5R3vAi7hso/ueEtfme7CAm5+gTCt7cahqOZTuC75w2qVOepVsonHVeSn1zfttfmFBU+Hj/Iv331x
TdXGiA3KCJ64gkUXqwbRrwAp+UPWyFviy9d2qQ1OFLImMj8QxJ/Pb+1Ir/IirXDHHJuYiqJO1wi1
zNbzmnSbfftGs+/qeNR2fUYjGr9sr1GSZJHpBySmaZiHtgLpPrguVjkhlpx0/G5x7q+OR2rIXMIY
4Up6/n2EXtW6bOVuCl8vT2oaohSKZH8n/Ry0idS3vEJetus5hk6w63NDgAWAdzGhttEP1MXbCXlb
JDCOpoFtzbEwYDglzhR479rKb8PUiYKJpycy8ne96arlL7OYNua/KpYl7kanC+OwnkIcCzp4m/yh
/QGSvPfHqcn+Y9Gm/2X8S2J8MTskoauFmAQNFF78Q7SG1WNWkj6T4TZfX9/TL9NNxgJFRKa+u0SD
YX2+EvlSdu0maHdmhml85cyKr7W7uedg0tZ3JTvosFYraX9xCTy5Rrj9tEw5hX8asu2/gqAPU0CW
KLyk9GUaVkKFsHliNtmWTnZYfdOdQlpShGbz+fVPvrb3cG8Bp7w7DCFz9fyLUVlsoLVJauCTM73j
KVJTnG3ziCdOVtWpKsUtPMKLKIqv47KCNuhQdqXe+XzEIa+FFciB23LsjY9RvVnviyK7EURdHWQv
l9FFJlS7LO1j5LJtSyBU0mDi+MmrDf9tvc72+fXJu3YHYlv8/0e52C6WBZ7UDHuVzCiwpUVpR0mB
6Go6jpV/eH2oa+vEDUEFi74lncuLGCGc2jloaUAnRij1A/VI831PEP5VEMX1saG5dW+8atc+jkrA
rgzBHQhc5vk6Yam5doag02wJLMUyTKlP5RRSd5Roor/+cS9pc+wJhA8J9YCLkNhefB1cNs9bHV7Q
Yl6d4uCp0XlvU8rxjzS45QdjEarCSm1YS3yClS4PxDN5EHuyU59wstNB7Lu91SQF9E/vjssCsnxn
23MR943wnbg0G+uvqhjBQHmNXd9Vy2S48YzYxI/FxVk4npGVtG8s2dUJ5Gt2jDPUicuK3Mia+L0X
qiQKNhv5jjk4Kqc2TxFd5hsTeG13UKqlgmOigEgR4vlaBWEngs4jguzWWh/k3HrfqYvVyeJ7Rro4
9q2U9tqn7aQeGtrcHKR8z8crzM0prWxjPJuaZmdMhHBBWxFhZf/LNkQLBdwconTwmy+GsvLGpdZI
ZzdoshLh5GV4qLSGBDN25Y0E9kowRS2B5BFCM3jSywb67Bn+7OpiSiYsz39myMz3sXD1nPimMdwD
u2wPizD7dPGmIf/z00aSDhbeoUnCsbu4FeUY1mUvOooEditif/DUuQYhGQfWUh9fP21XFo+yGwBB
IOH0oC4NWAJLS2foCC3KMv9vVr1ztMU004Vaqhsj7WtzkV7AYMZShoYXapWXVUVRF1CxTZ7TvDP6
Q9VW4uh64pZa/7Xv8bg3qJ7yfr1IKrh6I1jZfI/y0BWNi0EuXwdlLzPJpWi+//nk8XDRrgVwBi7q
Yp10NJqeURKrITtX4uywjPcNXtCPqG5bn14fav+rXszezkzkDoGKcEmRXrFQ9KuGeooVlXhe2H10
crZ5Otb14mEbE1lUpJc/Li7uusFUFok+KEGQOD0/2cjryk1MDAqkJXuYsshElHaxjzqDYzqDObuR
pl37SBI0Mhf2/p7FPB/PLuC3BCg/JeS/w2Fxp+UJj3D3zHYKOjhUsr8r0ca9kTZduS936WzuFN62
vSf5fNRtdUePyhuXCpHYscHl4hihOYPxMyJ3YFDnw+tLeW2L0jCh98TLTR3wYtfUVZn3aD6PST9t
3aEOJvPcG8u/YLhv9RGuzCdsbfqsGAtR9Lsku+/NBTUGxsg7B6C5yIT9pXYbVNl704QlEJjSwAJU
2e4/r3/hlbtzl6TdqUOMToft+YxymWaD3KO6VTprGlaGF1tr07/tW3fbVf2duOq9gr5NO9zI1q5l
M4TryL/+ApK8sBqQeNVEcsLw1Jeqf5o4MW/NacOPpLbyc+Zb0x1V1uWdmilDY1biJEFltsdqUn1q
b1K9H6MFTXqUnv8V2pSH3Kj6W4KjV/YbFxQ/EnWA/XG5mB3hrM7k9STLYGCWg+EN9l3uOFncRUrf
+blnnl5fjZfQLERZUYzj4uUc78zf58vhyLCg5ExdwDKo1Sej0RMu1XZbhmdjnrYnS3eje5yqKL+n
PNtb6WLUc5W4Qsv/5nAmknj9B105APwezjjysnvAsP/5b91JayhxpjX5PcU6jXEjOo8el+UmQHZv
KUFfm2uONo3y3XsW5MHzoRxw3RRaKqoF6FcUp20gtYx14CjAnV5bPFaR09wCwF87dbylZBogXfDX
uJxuXE9bSI84747wrHEcHA9OXa9pL/rtadztCCfHs9PX5/TqoLyre0+Gp/ySBBm2zYBCHeapdT5W
X5psxmlIhMN9KNoCAGpeHj1jvaUXdW0hd0FCCtMohrxA5oaqGKZGeSO6L24Wu8toJg4ln5OtjD+W
6mcPc8tHOKfsbIbL98/YgqbwBmuEreTQEq2G8u2qox9utORPr8/ktS1D3IzKO68fFe/9z3/bnXa2
NYvETR3lAb84eyMiizhWfzX8EfcnRZLw+nDX5pAbcieqA9QE1/F8OK0wKCtIOBI9j3Viel2P9aEj
U9vi//sfhqIVs4+GvuGlnl0b+FOjrYJA3WJ7rGiEHkiNf/STL+7+h5F2xhB9JjaIve/W3+cwzOZA
t3QBJ7I0oFNR+fdYY0QQodL74fWhrpVpAN74wMOB/e901edjRaU3Vk3IcYPf0nGbUBosexUdDGnh
RlIv01Gr0EgRMsPRyG7HUy4D90aycG3P7AQtBNxoL4Pge/4bVCjhTtg86VbY1cmw4Vxui0DGK52p
dBjQsH79o69tGuwqOHRML75kF9faYtaZb3asZJFBAXSrPDr4GL7E1hL9sTYPB29Hp2He51B/uiyd
l+QcVqhqQP+b0x0oiv0QYT48CUAfNybxWtSwd0Xx/9zdCS9hphQX5eI4xGE+UtFJGY3t39ki+wcq
IC1lqHJ7E9UIzBBT5Df20JXUhOSVAJcWEHvpsinrrzU6wIrSTTG31peuLwXQDqgxry/avigXITyj
7Kwf8hLkNy7iTDUDevIFVRsIBsYZKED5d+l04iTCZT04y4hKgO/BkGpnkz7FVN4Iyq7umR169/+G
v5R0l2Ip/TbiI1tH+DTCV+8vBB1k4rhjeX79S68eB5+GCyE84lW/RH1+O/7tZElryDn+ZbsGaaEr
q4g7Y3aTPKcfYK2rcWNqrw7IpxFW78a/l1msUZXTxmdjHW7kFTA1baZuYXpJQYiX6AFC/usfeHWr
7qOBKtxv7YsnvvKGnaHFeH1bNI9R0WYnPe8kUN7htT5ko2s8VduknjYr7G88GL+ADJf7iEgO2CbV
esBQ+0L/Nru+UnVrhzmFRvos+m4ZnNlCuW6rP4N/MO07EtIA7TXbKP5aqqnweZ2b+tDMRYaqBP49
fqKqwYygOwCJjLM6Gvt4XVdzicchsI2DdkfzS1jNi4wNnKndG3N3bR/6VCN39CIy35d0nqXxwg3T
DH6+1bsHO99WlEQNFz+QKB/MWxzwayv1+2gXN6XuK6urbG5KiRLX0R90Hc9V1X6VZVveI3KYM1GB
lZhGV93Qa7i2JykNoEhBxogn1MUbuACFG5eISoSthi0hQ2vPJrKpSdjo/hiNovjr9T157XpheSHL
8L7zIF5si3xrq1YbtG/BTBtvHKQjzdj1tTYheepZJAPqeEs6WVPxuWIN/l21C9X19d9w7SKFebcX
pUHRQ75/vjXrsigMv5ZgcPTmfMpsFX3KMSk9vD7KS1QCbxIp3o7phaMFFf75MDZLWWUjxdS+L7b6
VGJV+iOXC6L1BsfAiTFR/9h2+Bshldy0aWk1xc8gC4eSthHulFQPcxoqy7q2b43OyVSKrO6s48Vw
tikOZbv9Iyah2iR0WhHE1WhkqI35HhvVNqxWPJajbUEwb4auSZdQDX8M02Fv0E2lDkJZCVnzfVP/
dsKDQdSy3QmT69T67+Yw42wIsz4qZd54c68cRp72nT5G+xYW1L6gv400bAM+OYKKSz14bozOhXcm
zMpiuwIo/fqqXbu39voKERp1aTK/i82ByCgRTUhVIMqqqksCISD1bqim/FNWtvGeNmsVxHmFKutd
4K2Vc6ekO33sQ6d/VKL32c1evrRx6fmkUBuPytuQUpmMK1NM5YMc5fJ+1EzqUeRYOd+Ina/kV3t8
AAJ6b8VBYng+URuQYT1WlIOb2i0PwtD63Cj/G0rU0acqK/KSc93eRPddS91RTqDkt7f1d1DI82FF
0PhDWZCBS6dxH41x8VKaIEUb99ROoBEjGg3zf5nrJKyhzM/aiGJfhv2Bs27/9/oCXtkrZJc29Ryq
c7un8/PfAvZdbcEWDQmyEc73spjtgzWEYGHHWde3Xtgr8w17HDAfLzrExkvgUWhQibDCmRc2G7qH
sFZOMo9zfiT9Qwezsdt/cCOfbizylS9kUArhXCyEg5e9VuyZ0H6RGw2uZWjSfprsO3cyzSRCFfrw
x5O5ux5TH+ARp8K/vx6/Hzzk3+wxlGMyunN7CAWd1blZ7QPiqbfKLdemcj/ewJXBpLwAvm5huHpt
Q9tuthGMAArTJCOEppMvgA+LMireBG5xiyN9bSr3KSR1IJeG7vj8+7Yl9HMbVzGEIgcrcatKHV0V
AA8oR3Uj2rw6FGEf/+NZeMEVbRaz9OayG5OitYtTHnXOSUViSbupuwX6u5Zs0nWFuwJVBpLCJQS9
LM0eMABliK7kpNXQiBOaRMVhtTXmMw3Ck97UYwpdijWNIhrn5lKPN4LdX5qXFwEgFRBAeb/UzECR
Pp9bNxCmmFFp/aXHPhx7lvUjRYv80yZFgDB/HXJNitpo8nM4zvAeV1MIEbdKNWHib0H+JrBWGoJU
AP27pZNelErEwD69vsOvxD+4iBOe/mrxe5cg6LkYemRDbJmEKC3T9Cm2gzM5n0ZpNfdZ5OU3qvhX
dgEMOoxIKKwTHFwCTntTg2PxqUUB2Glw4c56GJhZ/iDEZt56yfYJvliAnTKHUMhOE8fN9/kCEPXN
mbNSchDDmvkHRwdTakvXQQhsHrrz2mGhHltZhh21o41ThZtxG/uGZxz/eIqh1O3BAowIzDIuNoLA
ZzQoV/Isc9bYCWNLnxZ2qQ9eNMk3fTfkn18f7+ocA6Hb6TkmvYuLS0uYpA3rRobuRJMPyoyYncKH
up+pD/xxYEKGEzncWyg6cH9cRM/9qi1b+Q7mQ3kTnTEDwZ/LKsxjO6hbuMeXX7UPxSC7ACHVm4to
csTQHeNlXyaT2a1HD+ZwbM7ZdGyymzyxl2eCCjwgEVqTvKSg155vnCKis4uEr0zMFsK+6c7FHTFz
fXSF0yS2zrobudavsujzncoE7iqjRE97J2j/9t+eGdRZg542Gt9Gjd9Jujn0+uNsSNeLZ87IOy30
YKLBAsc3Fp5y3/S1G+Et4Ib5iAT9Qg7hLHkzx1nQtfUBJSnnvmqz+UcVtvYxy0pVp3JdrQfmDhdC
gWDzXzkKH8Xh9Z135eKlYsnjBdqa/j9Z9/MPyXpD+2bNzNWuu/ykrN/e9ejg3XUtfLQ4MJQ61KsR
nQaMeO+iMDO/eMKTt7Ap17YKdLFfPGi2yiWzvOh7NbZNiQmGXZR/sUvKx8pzmjhYxC0HsCuhHwoU
FPmAOMIDIt56/sWRLBzH2C80DMC9t926UF5wVGWcRVPEYVMdC99dHjx/7JHXieajYsta3k1lpJfR
Az8DTT4b/DldxEtahatxPp0Ur6uTuwt+MMF0WptiThc5Er3jDnSu3epWtf/KOSHQBJtNIZBGyqVi
jCA5WpvRk0kkQ8hAQa8fMqccH5eoricY4TPKw69vsJd1AnQcQVvCrOW0vIhXlsDs+mw3OxsaA6zA
YOqkWWwkzwc6YaVheFjLLWYazPbw8fWR97D54ojusjX4ndBC2aH+z9eZsuAqFkEhThfr3gPrq7fh
dluf4eowUK34h4wCvZjnwwzTWG/ZGnH1uANqE5mv+7tw1HqvGRMiWLrR9sFA9fCQa8qvVWlUH5e2
tFIzqov3Kpyb/iizojhuhRPevT4FV44VbxjQYeTS92W4eE+NEQlLu6wJaKre/ogS13gIcgAwqZVR
70tfH+zaht51nyCKoMOEE+LFRFA5p2LGYIapukNbuG5SqDB4p6IaVTqDR9ujUnZj0Gsb+vdBLzJ6
b+i31jcLOvFT7dOfqIY0MogXXD+z3820gG5EQy+3M0d2Z0oClCJrvczrTXOplryefxki6ztwZzIe
Mmkcellv8RSsy4ECpnvCsfmWc/eLL6UfARWHIhB1USLyiy8VZaB9ev/wYowyGM+uK/MWmq0MqyTI
Ni3O3bbmt0xdXmwgslHCIFI3eJMgwy5K69lWVI3OYQ1P8K3bkz0544MnM+tN51vZH2vF7YNBh9n1
PqjDXkrS67FWwu77XUHNGN/Uje2ls1EHaTR0wcfX9+qLZWQoOPJo++yV9Bd9ntKE0kQsBwBnmYv3
paBRAJNSUNIOttjaIDMuK/pxY69vMZV/5brPriWG5h6kikd26qFT9/yY7BqTfW9QJtMytL5Ndl/8
JKBF5d/VgAWIwpzdLNopf2C7vX1GDimP4nwV0WNWSU8fRIO/JcDwTD69PiUvju/+u3gRKDACa2IB
nv+uIGyt1VDIXeHKYzvUVTfnGCxzmeYz4ZochUcVxMJB4fVhX1yftPZ2iVqOFIhw2lMXw+5Y6GgH
nvttVn/purCwqBcSt924KF5UcfdxMOCEXUk3374E2hJSDJLNwDirWZ0atwjr2ArX0kkK21afSkDZ
W7y2OkKyretSiVbt+fUvvbLn9haxDS8HyzPYhs+/tEaVEPoKv2DLix3aL9UxLHs3boMxSodqyA9S
+lRSZXsLfv5yjlH2JXejVLGH4Zdd42EFLFUG1NjyKpjeWpmhPwylutUFf3lBEUES7oO9IbR4ERJP
RaX5cFL4kbZpUo2ze8ba7tu2qflcrFR9X5/Ol/sVXBnbBrgXatig+J9PJ/ae0eS49PIxVu+REcnU
dF/bKj9Xjpc9Zd5i30ujEjfu/5cXIqNSEvnl48eOvXhRWzGTnnogv7axto953wI/aZ0yKetV3DgZ
V4fibtrxTCTDlyDIbRhqe4mA2Lhdm30r+jX7sVaN9W42fOf7/zCXOx/iVx2SqOn5XBpWsTDVtDAN
H6eEs9+J3EpbO88LpNUpe94t+agnrD5wT76xjFe/klh0b60gUn/Z8Vs8qQUu2CoJR788zTa4ceA/
5mmryltudC8PIOkh0ECOP2BEYv/nX1muwjMMm/IOvP/wJNy5Lk+R3OaT4wzhT9BFfRhr7QVv3a7w
bzSJX+ZZwCBhr+071aQjcAmYsp1lK7JwBNKz2baIgXGIz13tLX4qc7F9KV1/aY/5NsuPXtht/0VT
pO3EGILZ+1PSxv5DEACh9L2Lz75Y66yolzWjxVq3Y4t5DpzTxGq60LmxsFcunV1wBFrgnm+A2Xo+
27kF5hQEt0o8t5VvctsYjtoub+lDX7t0fh9l/xW/5eGU8atZIKyTBOtUQ+bFnjYcM4DjvRLqiBD4
/PP1o/KSpb9j5MEy/Kou0+O5+K6eKqABTwgU2lA7Y0ypb/DjrLGDx06F298zl/A9ZRsLYd1wce5s
X6uHJnLKpzbr2vugcGDXvf6Trs4BeggYPJDlcCU+n4MeqYey3vEdfd2Mn32jb+51HVh/D2EbpCGG
z7cK39fOLOHQXrAC8YQ2yfMBvUm1Um2Ux7LaKM8Lne40E7o+7MJLd69/29Wh9tIjuBWupxftIRVs
ix8CGhsgjB23oGvuACGotLIW74/fZ7qCcCyhdnBBEAQ9/yq/NaZK5eFIuSpogtQLK6xIi2xSaE+7
u6gsXsemLM0jvIzq9Mef+YviydEkXwPe+3zsbSdbdKiAJDOalm8nakfv8yWAUgrH5vj6UCjwXjma
VK+IBYhDSdcuy5vuiHXGIIHXBzg7yTfGWofYHA+0cDGMcfonWRh8Zu4X9naS1jR93DB9opYdSkPF
bhHU5dECZ/vBqH3jm9Zr9qGXWebH6Ba0VqrNbFjSMRysKMZzU+uTtrx8TssmKM2TmDzxY5COK45S
TupfH2zqGstN+kU8zuX4Xpsw15LSF+6PcFjrH5Zaq/6MZZDbxMMo1r9wn5n6mHraHq9XTvMv4b31
uQuJnugUiPDrMgbzeNJbX33dXXB7oMju6ENpzeqn0nUIYaWNfRUm8WNRxQHqcG/Hao7EmcLr7O/R
JwiNytzkj3mWfvPY+IFx1H5Gok4AiwEYtmBZlq5NKf0T7p3oqzi42R6LaAvLcxZlEWl+2AVzivpl
VyS612NzoJvSbanRW+V6REKkOUeiWSiuCSN04rbVQ/5eznn/FSht/q2T3fQVx06vP9h9K0b4oOjz
pe68eW8xrMVkExrw/EiZyDJSI5umNTEie7XeZFUr3JhLovq381RhvA2DwnoCYjbg0VUG2QdLCitK
J0SY0KwsGnDqo9kF1dOMV0x1CGcQfnHjdfoLjIGijImNJ82/MlSft3WbHZIj9Fs9lEkoms3F+Lbb
DDxANqvjN02ela07Eav8GXVBjsMavP48cdd6Hd8JBVcQjTA0to450lpUHI3SfjSwiCnv0YDrHssg
yPjSIqrvc89ovWMbsv0TXij3az9XxbcFhuxXMIkRHuTo/5t0BSp9aqW0nUNpeXQImrVCZy5zcy9C
rqSiW9DhWvjWNV29HPI+GJCPLC0AfXkhcWIFZqvbkxIOpl5dnn2Z283yQB4gn5PKxarcYzD1UQOH
pxP1WyQLLDAQ7VzcD5YJlo2vsI658gr33nBXCt2Ah9w6xl65EHE4I9Ry9ubANFI1jTbuq5SF7g2i
gJ+IKGGGJQoKR0yoipY78PQV3jm5GXxzl2jwjn4GUyhuMFcKY9tCQPtpWrtan8qoWcO7TntWlaJn
2XsnJ8v4ywxj1feLW3oGYhJV/z60h/5d1lRCxY0pxwd66c7TspQmKuxTu/zj+/T7E3sBG3zCtKup
wegp37u3wixzgC2RbWIsD+L/uI3hZuHl440A28qQz2yCGchzUazecFBujj6OZ+QGYpJmrvpjo+WA
Bso0ZP9OfqDrsztk6t8+s7svZJZbAQp+cXWsMCTujzrX1n9F5VcP2lxLbiG/GObYXQMJxz7I3SDu
Bhl9GHODndrroR736a3PK9sQRibA2/dZLtC8XkkH7lckhYMTlsLkk11vd/+NFQ2OWPuz0kmLI20d
G9Mw3gVB43ixJOjujg2VKUo3RdNO56UJsjQCto/McBFm9h3YhL7ez8P8L8ViZ4oXqnZPEd4bYTrL
drnLvXD5JGejN2Pt1tnf/souSTusXuXdnK/FT5Ju/bfnDv6Qzq2z8Ehqb0Xzn0U2UxFGRps04RQ9
KX9eOlBbRZ3fGcW2rOhlGogc2Z0gM3TCxbRSx5vMLQaP4ZpnYo9QHpSssyHue6jSyaLR5j5IqzPw
6tzMDXvhTORhOpp9Z8ayK6rhiGD2VD0WxYQY/FhOek513bXzucyqNXsTdf0i70sTBYC4CHBOTHK1
zvNdHxoN/lFqpLinV1QszoZexRAHhWms/xRlvjYfyW7dH1a4FLiQiEL2b4Ew2BTU662X2/uRn7Mc
QkdTG0OYfm0frMEJ1pPasE56w+SjYO9rYOhGEg1Npd7pcHXKN9lmzNlhQEWu/+E7s99+zYum4zrU
ejBy4G1+iA7EyfdkFHz3y3wMv+eWVnYZq2yWGqlPtHODL3btobsZL942GR8G16uin5pQUaRhrTtp
nMwiWy0j9nRGBzReLXuEiwXKvxY67sA/aTPpzdqvT2jsj8U39JPNJlbOFm4/DGueBw/nE18M5yz3
7Dx4k4UR11VilZEyP6p1stbPoBUzdMWs3loeEVUs1Y96sgv7i+FWY/PG4EFxEoQa8+w/6WAFPx1F
uGN5TtKVunoPjtZe3q5rod0BylEE7DoeW8voq1RSfOx/ltFmdx2C6aqfPiCFXvZv6nUZAnp74YbB
t2xV/hVJN88UbB9zyh+rZRAu9n/52j/k1O19vNdbb3Q+hnTRGsrx7jTDnFkcUT0ZjT/W+aG3a6fi
qRpUFgq0GuzC+MC8mU4KMMke34U0MHMj3kakL1Gx2dzc1QmppdfPXxoHetShMrtQi2SlLA16Xefh
kp2VX6viUbXRLH625bZLSC4OW//RHRbtHS3OBkgcE3FchHBM6jbVTxonYy7T2cGz+64ge85TO/Pb
x9lelTpLDPh6evXuLN6EPfKzeRy1yPg4iT+Ins6cDV8kSKxg024Yd2KJUPipCncqoaH2jXrrUkyN
3hZNEOSxbqcxA/njaHSkYvxMI/9jO5YsCig1Y6nrWK3RJE5rHVXruW4n1z73oTe6d3W/elDIzT6q
jsIHKBe7zR7H9obTdMnWTpOZ40QQ5cWPMNjm/FGAdrTjzWuRp8uHWbuxOU2ISY1GQYPRdrR+N+7S
HOmWNcSkonF63KPsRWBzgXxte5zW3nGTYUEIa8DmVJVRiuFgS4O8Li0THnaHAUiH9dP+QG5ZkWJO
ZuaxZ03NO/DgKDhvk1V9LhQ48KSflWecHLCN76LOz53Y7o1oSufZVl/MzVJz3MAYxMzDzJe7zLbR
mu5ksNK5KrGmScvad97pZh2/0s5ftmRyDUvGpEHZet+JyNcp/JYJoEc52OUBHQwUj/xANeDPMpt/
31ya/HvrIbuSiGjOu7P2tuYBM9K2Sp1V9G+UYZnF2wxagD5sc1a8m7n3mDiQtp+8HWRXxJtd+yFv
FV3ARHVDQ2Mi4L9N2moiLgiqwO6SuaCymlQStb5E5PhUxJ05juY/oh5bmnIqkiImSgyHOMoC4Rzx
2pujU4gohhcvYyfCNFA9N7MUAyLVgzWNOBOYk1YfRauW4VSW7bZ8J2q03Zg+X1P9LIylAjKCl8Jy
ykZoYutjvhROfdzybdmMGKLBMnwNu0aZwXHDX9tGCC7z5GEY/aU5DFYeGd+tWZp/CwnL30YVf9B3
5iKXMPaBZXOuyqoMDiZW9kas4fa0dH9CW73pRq86m5lXdvczzm5hbCGaNr23zMU0Cb09LdLczLrt
4JPMyTdarXpFPWiwFTFtMLVs9Uq5KU56WOxabUSJ1m/XTcW+NS8oKQM/vsMAqtjSqO886zCXkpAs
JpOW+SOXsVU/2otf1O9L1VndO91j/XmonF72iTLC9QNqfllzBqoXQCVsCpGIrBTbyS0psD1ErOPJ
bTaPveES8B5QGl3r972vHedQiCG8Hytj+xkIAI/rsIekXVN2j7XXyi8N3l1jHAwmIcqw0nsAsru0
fhw6JbBU6tzNd06N+u7ByDBje9iE/yA2JaZDb7b+f3445TDN/GVo7526D/6bZ3cs0pzL86GXKL+l
uV+D5m6JbdvE8vqmTNchaj8sXBNP7jgoiI8U0Xin27LLHjE0cGQ8TjXqLwgE20WK4on9tIqy6mMi
4/6vreV1uxsLm5dWdNWW3fMOS2QOi44AVsl8FyULND8i9IphfRvhQPa2FruwlJTGXMdcqUOfFMbQ
4Y5RtuM/sNXq99zl4Uaru2s/r3XdlCdOQvEhEx5/6eRD1UxWsL1EZrOh5WGpSpTD5hwjwoOvNMOP
yCmfDdtagpgG84LRTB3tpfLRIBNDsi1KxsFrIEyvmfm+KCuvIqyyMLVT4di/ydfZbL9QmRu/ZdnQ
AzucLSHvOZPByZjAHv3tF01e0PVuqyrGXCT7PM/VPMSg7LYxjfJGmjEBXvmP8gd1NIaoE7E9A4T/
uPlhuz2MrjDKhAqwUvfNOonvsxNt/GC4hMBfHcrEZ+VyC7RVH03HIZBzc++XwXZXS1brqc/C4sGa
uRkPWtqbdc/RzLo7Ch19G7sDpiMPy7QN4yl0aSQc66HDC8KIKP8QOKjZOaggEu3X0V7q7qu1mH4X
o9DWVZ+X1vCjxNh6t4rrqhvQMOmcKAPjNKhvudEA8CDpqUo3aZdJBMkaEd9Ru7YJcJGcsLfjXDVL
eF9I2I5JKwpTfkVxU4dxHpTZV5u7FWWOJp8/uZUq/jbrbfkSbu7wedBB96hbsX2jyVU1dyFXxxqX
Mzs5tVtvbk9ZX3SfAlhyVD9LJq9DA0h9M6bAWWJHAvZe/P/j6LyW41S2MPxEVJHDLQwTlLMs31Bb
lk1qoInd9NOfb87t3i5bmoHutf44xh9jFSbbuVzm5DsuFjOfgrLY/JdkavwgH3fX/1NYjg4PSdMH
8YVjnCM1qJlUJ9MK5y6IhuGuChmqUi6KGJnrKO2XrWNXPxOL43gPlZqW+awoSOeQiYqhvxezWduz
8mXjvHdmldNT6zDv3smt1qem041ENrBZN3yT+o9vxk2efGtQ/VPHYOrd+au//qvQZk6HSWAVTv0Y
QRfD0DAP2To0lOQtAcqX+6oWU5Q7pCg6j4UbWy3Bc0H8Y9s6eYO3N8sFHKN2U9WI3r5faZa6qLqN
i0Ng+fF22mavYBRbAnHqvF6V53qw6ydr65S+DXt3Uec5dopjBRqz3PWqCS4h5owgK5Vr7NuOT4dC
8msIH7n4Tn+Bhw2bS9l73ptXjoLhwlvaKyMUe5+ObWhcWwZA29RaABHJ6SU6I3dnz23511Gipni3
WSoGKk9/raoYG5preEYbaRduPrqOfEE46vUZd6Z1O07j1BxU5NGo4I/8wymhH9Nft7MKprZiqX0E
0aJeGW0X/yvQuu0u7iTJMCrCybvB+dFEGfYS7T3peY2PkxvFxSkwnSvSaTLNkm+0MKp063iYDpyg
HG7Mf/qP41d1fxjGzbLTuIzrv0Mz7WW+hqG+qRXZbjoVTumBG1Pqqu/EUAxT6q+0orC61wEXytD0
w9HeKaM7seQtBFLGlqnUkDo9lUT088TDgxvQEnGmWAUQzSYLnsMEk9Z0bV8Wt65pgtu96SI7tcGp
nedmmEdzBO9yg+MGy/7p6cTds7EhzfNoAxKUN27TL+aA+Ja4ksKtm799QV5+uoyD5Zx4rV3ntDGj
dGftExN78Uuz17fNrq+VNnFT+KlYSFJmB7SqOIv5jsbz6FXRad097JScOg4mCxKVgmNZrNWYoed3
zD2Zm9uS98ngrh+LxZyYG36cnJkVX3uJnGLINum1FdAbiw7vaFIGBJzZwCYz//SY1lYUvZZO0Udp
XZVdlZbDCsgSV+WIC6ntCytzych/rC1a7tMWx+L06Fd7dG5t0UwHICvniUNc/Ar3pPJTV/v9d2X5
3U28uqhwra6224tUzIlkOF7ZjKY1/kuDleo3P+21aqJ1kvnUAE98ERTivXW8fdtJuOMoctJzgs8+
2esx9Tw13S8+l9M/tdj+O+nXiFWQ4jcPa7nFho0kBPYBPdt/Y/nxqRTdtFtlqnHt+s6a+LBofh/U
RQ4ewq2icp3ntWlt61xNdLTdBTAB64H45/C2x4fSHoa+TuQRQZv3EnfWlCA8dpspDUOrmFj6/v/d
GpVYPwB0Ur6a2JHzY+RTfZmPq1+q3PfnWBzWyZlfAw6Jv2ZjUs0IGuuCiyfm7d2eiEDPJdL3JI+5
bhxO/3i70zgVefJ5T06tToT1PvTt+m3cSA2HRVTeeHR8JbBMCt88LqOcxWXD97ik3J/eR+cEpjzE
3VoVZ2/3i2fjDprXCZ/VeVeWPR6GrSJqifBQ/DrVXGEr8BZd6nQ1y+jxtZZ8bWthokckzcCGPD6L
m4oRTcthR195VhuRNqkr0cvnurft6eC32FeYxtaeVId22P/bUNzKrCHusU3raKhBDLuleiG1vmhJ
6WKAPhNPDI7TBnP7vEi8bkeA2ultCloEZqgRlynD0QS3WVdT/MNuoy+Rxf6YgiXIU1e7YA/JIob1
e0nccT4Os+3J2z4oJ+s/Q6ngv2SqlyKbReXfFZOQPzGYcJs3u/Lf17WoL8YtSpEzMgR1GqiKIlpY
Yvuf14Kb5dU6kYw9jbMaMyYymPiUb79dX6bB1ea4YGXaDoaT4uIzTIscw6H/lhSDprS7suaPxOv1
iw65esQOTpSN5eS8DXu1+TedluJZ76qwX0KGgvVo2WrExIhZYDrtljc/CuwJIuVo7R8tw/KY++PU
X2IIQDfThhnyPtCdOSmCAdkTjCO63K2a5dNF/DxfSG0VD1LMKFqjMli2k2PN4hzrwa1vuquMhCUn
6AbALjEwOnFHYJYuVPezg6PvoM1T52bb4jHOq0JhvOpCsxSH3Y31Z0ybq0jbOPKerLCu2Ad1bN+P
9FQuOTmH+j9mU9Fk9sLqdoiY8UVG8JH+JZMieCLtsOlOZRv571PsA9ZtYdgYiiH2BAR4IF1v3err
V+2aIL96qr+ujEeVSdM3PibC1Tz3fscKR7YFibzGLqotnU05PjkWNlBmo2jlRZBddIyVX6iHLRyT
EhmFWXLTrOH8sMYWE1MZj+09Y81Oq3Jdu9tBR6Fy0gTU/G0oaTv7aMe242Mywp5fbRawr3Jndcmk
Rz3zg9zr9c4nNibgbcBv3nDkSd9LW8o0/okBhu2075N8wDsWGogAOjcevTrkgQNnlmnjNtdhulTj
cCr7ec4Z5Qihdr2OZlyXWO/XBXFZfxuUdXGeuVFeB9O7d4N77Tdz43VAItwlhXm2ksrFk0PnU6rB
M4knsi3p3perFXwDDgbywh4f3JtxCMuzMqNNGgBNBL/RybffBScWADZut7vdEfWQMnDNH8KrhQV9
Y6n7UA0Wrz6tHQQQ76PvZX4X1/MhLkq7wVrR8X7yqpJjEFn8LgCvOrrb4zLyc4ck8semp1j50QkC
8Ik9WcWY8QXEdgri5FupW8XmTU4Bk8W476ieC8uDipktVZB8TzxsVjpSlimoBy8PmxYYKDMnWcCR
R1cL4wMcxiVodmmDoRq3OYNPb6/c0ZZzaHdEq3lYma2+C52Ze0czt40PIJR7c7cNCesPccSuvHRO
WXmHoHH3x6Ix3e9mjPDKbAE9q15MV+ID2eR8bCTY1VbWykWYe9153ecWMIF9iC5c/hNbHQQvwvNm
WgeXYHXuYipjb3bt11uuqJHhjSq82gdL7cMf0Salk8KXDdV9JW11v8wzFMo8Jesvt6yjBgSSyD16
4k2UTt083soQuPbQdZV+GIpmW1+nbanjPCDUrk99r5SQNnTV3JS6rcR7sifuev1aQ8L8lRq+vGjs
qsvGJmzlHvH+b6PWG08s3T/JtzcBxlG+ZJcfSon4E1sqP3TdlRRvJ2Ghi8M66HU4hNor5HnEUK5v
Rdz2zzsP6H7jSVm8xxTh+W/90EVjVsE+669QNtMNbceIX4ztdVbWTa4Gn9umhPJJzvyFeYlfhRNF
kNOPdcRKzgUwsXXuZ8uz7gWyfHV/hRL/Cxsv1KRGhIwlm5xdc9h7e1IHtQXbnltW4/321mW2UsdK
+jkt9DbWx1FBpB2M700fQDqJdV7affp2epiMB+l100+42M3jIjYP6x4qVzdb3B2LZ+toJbOoTsZn
OHisWlFZJZedfDH3rQ1qeCTHI3jrQNhFlHxqCLT2DKKst7u4DudX0UGYfc/+ujaZdJaBgz7s9oNg
C9jZ/1jA083oMLh1E96nc7nRCX5XGxlIYEechZed4G7xNlfVVKcMMWMFt2OAU2cWvCRrq82r+RSj
HTA7bB9UoPz+OVHL8I96cZ/KLMRdnKZdaU3nBYpQnqkz5Rfi3p/5aCrHBGeUJ9GeDZRInner8IdD
QgbWlT0qilvYnoB9oO6Te5J1qJzv6qQhGCEZx3+ez8Zx8PqZWtjQrKG52lCGZ5w4+nFsxKQzSSxi
wQ0qqcQIYadAvzlU10MZD+75qvrCvimjtX6CbSXVDL68+GOzsZPb0UUWxO4STiaLQ2d6qOnynNLK
qc1/ML+wgzSLBkVKSimTCtJSZtZrTOXtEG6Dd55l23yGccLJ0TWm/DN3Q9Hl7Nz8YYXGl3BczHkm
lSvo+bHp4uLHhN30169Hhm3VOjVzeh88+2RCjg9jXQCtz9KzcsZJqzqO9dgvz8Gm5NlhvjOgjyIY
0qpiYzqCvQfyxO8SuUBf3f7qbYimX0b27/G0aWV9JGLZnXTfxsQ5ke89yktLdPyctnaln2JYlyZf
XDO0R/b0XRFfYlhZQJMWm/Yzh3PQzLOz//J2PcIjJr1mOY0FlgBN97jOTKTtl7XS0X/rWDlNZv7/
fPS4QMRBo7GG/jbKaQ8bsrxf9mQqByZjFn96pyAierAGvJ1VZ4enLZ6b+sBf2byWozU6r0lPC0mq
3FnMx2QavZlkoWgH4Vk9aISWkrbwCF3mN8D8NvYIhUvXpMFQyP4G+onsRIrG9HSMZe3bh7Ycyv2+
IJzz0Xg7MhwOJ/tfP0fiTqD7Xk/CbqiWa0Md5g1HyhWK7EaBXIXXvEpwW2VyUm5DgpkHhCXXJb5r
g1haF086Q5PTF9TLe1bPck3Z91nkvS5sD7B5Wt4kbQzz7LKaQlPH7jbkG5cAAHJpAcyRPvff5Hkt
hG/cLzKvendkU1ld2aX9JvUXYQwz9572xMmy1tJwvHZ+fU7qsplpGe09Pgfn+sAKqctDWDJ6XQI0
uHXmRQp8bB4K4ovAUcgjIGus90lgc8OBqIwq0Wk7VAlla1xQiEg8w0tv9Vh/cjGu8mFsa/hIZCVV
nLKYyC/m52ZPWdRFmDoRI9mh34fhpSeWPr5tVMQWZM0BNQ/EcntHXDjddDB9pJq7IBhllydlEQOg
BLq8TRKr3e8sGiLvhlkZ9LuLC4Xn6wov/1yO63DmmrLfB7ez/wbuTnNFdVWnguQMHVXhwml53qxC
t4T3dYHM59Kbj8XW9v2X7gVD/NYG9sO8lB1SeN3jt/XdyQFftfZ5SuOh4usgGci6ECACs+CrQPjE
c/nVa1v7wjkuawGXxXiz3sJiq+o0Oz60nXFK/nQ5I8G5aKS8Vhbu/iJTQyr0BMO5by8lZNScia5c
+Q/FBg3vGQIT9y5q6iMzswrB8CnCS9mz1CXZ2yDKoNna8RrlYV62Fn3/ocQXFJ9FhQ/jUusy+Bjh
J2+UWfYhG6DpS0amVYnjLnvLSgXLxLXrwpHvHbjKR292E2SWuqoTtjgUy6GoZ1KJsJE3440FQf06
Mjb572yDs3zyPT1Gf8HdKxQCUQ150wEI6YNQlQPGgwyRqbdUw3e7TrPEaDu7jO6eXVyKriFRbt6x
xl88R1NsgoaTsxrWvNj/hZbhD24sQa+INATzujcbL0X3Y7MajUlyrOMqiDhPu909CyHb16Yc69/l
Co9MhMtQolVwks1g7eybv3AaDgSDgYurOc51PB93Ixf3AFaABoJ5fKH9JjIh6Z/Jktz2+0RrXkQ3
COKoLkBOtA1SfrMpMAqYOBJ/BnizLdU1KFTudM5mbve29fKdAvgNu4s7HgKk7/LCrrHOuSgxGRwo
KgxvXP8qPNgqzvIM5cXODRdUGqZcBr2dCepOp8dhJyYCbIwSunSQHG2jQHNw3taB8zqewv4JIc/o
P9su39PvUBphzitneZzO9laFr00s3Sgn1gYKWxPiUj3Ae3DWwSwDwrmz7yZ4fUldS0tgLt7WUPTA
LJ2jQN6E9wFzxNXfLU05fYSKY/9T+LVgBb3e+dzv3p6tyTK/Ifgv2lwrQs8OfMzyc1RrtN7Xve02
F1AWWP/u/7+KsWPh8wUz6zyXtYfYQEvTfOIkrMa07TSmu0SWDcm8dd14uLCNvGjNyHOVWbdx5o4F
cUAzeSy/fKAMnix0IV2maQPpj07nc1VF/M//RhUEClQ9tt/CQdc/9l41ZYrexP4e5iisbotppIQO
8i5cjs4u5Zua9u5vLMVkcjKeGnUn125NKD2LR9JEvYrwXrOSH3zjOHP5r7PmuMoIXyPgETej/cIO
hPacgBxkmSiJAojaGBFWEzgL9/fMkU75cSFVTj5c+WdFFfW2oKJX/AKNEx5ifwSGnHzfcg9T0pfq
t4zm4ZUu+wR9kplLcaTA2kVXUNXhoRuIrCdPZBzJKrKdCf2AGZOFZj3fVPXdLCJXp01L8tbBK2fA
+xFo8s4gBEBUtOvgH5JbwoCJZB/fKXmbiCmZ4v21C6XjpNw9Hsx1S8zinZEciYfILCENpsDDxf04
zUD886itKJckXarf69bbfrY102rfQ787Y+730tS5axXiMZ57V4NUCW6xYiZL8zlUVogeeNrVeNNo
i5Fhaif/Piy8dc8Jvlqqg9FNYuccb9JOqzigomaErsmHWE7msFSo26747H7Xx7MTHrd9I/6xHka5
573VhCE83y4+rA1lIBDBymfeKsR/z0UdJRzYqwxvC+aE18Lz0Xp5CYrVDZwG20kxhuqYJFP0yBgy
fEF4edNDPLfNebFdrc7DyF9NOoZoHxx/2Eg0G6V8tPo2+hcawZQA4Rr3R3h4/3Fi9P2CLEC2j0sG
gQ1x4e6YjVJHcRpUCCAuhQ/CZJUEX/9tvcrsaYM6BHZUSd0emDKRvswGCkR2M7Eh49hvNrmyZHsF
dtnEEB42K1OK7oYZ1JaovnNacLmvKdhZmEQFZE3eB12J+As6/2XEdxRki/Lmn2LnGLttaAJwD4Uj
nO0gr5skq2yzMlgXZf24zrqb3uoWqd+dRT3f21VPatLY3805BFWev1hn52+o2s57WEShuwOqmSLI
LSbXOzPAo2aOssxdPWvtp+ghkiCtwPfXO/KiptcqCCga40nmCNqXgOOPvl75MJiQHlP0F7tIN7V3
v8NuDdob7rPgWxVr/bATpfOWzGNIJvkeIHRHLtG+k/u/FZlvg7iiZLLjJzB+f7mvQi6eVE5VEqbr
Gm4/pvaB5MnqKc1ZuFV7v9tNjUoKLh9gY5qRQ8SjiG8Y0r3qUDkwIIc9LLs3tdGWfSQkYrIfm2rj
5GGXnH76XTeP3VRYPJI9p322FKI9OgstLRCIILGfe0/YPhlVFD2TqFTsD4MyavoTDEY/rq63xSeG
+8LJl2LZEuSLVvLbyDZgIaQQAFQJVZHzJ/KQCebt5g2na38GVrXOqxj9VJJUGUeRmm8br9QL7AGh
d9kW1t6jtIL1P65dtdMj4w06dxdn+Cwb06I/mhMglT6xdXkj23WG8Ry75MGRa+hnexFDLZMPJtxz
mSz9O7t3ByWt6/KRQ2AklA1577fco+bL20rA+Cs49ul3Y/XWFIMXZSWYEb8zKT48jG0bH4u4reo8
Mnb5LuxqcM7hguQI9ZAoyNCSAwdqqefxBeojSQtFqzAi0tkDfJoRtDI+xNUvsdZizts4kW8FRpjw
gGIgeEIXi5DL4fd77mbqpzkqyqZL12n05/u1s8ovAFYaee26HkgZTSTHbFi2843nG71neqjJeCQ+
T/8F1cPDORO5KrK1geDOSUpTITE1YTJdd5HIfmlXMbjI1bRTEa9udQ8mab1fK9YK92aLHXXD0uZy
p3GrbCfXN555bgG//mviXVuZXCO2CtbMMjzW6xZ9GHKlmwddG7dkgxX9V7Bb0ZrrkI+EM7Y2bCX1
PNh5tEcLwE8lmvXcrFhuUVJ45QUsuumPvRM2t6GH6BhOXHClin0H5TdGuP9Z2k+sUylEya+TjO59
A8hs8ZSqSR5MRTwSk5fr/tpnT4QnJP3q7LIEXNf9aXyKleVW+RwEPJkxIqwvwuOARVXp9ajGRfVS
T1FZZuO6Bn+6MEJx1NHb9+50vfNat9ZmoZILSfdRCb2z2Rgxehytbgm+om0Rf+ra2T4IyQjDLBz4
eJnTLAOC1SRbugaR+bchNVlPbjhabG396t0JNIO/alR841FB40SoO660M6TciqORYm2Jtpupre59
uWeIs0rG4l6K26WIVJ9Ns9u8UxLl7JkiTsY6me5K+dMHtD13aKPgTopIfKDg8QfUCA4flFuHAZQx
e8RTHSwlPa91ov7b7IbTxkIOcFfYKCyPalexSsFqy6+iXW0EtFbgkDbliW5PrQbmneGRWClZ1nj9
wUi7Xx1CRqRZiyPoIPIHImfma7DOGYB05pR3ZhfUsCmfCx5rdOW1BVAxT32MpMUPe5KwV889V6tj
9+fRCfRjCKXRZAtinyglPEU3KUkz03TNE4m2tAx2SBfaTbrkKWoL6wW5FKKMcl6a922Do+vTja31
hqiEtkdfpWr0zovNvFsxKkIcWdI/EXHt74dlipKRv7BETof+YTDpgH54SaupkEfA/wnCMNkrn11i
K7ffCSFUfxq/iP6iB4puvSkASHYUcz06nTpMDnGyVkteetp1TxGfwVuU1K6fI4JbLytxOcsD7Vvt
HzValf2AGCPYbuZBi/WxcmT8DN859JncJvepUaSR3WyD0/3u0XsjufJtKuU6S60P9BqGKm1Xr75D
ZLKMtMN31gcMYYXkGI165sqQm8JVnXgepBV9q6Fekj+IDb3l2CA49+EzVXOPVh7wUa5+8jNsMbCS
h7IsnzCWUhDitgNJXtviW+d23xqDfnU3/U1ASq8+dbPTdYcJdaF/BxlSPK0x/P9RT70EhvfKwj7q
uYHct/DEUW7g1cBBbK2vNvpXcWSxCI/TXtn6eG0swRxiZLyhWFshFltItz7XMVKQl21c9Vc5D9vj
GsalPK7FOkIQhNNYZDWtP0PeBr4PErBZ3kSUoBvclgrpX2rPyUAlgOD0+VC9307fhL9zz+3d2FgH
g6ytvffivR9fgq5WOrUlwwKa/a110rXV6yEcWXJTGnJqJw0XGG1SwdFdHGXhRDAxMhAPZXyt/kQU
Zx/pVHGxQKzLflv2G0c9uRBIw6ahK39qPNIhQzfwzC3PhZf3qucshICVLrrjkSuciHixE8YdjN/K
jbEbFYOa/CzEuw7oE29rxa0xtuO7s7jAOiyqsIvqajNART4u3Ykau6E9F9Rhv5QU87Z3k1+vPTN1
o27RuMiPnXD1212UngNgVXOs2SN2SCipXWnn4HsqdnJabSL/Pl6V3Z8WZ1X9WQ61vR/6hUkYpAkg
OHVoS+LCxjh3HgNk3NiMvRZh1uC03yxFPr6iyVFz7tRoX1DhV5SworSsbgNhwQlVUdXwJMSevu96
gtxyhGh9btfhMLDuxpIfRejpy8e7eBzl1g2XxJWwyjwR8OGKb2N+nmWJEHMSvrxPJLdFWlp7FaYI
R6fiMd4cMkm6YveTpyqhDCdvV9oL7qONXSij4iMhTE+UXc+4EYrtUOmQbbRFvHQH3TwMJzbY9TlY
ffRppY/tmvCi2J0uHFvzwqo2DH/jCGALvf2ycJCbJO6zADVTcQxoPEJ3IuzBuaygE3RDxJwkG+1g
b1Mt2p8ogifLKVDj5Y3Gef1lAbN7nIYsfCkqzHI/DkjNaKmTzYxWy9nEu1tXqjp2rWc7JC5yueZW
JQOI6XFT3DR9SXV82Mj4w6CcYCBPwgr0o9FI+xW6AfaJAWFujTwXyKxY4f+r2G4P+1Z0QaaCfXsk
8EHqHI96PWXGrDsEwbb04r6HPJJpnbjNcGgNnbGp4XPXvNftrg+Qr2gxFiu0Thun2nacqdOpjpXx
rxoDrYoHX28SdNqSVZGOtto+m6CfntUwLayN9J/WmUR6H0BZ4pFJg66tdea1a2cuiqcZMLfbi18B
/+ST50XLazcTMZP3fBAwhtGG0HgS0SRvPJCSe5CslXRR/xq24HJ1PE7KtM0xrmREvP9ea9w3qB+n
rNS23Ryubn5oU07N7wjTgJeHclEtsc5uwzq+alp14oEu2rT2B8Szic+hgMhwLFixN0RRIxqcldCZ
rnm1tjqaLmsR2He9u8ZAaw4uxhndI9hBMHjhrR3hv8LboJoXCt1nGLaon291u0W81KBU321hD+ER
AJr/V7RcqhngxPK6MHcUqbck9TWaKIjzWgde+xgFcn1VvWfrz8arSveyUEeZfPdbqC9i9iYLsr6o
7J8dpmx66CcysQ6o332ZLU4rllPh6vbkItZv/jrxqMJ/trT1kCIMICq1cWeHOvF4tJ+oSgCok2YO
Xs3kdd1HyJo8AcfW0/VRN9dHRu4d0Ls1xSd+Sm8/44RYb4TXleE59ISLyDYyXe6AiOkcg24n4J4I
aLyUOJw0v88E214A2v0qy56zxUJZ/68vffuH0EHER8T2ho8F9iWg9v2aodwANSWnVQFrZytJNAs0
rViRkduN/wl65ky5jOSgoWG34CdZJHYSZJOopx0E0V+LlPbvYpqS8H4Sm1k/FRfdL64Rkxz8kNy6
DDVHKSF1uvAbZwww7YTbuX7Y2FjLvHFGsWf0gVsxX0urzr6ELkIRVbXhoR9HcI9+lvbrVMFxnvhh
UEKysMhPgSR4PoDmunPu0tnU5CwC4u+MU7H5Z4VF/9P2KDhOzRx5y2GgR/glqGHbmsmw/3vAJsEC
1VztHzaPNT3CNf3OWZIY89gg891veLtH+VHrCBFXqrZh+w1MMi4nH4Jcs6D6C/WEGHuWd7GWbvOy
yCBYmUpDtPW+Sbr/is537rxJARHRZ4ZBrYvJiS9KBZrs7Laz3yJBFCZrjFhflqjH6MHdqW56f+vX
dLc6JJIwhryrU+JzInur4OyZ1iV8qkKhkbJbZXw/e8MSXx+YBabHDk3TZqU3JdWvrtnLJmWEpPgZ
9sYhZajm2yARqrytkRROl2WLRrTsc8hCUMQ9cyiVWhNjsux2dbB8HCppvDrTzsTiMVvwQ7hPGnZp
OW21rd94uabt3DRLY59KLr4zTBlCqmVc3HtiTp39e4M+KHI+ZISiPqHVaJ3WVd4lLRknBydiH7po
XIY+ih/ablM9aBe1WOMY89/iU0z46FKEVZw2WDr/TuouPopmc52jS1Tqj8Kofg/UhBhbgwDlQXNl
evh4bUjjSP3/KG62Cqx5WP8tdmze2wkpa+pMa/3qk3qlDraYp0dr9/fh1IcC+K+3VEcub1CC0XmG
F/24LugFDhTVDzprHT/ov/toHsEgnbH4B8jSYi5xx609jjOOkayteciYcNryVyVsSDRmVpVkXW/A
W5oI3DkrBwQrN2oHJ1q7GZRWO40NzSDB5dkLm06cG7gs72mylHnEZNF7qVrC/Vawo3MlUyzOrT3b
1ZIaDNZMa36Hj7IGTQwf9IbJA6MdB0I8uvYLwggtDg63c3S/yakfLzutlljLSGRzcvYr/chM2rQp
OQMbj4HCiAj2S+IxGq7EWw/ob23/ECxAxod2Kbe3uGFkvnHaikXJU1ZxK7kvCSsI1085F3ByXojQ
5siKjQBtiTkpjoXl2p9qYkRLu2ZcXwMMeU+44MFP+q0QX9ayFW82EDI43L60QzaOU/kDtsc21S7W
ioiMmeCP7YGuAt0xyUO5iv1pNPvGQ99ijjnFdm+Hh5a76RnYJQDeXnHunuK4CN53r+mt96TxCsbh
Loo/h0GaXwNzIyoLUzN1bYEmsMPuiVq2Nhtp4eR084PgQRVEReF+ZC9TYX1XEgABZ8TPBChBiekN
KElgH/01ttd3EXRRebHFUl6/n67CMlJpjwGWyQ5S5BrkFo5R/QoYWdTn3m6rL+wxtgaH6yf4wwDL
0pEzou8f+84OHujUqdGPklX41rW99Yuvpt8zZHLd+3DldLPBK6O/G9XJ/4bJZrxfPekFh8XEk/hZ
+6UJrieoqwZIY2m/Ty5VfTdom03/Cv8elJw8Swx205BU9UMWMpZeeh9Gxt+mcv7H2Xn1Vo6kafqv
DOa6iA0GXXCwuxfHG/mUSemGSKUkegYZ9Pz1+5zem6msQhamgQYaaFPUoYn44rUMarmQa0LJBgRZ
s0WR/KDy/BwFgzM9IL11Tr0hrpH4OJQFh6qqreYgW4B4plfVuztQhBTF+IhiCCo1C2GkjfveCadg
nyE4i2C3ZOzuyELC4JnhSH9sUyF+Om08n9rYzgE1C7hzJILLdIfrt75HrhZrYA2yZe7dxG2eUi2t
574sjLPumTtu7VZY0aFuLesajWfUPckK392GpNLhELYzILZVDtkDU6LT8PjiQa7wdouzanSALDfk
DVpJ0CfSArxJHIKyD/TeSeO52btzM0zbOOuRh6q687K7kKic9NXRoQlvAQam4doYhstNPfn70Lq0
TPTyzV0y+Q1aR7TM3O3s7ZNIyPTQYmzQF7JLfnVpGoGh1ll3DzyWJwdEjeltPi9Dcgf4oJJVuvjj
J7H/LE8JRvXJWhHWl/Y7N7UDDU5Xpcu6jQJ26KrCHbau3dQN9vME0HTwSi+ot8XsuPuyo0N9l8S0
a7xKsiOTddNlBs45QzsGvgUUsOlnhcEbhQNHxM086iQ/FnXffLJ0x4+L01nD1i4yqKraafHJZDQ2
f1lM4Wdk8/N41gGn3rWbjkGy7e3F2Y6y9vJNU6pM7RY7T3FTTCD2Rc59pT+FHdjz5nKA5i1tjK52
ZDtHTOrpCxoSlWOyVHCFDEBR82jNVvWOZwP6h56jiUyAua8djCIGn2eqtT4XcWPbu6Cj9nA/tti0
n0nrHjuoMDBsuHud+gzxnsugXMzIg0o35FVHD/ozBj2fOLJXOfpy/MrA49JCnIjHAEluY0v+FDOp
dEdfQe2hvB7CGKxM4NNiHO2/QywWbw6bgM0LxoEaEXIW77yGXNyLQiB4hIZIbiZMOfRUFI2r98qr
Ed8O/uJAfavavbKZzL9kFcz2blHwC6uGjJifLcf75Ag5l3/K1EOVGA/D8M4iUk9o7BlDd9jk9I/U
TgOFz4VFZ4XHTZrVvGCI3RScC3HyeFUEseyGwRs22ZJMkLRUNkxSqd+DALu0AW8N1hkD3zmKO0Vx
mnHNT0YBNGR6dL2QgItKV0cHpcRDRXc9H2UxTR44Za6/hl6oV7fH8kAoEqSujCe++9By2Rnrtq3V
3swCSWvsV9M7tHbWHBDP+TdYz9P5dumQnhw4zEMwEj+/9LgoO/GB7wxwDJ9CfCoFXhKEkHZRrKfE
mewtBlZMmUHnq7MN+lbsiiXEakj4ABo/11bys17s4KU3dX8DTwtEXqlqeOr4jku+cr88Y4ZB7Fb1
uKSy0oGzEHOe3o4tiTu7uY1dlpLYoLRPEHefLI8dZ0OLmLklIrx+V6ntfpHWk5+XGT8AdJmrYfQw
PX5R+OY8OpxLYUuV21q7NOjEw5IPoIzSqZZyM/QEgKNXjBHf8AdytkUysdzxVZufKB4pAmgrmKhD
btf+gQGADIVKW7iRrLZCh0hmZLZJGkd6ryHHqH6TxV4liUYKk/ngdIscjmORV6fKE+mll6sK3APc
ty7XMamDJEdosbTfPWuW9hE5Obw7wQYl4iUEcy1SEF781RhU0xWnvDQ82RyR2usBCfK9ntySzq+5
TNnPFbPtVgnS+VZZNszXzniBYOxsDIPN2Lou/xArqPK3dMHHsgcY5zVXuW2ZB+KIXL12oyw8J5Z1
AdwiP7v1aF38FIhIBP/3NDiLRMVvnATChejTqPCPBLZVxbkuQLMf7LSx0mO1mHTZRCj6EbhWlQ1E
hM0lyLI6vzP5mNkrYBr9VoYhtBNRZrCIo01P4baL7SHZ5LjNbzCBYlfkWOli1vbH6QqPJdx7wOAh
V7UseySpfUA8ZZuX7rSR9pR7bJpUmq7rth+uZNSmH1J1rn4Nksn+McELVdlGlE1UbfEeJTcKeKvY
j3oOUfVRhRCuOxbqW8QYjvzJ91RG5zLR8oZ1MmFx1t7YXWkWBAyNBb/PviqA1pxT7sdpdvTgBG/H
pBt+BKiRPgRnyYeOmEV3Oy1Z+121aTxsE7erxocKwfcmwXaLa7+hm7FSfRCeqNSMD0KXI6xnbJJt
KiMdbwIU1fHOiVxVHsFcq4Y27pDVl7/fTIxbY/7Uh63obos8zc4B784Mb9WANUQDBRj7HhCYrKgi
L9Y2ino8eSTCP9vjRfiIEj18qhQ+3pU/Bs1bPCTuhYPO0m6lfdrx1iEscrpyvTz+oSsoGdQTYJ80
a0BXbNhUpm868/m+0gw75spiXTPHKIuG7x7z6l1sF5rpwZXjh2eb8XHKqOFgyOydXYhF6y0zaVtu
EI9ZB1G1+Q9lOg7kuVN1K9gsSYg60mVnk0BiD7vITRO9oeJZfEfxpH9YXtaeeSMadsQkCx7KOhXR
WdJ8cCbRZHKOsSKOe4dyFkskCUH9A3HI9bLBuIchpSZKJDpzekJyE5QQ/qsZ4qFdGen3Ducg7b1C
yoXJwea1ZwvMg/IZGKkdrmLkecXOp4502BGPUH0xuHsOTQWhFOxSkth53A7KPRhOQNjo2kZjCZFT
LNdZdlGr6TSzyyuS54Zxl4edA4NbFfq+hIUEGrIzhax/irzlusoYoZlnet85Vo0MNVOLzKPd7AFU
bMfAlrsE5JpzMRwE4riobNY5dl+6PfNuxuU5S+s4jgwo27GDnloJ8BEUBbNOCJoYRs1pi5Akc+6G
iyBcSnYboqTbADlVhA0MfWZ2S/UsXJaTTYYUmnGgPK2kx3NHMPfCXlsQ+bIibs68jWNbPEZtNZen
Yq7m2zaP+hvmYMhKx5UzssnWba4idKNYrK2oZQh3rP5W4vSX+Kq84dxWOlyecf8vN4Ho6oSjv0Q5
zTBrANwWhZGcT+JhCshA2ln+QiIwd0UFpLuwCp0yxW6/97qyGHcWVCObLUK6bEuOQXlLMzAfLVuf
+8BZ2a0OUU2gCflbTfXdFFFwXmyW+xWDbfncOFl5PVi+pzdxEXU7TmEKIxsgz5FBFwVTrjVR+nSZ
qZ3HGO5zwNU+tHUQNMtHrV1UE/XiNZsujaIbsky6+Aqo0EuytSlFyM9qhmcrj71TjcmbuwqFtp+K
2R22LSLCfqWBSwHm00CWH3KkYeDcZxjehpWVupN+KUhX+Vk2Duoxq7MniaedzPtxcL1pVWlHBztG
OoafjBCBfEUuYQNdls/oEiHo7XhbDpE4a9u/WIUw+mUI6i0HGcJF9bjOJ2TneOCkC0rbkTK4MvU0
e5vgAsMAzLgR/jl86suqQYnU3VgzWpHbOg/897qrHTT6DAhmu7hTKF7Y4Wp1mqjhW6DOWXxXyaQN
9rDJt9BDeNly8nP4mGpljUNn7eqGiXDTiYYVvELTuRZ4++N1iHwR+zB743pK1XADXh7yYTXMdTuT
41Ndh5U9OWfkVFSQAw40SA7TzHxEft/FTyhHk5bwlw7ZSacbgoUU7Bbm/rw3OG8xECZ3fSTrB2RE
A35YzoJqTVZH+NMde5UfA50MH+U0J9e9GnzyfOrSu7Ucz5M/ciKQUEcnKFVWNexGv7kM7RwKkhzj
oRlmfyQxYLy4yObYv/cFXQBs6lYNECr7tr0vc9zzXKzCNqb8KW23Km3ch+hihWXiFm655Qzr4k5u
kWbgYEq0uEdcgTRuELG+ufiOjlOJ1ANopQThKE2CvakJ06bl6F0F6Z6xCV+D48/f/JqU1Lc5xgE2
DKEq72btJtUxiRJTfY4WqP8KCwXkvoanbg/oc4Nr9OwdzFgj8TaEwGrAQFHIl18iHbyH/WewMbIn
8scni+fFBLhHVs7szY9g4e696c30nsKCvk6WZVfPTtgMx4H2X8xYHINBaOqqZBQIii87judPAZET
rbqlb7/l/FUXaAQKeJMnWBQ5kKXie6uDSDoriloU32fGTx7gzeoyhC3ttIdyn2EJDpf4Y5o06xFa
Ajhja8c0CCUod7sd9iFxihffTvWehcMkJ9aTS1scSmZ/KxETsnUKZ3lHWDQsG7qalTrlOTjk2nXN
dG5KNrFtLvO4IZxKauebXzSJOakq6n9o6A8MUaSqPF9srSl5Cul0w7LI0BWk7NA7k5Rgz6blyE7k
BmKLLZKrpHxLrJqFtxeZCY9ZO9r3yUx95sHm44lX8ZwPN1Yfzv06JH+Bk4ZHlyYKA9MPaw73+Ech
Bkb8mzY5xAj+dfVpJ2QOrsow97qtU1FdRap3jDmMXxKBgUk/vupQfr0GsBowA2lCCLnbBUm4iQlM
SddZnk13mt6AF6ucl/axc3hNeFX57JGG1mX/xCk+618CH306Ptile7LI6nkB77kY+JtE30Vxzq+B
K+2viOdoqNKhuaxehVXnfaM2jyCCMc0WtgZO+IgicR+odZgJdRvancEFPiH5HSAPUt1euYGjkGvY
cXfnRIFvdjZBFS/0U/o/uN2Od3CjRXBqbzGv7oTJJ/+AzjY72VES6bXTejbIGQgBwVAdkt/1QiM9
LDhnX3UdFhNn4kEr/rGz78/q3Oh5vNJx3LSnMY0CaDRFVswaJEmBjwA/4IPlPwEngqjXO8wAWIUG
CqjSNT6QHitXLpZxwxhLfkcySz65eYgjd5O3CSrd3sToAMBTmVtrEpQRDJCXZm8nTEF7JBeNv7Xw
8zEZAPWJDS5LWa6WysVR7mgp7ps2wo7NOqm3GGATa933CBXWabssEjORysxhHH0WmazQcfaz5IDV
EbxDCe1qmMf6NZmXUB8Q+Ln+SnRN/Jj6Q/w04ISHwPTCzqNUoDI/wKu4XyrJ29e2EAKKCGdJsMJM
ZK7g5qEGOjMTxCWdKVF7DIbNz7wnsZpEDzVHqz6tMH9E2EXnXa+H8X5xuZkwvzEnvQTg8sX3HdrB
cZDZMd9ypZ4jn2dxosBYjgUrnEAkaRFBV6BQsryTwidcn9IiIIygYq5v95zfs29zy0K/jlGzdSTb
AypvA0z9466oiF9ZqZREuI2ThNG3vhSZfWvr0j+iC+hTOgdlvCOROS8OM4Wq6Rn5HVtbi6ZVnMIB
zHoFh9bh1AgJEUSe5O/hJY25sklZs9fKDPqxHd3w0cZO7e4MX8/F/q6tfV+nTbznHb2s971lWK/7
Ot/B7/boiCYZvLR+ieCwnSykTIPLhxn20t2PTY9yo0hlqfaDbnt/M2Iu3V2IWxwvGFEvWKULKIrV
UdS7qRvVg2U08o/UrbpiE6Laf53J8Ao2BarhBzTp8E4R3mNE6XQ7mlVfS68kGiVBzTwZg7vHgjMJ
kZti0GIQSzmyTR5aQoxGE+FsF1lh0thNturIZPsY2F2fJr2QOoAUSTa3I9e6sRecFFtiNKyY6xbt
YcY8ZZ0Bax26hvGjj4h0c+8YYVXtN0WVAJ2yfIzhCh/bvxbiRqV3ZSaBQBt4qpUN6xidx7mvxK4n
ZD28JOU47mcbuOpGNZ0ZIebJ0UE9l7W1vcLHHIh1GoX9PQ9vKKA1Kv0e0g/8vUbaE5wCJ8rEwQ7F
HDJAS1ldOVO/+HxynnzD6BU8s9fn9rZH+8m5N7XDd9tY9jdiAjgHt3oE8SjR+BosjB9h0y5yXRIs
05+WKLbjPXB2+Fn7dZ0cbUfEBKEDx1vr0enrZdvQRTRdET/hpBtGKybiUg/mZTGRm6yMpTRWZiux
kbIoj+k9R40xHG2/7PiGwqKcdo7GTrCpY3D+re+R70HoHoW86AAiK/hGZgM2DD9Gh7tbABmB97zJ
PdqAwTWUjEsEm0eg4qlXMSdkksdIPJimdqLoT7iKdQTp4n3WTJkLM92DeCcIhs+OwuJOKKwkKi6D
OyK9T1rTD7JWoifHt6r0gK9MvkMbkc7JoDaSxdlLuZ1B4ey1r9pWw3h52IjzISd5LsExw4YuBrqn
vOGSRI2EmNEvQPldrQgCrr5cjF76FHhMaeusZP/fUvwVXKL8EhybfFchx3+SSPonxi6ekqbEcdm4
c2Bnr6Lx2wn5Wk00Spws5Z0TUhO5n5iHecNBCMoHgjo1qOXigirkLAvfrQL1+QGhbEuoZBkALdJG
UqHIrqQf4ToOBA99tLnVt4WBpDgynRTyyLlqyk/Id+grjYHhyB/1ikTh8FVEKGDPhghcyobtnMVi
Wc5B0Ve4RsqlUDeYaLvqBijafw0ayLlHizwYtZ1B8LighcCLiIulxiTlFNmy9/Gqgpr1ady8hwgg
TyU2rvkKwZtY9s6Ig3g/KGOGW5jV6LbXfv4uqq5NH5CDo2DkHZwBK/Ecc55oHGpNRD94wZsD+J+d
8M6l2aYtY8aKnAeosXpKRGFNqzvrlMhIPOczlZ6HvJ+yR6E7wg4GrUcMBXmMY0iptDhzY4a7sNU6
3bIH6fI9axl8tq2VLs2+99L5GmU5AeSzbfzvSY7QkNbxns82Nm2CGDaIp9vqorMEi1IPgqAqjL/S
yXYNuP8I+QKV8FDFPjIMHAV5f5WHzhTshFVW+0VwFsKtKxrCKXgaZ9uuh2ZNMlrob4fMHdRuIFAV
5b5Hej8GjKyvjqOjzCsRoDVkhcNedKgmsti3Y8sR55ARD7Gds7DTt6HXVd+9dMlfFOGBnIbsaH6c
lyzTV3JCWLdltlFyG0uUzJt4WuJo06kZPWZCNBPfRoxqC4zZhjPiSAjTPymJoLCkxDohSGg5T0QJ
9Xsdxrm75v7lAy7feOJl1aZ6KKxstJ4QGlPPG2bUtl0F9GRGW3TIDM9Yjzgu2eNYFQdOc7m5bq2m
vROTUw/boRuHFL1ClnhbmwzM7zkarXQXtGHX76FZkhMJdhy9plqi94AuKdkIFysbtn3Y1FeOo2uX
RJlgKfZtNEm+Yg89LycQq+x/dOGEDqv2SAPEjB6q/YKwMVlxspCcLBe7dIiBzDv9MrEnIfywra5c
YRWq4NFA5yf8Vm5WEoAR9PUKcasz3TEUynpNOiSQrsq1d5IZUu/jYPSYHmueBYABItj6Ck3oOG4X
9EzXuRpi73bs8jC/Hqd0gpbO22mPkDT9GC0rEPR3ZTw0Wy7yCI5G7JP0q8sH3lreV5UMzXQDCxyY
XXsp7jxNFp5AaIQROzgkWxdvbYI/icRqXfFsaa8HE1n8ju0/mIF9SNDJMJD6qcK34JUXt5pFVZHq
KkFy4AIvCQYnY/u2rcN4JLHMD7xtTdo3S0LH6LWza9AjsouI6Fsca/xAt+F95drgxFZlhgHZ0Xq+
xgGXfDCF1OXFAN9twnFCCXhZyzecfyb42WSKH7TJQHqRcYANCiOcDLqtMp8kl6Xv2VJBJUUMffsA
NCC5wjdGkYNGh9bT0tEV/bd01JzwusSJ7vPG1h/4dMivafDIT9vcbqmDTcoFeMNWNm0MAbhnSKqD
JHBLsWiwEWF0eE7KRqtTFOv+eamW5RtxGiQxMJJ/YpvSLD5B2NbEMbThwWnRcRHbs8yPIm+8i6xh
Rhvo83bdt06SHVLLj+84O0FF+R0W+lPhtRyWLvljek1QGIEKrrGtbKW6wQ6OdZebj74ZMUtKg8Ge
UNoGF5MCh5gPAl9C/VwXJNHuLl1hP7x86vpTxbe7x7ccdeepq/IvsMVWIDOjAs1DsNERRIob5Ssc
8E2B6aH55fuNmb4HVTrNlng6Ha6ME5X7MAtjaqNKIJHTlGWFDf23SBBcD88C+pk6vyG1LC5uiKth
KdZDTgCD7wD+bpqCc+PlJDtEJyWgGLdCLoHeChMSXOtVOOpWLsGyKDXxuXc3mi/tzTVh99EEOroi
Akigbx47lCFt3diXNHmONwz4fr5sF5XY94RBI4IyYVHfo5OA7G55zIeWUDCofA6KbwIlfL5B0Eu6
MxmyZLAvUW3nWyt3/C8elrHXFUHcydFNJwluUxOIuI68IvfObHV9vCeZyE32+Cl5BPwvh4PKqoKd
yXOC9ipCHH3pcpojXsG2Ui8JM4o5xIIsa7uqrE9P0GdyWKo+lbsp6xd98dWU92hfQWW5R+VnZVyQ
SS/vlq+yJHDvmiAX4+ySQXQ/SbNPPjnUTDcpIsd7d9QYAKvCrp9zZTtPLHrhTdqX3fcQx2S/ja1Q
YZYvXXxbo3yJGSSfvWUZx1VMIkLHWW3JqD8nDPuYo29CG5cKl+1czF27yTln4G9XCv1/V/dkM0du
5N0WCO4tltCs/8mhGR6zGFP7R4pa823oneBV1AOlEXZG7BEn7tj7VsgeiZSmzpdtKvfHM0lZvrMu
QCe0eIUcK6Oj1rEatyUAmLvOsDGbHXiX9W2J0uVNCmPMhtJq7xXAnNecpiJOSkTQmruZRAPCDIhu
gQRHmHTrxkDiK4YYyahU2emN1aDMXIVdrMdtaPkFGBqs0KY1qeqh1uEiEK7K8dOds+KOnt8IvTNb
GJlVkdsioYvoXl57wThlV6RyiqduYC6whiKiU3aYADGFgnEbvaCy1lHohP6NWkKb/M3WE68+jod7
dDxJss4RptJFWlEzTypW1B/gRjD0V42lXihVDeyNxQy4A9YklagvBmJHaH6akl3FjoeCAFXeGp+U
yba4w0A0vZJQtgeE9wLXHLki+NDqHg57upASFXQvposCp9G4SLvbJwgMLtkAbcGZK4UNXrUeLCGJ
FF3ZnRBCjU+UT7jdW+fMRDsi1LHkvrAn+pYioEgHnXjtl8+9T4gW6maufW/89hKiW/IXzY3pPuKU
KB0ovNGuT8xS+iobO5uojWmsP2ffElcSoAZQH6r82sll3e/UHKKxzvlgnSsAwyXbeE4dsuo67Ng3
9ox4YruUqVXu6qJXL5wNqGkThuDFFRQTe2k6L4T5NZnpiI1hAhx3pVoYuyNHaXNhmeN04414GzZu
Ji+Er+VFT7M/F19dxZT+5dnMezsySe3+XDZE3ayI+yMof2jgE1dutmh/W9EgOcI2gJ+sktT1nsak
1jAPSoLyZ02KmRxmqP6Y/aWcyGnM23GTYnsdVuSSNR7d9NL/LFH7nc3ciq+LxChe2QNnAlYfIIhV
T87gxX2EeJ9w2Dn8ZpfxkN+NluqTc9rWPpY+7Px8jgb7a6N1hkHKxN2+pAGWaFE3LDh/WsvynoLr
EIOnjb3Tsd+54DrKRSnYEal8HTUk6qxodG+Lwxh4wFo404RZRZ3lfUsJDv7ofNKRCXMJx9s8NFG8
9pyWFTZK+X53XoJoYVcYb/ZWs1PrG3J3YfItklpIkp3Ei9867XtHFjnaGskYulf+ID4zOo2KG3Zb
fYOtiRbvNhJ2v7VMJJBMF1gV+QFxBghKXvdJjV32SBAKzBTheeapdpuOlP45G36S1dXo1UBh46dx
tYg2BFBAaZB9pu66wk+YDlhtSbVr3Owr5BMkB1gOGfyTO/pXIwMwbqWkD36WhNkOJE+RorMqOAoG
K/KYWASqQowj3nuDsy6EgD0tDeMGR69J5CtSevwPv0Xs3WbGRGtZROwe2jHBNTp0rC5oksIX1OXJ
QZqUXB5TjpiSM49obhrobMQhRJd3SHcmRe+okQm6C9tp8upWlLX8qVEH1MeQ6MiStPJWfFDvYTnr
Oa4czKOV32V7gW79xlVT2e1DGS3DujCwnNuZOh2xR3833/hq6jGwTLE9bcrcq38UcZy+Rkgan1w/
nIh8mwwf0wfthqLckwLVtyu/FLFAdtP39ymlEdEhM3meHlE9MFMjt+uOytU2cVIIyV+mKlUvinx9
5pdhmBDAlAN50/Yy/EhLh2l96Vp0fIXLkRNppPe4KDcA0SSgC0OiR98KbEyXJ7fg4t6TFRa4gq3c
LS7tngDdPVkGPqqJ0vgoi4GcLmMAVc/6m9ctLIp1jecO3rMd2p0/VN5rH9c+RnO5OI/+grSQ2oRY
bDMYazQbpGxIWGiX0ynfUOKRPIrlYoMwOcB+WeMUBNoIGwumVaBhcwfCb1dxydK6ScDAtiNJTT2r
DZz9egiQf9+gCOlILoMOIuNaYIeQ6Zprhc1W9GNePMZkjkQEXk/QkKgow2FL8i4OhMjPJ4i5SM3l
gQ05jTfAIW5xcBx0ddtaDs67B71eXZHnz3BdGusSa9VpItczlz4I3jPL+W6b2H+MONaqrVPaS4FO
CY/bxgkQdGyQ7jChYmPUVxN1Kc8looj3Xhurgv9T7lPZzgNRGRiwQSbi2v5OAH3xoAYzA/Aj9boO
yaMgBbCi3G8+NcKnRScEhP+qWFZnZG86USQqDjWYOznY9GoEanoqh3763iwo3i2V5eiQ22U4m3QC
Y3ZckRKIi8j7qUCMJ88TRQSYwxivLtkCeK32dDKZO3uQvBsjurrHuXY09YWaG4RwCA8zSY0joioC
xvFh+Mg5rR0qI8KlOkoRv5FBF8s3z2/BzEe6v24SFvCfrh3LeednJFRfW1hMwIrnUGWsrMS8gwOW
jrpziwQPQo+Lo9kutNr2qyyZnXkTo8M8spn0BamkGvl0a7neQ196PZtYwb5UYyTtV6lsrJxR0jcn
f0jDcJNVScB8QkyMsw2mbnhbgtl5tpO5kpsWajZYi6FRvNEx3XbE5aYz6HGFs8ZBe1SeZ084Anwl
jLrXZMTDfcWoMp8wMctuZxww/ZjVAJ89HD6h4Hh69R0CUE6n8LfJ0zAGrGRhHzvZBjpIAcxHwB0b
TlP5d4vQj2ZNbuUc7GgOy79XSetPJNBY0+mPhjMJByFYpqDw2GCEJq1jMA1J5n80STiOTVXQRKOc
UlwZekTeHTvJAIBLAXcyRBgUyOdunJ9xh/MULxoaNsIKxvih9mB0aHXJQPpoSCMfRHB2R+3SEw74
BjTeq7vGJFV/DZ8tGd+1iaNHu5/EspHp4h4xHKUldpsmqVZ/hKPjzBVj3QaBTXaGVwgJD+dVz3d/
2DVgRQ02uEmCyP+AsOueKidLL7MTWiyBPfnlj2XB0SgGBwuw38qIiVagWLSQuAKD1KW/+wMHZReK
ICq22peJsxbsmyeRU8JzyBAyz/9QC/U3dWfy0qvGPyUQpFVcqpX+WzVWi9YxF3VzKeCS7kvhIXTZ
TWM3OYepj4urBZ3d2xzl87Fzu+z8n//xv/7v//45/Vf8qe/+f53lf1R9eadTMK//859/U0klXfhv
xnjXFaH9S9fhyDQTsMpx7YqI+Tnyg21K9D8490VlnXdq+/vr/U1NFNcLXSSO6E1C9UsZYJzNhu4g
TlCWhGolk/HL6jtzw1ljOv3+Sn/pkWTBQIPuCofzj8ed/fNdHbMk1iRs0TVrrPQ8Lr3cs6GOa9ei
JcIrnR/GH4k7p27j3Hr9z99f/C+dhzBxXNIOXDpgfTjqP1+8SYY4x5VPk0RlsmMtUjosCe7YtXGH
X9AdEhJ58uJ/em//dVF+tRDI62T4y7Nc5nrsEg8N3NL29bNwiMmu6sa6JRw//Z+2K/LDQs91lEPa
D0VmvzxGWLOpo+0Au1ldt7sqCKsNxtVuM0XUK/3+Vv7ljQlcG1zF9vh3z/PFL21fbiSHmkR8oicD
/5sJs+J6cpovtxzKm//5hThPupTS2zCp4pd2tsL2PWROZAeQmtuuJlCBW8nyuoMMx6v5+2v95bPj
x7jKD72Qxj2FcffP7wd+W+pXytBdB2SPkiw9y1XuaEgLNMMr6jGGze+v95ciscv1wsvjYoGROOf+
fL2s7mJiz7ieQZu/JwHS2rr9Ut7//ip/86to+JQhRIUA3nB/eVRlEy9s64qhk16ydaSzcId9lJzc
ThCF4oz+t99f729eDRkEOH1DGcAK/fqJ2xau2FKgyCtETyO958PqNoQVuaNann9/qb/5aXgtpcf7
HnAP3V8e2HCBB8qU8omlKvynrO4hHYLa/eqIK9yjXk3+YV3+m59GGzrKPiACPjB5+e//255g0Q7A
TommziKa97DEmqkcQdWabfyfmhn/7lJUVXO5wGeD+fUDI/Ggu9gYiJ8hFfRAvQtfQA+FgJOtX//+
Lv79pcilvfwr5M3/86+SET4VHEWXb9ltVpZMxTFCTmiszP2HBervnhdrBmshwltW/1+eVy2RHE4J
P8UgaMCvyyF7jKdsn3gj+WtLk+3+jV8Gc+r6vhdyK39Ze2n+GIsh5FWsaEbeT6MTb1zKw/Zdm339
G1eSoUPwiBIBW/ef7yGWf5p0AmziuYGaX/o42hpNaX02xebf+VEO5krBLfQ955dLxcz2rp1OrFKj
JDWP3ICjF2HCIAYi+If6yL/u1nQ+E/IJt4ZckXbbP/8qhOWobyIChknGqZA2j2To7GIGc0h5ikO/
RmMQ73XSgglZUCmf5tDh0Ptv3FolVOjaSjnq1+Z2zQG+MhOpDzKyGhqR8J4DWJqDUGP2Dwvyv/5Z
f2oXD3AzCyotfAEDLO1fxhMRl52GFHPW1VIl3y0Di7PqJoqOajRntyIp8rvUGPcMQdZe0Yonbtly
ly10uzqiyQk+57wePhFpV4ozPiItGP78kKU2AK+FGeYfNqy/zKi//Lm/PB/LQrSa+8pZ53AWcZXA
wkYTRQjUXmwJbxfrcu5SkoeJDfn9M/nXBPq7GyX//GaQk4LhZeTKLVGOiB7ImSvVrQ94tm5sfziH
F1kAQMFXZBxzJdIyOTR99A9/xd8tXCz+PC//snCpX5ZjrERu5iDzwfdH0mSUkjjeIv4/Ehne/MOl
Lh/VX34vcQp84YiCff+Xjw7YJesx8rnrqHvzUGzuIWYqqF1SZWsihX5/d/8fZ2e2K7fNtOsrEqCZ
0mm3elqD49lxToTYX6J5nnX1/0NvYMNSCy2s5DALMJsiWSxWvcPWYIZ0GAXtARlCX+U8bpm0plTD
pfWYB9qx0MzyRRFxfbGGMaUeb8JB25mftjWmQ8mAjES3hb72NXZhXJNFYMaJnEuD0i/OBOCx/fIm
SNdvE95fAFJ0+4x44PAedFH7x2QMvIXmBNs9qpH2QbEC9zQBBK88KDXquaJqfnn8YeT9sFoFeMYa
iioORT/ukeWuy+UaFKhqgZGDa+lUQPBNenCnx6NsbCvuJpeslltKV9XV3vbnkTYsSgjHZlJR2TXR
TBGWfoCOP50fj7QRX4nhGre7zmc37NUGTgejB3tHAkibqL7NYe7fSto8R4oqshdh55e+0ULkIV3l
BTOR+u2RlayagIetNlHizo19hAwaDaF1dJVC+dDaKnQLdSqLF1jY6Z+Pp7qxvywMj02eC+wubf2c
Bi8JLbhiLB2g8LUDpXyoKdhRfo3R/CAt2DPq3VhFm+uRJcSv26Ktt9wr+Oqg72lR2we91jzhkY4c
YNk6L7XuuDvLKP+p1bZkKFfTyW14Pq8NnTHuafAK8rmRU0EvKG2iDtXSKEQXHJ+102Cq+itmWcpO
mNg4DTZAJse2AN9Ylib//ls2muZjhdktwnuWwIwIOa7I88PSfnnzwtGdQJ1cpxgjEB9djmIrKMtD
NiXJnX31k1mVMb0DAMhXOJaJCxavr/SdYLS5dK7Nq5I7XxPOamKW0WrEQPaKGgRtdVKQGHtF58SK
vQii+dufK3xAVs92bN0gA17Or+XhBKwgR76QNwRoI/IcgXH3qS6BeD7+lFvzImg5rm7iCyuM1bwS
RLULgMjWEfqZhd0QWsRKilltBwDRezzU1gUtNz+PB0o6MD9X04K5r9pdx7SwfBLBsXSK3gIqIIor
UjQqOssphKh0cPOBd9o0/FPXAOBx9qmf5k4jOX/8c7ZmbnOX0UAnnlrW6kZrUjyixIBqJu674trB
hzqPbvOlG6DI/oeRXBd1LDA+XBQyDv12KHi9YVfKLyBb1LEXgCyG8JEO9hV/vJ1vvHXshXyf4bFG
79dZ3RPNWAPTaoBUlEB+b6gz0mnDy8qr6eM8ISOt3CAqOtfH89uIo2QhZKbcxlwburGcXyBQfZyQ
0QZVnAbwboFiZKGtfZ/M7FrOrr/z4t2cIy0kYZJioW65WrgCsoOjT6g4+VHRfRCRGR9x5Jmv6Gsk
L3AGMaBAuXDnmSjPwTqeOpYh4VVYyjv2ao4zgnRg7BByT8Gron3sIm0GxSqMvj/+lluTc4TDjmRf
2sS45bdEDc30R7Q8jvZkNV/G2dWf6gIga4wr6dchdNKXblCm/z0edOsoUFZGVdTlEWdacvK/b9A6
F5U5oJYAHWb0ikmZjnaqwA+gT3x581BUO6nEUAuUpZ/Vd8RkW7LNaB1AAda8kBrlC2Xl5JxWfr9z
BW7Miio5VCdV8FIkqVnOqoPCBDGrQS3WVdVzAqaSVkhqI4Ht/Pt4UhubA6ofW5GEiRqMulq0UfX9
Jim15mgAKHlXY1w9wvfM8el8PM5GbiZzI92GLqcypVUAdUSVJzHytiBdaveaKo5yNrJWPZKY0/CE
n/7e6EErlFyCGCGI5Mfj4TfOuRCqDaSEPplNhXD5QZ0676xAGJxz1Ro+CV+dP4LnRrbU6fNzNeXK
Tp114ywI/E6pi1PZMpx13Ew6H8pxQkcxwcbqEumu+LdRIHZGNPYRMcGiMouH5o83T5JIjQSMYRiq
yvNhOUnkjxHuB6V97F0E6gqUIv6w6Uuf0YRE14R35M6a/vpqq8jCVcj+dAyLMyhWIdtNh4kuaYO4
WpckP6wwEz9lYP+hCmidUKdqNNq1cAxhMM3QPcBxBZ8z6o6293ji91/bErZLHmGQW+Euvjou0DiQ
cIooj6q2on/AODH9l0YELqhQD56RS7DEYYJfY+5cw/ebymJT8VrhBmZgIU/xb7HHRmM4cjBWwsMQ
1zGweZOHGWXyBJPlHzZhtDPLzeE0R3aWXM3lqlwOh2yhBnMJeJPUAfwMgse81an+gu4ViCIcOkvx
9vnJL4rXF0R4jTkuB3RsqUxcDA3sH4WuZMyB/TR3pn2LLX/ARLNod2a4sY6YujGm4B4hWV1dj0bV
RxlOS9A/3ay5RkaJgj32Dp7i+8k1DBX/NiuKvnNqZORZbmIq+cRz3jQ823hPLWdJWbagecRRxdcD
XFM9YjSYkOcIrSz/Z4dV9b+4bfAQgF60c37uo7wc2SYf4AFuA7xajmyiLjTVlcWFiYbpic6zuNWG
o7+g9VPsNAo39g51W82gFkcBlyC4HErx9bgMTROEQ4luYz1O8wl+NTDnufxU+Lh5Pz6QmzNjBakm
gaszrdWtkmQiVOYI0Ak05/xckDcC8PeVM/I56c5H3Fo+jbKOa7s0m1Sx2qSxPsLuyKSGzAz/r6+V
4GSivYPKt/GVxq9+QdRIWiWMyk4uJ4PKct/wGGZIxyV55IuuNmsyTLgTZXUL+YOqkoJT0Tmi0rFz
JO4XjlcHRWP2JaHm7gz2GrokkL/bY9PEyOpAB/AQoinPqHWiOoQ7zM7n1OROWE9LyCcZ/SadnHh1
HGq1RCi5NVqwzpYUAVXiy5SF5olCeQ9JHCLNRS0baAK2ml2rKkOuNHLbU9sHBtIeQ/WqIqz25fF2
ul9jGw0/nQIe/WZukNV2AnMdQL6Ta2yqOXqSWaN8DpJ2vKAVZH9rW4iY13g0UMoGwU0wfDz6xhK4
vC7J+vgPxsYqzLvCHqHlAl1QmvmvAAlk2i0YTU+QmQiB58eD3edJRCGN5iznxjLIC5YHFb+dElFE
HCpUQN1XTLkQ2hHzcPUzbHOppIlbEWQISnZtG58sAAhvrwILDhHj8ytsRNlX50m1ary98rw7FmhZ
nGG8ax/VKjU8tIeanSTp/gQxFBkZFFIubya8nGsnuQeJBd5GH3MYx1XYXiK6nDs7emMUUjDelTI3
oBWxWj5MhaCzIzx+1B2YuhMOQE9oCvanx+sm/5XlsRGy6ChnA7OF/bKcS4FwLXLSIxqtUtNrCo3+
Zmvxn8Ywz5f/MJJNimfwoKNOtkple5TLIK4M/XEI7Al9mthFq8a/Cafvd0ba2ItUzHmEaChV009f
r0/oYE1jS/0YmLsN/IjOOpujPrxqOlX6Q2Y0yedsgrHXiL761gz220vHKNCBGNKBJdj0N1fnHpFe
qjoZKCqJV3yhCT6figFtykQdzf+wfr+gCu6v1Vu3AdGB6TvR6chKBLH2UomE/lzWxe9RPNzrR8jP
tt4qghlJ+IqKqPRqQzo+RlXaBM+yMmbjE5p35bdSsfVvugKy99C3jutlRV68+brClxfgGg9KjYrZ
ejGR7BnHNDD74wiS8hlzpdLTBtfaOWxbxwCTO6p/EkVA+3Z5DIYJc2jVRKYdriHaoLOBXqsx10f8
/N5emmIqvCcJH7RTqQMuh9J0uMrAqwE7CWxLBEKtJ9zwrENgIMny9iMnKygSOkDf21odOb1uMAbq
jf5Y+c10mV3UsUPaw+e0H388HmkrWNF+45qRoCpa0stJ2a2RuXOK40ZVl92trRv7mDtg/B+PsrVK
XKiGBasWZUxrFaxKw6fgF8O6rBysQ1DmRw66tqrr3Bb9zuV5NxSTIKvmJYzRF7iSVZY0o7XU2B3+
rqrViwsWKdO1GjpqDPCPTo9ndXeu5FB8OZvSKJmuubq5FMy8YRQheZTkWXAF+BwgQ9SG7/Fla75D
kkeSwNUkq+zNw9pkuVgM0TbglllHSRrY7IMSP0xuALLq9k+sE7VLmiX6P8iuOgVCUFa1c87u9gkP
ht8HXW1+CzmcLAhHiWQ2dZLPqT1P0dBfH09tY/Ho2rlMzgAzo66xR13tWnOBUILsoBk3HI4mLJKw
c6srZAceD3WX4skJgZWkP8tnBCGx3Pg+aJLIGBPpy5mOOLOh7Goa6O+AV1AuZa/bf5GCJZ9G0eyc
uLtLbjXwateg5gKW3gznY9tqw5knIOJFkQU/U5vj8gmx9dBDyAvaPd7DL3SSs52zuLFrbVl348zT
MqEUvZw4GntzW7s4naghHlSHSEXV0gvCNH/x0QWI4WVUaIJM6Frc/sMXpwGP7BQdM5LN5cCkXJWG
STuy3z76A3rkOn/quBBd4L8Ir1LFfClq1znhI1fuFKS3pkxnnGog1x/wr9UnH0rF1XK/kFMGw39E
gz4aXpATV5Wfc58r7/uwiRUquEX98/GUN04NjygewHxs1wBUt5yyXcxmNSGAc+zQwJhPcYes1zFu
8yjdiQlbA5F0GqSbLhjSdcuN+0KvnBrqtE0dStrqTLX/HIZQVnYWcXMgym+ycaLiwriaUdTOwkz9
RJXCyDi4FpgwzE2/15HdiAOCCP7/R1kdzjBBqB3ND/WIEkh7EbaPlHvoShUi8eaaCHgvknVaI/Ay
6cus7gvEpKqsD3WwNnahfw+VSfugd4ImFzAi7/Fu2NiGgqwW63pbdpvX8Dncchw3T331iOwbknsI
VyINPky3WDTjrW5HkP2oTO28eTbiHAkLejcyPwIbskolVBEKBactDZ25rP5J6eVvZBHndwOR4Rn2
fe5ZszSYcwXK8o+nu7WItixxUU6g4L/eKjjeBW2WsEu6zJ4uMNJxY4wh+OnI7Lz9dhKk7aDdKI3Y
dxhZl2ZPHcDvgafUFJeizMUZs8k98PvWhKgWgtwTEBeddcMwHGqnm2qs3FCSqs7uLKpbWxXmFX9g
4631LHalrIZIOKfgZbwK0u6IZRw2X/qxtvLsVITddMb5a7rAZtyrgW7OShA7VFJ1i5fkMkbRqSmD
SWFWodKVtyIcgisC6Aj5pNW8c/VsDsX1R02RsiBtiuVQSQQ+PxOpfmzwxLxBWzBvJe4pTzbbJN/Z
fVuHjZUiIOpkaLS1lmPhmhC3rc0XNIz6nwSC4jVq4ckluON6LWYRGFfPxeXxjpf3yOKhxarx1PlV
LqeWsgYIlMDbg3wk3E+u7DRpVRJ7UzVkOax5PBgRoM530B33HZFfQwL+sTRiCgzZ5TQt/OvzIQQq
mKCUjDwdFQeimXOOQgvNOQiF2nmMcJSHldXjnFJGGsIKo6vtrOxWlGHavNyBd9GbWUXRRGhYRIUR
YLfY0d8reLGoADLs4UIVbfiZF60FYQlF+r6pjb18+H5sTj1hFQ8/qviUkJafoFQCe+wnH6euIq68
zjTHBHW8g+6eYSQ1XmWGw6mlgnd6vNj3NyHDWhrb2JTYq/X7FoY+5awOkhu26uZJTLH/mqB4d308
yv2RkQMA7eYBzf2grieXOPOEh9wIcNa3boYR4KOFvst5LKtvbx5JmAQA+ZQmP1unEFiiU5sbhQ4n
0dBPbjKHl8Fxq4s2D/bOpO7PJv1zidJ1bJAXd2CywI4sJW8icPguiupGXiAcriroUOWOfwb9qhwE
6t87AeH+cNJuBnvBM5c3KN2P5TbpBOztzgKsB2MzupoVtrY1DnPXsYVq20SAht/6PWUViVc8z0Na
TOvvmfdJ0mA9hS5WOHeQe8eawFDw6HjJANPsbMb7M7AcTG6j3zqDZeeHwyDhQqJu0aB2GsQhgs7w
1NkacOmFqC8KA+8vDL13yjxbI9M7Y5fauNVyhSxHLlSrtQI6nscAMaavTiSgl5bonKJEil/siGZp
VWNxbGV6vxP77hfU5oaEMyUJJBx7uct+mzM82yAPGjzViPA4d4CAvY1aCmMcZeWPSVbNOxvo/igy
Hk1nmCoMSLllOV6KXCNKP+6EdY7uvlJdHnE/Cw0vMLu9ysL9RxUqoUXXdJuHMFyL5VCIxowzkhiD
Z5V1j5lA37RfIheRdq1rkw568Gj9hdNK/Rxgv76zle4/K2OzloCXTcooaxZVOmlop44F6h1lXH70
jdi/zti1Pg2G3lxCVet2suL7zypzRLq+5DsOMMXVsxCLnFGxIzF4tVERst14PKCagbOpWv/5+ET+
6m8u72ch4auuLvtossG1/KxpWMNFd4PJwysWNcYhAzx0qE28UUHzGd3XHmms9zaCOn+AuZ0Q94/p
hBykIjSmBDjqHoY0s3capffXiNAJuyoJsrzA1kA/NKI6FZAwn9tXcRlEtSc8GkM+/ft47vICXk0d
qpYlsxMe/XfRD044Nlua2QPq91GwzkDVeiB8quiiYTQK/MwAzQAZyvGQ5myNQzYhj/f4J2wsNGUW
OTqVOTQf5Kb/7byaro9ObOKwqS01eSExaK9qbalPYOKNnVfq5lA0z2DZEOnB9S6HamKD3KPRBk+f
lRbzszzUzGPYNEg8C2PodgLDRhJGZZjHlQHYTb7tVjMLe1ZCRZkEwaNByY+drsGNRjrnyYCVeuxb
DY66MUUXKMHOu2aug/fBrO1ROrdWGHos3SAHkDakn/WckQrUtWLEUEjTXibdwBgmwgs7z2ZkCbF/
RdBSV7w0hctP7tJ9fry6m8NzrggeMKrhlS6HN9PGDxMCh5dnOb0M8lJaeD0caCe2RmQRQb+n0NKo
aHPyCkXsoam3lpw3GUh4ivO8BFdr0NrgOLqxHr2gz8ofJRaFl5SiyLmK9f8QIbl42MvQPqmArHkr
gdY5rT4PI2ooCYoZWCZfh9E2zijaRIjb6O3l8afdmhooI9q0dC01Uqblp41xwUxMwfaqenf8bDOA
B4mxfY7LaA+2sRWNZCFEJkkAu9Y7ue1UnCIjgI2JUerFLcwdVJVwPsNp4PGcZKhdxSPqEdzb0Foh
0a5ZrSKd+jIouOGKynCecUO1Tn6B2lDRtfOn1kLgGlUt9/R40I0PycUtay8SRqH/giL8FoGQMxVD
kKCbZwflgGsY5kBeaUhXoLpB42snLPyCv63nSEMdbBEcEckuWK7bBLY4y9UJj2YAxoOGwHnu4vA3
56o4z1WvzafBj9oCjeVs+oEAg4WYPKqq6PpWUnVmoCY6HFo1RvUzwcbiHRDsdrrQANWC89ChHT+j
q/FXpwocZVFoY43wibHnD4oWKP7BqoPeOSHNPrZPsR4Vr0w8SFFh1t9MC2WvGOQ7pEcuPAZ9VWLK
w6JOhdWhvYf45Se1GJ6CAVVFTLPEU2rinfDmVYTxxhsTRKxFhUSu8m+rmHQcyhBqrVdn+vzTQo3v
qUCD4Dsi33tI5o0NA0negRQKcAByyGooSkpppeSd6eldXn5AEiZ7blUrv9LRDP5+PKuNAyG7VpRh
bJKTu2y2a0KQqR1D0fUen8mpHU9r5/ApTunGQa3UX3TcjnaS941cj+SSpiZfkn6ZuVo5Y9Zr4aM8
5mW5nX+IRERBKycJqwfA7227ByjcmuPvw60ORJ7KhzT1eW/G4Mq9tk6Arpo64454cBuuqp52KNYz
ZqmeHn/crXVECRNZAN6clENXOWaEQiqqghR0h2lUvyeUaP6s1KD6kibZ/P7xUPKeWR16eiq8EEww
VEB4VnNsNBROAvpxXjXN6qmJKty7O+NfXHVw7RoV/Vjg+PJv1dCNeDzwxsdlYAFOk8XU4N0sj4UF
I8Tp/UbzklaguTPoymcgUv/CFunfjS0gSnvS8p3vurF/XMo9VHdpshPjVpMdnBKFZMGYvV87XBRo
kLxmIP7iQ6Njy5SDRT4/nuXGSsIEVyU6hPYgxdjlLBvUv9xuRqd0QPfou6a2zbvJjPHspXm3877c
+qCSp81qEsQpbi2HUlLIXxmqDqiLtioioG09OO0H0eaCnker60e9dpz3Qwkh6O1zhLhoGOgtkUlZ
8qv/FuCiioKPQRKJ0R4qzycMu6ZvVaqg0J66Wb3z/tj6oGxWCpcyWyYSLAerhd4mkaNqaPjN41da
zk0Dp88xz7YTTTs54tYXteR1CBwfZMgaXpPg10eXw9I84fp1g/Gb1j937lwDskE55ERrSz9B+e92
WiAbqakLrocsg2Iw465SQ6LqHFe1iYGBVSr9bRJpcBU+YvLHagpAg7Wpbn7MfMP+nPVW92/eUI96
vKJbQYHKpATL04Dkhyw/MhagwhqayqDyXKORbs+a213MIrX+TpNavVn4i59CAH5eMwXNHnlra/oU
aAA1SaboHUzB0MduLOzBQBIszNPTJIygQs1Srz4lLohZs/CTZxwBbI+Han+C557eHs9+a4vxsEVe
QUoGcY0uZ5/QYUduTTUAbhq51yP/fohK17wqaG/8h/AA81eC5MkM7lLzUEviUCBI7mVDiGBj6HSX
jG7GLSvxM3k8q63NzBBgm3i6k1OuDo4e4C2RidjwEEosOirbSe3BezB/5APw4wM2LsNzjz3z3rj3
MRcxBY4PhUUwyKjPLL9mYBUlsmD1TFga+vcdrMgTPp341PB/x79LCjbeWyfqoGGFfoRUQpIiPssB
kRFHhbRvZi/V9PjPqtIx5PMV7ZCo2Ddl+CMeEFsed4Lvr6tjeY861BTp3Eg5ByojqyMz6iqez0k/
ofMZqIU39qP2PJiW//cAZfxT6k/hSxs06F5PZW5fW9gtrwkOx5epd9X/Pf4A9/uXJJCsgf49hLa7
FmqPlikyEAqFPyT/P6twhH/kYANfy7zKvz0e6v6skgRK4BI3Ko+idfagG0FvxHU8ex2a2qcx091T
iD/tqcwa63PkRD7WvghopFGsPJcl1u2Ph9/YW7Lkp0oMJKnSGmIeQIO2qYahe9HWUY4uQ4IaXgyC
ITkao+VfXDctdjqd98cIzWSuclI74IJkaMvd5cSm3WNQOHmapGD0qV2fjE5xT5ixzD+wO6ouiS4+
PJ7mfThmTErzDpcsiea6cowpmTZ2FWqEdRNFX9JMf9/4TvGRcKhctSFEWZS3v+eQC+98362dRAQE
FgzimifoarJBhkmnGyYqVqsoHLWjHjwrKTj+pE2CnXv9HlfvOCQuoCiw9mEnreuqTdvV6WBhY2EA
AAU8O8ToyCcYBzq1X7xrsnE4pFjKerE+jDehBdPHiLTrM6KqeJ+2afKqVyK4Pv7wW/uLRiXFenBX
JACrQ42bWIxlAaEkmiEWHEJUJjGhyEmn4UtZ+S13LUTdHo+5tdgkUdRpoMWBk17VxeICy654HGbq
2eXw4s6a/hVj1vTmNEb2vxyfxmeQO8LTEnPYiWGbs+U2AsXJy5ji9nJrawXiV36FMDKV/vbd2GjF
kX6s8g3Rq/apDgN/J3hs7S7CB8fJAnJLp2s5XgYedxARTpSwRLvzOHLlkfThBDE6xc6dIBdqFZ0J
U3xNGuyEqnUtt8jw3JVmmGjgju0HWhMmy9gOX968dFRq5GuKihSZ8Oq4VCj8TU4TT8jHZmN1xJpQ
3KocNRzTKuOrqmEn4zVRi5EoZA5lZ99sBCYyNUi+ZMc8qtZwXwq5Vd9Qp/LmYC7xyKqqm1UO+rsO
A7JnCuXdYdTG4vR4xhtbhnSCa11Ckrj1Vkto0eG3oiiXOqkN9q2miacGFtBntbe+OEmkXx4PtxUk
6GFTc5CaBhYX7nLLDNQcy7mHR+hOqjiCDhAnKo3gFQbL/lAaXfGXhrSzN2GKchpVDBBPda3a8Ev9
5HPUlQjTY9gd7kTJX2WV9e4iTNAUoXOKBZM80r89gMjiaFk27eTZhdDfJ64y30TfVZ/AtuU/Amzf
TuqEXmoy1OGfJU/FnzF2PipikGZxxtcyOs14A7y0RKCrmsTDzsbYKPdTMaFZJZ++JiX/VRSD8l3O
wuhHb7CKBrWcchhSL0I553ujGoo4CwU31Ccb9YufQ4Zr5JFGpfqC7jIKAzvrt7VfqAmrdOtowAIV
Wn6pLKYiHBYU/a0eL8pDRtZ57lBvfpZNdZ6OUW48TfipXW2ckBEzd/OfNdD/4mSMaOtXQslfgb+a
l0iU2UtSD7jsdYli7ezqjayGAEj6hNak7BDIv/+2nlFfiTif1NGL/WIsL8ZsRs/6VGTP3JDuX8i2
o59boOTOp8yRSVXbyf/6+ENtHGZJD9BRsAHnRDBe/gILET4sIekVBxGh4ynAFPsJz4L+i506dGz6
FlHtE3Z8ztuvADhVDCmJiWBUVldA3FZ6T3MeMz7AVZiK1phB/xPWhgJJWgfpgJ27yPTbmydLU1wz
IVQBUzPW713L1zC+igbVw02oLv8KlCm8xrQ6q4uDD0B0CKIwU5+0TG93Zit32+rcMjDJBk8FmEnr
gwHK0MTyKKccVCdl5U0xnqG4SuMLecCS3ij24oSMhuvx2Ps8hOjJk+esrna4nTp86ARZ+sJGyE7z
hwT7wK58dvvphwHS6Byr3Xsdp8+b6aPKTcO3+/T4W99PmaIE7Dlud7AlKNwtN5ZpxPMQUpn1gJPp
3ygOWVDlLOSYmhyd7sdjbQQe0CsqeasEW9DMXZ320OWBo86ck1kfmuI5IzblnpGG4rvZ1U39ms3T
5GA7WE8mxu8wGI+Nj742VjRZsYeGuM8AwHyIX2wtElqkLpcTHyIDtRKYFnivdxMAmkoLLzNOODsH
9z7ALYeRf/8tdLRDCXHEMToPUJsT0Ld2uuemxLAAq47mbzfuzfPjj7w1IGeVehE4ARpgqz3VxnZn
jVnSYzEHH9IpMALCphSGFMaGBx9QzU5KvPUdwcTL5aSMgEDdcoIYaGoAEJreM/o6eC3mJv+sW+Pu
RS8DzfKoUKFAC8NAjonk8Jd+3G/fkapMR4erwznMrLN/4xImnYuzzPs+cxEWwtd5ep7DDkl8Efsf
qkQxXosyyLy2G5z3jz/wfT5OLcoAgkGMIJ9Z8w/Qj+70GQaLh5sSMNOkjJVvcaaLp0DTQCbQHseA
I9f9f8jXk71a2EZqwegUbJD8oX90V56vFGT+A73tvTDCU+KIEYf/LIYmec7V1q7QGkIk9peT4Z8h
ZsVH3yy7r23V/czC1vjcRHN6SspwRNOvFy/0bNqPjz/O/U0pf57E8EtuJ1Tv5W4owtHEySfraS13
JRVmdH0+KnYRXialNAyMmx0BN6YfUA2KDfUTgurWTkq4tR+5ohEmJcjweFn9At/JTb92+QWDhfHp
IfQzULOxs0fF3TpmECyB3UP2hMy+Ch8Jjna9jrmbpyhq/6Uq1ASDR7xPp4s7z9W5p427cytuToxK
FuQX+BH3XfSoMVHxz3sPH+7ip9FlxTvHnd5euydDpzfJvSu1+dbHGS51XhQh8SpPW/XUKr7woqzH
k6tQ3o6noYoATJwSBvJuvKeXe8XnFnedUKBW0TvxpRgG17NDNTz5gVu++WKXBQvWSZaQGXS1KTog
dWlkuJ0HrhNx1a5rT3qo4ywehnslkq2NIYi7UtJQpyK0iodl29ZOaRF/TU7XH5GdmtdWx5VcVzHE
hkK4Qw3auL81CMcoyEGPpcez2od0G/KywwXI8yHwoK6d1Zd6rAIPnWZ/52bZCHy6SvoL5IGnA+nZ
cr3AIxkx9a3ea4WDyKs/u8cgV2KwHH1z1QOX9F0xxxPlY3/nTP9Cga+iv04Dm4oirWzmutoqoQ7c
iK5M55lK2HzJk0lEHlaY4qBF4OSuVelq3xF2xnxaxblsOoYD5c1mIkOV3uZYQbGZOzzCuF+uQQkR
0Hsc9jZWgdYlp5IrCtzJuj9STE7Z0NsaPICG9mWu0u8lpjwodNs78XUjCCwGWi134/OuHkLAjTNt
/NFDwQO3EKO1mp3q2/17g8ch5EJudaBhtAmWa93hfT10CrtYn2f14vZ9zZtUU061qdQHR83Vd0qN
Xc7jr7h1uUFmtKnU89KB7rbaYTpl+s5osAftYjssjrMyYb9rzPijO0Ou/1DKTEVDQm0NL57KaMBl
xTA/5EZZfkRKCA1oAkeXkOT4wXPMg/DCiRm/Pf6NWx8GKLtshRFQzLX4TYIJoG2WqJbEmmJ/TrFC
PRlRp5yCxKXeEY/Cw8LaPjwedGt7SVgeTU6KKncamOjY43oq/N5z2MzXOCz+6v2IAsEYNDtPkq0z
Tm0TFIys4VMfWK67HzczHBeF9MIN8u920f+ZIER5ico2f1Ha3r9RYYGdUJl7PIGNfgnpKgcQAKJ0
HVnzWUtn8FvNlhcqSP7Gy5q6eBdNInAPUzFZl6ho02PGUww6iFYO1zoFrzM0OWhTuth7nKKNIC4f
RXRMwJxKUOTyM+AnmQZ9qrHKWZPe+rihIBGq31pRT0/2WDWXx+srr591eEMIA6MVmdKBQVoOhzGS
2ccwiTxdC/uP2OpAGW6z0jpZQ4X/OU6h0XOAINs7/IqLPxSnHf5D/HKogtJepm9DbrL8ATrHDk8j
t/UUob1LMbn8OgVDSV9uGHemurWVUdrl9pB3CXyb5UhJVob0jhmJVHQ8pRnWwopdF+fEEt3bE3Vg
jnT8wa6Rka7LCHE+T0mGZ6kXCX2ITo1jYfdGSRKrrKa5Amlr/0FTGatQYNL6t8crKjfIakVpFiMS
KAUQtHsrFD0okixg7C5X7HOntNLoC5feV4f/Wx3NPG6fRrvaM9LZ2EiAZ+g6Ei3ki361jqFVpZzq
GrZpENn5NVHV4RCbCm/6yFfGj6MwhurS64rxaQJLjohBY+69UDYiCGgMSrG27Iohkr1cYBvPPGdW
/MZjmyZnd0o/ibLHRXrWu7NauuUNffvQa7it376zQCdIiClhHUGeVenZj0TtDm3KHo4j5y8sYM1L
OuklXaK827mF9c1JQknlzke0F7LRcpK5Ojv+rGJtM4zC+lHjE/xEa0i/1H3a3+a2C70wsMOj0KL8
a4fzoO05MWCJWTWxGUocvw9gCNXDrR9Hw4MEkmJhNuUC2FFsNH9WpRFiS5Tbfwz+HBnImc/9XxnM
6YHvOQ9PXRpVR6KE5RwoEmFuF9vVNZyiPfuKzVlC45R1OBija1yk44Q4xzZD69WWUnxWxuEpRQJt
gtOp1wea25OCPeQ4v1L+rHYeOxsBGPQQTx2CEtDh9UbWMREMa9G0Xosj1HcC56fKKIIG8CnwACvU
vzw+rhtpFRUpya2Q4f5O36OrYickcWw9uyl5NcMS7HD+y/fESjaCHwkiL4NfhkK85JbbRlSN3+eh
0npq1eFhkSdZhFlb2UxPpYOJ5uM5bcUCIK3yEkNOkzbxcjDMVWMr7Wdecoo5fakds84/zK0Pfbsb
GuOV1gmeZT2lBCwkeU2fhgQ7vMc/YYOwAvAB1QL6h2h4U2Rc/gYFNYW+NzRYjZpVjcjmI9OKQkPZ
+C/2nBvBsQ6M+qtuFGb2KsJJl87bfXCs9Fb72beWeCnibE/LZSM0k9TSmSFTB2u4DlBh46bIc2EW
DNRxeMliXKIZqj1nQT6dorrRwwPSNXsqYRujQuKVGCKXtIrW0PJLhHriYvGoVF5fNvY3+MmVccDf
bPqsRTWixvQv3Ock7Iqfj1dga1gTRVxoWLSr2eLLYWun7sGNIj3dx46KuCpsnZekoJdydDEbOSHf
DFaCm2rn+G4Oi/YesGOqdVxJy2ENNdJC25+xBc8t95tV6SMvB9OPgeXXQXlW27w722Mw7gx77yJB
sCAOSsFP2o/c/ctx1VyrE0dXQMUnnK1XQ2uwfu8NN/0xUdP+GLu1kRxSuNXXbjJz+6AlSZV6/hBX
OkjzED9XBx1aT0NYGwlEaAM1Hpu4fx3mQgn+ebw0G8Hg12NRtqBZmnUmpFlJOJTugKpUnesY/Zqp
G03vbQMVjAyLxK7eCwhbAxLG6fhJBAeFpOXHAUdWUuRGxkoVJVh7suj0uU7L6ClrER/YeUhs7AAO
F4UJuQXY8qsd0I1O44Rc957vx9a3pra/FOWcvToY93pj1ZfnqAr2MoCNSwNNOTK9X9VoNvxyghM9
QzMpBY2bQsGBJU4bgW23mgYHBOCGb5U77JWlN2IsRGDI2/KdIN/+yxExITbnts1qClfhkMBfiOf2
Gjoj/dQkchEnmzUlfBWBOWRPw1yZSnzIa13/+807CW41atS0nGVOvfrWEd0AP6urytMyAL6TqI2D
EgjiWIhn3PnxWFvfGAEc+tFojZDirTaRm1IB4DhXXhjX/cdAS6cvidqjtkAz55LPZbhTudvYR1AX
sWJA44g0YC35KkxqGyBBeBCmWvUBbT1cOUc1Dke0JNv4j6r0yfBQ8tsjv2xkBFIdBqIfiTSiX6vb
00i12NIbWlURGJhTiBCDpzm8ix9/zY0jiYwj5Wp6CQbaoavwHKluJNykbLw06QqI3eb0FDciPoZu
Ur39Q9KJomlATiXHXE1oLqY2642u9dzcqqpDkICsSorA+cgX+AdOjzjDMAhOj+e3sVtc3BOhSdHv
Q2JsPb+46IsM1qBn2FH+2k84ys4mdszZNOnnwd/Fp23sFoQ5pEDV/7vfV+M5SYKAfsV4dteG/+Zq
BlK3BS1Qqsb0rorV5ENe6Hu03K1J0mfgoSfzCWrmyyDQpXldozTdetVoivbEFRvPV762+6xGQ/C1
zXSIx4+/66/wuXhf0naABgYFGN4SzcvVRLXEitJ+6qkY6ClyA4NAZOE8UAHP4kPUa0XsVY1qfNEi
MSc3raeeew6mqr0EvUrKaVaqbyCUVVj6jwyBlvR9UnEMbm7YaNopGOo4+zBzKKVWg+G/D5o8+F/Y
li22a2iyv/T97HxLCyfLjlNjjOJMAzkNdnLHu6XkOHCNA+oB8k3NWf79t4Yf77ex+z/qzmM5bqxN
07dSUXto4E1E/70AkI7eiJTZIEiRgj8wB/7q5wGr+h8xxSGnJmbRs6mQimIicexnXmOlLW8IDuU6
454KJ6NV/aI2l31mDT8Ygrv3R/X3R8KKpzaxiqpBCDnWIkkWcIiotlphk0l3OF3kKDPfGshXfQoF
7bJVcmKdkx5ozUfh4W/HDR1NGi7kr1wjdM+OjnCJIs84z7EVygx5h028usqnEXP/wYZcP+f1ulmV
BqhLcIav0gNHx7d0gRHoDXYviIqMsz8j3h1g7lwdUF//0G/mt43BS8E7AR24Umq9Y2ETNDKE0yOJ
DkRTGNc5WhJnbWtc9UoSbaqy5zJ8f/7eeN4ab65mprhqUKF9vWR0B1d0PV0HUY10TLiXxJovFrmM
CyB61vCtZwjUB95/6BuLhj4ZwSYRACC743SibWrVm+PWCpdpqb/EM9Tpmu4DPdgGnSAE/U9rjUT9
/Ye+MY3EOPSBKT9QnD8O5SpcfHuZZnYok0a5G2JAY/tMKLjOxPWHho9vHDa0xThtyF4I6Wg7vx5X
qfeFivm6EQILLmpfdol51uAGPvqEHdm16jYx0AI91snPGx1RaSvJlEutstwbDFvKn3pToj3AMi2N
EKrKYvq2Kodpp6e6jq6XESt7c0g7dCKiZDrpM1hLvt6poBadqKsyX1WQvQuYuuy7XeXzt/fH8vfK
My0OFScr0n6yZOpHr1/PTCwiNizIwjpO1TPA+vroe5NVrsjeNmv9cXJ7a0NuV5/2VosypTNbbeYr
U+p0uIAYTrl//xv9Xl5av9HKRaecRa563EVXpZm01Cer0ANpNm6Y1FxuUyNelA3ChzotjmUhKRES
KIKPGXvxbJLwoMgY404XLJlqy6DFGL31VVDowreRwK5YoKqpblOIAHmQyiy7Eo1apH5r2PM36t0W
/t5ow+ebCkuRz7PuoD1V5CZeFJggd4d0Gb0UUX9Lg2MDU/7H++/8+4pGOQPBcgikaKJQhH49CXPR
QHyaRR1Cv7ODudKLfVt2AByW8aPe1u/HBEQgGjjkQvTufyONNi3MjFjUVai7bf8tGUwbHpWtYYOD
kJ6vkg1+sFvfXGH0tUgS1ggBRZTXL4flG27qgFFDvcvGDRd7HphFm2/cqoNUOQiIN42rgjFbrM0C
YmMv5igKEqdK/0Jg/Y9Xzu7yxen9R1XPbYq6+tFf//Oyfha3Xfv83J0/1P+x/uq//+l/vv4rv/n3
J4cP3cOrv2xEl3bzdf/czjfP2DV3/+Uuv/7L/9Mf/vH88imf5/r5X3/+qHrRrZ8Wp5X48+8fHZ7+
9ecaNP7bvH79+L9/dvFQ8mtB8vB0/K+fH2T3rz914xOFgNWWEzwDVlUrNnh8Xn+iGZ+IKFYxTU6z
ten75x+iarvk5Xc4VIn2PQzMCVpXRJ6Ess+PnE94B4Iz5v+hyYE9pv3nf73z1V837F8DHT9Xf//9
D9GXVxXceLm+xFrw+V83MU3VFygpsQ3TDe7uuFyNk21vNpp9Qpe1UWqQMVE5HrANWSvkEUpLbq6X
OIwXLhqEnw2vSq5TisH+4npIEvVRkwcJ6q/eZ0+LLXNvU7i0t2lpQAdYejGpp5XImhvdWZYxsOPM
87aZ2VigGRcURbBZpDxSbyWVh/Yu0ejHBLGSavrkx0NGxZlbxEK3h8r1nOMP1afVqZW1o5QHa8zV
MqAp2yrhZKvD3kzjCEXdAqP30q/NMfUTtxJXSVq3OwFesfInU90hlkVNe1R0gXmuYfu9CUbczps1
cazU+GJqFXrKtFvBQPprPeRM2Er+dRkqr9znBZ3Br64okoe4gx6gTN2w+Cogqyvqn3KDWKhXtRe1
Yy1hW0R3vUjm2vXLyGklpnOLBWcBTz8EExxlNm7GvlzaiyYvK+Vr29qRbQSxF99kpZBuG/BF64nb
pkNt/0wF3Yo6PV1345JWo5vcqMrck1lnkSbqpym1suemUdQMz/shN6dwUIUZ38aJ11k3ltKa4hv3
cTXjQ5UYQW1M45NGFmiQerXVY9I488+umE2knoqeIgOmf4V9ac6FupdRnSW+bURlupXS6mkciSW7
RPV9kr4idf2ykfR09oudKEnIeabNd26ljs+ZruX1dRHZ2CP6cTc6LvdHXH9uIDmctMrshOrs2nuV
G/daLLgDj7M2+FY3zzDXMzlt0khPjNt5LKXKBeyY5bRNUycWKaH36hcQaGVbeuceDQjUdsWIlYjq
Y88sKbkkxVQiRhQnxGmnleGNUDhsTqlqhaQ1s+bDcWnrwfeW2iOFVxWjo+iOd2XN+MalVYA9NQtn
M5mV7p528ZhoIUT1aT7EIAPlpq5GWzntU7ssdlNku1d61Nn9yTJlWXJiR3UT+U3UgRKUSd+128h1
KPU5bd6Ig6xG694eQbOnyoLxGVHvbgB/ZvtlUzvDRq3t+mwuy+RCKUu57fC+rvzea8uL3sBtDvGL
RTmPEsVpt0NhzLdzCzx4U2FIs5+0ariOk3q+zCDxhzpekcqFK5v+eqyE5gST1EUelnER32uKIvZY
kFqMlWBLbORcKjtz6GsIKFFb3OqV17OFuqQ51I1uXoMmqB/QCbO/RSytNnCRgcsCWYx15aPZs5q/
CwDS/lJURn2wDFHmoZvmieJz0QoqXzLPFaQs8u6LHVnJ52luzAsXEwm/HXTU2bvDrCeybO5ASmbp
9ETJKIsWIozOTJxS8ZtOYTeNAfuy6YYfnAooLW2iuWkcz58yIzFkHMJu6Vmf/qjmXqHvvFZMrrYz
1KabnE2ijfHyHXKvHPXTRJpqd+vJbNCgLXuJvQrxouuzbCLsDKvykHtS9NXPusWbNqt9JY+cJAtl
2aN4rE4igzvq15U7tGIjkJWXqb/KL3nlaeT2jdZRFWqmsvFHHGBMNFRbOB/+ZIzmllKr8Ipgchh8
f+nU/DMaj3zNc2OU1jjelzgNzkZgui0gMpoySaHuUiEVtKTj2oybwB50kmbpiCG5q+Kiq2pf6PaY
PJgeCfK91/XC/rYUZpV/xr52nLa91lftuZd3aXsO82NJESVMWq3wK5Tu+qs2mXq6s/i1t+gZjWUo
oFY7ftRa9kPfWGXMId04iM2n5q4D8+lXlVp+T5hc3/Kogo2MfphYRX1iDIVy685iCkRSlJCJyiyn
vM65sJLSkGPhg84Xq2lP3Nx2bxIBPgy4t72Bz9wW/uS6vbJDxkvsnWmU3wxj1IOy1b3WVwz6RwOq
Ydu0HzzXV6XQdlPpFffJbDmXcTeL0VcruO96JTFs7mIHO0jHPIiuUC57ux6DsdXzfWQLezdj43ZQ
65ECRIOb6vdh7p2gG8skLHvobaony32LFtWZx3FOla/BVDxvLdCq+EJ3mzKzjDAaymL0dR2AsS6k
0/rmjE6mabQZnJ5Eu7Py8gZqHgpNUMhO6l79aZuK9tmp4TaAAiWTp1hjUOioxT26OXZ5OjPWu8hw
Hjstb9rvCLP0pPjZMDRPUWHI6hyRoknb5FiX1tC0HHk/6UOCDSUcsvlbWtpulYZCVIIcyCrN6Hxq
CzN+Qis2e1iV95Wv9tTn8VkrcuFuoyxTopANoofGyJLxZawjCe3F6egiTS/F9YTf7S4lRp3RErLF
hZ0Tt4emMLXGp9Ej5m1qRunga2rsnhcpeGuof5ylDV7ru0yXM04IHVo9sYckeOOV81VnLfiAGKJX
vXDC88472E1R2PkGfXpjiwtA6SsabreLNzS7wqjd71a/gPgcTXp1KrvzupSNcxZluX3TtQsuqshG
xa1vmDRIC8VAitzI64cRhXB6iyld/0gZ53qzWDP68wbVugB5x+5hoKCUxnuBWDkSDUuaLz8kuVdy
EUE1d7Zz2TXuLkrT+dQobP0M/Ivl+BlkD392lOTnvJgxAsKLgPTKAYno0NVL4PiPguPz9Edbyepn
9zoSfh1R/38XQiOG+F4MfUuM+seml91Dh+ffr9H0yy/+FU7Dqvq0EtmhatGUB+S44mn+iqcV2/gE
Ih2XNITTYAm9iJD/HVFrzieaP+TVGI4QWr9opf4dUfMjYF4Y8gJJWfU0IIv/g4j6SK0KWR54qgT7
9EA8eP7AMl4nWWVKXpsJTQuJAmDVO1FgTg/xFHd7VKuGQK72zSez0aZfirHk2lTsW92KQx1XuTDL
pjJgwX/VRjfbRovzyGVd7tpCXmmj6nd9pYSuU91yA6g7Ixuvq5FsO8v+1sD5R0vw3fzsVbZ2OTy3
sKCf/yCRk39se/HEBFbieOm+SvH+e+R0UDneW5Cn/fiQdr8uxJdf+Gshmu6nlQMHTmNV332hDP61
DE37Ewk2IG+Akp61luL/ndcZ6qcXMYa1fgU0iP7nv/M63WWBmnwcJS7Um1hD/2QVvnyvX/M6qrcm
59KqBICUER94tAxnlAlNLs/VLEhOgnyKgC4YgG8TvCWVPRXnQBp790sUB/HUC4nlLzoiQQScF4f4
3h4nHxUOOjR91KpaMExxWgYiztFbcrsKnrKdJtGJXs19GoghwncWu+c28vE4q5Gp7RNtCtpMi6Pz
PifBCmliSYE1ZDX9aFEsR7M4UpU0aPNeoxrXDdNJhavEQA/N1a4BEMQ3burWAIwLHQciz6xJtdy+
d3XKQIVd+3VNeKSg6IekgjPUhq/hVHtAqZyQRKtb9VyJEA7Yo2+RnnV6Ws4hrGc3CWtSZHU/6otD
PpVJCvujqNw5xE+k2+TFnF6qS3dRdDojkqbpkxFV+I8Cz+vGqyya02/xpFhYFbYzri0K/TRkVs30
Kpm86B75aVUEFoSue9FFJqbjTWnOGNZO9tVMem3cRnYU9090ZuCGFjHGkSeJGBXrxNWqMd4i2oAV
17wMEapXVTrDIorM2HeTua0viK6JGK0BtH+QUBzULvohWVyy6hI9cDRO9qRR2rLL+8RIrgXyTiQ2
sdHtMVXsoquubQiYR6xAT4wY4Pw+M6r6dGoaYT7a8Zzqvql1+k8Ru5ZfOF52VYCLxu2WAYaTm9q3
EbSiM9lmg40NJZDGMB0wWfFr1xBbNNfqH0lOvKMKuDZfUTIe9zirN+i3zPWFZcwPtNsc9MoAmfjg
xKvAMk+ioi2+OHkRDUFhVUuQxQY5m9qr1qZHTcGPUrPoAlPV0g22W5fE6bb0CdGA/kdk3XHgOSO+
R1MuU2+XVVP7EU/wdU0dPuTqsbSKTtNVwx37uOlr4pWxIpH7tSKbbqlM2DtdjYByUJ0pRx9BngHw
d8UUNYaJyeIkVdBUAh0VazTqU5FVznXtVMA23Do5j4Qm7uZ15PQ5mcJfDqa3CjmvC5d/f9dVOHrV
7UQ8/gjYY8L1VXPat2GsNkqK9JQR5VdRKl2Xmc5yuEeePfZ+itF3u691+X0CUT+dIk+J9ib+7QOl
gEKYCMiZS+tPYzL+tDs7/kkFmoqB4om94uXmrZ7kkMuQTNbawMFe7jTRhR2KRPy0M5ccxqkuKvbg
ViQlmeEo+zyMAfY/wxDKrut66b6Xg2cTQg5iLv0qIp0OZKJF96WlKM9zHFXXjekWF6XtVSQhjVH3
RPt8RFCg9MAXi6J418MrpEy5+ocG7w/jC9nnl3LYy5QDkGI8VyYhVPDXt3emTc4AEbUPszy1bqCx
DF/7xr7Lk1TfI3LVHSw1pirTJvOmsduMVlznPOB9KK8cZdQONv2Du0hLlDCnL3rqUhTZOg2h6Kzo
HzXt169y9FWRl6GpxRH/grZ9/VU9IHy1japiuLR6/yVhNjZjVi9blOrIfYXdbCk7r6QzHcOAD4bp
jZ0BpxzpFa4+cPLHgDrPowhVzpLVNkEwE3nr7jWA22G3zPVn8AnahQEtejuksqTmJLtNX1UDkX21
hUG7bMjPn6MyVs5Im8oNMk36yZSb+Qet2xdU2esRgvcOpoHYHqovKKDXI+RmYiorO+nDws24SQij
wj6W0S3SkFwbyyypYLjTDDyGYlpYAHbaRIOxBLgIfiWZHvdDaptf8XKUft7oykUbKXKjuUO5t1N3
3k9O0e9ioWvXWhIlf8Ok/t/FYP8N46k12P3f18j9BxEXD0/PMvk1pFp/56+IytM/4W23VrvpsVAn
X8/bv0Iq1/0EuJlomlaxgxf92t38r1K5/WllGBNp0ULhSlr1Gv8O7HX1E63sX0rv/ySiet2tgR9K
MZ6PX5thq6jT8V1QxvpMidNL9wvSO1s5zdkuTji8wI8Wu9jIP+JPH+0wsDjEiPgwIvNHIRZgxOu1
Kwwtl4MQ8X6OXHSfNRl9NoekPBAdZOezm6hnelF81P4/ukReHkpzgW4UEtwgWJiaX8EOunSplHKf
7bvGUs5kkSehJmxgXPxx+8vUv3FhrY20X/bm+ig0DlbOJYp1TPrRQSuGdl5qW8fboC8z5IRMJUxA
KPrcYvm2RQAPxIwjdy9/Slz1I0mco8eT7APP4eikVU5zkxl9/aZWbi5jYbntPieDX/XojW1XLcoV
RUiqmE3VEm3SX74Aw988CsP9CDlzxDEDF0BmiIQf3F0MSfjv0dmUj4MV9bbW7KN+neR80u96qaS4
5aVlCIgewfyoTczTWm/CuGj6XYNEHO2RSbdTdDakduvY/bRztX78Os5GEX8QUByt95fvt7am6EBh
wUNM/HqAUsyg065Qm31Dj98vSgi/EseUvYtn4qaDcHn1/no4ak6+DAiUSmiS5E1gJ6yjBa+0UGSG
rpd7ZeGxRKO9rvm8me1uEAY0b5KqyW6yNg9zFdxG6eqY3+W9M59NhKgfSZO/WBj/sjxpepPbvRw4
mG6t+l+vX7/sHfAvPe71g05A5Ndt7FX+4JAV4PTMpWq0SXY21F71FfmeJ1Bl3Q4f3WUjaaNk5Ey0
aIwlUr/TQGhT35jauA0EMvb3cYc7VEsAWFPPdTRsXTvNJVJy2XAV58tZKRrlUCbuWICiKPRtNFTR
uaOV6vf3B9xYZ/D4FUGLoZP3sg+PdyAMYY2uYVruQVC42qrMJBHW7OrprmgREa6cerqvPNBq/txr
3oVa1Pm2KUpKiL0pdzkWnYeqjOQjHHPlaumm4rawevX75M32fh6y4jbLtfqbW1l4HMs+ezI0ovkK
xdeHfsE9gl5NN6pg7Afj3pRSbX2kPuT5WA7Dpom94vb911039G9viwYsJA5QVfikv55QZRij3FWS
Yr/0K/Cjx0BQzpYSvP+U413DsgHcuOYKRJKwB4/gA65F2j3xvfZO3sZfwYv4ddTJw9Au1rOL+7H/
/uOOzut1lQK6c9cYkOvyN1i9M8kmWVoeZ5RVfJ5X6QlfjDq1MX0UbB5dR389iWMSFR7iHQzOXg9f
Oekihq5W7Mchjs8LT0x3ma0Wt4vSyJPeSIvbUkvSm/df7/iQXl+P8BKb8VXf4jcwBsRgUNOdKPdw
5OJHMAuuu3GACFZ+ZlWa4TuJDUPQm+pviC2yieAHfTShb40wKtCr5y7wJm6K1++tjLaTDWpe79sK
q4XUouAQyF6kc4AoffRBwPrG6lmjeaYUbw/4j0cPQ7Iy6VAwJD9TnOIWyA0nbTo6CM8hrZ8UXffj
/fE9znbWWcUwmMSWo45le8wfqyw1S6nNV3sKPQtusYNDgwO8Ryd9E0vhEupzvlxpdF3DRMmiOIwq
N8UToxXCH5LUzQ5AN71zQZ752Ntt/1jq9WD6yRgZ2zG1lbPI7Opv73/pN2cEYiFIMBY/EMLXM6KX
dm7riVvvZyB2fq4QmUROIU692Gw+v/+otxb9Kp0FaoPaMDW514/CwLmRDa9EONRGmKdL7byX0M8U
vXFPTCMXp4kxfGTq9cb7kbCgWuIBc6NPu36pXwCny2iiFipoz06GMLeOIaLzeZT2XliR8gEW+439
hXYk4iQ8bEV9Hp2JVTI3BQlbtY+6MRHb0s6yM6SH3M1gNvK677T5oBtdF1POq6yzEc7oBwv+rXfl
6eBr0fbSfitS9urijApiT/vSjHsf21zlTJtr7xKgh/eBePX6LkfnP/pWJqJadAYAuB6FtgTo9npY
lnuTO+tkEoY8kfbC3eyqi3EPZtDJQhfZoBOl+XBK3xhnDJlg/zo8nJV7tI4a5MLwD7NRKWvUYWfQ
N7tJmtlo6AIX0XlG/wv/4FGfCoCwAKl8KoP/N+c32iYIeFKppkFyNNULiNthcK16byaqvY9x/zyM
XaRicS2vScQ1in568VFM98b0cmJigLU6xlFUOQqiXJqdaiM5POPM9C4iZSCic0BhJlQUo49Yousg
Hk0wBGeI44SP9D+PD8+aDMnNR7faN8RqF2nZ3g3ywyj1jYdQCVxbTJQUAKIeRcWlZ7TWUiacCPEE
6kSjMAYCM5Yfia2+MXLw0kEss2JX2vbRyCHtOii1MtZ7yNnmPU1cKal4q1Mw5AbgxPePuTe2xiqy
sYqKQ/rHVPr1idNWYw4BuGv3GE7puzLxIJl4KhHtYrvlaaI0ylXUV0MajIr98P6j3xpPmh6wQXhZ
uijrzvnlsFMybqhuEu2+yG0lhCT4qGTceu8/5I1jfBUQYfHDyv79DvcUtcGVF3hso1gsw4WgYYkn
eQIqCVBT3oAVS+l8fxC8vHGZs9cxZ+TNuKqOEyiMKqZkLqJyr3TCvEcrRrlyl6n57BpVtqfj/9EO
f2ksHm0Ag0wW72puD+gDR9FDjP1tWSx2Rb3XKO39hCMs5LOUljWbwbnjYPAUkETeeLfUbnTliRGp
nCSthsGPraz5SWekuB1p3SMwL2Znp9Sd4YbzmDzS4CD2z61uNALCgsTv3MYzNkbSDPuq0eVnApf6
y/uT9sYOgL6/ivRx967Ky69XBuQB2ZlCrfZ6rSiDDyDNCJ0mUr50mTZ8oJ39xrPWg5GLQWeuyD1f
PwuQZO0CZya4xSw+xE5+2YIrlDtvrUX849eirMwNRMeQRx5fQzNYJDHrc7F/qXhI1ZkCNXKV0IyS
bP/+o16cSl4vCNCj+ipqRTd6pXW9fi1I3cqoThGba6Ip4He2MVIvsOud1hbqd4H3FvyLls4LrZWZ
y6cHkPekUuC/lcoo8qBgnV3N7rCcdajY3JnLBOaaKUlpICrV4/vfVl+PtKNvyxlEpA3lhUPvWHil
MWdpzQkFkXIU8WlNA+WhcArlrEajQfpjmsaPvZq0nzuriem9aJECUU1frmMnaS4zQBlBgo3JNSII
eVBimnlTrTJ9SGPLEzsd3OvRFdMOJlQfthF4m9FOP6JgHGNpCadJMLnhCWhA9P4WziABrBCw0luz
4LYApay8OshMiYdUoZLYc/xcgGKjgtElY6DG2uMMUfPw/jjCEqK//MtIUrQgnkNdH/s/ZMuZ+qND
1RUVqkSxVu0dNMCKIGvhRVyOoPYgOWT1Bs37/tLhdAJ+Nt47We7QVmxTNbSmJP2p59X91OIATJPR
6277SUnZDFkX0vqd9u7cZoGlJvap2RWXL4jxJYWKEVs7ZbQexyT1o2Q4pXiDJvyAhEz8IObkznbW
5WVMh7j0dqmXCb9Rcgd2sRCBkZ+qooCT7wQqymipV++HJtmYibistfYstrOdrOc7FWTE4H3XASEp
BbIpeXZNB/Z0dLzlUC1FuCTjtxax1MFbLmeKGFkI1uvgZo6DwUJPKWU+LG1z74Jxrkc7qC33TOop
iNv20KVqYGT6puuabYai+SDL5z5SNioiZqbMDmiRbixn+GZ0MnBTomGKF0lRUb/JAV8oG8VVAaXm
gGDH5hTCxl4d5dohjnxJkyZUs84IpGl9h5xHPQCstKlGYS6uIJz4OekSCjS5XyXyIu00cEmLcjZb
yY3ZwnPA6fqbyMDG9Rnnb/RoOM31jCopUPOvlDTCWle3jnWWd9FTWioMYvy5mYdDYurAkJet1lzG
sX46uO23aabAYveUpgCutWO+UzIPpcA00BQXqbto0y/zaatMebgM4BY766QWAMCam7E+lar1dbCf
YMwMPlCdS1ek23Z+MitF+nSoZGDX+oldq89u/3PRga3J2edADbsk3hUtMEfXOjiZtbGFPE29KfZn
w72vIQn6HiXeZWzP9aJySC7zE63Rboq+2ztoi2yGKv6sN/aWVewriekbqoAY0UTCV+nSxDmSEXIe
LovevotZzoWT3fWtXCWLQjvCrGRZttLWfnRxsbUQ9wu1KbpwWsxBpX0HleVJT1raY04DCCc2dw7y
NIad4RYhvymqDvdmUv12Vr9Dwbkw5oHsNwIjW1/I9nRE05NuQODVwlcy5UDZJ0gM62yRxm4RXLPC
Po07+9xY5TUqbKdtLTtp2kL3DQLfwbtzMDaPMvPWBU3gK4U494CDhTkq8EFpZL6TphvseL+ZefWD
XsT5UCfYActwxar6tl6e4jF2blVgOeJy3EwaaEuOybtsaW7VsbzWPPlj0ZrdQswVdNFzy+aqW22j
deztH6mWn5pWHtZDdp+pX4WXBznbJM2m3ZwO9yBf6fXKR4Nrw0/NVS8++SldeYgqzUdx+SkZ7DM9
akPw1yGSUKGKKpsyDGaAT8xpP/dnST/s8Uc9VHnbBvQO2tMhS7aF0Z2Dl7rzAAJMlYVo2WD4CDPw
spwgXsNn6LsMCRpDGW4Et6Jf9rHf1eOhUt1QH0tfmAA3qcmqfXIDdDaom/y04Bzp3dTz3azBs30Y
6m/GnHTlrkA+sgzkRNmRqLnum20b1edFYn2jY+07RbYRmKRB9YEcljezT/8a1EXhl7GxkXbdjb5E
6hgvMAJvm9WATFHe2fZt4QCEAZ5xUbb146COxT0Q6w0Z/bZRvQdguWdm299gTHZNNdN2OiUoB3Pc
Z12MDMXg7IQx+bnozsSMn2jccQQpfXwpMFFs/Nx8KoGJekt/YSV84TreL9a+bxp850UOdUrGoCcm
bH+SazV/gl8buPXwVXrKXvbT9dx127p0vmYcq5Fn+dFc/agWAoAqXiI0J5c20I3E+mItjgbe2ozq
nYsGf9sWl8Vkia3XdCgVgLKUvlFaqMMXUn6Oh7ZJOHBi/TKLSaDh2jrNErToJ4+7ZuyqRyspMiWs
IjsNO8eDBj+DiMAryjmJvNy508xu8EEjNZjyVt5GaaZ9pGtyMzVa1AWRUhW3aRErTy6eO0QpWTE8
O3K5WXLxU9UqLF9njMKSSfPTOQfDVNtgkOuoXx5U2BoHKwOe0+WVc1HoyrKp8MP8bC3tkxexQ4za
g8IgVVn6qCeYd2zRwvZRerYPaE0P542rLP2u0Bb3EHHMXsZJU+x1dOnRuBaR8rmp5vTrrDe65Vdq
au8Ta1J+wsevN67XcRiqeTp3Z3Cgvc9pY0SXopAFoYspqg2kLrcO6q62tl0trWUDXt4Ms77GAzly
hu68Kki0KERHwwNGS7m6HQYoHlM9fpfVZD3OCw/3O6ucv7WTmR5k1ij9hoJUvusjI8FpubUtRC5l
dkMBpeiozw/fCKPLH0DOpwP9HeOsKIv63osHzDKtvju3hRfFfq7nMCZdAOOghG+lw4Yv0T9jcy2e
uUWVHNOlTNGmSzmW4F6nAvz1Mi89yiCehHxZpEW1TVRUXKY5Bcuy6GYA46O6Uhohz1KSuS/Y5c6h
2kbpidtF1UExhLoVpemez14JxERUnfsNPHR7WOR69ig29+k4fHVqOwc0rmDWaFhPWTtY26ibjH1p
I7ZEonBrTtWDg87FXpAU3HZD3n62MsfYA8YVfq9XE6blbTlclL2K+2esrrwGzeY6axv9keqVvE6M
vPHnwcxP6Oroh7ixsztNQVByoah5pkbJBtD65yUashCkf3dC664Vga0gpCFgB/i2toybCpDpJpXR
kmBCODUMku2lybbts3kbaWCecjdDYztO6GxCfRn6ftOpUw1syCkoprmz2kWB60mMA7hQtE5xH6cm
zal6me7WFskS5FNkBTVuywEGGWWYL0V81qM/GTpOMpwniWF0UCDRfo6hwh6WRZsdKK+qe2qYuhKI
1ETEfbDc78OYEbcLZFlRZ8WYmjWuHeDKQtXn8FXu3Tk575Zo+dJOoL0nJA2f0wYsTxRb8Z2i2tXj
0lxHyqrhAbJu2CGZF2+j2swupyWqzxyRJuiIlV3qBBS/AHXZaGTmzpjigldyuKRjfYHcoPpYt+kE
4jqekB9R1BtpFjHhkKJvhmIUh7melhNzsB3fay0yorHWiB27QX+2+1INiFcjuNRTt7WE/gU9ARqm
uIrQl26nbvGoRKvzae6YIwhtVFWRk6jqnpikce6iUem/mDkVv1jY1rCxZmQGtlRShv3U6fMP15mE
DJaJxDYf1abYIBJncwdk3DxNPBuXMxrI5Qqon65F5C1f+lTX9mAk9XBy+qG+wolNIbRtJuVRw+Bp
V6h6ssnSobyvE27D/8ncee1GrrRZ9onYoA2St2Q6ZSrlparSDaFy9GQwGEH39L3y/2eAOQ0Mevpu
gIO6qToymcyIz+y99mLXxD8pnrWdP2H36bxM1ak9z96YTl2tj0VXVnhOrPLk09eeA1jwb3Dy/hUG
hk+Yh9iVT0HnFdC0i8kxSd1m/iG3CSHfO+MWdkkwD1OJyCiL73FEtAfbIFgrc+m9BTKmVOJ9ru94
88hwJhh4OuZ12/4WzK1eJ7YDP8fu7zLXbJthif9hTeXtwzK81PO95oDcxZUfPMNWQNsWomYuNqtP
m8YOXwcHroTWJkrCXODtCOaJw7zwhuxLTGP8qGXVnVHnDWctfVJ0CRYy38XcLlen1SINpuJCsG5z
ahfilDrHqw8elpR0RdKXOoMajnxsDQkgrtlvm8/vGqDJWprJOjit8O/ArN5uENrJzxlBSZ0ObGpe
y9HE9XcYpRTLoatPDrybPQ8+oZODXv8EljRXkJr+3dqs8gcAWPbnhameXRmo4xiF8rVxg3nfIvP/
DZdp+5Bz1eyRSB41fItnE/ofoyqoPq0ZOdF8qw/xKa2cXgjZxtTUmCqoGLLph9/4/tVEQX5uPSPS
La9nmSzo/u6C1bPnRLLOq1JrI31a+qp8I+zbqRM1WvX9rVp4xAis+rPRyBP3/A+YufLlJjAsmvx5
8zFXe0h0963Vc7Ohk79504PyzZ1D+5Dl3vKGmBcPQxFN+yhATxC68sFCoRgnIY7K2wmho9ct7AXm
R0D1FglWMnorwqV97jX2tVS6VlEeZ+0wqBhD709hq/zg40Oxd906lM/CCYpd0xaDk8iiz6k08IsG
ASUKr35z79vWaWXz/BMWW3y3tJBLExKMp6PI5ljtikk19xO6sN9FNhCMvckgJxYPYgrr8JlJ3S7H
9b1fqINS7Grd38YyzoMURfA+gY1xEwIv8/sJlHZDKeQ2HKb9ZHYjRh+x7zthnqdcuqct6vs7t823
ZOlL97LGUZjkqHge5OrdHm2zXVTLrwnHnEnZIoVDh+SoJPO9r5GRUBpRmKerNWbctp5d72YBw2nF
EwWshrhAP7hJnX05bLAVpj8FRrf9RrVygfEwnPpq6r6QTfPAh1jTehIztYY/4EfDdJ9Tc9Jzes0j
JVe+ZyWIrHoBl4Kt7Wc1zeqbrQJ6k80439FwWiedhR+OdDb8uIObsFCwdVIgfbsrl5gqtm8RJXZx
dRJbX+zzCVhi1gXWqZyJXHCczrvPKBHcecZkMzFFpPB04c0F3PsWS/x05dh/RVHRHqtcFddNV3XO
X0/dYQgn77GuC+/Fq+ftwQIeyvmFUTcwYfyiZDa+KqQZOq2BPCU9Tlvsd2t0x7Pffys87Ll6VtnH
Ug3jszX3Fc7WPkQGeHuJxrBemZVUhF+UQmGQnPO9V3/n9uMU79zcefOdemMCtNK4sgtkiOBgAL3m
o7gDqZaf7XH7igookN6oowNCcfvkdAgNMQk2RWIpW71Q4PwVmIs+Jxw7l6lQ34iRUT9CFf9krDCl
xHj+HB3OX7iDJS2N85nZQf/kcS7ssYJuL2GtP6w5yw6Va5XPhdlgFcgKC1A+tAtJQd2WOkbMO6MQ
pBiXGSsA2/ZqizHe+0IPe7Tx6hLFeXAo+iY+5NmctmOl7nyavCvzKDIJwhtLwVudQzts+TcVWfnd
2jIC8Nq3Zi3oG0Ytz/SVa7r4WXcfe625fQZA/WT+T1PWt9puEfvY5Q+KzX3XyvJH2QlxpsP1IbuJ
7FRFW78btiLaW9VoHRY1M1YQbcxhsIx7t+1uhaa6rpVRmNP0R2xPNCpeYM52bEus2k4WpY5TVnXi
iDJm7pBlu9K3xHu1tsAdpDXgFA4dHKRL7xCZUufxvjOWuFYNOSPO1k/HqbWsIyhRyQXQhtcqWtrH
pQrkL4lo+hh2y6vps+DgVJt9KEzZfjNzPh3nBZy7289vQ7y47Ptl8NGUZX1VeT7vx3qur7kVxzu7
PJV+t56BhNh3OB/tB2X0dCTWyZycIY8S3UblDpP7eN5o8n4RvWIftKjGNB9CijMTLe++v8aAnC2Z
hpLMMPQ+Zt8V3mdJswr3p9n2jUZFPTuZYjrcw4ao0K0HJbei0zCC0FbZPYB/lXscg2bvQmB5jEBz
3AG8++WQsfahs8E/caJP50xpNkiVU+99E+Q/ZxTSiRg6Illcr/5gVmO+yJjqn2Pk999dBM/+EHRo
nyPvomfAtogGVULq13RGb9vFJ+LOmlPvL3K/Sm/kvWvwz7bF1P2FUljuvFXe7G7HwrBxLO2T7ari
IRYFFOCcS9e2mHhZhRnO5OeCq5+y6RA6vb3jLWvSQlqKEhxDXzxHR4/XlBGRE6HWAyE7jDq1yhpM
NJSSCvAhxeey7qy1UYf2hqPzxli+LDVxwRIH925uawVhkzFWHHL2CHqYXdW0/VXUy7Kv7YieOS7r
7uDoYThYaM0OFoDOLPEp7MtkrurpCqijfArFJC6M69VhFd7GcyrOKlyjbhd7c//olIHz2FEBYtOQ
011UG4P928sO45DnLw09U8I3mHc6ihRuFjTdSbREp8YiRWuxJbOOcbATALv3hD39tFdbPDSDPz23
W/UwdRT4k7X99gddpWFbQxTs4sSdXfdvX0xFaoZufcaj2BxcpqXfvXK1Lk3fb26y3nhSiS3Meza5
3f3AFh77bPegp+mT9bBM/NH+1tX19GiZvtmZgkQ+VwqdjnaOqcIZG3pZXT/LCXNqwz6UnC/ny2+k
x1wPdtrZmdySxnzIjrZbFnzal3pf+Fn8MTtutW+qEmTVvN0PI6sr4sK2MA1L9uD+pNdjsBXt74na
6qARuN05rqye5qqHGOJy5oY2xUrCuEDrdGgH/9OfiGKb28baZ47bvlvjmF2iUUSHOoPPm6+OQEeS
mcRd8vUR9eDPKJfrzmylUySqCH/Wg+xT+ibnFBe+/0bg05p0rcC0xOyccQvhLDATm5Dro9o+Q8O7
5UhcJjm0h/c+ju+d2jCUxgZyxOWEbSfauve20x0XSp/BOPXqMynCQLfFajORd8WbmLLj2s/jXewX
4tjHk/rSJtd7Wy0PfQMc9hY8kgQmls84a4JfdjN8uP7c3U9dKNNyBVS1RUt5jttMHKpwDHc1UD5w
8GI09ySCjq9rrefU3Jzi6dwsjC7lUtYXLwN3k+fF3w0fYmJaK9/jY7JRoU/t2c5YsTELk8tBe4V7
sFuoeFVbnXqnm/YSgnUKLDtOcjMyZcNFf3IDf/u7UJHeE43igLXOrlbp6VdP1EzaNoY3Lar4HWzZ
HgsT4ANvsEaqAz55cREFbRKyK3+qUIoh7uR0/BaWy3wMfHk2dTE8gDxgbNwsn3Gt/hRlRRifYqEw
B2o92FtMFMMMSnKZevA/jRTTHxYfTpdaeT+9V/FafENxr34Hw99KhfSaQW+f3Ay+DKO3Ng3drf2R
98MtOwNqgppm/1wPy/S0uStXyCw6YlGyeDxllRMx7tS5ONqt46fLrZeXRd4zyhPZC1iGASbG1pxK
3VWv3K5L6souA0NR52km66VPvJAsw6bXfJJqC+8N4+ORgrGv5Segk4XZms6YRBESrE1Z8LI66xkM
40/lu85ZzXF2rJuBtQGiz0ec7XELHce+B5+f3899U6Vo1/r4oMqhtunQVTEfCjoMJ6GMJqGiC2S/
4A1XNbCioUdvEfir36ROruycH2jA4Da6K/O2BjXGuMPOmShakDdGxt2hZ2l5F9b1U0EG1L7PKcEx
fDWpv9ZsdWrifez+htVj+sLFEcmPre2hZ1DMLnlKg1d7qdvk60Fohf8ncIyzMqwunL0pyxdmViyH
a0ZMcqUcDMNaUkYvYueRqp7mrGQOfJv5IYvG7OhUpXkg6ZD4mGLzweWHqYMoNxVDfQ1N+TV1m0l8
fGYndk/lwYmt/bCJIXEym/HEEJvL7MXZqZn9JzXDGeiVovwsXPluT36fDvbiJltmSosE+2z5xp68
TNuATrq3xfB3RvPwRfhC9VxZ08rMvSIKkhHokZwG7wrOx/3eibDmWKDS9pK2das/Ms+dI+65z1jK
dj/HnZvgOw/uHExSd6HlXPI++AZopbsL21HuysG89w5z8cb3phMJyuMuGHCrkwykf0zCiOi4ZrPe
S9/n/B07PzjOYUZ+9sIcHZDvcPRkY64L+uSzJBMDFKFffDLrz+tkxisDBnGSbDmycR/GI1u2qCwf
rAmjOZ3WtBNUfGfDU3qhMuhPvQzj0+jnVqq08M9tu8EPsLT3zkiBEXPUuxdViPEaTEv4FMc5u/sZ
so7qI+pww0j7IMgSONBOgVtsFv28ZaV4Wlagw1vBRCfIlbnVYsFlXCZYBGHtma+abV6f6Hjxo2Th
NXy1tVdaib3m4neJwKdMqF/UU+cuXBiKJZOmbjhnGGquXNYs76IsvAxaSLZWjhWejFu3d50Vu24S
Dsx3hmDMvuO67O+qcLLB7+cOGBJbHOqtnkhdtwvD0TpttMiIHj8VpslTReDHAZs3NJiQ7D18CDOx
CQDqv9mRp14d5Q8PuVHU3E01b3m6cJL1UF0sJRLy1tmV5FVXfuW4VBUksgno7xrly1UgiNh57N1+
aRBxfHiK5livt4VUBujrcbMs9dxntXtpsk6+4WKtqSa6lV6QTcJ+KMR0qcVsk+NQaRxu4RazP9lq
x/k9l426r/K5/Wm3oo/TQizV07QWTOQByZXivtUdRUA09NX9GGmEX/VA0OguXEr3m19Ow18sc0qn
wHC6i1tFXMxLFUZWYhHl9tTNpeHqpeO+tw1C8asKO8tNnTkQp2Gww99riZli41z8m69AVS/UYeIE
EJV7dQGukKUmdiY7DWrVXaToAiZFozW8WXnhf8RNq3/ZnZRMC7O8ijjDkMvMHFWfZrQnzJsTPy7W
1fI+N0h/a8DmHw2E2L/kqNifvMlhwko1VvvZtfzEFJWUO8QqeZTGQsNBHD0LRSg68wiU0CqY39fu
KSs891U2anxYC9truRlLKDe52/tXeDDIFmZbA1qADjuAGTE3h0icL+/dFqGdH/oWy4b/r5/LyyaI
ELKyqwMF5vBjXJcgTsp64k+pOfFmcFQMHcP4ERNsdsWirBiPxEV2Wpdwee9hNdrHmYzCc6W2DYui
MPBK8i60vQTZZzm+VmyOT3kGCPQYtihmymkqxlf4MLVz8NvKP7QV+33i7b3mlV1lXt81MLTKVLOA
9XY22zCoeG3nJWsGvwhLEZ/6zFQeDPiRbSsXQoF+vl0doKhR1l7CeWxeh6jSR2naJdjr0PCCjOvI
S+qgPM0p/6XjH3hKK+eAdoLKoh1R8dSsrkxC8CDfnDTW5pWRRv6dMTwddGxJHybMbH/2YziemZ9X
h7itmg97IUshAaS/sA/t9THrVv1rnI1+wH1L3kxQmfISo/x5YCDLl69HNJvbTbwS6ZjnlI4e6kjP
g5li1UKTHRv5Q3RUJnFV5dcQm8YhG6bqFGUCRU8XrvlPx8qr+2CtxjGZQJVNeyUYPKVVQYO0rxla
TilcS92zY1z717Blrw8zsF5JVCwNT2OeBUhWMLki/vay8h7vs/fBRKDEWQ75i8OiGZevPg6Gt2ru
9K9qylxspZFnfVkuCv2g94Y3pppAxLy1F7syqj3QMd00vyvbU9+GmIFF7XTRBz2DeAi9fIGRVcfX
Xgnqg6EZBZc82SpJOHJeoaChHs8ASu7iRubmUJHXenXGwE3txaKu1BykD3wOMK5iGEdjU5kGObvn
rPm4cyVRjsgkIg+Lazjb32VTlxhfNWJwJlg8WWqq/I+ICX13s8byRgxVwFICSgtvZl3Jy1Ti1PBW
NWYviO24dxkGt48lRofdMEXFNW7i5inWXdYcnIy5amIByvq18X4zAG3XZY+YbS3OaIWDD29oeQhY
hf5oXC1+C6+o7guZu4wh15njwdYI4LXlh23S0JmzVif6Y2XHYPPhafqbZBE7qm92QRPEb0Vh8ciH
MU+gJQfehM6wOTqMvkF4O8HU2cAYRShxp9hpT8yo5ncrKkknR+v26LEweIWKadJm5sHlWsiuRSia
1zUIh7ea+L7xXAZj+JtmB4JRP+Fcxj+GG4WCYLPwK1g9lZlGWX2kjs6rQ+9nLslezBG/N+vmUmf1
0h3v3NArXriKBpJSVJ1Vd2I11UlFYY4Shc9Hm86sOD6Lhke7Znv1gA5FH4H614deNpy69Zp/ZzvF
ywm+ae0e5zFaKTqKHNMrG6Pq8C8Nk0GL/Ffaee/u+2ziuBfS4xEeqtvnW0sanYfo5vjp1rE+3HSN
RIuOXefunRp2Xco34YvG6/yt8WLGwnPsqlftrTOrqKzSIPY4mTsugEO8Lcu9HQB5iLtevnRlt7A5
cvSyp6jnBqoFf83E2T66JEtfIfYqXgMsIE9jmPXBZ41Fv6SFLARDVObqtwkVb9LSNvrYdwXNkGpB
D6WrW4nmsdDLdBz00N/ZluzvoCfZZ70VvBdccuA0eYMZckPD8w4BsbOc5xvefU74MntsAsEZWW4e
51yQ9Rwi+Ni9D1pK+9hUCHuC3CpeFM/347DU2XXGqbjXRQCEIXdYli3U1NAKNl6kFdyDvoRTP64w
3TomrZ0VZdaZrPMbzajngXOnwPPTaa2mIxAnqvAOxlWAuIDfq2BdgwLHbFFSeTUnSQczpmJj2uB0
Acf3tkiHz2KnRPw4SdjXvA7ilA2xldYe/PvdrECXJsEYnIEcB2zsIxSmriODNyJH42M9Wm1OXdYH
Xw0XClWysw0nmc9XbPXjdM8qlCtLC/wmnY8QnOKhOsVL5Z1MtQQolAIelYkNbSojNh8Iu7gvbOBo
7zDNBHWj4pIKIg+pu0fsEYUWhGPKHh5eXcXsKAsZuUU6hw0XJtWhe6GNN4/rMOlklgWiiGIccXRV
i/PEjOrRELGaRJ3tJALFRGpZC24YuVhnQ4DLmdEEv01QeNmYMhq3TkszUAK24cQZP3H8Pxuao4kR
NXSESxXz3j1smYOBxpqZse2XxSktKH50aPQskk17NWzBv8X//yMv9Vvf8t9/hdL8A2Tz/0ZdOv7p
b8zP8b9+qf8f/di3JIj/uyH7ffv5B+24/voH6JQcgP/tyA69/0CBHmK7DtAT+uLmmpv/3NilQQDV
FHaoTRY9XDtbIOf8X45sP/gP8Ey3FG/BbYesm78a/w0v9cL/wG8bsB8XGI9sbHj/E0v2P3Xd5BAS
kgqjHCVDQBuPrPaf+lY9FiIqEHOc2qxE6Wzp4bhYw3zMw7Xed7Ap3+bcM/+NT/WfXo7bN4UV5ZOS
RwIoJKl/uSr/D8W6p6c45HwtT6ymxcatGhMrtGmxcbI4NVycBjj1tfbcXKDrKqgPJmiUzv9Isv/v
n4LhCJR2Pnw4iP+LZN+bl3noG7s6DVjCy96j5rAxlG7unGrRfrbu9oZX4r+zixHm8Q9p6e37gkdG
XApWiDEVRrV/vuSlWq3VCsb+aCEGfzfBeL9CK1xfpgB4KO+DtzwLjcTwkgkV/C57OfqIqvqeCDID
Z6GulvWX0svsf05Kut9y4jHnU1ltnnhfOOaCPT4lw/hPBHgCiqBym9egFsa9d5apOephI6ddtt3D
FCvDsp2rnKbQiCfsew9IYzw2kQ7DhF3vBv18ydiMpIBSvW+db7NzkDejjYOgZcd7NyDsxM/BJGWZ
ozkxOcTjXddXKEd6W+c3DrNbv4u46P7Usm4ZUFDA3DZPuCKCu47NxB9MLxmCFa85WWyPdpXM46O7
1U8yNk/xXHyrV+3v0HxYzyv5Bf/CiL+qZRnuVgarcIZqLxGis1lvQhpfp+41Umyxc7+xTpl0dYo9
G+xhxjepwso9bFtXH0M0aodx2R7FsM0BIkTzg335zyHLvluNF+znVrjHWHrIZClaEnelNWeg/reZ
8UgmeWSNSAJclD2MabtzAOLup16jc96W8W641WiMf7o/MhLBr2iigfO50+2XKfe/tSGg0djykLhK
5KizBT4HQdJSI3FkRXEyhIK2V2O6/tEPAVWuLRw/Z7DWP9sgMcHOGOy4W8zk1DuWOHnzhLgYthP5
dUjLzBT87cEAlbzuQ11d+Mfz4wwqyEmzYtW8KSssDiwVEYFVkUFcFodmDh+LoFVxqlFO0vD0ZIyx
xSJOKWHs3AIexkevXrFb2gsWkwkJeWzddF9DiEQ16GJkq7W/lqkfd5Omv+K5TxfINGSELTMAbAQn
IZKBnolTUJrFXHIYxW9Z3JuXoq5gYzpgfUdYVqa4c3q4k/uCCh9MDSUIuTcRiQNHtOiAm+TQhS9u
jWP1hL8y7u6WqcqtQ60G51eMluS92brVPuQtlyB6KhWh/aEQsFNnMg17URTZTnfNBgcw7xytFWpY
v4wBjbbFTcbv1+v0E1RwCyfUM22zp3dldtoNBhGVWxNKW83B3OzXgjKw1r5EUiCq7hM7FWOMpZK3
Gb4lK+fol8X6YkSmrbsGbKx8m7S9ompjkjClbVOrECCkBsM7wPuPGAVFHqArqAl+WkWF6A6LrnqG
29S4/dnlN36bY4vdiDaWgufZcrKw6kfEd4eOwZlJwWSE8FrmrFQPnlTeoa8YlaaFbnwyE9smMmed
5619xzyqlXx8c+sx7HN00wNC7SnZWi/K9pFduXpPD8moXEXCX39UhhHZ/Qz37H0RNR35ssVxsysr
N3obWAt96F54rziTluGh6szSMPkcal7oogxcoGCqrH/wqdYVmbpUcd8mb5jUgT1OQTwiI7341DKX
vFZdA58jr/B0cNJXo3j15mwqf2uPXCAk5MwWzlyRntr7t0T6C/YT/OBuuPhJHkIt3hnaj2bHItaZ
3jKFJqmcCf+7KOWzd2uHptsS3JsuROFVqzlxing7VLRBF2/sipdgaefgYIkbKs23mLwfAqk6Orra
WXeIaD1ob7TKZQLz3LyvVaCiPQmR5jXWA+17z6q1u1OxW4uWV7LqLnxyvex+LlVWs89bthd/0aAI
rCEg81gzAe8fXEYUQwIzaz4PTrFVO99d1Z/YbgO1G1ThPGZDgNbD8htA2Cun0C+mvKY+QtORb6vy
nfY3dZ54IJ0cudjQaDVS7sKO2gPLmL4g/6rorKoO2aiI2BMkuWdLBF5ttZ7qGf70zmnqQaA/DNtf
odfEz70T0m0KG5gzsjm2dgXanq+mUVIn69iwBKtLTQIbcJkkZJr2Fjib+wTqe+mTwi+KS02IDGo+
j8Vz4gUr6+ChLMWuX+bxZKNnYitXuYU4BxhlSDbPq8U8N6jl+6sjkUVcVZYx1vZlXpSncSjhzbpi
LB+Jw4EOYw3AJNJuZUeajmgZ62TVle8/EGlsdBLQeD0BQpaPlu5BBvdSes1d4BMswm8kajCzCw/O
rphHXmqrd73+aEqDplwHyzAjD1qzR5YS6l5Nvcqf9Aqgfd8zjT8yApk/OTzzx3iwyCAvWf+fgtZG
Sq/0+N3vtzsoxUw0oNQipWHu2H2XUQ2aIuDxuIhJiZtUq+zfQLMhARhFZSMiG90fXRgPXwN5HA2S
dOZOpHKPmzrmxoletJHIlBfO98aDUuM66qG1oW1/iyt36VJXSaBYTD7Ne93l1pNcbIOSD7X8k4HR
4PCEw3s5zn5bdLtBjLaPtWSt3B263LVJvdUgES+D1TxwqVL91Ei9zL1daH62YVgtfz+zvYiPfk2L
yQoQmSbypOZ3QFJzuGsaBnBHdIo9Kihmk+WdwhivLnbUjcV5kQE7UKGndI5qF9JIY0UPA+Ovl3gw
JSoOhgLFYZ60pw9+7Tfbuccnf+xBpxcp2kqlkPUCuEpVp6LsElMKjnfj4mYUB77f/zaLPd1HlbWy
eGK5xEzVGYIr1/Yc74fRhF8Sa5DcreM2WjzkzmY/TLrM/phoslt44/0S7UamfOMBs709HIDo4oWi
Eoe3jkGhum9sgKEnnL6W2bmGKjbBUsW6WQ70m4mvmjxlcP2nA0yYTKOZfmnsHIV0rEtvIrV3Pai7
8eim7up80763jwNLn20ZqqQkfWU3xkofaiFRXDn6PGdtcXL06FTJMLBhEmGz2Ono0RCiR+uCKWkK
yTi6GaOvyGCDmmPP/HWB6p1r/OZ3cu790xRt+twhF9z1Axo5y9Kww1BG/hHE6ICHHrJ3K27qHzlC
3pze0PEugFVddhD2VN/7ReP81kU7nC1PLGcZD1zXJJQc3LgqP0MZ2O/IS15mFTFxauvFOrQZhcLs
TC9bPD5QlaJwks195nmfuClYj4MXQBMl1d1Ua3BhJnZP1cr+FB8Xk/dS42hx1zPrHPtk8jzcrQL9
ecPu/FTYuryE2qn2FoKjFLdltS+RkLGVbh+phfqdRvZz8O3oRemaMmCcnaPIy5S8m+sQh8sOA/M5
cLpjXRBOudJNE7TenUwbniY/uPgGc47x5+8kbGYPPfJklNSZTH02l0gjxmoPZia+tvNqDs4UTieO
h78m7utjEKrPMYfOllfZyQ7jD3to40SseF2cqX9EHtvunaU482+y8zoq+St36+99zunM2NFlNVJc
osCFij0exrglvKzqmanYz5maKJ2s4JRD6UfM7nNNFThdtjVm6a9tN8UjVSbB2u5JUVUpTHlxZriD
CKytnqQTUiPp3rryDmbpgEfmpdjAKiQI7nGSobq6WvaWnTpvVikfJYYP+KUPAMoPKIvlE9X7UiV6
mpk4uxqOk7SCL+0U88UltfjNc2fxxf1WPEz18BlsU4Csq9H3JrIzEP5hc7Z81geeWUAbZW9OYHFS
TEIltHipvYbfw8K+KhW1J1oh/cWkvbsLWnEs2oYVZtAHZ88K8bLP0fZzqrcjW6RkiIsfrhHObq6y
nVCMGzVLzSaT3zXEb3zGYXw1cpNHqW7rWVdfCQ1AHbSU3wC6v0QW5p9JLndZbUtIAXF9je3fkYu9
xwmICLCKk3TMm1SCi46vdR4Lq05Dv30QAoXQGDnfqFxW9mEzT1/XLuK7VuEH5BRnD6A+CcgpPIou
X/YGIT7XUI7Jhsd81RcPUl5auI2HP6L1Xvy27S9u5D+vW/iCacQc280VD2Luop8BMhfEkGt4iKLh
wjNq3oSq71mU3LN+7+6LErXyXF07z2+BzUtG6HbrkfUXrHejrsUd5hbswxMqHGs6INJad2qbDzaT
X+7jepiQU+Xz2Y/x3/n+i+WuR3YBHaMtk19sbwh/rcjjvkewaN5yTwnqxrj5TnC1+4CGtZH7eQ39
h6IwWcoSgOSgVjjPjRXWeytbHCjguMfKqiTFABXhEVmA9zvzyvKjLaml7LyM7g1I252F/xcI8/zR
TO22J0RUnoOtgVN78y96mXmWyoTnudje7NiKTnY/hD8WxyPnCB1OAvgz3HdTqA9Zu55vUI8ka6zy
3NWud5Jbke9DGwsAC+88p7kp2q9N2q/rMPtvBjfibo6YIGSc/jumr2+kAeQvUzUD2IUsmWxuSF6s
rUHtE5i2W+vso3LVZbDhlK5thaOz72b8bMJnNrCuWvzIXZFdmVirixe1dGCyw2hVxuW1Nao8WMZD
QUPtbM8IFnBO2ftQmF3vrMOOEAfFpYwUbPM65xFYFkd9j3bNJd70WMYs3i0DMz7NHA+ZJhmOZ2fN
PIc1ijV9hXGunyvk6I8YbquE+xIdl2flF3+thoNeqgtdJ36BdbHemI8jJfdMF/wMwwXhm46//IDX
ig7T5P/J3Hk1x42kUfYPLTbgzStQQBmy6GRI6gVBURISCe8S5tfvQfdGrKSebe287UNHTMR0q1Qo
IPGZe8/15d3M6LJjAVQLdZi66Wy4+qXh4aEgB825BLoe6X3nPHv8zFflaRKK1VhfBcJv4MWeP5DB
kFWJsWrw1HwgV52TjR9xRdzOaNAjJGp11BuFjQeSamDb0uIJnXV9cSv34Dad/8zckw20Ynxwb7GA
O1U6ekHcmpJHMwUHI/LnsVvGfYlLwVJMeiywV+yc+PnWaiyTQXg+XKvcfZ9czkrV6GdvtE+1jm2w
lclS0hmGreqDGLNBy06jMS9lze06LM1KNkGN5pSJgjUik1FVEXxgAL4MSMvB8C4PNnFB1nDWyC9D
ibfo1uA+5QRZB3mMw0LY65H+rF+HA7NyF38rIdNZxc4WppJGcegMqErxjZFNwhrUxbyCboDyOZ5L
U5CZAky/++oH6aTccNVKxyZCdxmFG9vahn480S2miLzMh2YWVoLhTW/Wd2M2suDBHkj2mOtBxbmZ
Owt82o1/yyf9m4RzAG+O6qfHoDX27VoZDGKlT4JM4L2wdDGr/q2YJGu209J6AxlgQTmh0TwYeQ++
LGldIBLLkQwSA22Xcq0KhHE34djcEoj+rBTO3qK1xaYO1abYwpNfgK1IS0Qa9P5VItJ0k8Yomy/Z
0KLf72wzscSeGOSXvZ9sjTQIIcCQgyJjiNpd+VmZ77x0RwIhZP+h76TKwwYiQ2wDf088e5lDlEK7
Mr/50bSEDFcl1xTb3CfSemLcsKgn3ea+n7SL7HQtxjYAfKmzaWB3k1iATpADRnJg8Bu+Lr7Rx93C
rdnlGEh1p5tOvVXuGF5DsQSfrHnvxvSXyhmqC49in2Si8B5zq9KuM+mRoTGVSMlIWmfn7KKDbXQ9
C2eHFPBgdG96wt3GE+4inqfdk4jLAtS8Oz4C6bf4OsPSosiRAJpTApqJHllsN8YkQO+0GJq8D+q1
eDW0VOI0dUHE2V7TxX2nubj5ljzHAG0a3K/ZIGRJwFhTbiHjJCYSayfofzfH05aQqSO1hMEC4DyL
QByd3MzUoUWd/Sxyg8TujJzqi8lPe5AjKnx7t3yiWy0/6Y3Euyr6BUXj7B4AGt0tg12cd2J9V+Fl
W80hcnrFht4m8b708RKu3dmqhzkmZRsK+NZsj+Ag01Mz9Dgx2Xl8YhEfaQRoJHW5ibvCoOvANt78
MLQVRc8wm8NtPyrjVtO0p5yopqNG4gBb/L5M5lJcQSVpQCwBaRh6fSlFWR4DRWmL8Kn0DvnkMM9i
I+k96c7sIEnTiH7Sh/VDZy3um6ZleNTc0joPCnmdPaNkIoVqugxIRFoLowXMxyJkFvvJrbbr6sAx
wm5p9kdddo/WTAwSyyvrVt/UDwLO6wiCU3MePbuLi93Gi8aZkEZjITwAHUHOo34v8s4950VgHkkf
WseYVbW7nADragCvpnQ6zAwyHtLZQ8hdc1c8M6JJY/Bc3Umr6ioSYFsPGjqVyLK99CO1IptTl2ht
ZIvNQ6fMJ3RyKi6NAoNJYO5y6HS5lCnOu8RqcufguHi2tcwl4MXCYe9pBAP56Ma5nzWAc4w5hXd1
RctmqVQb3PnW9o+lHcxrDLbNO86Ix24zNmtxlUnnA54QrCP6IPl+qsfxjQd7PKD3eCWjGp1cwX/i
yADjimcwv4tJE7s2muc8VOBP7/tAdR/A8hC5uO4e71xAJBUGzhDOA+NQ6a082oLFniTpNqnMLm6B
LaP6H79Our2GMxPbk5xwtK9atYFVQPFv0CJ+gxzb38gJmtqkO+I4EjVzZxu6Hk4jC3kt2Dj8i3V6
pmN3Cj8UVea4kq0a5zkc1nrQT0VhuP1LvgiLJyZt49RrEc7QYt+ybPU+MttghU+H/2V0mUxGTrZ8
JnkHXkExjfRIXcnicYGkUAuB33oUy8lgHK1mo7/s5P8UpU6mfV71euPqeg04S42cSRxYx2Hpugvh
cE002vb0aRxoftmOGt/Mrf+RDRTJjIxrBxtwpT5gMnpadRay44YTdF296YqwyjrP6ONxS1JK1HPK
WG/NSJGxylhK+4WtA2KoDQVEv1LkG4wFqON4A/t56h27Rpm31TBup5ScIHSkI3iBrW7OoEyWpPKc
6X7JLLy9fmkcGdQFn9cMiZ3XO9+nJYW1kNvl0XMNyhBq7fdWjQpDutbfIXJdDhIjSewhvw2dUc9O
JtySxzkdX5hEHcFiHSYSW0PHzy424UyhPkFeQM165t6qn5yhrM/T5Gi7SY0CBrjC2ie0PSmNT8vj
Xftj9zRqO0yg8+p4wWpzGjBN8mXH18rsl3NQ+eKWGal/KFthnVenaB904KMR0kn0HQIedaJh+QhW
by4iB7xeOBdeWxCI0FtfXdPRjhhXCP5pGqvB+ApL4BujqO29KBz34gcMVfyK1wKZnS20dTwNqetq
93L3JGmlVtzpjK8qXvCj+MgYoE5M1g3RJlrnTKT0bWVU1Q1zRuQrlb1rbf27XMxXFDBBhI/45Alt
PY/dsBCQgIaW0Mjs2afekDGKxFLgYTXIWltc13tcydqmIC05TnFq58elG84V52i3mB/m2cO2LvtP
E36MRNRcndlc7tZJn04FCkuggywibOdx0eedwOFsnRUxghqu8OPbr52JczYs3D1CyCIGjugpYgwS
/nP9CxOEQX1BH7GVR4qQ9sSg3zuTPq3BJwiqNlqp1o0bnYnwxW1knZ0dLzPMlyLA5+eRVoBSN/tG
YbG+TU7AO0vfV02BA7w8Hd24nJZnJSs68eWWIcgQsXtE9EBK2G2D4xwPnj0gzHIohFerYSS54KG8
Fw1lcOIF4tA5hkeLY3ZGNGiYzTZT/2pmeZ2kweh9X61q4F3cLHj1lvqu0zPzY4oQ7uLhHU+Qj+Uy
nGHLPKaDj3W4zg2EJMRSLEoRWrtRC0QkivbnwufBJFAMyoUl1w91a7bcNpvx2DgLceGexgsY1bx1
rJSFN2K1R/lkawjYD6RC0bWOcjwViowJPCDstRaDKWmp283DopXNs8H7DZ8CT2NY4d+McqRYcTWo
LB4NeyLH0BIfmb9MSUkNF82ald7kKy3YUInmGcWNd2WrFFzW0jSf1lp3nvaJ0SPzHediyqG7rDj3
x7DE3Hfycis4lvCrHxVvtY8N31uEuJrJ98pXJIet19L/yuUJlumXAXfqq+ubOPXmQaHGh9/OZan6
1fiyAQxkVpzXvFb4G9GsjM76ZYTW+mwQ7oCNpTUGisa+el8R+Seb8n3uD9pTf5vY3cjBOtFj+0yo
m9wGgwrR3kAGdJGGrW4LIhie06WcIvom/UA8GdxgF/PKxxG68DGQ4OdTRpgn7sVg53gIjmmC5hgP
e9u6DjG+9zV7w1x0bRof3cXaL3ENr5M+A1qaq4WC1xNfvbHsdmTe2UzbMdemYn7W8ZtLljV6lkY9
rfKPaRlpbqBHS2ZvoO1GnMm+rZLKapGAd5uJIroC0BfKqdNxSiKpLfelmosIleCXOp6Mvv2wTsN2
KoMpZRLk4ELuLU8mLoOUu3Xu6i9Wa+Kd5v3LybRYHdGQhf6V/Zu3C5wbKwmW3rxjWEv5j3ORETuQ
XOu1w6r3edZ6FgPsXsxw0KTRH/AYq0tGTQNAQNPjsV3G734dCP2pYOJ4YH65fewLkzKW3DqERW5w
mFExBU33gWh5bhRXj4dV3GHCpJ8KntqJ3WUqAyRH9ce8974E/dsWWO11nLuTL9IJWgZ3+GFc7BvO
xojJdnEZBeimBQlivTEBZtl7hNI8MtmTF9TfbpiV6e0qWUG7mUPPO93whWE9mc7BtcVjb3ZrIvW1
SdxtRpfdQA9CDxN6DSkbsn4gl5wdRgpeeRR3Wdsk00L+zTJBPFCT+bQs7L+63sXHOG2RGJA0o+p+
JcK6xnLCqyJ3rNDZWEEyq0BTucXIPW801U7JHJT8//wTYDuN2Cefzd4KCaA75gK14axh263ydMZs
KbwPHl1gLMVyr2u4JvygjgKekYMq1MHGv4/q7k4hIuVlM/wI6vpho5OITKr5R411ca+ms+nIK2Ii
YHF5x+QcB1u7FKd+1b2HbPZvjB3ElZrtq6GXXwHP3zuryYTSvUvLqjv4mffDkqgXJrh2T0VeZY/V
ql/bankvs37eeR8hQxI3JDvvWLXTFncoGwmXrMWl5NUUb0zJQhSwxBdiTLzJHduI6NwzaneBO2eZ
BFFHoiOazmKFUc/twUq7MqkY+2XbdMu0GqfOiCFwcxi9F9q1qOVjZTF96SFnRSlL6TCnoMe9Q+Ss
2fQtFoPhmesD5lrcGL31bBHkJyLb7rybniOETNAZT23L9kkuS371535+5kEIwsCoc/wDpISEm72w
3xj3oKWgczC3kJjEo1j6GY8y5AH6VzJWpL2y9WFMGwA9QZ2YHbzCIKGWwoaZL4butmokkgqSAmjz
0jetrYAqMJ9AK6++TPZk/djPr2jSq+I9ZQPTX4oWbwhfnTrsQUjRj9eUxdjCYHF2if61Zxq7uTNd
+94r14byrc/FB7sgXp7ibnJBDYGRlOBT6ybHhd278HAyR+k/Js7T8H+Mlb7k/jTlJ9FSSL2aZq2S
1OnG9uUnrdLD32i4n7OLzV8Ji4hRYLkyU3SYfAY8fcGuD/pJiiOLLugJjcpO1hiIx5KwoKcZA0BH
i+wyJlnQrHmI6xRXPJ8mZtAdMgD4SmOQvhLuad4jWLA1CDRl6R0X23Hmp5rNOJnlM3OMcERwWsa9
pRYZq2r2DPr5Op+QIyzdreXW/CGrzVxpshQSkSyFr9Ty65vhX1/zv9Ku/b8J0/41se3/Q3WaYaIM
+7+r0y5v7a/CtL/+/b+jQgyHVG3ftjwESH8L0vg//2cA3gRBGsokat5f9GimpRsw3//WnMHL+996
NBJCbJOnJtDJILJ00Lz/jR7N+u2OJLUEjCrqWEY94P+ImPjtjkSuq6ZVgXYLdMO88bUG5c6uCXNz
mhTiO7fIW0ZQNWin/GAmXILN5BHKFyNc9K/nfG5uJ/0NAQwvyOl7uwezBiwVBvdCTnaSbOV2BxX6
yzDyH+aPgZmemHTPB4JVAegtWnVoB278DMFvVOYsV7C41aHnyDdbUi54m5azHO2BIdmoOduK+MEB
Ozu+L1KhS6x0efmyrWLbWTffMmbsvA547fjZ/ZCNN7ls3set15OK4V+4WXALsvaDiaEumoStorGH
DhTM5rPP2M82aRWCwiPGmPFHPDSqfB4k+iBrMKaT7Mdj8SAfXFQUI1a6rbrNbAzGhX4OthtVZE9a
uflHb+4It4ULgndigdGTZS+dbmwopBfgYO+EkYfefLFo7MzzatOpM3XEEggSBgTV+1RghKooVEJ9
gCmLwJ9stl05n8ZZdp5rRP+aJx3QkgyymBw1nRa55rsMIklaNDl+KNoX1jH5UiDNHhrjVBtYvUJv
tH5gh+7veXv4h1Sz7Bet194qtnII3As7xsBrMGnb5DGwqm8SUyyAxNSMx94iLNneMlLEWEPYKL+J
zms1dgzNu5rY7W4ZgKwu3w9X0NwH4L+wi2wHzp9PHaDXOuP6mbkVi1NMzgZ6mlQN3cex7OX95A/e
ccMqj41EiVt6U4B3Y/GSdfNw8LTyqyr1CgUe9KZRpSIylZwSSEfly45aj+vRqO6agdt2arsvpVrT
sF5reTC6cb1Fb+jFVdp8NWyD/cnqvdZlNnAZfZg/XWDG0iL11xsnkZil84EfD9X0kGWX0VbYo7t9
mBTQ/TlDHZVtmcad3eiRcvB0pIWXHdGQfUJqWTCjGxt6QDwGGQuqgz+jMN7mPH0AmYRrSKz2Tc1A
7NWaHS/GSbUcOqI2x6h3AqbjeG7fJjfz4lXtN/lU2Dcei8BQpxYKqcFlPGGLusih9s5DlRKwoQaX
3g5J2dBVWTTNq02+bIWvfYEMiJSrhS8y8fPNRRs2cNpgPZPRncsObB3VgfqRBrm6Uqij8B43z4yL
OW0A8+gQtrwkN5JEzTMhuQX8NYTm4l7jh4zzohcHnzlfiL9DRAUj5gPgCC8ZNIA+nkG3WHpuHQ0s
2BO7URZZepvP4AX/qtEX3UuJ14daYgt4r4/DkWVQf2MMSx8DsWNylu9xVv0OGW1QoidcBz2s3a2M
leD9J52ST8/L6SxwdWP8z+kVp5RGLWssligAr6gijYi+kyIms2wglZK6I1Of6qXFA62sz17pfF/r
kl5Rt95sn4OsX9xnhHzEMiPGicAT/vAYlx9Yzk7RvPe/2rSSXd9qka1lRFD3FRs6pm+hXWfzAZID
NKwtkLEBTDlEe4PhEobNQfVNdy0bhqE90vWDM7HwzY2lik2VGri3zCkUaclWrSGWr/eABEKF2OIV
7kA4dTzCCPsRnzNpCqlc3shaxFdeeM0l4xvTbuFn9vW+xp1cqnM1ba++7ddUXUF20PEiHrSlL/hR
++yAzK2J+3ZgGW+WbkKLLf5+0yMxz743/6Gg2Xm8PxNw97cHommS53iBGb7zG7dVq1tY1FZfP3iB
dVPBQnV4GPSWMl6rPqVuRnqKkf4BF7sLdn/5TIftiOfsOVNI3dzfa6jJZBC/ucOER5EP03CW3TW7
s5d0Xe8PBP5f5dq8HJGQ+0jC0X7zluZ/8Vf5qVyDchLw+3vWQ1/IL+ARknGjxWO/mSsCoUfr+FOx
8B+u5q/V4T8/7reraWxTJuTiWw9aLl9suZLGkh6cApEIH/1ffxSJrcQEmXtwIGXEr9+MkU5RlEsX
cBExd13lcCftx0b7QxzlP34q3Dc/f8pvxUVq1CkbZj5FTs9LfUnrR138AYT9H34iotS4BfUAf7v/
V33z00/UNPZEkp3tPyw9nh77YktsP/ajbv9Yxtd/v2b/4dvg/SRRBla/7lq/K9jpsS027UbwMNVH
nFi5QWd++feP+B0ujz4epf5eJqK5tZkf//qzmGnXo4rptAfNCBENUgj8139+gOvA8/GMEl31O2dZ
cqdzkyn52OfykfLiufaGp3//iH9eJfZG/+cjfr9KzoInfnRBlMGJeZ5kcA7y9XWb6j98k99/d04A
yAYGOWSm4fj/SPeBrUJT36/lg4CQCtcZ8hpQqZRp5H8Z+MEHcdYEeN8wlfiE3Pz6k+BDHAysSPmD
V9JKl29ajo34D0easZsffj7T+BDyc3CgoNbmNjb2i/rTXazsPku5K7KHWoLoRBa06pAuHvPyttbV
pQLV6zsykunnf/+tfr/d8Mns/QWnHPczrozfPpYgX6Yeri0fOhQm32vERP/+5xv7xfn1e7ls8Lml
LUJbAvAdv34vaalcGFZfPtQgJ4CjfRYZDj/jEVPXYWKyObE7pXoOHsTuNp6HP5xy1q/mD8/nC5L0
yTCSNxT//PX3++m6Evezrkz15QM0lwXZlWquvcVuoV8goxCMO8XViqpoQNUQzy2IMOXq1heTIQRc
pObF1Gf4nIppuolt9ZG9oTqvuvt9yZz8gcCXXTI37nxc3YsN5aCC13jjD2IzaKK6OQv9nJJ2Q2kU
toUPpDdw0ntfGWOo7GFL3Cp1Tvg+5j+8tn5/BP/+1rZpmaZt8Z78zWVUpKvmg5LMH2CYBN0F/bNR
/MFT9B/uHC4sx8WOETGJ4Pj1hy2boLdmN6MfegxYgy5/MAv984/nZU3Ak2nbLual3007QyUXEczd
9DCjK/A/enCD/v3O/NMH/HbQ2r6plcb+AX8Bs8N2/MMX4Mz7573P+a3vUTImuALf3P8KP917Etm0
niGkvvcKExdwXRsRspX8NJpyOTULaOyS6viFVYGI2KvaqJmkoYe72JTbCmNsDcThSoOaqU7FOHnT
cFNBnrS5eHeQrD4EaTBdABkDenNn81UnGSuaFsO3DijB7XPfqPSWFQlLv3k27/RcLtEwVStmg5mA
xsHxb7JOemMIZrUxz45eznHNRblTzVh9hPTbHtd5QX4rrOzH0i0VmPBWzhfPakXcO4pmGRpa0s+T
DgLRIjVZ6z9tS0/YxlANGZ4dSmI3CsBTXApQnYk1VC1FsBiZrbev7RI4R9Wa1W6X508wFyJwdAEL
NYM50CyuYG3J4RsWcGaekU2X5EGvUEs8W1wHsFaha7H5hkbePXmF3sRsm/0vbjENKyS0VNy6/tZ9
sruluwq7ci+em/XxNNQBHPu5THJT2F9zzoyL7xBI7M4K0Wnpe98GkqWiZfD0Q9bOerwwfIhW3wDz
5/owQHzqei2z5qT31/cqL3BW1OoVRoh9sNlYxwHEpggCHss/7P6hmYkn3WxfMrHLxDDcJ7KtZTT7
crnJhgzUYKfwYZnE3yVNV3KlUru96oNWxyPooGjxFXT4rHFZZAo8/KW93XUIC5PR6QhtrHr+mv1K
5GXWtmjsvZFOz25DRibTqVEwgozWmiNRjzgnOvQbYTDq3rWzQcp0pUlH7pf+o+GxRmTua8oTiOzP
xqj30EllkQxWDlRC09kWdf54NioZ7KNx+9boZ/22d1kVFzgmLjkZVkcHbkTiqrJlrgP9vKtREyfa
0Pr2dzk5V5q0Fb+GLtnAFc2urrC5ZSb7u0frZ8fC76fvQ7W91H6ZnhdsZezPLPt2S4c8KolIeMJ1
092AEJl/ZJP/VVWMmuFTuMh7OYctuJYJF1q7H8d1eyxmp4hQIwrgikER+3CW730XT2NGNY9vuHRB
uuDpFg1BydLraLUwkRxqeKBRUGWfIf6rZB2wDzXjIhLL8KofgY8YrnVmtlSgDmLkIO4NVmD/vBl9
eSHiE69dtbbnuhH8wBJkijvaTjJIW53JFi+f2JMQXiDswXrslXIjfWL5aWhOFbmpQkxcZW0MB2tM
AvweIBsGHG+YukEvmW9YUOq4tmCv7+Pe06SvyIszDWiDJqvjnj/y3VNofFHsCdb+1cqRlnlwHZvg
XDv6Y0Po78FpsvEssqm50xbVnQtbQBPJVucEjiA408ittyxXaRRbw0KoyE5ZZK5+MJpxO2wMzdFf
T7MM7W2FLW15VUTJMt8gYEcYZeCv2xlRu14onJuWKUDbVJF0K4Mpy5pfdnjbYUrXS4pJXL5V7ifm
DnfaiHYmTfPm1qXIui2wSoKUr5sk27WkPqRDWX/0cQ0GlRuzC9xb5DmPlVV8o2SCIOCOGqdlY38B
N9sfvEF9QuXbEGmfGmcbvlYiBl/ebznMFDKFEHvCIrk4hafF7izFmV3QeqrQpB/LtRuv09puUTlb
zWEuiXwNNTNjDDCW6hHjy/taGfkBkYX/wByFUY/d24fWGpFH4ZG5rhqyaAulGmJRCAxTqQXIEFm1
6aknIr/uFXndDoCfJQd46M9elkX9yMEFTlt/01xnuAHTNsQtp+qRULUuosj1AIusPJYqEOfG7aoY
EV2bQIhtEp3RVOi3RfNgzMyzKtCyp9qt3atSzpaIrvu2yTa4DaSmXaxcpy9H+Ip9qgngNqUvqAK+
rKX+OtcbVKy89fGpIcV1lIEMYKnfTQW7At7FFs2jz9lYlMXXZa2G01JXzaPRzer7RvKOiKzJhhXi
Tuqjajt5wymIVC1F/c+d5t5M66BHkKts9B8yP65B/mRMXhu3oIwiCpUPzmyoU40vAZuOk58ZteyG
DAaf0HiCo9imJYZvlyeoI+Xd1sN3mpGwQyvUgle4Oz02w4yM6WAlKM5dsldjGb3YbbBEpOYkH8hH
8mPgG11krTChNyfDhTMDFlhaO2d5ZYKpzlrZhbXWeh9nVndRyXr+NJBtx53JGRc5PqsxDK/ji7EW
LEtwSMwc8bwT2IMu75bLZSt1EAa4gooPQSMpbHFd5QzTUv2ydYt+N5YPOx1QMgv15veh8vSPxca4
pJedfWRk+tTBRUssc1WJIewN7TKOlwY84gwi99JLNEwLrePVnoAGZ22HisX1mF9L8b0NcEjkLugH
J631kyZq81BplYp4eeYPC6xYAvOyb6aatYM1pMO978nmqxw22J3CRcesQZO486RlcmQ75bGy1HBe
hWngXJjlzeLrXDowDmyD5fu02JUV94NhOYfKHYpH4bsr126W2bFQa45aOAMnoSM1PcI0yx7WQBE6
gA5sSxAhjHcN5QGyJTzM4G/Zpwe9dyyHRsIPFO+MwdbQXjrzIjX7GSaFgYwg+6rzJQ5o/pkFr8yC
a4gh/S4tqnGqj6nVfLCJotqVpry367bpIidFClp7E8TG0dHvDFKhb3w9EzHZXasfDhtWEt2e4GV6
1WhfEOplh2HxtAcCIaqQG394RAPRg+rpiE6peZf7fjEckAxmyTARI2BZaRV75Mu9zFT852ofhDa9
4I92zC86WrgbQPR+1DGwj3MySMDDrrCLlZgPnWKtrwb5Q9pp/yYc4/u8/zNjROTGGS9iGEmM6DU/
uDrZ/CZdFiqG8EAe+mZ5WuD3YFtk2GxBEAoNS3+3pXhrZuhAio45YSM9YR3UzY+rC/x2cmp0S6Vc
x7sWmCCULHRgZWBhuIL+xF7An6MciUI05ywRc3/VoqEzEdHpqgQnU1NiDGp9QLIEkayRcyiy/qth
bd9tCELnFonFyJJ+WSMd/PUNgt88JiauBzmjvlqlx3fWZ06QUeAuwu7Ca5IIoDuY1E5IIusQ1/RL
OATbxkdt6t7P2XpnsYUZdTvu7c/QjnyIvDm7fZw1HsoJZS/39ircQzq1P1Aqfu+RqDIYxb2nG5bL
jr9abpTSSAYNkA3rSNbBeBCgBWcZUYTrkf7j/uUAgnI8lDPA/zbFV8a8GQaKV6GnrdFVcvzcsZGq
wQYxYrSdUk/6nftZ9/wQTOV1SirH6I9Tn81HFaT5gUYgO1QyXRPsV9nZYgUMsgwcjkFGG4DiIsJH
1CE/tCZS6qrgwhodGYWRcemIMMTXsPoJaL7taCMECJdSqCQv3XcLWlsEmIvQT8lp2qSzczScTuAw
q4l5sSjci7GYzkWPm0FnlRS6eIZvhebd9UG5RQ3ZTJ8zwLXIYWzjc26UbOpqNoJ7cgujZ1lLcZl8
12Lgv7r81ZYFY73RRV1n+0+rzxTctLSFEQuARpwQ77Ua8NpOm33NS/vNNSi78spYUOttFAh5nzWn
3Ae1RYlE+EsLoADpUBEv9bRbrtzx67rU6d1i+t2tWHfTadUaT0Dx4Apz/vPCFWe5NI/cdfZBHwL/
XvqqeCh3cJe7NCAXeod7vzdR0ZDGUaNkgDVqx6molrhP628rRVLsBjm3KtatI0Y1RLD9IHCGVPZ6
XxKfgfkIIqLe5ipmri9H1F/jvCJsqjtCCXSE32xIkHmxC70RuMEXnrNpSApL9YdZ9emDW6r5qgic
uHLQrSfV7fQDSMKJ3SnUWj37KqPNJ+7fMgc6JtPxOoD3hsHdUHWtncnx01elhyAwG56GwXLeK6hM
cQXAGTmHpz7aEvcJPmJ1xKBbfipaL4/Nrrf3m7EFSweS4UIzpCKNNukyBrpzHAYew86wx4uh+99A
kbtxV7MubTJTHMmRFaR6LVmymDOw7cXRYMb7FgIQIArYuU/p1pdRnjd2zAi/vfKclwdQkiXLsi5P
lm79WjBJCaVs11PWZN/ZbczXQabzx2qz0XXljsDd6iDyVjWo1p660bLJPhCYn0Ooeeiq28E8sBRC
M8a6bPuA0L67T1PFXqjCFnHMhyE4sctteMSssT3i/GX72abyVK6G+prjKYH2hE/fLJBX4jJfH3xL
rJ/BJZqXbsORhalDAlFcuytkaISgCJhvAKYHLyXojE+ahq6CI2+Z0WZrxdGkwTqypPbiPLCeHAF8
ivUlRogtdYonywAZRBkOKC906POR3+nNkXoN1Bigos9SxzdH75e+KLZGCeclHl1rAMs0pBZqzpz5
0qytkB0n+FhiTZNW3whrYLeHn8XB0SCAOKTUdac1Za+35cb8Vg+1G6PJG+7RCY87Y02eAQ9XB93I
3rMu+MAuVAsXH/ZGOhfuqbSkg2mok0+I0e2zm3YocQbeVxSk8s6Gi3cHmQhlsrUg22W73qIMB1OO
Oy1we3wdGz2/wr0cVTN7UZrnKhxRLV6ANg4k3lKNYiq0rv1o/HBlW53x08xHV9v8w5wbVdJzPB5o
yB9zI5vPwscBWZZzf4NopUjUYKAREIigoXCMcEgycUfSQf9Y49i7IA53YiD5uKsbvIekENUgmvj9
OrmM5HHnCrqaO23hxiALCGgTvLYi/641+oDf3HFOFYAstmHBl7HiOSgN+9llyX/q1tog5CgYbkwr
FzSYwWdaKrbhispJjSKIzQEQQ7B1xiFVNUC11LJjFOEo/mzlnEHm4081SZ4p8SeFRs51qW1m/Y23
M6UyQz8I4bLI3z5quUkd5vBKyPACXmWgGAAOTnBRleN+IgtdHZ3McvCbbSZemWY+oUUiXrEYguOy
J2Ckm0YjMGnOp2WszEOdwwOdZ+MbC/oiaoPAvgVy+HVNnd3aC/jf2tLlHggCoZDF/H3ypuBubbHE
SPI0dlXhHlaIVln0HOxCg4wAxh3mg9nPcbZSIhH0wAsvlfRNbEwuavLsl3m1yDbLTTLGwMmfseVV
T1w4LCPbUrwTErPfFhXYbGvhfLII+VrdWyBhRaJrOtBj8j7C0vpfpJ3XbuTItm2/iAAZNEG+pjdy
KV/1QpRKEr0N+q8/g33uRZdSBQl9LzZQ6G7UTmaSwTBrzTmmiRYOJfKqLjiDhmVhLdtcAIooVLNp
YYmtLWAbazMHBYp6gwg4qWAbNIm/DGCF0GgNO14XjsxDo9FulRNRTZi2Fk7XvIEpoChUts5K6YwM
gpPECjVpuPP7NtghT2tWLZGLhyLokw38vZVVkXBXGGqvV7nY8YrgGLH29NbtazNJsnvNnUhTbMrH
xKv9tZWXAeFcE/hVAHMbNNn8FgPDIljbfi01Ze1hjDxbYWCCgUeBWEnsKlOZUCDI/XHdenr7nNQ1
5rQ4U7RmzX5LiV9AUe8pqMtCDFtqXqRoQJ/jrnIs3vcAZJajr+Vb0wA0hpcCBZxgujPSeWsaAvSB
l0EIij8xBHvdvgKJxYxdCK4MyJ0ZKdDg/7XvprLh8NQQXbHpqLXCf0+WE96/hMSoW3xG+EUqHKNh
j4EIKIHaYmIjvLwtgp0DX3HTYVmFGdw12IYpOlWDlV5aYW9cDP7Q/AKf94PGekPSB2gQm6yCFaBY
fRNbLVuEUFrbGKAkjYlg3FGq4pgeYSxkHGcXWOLK+yKIi2vdMN4Lg9OSUSWEHAGXWhCwgQvLinPk
2ahgMoTki5w66bqDtXwlStpFNtThm6hWybG3WsyVUjK/USZJBblTHFzANnZucBWN8KSTmuG1r5Kk
2ORa7+2SUhWEGVJ27xuER6HP7U5VFR8kGKFnj4SiX81kjmuWUXigasSrXJlyV8a8meQCoxJvZAX4
NYBCWA42pTNm5oVVdg+ugc0gxz63UnUjdoEaM3IiY+OaTgEvgov7AkuTcSobF2HJpHQ2kz6xNE5c
rDUDdHCADn7TNfg6aZrwayqr3JKZ0u6cIO02VeT+wMzXbHOKXzfVGA1rL6pMVm2G7IBY5Zrkhm5b
YBbdBsa8VnGY28gIIR/SA4/jLfYr9jjPWIjIIUaussg4rCyJyghPgWUUexM5xyWCFLXyzb7aT4OA
Gxl16QaDISqfEImAX0bJ3ielcBnHbrJSMaDMxuxehjBBNhlEsPosuilF1pZrBifzY5MZm3Kk6pC7
Zf3ak5Bzp5FaSaRlQbJCTuHaj+aSMQfFHpOauZlCKhz9FpfrimUtWirFQtJiuO5Va+2A0YqLpEur
ZS4Njv8lSkVEEnl+zGwdPnRrPEN8p6wQk7hI2aYlin4qFkVClhEWairWAluSg0jiQuhiOMjQzLa+
NtVrPBPlBV5KtfBSK98WitBbIHLF5ZTqxCrI2V/rJMZNiExo16PBBaGVv5GFlO2ZcttNkVOem7J2
PADdooLb4JiRQZNueaL+rsPORTCC8lblZGvPZkqAZyY1tqIz6QFhUHGAXSzuoaGafHCAeMgNddi/
6oVSuU4BZtJmhyAHg6xEJj2J2N64VMOWrZYY29YimKLpJcoVkZaUgetHPUXvNI5Y00d08guNTtw+
MD3jFkMP/nvk2KNW9lh42boZVjkuM9cDR66LhqoeB/eU8/ATLvnhojS1e4eoNlwVPjGVQa+zUqDJ
CXSZseNQ1KWm6jd8HMz+mpJroscM7CJTfTNX9JeeInR5IeT4hmWBDlon2rvBg1gVtUmwSzJIHJVV
aU8+x4QLQRLjKkpS9g6c6hfmoFubmuLcbZzc6PkxiS3txc1ImNUsEmmgGnFrjdKBm418rjB4tpap
jXhowPMSkkrartfK/ZDJ9t4OfRR9kd4ehwgMizIDzOxD3i2hVgFz0OHBD6IZMV1F2C5MUcGBkgwO
B1BwX8Cv7JBRL2JrtqwlSLdqCCl3JGO4YJ6VC8EgTdrLwhYaVmloCBpwm0d6Lt0ikuwIMe1VAb0E
TGW5mUVrvGcHrE3EQqQpnhP1VHdzyb+fqmUSFrMnvq8vpEfFJEdw/ZqUXnftG3F1LQqIEDITpF9P
0WM8+c0RARwIB9wkJfPZMCOGoliuJFXbdS7Y8wAaKB4sKxfvlq+7DQMFx9Hga2iZiAkDZlHoV7CQ
fo3G5GyruDeoSKXsD7FUr+xhdI9kiE8rwcS3jUXcbXpO9EvqrCAatDHZcLID6w4keTUUHr4tZSNN
R0yeoS0j6w+biBeU+IPz4EebFNpVa7PfaobJJCy8BteT2/6NyUFxkwaA2m3faD3ET1TKKB8EqyCc
HSrWYB+byOmv0Bop2PBqelIM3etGL0GTacJ1kfWVT1WXo20y6vLeqqkXGe1vvzSIV8pYdUySLX+5
sS72hh/21w5bL/Jr0b37IJNXtoqMn66X6e8cDn/Yid9f0W3Tf3rDRK6sU7Qa/vYIoTyS9n1FAQ6O
j06iU0RijMlBoZQuSQHKvGLQPZqqcAn36NvsXm9LcEthmW5VO00ZG9SJNNcKLuOqGNPSXU8lLCIS
wTpy+rC7tbWEYSOSV+bC9hqQg7GEcntLszDcka/dUtZl60DWCsb9gpqYYzZY0OzYwf1ck8DcJDVT
rRWf2sh+0QG4k0fNwSKu/O661hGPG1VJdU9RNkQb48PS6V/QVDlr0HPhtjVxCRFPb5DaTIMBFnYJ
ToQBchP3lAw6ZXecmznvG1Y0ZwXX5gXQgO4X+iTMnlYA6sDx9ZHiWTdcR7MtvyQB5GCYkmJGqiEk
1ShUKwqh4G1p7GPi8/T3KeuNZeiJFKRcGt9hKaweHMtuLs0km4CYg2s3lNf8aOiTC4676U8Nb/1O
ixvCofUKzjrpdYrIXz9kcYraF5LerD015f4m1V0Go9ub3oF5KF0msg6fIPyXB3Nqm2PP8risYrKk
4tDVLiHr3wzKaHbCmaKVS09rzWEM/cEILXhhF0Dzi1LA7OlKtS1BmS9BE6bs/xPMHDlh4m0gxgFa
dj8+tAa8PJpjFGRrGZZ7hNZofd3G2EKhcaHOmc1qgoz3po1dg+/In5dozlxi/iOPCm3rgcIEYkRv
rEwI+DAbY0fmzStIceMkyRpA4hm6ZksPUNNRZZIcdu+23l1RDDoGKiOC1aWh3e2HBtaMDnrqsYI4
8xpXYiTbNhDuhU8SGjsG6lNFhFsZ3FxwodLCPI2ApehbVfKAcWzs28sIz9lWL6FP8z3w8wPwTbci
q5KlJt1wayYIitXk95yDGCNoHGBs4QpJhnHb8FiIygu6H2FsxhdjVVZXM9J9kxuoHKPMgVVH7++q
MIKJpCnASPnapbu4SrwioxfnaU+Fo8klRWWiwilSLUVQwK6jNbzpjJz+YKhPK8tvwrWrQT/zUeYd
MFIEO/L4um3buhWnGJksi97QwHgkjEIaHydrCrtdWYEJz6wsueUQhiy0wkY2eE6/sw02zmC1vTWs
K7mBsR9siqybaLnzyrfpBExSd+m5jQWo0M70kfcKNvr4k5Zd4IKxSUxI+0QHrbrenDaD6aqlfPUz
Yj9+dFU5smaDT1yY5IwtM69+j3BMl4s4sARVbEGCXj1v0cw8SHGYTr+sqtZfKWTrDZ831neYdd11
2wbDMinSZhMS08NhIdMBZYT1JQ5smktjL1aa2+dQD6R9lANhpJbTgC1kLaKPHb1yvgbNMsWIQuft
GDSkmrBNyhUmfZilXtJe0pvxl2uEHK2zaWB/wVweuYsEYeeSAtdLbwiFdlh3KO4Edyxx1qM/S+2p
sSZP3HVwkIDXqZBUKBESMzr6BF7RqKTIxCT+OyXp5MaknbTOhtRZJiDGbsfWs59JSxoeNUym1arD
X0rpJiU7uQMOkpWdIgCTMrFMnGforeZC5pyY8XrjPWV3cSRajnSkCF4K6jAajZyBiGxuMO6puIyA
qtC0+aWNRRVuMA1LrNfkmq6GZPjZ+7zUC+gQUDmU05HR3UM1BSqXXOGLQWHLHqEUBhVCw6k3Aovx
DthFwxdou10W9MEB8TnQ0VyK5zE1bH0RA+SDpiH767aCUmk6wKfIecHEm1rsjWzlF+TADgKrem+C
7RctGTm1di85MS3DIHOPY2ujJHCN4gm+x3ygHzExORYqcYz5K84NinCKPj5g5Bc0FRGnT7Ril41m
yg3QM2NNTiFQ99QYtoBiiOTVff2pJrZioeu+dYhHi6BQ4MD3GO7Y4MdA/JyA/iNErhd/AKKiHJgI
SamXFP3a7hiWKt/EBmlWazKGDtpk8Txiwf5I0pHGXNbWdrOS5Zjek5kWv9ICdF9C34pZ7YfuHehB
seHI3m8zyKZ3MeERO8gL0cuQENKo1xxhKLL1nBuzZk0sb3Ivs7GFT0pQEttLpPYLrzBIGEw6/boV
VOh7vUOvbk7ReGL1ow2rq5Z8HD8CFEcdgIFZYw9pZcaGcHS3tl1WG6+FCeRS72jXhmaOR8qB06oL
JY251ho3gGSvzDjvriGt2FhBzNdMYnrFN+9f9WYOXmrK4v1E9ZZWUzGLajSytdqMcmYpdUqB9gvW
O6hDYT/VWFP0N3iH+NBGPImmKMifAg01gaAMu37ZRbCwukyEHFAHCnGNRsGnCPw5A8qTt8QWxa9U
49p2AzwouqFxiJCd12WL9BFYEVmMq5QhHmJ0JIaoMAnCS2ncUWaf9D3USPPJIKlxx91Wpxx6Bdb4
VtxEukkTsnSuOzY4J2DCdoWyJu22fsurOuFzm/e7+lroZrUvIOevjXonCNnBX8hS34+8KGFG/plj
6mo9AbegICqNCmMHPYkLQGvM2PCcD2brF6+WpFQ+jOB2nUI4P0JcaIjxU8VWY96nsTHZUOinKScD
fU0T2Ds0Bq7sdnR/WaYNwtFqR3Jca6YTyFUUAoMZ3eG/RQGvugWK6Jreg/gBMwZwST2xT1cQmJf0
MZAFpHZk1UvH7cdHTIxqByScOoMDp3+bhSZl+drQrpKoRWAlw3qtNcqmS4UTpShs7oVvjs3Wrpv0
vTMs/9lXYjrFceQ8egnudg3uLbXGks5CKm97M7YwxsZMl1+L0v4iA0UnD6KaN9aiMXEu3Kt0K9Ab
O6huIikuJZ1fjMdrGwSrXY3Xlpk/NIH/E1c2G8xu/fW1PwviZtExCRsCY6KH6O6jWq3zKn2KmNxu
yLYFF9Tv/uvHe7ggsLOhbaUTZ53pBdnN0K+3O/+aGD1Ul6PzH4XTiKaR2ekuBkuB1tM+U+qnQ673
bSr8a/JiLhMwlQ2Ytv/4E1wDn55n4dpE1c6lPt6hmm1q1RJ3dkM5q0kUy8Y3j1/MN+FPteyswsVt
AG9e8gcD4OMVknYc7cCpqythBAa1qjllvkSOdkzrBuuLkymMN0R8BYqKeAuq7NLXyfgtc47eJKSm
by1oSo6/XagfuqC1iSMW+T5tRrEQetDeFOhcfrLjoLUgC7ZI33z/2Z7w6et7Eq0XFHbTlGdq/1SA
TB1kVl3RhyQZ8Fr120hC4HAfZ2t/gfMdkMc3OsvzYTvfMteyAcvbDhBJ4+yWke+GXmCsqiufYt9Q
3ln5N/Lv/73rH3/WLM6maOIIT5emfabjxGIe2FSlm6vAUTUeJkmVF1QxwtTInfoXhkxIUrRVzlH1
dLnicH4EyOIWbJuoFU6cO6bSG+6pktm7iIbCvAPoH338Ksu2xM7UirnmnWasBRR7NpWf5DtCXTjx
WG5KMMkgyZeNBAkf0dQt7YYdKB3clnQrg66Yp/ZQV51VLgD/0B9/pPQCwMoxSgxahoZGpJa7Qhsp
tWaUbLSABkVe5w8+H8suUzdA6YbCWloG6ii2skzh+P+2Tus2a7eLxS5tQ6JJoqbYRDJLrhpecbAK
bX0le94z4O73BYrKq8jQ1TE3kYK5e6MEDtRga8OUKKptWQ6kFfXlb/ZDHprvSj3KHpALUMdmVSMw
gWaTuHvh1ge2+Zw8wI/3kC7TN14G9xR2LioDp5supZtVe2l4/TOZvorCeedIqKNGyXDnDDtanDgW
HYl2G7xD72Nqp0uMI9qqFyYE+pyqF8Q4dVdEeFuHpouvUvQop7IE87gZsmTajzUn4xzv1hqsVXbw
vDEoF2ZtRPeYIO211WoDsDHnt3CqmarPMXfErXvIfAPSx5BLnJzwMRYJf+cyTEdWCM5hbGOigQDN
JE33IDHiW1UQWIY7u1ubxYzbyZT/5jown/v62qistRtBRA/C4xgBv4mjDFul3hc30CKNNwEcpCXs
1eCLJQ6Va39CCquUI/cIisaLQIhqQ1LsnG7sUfHSPAvu6VwvcjlmwKhvXyNKwicvluVeyYnDCUS0
K7KO0/1kCrnCa55tKTOwnxoThc3Q17Ul9LD0FKtiXOuqomnvgvRfqs72rc3oUi9eGHbWHgmQBHTd
+Hj3KmcArNG6I80PZ/rdafy3nPGXLEKo/taCeHcivaaCPX1YRtCbRdg+oyhn/ZdTsm2SsTjaefNT
tV70EBQdRakEKRZukOCqAhWyiuM6uiQAh5aF1sF57BsTrmVREoQam2TgpnpxKrUfo3pqlpEQ0xah
K06/OgwfXLO80eriguSsZZf52WU0tQgXw3SFzrB4zENl/qyJQbwLKlVtJ6pd+9LI+kNrtMQP96V7
we6HSqRroPiP7XCWkBfSAQ5DiLJF1/6pQDH5kJvs4Ca1q40eWjiIHmMd4UKgsQUoUpc0IQMM+fU4
/PaVWb5o4JeXsTG3QCmrulca0hcErhAzvCkA50eHG3Kmnu6pa/cHXYYj7baWYoUilmqLhN7d1lXr
GwuhVrFYp/XKiTvx5HaoXvXGRT49TAZd6dqL6Mh7GpSmyfPNDb0ocRl2Y3AIHO21JEhpi9v0LUAG
tVIp8hu+gv+O3KfcDFrQob6rW2DLeLBhjr+PHYdnJ5QU44NZLQsEZZeWpbfqbNEfBEsYjzpykPAZ
4t4VlBJ6Z/jlsP98NepAHIKEnGd6eNalFgL61JyRQHrTqi78ou/Wpeq9i0KllCe8SsH/wyI5Ci2h
Y4FjM7NKatvNFAcXX6/080r+x4yPlB9UhKvrwHZsE5PUmTlgqnu/DpzGuBFhKIc1CrDpWvfziJyL
Ur40rqMeahBVNPLnmKSvr/3Ru8HKz7rv2EJa9Agt79MiSqZ1QpYoWvgKRUS/1plHk2+2evPX//fn
zZcAqilmcwypKIb4xzTzhzEhb5muRkJhrnCdD6/1tCLis/1ut/TdRc5WzSlLySszuYg10uRa0UA3
o6Udf7P8f3eVs10r1Zw0TrLeu+IgMpH8CgYcCWL7jY3x4yaDGwa3A24wd8zkdgn9bJMRmyierS6M
WDiiFhpdT/wC7PLt10/+/Ld4riGwFpoWpkm2GufbJ5UYqtT1arqhyxuQOD0mIIQhm5GIgEZRpMk3
I+3j9ST2P3x6DpPU/KeNn/Fst0nMmTGOuaDxG67RXzUAn6IVr9fy69/18e59vs7ZvrnHUsnBvBCX
1tS519HkjsAaE//n11f57teceWcxkxUoh/k15RwFT5nrt4Z8ux3/203jdCRNA7Mz/5sHwj+mnz/e
HcwhPqDV1L+jKUxNk7LeKCl+fvOGnpkbOQOaBu++6zgoOLk/Z8NaVPi6aPJUtz5LZWSWKz881MMu
5p96W37zk86ez3wxCx83ZmCshwSviY/jwKza1HLLtrgVP+nO1g9fP5e/fDqjeYbTGeyerXOjmNab
jTf5enZLHAr7Vn33Xz8e26QOVQULBhZGd778H8/DtgcLGICt3XY9yaknZP/f3J35Vv87Wc7HcSl4
RxwLrxJEWvvsLamiPu0s37BvyZZ+1EEd9nr+jYX50yVYbuYp2eNVZOnxzkySIWV5E8hKfZJERTvd
usMOxd7w6xt19n7QysQNiF92PhubvO5nb+FQkTimi748wW9dN9G66nSk3o8ZguevL2TM4+XDHROz
vMWjn6TjD7S9s0eSlzPJkKCok5Mqk70XoaM2LjO7QRxYEO05a76o7x4V4ZdqGliF+kesKP+tIMDv
BREAzpE13JG2657N2Ulp2Zmqhu422PnaNtf+67ibP94VOIMpClh46D+OO0Or4GOjaLgV+vTLLu1n
IC5f38dPL44Ax0NOpjAoN3Arz0ZF3OrInhHD3ZIc67HDDDb/f59/doO6NnYr8lGH24pjD30g1Ltf
X2AeUR/GwT+vJMsMdRNr3td8vEVDPyBOZWa5S4nC1JrkSNtkhWNkCZRkr5JiHWg0Wb6+5vlNsygU
Ml26ro2yjddqftX+mA4MVdhtHids/VH8SWDJ//GhnH/+/Jb98fkWMamKxmJxStOTR3O1/GYPcH7P
5p0nxR94E0wF7DbOHkrk+cqPKaLd2JN/bMJga1vtIe3kLJAB05r6KPiHb+7Zx7KNa+Bbk1SRPfOf
q1K7+fibjD6wXfQGYI7DJ3xfU//sKTqCN0I9+6CwM2wUXz+kszLnpyueD21EvHHYizwDB1Xj2Lfi
i9pzFtUYvia9QgNY0kxCQnbQCnUEn3f65vLzTfx3YP7fy2MLd5kKhTw3F49m1KBJDGjSVfWBVfaZ
xOGlieCli6Jo1XWA+1qymxdj6RwAGdxr9H2++Qp/u+csh2z1Wbk8POof73kERdJo6DGdhGZeDVpz
2aXkWqDyeneL6Zn90pIUv1/DQDjPAGoaWsOC7ii6lPhXrDm7Op51o8ZyyEjVJkQBje43y8Vfv6BB
uUuAvyY48WzZa7sAuyZC/hPBGidnGhBAeASiWUibcnxEDpC92iGcWibf7LX/Ojjon5HESTma4t7Z
K6xKRZpBnGanBAeVGinck8QGknCd2Q/Ms2b301UX2vDNcnG2av3voPjzsmdv9kjrJayJHz/5BMay
XFTo3fqfY3CyQ28VDc++j3FVXaOZwf4ZfjOteB/f+89XP7vdekHenttn2UlLaHXiSj2msrLpvWBm
crIXoOoJzfycI3CIdQG5wG96r29p59zZKWGJJjlSk7wo8VGxFu1Bm0eA7kssC9XvPqw1NAT6jU3p
aUN60LrsuUY9ZTcsABkFZppMXrhkanI3Y9e+FxleJTsPlrO4u6fOSJb41tOcdZxj/EZFdxUOEMOm
6RnPydFN0P64fYmdEu5sEW7GhsBLkwEzU3x7QWyUX1IGNdOH1A/unVy/8ZNyiUF8WHQIC5U9rowy
P7gkclljddc73sYjeJdqmjsterKN1mUXgnCidWbh3l36dkZlyohXVSG2tSPeusr6hd0K12nfrOvM
XNbUjiKUomhR0EEHwT0BFu0yVuLJUMFRum8JPXgqkY+ORQ3RaLttOfG690ghl0FvoHzqLsbCuh+0
/iKPq3UxUh4lFYVyRHD7zUTwcVv2fx487RYOFWz4Wes/TgTMAxTeKJWddMe9ocMLk8sbSlRF2mEI
xDYcq7WdYS9ypi1Jb0dj8B9C2J8GqgF6Yb/yVjthMvluhhSfZkjEpzSD/tn1As84m55M0sHKyCrK
U1K92qwEPCfrnyijhyreeKgdtPFX092bLeWY+psl0Pj8LqBEovdlc9x25n/6eEtA7MSdMybsVPFx
HSdUWRtTE/U6aqwJxeigvxONNbxMHjFmtazL6yadXtA+kH4CmH5NpKhzaHuvua6rEd9YFDQzA93a
6H3Svn79+Mx5E/ZxKeG7Whw74MJwuHHO1msXiwRSSbs41R5oddJjiZ2A2UD2dkGCCEKSuL0M9J+I
SBdFdWVK/aUG32dP+UU9XPsAQvC/rEz3V56gtcvfB5qgKdE1g4GDmRRzG6JDYF4MekTFN7nx4v8E
CplHH30zQxBuwLOmGnQ210ZzyI3jjuVpspqjPyY3SVTBlabf+s0E95dZnd2ywS6QLiBMjPPtOMBC
oxaI9055imyaTkT4irAm3TWafB3yIbuOPGu4hJkxQiRu0ftHg/XNhvcv48plDuOgKyH3sa/+OK4c
GWVkLqjyFFWPY2/f5tmESKZaIPz20t+Wnn6zyH9eQvnJrJ9Ucmy6Ru7ZS6TpQaHbCTc3yD3nt9VP
4KktiHaBbIg0LAbxkCXkPJiDgfWgQXnw9dj86881Of3QrqTRNNNF/9yqanqLkK/KyxPKG8zUdAZB
fueE65Dy0o363pozHTznm7f34wb8nxHlCgvIrZzfCFOc/Wilhz5NgPkmh9A5FekpcvjvOwRu7L/X
+Oel/GMTHkm/1KauKU+W2HooHRpyXEv7EUExnrZh1Xnr3Ij2Izl5X9/R+Y6dveyUTU1qc5ZJ6ex8
31iaBsZn3+WOGt59R6wGaV4PExK5ry9jfL4OZya4SZxhDArQ54XAKkLnLHJZnwhQu1Z+/qAVHarl
dBeE9K6QSME7ugdzsW8ISKAhzQ66XiM96xZeVt72yXfJ3fOE+/F3f/w+80j7437jks3GyXVrdmTX
tmJ2YuQgfAbXXG/65P7rX/95QZwvRuoHRUk2x+dIqgEY0BQpG5dYFO118sj6ttlPbrZD+P7NOeQv
lzLg6lD6nAuh+nkdHJY/Ab4IzVDRxneOXXinxCi9TRCL98Af5Tfv41+eKleDMw0Hy5xptR/vItDb
1oi7Zr4am61SbXSSNTLxzaTz+a2nIEFxkpK1jhDik87Cw7lHRoo6lXa9Vln7S+Lht02XWSBZx40i
lbz/5rX4/MrPl3QpivLSU7w+e+Vh/BOiaXDJZOrFHqugdiQeqH/6elz89Sog/jg06XM95Gw6Mz1Y
wTh21cks81PeWXcmMQRfX+Kf0/XZQKcEL0x0JGCzcO59fERIvC2MWZM6udl7DeGv6ke0va+DyxGw
pIk/rKz8NGHiiknA+Praf/t5f1767B0jgLkKXHd+bqrcVQZRdW6Hn+fri/xlCM71MFY/yDmCuszH
35eXOJsQnNs3susquEemc4lZPDtOEZTmry/1+d1i5wZWzpCMRefT49LiDvOHE0en1pYTAw+ldWgC
Kxrp0a7KiujJr693NkchULOQ5JgzVF2Iz9NGQtaq0RbdeOoMYKhanpXbqdWB26ZjufYQv3CoUOY3
fcJPF0X8Sx/Ns00s+jNp7uP99FORYj5q5cn1VbvxDY8DTzgmx87u5Wbg/hIaqyXfjdL5U/8YpYBI
yVGe+zbg5D06zedvQkXphNRa7SSQYu91wv82TQONoS0M3OUqMK41GfVPHCjBFbFVPrgB2T3LukuS
50kmc/Y1CdgEm/bpKYISdMxSJW6mIGKnMhThoaBP/vXDORvcAkEbZUC2yTDQ4Tp5Z/dpiCOvDuyM
z4fu44TbTtx9fYGz0XZ2AXb5Hx+EhR/Y7Rz2OoFDVF6GWjCiOGfVALK+I2ievUP/eynEWZR+qW/y
DD5eiqUWOUplFCfC5ar4d5wuMsJB/h9+zr/XkGfvaacSCCmIgU+4ZyzrCRICohDyfr+7DEKp87E0
P5l/r3S+R5X64Ix+ZhYnnRxT5NCee5XGWbsaKtopCnfPvme4XSV41Y9xhyYUvBQ+DYmcxa7qeFXC
uqIqxf8DbJ27rysDCXCmZsVuqqXRzjIbgu9KAAEYSC14OUHuvkdG7pDtJ3+QCkVnuJzeEk2Tpxjt
2ypGy2Wv2lDSG4hMuwH5ITwSa1JQgHWQUDPO/E1hZkRjJNMsmifl0RgIjQ7svlnUOLUw/z2kSBRG
cHorTLDlFiHxb7epSXXiXLUMqugnspPXHu3/Oh6qBnKSAj+lLExcU++8IfDid4oEGgA9jm2WAJSz
OdNAz4nD0zSMh3zKdkSP6ksXaICGRQA/v6OEuyzCnK1oL9y7HqFdi0VvuggqCTVuM4qaTarUzEu4
ARFQqRpFDD4SWAmR1ZBVjT9aJM6ct1HlK2mDTmAW9+C0gI9JxODvHDsub4in+G1mgbVGty9/SIyj
W/Jwim1ehe01FhHkuwIVEh0rrGx606+US7qGipiL9CQBWxI5c9hzY98qs1NHnfzKNa5sdQHCptwn
sN0XIqqsnWH4xQ/ZBGpr9221lgJTo1egdXdDUx5y3FurKU21dY1hdCURA678uvtJ3KSzzO3WeAfY
PS7Dlnl+1HsL4pojcC2PQwvjCsDTaNUsqNOsBq9LH8uLaybrqGuj1VQFBgBf0nkWiK3sbVCBHSJA
pnkoGsdaJVnug7cDoXWR9qG4IA30vTLIhqSO4u47svAW6KSdTT3B9WhznOe4TgT5bEwMfeQOPyE3
A/bBtbzWXd9Zj3lEtK2FYQ/JeH0ZJcQlZX3d7GxvpI9Mq5eH7BiwrKoXRozcEKVt/ggID10nAv5Q
1wZzKhcsnqAZSYWrx1fRHwnIRQA53leSIMI6pJ5GhlV35fulT4gfsZOuN9m7oR1fEX+T6i5dHoqb
VysHqkK6ClPYZyUyvq00yOZ2Vd7slYO4qC8R0EYXXXKIqgXEc+wfRG0vcKyKLQLoYEdCpLUjrRra
FggKtPGpiVuqt5KlmbTvda/9rEab02At/a0va3GlLJKS2HOETJmjfIbyMjoLlWZ4dyMa6QTST1uV
1hLBt4J3DD1r1UWhdpP3hXukG9JsGjseFrnAedC20XDsQc9snBJsXRNWwaWS1huhxAjV3cZeGhVu
qo7w+IWVyJ+DQdghNeh8maPb3qQawUJ+Ywx7I8qIvgrN6JLs+m6vfMO/9YMp2quyAGo/VMW1N2J3
9SZ4lVgLQSTmkNI1gRfesuCjJHgK11lKrJgyTKLfSKhfRPhhtm5o/3ZgWWKmQ/yVVO4LNEOAd9h/
lm5CRDSMfY4eRVkf8YazHurBJbFczT73SfFF0kTAYhDeuHo3rMLCzR+DzJELk3/dmFZrrwZQcpsu
niQ2r4IA5g4yKpAUHFBaLzZlMWJXKfNyVbU6zHsP2zThsvgKB4w9WTrT5TJqVqhLgwuHfyU3GGJR
2BYRILSajHMNuyxYLoCHltSoW7TVuGxs+RY6Tk5c6QzWd92QZIQgXZqNi287TgaE+w7gR9clC6AL
ilXYEKtqY4I+On5kLdC+dcs+qNq7gNrZppntsW05FYfQRQneEVy8dIqpwiI/UfRPKn/B3/BvjAnG
jh6WP+I2MpfJGIB7UJHFV645GpqgriBLNCDeUHyHIdCX2CPGAja+ty4itGsT/K9NpiUVFdjceiHk
Xl9WOJ+WUSV/1hg1l1aUvBLA+0au0ixyjl87W3syyxYi4mD+zn1WAlgpOLHoLy94Pr9tm3KOFATM
Gy1B2tKM49XU0tPJmjK848BJ6JKEAZM3GklcZAZplZOiuQuR12U6SXw0q3mPiQsqsxrDpZubWwfS
w6Kv2FOEQegDYAqHy7wbUX/BHFAP/EXexDQaMOBGNUcGZoyHSCpcP3aVPsose3BQKT61rZYde8x2
h3EqgmOAGqDCugr0qZ31nXKGImAo035bgeutshzDIcZABI9egK7R0zAiUQlYGaHnHPJAvlkuuq0J
p+2Fkh5csF5pC/bHOuVxNeAD5/QX1B3td4fkT9Fb1pq0P5gWvCcbsAbObdwa/RYxkroETQYdrLTi
Q50x98573Qs20Qk5VGGP/9R+ZxIqVx1yXqY7Els6p6kWyNTiTdl54xYQy7AJ6SExtPuWuhIeLyxf
mC8tc1z+D0fntdwsskbRJ6KK0N3ALUgoW87phvLvQM6Zp5+luT1zxmNL0P2FvdfmFl6P5jiQSth1
5lNNMviIRHcYYFwDkyT9DZPXpLvpqwg77nuzkuV3lc7jjW1Q4gHXp+ghnW+MXHPEZuey+nIr54s4
st4DVAmiw10FuVxVBnuIDArPxAAJp1NkZ+D373YnP+QwvC4SfAsZxMkjsMkMAwKVoRzBDCq1uB4w
nPaUD1p0LxOQAIQkAy3rLBr1OcOwMpGJ55WQYPEPJYaw9iEpyutmiWR7LGvBRsaRpPzKKLqafGFs
INw4sLOSCBcK36DP8QuVN8xOSUibR/cVejm7Jt+2BwAlMbnmOckgx9kWc2C2VnroMNTdjZlgARkJ
8LCh+C0admAdTsKj3vf9djJy5z00RjIokqLa55IdCdp7K3AAImzYMJvvnXBhWaEMvgUgr/J5XRy8
yYNIMb1ExvhIDGDB466XF0NgBpi0/K9eORvjFFVjp6sW+KmWXNcKlXEhx2zPvmS91mg4+MdWF52F
mhDA4ts8LbdhKkJ8Ym+XJXzq+lzsItkJAmPhcuUYyLEQDfVr2TDGGorGwTZkGYGGHm7Xl9ge/Urr
W0jJo3vFKs4jvDTut9NiH3BazdgAT3Pvgdo6W6FPaITnnhc1p3iCoBzjTq1fzVLrvxSWQQxV2UKQ
dbgWEp/kyjl/SzUXgZj0B6NpQpIoI5ggQzPvstIINxFp0FsVsWpzy5UDmTw5uHmEl+7WfomedXgj
jyLm9kPeC0fAmQl5jsZwS39ZP4ubpRK0t7PtNc4d4EmsCWcrDRDfOrvE0dNN2oz4c10G3ungPKmy
gwwVUlPGkzNVJBw1vxauH8iY+YSmAEd8bqhfXbATa0pK3A5OHucszxY5wln1D2KqDFht6R5aUREk
6UqG0rK2V70fUdumLn8rWuaqOKWJ0T837vKlOr2j8Bl+lhlm2TJb7WVsTX2T6cbPLG9f2szATdUm
drfJIbUF+ASojSXezzOrHzZU+AYcTvS6iY27mA2Np5Wco06frEHdylsUpbsGYjHmp3Beal+LeRmJ
kH6ZUHxvGHP/OWZq43GfkyPI2OtQGBsTfWsRfNd6/KwjrgU/TOOOE2PZTQ0RNxO4CE+fp2GHBjnZ
z+mSsd9RRtC00bwV1pojjw/zrS14TlUXAZBxqIFPizToKchhPiZJ3jzKpkj3zawsH3DUdIEn3X/x
wS87c8ywok3g4bep/X8L3XR8BHN+IhwoxaGchc9YwXGmYy/clfS3MA4dgLFUH2TTWnF7MlNjeOsr
B/YqmhCSC0vngoo7CuRK1WTVqr+HaEWDoIOC/+xSmpEga5fpoYYxQTLzMjYfxOCc51l+os2q8Zg6
cYk1SjZ9Ym3CmvXPrYQDdIw79vY8ZiMAgc4iw6aUI9lw/ehJfXQLL+lDw9iavKULbzzkoouauJVH
JWyPtL32IHvcnibMEQBTbJCTVeEpLklFd5262mdrojxpaB95R8x33jbVwalV85Y1Bq2NU8Rgi1ux
sqxAolrQ5lBchzlwez/vrezAFGEhby6N742a3B3IRq39FCcutN1WPI0T9o0oZifGUe/cqwTfSWgD
8GzaBkcTKG+7/0BpiVaTLYhzJE84OVijlgQN8IdDmrOQ16ioNzn/dZJXph+AIdJf4g4Ze5dB3xKQ
QRl3AacpKHl0lblYU2vrkNb2G1HbvC5OG4E4azHGcqJ5ZRx+5GFf+iITJiRXM91k5J97EUZQr1Zp
TNfkSI9WL7403cIPhp5VPhdgpNKNCx2Oot7R+E2NnBIGqAhHpkyXC5QWooyMVK4Xx6jvsyb/GGD4
7ieFidIbLOyRWu62wA4A5Niz3m5ioAFb9JlFQIQN1wMYXJyMPJr4X+NXqgBGSlBDf1Qczd+2Ho73
C1v8PT9gBmhDCCfQRESD0SoNaMz2GHIyGNV7X2AxNUvHOtjpbO/NNbY8UnrbW8UxHsxksK9Z2PK2
lzcS4kg+AfStpti03QIjxwndKxMtQGey+4hs+1cjudYzaUCOMxlkb67paLt20aovdwkhMrDf2iCc
qv24B1OhFXGPdzHUWIhaOD45GXypNdoe4xlTMdaAng4dftOEUXtWE44A3XIs4s+4psSiUR1MFgHE
cAa1nZgmEqcU/LV7vZsdD6yOuTVC0D8yIuelyEATkiHGAMyyV59hj4mTyPp1I1gfdQXL2ygj4ZVC
RJtESBglcUgYekk0Uufi0tIXAUNQt0jjpq+o2yHQmuakrcX81JuMOJqkH/etZLsiZB2d205imi+k
A6wvGa5ZIQfi0szhE4C5c1Jzqt3hSoKlOskuKMDvv8ccNSfwAtkmnTNArjxV5j2lLcSMKoZV51bD
E3S233GC0h/3o+uxMlvPZvw05AFBdqlPA8Q3YmbGByXsyBlD+VNrsvenoWOJ3Nf2NkaZvjEjU3pG
X9P4YXTNNkkcZ/x9jvsuKoW1XMJG+LeG9heeouklMokh76UGpF8vlio5sPOAKCQbA4q8E/fqL87k
fMjamWNoTvNtrrOCrusQQYWBQ5XUjK6663rzR1mWdgSNN3v5OprI1PCz8XolsAZGXv+VYAX4EOqz
VHa/t/KKAYotDArAFoN4ZbGCLFNGJjiLX119ebOx4lBiLQD6uppCj6jvnT2QUpcVM4i7kpoVoRbw
oqyq/JYEgUDh7/bsloBd8DUPTDFGdIZoSdhFq6s14jdLbDaBaQPLPyn0eJ+IMNo7Tdk+xqZjP/FH
WZ6yeToTB1lRN31CEcOtJrBZ69RSHkNe4B79SLR7Voi3IamT7dLn1mcfm+adm2Zm4jWEUP2tfU54
GEfpaRSIcvK+g/Kjh29Yp5BPxBo5cibAmF6ASSvz1tx37hhtsMv+W9ts3AKpwY3tWByfKGKD1LVD
/GD1vxmU1wujJ8gzRIIBKG0BrAm+4mVZxGNpxy9rOpGgqOnglCynwlWOYpShJK+TGn4nktb82sjq
fTy0gvOHb0+PyV2pFtk9yrHUTq2s7BOs4/jOFvkaFJmTbVcIxQx0a/4M49b3ax8uQe3XzJ4pWPuy
ZegnGF5EIW+n/OZy+SXaBE4VKglfLJjee23GbjVJd6NuWiKS7W0u0BvxXTnDNcGBeLbJS/dK+B/8
fiom18JstpHufrFZbgJtKHktNdl9rSPjSUTFlFndFJiiKu4oDkcCpWBcWW0Yk0CrV/AHZbsLiyG7
4UXoDdZaZR8rJvKgLEfKjUUWWxoawgT0BUt63efpvq+AoUe2+QeqA/ldva5+3UjYc8L5q2udSHCX
TGWOXHlBXFRuRD+hmIoiq31sCOOlgyd1PK7JO/QsrCiBg+uWRLKwC2o8fZ6VFv9Q9sa8tu1PPEOI
AVFgkNde8vQPq/F9s+V7sV4zpgP2TFVNLsNvFpI3U3XSuJJU12zBXDOTE6O1GfobADR1zvYKtNdC
SnskS3sExekMpBNlDnwJwBSsx0fP0mLtNYe9/jBaBsHOnVVe3Myx3zEJMp+iL/X4cGsCIQEVgHyR
e2F3ywbHqLXtCfHbCgWDUTfTfqNFgwnCquqKj75X4QmAYLuPifPbh0YX34NV7DYlwX67ma/FH9LJ
PFkjX02kItMDiiW31QQDqwjTdVelrnkywRds29nAWWmBaXddo9r9n/HRRl2wluuXFg82A9l6Vod+
EnGAOBVOFFVbYHQQFrpam/as6UBgOTFfRz6RKJIIdZhmsXfq5LnBLIyIrhu2uejpy/Q4PbA3b+5c
kOVHk9HtaQVWys3SGuJvzO36Qzn9e1jn8ckA3LXLOihGc5L+RN088eszEBbrLZov7AecokkXwoBR
84atKIOqhrZA2Jl+BQ7P+y2hFSyRq2+Lyur3vJxWQAiJwAJn1ketncsnM0zt93l1/tHg8rzonDd4
KPugskE3zVrpHIRsKs6SpnzuNKfbkNwEjqQkn8jItORjNO3+TOQmcN5EG7fxMDe+tpIsmdY5brxC
q1/WpCcOgbkEgHfVh+ETX4ZB85fXLjGX0BVsowaYrNAGGp2SH8sqx6PkwAAzOJvwmlt9euGqE7fh
rnlAjaFf45rRhGmHtxBp+0ZezADCFFg6UwHBpajpAySz+B+sSrELnqwpvuMIeko55MUfc1cEY07L
gbwMs7o4hB89xuTPPOiFAHAo0NKnUEg2suwKahDs+1jh4DYIHuxrO2v5JrLniuFF3/pOuMyUpP0o
L4NiFLeasAdJAn3HFIpqYG5+cRpOe+J3gKTMU498QkdxHbC3gN4z1WVgGVZ8Mdtqgq9pryi2oKG3
2G7e1CLeWa7plGv1p8ziDqJAQ/cPgqY/iAYhqEYyqxmGw49VuEbEKHehDUn7uj86LiypEi8JXqq+
fTcLE7BNW5D9jhHZLN9v7L2pezIrwc3Ql/LP4cw/28X0gaKzPhKx45Vd5jEA1D6SAlHyHJG6w/Cg
9+d2pLEkwWULxpjjl+r3I7WBW5kF1t6ht9On0ahalgRwpkEv2kGYlvF+qg2Tch2tCLkpxbFTLGB5
42SMOHJQlWeag3uqXaP+kGvdhsDROzNYRPIyuDEdijV9xPUN0i34/HwuAPHkMC8AezzkyQbTxjru
iqIQfWAVVujpafhYx9N0iQnnTLcMo5vuJUFpPQRp3/YvlikGX+8SFyBSR0BBE1v6Eeqoc5hhtr6F
rd5teGvZUKouPEQLE2PTjV9Ddtl+6UTklBAFtwuxy+9pb8IDThJjI9OIaOKK0J51IG9Si7p8lw4T
4zt3rG6kWrlpnPpfoZf/sqowfKChuNGlzXjtNNJLtts8HO5zB2zk4ICpJl4lpWeKzW0DtYnZbvZv
MDgVx7rIbzHErFP0wQ7fGn2pKKVnt9mTQLF100+GZ1V4LsvBti5gp28hqmOfJLuWFfHdirUVQZRI
dkjuyC+GmkPQZwtJpTAg9CtN/awZ3N4SwxTW9+o7zKPbSPK1fSvSk2oC4+n2B6CI3lRVoNRJQDwD
zw8kS8zFYeUS8dJVPjUNgIgqJKHFsBpjpwwgtj3rJAhS7kTtW4ccipwSSz30Rxup+xqNmrek2Qsu
DnZ1+L6DNHfkI2lS/xbTOC1Z9rzyvu90xI6kkTCQz6G/E352EdNikBhEydvpyS9sZYw99ske7wvM
ihISJZNOs1AU7kUevq8UYxezYMnj24sW/9ViGp5T5XSfBgy5jbtAFsD6bKxc704qtmnRjw+2bq1H
x0w+Hat7jWodjHsOb6E3RuZgtgagfa5avuAy8V1Rc8JUoBc8AWLuOtT6dBIVoDXmwpNXJRphmhrT
6DJhOjGUVcTot2/JX6Y1haTEjsQCummN4OohIkxeXhLzkxuM9ZkY5aw3OIQXPi1fTCCixtocSS4Y
kgC+FhrmriA3ZSljgKsMbAgH4VIT9vDczSxTmiS2T8QwfHCcmzubfYdvEQ9wlYWTbkLEM36JRlnx
4uOM9nTkGegCmQF5wuJ91uB9Mgfi7vHyYux+C5teycqcalt11GrAB8iImqLf2Z7jLUlZa7llyfHe
cAD5rFcgUoXzF26i1LOYFLGK0SlJgDkHpiboDJN61n8MretOdQ8OIiUdx4uY5XjtSLAtg6iJurSu
Hqyl6h/TJEYOPsJ4ebTNoqQ0XuvGX8rp0+Kc2uRQwn3YRl8kibOPNVWzMK4dBLDsVHyZkWNc2NpU
F8lZwi8i/1V0xKc0UgtMWAndWTLNYNgWY3Qx2NgWYUaDnn/oUdTssUO5RwbP//p4mPixKdPBtGxu
tvkuXDZ5P/ZPjaszsQ2zFk4Z3MkkJyRZ2lFMOE00XMui/Sqc1dyKxkWbmHJVU8flXgZ/dgS1a7cL
K5jhTRTYoeBmFhdtaIv6VJhZcdHZI9lIz/sZMu+YBtnIF6Th1d+WkV7cWXNuXmsm+cD4SmpFfehf
JhxJGyvVZhjz9S3lwXytgHpgYsfdPkiZHlfbzY5Kv5XbLd8FO1VaaDNqgibK4k3r9n3Qjna7Z11D
ylVTxgE1BxyJyjU5+krdcxmub8JUvhtl/kponsNb3cXbNQnNPelbcu/OJvVb2M9OwKJyeRwtJGC9
PVkH8BHzduq64lzNLaDOzlmxmuHPhdDOZ2JFLiFmikdRqPmira5zsiP+DWKAP6sOVuKcGWwDdJNU
9a4lwoVscp++l0OTIdNDbLRxu9FD1UL61LPo0oJFZzNjmx5r9jHIu/Ce00SQXhUaR2Xk2X7sRbK/
0XppbshQNFKXBoG0kG02A51GLF/708IgCxgUOk+JAAEpf8v2keQOQHoa6w6E/DPD3KCPGI3rmMU+
TUohthpR5s9G051mTC8nXSbmV0Y2lQdYnYFMC4cMamq1d8SYPxhUZLsoHR4yolJ3qWrIoxC5cenT
m45bWOMmVvl6QlEtjkrJ+iA0zA+VExIt1ibtZ5wk9TYiTMcX1J6EuxcmNwpHP+EUGZE1+vhkjSxi
AKh0J7IIWlC7fbeV5crxERsovQ1JIBsDwdZzF2Kd3Gxd964bqe04ing35ROr5fVtbcZ2T3JItbVH
MTxyPi+sibCOpnh695YRJufabOsTgBQIkNbYPDBSdNhmLQNl3coWtonSa9dOT4JSc6/NFtOwXhME
/d220kL/km7bXRaB26K0e3XoFnN5qseBMRM1hW9Tx5RwzLARFtc2Vs5Wc6efBFDHezSVxL8vN5yD
yjgJ6in6KcZFBZmThPTLU8YyW+dfGG/4wnISD7QQ0VcvrXJH1BxZSDfEkoia1M9Se7xDTgyCX290
rrCwQdYVuUfSptwjt7B5iLK0Rl1RwKWpMyILuInXLlt2DFXbDVV9Q4BzPV1Ko8j2tuMMt8pQ88nv
oTgetGVvaHWJnkFRES8V2OuJKapK5UteD+6O/U57rFV3y3hrdPrdEV+G6qF7hi4ElSr0tWSa7+o5
qqBz3/DgllsRIOT+ETH53dKFsJf+lsgtDsrR8rfJEtnDuCyTr7fRsMUEKK7EvoptNrLSNWVUHlM3
k0cQcckuLbKXVNg5raehnzppznwAPeyVMgOiwrqGXRMyNzWhsmN1tRxMGUZvWbT8lH3zgcsm9g0u
fb+ouiRgdaoHtk75JDRiVG7BAmhcbP0ahaiYXTvrgkqupkdAjblJOHsuZd7FXrYsLMbV/DJWebfT
3DgHwswiYFJhASnb0F5h5h4QZ94tlZEE7ALuyLl0gnWUn6PZxxu5cLk6Bo84kLr47PKt7ujMjDsX
9uADctbMFzPzONuFjR4OufNDjWZAIrUrlkUZyCDNaQ9LB13GWuRnSz23R3KKjMQNIUAPs+WVdMNB
TE4pr4L16aRs91DANgBnb91Yo7+vYkrObhkOR9oYTA4swRMuWm1ClMY8IEGG7xui5HGpU+uB8Lbs
YtSgP9cYz9Aax80WeArpjVVrXM3bwsAt6QcFgjlPKjIPcYkXDypSDryG6W1iRhrwkMUbJl3Ai4xO
7tfQZe2uNPEXYpy+vQj8+3QZfuim4MBt7Ucq3YaEWX+4M0iXeBqGS8ZhvU81/pzIYuZTd+IVAUF8
8ymt+5U8W1+txYMzrf2b4lfbMI/iG9fN8KSRx7jJ+vgD/Q6kZiGfzTGxN0YUT89OZdv8FTCGZcY4
CfpSf6h7ew06WD1OP75WIZvEdCK1yWiHxBsRXm7YdoS+047F1o2N/mAOeX8/6GG/67KkfAY6Zm0I
vTF9I5IEIEL6K/2wmdSnNPVuPzqL9R6BHXnRaieCzlmRbsiyxMEiljPFQx7kd7RTWydmPLg0VEGQ
hQHH12p4aK1yfRzHEc8R4yfiEQYvRvZ4sVTTfRFaVp6ZRAl2+3b4DCSJd7eZIF1GJaPYBCIOWSU9
DWerf2edQ5eDm+rf2ofNe244636OUzuwYouBInvHShN+hd/ahL9Cjf7bV9NbrEXPJIMRpXET5sw5
E0BgPQ6yNDW9OhH/BZiK1bbpWB/SEg2bG7DsKtOp/af3zfhq6HQ7KR0u5O5l2NKcZMxquVg7R9Pv
aBAjYP6D7Q/ZBM8WnsnGtQdjG7moDuawjCB0KfPZGKxfXbopkn8yh2fTSn3DaMIHFyeU18nKeEip
x7xesbog7YGsHZNCBz0qFGYWFXvDqtnia2N6tcJp9AkHhJJRtOngjfDY39E/mUEy2i9Op8xHS9Tm
nm4LWY7KGk74mqvFkeE5TJs1WKYiJdolfEoAjZ7YFhYvvURPUS5OfjbUETlUC0hVS98I77D9urJJ
Gq3oeISDlIzVhP5oZZ+oZ5ngPIT9lQrAb3lbdebNCTiijJX/9JoWgYGOiBXipSm/RyO9C9cFfvE9
sdjQEnTzxGSGeGZKlegHVDx3JdPeHPbcbaPvXIblBXFjIFW7F+qZ5F0teU5bdnvyqTZOUjKAvEbx
0ZmvpNrxfl2bJMRW+9sIpAEN5d2ZuIuQ3BG3KGl8BDFF74KUJkvjQ96v+V4VP679QMPlJTo9Q3dm
AmmsNEH6qWfmWQ7bpOVuAW3Ed/ZV2g+V/mLRTZXXONl1NmM9eVgqsnzy32La50yfOs03OxZU1Xlh
nJQcjPn+tnQeWC/mY++nKL4ybri2/4OdRanw22kb2N7tcJ6LnwF3pBnerdG3UbRkVpF+42b3ZdwG
UfUciXetORt1epBsrJV4sBs34PI7V+FNXFNtaz5/0M4bkkJP+hDM3c/C5EJm6BvpqPTpdWEk1UXb
aURiQEsE6a1kpJ1PeyM9iuXkxCxaRU5m/V7PH8r6ueQFammxL07PhB+y59jnm9oi0dzxnd7ZVOPP
7btT8R/tJZGgeJ5X0jK20rlW7ZvOsRnV2TEzd5NxIsLnUOQwTmmfOR8G/TuNCYJEnmoAXF4A301P
YYSpaYDsO/9wDnkFBMWBIZyoj+3E9QMiP4M3oJevlTooZhBkW3pJOHmNdYwRGvHccJ1s+K2zOGiM
e42AW/ERVfe5cejjnxsDHtuRP0k+wItmkgJ1cYvb9uuD6cpkP7ggdDpJVvu3MJ6X+RVzlMd+oxOX
0NnVrLEQvmtocfpdinymkNve+MnZoxZcrlDJk1UjduxShXeJIPAKqVZ2cbjOFYFTotOboKLRBZGP
9KuotJa97She4lGWB8a6X2ZmZnfAMbf2SluVXSYCnB2S86jB+nZGCSXuHan5hUWcck6mLkcP6HN1
Ds3mFEOPNPJ9bpfeRGIaODbSFojegTuEapetUpFt7PlikQ0lOPjcl7Hh/HXZq+VMUENPjC8gxjds
hv2GojDNdgnb5Am/GUrW/RIlGByfZhZtxUURgzPT2svuPQX4DdSG/a5jXTJgSm4Gyqy/yvlFdx+b
cJeiv1zrPwaTO6191ddH032J2t2a/02kRLC5qhrjZkjf62OKGG13ix8xJYj55SNpXhIiGEd9H0bz
QU26n8GHaiq8tC4wfab11AysDg4LyhuB+s0lXqAtnzrjtbOoMrU9Je6hMm+ZF+R7JL+CsIKcrUrF
78SEwavH0ivUv1nx9aXnlW9rSA51xDBnCX1Z5kyStHuERRs4j7OE3+H+kKLHJXxvqx+0f36EOvZm
0jaYtK/mbgCSlXLoLmziDzcRpCCtLr64i0FhwrHIM0C3tNHycpt02uuI+gz+rueED5m8J5Zln1mf
JnL3pYQfjKwhqj+rMUKe9QxR8HYhzrfeX1ibXEMJUHsuoTFpTmFaGGhUnkmP1WkRSZool4sg9NHC
NDGHb9JFlhGHxxAqsh16ffJja2SeWFstPTVkfTkS8914bwDmG1s24WyKqFw5/ZsNue2nltirhczC
WG4i67WsSCjnE5npexAEVApsUsC2ky/sWUUd84476MICU2/kfPbmTYU632VLvym08F831huGyqRK
XdRy0Iq3YfqW+n4pdga1UwbR0v2q5D0WYT8BBpxZYEfVsaVBLOWuJMxpIlorM/AFP3C7JgAGpZ9P
mj/b3ytn7tR8t9mzLc90GZ6sP6LhAznZVqIaQMGA4vJuTRG37yft4sx7POe9w/twPxCkVbxr1Qfz
qk0taG7tL617im4paklQFDszfe3Gb7usdwsKW8QGyNtAlNIAIS8steEI9ZsjG7JH8SWie7sDIlod
WMzg83/q6rfFORXkMPzvYyaJhy6QH4yIcfxXy/tbvKGr7aV6zOc/th5V94O8dg9snMa58HTzp1jI
cnR3S3NOG65QTvEelrWNStFKd2vxPDjIYterkvfcbgFltQ/1IPxrmJX8QSImFfi3h50Tvabjg768
F2hDjP6kUWpFttuTvyUy5BkJJ5ICoZyiYNqSTtUfc1KWdnz7PVDRimB2S8WnxsrvJ3xTfPFxQBXj
q+lhnBAODkwHizvDZfaY4lJ7TSbSOuW3Pf92yE5SgOByhuG8EsjBV8LD4C/pr8bCwSGEqUdaPcVi
g4B0kdqOsSJRIm/IyrYqXO+IB9qts7qGxGaz0N4aGe515E65Gj4Wwwq66FA472wK6KjzoJBvcfir
7nrALnqx776cQ9NfVc3/cKJl9sZi17OKW8foMMUHRf5BDYk5Xs83Mc+4vFicqlnBmXE7IMRPwT1F
RDjornu7wDVGNlz16JCxUWd8yR8cYi7xgHDxyizfKAKWOVscA1/O+hHJp244p+4v+Qj5eIzmMzmD
nuovtzeNVTQv0cGl7jbvkvoxNNnES3tLSho/7bfKtwu1HkOSqfvnMgpjfcLV0/rtDWGdfKXZpUZ0
ABBhVdvBedPknWleF+PQdnS0+l7MdjBybVjO0dDYRHSBSO8U25FpfUCbiiz9bmkfl+nLNnhiPvLk
U4tJgXfQ0xPqU2uXodmw9t8C0PT18WOyT2t1D1iyYiNYx+cpIRXzi6GPVs57kKNF86xbKC+/dPuk
xGM4vZAyVEWHVQZtfCrAhq07XOy+KO5cRrLVdM3Te4HQNuk/86TnIThJ52WUu5lbLImwsLxI8zlK
74fxrEdEyCOT6t9TdQQWMawO9co2wbrKEwo99dE1SSKFFRSoUfI+vq/G1R229HMb2X9zH7HkBluo
uOV+Z5UFVnl2iC+WOQkJer5t4aTS7ov+Ic5ge5pgf1PhGXqgGswz6KJCLmf9Fh52KcjLiqrDYD+m
+nQezc9oCHe56TKkJmGsvaOv8ZXd0v2U3sjuYtZ32A2JVay3FOuUzUyt6QM0pROUTHMS3xFE4tlc
wE75iBcaAeoL+dicdulxhnKfd98JoumihMBeHgrjNx5trzHfUg4AU09xhqY+0+iCMn5mjRhNv8MS
b7Rkwdy7XNOugA/C+NbgmuPPN7pXEHddPR0G9x4/BSVBFKxkqi1UHLO9tQHA1urJVHmQTN3jEEH7
XwWnTLRpw49ZotmfXsL6kofS1xqCuphYrfJv7IrNGmOV+Qpj2CXIOlPOg4rZZattEv3aufJ+dbNz
X0fBJLixosILNXTSfOgTKcGuiUBRceIN5kuT8zRXOSD66FtY7KrS32Ys2UKg2EdHw41IOPxwHLG7
sdPmzIXRz6S55EeWiFpCAnptZkhp+zSO70Syqf4K0R7VBSd2GLTlj8VmHXQqu86/ytmqQeyMMASi
nNKPNwcCmoPR+Gma1gtdAgRvBJ+haA81s08db46HtLJztXctnQ9VORzQmNwm/NFfG5ItvTdQt2lO
4i0zF1n8vJhgdKt2y/zv3GNM3tmrRE3/VzvkbravvbJezaz5WnXl5aRRC+unKf5iaZ8kERcRUI4i
f5/ahD4dvRv7P5bM60jc332tcfHGr4n7EpvGdmjR9a7/ZgQh4XO5/LkNSWGYbYyPAULswG8c78V6
uMVsL/SKufqMSGBtN+mq70d7PA/qeWoClVCrAKZJNc9gF0zHo7c/ZE8OzZe0Hprq5hljS3NqqiA3
roMND/ggbYNMig0mjC2yCb+nRlRlshsI0JxQ9Zn6Q9+eBnFq2Yer+KewpD8zO+61g8mOtGaemxov
tn0ZNWOH6tPT6aVgT8BK5pvHrIIkwE9uHRnzm+F1tki7GIhTzR9m54dYsH8rwRiiEBBk7yrrGcWq
l1Qz459fzngR3rXaybAPRbobMgI++d3Yl8v10ZV/A2nMjP/zNijit8kOgY5yGuFCOmo8RawKyCs5
s3m25G8Z1chEn9mTJOjc0JeBcEnzP32+6M2zRKhano2UhxMHYaTfqRq91769pZ44p7qj95Hnsfiz
lNpEpJO0jK2SZzWwZyIYom7uQ/WSTdIfl7u+CdnzU5a9GUi+FoghNhN2mj4egC682MCVq/KpGF+1
5slpH6dlN7YPZEj6DIEZnh9lzv+hvm+7D5MORrinLtEP1X8kndlypEgWRL8IM4iAAF6T3FP7rnrB
VCqJfQuWAL5+Tva8jY21datKENzw634cTaNYmIBIIFblG22693N211oXsoL0pz+V/qVSHzlY93UZ
Il/R1UrbVgqXmMq71WEjTy5PorFWmCdT5jo7/50wn7bjMWlvc0ous4ZrLl/vuv4X0o9Bu/khcw5U
IEpBlztA6mTZdjlFjEl7HLO3qaE/y9asrb8z8xUO/AmxG1jyoxZ/Oz0dUrlspX2i6gEzF8/xGoyP
o0VNMMBW1eDUgK496HqX4itY6QBSHfELl3arwvx1cfQtdgF7abwh1HVGdIg3ZPze6AqJVk5qTNXF
OQ6R+K3gjiRhtBb1TdksbMqJP6L60OKSLTsx9eceqBd/H77m0lNc27L0gwQDMzrWb+x2uyom89+5
UZHYv4HGiyTmHWjszzAhO4QkW9P9PlX1AUfF2R+W40CxjH01NFEEhj9+AMxeCBuH9PrtxOJeQzkC
B84VLDzIfqAp/VoBMm272j12Cy+7v5hT0CQf49x8uK51DNdpFyj7pmmoSm3XCFFso5byAVlzJ6f5
jNT/6TEgqnA6G5k/UnK4NWbZZy3N4sJvQD4pqHr2aQism6pILqm09jV7/w1LjR9tqf1YzU/JYrPC
Z1NlRLR6/annrcnCgI+4/MTywixBRQ1fY73JCiuC4/OcSrl1tH1by+7PXARqJxpYAmEZnh0+uJi9
I3uUm86SuxWieQQHmnTf71I9Dv2zcidGZMzJIrze5soP9kIPJiv2zkxcwF/O65ocscE9lCELIhke
au2woqTzxulv64q9Xs16ftTHOY4fRDZBY4HFNq793bhWF1oWtgXrvNimRAmNmY7jS8ABvUnW+AEr
4e0M4qdOvHfRDpuJj+ZQCIJ+GHJEciGdRL1J/uoAzJrF+tqv/S7kn7GxRY5LEoVzTjNutemoXFyX
FWcOBTtJiLNiPViec9M31VH2vKd4KU2qIh34O3aWn50VHIvG3GpnjhrPvPZU2LHOpG95ucI0beeo
9PyEKPlupvHsFvGWIjQaIGn1hZzCted6rzUNs12POk+fT7A0WHjde3v8N8YeVBXrmPE9SW1v57Fr
prQOrcjeY2d/tDw+wYq3d1jWS1oyvRdE4AblPEh72qn/CpiA+bn9FltZlKb62PUDhVPDYbRnCocw
2rLao4/25Itmq0j/yeL6/vCz82HGz/wT0lhnHP/cO+sWhtOdapjYJmGeJ0SkwW/3iYUmZ6P8zN68
LdHikaZ+7CV8ymAZRd5E1zkz3I9u+H0HmIk8PlF4azuB20wyQlK7TAG3S3kv+FhsNbg+zJCfClNu
Q12ebLsm3Jkfurn+ZJ1cUlqeJvxprL3WbGSuZkNRQ9qnbGfrmxlGYLxnX+zuRvL4aZ5Aum+oO4v5
GijupUJllyIwNAklh3iaqSkPLexE3a6c20uTcJYH66uL5XUaGIg7qP2U0rEFm66VxCFqoG3rC86i
U7EA0CXJF4cpFxK66Jv1hGdo5FpHZ66Sz9TeYZ+a7+l4Kjc5GYRKJ+8dDy8VCTBxxsda+gD83Krd
W07+LIe3YuKW1xOWdxTBQP46OTK69tkbis98UZgAqZT36uNcJVRFMFmNLWMdeVCcjzVus2o7s1uK
nfJGsxRrB45kph8ej5zvRze29wt2yT7lpXDqKMD/gHOVNDcW8JVTPs5oKeNNaDsGDC44nk7PdTxs
8rjd1g1LbeINVMrhhYRa3/AhAnqG3xqJvt2lOjgKBFZAjrt8mnfF4G9EIQ80RGyFV98xZp4J+XLT
YigerCiBqBUIQu1akRciaOmTgcxq9DCXIlDWBLgM8ibySkJZQ3cO82nTXO9sKbXFldMfXaZePVa/
1EdQLyfXD8ewdZuW24mb4Yos2/rYnQP4vViMgwF+d82JqcgP1WOBsicI+UGTvxVhgMG2Q11pLj0X
wr4pI8cye06Gk8RPt/R6KzDlhaZ8a8f8PM65HWGUvV/TmDI2t3pqPPyJ2Ce4GZJey936oyeRxn2N
dYvEDJs79m03IZkH/KB0svCPDGxpGcmuPdjpgWjWzuQsgFd+iwijZJS2cTxHQMn2MvY3owqwEVCi
WCpiZPTzGjzhPsJ80Uo0E+Ko/D4XzE2Zyc0Gixe/nGvv+hrvWsBd5WqqSFkeukZeban/OLTa5rNL
eigNtni1omS+3te7SNb1jR0QMnY4WZq+xqYk6OBW/yTRkmgp3Ch12fzbAZZpPqU2lX6lIsXf9z8N
g3jLz2uthl9oe5mV3sWrvZPIe60jbx0WAB2ZjU0ywRNNtLjU7voic3nE1n2gc+UZ0ucjy+Hblr+c
aVaH0drNYYMmmptjSpd0MqgDiaktWbId+7lHe2BUZR0ZkA4Ez/HoV9ZnazCHBiwAHXvlwkEMQ6Us
kMMtbbmRywyXjtZTKLm+mfo0MLFTXklxpDeDdKVuvtcknYV/COe/12jN1PJHI/3QY86l6XuqtoMi
7MD/68BdyAZGYTdZMb273wv4Lpz2Xzx7HLBEh11sx4M/fJR4HGWZ3xsEumFO2Q3XhLySS6a7A1l+
Fj1DpObi3nWbkzMSiWumg1D5E9Fv9FCWtOzvT7YSJ8cNfzuV0c1bEL5J6+cG6uh10y7tEE2Gl2IO
h9PI1ryK3YfGGbak5/kp+4p2UXyGkgPJ8z8WCyF+6P07Zo9Pg4kwiq3usRznmeUQ/8JasF4K34s2
vllHImpmwE+ZJi9hPd8O5Uh6ENe/14K+HZdr+mhqDkjMrDUyooJ0zGY5KwY+Di7hRBzX14WKBUaA
lONsGipfl0+RU2MdTLh5YC8wbduEFLJyZIQe7DNNH6wC4hYag4eRW7Nn3aXDTBkYlrWYS6oI1+PV
tLn4/S2d0gewRhd/XMYji7Z/wSz3XpbfzKiMJE92baLe7WTaj7F274xpkA8D6BZNyJ0m2PqslmNF
5c8EK9Pvgm1yvTpWC3d5cqk21wml+7uujLmBOzeyzX4bGfyEwXqrYX+21Nm5bs9cWJ+NLnZUgkaz
SM9eUh6vNhhm3u0SYEW7ikBoSgohxhEazWReN9JLaBhFgG8svtgBQi4CZXL9GFpCkIvHZaYXXEe0
YndFyihHn16uQGhUXbLD27CfBRXdLY2RbO/3U8n6tSdLXs+6ObmpGwlgCt3sMXS7yCvQElaJJj5M
B7+scVeOeM3z2q12I2yYJ2shmp8TpbtrWgVnFFgz1yT7MeQFbctKU1gbXNdEk3h0gqYN9pSUDocq
S4l0Usv7nffBX1vb4Z3tdewgHOBkb6tkjSW8m77Pff3aYP94h6JTHgzRra3xRjzRCpuQhHd6jH1q
aDZdU9BtL8v7RuH/wkAEh/YQp0l9445AAokwWNx2vI9xcrsLpTHfa9GPB/KFGXnxWtGRpAtKCdP4
Hvg1Gc9kTXmmZSpw4iHkCUAVdvDWtlp8OEsSPAh3qYponLU4uGjakRVQl+rUKA7FFOfnSXjnNgSG
4Wqy1Kswzn/VlkcCLtVtBwvk0K+sKAX5yyP72GHXFT7WpR633qyIFQ/kIfEQ1cTgvaK/rcQPNH78
tTn1MDLwxRd9odi1JszwSTuw68uT+NxnXOqrYpzJo4aC1RNB6icsaemJxl9sSyLOOtTYLn9pKmQ6
RSY83WYh0jHdBWBdBBGdxxwARwC9JDEPps38b1V5QEqWEcUzoGK2mCg6djw3poSotzBgm+WZ3f8+
SejJ9BcfuENPS9FASQmC1GSq78BZ1z1s8mprl4A7SCR9jbNlEtxRPbrOBGaA+OQ2Lz1M70xTPSfn
kj7669D8FuvA9TZrai6grlAh7msfxAhxYbG8FLgldma0n6vZ/GttnZ9rz7mtvDI+uMHEjhzmyDuI
Gz61Q0DG2IOt8hBmrX/wnCHcr9o4H+yfwxdsyfMb5BeQ9tRY8D4s00X3etondBpd7FCNr0Mv2AKH
1XriCkmWB2PWI4+J+1DDH9g1tuj+2ZgkD906T8earSmsRJXxmuQxmx2dSKZzI61/vqrLk1MQxB0z
rhRECf574mtIFJxoRd6RWe5s/nut+S5sKCjhDLpYLvI5Czpx8AwWEsaWtrDO2FVsdOkerdpLKs4n
Bz0YKbB8Izt7NXyutbcPsyq7wRgjtjT3jOeWMCqjWD3Mp0lU+D7UOL5O80QaIwyQ/+yweaWNkMl0
sjieC+Is9qbMXX1wczLvuBd7F0+INxya64anNaH/N8x0ubuGvqAATB1hxAIgquqZyMrWm9EwEobp
LA0ih7JUtFpOnhqU1TP/CU4mwfK7savxTox2wtk5X9fQKiFZh6Zw6KfsByJ1hqfZoAjVRUhAoWP1
lXYV/2ttKYAsG34aR/YBUFjaTstq4Wvbw3hYUpy2AUpono/LvUW9WYZ2fh4zc585lMu5GRDu3Geo
8MP22DbFt4zXl6qYya7cTpl6CFLIcKQxAXGE84LXD2/NMdENp7hon3NGKMqKUk5RWtTNvRd79WMx
y4BvEZUJXEbd+ETV6ZUm4Xiv1jwiaFJAuvdi/qaLOCQP0qvlYfAreruaKcCoi7qwnQVNwyG315HR
96NYnIaMpZhO5hV4QDrt+dH1KevXjjcf6ZVhcGy2FeVf1MqWyT8ZJn8YTdZbZ66bjxJNyF1ek7JF
6443KTiNGJwB6fIkIm3K2VbF8a+2u/LJHoP4Z1iUk7APj7OTHwf3MZ+/Z2NcfXEtjIWVRYcY1LeQ
o+R6XpSrs5u9LOrjwyKZZt2A8Gmp++nkuQ5L/YRq8S0DT+5FdmpCBwjzqMZdr0swBuRc26MkRBQB
yEVdXZKF5Uje2ZrwLSprPgvcjmhWNO4l6Z5fa3KyKBmnKopvsswdHsDVcryLgeaA74lLwk2pPyr9
sSc0sjVxTdbXxT8sGM3WIGY3O0FjthTtXsVgMS+rbv2wVjbdrrEkz4T3Z5l5WgaR7SYISrhhua9A
cMZDklo42TXqViv7P+YKJKlU00edduNDb2kX3Sfv9uPSgw3pgphpwzgVUzfGqyFziKxUJVMdwQnm
czJ9IMdtOFZprIjhYvnhzbeLPb5Y3qGxIkHEmnujRcZ3iEZc3NAUPkOex6B5ZS0llv+1EnfYlvZI
B3hBDQcDXIhAFZMDGYeyjtpsgU50NQbGIXgV3HZd1Kc6wbegHhPiIkmUttglRj3EG3StvKGYKo71
dlrb29YMPza83ulJMZDhQIjzB21keeq1y46IhJKLiE5zWtbPYOStMH5NLGF+Kz7lYMCk+Eub4T9k
rHDXmorrFdN+EYUxm78wmc6T/xcXL/6CqhMtzANhYbIFUMwXvXqvO088km4YP4AAkby9WuZNIP4M
Q5PLXVYah8FvgEaWQDo7sTQYTsGK48YF3frQXf2PuUCk8rnb7PyhqPZlwleYVBYhZbcPH7pS4GXs
nUtZzP09GYEWl2XWIdooi4RNW34Ea/mdWEH7xc11xJ2UFC3vP5PJpCmRjVgOkOEP8rS4BVSg2cq2
AVn6vrhvV/Ubj9l1tvXmb2y+/9oFG9Tc+fehsubbOI1J89JH2kW+3U3DDsqdm8BmUD0PCBkrZCqE
/XlW1415aNlH2eTOVzzHtCGqBKz0ElYPBCi9m2oE3rAxoUnZgRJsfquww+7I+6Md0GBs3YoUC2Rg
qM0ePJ8VMVmJKLfhFdw0SuXhY5aE7Ktdyg+XRCHyW+xJFFyWZA4/uwHnJqAKtfe87D5B2e5GJ0rE
RzxwlUBoiZuU9QBVpD+UYj5pzzx17ohA2E4P0lg3tS66tzj2cmwPHaLAOMkXifmaLUg//atEb7M3
dl/NQHF17VdvdA+kt26ajK8edxDu8TNirSSgTsn049I2TwSrXsqA9JRLYJLvOMfpZu269yGf1V2V
M/25yoJklAHVKdzGfHYSg+o3YZyXlXxgdW+35VuXXENii89KqzaWQ5UIg9GVklRF3biyHAj4ZASo
E5tqGn7Luvqx3bxGkMIipDzW0B0MKl6YPBmnqJUWHAabxzQ+OBn1t5TAurj56XjamIHs9MRMGnWd
VR9UNv4RUwXZvC+C22VIrkULIQYGNwfcplPEw4UbUgSoC2paL8VxlA3e/WwKG2c755V02LO6DkD9
vP+lHrzalQXTTbnivS5X/ztDjdvXTfbZtjVxkoXLT1ta6yaH0RKNi98hIKzsOwKQF7t6SavvtrKr
LxBpVz93gTK5czVbMz/x8eArt+XgFgsbSDn67ZMjcoebvZ12K3y1/AVJg1snnzEsCT1ttlmTTt3R
MqG37EdduDR/BrNzohzR8PbHDn5DvcQAdRK84m/cP9RJty1wicHBPahMEew9COOIE7YN4ZEy3Acn
MeN3yatd7KzAejeL+lsVbHvhxtV7WNvQovzJ+5lkOTZRLcy9mfrpjX8LBmjV45HK0itJAP4qV8T+
hRXui01AclvGlk8cSQz7rmSVz9idknCw32RKUckR84hL92fwMwV8Jbjs+Lup4va87+AxnaS3Ev8t
g6W67xf0t84Pe/4hj9uTZDdOuUt+mxb946oJ9zHMCSazonMfK/iBrFwXm10pw9OmqEfS/6QxWEHx
O6Glsdpm/eCjoXSvizLBo0U5yX5Kp+oSq1HsmGw6tE7A8oEHQn/ju2lIoWyof4orlw3rCRPj5FsP
I0ipf7Cx5pvBdaeLFL0+JXMQb5F+kCnDwT8qd3W3VmUP3EXs8YZXrIlKl2cNLJY5KoxJt1OoulMW
ZMGp1JSuBm5OdNUMDbKZ47LomOt7bThaqgmBDalSXkVjAkcaJAlynoXN83pwxFMyfUC0UVHhj95d
U4vus7D7/tzpsHjs5zy+FXLK322f7lphrDEyRbbsp6Vg7wTS6uyzz2A6HN2U/Ilezq5nf1PWjHFH
Bhu7ga1e5aF1mgibH91EjDsPdSzKfdkekUgwLAib4zzgR4tTKc6mztTXaHdOtHiZ2QpAB1vbyl+L
/1u7sAgSYiC6Rx/GuJszC40tdOK9Mzk/6zh8qIXIvZ3by58A6eYiZ7LbbOKbM/z74nm18dTZ5Tzf
YOhWQ0Qyhb1zX72sXgYARqFRuhY2Mkvlf1tXMyYxeW36cHB//cHjnWSWjmg0X56IcIloZlG1IWfm
bFjmo7FW5yxcrgwhq43mIrs61qeSw3816a7H/w/rh/lsiEkO9Unr7IM5pB/UZrU69ksLHQENy8PX
UnnDjrcf2kfc+hftO+LXCOLN/TxyORoya91nDOH/CoBMD0to41hLO+4AsHtuxtl5oJj5B1hZv9Hp
wIaKQTdkcigUqLWpjvezn7isITrrufULb1uombRMLGvqyLAzvBShjj/U2KZvTBzhR9+4K7LttPLO
kWnee4vjp/zFTP6brtz80BCwIfhHshhhqGve027o2dwVRdSDLt2Pk6N+lf3gYXNcyZY+dSUAyX2V
sC1swwTmJjSqc9Mi5Vq+NmQwmcAhrJUfrunARjRkKdAbl+ydQp+FSwnZSNqeRzrqV2SdK2D1oqwa
cSXF7sQMzt0bAeVcW/UnwL1iS33uS9lb705I/Qoe6+kGeJV+xRLd37GZlqQRE6Qsp4gvIeE+MoRd
8o2WQ0W9TWQlaGNNj0ub3FaVHbx0ZY/NrTRoLav2bnjSWvgW8qfstEeYYKyOaeWu4uKJpBn+zb6l
sl2TB/3N6CcOirvILhoT1xkkiDlUkzL4mnLwNgORUr+koVbnC5qTvYiJ4ZdEUxyF3LnlsYayS9q7
KnB0oLRM5V5XnLc7z52Du6TPDeK0Iy+dSwByqeLluOKNf3bZmmLB78s9MymVLgQQbpxiZbGZq2Yr
QsuhDSGEflpm6a5cW2u7+r7x0Zhs7O96aeXGDxSYpsL2sNwuwfuQocYXQibFtpbrm1wlSyQgUhLJ
NE7wfi5Yktq4LY6D43wVKR+qpV3YPvTdsrL8zFv9sRbZiLFeNNgHqjmlOLQdYTj5jnwIHD0hvAv3
LqVK+DG2gTHNEzaZeWQfB91r3VVprw+5Sa7/hfDVH8rhr3DQ3PqegIDAd7ZlaVBFw+iGu2otyn9U
7eqbos1jOHJxaVTUS3aB2lfO/eq2AdFu7e3bIQ92Jfe4c9WmA9s/llK9qpkUUse7o08nfOxsb2S2
H2DiW2h2BsPeksFBnddyfQXJ2xzXxjgPjrRUFAb58EBSu963YoVh1DtUSHIrjVrlxn/LiekDrZLZ
YZX2gSQsBo6e0z7LM/BbNZ65GJjhoQwaBxI66joJcjxbVO1R6eMxwPXmy+R9e5/XlfcNRQCIm4ec
X8F5XPmR2fatc2cd0p53VTE+bEnxT1s1O9Xt2i6YF2TB4wTSkCbrCb5MAdR+Xy9ORpQ9ibeDr5JX
mbOR4/thyTdbWxUx9sG6oa2VMZ+vxAHZrjnMvV3ts7l2HngLrhsolM0qRRWFgkZbwVSF0IPGP2MX
BxuLENoBSbfcOXaWvs/+Yp8re9Qv1cgTguuiwmKpaNi2LPakpWtbODjTFgYqLOQAxgmgWZZiRa3/
OGnW/TMLsCD0+JFmdyruuqRq7+pp/raVSu6YKiqeK1zNoaai3qi1PoaqNQ9rW6sLuWDAeawht2rw
4MzIpCZISFZuCjjhW83Oo5k66p8T9nNhhviVDRRBl01PTqcDBIytbzV4kgEpAymmCLkm5wPXYZ/0
vGwOsv11p86IWSTXB5gzbFkQNQbiNutHkYzua58yuJmUiEY9DQrgYxDuS8+tjjYK1ibPlneYbmji
3JABcygbAYMGla3vivZ1ngs+UowtLITAwBCnnw8u8MTfFCvZpmxMfLQrYqRehQ9vAvLBIoD7jZMB
1XdVYRDAw2zPdkweRs62Kxupub+eWxuf+OWm5su7qylTIIXcgKsa9Z/Fxp2befFdrAi1x0udbzWw
Kdwr6W/G6LpRzvyxTBiMtY7lMTXlK1PTEAW29VxKBrhNZdzufVQlth/HODdjoX9cejggJhC2v/UF
adlgsao7IcmDDvSK3vtw7D+6tkSpdiVGudZh3ZVmP9UasCSmSO6tJRO5FZRknMBJWackdntiyymb
INuFouf71Rl4H0aSdE3E9RPHt8qbA/svV1lkJWnhVpkHKXYWz0eUKga4znXUIWi4EBvpTG9JXsd3
QT/qmyarpx0XJJx9psqeWW6QI9c4hDO4xelmJR+1WXX2N6yy5jI1urxgzeBHh6NkwNZglW7Gwbkp
ixa9JRjASMkEliHTgVs+QyGTx3GtnUe2QXi8+xpH2kRYAdfO9feQODmDyDp4PbprJ/94xq7veOYA
L6TpDyQNzGuZbO79WGKPyBrK7LJskNteoqGifEDbGyq+lq0lNoFbM6nDlI6DSu5m0tiHqaNhKuk0
u1a/QWAXdRfx26VMbOwlfEYhLquNy0am+I/xcGIHGxpiF1iUNjMkrYNYh6cSTQWJpHqeR/ehHJN2
ZzeJOQD7tL/8q6m8uUYMeXsYIV1PY9L17Fs1WX+d0uh91rtzt5ncVu/y3JnOYeEbOPn5F2nrOOLb
i5tXBAR6k87eh2G3XNLVRWaYABfBm5v23Shsbl/Qcf0x/QJxU+0TLBYAz4r5pqkbLhpDiKnJ4iqw
Td2Wud7GTREqUR2ytfd3yVLqYY81jQX1Gs6RVBaXSIGHK9Az68x5uISEZZebYKmhesVumF6P/uIh
Rff/m3jrK8oVQbDeCHVpm0ZQo1cOMM5ZoWLwZ/PWH8Uw6B+nH9LHTAXBQ5ziJtbULd3TmXblU8Wa
c7IscuTyfGkarOv4dkkgkaxJr+byAb/HPzbH3l1cz+m9E5ANrBGWQZrA4xJt+WOnbFlRsQn3sdtm
TZ6Qt6xW962j+u2Ywi85kJEl4q8SG/oIdbemBYmqkut8x5B+sASJoN5Bw8U/q7auTL4Md/ajO7Xm
MYWVtM012Qhr7LLIcCpHxRyqy1TTGeXP9XtC8ew+CUn8FktjSAulwW5wFvmiGyrPB8Nc5VhDuReL
udox+bVWbvOZJwHG4MDieZ54paTT/+N2y2J1FeRq8pWkKbySZzENIe+2fQ0m4MXn/QBaZPqJHAdj
j+eiIpcx0NNqkANgD68PTx7iOs7RygfslLAgeZEE5Kddv2bLB9mOPgp7Es9ZHU6bWF3B5c7CdUYH
+Cpky5BjyoKxcTD5OZTzErn1+Fx3CFBjaVsb31hsg4FGHYU/BTfGJRewcZuOfVzX9Dw0eSJmltza
VsulygTo2GnOX+K2+scBDNC8VtfVUJM/jUs8P3vV2HAq5QQ5Ax+XuErFxwJ97cadl4IZH79PyOA+
oZdnr3WXA+tf8XPE/pzuUxtV31Wxjc9jlc0BPwJDfhD+JH71NXDb5C/FyQ4r9QmXdu6oNDQ+c16r
F54PEHh8+jIMAgiP9msClQL7GjZfG3Y2aZs12cqZJdQmZ9mwTbo1Q1y25ICq2lVOZEv+yobVF89E
PJ0nWeWYPyT/njz7g3YQcquupm1pYiaCmQQQSlF8XIkV4PvFRTe3KHhWzOIjn1jr2jEHdplZx2rU
6Z/SUqwPUMuOwpr1OSz9ZovnAi91DdjxXFbOwGfVGmZ+NYy0VBYUN5R64lKZem/PX1K6X7zwhzpc
zOBdEl5Kqblz884AEW9XruCZhZIbllQE6Bg8eBITWUXSnpZLOXUg9bMmOTjcwfbLMiFfzskVCAJv
gpVy3oHnTvqdK/vmkAe592ykKp+XLIGs4Lf5FVghN15P5DIxrHxGJhRf+P0+1eJzojfvfoEtC0nb
IXscu3y3pLs37ikWP5BCp609jQr0nkqc52RO+zcnKHBlEupBRO8HJKSeP1VvYYOwh1GftWvlL27A
jCwGqVBMxnGnayxmTVYOnzNYyadmSMB38v3+CjKiq8XELRFgOEBSg0OgcHsBW3cBbx1g9asnJQ8s
BRiMNSRJED8zS8B8foQe7Zwt5Q1fced5V77YrB8mBzCIFRR95JTtP1QG+TONDsc5a7idEjnX5wCG
w2oVWDjID5CGcdUm7rgnO2NafamykLvRzMNHPXKpgEbCjG2Cb0fyxRjTWO4ZIXC5BJ5Gq+/n8THt
/OzSjKimDna1WU7XWIs0KaeOU3wGLPW5u+NXGJbOeujSoLovA9U9CgQtFFUUYem4pHzUihNzXhQG
+SKjhAF4PlEQ49f7QGYTCLthpNXC+NvUFutd6DFKkBhE72Gvgq1pNwOd2XV5m21HiibKfP7BYV4f
A2vw98SKlwMUQn2cOuoEbBxaX6UwZsV87fbHhhNj664956k7FzcL6WTssA7FvDlo+rijg6ss0TIl
Do9bsTCOZ4YUDnwqTr/G+WH0YUjzyutnWOtzbzFQrFTN7WBG0qbZU9b4FAf4b+GspQ8OgXOw/DDb
TqPMg8Pom4ogu+oOcbcOkDj85UtTDLEnLs95ARSQ4584K9uC4Y1SCUBabqXYBlzzJYwHR4d908s8
YB+3jb3ezt1AWSjtqAfArzCBbT6/xhHWnQjcac/VSxyNHtK/detYJxnnRbQ289/Jo4RvaKrstwa6
h+dx7vdObtq9oYx27yF2QbNK5N5ZMeyyKebOSBfA3qWTA2cqvrS0cXr3UC7IjXkmDjNk7s0iyWlP
icf2J4+H3Sp7H48ppRnNMKkP3Rqkuuthu5DrO03Siokio4Fvsln/KSw3+OMumpVio9rmBABYb5Xw
+H0AEUiSz2rEfYhzrt6xhoiPfk7uJqY7ZVfTrgwowreORZrkuywZLQ7XpN7JBWtyJ4LfAeEkKq4g
MIQe2D1pAdDEAaYzrB2aIeAN/ifSAivP3npK7Ma9XLuAn2boVSAXgJIQPsGrMHrOKS5Y5Bklgkc5
TPTtBOqTyULcUAVgXRRcQYYUCFORhKy8JSz8w5ruaqFSvh9ltg95qW8o7iiKEQBkEean0sPBXUJQ
UyEkZhQAUOvlh19bcBibuKX6i/RNGq7OxSra9t0bYc4oQme7kcfpXjICnXNoAJFWuFLKPE9ufdZS
N4ZHn4/UYPA+kAioi3VbTQ3cwNT7y35IPhA//8bwhzRH2fFhMmrYdolUh5Dr35kCCucSiKXf8/1t
D+XK4ZfrOiTzWRlgUW62z4o+/GQlN2+4R9qbrsL6Gyo6K+ol76NMI5nwAEawy9BLKvyULeiQDSuY
/C/iK0AkggC3jIg8j9ImeUb3dTQ3Db5La0LYD2r3Osn5LyACSEcADQI8B/6QYEt6DaYv6SFVhmbH
vG6iXFnffOQzF7gYB5PJV3efx35yg9MVL+CKTGrRJrvVTuPuhV29o3Uluw5NMVomYTFwWtkFES/d
LZbPwFS19u+ahq+a2MurKi1eqbj2wkd/nO1b8sV6H5YZMxVxNwL1ko5ewMUQLfD0UUUWbPWKsSat
Zu+YCOwlCUgFDeTDZxF7xxYyeHcS2NHcSqaLsHk6/kfamSy3jWVp+FU6at2IwIyLRW84ShQlkZIl
Wd4gbNnGPM94+v7g6q6kIAYRtmuRi1QlDu987zn/MKRDtvKCAU0vD8ZgIrsPSJJcDXjowdrKqdfh
GModrI9IfsFhVKUk2oYx7GquBuTwSklelxGKwJ4lt8tUTuRrcr3IU0R+diNb7ENLe/Tb0dreupdk
UEEVGSFkwCDxhKm1jbNsuC8H03lQolLeo709LH2F9IBt+umVTSXjCqgtCgcK15lNrCIW0PnJc5lQ
L2fD9a41NBQtQP49l+YMVctFJypr1eJOs9aS3H/Rkx4PEPKEYDZJ5e+EZGgvQJyMTTneKpqmybaV
Sv6ZTJh+M0AlvwoQ49rEHTha328Q3mgBDyNbkD6HvpU8SAacW57MPZgt8t9hlH2y+07dsEsgBEcB
5qoKZesYeVK6Ac5hPQPqRNEjEhSkQChQ8UwVqKvUabqoRlk+reuNHCLpsegol67EWBwyB1sbEHIN
gS8nSg7Uo7RJO4uKswEw6WhqKEtPehijWhF5xZMUd8hjUSq8QyuaLq6y+IiMO+ocOhKS5ZCVK8do
M7TAZTLwYRHtnSgbPqVcwPaYUh9aVCtWQVL/YFPhiWy7NfdB5OEdPE1QFuGWawD3WZhcFPHKINGM
ABs5CTwzqqi5zpAJ3DsxWZsiJydJZwI67jQFJHElb1HX/uwJjoVFUnuIHYMBc6Imk1eWEf5E9DNl
uiJRAFE0B6EEgBd9DuXYue1XiCVfSnQurtvB658r0uUryrLNpndRr/OTyuZG4Jm3FNbSbek0PE1g
SiOqgFOOi//RL1AWDGlE2WxyFkvUZexFGFJbjDMzXWqlmaMzzBFU4O3+hrd2vM+FTwmx4T4ry4N3
y5su53UC7u0hE2G8FY2tr5ye9NCIyYHs22CzFcXRPXC/dtmyt3FjBvrTpKJDn5NcZpn4QMJTx9p3
agZhNtwP+bGUET9Byl9+NbLa+Oaro5CWBTfIRH1lGaB5eqs4rbU067DfJINjboRsFy9BW5JPsHge
Y9ksk53xuj2Ic+WNHQDSaRBZ2M+E2HDwNrhFwpHDVHVLqDqUoqPEjvfgR2NuVim3jzyT3ooROZzm
yOgkgPy2uHdbNxT7wrXaaeWb49XedylFizIIHX+j5H6DQeMoeRk2IKIBvyFrrZHOarL62Qfj9SJz
aQOHC9nUashYLWwHL6Igq70n6sIO1/IofGhxFjnaSNKDtO8rpKtaLMaMnJKBDvSGfwTPraXpVwYI
ieu8Jl+5DEnWgISPIuCwPnr5+zxMclImeXzNbjU8qVom7VRK+Nsor9liuKwoNTcnwDG8DgML3p0j
f0Ww5qWU3WONlDuS/uSXIvspa59Si7yeQhLnPu8sceOCNwenAaCOAqzHdEnTt0DponXohimeydZI
IMcB8MEeUvlajWt8FMjVbjU19D+pIyNMthRvT74s/BFr1KNlgGR3cgrWtFDqbm1XXXTDWyM9DF2s
byRc0DaotOBNYIbPvqTl6bK8ClJsXdCLs0nTCrLrGKOsDBcF5atYrDXwjvq1F99CX0WXpHYoiGSV
CsUjIA8hkP0ZFVKqZ78ZVTYEGqdFG4MuAepJFQA4X6f5w1K1inTNbuKvK5wiCIHRRcu7ddVjv8l8
0Aqg9qkzvDlppDMDRmxH4uc7t3QDkK4SCu0y/w6FZP1oDINGfbZLV7Ze2VuhMVxmgSCB7CDwhdjP
M+ll+SueRsaVGaQPcl7mG9K9/8bQwdXGd3yhdDYWR2H3KlqR3UJz8t443bpbUCEAd1AFhTxqwKiq
MQpA6KmOD+SE+5cmZT+gEJtetZH1lOddsSgsPtIozps2KGqO3w3PO3SnwRHo/UvPM3yhxYO/RbNP
jOJtcOg0dazxVEwZFttNUNMXaMPjvAIZpeZRoqNoOFqtkIrKblww9Qvf5J5lV966Rp44gT/bqqM7
TIXir2177bKyDk3o5U+pjjDP6Gbk3thdqO9A9WUrs++pgMpaf5sHseAAr8SdkpArw9wv2rq1zaxp
LBtoEHV4yoIYb/R2sc/JPB8oaviIwybfwPa4a4Sj3YPp5cpV1yAlF1BIBF+kxjvhunBwYzXdNhpC
c05duPddbr4hT5/slLSB4Ku1ApV9Z1j0PN3ucJhifwZTzp7Bi13pUufBNMFKulZGZiVB2TGkokku
pKB6xLvn0FlwDHyF/IPWIkdUBZm4K5qSc9TWx3sa3I+gk0MyhwxdL0NiCkPsFJjx0hr/SP/KF0Cs
eL6po95zclWzJhG7ZcNqKxsHUx82CvoZ5YPRC8ynODVvJRf7JUCNEnQcJDN5uPocqSL75o436CTP
mx9Cbeq32KzdTYTjFzpzKLJ4ktNsSWAmj3LTu1jD6BUFLpRngwCojqXJPSlrVAgdwCY3lQXvGntR
vCVUBAb0nkaqRXVTWvAFDFvvn0srV0kwOvoOWA78cFN5FWhKBAEpJ7QPKwMlN1zHkdS0twbQiTvE
vHyIWWA6sLdrV/h41aAwMtJpEXhiCUa14kAyE1GGuULidChAoeRT2ZGMZ6Ki7zJQ+RtTa+zrPB6y
raQApqkHqbhi9XGrLkm2V4Hlr1w1FjcRyNgV1zu2pKr+nAEvvCoB0DzkYiiZWxgpoqQQbMhHt9cI
frJmrZJ7ey+LJ0eRH6zIaFdB2uv7wTI+q42BnHzE8VolFClAXoqHGlLdPqw49NKK+ZEbILQjqfau
qK4ECDfgltHbmGUXOXAsiqssErKmXL4kDQFb6k63v8DNbajBwEFwm7cNrOyyL3s2/TK9UWzYAloN
Z5QVWlOhTpIr1LVk0N91QFnUyL9yceW6AyoVTZgwqtkHdbm6Rm2LiYtGkAR0iTds/E3XCxnlQC+/
MgLJv2Veadd4tA2ISQ0WZEKvxJ4vTb5zF4Ila1XZK6ZIsIcbqbYWCi9UoIsqdJMCKAh5PV7plqaw
YQI56sICTlIIeUYCg/6gsbjYBxV9ZQ4wVxq9gGrlO+VLURTlUS7xdnRzEW7dvsPK3NONFUjdr4AA
KAsiurlPOXzWZuWiup5RcNZhaS/B91hXUYCYgFbb7Pi9+qXurHxfUsWHaEQJqFSAMEdAuxcNzkWr
Vmm/dk0ob2Hci42I9foHrkXmTrEDqke2/IZcX7wp0F19sFv7q2cJwG0FGQQKaN8B+iprqjc8VP0I
w2wJtTeRtcBC9BorrcYk9yenW0PnqqbABUesxnA2Vg8rUMfBa6W7Etx5G1eutFNTVnymxVe1pLkH
1ajiB513I+jxqiNxT4p6x6R6yyvqFFmc8oAQHqeR08jrVpWBlpaKvLAsKVl1EHlxKkmQKuQet+wG
iJkgA9N17XL8VQ4VJwz6PChyfrftJE+FCERChmxOX2GZhR6ibVjVLsDzYsVQ8BT35H4touSnioPi
Cp2n6FvVk+g2rFr6mmP0RbJBq2Ah6g85N8w7CmzoUMlO94Vr3ytoM5OkK7QYbFC7VVGTOGobYApB
kH6ncSzptIPqMRqOpAHVKJF55a6LdH1RFnlx9Nh2rrwMvUxwf1QoqKuqCTR20Dg4q1DIUKHEhUZw
Z2ATvVJiSLS6zwvK6uwaqr7TO9cq7iZcsqweeDEHmzwgP1Nj+wFoCmRTaRXDzrYb1I49Eb5UDplr
oVJ0KEOOBkNu6UMyYcsqlSRyb0WBUn5RAtFpX7GbJLUcRhYCIzI6/jBJui69okwjLcMQCmSjaP0a
TDWnpgyZQm7xHBoS2JM2lk+rqqm0rRqWMNSLHncEao038E/ugzAUTyCCgmWe5NYWmAvyTih7LEn3
e/AHas5/APeQZmSAx5ZU7o3KzCk6gLWhTKDz0Kj7zF2Lxvrp2nXjUiHtuvG5LyFlBWMKFo2xStte
J/nrAFlGE7ehnmr29c4EsO5yCwzcEAh/Hhb4zOKIwbWuKpUXkEcv+R7nyJqiP0Y+JeLgwBZso6HU
aqDGKI0ZP98uw9e2BqOlmhJq50gZgl1zjV2ZuWRUAGx8N9uu/uma6BfqCP1KUfZDkJjdAsPBGLsX
/fjr4p+lEuurRqOY76msboQi0BQcJUxlNuClL5Dwjj10f+RPORqai7SgQikivV3lphxuC2C51zo3
KwwSubotSo5beG9WeFVg94S6KSJnvoC3Utsq6sChWewpYg3PJsYIj/x/cS6oPGkd17601muvh8oH
FglEovxdqkFikpDLv4em5vNSCFXeqDldo436B3oDk9/UBOd8ohk3lgmEr4TDcs2rtIFnEJTXYDjQ
sYK4slMp2aEZolkIhATGTlVCH0fQbqPlUJEzqqMI1jeNpD5TwoYaqaskJU3L3OkON0pOCHhNiuau
s7gvbpEPN9bFEOcIROAPYBU+tDa2ubjTUAYy+IhTcJHM0lH/gwQ1CDTfX+pFjXSNaQDldA1pK5TG
34KeoYgA1Z1ij9a8lrpef1KR6UJblczSMdfAl+FzbCyHzEFyWWP6FT5aLrhMPgsK4RvLubchNHCt
Gy1J5AGUay6BoDF4f+5JDqJADDsM4OdYKU1q/YvL9eBznlAQG5pI3rdeYhy8mGSsBO7+Qc4ySGqd
bcOwB9UKHrIgH29Q06XuDfUK4LdlKMqN2cKYRKX8dahHxKSKKq3swybn/Vivq8p/1TkJF1FDooK0
ur5lvpOM01sdIRrgaj464Fv07ABIyEiyjeqsksS1I5BtSq0KtCOub/atgQUJcJiueOYFrGwbqOGQ
oYXj7HJFYakEDRdhJeiuVM4swLBSd2eR2ZavuhwYMk5joZUd0w4WrwOCii2I/JiqFmIhooj1lgmG
Lca4x7cNFPCNJH4BUv5sVSa7TBPjaOxjJGza4AOQ7AXsxKO3REvWDFdD3KMohg3xws4hxvYeG7jU
IVNW8UOXQS4ZDwOYKCB5fvGCNYy6FVnUPoaeYXKQMO1KlRoqxbOBMjJKMsJX9RtVBdDOca0AVNFq
qqlksXTdylF7S9LtUGkCS8wKg01BacB1AEtdNhw/a9CuCaHDN9Ut/vev/8revj743Gz/51/Kf4N0
wzTZR7UYcTRkCs2X3/28oamarRoahR9DlSd+5rXu6jy0+/QIC/qTO2TLVOm/XA7xwQGeny4LW9eF
SuoY2NT7FmRypFIaSiWEtr6G/Qprb6pBYX/zd1HU91H03BjCkWJ1bG3xyIpJH02PfCuQNmnPrVrb
XA53blgYEOSEVWFruq69DxfKvL0138qPnAGcpr0zYwA/9/3x7yfDDpE/VnLZzo/5F4omGO383c8f
zedPPp+ROoQmzc/X+7UVbVNndfn7ytj+FO3LNLn+/j//EqpsMNwn/TNOipMAkH0tWGBOjgTuQTzb
ytFtEBgDzgejdInGGKoVJWjal0F6uBx5ruMm66UC8MgOr+dHyUCidZXVMy2b+75437Asi1vPlA0G
BtgjvG/vLwfefv/9Hq0RSR4YmWSAmv1A0uOv+seQ33/fsrmbpBXfdyn8KjpU2u3lAOPU+TjyFuZZ
6FooZBrfByipAme1CZdciMccBCBqXOXb5RDjGF4IoUzaQPYbY6jURStJ79bAIRZ1ze1GvEhgDxMe
E5ejzTRImexfApQQ0HiWIrwVQOpteV3oM5NqLoT6vs9SLbK1flztYBsSWNvg34aZEOfn7X+G5deC
PVmQ6Fm5Cpi9/AiAMW0WFAou99Lc98e/n3zfQVo8AWWUH1vumBDKHy9/fq6Hxr+ffF6ReL2EA0OO
3pBfUyAEsfaXLZhsWVgIRqYfifxYcNtjd5oZgPE//zBphW5YNhcvYeiTz2ccwlQey+LYxSj1c0kO
gmXDM8Lpj5e76uxInASa7ICilGLgdEVxtKmg4T2PxNLlAGfHQuAaDnpe594/Oftii7qpUgbIfI/y
w9zlzfw+tm7/LshkPmEd2Zkmvt5H00ctdzBgGVvU5ZLd5TBntxJbFwL0uKqZxmRx1/HQ4ImosVtt
QQ8C/j5oPQqXh8tRzo69LYigINEhK5MhMZpSEhgLcdwirufcaBhSrszPl2OcG3ZNVTVLt3n8GvYk
BoZmVeVoTXGUEN8TmwwW4t8FmJx8JuXPYjAJYJfLOv/i58VMgHO9pMuKLquaqtCEaQvQ9KUHh+wY
fy2x9uu2JG2zdH+5Fecmr64IQ6gKzBcx7SYnqhxkYqvsaNZ7KfrcFXeVMnMVHTtiutJ11dChRmtC
MbXJXiXsSLhNHAKI6HB2sPO9JIs7A63p0HV3MCkGTLC6ZKbzzg3/adDJ9kKSuMnJqWWkpt4Wqv3t
cq+dHZqTJk2GpqfO1cZNlB3Jb5vuteOTKFtV9f0fRNG5NlDMoWpnTTaWxBUBN1M3P5I48u+F96aH
nwd15iQ521EmNRobY3DNFJMVr8okujOw4kcz3MGlN2cG/+z8Ovm8+v6gGkTZ9HARGXyK4oF65LBC
Q+lyP52dYKZpjrOYN7s+uWINcZYGqt5lR5dyXzfgUaQghDjWkENyaleG9kdd9p940zsjKFAz6kPi
RVxL4uGxB/5wuUW/rmwf1ozNqFumPu6RkzVjVTGa1LWTHgsLxMfWA5krNgisUUWGZxl/Q8bocsSz
43QScLJefC+NzbggIHqV+G548jJOry6HOLtobGqVtsH5ok0fvoZRYJydEALLSqVDpTX/nhvWwrq+
HObsbDgJM5lxLHtjsGLCoJOAP9sWJX4ERnotWDUUrVwCX443rvXpUBmyIuuGwThZ6mT25eglQLb0
smOZHELne+ysQ2ufI2DfzPTfuZV6EkibXPOpoEGPEQQSP/10r+l3l9txbgYYMmkJxSARKttjv55c
KWWgXgpWgHxew7gNODE+IzMtmITQZbQqdE3olqGxSs1pdsUyTEMudTs7CLiIDR6xSVVti8Cf2Q8m
I/LvMDrkanJEwrLNyYg0oAyFHvqj9Cx8rZqd86jbO2bfUrc+Xe60yZz+FcogyrhGdUuZhrJMBzC3
EeWHHjvshYqSduJJoFjsay9yZy6yk4n971iaogLVZK82tMmhw7/H8IIywMGhUIcSYLx2Y+xJN81w
L/yZo2cy1/4vllC4GeiYWE+Pnh6sdqO7YX4Q1ZMMWdaYSxidGyOD68D/Bxh/wMlsG7xAleCW54cO
IVHR3CjBqy7jCPED/7fLQzQXabKVUtVIZQdl6wN35naFRY2LNW99PXQzU+FsHIONjRluqyyj9y3K
HSjv0Dnzg6sBn6la+cqPIMy5yWHQ1Rt78GbinZ160MgVrjlC54r4Ph4QfeQ9G9rloQghv+EEiFra
N8V9u9x9H2YdBa7xPaAqOrrUXEPfh8krHKIMaGWHQcHOG2saecC4IXpEe2zrRdJNAHfmckRQ43zz
ZEvVZWJaQld5UZEitQ3tfUwcbnvctLzoQLlO2SiFqaCsCawpNa0YtVHMBcEhQy2vka13Rgo7kv3p
i4id5galx2Al1YO98zRIexTAhlWjQxPFha5ESD0KNiqKb8tCbvgrWBGzSywIotFL6LbVGlFH2Pau
aKAUStpK1gL1scksFwYMKonCKdp1A9N6J3Ko9JYDPwxEjbLtzYbkfOUle9JV0lr1/fqugkXzGsmA
qIMU5kKFvLnHRAelUIJuLgUqftFj2u2VNnwoUuv6BTV5z7wWVr6MHiQKYe3RlNRrKFsRTDJM87Kh
ifFdkNFKaGOQaCpVNh8FkFHUM8JzhN/bdW6w8nESo/aVQmUvqcQHWQ/MQo3wm4nBHlqS0HCsiftl
M7RPCF9jm55r8IrQSNuUzVDTohGyX8HQzk1d36qB+ylMBnMDkV4s0wqFwAz52KWsuD+gE3fjKzRa
wwZNqEZr6GiPOLYK1YGNhGvhgso/20ctBavSA6jXa/iJZBmPpc6MKfPK9o/U51Wex5QgtY6Kfil0
77oNkBkvYCiutFBDW81BHcyPFBQxWxTN5RHW7qmIsnYGzhty03hbKfcNpEDwusrqAe4rgoWgi1N1
GYLDoU5RO58Ny/B2dUxBpqjtegNPVbrncYq7OoIKL3AAMFGWsKbcImFQrOXObG7s0stYWibIRKDJ
V0FPuVfmGICPHQX+ocy1t74z5NeRoXidBwGUoBaVwk6Bg355Vegf9hfBc5ltX5Y1VoY5PZ8HYBZO
ozTJAUL3Hkk55BjtY0Y9zjD3hmFAcJCOmandWMEdLEa0CLeVUz30+RYsJu4+0Tr2kUeGQWVJzm1c
gKlFnScHHo4eOlMIKTJYUy1o+dCUcVN6rePvrSID34IczfaS7DKqxzUwOEm5dcM7tzXY4Mj4Op/c
vAHsf69CZUf40Yfwk+nGA1bBM11wtgdMrAWpnPBSkSc3uwRBhWIIuuRQZt95fS9jaqvOAHzpTkK7
/3J3f7iqjL19EmtyPlkVaDXFapODW+8Rj8AGd+kDq74cZPzIZJ97F2Syt3oSmB/oxzTIeLGix9J6
/bvvj0fIySErg/lmm+P7sZfj+/TVnjvz5howjthJANOLS0fFQ/jgsSkNi9nqwoczbjIK40Fx8n1D
D3XXQunw0KE03aDZsDKLTxhUXu6mubGe3BejpDOLGjbnAbP0ZYbpVCLLq1L69ldRpln6LMFKOJZo
S4hiWf7QICWlz9zaZrprmprXKqM1AeQmh/wn7MMw3SMGh7vn5XbMBZmsQmGFKRVSxhxQrg/PyL+H
DGjKf9lbkyvAECclDtF1ckBCB5y1ni6AiF9uiDIz7spk3HM7rg0vkJNDAAF+HepSguAfOHIAHxre
A2WDj4DaLWJLjqHtSsZKrjh80wTp2KQE4BXGb4onPtudNbcxjJE/bAy2SS1aVsnMKZN5n6AKHekm
D8o8trCSO2hwAjv9lftF4+tLGwy+1s5kfs92BuR49lWZHMr0+trXQ6aWbpgcTGddj/aa2+jHTH+P
YzZplcqN35JVMgAfc41Njl2yijvRwerza1HdqJjluHvsNWCNXqF9tCmLz0bx1AbIwN2YXT3zwD23
WckghKi/G1gnT7POqWiTrinV+OBYhxr1jZEzcrmFcxEmw1aHnUc2dYgPkQaTaAlB7u++P5mw3PMc
+Dh8X8ZQbMCGUUm3lyOcW9wnfaROcgydAJVaaXJ8cNWdZ3Px8kAHyjgNguq7HOncfDuNNHm+lECJ
gNIzGp40rFMVBX8o53A9Z7rsfINIOVic55YiJidUIIvcgJcbH+oS6OTRNa5wAIEfcLkxZ6PogEZs
xbKpXE0aI9cYzkmuhTsJSDk1RU/hIZW/1/3D5TBn5xdJJnVM1RuWqb4/Dnu4Eig/2rzFsGdC2mKm
r85+ng2A1x7gcV0f/35y2mIRUpaDldFX7mOQ3HE2zwQ4N+anV9jJYMh6qxS2U3FdsLetWPfcpYuZ
CXw2hEn/6JR+eD5OlggUZUwK0W04tB4uduCdcIr7g5mrWDyKZXZm7UMeBptWkVk21wUXB9v4mGmv
hTqTNT83EqchJhtJV8m9RFWfjvJXiAS7yp8MBDPV4Iltyx/SOzGGEeg9uckhA/3eOsiqw25X0t8E
V4zveCAPPOUF1URBJvv9hKpyvQ4tKUgOvvDWWXetmcnMwlPPrbzTEJMlUdYup2ftJwdyb3CtC7O/
FiAU0Zit6pXX8jDU+uSpTVgv1TDKbJhdfGX0bYl8ArhF0QcC0KT3xQoxpB4M0kN5SfI7iwAkotuQ
Lfu889fkI8y11dboSQinX1kw68H48VZyFOs364ofOm08RU9WYYdOvU/05JCiudOW93X5e6Xk/wtA
Vm+sLFjyFJFiNWHUwYyKD4HxtepDHHKuZTWaGZizM1j8J8j0ttvkMrqSA0EGJVQWpoTshQup+Pf3
Q0RbTFOWhcxCnOwnSVFzn0i9hIxos7iXESK+/P3xv59cWJi//3x/sgwDBwJnVnIn4nXsJttObByo
sTvl9XKY8331T5jJniXjm5iOiPxDHX9zgr1h/7z8fWVcBBfaISaneoIBU96Dg6A+kd74sQMFboDk
HzzEuYLJBwwpR92FDjBXdeiAK5MH09P15R9xdmP+py+n90tLw5DOyRzuRvm9icR/7zy1xhw26WxP
2sjDAznTKf2PP+Jk7TiuNBS9mSQHA86lTiJCM+aq8mfbcRJi3JBOQuhRCAK2KZKDTHKr62qo+jv2
uJmZNxdlMrOtALkzrJuTg42EZYGuXuPbW7fbXB6Tue6azG/V7Q1H9TK6a1hxcWmDmfV5dnM+6avJ
xLaHoipRQEsOSfcSYrnbQOFLP4XezPqZCTOtxyYCXldr0YyQVFCHZ/zgYg+ofuu0P3hB4Bjx/9Nr
io6hnoEEmk57Cs1hNPx9Pkhvl4dkZuCNyXnmO3h+lwgeHwoMVZuQ6yqS73Egfg/28e8z4OSBqb2f
xTFhkAXhgamkt5jOYSz2SfGPl5tyflj+ecSOs+9kpSCcV+E7kCeHBjWzoLqVJNSAo36tIzlzOdL5
efxPpMmy9yvTzXroaAdneA1k6aXCBe0vQ4yNPWmMa9lIA9SESHucnND1f0DS7epyM86P/T9P8MnY
w4zwy15h0ZfxuvuOLyYCQpcjnBsSEB26rI1qFmKKlEAFDY1XlQkcKluoyQvVv7OTtRsZM711Po4p
NOTjbUpHk+0rs1vXNhNBS6ia1DCEKuifab/P/Bkk2bmRV+V/Ak12sBzF4drITHYweV9Y5TLBqvBy
l81FmOxhCB0hI5wSwTZ2Xc/T8Q9W4kkLpi9up5BbNVH5fmW9yeqLlt8Uc8CBsROmx/9piMk1XPWV
OKMYxfJINw1QUTW39yX7fS298spEJf77H3SZwrPCAHpnYHnwfq0M1C4ai9rcoWlQvYFgksxQKM7d
y7i+yootuJ59QMbZTSWhmxSnh0QpFqmxbbyvXhOuavvbPNz5bOdR01XRLyF1ZE52yrZFRSwweFCq
1k1QrkYr16/uVvuqqn8ylU8CjRPxZIfR/AA2mEogMfqEgGNaXx6Vsw0xFeAdhqZg9TTZJKnO5ION
iRSKu+hPaAjzZ4ck+YZSzVJqryTv+XK4s+vGpDaskHGzgXy8bw4161BJkc2gPL3I3CcrmplkZ+fA
yfcnkyyMYds5yXifpHIlYRu47OxNmN9ju3O5IeMP/bB6TgJN9jK9xiDEN2hI6veL1H2QUWVLvZnM
/VyQyT6m+thiaBZBir54apryLkJ1WFHmHkzjZvWhLRYylwaQQtX+cD9WU1nJtZjcfR9sQsqs6Xd5
iDc5+k6eHS9LI1mj5zizg549DE6CTkbKM4OiUJsxs2wfPLjgPYpSWrIytHL1ByMFBFBTuPor/PP9
lCtg7jrNOMMr5c4oKQpu/XpmkZ5ti03CxCaHTUJjMhk6vUqrTFbiQ0JhwLH3RY5eSHwvxKfLTTm7
ek7iTOaDbQbclNI+PmTS8iXMZjrq/NdNxcJ8i6UpJmtzZCLVwkUEJMuVfaf3nyTRz1yVz05o+58Q
k0FvfWtQcq/i/f9Z9R6Nah+YM0MxF2EyFIhRwHHLiBC6x9g4NPVeODNpuPMhaAWgK43i+2RCIdjm
IwnfxIfG/iYjrdNs/erlTwb6nxDjUJ3s+riBpI6ktPEBicgQ85JmJtlzbsVrLAfZtAEBUE56/30J
XXRTuNxb+0q+xo9nAXVnZSvPvfEzbZ+8/M6ASH25SefWyGnISa+RQpaqQOWF7Lv5XoH6HgMS6YSy
K7rg6XKocwPEbRaoEOtRM6bZXhc7z8ayBi5nPtCS/KtWYg75mxS3X28lzSDbq6LqzsY5uQEKrcR9
BdfXgwBUKmfmtSuSP0lcaFTFgMMpMnmLyWQ23boOIyePDuFCHbazaLtzCx59aMvm18MlmO77Vdyo
PJK8+GDYn4z6Xp1Z7Oc+P2ZcFBU0msWF7P0ka2LRNHXCOsElDUpjOFc3mPv+ZDORugxlRZfd0Ig2
IsGqeua5Mv0+pFWTeyoUCMvUoLBOFgm3SKVEW6a69ZC4tsS3FCf3yxN1uiamESZrQgu6VihZV92G
7ZWc3ZkoFO5DY3s5iHKmHTy2uNoxCKrFbfX9OHSS3WPi61e3SHHcq5m76R33k6Il2yj8GruPwgtw
lh8z18jRSs+G9grcC/lX/D5nfsjYYaf3DJo7kl0pLyiUkdQpfD3ySxSGLFHfOrl9jGX7K8I8GHj5
DhLhYbCVVfO60/UrlFG3Vi5/07wQid7BrGcyENPN79fPoJSt8eKwICVPel2Udg6Eh5+hIHNlWyi3
l7q3qvr2qcvwHddDyv7CQABFG4S7utwHv5JB7/vA1k3dtgG56jY4/slguHhDG0Kri9tB13ltY3+3
Q2bythiw3rZ8Z4sv23MGr/4268udExhfCq35obvFd6XDuhJmMZR/51EWmG06aizfOfhebJAEjPAT
aB+iTFExlEeRxK+Qx/Sla88YFl7XbZBk22n2cMdxtrRKZxXVPnWKLkEqAmtDp6sWeo9g6ZCmCyxD
f6A3tjcaJVjVPiojwsU+ITO2PkDLJqT0VObuBtuWa9h6d4ZcP8YqFhmSFX1DZjCc6bKP05fLCDcr
ILQjjW6KpLdrZ9AwqStuy+fY3WnuDMJhsgbhYIOnADpt4rxuftzHEbe0amDN6VEZ9r14xpvWDPEG
x3L48siPe/XJwP+Kw80QDLAC84yT8P0q9L1iMPrYTo5ZcI9OoJ65K9hOy9p/zbO5bPRkhn+INbkn
FriK+tjJJMe+e03cn7aGNA5K8wpSt1GMx8sNbiyXW3euFwWbJHs9z0hVGwfx5MJCRa8JcyxMjthm
VejfpXcoUWFscDnK5LE6tkuXEUeAIEg+jEX0PkqtoLRu+FJy1LUdVQJKcOXn3r6K1Ku8/X451K9n
wWS83sWatMitjAj4ALGokqwjTPfq4YiDNb5BP3DmWtYSCq/oCrffbfuxC1E2LWcaO5n3/24sRAWN
UqwCG3ZyvLlOGtv49aBpsbPQcEquLjfwzIhxh/nn85P5aGtZWWh9ON5d9n6OiuFWcnfZb17HPzRi
MhPFmKoRLVHyeOd6q0G/rvWvv90QThQmHxum9rG2H3UoWmIWkBy/RemXxkWzzkahaHU5yLRYNjaE
rMW4CY2E3g850sA1er3E9PUYfrUWP9AP862DiHZwh2ppp9d32Bp49vPloGe2jNOY0woGVgoaYFaR
HC23XmMbFWb22kVWMUofHfv3HjXT9k2LGIFjq4PmsT0JxEjb0OI4yJdK//kPWoRSMQcgKWDZmEyH
ZLBQJDVYVKr9XMYrVEKlxl7WBl4Nw7fLoX7dJiYLGEiMRjmDuWGzt7/fLHAEs1q5okXITFk30THc
aBvzp1GtouWnXP9kaM66qZ8847rDdsjH2bXTMVy9t9NbFHZ8B9G/+6i/D7rrfI6J9GFlW6psyUyj
Ebr98QHZRXklSeCoHqA8fy7UJ1zjfl5u/FyE8e8n23H1nwhaekzsw19+fdKzDcK22LHz+wsFM45w
JSG6dPn3f9icJj00/v3k9xeOia4rj5YHC3HedIH9SmTczF0slLNRSBWr5ri9Irf1PkqjYM8ZlJH2
gAwhtiBGcqU6zdpsMIqr2zdJxWjHLY9qF31RUNbujPwRGdKDG0RbU6CC18Soq6GOtr3c9o9jZ+Jv
LFOJ4aDjATvZmMPU6RRZzrzH2n4xzadg5r4z9/lJo/UhrMIW2eTHwlyb8ab+3VML/BkXAEXWeBmT
6Z/cb/PQz3DCMBA6Ha7qbht0MzPjzM/n+zDSqSDxIJg+if0EbUVSI84DkrO8+cQf/HzVNHkvoQ0B
mEt9PyXwbFIySy6th6K8LW5Sb2aXPffrdR4/+OOSdPlAmwp1LXCVvnMeanfXb4ru98cWECt7HvQ8
nZ1vkpNQstTIAilyH00txa48Xfz2wgdmKFQBXk5j89Im39c8Hc8WyZIefAkJ0/RTLs3kpc71z0kA
XX7f/XjGK31SCEwbkGJ0t0k6c00dd6Z3ZwKzk+zjSAK1wAd9SNS6SFVpVeo+2jXcXzweF73xBxMU
Zw7zf0n7sua4caTbX8QI7ssryVq0WLZElby8MD63be4LCC4gf/091MSMWSAvEaWe6IfpUDSzEkgk
ErmcM/fPwcPbs4oL11XLdTqhPUh6odEv55OKx9W+e1g7LYzhapgrncNtVeanZQ2pbaUR0NIBPNAY
obaBZ+rZubHVEO7nWgp3DhRpbNpG05IgKQ/tCJhJgRYbG32lBRfJAyMLNIA9vt82d21yB4TU/VUS
fZ/bBfxyhLaJngTjmxUfbSLw0RubgOvCQZVRRxVLtjknmhh22AKMH5N6pY82hvwBLywpEeRLVuEf
TFRzACVtomtVhaBrS6KkyYGKDyFy12IW7RKWj+AkaQD0cmNf0bzbOBE6ToaF6ukqU1ckXW2BgIUG
hf2EdyLoAnRHUMpaPUk5EfOKLo4FqeIUXp3QIAPZ05GVAMW2o5F8Avai/MXJuoBSI3k19R6pzrBA
q+a+PWyJx/sAreUYktOR17sWD6z0GHyUagNQalAZNlNTeaYUGU+1arWf09roTmizSEGNIRt3FFG3
oJy/YY7onP4rntO+jOVJ1iWlCY6Efcukb/vKzdbGebW5LxuT5kBrAfgLd5gMwowRZFVNwJS3ZgpI
640KKK36O8fuDlJ0ty9tw4fO1SEM/TpIkK6AjWzwhoBvwG6CLsdsO/DKifFbq0Wp7w3jB+CQgTt+
DoOQMbvesLwtQdRaGU0A2tmwT3xW/B4G4jrdAfCs+wptbY6B2Q+8E1D4WveLJgQjKANrArB4vjRm
dD8YmuBe21ozFAYBew64PxSOuB1qyoRNNgqeAZh9+pfQiVX02rQSEGclWXDFbRmDNQ9KI7GPpC+f
7Y0AIyynWtUGIGSqXEv7BlK484CpIdDgRH5uKZ9ZWAruPD7F/O5AgGSnIu57d4jcboH5tQMpE4QW
wNx368E8xoDIzv9ManyMIL/v+q9D2n0ZwBLYOwelTs6Fox9Ja73s7+XWQi9+CN9g3JKhiYEY2wZt
0rlm/zwCxa0iX/eFbDmTpRA+xu3Q/VunTRt0rT9Jn7Px3rCAIA/ydTlIYxCICc73loHi0Yzz5uCt
ovB1miTLjKweoZQM9ommfUYHsuCqEUng/JNVYoZYBzVx0BDAM0+GAeLqUHDM3teed1OwfqSOMUoy
F4GvjzQy7fKgGyMNqPQFlBAVyCwS5YtDvqMWcdbDMwVLqALqrg9s1kLqfF4WF09o0aLEdBQNcgai
r/6u1N/C4V6e7rIBENVd7hKwI+yLfJ+oXGmKznMEBig/YhiEkwnKL4cmcRuUOfVl5a4Yvsfhlzo8
kQjM23d9AgoX6TeIwwS6bm7jQu7894WuUTKOSh0lkBvrn4Eb/jUsRanlzQOGqp4tA/YBRF7cSY8x
6T9IdUgDDe8X81MRg+fpKFi+eXlWyzcvno1qlY3W2ms1QhtkaQk8SoAKJTC9HS91nk36Re0eUarz
FPqnsoBo8VnqL3H9VNyM+opIBbB9IE9CvQGDgfMKLBexkJyJaDgLI/NlsKfeOK737iuX3+fOmp2O
A6gt8X0wHoHCQe8Ej8CtC2D5fe6YgWwhyzNQHQfdiMw1CAIrn+gRcYmlYDh+5hCK8zEOpAkw1/sb
t2V+S8ncUdPjgYCRC5pV0wQn0rtFdbcvYV4b3jKwMXj3ICtuAzPqem+UEZSuRVHDMsyzY77ZFCHO
c6L82pey1gPzL3jBoeKO6Nvi80KA6gbQaKrTQDlKGjhX1cHfF7A+RLMAB0X9/1zSnIlNVqSDNa2H
AAY6gZMqNy7i3g/ImJNaoJZBuLYa2xswzqPGEQ2G8kSyQ66eBhEe2Xo3oAYeKQg68a5e9Y05EQt7
XYKICnh3rS9HuA0PWSaInTZ3YyGFOy8FiLOaTpeaoNC/pdpnpzjsL9T6NocWqMci1HxfKW4zOqYh
fK4NXBDkG6p0iF5OINsAj9xjQc8jebIVUbi0tf1zZAaAKCyezftQlEOA46baNBjBHidpRwC3IFoX
XOkCIQ6XSlF6jdExt2gQ158n4+T0PlVe9ldu7WnwXIQBAAMIb2Bknq5PY5imBID/OO8J8vjtwWg8
4N3oqT/EflILvNq2On9lcb5FZnacN02BCKU9WSoKScfUFpzK+edeO5drdTjnkqYym0C6idsTSEAp
AB86C4UkQ3XVFvywjehJuhElXMkzuR1iwPCJwLndBnH0Mo+qJdK9XEcuVfzWPluwRCl/IOyeKYID
tXVsF9vGtyCkIWH4H8JJTXnss89q5OvOCXOR+8YhkqJeG0dvdA3YjiAF0R5Lv0fpY9y84C7alyIw
C74Pu27VpHMiSIklULT4QJ0CgtK+iC3/s1yu+e+LeICZBNyUI8zCBtfo4FJVoILo+7OKi+83HWun
kBKowL6yEByJgo7Ize/PjQdo9kdugN/uqtIrGQ2FbTAQEIpWTxP99YEFAs4dEmEoTMh8wUJKwSo/
EA3Zo/RrfEzrtw98HoA4wLfDcDuCTm59mJx2/aDQQGeuRjxV4MQ2l2fx+fnvi+XXUfa0J4bPy6p0
QCayK477v3/zIIDTCpVu3JarBzkIt7QRzHlNYKXVfTm9Ncg9Idtw6MCdvS9p04HNGXoM1+Apzr8T
O1smEqhqEVYM4BIxo6NiYpqnUVkBDDgQteXTeV/gxpNuThhCLQzVA36Av8myNkW629SboM+Nu1Ef
vHTs/cg5adZ9Zn0aCqxoLwFaSiB3c0lR3kDudX6K8I1kFriNoi5ENm/IGlCC2q7eP5UFxlYE4eaW
d5lLg0jCGqhl8ZYdDWmCudECScsML309PCSZepcxXSBmywSBGYPelrmxYFUzk2wAoZWW1gaA6XE8
YxpOeTI5HzCOpRD12s5rXcJ8TK63AUFSEFAuI2b8Kfle9ce6EYQe694Z5JGXsvgjawGZrUktyAJW
Qfg6oAHUSI6jXLqSHMgWBr7OLf49l91+Cv2kEFxw2+vpoNFqzuitaoRqj9pqj9p0YICOZ6LdJ/D1
ft+3/C0RQA4BZYsBbFQU869XU0MnY6bRoguQ1nMxaC6aXdyy8OX3578vvFIMsD6d6vi+pcVebk4g
l32yukMpgsHcsnD0os3jEYD3WCVzc4J2TLWougCA0+cJLK/FhFdpNxz3l2tTHaD7zKjlsoMH3LU6
8khtsAWWUMdU3cg8OqOnqi5Fjm5fzkZECj+EuoyFu05ZQUT2A9OiKJZZUOm1Z4IsfVLuBnJnJU9q
4xNRTLphBOhHxPsQiWoVYTwXMEpo303roh0DM/oF7Mjy1sYmC8VIoPoZM/gS0kj8KQLdWm/EFoPj
9vvhOBV37QSCcMGSvafduLAXYpD0mGfZ5gGg670p5M7KpX7CmkmNq0UXoIuDiftFyp516wlgTEYV
e+i6c+vUAqJm5ZeN7OngoKJPJnAYQUm1v4UbpoJWdH3OliNiwYjC9c+pdLkySZuMQVecwCOXDWix
uE9/7AvZ3LmFEN4eM71XBjkd4aAK91JNH3h8XynBrWnSI+1iROUYgMhtiDxUR7T8tK+CaJ046wB9
X2uAehIqpP/MLbqPkuEloM7elyJaqPnvCz+UMmmciIndiOmZIV9Ln/e/L9KC86N6y5SoBW56kHb3
IO4K+0+T8+hYh38nZf4VCy3A7K1haCcbg8R4MGPJMwCZWjj3uqj2sr1aOK3zXA3I3jhtKrUPRzmu
xgBoqApgM25vHINHAMLQf7/P6YGeBiUBXtkYKNORaec0FzwVNm6Dq+/zD/rcLtB00IxBNB1CBchY
wGQ97m/FpggD/SNA5kcTDz8AqtlRkQOhlwUmuA/rA9iuTEWw25u7sBDBrRLRQD1PAbocFM2TOXgT
edlXQfR9bpXiRsuMeIAKTudZvY9zt//9rSVCH6sGhgdFw5XMfV9mqBX2rToFhvmSyv+MNWCHU0Ej
0vwN3ukb8/UyT32iKsmt0QiK2ZIltRygqdWV1CACKn6ani3rPulvxBOBE7cUY6blA7g71OHT+Qqt
ATE8tDKeJQ9UljxwPwi81NY7BA9Ea0YlN3Eh8zMCjTyxKsIbJYj06jTilJeZIrtGq3ngcP5spdNJ
UulPcJDfT6mooW4r5oBeGCHAJBVws+btXDiX1jCACovuhsChc5e2nd6rIDDRjw74V28mvMNSgioB
kSFoBeZ5hWtZRTKMEzKuatDpst+hV7FJ/X3jmzeeN4ylBM4w6NT2IZCt1WAY/OgpPbI/UfEB+0ZN
H3D/sDzYOXdzDWNZgJxeVwK58AGtWmbnNBI8ELeOqI0HKUpwKFLhSXy9TlYY6mwy4imoVMktMtS+
LYESmxJgyyh3g8Nmxe8gpVIdT0BMC1o7ceM2dX/t78OWE0D1yUDiAGEQtLjWYFRyrQUB94gh2fSg
FJ/CVDpIIgiILSWWQua/L0w3ATm5rrT1GAAaO9RcVT3sKyH6PrcNbT5OKXGghBadQJLODH//+1vG
uvz9nLHmoxoaaYn7ysHzCIN0oHN9bo3iUGsCd7mtCBq+UI3EM4ZvutPUMCRD1o9BloLQUKU42ber
guQc+gYVBWWtVSYFMRazBm0YkIbKjkolf9KAW5Yz44DWFMHzeOt5jgmdefJt5lhbpU+KItZyQyND
wEJa+rLDFLeqBh2IHLZ8KNUi8bRepZ4lNe2R6LXz3FFGXoFGIp0Z8uHe2MusF7jwja28+k3cVo6g
AEmlFr+JlInXFr966YWoT7YseFNt3RRXcrjLNWFSAQjvZgiAd+Cy7FlOL9EM2VV/IfZzLx2G9qKb
omam9fTIDDQ6s46gHxShIX9HGApyryDK7oNM013LQUmxATGAD4Lcmp2sCGD9Kfimy1d9AohULVja
jbteRRkQGUgwjuJHcK5EcvLBkWyrCxTn/1Ilw0T0J/CNl9VDaAiKNJubiMkOlGYRVyC8uPYnlGUh
Bh7KPpjUP7lNgQkPlI9xJhu4uZ8OSJuYXkcPKS4rPPmvBaU5nTpD6fpgAJ9A4cYiVJQN74sGW1xP
NjoG12kRSyOSXTE2BF3TeQiZT5PSeI0mKmdviTFgDYgekH5ZhQ6yNhYV0QkLksIvEtDCvygiViqR
CO5cNU2SYXoIIpgDyF5PUgBLJ7AvkQjuSIEMY6RsgghNOo7JAwbhFJEJb/hfpEHgFeeEL7gOuP2O
i6kaHUgJwIkr+7Z0+2W+/Py701jcg7FqlbWs4fPDm60/tdntz6qrz3PZBt1sCxbCh+IuP6TSQwn6
0kEQ8GydvMUCvTughQZyFfUY+MQeRG9N604V4LXcUjQwI9gF/nhPU1uC+aJhQWeBEiKF0/q9f5+L
BMx/X2iRKDHtrfk86OyH9DMv/3zg83PTPFJ26O/hf3/c1rpNK5xqYPXkHUY5wRP/7yRwCqg6iWRa
QkJSe+qdJgId2lwfa35n4IkzJx2v16cYVb2cYjoE9UQ8OSk8Ua1q66pAJ+x/BVjcOSN23ts66GwC
23rKc4+h+yWaCn/GS7YFDeHvq829NN6pzjEmBBpk9GVfKwNy+8mZ2rEL8iZQjEPU32npxalPvfrY
WtqhVU9RQjAjfRgwfJtab/s7tfFqmwMgOF8wja4xQupIK6tGTUig5qPr9MQd8s6b3SSgzesIWQPR
3m0sLTKa8GA2+n7Ay8R5SXNMW/zBqQOlqFwanvX4k9QwtyExqFVEg9LzPnFreyVs1n5xkIithSCj
tOtAx7u+Ku/77ijR5yj/lcUXC0AcJtMELnRrPZfqcZaTI8Tp4iSsg7DMv9EWDihWjy0d7zHV7xJp
BIDJEOxv4cZpQP5o7uYHqgQekpwBJcBxcJis1EGpuuOvSvD1DY969XXurGm9pJadha/3n3P2Nlp3
SnZyysu+Cls9IFdStOuNooNT6o0GKeN4HjLgkyZfaZQAs+5Pgx5qx3EldgrpPdXz2z3VlWDOUxkN
swuTQXCNWXak+j5wpV59fw4aFhYoUUqKCcN0AZoO2sIFzef+ym0EHToAfjQ0ASJyAifx9ffDuOhb
VNWrwLC/J+RRte+b7Oe+iC37whQgImd5nozhmRVzgAglWpzXQf4oTb4hQt0UfZ4zX9lKMaQ0FnUg
j27ff+s7URFiU8A7lhcCJswczha+2IJuAIuwJGlVMOpPDv0SNqZgD7Zcmj0TGwBiyQAbHKdBOVKt
N/CUCZKqemBJemxT6mZG7UbUPqj1IHiEb53IudcAcDwAc1v1jyM3DWLIGHMavf0iVSGoSHOwxgaW
4G2xYVkGWgFBEI3ehhkC6HrZ8kSqo5qWJEj+AEyA/oPRrn272nCVmPrGRQDQXpCO8GEIMmyT1E45
CfI0y9xG0u+rITukXXccHMVv6hYDWDeDSaBDYymTO+6ZbThOaBckIMXvUJL8OPpAavJKArdshWKF
JfjESFCPoWsXxwyQTPvrtmFuVxI4ey4GuwJSC3TIGurGybHrXRBFYGDAMr/uS9oyAWRX54kgXNcq
P3xEbcliQxiRwGCBDdyk0O2EqExzHZO7ogE88z8ZPLgDk3oypDouzIbetTT2DOnyjsJkftHDz0X/
BSSYhiq6pTdcAuhI8GoGVxo4Afl+HTBDmtlkqYgLbD+0T0L6FsH3+abTpFXh0Bp8P7c/6ZpP2e/9
jdlwAcvf73AeJ+6TRjEjvQ7idi5QqbafZY9YrH8nRb32AFHcV0OUaJAC8Mv4Tlf9sPVCU5AsEa0V
d/UDMJ7knQ1d+r79RrTqMazT874iIhHz3xc3AKq35D/LVccHivJw6+1/X7Qd3JlPJJPqlYaFmijq
RgeJ3EeSO4lOo0gL7tyH4FuQiQwpVnQqck+9Efdyrk9dGRUXmXdVp8plNIdCeHpiwhDcfgw32dv+
Wm16r79HjydqbGg9mX0BLUD01suPKobo5WOafklFLT08gdlKHy4Ur9BPomkFDqGD6lASpadhAiOj
DXJwVUvAaGaH9WHK1FMoZ3e21LmqQ7/miXwmUvU49GD57GPr+77y+4aCLlHOECsFOBkllrgqDnHp
tfQx+47xx30hW1nWxUYqfJZ+IkUi5xlOVNgpio/gJ3fDOur8jCaDG9f55CLce8mw2YcknhrXTsAG
3zkGcSPMIp/2f8221aLsqQPxC7MRnFUpsemQgeC9B8rTrDoK8Se33s/Q9q8A7o3n1LUCJhWzDlKt
ebGAW5bo0skGLAahykFX07OkO8eeGfcDtAQr6BE5zFND5Od9Pbe39u/P4KxtkrMJ1WTcY1X3aPWx
W9Sai45mPKAtwf5un6D/SeL75ctYG0yjgaRJf5vih0r+UsbnKnoQTmhtXv9/V5Z/WDpW2HRdj5Xt
VR/4ChQ0L6rAc27VIZa7x5N2ZWE2lGGJFzqpRrRAXMzqiRRPifxJrx8b+TREP8d4POxvlUgv7jqI
VLutkeDB7e88avSpsPE4/9DV+XePuBvBaompNrMISVMOStM9G2Z0N1b02AzWcV+b/89x/ytrtszF
7TZFI1oliIFrOn5q1V+FfrGstyFsXLkF3l39T69enPFHbpwAJSMwRYHRm9zhtmjU570GC6HKibZH
2bmU4SHrBBpu7peBfkkAwCErxzdpSLlWTyX4qQIdHAbJM14Inr+/hvPhXAWhCwmcHnZoqGkR4aow
mjunO+uVZ9SvmXQk8SFSHkYRx9SmT1yI41yW1jdOZ1oD7kDTHWsXWbd9dUTf53xRnWdRnZhYMJKd
vrYijy5YLD4fgOaLTB4VLFas+EhqNUAy/h0mrlU9Rt5HOj3QH/G/vde4SDe3kh4AplDFUGPMokVu
LPDbAuPS1OvTQ3JFp2Y34qTmRzD7GfJn1t/9q+3gexiyvGdx2mHBqmZ0X/qUCbZ7WwUdGURAh5ir
OeFaLVI2OrjvteYc9r3b2adoEvUWbdvUXyHz3xdexmCVo4H8ErdOcx7TL+C3/sgi/f0+5zF7paBd
WeH7o3E0krviA0OaMKS/3+e8JMW0Ie5oLJJCnzPp3oq/q4DXLaZ/uRecJ7Ec1ArsbF6m6JAap9JE
TCUQsXn/GxYcIZqG0CDMWWyIOhogQJCyt9lBGv5k5clIMQ9k/agQtu9vyqZ/X4ji3mY9KrPJYCAB
EKXnUf/a9t86DOtTS/AE3DbgvxpxtlVaSjxYBSIaGn0zQUtpPmSZ4A4RLRpnXmpXpllpIgwd2kdi
H9Da7+rxfUhtz3Q+5FH+asNZ2khKQG69Z00cNyco24BB5CP7YurA6QVXCcr+nJUVQy0xPG/g4Enm
R9qjXX6qyCezE2CobJ15DDwYKCrMdDJ8aYpZRVV3KYPzjQ8AsZNF+74Z/S0FcKZsOZOTpyEuwg6A
38XPrjrlVucm/UtrPRv0H6vP/aoXKLVl00uZnE0TkNmwxO7rwDSOZemG2VG1DkXzdf/kbNnbUgpn
0qjyxJnSQTNV+krGU1qgp/uYKP4kQokQqcMZdtGCQITmFK924GEX7XBPSHPMlVh3s3IURLVzXMKH
SUulOMu2rM4oqhZKGWBEybwwuwchosr8Qf5iq5f9BRTpxZm4wiI0U/TQC0jeY4IG5vPEPmXsA0nu
pUZcJFZ2MtXGHBaO0Syr9rURSVTBE2dbEYA0z0PbgHHigjGFyMzJbNwInQks8bp+UezhlCCyBLbU
B7rHDLA9/FcWn3esujBiyhwtNXfRWUZHM5gkBdWHbZ/wVwQXkEnAkFGLDikMuzgp7ZOtfyAOWKrA
uYQuSvJpTOcUCUB+ZPJ/tLmRs+w9L7SUwDmAibWsS2NIsAJtcm+kK119nTv4Hbqk0PmAeLKoTiY9
lB+5kpe/njvvXRFlkRnN5iSfpe7NzL409c/kRsallRbcSTdis0tVU66DqPpSZG9y8iL1h/0DLjIk
7oAno2WhZRVHj43HSPNEVfHN9N9yobijbchh1jshtrnLMp+kiR9lbzFaHMv6AVyvOiuOaDt2beun
zu579VPs/Na0Y2GInsgiNbnjX1HAX1gRjmSHjooWdAFNsL+O+/4FTWHXgXlU150WzQ8YVXlm+jkp
jiz+rKRv+1L21UC/+rWUEOHZVBWQouGlp521URACir7PHXvFTIa8qfFGUgkGI+5yUafkfCxWV5eG
zmL0MYK/nc9lYZLItPO6wTOv6NHsqrk2a36GtSoIzDbVWIjh1KgSRR1NDbcWbb40ydfwVg7f/xzM
hQDOeSWjmhIggCCOrXFXtb/N6tsHNnohYNZw8c6b7HZoewYNCuYrE1DdP3IdAvpMBkOYgvFozn+B
S8O0LAC+oP/HSxswRp4U6ZAPghh881AspHD+S5Vs5LrpfBFiLIEph8H4XiHkzy1RJVEkiPNiILpP
+jjEckURc2n0qpevPVA7x+Ej5w/hgw6aDvzDz9iOQ5tZUwq3P0noI9Zhv2if2t/5zSPyPxGYgL3e
+SqT8ySc4PNlB6kddwq/NiIwlM3jsRDBeZHC6kMgL+KUG/9MAGP4va+A6Ovc4QstyWZsxBO/jV7Q
KpcJHK3o89zRa6RGJ2qJLZCsU6kBI12w/pumtFgc7uSFraY2IIZDH5d5so/V92dNVBkS7TB39qK6
L4g5l6WN3BvTJ1RzK9FttL1IQNy0AMwMMi3OiOSxRQsRmOfmynQ2eJmwYLCpAw6A7ehoS4cvv7ZS
ggC0yDOCPFGRuqBacc3hITGfhlg5KonjaknvK9WL1f6cDJC2P9aY60udR/Q+CnZL9Du4e10bWpLT
vsbvCMEedzTBwCIyiK21tAEkOiPgvxO6XqtapmFbGv1QoNFHOTt56ev09/6J2VJiKYE7MVU4Fczp
+iKYtD9R9aSTOw3gFDfKsJF0A6oHCK9mrC9+7NHIQ3XoR1pdslpKznEVmQ/I9lh39Wg6grtFmTf/
6pZ/l2U4yIuhe3fVCskyQJzl1VRdCqp6aYqhHgbuU+p3xbmjj12uuZWUeXSsvarNXkBrkeT1WUnK
Rz2rQVWvejTJ0J0uC5ZglQzAzzIRdaC7SJsBJnjPkXfTKNU9uUTUcjWzPUjpa4XGXiX93Yq4y1de
hJPFeZG8b2xiFYxcbPtr7GRurlVenKpuMiUCrVbGw0ma/76IFEbZzAhBbfdiRuFhBCkvTPUwCIeG
NhfPxgQg3sPoQORnHuDSC6OrCLmk+i+pJl6hfE6iCEyNkl9WIn6b1ZGDThjHhpma+H+rZmxihWkC
nKL6AnjuN6NNHvosFhipSAR35gBZbOoSij+XsK1+ZpJ97sJQkKfZEAHQFwPo+IaGGdn3p9FiZ/Sx
J4ZUlPWlzWSv/mqXVKDDhpFdCZj/vhCAgoOqSGlVX9Q0dLPhHl7jyAbnYIju3HVxE2ApS1W4+CpC
0QGTOxk2ZPpsKDGQT1sXeCNu3lB/qu5AI3FM29bX8vjUOambNYIhwY2ltG1w1IAPfkYo5CesiFFZ
fRUP1UWbyrsYynay4OWzYd9zw7sN8ED0jwIb+3otraJWjLGJ6wtj4alPZ+bcYXJ7MOO4BTVCt6KZ
QOKGTvOw+zvxHjo9LG5NbcmO4jSExFJScUP/ZKLoe0sAiB80oNbOw8f8mJ/VoxCTGkZ16dofY0wO
vSNCpNowQAeQV4BFAfMoGt+5RWuzvq0w3FxdDDx35WfXV5K3/Wtrvr+5qwQSHIyZg2htDVeWG4Dg
Z5VcXRKw0+lkcM3kn9KgD23OPGUwPcU+MBEt1LZWf2VyriFjrZZj8AtXJcPwp/7Syq+JUnoGO+3r
tilnRp6AxYFSkKegL/q6A7JCB6NG69PApuYQpWiNG2qr9wqAWd5+UTiYrp27lTH3ueK7jGmX50AO
zC7TQFBuyQ8DOpKIfDNAIUDDEHPOlOoYhkQh9PogSV1WSk7opDOX1ehXoiHFLaNefp7bHDWKpw4g
/emlzpvyc2Po9b1lCtN760v1veka1DJzM/8KIaoZC1VCt398aYf4KMXlAQwoh0ZIdb4OlDAuamIO
VwfOP5DruLu70VgF8h/WXjD/5afaecx+WPG9YTzIzrHMf+6b23rl4AwMNNvO0BeApeD8DTWLbjIj
RIDjGHkdeq5vZgixQRUFkH+kLWx0k/Ot6r1Vdd0wSTX6XPSjMbxV+WOqA2to+mEN32/W5UrUfLQW
Nx8bkrptaqu+FKbrFC4RzXNsrJWCvkRQ66HnGtBdnGOLtBx4auiGvaRFOLi2ZOYubcqbr29YDSBV
4JptBAg8LjvMKgXhddtdwJ0j10ezwTy7Z4vg7zZUwZjCHPVishdRDfdComgtVJJhii9hOKhPDSuL
g2EntWB+bi3FQioJzdwIdgAYwHfDGXiETU1IwteoaQ0fnAoN1f1b9/xaBOdYbDmWBgVgPa9G/FKw
gJ7/3ec5xxJK2Uha4Di+1u9Wm2c3zzjh/YhxEWeu4M4VY+6w66VR9Kwl9mvYk8P4FFH9cLMGVwK4
Q2FqQCZtosZ+nWyYqw0KwVtrtpwGnAdpwHep47Vhv7KK+ujWcf9xwKSNjLRgp9fedw4n8NYAg4wC
0msue5FkgzyWtV1cyvFhLOPM1Ubku9XbbfZaDGdQIxuqEXhHxUU9kZj5uiwCBFkfCnTJYWwHCVY8
OJEpufZS2qjKUzM42QXDv6597mVRA8LGQkHAnInECUegx++4EYaZ1knZxcg/Y2grVX4kXbBvVOsg
BfcFILWBXDkPafDXeUmVqsjsPsNetBh/9Srda+ND7YjouDfW6koOd/xSJcxHsNFkl9Bw3Pr/klSE
OCoSwG2GnVm0piME1AzvZKZ7SnJrTRZQkjpyHjNzlYZwmNuNLCLaqPTm8AokMTyVfXsSYYmt9hsS
DHmeFZ8vjBUNUWE7FbPzgb3qnd9GfmQdhkYQlK6W6VoEf/bw0kpLM4UIBYW5z44IfGBlTtznuTOX
tqEV2QM+Hyr33Z8wxSRAfV/dPEMxS4GHRSQKjOMVsV5uZIUJYgv2mtxLMghkMV1/46mAgPkZisom
PNVqKo/JE6WJNvWv43Nv3vXhJRy/diJ6xvU4Lm4KuCjMlc4jn6v5qBLiQ9MeVAAQ4MYYjIeiJx4o
a79MHXjBgW8sSeFRH/U/ldO5siS6cNe123f5BvJlwB2ZcaWu/VdJpii1SaECrSN3a0PxNe2cj6OH
Ep436Pd1/KkfH5M2AjPvKQQmJ0vOZvvSifz02mbmZcBqG+/MCHytKicxHoBprwZWFXktIJ1pnPsW
5u1KdmsMMCus4MEJpl4sN98iSjCTIMdkVAPjq9yfZePWLAb3+fnsLaLWaVD0Ia/xeW1gB7TVx62I
CXDbZGAvQNKTke7lW9IMIlHbJgY0GPDAGyq3whh3mBx0B7MJB7QK1+axHCy3Fs5DrH0T1m4heX7r
LJQLpyHT8klXAyrfN9OnIXqwk+f9U7f2TRCBdzLUU2foPs4eMWxJuipW1SChbm952eTvf3/D0FQZ
Rxq3HUAI8Y69VgGgJWFUI2RHUePQknP+QAmYDwRR/8Y6AacZuU2oMIPmcUrooaTFiVbqgdQMd4nU
PyYa+0TIdNzXZZU4mRH2MWdt420BbiQ+7M+aWG4VudHRJPa90+8M7U+LcZjQ+UzVY07QkCSLBok3
dgc9TwrmlHFMMWXEKUbaqSydUjOCKom9Rn1mRJBP3dge5LJUuAK8M1HB4CxsaqyGkTA2Axo/D/3k
Vj8atHTWxuv+ym3oAX87Ix3rQFFUdE4PQ5ssq8olI+idoyp5mkAL0ec5LTLVIUja4vNUfjaQfckm
QTPdlgBQjKNADTQRoLNyV2xDnKSRw9AIzKZyf1lZIbj7Ngx4zvjJYEyfiyn8PmdO2Ddll5tBxi5N
EgKvQfEd6+ZYCsQBCkwYvMeY6OfJA5xiQp2qYmYgo5Peqbw8+nXzLluIDmBQMriPgdV5fdZHtUwU
NhAr0JVjF/u6CBB5YxeQA8Hqy85MDcDXS0pVHrQYqbygwCwOyoqH9HCrAkD6xqwQnAiEYDeuFTA7
h+QMCKCBFvq09Eh+82V19f1VIBjiosqRTghk5aH9nVcC/7Q+zODMQvPJfI7BJ6tx6186A7VaUwmD
oUhc4kxPDqNPVv/DEhHbrM31WtD898W9pDd23AOdPQzS6FDdS+wgoqvd0mQGd1cB9qqtEVeZasV9
RHI0nTilp6TfTf0S9a5CZcHFsbYopKIgA08MgFusIHtaDE8rqV5Hr5PuleFDrAteetvfR8VNBSsL
cCW5hcprphLatdErEoNZf05FoGBb30dUhSQO8iA42JzB2gMWqdKS6FUayhejZfcZgCUFvkkggzfa
Ehg5EQWh3euIedpBPjqWyG7XEtCZjve8bRk41QiLr83JKVJHKh3FDlofvdetyFpn739V70CWYPn5
2dgW1qqpSRkjKWIHY3YYVOZphexp3VOrWV6oKV50+3MP8hCNgEMd8e4KfLONkpr0auIActk+mq1z
FPjx9em7/j6nj+lMOS3rEPpMoMvxw+6TfPt9dy2Cv6/HvNCUDCJU8yi1bq3e7Tva+b/nt2SGpZ6B
yDRzdZ+GE6PRZGVSoE4MlAOIO6uzHZ2H8MkJo5sjXOSJFrK4LAhLsrxhI2TZ9AVZYacUdQtsmC9m
SFSU8fF4BA8fFxyEVm85tWSEgf2WAp5fjm/GRkTM+f5aQyvnBrynHOngO7HaMKD3le4cJm047G/H
xgm5EjBruDghDZoqaBPSMFDS7BR11j04Y4zCb1TfVNtzqNnHfXkbFnwljzvwpsTy3MygUG7Iv+Ks
OydxcR7z/Pe+mK2N0dFzoMzE3MCf4w5Kx0jZJAXUSvNnoG+YgtTt5ufBQ4J3DSx5BRCdFnqCXoE6
BHPC9xLD9+XNZT/sO5qLgLwEslJEVZxhDYlCiWmXYdD0aJQ6EvXmqBaM4iDaRB0DsDur1Feid2Nn
UscItMbvFS/P/f9H2pUtx6ks2y8ignl4BXqSZMlNy5bsF8IjUBRDMcPX31W6957dFEQTvY8f/NKh
SmrKymHlytvrv7bN8JR4wBlc94s4Z1cAdxCVpn6hUf6c6vRJ1dpDxJx7k/7cJbsSI17wuCr6Fu4h
eHZ8+Ze8VZTIT4mgq2bDC0FOAyTj6GPi6JcclIwsSb3JIl5k4KHaIhBcXS+wEkBb2UiQism+BmxR
pCDEQE3i9FNOnU81CoMaQg63t2Xt3CKtCKcbnixQGYJy78qmtcB1bV6UrvHqYt9T699svIMIF0/M
cHjYXJ+AtyIpQa+EgzVNaMrDwCW6G7eUyOo0roQI09DljOp9ByHgY0Zq5pwl9+bf+Lm6EiB4lSXJ
7TSKIKAdM1RTEPdfGAozAYL1JtcFijf4MoFJzHc+Wc79/gznHwMvNc9OI2or6Fm5oESPQ0u7aMV0
6hNpN5UbnvfKkZ1JEHZa1bs25A2ULqH0Nta7ih7vP0pQrhq0FGj6FMCIhKNU0FKVm8S8ROFwktBM
oBiYq3b7u68Eui3oKKIAjhFcQcJZUuuEc3qH5qWMn/QX9Jq7f3hEQNHSAYxcyDYIybfMrMOhU3Pz
0pOv9oukvf2L4QEhRByHg4fFdyIulCLvW5wjhIu178n48/bwKwrQUgDtdDhcyFlgPCPNyehUStLF
/G4anadQ0yuN0SucrbT6smgWIDFVwXPNKfiB3xLWqVAsOk1GK13kZNrJ/S7PH2X2nAyHREk9S/Nl
BMTtYuP5WDnCH6zpCFI7aCBiCUIntZIllk7OpY/emGns9LI80uhuRxCAMdhu/y9EeMojTUbrNS4k
N16KPb0bGguuYCwcEJGck31xfkdNluIJbLsXK0UvvLb6lMbyru6yTyB03XCZ+VUQnkNgHwDlAcTG
Qpm2cFXSvkqnpA2dy4R6ecv5aZpBSE/aV6JsAeJXNoYfZzArKQayc2KqRDaTpsLjAsO9Gw8V/Cil
QhlbrR5uH+/lOwJ2YpOTgILhEhVrgpIEKXhc6eHYvMZm7Qa9vNWzc218XUH3bCBfgEwUo1aDZBhT
0WXNa679zg5G+ev+z+e9R6He0aYbrNdzBdmiK84w5Hb96gyf7dhTiv9yfEEBh+VUaFWN8SPbs77c
3frVMdEohq87vh++k/B+9M40TEPoRF9G+VQZ+/ruJxyc+1h6uP8ciCquvZOFQDRZSfXaHS0z2znV
FuHScnM/zHNY6bqCqKqYypfUMUS4O2OvQNg78U4O744YzscXbNtGjsxQNygDZU/6KXOTnG0IWF4y
rDwIFRCuQ3RbFdNzdqpEk5035WvhlD+advScjtcK6N9vn9LlGwKFzhUUcrxIoYio1hhVBHLe0fq1
7r+luuaNwACHAAxkbCvhtNyRj6fDtMAO5wABxn+/8mWdqop7o2xwnbsDc1y2xYi4Nb6gLpK6kxKt
wfha5A+Wm/y+vVBbwwsXYjBsNGvs6+ZVQg7Y+I4uXu7dAgBY1OHtGQjVL3p1mX1dstCWm9cMxOHV
SUFn+vsF4PFGYc/HjRBzJUXe6ck01vSVZO/NLr+7LyssENw2pGJRw8Db9s73dzLt0czKkry2tl+j
28LGa7ByH2bDC+ufRBLkFxjep8Z3dsrbb3evzmx84fmkWa2FUo/xVRDB/CjteH97/LXvNxwYGiZv
ioXg9nx5xlFRp0lKySuNd/p4UMLdoG7EH5fRImDWFGAfOboWfqTwIrROZkeTTAgga692UnhNFXsN
Ac+xbQEElLv9VmHtyp0AbhQwa2gpdIQR/WK9K2g12TF5lXvZzeNT1b3eXrSlAAdkM8gcw1VBclJE
jfZ1iOpUyUCBa3oOXb2520maD8/FX6mkMUkJAj0YfiLD3hhGt1AatGoxN7Z+axbCzcCNrwsEFvJX
5hbER/Oh24vET/7c8JvPQrgZE/gM4chgeKqPrqF/lXZj+w6s793qA1FUZNjhK8EaRy50vljA/oHC
IqHDa1WUrkUTt9p4ilaWief4UMKJiOASZ1RQdBls1aF9NT29PVP1bkufd7BBChSdbeFRiD53LaHb
fJfJ/auSPBWZ48VRfv8+c2cCiA2ZN0QU7WJkM6pxrJ3xNUkeokPs3B0V5M7EP8MLBmVMhiiOOgyv
mm9t9mrubh+jpYKCHQaCDdRooKkeLOL5/lblyCTDLORXkNdLD4WsZC5CXTZQSE21yfMp7jWSuOh5
DI/SNKAMF12FdAq/K2Pa9MqU02eqHG9PRbwRH6PDvEODcETtYN3Mp2IqYz+Rkk2vdjbaLyCuLwNF
ovXBZDKaONM0ZN5tgcvpYCo2eFZ4fh2wHWHtWtuaUKeR9EH8Xti7iG14wsv5zIcX3o4YyHlCKgyv
jWgl1byrOgqO9/FW8mdrFsKypXJcKZEBMZ3ulbY7ORsnbGt8/vuVuoXDETl1gvFzB2nw8bGmG16F
eIRhWQK6i7sHFDKq58SsqxLCu+6GvgsU9qo4vi3jkp/v3ulrEWIkJNJiKa0Q3gwU1a2YF29YOStL
pAJBgXIbh19DsRaDOFrLUi3rglY+2PmTs5VyXRsfOAYkLThQAKjO+Ra0UqUUTRJ3ASKcYIoj7v3L
A4QG0oc6ykA5gdt8fBVUSraGJgEBLypMUAuc/bq9/twMu37ssMVI68BZx8OvA4AlnNEm6erEAHwi
MMqTFKIK1A3tE966VHq9LWhlpVBFyHnoYM3yfkXzmQAYTHGjwyZITDeMfGXD9Nganv9+dRdSy0ZX
tRLD9/RN6r/r95IifKzT1efzq3I9/ph0ed9jfFn+plQBCW6vzopGArwBMVlEwHn1smAtS6ZR22Oa
twGIW76zst5bveRKrbVHD4INu2PlUs9ECc9epmUakglZGyRsr3S/Kd0VbbQhY2s6wrEtjK4wzQHT
UWI/JL5Edw5zpWTjcov2+cee/LNoou5Al46kQqF8GwxV7yaF5IK1x52M2iPJX4WdmmRrWmuXBYYe
3yhUNSwq+0azRLPGqCJBGVnhd8Ue0BAyLlP9FNNwfBwIGx+o0tMt+oUFlhoT5XQZAOX9LwOdsJxS
SYC/KC0SVFWqv6CruRniNcktEGf06OtiOX/7Jm73ITXZU4mlj91casbaHWyz30tViz56IZlyNDKp
s31lWNHGO7HcbpxZgJ8tXvKIkhX++/Xl6LQkaRjWxWHHetg13SfTIH5VbHXpWW445CDqi5IVrkVE
96VqJttIa0ICs3kiQ3zKpdLvQZ2ZgIchC4D93TjGH3BEQTvCDpcRpIepC6y+YIc4lGWUxFkasKZk
Bws1sGjy3ijmQ5n32m5UwT3b2DrIGtnQHpmNMmOqKNEeDWS+ASMq/+nohFZbUil9yhGKcAl1UqBP
M/bntvZYudKzz1Tn66+g3ClkKLUJ6jF+bvX8j4RGH2pnnW6LWdGx6B2F1wjcW+j7ZgtiCGkGZ1Sh
/dSzpezu7rOFU26hTw0v/QUoxxEN5ilpDHOo1Cpo9lL46pTB/V+PbDAwUqiHWCadY1XJmF6zKqCd
Z1Df6L37x0cmGJYSjAH4c4IKz/rOklmX1oGePJJjm/2Lxb8eXlDbIamNQqsx/Gi8Gtkb24h1rOwt
Z5Hh+Q4AMBaVnmOWSE0iyXVQab5NdpG1EX7dGF9MPrFaypM4xPh96uuh22/YSSs34PrzLeGi5k1S
Fj0oagK9rk+0RQ9Gp/HGyTre3uOlolNgBcsW/GnE2s2PvN6VoiOsGptCNqogN45TYrhTFSRG5Tnk
5205H9ErQfGgCMPUQWJiojJSzNPmWmiySGnyAF+jeXZja56Sm6nnFFTdx1LieCVopnYUmusxdvLK
N+nQQTeBi/c30PvVxYqHb1o4Zn+nMSEv6KHRvxYsTg5KF9kvjFjDviZ4KeVoyFR3qDRr69Fa2RFk
aXglP/ffkRmf66ReynQ5snMadG1/0tHf/MhoMvlVqL3fXqs1Qaj1RMYZwCFt8SjoWZFZTlLToC7z
7jPqCORHC+z250kpt+oiVrYfuw78pg6k65JQQrMHmmSllAfpcGzTU1Q+dcl5LDe805WrwsEkCAPy
Ig9L5PZAlgJdOzMrD8rkSbH36Vax8tqCXY8vaBKGdpCmXWB8ws6q84mRZzvduI5bUxAMFo21A6pu
IUJWDuOLWfm3t3xph6EKBu4QKCJgihki7MbJWjVuTG0IEt1V9W/ImMrqLop/Tr9vy1lOg1fbyLxF
rabxqOn8DDdTklkGqGqCghyTXVptaJOV4YEV4z2zAQ5FckrYiFpliV3r9RQM7d/4WN1bpYBeG9xk
wUMK7DfOkvAgDZ3RpXLkdEGNngvaW343HvR/BcAxBbQVcaeFPdCBJtE0aB/09W/V+k3vflCB7Ed0
EY4vbCWE6uarX40T8o3SiCBQFHrpATz6GwKWFwECuCkPIBpyFZpwSnsrjQBpZUNgpIYbVYEtX8Ls
3tJhLJIOujygkwBdx7sqoC4o6sKIxRIjaNDXE/qv2YjyLnUSmvqB5AZhP9CzINE1X6WppTHqjTIz
MJ5q+atd0l3qFDtDebt9FRaQFT4POKa4DVgybuEIckI9bGKWWEEVB8ovMEdL+r76242/wT50jIoN
j2LlakAaD3sgUrDEEvR5jODsCGltDI7UoMj/xbZgMsjHI0GIR1YMrEyRYxfykDcBVUz3k8Pu5QzG
cmF8ZHO4p8LBRPPl6tDrpIrjpgmApfbUHRoxbRxerhzmFgJPDuJQ2Soq64HKnQsAr5GVoBy6Ccy4
B1rzpUle6uLR/iJ9LdNpd3vzV3ZjJks4Y3kmxU4bQpZUIEiXeBK7F3vKlwu8FoB1ONzVFdsU6IOk
m2M9NYEhP7e1drTTzh0sBcQpW52I1uaCoDyYeYDM5mWUwrpVNIMLUyFi96MxD5F1uH+p4B5BcTmo
3UICYD58BEdcikjKIx9ua+3M+m47HWCkq/GFrSiUGLixkLRBPj1KxKPWBoJv7VjBvEWlEDyBZcC0
LDW0u+rSLiD6n2L8Vse/y+onlb9nw19D2WpytCB75NsORD/wSDBIwP7DNfSVPW10Uj+Bb7ENnMFx
c30nk2N9HsFf2chvJvUcesrpQ/mTMa8cvT70SXZBeTD8N1SJ3t63RfGz+CnCuSgKx2lVSWuD0SrR
5fu5k76PyXciPaeU95gwmmCKX9Tk9bbYlScIFxjsGECuwqwUqVBBAq9VWRpDDb3X34GyABbitoC1
/QQNIvI2ODQ8kTZf4aGUNUkHvV5gWc2OJcfKqU7dVHmqfsycZF/Y327LW52QwaHw4JrgZS9zebLN
ElorTh2EhvFSSaE/lOOX7m7GD75bcC8QjQBTA9eCczH9QHKmlnC/QF4glQdpC1DM/17UrigdhWUG
CxPBDsE00CcwIkhRWAVy9VTHpt+Pn1v7ySxfGtbs718xgP8ck+cIOapxPpW81MM2UlU49jHTdpNe
qG489gx9La0tclW+2cKsQITI66ARaoHBKYgyQqMwk6Fvgx4cVe95OtQ7JX4rwl7zVRZt0ZCvrCEH
u6lI4AHPAKNhPjET4A8rA3FYIDHANBPwkD/Y6jGeQFJ3t8eEtcNx+ChOwXMoGNIxsWK9m3ggONrR
pvE623Bvb9LKq2F/pNGRXoXnIdJI1EqYZPFoNUFYhHiY/LjaKq7iJ0rcG+DqcA5woJcdyB1CyVBI
eR80UbYH055rkeFZ7sixG52X1Co+mRpjrhzJG8dvbWbAJSKo+sGRKM6MovQm6lS7DVJrOH6TzC1a
jBWFAFcZTcjh5AChLws3VZWjEe06pi4YQs212ne0I/aiUbl/f7iPg9AksOe8Tml+1qqhCTutROww
+ar8nH7cu/mIOKM8F2oatW8L2Dmv5rRL5FiDrksfYXQ9IlC28ewuV2kuQjAb2qK2wxoKGXyRvTcV
9hF9uz+htdIG5EHl6nd+yiAH3ghuJfzZBYyzZYM+arROAhrWBfqBDR1I4kPds6b22XKKk668R6z2
azXa2ZUZPbEwHX9ECcl/2ui8sHdSs3cHUJEcKlOPOK1L5xZFrvttbkd7h+pbKK/l8wWeUWwnR2Ij
NyYaCJFKe32coiRISHaI9MqzlUM+jafOHk4mzGqgK2/v9UquBRKhhTkjHQ/0CSep7Rh1QOJJgpTK
iqcrqVuoT67flI5P5LLfWTTqXVVyNJ/YJhBOkfarYvoAGyHtdn2TtBsP+Iphgg/i5FkWgIAorxae
oqlmyKmiFCsg5MtIkXCSdyx9LMIHu/8UN5pLFXnXVD8dcytRuNTfqFCGMvpglzQXNdfxpPYTs9I0
MEBhO5XDG8g5Gzfu7cpNG+2ca7W/sfYru43QGoJr6Fe2Yg6qallm6K1MArTfc8f6cSpTL3aOXWz4
+vDW2ntd+oSeUr6mPlCQVOfKu+OAjtTwkYJLRk/N3m9/0FI3cjQ+2h7Df0OFlxiFTTNQWUxhl6In
8b6OjtGWE7py62fjC+8WA4ejI6dtGjTsnNa5W7fMTTe5W7dmIRygMjWcFIXtaRAlxq5kP5RNcvSN
eeiC0TdkoxkZY50Go+1VxWlQD9YWKG91EmCT4yYljAqx9CfS4A1m1ZgG3W9i7x1lw61ancHV8IL+
rWHMOhQsRAF8zg7ITtDIbVHcLHiwwdXJE8fIkuJIQasJ+9AbJo1MSU+DZHzondJtjH3WPeF/Sz/m
WeqnuWe1Z316H8ItgryVqwxCEV5tCaUP/1FQarmhDkZll2mgOk9Guk+mzLNgiskvqEjYsCdWRfEn
mLsbiJULonS1Q7JBZ9io0o9Cv03dMDymoVt2d2eUNHCn/SOIG7tXvmOrGizXSwjSlbNdfqpP9999
Ew87gr8I3lliwmroq46pDf24+2267zcO3OoymRq2A+U4cDD471dfX/UNakqNKg0kzUNfZ+lZ+4FO
b/lW57q1cw3fEkFUBSFUxMvnYsxEZyXV8XiMg285yAm7qHi/vVCrM/lHxCInViiZ2pkmCaJ8h90u
1LOdeF24o5smMt9RwXgBT/h/JvPxUl6tGQnHsEcvesAMFLche9rtRzS1vLdjJr+m11IEVVCVNbPz
ziZBk7h97xZbibHVWcANg8MCYJpjCVuSynYvyWacBuHkaYhwDW6enYwiuL0rqxsPKBHCOIAWowxi
vvHgJi6QvzSwK+hVbEZfreEEyrDbMtZ0MvjOOCk4IBIQNZcB26jVRqPMA7RkUpJ9t4VvXFup6/GF
OeQVCtkmpc6DyfligEE0QVAwAqo8dba66nw42cLRAhkjAlGIewHIIi5XmWVhYtlRERAa167V699o
bKP/hurJJXDmbXE0gS9KtfiQl43bMN2tNbKrrXvLoHD4UD6HrsBQOYjZiOGahOqpbRIkztRwV1l7
m2xYkyvHwoFFA4MGli3cMmFJ03RoGTOyLFBp+VyG4a/UaU7ZkGy4Mysng1fdWPCUeUZWdP3VrAb2
ldQQE//6YWxlx7dG579f6YFkqirU0lVZEKufUyvYAm5vDS8ca20AFKJCWC5wpjdnZ9Ivt2/N2hZc
g6WEr+/RHyoam5oERgtT41UyXu+tNeSH6FqCMIEJxTZqzbgEfZfpu/7t9gRWrHQkggxQtACShnpD
4emqO/DmD1pCApbFLhhEH6z0TR0+S+YuLE9qv+WRrW0HbgS6D6FTBKJ9QhiJjGlmDFMM8BvZhy4S
vbdns7YdyP7xTjFIuC8UZaTIXTZ0FC9kVvq5/Vjn50m93JaxosiQYUTWDCQkeIRFGFldl3oVg6Mg
KK3GK9ENNexeAfn00lTyb0tazoaT6yFDx6tMOZJqfjU6vXJg7kPtq2l1UPMvraqArP/vbSHLHZkL
EQ7AaFYN2qPixQfG06Paq15shXO2piE4RuEQSrU+QALtejTie3EczyzKu3XhfBrCQ2zWdW7mEWwj
rTrG5WkqHuUtLuHVeSA1jrLrD0JFIWmqjNEE7gtshyXtp0lxe9T1O+rdXirmcSVEMFiGyCkR7YWQ
nrwl8e8q3AgarU8C/gO/gtqCPWciusHkAeskqalXZQzMBEgDNlt20Uqgg8/jP3JEOC/s+Rac5zDv
mnfSunrq5+wwNHt731te/Ya2r+oWnnclqT0XKeyPoXZTgqpqEiR57ZIxBoT/1GVPEnE8ZAYLZU/B
gps2d6uDuVRhw7Shn5p+gNSOk5r55Xi0qKvfn+gEQAZli2CaQ9e2RYugsWqsqCkkLGcPNv/wWYl/
3a8G0CLQgRPGgYNi4kLSq6KNE4nChYldJfwcxhvKbE3PIJyLRwZ5WuChhN2Zwh4tlwjLAql8CB3J
t/P2cHsKXFPNzT4dOhKmigLeD2hnQcJgjeqERsk0aBuf6tSzyVPZPEwk8Zzk/snw2LHNQ4swNEUc
SJYBF26WfRRESrHT4kdrMjcms7JcMwnCZJxoGmkjQULxXGm70trfXquV4ZHF4Y1NdLwwixSIRBgZ
y06Og7w+FV6Z3u1MIAkBEkwU0+BMAZczf7lyfUoUOaZlwPofFFx8P29//YoSmw0vPIzozFnGdYnh
08QLcb2J2fvmvT3VgF8AiSeolOB0cYI84WFEALsL7borLrLuF3npo/+Eb5Bjo95tXs/lCM+jPqRl
JrWQY1WXvsQD+fv2Yi23GoEipAcdJAuAKRKzq46ZUUDs0uTS/DLNR6Aybg/P13p+6xD15LgbXAbO
hSEc1JZYvdyh6giwOvubKY978lmKqwMSXN9uC1puOgTBLwUrKU4sGt7Pz1TEUntMsjYMaulz3u6j
aW9uOVQrS4UeT/CpAH+DvhXnohaaM5SAfFyiYVf+LLYqFbeGF54KPddZoToYXmJv9s+y2YBZLfUf
klcAWCHHzRv8iJD7vKpztVJrekHLLU27xNm7Qy9m4of3Kw9wwsDj5HBH3A1dmIcB9LrVG012KaXM
NUzJtazd7b1eWSkwTqEGBQ8G8iWGcME7XUvMVrfzywv4t90Bbar+u/GFu106nS7RMswv+rTT+2Pe
b2zF1vcLdxro/h6pEXy/OhzTYW9vLM/KVQCSAc+OhmJtdFcVjF2mMBkvaUEvxP7BpMo1CMDkyVbX
h5VJXEsRg6Z1PuRVppT0Ijlu8ct8u3sLZqMLeiPVa7vIzJxewIgxDbtav/sJAq0YqJ44lx+CYyLw
umM99tdJ6AV9Vhnxxy3GltU9uBpf2GJNCZuUGjG9WOgH18Eh8LKtQP+WCGGbh0lCChJYgouq753Y
T+yDstWpbUV7X6+SiPAhHR0KC6DTS2pb3e8RjcwDnaGxh1GX4Q4m1nS8vet8VYTXAvSZIHBBvR16
a4hm5gDCCmlC4dTFGAb0hiZ+NBwK409tpG6uvVfTvSS0gPygCQHwgRAGs1l8NFI1zAi6wdNLJf1I
6n6bJWN5SeYC+O9X4au2jammlgzHrDqb7MT6/e0F2xqfn5Gr8Q1jiIpxwFUPpyM6nm5CHJdnbP79
gqYtIsKm1sECRZlfan7nPNN7m8xjD6DDuY1gaLDNVUHZ5qHRayOqSwIEyAG+K7K7lTnGR/wdqAKU
jsDenC+RFUdFFmWRGajVc3k0t+rml8/qbHjR1p/KstLzVDKCoiqfbV3641jkAZRUPkIaB7sj/u0N
X95I+GDg+QCLPPx86Pf5bCij7aC04RhQP/5Zxvsu90ZnQ8bKoUIlEq/nQQ4W7p7wgGcgl3Zqo5OD
tPw8DDttC5q2Nb5gqrEqsVQqYfxYC8rms6pt7Dhfg7kWceAIc/oK1P7BTuPyry8F4S4ZNbsgL86a
HFWnIameQQn8B9WCf9lQPbR6Ez848eXOrUFVErgkgYHDUQPLi7A1sdJJ4xSrbSA3xC1016hiV7a+
Rt3vfyEHOEhEZ3i/RnF6ldYOki2j4DpBoXXd+RnzS710z7elLG4+ZgEaaJUbuyBbFX20cGgtlpEC
WLH8gPRubPlaea/ygghe/87ZiTjsRXgjUaXZxgpYugO01Z68pPXH2Bk3zsLirHEZSLOAvwYNERDH
np8F0tkUnbF0gG7DQ9Ycv95epJXRUV2KPqYcLLZky7ZrcHZJYzYGKAbv9hHb/VfDa8LHS13X1XTC
8L39pBxacq8Ziircq68XyzxIHmpm1WH4RtpHO0O/f3sxPNKrYBLntU/C11Naoo7AVMege1KKYxed
bi/OygGdDS9YiFQ1wy60MDw6INj2J518Su7l6AJKHa49aIMA1URNmNjpwpQSFFQWTA6SOnSzh9HZ
QqKvzAECgEHDbcZFEPMdTTGoZT/GMmpMQzeSNHfImNf1W7GKlWOKNpl4LADN1Dml6vwSGA4CCLjP
cpCZfjn49lYBzNo0rsfn8q8U7tDJThkPGL+WX7Lkc17sp2TDMvxgV5kpdewFcvV8H5BmXNQBgkLc
RlGxNgVp1E4nSS7LvVqr1A/rLoqha+tzXNsH3W7f8bb0v5k6ERgTvcxSN01VJUikJPd0PVX0HdhF
Y1T526nr1DU5kTiiHvCk+XNcx8lveK3O4Ka63Et7FVyefmv15oM9Wd2+i9X8gNge2m2MBf2OAnb6
kuR9OQDFPTXP1uDUriJZkZfavRGkmlo3D5lR+o7F/EYbmeGZcm9nvpWP9T6s5XFHxkg6w1fW9i1V
4gOasFO/lPs4djXAhPbovRz9VIe4P4eD8V2qu8E1AEp0idy1066sLQCs1ciTlYEeJ6eaiKupRHlC
TankNtXUlF4l6dZbXMR0p8dJ/FilpPGqmNbnshin35GudY9FjDrtNJtaz06U2LOlWt5X4Bj1gE9l
l8wmkVfRonbtTOn2aBBQuw3Kan7JvQXKksLUg0Erp94F/VHojWNhvqCZh/Irte2BeCUd2Rm6X44A
STE6w5XC0Pnck4HsmRX9bPTQ3gJXLw8jHn3cXETlcODhTMwPYzVRvSm7RA80HdwY6HuY7ELz123d
s7xQcxnige9bVlUA3ARK4jvPMbtbc2J4HmRCkAP0sWI9ta2VWlEMlhaYg/RQewUwoP/i+4FP4wXn
6MUmKjZJL6q8ibB1EQwHWw1asjEDE4s8v62YwZUA/vuVRuhQ5BUpg6EHk/EHrEZuRSKXpaj12QoF
rQpC7BKl2nAXF2i3TgemnYZMD1L70g8HLUTX8ndb3erdtHao0GEY8BquRhcgB7Ojat/D/0V1Yu3G
1QMBGJdUX27vysKV4DQzvN8KCiFhdonIPZaia0hVDVowDZo/WZlbDM9MPyntF5L+uS1q7QADXgng
LbCuyLgLb3NdyH0jt70SaOx1kD53h9vDfyRTxP1HlyBYdojvw2ERnDqqDomihJ0StHRwnfFvyvoD
ckhenD449m+1fiDsqZcjT6qtXVk+Ds0XlKm4zKx2Ux4o+XPfPOfslzah4fKG0bO2k/98Gfjr5ydz
qltbixzMPCGf2eSOQEd2G6bz2uLyYlYU6OK5BRPWXAQ1B5KRvlJREX+Ux8fp8+3F/fDxxMWFuYAL
ZpqoCRVBGbLcyiqeNJx5TfaswnZzlXoDaNvIkdLaU0fqM+mTZYPlLvK7fk9Le68kf0IwSUTF9yI/
qtVR2jLHlpNG7TPYusHRynu7i6EUy5xss4YzdpZJ5bnpZnv65UWfjy+o3FLpElITjD+yv71m7XS1
2Y30ZDfd3R7DXJC4eyzU9LKHIA1PE3ij02Ryb2/g6lSwToDqAb6xANXEPL8foVbyrOvFZxBJXZqy
PPWs+V4NW7iHNVG81BDaEWRKC+LRFs5XmLSFCSai/tlsokNdIYFbO9RT1ejL7Wktb5bKKZL/I0sI
GxRhaliEQlbcvGu4zejsWm752GunDBFbQBrRG4ezVM6vVur0vR4moXFmFto9No271RhubRKg8kYW
HRcImTfBeshjgr4QeG/OsT64MrR8GfY7XJ7bS7U6DaBCeQ8kGLUiNE+ShnFKwZ57dkAzLLsSmr3c
FrA6Df6MoEMRenOIUSmT6HVoNBOm0VL0TJD9lNSvrTRs3JUljgMddxD/+o8cwQmz1M4GdFM2zokd
ehmHmmfKTmOXFtWndNd1rTfKhVtn75r99fYMV5aQ1y7juCF2gEowYaMchcSoSDLlM4vgObmOsr89
/soKzsYX9E0cNYPJBowvtZ7m+HrqJW+3JazczZkE/gVXNpKVpE4SNZDQV3vF/pYA8PqLbBU7rC2T
BkZMvBbo8oogy1xIF4KV1m57+WxZLzR+2aooXFslDdQESLiirhnW6nx4KTJZ3GqdfHY09JHqdiS0
XbKVz1pkBRAUvhYiBNbCvpQaOcQckimHA/GTjoVnmZ8VtifJsWYb27Kc0gf7G6/nh9CFdkZhUsTk
NJyACd8l/SnSXJZtlDOsikCiA08AOJVtMeceG3msK2yaAEU6wH3r0mPSbiiA5eFCSgOVf7xDD2KS
oi0ZgRSh1FJjAi7U9JRqn0rPhnrOh3vbufEQybUc/h1Xh7jC+ZrS1JwCBbxUv6d6YxrL48ubeWlg
vAMJHfDhwvFNCgK6QakCKwjzJuqjEOz2HdwaX51/PhvsBqGL2grSbGcYYMei+paKXNkJ2GnIV3M+
VA4NnIsYmliNU5OEwaBM0Y86DcNzZls/KAgI3rIOvUFTrVBBfAIUp5u10rTn5c2uQ9THMM5PnSp7
HZP+VAb6So726+3pLw/i7GaJz0RVWZ0iFwNUUMJerNz8Yffswa7i3W0x3KaeG6xzMcIujhVwsv2I
Czx1j1p4SOpATj6pTgx04Vaoa1UUkHAoRAcCC3zo89WeVEmJtCaVz2b6d8zeJjXz+6E7JFGQl3Qj
JrXcWUzLBFYSeF/UcYuvOEoVa5Aw5vIZnAx+Lv8IuQkO60r5cXv51uXAsgamAhWajqBkrQwsYbLZ
yGcaHRQr8Qqyi/WLRn7fFrN6GLgB/39iBDU76qPaqk0tn9so9jIpqd3ckNxeiTamsyaHQ/FMTvsN
BBi/k1cqA68UMSOWKGfLPkaqX06u8y+O9bUE/gXXElDlrCCWp5wbCxjc/FiHAF5uzIJ/pXimr2UI
ig8t7Kc8myAj1V1r9LMt8pfVVYJ25fB73iVO8NCjERFVJaTKedJ/oMskLHan2zi/q1MAiSVXrYgz
ifmXLOoLp4tz5VzSzu2ONiJ7t0/UlgDhRKm5nBpZUyvn3nhr9029QYe1rHDnlTP/TODj96t91qlZ
MbVl2Oc6f2TIHzctnlPN6t8t1h1NG/XCU34Ih+Ytay2fSGiUq1s7GYQypZnuUh1VX2mObgZk8GM0
HW7qxKdpuQGpXl0EhAM4UQrWWMw/g04/qYzSUc5dvLMjH3UU/2KR/xlf1OEROniOYWoq50Q5kOTE
tjTq6vcDI4PyD4TeFx1hkZWgUReq+H7zi928frn99Wu6TbfxPuIfDC7xdTQnh45VHqncgDxNg+ON
5qHt413fd/5tSWtWJMrNP5iaUF8vXii1rQ0tqmVo65GcLCfbKblxGnXb6xWpdccBxdL2FmX86uyu
ZAqv0f+Qdl3LkePK8osYQRK0r2Q7+eZopJ2dF4bG0QH0BM3X36R27043GtEIzYndPedBEayGKxSq
sjJt5nXZXMAmCmSB5t8s5Z1JmsBtf14fm9RZnNgRwpg8dthMm0WP5vIVfBW2/TVJ/iBrAWKw3/Mn
PLi40fXYaLCB7NPDMM4Pg4GiWI2aS6zCT78XpC6c64mtdU+eHGxWDG4881mP9CnbrOqCxb3bbDMH
ugRzvV0gopKAaLJsv1TTa63jDfB8fT5l6wZFS8QPSMMgeyncuL1eLgQMPZhPGzHZE7j4ocDLVbJM
sh0JQRgEKyji4/8EK1bV2ahKYZRj+lDkT23/oPHPXfoZ5DBbvVM8ay75reEsT60JzjhvSDxNI6yh
w/PWhkBFBrKZyWpCxDBbQ69vGpsfqqzeeG0b6t7ydZropm+Sg06MzcCWv5PWC/umUbjHy76M898l
OvG5TvqUrGvtFlXg+z9JfFO4yPINgU4PaeEHupFvY1VPtnSFf8+9GCemnpllcYOTaVrzpk6tV2fU
NnXWbZNcJS6pMiUczh6AWIcWODj9vCvHYz1uquZAVG2t0svwZH1FAtOxnJcGKj16FENVLzemXezQ
oGbVvdHGwZyg+zhBF1o2f7JLuutpeewm53ZuwHaRs12etIcWrRB5WmxIQoM8n9qwYcnh+rmS5Yug
WY5XL9i5QZAgsrmOWe13ub9ueXpbVdAv1HaGdTO093OLjngW36cNYs+yCSaUQK/blt1jp6bXl8OJ
T/GKIXOw/fWo7bbFba5tr39eephBVPaelQdqRnD1Duq1Gp4DcFn0l48gnbEhyHJU9PuvZHpLUxU2
RGJvlZMCZS0eBcAmrLvuZDhFwf1O83MkReJtUe30X/W0n8nONj4nKpDh6hkEb4zH1MrXSEAqB+6y
c1MpLXTfSRlmzpl/td4S5OCfKb3skxfr6NTibAOo5m7S5t31KZXcarCL4cFDoI4r6lCigyZtY5bq
EU/2Tr6x05Co1Mklm+LMhHA2kTjl9mBhaNpYhkbzF5B1H992ZxaEazPTeesWDOvkgkEIDDDgUOL/
ownhtqSlNo7mDBNx8dx1t9mHUbLQt1x1gbCrcYBcESdkJklCWU7xps7NDV+2wMRsPr7SYHUDAHRt
JL+oR/fcTofCJ0tUNtbXYqQboAN/lkqEnmxDeQae66hSQP5GzBnnbZr3rHCXSPNvfWffaFmwoOnv
+lgk7h5MzL+NCKuhlfDCKIoukefWgVZBjgMK1sZ9kSkcjmow699PHAAtxzL3CwuDsbZpF/oMPYwK
E5JkyiqBgpo3ENJr3fvcxIQCTNVb/hIlxs083SLk4q+j/eFkKJirAddEnWIFbFwkQ9veSV2uL9Fs
7Nt235Z7QHuuL4ksngQ1Nnq+XUAZwQgrzFWukw7X0TxHuWkeYj0JsmJ4GoDW4bm75RXw5oa5Z93w
qyfdnZtbIW9Z2BPVkkm8DX4GcArIS4GJWoSm6D7XPKshc+SEOS1Ca6nC6wOV7L0zA8LeSw2LA3Ls
zpEFDDLd1ta3juoBaz/KwYjtDewgWkvQsAnohTCdcZfUHJU48O6DfzHwC4U3kEUJYOrGmxMUHWDX
FbuDUUjuQQCozQhlOGhv80NDWFi5dwXRdmh1DWbj0Ylp0NpH3f3+8RlEjytQMQBg4F4VtvwQmwWS
FjqJOmfXe9/dOkX6f0cUJXzJwULVDPVFkASgZCoyAnEgF5emMEiU03vWt5t2zkAO86us/BBV0z8Y
0UppBm00B1keIe43wYFM5oFYkTc+LfGbMzxRA+iwXAWRke09oDyB+wGqRJInaE0rpXSCnbzbWvZt
VwVkCNDModjjskN0YkcExXazSV2OBqpo9B7drAmGDwsaYHefGhAiORSbgI8iMKAXt+iwpSoI/yU5
2GoABBEratgClkiIRLMxBdlepVtRZVJ939lDG9TGkAWoeLN7kiBPFC9ds2+c6s3sRiPA07EOO2AJ
Aj/lqkLRelaF4A7H2MAxXrXIkJI99/HMjkmVaqMdVf19A+GO8t7oFU88uQncuWvRHq3dglca+j4B
6qC2I6er36iV3Ht+BXJie3t9o0s3BrC0/29G8EpjkaRLr8NMZoHr1hs30x/kMzFXvy2sR+DkymWZ
12eOU9kRhU7wdjKfrw9AEtKDDnHlbUNh+/JxlBlLmpW1YUVOv7HjOytDkLLLiztoMSrhNNI1ObEl
7MG5m3BV4JKKysEMqBl6NXCuqpSRdEVOjAh7axjaOe/ejfThT/3j6GwcI3R62GCeQ3AqBg5OjuI2
z1I4HKw1qbR7051vrq+I1KedmBAG4I6mXmpNhpOaVt4demu70NFAQ91BjSyorXLafdyei5S/A4gz
bj9duH2A1+qcQS9hr7c2EHALiDWEkArcdB/H/mPCDGi4rYV7iFYITs6d60nz69qKtOZQ54fD9XHI
Fh5XG24CvH3ADi4cxYI4lDEjgQulgfbGVPQhss17+nnhHJbV4MzZuizc2toFtLrvPUsBE5S8eREs
/h6BcD68hMUQb8MIknIPvHxVokJwKLUtGrOrYFKJ3akGJOwzaHqwBFxBwJzVHjLgj6NhANi3v74o
60dETw/tGeKu5cqV0ence4EizOpLkltRVjxzDfKiaA1O7G8mea29YwE3cN2c7OygdA/ELF7wq8DH
uTn0+7c+CNUsIE9MQPBfHa5tsjGHUOH2uqH1Q5fj+m1ImLwY3O60MWFoRi/ebZdPT0MK1rgipa8M
2YyN1xBVrCPd36AAAIuosf4jnNPK78a6mAormqajl26zQRGzyb9v4Y2K5AeavITTWRXTSmK1WJGd
7msa+KNiymT7DbSE8ADmusfF84nieePRujYjMu6GcoeSREEVzzrZ8p+aEM4oTceRogXIjFJIOCyb
ybytUvRFKDaZbKLA+GCA0wCCvCiynW+yYUlAXW2aZlT0TRtkBllCv29UoEBhLPDDEF6Bd8dKA5QP
UpdzK3RC43Oq5UWU6JoR2AsUP9iMZBR9szJ7c303C0vzry0QlGFQaFkTbzWvTN1B18oiwqv8wZ2t
z5mFhhFS/rhuRjg0F2aEQ1NM3gzh+6qIbOiLpokZJjoLm0TbFkDpM3933ZpqUILrMXCLohkAg6od
cJT1aVCnTZA5inrwdSuo35wv00DdhFFIY0YavwNFud4+VSppQ5UJ4WCCiuJfE257MMc9tLBUiCTB
SwsLg8b080HULcMLl2FhKBnup9T4m3nNpmU2yjbxk5uMz51pKuZNvr09B9rrZO0oXQd9EtY6YOLx
cn8qohZUyOke2eTUCboPUhb9MzCgavEAAGchOqDPrSC/O2oekHWRr30pjl711/UtJh0EoBJ4uaET
E8i688/HeEb5FQR6I16bBSiq+E2i24dpmPdeW34sLPx3KL9tCWsEKSmPQcKoiECGCgoPawTZ27ZZ
FM8m6RE9GZEwYU3q1TNlGJEb+3nQpNOmb617vng3BYvv+LyoUtXSKVx538BahYep+C5lXl/PeptQ
uOxbWkQMOjytq23o9LH00T/Tt7bwgT3JX9vYz5cqIVXvmFDbjUDsb2QHlZac9IyuumVwnqhluuud
cbKdXaARGzC6rtv5Tdc+kfo7z1//YLO5DuDungWMpXj/x3XdDZCHpFHPwsW+yWnAGfgXwutWhMvt
n3lC+wziczySUIg+HwjkBihP1vXoWfKTVfq20uzv101IlxxhwErGhxvnXZv0ZK409IRkBVD7UTGH
lR0CNOAYQTopbmmJT1tZ8FAbA6QWD1thILQ0Y12DklVkDM0NRmsGc9+3QYMmyW7yHtxSe53zRcX4
J4Tw6/SdWV3HfjK2qqLUcZOkiCybP1ZxdosDHVr28NyVyy9z0t60etih+VERu0m2H2D9IEN31twe
ZBXOzZa1PXLqFQWepXctmOW75M4ZVQTzUiMg4wP4CTw2oLA5N5JMCDyYZxZRQ/bL8qj5j5lKcV2y
+1BbtPEUXfN5F8WSuh9oWbcOLiIadiH/YGP+P6tz8nnhlHplWYN+BZ8HAc+c3Dbux50MslmYfzT/
r9JEq3c9Wf2epzMtLZZHPQnbOSwV4a1sdk4/L8RPQ91pqJ/j8wnb0vxlQq3nwycTzUH4+WDhwytK
VLlJPDMGWaWVRSidACebBJ2ZHsBwFkzoWvsDU+gnAw4FPu1CVjJjU92Y7pJFLjpmmzKBJMwvfQKR
pKkSgZM5AoA+cS4Q2q6F6/NFiYu81ct0yKLBBjUHdQ56v4TFjEKMVWtbM8/2+dgpfLXsqOBkY2hA
HQB3IJzHhRKOB3GdRWZOj5Nv3o1d+zLOqstTtiEAAoarXgtMF1eCYVa1Z2V5Fi1NlCyPKk4TyefR
8geaPmPdC9C9Op85cJeaNVJ1U2S2O/SK9NvrW0AsuazH8ez7gkNhAH67jbZMkWbfFLa9q63HyQy7
1gsMdsv9z0n7ZWFZCKDzdcOSIMfFSwalZVR0cFkLQQ4r/XrMCzJGjNPAHr9Tcse0m7E81KoGRcne
A3gR2WdUGcHdJ6IJXMZJqSfJGC0Venru5rwI6uWr2R6b+S8d7QXXxyXZdbAGiXt4aERTprDTCaPZ
zDXCI+anD1ruHLvSfsl6rlg3ybbAngbdDN6maHoX7++psRdb4z2Hk+bBnL76gyIIVRkQ1sf3e3Nu
+MCjtgqGamd9kCdt3XdnA1jtn7hpNG/3trV+32PfEm0z6VtXpY0sWfgzE4IDQEsSS9xlXIfwWR+z
TU17uJpHR6dbr7yrS/3jW/rMnhB39NDOhf7LxPHQQanSLAOKSB2/YFf0x9ZTGJOtDxpLAGhFhwyu
aeHNm/nDSCuj5lHePtt7g3++vo1lc3f6ecHtDINuxczF52casGKf9xt/eOzssEv3jUqBSXJkPGjv
gL8YTUsrg+T5Vkh8m3VeU3EkpR6Nnm2a5TUxF8W5lAS8gJ65oGhfASAoh54bMRl6vqzWHKLY2XDQ
jOMODgYPADlv3F+fOtnK4BGC1iVcrWDsEjyA5hW5qdfJEKVpGWTW90Vxrym+L658XWrcmhI6RP2x
MzbFByE57wfz5OeLoJ+R1KxIevx8Yt9k+d0y3XYqwlPJWoDBCmV+aGCABEpkfuu6SQdvNe2BXL/F
3ULJoVoemQq/LgJf15HADEpFgKugtiKiWOaCMgO6NX3kWTzIxymImy9l/C02X0f6gqar1/TAncA9
pj81L0ydXWeEtgr4eDlUvONAtAFxRPB6GKIScd35qeEvaR9Z+A3UAufMdunfqurDUSmqyYDooSti
bcYUgRP4DSBETfwOx9UNmgo5tg/2+2Eyzy0I5wd8RZXfrBbSOsh7KGdtPnpq8H0TVEurOgsepeKp
KV1UxnOzi7LXSvs5VW/XP3/pY/B5zM37XrgMAsyGtrzW8x7B4MFCJxUNmYr74uJc4tEJinFw0NiQ
pwS38rmH4Xk/x/bQaEdn7/MsQIufIlyXGgC5Kwo2K5Gv6CfrONF1aMfER3pfJSHulw9O0fr7Tz6/
buWTG7lpSjZzG59P6MYYQJWv/Ujsm+s2VEMQ5qgbMrvo4xw88gMJoIwVjKbCz8ssoFKPQ29CZvBi
FXzSoXElGfxjNb/F3pal9A+m6dTAenOeTJNT+S4z/d4/xm0FvqQuAXgd0iP3NXiJFLN1sWnXNAbe
Zu+M7KjXCGeuJNqUN2blHy3jAe2aYWPQcJwVaQvZhEGeG7gn9OLAUwnLPic0tZKm1o6ZO0Bpy+DV
HYClpeJSlA0F6Vno9wLlgG0mhJOcFcUwTk0SecMUWX5y545kb3R0c31/ycx4AEWDcRzGLuh6Mh9p
9DEz4yOSgUcf1Be5PqIR0FZssguvjoWBAcCwQZR5SdhTm7WrMaLFRzK1iCXH0O6zR9AQhuAeO1wf
0XoiToqceOSvVxiyZxDBRh7NEbYbbakFcUo/icqy1J+pT39VnJHNqvEaeKnDARjxVY0Lsi1xalPw
xWQxZjbyNI02VveddN+vj0j69XdfjLG5F3SZ1tjMTmO0SZTPKAn73HU2S1LG2+tWZEuEHlPciRDd
BmeqsOF8A/1XvWsnkW/+6ua3uf5a61+n8tuHrSCFCi6Md8kEpMvOnQGd7SHvPZoC81uh9hD2vRlY
drXpc1Wu5iIgX3OLJ5bWWT1xO0O2FJOu52nUpfG927KIA/kd2Lz/VtrZLjfdZ1abP/5gdICAQzBp
JTcV+YbGLHfMGeqR0YzuygzJ7sLe6/NDhi6H64ZEZNy6y1eav/8sCbu89iABZ7ZuEvVTYW6I79Aw
B5HBtrM0+znTzDHo5joPM6Ncwly367uqXiDkQiGmjnx8q/Lxks2D4aL5ALJ30D4RS1Z+XpRoP+iS
qPLtsCk/aeCfINbfxP91fdwSdwW+OsgQQ3Jn5TsQrkOjn02QpfVJZDgx+lczZuxNf0jCss5UCvTr
mRX8yJkpYYZ7CtQrr+ckWmZ+1Oa5DKuF5oHZxwFtl3BhfrAs44byVqFjId24IByzVrJ15K2FI8Ly
ejZHS9OOaAlOgiWrfyGHviY3n+LUftXn4asXt6r+S+nEvrPsoOyIfj7Bg01NXrLRqpMoI82ejfVW
B1lu7LKPO5l/GrXxvlgbqYX1qyvCrMZJk4hO4BNb5s54LGaj2Q4rV3oB2KDiFpUt4lrmRIUB5KRA
bp47gcoggL4tcGqQMu5uGR6hOyeZq0c+PGjTNm+2pVGjYthMqo5x2XziAjLwipL1Mpd8Kc2UGklE
ynifzlkByjZIJFiJYkLldpADeDeDzoDzAcZeMSKIhscx7R2KN+3wrVcNRXa2Eab/Z2L9+4kjRZSG
uhsgo1HTsqBJvnfQYLfvCxUVgeSWw3z9NiNsjR45CG2qNSxVqnWgFyneeDEq3KZ0tgAVee8uty/6
pKinj4R7Hrym128X96Fd7C0bVFy10pGcWDHPJ6wB8/gwG1gTUrXzsVhaelN6lsrlqsYibO0uNpaa
zzHGkqDrdiY62jPwZO5RK7juc+XDASIZ3l3S1m5xniB5uq7/5EejjtxZ2ilcnmwsQMOjgQEKExDn
EsbSoLC6dPkYHz1EigHETdk2HecndwKny8cHY6IQCEU1jAX55vO1cVzIQGZuiSdhkj4zyznOianw
OdLBrA2AEDV8lws6N5EO8DdaX8VHKHP7m86af4xkTu58QCEUlTvZycTjAK2U6AQDTkQ4MgXYPEuz
TuNj19EmJGZro7MpCRGL1qFDPW93fe5kA0MkQTwUVgCFFS/5dqKcDC2cdzvteijeOc6BozbwvxlZ
d+OJt1ksrQf/73pD+EHhPBbtQ6HSZpaNwwKtASoca4VIvITIVBXObGTwmfHWeYuLnf3z42M4NSCE
DjNeWmBOTJJoKEozZHHXbK3JASPxUKognaqxCPe2O2uFHVcYiw5n6dK9Zf/Uq5s/GA7OJeh1wc10
oXHGRiilVw0CkhS3Nb0zu6j7gzTHGu/8Z0K4Y2pObLbUjnaMfT3MB+SbEkV5RnZWTi0IZ8VJWsNM
JgxiKXbTaITZUm/LuAzJpHCXspDj1JCw+Iu3LKbZYPGZH1bFbc0ffXrbkcDygozi3z9waGg6RAgI
emIgloWZK4mH4rOGcYEEtyk3OagIrq++zP2j6wUv6dWnoYng/ECasdaCNwVaYaz6YdTfVdVg2QaG
14c43Jp/uogIx8HmFq5hZAZqbRMv5iPtX6rMVniVddLFYN4Goht+H1RvYII9H8SAFe+zrERMXdaM
BzHVnX3ikg403FqH/ZDOe5rxEe1FYB1XAOSlE7gCE0CR4VxK9dqFTnvDodrRKvBsMCqoTCm2nHQO
8XIHJw+6Ni+Ic4ocN93YFtqxdh0WTZUe39K8IgfWxVRxB8iOEfrxAH9Ei+jKXns+kU6f1SWvF+1o
T/Zm1L9YSKhkxd84v4oVk84aGunX5g4oKovQt66vFq/Jse1IunX5JlWhh1XfF85Nx5e0ZUmvHf3k
3oW4efPyB8fm5PcL/obUNmIAdz0248bnecC8v68beCc9udjTJxYER9PGnd93q4XMCw0WGFmQv2rf
SaR9N97/QxeBZgXtLwItxCyIySF+vv4LpNsOKi4EoQAYekXKQS3zZpLFHE572KbgVfZDo1RsN4kJ
JD89oBGQPgQZhpDQNRdjgsxB6h3nwdxoyxzGC3mqVMqO61oIM3lmRQjYxxL1tdnS3GOVklfms101
JcfMR80jYeNPKxsVe1tq750fQEdzCfb3+SFqdDfuW6fyjrEd7/yhOtgcsl3IVYVTS27MHpXW6ysl
2ex4AENpBzo1aGESO0xsVyNlmrbe0c3Ht9lnG33+IBnompBCTAOWjVV2YpUsPR9T0lnZgDZt99gv
j2b6TOYnu1egr2XThptoDaoBTLlAX3XxuMw5WvmPjlaBA4Uaj1raTQFYKf6y3Zgj4ZTfXJ+392qj
uDNOTa4TexKNduCgipssgxDDMO412u0Tu9qmzHscAcI00mSn5d4eXAmvA++edMjvjTX95MzpfW7S
Gzttb0BOp7jwRRqg95lGmQYkE6DxxxtD2D3dlC7ET/C+IGMC5cgsGlmxzTm77WN0j/D6p5HgxzUl
Wv1S8uP6hEju0ZV8AOAwtKvhwhZsTzAVA2HhH8lA+73lxH3Ym7Tep21SbwfWVPd1mn/Lqa9i7riE
XWF/QR8V7gaQkbXp83wlwAIAlthY849GOVj3C5KYh6lj+kPWaPY9h5r4vpqK9H4AM/gnNrX6tgfS
7cZg/c/rM3BZJF9/iIdUEtJKOiBsgrOYHDfrsxZVPycjdtgWnRUkSz3eF/lsHDK34F9ZQ4vAGePh
qe3S9r5scx+q3a31Oe7MapNUeRnG9dTsDSwjBFFarXkom6T4cv2HSpfq5HcKB3IwakLGDBoiQHek
YVrXc1AhxH7p5zEOa1BJ7MdOtzd+qmRZkTnt0xkSDo3RjMgYDFl87Gey8dJb6swbTVX+lgQiZ8uw
/oiTkwmlF7A2TTDCaOCa29TbVTxcXMWrQeY4AQ+AHBY4UlFMEHZd4dqDNqaJf2wJpCN5u5syVUpU
Plv/mRDRKSOALyViX+84LsUrA8DbANR3HJUhsMyOA6AdajzoXbloACtHT3OcPvWPHGrbHZKek7VL
hp/XN51svuD/VzmHFUwi5q5zc7DoYsBfltAUIoWPoODTdQuydT+1IGwuZ+l0My5goVoOtXdonG/s
OyGK+1J2dsD7jAOOrBcERoSww/XL0m6p7x31yg1bkOjl/ldj+AGO3C3OS+iq6E6kawPIKpqYLIA7
RUqs3LfiOB91/0g9y946FDJy2tL6NykaDlTXx3ruxSsNePj/bAn+iyE7VbfG6B8ny/tpp/590zkP
lj8/VKwG2saOxi57c2IzGCvwBdr+ZubmcXJNRWQnXUfQlgCPCa4N5JPOzy9PO23u5hk7ZSBlG1iU
2N+Ldq4CdCax74uR1zd/sHFODAoBeZ631uKDze9YvSzQXKist0wPmsN1I+9hzsXsup6OcgN4QIE7
OR9WmWR9kYOv/thBDAuCNM3rUptGOMcTfeAFXekKi3nTNo79AmIWckMhBbBxF1qHHJ0Kxyzl5WbJ
PH5IFzbsrbppdx0Z0Bha+iMaNiE9NxZpvKl4Y97jcqkC1B9SxSBkcdYK+gPxnG6CoEScqV6bIYnl
xseC5HviHGz7YOvNtkVvBlVxjcq2wamt9SSeuHEDdNroEPCBoanc+pNn0PgwzEn6w0urPqx5EytO
tsxBQUsAyT+8X4FyFxy6VnEjz0wWH6dxZ3ytPygX9R6brQhGvPQBQLDF+MjWalpWHeA6XnEH3v3i
eH17ycq+K5EvNOoQvaBSLzgmr5sMXjMrPmpZMj87VV/cz66Xo6vOtULSpm98iZ0Hbbbdo+eW3rdZ
08HhxHSDRy7LVWp20smEpIQJXPqqYC5s9j6JQam7pu1JutFBmahtrg9X5oYR7KNDzQJR2AUecfGq
vLebFIlHrfraxONrWZdbSAEGHTjgg5bVv7JYBbOX2lyVedDXtwYxwgZxuVn2dY8NOWr3absZrL/q
hoUax7vwrdFTRQZf5vjBsIa+dSSlVgaI8+1fo8qRuDGOGlmOi/k9R6IAvUqKaZQu04kRwePrFeQZ
O9uLj3oPUr2UBaqcvcyAB6CS4yMrBO0cIdQs87EnA1hCj/PWIDdepZgk1efXv5/4iMEYasREOFTp
RH55mfuEitrm+k6TrcPpCNa/n5hoxjGPWQITs/Hk27cJNLgGxdlVjUK48Fy/SJfawCR1jzp/blPF
51UjEJx2MoBZ0nUTODZdv026+OtS6o+u7imSmSozgr9O47Kz5wRmIMgRk008hJOKMkJqAh4FFRoD
OECxPON3JSkT7vrH2dt42oF7qKEpYgHpWpyYEEZRoqey7zqYSPEKIkDJKG4Z2a2G0hIuGJ+AEFKM
5xhULKaJczgRfR8nyP7v2uVr80HiiPfLxiMAhet4oayR1PmmJTnzS1dvcBkMYfrErKB7Zr0qXFw9
kBjQnBoR/OEAX8iBEoyPbQnZT4ggNgV54NP0jNi5DxoPMf6wsJ/DMm2SoQtpbXy6fjRl0cjJDxAv
mWlNpPYtfgArkfRJmruptO/HkjzTZNqgV/cP6uqgsHAQIEB1BpMruIK86KYCLNT+EZz36InXllDJ
QCzdfgRULzCE7J+//v3E2xQ+2jeqBE/zNnV31EY/kqMi4JJdY+gdRIII1wtgRMLFspgZwBR4oR3b
zKHISOTkBXVdc6e7vXGbDEV/QLYw3/AG7bfX12vdEBcbZtXrQZscIjsRg0vAQshSD36u5PkXVN3A
sEigpYvusaLa+jMzQw30WaWSp0l65qDSaa0UnD4g3+eT2vVkIe6woLJfzPxANYIwAXH1fnI0PUSy
vN1dH6fUHhrxCKSCIVcjcrUZPWKxPEMaLiOfk+xX6j/S5HNbv1y3Itv9/kpzBoobYLQvwxEjp3Q0
vSNQb1sDoc9YPY3VS94g4a9SwFLYEjMRHOn3XMsJ0tLDN5q8jCYk3cIa9NJj8/f1UckOwMmoxN1p
Jvro8BGWuLkxvLBVOC3V54WApxhbR+vxrD/m3tvYfPlwhykygBC2w+NupfZESuV8p2kFRZYydpCx
KYKkCLiKc0j+839/X3C5vNcI1HnwfaP8EpcM5Niq4pfsiv09AqSDzkeQGF4yjrXnHZ3qkTh7O97q
8c31JZYmbE9tCB6onVyCd+SaQ9GTm6owNmbW3+LZ9NJV2ifPH+8Mi30yCu5sqt78opcqKgWZHzq1
L2yCtiMou+LmPPK+Dqj3wpa937oB5491kwYQih7nH9eH/H6ti64P1KGAuq8CHciAnU9rDG+Q9SX1
jpreZHxfQ/ML6d4l+zS0sfXDx7Pzycg5ksN1FqcPvTsvUJmM8wfIXg1BUqdf+DwWBzQENE8O8thb
XufLE0tjiK7Q9K8qYfZeq5wWmZpxUvRDSbwZaqw21JlA74sbQ9jTzBssZ44tPBtHJLzY47bC/7gq
/J1kZ6NwvHZorA3MF3k1fc6JwVPDPY6hnnzxqKJAJNnWK1ko8uYYCk6nEAMvrTODmAXVwjqpn+0s
e5ttvQs6nR2uL7RkGJBY+73O699P7u+2q9CRt+Te0R5uxzoYYsXVInXEaF1fmy8B+BdxXbzx2yZx
k/X7zQ61yf0Yk2Cp9harNiC5UgSr0tGcWBOWHk9oQDx4AWY7dpsXN2C1+oPZAjsGWJDRI3pBcZhW
pDE4Lb1j45ObuO1eOPG+Xzch2b0oEf82sf79ZEE6c27bxs28oxXXEMP4jsRWaMV3/fT5uh3JBgOT
JjYwgCTgLhBLb8mQV6ndYCgoFuchdWxt3+bltK19jSr8p3QPAN7v4zSiEU+E3eQE1wAKR97RrLuH
emA7JENuOU0/LdDy5dOHOafWO83T15w31MZ08QmfaBAvSkG5ikzvTZsflM+I1fVduEakB8Bjgmo+
fMz5Ctlaq9tZ3yIeHebi54xyLWiqmU+DSR+1vdH75u2CMsgCgDE2YINu10NZAGcSNLkxB2lXawFI
fnRFK5d0PYEGRpupjZ9mCweZalXncAcV5cW0dnE/7Zx602qfrm8a6fny3bUFDi7WFx+DmptAjrmj
/tH1huCxr1W8xJLv4wZfQTJIW6FpVggXmNXzRm8RTOlfc2B+VLwDsoscNFcg34ZfBbu7CPusq9Ls
jMXH1WBMT3ae/iDg2XNA9uxl2ueUAtjssm5ruvxTU5L7alERK8gK3oBugWscZSXohogMrCYvpqau
HMAzHC9wyQOhedj1zwVbYc9819h9mJZuqLuKl4zEq5zZFSKIxZySWqMe7LrzN7+av9SGd5gsUD/1
BOqF13eJcN7R6YzzhxZVbxUP0y8qZ3qGcu3UZWYEd7DNFufGp/6GzBrY9dN2R1wV7Yawa/6xhwm1
QYMPfhkxET7GieYALGxGNgvTv7gq5yjM3b+fR1eyhXojXoPCVWy2rb/MRmFG7pzEry6byLatWpYF
NoA2oW+P9sfu5H8MIuTC3IGsAG3R5w5mXLTKsEhnQgXw3q0f7Q9mpf79PjQRAIMEkk90Fa3u12XP
dDOiBggX0mOc/jRyFbutdNZWSBBgipDsFnHwrTuYWjk6mLXaDvTF2ZBY31nFE+kUdW2ZIdQZgaRA
/gFN2ILj67jjz16G1R84WmQLu3gxR7MLTAOqxKQwVO5ftrlPzQmL06OakbNhNWf/nXovlO0ATCz5
C/G/XD9FgkN/XyUQ+CNzDwwSkj/Co8NIWlIQX4ME3/DFHb/Gy67NFL0K8qn7bULwCo0J5duFw4Tb
3mT+tl5urA7kfPvrAxFeLxcDEZ4SRtl5OaswY5kfLtMuuQOLwOjuszggv+J48wfGsKnRVYcb6gIQ
X9ea2RMNh5U1/XyjO9R+zvXORacsM27syYfKVNOMzgaKMLkexPHkKn6AdE6Ra4O7hZQcyi7nh7fx
vCJOPWZGRjI8NG3xbepiKFsBpBJwQIyuj1a6R06MrT/mJFhMGhAIzhqF52u37Y8yP1QfjHj/Wbx/
AkVk33yR2I7ZdKn81bdy+1OWPTofBORffF8YAS1MVjFwP0QoyoHt7EdbHmZVO5Z8lt6D3fcxCA6c
gWawA27VjLp4mcLJXv7CzjeDrOJ//cly/DYkPD/4gKjacHCewA+1h8BNYGmAFKtKibLrDtmzNXZ/
H44QJIETNJ9qC1bg37Og7dxDXHp/4lQJ3mwWyOJB1ilOGZ9JzQFjxcbaJA9r1vFhGhQnRbosJzaE
2XLjttY0hGnQGP2aog3HOAz81x8sCJAoYF9Z/xHpv6hfJoVRYapMelvGf1dWFuijqg4vHceJEcGL
1kANGj2JMQ77SQebbj5trcxRnHTpop8YEZxoPjQZIzaMmBqQr7fmx3UVEHgDTYXQFJBIRODnniTu
dJ5Po02iroLGztuoq4KOywEg8gbNEzLMuMtQMTg3sOgmBBE1qN9Md4DuBWWff3iG4HLxlrXRRAZc
pS8ci9iYpxYdRKBPz/WtNxX/R9qXNTmqa13+IiLEDK+A7RyrCjuzMqteiBpBDEIIAYJf34uKr/s6
MW3atyPOifOQcZA1be1h7bXCbNooGF6a9pnZCV6th3LYjCj5OIVGqUlIRSwQ9o/pUzroryCEgWpt
WR99Qe+uH935hp1FmTCMyP+A9AHpf/jT5gUIORkKp+gqK25kNBXfxARDgkzTd9PcuIZrG4ObjDHQ
zowSy3y8z96QVoyZT4W04uQZ2pDJFm3y+ueRLAH9B7D19uLgKmm0vZ2D1Z4Ujz0SwO3p+jqtfh/q
L4j50dR5UeMSrE9sjTpW3I5h2R+ksRE5Xd5urAvqq6huoYceNdyPy5O5pQJPNrBkjQv9rjvqQD16
I15amQJqL4h4QR2IKtcyfrFr6fMGWbpYr5T+wqk/fNdUZm0cqH+AxcWJgncMPhnIus1408UF8Rk4
U6Uc0VGhfIhmi4AQ84dSyCMnXxsbfKOqOgj60KrPI+hZJ/677DYu0NpEASVDpIaoA3ygi1+g9xpP
bUsj8T6xyKGmW+2qKxdUP/v+kglrqqe0I0amQ1Vu3Kdtu1MsCwyh7ZJkI9uyNhNgXBDDA+TogT37
46mw+SS0muHtstpx96lr1O7mUw0kEr6umzMYyV68KbrF8poOBTpgvG993DW3XxrIPSBzPVcNwFC0
2IjOJZVuoUcODeohH75at3tcELv7z/eX5bc2LZnrCM+EyPHfsX6CtnHgq8PtS4QHxZglJGe9kcUW
CJvRzNYHMy5wJ+n31tqKYC9vPlg5INyHZAbsCq7/xz0mUplS8ryPtXKP/ExNA5pGt84BQ6D9wwFt
GLoBlqmFNEuAj7VQwAGbcJLNqaANB+jyRmAArBDK5uDDAtr/4xzczs4s5Wo9eHfrPR6psKmjVtuX
3sZ92Bpn/vvZI8LtSuqFwjgp3HihRabJ94l9V2kqvL5iq5syN1dCOgCZpWVaQepGVara6GPLZJGQ
5FffuYHpZL/+/4aZ7//ZfAzovIx2Dqghk9beFMV9yeufnln+uD7M2rJZPgF4AmSuKLUtjpjOEPtP
vOviPIesAIVMbBXk9hi1YgucOvtvH40/QkE4R3DnYa5w5z9OyJaTdKRrSkh/HJj9pffvnFQGXvEy
pD/G/P36tNY2CQg6RItzJeOCrK61ZYHkoCbjZrrL3Lgs7sx24ylZHQKUMnOGhMDoL24/mhyMsmsK
EG3mVsDJcZY39Pjuv5iHiyw/uMtAxbWU5QBjXV0gTy1jJJYsFVmQgdmicl2bx0z2DdcbMd1F/xzJ
tD7TLJznkr9IiIwx8tnakv1aO2Ue2mkRAAEsf5EfzUWnl4BGo0ycFQ8uSJ79GlzPvYi47d1fX7FL
rxUeJBjlIP+E4PQiVwpZAY7UTKlib+qQS78f6A5lhMgcXnKwSl8fa23pzseaj/zZHU2ELwcoVINS
bnj1vK8CdOkNfbk+xvrSzYcMiV/QRcy/4WwMkRWGShosXaq+63Sv8gc+hd6NUkPw9edV+88oC+tp
6ynTc4lRLE0d9BQtwmYTucYn0m4gKy/dFgyEc2ai+wx+yzKsH9LOz4TZqhh6ScGEvFQ5brzKq5ty
NsJiU2zF/SL3hYqF+UvVD0l+39hbgLAVT9bCakFlAfcG19JZrBdDy6lXjgyDqLds/Fqh4FY4Owsl
uDHNg656l9V7WrNQMx6E8SS6ZmOSyzrSvw2DliuCJcDqwDC/sNte6mV57xpD3Dr8vXfNh5zpp4I3
nyfP3JmTE46N+WjPGUZHV/vJEd+uH8v/yw9AHz4gd2CfWiaHOWBj/WDgxHjiyIy/et9DLmjfaPek
e/PyXcfvpP5kmTdnhbDu9n9GXXilbJRjWzkYdbQBnoRj1EQj/blJFLp26c6HWdj2Ji87Ox+dIW68
d4d94/WeQ5TV3V9fw7W7cD7K8okfazsj8yi+m6NThwbZBoRjzRZCUxblWEjSoLFg/vu57aimOs3H
AYdE5Dwkqo3SqTxovrejJP2GWurb9QmtPfFQKv33jqAAvLRVJuzUmCXTECdNERgNGkbB3g6xncGI
jMIP0LBzfbzVBUTz8szjjHO4fB39ysw9M01VzN/z5NVyNlywOQZZeiz+2ecXp6CkieH1NT5POBqr
sshNowwiMigpBZCRqfw+ItptyCFca9sGsycBbAC5hIuoC00nFOnbtI6t+tUHZtDKdzQ1Q06/3rpy
czoEneXIU83dhYujp3U963pLZ3EdOGMa+vj3+gCXR28WopmlAWZGA2dpn6bMYCqfRhZne1/fOX/9
EfWwXXm4PsqlrZ9HQWoHaS78swznZ5jFRHuMUogsCExA0bZg4ZdH7MMIy4C+LvrS9uYRdG9fpnCN
N9Zp9ftzI/asS4X81GIjstZsO+5PWKf8WIVmGl9foNVtwDsL4D9wGReUD1NlT0NmDvi8OwYVoPlF
/03TIt2PasRI18da24wZ9myAixBg5eXtV0Ppojm6YLE2nFxEE2wHBdPrQ1waGBvOo4NgdW68vSC3
F73tFlk/1DGhRaR3D+30brscQUS3o2yvkXrDQq8t39l4yyxC7nSKq7Kt48boAx0kWrVNT1bl6wHh
1V3Kqi3HYm0NIYWGZNxsBS54YyXgMzazCItzQt8MlcNNysOx3BJGXDt1cwZs1t7+1+7w8WGwcuZV
HZjb4hrUovcjlAKu79PqNBBPwAtHJRRwmo/f1/qx8qpBYzFYDyAj6v7R5xZmlQxbhEcrjhiyiWiQ
BugIL89Fe6WpDJiALK/xxJWB5Pdac8+ge0EctTO1O5AWtNXL1On4EXVgqM8l212f6doJOR9/6W2C
qKNjE8Z3Cv5DWPpTlYCfHjz5+1SwLxbzN9q31lYWlWXwZc8aL/qSL9vIk9xrxxRE+GXIoAYp9fGu
yTeO/drxOB9knvSZ3zB1RddShUEgUqI1QXK8vmYrn5/h3hD+haoQXof572efb0f04CayErEdUFSq
tuzQ6ufxcWNOaoGKe17Cs89nPhhlEzZyqEBDvqp/qzdc39Xvg+N7LiUAYuQvfFChJbnKBb6f8K/V
geSv11dnZYdnch4XIfl8sJY8+wkoQdIOvLWx32V7h4hd4Xzutwzb2hz+AfWQksMjvQRXlwNvGyTL
eJynPyTkAuQWBHprgPnvZ5tA+tbu4T3x2HDeGuuvr5+ur5KD//+jbzZXpeDa/s8EFpuctz3UbuTA
47FKgt4+qCTy7UfC368Ps3K9Z2UtNJ5BIOaSOL4eqr6WE1TDKiJooITVBAbLYpQX35Lee9dSuXE3
VncfnJCAkaFnCGHsx3VDd39dSk+vY7uvR6SsZ/xm6j5qPtQKrk9tbYdQcUXiyoMSimUtLNdYc9AU
K6OJaReNL2yLlmnt85aJozW3Lvko93yciJ9A/8RzcEtSrvMHEBSrY91lxe72SZyPMh+Ts2PGsrFP
PIpjVhPtoRgsgHu38CErE/Fw0myYE28GnS6MIWh59KxPDRmDwL19UOzmhAhqB2efX2zD1MDAZBSf
75wo+zKRw80LhHZoHW8FkHCXRW8QjyKt0+Dz6Xer+2ZqW0jLlfOKNxyuGLjygLRbGsOce1oDycMu
JpB1B0M8grzI3cJvrW0BdA6gLQOTiAr4ouztUqL1zVB1cWXzsNgldEusZ8WaoH6LXD4yC3NuerEJ
dU2rrLMTGY/Oo+IPVD2ORSi3uuHX1gq4G2RzIZwFgPHiboNgrklzDWs1TlWQsj+t8cfQ/otrPYu/
/e9BltjzHoCW2umxVq393oQd23j8VuYAFsF/HYn+fK/nrTq7cMqsM9ERvY215JAboZg2Apat789/
P/u+zolX1Ta+z+WD5r+gn3jiGyZ2xaYjqAcfPBByDpo6F9tgZPDflVfIuMUOC32MLOO9ZUfFjmn3
dvPt82chUKBP0cB8ke0krdA7BTnT+F3343LcWKvLawGwAUgwgZUBLuAiBde1vi0NSqwYkOb2LpEb
rubK5+Ge4QkCKTIa9KyFbdUnw+YZUyYseBoIkQfO7tbVQT4bTwM0Mm1EWcsKCvTmXYVaEwAm6Z+H
Pvt9+9d9kKECwoIq8wWPZ9k3UkeDmB2Pz2X7KeEbDsjK6sw4JXQsItRFDLU4qBZac6Fd2RmxXxp7
k01fweS2UWG6tEpoVEW0CwYozOOilJEzu6UW04EaFEEGdjQ/SsSd3W2knC5vHNrdkUBGDR5jXEgW
jTSTpOoGPfZkuiudXe6SPXO2RF3W5gKJH/ByoC8GS7FYrsZqlJdojQEQyxDU7r027vgYE2sj47k6
DGJOsCfOhHJLyqw6ddzRTycjrnV2R2xEglNafkKOlYAzdItoauUIIB2BbAQ8EB3hwOLVAPV9VmpJ
q8VuwMRblny9foBXNsaeFQ/mXACa8P5l4M9MIR0yr9Eb7sW0l69dkWAQM/B17fX6MGuzOB9mEc7Q
0rbGym28uDIgIjMFvdrYk5UBoCAE7SBorOCqL5N0nSN9Wuq4iJb4ZbwYxcbvn1f5YySAGwJQnzFn
0RDLLE5WYuaGw2rDjqvyVyr3/J3UTwq9+dOeqr83LxX2G5BXg6B6fFFV1r22pUVjAom1I+lDPtzd
/nl71vIBL/ScsV+4OZNtZlNPNCdmRpCjfrKVLV3biPPvL2tGlOQj0akb6yeRFIGXbjVPrdw+uDVI
XgFDBlSMudiK3m/BoVGnesyKGr31MigyUONxMP6Uty8VwFvwaYmDtgvAOj+6CXmhVZDkaUjcPuT9
l2TcKDOtrNSHzy9WqjeanGpFS+IicJMgv7GlHqcUcdzZr19cOW5SQSqFz1M7Ak8tbTewMPM6L67E
zJUCimzYQZSMFyFLk3f2lKf5FFfdsXNAlf1d5bcbJzzdyCrD85+T/IutHjXeN1otADnOvaBFQ5U7
PlhqYxtW54GYYqYGAAxq6allFikm9MbpsTTSoFCxas3A7V+u37rVQSCejfdv7thecmOD16PTcpGQ
mFefJ/tP0rPQ3oIdro8x8y4D0jZD9j4e1y5vkSK0AQt0jIe0kIE9fR6MLY3Mlds35yngUqEUgoux
2BJVNZA2LHISE/a3Np6S7D7RgLh6vb5cK1fjwyjzrzh7lcjoWqJuMhKb9p+afCm22rVXzDmU88BS
bYOibE7yf/x+VuYAh5eMAER9tMDB3d771b05ok3QbgK21X+0NhsLjg+gjggrL8roQ1r4btGVJE56
e+cO/tvYbR3ilUo5uOTnXiAXtWvEAot4I+lR3m0qQWKDjD/FYIDa186AfeB3JYrYmd3cecraObWz
M9CdJvCabWR6Vk4fmhiA7wNsHP7kshbXDGNONMufYqG92uOzmd2X/f3tp2KmwcSjCB1H7N3HXZM0
4RqDbHLs5O6T2ctPid9vxFJrxxsg6DmfhJDhAmatJzpkJ8p5iOYn9JQD7rNgGG2USG93u2fGG0Qk
2DV0vi32S2IXbN4MMP6kngLOXCsgI9iRqElDztXthhTwV1SwAcFDhX7ZIOJRhiijcfCS1TS0QVlX
0lNCs+j6/szrv3gRPoyyeHG8mmq2gFZZXGn2c1V3gWQdRvuhUXlwyIaJuDxv/1xvoD6hooE07cLa
SSFSQUGsHecdR6VcD0FOsjO09+tTWh1lJmKfnX3QBi22KckcFLFKd4z1REsDPwPn38CcQNsUO1m2
TM/ZGrAV/5+RLmrAhI5QpZ5H0o2gqk6J++ZXf2360rZVQDr082X/D2mKy/OONg8TIGiYdMi5LF/Y
rtCIBbKiMR7KoCt2TRdAmWraqj+vreLcuzCbWsQYyyA/MRyF3jeFW0UFsFgjAv0vfv7r+lZdWllM
5WyQhXUA8UYLZdRxirWOPExieLLNduOAr85jflyR0AFsYnka6JB3kwM2vdj1D9X0WRs/dzcqLM/H
ALUASCcANwHfdll6mwp0WYF7oD5+9qAYiEBkw0yvrJKLwAJZKeC9YUgXq+S3GvDGYEQ+2gkLPL0I
bu9PQlEZzJ9IdCL/CDXqj0baEHZeIQpmx66MRrbPXm/e5fPPL7O0ENCCNXXx+cx4Tae9k738F99H
czMgOfMrsIQqUyWonnt6dZzkEBio6dYbbvPaBgCg/K9/C+k0d7k+aVWKMa2qYxG0yXtd3xwHA+AB
nkEQd6Bz64LvZCKMu54izdFgVoj+cMK2+hkvfSeM4CIfj5QRYu3lK8wspUu91pujDQ5DEtT+Y64H
pHpiOWCwG6/k5WJhLOD+5tIOLsby3TJ7OvCaSAHc8xMfH5tJ3Hwd0DUA6ifUwsCWccGUYWSA+mWT
3RyzsYgqpwJvycYULh/FeQTgrUAHB5Xj5YHqpMYmUk3NMWr9T74fdV3oBPoWddbaQiGJCqcIoFek
2RbXuiIubdPB50erItBk8kM8GrdeDMzjbIT5WJy55MorUeVRGKHsWDhQEg1bcNPLtwgjoMEF5Dlz
ntmY53g2gl+5dlH7hB+b4qGqAUm7a7sHeSNVGwzszKuLFCHyzUipkflXnI2SjsCyTrjmx1byve4F
DIIuN68UBgGHKIAvM9BusRdulmfKT73maNJXVn9p72/+PPQfYKTBiI3E+dKCa0k96SWl1XEEc2we
stsNFIQJUYN0sd1IOV6GqlK6fpmUR5lBT9Y2A6ndXZ/BykZDlQ55FUDq5p1YRF+6DbKUUTrlsbP2
XHt2xINfRJBDvHmUGbtizzSM+I8/P+ZnG504ell6Qw9l46AQf/4U/q8t47EyD9SeMQBaDtB2tEyl
OR2vG8IVdsJ84N6PjL6gxx8thxvLtWJw5/zHjEGEgDGynB8nUiALDSpJPHmaXTzlgx1pgxU10t8r
gibsoGnfry/cii35MN5i4cqsSXqRY7w+G3eOJXdkqxHg0o8Cgg8XHZk1ZCHRdfpxRj3JJ1Uolx2T
Zu8lWQChvcY63D6LuREX6usWAGj/eNnPtj+t9YyxRK+P3fjdMP5MW43ea3MAMseHuQLTOXIuH+eg
l67blZ7Bju7JlIEvHmm5UXlbHQGmEJlOuDRgGvo4QpkPk2otSHPPvT8epaFv18G0Kd+5dopni/s/
w5iLqK0p0E0lQJF2rKudxb5o+QkNQPrGZVw7U6jdo7qOOj4Sz4tBQF/GvUoW7Nj4f6pTt9WJtfp5
lMcQo+HO45X6uFSi7F1gHAgOlA+PZCh3JZTcr5+nlQANCAT02+PozmH7MvNFjEbz2lxnR49ogd7d
gZ49SvmfPM93lQbCM1R/Bk4CrvjG2q2dg7lHFjZgjSfJKzMm2smujnz6Y/qvevPVGP9en9yKkwJ7
D2cOFX2gHJfd61ZGO+imwet1IIGp1+Z3Ny0Ok81+e40R+OntfC7QJsa9JMTVgedYGk5LIsBp26Q6
9uhmNXkdaI2+M/3/Yt3mdrA5XYQU8tJ5rPOsL8cGozT9k+ceehUZW/3Ra3cHGsho9AZKD+dikcJX
aanlboM3pqsegezYUZD8tsOndtgCp6xsEPJEiNF1nD9I0S5KEYNhgTecjNlRVuq9Z3oEVzAgqRY4
st+pwX27+TwgjQjgJ1wMRO3/7sKZ8fQbaY5twcqjX8UE5y1/5YYZjPiXJC/Xh1q5usAgg2QStkGf
jcPHq1uoCg5yb8MZcN+coDduf8zQKgIOMPQQwQtYHoJknBIhsS3H8oV2YZduWYV5hz/mvJApnFXd
8PW5iX2+vGcrBa5Y7IyAW5w7P1M3rFR+8GQVQgFZkkPq75M239XsU2JsefwrR+/DwPPfzwYWjttO
rpnwo9KGZ+kMkatA5Vcl96Bo2bhISw2T2WfGWCA2nRu44dqaH8cidVaCggmeuQmesTT/5BnPVv+c
829V5+8c74fjv5iUR4kjw27riq14P0jFEpwN2HWILS2uGDo6U104Hj9y67cUj775hDaMnTsekuYu
Haatqa4cR/gLs8VAaG6je/DjVEXjK56qgR/T+suo2pB7ColZHqZFFZb2Hye9s5pdiz4HA/RevPni
m7va/3b9SvxrmVocKmRrYfDnZDrYyhc/gvLGLSxjEEebyHvRdG2AClWUZHRvpOaLWRn7rjXfURpD
/2kVVLOQPDRxUwQE1SgrpF1ZpFMw9wmz/nH9p13YIYTIc8fzvBvoSl4yY6aV12dTQprToD47ph+M
+l6InZUdSHpzpgoD4E3yZ5qeGUW1MAym4kMnRMdPZlWFB54WG1u9NhXEOHMZC3ldmKCPO+2M2mhk
nsT39aA2xkgxEbW/2uZHVv+8vmgXZ2peKoJ4zZmfcUzq40hlkUtTMUucnBB6k1W2v/75ixuCcM1C
vmoGgYG+cVnMspkx6iBS7k+2+bdgJ6oORBwG7ZjY4B+yNl6GlbmAINJGOyboIhBCz6t6ZnYMiOsJ
06nFiYk7jTzoX67PZe3zCJwtD2EzYBzLKlILscreKjNxEubfdGeyv7d/HqUjYKpQp4JG0cJozrl7
r3AMcUKz9i+55XCs/fjzry/WBpS/TudSU5ya6kfomBuZvQs3EPmE868vfFwrl2kPgU9x+p6PR+37
0H29fW2QP4LBsWblxKV/q7VDCU1opzmV7Jtkbdjp1s0HdW5jRhSAxCqSxEvbWoNORtMpNjfzn5WC
2+w8DdZv030cpzut3cKoznv5wYjCS8KjDDwYokykSRaPlmbhYQQDszgNGRJukFmp2N52X5OtbsrL
Xcc4gM4BCDHzBS99Z2Bd/LpPO3HS6a6mu+HWfPE8jbPPz8OfXThoA5UtK/H5rn2i/BUiqte3/dIM
4vtQmZzZN33ci+Whtfw8SxN8n0gvUnX6uYF4lq5XIfFYWJjey/XhLk8xQDvwIJCexqDImnycTum3
IIqe1HACrjHQhz+p+9UZNvg+V3ZkJsWE6+8jwAAG9+MYEPot4Fbm6jS4Q2TXIjLerk9idQA441gy
fP+ifyJNWjBv027AQQ7a7DnTbv8+ysJgPpzDFpBlLCaApWtGjxT2Se5bnwMvdzOGCqKVeMPn2+5A
yWxJLzNVRTkabmaf/OK7nZ9otTfJfqunYWWrcfdw0RGTo0Nq6bkB6j7Cv6HWqT2CKDmSbbXLbuYL
xETOx1jkFXrpSpw2jEGpEdHha2Nu5b0vX1eMAEAhqnJzTncZ4ll116GlFSPwLKrMT3hY9iX7Q8Z7
zdoVZAvisLJmiLbQcITOspmnbv772W0nXV8DlmIaJ28idwWBsGSgyfRw/fheWkYAcIFGQQFnhpYu
LWOa8YoZhUdOuv5HGUU4qCRUPUUao9vwsVZGwpMyxw5zbHQBLh4oQCfIpYwnORo+mOEH0T8aiWt8
LwbqR3C/kpv9B/TKARsC3x0R34WehzclIx44aZ2ydtf2O7nVOvsvG/bxVQF6C+I+aOOA2cTd+bhB
wnQTVdfQstIh7blLNbsMK1p6iApE+zxVE+Shq4qDcNrLeBppSh/urcFyAznpzeOke8U9ZxU96qKR
QToIekB86n5KQDnxZFYj0Q6j43Sfdej+fTLVd5CKAZfr3BW6LfclSYcdE0gEUsJdFiR2PiuYu+lO
2UT72ZaFfsxzZ4uAbGUPUVNCbg2k4IiJlp2OPtgWiDMJ8+SBb8EvX0bDCNR0GOWG1b6MMufiFYYC
zAL+LM7Nx6VVBdKtHbXMU2/TwBy+dEBcWBDEbD3wO6RBqp667mBU904TVYCwXL8TCGBWrPoMmJxb
jEDieMGi2ghIUUGi2jwBDfLV4D5/Zikp7xS18hQITeOY1LL53DlGFeIMmwdhjOAJHtDgGPhTparQ
V2Q0wtx3moOyq/KpkfJn67k/SQF8J7dLH3pQVer+mPSMvk5OjWYmN0M5OLTMJMExMX85Flq/gLEz
75uCuTTwfZVHudD4buiYBjUcRx0z1amjNvrODwtJlSboSlfbS53r6IxK/0IpZ9+5OUjcKNaoabQC
X9dF2Kcukse+0u9pArl3rcj2XDoi8K2i3Jt61vwplN49KdBkPjJPIiEvDPo9Y2jECbJxhIxyJuEj
lKm1nwQa/sMms7+LStoombr0HcfZKQJwSpx0b/haDm0dTe5UvFW+W0cd1fs9pm/uYXhU2OvJdEfL
ggRepxc7nmhw/2TxCkKd9KmF/unO7LSf02h5IujlZGQBhFWqv9qosqBzYKesgjuf+Ki/JgMpXgXI
sO90LozQszu3DNNycvQoQ6ObueuCXG/eoJ3mvw+o7rY7r8rJQefdj6Lp33QfEkZ6PRqPno9FD5hP
0lBIrr7lvHaxObU9oTG5ql5HXiMPYGh+cj+aZhtWRm59celg1YEnWFVGjJlebHXGgGpZVoVJUwGx
U+gi/eKa9fiLkv4PF2m7b3j7nU3IEQeZqaV6YJEMFbay974OvPyqWu/NmKYxC9DKSGLpFtBByme6
d21MIzIxjwdVn4LX0vFVLcJO09hvxwM+rUyTNOzbhB0p8pV3li9e0HPx3dZVnLI8M6KhVTvakj9S
H0SQ1I767LfTIKPW6+z6udXq7jAI9reErUr2aGoB1UXb2y8O7ZsuTDgYESJdmiAVTnuv9UJPjfQE
3NA7cySDj6U5CunB4VgI+l1v3HjMJW8DLWfvg85/qayB8S8yK4RCCIX0bTqEiUXdgHKowLfcEfe+
1jlQUaCQiy15nlURQc/lo5wy2gTcbMC7kpoQiqFJv3OcnB7qfEqD3pY8gtAo/8sLxe+LonotR5gK
UhfWjtXpW9dq5leHGfX9OLa/G0e2feDwlD3wctTCTtrfu9Sc3Ehzzda7q+ik/4bxSYJaCBXCw5M7
A/zWIoY5BqdgA+KyaugGkIZCGK+mlEZlisQMaplfKx0NIXfgBU4zUB0UnfU5IUDXTK2AQIot60gl
ZoFX1ncit6R/nbxhkdvmGKGeBREb2rByD1TNhKNkG4ExkKd8NAkLrNFqmvt2hFgkaA710MmHJoSo
ItjzyhrCCTpo5wiap0KkV2VExiI2MhhqaamfoFJuDk5ZpeGQWHboGw3kBIcMNd+wHb3f5qS11dNQ
iOcCOg/PbGC5gaMhXo2qehpzLS7dmmuHqceLFbYW6cGgSl8gi/1N93IYHgjeW1Nk0+Gdg6FseBAe
zZ/sXsCsdazo9UDTwdNe5XmWBIWbNs/cJGi1K/xieGWkSod7aWvp3WDz9DSCOkRDn1zHEYPYLCi0
1DzgNU/vG1kxuss1t0sOOKqfC0EOMqFQejSKd5eA7AH+oYgc/IKwdXkdZoXWQZsrNeiz4ansi1BJ
EQ193ze70R4eB9Lg9jHKCY+YUt4vAx7kXmUJ+ZWIfVfue7QtQFxtwAUAPcFnlVtGAsCak4LMmXif
BDUqGhW1Ld48YY4vqJL/BB06eaxk/4WV2A0Naj3vQOx5Q6DTNgv9wm3SgFtogs+ylgXTUKqwBCju
KbW9cl/aRP3opEgOZu9Vr0RTrxPLv6GrjN97RmM/GaVjPnlNXe5xnbWwt/skwBsqg1wjNELZIAHD
ARv3E9CDT1qRaOzRdPpeBVAq/wkKrVw7mKjuGL+b1vXAKCktIyoGNUQdrH1QZpYToYJuRZ3TNMDm
SXsiEEqq/WAYLD8wvfJX35hDWGo9jCtD69O94plePRcz2cxTVwGnNgK80Uai1Kwa3PyQqN/VFfg+
pEHwEBnOACdWgSWRckgRtHdmN36rx9KLnAqsANyYqsd0Ek/tkMlA9iXQqXr504cDBb6q7LN0JyNq
e2HubBtKFGSAZbWHHtqpFte+4eH4O1qUklDWdRd50JXCCveIfgLWEc4x9YTqBxfvXxFNZamKwziy
Cuc0S+vAmqSZhbKjZZAxH425dv1KxobzwPWQZTYlhNwAprrLXS2cSjR/64yBHhU/kZgVTlU5mIda
M40dzQwvpJ2XP5uqqIKyKw/cToJEx77IHj8MT3V3AkKffDFEykJ0reOSWn0DYpkchOVBU0r2FUy7
5Z6PxNjZtEhwaJP25CgFBtCEN/EATMidCVr8J4CH00Oppizw5PB3xFKGeHF56KE6/MUB88VhTqlH
lW8OO9Ma+g6bkAzfmhLcfkTPvwC9leyYlstvsIPDN8hvjhFMdP1Qe1l79HhVwzi4VhMm7lB8Mspx
eqdZWZvPWqcP38HWbQSTEFDhZTrum9STb0JUv/TWsfcOjEJACmqEvTKgRal1xb3TYjl8t/ttmfJI
Bh3OldUADqV5J4/n5t7rMkeEVAECYqJeh6Slk9zppmijhGd1CK5VCm0w33gaMycPUoe19zDDLGC5
V+8KKtwXvGXNp8Esuge7ANlMYeB2dEYNxa8KqYjDUFjdITGK4dH3kzTwMuUZCN4kRE091jyj+d76
Zvb5mzS87Osg8zqwldc8lrAhgZHnaFVs4Thxt8HNUfDmvnhT4/Od1iszSHOT/W4lcSP8VjzobVtW
wZiQ32mJenfUc/JiSdWqO83pC/m5t/TsV2vAlelN8SB8I5ZWRZ9Aj+qjwN/4U3HQIVYiwqkWT4S6
x8KBZiUDtWXg2OJb6skvPG/qO82vaGgU2QH+mmcrcMSqPQztQbRdf184mhXpmnLuQR8oQwDzm0CQ
3uj3tAZzn9CnGauHJ9scqzY0GLgTOrv6lE5mukusTOyUpvf4P9rIT3+I1q3CrtHEDkcEFEiOGVHO
80D53nTAc/vXHPWfAx/2oBRh6KNAEazwD1buRU1i/05NRoKpSNCOgmbWwBUU3U55hVw1zQI/HzAJ
h8sQ+Y7pmff0xIfsD9qAy73iRYtyYPtmFg0NS8P5No02fSik/XkwDfCkefxvVTPvU56S7jf6tMgT
9ZLuZfKS5KCXDOQW2pC/slTWuyoh413KncHfjVZJ8mcIWDSBVvnpI8GSgycYLfmeO9SISUVny/9F
2nU1x41z2V/EKgYwvTJ0UmqpW5LlF5ZlyyDBADAAIPnr99C7tWtRKnfp26nyvMyYaKSLG845N3K4
AderBA0mDfUE/HWA58xtJIfzZqDRT4+38puY8NZFZuvkJwIV5Sk2itb5IbXfvdhl/x1yxD809bK4
nvMebhtDHx19ziY+PrTdAK8vh3m5NvtBiaQqvcqMGdNjFwd4kH6NwRxsociufsBl6BKkMt2oJgWq
iGzo2jSnRpu6WTWlYWmzK4g7dHd2rc1jP3jFpvWEi03wyjJmtK9DNK+cssdyEICzZnZf+deD9Lkd
UaLmOaG+YW8M2/yd5YO6q+zmsfO8OoXZRcBgFu3OarwMOkAcYDll1PRH0TcDPNTO67A6fZhvOcxR
rIGI+U6Mjl8haICA3Wzko75uSN3a50p4TbODlG0hNh48WyjYZ2xTVm2ZlEV+RrX5Fy/h43GXxY4r
J9g7iWginH+HoRpgwl3YGh+/vsT2p3UZlM9AIwbXs7BZOjKQACbc5tPgzfDfeTt8L2x3wGeHY2W1
Ifx6f0AANMm46duapLyqobXY5NYZgI1g2FoTKxicvkZR46oMISZd4eU2bAnXFKW0QbYtHMa52VBt
ghsmDe9FYYNesip06Y07oM7iA325M4uRk71Q1i3K+AqinMrhcU2kuauY68g0DzokPemE6iHYC+S2
9YoA1Lzqp81cOLPQnby1wkLDGdT5QVGgyyIL2dknQ3K6L5yM6kTYEGwxGg8iYWDC8EPY1jA3oirz
59GjQWT4FdYBqDToyAkOCo7loIWzbf7w3Lk0QcaAA0xGtNscehH1Xd4CIzwXcUnZ2bSmImZdc6rN
4ZGjpHUgoYB/R+cB73vQx1le13fcrJt4RNLiufGa4yxyOGKm9GNPmrjPOc/3Ft6LbWGJYAs9ExuX
2UE7eNE1B2h5mt0DiF12FJCsbW6oztv6FoItD4NnfkfzrF5eZ3QgwX1mmlDamk1ZRVlb/axdeTad
6tFuOxfnlajn3HTFY1D1logMe5qfBZHjrWq766CmXoKHssSpD4PvqpifkUNo8gZvoDDMHUUHyO+s
YWaERBK4DoXf2vmm8HX9kEES6dmj+PWEc/9VzRKJB+LcQ7HcTadJPHEmi7hhuBd10L/1KqC4ZfyZ
6LGJrRmxYD62PPJbw922XtXEvQO+lxxD8wy/9zEPSPEM2X7/BwTs8sPsWi0e0N6vomrM+G3G7VHG
vEIEW4GFlFYAr1xLCI+ZG2um2QMPmrBJ0JmjEbuZyIe+8Up9XZSLJGvlIajLQ/AXpc7eLDW9lYO8
Ui2DCrpX/5j8+cSRtkDjY1eo+kbmwU8na0hUt8ASp20u8Rxp05LQaQyALwv8BiKHAWTPgF0YODYc
LQfsfThwH8wx0u5dbr6ao/tKQsli3sBAurX5avcg5NowRdFcYDFQeq0BghhzrFmbDU8z8FnxFFgZ
blClfrcErSIr16fx1PkzIqAup9dDo+RBOIZ0olKL62ymBoirLiBWzFaulZTUex4FOCRWMR3HyvMT
hPYI9XTBYFjCc2dmz4YojMh3K7Kdi0rE0+xUu1kH+YazTOKnFe29pxuFGF4sTJuMdd+hwDAkxQwP
G/EpDHY+8dsxcDAHDeJpOVfqbOi5+lGio9w3EF8btYMAW3fHALWPbDw9KtY+Oc2QTXtsIdOx85HZ
Y7Gdm+U1dPXcR1HSAjfc6wbANdGtK4K/6LwIYD336FmoZZJxw283Da+9rUIHWVc05jMCYp3UAADe
KkjFpn3Ne9BOHOtHxQc57RQFWx+xE+CtFJYCr2AYhYPZxn0QzlsxBt+w9FkEfwTcoQCO6jSbZ14R
vSsLRP++2iES3ITFEB7MDn2DWZUV8nYYyo5ch1zOqXQL+1D0QRcDZ9ElRA9PKBk4O8+wX8K8HaOR
h4+5wsSc0o283L3OmHnS2QAHvKQ//V68wCXz0zl3wr3uyJ0IAVMZ/VKfBM2HIe06s4o7U3dVbJhm
k7ROViRdgHhmmLJXH/ptsWtUEKwk1a6u7J3dejtuTHUXw0VuI9+b0xaOVehVO6f7Fji7wesja3Lf
0Aay2/StsK6cPAckF6WINxeZjx+5PyD+bkwq0Q5z0VGumjuEmk92T8u0VKqGx9mzjQ79PiplX10j
d3sqptZ8mYxCXNW179eJzsQPy5j1Fna12HX57N1mhOh73dEMISUklkyfneth/skod7cKmu1T1Ds5
u2ZQM3xks+Q/qt4dz0EVPjaGWeWAE6JPZlsVKilxLeJysMJ9Wxl1wqDQxSOknMnPDI/II2BIytrN
jP0U8BCu6OiYNwVFRnTUo4pM2JirORD23WDVBLma2jAjRTLoMwfGt9DWRzLP1rZriE45G4prbUNI
OgMFMSpk8zvIjbfO5SQKA3bySwjbCXjKaBpqvmZZA2ndDBi6bC78PXVrzzuMEK57IjPyXT2SOXuJ
qCuinDyOsvPKRNEuCGKXWsMd6dgMjQxXwB8IjRzp09qPpKUEBPOZeCwaijFz/1mFtkpUFVgPWjvi
rZAtWulksKAQjJjnbwLPwnZwENpuRoSC951nI370PCF+9k4Jzdy+feiswYYSNVSr44Hleogtuzk3
pTce8Nqiqu21EPFFBnNj4g/STS1yMuJ1pCWMk6e0vJe93X6DhNIMwc+uTmlnhLe1L+mGzc1b2SFc
ZGDa+lGX1SPyhuF3JAVYTIe6f54BdbzzRpvSOAiyGVOE+3Lw7LYw0U0n8zc6m9BGWzL0WrCDp6nv
ircQKdAj9MWekXz3drM9OTFSwjMMSj6RdM68Zws5vGqGofXQ2gAak3n5U3b2EE8hWtQiraBYkWhh
TA+l05dv/gLEKTINoxhS5/uA4PPKmIP2VyaXY2CSI353n4wdSg5xi4xZYodSpcDJtecsRGBrqfDB
VnkWK8L9yHY4LmdT66giBYlHGKHNQDj9wQACeoCix/Bg9f28sefhRnnaOQLayWSk7WIJNoyS4Hg5
4wizi6i4VZ21bYoZORDA2AG7EchQHWYHJQti1tMR/NHghmh0kptqt9kuxuNh6HQ4J8xsgqgKDRUh
9YzbRB3oZFsASXlxaznl5t+1gM+KcJDcsZZyHyhOa/SjEMSCrzU5J189z36qnB3XX6/wQs4HWB0I
u4BJRVZ1y9IP4G3UpYMSdWKxHb1E0/+slgHk1FI9tvDPGpboIoflINfknGoj7d3YuqS8/Mn3F0wF
UE0guKC96gqhVpdmFpZ9GJwG9xVmFQfxy1vw9/fXCGGv9zUSb/h+JRRyRjvS7CkycP8e5MIknFUt
D9n5KUDaJwBy4xpPi3GhzPrZ5wExQk8F4E/BiFz++1+1XBvZHvTW8Xzg6Q9v9FILio9fh/4j6A1A
fqFdL8TS3n89mELHcArpnACKNPZBfQEW8knV793nV2uDkI7YfY7Pm+I69Pdq3utp65eXQDqXZrG6
B8hQou5hDM6pmX/O47l4/eoOv1+kFdrEFr2gQE84JzHskOF2Luzwp4uEej0YwcAGeO5qD6CA13iF
cPHrzU2A1tYiIm/8khjvZ0sExgRaM4UIGz+IWmXCykvBAAapR7ySE4/Q2/Xrq7RIuCx6sAD/rznH
BetRkoYm9IkgJ1mQtOYXOJCfTuGvAfz3Z9VjfGYCQnIn6ahIB0lmXmIUfDYCqCXoxeKAxI7JvB/B
aJWDzJNNTk/Io0Vedqk8/Nn3IXSz9HRbyB9rFIgOg7JwhPROGu8hvHhfGxc2YVmDFbBgASzh5wN8
/LGjrywJ6qhk8E9K3840gR6J3nYPYfP1G/FumBWK0KhZScMAwwiUDhJafR3wYQOw64LVBRbJhz4/
LUcKJM+5D6fZvSnHxK23BCXjDomZf5/Zj280MCzAjoAwABo7mDnvN3zwLEfVIkS8QebienKbE2oU
7p2QilwY6SPxB4A1wFc8XEKwLyyyOr3OEng3gZmdrLvedyHNSwG9+CnIY1jw2BCxJZFquCBK9PG8
AcQCGALYKxjYXrPLMunxwB9Fdsop3WaGsbn/9/J98n1wqkFcWPpxQVtuhbXwJ1NXXiaKc8v1bWPV
B8e6oPh3aYTFdv71+vF6CHtoOxZniZLSkBrel3GRkIYCsGwBmEGXMljtSumiJ5J0yuLMGCxifJHf
9+nvh9i7hxcWYLk1Yy2UQpoVBPFOlg0kQL2Fuu1/sAV/DbA6wX02EjG1GECYm/5s2heO7cffD+cM
+GyAbcE//yBSaKohcziyAyfQ+koBVeEv23R8HzsAvdzFTV4zAUqLGgPXmXGq/avG2urggj38eMGB
Rv1z7RYhWIjWvD8/tjGgAYTlludg3jfhmXmbZjp8dQfeD7Gyhc3YuiYwAOXZNRJQm2r65Usc/uGf
guOG9/vDJaNQLS7dBs3niLmvD5x++QaElgecKECuYFB9gKIpnVe6ng12bn7mQDerrx8gcMyBeoSB
gO3zV6tTtrVdt1NYnh0kB+2IP3998f/+/CqCsFXnDb7C5+vmKpA3nX/h5y/n4/17ulDk//fnr7sY
E1RRSkXwfUvGwkdJ1o6QnkS1MC6CS0KBn5xVRIkAfwM8tmhgra7yyDwvr8K6OfveI5cqGtHe7BIz
6aOvuUjM/t8Yy33/y562dQ9RFeCnzkYqdBGp1FpSN+mXN+XdIKtnIfAaEP8zDMIdNE5jV3Pz9SsB
5hCeNvCbIFOxtqpt62Zjz5rmDIOezmQ6ZJXc/gdz+GuI1WboPvOaLKua81M/3Yzsy89auKD8gf+0
XDw+a7NUVqobKQpcp7p8HXjs2BdQkJ+YbdDPgM0Osd3gr6+2ueLAP4w8806jmRR7IAG+vDjvPr/a
4NIAkxVwf++kinEDETBeThfu3acTgFQqZEjgtwD5+/6cVnbhzWrWWKAO+C4fzWz0hRGW37i62UBL
4F1DVymkTta+OMt6C8mnwD/pbgNQj1duMrX59zJ9ctnQ1APxBFIcf271+0lwgBhsjgLPCdq5MWG3
3LgStIurL/cvgBwksjPo4gnVxoVZ+X4cAehwAWnI4ESZuMoO9UUv6RMr+G6AlRHP7TzvJhQrT+Vv
oKiGYuMWsV+BK3rh0q2dZPAtUAyHbhVi4QUWvWYPKYtkvRh94zz48Mds1FjtgyGffFAXpNzP4ZQA
24JkbL779079YRH8dRoWIgnQ5YANQ4kDePZ1pqsZCsei2eicpxGlddAySxJR1H8fw3lytgUaTCNV
y5+KwdVvWW3LN8298KoROvtdh159aDLzSaAhxqa2szAynNlGNUsBfeMYQBIObQ99iqnKg4d8aNHD
TNr5HRR6NVq8Q2o/rg/KicEy0S1FGXZ8NIIG5VnRp+g1H25RBBZbSzoAxAF0te9Rq0drj3IEPLcO
y+oa8Lr8QYfuGbROM/n3wiw7+/e6LL2QATcEXhsdShdk9fujVeWSo+UIy+9D7zV0d6w418WBdGHU
hn2k/Us9MlaXElI3GA5EiSVtCnG09f73HABKqtsczVf3Voc2qE+j8zV/57+HWJ4O7HkA5tDqspSW
buGyBfQeOL3AOjXsa9yB5fs+zBaWCx19l1v5fsUaK5+nEKXWYwu8t0XOtvyabf8zAPzxpZUm0qbI
Cr4foGoaadg9CY+1Ts2Nr75m2/98Hg4tOqxCJRyCWau7bgXCnyzqhsdK3V4r9z/48SCYIuUIrX77
g1LgaDqNZXI/PKK7B3efdX0hHFqZ3OXXQ8oRKWuYdShlrQN65hnMmXJN73s3ythPx4vtMOro11z+
D6OsnlcajkWjqaL3VdVsgfL54Xfl1zyE/xkCvEM4zUgWrftFKjNTNdTu6b03TVsUM686YHX/fbc/
X6v/G2J1t2sK7ap5xBDUPjhGErhx3myHSzmIT670IsOFvB3kE0DEXqWAQ0eJVoEJfKw6N5ociPXs
29O/J7JyFpa1QowKCV6Q3XEj1h1urSAb5g5s4+MwxKTboUT27+9/slBoW4H0OJweRDHrJHltFkE5
DSZuHH8zDQ1MwkEoO9ZfFDTCPHB2IQtjgbWMhQpWV2+sApcC1xke559DeVc9SfXl24cB0IDSAjkX
e7IWPQdQuOlcGgTHhl4X+9b78pldHu4lA4yKJZ7R1YGyjB6ZmsoOjqCSTDcu2/97Gz6cJFBwkYT4
wyFCJmJdLRpdI8iqorWPkl+RN1tfWcFXbR9GABMThHEofS0MnvemtTPGrDOmnhxFlyekB3Bg/lq+
w8E5whaDMwn5UtR01k0fgN4M8o5Z5FhXkar3dXDhqP75wLsHGzuMa+agYoGsHLQP3k/BVVT1TSbm
Y17JBKj5iOXbYQQMrjg07QQw4m0xnbT5Qt20y3ZZe+EIWMt1/jA+pJMQ2UAIyF4z2xS4Lh2gqPPR
cgHSspM8cyFXcDUDCgRP5q7rkvD3TC+cjA8GAOcOQS2CZrjAEFNb2RhtGfCNIY5y9BoAkq/K4YKB
WRuAP96hgxIZlB4gabfeNWqHMMa+cs6Fe/Vty5vr8tu/j/Z6An8GIJBbxzQ+ScJUfT+Epimds6lo
AopVp+zk/zeC/f5c9PVg2STHFNBay9hm/8EEbKj4u7DAUPrB4/7+83mDwgnvLXyeGNuC5bsLXpvz
yRZAuQDyFARyEeYH9QtHF6icBK1zRidTyJ9nZXlLfUs8WgOnR9OF2KPhzmjexzOWZBBPjN1SuDeA
JQHIoLTfb3xHugdhl95D3fNhC0ql/dvT+iabqnpn2joAhMNgScsMsQ/n3toy1wAjzJdIilk9kNRB
LzZqALRWgXAGeHU+xlMBcYAYkK8+EqU0f7XoxRDJDOZvnuC4Ap96SaH9ExuI843SCMzrJxV/WTGD
1FJMRxNKLvKG9Acj/6oDi8sE9wxZIgg6I8GysiBZo0MnI+Z4rOxfllMAAf7276O4pmguRhAjuIju
lzcImd/3h8WmANLQVo8ws11UDBrc13geIj3cGfMR9MUXl3mpOwIA39Pdv8f+dP0WAaJg0V6Dj/t+
aKTouckLMR4dGT6hV/K3cvJOTncpbFrf52WGNtx/qNui6QeckvfD1BOqrZCinY59aypsVNHtq7K6
hDBZvrKytQ6MLCoLf2R019FSEdZGr5gxHf+ADAe8iuYb+qbErlkDCv/w75X7dEp/DbZc0L8yhx4F
6K8RFA9LD8BVnQC8centWgrdH+aDSsDiBCHvs56P1aH7Y2i4ONzhKagA+PSqrWxfhKWjzs7jeqJR
3W/MSy1IPl1GuMGQd8Sh/MDNV2AdlJD3mY657NE5THnnEeWs0uNx5sptX5kX3sj1SsLYI9EBQ2Yh
goO5Xx3/kkERJ/dGcnbs3+EP6jz9e6PWRxyfhxGGPjq0H9CMa53YEkMWhHWQOWdUgiMCAOk4HsDn
+/cgfxpG/b1Xf0bBBCCQEbh4fVeTqGcfXkVIydmf/IRX26z/Fm4VGOrkO2gVIO85PCnfFp6il9TT
L8+69/zvCvAGQ11IBn9wOf78FNdamhH5sFrr198O+wxq8HwJtflN11apJvnREjPA+mizms+3TgbM
OnTbHG6lNucXXtZPXqZFV/p/h1+9rMCIS8kKDK960GHKCNxrQ1xRMl8oZX2YJwADizCMDQd1UT1d
63nNvQzdDC/wLfQQ7gxoHnoCaSktyo1TtSzVrLxrg+LbaKRWXx5NUlyYqP3hfsKW/ZENhCwC1BjW
j3ypHVQboR9wZ0sA9bgMrdg2wDWlXJzr1qxu0L6V73NWkkWywN7j7Azg3OAVLYFDcM2dDCoaUwUP
cGBoJ1RTAerHCPG3TukdCIqXssgfvWH8YgKI3LI7n3RoMTtVjmiGkd/1g+GmxWi1D0U3ToliIbK+
0Ei4nYTVJH3X+HCUPWBKHL0RoC6ZQv0qGlleWML1WVnyW0BgYu3g+lsfGvg4zKy6qq6Ke03tZg+7
M9z4VuHGlQShbC68S6ifT8dbQlfUQJdM98oxDs0exErK2X2eJ6D2d969A76h81X3e5nVX6OsbgCz
xTRziVEs61eIhzy8pM+yNml/lu2vAVavdqeqsW8KDNBlYKn6j5Z66C7lvT5eL8wCpZJFHhBGE1nP
9w8cvNe8A5Wf3hd6uioLfksMZ+sbIGcJKe9GkJ4tN0uyIjvCcYr6Jnj8t0n9bJKAgPk28CGLJVtN
chiCAohxpGOQdE1o4Wx7/05MFwKNzw7E34Msb9Nfr7gPyQbHAsv83p4aMJMZVBkA1jLujS+2qlpy
Mgg+FyUOKKVAEGPlAUlXh+A6hfk9yEqvecF/eR6I66G68A4tKZG/n6E/w8AtAEbchNP6IeXQjJoX
jZPfM2iZRzJXUHsHG6KwTqLSgA45v1vrkh2ESN2HUTEuslqQnl5q5+uW5EoAYA2K6Hw0ZhRD+qyc
wB6ufQpwsdUB8192cRbARQIZ9XYumzYxWFUl3A2HuASSFzqMUsWj6Mdo8LI5FSoE/xyY92huQEgF
pL3Oo0r07U4B1RNVTiNPVDoAcMuq2xW1HaRU9+SWTNq6d0bpJAO0H274GKhdZdEnR/T6uSbO+Kuv
GcoNhg8tY5TK2YOXl3Xajy1JfKQJYsvVcKmC5lVIC+Bsx5xFnUgumwItzOpsN4ei3qBxON+3xejt
KOlUNEhvTgZP11dhMU1pa4Ls7PcQNiAtI6nMO+Mun/oiBlXFSoAdAdkiF+JGzjzcznjbNn0l/UOm
QLkAsV+AwOuSGPJhJtTVTJ367SIQowawCe3MsMDD94KHoEOTYI225nchGkBGhNDfPDDB3XC76q6C
rHkMmV4vzkyjiGjJUTcCP+ymdqDfgG44YTI6rk5aMDNS2Q0/mAOCIHFrCyyRyUoQCvGI53V27VPP
vK3txnzoa3JNYScF+CtTM4LDltVpEZYeCN4d3Xt0mEAWKW/wXFsb6vmwESz45br1nBQM3dchAkWT
ihVmykwXS6qZkYayL781IIYlVJZVPLqNiWuO2l1EvNG3roeieFh0dMGaH7N7xsJXh5d6N5VKKKx/
H4KZgRu1M4jMQa/PX8KpQ4gEldFv1lwEGtR1QmXcdfPL1DG3jxsrqO+MwNAJBKntV3TO6UmiAzv8
XgTUfLGHoU+hw2iw2Jh8/9Ge7OY182vrDJoev0ajVfRzt8O3zmyG59kBTRzrc8LpmNKsHt5qYzRO
M+hmRxyS4hGtkEmwHyBesnD9Oi8hbhFEOIg238Fy/87V7D3oHlSKgoYgJAUT3TWNp2IFvsCODRU6
MZosgAgOmFFPodH3r4UoVGwaOSxVZ+sfWQ8ZYYTyRpKhQkRBoMghYzBW/o3T6lNRgdrDOVQT7gSR
dAua3ozF6QsIyyi6H+u6uy3EQFJrQISULydlcqEqM+rpKAhXWOfiZ+lM7HtDA3mXOzPkHbAYjwzO
mLfPwPbcgE3inaYMax95dk7vfVDObw2roeeqFd9tX9TPvbBfygwMlklD7lWRGWwMDVVV8NC+zcbo
brBJ4x3WNnx2psGOgeuxEvDchgS6TXwDuEyQ8NJ8AT/BdSEJ0gMyU0gRI7OKf3UoGIIQHj4RMDxB
96mbxKROn/qj2X+nuJ4iDv2a3pB2kJhoUEVDAK7U9OqzV4UIiqJbj3LeaOXO4HyVZWKhUzk2WeB/
dMGS9Hqfba2a9XGgQ5XMXsYTdwjZZgDhOW7Aq4mRDLc2juravcNDAipd7j/2hJkHVUA7pqITBT3W
IfGEMxfpOQO3hI5mPLd9G9WFD7K61AZYYh4YgqBqAgZbQOaalE773CtivIKeoqKZgI1S+0LFdlEZ
V15e6O1cBXVcg3QECRhlxgUaBMV2LwHaawvSn/wKgjp2VgRbSCHxuJP++BvcePOqQyr8VfKi2oPv
7YLbxkuK6imUHCcg93ewPmaMfoc6qUxlPYGG3/N44kN/DTGY8tU1EDdGBZLyscO6edFOUgeHte5W
aMNPNZrFPtuyRJJoDISVGApEYzrpYGc3A4mrMbefEXkEESu78mzXQ7HtCgRHylP5lUL9+37MpIAN
N0BAAxMjZpY0b2XJ3E1lGP0D+FHTPat6mcghgNRXM3uJDEp+VMbgHQwrCHeDNOYUrPTyG8jD9Y5N
kwWCDcRPhsqEJmbB+cHrQdrJygGUl9wKqquhJuQa0hksMczhHnIgTcyy8J4aVpaAb/AL2B0Ibuim
j0hVPcMrqiNODUiSQZo5USCQb9AOG1YjbObbUg8QlwugWVC2LV4H8IBv+hY8X2TXVWRXI7AbA0Sa
OpI1KbRmINOeg4p56Fobvwk/6lqxQW6KoZQ3sw1qosmDLnWAtUohZjHFZDJ4krsT2VFqWpusoWE6
ItkYt9SS3/H0VumUsyKdR2TUfUOAXVQYLBUlzrTixNt3xEVqzyOorhtVCXKtFd60Slax1zVh7NEm
i5wh745dQLsHwUS97R2M68vORVcJSOeEtByfmqHyk1ZD62GRK7kFyR2aJpKZ+zLMhq0wepHmvhwP
4VDotKqVt+nASdv0MP/7rjTH2OhKb09QtD9JdLCOjd4C3dukbeILHJ6+9O3Uz5WXzDWSi8aEPHQM
OhbD09XThA4Qa4L6AbmupsDYQXXP2LmZDyJsDspqyNGmp9awGpNRdgeIOlkphIHKhx5SWFsHDMaH
jldiX3ezfGy70UmsKSD3HWjPKZ6zCrLPavhRykUwKpjaKLSg+cXcQW8badMuYVityA5pk7oQEY1K
dDPcV3bmJBClaq/EwvJ1phAcRpxi3OliOJGRFD+ZJ1miOjBE7SLUkAww6gisxV/cdfoI+A4W2RbO
2Vhy6wp3NotRd7Y3i0bU1gcdMpqGYN4hhYpblgU0Yc3gxNDXmiNnrsh+aAx1iwycRw4ImyYd5Qxi
AE7vnUpGxWEE/xWsYxOH1pvzpMo4TwHF9Q6COmrT1q4fBcqub0Abo7HXC4g3cbcGoAO+Ve4jXwDh
aOR/aPNSNuYcZWQmoKQvolZgP2x0QCR00qogmhqvh6K3FKBtuGEqRnDqm9b7GczqZ+eP/otSEFLP
3AI2T9rmtlOcIQwDqGkqRLYbOkGu2JRTaGflxRbSI/ypnI0stl05bMuqceK6h3JDSwuWmKhBbFyT
d9sGSetruAU4g5Pi0ShB7+64ClPkQu4lzUM3snwbehdt526LjAOHwj2IpUzLa8MGhT1dZNCQwSEP
I4G8EkEHvy62QrBGiSqquLWVhhB7OaYZ+kjvGnB4jjOovTvey/62npHcMbrBu8VFmiCdQOkd70vz
tmt4ngCuYmyYZegt1wi1J2TU/aiGXkaCqpjYsHLIhkRKX54mm75VLo8rx71rF4UNS+b62QsKNcV8
Nrrvjj/1R6uV5S8ihvJbOHs0dRmYfNrMf5ZWCSEKQ0PXLJsdsMNDJ+4VHFobvRx23FXhBnJIZgp8
Vg7SYO8n7hyMKWR6xjiroTeuIKa0YYY3RHOryS60IKNVGRYOHfKtYDDyl4mHFixGWN8FZGaJ0+SA
55AZzEFPBNGIMlxKCTfSHKIHqefS3ISAhbDdLWmmWW06DcH5Ro1ZRHL6TGeSR3QYOvCZRe6mBJH5
MSdMXbuoG1QHFrJFMchFAQV5AZkw0jkHtwv725D6v3RX6khwHHoCOZsN1Pvgmmoa7LJQ492p8Q4W
FfqyTkwNeyQdJTgmVr7xKW9eHBtiHUDEDGd/MKpD3/P56Bm08KKyn3t+1dHZNRHRZm3MQMOE0418
0l0/wiDk9jzGEtU1vCnIMVVTCamxyi2PPfBUaHfWQN0jE9UmR13+uhlV8AiNmUzETAt5GEGIZdGQ
mRqqeFZWvFWqkUdi+PWpgpDSVQ0ecUK4Y1nRkHsibuHdbSGPuLQCnmAZ3ALEzBnCD7Nt6V2FVr47
Huo+IaX/fcAxuMmEGG6YzuqnsfXYtcrBci7rpeI4qeIxZ3LagDoH6cA5cCKnbc1zYIviaFMDYhVu
kSMeauW2VhO2sK7bs6paZM9nSBWEAi56E0KSggK8cMiHuUk5Fc9G3/Vpw7ylUZ0UV4ApDje5o+gO
/K32zq268eR7Ld2bHcMpAZ9437rsN/4WS3LtSGDacC3dfFLbEHyQPeKt9tiKFl59ZwVI5hGdpXlJ
1bGauBEZ2mepYw8VVFsQY9Q51Y9O9l+knddu29q2hp+IAHu5pZotOxYdx2k3RCp773z68zEHe8ei
CBHKxgKysJAFDs0+5xh/QTtWLzXxZLGmP9Sinu183022adj520BMWjvri/YBP+p0P+jt8D5Qk/q9
GiECq4wqglZdU+3LyN2YoXmPJNHHyFWFbROSzfPkDrGXJG2f5J7HUsVOuBHVtNrLcqzuJ63SjVKJ
3cHXWmkLQ/+XG5WoDuhtccxwPHzKZEjMMYI/vS6iTjJ2LXlXs35EGbL+FqfwO1GCUd4hCwIP18B/
JOoK3DqyPjr6qO3Bf/bzbTSKB18SbNNKkeUY5fHYARnb1W5YHAULCrWiuaXtjV79HnCJvEFyFD2l
ukweFNO19uj+QZxGquFRgu+2zUPLItMXcKKXWfVBldKfYVCbJ1Fhh9MteKF1h6xgICjx/eAF5je5
lBLSP26zleuyPulJqj5IqVUfjUb8pRsZe3NTSsewV3q7gl1qk5KO96MGetQHq7OxuPjZWpkNO71B
6MP1TX0n9L10QIAK9ZDYDH+rcgN6RPGEU6FH4THImmQfoQqzAVHm76oO1ji7N5TbkjMh0CpIzCIy
84oFGhLd2hLlLQ2xS6QtbUh95lYMItj+lh/fIzuoPfST5pnb5b6tBV7+pS7CYSd2aIOOcptsRjEe
j5Y8RN9Ijet7s5T6x7FE/yuM4ldVEehLLfrYWZWwzxr3R4Nx7EuphLlTxy7AyF6WnUw2WpurqLdr
cYA+cAn3NnBH5C2JkQ4pmkyx0TH07psAxShZL4Rj4wXom5IyEZ8Q1HfRTEQ0MpbSJ1/qpHsXCeOd
Zw3CSa3JSuihmj2AYcjetWrYPScBWnboLryMdQIqNBcT68W11JPSisKrYAUQwKM4C+witHxHlQsu
/wiuPmSKlW1C1f1tpVHzYGhaf5TbIr1XOa42AapCti9EY7MR5TH96Hrx+9wfjGMUhjDM0zDfpIFo
2l1Vehs30PIHpZDEQ5uK5qbIzXaf+G60KRTtI/ly8w6JkPR31KKgOQ7oVrSKH+8izWt5epXFCb49
SoqyNWp2lkvje50s/r3eSOGGG654QAzidxlH1l0ro2TUezrXsKBSHgp5NPaJID36eZdsTC8XnQK7
arrNGO5rS7C2gRJ9S5IoOMQ8tvZhGTckEdCHRPhu0hJFjYlkaakdyfr1r1mv93t3FHlB9mHyORKE
8pPbB/oRHcz6ECiWx5MwFnDu8nIb3ThvaxYFuaw2kSCuu+NTKxi97Wda9r4IyPDzUnUfIvhnuyTv
hTs4hyiEdLB9uUwY/l70SgRu4rhGMCexdimFSttril8mcgx2zLJGeyxHHwphBNvoS2E35nn+zP14
tAVy9nYhMos8S8M+teyld2bTx49+UgYfryddp3znef6QTB5SzwDQJlOkOeOz7DskjZAgcxrpXpcf
x2x/+/dxKYCHAMmM9OQMF5FWXqWTVB6dunnqw3tfXkGmLP3+N9+/cHQCa2BKAd+3TjHy2zeC5Mni
8g9oJWx5AMlf8BR6w+Rc693RgbBKevCIvvsQ5iuFraU2vA0y5Xjf5KQrLdE6vSVI5CNRa99Iur1o
w2wILMoqVV/zeYM8Y/ZceF9uH2JrAmPAr5Tg3c7qBoNRDGjHglxIqq9OpXy7+es412D7go3JRKue
JezdsquFstVFRyjlrzLpIDJet2LSDOtPzQNABAhEopz3PwyFLsqrXHNcMTkB16AGPii/rzfjsrgx
xQDJChaCp8e8dkm131Kop2mOZJ2kyilTMhMfroe4LG0QQpHh82pTAWXOP2/UTKWynmlOw7lYycaL
Frck5OOvRiqvCUtclh2IBcqJgDDqCXfeZQOJxWLMU41Dsb+LkvY4us0zzPsPSAD9EIeG9OMa8mdh
lRBSVxGNn8jp+iykmAsI+amF5mQwtuKj7/283n0LNQ1Uy6l8AT6FFzO3OIvliDsM8jKOnP4c60MS
DDa5U9SZuLRJZH38lVV/wfVgZ4GcpFKUJCz02Nm003LLilNE4Z20NZAPk12Nakh51Fz90GU+ipyo
8gzph14Rdl2Kntb15i5157SvmXQq5fs51JMsbj15mOsOwN7N0B1D/UaS1LTvAHH/G2G2L7Sc6X4X
yrrjgXVPmJLGP0z4ibjJ8aJPZkezjS3jgmySPGJGgIijsNKplG2Q1PQa4dbOArXK0pJViqMYFxjT
0nuzQw8Sd/3OaBSnImXmIx1I3vb6cFxW6qcQED/gHEz0j/n0C0e5FGvU4p2R+pjHoyx10rKzjfw4
5iiZoYsk1Mln0VUPlZUefPJ3av/r+m+4mBITaAusgARRGCOb+V0gEguNV6s1OAYJ0chPHkeluhH6
8wcX9sf/GsI5qJlZR+a8v0gdKIPTVflvsXSPRmIerrfiYhucWvEmxKzwCj499OJSHpyo/ialkp2k
pz5FmFjbX4+z2Ftv4sxObd4cppm5xElRBrdyRB/VlR1iKQLXZzY7mCgy0/x81vnUe0PE54gwZf48
NbF7srIrQS63IXAFClgp8LWgh9gCz6Og04wyeiJ3TlmhPAtDAQBR0SNKmoZWVdmp7xcIb2bxw9DL
wWuG2OZe6db0NKamnF1Dpx8BKhH3Nagexpz6mwjI66NnCCyRvIeBPLGJB4CM7JUiVZs2WoMSLYYj
ioQX6ORwMtuawopU5qQL6OD6tlOyzz3egDE5+6r5pGYrXJmLc2VqGpQDE+43E3O+sA183gwp6zun
78WPsubtSx3DCI3CFNeMIUSEO90GevxDGs2VPWUxssVdA7QwaiJzOGGnKnnpSlLnNKCyusbAeQHh
+/TeVR6l9hnx3Y2L/u31VXFxMaC1aKVPMHTcPy4AN36LU1IrmR0P0QwR/iF50pN842fFNjNr3R7Y
zHaJLK855CyFRcQJNitLZZpG55NYrapGsEqrdzTOANQffUQ8Q0HeNBzd/GeWrwzqwtJUJxAt9wXo
Khd3rRjfCHLYCvMVwmJCEnCNiTHNwPmCAAcziYNBiqGMft4gJUa+Hxcj1j6PatPyUc0nT1zffAtg
uICU8/xj2akIwZyHYQmArZCr3hlVY9uP2kmKyvvrM2Kxq/ChmaiGPBHmcGp/EChplG3vRHnWPA84
WFNm7b2X61GWJgA6FtQyZeiaIJvPG5JYbqlpQtY7TElKnncaooNFfMwb3Gq1u779cj3cwiEzyWb8
N9xs86+boR0Ct+gdyQe30f8y5Q9YyezH8Mf1OFP/z6eBgQUbwSayzPye3Yi55Xta2juks95rbs4m
PGCron40KsmWJzPz1nhKYOKtbB2LpwLrCcYBlKOJdnDenxm6ubB1w8EJMnQ1XYFMEFLZGnZQ3c/C
es24m3rKd3UNSbc07eGPctWCRHrJnhEES6urQILIMr6igEwe8Xcu/Lzep0tXrT+0dAl+DlN+DuPU
xYByJa7wjieeNHZgGbSOEJ8aV0ceG+nT8VlP71AE9eXfQnd/O1qQrZhdmT+xpqWN04J5c5lUu6yM
lUCUnSId7IRErxes0rkvp81ZiNn5ZtbFlKseZcdMKrtPDoK8AjtbOEDPAszucaWqxOh70wYppFKk
7P3mvsM8JQy/NPL368O1sH9MRDGd03OiBkmzmSiOkIZCCoGOof/Q3W9rHIKVz//B/L4ZDTDcozmk
MZ/HQiO0R7Q7r//+hSltiNwx1Gn/444/e+YFrUrVKpDIUJUQzoqhkV4LUEHHqJO0lVNJmr412y4Q
D5ju8DLgWgynz6fWkFXpKGXiCBHUQnv9i6o8jkKw97OPqv8TtwVKZMWdCZpNXUmhLGy/Z4Hl88Ch
FilerzWjU4beC2S0na98cjunliu89+6aeOUZsbQ9EQ/SKxMDHuEcq5oLqcI9tRqdXPa+65H4PZfz
HdUryg2+ZwdhesD04cfoFo9KC77l+oguTBmD6h4oWfjnijl/dzZWrplJA19ChmONv8HK2bLyeWtC
ob+ZkW0aBYMv83myBnZW7Grz9z/8fq78vDfBjfLYPA/gVUEVml0zOIknfGx6zGVwBlvznZ4+Mp+K
gIj/E2QuPVq3YihaXQGpxCUApKP3aYSahGD97H1KHKL4BWMCNC7MNQ2NpfWG6xx5PJ0xApx23rqy
pHgguSEEzOozljk6xgfm9noHLpz+xtsQ0wi+GSG10vW+rZLRCYyt+q2Udkl5V2krc3xxGiBsxsZB
ap5b5nmQSkpkpcIK0VFwDxg26Vo/LTfi7/dnS9bFIS7XPIiyHbQ+6+BJ+66+k9eydsuj8TfKbDSq
2hzQeSeKUuxwfQg+K2vtWIzw5wLLMxYO52w2Z/pQR7X/570P1Sw2/a+xXD1Jpba7PugrceYqpSam
U+qIs5Oj8Y7r5frJo3Zta361Qj9cjsObDVw1sjnz+7KLuUagNlDnMJRDX7+vHPAo15uyOLWwOP9P
iNnt1fJKfMRiQngAmya7AS08XI+wOLm4NpoqT95Jpep88grgHLIq1EnCcH1M0T2b9Nzd/NjJ5T+0
hY14SjVqkw399EverMUI1sAwCCrFE9KnQO1WPr80Gm8/P3tXxDxarQQYK9w4Yyv/agHgqv+wm3Df
ZbNCsIPjbPoJb1owYK4XDGEmOn6BJdDGuwdxoq+9y5eGfCoNkGVUuUvN7/NGK4xhVlEnM0cgSWKN
X5apvd4+6GTe0OsgHUu6YdZXZuy6YN490cEDaGeF5V3ooohvSTsz3F+PtNQaTn5u8eStLJ5H510G
WpYEhDBQ0irN9iDFcoKfiSGuEOuWoqgoMqkkpJjK85ubaAiaLgTcprpqL+zAG11vxNIaYSwkDR0e
aq9zBqGeAIhwR210BuR8Za/YxIaxa7I7vV65Fi7N4T9kyEnq0aTSdN5bcpVqqt+5vUNJ326jbymo
nnRN6XolyHx7BG9cKU0+Bcm8TV58QvfeNtfSFYtBeDZNzGlkXeczjLs65kKm1jMi5SYRfhPLLuqX
6+OyOOxc8Ei8knq9oEjL5OtC9B16xwQUfKzGXD64XvP7epCFB5TBaPw3yGwGu4WBWbzOQzfBnysu
vqSADnLlCyNjZf8SivqpKiNgz8Vqthd3aptYowHMP0Tay5bF8sESpOc2wyks1F9LMM/Xm7bYfwiy
kbcC44xs+/l0y+NSLaNChcWs5bYp8TBUVjblxZXzN4IxuyFHZAErJJwGxzIOoYAf4bsJB7h2AZMW
Zxu5PYlNgLu2Mjsm3TbN81ql41IIPdws3nU6Ro9x9ckr4/rBbQplg+56Q+Y4MT9jvDpADpgEULHD
PDSYnGZ+uw2NZE2ZcemthUDbhEcgN4OO13n/Ym0u4c1JWSBPyu+JFLzT8saH41QHm5pymG0lYnso
0uT2d7jxNuxsxg5e3oGy8QenRIoQKOJulWE/t46edBH+X5aHeUNJ78+r781JaFhBY/nwamiZ25Hx
BJyWDtgfcdnWH8RBqh6ENrCeQLpDrQjAx/SpkOzCJEJSySpynLKyYiM0avjl+oxemgiTtgpV9ekd
Py/EaKOb+alKj4fdg/+5Kbaiv/uHCH8ky5FYgRk7G1NsIVszgHfpSGBOIxybXeE1q9bQLEvrBlVB
JPZxrRdRyDmfOYUJcLy12KPjXtqmY30k2VvV8CuMlZzHWqDZXPHMNK3bkEDuAHBDzDDrLU590kO5
tNRP17tuaTnABeeqTMYD8NxsM+gCb2S/pqSYCsI7uRt2mSUc1ACgi0TdKO7CT6IYfL0ec6l90zhh
pQ4R4SJt7hU4u5gl/MfYPWXqsxmLdgcfZDULO73B5o/oN3Hmh6poDaFcDtzaItxLM4hHFYg0q8cu
MfpoxA9KRoaFBR8e21i8z+s1zZylrn0bfnZyJEPhuoDoRgekajVsyvFTVh0lbZvItmjcXe/SpVOD
85DO5GxHh2I2N4OoLwK9kXkolijW5TiP8nIMNteDLDaISpyEiBHIvHnmxgwDI7M8xo23V3tQBGF8
VArP3bhKTfooio1dqHbRS4V12fYfInNx4aqHeIA5v+QrMaw6TBFIkFV3JaoAJXWDUf4QSOre0h3J
WLm6LlwvuOkb1Dcph03PivOVjod0ZzUumC9NeOZxnwz7vHygX/WbJdvQtUbHg9ob1RDSYbPVp9Y6
ZkZ4uzqQHDZj+RPWQ+1/vN53C1MDSRSmBbI/YAbUaTW+ORYqURqiAfSxk40f3HGvdff/8H20aqar
Pi/JuRxPnnmJ1PaF5FTWph9weVvZDRd//5vvz36/iG1D2iix5MhWuImk3i5uRhBOo6AjKERGFLe7
+b1YJP+RxPicO6If2fJ2BMt6exehoICIBCJUU9HkfAhyE6nWBGEwx3w3hIotQHS6HmD6wGynY6pO
n+bsB205HcFvxrgW27hy1VZ21Dgytg2+HS52kULXPCi9dldqdbSZLKzgPq4pdy3s5ahlgiqbKmyU
rGdNw2NdTIUJHokhZddt9I+CtWvT99ebtxwEXBleT1Sc5kkdJXKl0Oh90YnFJrBRa7nHR8zd+Nb4
qivJ4R+CYU+iUklTp7V53pdqZ6FKArLMaSr9PdosLxNz0Maz5DSYa6pICzsqRfC/saa/fzNuQgWT
Ve4j3vzt1zj+KpXPerAFJ4K6VIJC7vWGLdzDMCohYY2W5SRENzsjFCM1jdIAadpOGsKyjNgOD1rf
XzklltYrpTnQrEgqKEh7nLdJhg9iuCPFhVSpN5YFkfz21C5JBeysgINM+9lssmNaC/c918kfww/Q
HsK+Wemo5Rb8DTDbcRR9BFZQK6OjFnu9O9a/bh8HHnbsNHSRgeDdeQf1ZWdgLUlJK/wyiEdTcdzq
X4YA3QyJOUwJep78tozOH0OLepKZ/MxTW8NE8XoTLg9IhNcU5hEZdv493/MlGR9IhCiNkxZAFfCO
nvU5gLqNL/y2v1kRGZARwfDxUZE3vNidcXbNNZxW9VMmHYOHwL15Np1/frYEgw5JjTHl8+mjmW3w
P7/eUwvlcjBS7PoT0JJi23w7sfJBh+WNYTiUHr9ENGI8NR4eucW9pN3nsrjV65/SxJUWHiR4pFL/
4foPuFz15/Fn7bOQtoIthyuRYL0WcJnL4Ngk0sp8WAwCpGeq64FfmgMtWqtLizGikVLwvmhgYyZ2
ZDxfb8gfqNf5ITehKuFjgcfipjGHgmUjYIuQK/CJ3HyxL9tE78D1KdqL3wThJ3oZtmuWvLeGqv7Y
5LLCRTQPfFuIJXczYuF3VHADeuhlo3wCWEv1Eavc4FMjNOahVvvmQQ18z6nTJrkfQy85aF4ZHXIF
iJs4gDiAGC7Xd1xFKlTk06E/9twd7zwSDXYFHuJ+aOv4W1sE3jOVp55avil9isZe+OQNGjrbg587
LV4p75oSn2FXjyEreGNkp6EUbYwEFbQuaqT0wMHTQmkb86cwC1ugzKry2ofWS53Vv4NOkG3BF2NY
cmNQj3vyYP59OQzelwzr+odyMJt7Uy9whIrbQv/dgyX7FcuDsL0+EkujPZ3EfxS4UcianflGCsNK
TDRGuzjFkEThbq/JKV1uwYz13xDzp5tSuWXq54Sw9k0EXWp/vQVL+xf5CBPxSAvyxfxCkWX0ZN94
+kkUOxxC78biV57UtuoePZiH12MtN+VvrNkC7Itajb2SWEOLGzkSi/qNLkvsv0D6YQexS3LsQoM+
P1CkzEuVgpP/JLX7fKetiV5e3r4mJcApefNH+mmuJW54OelCTzJPUv/S8AQqtAnlc6euZXEWOgq9
yynriXHKpPx03owqDLxCkFrzFIhf24fU/Hx9HJaaQTsgG3NTBmM5u9ehMiXkvmfpJwmXgOfeHJHr
0Arhwxgr3ZPWwvm7Hk+W+b3n+5WKbtqkZQx+FDjnbJm4TeO1Y1ymoKSK4rnLh3vJhBC9K4NoRLLI
xBJaSr+YYh7tujGqnowa4SRsaXzbrZEUFQPSBZVZWS8ZW5S5M/W42A+lmtL5prFREKP9pgHoe56U
DjaZkDUfrjfgcplPOzqSlqAQpirL7Pd7sVS3QjImJzQCRK21KVHY5c3FFVUnNwy4dxLguijX+ty1
VUic4ckQsU8DKFfpPeIR2+stuZxZUxRyMdyHFq4raelnctgY4UloHyTL33Tj7VsiEbgxTk4g+M3M
D0AM8oZeFdPopOD0rRnw/EUMiPvft7cDTU4eQhIPbd6T5yukzwaN4l0Wn4Zgkz0Pq8pklxOWBfL3
81M3vnmNhFLd+Z3G513tyxjshPoR7Yznoj6E9UG60e+TdaHqE4cB6iwZq4uRp5qC/1/P7JLT+J0B
oRvR1Ft7C+cDg3wzZVuFCuRsW0RezgjNOqtOubythEOW3V3//rQfna/vPzacLG8dFPAFkClQRT+w
lLA6SXIVvmtF0/8gCq1/xBWwfFTdtrtXBNGwe79b449dzucp8lSu17Fcu9AH9tVcrmJcYU71zza2
w9fr7Vr7+mwfFocIMY6wrE7IUW/0+r79h3wIpRB4JhQIsTXkz/OJhusMkhVseacejYLBDnHhvr0J
bFmMCtlCemq2UBRPUlNJZeiH8klwH0VldQSmV+xs8GWdVCiEpsl7d55xkbDgiTzTw+SeWDsv7bSN
W6K+tBHjxLDuvLEJPvDOyzbwd9VNLvDK2Fh1W/DqdocAm3j8CL5lrlVuatEtN6zsV2aMZMco8IvQ
RvRmL1BHfY5a2dz6mW/uCysWEIAY4i0VB2R5FfnF62rtyXQ14S70U5B7qBmOr72lD7otZbJ3V8EL
yZGPQ79czMLxoZOL7jWpOcM7PeiAllSCIWyqUhy2aZkbN7+spk0X10oYeghSzq8lMmtBTxNfPvny
tlBQV7x5kM+/P52/b7aroMy7qtKnIRheEvWTqn27PokuL4nn359NorqVwjRRBenUxYHodGVdvZNA
TKCwKLY403W+HOBaKhY3b1tMKI2FQaobI535tiUWvtwM9VA4zXhvhB/MYuXIvVze59+fdVthlo2b
N3y/ha4rsX30K/viAryUCCxr7jBTtmmeHah8r+96fFuAN7+PQWdoPUJ5SDeg3hsL7wo/xqnqy5Am
2+vjdXnB43mIWgflAZG807w+l4ZD4bU10g6a0g7bmivxk0zZ8cDGnD76PQXnmycgAalvk8qhnSS7
zifgaAXCWJDbP8nxFlMNhGWE3fUmXY7VRMsBv8hrV4XFNtsoI56YnjeCN8595Vka6vejkG6uh1hA
PRNjKupI1AgWrIJGvXaLWlNOvLeo+Ilq/yNLUu3QhWmzmTIXD1rUBXcQ2dAmVCN/q7mduwVHUqz8
Ennqr/M9lWoL0waON8mei/qSG5mDElslkL1WsDM5tXVKnoUb7vz+U+k+jN5Bcj+3+lcXlqro3XWo
xUjhi9m+jjUsCyPZxJWx6dTffdzfJ11p58U7tXWud9flpqABNpuszIwlJjrGbkace5p0GjK2bt8u
rWabebvK2qri7YNPqMn3d6KvXC4jaALVCGjzhIBkrD8jY3+9KRci7NPpiL4IubUJBI4i7fn8DZMa
bdW0lE6lGCVHEXr4Xmva9hmdPmnX6rEy2E2VBNDt+ky8g+evH8PBpIyaeTL5qkF7RPyi3mNIo4Aq
GModQojeB083gn1e1MMa7XD6OVemxxzZXZlZW+tNXTk42+XCNjPu6psN5CaRhL8zcE4q92MlySdw
stPEn7IA1G1oV+Lr9W5fa8Zs/zV4wvmlQjO09FnOviZKbbfp/nqMy6vp1A5cKrhaQ/mfu7AJMCPb
pggrB9G37mlIROEUNgFnsIXeWThmyha3ktcB3byVvf+ycdy3/xTT2JoAS87ejG41VErpKspJ1fZj
fhzG/RCstG1pT0TwAa4tNdNLb0/EmS01rnTlRHoMvTgQH9f7bsFfRDOBe00efLxNLt7tRdwNZS4Z
7cl3XaSuFLd4VeLaj20ry6P3SuTLH8Zc/zEMbrZvE6SZ/LytnxD1Sti1LLe9X/k90zvlfN5TrwHq
yGMeNRXuBufLVKwNAfqY0J1CNWq2OY7gu9RsQbmUSDaT/uP2Jls4Tpm+1bxAD4ZtVuNf57kkFFb6
ZmF4z37KdAS/uXJpkZfIhRj1p7G8F6y9pzwqa9TNheFlb8XHUyEhwCSezaBwqPwBtbr+NKRPE51Z
aL9f78+Fa8LbAPOae0RyV+Kl3p+0F8ulBnZnjBurW1kHK60wZm9PWWuEro8Igj5RWKLf+g8D8aaX
DPl8IPSBIZajtD+Z4tckcHT/kGbvr/fT1NHzaTeNg2xY00qYv6F8XPEsCeWwUxkPnYo0RILGN8Sd
9GehW94PvQo8u8ytcdMbmTxiFTKsveIuZ9skkM51Dl775OsymwrK2Pl+UCuo53dQni1kIqXSeHLB
k93cm2eB5si5YRxHLXLl5iRIWynfDvG+X/MguLw3cAMEnjdlHycA2Sz7qKlJr3ZmVJ9477YRAGL0
Wfe1+tzUK21ZuM+dR5rOhjdrFGpmnY1KUJ8s+aM07jT/oepf5XSv+QczqraFfgjqY5wkK3EvZ/x5
2NlgCYPeJJVG2FDRxvvE17XjkOC6e31SLkQBZUACDFAO5PF57VeU/EBtkfQ8uQCkx/BT4m2vB7jc
HfSzALMdLvHKfixRTD4NkVBsEGZqN0GbJq9CEnX7yEX99Xq8y1XG9Z5KOVgjGc7VvFRrmoIUReh1
ntxX91VCqG04RBs13Sjpoez+5UE++RNiSk/ZeX7fC3rEo0cjkk9Z/RgWB9+6ve948OOBwWOCI3T+
HsKPJMkMNZdPXfUYIixsbKRqP3y/3mELmwJJQ3lC8GLCdUHFEDK0AVPOydMg3hXhQyJvjbWK80qI
+QlReWJWabornSLEi1D7k21pTZxkLcTsfBgw1EuthBBK/xB9bUNUnlcGYyECeCYUksBKcAec45zN
OBUypUjHUySi25/G0X0ql2i0a+XrzQPCQ59XG4AGhG/mdZVIjgUrjIbxZJY5GpHyQ+uhyxwO+trl
Y2ELJdCklSaTcmXFnG9sjUY6yy0rWhT0O3N8rYAAyUH6TkWvEheg6626vEHz6EK8HbwMxYmLi6zv
+lU3aUA6OkrTnvJbc5/7+rPe3AdIeOIysbJ7Xo7WWbh5vbNtcAFMCsI141c9vs+yFl2E/zHGbM6N
OFHEmixkQH3fxemd2r1AM77ea5fb83kz5PMh6nuNPKTvZo6g3XfmgMLpyupfCzCbA6EuFbUsUUsf
2vBQ1XsU1ldOmMsDgB1sSj7ggsbLeD6dETlFQDTh8Wf0nYjJg49yvNLZXm7sXTW+/dQ8jzY7rNXa
7SvcEAIn0DEvMcMnX1vNti9MZfwSSVJNL7IpHX4+KG3TBoEXGL4zJMjIOG31jIFJQx23eh68mzcD
1Ce4tUuKbuLCN/ePbVKkZAqc4xyMSlEiOpa5ZxtrW9vCJIAXSdWFk5oqwhyeq7Z+U6llGzi1cv+i
uXfX5/DCUjz7+mwOi7ifVaHE16lYPgP5e5Iy4Qm44VoBbGlYYHdOSl4a8N/5KZMGQ4WukRQggnLo
wwcvvg/T0I4EYBzbcg3RvBZstvb9olUaoxJ5KahfwAKJo4C5AirWnrhRtV9utQYCXO7Ev42bdWKO
0HYm6DQuwpTAxZ0MJg/WLSs47eWJwK0aBCpAt/lsS/Ab8cjhB06sl9FrHhbl0RBQiLg+IZaiYH9m
QZkT8Z6fv7+DnFqPqrkB1OWXpt9Yxuf/7fuzK+eouHWSBkHoJLL4LCdf6lj+eD3C0mi8bcHs8SFm
Sg/6mBZ4yb0Y3uXiIchW7paXhzNqEpNUF5cO9pr5dcNog6JPWga8rD/U6QMGu4iOy7Ye5DbyUvb1
9iyPyN9g09+/eeKYmsALPmA2i3q3HTJzM/y4HmBpubxtzdShbwIArTQ6L5ADxxVeem3rhb1tWamd
5OGWFwhy3ytYkaUGQfwFnMJFCvLWLJ7sDlLK+9N33OPwBSHk661Z+/psgslinQVR3PqOIqj2U16s
XWaXxv7tr59Nr3pMcBKz+PVBM8lHYpL5NRK/td7p9qwHBZ433TQN25thGdU0MfMp0KkTfph7If72
v3XU7KQMhdQIQvyxgC5j+bDRd9c/v7QMSeFR9oY9c3mBNbJUGxQz9p0RNwkFkkxaGfaorKkHLA0H
j1jyDDocWVgz573UDR6FaXDdTmgeLOsoie8VqUPECBXE8Of1Fi2sE+oGVPmYuTDK51eLLOw731UG
z0lzzfbdbo8p1VHsq1cpT++Aht8nUXm7IhBqr+w1sMfgr1+kQyU3FYvCsjxH8LbCd7MCqHl3vVUL
6wVgIA0C9TZdMmaHZZSYtRCQBXAkzXtNlHsJ4tHNESY6JAcXsBRABLMVqShCJ2Db5TlucPSOVr+y
GV9OtEn0DvWIaa4BrZktSLkPTEFXhcbJJd0WvL7YmGb7wZOTlW1r+pnnKULiAAGHI4U8+YX4pZoA
wQVO2zpZZCpPEBTbLXnswnb7zDiUmMCsxFuqLBOQ7DxMfNRKzNm1QhvFVix7/C0CEEOughkU8gj1
j8B4rPNT6fVglsZNLe1vHS0egEgjTsJjFLXnwOO44QBVta51UmO8K7P05PvJytawkLWbYmCQzcsD
asZcVciUByMYgh7njrS1PRwl8BGTcizpMjtO602DSGLgYRoTGLaarAn0/sk+zgeSx66GmdUfsYbZ
jAerVRcquVYHwY53feBvo9LcSnq6D9rwqPtNZlvo8ReKshtSTJG8krSlngg7NUL9KM9/5YHK/y5u
i6Jd2WGWpjKy1UiLT6XKC6iTUA1JNmpFjdqcImwSLdQefN8Ec+2W1ub6MC/N5qn0TIaMd/8FaCg0
lbgCxF85obLNYII14z5GunrNQ/Vyd4EqxxaGmgAVd/AD59uzbzYxFmNy5SR6fw8b/b0kxCv34qVO
A444FTMhFaLsMgthtKWo+0nNM3wnYXrRVhH4upUpu9SOt0Fm7TB9oySHFdeOhZmU/G5Nk/QyMTqV
ERkHQIIs+DlvAms5ieK03DiuZoId+tXHPhbH3zLVOBTisxRPjms335POQ86uF5iSW0MuSo2j5BK0
Z+lDojT/sJW8bdXshlFjL4SXIK0Sx3cI2KW36/mcNUGfjXzuNqqrh3zfS38lyo9c/pffT9aV1QhQ
G8Tr+cxCzkeuVDFqnRbH0DCOtuntyH9awHiT3uU+LM5ZanEsaoUOX9UJy2dr42Y3S+2hkjCBsmUO
yMlP4LwBUlUaql8oDXm94C6BAFeXDS/w9jGJ3VdfCb9FkrK9vq8snlpcVcALTgTQC3ZM4Km6XyUW
MaOD1X+O/SeETezIU5Fh8HZB/SUqyju1PFwPu7Q+oTBy2STXwj+zVFmnG76EilzjaPHJ/9YPz//b
56fwb+7i/qBJYWONrE8Aifj/VSswuKU9jLsR8pS8ifD3mG0v9eRnqYwsRrn8GEy2xlpv58MKFm5x
aN5GmV0oTFNppEGik1xziL/FgqreJ66nfSiKUnjKRgmtPex07WD0vwRW5Z9kZUhWfsPSOEHepcLK
wxkk1mxLUFM9H2ssnZ1IxXBirwlrOJ/lnvxvgDluxmyNzPBitXEyfRvKW9k8/NNce9OGOW5GMLxA
7HtWlVoHO7kStvmv22fb2wCzcSLZF/io4jRObXzXvrvKv3xellFZ5lGi8XA6n8wlHkbCqPVsm3eS
zMlvruV5l+4W0+1FkSbyGnpl5wEMLQokwRpYjP4XTG53iRkddPleKb/+Qz9BogHvPmHU5tdIvUMw
q2jYPUX3KTiK+T/snpCN/vP5ObdXwVPq/3dP0UyOTRcfKtk66REUuXx48jSgvs3arWxxeSjA04DE
cvsSZycaJh8g1LDSc6y7AKPSZlw79aeun919AXD/H2lf2ts4rm37iwRoHr5K8pA4iZ1UpWv4IlR1
VUmkJoqSKIm//i3VfecemxYsOBcHfdBAGtomubm5x7UwEwREEkA2q+k9XdYJL0Dldso98C+KV8of
+qZ50PsEfOof6WHT/5bKEC9hOYoetAx0ziJpm1NQ25uBiZ0OzMiKrWVkluzaRQOYYlRMFgB9rSPt
ySvBE2bvbfYCZrlNVpghtU9et83ZSWZf71Y+Y+5uQMsUvM6rLBZoH3llOBBqY4aJY5z11+3vL1yi
mesFrUGAYXNQnbu8RIPAkwPuO3YCpXFEmu+t5YajthXk/yhnNqhnTxs6+v0hNSx2su2t7gIQ/4kE
O4OsBLMLZhkQODoQTTCGCO9AeeAYeAjLphnYifdRxx4KuUnWYAuv0zM+MgxoOpkntYFoolhNDbO6
vE2g2gWgtxzjza+POVjl+D9Z/UDWeg4XLuqFMMXfSKhe6NKHMHsKmRHla1OOS/f0fDHK6dsTyVMg
XLGTwV6D8tvU7NP2VwtacttZCZ+W9AzdC8DSQSA4u4mX5x9w9DAkgd6erOyHRwBggHoZZtIsvpJl
XtoxvPkYfZu7u6/02WSAOhvGtj0lnRaGfb4GgLTwfRRGoGDAdULx7y9g2Jke56VuyzoACr34ahoH
Uj/cvo6Ln0fWz5xjAddWkzE5FG+oXJAsgFrP/e7ZXz7w+b8pccyUY15IMZVg2dQ90G8CZ558aQgF
+cVHBOCZxKAQ+iSQj7s85hGZGN+Q5ngSYKfXAFHZrprh2cwqb4sF+jVEsBgPBImfYoZ9o3DHsnWR
IOsDY0ts/qlJ2i9W1ryMwos8IsK2508AEwZfMDnolf9rQmLLHxEZ1HJP8yAyC/eRlPwXs90TBsLv
d+LPf5/K/5cB2QRTOpY42cil6eAPXmsJWtIRVJ3nhxU2Djm7yz0GraM7jmwSJw8szjMyW5evnOKs
BuoWI4X6PxyMwVU6hTZ1OfRcE+A8APXw5DSf/L7cN00XemA3jad2jG/r5YJ1QDkdo9YG0C/Q7qQ4
JK2JgcVAkOGUcKDytr38OfiNFxGeP4zt8Oe2sKX9+5tbBXHzDJqtKFBqsizvXWRyvZBPT0G9YukW
3iCsAx9GcRPhlPqiggyYUbv1wc7NQFi0HbTYXst4LG2XaeoAzAPN7nzRLjXAsljnl0YhTtNkHL2s
fO0pYBtk8TbWa0nURVHIDqM1HEiRV2yctNX81pWlOFGbfm0kiTtafPZHf9/11t0lAmQQ8G6jBw1E
JkgaXq4qRVoS4HxSnFpWhBuG/7t97ksOnIXuE6SD56ZvZA0uBQTguQAp4DAAAhqky3o/PI9682xY
6R7zYfIBExlbYeQvDrV2U1F+wCwALwDDTQ46RvB2XArP62JAtbcHHYz56jpvNLq9uCWtQx0AlTx4
wEA4VSw7phd1Xg7TcGo1DpjPH7p9TOhKCWTp4mDyARPZsOLzcPnlEgRvqwkxvDilnRv/1JDOvr2G
JV07/77iWjGJ3FWAcV+kJ+gDqIXBMpb/GHLxOUCt+LaoxaWgGx6TdJhJQAfx5VJq1hcA3aMD0Oh+
iHxvZrvb3188DiSi54oRUNDUR4okxqgDZgA3tH8y+cEix779gELNue7/L0J9Z7SM82DKIaIKKNjs
y3CNrGvpONB1Cvy5ub8aOqXs0aQZ2tgBMd1Jtn75MpkvQ7/XVy790kYBOxk1EnSDgDtDvfS5248j
yItOvflqNq8t2YGS5PZZLJ01rDzQf2caMNQeL9dh8KmpQdk9nTTyrkX9+On255fKTAifYI//Z9BJ
TX+OVqsDk6LRT9Jryq8DWlDjwvbSXQpi9VCfaeqR954eO5m78QAE37isePPKx8BYuT8LC7VBfYpQ
EUPaaOFSbEAFFkNASwGw0piQYwu6sOSb22td8L0uJChGDKR0g++OkNDwLfCuU+1TYjzlcHH6sMyf
Bn1lQQvTdOi0PVuRooIZoD49oO4BXi1to276opfW1sN4dp6A5mALZhUMeb+l3bSd+c4ba0OyNkrd
BNAau1SMu6o41fpax8HCtUAUA//ZR7EUI1PKLnt+VdtEZ3gRzfqp9Op9535tEuDIjsU/t3d76Tzh
paO9EG+vCWiHS8WFXulOaSdI0HEROeXGJmuobAu3D0sBtyYyvwCpUPPZWWBh8NKDr5JqYFE3nwvt
Ref1yikuLANQxTMPMyKamXPtchmD1cJZalHfGOmPIqzF17t36eLzik7SsfKoVxCBvqI0anc1kJzu
FwBnC6AEs8t91fvBRzE6pA66EwBn6daY/o+fn/XtLKL06GSRhuHzKWhc9aNw1nhvlvb//Pcr+18w
l3isSLoTkX44fZN0rUC2oEUodCMzitZRPKbqAes2UlQDIDkwMhWNPuB2Dt24ktBfFAEKTGTzgX6A
yPVyk6bRqocpR9DHGdlVsKty2NQfyFijWg//cKYmmIl1FSGEeMQh6XhqnAhADmtT4UvncP55xX1K
gVk1yUAbTkYa11X0kWuG2jEQpeYmjitooUJ4vT6YORzMjsUG/lnxN5aOYGbtNOBjwlSoGRwvqyUa
xcB0AAqYLg3bMpL3D/+jYoOsmgf4zjmDo5yyyMYk9/7S4DlGuAGaw/1en4vA2UO1YE6uqCiRwk/t
XrjdeDLHqAetfbaipbOpUeJmDL2h3gROSSALeLMGnF1lhIQuHQuccJI+S6sLmcUjizz79YFiqCof
V8p5Cy/RhThlu5AvlmObgNSMyOin/qMVIXM/smPAMMcjjAz71ShVIbjQATY/gFV9K8td9n7btC74
E5hww23DsFaAuEh53ztRYfC1AmllOhraAYlDb59nfvvblMyOAN4Amm5tKtNDKmt3I/MmuzuiQZoN
8Qykz9h4aqyeB5qVjHOuZiC/AUg7Ove3iV4KUI6o7LvOAWA5kkGvk3nIxofb+3dtUvB5H4UWZO/x
OKk1wsow4H3mCGO8AZUV+4u5xt83/75Ljb4UoMRJvSidIQF098nm4DzYcHoczd1H1uDCQ5/7A69y
kgPJGr8Dac4pb15S7biGU7a0AqTpEScBtw19dYpR12ynG0pRi1Npk6dRYLQd7jpY2f37ecWQU5hV
2caAC8yMYt45R4Oqw9v+VOr1xivJTsc/47SWkFk4cpDNgOcXgSVMjUr8DiROUgHerTt1RxcTWqa+
llxaE6C4Cx019couLAgYAKDpJ2FmrZjJv0GdolXwE5DgdjAPhBZHRYRIu4z3AUTQOttMzitzPhft
H2f4Wk573e7DtGtCcKhFrC3CfuLxlPBNcX/bDTwWdKsYyNbO3RDWpbFGAqrSZu7fo9YMoe83keus
VHYXVA8RLSDQ3b/2TXVaQOjdjn3feUeTWaHV801Vm29OUcV3XyCktdD7DL8Fc4nqQvShD2xWNN4R
8KGRUYK1aezufgZmdEegsqGvA4+A2l9nJ36bJQH1j6XLwrq0okJfqdwtaB1ca2SVIAazgY5yeywS
DLpmkGCe5Z7HQsT9lv7i+4oh87Q6cQJBg6M9RV0Rt1/uP4Pzn68oE9E9MUwdPj+waCyriPhrVe7F
DQKqI/qb0bcJa3+prk3aDawANsyRl2VUlujfW5sFXZOgvFWcT/XQmJCQVa/yH4TZt7fo2jnCGwsE
UuAhoXyGMEFZgMnayk8yfJ7T58nW8rAhgQhdzf2X+P2eB9oDEOY+oLjnQpVdQ48x5o55HhzHBgC/
mh5Va5MBS5f8XIKya11u8ilwIEEW25RGpH0g97utqMHMY4YmghKkeJW7MWY0b1uU8I/gUwgdHY3D
dycacC4wxoAlNcBg5yshaGDV8I76xDuCRmn83K0xoV/7qZefV8w9cwbpmAKfr4A9Ami0zAGW0UO+
Nu+7oL8YjsPI/4yuEcCvvFQwklpWMdhlctRrzDC/ONWP2wq89n1FgWtZoY8V2b2jtKKg2Vr3x4eI
aNBhjFQPEjtX3Xl2JfESSZ4cvfGNhiV9vf3zFxT14vPK9tAUWYxK4PNAaOn70JfxGlX60gadL0DZ
oEI4hS17SMBsRL8p7h8ZwP7AbUCuAcqKebHL8xXIlNHK6xK8c3r4YOdrxDELaopyKrzEeeQOUEXK
NfOJpifVyDXYv4qHVQpWobo6tZ0Vojq0UiRclIUegvk1RS1SbVA0XFIAiWyAuxv8bPtvjvVJmN+0
tXaYpQPBo/0fKWpCwwQDztCWkCL9MnZFgHL0/QEIJmLmSwfbjkhk/gVnEe+IuQli9UNyjN2yj/xu
jex0eQX//b5iXSeWOXrmiwQIKFmYHiz5gQcCNOgIoNA3NKuXEoFinEjLBaYkjpX2w89+kPj+S3f2
eV+JPuzWbpMhh+k2xkPh/Eydn6a24k0vbRGqGshLoh8aLRHKFgG0lrWWYAlg4+utIfXntDY+317F
bKAVf31GeUbOB083ehXnn3B2ymbhNWaVBcGxyTEVJL00Kl1j49TBzjPTLdAFy+i2wKXrgWcIOUXE
/PhHORXwtjupMLAmQ7OjdshD38oB33JqshW3c3Fl/xWk1oZkORa9GCFII2/m8JrVbWx1DAi6wVFL
1gz88qoC5y+iBybIlFWZrlZPtgFltrqNuxH7Qh4m79ftnVvSBvjQKDCDAwvAHorCNeAFBWAcnDhZ
UGRsQgaEx9sSFrYMg/VwR+Y06fW4Qp9YVNeK2j1a/jtt9g0Q2rLsK9VI6NQrohYWA1HgdJkh6Wam
j0u9q/vcT3kl3GP/7JufnP7b7ZUsnAeqp9gqtKW5AMNSb07jayn9y7hiGTEp/y2r+tEfToFYI8P6
q0bKBQJfyfz8GgAQhMTLhZhgvil8NrjHUdRTWEl6yLPqsXfdOMvHn+Mw6GBfst5NZ4gHt9rcv0wM
dSKH5890dir4bVoVk0m6zDuKsXrM7H32EtTbtAzut0OgykP6eXa/rvPD6JG2eV9DTG/s0k2/xjG6
uIfn31eUwRlGZFgS8ONws9rk485pHwbQi02PdcPCtGSh6PfJGnLJrALqwZ0LnS/DmeWTrVvThGNR
2tEN/kEb2fDP7cNZuE0Xu6Y4NciHjZqwIGDsp0jP0baK5FTGSIj2Rvz759vSFi4UcNXRNmfDtmIQ
V3FxqMuTzHBxoTRydLXvDVnLdy4tB9gRM50MsOCvGKSravRrzFNqAEpzQ5a8O+kQOs64NYpqm+fN
9vZylk7nXJqiEjlN/A5BpXZMTQOktynGy9P8APjYlW1bkgOPcOYhgNW7Su2VVZboBSDBj4zLh561
TwSD5nmxVl1f2jxgYWA8byYfsVT0kiawBplyLMckoLPB3OgRaZABFCoduT8sRrc3UlxwGBCPq/ZI
c4e8aG0N8DV2g2xblAcrpnVhx4CIBsgaDGSjV9qe/352b/qg8Ehtl8ExLWInAGfuxph2tw9/QZcv
RCiH71WN6RBWIaPzmrlAVl7RrYXPAw5nnsBHnegaB0WXjWb3te8fgfz3wGu2KctsJT84v/eKcUG5
DoUuuFZoVldPQcL1HEWGgCawtSiw35n7WrtbK8D41/ekfWlXxzKW1nQucP772amQWo6gx4bA7mub
FhHegBW9Wjj2AKM+M8Q6cJ6uyrQpAn2mdxVgEgBRou2DPNSsT3cfOzrvgVmG8pqPPjfFiRIDHarB
sjDm/yg99H3sb39+4Q4CAQ9+LjwOTKerHRGI+kqZdkZ6GnllRX3nh0027pn4pVlgfesd+fm2vKUj
mbP483ARpvDVqkFjjO2IlqHsNPgHMFyZDx/4PMAQ5kmfGSlTMfgoCpPR7nl28rzfY0fDYOXnLx04
vvu/31eSClNSlqlIWHbKmZgid2IxScRG7+w1+r01QYoHVVfAj2hKLASFwa6IyiJqxUrQsQBSjPEh
ZNnAWgq0natqpCldn3gtQD7qMd22HnsCjfe+H6249M2novKKEOWwGKNITQgexlNmBMjEThjiv31m
fzOhql04+x1qUELTtLekSNKT7WntsbVyp94wy3wNggRYxYWTb1B0YAd7hBPud87XInW7gwR6bcj4
ZP7SmzX84CVDdf6DFC1qZlY1r8bG4PHagkwh7IrPwE5O05M5g12h1X+QK4HZ3y7sq02Yu6gNENOh
aWi+qGe2qoY3WXkuLkaAkwf6xXe0F4We0XwaMewf2ky0O2+oWWT4TQo+s4CFZk1A+Nv3Imx4OcZ6
y5qYpD2JEdDaMaWkOKCwxLeBvTakdX1iQHAGSh8wVObuFLRTXf5YngSppfEpOSYd4+iLMIzXJPN+
27VW7dqJB1vCCzCoG2kd6x7/I7TqGwbW0r30JpAYguLx/bYKzW/f9eYBih59xv51SaijFFP3QPo9
1f7w6hTDG7jtjqmTx0HAVjJZixcTmYH/iFLeFEOkbq51NDs1ngX360eGDr0kX7maS1ZyLhqgRwDt
OWhivNxfb5J6OrQyObaVGTnFvq7WXq41CYo3oSWjk4CrITmK/iSmDfX/uX0ia99X1LnjOc0KF9/X
f5c0dsTKs7X2eSWMmHQX4Kccn68S5O8jm60Ed0sKdX4AioK7LdX10jeS4+Ae2mICuWMS5fS1sNdg
NpbeX4z0I7uLJlYUPeaFnl37KqGsNP0kOTrJsxY8DAaN/d4AyTLQidfgMBZlQaMw6IK8LzpNL2UR
a9SRELc1LCp7DjIMDrFX1k3ApDc25hpzz+IOzqCEc98ooJaVHWRNoQew3doRAE8bRssNs5MvWa39
GtJmd1vXFkUhvAP0cYC5azUjSETTV2DSQqK8JZGVPpnttDHTp4Ks9WutCZr/fnZYgwMQTEtCkFk8
EnCLFN1D7XQAL195DJZsTIAWWDTTowPzKmxldjfYgUCWWWrZAyvpM/g/9+2UrtSIFzq50Qh7JkdR
iKFHzJSApR4VmOBzlpMfA8F4VW8GG6uUzxoxoxq0T3VrbTtd33VW+fX2wS0pJM7NAw8dTg9dZJf7
mTpaUaH0gYAgF2HFhlBjeTho7wVyhdWKH/039ay+EefClMXW7tjV5uQmx7QCMVZh2yl8C+8Xo37/
aCWC7BrWuZHVED3SLANzbBXAoPYBn80XNCo0RQd6cvTcbLzJrH+RzPuiGeXBT1y4CLJ9SlyzDIOp
MJ8cAxV3MFjQbVdoTih04FbWmDiKNDguoSO7IC7h0AAOv0rf3DxPHljLg0M5VW4UlMBuAiVHEFV5
m+y5nvTwwuzkJasooEwmIzgEafmD5SM/SHRbxcB9oLthtP0oH/Phoans+mVyRbtJqs6M/NJNnnle
/Bl7su1J35ehM5Q80qkrXrSuZRHPJy/ECH4STlXbPZg9qiboNbenMSyLA5WBAEf6ZEV1gjJm6tJ0
U9tpuc8F+TppXRaDMRE/2JU/4bvxsCSTdkyAq7iV0g5C0Q7ZzpYlZnmtcfjjEH+Ib6vQ1UOAHg2Q
GKIHFC3XiCuV/C8zMycNyjI/FSK0nNfKPt3/fcydgTkAUT2eY+UlBnBUVsk8yE/2DojxMl9pEriy
KPj5uOEzKz0oCmwV/I61WROMqQkkIueHXUfDNjC3bvL59hqu7/ksZR4GwbAZRs1UUPUiHxKzmSBl
Tn/wTyONXXooUriMsaYZ4dDJcNKizlpDDVk6HORfEYbNFLloCrq832h8NcD7JCEX1+PzwB9ur2vp
8+g8QyPdHMdctc8mRQVyJz4UJ4rwlW4J+Xn392EdMVmCg8dvVXVrSp1O+hYBgmf/Zn9rmpV0yMLP
v/i8sjt5PlUDDfB5YI9Tm8SgF4tvL+DqHUEt9GwBqn0FBVdnDAXSXm5iP4Ki79M4AInc4fWKu7oo
B1wAaMRGKs9Xe/RMTFW0lQ0OEb3lcev/7sQTWau8rsmY35Kzt7ekwqtkUQOweeShLUDsRViUi5WX
d/FM0KKHhQDxHryYl1IYB6ehYVByahqJl+izvkb4eXXhoasB7Ahgr5BluwK/asB9Qqnmw+8WoS1f
t5Ewv9996HP7JzAbETlc9x1ZCZ6RvoMZ9rXTIL4DWa/sV97ShV26EDH//ewsNB9NQK0htWNRRLUM
WX6vd49x9/MlKEbXnlBcJw6+D+TcQ32/RYebPde/0Xp3bXI7CtYxK0i0o06yPpSF96z5fGWDjKtj
nleASUgXFV3k7dTRNJm0JurUsEv2CMYbUKxXW1Rlk0e/t1GmTAdU3n1QuqKBgEV1SadtpZt8B8pU
GjkGI//qrDNii5TBxpEwFKHWBGvDZlfOl/ITlRDKEpVZ8bZITyJo/gXPV7dp+unV04xn2fCIVP1K
4LyoNGdbogQErj4m0shJevJItrH9LCLDv7c1f3FFM+YG6o4YkVKfOZNRzWWZhtKV+2UK9KgrDw5m
TyR7A2LabVGLiwEr8EyONtPIKItJB5uUEggvp4RO70VpfwK31va2iAWDp6NZ/z8i1Mo2RbOA07vI
zDrZU1D9o7lRQT6yYWcilBeIJA2nQ61DBXxAbbe/+qyPPcCHkq/E9sIPLAfPA8r0CHevkv8eaPcS
vWvTU22AcrF6NKc/XfLntoxFBTiTodglhrFEx6r7FG+EFpcT+C+GnzVnYSsOo7U2ZrZ4PvNYPTKn
MCSqc2NiBg8+A644SAzj1Pw+lOa20ZMPbBvIcIC9M+NXwhm5NLVgL/OB84WY3Te0XTo+OMD8srzd
7X1bWsq5EOtSiExJZs92Eb22aQSM2Z8tGX/oY7bir62JUY5HI0IyvZnLiv77lJ9q+VJ+wEuYbyMY
HWYSkSswaYHsnMlG1GMFEzSatH5vjIKG7P4hQ1hPsLXqKCvOs3NqzsG20F7o2Wiec3ej809lrDzi
S++H4SI3jxluA0CZs6afvbBs0IC81cOUiSl4sQJjnxLrkUxZrA929IHDRxM6XlwvQIuLcvgwpmCr
TFy8h8Y3N/uVePvsbizpebMwO4xADVWGq4nYDH1AXWZyvIb5LiGxbW5StvnAKlDMMzB2i9FhFSSm
aQx7BCWmdmwZzR4mUHDtXDEmu6pt1pKz88N4kUiATw30UrzXcLKQhVc2rPBBJdfVQCIx+ulTHpRO
2NfpV1mRT7DYv7lEYm30jTX0v0WpqJxhhmMeTFDzaRXm8UEw1xlH1mebVN/Ragyd5h+abBp5kIAa
vr2fC6YUPFw+qsEAjYF2KAro+EmqiTrQj0n9J62AHEOScMDYu+UdGoBZ3hY2v5ZXOwpCsXmiY75S
ymua6BOY32gFsqxqSA6ehTTeRESx5QbIU22NAjHaczZ26ZLQpt4aXduCWUILz5wQxb5et0UBFJgP
eUqNozC6SDe/cv6WZNrKEq/beeZIDHjNfwsH11BtKWVZQFrDOPrmaybNsB8ezVoPU7GlXpwmGzjR
Qf7z9r7+1XplY9HridTFXDtGBmBe+pkZ6RIk1YqicY52nTcbkCwCyt3Ssg1pOn1f6q0V96XxnsuS
i9Djst2JrqsiKbv2t8/9MXZJbbwELONhwLw+zHW325k849+E1XafKs5laDVT/jw0mJDFK2W+mY2s
tkYKz1qfSihqM5JXPrnfxqkp96M3mpGu92KLdFgZeQB1KuK6IPXG5Xq21WQ+btoG8+Eh0JHSaIQp
OSZScz/1HGz1jcHWGj0XzOzF/sx/P9uftLP0rLU75wj64bg1tlkduQA7RPbt9kEsqBiCyRl0ELkk
RJbKbSp6O6hHbvhHx9/XxqFGNJBtb4tYWMqFCMWdZ3CJy6KGCCR0LDQGjY/Z9KD9+oAQXJKZXH5u
dVFMH5UsB4+38I9+/sk29rSJ6hyqka1clgV7gB7Y/4pRHIWuyWSvFxBTOGWMbKlh/c6GeGyOjE1h
2XwDBuHtdV2XwlHQPJeoXJTC1LS6rTv/mBRBJDs/8igafhOy6YI6TMqDOW0t5KhN4+dYbnr3fscI
kBf4n49gEU1kinqMjZcyUyv8Y0Ocw9i4h4S0nwd/rTl7yQbZYIoEijTaL67H2jI+2bmnYQQwb+oo
GAEW2YZahndEq0M3+2Hmj5XthKt8mEvafy7WvLxlJehyeT5w/+jVnwXf0SwK1gab10Qoikkk0Ugv
GwzspfW/1pT/FCPZjOVaELN0yc5Xoigm2Elrz0ixgdb4pS72zZws13eDtbmtjkurwXASAkt0SQF5
RXkPPYLZMTaZ3hEoPCEz3wT5XPhrwIJLa7HQ96MDgwA02Opd1mHGvWxEJ6YtrE01BZElzYiVP1qy
shp7URIQj8DoCWcSgHeX5+/UVl9RPcW4FSgrtyP1vYhJKd6tMsA4rEv4V88m2jYx9CnsRjJsHbB9
7WnVBDuQXGZpiAUA/UbTrMeBVM1DlTIW9ZZHN8zJ8kfKi+rRJWjTGDTbjCTwtb85bj1GbsP0EJ3A
Q9yPrbulje+Ax0AfqjSsHcrfOiHd37Som8PoFP4WIWK+bZmNDIUHqM62T/ynjGhT7PiEb2ntjS+G
pORhCijeprYnL92EcQBMSdUha13tmfL+boiwOYOLbqn5kDA6rM7opF5mp0ViYUDUkfAS/uRds7VB
74bCzW2VWzgjaAEawWbfFhUJ5Yyo0zV1D+DdU5keM+uP1v/pRi+yp2nFtK/JUZ4pk3tQBlALnyzj
Z1U81uRfLmKvW2ufmi+i4vj89SaNORoA16tiD/Sep6UtQSU2mFOcBBmGeNfalhZXAlbreboTICFq
NV0aBdfdfAJjFcp4oauzvU+rd8vT9hpbG4ZdcP7/Yob95wYpu2ZLrklNw11thncAr9vtE3etsG8f
mXwdyu3dqjA3M888A4BORf318rrW+Ti4cO/co6AgjCn3Zf0Deh4OxtttOQtnhMEztAbggFDkVhMo
6N/jlLa2e5ROHWXGd5TxVpRtScI8UDM3NwJEQD2i0ukpnfrUP2YR77MwWI2Slgy1DcRiUCGDhREw
BZdbVSY9GkPqDA83WrTymOZ73f/AaZyLmNXwzEW1AvBH27OI1njNQYSpRwl9Sr/efxTgjMMUJoDd
rrMZTkEnW1IdswbOm5ac6NoLcH0bMcWLhPvcJDuDhV6uYTAJXjrRQn0BEevmgL1YMyvzF5T7ftGQ
pkgQvPMo2muSI0iqIibEL1jTh7r1QytDNMFZt3Iqa/KUC9mJUgd/KDo0tKJ/sbi9q9J+n5qoxCfB
Y911K2WpJT3z4LXh7YRLAI2+3ECq09YBbCC6hDBxr/0WPZA9VppB1kQork2mtcIr9blXOni2jLei
e6v9laaqpes4d3rMSXMYTDWpZVOCBueGJEcyNt+phlKk75H9bU1eqrzYIGUBWKw375Va8wSiVisr
N0CBzZcGeK5A77VHndDNgNNF9xqvH9sCqkHoLjGAuDEFD67WbXov+VIU9u72j1lcMAoSf5O319R2
Q2XpwqoLdERkBgC2aPGlbdeG7JbObcbEBfEXLBDeu0vV0DrepHZlQhOdGQmVNdumt8dQasaKh7Ao
CIOXSBSjUweB7KWgrBuZT4BYdey88rk3rK2RFy+uXItjTXO2aOpdBlvT/wpSqhKerRvp3+bHQFjk
0DDqbk2fFLtiSL4guSu3OtpJqMat59HSmq2crOSh6wXbyMRxt1XW8o3vNG0sDdGEPcsRD9vOvxY6
ZnbF1KSPlfT6uEvQraOZSbnByJy9yUhpAHYlEEjmcQ2ymBt8c4baA5daUMZZW6PdBt70rvB0smFT
z0PeFTxuTGC7F40BXs8CLTxVIMShICN5CLpgrEPuo+HCS0CagpZOHgkyOduK1dVjl1rB1iZy2o7N
WAAsxalCbcQIeQtwlV1ew0CmtB32eka9EOVk+e5PHtxWMeS7kRNnTw0jiVwdvTtD2+lvtod0t0Qd
EcCDocf06UVPUnCDOPK9xH/10oqg2khPyl1b2t88t/gpc9vbmqPmgjWYPtl6uSsQ4W6oU6eYxGjY
4zCMRWQ1QxWOzALHkUxR1Z+oBnCqYooKYIuFfp9Ob2BSzEJWpDzijCax60n8ATntDVi8+xi8t/W7
U2U87o1aj3u3LnYYm7MjMMuPEcaquhdMVLs7MA26m97X0z1giceYcEzRuIJ9DnJ/MEIJxd8gg1Ka
0dD1boTKFdqnWob0fkrSZy9nJG7IKMMRo1phYcnfzeRJPPqGvhlqs8F4Fu/CKkfwgEbM/kVUtb6x
x6mIJysrNmZpi0M7EANzvr3Aj0y+99w13xMqjMeAe0MQTbkmfnRVajhxpVkY8gHVU9DlVWjAc9+C
mOlPKcQYAoe5/JP22g9z4NWzLBC8dEFF3vpJo8BpH4YIvZ4e4l/moamdBW9+sM2MxyH5NFZ+cMq0
0t1Jp0vwWyfvwCqnj9O0wegKWJK6uO6l85RXpHwuM11GomdBOLWsi82qZO+Z6TUn6RdQRqhS9QBw
ehLqw6gjgUEQohgYUvE0bqJbS3jGVic6mvt5/s0uuj8e5+WL3/dWhIqE+cduUn9rl2m6A4TG8BRQ
y497UBpsR7tmcdFVUwjI1/ZYNJix0MyUbaumFY+kKnJQ/Mm22rhtr8UeXuJD6wzuI6plWOhYkrjQ
i98DT/qdGDLyqlFCIhB+p++mOxhdGFCBwm2aCv3Bq/NpVzLehFZqZI8G1YK9qXdO5MksA8OS4e/q
1hjj2hjEpmHcRoNum0SyGrIHYrVsJ+Qf0ZtRBr1tUV+LLaAG3e9gArYPY1+YMprz8opN9KSXcFO2
9MTtDfpF7M3t92PB5F58XrGEeg9gfT3hFFFMgjZ++kJ9/cG09JV3ecHgXohRnpAkE203pB09tTL0
k++MbDO2TZIVH3NNiuLDkAmnFSQNPUnt0WEPmv25bjeufv8rdbEWxY0x7MxjXYATIcDMZQ26DOyn
Nljx/pbShZAyd4WBtRapO+Xc6xbNpLpt0NPEjAI3AKQLJkH6DIBF03NfI/+KC5MDKqC0y4j2pR7b
Y0DjMs3XWq8WXIyLX6KoCCg1tbTO8Eu8JLamjaavLHXt+4pudFmGbiVPpydz2rgxsMlua/iCH41x
QHTh6AgDkSFXjmsYcs2kA45rbF/L/Nns35L8ZJEH8OesKMbiQs4kzXftLI4C2oyBZ03Qk639RmeA
vBstZ25EPfv+rP5n3+el5mKYFZco4EBTSWw7j3IYzNvbtZAYhxDUqmZCXgSdymlPQgPagcBplwWe
rzHKtJ+yTzbzxECbirAvf7Vrc6ELJzS3Pzozp6t+DbOqD8Ib3LpOjrVbz+zlfRO2VbbFf/ynTron
l6+xtc4bpbp/8yTEjFGJq6VmC8e0t3gKyqFjMwZ76/+Rdl07cutA9osEKIdXqeMEWxMc5r4Ijsoi
JVHx6/fQwNrdHK6Imb3A9csAqiZZLFY8p8UUGpn7E+kSOD6mKokj0QoOV8cHIuCTvOJvIYvlE2Ar
JR+zdIeHh6qmhaTfR/kUDcQmh5wWMrlDV5hNkWOOpLbBad4ZD/3SqLIckleCo6QhLERlCRV2QbO9
BpwoQZ+7H8vqqAMtuNhr09sLFFciBOXGgEWpOQtEDOTgN2Zogl24efNMDzKdHiI3RAQg/0IEcH2D
KvjJhpXluEHAdb3pCkUMLTkKHDAfRuGjx1Dl68+PJmK9pXRwd/zI3blvHqjCr0drDCZ1MTiPdmTB
UGq6sdLaX/Hw1H04eaiYLs/bl1+2AAReGAhDZwjWIOxPbWiZmy3IafZp1GWAnFIYF9X3BT2aDcp6
GJ489r4U9mHWFDokMSRoDkYOG4oKRGsxJUvTDngdORp4qRPc5MFnAIEU6xwxD6Vn9uMdW3UhS9gq
+PNOE6x9Hs+HxX7S9cftz0uXgsoJHn+k/l41/8y+5vvuQop4rLwHzH/gXzsnB2S3do3K5KtkCWqb
N5ZLJ4RosYWB/GhOi6/rqKNbj7lVZJaNE4J958v28iQGxUM9FI4Nzye86gjS9CW12FIUcdYA1TW5
W3Jykycv20Jk2sYHSEG0A7MFpbi+jolnLfoIpyi2gw9OHVaqGSq+L8IzAnR2TIbg6UIvsZgHMoPc
KpCHKkCx5IUzYkim/zCSaZ8Eb2/VuhIkXHx/zH2/orj4lvHT9782mh0m3bOjolmS6MGVGMF9BoeG
0eQNHLF8/Y9ggof2XlgD3ddJH3rz2/bZSBTgSpZwfTQfjFGlYRbxQGMrOY40zqfjO0SgDfTPKCKf
dLs+fjvLmG1SHH+Zf2X2voB3qSvUWKoBaNEC/pAOIicR/MVZardBNIBbWlYLQO3qInsGO3P22PY5
aOYtqr89hYqi07+KkHBE5tLmZYczwSySGYRBmybIL2rJznSSdb+9fbIIBBC+HJ4WfpL7qvKgVUXK
nGwEogkijQAOGcAufvm9dmM2ZOdk2W+z1/czqi5h4gX7MdF/lXbynvVe/AbBNDXguwWiMNY7GqMb
dY2/B1bzA5IF7wizrxbL78aFb732a+EnRM/iJtfovl+/Wb2vKXZUYo8weo9BJZRykLEV4VqbvqrZ
yuwsBpUmuFdU5EKqzwtXynOXOU0TF9VCf2fg8f6+rQ/Sz8NnQtcrNB7Ek9c7hA7hPOlTwEWMWjBh
gC+/M2a0vm8LkVwojuf1V4iwhgE0PsY0DVmst7Flfctc62iadWSYT9tyJOYHjwLIWTlMIdJnghyS
LbXTczmBd17YEUkc5IVUrRyyHUPzJk4abX9INgtCvNwHmW1bYp7I+o0OgVRXTPbJFoFUDIdtgW/+
itlyAstoXxU+DrzZk2oXkD3YWbf3SbqECxHCoWdNvVasgoig3afpztttf16+AvjMfHQPrQfCrUPO
z6TpAn+cuoBnBUPFwvY1UWSFeAAkPNMBelz+ChHeAaJX4PJz4WsgAeD0sZ7faNqdRk9l9W1ov7NR
0eilWhP/OReWhJVtnxYpxBH9OclyAGwcHRXcu/xY/i5J9GwaMteljtI2GHPPpXfUFMei2DGxJaTW
1sYnI45ldlCy0ObTks+nVh/2fjXc93b92E32AYn5aFsb+EFsHJRYZ6ItWqr7uYRY7b/UGsIiiQMz
LprpOPdtiEbhbXGKgzIF3Q6mZXD1GpuYLtqRaGsGCBQzwZzkoAgLVYL4aV5oxDQkM55PCHLJzyR7
cEEA0Myn7cXIDOeFkovDAl5qGl1nZEgTp/s8P7X0PmjDVtUpINU7tOvzKjuozkV4xyLNc9ebEZVo
IGJIymLH3jE6x5lR/koQHnxDs1BnQC9X7BEaTi+YFgm3N0q1BMHkuEtX+r4GJWPlx+Y0qoC5pWfN
sS/BgYB3RaQ/6bwGWW5XQ1eQbYf5/NAuX5pEMebGf+Kre3Ihg/+GC31Kq7pmsw9IfyMgUTP+Wp3n
fjjoK+atf29vlkqScBqW16cTqnWICKY9W7uQAmvANMaoQEGoz9bDtjT50fzbO+FogoK5Vtpj7zTv
5II6JlfYF/5rt/ZNeAjQROxUhuYjZDfuiuS7X3wmQEwfyx/by5CKAUUFsqccMdYV7Eo7DCDaXWfk
s+sgnjJyS3IzbLU1KkpbEUVJRQFlnk+5AxpQzAilbdo63hjk8Vq7aEpZTHaXu+twtIdmin3AVCt2
UHpCf8ikUKJ/nWssCbMLHTX62M9WcCEu2hTajSqslgpBwI52RIwvg7n2Wr3nChP3yKLlsd1+L8AC
2IwKT1Z6Ry8ECHqAwWbiFp2Zx3nqnTgeYRm4T06W7rf1QL4ODIoBDpJHiIIe5FXVAVAFlqaYDjqq
qCogVdX3+d8vzECXrzZZEjwr5Wewq3kqJBrp58GPANg2zkInFgL6zGM5YKhRgCq/2OwIz+wd23Px
fSGpMaOyWTINsXO5Run4gHX8/74vbL8599T1s7aI/WkX1HtVtCW9ekCD5qhK6KkXu1lXZ/QIMIGQ
Sl5/ms4SzQ2awNwvzaor9kmqrfDxEUfYIKLT+Q+5OOagt1IK3xkvouGGNTo+0G4SOdO0294u2XrQ
hoJpM3S5Ic0vuK10mKekrCekfkHtjkRWDRSa1dkNval4gA3ZgiwgROnIL2PIQyTBtQpKzXSG0eqy
8ZglzbPWYxpr1IoacG5osCDgFSmzcddkx6lad0OwhG3t3ZfJfASE3dFTQc3JFN0GbTGan5H4hl24
3uA0RfKz8VG2W6bTC5sUjpnq64KaW03bjWOC14B9tZadpRr6km3m5Y8XtNxeNNql5YLUYHZo+t3S
AAn95e2awQEDUflBHhWAEtf7s/pLPU0t3I2gtEP67N0OdTR3qvZKbnTFx5mjn4OrHl3ir1ArSqLP
jHm4T0lahoPzgWFItDxN5JEGASAUVBUt6bFciBPegM7t5gX4cUVs5J8QexrscXvTZCEU0tto2AC/
KRhg+Lld3trMdcs88dN41a2P1jAtuyxBp3tvTTeU2bsAac80GV6GUaVvMpcNGGUwTLjESG8IgidN
14rAAHggXtdDPc07i5iH2fROpsmeuinYb69TJU6wTqtZzz5tIC5D/zad5kPpajuUlkCuu3xEM987
rBSQTdAODZhl1Hj4sV5sazlSgKGuObBdzeKltUo0qZYoimihM6g4wGQ3C7Uw28NeQpo4DZtr3eSw
sQcOq7sb2yMgsNButL15ChEiKqlOA9tlHkdgbV4M8rlPf8zBz20RfEPEa8URmTjeP/pVRWPLSqd2
ghQlsaW9LfuvmYrnSLYEVJ2RveE4MJjsuD6QOc/q1HfyMm5ahAb2fGsbj9RXdaDKVoFKDnBgIQug
OYIRhZYhQeSXJXjTvzfp1/nNwNfc1bz4vmBFG6oV0FdAfIGTER1KZadIY8se18vv8/VdqG0FPOzE
cvD9PnhCA6Oe/db1H26piAtVu8TP6kIK5j990AA2ZTz1H5c7hykWIbPQl4sQrno6lEWNCiEWwe4m
cFO0xa8K1AvpcIuhFKqpAnXVngmapS109EwGcfMQga6EJI/OclRmNFRShHcAxGqLkTCuWXYfFv1L
ZvvhSo5e+fnt9/By84RH1PWGrMt7rManvztQ7kwqePjXDJDXOiwak0bnDYqkKuPSC05svC2DWy05
a8knkv8s9Dkam0fW/bCC82AcLEO7GVWXSLGVfyDiLtTP8PKVVQV+QEKjZd6l2SldMad9fsdG+pzA
HVVXdFULRd2s8kxtMglauJyjjZ4Xxedl7xkQPv9+XnAG6z7oWhN9oTFGkgrnUP7qyn1iHPPs5a3L
QEsfkHfR9MRxqMT5y2wJqnpcUTtGTB3aSG6OCjf79Wlg2BfVZ1DQAeMTUei1MYC9mb3MZ1WMSc9w
yr8CfKnTb+ZKxWP5+gEwdKAzOxCE1rRX3iFZClToPADwUfoyLo+ddWM6CsMjE2HbGE7hAIxIOwrW
00a75aR3Yx43GsP4AegyFZng14YTIfqFAMFwTvbSWKSBAFKzEE0PTDldJ5GAhAnwEdBY4wBIUDiN
wvBHtmZ1Hd8u9FM3PW8rk2SD0CeCYgn6XhAlisgkSMtOQatpOOuqD5nWABSzCoNGVSN9/QBAoYB7
4yItA5AQsVrjpq27lk5Wodr9UCd7dHw/VPnDDEe97m9s9ub4/VqaYJm1xu2czoe08uR8yFXz/5ID
sUBFwRtQ0G2O8c3r6zGbQT23aU5jrfDD+dFnk+L+qQQIPx9jFGhqZBDgFztAFs7DfvvMJff7agHC
g9Jos6evFN9v6NfZuZnqiM03hfP0dilgOMKwJloUMR8q3Iy8mFkbkKKN4bfQ02idu/RU0tO2ENlW
IeyGMcQ/cPCEs6CdkRhB7tHY+dEGn23z0/bnJbcDP//f54WTGKZcJ7Ph0phWY0T6qB52frJG7xDi
wssGTQd658TX1/O0Nad2QWNvuOmyIBwwDJovCgdPuhLgAplo0EWA92cK/uKFJV6eaxkxSex1y3wq
82p8sfNi+GRPbbDbXo/sTAANZYJ7GyypryZ0a9o6TpGXNCblbWxqb66IobHk4utcuS8WUrtr5Tol
vs6cmy6noaXTsJvePHMAIYAMBbMvmrSAfX4tpDTA3ldTHAlJZ7R7npclJhiTUfFOSnYKtX3sEawv
egpEPkJHWxLPA2pDbOsPtInLtx/E1ecFh0TDw6v1FT6f4H7QWGWmJCqF5gHkFjE1aXK++OtNAiiO
57WzRdDVgZGfFj3xDgqJu2A1mMKzkkpyANWLjCkXJTyBjl7UjlWsJIbOhSWA040xjybAgmwrLj/V
64CXt9j8E8OP60K1EnihY2JBTEk/t92MdsYgNJ2PiX6rabGlsWhafmxLlC4MBDo6WsqRQBRHwNu+
aVi62jj6uQ5BbbKQj1qtsMNSJbuQIWweGMx0UnMZefcT+PA75v/aXoTkOeHZMPT2gOIQrdGCHvia
25QVuLJik96t66PWDMd8ICd96hXnI1vJpSDh6nt14WtoCAVQW5SXGJibVY6v5DjAnsPBtlyMm8OH
uFaA0asoRlk5OK35onsHZp1tVSuUZLMcXHm47qjwvoYvAPb5jNB0BKtY8GQXwG13vzOvDddpv30o
kr26kiPsFYY+g3roIcd2p5BUL60K0u51tAOPmtOjYVSag2YKT2OT5gu6oEA6E5gtboof0dQM+96I
0OIXWt3bEUCuxQkWGdXDpGwocHHL8kvn3AfJvs+Ojb3b3jUJBhGPE1Cz4o0EwGQQNICR3tZbMwNG
pwGs/w4zrPXBANUFo59m76sHVPKyeU7o/HbNhlg4kxyDCz2Lwh0t0fSD9C5NY0yP1i9z8f/8PFeW
C8O2mkMdtEEJJNWyj3KTD8QqLDQ/bcF0Xi1AsAG9o5dB0AFDEUNz1c4lRy3/omeYb94n0fYRSe+o
g1EJDDWipiB2TsOLKYsqBxpoVeuPhhZkZyAe9mejeUeRFLpwIcm83jXLIxhU5YQkfgd4raiiCk9G
ekVhaBxAWgCfQ4yJLMAwDs4EiNbuhz4fc6rQZdlGIWREAhr8ha9hLZepI5ldAix8TscXxsi+tIJb
aL7CsZSt4lKMYAdYPdlsHTkmuWa+jLn9tAzvuR1oUNLxSsJ5BVjg9UEkntN3Q8PyOCW3S3eaj9sa
JbNkIHr3AX0HOCPs1fXn+8EqCLEc9O96HM/R3HVFsCvIDcnys2EpXmPpqfwTJqL22zqhQUM8dKmu
5T5LnS+g+gjHyf61vSbZqSClDm5jA86yJ1pnIBQYpPIgZmQ3vwpdcdvlX8d+oeEW7UpihcpPqYXZ
ZnQjL+6uH++1tzMDcPDaf98XHi9zZg3iLnRU2+wx8LojkDkiwBYorKLsKC6lCLEjyAX91taxCoc8
H7Tsi+spBMgUC+i3IHhF3Qlt/oJi5Xo+jj3B1fBMzHt3wPtO6kemz+ci0PaZVqiSLLJjAYCNg0wO
0mrwlK4VeWoCankJ7gnctfDDgFByW6lk6wHbF74M2CIwQAvr0Wu9snOMJ8Qzu3HHex8Y8JgmCXb5
z205soOBUeSOOH9UxC4eZ1grezBbyPHrInSH7GRq9N53VFC50v0CHzzImHmOQmS30oC+080t9ove
laMf5oOr2DC5AHDQAYcApkuEqSXBWGMEewY+WpftfZCMFyp4ZJk7iQQFR/niQYTYKLTmfuEt/gzb
1Wm7YkrCwX4YpmwHEALFWuSS4OuBCwbOsdjTk/aG3/tsgb8HthyvDsewBGLD7Cqed5UY81qHV7sq
U9+DmHRC3QG9Ty1au0nfH/3587aWcW0VXRaQiqJGy7HYXnXhUBAImvPKuAMbMuvkTAfbuMMkmzsg
4o+STvHaS2hu4ExcyBNeMZIAZhqIFGm8wFFu0KhidQdMxTZhfqgAlrbL0eZH3pFhuBIqXlm3zYoM
rZixVUW02mkqLnXZVfUAmM9Rd1xkeAWTYwD9yzIImAaC4D4fl13T3ma+isZaJYTrzIX7OuqLW1TA
gIjX9nn0OpA9nb1FFfzL7irSiOhOxgy7D0/gWogVmPNUegguifvCxsfFPm2rm3QRgYfJUuQYwO0h
KPYQWCYJQEkVD1b+cZiXM++zHMF/si1GMnqFFAY4kjnyO8IzV9gsbTFbH7SXkEO1HmzSyU3aJgdL
K+PVmaNl4dU8OyLjEILKIxqSaedWb0dUu/4NwsvqmrlTEKfNYi04+PrtMqoKvLKX6HKRwl3KbCcP
OosPFE23BXnR7Obgre4ODCWhrSsMn0wxfENHsAH9hosohITDTD06JR7cdHZay7N33j4wmV4AoBE0
msCued3Sxl9bH7mtNG6M+mGa3XvNnB56DEtsi5GuApEAQLh0ZLlELMB2hVtuoOkQ5BNLfygLzftt
dk6uijRlRhUwaZzW2uUNF8LJg9BkBngCfOnOhstGjGNDz0GVhSkQzjJn2jnkaXBUfpbszbgUKmiD
xsyamczIYp9DZzUZ2v9e2iyJMl2lC7LDQqaLLxBmAg3G10air5MGeCZo7Jl8cp9pKJkFJI/yYPjx
9tO6kBMIlWoM86+DNWLGDFQuu3Q2dpkK+kH6HHE2eKTSDeClvT4pbU7Mfs3iWXdv6Uqfktr/2Axa
qI9pDISAZ1DiolfUjcty2GlFu99eoXQnkfmG84JLhaa9653U/XFJ9DLhZ5Z9QO0xBsPyMfGt9zxQ
wOr0eBciCiyiOcT084we2AlkyXRBmev3zH55VJWYlCwGWg3QA/R8oWQuvh2kSEfb7CpMVZigL3W0
89pPR9DJK0yFRM8hxgUbNtw9gIYKlysFAlZtmdizfPZQzJ6BHuRGqfaQDj/ffDhAUwFEELjxwIYu
dhiMNJtywsCYZnbFOR2tIzOcyOxdRZVFYpPgdKMHAAAkYHNwBB2oDRuYDsDUiDX/lGZHVWleeir/
Pi9CAprZXDBzQfhFNaDOLQx4jj9G01A8DyopwvPQoL81zUvw5PVOD88kCDUkwJZG5QPJMpNA5wdM
KRgv0CohzotrHfDUZmRd42L4EmjVoR2TqLLprnDWcAS2olE+GWYb2vnDti5IntoruYLfkpJgchyG
Q3IwSJeRDPhznxJyblbA2WWq50OmERYWB+QFaPqrCHMZ51Vrx0n7iHLPf1XdRH0+fXr7etDgigkr
/ItBauESDcydTNcGe5vBvnZDt9fR8BZ8R1/5TqsUQ7aS++phHI1HzMjDeeJ9bb2OoDe8TcEACS/f
B91Xsl8HTNit7yghcyPqoukTSAKYr7u2pnZqIxdPkMqol35frsZpQDNN0Dr77b37k4cWYqYrOcJL
27hsoCS10HW6aPeJ5kTgdj/Men/M20cAzBwto4rsZIhGDHih7HTqfRrNRDUGwO3C1q8Q7AYrwKQF
MEC8jswKbUaiukTFfL4t1y9BMoWlDryp9XF76XxlGzLF3rGiN2q0XMGx8dwemYIPqV9E88Duh848
OmSKXaZIFEquggcvA4BDMI6viQCnpmhZQzE+DQ3blbTf9aoAWCFBXNLQFtZosQDOTH6PJubQZb/e
sWdoa0CbGjBgEflca+VSWnRClieNjQZYjLsFhCvGLiif2+k4vaPRC8WAf7L4Yi9iRDoFYCe0QBaX
LPvUuvWqJ3tWZLollhAikE4FtRKcCbE2NJsoPWSBgzB0ujWKQ1XeA1Xd/uipilDSc7mQI2ybNhip
nfAypxU8rBSkB9+3j0W1DmGrQDxOgKmG73f53jNPnRsB9nf8FbwdUonPfOB/3lqGopbwMrZap4F6
qkZk43rpyV+Sz3S2P+WjzcJpYfa5ADag4jGWLQ0hDngc8UTisASRk9741JvhwAZOk37wlyDdZbBZ
HPS2jYpxDQ7BVJLf2/sp8QA8vCcBqH6BHfXKW+p62+zBCQOhoKij3XeUFr8nqeItkQpBAgmpfPjs
+Odav3sD/C+AhE1jvf/OAi0s5k9AW1Jsn0zzAEnE59KQ/MKzdS3EaWbm9gvCm6Tow9mhoSp+kp4P
AloOTQU3WXRiGt/rNTQYZjEJvfk2D27tFpWWL2/3K5FlQbMhQK3RLCLGFh7BWAYpGsQW+kvR3WTt
2weOkAz4J0AEVoWxsadVr5F+cH/m3j6tI6sEzE1oVtHs7La1S3omMJ4otGNFwOu4PpOhrPpgYCki
au1G2/u+IqaQ6RXmwWHfUf96XfxiYJ4YmtbXPrYugHEWinkYoBLdDVOiGpuSeUMXksTKF6jKLZYS
VPD5yN7aP4w1i0B2G1bO27s/PQw2A+wOlS9wtonuwaIn7rjgKfBT8D8Bzd+/zVajUfjFMofgQor4
etZOFQw1z9t4fvViWuMHMjgn03ae0tI/wfeMgvLntibIjspFMYknoXyETMLtbE3WdovLCWDYsc5Y
mJqRZSv2TnZImKJD5tBCVeQVabm7khKNXuh/MIc1NPQPtQF/yutD39hvL0YmCFUE1EX+cCKKvsGo
VVMxEwhKHHqTkDQJM1s7Ard2l5L1HYUxPNs81QGlAHmIYDzTwB2BfICxUWKYEajgvLfDt/Iy6z8B
fLUX3keA8QVn1DHcPjnAhwbq8/gOMwAJQNSy0W0OlgIhI7TSNNFIamPytQCAtt6ECuWSnAfaBNDN
x5mQMMorrCB1Vsb8kfexZ0sVMlxRYnqRl46/uv7b9tHLQlk0VfLICOqMCrJwQeu1KIfERR0xGZM7
vyO/nHaIMuDcY9jxlKZrPHbFTUDtPSOjKlzn3xb8+EvZohVyqzm3UwLZK8ot1nxXo89v0m+ZNu0b
56Xt8siaFJZCYsEhEilkPurGM7DXylEhBxKkFVKvbQ6M/OU460W0vaMSywC8R+gG0u7YU/Ey9c0U
zEHSYVLPcyI4PaE9ObsqUNVLpWIwrMFJN+HtiDlk1ATnXC9XpLks98YYjMj3k1NmBwo/W7ZfqF4g
4845N0GUe71faNBwicaRPi3v1KeAlVd4ORLLjbcOPdB/Ek+vwpK6HWkPrURBpKwjpz0m4wk4YaPr
hwTAMbXjKU5H4vT4SAoiPkc8h0Fo4epaddvrfWOVCFdJtBQlKtrAXjFPXpaeOm+/rQrSy4VZET6R
jrLcK3hMwpKuLYK2jHWShhqoyLIqCLPRgFmaQhNI+8EAEpVftaMKj/4Mu4tXC6VhnuwIUFMVrzWS
kl7Wm5ghRK+Zd4umpyrMus6+ZdU8h0j31DvXoj7KUYRECfKLoLEYynB0puXGd2sAz7nNXZJ3RRey
zCseAUnSY9jZDfYt8X9l3kJvhsme9xT+q8JhlCk2b/XmaGuwsqLH0Jj+4Pg9LfHqlc/EXtDLZOOZ
IKpGJln+BANifwWJToNbEroA5auMWzeYQ6Ln577N7zxEkgTUwOMJGdG7bmp2Mzg5jJQcNKc692Bx
29YR2QVDFxWS4hxaDvNq1xfMbdp0BBxPDdQCdpwy7ZS9owAIJOB/EsxrCd5Mh3XwIKEiYa/fDirq
GtmBwQOCO+njP0RF19+3utaqcN3qeKjXm6569gEHkZo/3rFNCB9sdJUDO0PExaKGWdaWn9SxM3IQ
nl2l6nORGSKAev8VILy5eWtbGS0hAF0oh6Ea9tMCCg7clt+o29xMnV6HS61lu+1lySrEyC5gCJIz
NqFIJ9ijGT3IrV8EFbBnSWQVQZS6wJsqfzl5EzLvBpzNwfjRdauD1/7M0eqzLV52dJfSBeUbqrFx
nMTDwBm9S7pgX1vpwe9VzRbcFxZtEaCuUcVAkhcMbvxXXDhk6Hv0QX2Q1sih9CEgjU7gMD0nWQuc
kMo8T8gLlLzybfs3qzl+aRbz1p+LezKkv7ZXK3OrfJ/3SPPBUJjG69/BQGc81GUDRW0xJGwHHd1r
KaN7YKENYZZaRHG1JbsLpH+OJ4vWKbxvfF8u1q01tcX6gDQo8zYRevei3Hs0xuc3LwrmHRkPTt4M
wy3c7kBv6nmZ8YD2BRqO0KcXMhd8tODIDsEzuS1LYquuZAkLAueyUyeJX8ZGfbCDsDSj7e9L7iCW
AZQNnmMF25/gi1oDBu2cGaOChfWYG84+oXes+t1W90P9H4g2FdIMift5KU70BZKhQ5N0AnG++WCA
KbM9GwBzzap7RweB9XyfL2BS+Ub9IVyWJ5Y+LvO8a0DrO30bk9+Ne9CC39vrl+7vv/WLSTprsNYR
o75VPI+H9cEYz9ufV2zvH1t0oY+2BcafTisrQIpoUbA+MB+MTA8jeUyTz5X+37YwCTwQPMaLxQjK
4jVGP7pBDmk55sjXr116S5f/dO0X9W/7hIVacluRPkyYGZHiY8XOKM+Eja3w92V38PJX8C2/WHNr
wH3B017FWv800LBKw1UFnSExK1goTwm5vOTs8W2/ELF4Lihqe5xa6Qx7Z9UOjl6dysD8iO690/am
ylfzT5RwQQZQXDl6DVF6dVsXfbSA/kQFEyTxkJFsQJsk6lcoOIvJTbSQ0bxxYK2pDzYz979g8nfL
XRX16cv2YmTaDj8cH7QxcIdRsut9K2cPD5qPp68qDhTkWPvtz8uO5fLzgmHMbMY608I62uKUVzvd
B+Ipmg6O21JkJ4J2ITzfOp+6EiuYUIqAWcwsY5rt9Oo8dWB6VryfKhGCflVBv1JCIILk9q5K7wn3
5d9BgIocEwYU0EGOiShdnH7TW3exJ8NDwBDm3l1avePp4D1VeHkRDCH1c33Yml8MGENd4GzTIZw/
AM5GEUhKdwkxA3ofEUW+GoC0h75wWn1C2JDW4FPSo2q8s12FNZG5a/ARMZaIsBuVQJHwVjfMcWlS
7BKl/t1g5Geio/faWSMK6gDk0SKz1cC5mxph0TZPndtEJvglt1VOptiABwCVEhAOXdyf661s7YnQ
aaorcC4M+gEEac4eDAb1qazBgsbcsXl6hzx43WjERHgCqI5reaMdNHZHqzrOsaMLMjPHMfuKQtW2
FEP2OqHR4K8YvuwLM8rHNKxgBrRCMXl3U+2Gflp/qMps39jebQY4Fz0rdw3SQ5m33ljUPI8N0Ort
8ZvDihdmVh+GnO6p5d67rf+s+G3cFAkeLCZ3MK2NQTRAdIrZXp4iM/UlqWJkfX+4LWPwXDH5OoCj
5CYtgfkxlnYZtvoCTh2juHP79gg87FGhfdKDv/gVwltm6MlqgjcRBnMBu+/nVSfg7uzD3v70ruVC
vfkgLE5duKwZnmdqtU4VW0txr2nNUa+Mo5Xh0S4aCnLN7IM724+dt3ws6+aTu6gcFflC/8oXO+6q
bAF2Swr5wfxkzY+pFeodGEwUGiezGCis4ZXz+F0STXdO6rZldtlglW1ksQ8N5pn1/LC9lyohgvHu
bVAy6lXexKPzvWEnbfyxmgrTKnuwOYYr6sRoa3lVZ237JfDS1K1jE+V2vb1btCDS3fmkVTdt5yrW
I2tVRCvpP2nCswoktdluG6+Ovew/lHYwLpVFSJKHo4Vp8yKL0g7wwvWNbd9juFZxYjITcSnbujYR
tLWpXpuQXQxOWNtPY5BFAJgNXVy+vviE2pziUZEl8K5WK1w5DzkAPev8OgYD8GHuAdqpPxlzsx+G
B5+PiLd7wwab46CitpWpjeOaAYcW0jGeLORUxo6kXrUy5Gww1OFbN0v1zRhUrboyxUHCHzqDzA1H
7Ljezol6PV1SWNx27Z5WJ7itG+OG6S6qWbN3zhNVL4VUdy4F8lVfmPgeqM1kAjB4PHSHvA0BGLta
u94/5iXAUMPRfKjcE1P1g/JViLabP9W83Il5eLEAbbnrMAFHAM3WWlQeibnfvuDSz6PXgD9Phvlq
FCeo7LQ3XYwVEaCB1fS+7U/bAmSqwDsz/6SmkOwXTqlyWcDWHD2No/M4krPWPyaFwqOQreGPFQSg
o4EECbfHF+fCCJsL3wLBhdnc1uMXL1d4sLJ7C0eFvyV/mDAFTz+Zc5NkI5bQAEyM+M6ODtoDEjSY
dlhjqxv39Vo/bu/anxEO8dgvZQp2qqiAOtfmaJsFkPuhasoIKDzHlPMK9+W+BARviiz3UFc7TDgd
SJsdEjffISWMRDBiHb+J22qNcvzNZ+SuZtkdIEjOjUN3WE2UsexnYZf73BxuGWDStLrd+QMDjXxw
ayXeubXdvV6vu+01STXBgjVwEVljLkY4JnRpr8Db5SOF43kge48c67djUQM5AtlVhC2wCOgYutYE
eLCF4+cU073DDhkezVXcFqkJuBAglk5NTF6lI1p0Y9fxQ8c6LwCgdVh1cLWHytv3/QPTfnQAN9N9
1e5JlfDf0sTsnwXOJQwRoAN50ICB34ad95zOMe3jhLCoUqGOSq/UhTRB/epkcs3URBd6zcYnli27
sSxVIY80xXK5mcJ76M5oTAxqFDMTtzw1vRuOnROWbhfmuX12ganXNutXtD98ss32UNT+Q+Vg0six
omwGduDkft7WT9Wa+d8vzMhYol7k89qqlwO1kqGutCreY+kNuNhV/vcLCWRORkxj4FIb/RQuyWll
j5aquVulJ8Itc5mWm96AkyvIGCX28wKgurQ6L+V4KMkPI1D4NKpNE176vmQO9RJcCG24tcCSUbSK
RJysFIg7jagbeDB/qt7Xm5YWgPVdwSwep+CxH7uvSfGMZIKefJiNh2b84DuP2tqHbflppF/qqg0r
srfBjm1bLKzGI6m+GuQ7m0HbrSgtG3wnX5noix8mGJt88eq0XfDDSvfDSIqdj5b5tIv15Wz2y45a
aGon8WB+X+lPvfk2tocs+V3052Z82dbb/+Me/e8OAdDxeocw+d8YeQWrV61G1GruhxntfWFuNAcH
fsnK9LAHVk9qdzttZseV9ZGNnwvc6ZOR6DfAdfq5/YOkGwNCKwfNeajui5HJuIDFjC4YJO6XIbTY
GaMGpwnscL2jePil9+lCEL8LF/dpnQZ7NWYM5NjmctOgLt033e2gpAiQXSn0SmKCHCBkaM4Rru1c
aEmWVXj/F8eJMFnXu1NEnTQEmRMgLdNjlagGpKW6dSlSuMXrkqXd2sHaV/0Y5cMh8P+bkYdmwUOZ
69GsY06jzHZz/3XOD5gWikxt3rvTh57A3Q5UFAzSMALkXg6gldFn9aqLwgg0q6J8JqlZvyz0CC7L
sJ5OA/3ojHk40m82+zqX8bYSyQzLpUxhB1wzq4yRGxYnyE80zNbstC1AeqoXixIsV0P6xFhLLMqZ
6B7jXlFDXwJXC9ee7Qz7aUiP2/Jk4QpcSIDLWygmvkIoZf1QzN4CLepofhzbeTclDgo00/3/kPZl
vXHrSre/SIBmSq+SenDblqfYTvIiJDuJ5oGUSIn89Xcp57tnd8tCC8lBNrAfDKiaZJEsVq1ay53b
RkpzY3jr8/dfc8tIxTJFwW0THgSusQ7YcrExnLW9R0Dsjv0NtBD4QS73XlOC8Z/oOHRM4HsdcXDQ
BZw3++tztr4PzqwsQgT4ss05cA2PnUD1Qz7b7m1Tlwcw0EzspRHPdvGQmHeQPw1I96kDh23SP0/D
vq5vrv+QVWc5+x3zbJ+dNODCMLVkwO8Q6q5+84tQ9IFu7Zh355KtMW/N7OK46blujkUBW1n2Taue
hPMD52eefy5lB3XAN+o8DvLgFl89ehCkC+bGW3uLGXE10IWyFlYYyW6A7hcTr4ZGaS3IkR6t5kkf
XnXZh8VwLAonAJVw6CcQlCN24LpPxda+XAO24FE/NzoBUGKh/nw5157qVA4iOzQgVSPdDbbhPQ9C
fi2crg7QWv/TdWm10zMj2TvuUAAoXfzKpcleeN58H4t+K4myuvTwclQVZgXkJcKFjBNoFeemNWaz
HU31xwzClhpeYTkr9xUrIy62Xn8rJNoGpuBfm4vNhVOY+R1Bgx7gmzGATjtRmruqYTtPl3ttEJFd
Fw993X+biuSot3mEozLqhvxOWGb0F55/9lMWq+F6wmzG+SVgSxKAXDvMZ60/Frh5tRu9o969X7e3
6v1n9hY7zdBEowkTx6Te49xHfznUc35JUn27bmZrVRebzBPZqBd8jlvZsbH8qOJv3YATLKFhqqPQ
Bl+7bnCOBpfR4vmSLu4zp6EDmP1xHudp85LQ5kc9TTdZ0gaNBOmv3dkhb8QOhZONe2DVLpLguoVu
X4Qvi+SFp1ljBUET5I8yfm9U/V2jd18gcLCrq/JW15qbvFQREX/Rr+jjiW9ayC1BBmSJqmoJcJdG
g/5i0y+PuWpvKDB7A7AyneNszOyqx5yZmpf67GxuM6NN7AybxarkThjas6F4JIp6A2w0L9CHBUQ3
C3F0dHp+qCPV05DbVIeZshmCPr81AaWod2wL5bN6b5+ZWfhJI7nZaT7MmMnwrdTsX0VLNkay7hL/
jmSOVM4nzEqTelQ40UC1eJ9Z2Z3Z8SrQpCMAsEODYMXeVSl3rYRs6PVNsDY4jA3NTSZYrIC6u7Sc
gt1TjD1kghxWhhDtCBK6EZasWfDtOfUDcCxUbxfH1djxwhA2AL+kuRnirvgfP784nXymFUhO4PNa
/VXm35ItUM/qz5/JNoHDwGNjWRwdRg0/XwFSjkbwOE/ZE7bQRnyxtl1Q6/+vicUQ0NdWWdwAwNv2
otwJaxFmW7O05mDnJj4sczvk3OGI2obk1gerF+kE1LnlQy15aNjlT1yjD1rKwuvetbZDIXU5F2FB
tQiKv0vvalOVsiZTyCflyMqpYWdZ/M2u0hjg5o1J/GgKuXJg4tA9AUgZ/l2aaqDVAeJoqNLBBYF7
zL9SRCJ9Qp7a1nOj68NaicXmxDzCbMsCj6y5rNprea38YtZSAt92qNQPwB8CJYtAaw/9+K4bHbYR
cj1uviu0rZfo6kDBl+giEPRn9Z7LgRI+KNNOOggruSP6R4FjDvWxsw6I0JgRuOCz2bL40T8xWhTr
oWcHQKC5rB1NI/DSnYlHPR21V5BCQwm3RKJnI3WwOq6ZI90jgK6ik+dyXMmoEgrJCJCdSaiXcoft
KsM+Vdy/M+UWsdrH7YARndla7DjX1ZTvMNyFJSnAja/dlrUZCenvO5ZEeV3v9IE+sVpstHmuDhF3
7+wx0Cxauo0q3c4F0wMaJLkdsWZCv2o6Bn4+nEoK/b7rTrq2atBLcx3AgJF9X+Z8VDJ1TtuAN8fs
fvgSKE7sdKJtxDIfT0dQJiH98JsEUf/Qm2KyxKBZj8SSI9WEpBZF4Y1u8UGtGTFnWP0sZQEfXNyO
xORytAcETK33gk6LwKm3OAfW5urcwiJgGUenTMjMVaJAi9O0qN4j+ssTa/fnSwKJMoB3XfAPf5Bg
S80E7RAclUOVnKh207jBNG6cuKtH07mN2QfPQgmQc6U6GxDVyrYIJh8SE281k5FbHBI+BqP5lAyx
nPrAsD9dH9w8R5fRGCKIs8EtVgm0jkalLDxLCovtutoOMv1LhobTTpUoYwoQEGz5xfqq/Tudi1XT
BiNlwoHFLnc+8ZodqKiiAhRpGztpJedxObTFNZaRHjhvCUN1faDpJ71oQr89GuavLPvOqjKi1e1o
v6GBMLCtUw1KbpuL0OI3JHu5PsdrB8jZHC9xLC0k4SCDhnIF0VkW6KPzbDb8VLJqz6l5c93Wxnr6
i3smp6nno7aOLL8fG/IO6X1fL4MEOU9XfSFb7a9bfuubl36b9yK1WwfPP+U/lPlP3WRoKILDdv9w
KIglDThAmhnb/48xPl0f6Kbpxc2TQ97ENMd5Vmmkt+/ASufdz9F/FB5u9OSLpe6hvBG4Y/W/HQdL
uISBVqEy0zBkf9jV4qkzbia+MbZ5013ZlMtuO5r//02JqOittM2blGXHIoOGNq8iTrSNnbJ+Uv93
R/qLw0f5k5XYHmZSGL/A2x1I8fn6Wq1d3OcbYHHIeJnmFD7DCapZbpBpYEYaQFQr8gE0FNltr3kx
t4fHkf8FTnM+AvCARgoO41sC9ibWFlpdITqxvOxQGlmgjPrQCxGOTRuqbl+apyrNo6HeF9atN25U
tlaXEQwBJhgokO1fIpuVYfTOVOMA8vV4SiI3KcNWvrjaJwlg6PUZXjc1l/ecuYdyCdVr0qITosNL
YQRxnBkObdSmh8yNnK0axur5AgbL/zO0PMtskutTMSMDEhC6GG9dK4IZgFind6b9i7TP14e1UjHB
Ap6ZWxxn1KmL0mlmvUv/pWqAa6tbSJS/ut1Jt3705L4ujiPdeNavHtdnNhdnWtqi379F1gwktORA
vTuTOkE/3Dv+Rly5uu3O7CwOMGllegY9YVSxHWQA3+j04/rkbS3VbP8sprALvI2piXGwie14ZwYW
JTsi/EiCVoaZbZQx1LSv21y93M/GNP/9zGYqfa9poDT+6LjHDDrpVVhb0XUTmz6xOK4aanM9rzFv
jlIPjZdHaeM89VZ+AolgVOMt2en6ASXwozHJDdurBxmok1BBn4E3yzdVgzZZHdyLOMiaPiTNXQpc
EIRispekEHsv+d7+uUQU/B/lO3AhowSMxrnL+QT+2cyAXsrBm2Hs29r/NtZFhDzdz+tzOrvChwsH
tYK5DRYKS8siFEj5bOE1OKmqogtH/1tHNqBfWwYW4+iMVig3xaU5aPX7NEL53E2/Xx/DqrufjWH+
CWeu52nF2NcNTDiODKz82VPeIRU0aIcno3izp634cvWYOLO3cPWiJCrtW8wZNZFd+pSNWjD6+22B
9dWpQyoOVM4uakHLzEGWiCHvJrBAFDyEvFLiHa7P2+qWPfv+4rjT9KGQ0KsEIMoL0/EZqlRbEf/a
CJB1mQOMmQ9hyQDVZ2DI9CXBCHJ316LAovfRn4/h3MJiDFxqPCulh1sJrBU+BmJb3QFlzetW1i5Z
tK3q6I3x/BkxfulhinekGBoNlyy4PkzGd3L8oqV9oGwrLPuNQH590v41Nv+YM3du8WovzB7G0Ia/
Z/mD5m1JDq5aQBoArbjI3HwAjA+081nluQj7Cj+oOVB+LLg+YVsWFsvS5dVQ08nJHz/56rUgb9e/
vrYBgQEAuSuK5z5IDi5nKCHgRE2BiX3sg1Y7yjFEQXXa6kFYO1VAE2kiI4P6y4c8uLKFC2l58Fbl
9c+uxuGY5yHoFoMSO75JA6vYgGus+piHEhMyDWgnW+52n6ZjTkbYk3CshH7tDDssvM+tYR+k++X6
BK4uD9Ljs8zhXI1ZBFctANHO1CANRI3PA/A+P65/fnV90GaN9Ds0XCAccbk+NLG0qirxeXd0dtow
RcomIDfPQzpuWFpbJLAmIMY3ZxreZZhPUbU2uY6IwBRO2I9FWGj3TXvbsXEuQsZZVv6FY0MaCu3c
ug2diiWtBpeeoCC8RG6riURQ6eH1mTNXB4T03G9hh1lm53Lq/LZKkrotysdCch3tBRWq1qlCnthy
UNucRhV1OZjmUHp9NwBq/yoa8BJkTkJ3lYK4dp0KFULu3jiMfTHuNJCvBejD7cA9IseH3O3GQKXo
gU1844fdyhaNcl0XgRwZXUSaP6FUbOlRpXHvi+gSteHhi/vGRgoeWXD8Dyl4AgDz4hSlozUkWs3H
mNM8bPSY2V9tRTdmcBGo/TaCXC2y37MGKfSJLifQA8iBV0Ur44JpHW42CGZLprMKaAtzPGVDq72X
tp0+W25Nb21QsmwFwmt7C9Vfd1aymGHai+igKwbuuCAhftQySKXo0F/DLtgqAy6m0gKbmn5uZDGV
7VRpVFVwE5x/tCwCDwnj0fqLi+jcyOIikoTl4MOAES1ovP201Tm7OlF4TwIQiDflh8KI1fhg889Y
CdoQtz/p1IGAidKKjfhz7SyyPVBpzfJkBNnoS3+wJbNTwCfRd6oXJ73Sglo0OzRKBaqzN86G1UUB
YReasFCbBY/UpSni9enoZE7xqNudPE5u1YKJNyGBTrr8eP2c+J1eW8btgDdiL4F/2gVz8qUtqyJu
WWk2ekAHtCE5Cvu8noj14NgNNCUyb/QCz2omoAwTvutVggTy1HufMdVfdDk0oS7sNurBvnRDNGHD
d4QKdKezkAX2WYw7l0WWroHyZ2Dj5yqHeGzOmDyhl5sFKarH/yRSFwmorZj9QKvhiy5kdutPoo6Q
2LF3XpWjX9Pm3r2HQlSoMo881ohqQle2n8GXMT0zvVEHx+KfkYD6JnVZPhspej0LgKlupeeWuwHt
R6B/wuNOlt91SdPDoIqZlAc4tkYqJPjM6UVkrICaMTfvJuIkwaDnTgC9ohg04O5xbIkTDGOLvV/V
eTCI6ovuy68ZiF5CYEjUPivf6umTp55aYCTBtnIA5Zrcl4xD+qVRQZYUYzQCowWZ016AtkmGbeqE
SQuNMGJ4h86v64j26PW0Wgud2TaSnq1VtWFvDt7JA9gtpKjD7YuupX9zAAADAOgges8/cu7wtlK8
FHjyKvB8mKwOlf3eio0Dey0kOTcyX1bnkSivzL5KswLAcT2EVvKbWfk7VUNYZkz3WPGN/bMCw541
36BgawLliW6qhb1qwFiHaigeC3MQQZMn46Ofae1N6/rJbQunDo1MTjuimf6twfXspaeopYWdPo33
6Md19xYtqtOEFMFhSCtrIzu0tr1RqnbxEkNm78P2di303kifFo+Tr8JKb6NcR0NR+bqxszGny43t
I2+IZjXIKn5gX6iapCtshgdNbrvV3FA2fkJo+E/lqTZgg+0+pDUXBwM3zJ3rNs7G7bkY43x7Ql8b
0SfgTqCTWbb/YPP1XjKmQ8zd5siJfGE+CUfQLm0s9drZDyzXPE6kaPEIvPSsrvJKexjc6tGQ7+jK
SzYmcS2KOvv8ErpbGSi7qAyfl/mJTifAhImzF93Oyv9p8r9wCw8gfQftt1i15WOkn1odNEroxq/c
5DEl6b0Lam1ebWG01u4xVMCBBgPwGbt+cRnzok0N7g9oyZ5x8w16ie0oa529xjeult/l2aUHnlta
7EIX+s6oe3JYctOHgo96wDXzJoH+qiPzEIjoqOyrwO/Ho0XUbvSHODOtdzebQkt2x6GqI200o3Hc
uskXvvk75gHrwtxCiAgSMfilz2Sm3idjMlaPjPxj2199/tPZ0mtaO/DOTSzCqsYyJO0KWYG5/9vQ
v6T+g9ntk/I5BWvf9W2+NZjFJFcgD81MisE4tgz8+maY5u7ljd287jOYsDnyQfvPIkjoVQ721qYH
WwzS5skkQoIMT05uUJfcsLSIuv9vbf61tIi6NVdnedLCEhpK9BCEJSwscmWdzKTI94mF+ylvoXSb
drgddYlq6/XZXFk3QJ0RdINHBgnT5UDBSdWBCryeX02AeDu1d6eS4iZpnCMt3PfG1nbX7a0wR4HY
C9lgkFSBlwIn5aUvJhZIZn2RTkCYQT6unG7d7F0jxr7oY4BhtKTe9dln6rOA0F+jPYa5furYP571
ghdDgGlEu3P+YHhblIYfzz1EghCkwVN4fg0v606Q1dOyNE1k3Bjvoux2Lv0scwvAsZ+qt0+d/3x9
Gj5OO6Z7fs8R3Igzx/PlLEzULTXN1mXc5c9j/Z3WXyrwbtdGGenGt+umPjrYhSln8S4GYTZrXalk
XNYJEDh7v9iVQBh75JWnj1RG4Oy7bvDjDYW7Hv3iyDCB8wPl1suxGZVmZlCYUHFt7QsRZRu3xurn
EeiCIRZ1uw/Zpa6SlpROpWKWVlFr/LKSl+u/f6VKjgF4M48TSpBIVywWp4LkG3Kymoz59GAP0Nwx
bzT5zry4HPa9/VjbP6vxSTrDxsG2OrB/zf6u4ZzFjJ0CKqArCxUD5+b6z9lf4OlAiA1IFhCKAPNB
vO9yYUTuVFlXAL1fDiy06W2ez62KB429bUzg75v78iK8tLQ4o11X8iwvCzTINGhStlD/3zuj/t1K
mfdaQwEU/AWt+5l5pLipq86+KW23izhIBr82iWLfCaFoMnbw8/SJ9PsBzW7oO7Hkvtb7N7wUnRhY
LTAg5KW7A6ydvKZJ+qPkxOFhrpzkH+XrEkTMU7/3Kso/Wzn5VPDWDLvebQ6pY4tPtTEV0y4t/PyB
tab5Kx9T0R9dPAdu0XxCXzXBaNhxF7p/Y+Ld5XU3PdO6ZsgGacNT5mlvGSn9J2hp1Du/avVDJSck
h9KmzOIxddkBFV+nDKCpYO1IDcajUOSeuBF9CTJqN9PwxORAL1ZmmgYCUNyDJUr0NnANchKpbe27
PuG3dTZ1N4Xh4N1IhTrZ7pje2C3ugUIN2UGDw4B0Hu3yPSgQ9qKiZpQOZvJoIKpHWQV9SKYtEfUO
fR+aVp76AXd07/PY1NpDVjBJA2d0xPfRG6uTrvYe478Sn32zgbwec+2oCisiYHp5zgqX3fa6eMq0
wT40E+U3hdtOu6wF9AnNKTpeclSGorOHkIBS6SERHYs5ioFfHDPXfrRoY9nnUyFebF/TbpVPVSit
gXyl7lyeyYf6wWGSHUpXFlhhQ8nQkE72lXHDe2pxP4LyKv+hwLa57xXyhp5r5/u6o/3O9DOyV7nT
hj5JxhOqPlDms+rkOGZ+h0csNA0AdwHusDWn0DDK4gYNOy6+MoqQTeZ33noNSAekipTjZRECsyHU
GqBFwlc9N8JSm8pnfSD1q2qZ91yabXGfgcMqaFFxum1IajyIpAIHR8Jq4EAgwtQZafdOa84P0qtI
WIGH/kCqxLk3rBTdK2iDABk9cgvS7KFZCelsdM+TITCcipwqp7G+6dLSfhkD4ii/AAmCiybXG1aX
fCdavTnkXMdkjzVkM7yx2CFFByUF2Q57ohkiMp2e37hJa5w0i7MDSUFamyd4jWvSoCHtExGaRWEe
XJsiqKg9Z+Pc/xgzXW76xbFpJ1pHGCuLB7R17U3/M80PPjjkE/+f68cLWbnRkOQH2wa6Qu2Z6v3y
HENyLZ3KZsofJitzv1GHFDVkk5z+lFguxx5Amorbibcj+qCOuEjcQI2mH3UuZSdilH4w1aUGwe+v
yDGGDlRI7idW1KHJv3S2DklbMux4jgb8UQ3qMav18bvXw2NMN9/3w2iGEEoxQ6qP9kODl9IBasLT
rhjRmFvwuo8oq9r7IRmsZ9SJ6EEzVbIXCQRCJlONjznXtKjrq3fp9+yYO8iMaHZBIsEFeFxBE30o
6o5/50PV7GvX/0c2UPlLKXKtROV+2PqJdS8pklLM9/amw/tnXapx5/keBZazdMULtcrqaOGlumPl
8KvuLaiTMBAXWFLnB+HWDFGAxrKwruAQE2hfgHPQ8RJJLBGQPh9+DblhB3ohxkPSQxkoK6GrSqs+
f6gN3oVNn9GnsZFb+fuF9/zn/QxVbkShuHeBE7hcVA3jJ77kQ0z9rAt4294iFtw3JkRPdEY2eJ8W
HvTb2CzegmzjTIi8jHr9ovRrhQp+TGonmhztHmTVj9CnrMPE80q0mpl7SPD8MFttI9xeueOxZ3Vk
zNEqgKLL4go28rbSHGFkDzjlWtCyoaOuASPZxgbBVC1vXzTf4mwwIUf4oYhkJimw8lJlD+YYWQLc
mjtVRCjwFzy6bmh1NGeG5r+fRSxJXmgKpycMiYfEzoOm3ohd10Ix5OgAr0BZB039S0bNJjMkdEq1
7IFaKs5k9lrxUYDne/yl8vEpyRxkbM17tHTc9dn4s6PT68YI5+h4MZdIsmAm7fnIQUXzcogQYSps
0C8mMVGtzIPMrf1DD/KBV8esrYBC+SNyh746isKRUc8JvWN11e/GboQU6ESLL2jfN+4hPZ3sKog4
hsrt0tfWIHXkC3gAg9DsPkl0/8gST+1xQfxC9wy9p37V36RD2jEgdYxqXzpUPDeVcp8y9LWERl/J
uzFD46mJxrvIzckUIaWNVK3yy+mLxKo8JVKQJxCRpr8S5rWfUh2R1PXJWaKK/rON8H6xoX6Bp+My
F1UaiTNI0+9j23/RtSMitiBnTZRoJZQjo0x7Z2OKI2cjt7p4qv3Hqg0mTMB80Kf7oZBY0oqknt5D
1KWLEHQIPI5BQ9BoSO9Ujn9oSZ0dpmQLkbzyZHPn1CrQ8zOn1LLtpq+9XgBBlT9UFrlvkwzyJYn5
Jgk9+U11SLPkaWN255fwwvVc0L/NEjZoSEF+8dL1yonWTaMTnBUdae/cfJjuKDJcu9Hh5k41TnHC
LOgCZ6XpP1iD699ylWknlJWTLUGt2cuv/RRz8VM4OpoM4WYPMxFEW/cn3+qelTX9ccUJkpkEZSBA
OAhedsvTkTsFEaWTPRDDCHFTBb37SiUKr+PG83vt4Do3tHif0JJqErKt2QP33wsQGlWAml5fvTUL
zixbDpk96BAti2eS+p3behypCmMKNEeHLNDGKb/YBkgc+WiMwsazwRSNw2kxWb7y277Q4Y9KQwTp
KbD6NQHTtAC1rwi096G5pYyxZhEcmoDKotMG/byLs7CWyErnfYflqTxyi4c/uVOOrnZGQ/0461zc
nHrVZy9qMLdkg9YuArA06kiVgM1tzlRdemAlRal7ibJi06DyUIyW+VqD7+uZmKq+8SkQXi7qLRDI
crt9WuBKzWju701lpL/+eGFRcgWSCAnl36yRlz/E8KQ1plxacVdVp7xuT1tZ5BXPmcWd5kY0ECMj
XXtpwKRNWaYyJXFzZzgPzVZz9Nbnl4s4alPeWyDqGcSpqo6oeV6fn5Wj4uLnz3HeWUzQCrsygPIj
MfK/jfgBovd+S3PbXLmUgU+A12OD4cRbYv0BvbMNWedu3JGqTEAHoBGwMOUQgANDwEjojkCR4GnO
P8oDzQHsRj22O2kJkI09S58h5Rmg2dHal4K0T4Vm6DuBQti3kjbyC80RWAUIO5GwN5wtAORi9v9z
d2H3+ADY6+gTXcx+6Rdq1CjuLiFZkJXuC6AY368vwMLEfC5cTM5iAUAsWlQlGvBiQp7LG8b+DIGN
EUD3Hr4JFA+kmgBCuFxfrwEoILG5EfMS+mBFf4cH/Pv1ESxcaDbhoH8aYCHk3qwP0CRptYb0ZU1i
LzN54A9a9qZnyYgHmOAbphaTNZsCjBOBxCx6NstSX44G/AHaiLBKIMWQ+nVQZTb/nmtIrPzxiHB6
oS3ZAd09HqyLs1qYKHjjbSiA3wHSqM1DLt4z48+fUL+fFHNMNFOqL50rp0g6OI0c42SydhWo63i2
c/W7gW81XM4udBYO/J41VOxsPMDn5uAlqNNgQzLqahhjw+DNTQcR5V3GwKPXe9kXA1sv+vPZOze3
mD3aEjQCuzBHaREgIxBNKt3Zzo/rVj6+CTFneJwhMYqK5IfeS5M3hJu6N8ZinOXH3YMnY9seg6L4
1gPp6dsM+Lhyf93oiqsjtMMLdFZEhxDCIhAh4FSZGjbB6MSCyXx0GQ1yayNgXnNyAswq6MNQgEdt
+tLJsc0GqweALbZzEqi3pP/DptLf/nBuYLGLXEm5DR8fY/0NYvWBvbeNLenDeY2XLnduYh7j2bUC
oR1ZVQom0qMOBjDtR6gSJOI2zs41xwY0EeTBqCZBeGyRwmr0wUtaDitKBJp/mCAIs3f/arbm3BUQ
xACRWos1Twnh/ZiVIs56f49aRiDxlrDdn9c9a+VxBjwIdOe8Oc0AZtrFrnEHj9HSQGd302Nj7nO0
GAokRjNAem5LB0Rqb3KLZmzN0c5NLkaWa0D7WmkrYnlvtbuxOV4f0tbnF6sz4iFOTQ8T16dPg3qA
WPqffx8Y9ZnxGGc00AKXPtZ5rWmg/ZXHnTcE2VyQ2CJUXtvus1CWDdQtVmZZiGdgNEqB7eZxVrya
qRtV4mtdff6LUczltxmACD9ebEZVEmk7TsnjPkCYHtrdVg5rdRAuCmSowKFItrxmhjHpwSSui7g2
kXK/Kf390Bz+YgxnJhYxDGcuMQpuiHjoT0Iehz+LUXFezVU9ZCzwb8aML6aoE3rpFczlsT+0p27o
793+GZi6Px2DARltiMogmEcldHnnT2h6MJphmuJuOKGUj+zO9e9/PBHx/d/s44iAbRAGXHqrMcqS
c2AWYxv8W8L9xVEjydQpscWusquNouuqMYLr0UdLFdIR89/Pjl8Pora5ntZT7BvNTS3vfXSpST0P
9MEJ9P4vZm5Wy8B9iEAZLcmXxjqAW30c9TJOv3XW0fM2Jm7lZAS2GCDnWagH28RbfN9UVlOVTJti
1MMeLZODUsnrQtCCPKMzGzSyzH+1y/JFE+lpsMbX68v2cfcgIWvM2rQogKE+vjjEJsFSm1ucx9ww
36pO/4QGmZ9Wn2wM8uNZeWFmieOyXabQ3zPyeKzJL12CVQmZousjmTfh5ZUME5A7Qj4bXeNIyF0u
U2lQMUA4hsep+jpY3h45DzCL9BFIVKK/sIR0B2J15FQ+yK2nvddrhtfxuLTkLaEiDYVDw4whFKym
fqMDeYnimk+HGavoosav+7gL5hU88/XETzpqkamPu3Zs97A0hnpN2dNopOTWH81px109tMsHYICL
gHlNeipcp0O1lZUvEkK8u8zM/aDrXLVruWsHiRDDzfUZWdmPF79xXpuz32ir1qgaIfqYVfquzMD3
W43NSYErxzaad1l3u+v21tYanXRI8IAHaKYQvbSH9J8nUKTt45SabWCm2tGkYoemxPuh2uQcmk+u
pWOB3Qj59lk2F8Svl8YYdxqdtl0fG+ZPNf7Mtc/EehXy0QDBboN88kkvtRuHIXtOf0zWxvt2bWbP
jc8b62xmmalpfsZpH/dNj6KZOX6jZHydSt0PVeMeLbHVR7oURvrtbwRih8j1IrMEueBLi1M5a8tZ
fR9XetPP5UfjSK0cwscmcgT1xIvbrrKKB26CHSJnThr6DNAphxk8xN3jbKz02vmE1Apibd2eU4uL
XT3Qqq5EpoaYjeiM6DvtoRTVzynbwr2tedS5nUWsCAVmpL50FB4bem/wItIqLSyqLByaP+ST/8/8
Ip5HqDIXkZY1JC+tOi9JGJC5mZZ+B1lMH5Rlkf24vkNW5w2VAWAsXTz1lwAyV/RqcqUxxINPH2Uj
j6SbdnmfbXBHLZHev0fjoRowX/rA0C27dHo2WFllWqi5KKF2/tioXWIAi5QMmhU0iPqjFGCIMLW6
6pNoqnonbaIi4FkM9BJ0TkBNA8xFDYKSmut/CJucfxyIiwDAQE4AsnTLKwHg4WmQednHDWhEUCMJ
rPSkmSfhvF+f7JXbDUgmvGxACm3pyENdbpneQQk8F7Aj9Pep/mmwZuNuW4sRLiwsYgSJxuhirGqA
Eqd9h94vAvlukdcA774wA30i4xve7oFrqvD6yFaOnwu7i7OvrlGhr13Y7bs3aqeh14MD49iXz0Xy
9ueWQHsxk9wirvt4pCdN4/fzQeeU36DtkU2xaH72eMOr5+uG1hbrzNCyMY+biQ12TI67yoQu9t2W
TNTW5xe+4Ot9VtgJxjEBBmL7AliIrXzXqjecD2HhDSh61LWlzZdCF0vc7aRN0CtY7uvhTZlNBE8J
S6PYS7IxdSuHChoKsJ18nFwfeT9NJ9Gg6J314OGt5Y639rCb2SnuUgvKKddXac0UyF6cGRIBoaFl
eRPt8pXfGshM+355RzL7mCV3zNm4XLeMLOaxqUcTot1jHyeDgorMe0++5WiLuj6StS10PpLFFnJJ
j9Z8D7FR5t2kM8rCPdrmq2N9sv3of7M0u+ZZrEDBWjp0FYajsignIV7avROm/X0xbJz6az5+PqR5
Xs8MCUsBU6srlLwTeaunzjMpre/Xx7JyH4M+79/1n/9+ZmKqoE9saZg1F2+htPmeW0ZoApS3xc6x
OhRCkP9Aih8GF/GFOVCS0QpbqSykc0pdR48mTbW766NZ8wGk79C4CCTyXA66HE1dovHGzed4tar9
Z8FQzWGl3gKNZXnRkDf0NAjF3q8bXZvCc6ML787GIpuSBlvIqO6AUMksgC7utOb1upWVoaHPiCBL
DUwKZCUXoTjLSi+FviOPc9mqJ1PR6ahXrXfjgS8qEp4cngqfb3U3rQWpBHENEBBoOcWcLjaV0LGT
pAH3UNqT239jxL1l+biDClSIjrMDdUXkZPdJVtwnyRQxtfHeWTk4QMeOcgPYpHFZLb2m5T6AwcXA
4t5qgjG1IbP2Zm517a7MLIzgP9yKNtqrFmOEJoNOa1qzODP8U54CItexOz5BoK86dWIzxJh9cPHM
AZHAb5A5+gBQb7z0UTsfh7pMCxazunhyqkQPzIJBILT85vQztL0s8yAV9mstWMDcLJxqWuyv+9LK
ZpxzEOhBQO3L/tCYJ6osYbL2KYrZxVeffslHvtVuOcfxH0b5r4ll+wEeKCCH6gmNS+OIvOp9IV0I
9byYqgg6d3i27b/wFChmzEsIbh6I2l7OqlWhozS1bRr/P9KubEdSXNt+ERKjMa9ATJkRSWVmVdbw
YlXXwDwYjDF8/V2U7r0nkkCBqk9LR+qjlmKnjYftvdeQVs130qtPsu9eNYX07f7UrWx27D38PtLw
GYix+Hq9csx2EoQ/GZmNV9ql7D/24pmkX++HWftCqK4gzQXqARXjxbEsPbCD3LjlT+xZOBe65S28
Ngq88eb0DxCSmyU/Vv2AL8ExW9pu4I9Sfu9cwMI3TuOV3QsgA8BzeFWCIbmsqICv3ugjYHFPZeE8
dFoXTD28gHK1EWZlqc2aJjNEC4AYuAy///SAUucVL2IdzTT1q0nsr0x4P0VPz2WpMX9EXcc38J+C
+1/oNurcpkbTCEA49xamlbrCG1Uz6k8OdJHDqZ9oyE3NJ7ENf4g8DkYGKrQxblXfbhfGHBYFeNRk
DKCgZ4zE1X1dqGngWlXoT40R2p+kcbg/qj+T9X7fvv/9xQ2KhyXu7wa/DznQwoeMMJzoYWMb9qp4
ghfgLi/tQz+IH2Zaf8GL5nvbTvtGQ5HGmKpAKzoWToazVyN9mnrN9xITcmP2h4xZx4yq50Z62Ctm
dykmLkPd6j9B2fmjiuPAjJtDTeXOMPlrXjUATknQ4mK1Y6jDCeD4rZ68tdClx1s7RS9dvFUtOeaD
ExDNCgxhPOZSHnBzblTAl6ATvG1BKpm1vVEaxEm57Kt4FaEZyQdMeJPk0ZTT/mGoO/NSKUMe48Q0
XmD7mUofxII68mz9h6aJ9nWMc4/4pD8wcpm+DUnfFKGW0vziMVKFpKE/2qZFzVT048ZuuF0gf/7M
WeneRadmWVbS7L52AQkll5GCafMlDu8vEGi235zsBC0gQBNRkwWX3p2v06sV6PJ8TMa6cy4VJWXA
U7pzsvFL10+BZQw7WLikvsHjkDP0UCtrD5bhg9NaUI7k1Qk6lt9BdfA7JQBNbtmz5tKTsrNjVbUn
/FxYw2xEz+sAcghI3UYBfUboIVU078NR4QHe0jjShcgfQCeEL0xh/zJH+hjXJjrcZvuhb+JzWXjP
vG7jR1W3lz6pUTVO+Y7U4I1k6SGzxv53bHEg2lnWhS0Mqf3GhVBxxYaDaujnKhMZ4ETqKVHV4OdG
t9OM4tGck4/U4pY/JLDO7b2pO/EUXmPlYJu+pMWwU7AUD9M8D01X+02bLFCg59C0Am2nhv2lxn1X
QnoGSkapn4+p2DPUi7nPkuKrouQsK/E5dbxwqOjJbnjkGN3FybLQspIXIZKTYvrJFt4jg4B+mnUP
ECr+DI71KbHJEfwhSPT24dRNYT4Ue4OYl1J1x6zmH13WniYnPk9Jsa9Rm5rE17o2wqFzdtLVLnCW
wbk8eDtnaGD8OR7r0f1oEPZSJBJ9Y6/Vw3wi57jVUYXkw3e70j/X1hCiXvpESnPHBw8El+Kpyofk
VGoSyHOqdmaClUDNXZI6/8Dy6kGPRR9UXhYH1eTFvhqLZF8bcQpKQvo0WRkqjkP2kqoutIT9j1Y5
7t6G91AIrD5kWobqmxW77QNPswPpYeqGehZpwP6xxjDvC/vgxOXJdkuQOyCwGYCmBTAyZd+zNGkf
itYzQpfrQJC4Q0iB9/ZBO0uCPm6+KQHBMMKcDTzryhaE7BmAylA/Q7FuSSQsq9oYulw6F1vzvhl1
/TmRG5v8T7vo/TFNrkP8qVxcbUK8ZArRqd656F6nPzHbjCF5OJifR62uxgAcNZxNjhUa+p6hgD2G
kWzNk55m+q4tf1s6PVRQx9Wgdqx+cR4KLKpL3XfoilqcPJV6C/4OCStrlDt4fk8hlOKntzwzunMO
R5mNO+c2GUFh0wFAxcJZi8fGoiScskQHNMJQF0KaoFNPHdyl2uaVxsnGrN2eXO8DLZ5QwEs7rrAm
JG3TsdZ+oTOW/H2l4zoEYFLvD8feGaSGJ7S6pLBNyD42fM/FXxdT3odY3NBNBc5hM09XXu4muE1q
3/St9JAukJa49LC8UDLX8WCfSSuLmQJdpWGABDsX0roVcNJTezBp/1oB02kkVuCBkmR5fR5O+jTs
PSM192YzibDVtR9mN+4aqw9ZnpS7GK7jk5TQk/HIfDmepJa/aKT60qs2BEltOE2qKHDCxsk5E3C3
HpXgu6YDuzGf+CcF7+sT0bKgZdpXnTfPg6aDBD68lJP1rI0VlN/sczoM+UWZsoQf2/hCvGone/tg
4gLoG/sLy4tvXpl8LuLS8cGxMgKjbZE0eOp7lclvjiHOpt5cRtsIU9lc3KI5xcMU5Iln+RTaNqNI
v6F5g1TGcc4pmnv7MY5rMDjNs4DKdN7ZH/XRwV3GA1tagd62ezuRKHQBO5ZI4xFb85hm06tRWI4/
ZN4ZhdnX+1fy7fsVHwtAADimAQV6U31PCgoaUyrJxREyxmXGG7/px5feTF9qXfMZIRtvoNvUd4ae
o0fnoE0H0vyi4JGPeV3KfDIu3lRBcSVJKHsYKyVeh9yDHyn4xdhZySguVTfW+/uDJfOPvz/5cEYT
sOhR4FnBVFIT7Qu3Z8MlgVTbmVst/+SWojz1gluBRHXpAE5d8gk9TW228yD/FABePQDgA+nRWLce
YHrQzgak9A38XefcpiKHYXVT2L7jJiD5KJ42Phh56etYFWqXx84/dWvGr/1YN3lgNl38QWW6fMEL
39k5RQyRBrRg9DezsfQfHYPuoS0FrmHsA6gVT0BkQvXvK9Mdsfdq1/tEmYkDaNQqlNn4cHanjp3t
rpGPnCbpRdNSHqLELI6jAQli2TMBTQIjfew7BbUvM3c/dJKNHxkjwydZNTixkQf/MswOfGmszCAF
X5b5PCFaCQl/EgcZky2URJV1gDr0Vs11PgcWHwMHBOpCOLsh8LPsGuaZPeCVTOXF6sSX1kx23JEB
5VZY4ZQoHb6fBvaSbuoaryxASLzOD1cdsiY3D0vauRpNzXS41ADx9OnvOv2UiFORoI0IEkTtfN9Y
c7ejxBMZ6w0VRTxol51EvFeopP044t7Y9X0kyxMk0O2tc/02a0AreGbAgOCKk3cJEuOu5E1Mq/GS
8eexiv4efgjIiwOTKhtG6Ng9i8LFAAtxwXVcG6U3lPAutjXf6OPPOoHdzd9PF64o0BjQ1Aa8enFB
QYu1dFVsqYuhXqm5x6JT7uOwBUdbyRoAp/tPlMUhhFVhNMO8l1wr9eGNeCisr2Iu+zuf7g9nJWt4
F2gxcRqHXG6tI5Be/8YDAmKZuv75vwsxL42rbE6ZVDm5iRC5F8Tq0tmBNmxQX28vCXz++Qk7g95v
Gagit5khynm6OhxvcJBMvnMRdEAapH+fzoGc5CAOStXmjbxTY6h+ErUhL7njyp9pqU+HHEZRUZpZ
5g4yLMDb35+9lZUws6HQgcbbCTfhPPSr2SvqurX7hsgLdDpB786PNoZVAbnA1Jb1+MosAjwG3LaJ
krRj0PlPuQqlO5M9lrjpLrIj5mnq0+lQNQ3/WSaeerWEngWuGsAXvT/AlZMB3JG5WgeIEg7ZxQAt
pvKea4W8OHbLd+2o63vpjtrGd1tZ5w6wl/A/nSmdNxrHjtX2UOhs5MUY2vEDV2OOek5s7Mbe2oJm
/MENLe4NdBxn+3AU7IAmW+SXuW7EIOnk8pJMMnuSpV37BqRxop7w7kPSTNaPfBTTxXWd+KmdJu17
luQpDIXJALhZWX0VE00fGG7tXcOSKagEMGha0WcvnvTwHK8NhkISzFysapp8UjpmH8SiLHYF/C98
VSTQyFACCuS85nslCxoO7RSfceH3QeMJ3cfFORwT1f0QjS2BdtSwZ/qa70ZVH5Su8NqUDQSOrQqi
j7in/ZGoXZtA62+geYosRMU+8H5Bkznx3lYOeheF651SS+DknRIzNLnmnPoKFjcks4vP4BT/MpRw
fnlqIkHXCLETttE/mMbAdmki+CGreB7pVQ9duR69kl9AwWuXggqz8C0jg84IabvhWWRsqDbqnGvL
AksCgs4EGNCbelJTxuakg11ysYXOLkNdd99yyLucDVGPG7W2lWwCZXWU2ABcd1HHXazzqWWNlch8
uHRaX+0n4tAoZ5JFXIM1JJSarB0TdXF2zYL9wjM0+RcjnSVoobgLbAS6Te83d97lGpC37XChxvij
7cHzJhm8peJiC3C+coq8e/AuxtkbRWJBa0hdEuaDs0vjkMrnMYvklpf1yslIADo3MKceOlzL9Axq
LdzTCktehukZbTsIdj5W9mdD+3n/fFpLx5AcQWCcQnoA5en3EzdmWkGVy+SF1G7AYrv0y7H84qr8
hw7RwlmT5m2CMsfGqbg2OIoWFiXwYQAkdTGLSTGAxZXJ6SISoDLiaHK+xUYeTOWWgvVNIIB28chx
sTDQX8AD6/3wABb3CB94FtneGYYqTHypAAFxv96fxLUoBBxzwC3hf4PD8X0Ug4H5lhMnjaSEs/0A
9QsDBgYugFvpxjpfjWTjnYjRAIy8/FxZ3tjokrA0yhzrAWvxYMva74v6oSD0eH9QNzcXpo46aJDM
tEHwHhbfqJfONBDo/URj+ejum2kjqbk5m/DzHjRDkGqCXHFTaBvNxmQlcJtRq1V77uYfR1QkSTdt
wDD+NPXeXVdzHPi+o+XnmkCoL76N8nSUJBScBTyrDK1mb1coIb+m+YX1L2CMZeK1gboP2jJ+pl4g
OrSx0m/Oiz/hgfmfgdC3wFgq6rwUukgjPrhz7fq1Udq3Hs4QGWseJhDV7n+01VnFq+3/wi2yUQik
NEXiQPglNx0IFeWB4XxJ/pomsRjTYkp1Ww2lM8o0qobOd60Hr9vYTyujwKqzXEjDw9QcX+79fooT
4BbsAaMAszfwSiMo7beyPt2fqpX1jSCQLgb40b1FzWq5m0C+jILuX3xl5G0LK7Dy4YHLstHFAWkM
iPTF9sG60znSlixqdBQDNPQiH6vYlt8hMkDCrHCR70CnLLw/ptWJgzmADsbHTMhdfJmhpPE0GDge
wLcOTMqD0TslSfH3h5CrAy46A+1xMS1xZ8ThWqPiCd/fSvzefq7UW9bNmnEbX+jmbsLlhygzMBX/
gwzs+2VglwmM5B03j8QfpB5V+l40sAeGjNMn2EZzfwCDMrCzxjncn8aldAHQqYgMtjc1Uamf/4T3
kTXOgekEKTuyeLIzNPuAHvYe/gLflNmdZN38ah3nkpMptHl1Nvvf98PffkWUEmD0ARAhdP+A7Hsf
HYJiBYX3Ux3pz50KCuHHfw0iASznKsKyE12Zemk3BBHQ1HVeBOfVd5WbcmuhrA7kT8EPRzxKxIuB
tFnMrMSI60ipffVT9b8Ifb4/VbebGGSt+XbCkw4uCEtIh+y9gk9t1UR25nVBNthtqDfDFpViZT0g
zOz+CwlLE3WRZVlEmVneGm0T6UXxxHQTwmDJrvberOxTldlnOhlhYhAo6KAHKMqNTX0zRsBIgCbB
P3jcrQA+BkInnhlT1HXSO3WZ1u3R2e7+NoFfRJn/iqvnsTZLLpd0thpjh3QE/gECVOVId7w81cXB
noSPy/P+x7tJZhASVSbgWFCRBk1tsTw4jKXgllvpkSsVO1d48EWlYlloAp8ZelabbSyW1XgmSlvI
Z6CEsCyjeV7VTVnLpki1ZRoMjbNzq/LsNdmPHppi98d2s/TnsV3FWkynV1eWxbwEvuXNFFGrO8hW
vZDJ2P2bMLgiYZABqviyXqc1MdrzOIiiAu4w/tSKoFC08nk7bCQWK3MHsQUIr0FIBXidJVcCvmKQ
P2OjFlnmeWo+5+2TJb53WbIxbbegRXBsddwrEIRHVQhA6vfL0OIi58CoaJFemy+upfwpB2Vieqwc
OCKWEFqWRhW2rXLOica6o0TrfEclrDbvz+vN1TP/Gbh5AK6F0eSNcpSmxhpADKhuTr3h6/Eurncy
ZZCPeq1yCRfp/f1wK6sF4ZAqGPOlAxbG+1HnDtGgAYBRp8VDRiEk/anfkqrdCLFkF3o81Ryb9Rry
kSct/2KSQ7eF45vX9LtU+8+k/f8orMUpWYCHjSrXoEVFsR+qfZ5v5B1bQzDfzxJNa+zZFrMk89oH
YhY6I4VvDm/3v8Xap0dSA3Al6hmoNC1GYet1qZUaZZGwfiS0CAzvwyBOhvbojRPe+1tS92uThrrd
7B3uQXZq+RSussS0Ys9k0TB9TaGXzdstvfClQzRYEDCjuwoxj/jqaB812fRmhhANyqJnUlpvOZiH
AwSfI61oymM3Ks/PRd22vmNNH0wvzmHBO363lBNCIDRgzHqpUwIHONo3Gxt+7ZuiFktNk7o6crzF
fm+trLFjxlhUTI81xKkUWsHeVtFm/pHlwsR5P98xwGXeWKjBgtoeu1Gn0YhSw+kje7S2JHbQw7wf
w1ugB2RSp3YHdEZkKmpEY4ESbCWhadwMAM10FMW+UjU/msz19pJaw5ea8HrXKcs9SWAnIBtLv4I/
DzXkLP7ZIS0MjQ5qMzqQuIHDvSyUpSMfaoR4MNEKP3Ld7E9xJTVULCVqkcJ05UHTu/pglNjhMbS3
ep/qPfFtiGydIMychWi4pv44Y5NzYhgwL2h4YNqp7jMn/eZKYuxULytURR0SdkDdFPC4hkAi1UI7
tcEgDbgBhpj+MqArTUdZB3GrElioe0GpF5D8zWLNH+Pa9UULIyiokZpPVmoTPzeNzm8Mq4H9nmrP
Q2aUZ3Nwh6MOSuEh80h9ToVXBoCMaxetSr/wygWmtaaq/NJJhZquSos6REF7BO97bLUDnxqxk1bm
7ESeNB+y2LCO4F+6n8s4sQ5oe1vh2KfiYWhZ+lDVpABfURMPGtwzfb1Mx8fO1bsoSVxACmQDwCdk
7A6QpHpLUjipsMFlu9F0qwd76rJj7jntoS/1ZuclIEEkqO6E8GElQO10RQRuEQtS5hQBsmjMZ0lE
WGm4iFkurV1LrGo/gBy7F64GazgKhWCl4uFci8R+SC2gZuLeyI/KZM0OrQI0JhI48ED/x4PMtjJh
YmsnwdgoFSqQbP1EueO5GdseH6gfzozmpa/sgRz0Se8/Um0udmcui1o3Y/sBdamoc93Ud9Ih9Qt0
O6CSA7SErWt0bzvsyWKi2HUsB1odOD0Yzuj6p/un6c0zGFCDufOBJgiQ18gf3p89BfF4l9KWQIbQ
CRJGw5yNB81lZ8nQyizyTSrRyoGCgNjj0IrFRbrEfBqGiJWYBIkymDIV2vTR1vSL8pzf98e1GmYu
YKFCi87L8kWgN2OGdwkjkWlzzdcM80tvWuJQm05zvB9p9fBCXmBBJGrGfC/uowLi3lIwQiMYpwZu
AnjyYJQhUNFvWW9+vh9r7e6DEDbevKiY3TJ9Uuo0yPRiFnmqoj6O0ke7yC+aqQD+ozWYRXloFN4G
e3/15ER7G7VGAPNvUsumSGHuVAgWmd8o3K5294e09euLpKG1vKnWavw6qcF7ASjT6TcqmStLHPMF
cUUQMjCC5RIHlrDwJkexyCiLh9hKDgXPwspzPkDrtva1lGwsiLUR4S2K8gs6HSD2LIoT1B2ySaKd
FHlT+QuS9Ls2S//FkNAFBpl/bgyAIvx+144oV/XSGlgEW6pA2PrZreGpYPzkjtgl2pZD+Mpegg8N
9FmBCsFbcNkjBQGLZWVteFAhB+0ZPPbcyfbFtIWu3gqzSIOybJDQpJy8aHKj1OS+NpyQNG08HNYW
w/VYFpm8KK0BcBMEMcqoHk5l41vq3ABz220AVde26lWgPzDAq6Su6bNJSYpAVn8Y3OehfiEl1LUS
C15/vztno4y+MXfL424iQmvTbkQ06X2ytOwgyPjIcJnd36yrYWA3CpUiD6idZTkHHCrkMYXyonEK
6uwDwEeadrofYu04nZXpoCAISdqbnij0VRqbTrP8bswCqTMfOCxaZwHIAPcDzV96mXSiSwMFDgD7
YFMzj/XqAzHIP1eNC1clDXDD4XeKPAvm7S3beSlyQbAxAPj77yLOQ7+KaDKe9SxBRK/j+6aGPk7z
rJxvMNLyh/qYmA1ILVv9jdVleDXKeT9cxSQDctl2RExul0FelUiv3ogHlH1T7ruCB4OyN16Bqx8Q
xTCAuVCTA1T+fcQRXXc9ThIGg9f9BPed2AHMnH3N0h/3Z3M1DlDFcx8Ci2UJbR6liHM0qOCK1RHI
F0KGofkWe92eiY2dvHaez7cHViN658DevB+QockcIETmRU0LPiHdpf2WText/RIvQPCsAPfDbYT+
wGItomFfWK1UJIL+TlRx+1BS8pEPCp/JeemycQdoT+HPPgHQZE0OXmb9vD+ZKxsbDQ/kgZSgG3fj
1aTlQ+wYaUkiY4TuaynjOhgnGE5Srk27+6FWTmCEApsQOGhAoJeNlzzv9L5GTSwi2udJHeMBL4mc
HFN4h2xKP6wOCwcV4JOgY8IV6v2nG3Sed/VokqjLhO8yaw//9/3At6pRa2EgQTcDNWEkjH75+zCA
TXVNTRPAsPsu6nRT+hYIk3tpJ1tygFBExm8tji0sFMudpQsgfLpcKjM0HL6igxO10FV8HjW3hyo1
M/w0bsHgeXKkDGCso6FXkPB2x0mK3haMnH2tbX6Vuqw/g0ajuG+K1jhCrQKC+07ZAgVu2M88j4dH
JJVqr/E6DUlWwri6GJrJR24oAgdmSiH+ql9jbgBHYrTyNZa1CsFZqk4D75tTmhTE77yWwBAl9s4J
ZygKOrILAFeCckmqVfwp1jzrg8kScFbicgxI6uYo203OgZkiiVgtcvjZi3hnwo0XuWAtd3E5SRho
O84LjDbIiQOU67e6LcMGVgE+ceoKfqP9dImz4Z+qxF9AUzd+GIDpDjpciQBr67CvsVX+AJoyJAWM
2Yckbr1Dw3XrImQHMyIuP8aDrg6qxp0WOxl9pEAQHZKY1QFIGuoxLnKB5DcGDySLj5O9zwAjqA3+
6KA6k+JY6KtdCrI/HqfUfWjQEDsCsSEPGfA9j0Yz6dHo2uNz2Q7eR3RczMcudvSdpumVn5m57tvK
0h9KotxfFcOA8taaHhIAk8ICziYPMKj5wzzxPuYt3LPA8ekOsznnngKxFcCB3jjh3ybfyvs46Ju0
DwtLVEDQW7GPxxwM4mkHjlRsgSgsZmMhW5hhAS/b0GVTH2DzVIFRZyI0wB383StXO1QsJYFupfSh
hMbNRXLHfoAPy/BEFNBBMeS8zryFRwCzM+2Yy8F4yxNdYGFZSvmppManqmjZxlG8cpuh4wjqB4Bt
QJkvO46DQxu77Aj8kJJpVxWftP6XVA34ENDfGf5puq0m8a1KCZ7H1wEXV7aVwLRMo44Djk/Ull+V
9U/FntLk6FjPKHf6nT4FcguqtXaaXMdcXNnI2mLaa4gJKk0swxZcPLK/fwavXGkQ5MWumzs7gAgu
QqRZD2UCh7nIfUQo8UBmzeF+hLVBgCUJVQq4MM9f6/2RmMcmyEBYzpG0fhoMjl1TCSTfFmP8j3L7
8jSEZzd6fjNf8kY4U5k9LlVgzqK8crQ9XLLqY9tAZEvr639U39uPMPexPhc2yYIRuucBLNPasGgz
QOBytwkxgu45KwX9+3Qcwsfgu1EsU5zSiwvBGXIT/geYX4f6tS4DjlNaxMHfTzFUoQAEh9SBRZcV
Ta0vtCzupBPF/LeMYdIUevzX/RBr6+Q6xOKd2TSFsJSHEM65owUcobbwX/MyWH4/dMagF4oy1C3b
YMhYD6vkwkHjtv5KBjbB0FqNPkv1N6ftkJFnWyTb1YUJlTQT9Wb0i5c97yZ3ikrl84rh7m9g4OKz
aZFsZ+WQEN+YvLXTavZsRGKF8sMtTAa15DyZJhrFNONhMoDP1Uv+GQ69ZqCn7k8weMqQAdG/o3yw
wO3I8oOoslkVC4qAk2fHT6R3Sh9dDrjcpHW6b41JO6dIFNHzgmiiHKEUW5a5ftJoZsHes0WRHkZy
KGF6KqjT0jjVDTjzqFaSx5h05OClKt6BY1O9pZAu2xFN6/c29J9L4UA9CFXesK9q/H+8uFAWzRVg
r0DkopiqUJRU9g63CgDSOuTPbFBBcQ1I3MUdhLZpCxWR+/O3MX1LmQuiTGssmEEjd3CgB8U+D5KH
KTFjH4ChQzvKwKjgnXI/6OrygNScReCCcwvrrK2aCPCREVSO57Gp3wCx+whTQ3cjztrOmgVT/y/O
PPird5kX61xVsMiLBlQFxjT17WnL1XflgQSx1/+EWJQ6TK8AQxpF0Ai6Z2bx2DlY5fZrgnTsv5qy
Pyz/q6G44EZVdouhxPytJwayk0+b5u9/UujlQXE1mGV/m8OdokDuSaOmRokwrT4WRPNNu3vqu/Rn
XpFXjJZDBcU+5lZ6yTLdd2oRjk6zkYGsrw/cC8APWACnzf/9arBaV8FokHQ0kloRaKA8lmC6Q2Rk
d39OVxOPmRSF0x3ePSj1vo/jqKTKC22gkZ6zkEFcCRaqvjTsoz1aX1vH/iky8Mmn4QQPu40KzNoQ
kRUgO5hhmTdyukKvLAknlvl7BhpUWbE2X+6Pbj0C8L7QkQIqYpl+mG09lbXX0IhUT/pQYg5fqu7b
/RhrGwy5B7QakISAkrVIQHQmdInk1o1gzpfIvYg3ZulWNRKp4XWAxQ52NK9p4VOIWiV/yrSvJe0h
vXB03LOeP1G261HpG7zj0MNNyrn0zUXlwu+Hn/dHubpOrv+KxSbnJViNasIw9fIJBql+llC4H+7y
GkI9NKiSXwaD/tHv+1E35tZe9FJzZQJshVsgcss6Ggry1hV041BZHxgA20jf8N69QY7xMoH/QZK5
UabyiPPxkTYALNh1A2dT9sVJi+94dr+Klv3ITLoxq3/wHMvTZu4cQVN6ruAvd3ni6qxzjBr5cW9x
PRDwxAnciXUn2tv9kfAmDQiNq09FOrKoS/BmBS+rgjMI9C3gFQgfs0b70ckYXyCXMkxjlhwNabqQ
LFdDWIxuuWs88/s4tgR9ZM/b9R7J4K+k62+SOICzAPa/z0dYcrMKfuX+YAJ8ff8bWqubEI0RAA0B
5IH42fsTpqIdMEuJ60ZmjoOy/006rTrLgZhH12yMfZ2VedDXUHPgU43cXbR035Rmjbf26GE9a+Uz
jMW0Q5n08nmAIgkamJMLKnmeOrus6yFJNLLS89GoYMcY6REOEqI/KMXag4FqQwBgpRYAz8Af8Ei3
zx7Mh+DB6ngfGOvrXaNx68wdNFILMvI3r904Hv5cGMtPDA15wBIJ2Dc3kJ5YCAj6Fx2KsRXqEdz7
px2NL5MDILOoX1yRoz/JnnUqIpQ+ng2tBSjNglT7FPtmMaEMYn0p9fwkrEz63ObnhP5OZAqgurW1
E1Y3G8qpyMNnSTNz8Z0g09FNLRKQKIWkn+X0O2Id7y+F9ZXwnwjzX3B1p6XCrkbHwGtF79OwzLtQ
K6EqUP19G9EjEN3EpEOF+gbk4SQJBMep6Ua04R9NuHxNrrkRYv3Q+E+M5ZOoGQyzrXrHjepeeyh6
gpopmX5R+BH4KpeRbWQ7pbSHCna2U7KlK7aWb10N0Fs8lmxhe2WGTR4pKN7H1heXPNeorEHL/P7n
2oqzKGpOHDg/o8AgOSyw4T0inmoemluS/msvsz8EENia47PcdE27BPLRvKJR/1ZPwL+gt819y4Ey
60YysLq+Z6bJ/waah3u1+oAOhwcVkPHRZAcWvhPdOOi2fn+RCCQt6SCNhN//ApmBGf+y8UxZ+/1Z
4RWvfLwob4xv4TEKdlNe08hoGTSLPMhVa/m/yDpBWwIuBggs9GAXS8uwVWLFOXZo1YV6+RJ/EdW/
+Ap4Fc9Kb3NDmcxnxNVX0JokToi0XFTKTZ/UUPzQpPnXZFukTLN0D3TIcbrfsNcBielw2RsIIqvj
ZEG1YUvofvVjQMZ6lrBGL2MpUmrmSWqWuYdnQlzvre47i+nG517bF3M+OcNm5qf9IuHSuQ6BoDrx
olg/euY/yKN3Wf5gt9MxjzeOs7Vz+SrUn9Pu6pskUPPK0eVCtzW+GG7ld70vrNf7h8nqhKFLB5T3
jENcti64p8Owvc69yNXHD2i5fhiF+/wvQrjQkkBjy0K1cbF4vY6MseFIGiU6CnOtP6VbjdXVQVxF
MN8v3jyb3KKN8VhqyqBL/X+B/vXmSia6f2g33rDuk6kf8pKhjoNCi5K/2hRODYf7c7S6qmAvBNoH
uEE3GBXWGINBSoYQHET3vPBwbwyFHhplrQdt25sH14Ta5/2gq+uLujh75/Y3sK3vp006Iq6sYmYC
Q0pROo+1fFT0XzwVEAHSGNBx1OnyqUeI6DPHAWJAg/ic/WHcIpisVoCBfJ9tE9HLv0Hb6I3RCBO2
X1FVookVDIUP/VO0OHL7FV4m/Kte7xvLF2mgw+H3r0WkcaBdB58X5tUOxfNvbBtLeFFWT/wfj4ti
zzNqbjw155fkMlW9jrI4m0ub1oBSYogOHG/7yYW4yAdvOsLH1MgIdCA3joTVLIo6Fs5p4JLtmxbj
gIcVB0MBz3NmcuT7wPvOh3mYQOIrbEG08WnRdY8VhPoOhsnpCZlw+/H+2lzbENd/wyIrQFG4o6ns
aeQICVjYlCDL9mZncsirmM+Fw8P78db2Ajx4sb1haoGOxXIv1LAW1RoUPWze7aoMloGMhW08btwe
63OL5i0Wjgf00vImFzoq05Ihjoqrp9gZGcjI9aPwrMKXVvIBApPf61p9E8wJ7K7cmNR5Od4spKvg
i3NSF9AVqb0UUMWJXrI2O3lZuZGcrhFEACCA1gPkK9F2Xx4qObe1KoeWdQQjKK+qw4k9DAqa2lFe
o+1a7sx+2DHTCwwSH4Sx1RNZy43xYDdnJjFO0eX0elR0KKwiOlDUe2sqf/8PaeexIzmuRNEvEiBv
tkpbNkvVvjbCtJP3Xl//jnrxJlMppFA9GLNptJgkg8FgxI17Davcj5q7TeLi5bbFLG7l+Viz1Yx0
mjizFvK1cqS4StXyUHvqRzkdP9Y1rIten6Hj2eyNXjyMqEWuWNLSXuJ7aH75M9c5BBCAjVvLoaCf
/P6h+qTUK7HH2udnkxPduBxDn8+ryKvuNf53e/WuzxtcuLgXnoRs01VthEoFGf2+46WW/0zrDibu
oyb8uj3G9RwYgyezQfvhhM+dfMyZdy4HjfQcuPlTZIcaWlIr1+e1rV1+fnLbZ5/XBzmDiZbPK77w
LZVrhJyyRwEgYaHnKzfA4kx4oLPfKIWTlL0cKlRGWS68QT+NYMWQ9LGjn7eX6trdMhcLcT2QJbDP
zSGeQtXBYKY2gHKSA+AtmFTeeq7NNn9QzDVXuziZs7Fm61ZkYxC2HghwOZ2YNautZu1uz+b6wryc
zSxG91H06X2d2YSV4xvbtIaNiZwVdWG9+bWaq1+aD0l6iOcJQuhImm3OGBu1b/ShfmpD6bFwrcPY
fbw9H6QUrzw3FHAoWXE9EIdelQM8gVxgrQ7ei57Rrr6PTCU9JnLebGtu62rTa4125ynmuEvkrvzY
Ga2/DQGK3+UVLXqt5Y0vvVBodyJSVC9pmvt7z4zUL2EQ9h+ytB4OeLDuC50k2isRYXRsJTc+5ore
2uNI+0QhVuG2DGjlgPFQ1nZwDBW7iMLPBxS92EPXVw9uj7pJURewZhpxe4xTOd6aOsQKSuWbu7Qy
wr0C/4w9ipF/HyEW6G+MvonuQ6P9Vpb6b4PRHyopFl9qvYQDRI6sHVj2b2Mh1ocyDtutX0b5o9Co
4753I/UBziCttd2iJbprs+EU97p30pIKmhIQnJvCUpW95off+6ECG5350sbL4c5UC1d4toa0e4ys
INqRwm/B50T53upEdTsGXbbV0YL7oEAeZBcxnLdZ37i2HPj+znJDBUUaOX91Gz/ZwKdjfHYFPdu7
YZ0cPZSo90VRdQ95EepQE/fyXWGoX3OKOYCnTNVGXcJzyC23G8EDUCVVIE3NUkoe0C//7nWSv00r
gQpdM/6y8hWHu3TC4aqZAOPQCuJ2L12IUeuBqqK39+K22t6KowdaPOn8oVN/qA6p1K7cH0v+HQAE
NxToBHJ+s3iqNipJ6yTNezF8f59AIeJW3kNsrMFbF4eBLJsOUOCZV32gXi3qiLjo3ovaS42dpf4j
m3/qmvcDZjh/BoA7GssmpfnZdEIXpMWgcf4MWnxcmz6Qle1ZukxIRpMWpWTFdTi7q5qWxi2/hAAz
dGsgI0DuTG+TG5mNrvCKM5n80WUUyFwAzpKKoWUdXOulJVgQVg69UnsvcigdrRDQm+8+5Ga+5Q1n
C6G4rZLOKXX1n6hOntxYfDc25nL4WWTReE0T9MAQXvTB/DZq8mfNrw9du8bJuOSVwcRQwpxoEimD
X86yDf1EQVPKPWVm9kPVYAerJXcl2F0aY6KNAXzMs+GK7aes5URsrEo4yQPFaAVq5Xgl8bcQZAJt
/neIP39+FmRITaISx9AW3Oq5bnu51dpZEh292vokF42jl8a2qYY7vce9CWtk20tGCY5pigdIqF3V
4MirmFpg5O6pN+J9GP+TU+iKh3/CcWUdF8chfYo06EQGNX98BXWvNGIywkaWDoAWPyGFazfGq5p+
vW36i/tFGzfvLhmHIc9MLx8AU+pV5J7cGMDPU7TWLLvwfa7uqUUKh0Sb/OStzjaLcx20PIncU5O8
mnaavN7++QswcfDFsJjS9I5mAknIy+8HwmiZ4DKFE85cxiIgRU4F9ABh2PCeGiVC9qFKTPiB6+pI
l6u0TbvePAK+Cra3f8niRGXAbeTzYM+Zx6PdOFZNKkMq2FZb40nrN7c/Ly8EcNC7k46chJGBpc8m
mtGlrvQQNJyGGpSSHOi0m2hWu9FSNG7CWIq/Dh2iliifmQeSW/mmbN3wkAeixh3r+j9rgox9H3m0
WFRFCOS3iQ9KPn4zS48OR/CIey2KBqQuBG8X583vwNIeglb71USN+jRWcrNtwyChRDl0K35+4cJi
ZhOgQ4IsFAqKyy1UCzBLoUj3umDEwNyUnRcbjphmx9sruLhBXCZ4QFiAqPJeDkOUKo9GjaUopmtn
wMeKlQGutTt4Y4v/jjBHZ3UeKm2x4AsnFzGWNCpoc6U4nCnGSzJqG7NOoVUW7BIpP9isD6rRvLSa
+TAAifD09E7Xmo3glwez754ks0L6JDhKkH7cXoXFxYbfhpQtwfNV4lbSioLWYxMzzZ90c4sqgl2s
ia8txFUSzVDI1UyKBLDsX650XGrdkIuScBqaV1cE9BxvZbEAvaftk2HFASwdC5qvgJ1A7MTLdhYk
6JFKq3IQey9Bzq4WPwRT3/rRoQkOgyBv9DVF5CUjkmg25YST8rtSMgqbtKigbBVO/fAchsfi5+3d
WTQhHueYJ9kaU5oHIiT4sqqV4aPoek16EFwkoH1NgSYoD0HFjyCGk9qSnZEq6qNrmDUsN0YMztX9
yivWQxdIcXeJosQfdDd2f/Qx3eJ5orZ2Zwj1Xila4wFOV+/D7V+9ZFMQIkxRBbIKV+RPBbGl3MUs
Sm1+8uAAV2AOgEJ/d3uUhRtROhtlTgClDUIU5YEGzQpcBc0mfGu6hzBcyWAtDgKpBezbf/pVZ162
NrVC79MUJ0FZbssTM0HHD84zt0wkIKmw/N+e1NJR4WGOUyfnMwXtl0dljL2OV1AmnATALjkp3c76
HUfPdQFLmbhyVJbHIgM5ibESv8yOCsouiVVlzE2YHmqNZ0tJs81ggM0lwUYsxr49taWTScPi/4eb
/vzs5o/VTM61mKmNoWZ70sGCCcGwPteyE5Qyzfsrjm1xOPRLNQk0xXV3u9JJVljlU+CZHgofD2pH
ln0AzmOL2fb2zBYWEk9P1XbK1k3pusuZaRD+l3ALEdP43VHwgrfWVQ6dEOzKKjjk8bjyblzwOefD
zQ2/7IIk802atSFzodO4Sb7ens7a92c2GBtVYgw63x8z4iQ7CVcMQZrWY/a6ooUPLrWJh4wC8eQ/
zizBqEWlkqbu76FSf8rGFrzBeNBagpMdbtqPbAQBoSDXd2JifZDD4k1MWluTYoIN43PfdY9Fnh9d
MVg56wsWM3UWwthI3AGJ0bQuZz9LH3oZxjoiqtHdt0Jtx8W90DZ25PvH3ks2MECsLMSi3ZwNOFsH
aQjbiH4r92QKkGtH1n2aMm+LyGoYtqMgrZyIBYAw8yPpT5VRE/nwzE7pYHLTCEmE09BqA+il5kkZ
071Yvenxh8wuNsrQHRS3Peajeohk9t3L9RWnvbjG8GLRHU2x+yqJOgi1b6rC9IyBikoVnpv+0OZ7
vT5Z1pc4XbmHFu2MNmnqUsCQr95mZQ5VAy0snEsx3aqxtjOlR6//mQHXdfEDiblx9ZVnmrq4p5Pm
O7wGNJ7MOY+l1hSHJivdk6+/ZvSC5DrKLjUd7aoEDMkx+q8m5CGqb/N30dew7JaOrByh2ErKNkJa
baI/LfC88canyBC3ltfZQAGfQ1M/ZP2xLssN6jObSpPt3j0KnbwJ1QejeAjEgbsC8EB9ymJamN2D
qT2HvLm97jkI/tHcoxbd6fI/gvVl0O7G4s4HZXnbb0hLm4t54XKpt7AAM3uu/I7HBhxjJ69/q9pd
MpxSSNANf7Sl8Yc+pHYjHWW9fRG057QLaWn1yaMMO9nqaU0TbV0MoYhe4wCWl3Zk+kky5CKTctzM
nblqPOhSAjWD7qHTU2/75otFxA9tC3Q3ym4YYfyRIAd+yPI3ReZOQlZNLb4J9K1p2rhTw+9ehboO
bRRj77Qo3aspJOmTNM9vN3y0MnXrFmuZmQXkKb9XI4bFaidyltlRrV3aocJQs8AdNHYa5jsfkym8
32k3bmXpXug+p2rNg+9LnT9ldMdEyq4lfyP7B0XcJ2pI+lKxq+RN01PbdR8kIT5AbzQaH/P20Kqn
KnMq63OnHsf+ra3jOz39mRRw+wTmMffvVsxCvnb3U/LRmpqwZHguZ3MxzTGt/cpVqVNLdus/C9V9
Ej0MpQN8mED2c138UoM7Ch3RqhbIwlWm4tKR9ZpwKVdCUlU5dCUQY5Uy/Qv48ty5PbXJoGcXGX3G
hOaQf5GamRu8isoa0oqFdgp19cnq/YOmk6eDZ/L2MIuzUKYJTAnJKxVkAxSylReldjLlELG0x1oq
/uMIs6uv95qxraqGHjPV8bTKDpUv758CBG6AiJkHMJS5a1D1tEdhQDvJwOZso4r/YgKTijIbwZvg
Kj2mIBtqVWSnT0ll18fkx1/8+rOvz5anLCtLaWq+Diw3lZ/Naq0mv+A5yWyTcCOfA8ZsjiS1mkFp
vbTQIbNVn9S+AdFvfgr7/COUd9vB8I69ViUr4cCS8ZL6QGlAp9H1KoFkdHIntSHG24YVl2JllB+y
lta3tFXXGGWuhuLg0yQ8pau4+ck1X0ZWoU4SJCia2EEAq0w/6+1+XGMwWhtickJnwZusZ0Lb5kXs
+OnQ3kFkRd2q8eNTJptrsIKrC4XZkL6c8guQolzBG0cvS0MPNXlH7NAZ7eqDGIaGDQUcFHawTjRe
erhtfleP0GnAqfeTFA01nHm8LHWFBhFrHjlR8MXXERP7p+QABWv5qqV50fE/KSnQlktP0OUSekht
JE1jRQ6ojXJf+8k+Nyt6SrofPNuOWm38vj2tpS2DEoL+UoKzawxVMSqd51p65FSDXtuiH32sPPWU
y+p7qyksH2BU0idcQGCHZtYX0z0qWeMYOTGkLiU0tvmPov5yey5XB3g2xsz8Qi/w1dAVI4cX4k9V
9b6Min4P8oHaOmLFXvYMEdYa7ebymBB8QgJEeWUeI4zUPYasVyPu0cCu/A96l29r5Y1CiNo+mNVa
dXRxu5T/DzdvHBAgnoLlQImcjk7qhLeh2BYb72+MYhK5YEsmeu95/IxAo0fPSRk7sQz7ZG842mA5
Y7eW9lw6UkBqJACRk3Th/CnUmYMrwduZO1Fl+K+qN2pfwsJHu+9j4OJybxvH4mAg3EFbTUIO89rN
oKVeTHoAKpKy3GYqpaksuJtk0JDhW7kHl4ainZ6CAAp1VB+UyzMcq7kSNEmVO02FN+o+DxkMDOMP
ngq3p7RkeyCTaKnHp0/I38txEi1rIkURMgflc2kvRKK3EUZtb4bST10OPxC1Poq1Wq8s5HTPXsRb
nLJJCAgy/Ylx+0+/4ZmT94WwEo2QUWv5URIerZUEwNrnp8U9+3weBU0aFF7uQMsfbgFy3l6zpQN0
/utna6aHWSXIEPk55ltW8G5r+42+4urWZjBt29kMQq2ko2eawQinTbVX/uMCzSL5LlTLpEz4fCMe
hWdJPtxeoOmvz7fXMkhP0PBKw908dy+C7mghy8idWhgPWXLfd7TTfQ2z15SmUfkAPfjKgAunhQsP
ViKUwIjerWk5z5arKXslbcIydVKxAKxbe8KjEZWDbWWysPWGUF6xgMXx0NKAmJnRrrxOX46ZWzQ9
41n78APlz1/pWivPnzfHbBG564hN9El35KoAog1SoAutnzqJnoRgZ/pQ2HScqQ0gJdPIX0pf2IVZ
h7ia9alOhF2J5k8cDRoUrVXUFS+yRtUwD6TQxk03H7MRZp/GhLPTllsv/8AJlUZ7MGPljnF6W88h
sc7bRHzMFS3Y5oUu7vI0KG2dv3Lnpmpn61UTPHh+6G76soteqkL37NpTXOOucdvwCyRCbHO20T11
G5Mw1Ud4a0idtHYc9zHvb886+qI4PvKSE+6A3Llb9ic8eXGSSnulg79HAnsCAwzYI1sukjfoC6WT
WEhvZuZ+ywNhqPYQmAA+DCJx1wkG9AiGWbWIDxpqCn+G+VtSWvezIoiybfUeJMK8+D/qeRW9xnBD
OKLkW/E21KEgcEe/vAslZbARhZDu0QN0/7HQTqSDGQaEjRAF8iZWU+0+iZH71iu4YSX6QJ+TflC2
XRZ1z2WSGKxLV67Y1sLRB5dIzWXKYVJtmx99BAhihYcVF2bz+CuppJWs84LtqpTVyGzx3sW4ZlGU
VptpEmlq4nio5QXjmxQ9Bd19ywLedgILXpIMJYefqjkRwPwpFHZjU7p1kDroTNtW9EgHOfCNlTLL
wmJx+fMU4Y7ktaXMwjVfUtxOzMvESfw794OxRk+09HmNXZjKdpM0z+wWzgZtrCQkEx3D+9RFrq3k
yu72Ki2OwGNgkrlcSGxYeS4Ggp+mTlBstOazvlZGXfn+vHSdQzCduC3fV62dtSP3+J9+vjYzJs+K
XE0c+LzxAOq7Dre3Pz/dpDMfSGcbvEK0pZP5mV8k1RB7pR/lsTPqzabKmztFgSTCwdXdicIaEmNp
qc4Hmx08s4s12umy2BkkGNFsRf5wezJLB2+C05EfgM+LJMflJaVGSU8jPZOB8S2LKrsJMzuRtmvK
1gvnDsIfuoQIvkXEt2Zb0vq1Qtkn4UiM3laR0hN8JUe3l99uz2Z5GMA5dGlDCjbfGgJEtCfVIHF8
pXEoMthdJx9zbdjfHmYhlCCdMr3QMYJrbKVH302iiF4J+19nyxYd4V24UyUEP086PIdu29nummz9
giFMW0SMT7520oS53KhQTbE5KSsd/0VI0l2ZZe8/9CjNQpg1gfVQxppZQmKEpWlkWeEoqPggGL5W
L1k4NhCE0eYGYRaHRpmZQJBZShTVcu5o8jZ5fe0/l/02XMk6LVjz1EopAtIi23VFSVqoyE+GsZs7
Vjx8aPPdEIRgUQUTkZS/WS0KvyZWzf/nTyEjldQi7JlNjyh6w3/ObRNb2u6JV407EdaBq4aDoWKL
UjHExFAnG7b9sLZUiwNMcg+gKGj6n2+3KODhwUWXDoWgAirCdzcZ/EnFolhBxhReuD9QurPoN5Yy
y+iSkgUy5GNT+/tV9bOlzSZi+P8Is2u2NgqpNL2W54gX254hozDl7YT2e7bWcby0VFCyWpOoJFme
OfbYD8ahHHq1cLx/Cv9orak8LX6euJ1azISjFqeDc7ZShtB64qDrhVNlnwcEEuDjfL8twRb9/wFm
JzvsohwyHAZQk4MkHtznd3+eeit5Ilp8pg7dWTyiNkWi6ijeOVVQ/lYqono5XSt8Xl+5RP7IK01l
EPzHzHeYcT4CU+pyR0HD2ADptrJCC6Z08f2ZKSEk0vg1RKtO51d3kdB9Inmz193gSHpv5e5Y2O2L
oWarpfQVySGfoYbSFjtb+nR7MxZuwIvPT8OfGVPWjHJWomfjGOURv+dSlure7/rIGKsKQkxg4K5a
YYSgTHya4jNH1TPK7EB6BGtYo4Fb3JFJ0IHWZYR35+nHxGiETHczdkQtdmNVvVWqum/qZOfmyQqX
/+KOTPhxLIsy4jzbJPWGD5rXzJ0wehyPTbTytFnckbPPz06fLha+3KBg44RVdGeIu0radWV0d3vb
1+Ywiw5oXW97kuC5kyZ7E3Gp43/6/JxLn9dAV8ShkTs6zLhINqwBN5Z2m1yJQvubQeZinpeVUTuP
/AyTKtI2eO4r+ZcQuMFLHXninaog8Hx7OtOSzyJ44g8oQ7Bj0Mlzj5VVQ9vDD505XZxKT2Nt+Bs5
ai2UnRtjI3FZQWgbmG+xEshrOLUFa4C5Au5o7nVqcfNydZVEaZj0ReoM0MHH9bGMjx4AudvzWxoE
h2xBIgcACnzapROIEysumyBLnaj8leRvbvfs5l9uD7GwhIAd/h1iZnBmJCH6rjNEHvyjK8FdbB1M
19r0Fg1w3r7x313DnKDuMtEpoPtJmmDmof1kNFNZ4OEO7Z9dw1RDc7YtJLDztqfc/yGE7z9QmCNX
8qSFBPx2Nr9BHQS673zctIYuECD74S/ibar6OplICn3aVReQ4JqdrvhF5mju3hN+dcb778yL789W
DNmwqE77DDcdKbbc/4rWtCgWfA5mLFlIh8MuAYT10sqaOpSzRhRCx1A2cCTHa2HLkhVPmUzaRcjX
El1cfp90mgRkaQydyNq47Z0g7Ip3E29hVedDzOKK0nNT0fL60Om6Ymc2nSM1BXSCxuH2YVmaCYGq
NiVsqH/Ob5gAJVnRoKYxPbItvHN9SNZEH9aGmB15v7Hk3vI7ypDtmB/MrKoA2YXuDgZycfvfZjM7
GoUbh1pfDJHDvr0YnQ8h+d3Yvt4eZOFGAFYFmv9PrQmGvMvNL1rTGmE4pHyb7kLlOEK4W27c77cH
WbLg80FmkXfe8xxGWjByBt36OQpINLtSt7L3S2MYQMMmaS86P+edNHI/SqkmhbEja4gjbpJ25fsL
G89dRjJe+ZNfmdefS5BkluUGuSNUX4W+3hrZaw3f/LsX6mKQmS/pS9+kjyPkXV3visyWhZULa2GR
Lr4/C4p9YYTtRGMSugK5bPsaraJhF5cJvnqo0Kn7koW4tKcgSdok8cyMBJQ9fMsrO1qxpeUBjOnC
tchyzB+JhpLHKAeOmdO0+qM25Pco29OMvpZFWbh3uQj/HWZaybP4PmqpOKEfkQF2Ee22PYzUXvq+
gVbtWZW+Bf63v9j4KUEwJeX5Z7bxKVdjJkrMqgvqDU2Ktlx9uD3C4oTORphtvZtpVMcqMXOk1Dxa
SCVKiIXQN9YbL6oZ2sEa/nxxn+hJpUIGlpTL93IBUX0IPVHPM2eUQ4g2x99DV8Cx467JKE0GdRVj
no0zu1qCvshyrWgyx5CzwY7lVt9JFc/7tG+gdTBq4TUZu2Sl8rA8uQlyRQxNFXtm5VobFa2nYx0d
9f/i0Lj3XrMSVqwNMbtogiKj5FQzhBUItn7vfQxpi71tEotDTJJQMCCTT5gDH7Wevsq6pJQdwobQ
/rKK52BNsHxxd86GmF0veTImAspwuZNl4ybSnAANTV3/6Uc/pb8oF9C6BbUR+kLqtcxV6uqSihBH
6jS+tZGz+MlNsq0lofgZj+oXKdHWkhlLy0dQQ84QjUdeVDPLU1JBRM7VSB05k3aBH1CQ9e0qWqNF
XRtm5hp6XLbkG8xLkH9S8rWV4oe2ls9f2qbzqcycAzigoShVkzHQ5arQ59JiJ2gLu0ZxWh9fb5vd
QsgBJujfdZu5VsGDE9uLmZDF3qjlZ21ot62ckXFYOUJLt51K0hh/SW/kFbRKlBMEGRCudeRUe6B9
+FHx/ZUhljaHljLAAPyzkJ729AHUGDZA7chWhtMofG6s/e31WprG+Riz9SqlTnCVVgML0G/zkqar
v3AD59+f5nh21WmDTs1D4vs8+4AZoXjftvaqJvfSrk+sf0RnPPXgQL0cpQXoVOh6nzhSL9M6cSrr
fKskP7I1uufF1QIJSwSoTyWw2WwqNwgkUruJ4wqvgXbnjiurtTgPQGfQOVl//OblPJSkq6yg0hNH
HA8IF9uNn8GGcPh5e8+Xbmsd/NyUp+FtPH/JqH7v9UbOo1IY042fH5vxTSnuW7/dGoq3Vau1wPNP
5md+jWLGugwp49SNPtse2pljyGnizOlDbXwwBG3chEKpbMVeEg6hidyA3rafXBGt6FzWhp03aYm0
XSPaVMgaWyr0YTMoSgl/jJBtAtnK7l04WLe3l2XpuKHLSdfZ9Ma74rqA4qrrhtrC5aafIzm3R/2r
3PzF3X4+xszf6k0uCpIopI4oO0JxKifp1LVSxOL2ns1jttojtDxeYuGZKiu/N+Tu1VDGT5ms3Bdh
voUYC3lkkqT/be1mbiSR5DbuTNau/JoYAFi2bfE3IyAlwhuJej1o3cujgcICDMEF2UV41DdFe+e3
34Fxr5y/RRM4G2Q2jT6BhngYgGEiarlRBUhQtdKuwo9/sVhEdxQ5Yb4jIr+ciiFILalenQ3KHtCz
OYwyCUueNLdHWbp2Cb6oBk8pPnL8l6OEeaE03WAQ47XwBwYf3eyQWKU9FB/9+OftoaZlmZ/v86Em
t3bm5EPgc5JOrt/p+89d+6ysfH5pV3DtkOygHwm+YXZojFSLjchVwHR68aNnynup8+4E33w/dJHL
3JjKIchI4n8vZ2G4BTmeduRsqjmtZ6LwIpjm99srtbQpACe0P/C+6yRSLkETI4xR5uC9Epib/b1I
P1a+6aTd7YEW1oycG/sOAEiavO7lZMrMS11BMWgIqH/E4a6Q9pGxsi2Tmc52farrQBdLcxH/TnM9
23UrCwXkrgWaAfLfnXusdWtjCeh2p3dB7m/ppltliVi4Hi9GnD1boojHYIQRYGe9HSlPhUeLJqUr
nc7G9y+fqUCpCOoTNdG5t0GMPBGDiEaHWkB6PtyXQUEz6Ep8tzgdNMin5oap7X1mcEqS+KNR+mSV
vK9akh/Q7wwr1AOztWLfkjHwdpHR4IAdSFWn83u2U01JRSZrMAZV+GLo9FqaX+vi7S9WjFYXiHVA
Clx10nqynnujz96ksj0KW8U/id2v20Msrdf04Ifaa9LtnGdn9KwITLNUpx4huFEiGkKkfitGhEnD
yjHVFzwaTS6kmIAI0QLwRz/0bMWEsG7HsqHHwFKD6qXQm7cicdNsoykhTc9uIrwg530K4mAvOCEi
pUKs7TMCoI3r58KxHqXkK0Qn0c6qx8oucojsIm1MvybuEBy7UY5+x1QN9hYKzU+RXir3besNB3MU
yp2WaxQqUBQ8wmTfO26Vp3bZdf0hEtRwiyG1Djx+3VMLe8C2FDv5ZxbXwoMOIwM98pVi/RDzRu03
cmo2W6Vp5O04Ft3vWg3LjZIP3a9yFINPXqKFP7wss46ZG0j3WpYIW7OJ2wNkO5/CNoUfyxu9YyDo
40HMfHVfo8qyaQV/5PXbZsBp6VGIoyD91SjpJI4K16+n69GeZh7h8BfbzjlEQAHMKpjlS+utQjWK
A9RhnLo4iIL93At2Hq6MsbjftAaSw1IpIf/pED7b7wz6SaWIGSPJq92zmJa7984B1knmTpGIrqkr
EhiAIUKqVpxAd8h+jZq0q8v4S+dLj4lsrLiu66nAqSIBWZ866OnhnzlJLevboEXlx3EPbkPB5e72
TK6piaEFoKo2kbeQnrw6hVmGumksUQdJqE7SVDRRxdOotSkzeva6+t7L+oe+FN8G13yMo/EAWfJX
MVyrlV/7gulXGPTlIH8M/97sfhOjtBQT2Nwd4ABOH4RHseXBr2XV0YQU6faUrwPqy7HkSwPU+swF
uE5bUzOW+0yqt/p4F431Pi9fzRIK6DV3vbiDZH7AgMgqKafZxdo1paHyUGCFW3efe9JjK78fXcuU
yJJglXTXXUE5pai0apNMoxOJuArvVwX47faiLU4CfkTee9SY6Ya8XLTWF9Kg7pTQGfeWfl+u4aeX
9p/Gavi/4brjVTC7Oz2hlDOtpeiHctIpjmE5DUFRB0b4EQDkSmC4OBawBrDmUBdwhC+n0tE4HFmF
GzohdMt3SYm0c2lU/bY1+nTrW8W7e8Y5YdxyUKuS/SP/M3N4UTu4ltWF2LZ8iEzQcKTJ9u/fHWgv
plQJD5Ar+LPeFPQaGRlD9J6xB3eX7xrZ7VZeu5OhziNEyg2Aa2Fpu+ZPA3eVVrQ+UJobPoYt2q12
Gq1RxVyPwWIRZyJrCK6Ph/vl5mSxpE5NWdRMUxk2mM9a8d0c9xK1J4+W0durtjiWAbqIeiPeb45J
r+pSr7Xaj8hpJ+1HnbzmRuO1TS1Ncd0DconG99H1tRWPO5nX5Soyw7NRZ+7HIvCQ3ARzqP3+OEUQ
G11ppA1EFmsiPIsjmXBKEYsuqKJ78YCufOjRLpp9S3t6/LtXWV8Bai2MgUnT4aiyX5j5zLihUlSG
0rcCJ+AdN7ZbK5W36lplYMH5XAwy/fnZde5NqIwwZJDkHxXm7ZDEx21LWJwFpWC2ZcIzzkN3cchE
GA+L0Mm7YlvX4hdYMZ9kr1lJeizNg35kCXJ3ctogNC7nQXcHwpyxzDw+y9UnIfhwexaLn580FCbF
D+Dos1DBlNuaoJrPu0K00Y+QRa8cmKVggdfnVDFXDUok8zaXfkiqURb7wKHRZniMZeGDJWnJviT+
hFqF8N3os+8lMt1Petu1NHXV6b2ZxfpjDg34GhZlcbqIKoDeUCkaztOQqTAUZtergdPTu9f27ZPf
uZ9ur+hCqAD2kJLklEa8rhPBJSIVg4DhxcpnXfe3sage/OqxCK2t5MvbfE14aMkOeYCDRYNugLr4
7DT5uR63qZFwNbnla6KVz1YRHJHe/Xp7Wgs3INTsEDPyVOVZPL/MFbiOm5q+Yad0S9TUxTc/c+8s
yG6CRv12e6jFGSFfpRGKcwfOo32zClItC8zAAcwOuZGRPXdrUruLdnA2xPTnZ96hmGJ9MWeT2k7K
thNGbKOH8Zrtr40yTfRslLIvPdErDBxddJSVZ+39cE4uorNZTHt29v2kbsusMvn+aCRbRexftMxb
CXyWpsCugw+j64dOjJn7qTR6Hnn34n7SXVJuQ+f2Vi9cp5KlkWSZerCIEGaf95QK/6qa5NlqSJ8e
ZPODFXwR+wdDeX+0g5MjNwFHo3ydcCVJGtZ9HflOOwr7FqFQ6C7f3VZNr/uUcZsAyNe5HKQ9amt6
pjr+x8yyg++3V2ppI86/Ptvr2BoC3Qv4ugWjU/oI+vj29/+kA2cxxsXPn7bqzJjKnIY4rZp+vlRs
s8TaRJW0EcJhl8X9SfcFWH6b/tfQ1k+e2n/K87W86NJFAfQJDrYJjUhT1swW8PlxPTSF53iRfNLa
l7z+ngoNittdhOxUvAkV7ZDW0k6Rwr3uSR8i6S/O6/kvmHOE95roFmrKL6h09UXM3E9tYN3dXuYF
3wYUjvrSBFKfmB4uV9nT1aLrStlzROuxF54SGoOslTO1PIQBBwe5Ptz1zLf5pl4YsaJ7TqDtq+R+
VO4Fd81YpoBzZixgd3mhkAaAGHne+akHaL7SBuM5QmKl32QDQfl+kFpaFWrhEeFFDw5NckSZ4dJX
bpGW8lGdso2B3uxIKddSK4szVqi1TzjwKdt9uahdnsml2Gu+U0svcfJVK3552Uqi9po/XqFFbNIT
gEmF9pg58CxLxJbIOA0c/O1PipY/fE/dRPWvumj2wPYfmrT8pERyY/u166/EUAtnn+QwMcvUMci1
ODuatemHkRKZvgNv3qb/Mgb+5i+s8myAWRQolANixK7hO/n4KEWPQU5Z8t3dRawfDWpAM0DVXYXL
jdi5kljlBJpjsevgeEuKj7cnsbhKiBBDtAzeCGzdpRWYUZPWldAGjoci0iZSehHC7mQNlbM2yvTn
Z26yDlUlzTtGQaHWVsGwNMUar99CBMlSTeTU9CNek8Kj507PXZkEJLmLqreDgag/HNvyYRz96Djk
0nCyRE/eKka/ljmc3M/VuZ5IUyiCkReY4wIKdQytTiVYF4rmXu/r+9gcP8pd+8kb1BWDWDy0Z0PN
bM7twbumFUMBonPttvHzZzkbu40phmvmvbhn1PMmHh+YfudOd9QyRQhTon6jOaQfovp42/CWFk2i
jX9Cuk1U9DP34wbw41vNGDiDcoiz/tlUHqW42RTVmnjK2kCTVz6zPUUc1TIzGaiMP7mN+iBUr7QG
0LOxBtdYWjDooiYSnYn1fu7eXbSywzQTfMeND6V8HFaSQoufJ3lCjoFGrWuqIy+OkjHn85X1P9Ku
rDdunVn+IgHaRb1KmsW77NiOkxchyUmojRK1L7/+FoP7nYw5xAjOeR5APdyaze7qqvvpJWn+4gIE
OhgYDqS+UTGQdhbKRtzIF54+Do5BI2+l/GWmznTrtug3ubz0yqAF/FC+6HoCREvOZfCFdzmfzfRx
6bQ+TCpgA+eiaO+9pJ85WEOMIM3Sw+xmEVJUY+TkHGo0he7+tKbB30gViABJPrwOIEmiaIkElcwB
AKUuPqG1DgjFEtBElDn6MLVWvjdIRSLPGxkktBsIglT+C5pA541LSnWeYRUhDd4kAj7zfnOiH2qE
9jmhj+5MbowSKvZjEqXl4fKEK4+AhzUV9yAScFKQmDJepetYpY963f8geX1YVv9n0aDg1ncb06kc
EGTtAfZCIzo6Y94PSAhZOhPJ00cDFG27qVn4w+A01fUE6vqNuVN5fATfIjEBt4/Fe29q0YaxWTLs
IoitzQ9dCZCO08RO5y4RnQ3zrqWNHVlts2w8WZTbF63jYOJFWVjUpt4b9rXMhU7unAKWVcU89SPI
MAR9uQQLB00cypClN4JRu/PRugNW3AnVj2SxPg4UBr8KRGdFj4hCCiBPa8JXXjI8+DmK+pB8/NJs
vfhVG+fEhtyFxJPWS0wCG/NwqCcwhbs8cJcra/p4Qz4Gg1hHAATBxiErhphoPzIKiLY96sXRs0OP
ffr4CUAPOwA1YElFk4IEfEeKGV3sbs4ey3Q8dM0byqKB0b9CNvGyHdX2Fy1tHmpQ8HAysQCFKs0y
Jgt7tEDNnKD0C/C2BvTQZSuqZcEjBR7UwMP8TOXUsWgFnpeRPbbLfjXDjFz1AO2y/2hFCtryuW4r
y5rY4wTertZpo3L+loO1vtL++YvhIFcCUDAaUj357TXqdlUxqpePuRV5bdj7QVJ/W/q/8bXImIh3
JDJkZ2mTBAiI1m1A4zQYwxD4Lbuvrf7r4BQbrx7VHoAN8CUggYtnm+SX8my2/NkDJWu1dnjNWbQJ
LL8+rKx7uTxvSkd0akm6swGXGFvfmMtHw2r2FSjRoe1zO2l+UJTOVZa5kUv1/bqST6vrBLzMXuza
2DhYqqhEpDdxtFASJXKNj3Z5BwbsFXxMpP8KDoMY4vT7jWGKN4h8RaPgAeY6QLKAy5MuSQMShtWS
VezRb5xnu1mh6ZNFU4PhFXWIywbAeLsLvGm+tQADKmb/mtX5FRqpo8t/RLmweFug7IsWhfNcS76a
zAcBwGNtNn3UaQ1EYAiI1gE2/gtDCEV+A/cQIUneqmBFlg0DvNU0F/lz5WR0j3ZQyoJkAL36ZVvK
BQTqFShBERrIt2ixtrR3e0yu0R38+35LQm7r89IWZYmXOMOMG2Q03GCiJBg+X/7/4jSdbQ7whogO
QNTmZWh5mw/uWJkU5Gl8/cfj1z4YGVh1ba3Obur63WVjyh1AUFREXgPqUzJ6wvBpP4PwFuRa5AGN
LYHePZTeFvnsb67NsyGBXEdwJ4ItSK5e9X7twRt21WNng8XJr9cHJyEHkuV7m457G7qhPFiCgUe2
GZmrdgd10YekBjlLno4bobpqdgXBPyhWAb48S0AwyGvRykDHPkG7vr8YX5oa6jkLHgu7ufF+gQZ6
S3tINcUoyEBZAmhSAIqEMzh5ruX6NBYJihmgl7oVoCI/e7PNb5eXUXV/go3LAOwRat2I+9/b4O5K
+3FGzG+Rg1nsjHRv+gdr/IuspcjI+oiDTZgR/+JkJB71tbRsQOuHAuKh6dlh0o37tdxSw1OFwdAy
QHQDsVOI4pnvzWSJgVDb98EuZnzx3TRM6E+9G4PUextcFgzG8hcO49SetEC2BXFLaM/AYZRh6fwy
za17WuUyREFAxx2N4qq8A+oR569xCnFPX2X0xvl4cQYEYuCVEhEnmNOlxxBjZMRzghSIm0GgqbUB
b9aNU6McwR8Tckocufa1oAQI3yrt2dUyN+W9mdJpw4oyu4poCa11KADAGUmBxjD1S6u3gIk4GfO+
LMmcHUFsxaD2O07HuUiKw8hS46rpywQwn8zeVwM0KDf+heq8Im2O0i1SyfBV0p+gI8jne3dEtKOt
0FSu3op1Plblx6kABU+XC0ZJ+AUUpKRd561pZqxMdMAlSbggHzBtZSVUi3ZqQfx+clwX2lUpmvtB
BugHBDQbzkYYo/4+OC8QwwBvo0vfd5KOpF4N5sqV3JXRMG+8PFR5DBS0RZ8yavSOjKworRpiAxzR
7WjfEvDwgfklHIF0wd2Qgs85N0PH2BiRyo2empQcHEWoDWI7gH17hCaknkPWXpmo4lnj8bK//o0w
kG/EU0vSJlvtHnA+1uN5mHnHqi2Ole3uBpbvh8y5nsDEEpQevSbgMPC1/nNVuVFFtOchyTee/so1
RAiKQBZXIu7m93vEo95I6wmhvT13L345XQOJvjFWlQm0UqA8hMBPKHW+N+E0UPTmDDBRtH6lzyRh
yQ0BAe3r5RlVXRpgAhBhE3r20Vn13spYAzOzEBD3z+4cpfTFzpF9vaud2x6q5p72dNma+Jq8fAiY
kA2CpAsIKqUxUX2l3cyAmrPcigV89I+s9K/SoryjhXXjl+PWA1lVl0U64Y9F6bD5Wof6eQ5025J3
dyNnaVjp7fUyQtVxZsMNxOn32ugGC4iPA+LZDQSktjSblAt58heE4zzxJyZb1jVbGUg82mC2opRt
PDPV30ckCq5HVNbkWNQZIa7qGw3uMfpklj9W7eOqBOhSEayo/29ACiycvui1vMWqZWxJABGurga9
/GHZW6wOZ24EnMQI3dFxA6g3Uudnr51srhdP82Kw2rtXaQ5uuDVdk8j2pld/zt2NsOxc3lfY84H1
BugfQFF579PGHLzBYyS2/TV9dpyUPpTmYDx5zDJ+ZavfR6JX9nPfoNdorU0TVHUA+9/hzLIiGME7
fcWHjNyRzJqiPPPoVZPqYObTuingrT2EtNHnoG8LL0y7drpNndV4nO2WBiPru9DzE/+tqXDMmG6U
QadnW6CEsxsZ48NcokXVQwvOmQ60b62UuX1B4myMhq7Bv98V3vPlE622gSAK2F4FGrFGWjRpkCGP
CUjDqD/vWfPgdGQj1DzzG79HAgCVizDnnDi31ZMB/BQ5ia21DabUPibUvodT26cF+BcMT9vwvedu
QxhEu4HoTYdIqFwzXklmd0AjEuAYtK9jZn1yM34zo295WU1QFrD0jg8JyHi0XZbbT6VfbYA8z860
ZF+47ROfUVRJoWfIn8dzP1yPBb3pnS1mLNVpA8+4SNGDVursvTzRfm0N7PI46SrzWvPN9tNcD3ig
uAW5stLZ3phT5ZDwcrQQ8ghZSummycxxtI3U9mNDv3cKNDDTLQmkLQvSpJUQdtIaYM1ja96bULb8
aN1NrIlQi0N+BDVyR5g/WZMUPXN+BX6+eIRUpgbNuF+Xj9J5cCMMgC8O7TOggT+jZV80ra0nMvvx
VB1cej388qobw95lJGiX3fQ9WXa8Dksv0r5cNnwWMcKu6HYBMgNeAuiM9wMzyWr2dUNIXOr3LHk1
kVsD+qSBrMlSv03r92Fr64mFeBcGCIOokusIUlWgS82v9ZnlfgwWwD3Nk1tTY9c1I3NgtWhJ7sFc
vtOSPrw8TNX2OLUqrZ/fVinrNOrHMzOeQXL4NvB2K2GnnEr0vKHrBPCDM5xnldgQbAd9a2yvQ1gk
E5h78kBbv7D+cbCfhi6PlvnH5WGpPLBgLkZeRogvyUmiyctGr0kdeODqxi4ObntVlrv/ZEJmC2r6
bmIcwUdM8/y7PxifWt1fgzTZ6hNRuXlQKuDtiAOG6qTkIhyW2bzAez2eMv7DcvhVNRZpCIqfn0bu
j6BxtfXD5ZEpd6JAu4h2SHTySFufg/of238kMdKT884f+yXyE5LtrDRnoQ5c+o7ODY8WO2k25lQ1
VhCBi4MHyB4old8fuqRsksWcbYAE1qsW7FUpCoYHMKJ6H0684rABC2OKLmNQYZ5dZWOvJyNv00eT
hJN1YzsbhV7VsQIyBNh0YI3RJi/F9BVxurZcgHy06xutjPyt8qbinkI9He99VMVBwCXn6JAHtJBb
oF48jvMB0OlgNpxdNT/280YcrTQk0FUAg+PVJSsfjb0G7Pk4uXHCaVAb+ZU+r1eDfVuW0eVNp5gx
dEQjXMJioMwpz1jmNLZe670TD7kb8D7wITJ92YLCJwA/D+wvZDkRMslYhpY69bTmphPbzhQ3VvE8
ae1zX9Yfj1JEBxSeBoLz4yzVAF20oV89z4nz6aa1rswtBlfVRCEwQevTb91vmXctawz0P82ZE49W
VCyHuv90eZoUp18EPv9+X9q6aNQBW8qK7+vTrv7KumLXtfkOLdIBg+IOhPkum1MOB5EPeI3ELSu/
fnvTLVaS+3ZsHxJ6rIoNX3ZeLkD6D2lMAB1BQX7eGaSB2INziNvHSJDp93Oy+l9IVUL7w25G0VWa
Rt7ktrekwpPAYpUeZlBaP4D7KzuQgeDGby3ouPvufOtP1Yf5MsWfw3sJUQYRrB1ick6iJ3QNN/rq
9XZMJ/IJYdrRQfc0+rQTJ7w8ywrHCmIeF3UKuCTx8H9viJV6zhO3smML8kYwEjhlE7Z4AhnZwYO4
62VrKqeBNBuOMsrwBsRu3ltbgSznbGF2bGqx2VaRVSOPYL+s5l9sVXQ+A3aEDD8Yk8WoT6ePVJ0N
QUwnNv1PqQcVYv1u1V8K+7bWboatgFDlPhz4JSGFgnyufDfxtKjdxi+d2KHTGGo6ayInG1BmbTx9
Y7VUZ+LUlJRbIAmS/zVEj+J8/mTzJ5Apb7hC5XYQHVRwh5g5OaYAzGAkU4tDN5Wk2dlkyaKS68tV
7hmgSBod7zZNW7JxFJVGffFSBWUTLi1pD7qsHAiK//C/uhklJd0VCONtcttXT2n+4/IOVDkxIfOB
6x0vfWimvt8Zjsm7quiIE1dm9ctOeVh51dXYGq826b8tU/WcNOYWD7Vqg+BdjNYWYASRcZJ2I8gV
lsln2I11OoUNiw3zaHnVxtFSbQ2geFGLRpsyijTSJFYJq+jUOHbcVfd8zAJ3i4FOOQobWgrQSkEA
JvvjAZgqC927dszNSK/3QCJnW5AFxXsAgmF/TIgxnhzb3Mhab0UbeTwgK7cwLdAyLxq7X6N3P1bf
xpUe/Pnt8n4wRZpMel0h34NQDMo8CAJkdiSeDd3AgEOOwcLcP6zzmF5naeEebAMwOIfXEJRz6Rys
+aqH6+h2Ny0Zuvu2XswwLfKf3ONzXNCoc9N93dYcD/XEO/CpK4KGAQMWjIT0W3la1YHBUQSvOQoX
aCyUNpSNJGbrTeI/z2jXDnrr6CNr5gWj/TebSqTVEeUBLCefTHvMq6lI4a9pkwc5A1YKUkNbfZLK
0SBaBSgLAzqrDpg6tA29ZrDjVf+8mPA6nh+MzXez5UFubFEfK48JDqGoY+OUyPGxWSKHqU8rWm7W
B+Jdgdjn8n5SfR+SoHilABgCXI+0NF2ZMqqZCJI0nr20UNcr9S3WMNUlempCuLiTU5Kms95rUK+P
i9ZcA3/U9qkLZ4kQdkdHtrEDzquliEREiykCV+iXnaGIIKlaJhTZ4Jh21A3rpYwsrb9J82o3DdZX
rbTuMtbszCp7HdZqo26kHCncJp6VCE+wXu9HykG4akytDtt130ZtO3c7DaLncW0b094pl2bjclC5
OKCUoDitw8uAllmy59g9aBBXL9Z0A/KJ1mFazCD358PH9wgOFcBQyNyjhUjsoZMFhMiCZXRu58Vu
EyfaXfn4F5+Hsv1vKle8BaQrbm4sLwW8BlzIy6GJKnp1+fOmhb8ne0wUwf79vjRLxgpiGTvH90sU
lh2wnuYsbtbFfSC5YecBzxLr0OnLwoIszZtDl+g53rksCSYv1cJGZ+UBVA3p3iu8KSwMFHlsoFfe
3LbNH/0aolVdi0aDegFbEG2QPLTQpPKlLtNkYyDif8rj8MHbKLJPYGI76wf1QN0KoyQefBYWqwXq
y0eelsFM6LWNDurL06bayz4cAl4zIPQ8k0qzzFxvO7qQmNdH239dbjIQcX1YmwA6R6jyI8YAZQQS
htLS+Lw1DA4qppiVn8oKOnMj1mermqs4Je+MSKdShxz2WOZ4FZkpO9jrAcIoe+YfL0+Xwo8SXbxk
ERYCbyLn6ZhbEbPjvhf7+viy+B3AiumHO0/EbP2xISfqEroaEMAFf8tcJZ9ov9ySYn25PAzFqsME
0AuoNaKqJLeHoHeRDnaLuSrTF/B89t6nvnr9MK+CGAe6QoTqBUIzOS2nue2QC83BeB5BDRKaGxAJ
1VLgISruAUSWZx2PFIW5lYytG0P+tFqi2t3IJCmiPnDF//m+9KhpQEDHkbpw45HXe7AL3Izd9DRX
IPW03DuNrN+IWXwBafWGWbFN5eOPrYXHL17TILASf+vEC5u0M/0sbUjcTTtWRfoVe9Mgs92FQMp8
eBMg1PjXkrzPci0nqVF2JPYb7TFN3E+Jw490tR5yc/nnv5mSHtielWhpwTiJ4dygVuxEK+HQxkVm
ffl+2ZJiV7wblLRqRmXOWp3Dey5OlPFA2ypPKU4O8KKgwgOrpImXofBCJ8uzVGNjQQoB3jl3rhuv
DnRvN/TO3Uy1v9kIJ5bk+9LNQGcgnGbXf6sqIxj9H8Seo8ZZA6v7J98qDygn7sSc5KNJktZZZZdw
Ca4J/I14MWz4ToWDfjd1koNGZzlb/AVOp0YHp7s3p8/lVhCwNQjp8NB8yVu8cXDRTE9e/922D5d3
18YQ5A4a3Aijl6aYJO6/zM5XPbMDr9zq1DhvBIBPO9ljnnRaWNOStltq5Pe6Ga83/mLb61tO2tsR
gH+d9J/A5vOTJ9oBfGw78Ond1ea4+5uBiqIGmjhATSGCrZNtXgIn3BNz9mJO/fscKkLUp1/49GEJ
sd8j/WNGrOeJGVqklt1pC8Ai/nBb+OYPMFKj6mtuHCXlsoEe6zfyAOVfaVsY/sxNog1enNHPdfaV
019ltpEWVvoFAEl+8+ADvCsdnzz1KjcdKYlT7c6pm8B18oDkz2b5fHlhVKAGpJ3/GJJOEfQv+8nm
wNckSxuhNzokJAm78aEBT7O5fAZ0vh+8oAO+Z/mw3ohYLSHvBQ0r57y73E2NYuBZRuIquVvZVWaH
+YdbyyUT0oYwC8PN6h4mALNyxkPafDxowBCQTxYcyud95Va55hWliEmyxPvC8/EzOMs2jo56hRCT
CCtCLVY6O06XcsMqTTem+hdK0xnc5k0fgjehDNys2/VOAjj38sBq7WoEf+K8Fq+X94hyLyIWxvhE
GCE3nIApC88LJ/fioQF1d+S+lUAc1BvRgyI8EqKZ/xqRnFTC9coDF6sXT6YOomN95N97za4+1703
PWm+PnyrVjrt8qXrgyxP1o03uLJOAsfhgIIDXIRnSJQSiCwzZ9yLjdm9Tuvi4I1G1CdDaJjtM9j+
D0u6/OA0/wcypVcuCILycrwmbHwczfGaDeTX5TkX5/ssbBO0rAIYg9MhXNCJJ5smug5jnbjxqg00
yNN+vKV1xmI975anLvXtAzX5VlZHaRRgHA/QLXhGGcyiLRCWm/XCi0l5nVk34HhDpd22j2u5cXWr
FluQp/8GtQi5+Pejy4uqKvEn3Bj9AVqQuXxfOvYQ5NX4tI6rvlvMek+N4ZjOxtPH51W0XIA7UTCB
ylUM6pNMb1eKG6L62ts/eHcH1sa96x+XrcBbFTucWpIix3xNGhesZW5csIOVhKsXXR6JoTqW6FLB
dkWSD0xS0i2kJ+W6loPhxl7JGQ+YlpHIWNpm12Yd/7amzSvu/CIwG73bTaleXgPoWt5OTscfh2kc
r/o8XY5NBp70RVvcXVO6Gxka1TV58gflB4Gb5pprDljlxcqv+xo8z1UXcPcvXPCpFclxpIVRaGi4
RYWeoRgcWVt5W+UocMnDw0PLGeRp7/dq2dl6klq47POEfO3s5Dpx67ek38pAqs4ePDyUQ0Dedd7r
XwIq6WouIiTfqSPWcUiILPetm/wwqunNaiHLdnn7KLfniT1pe3q97/TabCDpuOoRdJfuk+YvcDTo
54fMDvj/0VUtF13xyu4hyEJcgJDCPIm6Zj+5O2jkmu2NtfWOUq7SiS1xWE785bhY2eJAUCrmBQnc
+ptrQC58K1xXnjgktZDgEDUUua5rFwDc0wwZTY1f1aAkmqv22OQaWhrKq8uroxwOYIWYO2TTUMR7
Pxy29tPCnMmLa2v+wReUkFfvE0Adh/9kRr7ZQSWSz00LM4a9xI2dHZHs31nuVpCp3GsemiIEllB0
vr8fTVYVc5tZAFQZyfyTlvWtWdobqBPl8TkxISb0ZP2bvoKEEKQxYwPJIcFjv9O023YO+VbNXbEH
sPgouQNNgftL5goY02WeUBtzYzfPggVr3+1RM27sl8sroxgPzKDDETzCCALkAktmFEnTgeEeL0/9
CtkDO3CRQzeWYW+l/REUJBt9b6rbRGxq8KKit8QEskqawLTQB43Uwo2aT7b5GcrB9NYt16jx3PQp
0Wl63ZepFaz+oIc5M2LGin0CvuNdapf6t6HQ2ZVtO1vJS8VBQJEXewbJZMFtI20dsx0abgI6EoPK
UEu+zJDCsFAC/IvJBpGqwO/iQSIzMqa5lZtAobix4WRZQK3ysOrly1p5r1iFaweFx8v2xOmVgjsw
G/3PnqdLPQ28IfWaczhGWiCEhERAH/AizL1wEbKOY9iuG+5EcQDxviLg1EV56ZzGhiGxmvXejFjE
i6wuqJ4uj2fr85K3AgmkV+k6Pu8Mb/O17v3N51G4QHMQ0Ceo/r/fmqSqx1bX8Hnm3fj1/SaVhfLv
n3xfnMUT3zEhXFq6BN8vr0xj32T7y7OjWm0LkS7aWFD9PeMzWhpHyxHUOnFXsj7oXBJla/cFnVe7
6jc5r/bTIIUTouNoIzJSuapTw9LZ8ScfCR9zAQiE5+FUDOHoQH/J/DGRJLo8RNUMArkihHwFT4t8
XRXVZLtAtzi46V9z/dHfuKY2Pi9fU1PDqsls8PlcL4DaguDxx+GqeGuJRC8cH1y79B5xO7Mfl2Gy
YttrSdgBWnpwlqLfsKJaD/hXwUQAnaqz5vU+pXh5cM2KTXYo1/3UHM3uiELg5bVQWhGd3qh9QsVB
HoshyHLKsTZjjsTAbHlXBLLzwax1EYpZW+5ZZIdkTwa6XKF64AvtXeno5EBEz9rSm3G3WBSdAeh5
tLzP0Hb90gK0HZQueNRaPJwvD1F1okR/IkAU4JE6o5xmhU0BM50tQM/5TQOcJuFoGbDyb8uoTSEE
NN4sH5n6ofS3ePFVOxFoO9GNBs47bPf3rgKdZ8XidtSK9WF4Tpl/U6xs4yZW3XhIyEFHAIwpeA1I
e7GCPG6ZktSKq+6oLdDd1qJhS7tYtWwCa4rauegMl5+O4GAFLsCvAXKiyCoExsR+MGgxBGblVr/M
foYKzZTSKKktfXd56ZSjw1WO/YJ776x0W9WdY0Gtz4qNbh6/ctLOrwR02xE3p60+e6Wp30Ar1KPB
5SDdSuXqLqanNXacFPVdRtixMNLrpM43MrXKLfHHjJzDRwF/bnnawgw7NFVYfLjREsEmikOA8RFo
WqHA+X7LGbnX1bOL76/tXbNcD8k3Yrz8xaL4AJ3jQNnOGekBgahIV6O2Go91++rY09HPkn+agfw3
MzLxwYo6VzK1roV73AIfsgkuIOhPgsN9ST+shyAm7c+IfudUT6701NWHNa2IFXMQ9jkpUkxZ4Lkb
nlbMvOz8To1IT+gO6etMXyig1aB8MwO8QLUj82p7t3RDEeoMOJ7J2oReqbY1cnR4FoIcEYoSkn9Y
u6QU+HQ71tlOs48pvcuLjcBBaQKQHVjAhQ5Q1Pstx4cls2emA7+8lm9T0txbJds5+Va3y5YZcZOd
LJJrUJaCR9SOFw3MtUVmZ5HDmPZlWo1ht7HDxVrIa4WGXmRw4FJBaixliWZDZ5aVUieGqoodjJk9
7rs868LGc8ohyGhe37J1WfZ11dQR6RI35Fybwy4ZCxzsBYDnoi+Ovaex3UwNZwgmXS8P3TDXkO7S
u2uyGE2Qu/0UrN6QXUMA4jHntfug522x75mTHCnajfZ6YaHbC+qrrEA/yeIacO+t+yPpLLAUOGuf
hNNUuwECkjLwp2kIpxQ6QhozAUOt9a+OpmtvQlpvp6VLd9stM4JhFBHtfWKjUxgJdCMoIJH5yUmg
OZxD4Tqyq7G/giJqttfHZCtppfB9QikI/JRo6QVnhPj9ZAW1wqQF9QAD5MYOvIpbgiOKUAafR+8C
WJqFQKnkwduJl0DgzU7cdLd6CkHym649ZmyrkVg5CkQvLs4Uwgr5rV1waBeg8dSJSyt054DrG889
xT4HIavAE+MBAPittM/HpsuLZuqcmPF7r39ZV3CvfzxCFpk2oNVEfQbMRe8XoulRe+o6gPOZ/cm8
HfOPxyQ+gD2gEUIS9LzzeaGcmXPCnLhPvzeTE7ouBBXXjTEoVhveFK0Mv1WAzqDd0CGcO7v3bWCh
/MiyWGCAfkdDioVuKqgoVuSdKWlFUprajT+lTkz9sHTvWiQxzP1lj6O6HJDyBHxQEKedIbvK3F/z
0sO1XY/9rUhP8zqhO1BrPFQjAdmOQzYqWIpdDA5XlOiAtgTRtJxtHeyedoNmWzFwc988b9kDSfbx
hP47E9K0+RlNxrG0EJoaRrQYzpM/G0eBYrw8daro1IchAoY7sJyd3XB1MWvV4FnxPLHX3uDXa7se
XGYD7Z+CQpUORVAWW7h/5fTBdSLhagvCWMnXrBrYOUeQM8Yue1qywBk25k7xfWhlCHFi6C0i8JZO
aLk44Pd3uRUvLlouSRa0SRZcnjfFAcLLRNSICf4/esreO4F6TqAWPCPogbTfD2r2+qfBYnzHuGbv
7MlwN56zyhGhWgogBB6AZ7wtU9+N8zCiecuz8l1iOlEzbrgd5YBOLIh/cHK9TKCO9KcSFoY0eaoc
/zho6U07gElqqLbCbOVobHShoSop+LKk9YegwrCK8Dv2xqDxtF2ySYikcDqILf61ID8UCndBHsbE
02fJk2/UBaZ4nvhnMsPLXd4HSkPo/Qa6GxH9WfMtGCqntkwSK556/lNLjDQgKxiAmdluWRKTIkVV
wJD/sSQtEEdD62ou2HHaW5/v7Ncux9yFQx7xarduiRMqh4WtC98mAOUykT7xajTnrAi37a5/hdj6
jrAK0HWycVv/psSTB2UICQ7htYHJk46Rba5tn7mTGfezXgaLzgBitpmDFtBuiLPecaKqHvTA71br
ycq64dnR5yWwEPSDV6vN5yBxvcYCkxBt/2HA9wGlkYx70+nnt5LMbjjnHbm1eNtduUSrn8GKUIQG
TfgnrFtxw1b4VsjjOuFiNemxHxPwwIAzmO3NxK5ukgI1wsDjlRd6qe0eWdu3D47Wljc+TdJoKY5r
P1y1aPAkNCJlBLqBA53LaDbCTAtnmkSVS25y2th3iAeR5Ga8jXRw6zylkPgJa01vbwwyOo/ga6G/
EAeTnePn3b7Np3WfN9MS6c7gvPIJge/gNlmIqMr7tdReBirK3AxMPmiRbXfzzkpIuQdoOnuaM8u6
9hOzjfpR32LEUvkIIf5qob8T+ElbXCYnPgKEr3mDziV0SwDS/tTQqMp30eXzpDQhOF0NJHGF6Pp7
E13SpraVJU7sJjuPNQCZZgHLf4z822U7qtMEJpF/7YiQ4mQoHm9pirYMJ07zl5Tv0m638l2RT2EG
3nuD9ygUbOXvVGfq1KQ0e4BfWHUNBoTYn/YAH0IRExyil0elnj1IB4jGdtGq+n5UjYOM1uyPiB11
PHmyBmnv1DquU/5Fs8uNKqDKiQv1XMTCuMUB0HtvS+P1Mo5dDhdrXpvtT1pt8RluGZB8Qzkxqy84
DOhTlFy7y8ZcKT8vGNst1LtANCS97UfX5oyatQWMbvNrsMaHod7iGVDEpXhQgY0ZCB+x08SOONlk
a8OM2eeGiYdwclxIxHXvWFcvS/uo6VtwTFVXFYy54t7EghC5YF6PSz7pJUMaxux3CIifQSG0d3P/
AEDH0RjGh9ymO9tlNATq6vnyvvsdJsp+HHguFySuKOsBivx+pHPfFQD/IVq1mqJFt41906dgdMV1
mE98t3aFExgFRwcm0b6Ys+MGKTSWkAmYAyYYJTb+jdh6Z/9GCFvieQMuGLlnxUyHAbr0DYKz4roF
citxmoDT777VR0myRqZRRCm/y/Tvl+2qDjhk//A8R2QrsnvvJ0GrmWM0xmLGjNyY6xXtr7txAw2r
2rSnJiT3yEeDr840m6DFeunvymwjCNz6vOQVV4R6jeXjOk6HN8t7+3j2Vqj9/Ts/kgN0Gm6MaPg1
Y/PVmaFBTa3o8gJs/X3J/Vn2UC5gq8cCzEdXbwK8MzbSkCoHa+Nl7uNpjhqj3Hdt1IVva0DZA5Ew
gEU7Y/ahh3BY6OiaFjSkLze2snJLIYmEyxbFA9AOvN9SDfPWtlpNEwUKJ0pXiNhRPRyL3eV5U40K
SBG056PQgt5faWEYxZXLUbGLM6MKWuOJkDtWfS2K5/9mRlqeZGnW2VpgZjSAEDafLO9+xvvSoOnG
rKn8rkjOoHEJ/fhn12Ddm5WXZtyMc65FSwOs2mAcOQEhYL3CEyTO4fLAVPsObUx4BqJLDo2l0sAK
WjPD59h3sxlOWR7YcHf/ycLvlvOTm4S1mjcsi27Gzvhp7l8AUP+b76NwDjY6SFnIL2aIyGQIHiyc
nKqPZie77/J8I15QoX5xOZnoW4MaBxI10l6GolDXD01nxJCCdJ6T2ac7r671l3Jup6jmbvEKMnI3
0rnNn0dtoVcVN5cwN4ckYgwZ1zbN2peq0f07EEdmL5cnQLVlkC1Evxveo4idpD/XrqNFp3w14tQq
DpnPSKSbw52ZtHOQc3bTt5vlXNWmwWWJCwr9SCAhljYN8szFAtQqNg2akfb9cLw8IOXnkUhEYzqu
ojNiLcJAuqC1Ke7ACi0F3ve02PKFqimDwgr+P0TrwH8hxWfM83s7gypNrM1xXn81KAk5AOOrfT1M
WwzbqtGc2jLf+8GFeR13dYrRgFYdxdqSFRvzpY6fToYjhTDtVM0LYPFm3BJw02pLXd9pjZlg7hwT
xGSLvnf6qjrWkOYCsAQN6oaoI3x80bAd/he/y+ALwKPzBdUGJy5045iu2W6qni9bEPtYDo1wAkEp
g/c2MFhiUU8ciWngnNeQZIj9lQZ2/SQw08ZWcux3uHdmBUh6VO9BTYX04nsr3ew1JSOgRDCmyn3o
K28KZnAMOIGprQMPnGn4QUdeHddEXwO2uDTMpvy6cO4my06sYCrtJHQb9n+kXWmvpDiy/UVIYPav
kOvdKrPuVlVfUG2NMWAwu/n173CleZ3pRIny9vSMNNJVExl2OByO5Rz7Ccj9gPskXWSFSFBVIiik
weAEc/NLjer2GoCZqB4lsl6nALBogshAzgLOwvktdZfuR9rhzpQyTTZycJxvpZ6xMM59GdqWLNad
KchX8HR3QUzKqg/cInry4bvLtgzjeKs128zV279UluxIxuQPsav4jXKDr+1u4GFRAtXby2R2D3eX
Bv1Y9BsyjF3g41js9Ihlv65v3twpwHDxBCKHzkEE+ufLamat2xRl6hxYc+f5d8iBXP/+nHFgLgME
wxOb10WWkXVGP3AL7/sIj5Wq1tCe6uyZucRlNavGiZjp7yc2mBmF2SQ2bFAXYWutunLhZbekhuLL
R1KlMSf4vo3yTPdkk2O7hKU6GfC5gRvoqMDICK4xTNmpmB+GNjR9BnZOlLFid++36ICh6BeVIzAJ
ssYb7pOhb1dV2dvrW7cIgoExAuyKacrYU0wgswfPSHNUAUcdzxq6dh22htO9LuRyg86FKBs0Zjl6
kzMIYdU2z8PYW9igpe8rG+QlZW5G0/f1f7rqOa2fr//8mSmu6fcjuYwMPYgt1avVdjKBBWQ2mgW6
baFbYS+0AAxqCNHr5iHvzS0ZLD0wy9EPjY7/0salitRlRA3JGJ9HutadClOKmwUeiNayfqJhrsq9
iSdDIJN8U/H8ORJLVDiXq4lxOMTtSMEg5Y0yzvlxIjp6wsbStQ6OtSnFc7Q0TH+py/n3yfn33QLc
R5YLcBgqH/BfDch5ZOMnq+ubtqSFYtjUGi2zmbTInZB/bZfajud8At5QIGlD6yFQZxQlBrTMoi0U
SoxNgPRHw1+pWDg1syJANQYxwLW5CCFz1vq9gGEd5BjbQUaGDMNzyOGadHt9qWY3BKCraFtDH+jF
rIdW4hljoyvv4AOQ9auZ2cmm6yP2c4zj+EVU4ydwwBAXo+cUTAuwMTUqKWow6eaygj+NXuxHs/9+
XZ3ZnT/5vGK/pt3onTfg84YRGPfkZlZ09FjhvY6Ge/hptF0psYg1Sr+wrcI+oLnfqnZsaWZp9ucD
LBrVeswO4P13fjyIw0vUhXBpyrtCQwdm/PcTy3Py/Un+yW1ZE8l1rcH3bcyrP/rFQmVx1mpPPj/9
/eTzjd6Qvpru/O7dk4Gtb7MlbKI5CcBNhHNCWhrhi+ILEZzV0Tji6JXevjS2Zplu27JcOBNzu3Aq
RNllFkk7tk0Icfi9CNNhIXU1q8OEXW2h/AoYX+XzKAFFIKYv7YPpfSHFQ01Caa1v3+epLQa4yyhc
Q9b5RoBcHFCrvWfj/bFHTFt8RoOJhsCaytYojJ9/PgLGEtppS+eg85VMXpPiabyZGQgnbQI/gJed
RszVmjhYGWxpWAhPDdaBHa3xqnXfV8Xu+jrNeT8EPmjTxJ2HrMvFefNzXLw+4NBicBFoFn0EwN5W
j9sHdPKuPiELXXlIjiG7jXzf+aKZg7QYQMYhq/OqEL0G+V1iRNV2zDp0nxGTmsfrAi/NeCLrBYCU
ga9ijE85K32SmhkbG/PQ1PvE2y1dspdmPPVwT/YFlS7xqYD+T62cFtZhMMFUDlplFhsbf1yq3Ey2
pEbHJ2LUua0k14GHOZaIGLSscbfCjvKD2Rv8baCcHOKEpOjHy5pkPxalBMj+QF8/sYwoyIMOE9Ef
WkDO963ONQoIMZT/I+Rx+BDyWi5YxuxGnUhQ4olO6ygyRq55oC8y2WVk/98UUIw8av6nABtZMJRh
xpcQqidLutijEwUmBU/8fgGOcVcfHTT+EBpmYmPUeEzvrJ9ut5Qnml0qBEXeBIE3RannkkpZpJR3
eCvZ/i9vT40f15dqJq8Io0YSBre8O+GuKWvV5ShKf4DlRuSlbd4AioqJfSB7Bk6ch7mUmPQagwSV
fIbSbmdsWocGT+z2DC1+xUfnOMCFJoyPcy1zaUtRUZRex9/cQnD59bqWc4uIhkPU3SfaMpDmnH8+
9kWSRy23D4N+0Ni7cXtLDqoL0ygE2tlwyam3T9rXLqtxeRx65F0BQbJgz9P9qFgb4GjQSW17U4yk
wiAWwjYz1x2jQ4LMTmb+GnfaD8ztBJk1BqJbyv/PuDlgXGPaGS8v5EnUi0iruJ2RVPjAGI1WZbTl
XrnpIy28eUuwVKgvTPcpQhvFyeiytAAlBt4HE9iiKCv0t2cDgdaChka4a4C24CF5vueCGmbZFhr4
JMXbbylerv/8mUWa+j/xPvbBKgq0wvOvN2gwNFMuQb2JWZRuxc0ffrcgYsZoz0QoMUeR5yy2e4iw
NxpugGqhC3PGhaEtf2oghOXidaJsgAeu3BJVnfzoJd0eZBihZRwAgYj0fqiPm+urtSRL8ffZkERo
CgfRt0bXCYE6ofbTpY+N+Xxdzlzu4kwpxZsZwODVjKbJj20Bhi+k7jEla4rHRMZ3DuZq4gzdZZ0s
p86moO78JbTumS3DHDwOzZRkxMyV6sYGiQGBuAaXvf2lDNx2Ycvm1Tv5vmJ1g8XyomzA3KyLjR29
Eu/BFgBd2uU+iB7pvrTWdvJoxQuPnFmtMKLyUUNFVKAYIh4naAbDvMOR9nfl2hULn581jql5lqCT
DY/M6aid3KW+kZgtYWBuZtpj54yoULywFgP+Trka4ps7ADAqgkc4OgvRfA54+HNZVWGIMs4AFZUP
od7qgU3bBb824xhwiyKfhPATcwDqwFpVoeE1GTwcJOAfGc1jhZSJZn2/budzQvAsnsoDE9OSpaiR
6VXXg9YrO4IomRlhmqzGpSttScRkFCe7UiZ2JdlEVAps0RXrX0EnUaEEcV2Py9cIqCRO9FC2PhU6
z0UOPaJsZYNTGxTo9QbB9XUpcwZ2KmX6FSeqCC8Hiay0smMv27BI/9SDj5LF74RtHW9hY2ZP6Kks
xQPo0hellkCWNwoM0uhrDU2SoH8JZFf+pa3cNF77k8RiFfvyoGWYfflvuioewgVyjm8xJzvKOglT
pGuq5qGstrHYWWzBqc9unmV5rjdRR6BOdb6sWYLpT9Jj8waw1nvmU+WGvbGxnQUxc94HMNf/E6PG
bjkKHgYqBDBESgKfiaAhC7X1WVO3EQQDGBaorWppPSEazakgWLPhRwNUHun9Iktz27OLdSJj+vuJ
DZq5DxpKNMiCSnmVuCFDSQ2AXUsXxIwmgIUH2vkUOEzKKFJqUQBxPAN5LvoJXZeFfHzx6c25EITQ
J0IUzwAsGF3H4G2GKaenNPkzkLtiqZ1+ppx8LkNxDBwZTTQyIBwpm63jPugg40Ut2dhQtPH6IJL9
Xi+BKM+dXKiFFjzMYwK/QcXbqjIThLyihJ2hEgp4iCK6a+J7jiJl6/xy3O+NvtP0lU7X1w/sdEqU
2P5MrBIasUxjbhRDbI32pxEWjlLoEBIZ9O26IZiWWwrvZywRTwlErtPzFTeIYiOp7acG8uzpkWQr
+Ah0XbMxdJbIO2eeLGdSFCNpvDKpI+mAKpduidy71r7uf1Z+uUqAQlSPv64v4qzdo6yrA6kNwBtq
EadznUoUbCIqJ/8Y+qtRPPXFQuSwJELZJ94XRmYXEFFUYGv+zfK1vkSFN2sKJ1ooO4NenTrPXBws
PDl2Bv9hsTcfvBtl98fm7xm749FC5LWkk7JJg/Q6jH6y7KgX7rosf9b1nuv9wo00KwRMXuiimUo7
aoJBM7pORt4A72rf82jboXTI3c8ociJDUSTP6jpt2hHeNQsxb9MUK9BD3W5ieKridQHUECii3Hbc
SBMPTRhgmqZfMw4UnOf+9v5zJGSRnMA8FBLBF423ANIioAwDZbavARpiT8Su6L5Ew1In/bQYqsdB
xxGSIUiTTpPT55eElsYdely69Gh3oeh2uf71Eyt18n3lqkv9chogm74/vHf0u1b89ZqFTts5mzpV
QYmyEpL3ds9kitfqirVPebL6BHI/NuNECyWQcmowTxR5nx7Heh37RmCm+yZZ8sUzeiDVP5EQIel+
WRs0HWnk6CYRR+4BnEvqq9K7F2SpIWFOCsou3gQFguZy9WbLndaJI7sWR6O5E8bOEntJFw7gzKWC
AO2js8J0kKNSXFenRSWIDuoKptutTGuXNhnAHf9Qub1uW7NyfFRS0aY/tWEpG0+1XgwFxwiA5VdB
I/3AS1owasig1r5dlzS3aCCiQyMEkM08EDienxLUVXMWtXp1FDxdlexngrb7hpMF5zgX6ABL9l8x
ysKJgROPNj0UMsoVZQwDywUgcLowNtepbHc59YJemIEU7/9NP8VlykrrR6mN1TEb07B3nnKLBHwp
ET+7iAC4AO4ZbuULLidX2LFTjNiuqhvuuqTfjsNrVN0ej+KdjdrcxA4KlBjFM1tNU3qW01TH4k3X
kXU5Rph8ur5YMy4TnBHI605pA4QXitmhb8T0Bxfm3ady79vZChNvC/HFkgjF3yBaMtvEhwgjBxh4
PPwh6L27rsXMbqDq56PUjisMTaeKrY0JaXOvpOIoWbar6vyJSLGxvKV00Uc6WrlgzuQoppVlBN2G
eFEdsyyVd2g0/1N1LuDcitx8SN3E2KNZhYToYnPX0u6jII1c77Gx3L9mp9tHEev2rqR99zrGgOBk
GgclobDYunfcv1rJWvDPgOKg0svu3hrzbF9Z8V/WIqk3WtqLI4QV1ibjYT14b0nXwae61vOoM3Or
Cdfflb4WvYyFTh69mGZvlsGT0Kl9EvS2xICLJElotkDHcUUUBUalJ0iwtH7I/bHYUYdXG0F5D+At
z9rJXIwb3tlDiMAg3hGnNFcoMhQgLEjoS8HSej/mRA9pb1hvvpU1a6CHuC/oQ6zxqNHb907wNowc
p13HtPLxV1//QoGZfe8ZJaDNPSN+9/XYwZSi7NPAwpgVmqun/xszK1sXyZoWd2AzS+8wT2MDvcpv
v1SFxe/STAC3A8xJweAyJLkGom2T1NFDV1bJSnIC6MBMAM6mtbz1dRubcdA4gb6HoTCUDgDSeO42
DdEMRSlocXSL7136pR6HQODVtBQqL4lRvPNQAok5zeNiup3zPKDpI0Wze7G5rsxHHk21ZDxjECuh
U3Gipz7XRtI41mAlxTG3RncXWSnoAlG2DrngLLDNQduOdqKtiOBozu1EEnhkyIMhcYy7xqmaI2vy
ZGc2bfKQg7MlbKk+3g9Ok65HkGl8bXKThUNpWmEidfQ7mm21InGThYVXD69DY/tbnvRjQITATory
Z9kkf7uWs20/+O1a04HIGAsvDivfFph2BSFeKVENRpXIC7Kc8NDAkykwSH+0okYGnFdeUOcdXUhL
T6ugrtKpX5n8zkluw4k5G0EtL46C/eXxmgERRgeobdnvqb8UMc28K5FY/WDDhDe+aE6M3drQBYvK
I0EXiSOPQns3UeQF1MOe+Q/G7ZBZABdHQ4EN3tcZ1LjSt8YEBb/iyCpEmkbyxJolbKEZxw8RaMkA
zBgiTnV2Ih8z8Bm6aXnsxdhhtJVpm4Yzb7VgyjN7hMfLBLfh4myqNxirkiJBI3hxrPYsfsBS/bfP
K7eXrGlcDomGz9s/H3z+6/rX5047yiooRaKrenq0nBsYTQyt1Vuggcd1A3Ibt8gDwOhWQRFpD8hB
LizVnDmDKxBD9UBEQeSgmLOFKybRegppBUNGZpdWcdDoiCpYqDVLFaN5YQDQQ13XRZugcidbCTfr
rMrKIxcgvn+1EfzHPgYoRBXU3iK/ylTnVk8qemr/X5pyM2veEHuaA2k95uFpNAaxtmq87544xs6z
yL/Heh10+c/ruzd3ZDF9N70/ps1TkzMG7YE30PvF0eLgDur2VZsHkaWFzbBLhm3uVOF1eXNhzskV
pMaDMiLuaMiIH+sxXmvyYYjQpbE0nLwgRG3LaOKqabUBQmit31sx2/ea8SiicWkYZIYOFcAyGA3G
ZAF6QC4YP8s0zmMjc/kR6BjAScgTui0lkHeLxAHg0BDJ/slIC28tWv0769I8tCLnqFOWrXrgWAcG
59oeY2N0lXPvGZmNdGW2MVtpAO6+7+L21c2KpRrEDI3P+W+ezvPJhWCQvLaN3OZH5HC3vNXe/Ybe
R8J497VkU5ldyCsZ+Naww5zVA4uAzzAuvTzmvOrpsqk3tx+ldcKwbPr4XdPuzGiJQ3hJgOLx7A4x
H510bN9sNxDpJ4wYL0882/GovkQWQqdj3pQITo+F4Ct7fCzzry3kXD8pszqcCFHcQcU8tJHpEMLy
UDohXWrzmjskp0oonjQpyqLOJiUsL2TjSuYhWcKQnfOfpyIUUyta6XmY3OfHvP/B2j1IgteteLBo
scH83sKezMzpYytO1ksxKs/PdeKDZf5oyR+1dh8BpDjV3vgwBduvhf9Ft4tNbf3T6e4GyK4sXghH
567BU/GKyQ2kAH55BPE9mpnNHTLCWboa+4WH6KwUgMqA2xutRhddm31WRCLrPX4cM4yPhka5TdvA
dtfXTW/WNIDvhTvdQfCjxiOAiI/J0OL41PkaUNa+2BT1Ql5g1rpPRCjLNY6FZ7WeAxftvqbdd99d
+P7cQnkIpgCUYJnAWlHyDjQtazQZ1cXRTr5Yw9YMx2FbsQWAyzn7RtMX2oIxNIQMuhL6+DSLwe0F
JUrvSzfeR+BCZ8VbFr8MXb5g3nP3NJLPFiqHAM67mLqxWmJyK8U97U718SJeDfpL3N/V8nfR7HL7
x3UD+PjlaiyCXASuNIBxIwGqHCYxJikgkmDNWdR0gdOXBL0M3K52+G1lkA2YbaQ20ElHzulmML16
hfdAv837wQEUpZbtfM0zAjC3JBuvz+mdY7bZJrW9LMSQTxZqtETprNVF+VKXdv9sOIgGGPPdp9oW
/KteixfghKZgkWt+2TJrX/IscV+447AVUnLDfjBQpk3smoNJqvCKVRv7/e8qYU3IdRFtpRPVwdB0
RVCVI3/JSV/fnqfHy2IiPcbzY+q6Mc9vUTNrZCyrVj/w4S3Kv+cYi7m+BZdn8FyA4v6LxPDKMYEA
T257p1sBdklv0tVnhOAiA/ARsraO8lInHstHp/H1g7T4SoxNOGpfrXpByOVRRFgJdE+M9eGZBoi3
86VCD7rTEK0VR+xKCJJSyV9r/zWylqi/Ll0KniAY2Z5ob/SJFuFcjk4a2mkwgmPhhZi0AtjqrYt1
/v1Jz5PACXNoDR04vk/sYPQ2/rD2+c0vNYhACxkcFxLoQEM/FzHYjKeaHyVH2riruvEDevusBHw6
esWA1o2zDSyXcwm5U+rUEjw5Cu8ePTacr9L85o6NcxGKa+9iLUVDbp4cuxagtmFqr+Pb20fPRSje
XYInojEptHBqoOICmnDBZOdM6WSVPKUluUiQRyqcLDla2T8xUlj+EiPo5ek+U0Cdvhhc6VR+DAVk
8u6UGBWtQn2pOX1JhnK4PVFi6i2DjFaEutxm5p21FEPO0L1MeuDIgesF4DHqmZNM0lITGkVGsUNe
Cb2b6U44j4zv2+g1RyK5MffE/9HSv63zR/P/8mRH201a1Zvbz+bp71DOpm92dcSNiB5HsmrJBtMy
zlIBeG45XYSQABFBBvWCLUCLul6WDUuOXr8ynW0XPVdse7sWpyKU4+9WXeemKU3wrgj1eN82O3QY
XBcx44zRvPOvFoqTjKhVV8DOSI6J+80A8jffuSJ0bkeNQYRyIkXZDtwGRoxeW6xVtK77ndA/sd0I
ShCb4tK6JDfAhL1kcWoCy1nfC7Yu+bZe6pGZcwGnIpS9MJnXdHVGYNlNgIqDx3fXN2L2+y6iU8SN
HpI+yq1Ya0YqgA9JkdwJND2sl96osxt98n3l9/sm+us7iu+3/lOcgxPxCWCxcomUZvZQnEhRzImj
opJUGNY/2tmGsHuQwxDveH2hlhRRbKmXSNZXuYuN+OaBkcsLfTTb9AtCpgvjPN6FwZ7ooVyLvYcp
pAZUucee8o1o9CAttcCzf7bWunWPjn7Iiq/X1Vraf+WWtAdqACoTKzfITeSCkHT1376vXJGdCSwZ
Z5i+b4aeCbi4hVt+4ferk9NawsGB6eL7VRHUf7OlGa6lzytPK7NhblUxbAi67sQ359d/WhxbuRpJ
2pgefC09Ns2dLTbdUv5p1mYxpoMRHcy3YALlPMpq+tpzpSnpMR1DW2zz5ClpA26+f0KLEymKCQ09
dXtSwQumXmjnu8hfMKHZw33yfcWEahBwF7ELxPx63HcHlu+Hfn1dg4V1UuOstgAYbd1Dg16/80a0
fwddDwrxb9elzOgxFTsR7OJZMOUczndDNCkYm4Y4PqJAIMDlV26HZqHKNmOuBPUB5AORC8CzUNkK
2TWJVdJWO1AUpn33j9CHzXUlZpYKo0AA08Lngb+oPjh1K9JTPB6QLu9N4PPe++zZ7Xd5u9RNMf1S
xROeyZk0PXnlGKbmdTy3okOm/UBrRaj5R+IXK8dPUOX8QYqFhZtOwjVxygVCvHggfgxxuvktZ4eI
bmX+PbUemClvfr6BNgGtKBMe/AwecyQEmDnSSD/Yzg6oTC5/atqFA3NpBZMIpM0mFLjLpJMT49XQ
m9w4cBK6sbVu6FKEuCBBrWyMXsbq/ENC8h04y/1SWu7yqHgwLzQkAIppBizPaKpE43wAkF3sbNrU
/lrmcqcV3fa6MV/uOsRYFiEfTBNIZ50bWclsfRzTxjgUDt9FebPVqvKPEYl1L50vom4Xzs6sVh6K
uJjOnEHAG8tB5rKGVrnW3dlJFHhcD3T993WlLk8OMjY6KngAsgfUoPoWsk0BYlGKWKGiwz0wrr/W
bpUhQzb+7iN0147js0dvT3NCJnE+9mpCN1SiSEo7H5DamQ4Wn5IGY5r/lPA+puh3lZkulbvmjA/A
LP+fLVKEpaZZ2aygxsGv9834BRHS9QVc+L7ansK4o7VjhBNaO13AV2651GM1KwBEqATdAjO4zrbT
2QZK7cYhtZ6T5HeGysd1DeYMDZ37QFUA1CIQWZQVsl0izBrMKgeagF7Qi6izBVEgSKo68/bJG+z8
lHwG0rcL4vjpiJ34adH3gJzVsBmWU4NgHrBvS1zIs6t1IkG509BQSuJReLBnvXymrHi2jWwpjWrM
CgHUD3or0L190Ztq6n2fao2LFXMYUPsYrhiqPwhRv2pgiXWN0Qrjqv4LcNMyoDTZdU6xQztrUGNS
wRG3MwUBwHMiIcKUzgRSofglkrSd3g4dOdhmKN4041AbB7SRXTeSOZUn5OYJ0wWIJRc3uZRu14IX
4sBMmu+8wc5XonRvJ+aGKgCxA/cvBsAwOXVuH6nfA3261jE2jDmz+AV3+idO66kAZa28EiQu8IfG
wWUPyXD/mbN6+nklRK/AAZxWEqilYxT0dFW8f2ITTpZHOano5rG7QsfnNXfXgYZbX/j+ZbiG5QfB
BJgzACNqqn0VbTnwNG8xtV1aYSO2tf/FNx7I7XmWcynKIkUCTYmEm/DIgqFhMFn9c32VZpoFMG5F
EA0g4YXG7osymmYzBDWJfkjyd9t45k66pSAWIE8kKR6m6Vm7iVZdNoTF+KXrb35iTrNeYFozgUBl
AmLj3ISLZiwrKrzx4Hl8lcR8tbuu3VwUAlgNG1xHLkZg1CQsGliLMjPG8ZAOBVh0MIFYhbaWtm8D
IqBNR3S+t03ZLUS8c5YBd21MUaiOcFR5VXF0rNatgcJOz8FqCmT+8dGuUV4rGru9QzWxXShSzslD
pVhHgRLYQhcYeolMqVnFNW5Vw9nmjber+T5zNixaWM05t3YqR7FFQDjndiHFpFf0bUyrXVXIt9s3
DCBMuEatiflTjbBEGjkg15EjQDyLrU3Zo61HeWB1wyO4DO/BpHd7Em3CofxX4LS2J5dsRg1GPR0C
ef3N7u4KR6xK+dJZ/Sd8KTpzbWhl4w7UVW9EtEj0wKc7EHQtoKFZH4vV9aWb2x0frZmYewcYim5O
fz/RxBxliYqiRCIrAUhtuaVAdr8uYSb2QQMU6nu4OgGQpc5gJWWSxPY42XVfhmANKsFKyNJf/0mI
eqsBWalyGYWQojcGUBZa6zJ30QFBllAu57VBSA3XgDBL7TNkzhCl+VTf9Ztdrf2Jmvuqf7muy8yW
4GZGMQEd2T7YJJX4KgXWaeJqKXhMrW+x/ze7PQk1Aep6H685gHGrV1BhNGOlaWQEgvVjVX8DGXVK
baAGfb2uxsxKIVzCxAIA9qfrTrHdTgijkJo2HpI6SJsvQCK2bx4ogyJg3SQ2oG+mwOncdusqtiWS
UePBHMp1kvePzRCtRZV+u10RAIjhkkO2CB3ySsRUGpXlSQ933ag96mMduiMLq3KhL2Vm0wGgic4x
1EDQu6yi0RcDH81mxJ0WFU+6fMr+fkIHcC5/YFJN+GDnS+VofhpTj+GYl3SjVR24Iv1XQFEv+Pq5
PZ9GeR1sDHIFKgqt7F10q7Y9TKsjW6l1m7RsviU0XSiHz4UfjgVmMIz6gWMa7Ujn6riVl1YOj+F/
fT8KIqLJ0MySPdpCNmltNkHD6I7Hxt4pxwdeFb8r4tcAqoifr6/qTKCAnwELxIri5ahe2YNDJXqA
2HjIumHTZ/RJs/O3ljnvZkRRH5ALhjgz7Q4Cxg8QZAB7grFA2cUOCL4RYPjGA+YoyWYEntmftvI7
cJb6+oqKoVtLHw1gg6Nl36oWxAJFZPXouHbBgHNd85ngAS+IaUAMbh1go8oGxJVX6dr0S2IAplSg
EZeRD5TxNHSXuEFnhu2gNDhaP8CFMQY12dzJDSVtDCWBenQ8EKdoH2mcvqfaEBdIarR0mznAM8g0
07nTK6sOm8jxVq3mfuLJi4OPJzX6xoBFrvoyJ8pKN2+N8TDUdG165bEx3Zs7+CZyzX9FKBcx7xnn
tWmOB6QEAmd4tHxtVcVpyOKljsg5VzM9PzAXbQBOV80V0tEHk6ORjQffDOMhyJaGrue+P/EhfRyM
SyiytAfHmAuy40MfdvGTqy/EydP1d54ZBo0uUPanCQ+gz6rPZJ/hjdyRRB6MrETb2Y8k09fCeM7j
GPxzX43ueLulw5tN6/Th2ZQzR0aX+jyq5OGeuO+bUIvfb//+NEUMB4Kir/EB9Xdi3q2wUGBMG3lo
djEIgujTSJ4SurkuZGZLYF0EN4wFMD1kBc/PEB5xgys6aR98UMG8sOr1M5/H2ZyuegR76hpZceuA
wNo+8PwHt/cJagLXBczsOX7/vwKmv58sEsYtQEHIIQCuYFuRClp0K997IXYHvmwRdiReXZc4u2I2
anRTbIF6HTmXSFOvl3oCxuMK4GfxNl+47mcuSmTQAN1oTKce78zzzzd9V/G6atxDAc46nJMjZ59Q
4FSCsmRpV3ZObdfugY9/UlSDEtNd2JQlHZQHa5vEpIYS7qGN1oax1qtVvXA25iWgvRXICvhHRQM0
I9MuAL7gHmh9h9RskT6Q6PaLDBvxr4jpJ5xYlgZyHVkj84Z+TT/ItckbWukP/nq7NZ1KUd6LduaB
9XOEIom+c7MtWWq3mMxF8YmAIyCAZsTEG9pflO/7TsHR1pq5B5v+dDBeOmzL5Kf1vRpvb4BDuQTl
CiQqpnqGOo1s8BY8QbxwD2P2vdb++uXtSYmz70/H8mQ7StEaDvytCxTbLuz1dY1uzcj6Uy6Rvc4v
2L96KNve1APBmDH06A2Am+xAbWqlm+gXBjSvb/xMnAR9plEQsCxhpl5xvMS3NYmEj3PQ7F+Zhung
L6kVss9Y14kQxVeJqCXc8iLgXDfeO83Jzo3an9f1mNbj0sD+1UN5zDFJ9MTswZyDZ9h30aWbmHcS
g0zD7rqcObeL2xA4KpjeRc1UkTMUceZhz72DVgA9YQU+2evfn9ED3I/IeQHWABGl+kARo58Yg+yA
1+1v7Xzf/nHj2zVAvQ2FeMxhIApSnybEqoGTbTr2oc3u6t9JsmBQcwoQpI09/I+gZUG5OBxwgfG6
s3ETlui8ZyKk1YPZvVxfpctdANE3SkhTjsBH1KNYrdPjiWcNjBzqIZRm4Hf769+/VALpZ0C2OZjX
xCtGfT2Mjh0XToL0NBB4Me4crQuSbmO6xOJxecghBvQHGJ4F9wlu8nNn4mEQoKgM0FvJAQ0e2sZx
j7nx0KRbor9eV+jymJ9Lmhb0xG3RxtHTooIkbXj2xV2OTnAD3ZrZ7U0Y53KmhT2RUzpMy4vMJwfD
6UPL/NKKLCgbQJvzVVU9NLe34WCABQV5hNlAbrmY2/Z8oDRkqUsOrhvDCmhgx4+dawRk/Hp9/eYM
7kSQmmIpZJl5+iQo8sh6aH9U6LS7LmHOFjCXMfFXTi0/qkn3QIEAuxGAsstcrEYrZQFh/a+ySTdJ
l/4iY//turwZjabZ4I85dHgz1cQ1EUddawzDwe3dP5kDV+MusQvOisCtjzFdtIpePIzBxWbVLLPA
RGd/pRuLLuzJzCEFHioIn/DwQZBqKrbWlHVJaIzPu+9p+1DRx+x2GhE4yRMJStRiu20+5JE5HKI0
DdrmWS4Fd3Mr5EyESGAS1dEEocTAOvXcxCRcHlgiw7Jxgi42b3dlqNj8K0IJgvPYcwZMe8qDicix
GVc98oNZvxCkziR+kHoApr+D/KCOHVf2Ii6kSboW1tTVezMKuRlwsXXibayFOI62XLfOylkqcsys
HuprOjK3CCgdxErnzibuqjytmgapbgLmhLrFbPLtiwcJSKSj7I0Uj3pIIkvWRmsWGJaKf3mUo5Fs
1aXb6wdxJn8E3Dckbz1EE8h/ekp0lGXg3Wo71GrK8hGI9ZsUM2A6dwI928ftY1zcZV2+L4ubA1lI
Rb0D6XsM1VywiyLRC+A5giR7nfohHbvfvbDWOrd+gOHj5jQ4RGHoDBE5KkTIhp/vE0ns3NDbAklX
f8e7v73xpNG364s4ZwqnIpSTytISwzutQL610VZpLx8B3bdgC7MiUONClgIQl0i0nWshtNwQqZYg
t8m6OOiK5ono/YKM6byfR7FYKdsC8Ds6SoD8rxxWYACZ41BDDa33N4Df/pILL3Ty7kcG0HzgvHZB
Ut/OYgCZKB4gLYJ5mIujm2oMz3yO3TGbOLCRofxzfWtm3DSMCYkjE9E5nhKKjyscrwOsTiQPRfKo
izQYgH/RJTdX3BEto+8Fb1jQ2eIpfr45fTR4aR0jpZeN2opVY5gvPZRmtv9MgrI1sh411hmQgB3x
vrdLY7LTv67s/ERSjMGQiQgNObBzBUrMpJDK1poDtcVdkSdWwIwi4I18Eow8ebFwgtSwArDgLiR6
5vTCeCNyoRiFcvA4PxcsBloVtOUtQigAUNEoBDf8dQOYfvqFanhQoDt3godVU0lm5EirlbQ9aODn
sesHqW2HHnBbC2Lm7qAJuBwuFMEGev2UaLrQNTRFaJBjAiOoLTZ67Tzq2q5qANI/7oyGrlLOt7E3
YgJyYex4VkXEbbhoJ5YoNXhDvWrUYjNtDzx51YB8l7V3skVnW3Z7cxR6Sk4EKXeFNAFo5rtZewBL
DAsnILNMLJVO5iwCkCr4DzrCL1tnUB5KXFZm/SHP3rUUrWwLZ3VusQDFBlS9/6Pu25bjxpUtf6Wj
39mHBO8nzt4Rw0tddC3JkmX5hSHZal4AXgEQIL9+Fr3duyWqRjU+E/NwHrojbFmFApBIJDJXroWQ
B/2iK0fKiNR5R1Hi6+tgI+BLLent7TxIZnYiQjwSUwNxjiKQAwlt9HGvzmwOzjdV1814UPx2zlVK
u6fcQPEiyzdl9/ixlR9zc3iEAECL1+97oS3HqT2nEbA+Uvg7iPO1cV213w3TPBEuHLkiULr4e5yV
Bcx8tJR0Knko//Ryfjl8s78K1V72306EdMesAIk6cKT7YOVGwfStXxBtVTO70+JAx0REzil+qmPL
hX5hMNDgtoME3apmrWhZjw3n8iAndtBouMv64dYPTmHnj80CqA6Y2UJNjbzN21l4ACoQBarSw0yL
5CW3TvWhH3PbSGpCtRnGjALrypadtmSWKjMJBbdDW/3pjA8I4C150aHhq/rqN5uPjezY0YEpo06O
9CZIq1bTCQx7aEB/KA8Zr6KmeBy6b/WMwvGpdMERTpIQb+q/B1rW9dU7PlSobRO+DFRf2bxKnEZf
QC9wZ3vdfW/LyMzFtUPbTQ0ynNhh3yvwCWKTT9jgkTI6vgbk0pds2NKHv7qcuNkFszBxOTUEiiRC
XKqyQRXXjAfXA6uASERdP5gmveBjE0aAje7KwL77b6w5fBWKIQhh3j3MO2WFQytx4Ih0oprtgvHG
98HjfopL7cclsb4nwQcKXAKgW8jHrmxp9CAkbGTwIK7yoVHSnLeTvuvUiBZL6GCbk5fUlZOUzUMg
8mctRdS6tY9URxMPZvANRKkJafWVDFDStOi2s9m1X1spN0/RFRw7usD9oB/BgdIPXhBvbUM2OUru
JRaEebu2v6BoMw/orwPLoEACFael+ITAYQ2dQRY3dAHanA6OedlYW+vp40094heQNkLZBqAySCOu
48W2ILl0OqIPZcuj7sGdfh1kjAcj3BsuUUA0PX9ZxFcHaFYFydwG37+lZdwjHwbI5MdTOOJ6HHup
+S48wu9ZI6Dnl3dmrzT0PuzYB6vb1N+I6Zvt3hXmczadB/2njwc8umavBlyc06sp5V0b0iDDG783
LgxOoqD+8t8ZAEldOB7s+9q7ocYJ7aPc1AfXSYcw0f8Nw8UrFKhmRLpAMPmrCfTO4E469MZD7ofR
VUDuC+tEMH0k4MAIsFwQKuFdba6ORk5E0Pq9OR7sofpizOFGzKKMQgAjacuhEeUWu4+X7MiF8HrA
H7mFV3viOCUV5WCNB59BuE1vwBYad+UnU/z6E/7NOCvfpFsKnmKGcWgQXppTcDYU8q4Ih83/23RW
wc1gKdI0asYOgY5WkitvuGvGR32KJuqYJYN4FYgoMDsDIbQ6nMQDw5LkiEDHMprdi4yfuDKOeEj0
0Hgoyy/wRVBwvj0p7awqsNVKfXCmMeIEEBZAP/jjx2t1bBKAsS2KpIijoK3+dhDPmX4exwb0gJze
tqe0KY4NgJQe8tGIb9ActJpFWHSDydSgDrJAeMlPKWaf+vhVgDkEtqzamatDr5PZj+mpCPPYWXz9
9Vdn0SyBs5sVPj9wNkpEWbO1rLOuS9WpkvOJgdZSQlDT9awK3cAHmycDi1hwE04xc5EBPfHKPD4Q
em9CPG7flwiaQLhGULTq4LljFDplnHtTRP1bc2aRlifM65gN+4uS4sKkFb57O6nWwN+XGrs/P0KW
IjAvoB37sQUvO7AKePC++PcQ64VD1wI0s4JRHWZebsGlpgU6D+OhPWfdheeVYKhPPx7wmLd8PeDK
iw2NY3E6Y0BvfKrZuSov2v6RnboEjq8cAJcgCwJJ/RpsZEy+A6ysqQ4GKFcntC85xSJOc0p/4ej5
WTRDfg6zOj+ocWcMWGCYXZvM3NmGxqls5NH9QZ8H8lFoPn/HIlsDeK+HHA6gH0x1TsexvwyFYnFG
hubc15B0rKU57nw+hbuCTu6Ju+3YOiL4R2oS6Oz3HKXuRJHf1+iqbLNPlnlm62Q81bh5aohVRMDb
RTAlxBBW+zjRPLHCTyFaJT62umMb9QPNCEAjeY8z93TfeDUnKCJAYCqR5olQ9lj9YJEEhD7g0if8
DsIRZGrKulmieRsIPbePuPjcyIuJfZvcKmq9JydoIr88Ba5azGt9eFHrhbwvKpbv8eC942gZ2No6
SOsRQtxpZ6lNR87DJskGK14o7D5exWNbBUU4ExLj+P+7PGVrF5PHyGweBCjzYtx+7Ep7zng9d4Zx
YsN+qHC8mxtSLLi+AZ321/1boLhBVUij7BOM04bz69K8QXlhg1R27A6JsOYY5MqRrXg0IJltmBvf
PPOM3azSps4ix3ru1IVovpkS3Up03/dj+vFaWMdOJppusB6g713KKm/v/qALp2aw0Ro1O9tM+HGb
Wde29GI808GCe+GUW/TWIhIGpeGT6+xpfwNnETsaYYh9M457BEBJx06lyMky7Lt18+DykKQEz+f6
0cb9JqMBQzcQsgZOfRGWQQR9M9NQN3X7bDTVDTQJeigZ1P6Fhnxq+zwXNaDEY9TNwzazwzMpu8gY
8jSorpWsbgJuxTlXJ4L049uL5VtgF2iVXWdrOW2ysbGwvX31OQyKaJqvTHE79xDcxmO6C5C6y9JQ
/1m7G6e5qO2zrjkUusDjv0mINaQD82LX16DMzCJUBW686ubj/T1i60uLxVIHWAi8f/Qev4rqsyFQ
OqvRazFyPt1OLckv8sbuU6+ZTiEojhxj5FfQZrSEwsDur4K8Kh8Nd+DYss7g3QXl9bTR1TidudPI
Y+jF87uAyu52MEJj//Ekj478gxMUTVeIZhYbfzVJl1DXqlDTOagA1GeemVjTFZ+umiHfKLB3zMOJ
U/3ODSMvj2wjwFXoC4DXWhb91XiQ2qpAwl6LQxmck+n8z49n8y60wKdDcW+xe1SgcLTefvo0G44y
qYX6TetC10PSIgIeWMbunJU7EKCekkN5ZyKr8dY3l+oNrkIlDgr8mhp09VFjAgGBbOCJZXsXdC4D
LZUpZL+AUliTYC7AUCqUlgerH72Ye3lwjmqiHQVGeU9GSDFhvU/hoo4u5kLMhxYaVIzWNak2ZLK2
PUccLH3BHSsyqvO5vee//MBZpvZqmMVCX1kEIhgxEo1h7MZNTIdGhX782CqO7BKKhjhdSxoIxrGy
ce7ZDApW83Dw5+KznHt223SzFdthZn35eKQjS4YWMAIkMp6cSNevznFQe8BWlg1GyrwnEGhdQ/Zl
nymWjkyeIrE8MisHLVRA9yE8Auh9NaumnC0/790e/X83rYQez9707z6ezokh1nkN9K/6EKXGEJZx
xvM86q0rdaq/+OgYBAUiDwd3yTe93f4a9dSi7LPuwEtfITdTjwhiGLuqs9k/cYiO7A5cgr/o16AI
8a7FFMq8UyjabkDxOJ2DvTvv+LjT7PnjRTtyVAFOQLf0AkVH4LyygTrrkBD0quEQjrVbR62w9E4a
PYHgEB45rSjYzpNzeQJI8j5J/+OOWjhyUblGXnYVjGRTLUs7x+TYeIY2kS477/xr38J5vXZQ3xFf
aHmd9fv6lCryEYeOhmrEaFhP2Pw6yzJLpiaDtMMB0jd0Xxn+HENN7tQT4X14DV4NHGHUr5fOR0Q1
b82k92utlTe3h1yKO2aRh5FY8WjnSQaedMBraFLILrF6d4rDwjzxRH5vowTgMJAcI0nl4jm5OmpW
Bl5Nbar6kFdjQs0cnCJm9Ov0T+h+fjXK+rQ5dt1CH2uuD2Fj3ivk3bL5lILT8kXfhIarIVaHrXA9
kBMqqz549Z9TeytRGQe/zNaRlzL/2hUH/5cRQasBV+mxorMJNElIfYCwUmj5kWGdwrq+tz+sGo4b
zAItvubaf8xh1/NAYIT2z+GcnThVpz589fUrETQBnfDhlJxPVjJmtx/7ivce6e2XXx1aMP5rSFlg
P4zgrL+bvF1d7Zxu9/EgR63XQ8IqQLM4kIGrCzb3QiN3uV0fKv8sHy6m4txzT4AJjqzTksdFr4e5
IKiDZZ6v7nDehA31qqI+mKCijMYq/XgGxz8e9WNAi4AtWiO0h6p1PNug9UFbyUD8aC5OpXHeO234
lYXB8+cIyzd4NYGajCMQhnV9YMTbaAbXUhe7rvK3lpddTFN9Yt+PTQggYxS/ADdHQLzyZkUpvZaj
3HUQLSQgbRpTK/54yd7XjuEkkTZe3qXgYnsXMZpZG6hKa8yIZuc6LL/kc32RuRKE3ea5ISDR47Gt
Y8mzwjJSa9ax7tvL0hMnHlGLca08zpuvsVpY22942FKzPszuSOOy1NdAqaa8FVsf1ICA+L+Uw/x4
Yu5HjhUGRWspYgpQl7yjLgBLcWDwsT64o3/QIdsVvLyA8sFmAMnsNNcpFF4udTFFFkSrbT7HVFeo
WVcQ6DNjc6Bpj/7o6OMvdeQUWtB/hryzC6D8uztEypB7MzHZwZoGADkOUBZIWHeq4HnEwWOURUAV
evQggl8ZlvBbQ02+zwCBupgCSEpcF9Vt0XhxN9BIqNuBfv54WkcHxIsETFFLU/IaeoF2H2Oux6o+
DM21P/KomDY96nplcTk4fsQ7E5kE+usODUz9NjKuDqgQ3nXnGEY7j5WAO7D7nWTpZOXoKz+Rnji6
XX+PsW41yFs8foSHeRVI3wUFRii/lvMpxbsjoyyckkCaoudgSdi8dTvBjKyvV/vNIW8edP9A63tK
7j/eoCOu5s0QqwNYzo5PLeVCnsvcvZBw+/Gnn5rA8vNXflPgMGXmgAkU5MIDsNhxn4xKnvBlR47z
mymsbpd2JJVl9xhEWA/CrLd2TcHpNcX5KVLiUwOtTk8/DIPGHdccXBkVdpIDtkj3tX3KfJddXfnE
N/NZXchO6dkzbTCMN8uY0u8+q6POLaKs2CDdnvrs2e+RO2ycOFD9tvFY5NXbRmXx3F6H0ogZol/z
wqznyDMu+pklVfuIx02sRj8KQ7qbqEoD0kcaxMrNntQbUoo7yKZt5jCFPkoUkhcQlUQNfWB8giJK
g5RW0vtWkkOluoIIWeB+N8fPFOKstLqdzGeNxIZoCRAU92FxaVqnbt8jNoqjhszGUrIHkmJlReWo
ScbqplswDR5pU+5WJ9b8+AgLXSjBmxnvlbd22rpT03ku7Q7E0rEK0JN4Cvh65CRgDn+PsAoVc/SX
T61fdofWuhuzbakfXCP9+LCdmsTKW0gxQs16YN3BCp4JuRia5OPPP2L+b6awjP/qMI9iMDuT4vOV
eckUMLr7ad7k4sRpXqx7Zf1vRllttum5UjsEW+Hb3jkSW1GebRELRV63MQyVhvL541kdHQ9sjAHe
/QHyDKtDbVGTGSYhLToG6rjLWeS3B9PbdCpLiHGe/zIjgAsIN24ntBIFsOQ1fsxFxsQRKmsPerbP
Hf7I6l8u2S8jAGsAklAb4kprYo6J2HiG5l2HR/1F5UfiFATuqJm9+vzVWRGTKdB12+I0ul8c9tzS
E8HvUTNbKDIXThi8p1fu3GZy1v1AYABQDGrlbUk+sx7FhlNg/lPjrDY+HJ2qpJnVHTIoVZS+3Pby
PAsgEXXi8XPUwDyQZmC7Edqty0BGxSkId7zuQL0I1R8+7xor6qoHo43nU23DR73Mq7FWR9SqSzvM
W6xdNgWbrp4TOdL9yINfD1YX8sx/T2l1Rpu5q4OSYEpGtg06N9JNIqqfHP3/8U3/Z/7SHv515vk/
/wt//tZ2UJ/OC7H64z+/vjRD2fzX8jv//jdvf+Ofl+W3oeXtn2L9r978Ej7458DJk3h684e0EaWY
buTLMN2+cMnEjwHwFZd/+X/7w99efnzK3dS9/OP3b61sxPJpedk2v//80f77P34HXv+Vc1o+/+cP
r55q/N5l2wj+MgxP4t0vvTxx8Y/fDY/8AUkPFKgBW0RECOj377+pl79+hPQTHsALxRja4FyE4k07
iALDen+A2cxekprolASa+/ffeCt//gQQKPRD4C9RqUTI/Ptfs3+zQX9v2G+NRK6kxBfF5y5H5m/f
DWUs5M+XBi+0eqJnHfDT1Q0RKIhCEKpRKbL5fTV282NB9VZCu7CJa0dZZ8pQ9k3de+2LnrV3KI1Z
nzV2ZZx1uZKPXo5ECi2pPCfMyfdTSdgtKO5Y9S/7/SXT+j/azRtbux5fBiGHl98unzr+20Y2358E
NvV/gK19aGn/a34Znp/K6umNeeJX/mVnrvkHfC9KQotI3MLETP4yM8f5w4dyGMqyMCc8U214/59W
5lh/gBERMkkgogALNhLc/zYzO/gDj04bDxm0n+L9GTi/YmZvLyCwxy9MOnjAA3mMujDyrW+tbC4g
cTtBTz3157bcGX1mPBrSqU/k9lbG/GMYVLXCpWkZAg7gMHg7TBOOKAohJZTSrPH3wAt1iIPRfeeR
ST1MtvNdEdXtxoHUacfRuguG6W6nqUWfPM3EpTeP0NoVTentRpciKcUgdZgNWX+C8evt9fLjay6A
C4AMoAqA7MHqGitRneOENiSF0Djf6rZoeFTPYX4uhX6BgH12WUKMJBFICZy4BVY5pJ9Do7aEhjjg
MKCTvlqhCl0VU0BJOheU3SrGxYOoQbdSQs1+M0tIP82tyJ7qLIdKe2GKh7Yq+IMjK34J6ecUnZLT
/pW//OmRXnugI6axVMlhavhSwL6vHFBVWECry8ZKp4FI3EuGSTfMr+tvvz5MiNgtXOxvsfm3E4em
sqjBEqjTtqghqi5UH7uuOoWzPTaZEOcFiCH0rbwDwLZe1/RO0Ou0ZHMYM0ihbQIze/54Km9d9o89
9HCVIEcOE1ry5G+nkvVUBSEtp5SVmX2JOuKUTGPT3hIUkRN7zkTMQoelHw+6rM/f9wQGhQcB399C
vLx0HK6hE8SGnJoYM5Iqpr52tC0Pc0CKqAqbHBogTRb5E603kKLo4nBs3c8fj/5uXZfR4UGQ7f5R
lFoFmPNsFGjfDUnqjezghqDv8cCycPvxIOiOWk9yea7iNlw6atEZs+5qyoG1wmnkVdq3xpQot1CX
lZdXZ3S2oWc05Xn1mIV4zzukGS4HZefbmdQOfAxe7Ezyl5Bo8bUzJ0rj3swbDSZiW33NpeXuWOaq
84IqdibR47HBjTmSKMOM/Ayxc0SDqbpprLnPo2yW3mPWj6qMDGrybQB5bhGV1Vimo+s1RUSJMy6M
Bqa8l8NUpoOwyTkfXHajofMQV8XgPVLazttFPxUkSqz60+8d464CG/NmlGpMJmzzFFM45bTqvfHM
gWL5JYO6UmxPk71xu6GK7J69TDnvXqRbXdpMZ2eyCuwpVchDp+jVzK5q3XIa2bryz03FwjO795gV
idGev88OOjVr/PZZkanqnuP891CvLyeO9xoQqDlWCt0tXWc9Sq8CvEs0D6MvBuik9wz/Rjv+RVWX
bVx4QkbSz8eNkaFVOOpykm1yzrskmBuxCdk0PqDxd0rKqg4TY2bOlZkHfEgYH+en3ILoujNwDqK1
2rFZ3DnlnA5KtrcTCgRfuM2ClPUgQCaV77pJ6UHk3JN5BK4VGrGp6/eEV/bOF0219x2DbofWNfoz
G1sYA8T7pWiHMfXswdm6nc53HZx4tGSv94PRevuq8iwoPgfjXjqy2+KW9m+7yfxaYHMOeHVs5tkO
k9ZDd3JVSaj4KuGlwmzHXetQMyFKRRlUBSdp3KJGOu1704RSoj9FPbpw55I3F9K1npyxKuLMrE30
X3bObjBGEmc5mDuEBpQZbc9jSpm7ExPVZ1VlZKnRt/yrDy1B28usuJOwoC6LamAbCxBCxFKVD8wC
pxs1z2VJnmWN7FDuuIeS8tvKq+Z0zstuH7Z5ePCGoN63hkP2TcvOi5ZeWU3lpuhMHHfoEPoaVLu2
ar8Jm11wQ35ucjFE+STOMrP54nb2uA9yrBjzkFiBAv2YEGAQkQhcxCuQ9inRmj2yKB9cmZag/k9H
zXVqIQ/mzh3K8BowTId8asEMvjOGytyhISRPqDPLjQdocDaJm2ByARxsIGEL0vNrM6iuylmRZDCd
OkWLXRV1lJpZRIaKXzmZRSJuhXselHYiG5DdcEOTfdGP2SEb6LMOPL4tJzleEuispA3N9dnsSCOS
IClMxsYHF3E9XY7dxCIAwMzY7QBH4K19PkF/pXf0IwBh7Q5wki/NaOZRq93ram5ujMYO7sO2HQ+E
meHjCL6FfWWy674RIZgVUQAvFXTlLWOYUzKM393eiCbbx9d2u4OX621Dy+8ZlFIisCUOSZF1HJBe
dwAtSX7fEueidTU7zygWLbS+jmU3Rj6ZnhhtpsRoguc56HYWt8YxQrQSBhEpifgktDIjp52HdAwU
jhYacb+Bdhmqof553ndmDO3pL1Y7dw9Gqb8bQZCnrSrmhDFj5yh/vuLa+AbJjixmDXSxIxsCTtcT
gr6oU5Mdw6qqaFoSj0JkxkZ7HL1VSPvXXrFVYfHVsIvrth0egrLoLz2fiY1RcxzQxQlO7p5ADCIO
UeTZTqXLIhQottTKvKjzjNTR0401s73Vz+6mNQiLx+nHcUJDrAkpYFLZLvxBFwdFCAfO/S0IGc9U
Xz1X1XQmfWmfubmc0ZQ4PY290USzg4pBhy1uO/kwFPkQUT49SohTS1k3aa/CMjEHN0uhj+08e7WJ
1jdQce5Ls7hvePVlUsbJ2tMPetA3FzJULhHnI9hABIAi5yrWZZyZtC/9Lg1BtT1tmFRdsyFuuRwK
NwtzMK5rJiOjcIf+Kpdgyt+pYfLkPvTGoUw7WvdzMrakzzZaiOK2LGvYRaZtK09Y3bbPisvwKWOI
pzcWN5tUgd7sTqqW/5k7fevElmEY5o4zQHDinsvp61SGxTOIPICm4HQSCLCaPKs3uXS7y7AS9ZPt
WIZMdeO535oJ4XfZsTqPVG1YS6dKUP/pM4NCYbHz8ghy8AIDV3PXJ6ZZoZtwyn1ubMZS188wP3It
DHM4mC7SZhHwcrm7mQqjPLQtCFHiOu9RtM5MWUVWTXh9VvJRufE0Fx2PgkDzOjFkRq9yRwe3Zifm
ahtwAtkPrXL9VBjoa7F96c1PSjINTQbfLeebwrQzmZr90JkJxOrNIAkd1fvR5KtBxDnCMh7xuvH9
jQqy9ltW+323CUeDGIkaGjg2JxP1deBUuopZW7v3Lq/ZEBlEUPTSZDZuF3fkWExQaQdRzkh4YdCC
+3i+aA3mU/Tx1jHP0Huf9EIFXgSQzHhre2B5Tko2OH2kiN/RCG+wGg8Ks8jqhALrf1mSCrBxw4My
YCSIrcUZWB5UmA628nRcm2VVbbqusZtINRV90L5BigTKNyFNDJSzp8QnFQplWV6TahPIpp7OQ9Re
680AsY+d7+WuFROweJmRLx3txbTqw2nHpIQ6UEiY7yYAAnVT7PlZ/t31m7FIWAagG8obUxsmruGW
Lw5ncPX1uECBO826KGBQKo7yonb8LelrU6doluiQ73VGZwLPd157O/w3fpUTJd55Weu+TyU4nNHd
Nhs1vfDdAV2VUe003Dpj0LBrSojB6yHbwyxamowcfICJkZNyD9LycQZkeTRUEuJ1+mBwKD7HWWGG
LvKMpXNWeehyTAAjsHUsK5RNgTVEUJOKWsv7ARrzTdL6mf6kxp4CuISboYt6VxER+bCDmx4aRizJ
aV7bkaaFEHHnUmrHM3iQ0m6YSY4FzE0dE9sb4Nz7fLKiqQ7yDtZFh09eW4ovhWUZNx4K+1/wkTnq
TEVFv0k83J76ieknMvXuASY/gBXXKF25m4iv28REavl6svuGRHKuVR1bcgh7OCjHf8x7iFEB3BGi
lDwqH5QRcKKlGVdinitshifOS6k0toty9Y2XLhydkUmBa9IuVJHWrjVYsNfRvS1zf/AiZrQIpsoR
ifQN3DmIyN0uR97UCFgWQxhWlnhfzuNFkKvqCfV8niXaI7jOHEuDqSvvufHZygIsxNRZYDVnAMcG
UVsXAmBVZEnPHMsVFCA4ScD5bJAMDfPooG+o34Gt0EKSPu6VKOaoDkIuIsPOs8shNCcXxQHhSPQL
8uArBPlQMsNZ4X0kfDpetzlVA1o5QupuuahDGjuZLFk0UDv8AvLWip1bqPTLMwhNOLjtZ68oojBo
KxJRaeo9gpQA7QCDvp+GFmgTy2Imx53d2GIDN+F+rqfKHDdjW3cU5PjVDAcmRR0R4c1e1PAJRHGT
R1NtDFN/rufWuFKTmT3MIbArZyGso0wtbJjChW8W7Ew7VThHs87B7ktLDUc0wQ4VktRD6CbuPCgB
BWRnutaKcB4XEDm86X2BTgVhIoWOSAVnJmpGf67jaWCDuTGoMc9Rg837Dv/qkKjr8IRER0ZvBhEP
S+eT7Y55kU6+zQ+zsubyGnlLCwISrpddja6GcJrNaGmiK7MyIaXXIBaNIDjX0LRDluMudEvnjinb
KOOx7YMyKQJNoTvi9+ra66fhGepUpYaP90BsaE5ivsGLo/qS5UXHonZ07WvHQXtUYs1W/uzBRPb1
DD6VqA8q8AaFSiGF4oR8aGK+OCugBwKrjy0yDJ/9diEx7F1HNxAjL+lw3pvKrEADVqjnou2MOioG
w3ETvyM8CaEu0KAKq8NbcDfZdtx5PcF1BH6BC8W6/iYIjeJb5xjdp3HCIybOgoY/ZY5h7msaOBTu
tOFBrBt3FPGAmT0aupih/iiqvk8szrr7CcXbIh0BiUXFVuFr7KdOAWFhV9J1txYX2TfSa+cFFJct
+HxsYzyg/Rmcu64hGV5/AB0kusrVNmhz3JxNZ7tfzTpvRdrbMn+o4fkBuTb7sU2HITCmqAmyub2o
rcH7Osu8u5UKvc0Rc9scb4Yp6J3Ic/Kmi9C+PavInyxcTX5TuhF2GlEkmzL4MQVUzbhFqwu9Z3hA
qKQodZfvfSTKrpGsr24Gs+hxD7itN8RNY0K/uqPSQnO2JRsnyhHKzHvqjOzJzrne5MoscQLyABcT
ZGoUelfK4l64IkeY5VEmUviQluGM2Fa9L7gxegkaJoIupnMgoKLYIZUUIcsyp/1UqDtSGrkftXxu
bxX8GAxredeA0uqOZErdCk+iz60KgAdTIlSIN3Cx+pHjG4JHysMTKilLxp4hn1iWcVublUwGPvDP
lHvBtV1Vjh0Pfmvh0doU6G4uQ1Xk8TwW7IYM6OGOqNbCiUK3Ba83y7MBrhRwpOduJHzpy5npgxgX
UT5g43GjG8bo5JExjgxogJD3xZ1XMweRf1U8gg/N01FeGeM5lGyYe67MoL+iSFzcDrohVUpIFkg8
fxxZgBDJYdmmHn3IBAnNIBOfh1nwCdeFM8Q0yLkdGz4SYpvSU0JjXMkj4MugSWuRrnoCApezqAFq
NHjAI6nkSRboeb7nGdgT927J8zNfWdnjSNqKxjYuJB0XuCCnFJlL8QmynXqIpayE9xAE0gkUdqdB
u1aAVhe0ZpoK6QjtD3wjLJJ9cQVg1ue1zdQNky4NUh8BhIwg9ynahPRihEkjiNvaY9gbaQntqEfb
H8twM1XTFF52Clxh6I+wTBeE3WjfxIPXJ5dcurOb5HOhS7h9brKNjb/YzjXyPJuG6P7TUOUZ3gil
Kl78kuAiVDV6TaK2KGY38hDPyTgzBpmnIXfYS0F7OBBCe+iwI3qpzoq8Ft21IyiXEW2gbp58nHf6
Addch/I2GPTR1QqpJIBm3yb0APbTPslzkXLHbe6Ik6O/tXRLOqGw3bFN2zvWXQeuv4vKmbrY6sSQ
yrqTfUyaEceFhTzY9+Go90NnQIPTJQ1oQ7ASlp1Whra+V2Wg//Wd/3+UY7qX5pMYXl4E6jH/A4ow
S9HgP/6qqL2r90Ght2xBof662rf8xr+KMI7/B95kNjq+ANmzF62/v4owNvkDzzVkn7HLAZhPlz6m
v0p9DoowYOMJUewD/g2NVH8XYVCDAVFUCCZWKAgvnUK/UoSBtu0qvwn+G9DLoL2RoCQJKpzVm7Fi
kzaFh467nFqtfzbWg3sgHdIJTgTiluFsqEQuEXk3rVdH1LQLcN+MdDYeOXBUaMqsHDJ86YsBvqUJ
vZwUsT9KMpyXPqsebQWi4LNC20WZ+HoovcRkkOtJraLzgv/N3bUsN44s11/h7vpGmLp4ECSwuREN
knq0Hi2J6u6Z3jAgEQMU3k/i4XCEN/4Ir726C++89K7/xF/iUyDRwwLZoloo9+heLSZGFLtQqMrK
yjyZefIiix2PvE/ycGnptu+IozOnnix/hd5a3qYh+tROJdcVo9lQqeK1Xkuiv8qiwP3iopxkAn8S
PZ/OHPTmW5BYigH3JYIA8o/AjdazsRpNgHmXBbmTYzm7XVoe0B8Fbkl5JiiJFU4xCJKx6riI3JmT
RcmlpGWW8t6p6gl4BSz47mdxoEQorSBOEV3EDpBKwH+aR2lJA8u6SMJMQ1vDUWJZp6UvWC48qFgT
PsDIGiZnPm4bC/SiAVri1JakpvB04PDB9xwmPmDeokSA7YOD9oWyrxeqQJBSsIyrItLHwNMAeGVZ
ks6jcS3Y0Qz+I2BZJUwiXIqTQByVs7h0lEjPq9y16sXECa30Ye2CI6O+IKFip0gdEkhZ5pdBOcyE
/G49SRFDmsZoButoN3khjNPiXhr6QR1P/dQOc/RtX5dKCouPAI+J6/t67EhujuILIYa55aZBsp6u
1zIptGmaw8iAPZdok1M39NN8PhZBWgKcJpajywgZONRH8NwvImBFJ9fLCRo03haVLXqwUO0KlFZa
EqwXlofzMh85kzzUlVISg/swjmX3Wk6z1D2beGtcFbLnJMPZOFBreybGOYwONdEA6ohWHSozmSDV
7KKGKZSNp0u3iFCeW8QaOa8UKb9Ig7xEEXi2hGXswJBdzxJHkYr5yErKyem4skaQKmBy8nupsoXw
OqwKMp6XhAQPWuCnol6KbnZrrdf4l6IMmUOboclolg69SXqWWbWKVhRoGD1LC9SU6GMMdYUdcj4Q
xQ0iAI8qPBRXBiQ8mTgoWNSRq03lFmEKcoqaZ6dETke4lKZknAP4UtU0LuYFbknprFQyxcLKEHjn
pacqAQIPSSl9kYZZ7M4AFiIXJJQBCl5qpbQGaKb6EgAScYnSoDtwaE3uNTEqyHkJmi5Fj9EveVnp
60RIxI8UFPXPJJsUyimBrEenLjy0/MLylrZ0sdTgcue6k9ZA+JVqkhaOTshyNP5FEK0wsKby2Hak
uZOB0faXtQt8/kPljTPvLHMyb/QF4KIQoUmmpwyHpyTThhMCE8QNlx/qcl3I13C/3fWNHfvWcoos
CiV8Ep0AWemxZaNhQQxisals18s58l1G9hRJs8mN6MbxzTAWC6BLa1G9i+s49869MlrDQwzT4aWt
TWq0hwjlIbxMmIOjaVwSMZwqiivcSZbioRvJ0K6UmWq55RCWjutbiDnDIsqBBJ9rpZYgnCCSop5X
nmLfWSVQFzzVL+Hl1DBW85G9DvRR7MN7HOejtX0qoAoL2D8QL911VaRVOggf5GdIn44eFcuptDlZ
FiXcMUGDiTR0htp7NRdRxhRARu7G1XJybyMDczyHNkUL6LWY2sl0FLprBfa24o7gRIfwBSehan10
wnVlpIIsuHNYqlatFyQVy9MYrk8Gb5R4SF/RfMCPw0p9LGsxHs1CIRa+jIGFibOYukUjW9GQDymL
7ns0zlbBkSUOVVlHCyDAO1lVxrB1Uhtk66G2lNa6564LGDtjW3hfWwn6a+OEAIcbBt5lkiWjj+vA
i+0LlDAt7fCzq8XFYqxQPVKJ2tpEoHCivCdyKqKhsLOMHohdjW4iUUAAdLwWxvJULsS8npWiU92M
SxWXgZQLfgjxH6fqmQ1FlwIsGCd3deKjwF8FnX6iJ3KSklPcZHZ95ULn3cK7d5W5XAc4UBbKOoLZ
yNPEXxE2ATIhjvLqLgHKMJxXlbUcOVMrknL1A3rQkXWsexRo0lGyY6l6PU5RLDiNNKFUytnElbEF
iZ+Oo7ngAWWarVX0P/gcORS7WWZQXkDJh2WgixnIYXSnSqxyDXhB8z0wjyQoWKmG4/EdcTSSyaej
sYfSZFdQalX3Ukf4nAy9IRhSK4eE+ljKJHVaaKo/mWogS1lJQjIM5srEToP3kVc6ti6AWSuaeUES
e/NRNtE8hL5kcRWkAkr4pUTLJ3AoIuS96JVLltkpwN1kPPWHAaoCYXMD+/NVtPsNgCpdx1IA2hCk
6o/CNaI946UM4zeR84+FNsoXyxr09XrqefEtjgDeFXmPVaZrCBxd+GSJ1wZBYvi5liAbulXacGjE
1M/duYPoTH6JSkdXCnSFxIr7W2CTiXoB2YgAuaB8w9WB3a3pJKvEVZC6bAfBFDCQ92kCyDzV17md
Ww/ApIfRjQAfJX50UsHB6kph6Iczd6k4wmiONpWuOnVyNQ7JzPdqRziN7MyS5qkaweNOnWgozFJk
kMPbrkUHsFMxcYa6EC2TDPH9TKymteBVty4Wz0Usb0jgay0zERDUWrPduTt0PQPfqz5N1pl2XznD
GjLildVDIawnN3CJVEHXijj+RRELCbhIWU7k94gbwVkFuKL9NkydGoEmNw9uNKEgC60aZbeStoxU
PbC0+rOWLUdfMNX1rw5iNtfEtUKEXBIS3XljO3mQkWVl6ZZcuvmpP8L1qOdESzIqYiFwGTSowazt
UBvrpUoKWbc1QDCA3IQxTBk5LMqpgpTBFLxk/sieF35Zg2qrKLOpGPjWOW7UrJjWY/RqGZPY8s9s
VHy/D/AqYKgHHnw/VMoinxJZCK80V0rCua0q4adULZKbtbWUQHtZR8696kTpqkhT5d51l/5oJgqR
aM0r1VnG8LsAaE4zG7mEoMrRsuk6KAJ4XEUxuaCJBADa0Ix+rBO0Mg9OBdkLPyoCid6DggLxKSkt
olVW24qsj+0y+QUWGuA8BInkJyjYElfxSAGCEZdojqYL6jL5YE+iwJ5q9TpGX2nEZn2U+SyHaIxr
58V5FiyJPy3AQHRVyZEEg1ONhCcwcbhD8GEXiaYnCurldLWqgPogkS14QIhCDi5L30KyreOrsHmC
IMxk5HomiPBptoqwsZ2sx78Kogv3vZLDcYDgqIhQQ6Ul8A7rYZ6AtyITkWFUg54gmIEPDUy76SRD
Dr+HVjC/5tLI+cWRxRjD+nYFpVePkRcgwIBJEf/O/RwxOhG52PmkHq4SZAUIujPyiauDMwwFAgmp
ltnMD1IL8ExWqR/p84t5Wi5t4EaejLLPKcL2YClBTzSk+eHGiHNZL6yhrUHHybF4HlpF6aMTZz3+
UC5lW5plUilHuu2UbqLboT+8zifok3I2hDWI6gSthm2OKAMoTix01D0vgyVYD8LUV+ehlyzVU98f
FvfFcpRaZ5UCYxHOuD3CiiGogASJaQD8ygzxSsKiKNE1IPLiMvgUjhCL0/QlKPW0s7XvwI+YaOCb
uUeejjh5SNIRQOVx6KZXy9BbD6cAA6K7YYYYBl6vSD5rsRd48hnRAGacgg4CGIhOUBSlaPq4iEh5
HRdS5IUIXSxhACLQB1oFHXc2Yn+uGmt3Sa2pH6wkgIwQUMfdL8dpFMKgAr6sB0g5AVgJM1KcoeIZ
yIQO1oUEjUUzH9ZCPPLXs5GfavmphaDuJ9VCr+TLwB2KgL7tIqBVHOO00p0wsoxIRkaCXiZq9WGE
SMKjVBYuIKtAzJ1Z5CfWtsLi78gD3071YM7tJit4m5HbJJ8+hHuJuS/60q4rvj/Qy5J4IUkdp74Z
qUkgfm4ED5mjWb5Cnq+onGgoF0fKFeoP6Q8G9GADt3+WxJMRSlGQM7R50s7a7E96P2f5dd95buqb
5GaawSzR0DGDaPzwy5+gOAEc9tBh2x/25QX5BPRYEpJPAVXQn+Z5b2kJRsBUei2BrJ0ogkxzaLf7
D+hkZ/+HmnYioDUX1mi7BJsHvqE1QOFwzzUYyScKJXlFlfPhM3BC2cCb8tzm72/wJAAQ6yUGIwGI
nAD2ZCB5zQ/WdFcMsEIoGEFzT3GzQm9QG9BCuV5roGgnaPeKMlZQSx1YA3EEKUFQE+RXmz+/OW1A
E2b7rQAuA9ACqiDX2mwzcu13pEAF1IvurhpNycFz3pAOQFlA31eXcQ+iVIT2Azmw+UMJB4ByS4Ff
7NvSvK01oDQ7vXZ/KCknE3RuoGTy3yR8Z/tR9HoCJlnakHWjJ9+gHuy5BIpwgi1GOj06nDY/0Ks7
KzA6gQYEuTwtSGl+3txBoDGWXkKASA80nDABuw/z6tB+IMJDSZe8PQBvbvMpgUSvVx/LJyggQV0Q
6gGaH1b74XSgSSj6+zW2AL7w5lYAvEI9l0Aen4xBj4Waqu0ViDtuR/5FGXFArE8T5Xtb2g9lXP12
f4RXB3cr2lqxgi+doEMPZTPeaoS35wRofV9dEU8g1+CFBTPfAa0nwjaEG4Sg7/ZcvDnBp1WkvY6+
Ip1Q5lTaS+XQ0R9SsQeNMGR/8+c3ePZ7qz+Yv9vo/u/bvHv2hZOJjG4ztB3f2zr68sYQR63sLizz
AxgIKpmVprqyNe5YxT/UoBrAkg3b/3ez+G0tASqqe54AqD9agtY4gY2MsziAeoKTAbrfcev7bC7b
F7kAL/jSN8BsahNv1eBpxEx36uCPfqFF0/YH2IJJDWKEulTxW6ZJ81VaJb8ZfAMs0d//yhTNN37O
zh8pScDOr8x3070vb19+91m7HzGvevAd2g/PiZkYyZNdNf+k2r7Vplh/agTGythN3aFn4vdJ7tEA
fFOWz416htymwDOCVTsUXULq+/Ud+NosyVPYjtOQEYxR+Nh32IUBKoDBLdYJNfKY9uCaxLkJFdYO
3YgA5fDo+6SPAcnM1WCRGZmZtsM1o1M8ru/oUwyQGN7gnW8m5InZVglNgqCcvvsETOZFWzs1EvL4
aLIl94B2UGJOG+sdGf+QAH+DA/YPIIsK//jft9PZyAnMr/ZE7J6pZ87k3pF85rt/0Pl9F2Q42lln
sxu6me9uxe4tzKzpz9kJXBRg83nJVoCMJMBbHNmG8AnSeOQ7b0HVvvuteyYnFHtit2n7yi88jId3
H8wpezr8B8dN2XROqaGR7jPTeZ6Ekdm+bXMgBbiL7Qct48yPTfOGEsMcVHbNbd1vafOUqtLOOkCJ
9lzaBaWsOTRn5J5qexfMj63HB3oS2BmPQT8F7hMV1BZgYEC+LKWu7rORt6D7QaZb5ym0deII3A5I
VlfBEyBQ/g72KfnvXEIvvWogM0ZHEMFtpqJXI+rI0EoDgDIY7zk8SDc8aNADl/IEzDBwW+Dc0NaQ
CGNR5qPe73VtpmEUZobPLiKiB2D9RUcTMBmhGhxI4t7xeMUiXhuWnZiP7bTpyQMKiz4HEIcJpAG0
Dk0ouPdbfTMMBjdmZpsJNf8YCwfsnxol8QdhBiQEbR4ow/GRx/5x9sKhRXrJnbWzRXt30u7bbL2H
3Y/mOO1Z67z8nLuY3kB93+oNGkWeBfuXMX85GNfvAvDhMoPuXQU7m//CGxw1SWkBH6w9Cc3NyGNc
MyCs9wLw5buH7aWTzRNQh5F2IDpXyhfTd9ipbTCO4r5Z8OPrem9G+aMHpR7+NoA2GiCd2mL8xtFz
yueF6zEz/fAJPHd4zPHncZDAKfj1kpD1SkcchIUmCIJ9sN1Juq/Kc77cC5fnmzfaGL7BtzVinvPc
hfrS5xiROfhkJivGvnzWBHnhyDOHPMJeYyR+vGez/7h0zq0qynaXgXLj9z1G8zg3shB6zxuc5XCc
GJ1Cyb16PyAhKFpjhp2IHIb9Xv0YvQ6r1jP48UV+wLE/M/xH9iKgXRv6LsSZ8cgeQlpV1ntQu3MN
7HsaP74G+4IAqKb/XKdf/zszB6s/XaxDkjCnDnS9/Ye/NIOKEbMD7uePr8UVeexaBeK+A/6KcWHO
ZzZzuYgjDlKG+XZWYcThsr0G3GsZ6ZORtPvUmBw8rpFrowqzjBWHZ238F2rha8MzCkYHI5Lezv71
+gHDdgblcIqvcZE+dRBqymHbVztcGzm0L8mZSxq5hbxG7uIGoJDnMHRYU/0LKL0dq5E1GnPtux43
BCZ+O0wzalNy3PPKaEZl7wtxorSPeb2obdTwUCdpauTtcM2s9yGfH1dA91//lgddjmYabO27yPfw
TNjgEBKa+w+7MKsn2/S8TgBE4DDjLbq2h7Qi+4bHvAPTMrx2ILp/YFRof329dCxo3MkYXJlhwBwU
tDbiMHjo76GYIgftuchXbAwIgE7/2T6ErJcmyRzU0OLrf4aDh9D/+rcmtnebfP2v4ImwaDQ6CnKY
PY5hB7AEXzmHcY2g7ipoxNv7D/zR2jvgIw4CrecovA2MwamRMmYRCBv6zxlxa9Kx6SWFwyLPgcMg
3kTaGTbHm8cF+2XPB0HdSPuU12uNL8R/NB4LVmOMOSzERofun+8JB62hk2TwAGOOUaKISvRfjneP
lcns3UQCJTMyT9BUHU2CoaiP+1OHwNifg8OifFHsn16yO38qWMhO2f1ozuLLwG2R9dQJAG8+fC63
QzfsBOkS7Y5tbK/2t9eLM9jrEta65WE2nxm1gbgOyojbGTbzRYOI3sbRRcLefyKPW/UiTQyTORwi
pT7qa8hhrnE7SrMAtOKl76Dvw6RjAqDHY/9hL/PCIFk7TjNbHvrhynw0Aha1QcC1fczr5faD3xED
Hir4DkFW1rvZD9vmvwdUX+hHL4x8RQbvEqN7fT4bRH3p4Gh9w2A26FTbf3W36VJ0zoO5T4C1d5wG
icOF9xmtZwa6EbjtfKnQIRjb/vp64fjV9E1GU0q00KrvwbsJBxC6P6WDboadwkOvnSHIFQwW+eOK
IAOCPDFHkfYe5nBoHvLgcXCR7oWIaRWhiAY+/dfo3WM+uM5TRiK3o3MQy3+5ny/m95/ms38dUOEx
EyxYV/4RzhcagjJJBVsdbUFzdOEOXdbPXOEcs+MO5VX0jQvvvs3/mzVyZoaJxSoe2rGn7xG7z9Ou
I0c7X/Qd9uHr/8AzqlibXT6qaHZXcr414n6OXDSJX30F4Q0mCPxmIdoC/cbe3Rx2+PstqXpCk+8S
XCWsoHMwDHHrWZ6xMlO7Fe7m7uOwENeVEfisEUPLo/qeIN3Ou5vGwQLQkdfAeo+0C1TfuSJc/xiu
2D3jAa8sEjK4grnCXG48IlnwBdlMFB54zTkyLwaX9D+Ld/ftojZmPQ8s+SJYATXt6GoRvnTv3cPI
7NahdW//Ud8bEatzmsrLvpJ2CaK1qu6qM6Af/Se8ybG9DDuBfzSu6z/2Bmk6MDaHI30Jzx+dIDrK
AmWo/ad9ZbC5MiKPJKhr48kI946IwmGV0Y8TiWsdWeaBmCKAuiJr1iETx0etmeMQEw34Vt0zzSNF
5saM2PiNSOmI+56+WyMxnkzvoEPDwxi9Ndw9U0XUOJztW5TMkShCrlDarkJz/dMa1b6LsiABCL6g
NtqhmpEp71LfkR9sg3Q9X4mHbfFgoFXy3koDRuYwZ4MgltqOs7GxOGiiBwRaqFnYVXMSD430sX40
DywHZXfou4WfiJkFht8O1KwHD1X3AYhFuB5cgPMzjwZ/GcyRDxdm+fZk7j6O8tRweJHtAy/zwEht
xDb+Mmj/lxx6KAjtOdgQiwg4mFcd0jcoV+Bh+1yT1cozB3MjZdGfJkrx/d2HFnlRDeF21RY2cVEG
EWDVvv3vBhTa3SkUM6Ea4ih28sJbxcAGJcT733/7j9Q1KmNwllRIiMIMzpHT5xvtrjH6EEU/Y3QU
ayf1ejjwgSDPdnhFEaN2MCr6lDFD5gEvLEw4BW4r7ulfZsQIK/hLZHBHWz4zsVhtAqaOCQdpnIXu
KsQCPhgu3EjiG7uvBtoDVM5w2LxLIycJYRBakZKOgVuhfd7r9+XWGHpk+GQT9FdK83Y8ujXbZ3DY
+wU87QMjc9BBV0aU2R2zZrM0Ry+uPw5YQkMSpPn/AyJLHsJMrK3NQXjewctFitCu/Bzd2+MK8R0t
cWTnSkmg+l7uuulZJGcvdw4GJRoVYWGbDJ5zM6lN8EN30AraQITD5I1OHFrioL509PVD4Tyzg8dx
3+NbODMpyMaoRR4RpovE7FrYPJI252nWrRxFJXjvPZvWJtXd7UDNlcpBFE7JHoUFZcrpK2GnRhKa
h2y3Z8s9X2hZnSZG8MQYF5Tdqu+Uz8gjSqE7IWkeDuhZjtBZalbtFOnWaRzic2dmgggpOyyPdQCt
Cbu6PLJsp0mIxDNGfJGs1C7J662a8xweeMIsAnri9h/3AlgH0gbbgRoziUca7EVmeOxsKT1vX9l9
byYdAQNVEYdh4bag3oGN7os8bqArI1t3pIFH0OAKDRTzrmki8ii1XHjhGggVK8A8yiuvCPR6ZgZw
lzr5ZjziEld5aSI+kyesWc4D3rgOvRXWpJWy5oQoHNQakFyjW1vC4YgAbs3YyfJAKb7DAoDOJu26
vF61IShRGKyu4HE139LUF1ax8chFuQVNSd4pHBB5sGHdA7HoOBugmeu/vPREd4PNyATgMHCjNRMS
MFAEOu9xGDrqJKWCZILDqGsDDl3CyIQk8Vjiwlyxl4fEIydzUZCs3nBvtC9PtU9D8tf3Jv3o0rxf
xrgEDUv7mNcf5m2O3yUCBquQdRt5BLU/0fp8yN0UxcTtZJs14VKaiC5tJqqCElageXg1CzPp5mny
qLYGwGpSUoRrNhyBztQ8knc30WLEMk2E5TsmAbLwOVxWl2EarpnVBrP8aHw8uf+4M/3136n6P+Sa
occFOlnQbqWyiiRLeXT8cX8ctHaI8ukfEGjbUBwi8dLwQ9Z64aCedTiQKHBj9AWHYRehB6qN4JCI
8cjVmIZPYTr4p0vT9KBM/3zoMTxKyJtDTnNerymkhTqvA5m8PMzdaRi6B8fmoEZOiUN2d5dHHsAp
rnSaod7SezZqljwl+wlKzzJlvhjqMYMnewCbtdpLgHqW6fPHxm9ydOhmU9X4jW+Q5p912L04IG5n
ORsT5lH0cG7CfNtKUfMO108zuFFe+xkT6UNUohWK19szlwhUPcLoaEdq3D8e5aVTO0Gk3zfS7euw
D+Aw8xuzGEwN78DdzcOguSEdHgAe5swnIwDrTc4sxYSDO3EDvgV2VB5nli7wFxPZTR0vU+WASN2S
7MkgOKgHtDGYEtsVer1c3xpRboDcrzhALyTyCcN6XXYEDkKNSypFePRwetY+UWr+irIqSh59bnpm
YPzz4F36BMQKbAyNsnmgJxbOB1IMpnlgswYFj0yNh9AFGstIKujW+2/2A5IG2dnySPh8yOFPdybL
QTI/Y3tJ2iz4aZ4hF6d9/42fx+EJe0amxCOpYUqz78wEQbEDGl0BSeZkAsZM8OYj0WGk8EC4tr72
oqEfB8t5ECaDDzmSiWAvHlIceCieLKCQSVVVjfZx09q1/Z4i+QMdnwMstH0dn923oW/8fEn17rfn
u9XWHEu1vnGt/9xX27jP090mC+0EnqsWf5fkj8xxFI/Jz3E/HVYosXAVUYtUN5LHrqPG4wlWTjyW
7JNH6iqdrbHqZI9z8GYo1R3q8g3Yhu3Lb2C/9rfvHdbjiz01KoDMh3QDj0jJtCMdPHi9ZqEPGg+2
+wGPgEY77mEiSx5572ib0e3GwSP+ALdqhWYWOct4w4N56hyV+qyfwyON8T3kuLN/Io86b1iClOCl
S0fGg+oUkbkspSxOWXviGq+PRw35LXIksnBw3+l7IvGo9d70PbkkWbaxnm7MNWE1CI8k6c1TrvIn
FhCWeMDBMLADsjJWG2s7fAQ3/e4OSDwi8jTLfrM+U8glELYDHpbEI0tss1CfCFJ44FHQ641SF2+0
wl6RBg8kT6ecgqk9+ERQRH1QyaOIvV3P198hHxfPPoFDYFEHpNNhIpUmHMadogUB6rLaJWguVR5J
0wuDtYokHpgFSm6ywRxJnQCfcvYY8yAx3EgnTJjM/vo3z/Sr3VVReGQANS9wbeAJbGiU9g/jEcxt
ujxtboHBP21S5f68+xIyXK6jzuIhG//nFONvOoS0Vndjim9dEphxv0d3/+56kL1LLDp71m3nAY7o
KHvs5FLxCHLqiVGzDGY8WArpfpq70sij4mRKA06dMDKPQqv5E2zKMNmdLo8+bKcwgBHTAF1qhwub
R9LQqeG53w3wHoU1jntKZzkoD1hfl0shJeqVUCvHiIbII1eYlq3CjWbUuKgq7Z6+/rq/NbvQOQfl
/THJu5NFy+X+k/2E9I0avf6YjUOTmmMj/3HXwKGmRH0vhd232d4pux8xWNbPuew2/Qp/7nttzvgP
Y1woeCE1cz55eKvTEIYcdfsYyeRRtz/3kDThrbsKnIe9DKghM0E4zMyZR5AFLCIr2g6sPZaNe33c
WDuutW+wwI0eZEbmEUC/xW3AVkOKx2sbDp26n3PgDrXn+rnH79C77zTyZSbDaKRj6Pq2iIDKzKEm
a8zAr7Cod+f9dpTnP2S3U1qx2KUz55GYjJSm30KvzTbaVQXo7S6hta02HiPNUEU07nivl115aOX0
BWf40D/bEf9t5OnJQ0LLX/8PAAD//w==</cx:binary>
              </cx:geoCache>
            </cx:geography>
          </cx:layoutPr>
          <cx:valueColors>
            <cx:minColor>
              <a:schemeClr val="accent1">
                <a:lumMod val="40000"/>
                <a:lumOff val="60000"/>
              </a:schemeClr>
            </cx:minColor>
            <cx:maxColor>
              <a:schemeClr val="accent1">
                <a:lumMod val="50000"/>
              </a:schemeClr>
            </cx:maxColor>
          </cx:valueColors>
        </cx:series>
      </cx:plotAreaRegion>
    </cx:plotArea>
    <cx:legend pos="r" align="min" overlay="1">
      <cx:txPr>
        <a:bodyPr spcFirstLastPara="1" vertOverflow="ellipsis" horzOverflow="overflow" wrap="square" lIns="0" tIns="0" rIns="0" bIns="0" anchor="ctr" anchorCtr="1"/>
        <a:lstStyle/>
        <a:p>
          <a:pPr algn="ctr" rtl="0">
            <a:defRPr>
              <a:noFill/>
            </a:defRPr>
          </a:pPr>
          <a:endParaRPr lang="en-GB" sz="900" b="0" i="0" u="none" strike="noStrike" baseline="0">
            <a:ln>
              <a:noFill/>
            </a:ln>
            <a:noFill/>
            <a:latin typeface="Calibri" panose="020F0502020204030204"/>
          </a:endParaRPr>
        </a:p>
      </cx:txPr>
    </cx:legend>
  </cx:chart>
  <cx:spPr>
    <a:ln w="254000">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9185F410-0A9B-AF48-95EC-7A8F078C7246}">
          <cx:dataLabels pos="inEnd">
            <cx:visibility seriesName="0" categoryName="1" value="0"/>
            <cx:separator>, </cx:separator>
          </cx:dataLabels>
          <cx:dataId val="0"/>
          <cx:layoutPr>
            <cx:parentLabelLayout val="overlapping"/>
          </cx:layoutPr>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solidFill>
              <a:schemeClr val="accent5">
                <a:lumMod val="50000"/>
              </a:schemeClr>
            </a:solidFill>
            <a:ln w="69850" cmpd="sng">
              <a:solidFill>
                <a:schemeClr val="bg1"/>
              </a:solidFill>
            </a:ln>
            <a:effectLst/>
          </cx:spPr>
        </cx:plotSurface>
        <cx:series layoutId="regionMap" uniqueId="{3668E347-23F1-8649-97B6-11CD28DBF83B}">
          <cx:tx>
            <cx:txData>
              <cx:f>_xlchart.v5.10</cx:f>
              <cx:v>Revenue</cx:v>
            </cx:txData>
          </cx:tx>
          <cx:dataPt idx="0"/>
          <cx:dataPt idx="18"/>
          <cx:dataId val="0"/>
          <cx:layoutPr>
            <cx:regionLabelLayout val="none"/>
            <cx:geography projectionType="miller" cultureLanguage="en-GB" cultureRegion="TH" attribution="Powered by Bing">
              <cx:geoCache provider="{E9337A44-BEBE-4D9F-B70C-5C5E7DAFC167}">
                <cx:binary>7HzJchw5tuWvpOW6wYRjcABlL59ZwT1mzqQoKTduFEX5CMDnAd/Wu/6xvtRUYiSrUm2ptszFi4Vk
AgIO4Nz5XA/918P8j4fq8b79aTaV7f7xMP/6c9b39T9++aV7yB7NfXdi8ofWde5Df/LgzC/uw4f8
4fGX9+39lNv0F4ID9stDdt/2j/PP//1f8LT00Z26h/s+d/ZqeGyX68duqPruP8y9OPXTgxts/7Q8
hSf9+vMrm/eP73+66e/7x+7nnx5tn/fL7VI//vrzs2/+/NMvx8/73d4/VXC8fngPa6k64ZhywajA
Hz/0558qZ9PP00ipExxIGlLF1McP+7L3+b2B9d99rI+Hun//vn3sup8+//275c9u8rvZvHPRJ1Ai
93T2VzcfL/vLc9D/+7+OBuD6RyPfyOUYqz+aOhbLTX2f2y+Q/HlxMHxCFQ5wGHxCW8nn4qAnnDMa
hkHwSVo4+LL3J3H84XFeFsPnZUfwfx49hn31d4B9enz/+ANx5+okFEwJwskn4J/jHrATTrDkUvDP
cjmC/Q+P829w/7zuGPjPw8fI36z+eoU/d+10v3y5/p/XeEBeBZRSjOUnlQaN/sYBBfhEUKnCJ0P4
5PM+KfofH+NlxL+sO0L8y/Ax4ucXfz3iu/6++oGAM/AhhHOOJXsRcHIShE8Tn8Vx7GH+8DQv4/55
2RHsn0ePUd/d/vWobx5bc29/IO48OMEqUFKE+JMPEceKTiWALuS/7OBbhf+O87yM/NeFR9h/HT9G
P/4beJl1bqt7+/6Lzf95NxPSE8JCIUL+GV7yDH3CTxQB8fCPqg/afxRXv+M8L6P/deER+l/Hj9Ff
7/563d+1jz8WfU5OZMgDFRLw80+f5+gjcaKEYlyBbXz6HMH/HQd6Gf6vC4/g/zp+DP/ub6D88aM1
923545SfP2l3GMoAkpiPn+fwyxOlAhkqBbn/ty7nO87xMupfFx6h/nX8GPX48Ncr/f6+vv+BGSUN
T0LOAs7F54xSPXM4AX3S+ZCHhD8H/Q+P8TLkn5cdAf559Bju/eVfD/fnwvEARfR7Z75g8OcdPacn
ilFJCX25giJQQWEeMsw/uxqwhW+V/vvP9bIgjtcfSeR4+lg0G/03EM3NP79g8ufl8T8Ew3N64v+V
YIju7f37+x8njxAMQFAlwy8G8DwWIAV+C8sAit1/xYpv7eOPz/OyXXxZd2QPX4aP7SACFQQi64i4
+d3A/1duRz9WaT78SN+ET8DxKB5K8VIJwE6A2CHAMnwpvY7i8Xec52Xsvy48Av/r+DH6+m+QBf1z
6Po2/4Gaz8QJEDhYYHZUebGTAKQiJf0cEoIv1vaJaviOg7wM+9eFR7B/HT+G/Z9/g7r3FaRin+z9
z/v+/4nF/UfNeLkl8OLU7/jlKe/9Y/tjyzEWnkgcQIYETPPHDziabzg3eQJlmgpZ+IXsBHv5NgTc
fN+ZXjaKZ4uPDOPZ3LFxRNu/PiLcQLZ6X7v28Qsgf95GghMKRQD0V75+nskiwBRkJQlm4ecGzJet
PxP+33OifyOJfy09lsO/Zo6lcLP566Wwbu/tww8UAZhDSJjEijwPDOSEcUnF12itoIT71g7++Bwv
A/9l3RHqX4aPIV9f//WQX2Z5ldd1bn9k7zEAWoIJhoGW++SGIPB+44YCEpwwEoQhuKnnwH/naV5G
/9niIxE8mzuWw+XfwAF9TB3uqx+ZFiHgPgWRmEn6pen4XAyUnTAQgaD0U8PgSBjfdaSXRfHN0iNB
fDNzLIZ/vvoR5nBUWHxTlX3tlsf3/f3qY5v9u2c/XhOi/dHS/5RQfXIou/e//kwo/3izT/Xi0yOe
eZvb//O/2zJfvvq9r0se77v+158ZO5EBEEqCPaW4NHjilabHpxmQbyigvQ81n6KSiTD8+Sfr2j6D
RdDsgXQYgj00PhkLGMi2c8PTFOXwPC64EDyA2CMZ+/p6w6WrltTZr0B9/vdPdjCXLrd99+vPsEX9
6VtPxxTkqWcd0qfdcahgSwzzD/fXEGfgy8H/EmrowppRFpV18XbIptOxUgfT1NrM0/03qLy0Vfj0
sOPNJDwM7iMAiKfW4beblUNHetvwMeodMv7GFHVQ7zsb5JkeetdYTeqZBGcZV8WH1rdWbkxGp3EV
dIPc4s4gozMD5J6WwZDUV0g2A9+VaVp0l6Th0m5t7vpszX1p0a7pTDgfSJP0zTYUkzijedW4izLr
ySnv8j49t1mRL/Gk2rk5ZHxJm7VnpMri0ch0iUnvebcOEDatDorWr8qGeBvPbfW0iJM51yzhtNz0
Q99f5n0ogvVIS0v3Q22aMqpsY8yWTSypopqMF0s6wJP62Y5FFNamfqtKGTbalZ6iqOlEw3Q7ZgBF
MXT0snCpLKK6nHimw9arWjfwgGgi1ZiulfM4iEdc4FH3EmfobJpnvGOhckPc9tOUm8hjVjYbG7rA
nI51zi2LqwGaXLrwYdLviLJFEpll4EpPdT6UkewC1W4y7/JeBxPCc9SlIEQtcaGE5t2Q3k3L4O3O
u5G9LlDBNBtT9C4tzCoI0FU98jCGLn6tO9MvUdnVaDXlSaBJ5xtdMdRpOj09qUxsXCPYcZRik0/D
iiEbRFXQ9fGQzakOe36uanGdhlkdB0l/pxAtAbgwW6GMvMkGcRsuxXVN8jO2hLXmpHzPkfJ6Gcpx
50kR56Uv1qDxu2aRfKcMT3SeGq47r9KohK11kTf7PBz2asF5NM5kDS3AUge03zjTmAjxPCoEuhjn
aTuOforziW2rzrZxWU5Xc1McPDZ5nBVo3RnX6G628ZDPSQyZjIwbkPNkulTj7jGYSLGa8LjoOem2
xhtyRmZ+zSwp9ULS+6wj+0WkZ7Ws6rjswjFufGI2ge3WrOGXcqziYh7quAjQ+RgMay/b6yVIz0vf
om0VkL1fUp3IATYT3aDLoj0LWbGlOCvi2S4bMS1bv9iLwMPutQtPXThecpI9BopEada2t+0w3tAB
r7hdzhdaZdoMySvajwfMki1ihV8Nqp8Au2TnaVHsZIUzTUQee7KUGof+6Ux55Popj0i/6Db1r4xi
F1WJlU7FLLXtfRsFEoWalcZGLZhHXNnsNWtTpJEaLka5uEj0qNUK41hlmbZIvQ+QcjpV87nIm2KT
8e6xm0mlcTIKPS3ZDSUkbiu/Tnww67rszurA3IalyzRv1GEi/tT6/NKRdNE0ENHo8fmc2FSbhU+w
UcnWxhY2Smo3rxPqjJYkuCO1quJc9rNWvtvIatA87N/AQU+JhKuoHj8oVK4anLlLn2cffDrcDBNa
dKDGTduEB1sNb0I6b3uaN5pZlOmcd++yVo1RtiTDmg6WRYtLULy09AwpchALXNrXfo4MRPpVVhbF
WV83Pl7C4pLWjm1UXV961BFtsub9MJVIt8VY6LHx2wE5qWkmHgMaro2T7rCU6XUd9HOUzeG0ghcO
vGaNa/XQtjJy1p+ylLaRIc5HlJYfxoVaeJJ658slGnsEd03Oynnhu0SNySqxPGqr+tHlKtApQUIr
xNecDSs+F0iPJp91K1Vc5VmuO0EuRk9hpM8PXYbrTY7CNTV5Fi1CZmAU49oXPpKZ2WcL3aVJecCF
sbpU/QqPyVVXDkz7BkyVCHNVJEWr25xP0cirPiopv0tlUMLcmEX9xGSEPVtiM4c3iROXhJfyMhFE
rPraklXhxC0LWrXNJF0LNN91zTRHfdpsi6xdyanZLR52o224RKRkeYSywF+XEKa1T7uzQXq1ycs6
1Sm8oLiZevthqeydC8V7Oy0bG+As9jijkcgGGtEkQzF4jQdfBXFtJdFMzXVky6FfpQ1ZM/jnKe4a
HjE2Fjs7ov0sFzhp1nddlDYlvstMkm0HMayTtF4x2uURK5KrSqTnoWkfGg6K7sZKuzzjKyWblel4
roVMcISX/NZgFZNuEjqc+ixqeduB303Pu0aulqUVq9Bk8wqChD0HpXerAE9tcDZXXkXB1KELTE0X
qyFLNa2KRtO6AdmO5boKu71QaF61ScJ1ocaDa6p9U9MuapX4QKcSXENQlhAXU1Ktchn0EmBpdtKi
fVNYfOCydzpnSbkd3Jxtic2v0qp9ywg9cya47akBtXZi01IcTpH34rVVDX3sCoPOLQmU9lN1Jip3
ZrOh1o56HlV8Wcuueafq7JZMjj0upsIxD5sLEQ7LVdks1Wam+RqC3zsv3Nu+BhetTLPsCoS3Canm
mCf1Nhss0YWt5aqd3M6GCOtEJO+WOd1ODf8wOhAuGWu5LVhWX46mmA5BWNNVCa9lQoi05jZNIGIO
grFoqCoKQIGQLJ5fWVEEehizleqmWVdhfU34QmOWB2feVR+M9d1aDXWt54We5yUYlWHdEPHcNhHy
pte55RBm2+FiUF1KdLq0Nk6NfW0hV4vqupPnbVFCvqCGu0QlNgpLUWmbcaStSZa9aOvDkKp2hyFx
jZTJDwXohrYpxjoTxVvb22FXY/5GLrVaYed/S2tzhcBPJSygempVe0YMJzHNS3aKaekjMg+5HlmD
YgPhxWflXrr8irv2TAp7w2VOV8GShk8BcFrxjLBrr5ZEU4OrKPW4upGhf8vngehlZJvEVQZkifMt
SlETB6MZrpquLg6MoLO6q1UMbZK3KViEzgM8nIaqWMCth2KlJoPeT7R6GObZnQdzfs3zvgTBQcqj
JArugGle24nnG1Y7FDkfvvXW1GvMuFj3GXE6MCD2Bi30grb9pvNzr60vp9WIk13Z05U02Y6R4QJq
svuJzWeg4ew0HM0Yh0m1HqrUaMTV+WAWsJNFuqjsIUqYMoCUWQjdl2mcMn8ISmW1s+N7h6uVosGh
ynmrqSrvw5Je+FZdFH1+W48sDnB11ma40GldPZSq0ShJK526EMe5x1uf80t4feOq92azEPZm9hVc
F1IMSOTADcpG6rnC973MnXYDv4PbOi2b+d04kVdY9K3OxXQwbXCrQBENwe2eDeEYyWpC8dCm+YUx
BlRRtWPkuuZtXaBZDz4h5w4OM++KNoWkjNVLNWxkO9fZVS4LA+FFIjFHYzjZx3wiotxlWTOSqFwq
c51iUs5n4JinIMpLbrK49Zwf6tzgcIOCxCLtCirEFt4Mwva+bH35eioGNzZ6AUZujFiq6Fk3MAwp
IcVBVLQdPIQJa7sL3NJEferWfqrYXqhNgE86qkwUwwQIDwwNIAll0fPKJLUE4KsyHDkjIOctRuJi
B0p3ascsSaMlX+Y2KnjSfXot8d/u+1T8HW0sFFbAcYECEgnvWz7fuG77cRA0HCIWOJRDAYRYrqei
b+qokrKkGjVKFFGxQIMqKkIDcreQPGLAWXUxxaK84ZSNG9RU9E2ZkGw9scBiLUyfxr7sZRXLBTkM
maHnhwxDuDa0FIVGi6VE45bj26F1aR2laJw/vZ7wb2/3e1Shsg1pIDEHShsal88v11iRiWoUQ9Sb
trrruKruRlxtkSEQhdGCxJuwKSVe/ec6M4Da+AhTRRW8waE4CSSwJ0817zc1bYl8T1M84SgsxiqP
ma3pK9oErFu382wS3ZJxKbTjOViSMTNUGfMiEX/yL1UEOq/QH2jXU137vO5VjDwV7PDGCYNXxI8O
NKaKj4i0OBpAmw9GWHmYyw6dFVCAXqK6RmeNE8kYoQkVf7D17+r7j6QDYzygXHLgDZ5jEWRIDorW
fVSJKX03prIGd2F9m0aUFCD1VvhQxv9ZAMc6zWEnRQkHRkFxrMTRnhOZWyESlsZD5fdGbG0yrAb3
5g82OVYuHlJgx4R86toSKvmR5fCJ+s4IZ+LgRq2r2O8uTBhvOv3ut3Fv1+4N08EVBI2giTGJIrkF
p7/+z0cgoM1HkuVhiEMplYRXhoAmOj5EWZg8EalLoj5rDqp0t1kC6VddDmNMhUtu5mxq4wrx/ZyV
F7Xhu7oH12tk3m2XqvYa0rynuJxZ3fTg5pxQ3X4W2YcQDbskHaoyMn0BCZSj5RVpfRYHXVVAzpq9
7mtRgptn9YaFVSxUFvkuXHdAGvDF3biK70UeXtbFFIdBG4fInfct2fZV3ekQtTvXUKfroo8Saxbd
jxLiNaW5LiBFPJVhSVYezU8Z+3Q50ORNi5OV4uYGfo7z4Kk5yFFmMVQx51U4vW75vOcVoMyX8XUy
TG9JN7/FY/06oWRfUHtA4F3joi9Woob6cg6a3WhQo2ekbtOJxCYFGSV4XebhxrF5h4PmQo1MHDop
HwqC1r5vq2hKgZXyXQ9pSFXcBJk5r1m4XvJp0wm5N1TG4TzFSuHfpqS5yfrwPm+S06lMt8tEr3On
omHMWzDy7q0JIDmk7WtA5daNw6DhJwZrroJNseR7g/gbyNDOOpSeZ2aJFwJfRmmv23p4PQooVorA
aijQ1ilDG56hhxLiKwlyA0FyfHTM3YKfVrrs/WbKp32iMI/AOmPkkldWplTLul/5rIvKXFxnlLzh
ZRZNg7nzyu0Hwyod4hLreu7WQjZRVoe6SMqda0k81uqtnfku9eBGiuacLMXrKc2fcuNtOU7rPBnv
zaRGPVB3TfPppioS3Ri6wl3wGwrFVnYK8lcQ7Fj5i66rbrM02BvWVHE/dpFn4wThQTq3Tr2FWqaw
b8MczVFaAAURQpoWCZzdQEL5auq7JgZGrokqDFoUchxcDQjoham/6Km9TYdlWjfN3Ok8aasH66hY
tzg4TQq38cQeQjOsHJ4sbIdNnKD8lHmxn5UfdWJAxtAU8qsGSAufyQ1qF6dt2W/qyp8uPKfRQLsr
NND+3M4IMt++OKeyO0BBfIGaDlR+MXKNMrYvwvoA5eleebCzYRHFulau0MHoxWZoK7pCKcm3mSmX
i9LVp2NRbpJk8MBUFGOv8VRsqzFbi6GDpI/6Zcda9IoBO7ZjzYCugKX5UFSjf6qbX/dV/5tjvYg8
WnyEjel3A1jbKnf52171t6FJTDQv4Rx3gAUWfgP+oI+WxXGdgdOwxp0iG0Z9Ul4ArrF1rtMZ/B4p
Cv08arK4UTduDqO8hbwPkwUDJdiuWJWfiS7ZVs6Tu2X2BTxxuFU1RLhmSWLDR/da1hAMG6DZTttJ
JZGDNFHzuq/iqp8k1UE/HLq5+ZAQvrdD2gD74rJVE/hSi5adqUxdT93wGnXT9ZS1UdplPhIJLSJB
gSurwdq1S9gb1uJmj5ps66WdgJPgETHqrC6WVUDlLcZ0VZFAxMJ5FCVw+nDkFzgcz/mcvu1Kooeg
2bRk3gaGb+oEMumO1zoBrtG75TwfgotE8TUBTWldfu/qfl+1aEXQEI/AUaBmXtcyiOxSXgxL/s7Y
YJU5vM0rdjmHOGqlP3RLynVQVWus3KaRwdvB3wdZ8HrwdbFXRc/aDTMVyl53LR43/SQ6LSiUB1Pr
4s4OaOWmtq7hwikcLm9Wg1CbwISPIZpUBQV/jddVsAidF7nfJdzSbhUONboXlhQ6adMpCtvC3lQi
59fDVLRACQPoCnxjSupDgEZ71fR5fY5RPm8W5Uughcs7BrUhKP9S3imRTbru5jmyhBS3gSqbSyCR
3/co2PkRJUCjBDGf0Ac0hBxIwXHmcUjzftr5MklWU9tfitrJKJgp/jB7IEn2WT8A05lUQMTNEp+5
EioFWSpgGXiqeTpKzTPvz+ocv+JkDK4xLrpEm1y8GnI0rIqOdVFVTeTSFkGlIgKXPMjWQTpLRf8u
LVmzL4p6OUMJFrmu0jKJrFhInMr+YgI+ZdNU3S5U+cGOmEWoT3rtpPeRT6C6WqbwLB/HZjVV6FRO
8rKfCIsSKI9iEQIDkSUQ39Oh2Ns0YBpygQDYD0hts7K96zv6ppnnSvdtWWouOhK1YYP2VDbn3Txd
LWN/yhaLBi1E7x7I0r+npp82QRIG0dggYINNkwDDFeRJ/1bh0UWzsBV6V2VMGr30QIKOvgfS2TVv
8VTX+zFnPtCZhPL82gQ+B6rDVPkFcFXsMYCuw7oLuiZbFQ0LRt2FlgO1WGaNPyysL2jc+WVwMbwL
Vd2RPLlooWhAO3Ct2QhsjApM3FWSV3q0yZxHacLm3/KMPQwp5marxBSc98oM61lmNhbIJOsUAWER
F2OXdescz12ny7LOzoA/CXUFf2qf06ulntq1SxKou9qpdt0KbDlfudEDiVpJ4i4W3w1v0qZqzs0Q
pEncSNTFBTQtgTR38l03GLEqx6q+nmuT7NK8OOUJJDMUz+cyG3O0GzkdmwjybnU9Qn5x26O03bek
8kOk+txclcMCilwE8Qy8VSzrpDwFZex13c5r1mWXyziLjUTubgRme5YUaelJEhNs81UBLGU0LvVG
ZqiMXI6m1xlvrwM1uCibwAHm4xReNY2pom4U6g3qMwoEV56wDxaY1ltvWrasFuojNhcXhiSRKsSK
1Q1etUUIT2zkXePqQCNQx0i0to6adi62ilgBFGzvqhtIRSotGi932cSra2Vs9govw7LcKsfSUcsx
3XGB57Mpb9hrO2RNBIVosiaGpSsFTNfGFqqMOW2nSJJkviyCiW9Kr6YtU0PZbzlb6AbKh6YAOnAE
hx6wPNcU7Hk7qrpZJT1wpHM6nlo5T2+gLxbGsx9uoJfoD22PgILASQL8SKnkLfj9i1ZMzV5yXGfa
QYIXtWUzsTWk2MVGOuD7KD6UvL4HaN7OmTovBrKG3teu9fWm8PMmSDsRN2Iq1s1QphiI9VZsc+hu
Po48s6dJ6teFsDXQ6xzPu3Zok00KevkUPUfP1pSM1WEm4EQtKlPtoSN2gB5Ro7MuAXEVo4vZNPqd
lPwqKcMOkK/CqBG8vnRi2cgk764sb1eTN8FWjGrl8qreQW8E64lV7jBM/gwsZIlUMLQr1Ey97try
HqK/2Q54Wi1ZI9e5K+/7FITTq4rHDZkuO1PHmQyeWgNCp9PwmIb8OiSog9Kl3RNbnE5kmiJgvS9L
qR6aQvkYFYNegJuJR96nGtoxC/SYgm3RFHFLgfpFJSggSqczbNtKF5PaFwjIZJT1Z42Ul2mJotx3
5ZaNqonmcd7MLB9XcwotPWhqQDTM221q81qjwftXMkhesTQkEbTtBt3a6bZKbLOi3EHctZUNoP8A
OUQATIPuuoH8NkESVuqnjJJOhd+6MIUGYZEH06pumAesFc8vhwl6rp2nFWQDU6VLLi/bKqFnYkBs
g0aO3wBd2e+TroqYNULXRFWrvoH8VUN/EkroprIDNATmJhK+5WIHKFitWLNEnRXbaZY+qgaPH9o2
y8ZUQyPpfV501QYBXXHRW3pVVWw+L62kN3hCpW5meVl3lVlzw+xv4dSdjbMZ9aKyzUSRv2osZKop
L181qrjreb5onhQDcKbsQiS4jWzQTLqkyz5tgf9Np/Y3GfbdyuBe5RDgRHfhhmX8YMumjsGzvC2K
UewLacEh4/GNLRMoFnyZn5oU7CjBzbLlwAesm3apo6SDlHVKofHVkbyIWeLk2tDBazOml0uioK2B
xLnDrnrf1Wa+IqQUcSDqFf3INiRu53mzKcHnQZYNbWjTr22B7rwVV25sAe56naohCtMlAP63k1Ex
BfV13vnI9tWqw3NvdJJk/WZGg3z39L8cAIuZKMjmnpKSdAl3WTUWecwh6uVRFbL0htKxulkYn+7C
sbf1JgUefrgcQ+dKXfcWxXNfJStvIZ0fFuAKQwbBHMfg6KFhCsGSTMl5MBWrYVQbyK/rraf5FfQx
dea6i9A3F3NbrEpUXw8MetVA62ywo8O6FdBSaTv1oS1lPeje9q/ZhMZomkUENB4+tHOC1kuQ11Hh
ahQNS1qtu8ImEXG11ZknqzqdzCbtUb4NoV8EruV+DLpCl5icOcIOweD2wCw9QCuDrcAhrvJUsJUM
IV5PQE7qUNSjRlPjdTa3l/CTlMPQgQa4sbiprDul0PY0knit3FTqltuI1NBPE2l73vSkvZyZOijR
ltes6ipNLOQOiah2YzNdVmHa6afSq4FWRKOHch4iU+PX+dKDl0zpbv6/lJ3Zkp26uqWfiBNCSAJu
6oJmdtnNbJ32DWGnbQSITkIg9PRnpNc5e8faVad2VYRjhdMrc04mqPn/Mb6hXAmVWTWEhab0+6zo
Kw8q/gTnHQUVW7avcbjTLG60w43pajzl/kvVUw5Lc/k6BjLJYFCwc9P4l2BPx8e0lij0EawpN56M
2bIP1QHT58xNOuYNradD1EISEJWcYcY6UkBnDO9jLO55K+U7GVEupusAq4i3t9Fe9aXlqLE3e4eN
j2YYkwAMhkrcULFGBwpTPEsb+lib9KkKcNvn+LemocnjNn2MnajLZuaohUZb5yxAi86H+3TY6VEl
S1cqsuX7sFylT2+4GPtzg9omkykaojaq/UVNzV62a91eMHcHgA1L+itqgmuPStx6rnMeDt8jI27m
vtXXboQ2sMZvC7ZgtBTRWcOSPisTXcIB9lIY1Qkmr36bdzplC7ybJ5a01w4+091a9wlE5G3Mo83e
roHlx7rTsOUho9Lcpj6+mTcNvVtOl11gg2T75LEr7yY3elCn2tL9VK31M9yNIGMLdHgUIYdqEkt9
IG3w2Gh+tsHav6cclfLajmu+BxE+71AVWsLJnLYmW8j6vMwabEVt7pUyycvKW7jkna8LcBlNOSkS
Ym/wI56weXPGupNNrLiknURPZfbhpPnKczlUJzo2P5gf3M9xY2O2DTy9uM7/IJoml3TccyXbr/PM
IAPF09c+0ldPpqFcahGc435TZbdJU/Td9ALq5lfVdDLzWGPLoY++86Yb8ilZwtzBIzdyi8ukBdHg
zJz7qblIM9OMuvqqmqHNkw6PaQmCAzjl+3h3a/6pPFC2PifOPuAONcUq+pNb7clY+D2Si5uIyj3n
1dwdZyzHEJ4f2rUaUWFP6QOE2m9k9zrzLHndbfgbfqPNgnE8E8quMlzZiXbNu4IOeET/G5SN1TPc
MDHkjlNx3DZ13esWrovyySntJfapBkZoROYfk4FqviwwzFHq3xvGrlCq53yYugczT33WMtx/HvAf
PG7xFjGTZy98nc/T9NStUZIDGVJFaMnN0K/HTkmbSVSAF7mFw0+lBnpc8COraN8txeSst/h2xFS9
U5N77iS09jlB127NdE8dw5X4xhWSTq/zTF73NL7WvctcM0a4EOqKigc6jxh9CXnzYCdM6ICoR9je
3/iCWijl7c0UuT3fohmYhW1uQre4KBOd0pgwVObchQ986n7WDDOn4UEhu2jC6EGJ2M8E8FETQWRe
U5ft+rPNSXiQ79vKUJ9X5e6xo+w6XQqGf8tUtd+afXqVs3r2MTiJuQ1ezKq+jEyecBd5Rjj+squr
m4Z3FL/ndEaHi94DcqJ2XbGD58AYSV0xR7bPIaPB41iCks/T87rpV7VD5gnM/Ng2CmXqpG/aub6L
yHay7apPlWrHTBJ7rarwJqXJXZKap6FVU6YNf2NgjHIdyD5vSf9lIBxKq3povXyNGeyrqVkPbNzP
rlLfWeJe25YcRQooq4n6d6FV+wasW2TbSg4SN+YWboGBpNePmcCundVLe+vsAKgDMiOeOGvPhLOP
2U1tLpf2EC3DtbEx3nd95yhQTduhxehbktXdmNNZjHlAGTQ0KEqOH2GbP4gaDIQ1YGnqGjCU+77q
8bQHKyqPdhoPm0pXfAlxdpzI8zrJt1n6X5jc7IaNqi3gQqmyruayM2MFhSx57NT6HGPkpiG85i0O
10OyLqfQtg/CoaIMuK4y7gL0gfAUUH/Bz0djf5C6uaIxbNAR+QgVS3LdWT9DYlLjAY5p2S+ie09b
umVzpMZiwxIkHVz4RAdRGYl+LvcgwXAa2u+qNreA99Yj2tzDRMFD9MMmi8Gt11nMfaYMv4eE8LQl
/H1OwfIp1mWYXcUypIUX/UE56Htjgx9sU0h0NIlQOov0NKoOxSPT+ht3+kPJlB/RYXmsii7Ima8h
yaiIVrSQA18uG5bigkauQ6lPrgla7yyqOJq2qnrYubrdyXoLy+uuniFPRdr2QKVc8hTz/XVzmy4j
Zb/2Hengk0VHIqoLmL42Ix4b4RiioK9snJE+kffSryngPPE9seGOrQNv21dTVSZ2e0TcmGZLDAyL
q3nJwStcunR7I2P9Mho0renc3woSNUVDuhe2swoDYjipXujCthXP4b5CFt3uajLfT1tyP1XRDRmD
qJCqUYDy1o/FYAmQVj3LgRwVgw/o1wQF07yeN+Yvc2dQQ0l4wGtlWKZGMxR+JG8Lw64uE4qKnTZL
vu0zpHKqinVr4ixIuqCoJ3QUwAwjdMF15qDQkNScXADWBBTII/WjKxUcpDsSDc/7vHFslnVyqkM0
BFEzeNwqyssqcW9BMORt576njQchZir3QGaoZ2zssapF1zqVLNvNQJ4Mw3aXdbQJLrurfq4aBASd
ff/D9WFwFy+Tyi1Jy3CrbsDlRVBBh/0prDy07NTejDoVIJbGKXeGpDdyVNFxmIIp33TzYFoCjazi
EB8bLDZ7bF9MBT1BKRsAJpzCQ6CDHCbv9FBhyGasEaLYTbyi7kzA9xkZTG/AZc2LqEZz3RWprlsQ
juWkB+tuKwGOIgw7G6HYslvmlriTNzXBjonl87hAFUVzvh6atMEChFpunH9wYVkewfS7jWSaHvQY
sQy+q++LeNX6dtfyqXHE53PPvqs22U+rT6oT6j70+uR9cNWHCUZxnjl/9TOoU2BZcxYm6mfX100u
NVSnTmxffQf8w0tx7RzZi5DaN7ANX5pUrFmLKgJQ0+e8QZSghG/2s6+nsAzt/DAJVCSRhzcUTaw+
hoGLi8U46IE7/abqMMCUxccXy3LapHvSQROdCZzOUkT0V9qFbb7SEG22VDfB6rGIJ2CvCHCRLA7n
L7PsUPnFY0nq5GaPqL9MQf3K0MgfACGWc+eHEnbhkrEQZbulrj3OfzgXiGOmAoVcxRFaieBu8Go7
eLGiE10ByKg0PPcST6qLsUJGbVNayDpg9lDUacRoC0sYKMKY/7Cyumdsq3OosnEBcIrfL+Ey3RGe
brgxu84Ml7hn4WVKZnkfQAsrolpD5o72FYxmN3Q0j7nGBhEFcT4AnAayMc0P8za8ipFvWH2VCtoC
16a6g/azgehaz2MuRAOTJ1xC2h/52vRDqQ1g5SzUn26SQG/eo+bh4mJ4HOZ1OAP9+pSxZWjQtnbT
aabT/eD7Fk2uGEs/a5B8CubHIqLrPMG2wqpzXof4MElU4dFa+UM6JHOarQ3vD9GEQiiErLKG6G9j
dIWFDfaS9tsFHuSXNRA/+sliuMbjnE9j+kpng2GVPgeQ0FX9ChHiIbW9ut9B2xZ2T+cTFvoOwCY7
OeBvALMC1LKSjZ8fppM6ox61YBtWUKACmik/n5d0gqTRf+VVeoQeDs2Jq7uBszhTTcyzOFjOvQeq
llYO1Pd21GP6oiM0K52nX4NtfUu34W4V6CwEeiWoFrut8h33awETVX+p5Pq+bh69HPR31yfkEPr0
NY7M84ZxG092L6C/Q8JNSzdgdkrUlLX51suVwOsaWFlt8VAsAAlbluz5XI1vIFbKZR3Oe1vd2ZV8
uIg+aRfeTlFFoTMYIL77UucqWu8HQEZp7IuNRaWd9JjxsXtSvdFltwC1xBX/Bj57T1ppjqpaH7tt
o/kgOsCevVN4S1XOaXSqfXJTaRBqvEWJ1nXr96j3WI3WsIjccK7mCK6bg/o0rddIfuujWeYQaC7B
kJZJoApc2ReYzi+V+bXt6HrROMmgz5n+qNsFW1dK9zxo5GmM2fs2yqcxnuG81VGBPfqmhoJqqLmg
qzxZp7+F3pej8eXkLXSkBc5r8mTnVmbxstx1ggDxlA8O8gBGzRl9y5FPzbfYmymjAErOysWnhYdA
Nd1Zhuzcx1IeUxk/ewf4ydDxZqn24TCDwUIL6cFmNO0vVdW/J97/DmZ/rTh7QFH+pWvUTTjVn1p2
9FYTBcA0rixQMobS3QcgV+Iu3G5xphNQXo6Kj9Htte33RxRhS0ZleEDHcZP2qmAzpE4Sj6M4tJtI
cGMg/eYd8Q+UNfYuXHZobP26fp2pQFdg7fzE66l6xhoFi7rbmi7fWXjpJg17fgkxBqOpL1gbQOt3
iS6GILaqVMEifhtF69e01vWh8zNUOros+WBJv50rMuSej1FJ9+GVNt4DnA3BysHz1RZwxEbiqYj6
di2GJATI2cnhuIqJFJ8tfJPIKq+q+KOqt/l5HKCSZlaKKo8U36A6hbEtV89LhAfwcdspyoX050Wv
G4Ykj5shByLj8riGKqO2aT1GjHyDWqoxG+Upwd764OMIS8REwiMKuw+j4vQhiaZ3z2DpkKq5X6QZ
MmyjBnxa0h7IYstaMvLU1JQX0S5uPVgDoBDlDutnYTGI60lPz80sWkDmPWYe2zLSAYaOpuAnnZqk
GEQFt96AVXN8Gu/lFArUI+kRoPSROL+WMfUSXC3/0OiY7teavcSVfKxiVHLaf0DJ5GU4zkHpmYzx
iWuof589UBTXPy3A9iIwcX3eJX0Qbf0W7+ys0unZTPyyTTbv+Pi5TBKcNNbL3GKd9g2NYKLCYtG1
7S69nt7Riu8H5wyUAOiyx6i1wY/WYx1PBzofpjlKoFjOQQOWTvQmA0gNsS8xj0ztePt6GW62Tp4U
CboCTtUt0g9zVgOKDkYgtm0lupNcEDEZ0Q3mtk3egyB49WJ6IHu85Y7C5uutg/soeM5HF+JGxWXs
4cCyNjXZtHW64BQthk8fUSEUsFZs1sjouVcpkGm3FnUwfKkH8zF3Peq1Ed5gfNt7llU1b/Oww3xl
y9WOlpaxihFlULZUHjs6lHeb1a3QWcLhdaIQvWknxDyieo9zmvTYzpm++GArpR8O4VK5cqHwfCef
+oOZ7XlPor7EM7+0+zyf9QiFvK2Ce722l4BFX/oBpKgJUnJoTH31kV3vgr39qpvlddzi/byYpIIg
0da5tHzPJr48xd1wSJUcc2Wky+3QYZYQdtBTF5cccglMP4bttAJwYNf5hoT2HaQ5hhleZswqfLwi
CZXON9b7bKja+KZdgsNkB5GBW62ewyS2n0Gbd9A0NkfRfW1VeNg6UQHrYe4nscGX3VhcseVgSOGz
ZHsVxWgOG3nE3dBtliTtu2Pkl9TR8szWAZGGwWBB7qiHJw88ZHco7gfcXzL1N7xFVxX1QZrvnb82
so6eKNIAS9YZjp0G/nWuAe/nUu7p5xL3uml5y/1nBWJQeI/Jm+m1hU+GfrVLO9joM3bFGRIGTKfd
FtA7z2qUFLTXfBGBF+e9QZXiSP+Ctvex60VfNKmiR7PDsIsHHoQ54CLb5toOCt29kZWG8jsRcHRB
yPCNltE1k/hM9Q2evU8PzRQDaa6Abw5fQwUHMNvmcN9vVhbXEFaTKOI3Sn4KXcR2togAuyMY1PWa
PlBFeHe3ixFvMniH1ExQszWfZkuaF0ehTZauQwrlAqM/jcuQD0verCSNMF0i2OMdklCyQBG0f49p
vI/lMoaTKEOBhqnk29piHOzClj6px+5h7YL+12pR0QTzhEV7XvCitw2Pd1PGHCUdwjYdpqJJUVyg
g2rbX6Jx7fA2OMxvxC6AFRVL2Fj7q1cGWz0y/Py0h8zrLxpKq4IX+AZdFPe9tsvnf+sFzOUQ7d0O
6ZmjWhrmMIhOrk+DMYfs95PZiMLAaVGPjwbOb7WOfX/rZLLqCzwhEEZhvadfaz3gupxYPV4UmPuP
OVza/WOj65p8OHAnb3KrSFMyzAFcFjK9J1+jNH1at3BkBfV9dxeFa7znYavGo0PKYr8jNlWsSFCk
D0ex1dFcAgZGDAQgFmiNBF1Sl4caAZ5nHq7LkVax1YfVyqQ9Yc90uO+ebNWh02KPr2mCfPxN50li
v6LWa8bcAO0c80r1JMm2NNmC99Y0E8mcgK2IiboIAp1BQn8LjB8j1Mywg4sGcH3JgIx1gDWmCjWZ
jvyx3hVo/sps4QuLq7Qpke0I/XFVQ7DM2WpsczeJOJDn1G4G2BASgP1PyDHSHSVkGQBGrbAobOVm
pwhCbDes1QWuetfmTm2zfuDITvXPJhACJRWsYvc49jClL4YBuC/UzCi71Kxq6N0WIyIHWQReRzW1
wK47HQUkD3bieOnCbf2AgDVsKLSSidzJNUYtT0jXQrImHSVPodj5+1LrbS+j2QJWiAy830eqAzWA
o2u3Q1ILDS9UmhAkxRzSwn5ioxdijdRAYdReobGz02izhK00RsQDHQZ9CAGzr09CecFOpm7wZOAU
YzLaKRnj2xhN3NkDxNU5biVF1++mfS0CwG8J7C3VBg/NgIr9tqOxwGvpeL8ZyeDpmQdijO+9UNg+
sKCDi07Dcd1OnTcgR8lqoKsGEiBA1owVFg4QhPKZdR4KDOnE9DroWnK4ZcqPdzOZkpsWaM/PYJ8s
dkxejyd4CtstYP27lsJ7zLD/AThZg3V57KfeyHx0wwQrke/Lqw9GhiKhA8sGlS8Ay18bjxQGZOvL
OvUrwnFV3R56Myg4oJ+OZeIabIcKonPm5AJbFmjEgDKI122zYiyG/Q/AIuGPpsWWkkXrHxITFVVQ
sGjh7G3iK9EH9GfpdEe7tnHI2axKg9LH3bn2WMo+FcjpdzQYPxyHBoh3vhEHSq0FyxudEyPol4Aj
xJA1Pka8Q24OjE5tEtueAZSibW9prwD1tcvKT1PSINRgReCeuJAvXePA5TqKaNmW0Wqj02UQ/fa7
xvt29wPEEihtUqFb0WxcKzTDcKoQzGQvBirHDEir40tJpz3wyEU0GnoFZ/IjdnMisqFt0swOYfK9
79R0dWtqrpwFEHQkbWHIQb6CvOTq/TVuHaZyarqFPrgWl5PD41Jn3m6JKNqWLR8jpcDNtbOK3q2g
/E5M9cjoeCFihOB4v1xQMHQwYwzB4klc3V2s1N2GQi0Cu4WSOTA5EHlYr6yhuL9gR7B0hkCqEHH4
A7yLBhz+3odAFMxQwfbQnzz7XjlbQI+a7xFrxhIJV+V1WQwCLxE1ojTj3M2nZsdBK3k6uQaYbbIE
Lxx5obpooyg6VVEvbxfovdeRIP3E0BzEeQj+YD4scR++0D21Ky6WNEioBOpsqm1/tnIMrxAyoJVP
M4TKXJOhLxKc0VCfxzDC1FwhADLoU1DYjsIOWNnmvl4fwGSN7+BssYRATzIdtAqGyjIiXi6F32qs
j+ieqinv+z36heBJJItINyxfmi5ci7bagxTCBEhu28DJg9oz6MNExHirG58sWZru47kPxfou1gQE
e8hD7EPaQVcexxEb7pjgOblRbN+0GNs+F6xPRvQgnG8ZM6G5k7sgP4A4oeafghHKBZP1A9Aa/BjD
KoGgiyMjOMxUpTKbq5X87oEc52mDVHlebSFCuknbJCyrPeTMEsuL0zhtFcmxbEe0ss2UTVdRTgPq
kAtJ+gD0CGZD1kkTfFe+Xb+a1oHiTTZ3Rco5SQrU9+oNbqHayy00AD1JAFIUFm/N7jsrsIaHxLGq
mMyY/CZmWu7XFGkxlL4TcCiDjTMK92VAnqJPvq6jm15AP9m7JkZsWc8YCDnCCRhLPVUIrja1Ec9m
EGA9wf4hwcf25HvlG/YOuA7fO1BUENcEXZYscGxGB9OlCuRTqqcRHIKJ1UslzS1blFlKdOCo083i
XoZll++pmaFxkbhngEw6qYbvhtDh0QWE/OAKwIFabf+jEeEMsY4jsR10IZqoxU/QfJTtn2CcALQj
wRQVgJrImHUTW8/GavG7mSYUUjtBVbL0Gz1Ae1NvoFIlIkhc1ngyHlROT1YSFVvo+LNVswlODC7L
PbSXtaTbNOMTRXJ7Qpf7sihOsVixDQzzwvf2ZdfV8Muu6rvFKe2lgP7mS78+oeCvrxS70WMCy7C7
aWMNLtw1KRLcMkUYVwudzzBFAZdUbRnFs7zOcrS30TimRafiNgZDFSz3vlEWpLkM5UdTpxWQEWbG
Vxx7grbSA+vJ4fJ1CAGvCfaV0OtHEBLJT3zs+pFFFdiipR6DWz4Z8qpt3HyMgE0CJOpsmhxWOMJw
+GK+sAIZX3tuEijmqAaC5iBrKLogCQmGdqsYtjQafeZyld5FD4DF6/sWDYUuPRBod1QQNTCh/uQl
fGJXe4wilOYs7MMrFR7jEtUexn3o9kGADe3bPEoU3IbdpDW9BMvAf8ObDx7CWrXQ8wlizH/93Nqk
8G2RBZkLgBT+BmBX+s02S/hBPNJoBUS56UlKm2pk4yMN6QS40bkLCNaMxvVYYdQQYRhXAESPURWB
tDExWH7Tzth8RuzQwI04vo18zidVDyNQTIqELyUw9jeD9G8G1BHI1Yw2pq4cCm5paotXh0IA4H0M
OSiUtu1+aPA0BQ9bfkNmgVV3ZSrdMwk57DLMQYKqFbDWh9vXyBwWy9WQ94gL/EJjUd2NCB8XceP2
A6njrmhxekOOsgEuYOwhNGaOdAkCOYHDrZxQM89QR4f22Kd0NZlBLncoEclUP7YBPXsBNwGRor0y
8SEc92ApU0jdv8EoU5FFdSjeNkxkLGWhmjekdWM25WgUpHs2NKZw76JBAyWdEQ9JN7LSn8ufm7Us
Xvo3aCjqDROYg0NEK1JnsVocJNcKeazBhxZ7J+pnoZMB+USFO7KEkLTw16S6AyYeFGRLmnxIU3fV
pNnbNgMSjQACrg1HDXT9iEhZ39ZD+iqSuj4iac6e6QjP1FnH36SIUFz2qLpI1qKXe2ehG5BpZAmg
JbHIR2mcvwdcRR83L2pdkGX4hNURHG0eBRDZKmOczKxMgxolkt6lfIwtzvq/REvvD3aGtKFgF73J
NEaioNGvegSgrJO5+xn6ucZuDIAauq64g/KPir0hwFURGNMUPy2Q0p2RqVeHAecqQCEjK4bLsCvM
H1+ht8vGEWZgNvrRPoX9ri+TZs09DM6PEId+2JzUOIu9rFccuPE20m4XJfIaeKCq77CPdHqh7ERS
Gejyr91/aywwa6QxMbUasO3FxHZ39VbKKU8qjRG+QmFZb1iNUZqljqOjjP9E3tLPreZuMIGJDj1G
is5w6gDE5T8vAP0bM2JEMBe0QTsadxVzjZIrSj87N2E5NqmNjvgX5hwmftelGJfIzockd2KUwZID
ySI/us+xAsAe6UZOyH5YhG/pncCp2t3dsieuOviQ8Rtul1QgJbPiBnXVjBdB4hMb1LbsrjtFWs1p
icNDOIgMb9EZ02Vbu9MkHb7/r1UAVkwlLglOE6jRIHUzjgvQrEPU888ChoRBvHNoUGuT5NWyAZaz
klUQR1RD8WagY8HCjCPeUsS88xsmHYwbmyeDHRk5Ad8ESg9UIVjAn23Q07qL5x16iRVkHUEYUfQ7
yxH8haafJ38KQoPFh7z2i++mG4gDUX8Fmpa2+WIBI+aIxtLuUONcnPSUSrHoYyg+UcgNE/XoqwGL
1+4xLwA5q+4t6JvZ5FB8BXxcgD0Y1UA0f6Ua+2nmgHHgcJB1EXFuFxRS2T5XnuSDRF+VN6LBk9zJ
pIbbaXdhe7IK753poBtkEQSj/oIxJCBnjo7XpVPOQpOqNACUSEBEyilL6+fF6ArFzLLUF5y21SAV
IQxBxLrpEOSYKd0VjCIg0Zn30EqOMmwQQ8/ABNLllaMDSUqURcgP2lkAksJ5Axg5bbyqt7+eoYb8
bg7K1J09rUNHeDbju8cc/Wr6AW9yjY7QgGAHk8iYK224slhVkgVnHEhCwK9Yh0yQkhVPDm2U8mIj
iK4/ol+o4qNwDUEuYev7j0hA2sSav+99Tv0OoZVvC3mpB83mZwcwp7qgs8fwY9rBfQEP1b2ZKMWQ
b6C8DEUfd9UZe9dGH4BYVAp9osThHJAVlYEv2CHCn1o3pCfjwugbqvzkvZursk0C4FMNkjWfIG9Q
10/BhLG31cNb3VCHLUTdrxtDxiNC2wMpIkv3vn6qWxjYCJktAJWW31SnX5EcxIrIOTbrw0Lclz+J
vf86M+r6V+byr+OPPsZp100NSenP2U//+PJ/vYw9/vw5wPaf//j5+6H++dXdf/9iqf/rdx1/jZ9H
/Zl//abPq/nHa+Hd/+vqPs+N+tsX/9sRVv/DIVV//Z6q/+F//j+eYEWQjvzHr5/6vJK/nWD1ZI35
58llf86v+vyBv86vCkLxeQ490qsI1KKJjRPkbf86wCrEL+eJEIpMePz52zGQ+vzHAVZJ+B84LzfF
qVKMEuQjGRLVgM7/nG0V/keIKCoh+F0nDOs2pf8/B1jxv6dNmYhwdgZ6V8oo5mmItubvCVcMFEl2
ENltNhFWH+xAGpEjFaIt1FigBIhptFO3QDdUXl8JWbx4qqDVguNvdbpfdeigDGUyAsXeF1vU9eup
7UH3ZyCU0CFNlYZcOqbjm6w/uxvdq3bPhq1rOOoRUYlHJnkFKHPsAznhXIgh0SzHGjEiwGe6fQak
RFoB0mSeqX3ifiUQUmgAVmXQ5iMlS7BfpyBtL3RyIbJkhowEJ8Q0Age/QMpDb8Usfw+RdoPg06Z1
j/KCcZZ1blJ3fKsAGnZNI1BCswV9/mAHgEiiiRH8aBvePUFYpQaXsE5IPiHEIxCwbL1iB2F23Co0
fDP48SXV9W7/Tfr4//RscFJjlFCKB40m7+/PZg6GleKefcbNwYtrJHo03N7VTzhjrAt182+Cx/+S
/P4cC4BbMdbCP39whsjf369CC4cht7A2w/lUMDroWlPkVUTNth+E9hSqBoJb8mYcxl19+NSEL+u0
mfd9MxgCe4Nk0L+5A38PCOOK8Ms1cKo3DnIj+Iv413y/qQPf1jWOOEM1jrx0wQKgeRYROKRl22jz
x7gFmAn9NTWioPPgRiCZUM//zWXQvx+9Bu2CITDEUhaGEVLomJp/vzNCDNYHYPpglFSLEsXYVBAF
ADdACUI4aSMHhmDVnOGMAtLduFpEvwhK5yJ0AQpqRIeo/x7Vq0lRnlYJQBHlVon0QJfYyf8Ml6iK
n9gS/SdnZ9bjNrJk4V9EgMwkmeSrFqqkWlze2na/EHbb5r7v/PXz0XeAW6JqpKlGA41GG3AomZmR
sZw4Zwg/Dv48+f9Y/UivjTHFdgBe/cI5/a8Tf8lZt5Ax/HecflkLFx0WdMfVGQFHce18LXrshFPU
WvR1I9K5v2leqmxv80LFN87T+fD8YsjCiGkIpZQw1Z/j9oJIAMSCz+nwMz6aGlsGURLG+57iInNo
w2RjBBTTymgXXV/e+tJglSsDq4UBRR5MeeJ8eRnURGVuQzsBIRVwkTApJ0/SKNnVsVvfXbd1sUIL
7+5YXBexUNk6y5+/WGEgdVpAyZJ/+3Y6QrcmE+HfATLvndNUtZa4bzu45d5Gt8GHRWqJXg1NEsO2
TcR9zs22fk89uQlseEWC2d6O1MOeMz+maZ67fvOXMdWkj5ldfr++2osvi1nblsvIvpASPOG52Rns
y8T4AIBtU5/namtYwwjRk8OQQkS35J/r1s5ZH5ZFmgtFo4DyAWp5pAPPrak2ET18RjFzThpRX12X
6uB3Uh40P3WfGyXogthyBkwMRP+6afGHUuLsjtgWX3dhB1UGbBjrjWXmqxJRJTk/4PDKHNo712zy
D4Db5+R7agFwczd2wO8+ODQVW04Z+PiUwWiaEfQggQJAmmc2rW1Qhl8aPc9qjPv8ccns7a2eU+59
V42aDcYgTUQbw5fWzcX8fiCTKpih7p3sfTHndevZg0EGuun8oZo+lK1uz9Szbc1+P/t9NP+GJq20
Btgd7YTEox+UPn+uIpoAv8BCzsHngYKsA+5ycuLk0RwiYT5FOQwB73MXfsdtICDKibdDKgN1n+hq
msR2MAb6x9OQMjfcBIWZ7UdnrOoJQG4kyEA7I48EDIYFOKijS5/HLDddrNz0czin1E0gIZyNcVeq
0KQELedxBgogAFeQtOYWJHZlwKSMrrpQc44l46/xfRtQP6O/7VCwsKciAyIVzAHd8FAbC5g9EizH
P0g/W/9BBGad7hLbcHEdjW5rDvAHFTO3cuTkAvXZlaM1urt27jPYH4dQ00jzKL751j6tRDbK58wY
q2mZYrTzob4DyZ5q0a6QuTuJfa6ZpBZMyPuTuVBH9eBygijTnF+ulrndZ1EPyfQ7sa1SAfcsQlX+
0KyyFMT4eVWBkB6bkGoKQ+7NLyIb1e7UNIfxL9cF8H7SpE9MAs1UXIkHjf4MFJZRMIfFTlGLHfYJ
Ax8M3JoDPc2tAAyYfjHFbAwbAOfFcBId1Ah3QzBk+haYTdsfQ7jQtCdbpwkP3j13wwaEK8Mhz8Qu
5W+GFRz3Q1BrQ2hvu9Iykq9UgoBGxnaqg1C1YarTH4kKI/FhouAi7/txagpY9sQE211iR9bJYVAs
sndwagXj56msx7vAVX7iwaxHb6U2KEVuo5KUxzqFKq8/gQoxmCxsh9zRiI4YBZt/QGfmj0SYbFmx
iUkvzeRASVrm7QPDEaFhH6g10AKnmJSE87RxAsuAQYMp5K1OJfEe5BEZ3tjQbzkOJe8KPWPVRp0T
nJxAs4Bk0Qsz409Kyaz7aw5zpoEZNo318DjKRgs5uo6RjV4iZFqaTKvp9JQozzIK8EW08CSdij4g
u9v0rm8zTjKPqVXAeABVkJKbbmhBuUJXkQ27Wk7A2SUlcm3bliXJ6nbUmKt6duyJLwv+vJrNHwxy
G9GRzQ2XnqzR6pB01Ik40acjINWHYYz/HkW80GZURdU9lcvk1sM8Ocb0CLUD+HIjkhqTv4kYKsDc
vt6PD1OhjPDgDMoIHg3LCaK/VBqRED/2cVY6zX4YwgLmUA4HJCCMnLe+8yOFjrD57MPxFYnNXMfp
SLlRwcbHbO3ou+Hnpmf+645aZDl0kM0A6z/2iUpk4DkjMr7iXT2lmk8RJWtV8b5wnLGhxNtIPAVw
EcNMv03DINovnQYrC506zdD/ylSnd/dKz4rxqIHmoKrH4N0HcxxM85+ptVR660E8f4fJoHSDp9Yi
f4EniThxFZ7BshgmmuMrj4J5BUtj0hwXYtHdqKqFCUT1Nx6IS3sCzksdVAvFNlM5qxAq1qVpdP3k
eok/hHc583y0rWkrOIyWfJhnad2wd/4WLusTS0iuwwbEgXMXoY+XcQaVq76Ha8L1yqRwALDaozeG
EGeYrd88OJ1jbIrMBwNiy+JGDLfKCf6YhmVZClfgPIVlrp7hriCuSMVMggbMKzwluIpxO42pf6/r
YfUFBorpmAo2Z1vWtQXVSTZkHmO8TbKzi9w4XX+ZL2JXgkoovV1k3cD76+YSorwIuIxAapEzxP7v
cArkKe4M2uyKatN1K+fbS+ih+LstKRWz5cqy3JUVFQaxtGa/+l0XWQo8vGrCaVekxJUHxjq63LP9
2Fc39nid6jhKQEcNzTFbvORhqz22/WksC9X6vytuWU8XJ88TCD30ePTI0Yf+mERJC1NSzTQd84pT
e3T8WJ++vnXpQhkUwAh/dMJLufoVo2VXviPDJfAJfRKyQzkGddZtwQXI+rEiP4TAT1aSMbDrhtdH
HDZ807BdheeibyKtZedf7KwAHCdEZZp3lGBt+D7CcWoPjuiMDzneMTwUDYW5GYw0FC8RHDZ3182f
x7bLMWdkiTyFfpXuOOhWnJvXRGB3phUpb3IN/Y75mOoUiCF88nMCpRvH6xVbFHYEPmKhFDPXBF8p
1NgyJk31iLHdh4BIC2yilTwzSzDu37oswao4TpxlKZAIOl8WlNX9MFmV5g1hoCCIGOP0nnZfFW10
2ZYP140tZ+O/QfMfV8EDa1suRStFrWuVeTGiRjc8p/7YxLUD8WHi0gfNa1j5gJ1L+uc2tIWavOES
XrG6kJhJbg5pGPnJ+RIDpyH4labmpbDcvgdPMRxtmz6HGHXxMWVGZ2swi1/f2MM/WfLZYm3Y03Qy
B6hYXGEuBb+X59XJFWGIcKNDoeZEPwA+HgjsoRli4hlWG8/VA5hWtgZ9nHmfgu4D2DXpaqFOruOg
vfFzLo4UpRGTxQsKFSav0uraBl0P7a1NVNXFhjZsyy6taf139GqtqYrat37yP46KhNeEnJCdXu7y
i7sa16HRiq6pDo5T94AUEkbgHMcYtuaUgOZQWfOzsyMnveEizt0y50vxuNvorUreInKzlVmToaUx
rPzmMACl+BhLMXzQ84Yh5a7rmDKGOPCWxXOf/MeiK3CHOg+gxBmuTrSeADrsCP8OAUghUWfBu1yL
1SEXbfmFQ/1VmHH+IWuD8SEgnHt//TqtPSLbSNGL60RJDufkrl7esTT1tIJs/jAVJJ1JCm1aEhXN
p3TBkQ55A76WLsFuZGbsxv4a58/ssm4hFm4+QinKXQgmnW+wH8DYRt+7P/RdMB/g8146g5n7Tz33
I0BYE378oU2gCQF+CfZiuLMT2z7QlnHpUDvaRnR9v+t8UTY3jsDFOecYST6MYUtKcahCnP+wgvFo
O27rCcJOJqddqwMO3szfoZe95Tkvvj6WTGocJoymUBCvix1WVGUdoxzTIY1qsR3hDD1BOtcek9jS
vrUaUBXDhutaU0DK3uq0MW2DFqQ0j3G5rnwArKHdBP/vgaoaMZ7Vw9Ar0+C7y7f9ef2M/bkzZ27M
cZRJ7AzDpqvD0LjaaVODsQjSHOPAF2C8NoULXm/r4pDDY3Ws4K/eFgIFBuFUwdPoTsahbWJ76+i1
/rGcJ9ub0+qLmQkYNEjUtgy0ZY9ZkoS/cs2+5XXOd4Ro25U80XQpLKpfvJuranibIS0gwKPvrMiS
xinVRnP+W9NSOrMdVOjvVKmaD1kPpsvautNwixd1bR7X6pqWKzgNFE9xQ+dHLxmcsU8VFNVDofpj
rpX5e6vqvydG2B+oIDDBHMJSk2tR613fo/MHjjdmMawIdg0OIxP1qzfcypoxscdQ9xTUtD9TLRmy
XahqFCYyqWgDV6bd/xXRLvp83e65u13sLgkV/SrQ2YqjsTjHF17eEEkRqHrSvS5yxIGiu4BUb4Sq
IizY6WZIj//CHnvMxSa5oup3bq+cJJzUPqV0y1fNvZqd4VGL6eLUc/wjNEb9hnt9bXliqYK7Bq0v
wqRzc5os67RzKp0h+8J9By0SWVvLwARjlEVJ2c1mIPLtCxSUaw0Tr85uLifsxQctWulGBtE7HMN6
sNPdShwmyoZ76cOeko1m8R816f+TP3g5kf+92//ZQPbNIJwVuPF1mRjNkL4ZAZOgNxDBwx9ODJPz
f+CXmJx/YUo6rsAYoZDzp8v4YmnQyxI+CyYoQSaE+2aa4AMuitHZJz5kNW96BP6zLryjcujEUAoX
q5vYGkMwmU5kMJE2Wg/MnzoPNqgciGBZ4fUtu/yESyGYq0dcy0OoVmcyG2x7HmJL98QC04HKEckO
YDufk6ZSb4qel1XZFokXTt/QScHWsUYLP2wZGzY8rnZT7i2zM3d1EDvgnsn2IYso9viX5IZveW19
ZNTLzrFFhrVaX2eHoLecVvecIlIAFn2z+DSaEMQfiYuyWw/bpQtFqx2IAq+NIXBIqysnoGTrobUT
XqS0rnpnMEsJbjRvnbjdjHUj0TUJYXHbzDK3/I8wzLRQI1zf0EtnSgVh6XOzXpNm/GrBVsKg5dx3
DDiiCEJ7LmNMrExLr6IQsC1jZe+h90rfvrVLpoezkbxdCEWdX3w1pzAUDRitbBXtlxLAERSXvJ8i
ZewrOcGE0E31m68kdQwuPgUqXk1dLv7vxZXk43amA1elF8X2V3jDB8+Y0E6xMucWC/tr33QJlDi+
9EvUum2sAWTqpMYkii4JxgUSLkfyJmLENGHURGPYTmqltbu+ka+cXNgcHcCbjsutWGe2EfiB2JqB
pnXRFO5aG5aErpqTuyatrP11U5cvxaLtRUMBYm7ei/WZYWLVrjR7Mrwoy8Q2jDT5NKhoePBH8Mup
yJIb9l5ZGieUuE+pBRuyZsXO7KLXhhh7omDO2JgBT5ph9hPMWnt3fWXncf4fn8PxYH6VxaGVtg4t
6B0NCdM6s1e6UftV73K4AfQ0j2+87JdmqDxQtVt45Yko3FUEA0AzG2tYRr1GD02knApKTHBvCPnl
+nIu/Qt1FRA1BEkUkXgbzo88uP1Ra2LT8PQUfu0WR+TNlIF/6mFWbnu/r/fUt3ovdhGSuW758ogs
UB3LMgRNZ4pIq0RxdrQ2LdoZCTOo2ry8kr8degMPWi++UUe0b5z916xRmaRBaZN8E1KcrzMnbzAC
OkLeKPOKjAvilD36FrAfpak6VdGkmjdaXKrrJuReFHWo0BEQnlsE6esXGXBY2mNQpfeu8asT8E3b
JRM5NrxF17/m+gJgjWedwhigF2BR5upr5kbWA6lD1Ahgn36siAkPGqhf0M2pE+dvjMr+GCPSldQe
XfLt1ce0SFWLEPznvuxEeBAlo4pJ1lWnuQ+YWULz68adO68pLJVlFodfXgBhVJkXbdaXftmJYBTt
e7Nl5q21jnlQTu+ZJ/St3dRlMFQVdvPoz7V/ZArH+sp/VW/0Lot9gxiN84N2xsVRbRJCpyEG8d0G
6bilnhp74GxBIrf1fOPUXOwjEAyUThfsB3gMYBnnS2V4xgf/IMv90NjTtx72qfC5rLomPtlRmTy/
8dAseA+LFgWFZALQtUqEBLEmjcgkTCrz+N5nVHHvFnRImWQp374uyo1LKcLicDrrLRwZmzDB75f7
2QgrYNFu0OsQJhVo1hVwgv795oXxUHP5eHuw5qxuA5M6MAlClrwPaKl7ZEnOXwkEnrs2zM2P102t
X3KKKrwGgGc4FyTbazBgzJxdWvmq3Wd+257sxj6SWph7YKqkRROU5WU5FzfOo7GcgpdpCkYpXBL3
UmHjuKx9S+AIhtsT2JONppqeNWshKQvhNrybmVQ6+Ylh3CvRQckcI6OwpVQ37TPNSKENRA0SQkqz
OUIpa0w3/MIr38IGXEkg7iBkjWNYH96kZe6BXr4wbeYHxtlNIYEvpj0wd/sOUbHIq6H8Sd9qlr/O
Xiqc1OvxEnLljtoYjDxIkeEPxB+sH6BCs7Yk6newouttTdHBaG+8zxf3dLG5wAzZCTIBfe3dgxEu
46QY9uaUJr8j2bleQ7xwLEq9eethXkwxRo1k09JAXUcckEAUaIVGw34w4VtKs1RuUZmpjvmkkhvi
QOb6XGGK3J5LClsyTmhZ9YsAGJqQagZNPuwbUzOfmK9i6Fb3hxtX5rVvR9ZGCLWkiMD7zq2EcmqF
6FDtUrLqT4xRVl7PRB5wd626la1dHMllRUung6sJMGnBC79ckbTaTlZlMO5FJeQOubRqUwHWeR+W
kY+M3GB7adflb3V2i/te0HTL8kgTl6Dr5Wf0IXcy4m7cd3EY7ExG9U+4H1QJRHZLEeaV9dHEwRVw
9untruMaxm1RVnMo5Q6MDf10pD5CUCghth3LqP3EnMV48ElLf1x3eq/s4B8YJHizpbx20XkMdSgn
aqidI6v/LZksf+jArlBcM6f3/8YSqEhd8USxxvNPaWY5ZW1Lcs8iPbibbQ2P4jbuLqN/fsONrENh
PCmL+q+plRuB60XzzXwa9qhglQ8x/B/lpi/9Bq071PfiyQ+fNUZDt1pdDDcCnBV4jghnsQ00HWQk
tXqOzfky69iJVNnNwx6aCHhrCImP0DaGz6kaR0DFWQIDTx411ocCjfR5YzuT+wyxAnx3Td3c81DE
x8n10XMtMkiLIQsYPVJZpjiu78Yr/oFWO+8cDzhDO+t990keXZMq495o299Gnk6fIAVwbriHdai+
fAueU6AbADZJyJfH78XtWab/Kduw5U2vklOJ9/Wc2pcPTh8i+TdOxo1Sw0V0udizIZz/kxxItSz6
hT0gVSVOtcce1Ate09LRlp0ZeRSfDOQRusbDfwTbZgDwD81qfrj+TV+7wXBMgsMBOsHOr8x35px0
fgSQrbLH9NGojF4/NLYzPqqinp2NU6Tdu9ZqLfPxut1XPzOJJdCJpV22RmzMRjrAHM2RS8FnwLYG
KVjTKrGzs7Te9f8PkbRLgzYYCU4d11iSD63uV9+AaJxto9+XVZX6EPDb8S8qndYnpiEgCoTpwPQm
MLg/+3jodyWjNtVO083qVzEZSbPRQ/RjYEpJ232vQ2ELE6JdIOsxOt+vf5hL58ZhIEmk9MR+AJtZ
nYeiXxS/e8aUe5LSklkzY2/VRgFbDeUV/0YM/spXIY6gd0ghyMKfrp5cLpu0S+BtzOLpCG8U4fyN
+Qy8DAxrrFYzbjjU1+yZ9CjVErDSqVjdLgNBI/SDnH7fB0k/AIya/PRzkUYdvPxd7ALIYp+KG0Zf
+aTqT5JPARqRRbl6hVuTlnqnx92+KaPkMNNe+6IHgK19EcTx9vr2XfooxxBUFcgWWSZn7Xz7QNBN
zqQzwM/8cvNL9KYEL6yGL9etGMtfcxaCE7i8NLP6jo051ANjgNO+Bwy1a1QbfjVqPUZ3nAj5dyUb
pT3CzmCAadb67gvwULnLAeDui6SRBz40TfHrP+niIxPpSBIeaimUwymJni88Jb+TBXGCZ/gNzLig
nu6K0GfmkUxzf93UxSGirO+AriPG59EiuDo3FVQBg7dJbXlF1HfPYMrMfZDp5Uaf0EuAwbIbbzyQ
rxg0dIv8kQaGVNTBzw0y7c+gFzqZqPBa+YPOvkOZykyP44bWI/rs8PFdX+HFo0AER0eNf1GFM/iy
5wbJ3NI2n2Lhjb5evBNRYH9AlVb+DkymUDZQSDKRhXBdgPBD5+rZXRNp842fcBGPLNYdZjNoRC0N
3NUJI9hzZZr0wgvysPqGfMnwpFMc+Ko3LezryQgBOfRgNkMaorpxui+PEt9SuGRlVFO5Q6uoC9Wn
zvTtCRXpzlxmmiy32UPA3R0DRnLdG4fp4gFknag3IrRO3YN22OrcllKlljmXwutHLd9FgI8/8EV/
Z1OAtARjdXdwznS769v72gLpGXA1QXhJwJrn22uVeskgKt+WmU7tPpmY4t8hDKWsr0Xg686Np/aV
wwQMVAiwaWRXF4X3UaJgbqKP4pG9wkAppvF+RtMERn5ZfpSLIpIeJLCIMLi2QdWw+HV9sRcekYMC
FpURLHoaRG3Lx3gR4ARwSsxdCbncbCfZCXZp/zgjPnZjG1fwLj4jMQSHlW2kTwSgbeUUdLCaWZ33
pqeNuv+lGvPh2CD/8bXJUsj32s4nw4N5JQ2h/LPQqykm0f9N1RkdjTev12IOdJlBgYiHYuj5ei0w
CU1Jb8wbk8D6qwJtduzTprqRK1+6pAVohHdgdIVgYf1w2/XotDmZmZfW0W9TMFwE8yk7C2I8e/AZ
Xr/hDl7ZRd5rJA4oRBKurq+JTOygJzsxPaKFf0JHip2lObf6NstROHvV2DhiAkR7cH4Eoyu3B6lj
6M9tY3rmZAXIURXlhhSsQYCqTW48VxffjwoDE7msBYgjAeHiFl6cyjavSe2YU/SgD4MxOgiABtm5
kz8bTfHej5N+d/1UXCwNexxK5MAlzwhNopU9BT23mlvouMfQ/6yDi9sB+8+hYaqRd76xWRc+DWPK
Alb4p6wK/PrcmAbvTtHEseFNIp8+zm7bfM7SGViynMMT2RmN+ALRuesrfMXoUjtGV5wAT2cA9txo
1mk1kwysEHBn+VD2rn4PnZp1wL3ae9ttpl1rMRJ73ejltbcWVDlRKqgooI3rzkOrlVASI8bnGUkd
PBsCRQkzkvXOsC3EXUNN3xfZPG56wyy8Ti+sU51Dq3P9R7yyt8uVWPrxlOqBlp6vXIcYSNPshWo9
C619pfc9GIc5XdgLbnUaL64hy6VfS8JmLQO2a9ho2WnCr5lV8YTvJo/DOEFNGTPCdX1Br2wlcTLX
gvKiohO4ep+0EVptu8FlV0VoemHkQ5EKhtTT9Mi8D+zMvGeA41aj/7Wv+KdbBTgYTMo6E7U7NUcK
9iJvZKe3XZqnJ/ApEXhYpniur++Vyw/kRdm4Ytw0j+P5hjl+BuU/zQdi1VjfVZrUtoaKm11UVtED
Cqm3Wt+vfU9eAyJdoLAU5ZY/f+FspM+EyQKRgws/gZmshW0OCTMUKpPRhfK3QH8eci/v+iJf/Z60
OKneci9w3udGMzHZcQU43hscHW3UNoGKEsZVmOnn8IapV74n9RJCCwZr4dd2xbkpAMuj6KEt9qxU
Q7m2TAlpNqBz3G+MWpoImKn6xvP3yhfF4jLHyz8LXOrcYoZK1lD5RG1DEIy7oI5noM1CHRggrB/E
FP49OZa4kQW88kE5ltiiq8obtb7mIbKHdscu48LTYGv3ZuxBkYmaVJw1h+t7dxF8W3/CfknOBJ2E
uwZolLC8icRFIloyx+khalMgMxIUO1nCasnsHqzDzlzufX94c6dssQxEnEIJKSYV//MPa9bOlEdd
tohT+9kOMCFSByaiY4HrzP/i1FB4WEI3IgsgTeem3M6B2D8BqhWXAXimakQ0q+uzdwL9JejV21tl
ztf2T5KULyXxZc58dSGgNm5RacbBBMvBQTK53fimn92BcPh5fftetURbjvSFh4mw93xlMY0EpSc5
iwqnXPwcpqyz3xtaiPjSJIL563Vrl7ePVJjnhwdoQWusH955roVM0BrxSvJmT4MZdx+RMkJ0HKUn
PaUPed3e5eoWuglqpPYyzG7qq+/YAiKAziE3PagiLegvgTWEYq7+th0//HDd1GqYjaMB9nIpTFMq
WoZFoE4585wUD5gWjToUO31T5Sig+2H9jz0oxMU2QaTq6gDvQhx4Vsv46pNdC9iWt2Mnsv5T6TAv
fScG+I5v3M5L54PQBPkpYPulCeeuDm5Ja7cqtITCMMKBVrXhVUyCH6NtInGCJHyQ7amnA+BUPVSW
x+tf5JXNJi+mw7lAVwA1L3/+4imxDFUao99bXgBPE8pKuSNOeSgcjylgVCmBHd8I6y5d0R8vS4eT
wM4CgHduMI3mgTAkd72uQS8VNcnoK0rL6DS0oY64r9Y8ZhLGywE+5xs+/rLPzD21JFAEcgJO+LoU
GqpWZlAWguUMSx11pwD58L4CABhnHZKtvRzvs5zR1MjK7Qd9BHBc9WVxKOZxgDy5GveZO4sbJ/Ly
+1Piony5ZF4u8fUqyu2Z/JaRXRAamUV4b4mm2ydTnaPKU8xPpeW8f+t2A1+jDOMALMNDrjHsgPh4
6gDqehqtgI+VgHtgC0deAu+O6hGMT003vXG6L683tZAltQRdSjy9rr6wmU4JRbz0JKoMaD82MNsx
W2gXXm+4wS3EyWUlE/gH0bPgZFGgICc7P1+zQUIPlR1pQxPVOzj/xo3ddOLD2M75zm566BfnhIH1
LM1+4EG/wpehttlIT9Uq7OLG2i/Da3fxakASaEpQylxu/ovbBW+vMXZGLei5ZO0hbd0JOZ8AHZUb
l+ryFGGHU02aC3+Psw6w9QY68zSkwhXlU/gpQyv83k6N7D4DSIiilvPj+il6ZVlgE4BEL9Vv+R/y
jBfLahI7R74CZGky8o1hcbBQqy705+tWXjk4rIZnYcmomSdc/vyFFZipg3LOdapaaWx+ahGoyzZu
Mgz3XV51YnPd2KUPpne0FJR02mcOH/Pc2FQlE0mwT42wCcPvoeZa35lCCuYjJWGt2SOhMGqHCMLA
8sbWvbJKKpK4Q971BYC5epFaQ7VLxLakRXN3b0GZsaj6dRXDgpr++foiXzkm2KIzR0i2RLur4+gY
lAlGk5qWNYXZCV04CZMzdAhMgIT7cFHi+hf2ljYw28jlX7/sjWOPTqdsmLKS2b9Dmys9IV4fHGHK
hFqf6s/+X9gjdycKXEDW6/lAwtrartsJnewstvcI9xhekTCnnSzJ2OTb7a0XZdmcswIT7zWXm+CF
sZVlTOf81MhkCqVTOSYKx7OqvTJv1UctGitgGX7d7HWnUdD1qdpEuLpsunCn0gbyxol2sJ4bwDXL
my7n4jzxk0C343A5VRKkzflPmoGe1hZoaw8myJheupj2+QhQI1VTsnvj58bUgn6DjJMrSi56bipE
2DyiM2rC0JmWT0HZoRkwj+G+jZlf6Jl9vnGcLtwO9gCaLYVKxNHAtJ/bsyLfhyROml4ramYMm4xe
92aejNa+4QwuviFegDwJTBpQG8qGq4WhhDKqsk9QJ2X63mtHMz5Mbi32ePIv1z/hxZIAl+F32Cg6
phau+3xJo6M1NlKsxUEy0/KRQ2OdmFAIb4xzXlrhr6YvvjgYfRnnOrcC1YkA2N1YBwNJxGwfJbEQ
wcaHyRP68OsLuvx0uEUyccZzbeYm122eWSKJMxatc/CZbPqHHpN95+cTxFiJjpbEdVsX7kwxproA
aLHESNX69qXKqK0Crt9DlJi0kPS63UGMJB982d7D9e0/XTd3+RXJY0GTgZRYiM3Wp6JPuiSx69I5
mPY07ql9zvd+ZWp31638gRW+9CmMky8zDcvEHRUzZoHON6u3FTjgokU7VBvQdJLQjeb1kSlnJNXd
uBRBv+k7Sw2P3BA+qWCowz/QKw3licEEO4WJMBEubwiM6ogf5Wm7hXrbkpsAJabaM4Dh/111VvYr
LIP641DOzjsGgOWz5SdwhfdVOn0GP9vd+4ktPg5j16LK2iGrBeG9EJDHx4H1Tzy2iwgUA8SPo6OP
38MBkYJdRXX4voV12NwpMaEphFCNO5+oY+H/ErNsBYqCqP5sbIYX3wewA2dbVzC++aQXfds/+KWS
4x5RAPunKxtmjBHHQ5etTofvGWJWwCUUBZKHoDGhOsL5VO2db7XBU9H0Q+t1mdJ6z7aqaN4BZssK
xiWDDMWoRI/V3h5EYDw7ddn8HLoiyw90eZ09kpgGpFnWOA8/ZcA05S4YuY1gE2U0dNuptpIMdd80
TNJdasZjVp66fIBRILZHq0nuDCvupNy0TgDH+064SZe9y5s0CPeomFn+L2mOXbwn5IDRMtIRzz22
5Tg7WyfMKqjDI1OrKz6e2VE7IBCNKi9D5QrieN2hdaF5bhPG47HI23H8lZWVVVF8k26PI+qm6UuP
uGMyb5Tj1u6hoS9v7m6cRY7a2VGkusEdA+NiMQt92WTI0cYswx7N8iAuDnFptrsM5Ei6CQMTKms6
E5sAFTpmYfNiX7eOf8P++oITyhP6LfwKzFYQzy/O5kUE2M9NMTFyHO99eyxOrWq++/1CvuJoladE
0X66sdy1PVr/+Cyes2UAnibjKj6yhB+mKL3Ep0Bmpe8NCMzV3jyiI7UvctqEuznMouFoilJYR9VU
TruHpkvcI/sNx7YaLWEdlBlHs4fEqO5DWFoj4WOLmMl90eTN+BXBdIVYimmO+mPR6Yn/kWm1RWUd
1tHqaUIm7URnVVYbKLT4t8YteJ8RgPdf2kAhIyqqASZnWyXUKyyZjEgANHYLF1g2GP67rC+KZgdn
Z55sBoUA2Z4mRl5/Q3a6VrA0aCEdWSbwPpWC6f13CSj2B0NDh2OzPLc/9D7qzX1dxXH+5ELxIA9Q
H4fGnUBe5rdhxkhmbPSK5GqDv4jd50GJ8kODHP03diqztwZ0fY+x0UT9o7K0eT8MVRt9HCDt0u/5
rWP0I7Ho3vwVxBCrP7TzBHTEl5UqYFfIFIjLPGHmGCoBYOej0TTDc4TspHNAuaNIGS0f5aNbGFP0
U85ufiCT9aEVpwfjmntrUatFXJhmdLi1LSYoN7YR1/W0S6I6E1+rNkB9+m6IYD2/c2CyjSAOjQMD
tBZkZu0mGuzZOgmyUm3X1yhxP8sp1seP8AsaP1sCOuOekpkRwIZTItCgOyLN9r4LQeDWrOEm+3r9
JJK0ra7eQtpCekVBAHZe6vyro48S8UCpySlO8CkZMHtXVHGUxwQxFz5E3D1oNxbXvvYg27A/paM/
/nYD3MJzmfuLJkgBUnjT1AJkWUthp7ubVR790GHcfwoKnvB91pvw6klDlOY+4kIEcgPXEKO6cBFO
YpNFocjfccaHGKpOHebXcpqNlv1Cw+S514KhfA+8Wss8y8l8BO30wYKyv8plrcNABr/aQ18rI9m0
kw4DCizcOSjOgtHS5FHL4ija51Xm9NC6QqHnfDGnxpy/IbPmWF9FnRY/0MSQkPDBstUcnSgA7N9B
ugUnHf5ApE/uBEPir2jy3XLh1G/i6am108I4TQil7TPUl2IPgQO3rvlMUkZI8kDA/TedPbWd0tKH
6C0s3faEFpKFjlYYWBMqK35VoTA998W8McI4QAeKAuCTKQq3gTQxz/1vtp316P+YQIOOKJgXkxcH
5jQ9+tD3A3rjMLZbP5LxCbZ8DQGIILOa6T20Z263EcgyKs9ChW2TWNRg3tfDkN9NbjgmW7B0nX6c
cjjM7jWC+/ealYXIIzr1OCDvI0Q9aUgVqzb+jMyU+DrD299Bn1pz+xbBsArBxixtM32HSLY27fy0
TKydKhaFevoaYYHIuuCVQ1KtMJ2Fp2zKZiAbfdkPyI0gIv5Oz+F7+kfNUpvv4kkW2b4N625ASshw
4/Q9IYv111jlTfKJuvO80xDic05W7AT/1GlqfCi7oDeOfH7Ekyu4Lr+23J/gDp4nNjkGeV1pO9+a
xUHqMcolg10wbg+3lPzqNzKyoNXtoh1Pp6wOEYx/0/c86l3jXQPdyvS9dBtUQzcG0ixPI/ov6G9U
/vgp6BwVb4XeDjvgxLRlW3TN7oICuqjdNJQQSm38KERwW4cpC0VdqHTTz7k2+X+bWtnKd0iEoKEa
xYMeesxcZ3eoV03ik5rjKfof0s5rR25jW8NPRIA53LLTzPRIExS65RtClmzmXGSRfPrzcYyDo+YQ
3ZCOL7Y3IEPVLBarVv3rD48tdmsgRlVfxp8Dg3R6/SAzpHb3HvnDknjSWBhNvQX5SXNCNGUxfsb1
0vrH5A/hhpgTjFcCvjUOXN9LUtEeipBj7i6stSiwd6PZtOYmSaop+e5MdKVOMghMhbLcxu/hGLlK
Yj5EU+Q6+0JLjUcyvlt5N1aIfT9EXu0YxylQCEHNRFL1NKUxIPWjyR28nU4gZfaT9lnvHfm7LMrU
wOiqnerUzqGzxxCbxTCOBgPSpBJPmxLpBFGKadtWf/Ua/ma7trX1H2pAH+BHT+B1u43ySYQvSmc0
X02txre/sAdjPIxSN0m3qqL42OGvP35okEwNQE+cLrtMaMo9aIZC2df3VM9+V3segckj7qd7dZYx
DBtb5tEZ7UZWfkhk3n2pC5y9/6X6Ik3PQHJYPeD3JonuTFTtZ6hGyS0rgXdHPrRYNlq637B8ACoX
V6PE7PReqVv1QUmHLDtoUzBOfurQmRtIEmo1jTSGRlE+3drfl9s7w4KKUNJgi27ayz5EOEIxiAbC
VFPKxeLFbSas1DdAIs0PQ48i+6PV9MS1pzGUg53SNflwqKKc3cwcFGt69gYs0Hw3ldO/1jgSF9aW
RJh0fmDh/3mYlKD9W8q2T6UvpFQdJPaa+2h6Tq1v877r+vQGrPzWTP+1Upxl/XMDHNL5fGdesqFN
7mLpQHv9wdXaENkmUUHZPd5tHgG/pHZTMJc46GdF6X4xC6vOd3XuVM6za46kM3sDfY9HpQhjdb7U
aGbtl/Sfg1euV0k0QabRDfwNC7LrcHsptRPpGcmDWVaa9akwU/PkWkSSzzHVCM/tqstvMd7eaBCX
jzeLokDoZ+HGewkM2SA28XiE9Eg4UdU+K1T1Q2dzh65EUzwlo5p6O0EiFOHy4RAQmqG235qxKI3t
iGXtg+KO30y6Ov/AhstglOZj/8Xs+p8uuXS31KXvCgfwGAiIOupnTm0gzcua2aTf2jjtKB+kPY6V
9IeqJcA1TCpa0f7Agmo3bpyoHx1VDuV+psD9ro0LHUos2+e+NiQasID5k/ulajfn3JQ8sNUHAdr5
hfaV2NWw0LFRTThyiLikdr3+OWnzV3r5flSY/5hYOHO7+R3qwKOKylUK+wGaR6JCvqjKcuv2XC6O
TmUk7keY2Tjm9mHsPig6IMjoN6PuTButI69D942u8ZyXtG+nnPzYLOs/J4lNUHNIoEzjD7KL9Q0V
bPbR5v9VHxviyMsbz7AEoNF1WfON/z+w+53HQJeR6WQZg/sQtq68ryiInkDgvcemHpx/ukYqG/6D
4haE8n5U4FfQYAOCOStm+d16RlcHegfwW5EnZh2apPEI4JRO7z6HpF2So+gZwn10NYyfb9W480q8
eGn0u3BrhchCmYsVwWKdFKmhgAoR5dumqvfoShffYYE4KXyJaYg+K3UtKz+pDbMlFaWy9KcIH05r
b4ZjgBFagyXuHS8v/kg+VN8URNo0VnYYyKI7D6GOCIRsWJQH3G+Kf1ue0cA7NSAY7PrSe7fy3sjM
dCyRGL6RrC8Xe9i2UaerhfLg2B3WkXH4XVpi/IezxHrmLAx3oxZ1T3hXWv+MOIreAPbeHIMu5xAr
FTg53BY4TzBBvBxe7+OK9N8pPfaTUWvbyAvlYyZqG5yG0iPfDnGK9zVZiGb9yQEorTn5rfYZY3Vr
IIU1zZ1vRmiV4U4n5xydXT/lQf63mxMLOzqBW5LEzpWTINHSaQc/gpqm7DL26Gb0TTy9xbOEsv6I
8aM5+INJBAJqlgqNpF9ElfnTtBSTm+gwYmATCs0WOyzVo/BIr8rTj92oS5d0t7RSvlWCq3JybxrS
djeAVZ4a+ZYmEAKrUdCqh+sv7R3LD8BwZvcaYLzQfPnX5bQVhC8DianJUdrhMPmGN4oHrZ3kR7Dz
8gAOkBw9uuLE5YU/q8HVHhAVie/Xf8Ry5XBI4j8B7QEQE47TEqj3yioOA7vrj0VDD+g+C6hFfL5x
jSCTvgfVNIzEVrem1khjr1ilGh/NuFSz/W//DHrhs16PjcCFgHA5FcM0Sc3NInFMnbExdtJ2iAfH
vn4gNjDKNT9yY7GzwlQhFjLP/LHPyhuL+A1W+XURMxNwPFVgF1iIUB4Xb6PxIsC4OKqPRF+E7mH2
Ypj8tnfxEJ1ER/RHHAx9/cgVq/nbrIWr4/tvlh9TMXTEO+KSjeVFFmJCUZHn3O67Ju6bbaPVdip8
oeqjuHN7tUtI9c3ax3JSi+F7wDv2HnpZusfCDHAcUpyseiBosMGQ323qyt5bBH4c0KV3xe76jC8h
ch6X/vv8oByus+fS5YxLsq+nUHHKo+LaPwbVVUgnjdJTVIvKvNFcfNcNn8cCP4BawPul47cYK0kE
0arc7469VH4MCM8Ir89yknf6eowPVQcq6hNu65T7phD5FxlE0XaK8+4biFx/DyXu5re3LLjZ6FX6
Kix9+CaUKIveygigKZsxaY4KxNd4IwRpixgd18TBWUCYG72Np1ta2DeOweUKm92mqEpY32wey3Kb
7cRWh1p0R4zsXG5FVlYZd32pt/2dTAVummZZ5318bFUlVD4RX5lVTzUZF9t0zER2niIAqrMH0PEU
R6QC7shwbY7c7HQHaLTRup/4xMth79hTFhwScHvhT3boxNsiTRP7W0/KCWeWUcTS+ojAJZUv6L04
dLnXirNiEi6X7Gu8hcpN37NV+xnZ4YR7XF937zAlph6GFdbOyABnAudiMVQyUMwi7MujYRvi4xhZ
agjZpK2yO422pIv5V6qF28Zq64kUJFH9QNYxuHstSeRIZB3r8wFVhLqNYXnEeGXZ0desCsvxbpg0
JdlWo27c91bQ3SRlz2ti8fpQm3DDmAUu9OP0yy9GFHT9I1k2R8dh8T61JYf6hzgCGNY0/HaP5MpY
H9WpsYKDomdW9KT0ZtpuOsLc8Ekno8c53ZjKecTFL6K9OjuD8gXPjuyXv0hv1NFNoUCwaxrVcbB7
yJMdwRKaVj51tRs9S+kFz5T3+n1jWXXiq9VgVDOHdTiFDWzJG+925avCUMGdiSYzB3nJ6xmiPJCy
y4xjC4YM1DPZBBRqxXQwa5r8k0rv+caI785QyHQzYZYGKRvL7Nh4OQUlibZaoKjiaMg+bDayckgH
JyEzVre8zLwq/MaUevuqJfxHO7cEYd0qwEUQbdLMsG68kfcTwOPzI3BhQB707tdIxwxCtbKbI0HC
dnyfTXS+iEA0e/tvJ5RxtW0JFVHury+DxaC4gtD4NyFU4S2BuHvpIDkMjkMn1UnBuurmm4lt+0dH
c6fDFBtSv8tpqTi76yMu6vV3I863v1/uVhPxlRTKNikepTo+j1HhbTylDl8aMqU2xji1jk/OZHSj
XlrcKf8blZ2T+pJK4Z1vZT6QK0/DKTtDcRIvmZXYnwyjUJSd7Oab0TR62d7NbPVgNElZ/d6b/W9w
ODmzpzhAyZIg49RW2qZtmJ+Tthkfy8wo3Bcih4LHQGmD4p7QARkmNxb36jTjq4WDAo8EyfdymjVE
4xFtlexM+yFz/Qkc4ycX+ZhGR+r5Y6TJfSE1Kuvrb3dlnqGnzRJU0p1YxnMH+pe32xeFXdG/TM92
PbzmgVJt+zmo1J/6XiOEh7PhlGql1VE0Z5l3o1aY//JftrR5nhkczTdALtXJ8nseAZ/iBHj3nOl1
dF+X+iAeSsqi7u76Q67MLTq2tzg3LgpgFJcPaTeQ4hmGh1TsHEAnQrcwdDRqpezFV4mF26EgJeXb
9VHns+3d03HBxioQM2e82i5HdcncHILCSc4s8qEkcVkE4wclrpA4m6WoohsaydXJ5HNhyZpAfUs5
3VCm1uApFTsDDbitR+DzKTIiMlCvP9XKBjTXy7OtBKU7LPvLp+q1qR36vM7OaD4ywkPLhD6fIOLF
SUyi6sIaN8399SHXXh+kPO5PIJhweOY//2WNUh8ZVhOr6TmWph6/0gyXDYGldYQvkqzM8i+MopH+
KzWdjxsXhbVJhWrFBwI5AtXSYvML2yadSiwTzkE10npOhqiq6e+F/R+s0F/HWaxQ6LCEBZEgezac
sN4Mog4/pbKtdyT1pXd5FGsYk4Tx39fndfXhTNgs3E0hUizZJVrlTnI0jOzszKZlT2la6/2LHUFc
+5NxKBFmQfRMMrl8f3AFnHzIXEASVOHqVrbqFL6WjTd5NxbK6gOhH4AhhsQM9tHlQNA1bVFjKHmO
1cw6EM0MGGJ5HS6r1x9odUHO4TTUISBJS5EnQEsQ0EQrznbmhF/y0os0GnGGRxhb0jr6AxeCVsNz
lXyqP/j6tP8beclsZg/rQTsYOW2F+qQ5mUYIATcyTApwT/+7FclvaiLf9uj5+gRzXieRR11+fGqc
TOzRxRk7pskP1Dj6IJohf1FJw9nlWRlvbRwT0xszvLZ3IpWgPTLfnzRjMWpco2eXbVGcg5T4VBLL
p+pveDfVmf5i8uP621zb0X4da7E804GIB6WLeZuxIb56iqgrv61L624g9P6lz9v69f834OJjBzCD
FdwnxTl3ycryU8WOi53Vu9UnrdXNb3Uhubn9wZAGLG1aCehGl6zwSI8yvSId41zKzDyknWWJD27i
RSGGua6Vb8k8tOvf407+t3Ig8SDy1DULk73LrzHwsjRtmy47V/HU1hsciOx4Bxav3JjOta+Rq9r/
jrP8JqwiqekLZ9lZmaLvisTaQRqR8RK7qeV+LrCYi++DOCDQ9vqUri7RX4ZdbDZCbfKod9rs3HdV
pG1mToLnB3VZpocoGLA/+v3hOP5osczOEkh2LmczEkk/TnGcnyvMAfapGK17KsMQQCmPP18fam1C
YWEA0MPwgFM5b7O/nLcch1WYRirlr24OP7hztg+Fofe5n7nhwXbruz6Juxsvce0jZHuB0ss/tCgX
s0nTOAutiANQGgVaCSv3qnsas86RK2ZY7EVRNzdcq5a3ybf1SedwlgmrXPBd/fIxx9QmTVIxOZZc
EX13suHQ9P290pfwNVo934RjBSDi0X4TBNO7ldhbsujUP9jpiDfl8wCfAiCZl9kvk42yvbFyw03O
StgTVKiaWXcMHYkJOzeO6lbbavXVAoabeNlgrLushK1EcfQQQOwcgMfcT4iQLH+wkRjZ+aRuqqx2
TwP06hs77Nq5DCmBYw/TG6DvxQ5rpsKVo1rNlXCkbjox9u22jelGb68v3LVPkkKGCnh2lIDHdDmX
WQWjjZZpejYVXRy7Iag6LCymWvO9vA5ubG/rg1l8jURlz+Xw5WB9Kbsi8sbkbIvJ/E5ArPKglqH9
BXJVt7v+XGsfB2YSwJhcJGhvLoYSxmgXk2Lw1uBaJ5vJ439IJRqfW+TXw8Gz+vrGG1tbJ+YM7ND7
BuJZNunqvFShx0XpuRPNnLReDvLvsYWl7HcYUYit0jRDcxDTpN2qhNemlc8Bi46Zo4CF3eW0um1Q
cyASGhonIhSbMcY8bIIJKbd0Mp0bZfcb8L28o9EEBRV5i3JcbjuciFDFU/BWK26bTWVC/tVpjexJ
CSD0NymULZtAZ27gsMhPZtfZPZmrtvsMEbM+ehN/9cYdnRj2WxBOX1Oltu+vv/qlfPRtl6LOnGEf
4GtK6Mv5GNvZv4787zP+cvIRpw/nLlea6R/cDOJ/tVRLn5TGMl56bySNgq6G6DYV9z59H3nyxm9Z
+4zfAEg+Lvxil8ENM6+DyGUvOWclSZd+GalhvCml2t4S46+ugbcMpP8GWhwGcaIPtOhKrrI5ZrBT
NUEf0nsY1vfEI0XJja9r3n2WawDW8ey8wZFHvsflDKstGW4J+qBzVvdxuZn0VlH8oAHN3nRD5T6X
cRt+qIckhjOu3AqXml/fcnB3NqoAQmV7XPJ/xQCRPBCTc9JtYr52uvDcj6Ob6T/InjeqZ1FC0PpU
JfqYHNwKBdzXUrNr/cv1RbYy35T4fAPgT0iUlyKmrpJR0/LbTpYuwnRLanBn35nCKr5WpR4Zm+uj
rcw3R8Dstc4WjYPtYr4zsl41YDTvpMKB+FQPWgmRpq5JXragHsZbp2hddVuEsnlU4MFHf3AG4llF
b2YOVqCaWpwS+mBFYVqb3kkTMAy3YLVsr5ssqL2XUfMKFPVxFL5aRVzfsrVd227wsqcvBpI9syAW
H3OQaKJOusY92T3pCJu+Q/txgJnsPVd51dr7xuvD4pWUEI/tzpPKiQrafDFUEu13SgC1dGuIXpL8
ZoILbKZq7IwP41C0yfn6K1r/oXRsAD9nKd3yvmA0AFpNrAcnb9CRCoHSJSndsn58LkyO8F4Z89TX
evgBG1cMU3cfqF4pD1GMDycen7RkDiFUXYPYdi91DqwG96BlanKjhltbuCBCGKBwBJOUsZjPJqyF
DCrVPUkl7/emF3SPMe2ZH0Ygu1sWOStHInE5QEFUMuzDS3wtzRQlVPM8OBl9FddbHNcgJVa11I5K
X4T0W+pWRuamgoEW3xD9rWwS89eJEohTkcvw4jFp3Q70N3Tv5NR9Zm87EWQPMtO49ZuFmjVPLRSC
f4lMzv5qKy17HTJFS+6ur4i1p3+Ti9F84Ka17KFm0IxttQ68U9in1imF0UqwDHHcX7pgyoif7BP3
rzGQqXV/fdyV0ofKmGBP7K75aJYFqx4WXZPpWnAigVe2W51zt9gkaabm5Gun8SEHIi9uPOu8AS32
ZLpi4EgcB5ifLSu7yUzjFt/i4ESQVBM/VDgv+Ula6h487jTdaW5EvxFttwx93Kj6b9efeG1Nw8Wi
EfCmKF0msdBKLrRI65VTkiv6uLW9OJOpTxiekdz1JjmEu+vjaXP1uHhcGovMMpJANsSltY/sWT21
ogTAxa2GTWztOve4U5YaqolBfSUBc/yUiHHaFGNc39Gf1ZM7mG+V4uc1nhZ+UpTqDha5egPQXit9
qHqAmaGtGO8PZtwyhNJXhnKyQi/+GhIE+SFlblTfinU72fZtn38sJ2E7W6PIWqQy7PnPWdRnxiHO
5um6PlErS5F2BREWnF4QCYzFuYHyybblWCmnLKBtwMXQSsx/Jtwl/AJkqtlSvA/6jeW/shS5iaNW
m/Ne2YwXlX+OTZkr4tA7ddCvH0oSIatNFUCT2np2nRL0LnOySQFAwsAnwj0Lvl5/5pWSj8cFSwX9
JgVwSebQMiWvIM05J0Wm+bex9qoAlXgvb8lf1+aWzoWFfpgGL/r+yxqMZAW9NpzKO2XkHTl+MWrq
oxP1WnBooRc/eLLs+5frj7ayo8EJwZWFJh96naXSa9DIe4Hy7p28sGqPiTRkdBCxnvpVPmsX8iaJ
1U0ZQmreXh949Vnf+iezBce7+sfqehvKo/RObTTFD6i+asfX9cA8wFdyvvSk7NxyGlgdEfid7Qyh
Nj7dl7NLslMztnERnLIo8R6UWA+/jYY24VDUp+q26mLs9K4/48omxknFNXzufXFAL95n05VFFAXC
O6VsphDx+uyY6vHntBm6L9dHWluhVJLsXHySs4fQ5bPZQY/QSo7uaWzMeNs53MY3ihwJjrw+ztoc
4n0IcV+lW/lul+xD3C2UXEE3VLfiYAo9UHz0sckraoE82xelot3gea7NIR+EBsd9bswuj1x70Lq4
BP4+taVZe1s495a9UVL0+w91b8bi9/EMrIo8phGMcUajLidyiKI4CWIPACjJw21il9O4yYnq8wF1
mlvuIWtvjRMd8yWHKpOC4nKwRKtyKFOxd3JZjDuLRk2+Qak3NX/w1n4dZ4HxGX09GLh1eydUWPI1
Q8SS7ksDTTNKBssLNvBJ85/XF8rKa5s7LrMFIOuemu3y0bQRa6ERC9KTouvfzSD1TpMxnZq0tl+u
D7QGYDISvD4HD1BK7UVZmBfD2MQGtwny1tIDftXqh0nGoeNbSlMcCkX0u8zyILSWSuyeLGklWx3q
1T/Xf8bKh0FELNUnTKm5Sl0ANoKrHGzugXWD6m8HgVT7IqWINoyXf9SqQt547JX55aIMWApfAJOf
pbFcGVVT3AWecspDLKTRkocvaRBpLwT1et2Nq+rKMp3rToyqsMElQmuxcXppHeSFbgYnZSpsvNa8
YKz3ajyjpr89iXiIuviHzB4pYBGXi0aPHWFJYtRPptu2w0bX0BT6TW4p7Z0FRNV+0RI56TeuFSvF
BVvG/LmTR0GBtXg6x8uDsBFTSFPINopPURG6O/RuvXNvyXYiBXDs9ehDFYVxdpcP9a2Fs1bfMb4D
84PGMB5Ji/U7QZdFahCEZwfZZo8faNF52Af0obdx08B70axQvweWiFHTFR1pYUNWfIPKmfWHyOvz
4MbLXlnI0BQps/h0kd0sk2BsGCJ64SjhGTWjARQwODsaq4WfQ+lzNwQ/ap+vv/Q3ucGi8gbfg8tH
NcAxuZStRKFTTSgseQHIy517cBHrnHMJqu9GqUVOATRfeOGz44ZGsI2qKjHPfdb3SJ4mBLJ7dQAW
QnsoIq/x3UmLP3bFVAly2uGG7TGYlvFOy82QBJaJ01+eBk7QD4nbKtqT22Lm63OyqOkXuKnS9LEU
NJ1dBa0jfHSSQDR/X3/ate0KRRMZDVRbMLqWhpcj1sg9CQnhWTbUyVFWtK92aJsJCVBuTuBXKh1n
I8bgPBruPozynoZLCVPm90tqWDJI8KipOeiWFjJhCoaI/YFyKkkSdFI/FrU3POV4Wnwe+sJ5yTUn
vx8y23lER2Tsrk/C2uY1W+RAg6CiBuO5/M7r1gn62GMOCA9rvwZx3Pi6U+BRloK43hhr/ruWq4uz
gRLTAWnjEnU5Vtxpg45wMjgVjcFVVVfDoNkEvd5VaITlB0eEbclVCvkcqkypSr+jXL0VJrFSZdNt
ZvdkF509qheng6G3XTOK+XJpRqgbsO0xwk/kNauvHCiZ3HbEBHwYhTXk//7+TFNbzM0gJgBY8/Lp
QydHEO6I4BRoVbmzWzcMfU4IXJAiazpcH2vJeZ9BesvB7IYzEJEHGqnLwera8mo4ChTYany2myx+
CsIwu8fmNHhUlRG9tC2T4VkrY5HuXVfo087Ex2PysXdPnH3TN0N1Axpbu9ZjoTGbas6uk++IWkUy
WsTE6+AIths/dkhlnvXKsw/uqOU+TL/iE5o9KH6qnTxFuWV8tTPMPtCQo34MUCn7MXatt2jxa8uB
l2KDYtBzpbC9nKjOA8Doejc4VXruunvbaAv1rkxlrPr9WFWarzpKuRnp2d7Y3NcH9iyaBNTU+Htc
Dhw6Xq1VplBOMYb50QZpUfekRjjITCEthc2kwADblbJs3Rtf4dqp4sLKw60Kxu47/kwUSSsUo+Gd
8Imdtu5kqb7asUBQ494buHLdeO2rw7lEYM3HOglq8wb0SzsZ44PZFTZi2XtN/sUeAGT9KlH0zeDo
U/vASRz3N0yK1vYZNlIqeRrLkMkWnziukbLyko532utNjXLGDnxVSaP0Y0V7MPWb2syNrZF22ZfG
bIu9GYlbiVdr2ypPiyCO2okcqLmO++WpS0Mb22awvRM+mtNdT9FGnGTn/CQ+ri+31z/2tappPjYo
WMArrCUMFKcg+/bA41pouu5cLDBSn0N5+JmrUGu0OAuVF3sSAS8bcrh5Y6tZeVKASfgfoJM2h8ji
A2o1yApN3ignUYaYI+iVUx8sKb6jKMdI4vqTro41i6QgCIKFLj3483SKOiHC8EzMb3yfurnUfWxr
0SlZpqx/vwKeuw1UIHTgQF3nhf3LK+x6dehcO47P6NCSl5mOhjlGTqZHUcmtrpS3euorq/atqQrz
gmTDd+yPyq2SMezr+NzhGNZiQRIPyl42oske7XCcuq3ljPbfaj6ZD5Y2RdFxULuo+4MZnkGZGbtw
6GHMa+2Xh3Zx3U/bBDqGrcxtdohw5WcJ+fNstqpxY2d462st6gH718EWS0f0FkmYgx6fIzPzfsTw
k9VDnmjdoRkxJKHk7gJYvKoprUeLu/gnUeIPXuOD0CSJnwQpDj8cg/Z3VyknfaOZxMffWANrC44+
znw8QODAce9yOozUhOIf8QtH1Rymh7SJXPOQGyImkjFXplvqpJW9kj7OLLBHhjwjO5fDlXFtQbrz
GK7JbX2f6WpT7IfcqbtNBuknejTt7lYRPO9E714CErS54Ad0XPYWELuFIYyU8FzoHiwrlHCW/Vql
I74hmYhlederpNffi9FrH4vcsxO81ZwUA6cuCId7EsAIvcCbG2KSAtn7p9uZUrvBeV57C2Ay84EF
eAdgeDktBc+fj/DlzlFqd3NsAk53ZR5UdwoWYOYfvHJsvhDRcJuHlbR4B2FkOHlrK/FZc/E2f2on
RYg9AWt41051VPx7fUdbm/25kYBmiWYSngGXj1b31uhEQ5ic87qIsq3Vwl18zd1xurVNr1WENCSp
87lLanBoFiPBULcGPc/Ts1UrTrxJgby/F7Yk+0mfSrfewH4ScqNDoAV0xnAtQDq+g9tabiTiLXLH
jH5//dnXVjsulvi5v4kRli3dTFRdZEg1Obt/JXHTP1iFUn/UAqIxfDMx21v7+ep1D5wUvenbeMsM
19ZsQ8Mu7PhMtqbW348JHoMYuA3Em6h2dKxBW4JnaaTkENhCc+64gXixn0cEdvzBLmvDDwXuh/XG
+7986/NZQuWSJWcsKevRV4Mo2U5Fb/y0aKTeqDPXZhnIlrwzuNLUYIv1PAnpTSJPE2Q8VqL67eDk
JFjjfWj4Kqphc0NJdEtbvlKRAKRyiszquHlruXy+QROTrpV5fEZP6hUfvGBIxUGTmvWBYNkw3ce1
DMdDV+WjsUGTUui33vXqQ9tzqhLdYZSAiwoQuUiH+SKb2mTDmtgK/JzirRrxW3dxH1aJ39KGuZUQ
tLZNwU99EzaDfhrzn/9ydhJX0wUqn/PZKJX+q6zG1x4ndQ6mvM/P1z+dtaHAXijsLGo+8qovh2oo
o6ERttE5IuGBIPlWxcDMxN4hL3DUu7s+2BosBiuGCwPys9nXZjGbcqg6tFdggTlWRwIEh5wvTLTU
6SESWaT4tCLo+VVzMtCBpln4kLtFUsEKtDC3TFqe4kblsPZ6WdH4BlCccZVfHAix0RVOibnq2esU
5yGcqIu62nTiXTXioLGlA5M/X5+DecUuT0kAEr4fal2GXkxBJZoEuXMTnnM9bayNUsjC2IxjGZeP
lUKuVq24fbZtx1bWN/aK9ZFpC/438tIhRA3wdNXgOZ8n3OqNHT1dq3+t09aDwD4ozofcyyfb9yiB
bmn0V0fG7pVCG3YUnJbLRWbi861wnITnERnTC3zD4MFtw9L83vNHfg/jx31wJrX+5/en+o3hOZck
Ognfl8PiMTRDkIRvco6JfT9C7IvZuO9wsou+9pUcxMZUknTa/cGwNAf5oBzYNMtbVJ26VjeEgK2l
mIxPQWu6n9psqh9qVWaYvOcpAbdhprS37jRrsAi7Bef6vElDcFpsGyUDc97GyqlTNTke3SII7zU1
b/tNqArndarqfJO5ceMcIdjicuU4W6VmMWy0ppvGvadW+hcBsTr8g6qLHg5NcNY99JPFJm5MFcVd
w8LDdR4dHQcrHkpFGCTnvrHjWxy4tU8aSM5wYPLM+8xiNHtoIHzbZngOyYY0N2XvDP22JoNo4/Rk
RWZJdQuNXFveZGIBfBKJgevHXJr9sl0DMKFbUrP47KRh+YojLc23uBr+naO5TX/iBr9VCQb/g+PY
NWd/1TmF452sYAD6EomIonMyxdOZXk6n4h9TG9NrAKWJsIYWg+0/KGmpaMFeAAk4Dhdza2Kzh8EN
ISMi9fDkSlq7Bp13q41j5G53Y7A3H4lftkp1rmPnWn22zKVPvETV9SQNa2lU4ljgemp8AOznFjf1
cwcA1nQcPFepqbS+Yzl5vgmyyf5RSdnJRyIhoo+eMuFtKlK9/lp4+Pn5XtdH+85KMvVBHbxMOXBK
gRKXUT7KY0Ur9a9EJ59xF4+Ksg/G1ChugEnL0+/teShSZ1XwXM28o9klGbdLxRXYh2Rp+1mA2z0l
mV23PliWm0C05lU+EOrePzVF2xUvhpB652uOnkRfsRUqbnyXC5yA5YpyF2MeOlQe5L/ld2mGikdJ
OqSPKbPccGELpnTaqKnWGlvbEUBEfhU65Vc9tgu5lSNGEX6iTLlxo1n3ZhB08aKRGiD5pzKYvYlB
uS4/oNZCMDlYdvKYBObAFbUoZSvPpTXz0gqC3vGxHp1GmHdxy7bnF20PMWoqNPE4mmEnjtJthBVt
oTFEgbYh+8VVM1/pPK3RNqWRq+4/ZhwOd5MTBuWjUzUohxMrLIsNFIux+flb2z/pyqhPsDSf8zhB
qJeqwggfYinCQH/0WrdrT2qpxfd6hYsJxIO+SrpNVI2BtZ+aSRRfrg/9lqtxMZGMPWcdavCMqPyX
O5Hae5iLd615xJ3YHApobQObkRrFuCPhbJ3L/HNSOVHEb8E11vKNNs36GIKwbNrWr1NdDBtVSwKC
AIQdnhutxtSk7UPX2sdGlBjb3hLpMe/UwX3VsXLeqDk6I9WXWpYrRxEU9Tfd7cpXReDIvU1zFECP
SoBktfQDfcy5jjWp8WmIRd5C6B+GegMr2XgSg0seSNYBWz1iS9k8uBFuwDs8wpFJGL1mpDuOltg+
5203Fvs8c4cP+J0XXDDTvg73BNRUwxcd/82vosdpfStwdP6hUFI4j2VrImFL2tL94cY5pnZ53vQ/
82A0IEogZrV9jhIjP5QeHLeD7SjVMSstbNwFNeqhBRqq77DZzfStEyRFjsVu0sfuY2U7Ld42LUzs
Pd2F0TsqYanUB1k72n1aeWXMA5r9LUbj4nBjcc1e+fjCgFrOzpDzn/961MjZhqubokfcEAEP4R53
d+Z8HTkQLTPdiXTQTtfX1PuPkyEZkJsuZ/j79VzkjcPFM4ke6zI2u59eL/W/iOJx+wNXkrACRJm0
aCPqoNAd38OnZ4OrJgbfPqooS+LcU2AWGxE3MfmSG0H4kKYQmQ80J6xhayalbuPVCglyVCoZf7RC
t3TuqMEb48Zu9xbuvvg4oP6AiFILwo9fdkdzdbRIh1CiR72pRHIvRVLMXRl6aI3vtVVyH+kyiB+8
uiu9xAeviFDKNY0z7GXkCOyM+jR4pLkudNAMUSYtzuO6erLi2nuykn7OgDH1DPhK6lmYfiSXZPxc
V/gQ7hrvfyg7rx25jSUMP1EDzOGW5OTZLK0s3RDSWmJs5vz056POjXZG2IFhwPCF5B52qK6u+oOR
b12dKH9E5T97yZZELXYcGQVlI9NqliyAFYLQwCRShLx9NQm12ItbIze9UJ1tp/MwIUhxIPh4bS9e
1+wmHWVJ8FcUD1bovvZ+N9FFneuoc92TPcrxZ0UGv7OWBD1k1QgfFcFqeYM+Gqk3IY1yaznWcsH7
5cCdDZlTLkMkad3fy/XHVnbtOVow63BO4DxDLuIOSnnrt1Za/LDjMo0+AxDKbWRqXfV7BIYk+dyi
LWX9QLIlwVUMac7BtwS1JzQBu67xCtWeH+gGk+Ud1TSb08/kh06tQO3Mh37yY7MSrxzSheTTDGV0
H9axkgSokzsYfC/NMG4To87c10iN3QcnXNbSeU2QazwrRPRSaKAq73EiKLN9OzX1j0mdStCUHy/J
7zm/mBa6IBy331I49Cber8lippzGSjFPE1UNKOgFctnuvWrW/WaSS91udZDyO1OmBWRcU0gIgcTK
0qMSWS8VmqRt6v6sEVxJjgq4twQEr0jFV7epUQ5OZUL8tJHR0gK1qpUpXcGgSv88NU7diU2JKj0Z
CLggWXjotnDZmk5q1DujcSMZhOPkWt9MWSTqi1pPTnnnIBjRBnabtmvD3ZlRcIdNZBwaXRT1Cxlk
oT9mtM+HcwftavDMeFoqf1ST2dzg01AmoycrTQ20HtzHrimUEC4acqCWb9iD/dRIBMXuqRKnzwXF
27AHNgIZDPmsqg6/lKmSRlxYcz3OG/S9DZoNoT5EXsvJEZ87mPYnvSumFI+POnL3odHzY+fCXUvS
haiaX0mSOahdV4mIXj9ex9/U7Mt15MVrGqRY2D1fVsuSXDFR1OvVU161FPmtrHG+k65G+dvSakX+
pjppEXudGi4brELmZDPjEzhuBpsDANZTjaPGa0LYundzM2TqQwM8LX5Km07/HGHNtMoT0ysT38rE
HOyXKM64ak1lrHVudZD7/1RtbsdvdTw0m2JBy8vduHVrIHDUpdz+TrRML24t1QSx41Ruq5jU80a9
4S/Rhd8EudNC+MdB2+piJyPCkTvSnU+WCJ32aFpu/6gLQ+/vOHOacjIaQNAP7tAn7V3aKUsy3vgB
F++yNbzZABZWjD2hi6fn+x8wot9NXW9QT72lwHPLOiW6a4y+G3w1D5V4M6cSvVSMNpZm+/Hqry/t
94tPArbKEpKOQfG4FBCL8xKkTF+mZzTMx2yzdKJ4mrQcJ2PFrOwbkfRKT5mkAGAG+DoA3+y3S7Z3
ZyqN3vWhc1IjOTQ8hQBVRfswX3srxO+i/Kev8cZCO2CsMh91UWESCIVQt1LpNMpceU+56VTP6bRz
3N4xPFRM0uGpqIpcO7BdR5mjDAMV4MY0XS8QuwLBThqVuLJxHbxfIEXNnDROBnHKJ7A6O2SuFenZ
C96gz6WJoRes3OFV7YmXNwb+y/qA62SqqGXz78sSDS556GLQFz07MX3DT4veG9pnpY8opnvkwOag
/+ebdoUqUann0uKp9bt088dlF01DX8dpkp671C2NLSnbaAQDKXT4SDbtJA+OApjHa7s2/tFjKtk+
fbwh17N2sSFXaduVAwnFi47M+5nmhWWnk9m6JzRk0uMULha5mp0pT72qmXdaHi7DjS++7Mly+oAQ
rFxakzf8ivN+PyRN0LySyIzw2lVtVEenNB+ekkE27UlQn6j/yaMuaf0MHhKWEVRbO98szNh5VKNZ
frUieB94mMCEyV/kMCP7rymztG6hdv6S3po6FVFQJdRk0bW8qMcqYrSBDjXRuXZDckdvhjiwvA1j
19+LmeILUNVkwUWl0G0vy+PqYdWxWL05ulB9iIuqK6ItFS3Rna0OwJZnaTIW926RW4nfzKXT7sWk
mz9EqIoGED9rUGxBcA3RjerC9VkCnUVUocRK1IEP8X66AZFWSws05VxOqnpMo7TB4QlJG7FP4lzt
Wk/o3IobJ3eL6pbS2m+uzvvtRZmGLgkvBcpgYJDeDx6XceOoIkHSIk2nf0ynaMkfaqvQGs+uxojo
sXSKszXaLgytoElhZvq6gs6Qh8IkGM4hnYv5ZcbtBNEYKh/y+2Lksvmcoq22vNJi6udNKxK3/FrX
s743rWyAFdTB7eUp30Vorm5ch5KNPy2yyIISf4x2067qZ+dalX3x1tSiSpqHeIzbttnEAomayJur
rBSuPw5WYZ8nODrmp2GpuwMSwpWxbWXsah5Bm49YcJFtPeTqi+8cU8BtowlD3o+ySXwbdSWa8m3l
tDrR6+Nje1Wh4dwgUESKTqGPOHURIO3UrlotqalzWIsy+pmj4crWaEJ+iSJ4an7dxYiFbtUqj+Zj
UtrF97RUDdEfPv4Zf9lb4LYd7piVI+Zc9jszXEjWekB0doiWMhBuy8vAiRdFRd/dGHdLazkB3Qy8
Qf7zwEBq2c/UOJExuXzuwiXiKRLhg4YLZ5+RwuPp1QxxyU8QjfCo+6Vn0Ai33kW/4REX+9ld3ya0
0gFPXHkb27Ekix3C5eRgPwlgD2MYq9nOCOHnXpk7w09lqtLQG3ATco+h4Sx3TVcAzArb0RCe1Rs4
baD/55zSdHY2A1mevZb01HC7uLj1+IviSugnCoLtX0LEyRBobuXc3pG4qs4+pBQxn1YBDus0zObQ
fc9nvKjuhY0o6vNSG9n3YaqpmAi6n5ZvhtisjJveweXIClojC4shQLLU2n+8GL8vqfezsto1kNBy
h9FVvoT0dJoUtl4o7slEGg+IHyL7K2s7K+bnuiiLV04sKYJMI/cT74LyKw44gzMFdZ4urU3h1oyh
bhSp+HeqcvgU//nXEX5WcUBIYKs882URcWiEGYdOfp7yfglpMKRw/w+GmvDGcJfMsXeRWrZ3Y9xb
4WetmiQJNi5ySY0lgdrHn1xJPTpA+TShLzVXTXILD3J9iqj9kuoAbVsR2peHubOp7E66rM4DfIgj
aidhHTQN9ZXoYHRslF1kSdnujLFPi+ZGjnh9/6/PSbohkHaADl92lMe5W5BXi0oMylrnF9aEozfC
gt83GTVKT7WqxLiRYl1Xu3Fgp5xLAg6DjSeA9v5O0Oy00tJQk2dzslJy8DxMrL0bjs6uSYonteyX
X7ACCg9HifmT1YxO7NWjWz4pqElXNwLYlaXFOuXU8UiSXRRHrirMWTQ5lZa33TldIPgnvjZUyhBQ
anMmHETMSTUeTQRvH3oME4SPeZGZP/ULXDQEveUsFoEDwOTE+HkpbeK81OU4GJZHp6cTn9tcGOET
UUjEh3bJl2q/GoPEj0vR1NatlNm6WkmCMNAlzCXQ/V4z2PfTmnNpSr1O2nNUOFn6LdX1uHi24sHB
gCh1taNhz0n5CzBQn6Gzj351MFR5Mr420QhcApXQltNgqXXmC8rhBe4eFH98Yqr9NYQeULwo+Vg8
K8lMoM/zJfwWZoMdeXVpVHlQVtL5nNi8bLxanQn3qW6E9k4t8jy1vLKqEyNHltgwxqNZZonuo0c6
6bqvpKQHXdBBB5b7sA+ls11GzYy+WZhsDoEhMsXcQMsuURAPY562KJVg4miaRS/vIzPX3aArXeNb
uBKJjh3CDe2zyCdrzcsgL2lxUzr+BLU52XfoaTZ4mMIaOIC6tGtPHY2u8yoUXdyNCopFO1io3If7
eFKRNjBzjbQOsXtbTwCkLct3KwP+BCPKCKuoQi2l0Sw/t8CIZl47Orn4YmEYhCtNrDcYaHwcxa5i
BBIa6xOOrNn8i6e0iR2NicZpdBZWofY/YlB8vhJ2I26kYy8Ct4/JOpAWvkXeuFYzZ2BCO00DwP68
D9Yf9scDpYsreiGOFZ3nJR5tvzRFvG+tUat/YdCVtMcEjLm9bxAoBsNOKPmBYJj1dcnrrOk8Zcrc
+Wtk8oJyKekOSLJ7Y1IW/SGzsLk6Roa6csk7PFB+xFwht5yxLyFpRFSU/2iroZoGBO4qideAsOhS
K9KzKyh+7NR0hjg/m8a9rTfQFFYuhefgcEgJKx9zcJdVGftgt3SPWpiNURoGOzeKD9fxj99E9rYq
SvDGhf72fkYj3nUgbqU8s+e7GRQuYDG/UsvGPrdRlAgfwz7uaUzl9G0b1c2Pwg7dr1i+YcwudCS4
Xj/eWldvXqgyKMyC2luV6/mvi9/T2WQx0D2AfqI/5GupxMAuBr50UCwy548Hu1RZYUWwo4Gaw6MX
NwAQY+9Hy0kWcuhIGFFlThXjHFHjYYkLnJJtKMAZuk/RMsnIpgzEoQd/7kemIHDy2ZoMT0aiHh4R
jbWKE4l2hEo+YA4XEw8k5ObRc8pokfGNBGJdj3fZDdRnJHPQ43BXSvKlNCAK9HTpehDC9mQUxz4r
7Rcn7wACoxLTv8iWRqkneyEeiiG2b3RADeNqcIsu/kpNJrFyuaXeTxe8BhxdFlc/s2GcIjuIVq1e
O0MpcVgcnQjbus7WY5OOXjUnUtug6ZWaoQdLFotDGxCi4+E5gJY1t6yieDHecD/gIszlXYXERvNk
KGk770ptzlWPDmGh+Q1WGU9jPUyUmPGR0WMfwYB+QQOkzZL5RVGE4bxlapP9NLIiwflTS5BCVaU+
x75GF/1TUs325M1zYtqb0LD7NEBzoHNPhTKV6CSPQ+surWdE9Bn90oCulQKncoQazIpSRF+1vmzO
YxrXEao6OOLqvR9h//U06WCUbu3Gy7C6ynAjqw9g1abbgDnU++nVx3lQcmUpjmkVgf5mwh4rrVtw
Y1xsZWfORf/sJAl2q+bqt8mj6zSbQDrH0C73SoWLKeG624F+UI+jYk7ntFdHYoeDteXH5+bqhxrI
wgEUQJtobeFeAixiQNTpoMvmWC+KuUf5M/m3pLq9n1Ex2VSaUj7kmbgRGP4yJqAVk5YioF7Gvwj9
1AzKMWzFeEQkTNknUzX4IaLivq2b4x4lHgzvdHu4seMvoxGhARwgEECSMsrDl9isKq3AaDt1vy+M
RX4y7ZWuGNMt6DzoAUN0YwOs6/vn2f49GqEIXhZlYKjc79ff7lxBC0/p9xUu3RS+CkhZPYzFKoAL
G7M/3UG/ZSJxNa184VoSAdDApoMG8X7MSBvGusZIcN/nrvkFGepmCSonyop7Y0o7HFBRAPskO1Ks
G3vob1PLRcj7DIgJyNWLxHtyBzcMTbXfl13bBPZolsvWyVqAVkAoYN5+vGOvppbqK71UFPyAjyKn
cnG0GqtF4pfH7kEaUxxMmZVuXNlp27C1fzQV+f3Hw/2uNbxbSsYDZMWACBEYV4L3vXTH3i0Wa9/g
pJJjwVnPUd/7RpHI9LFOVWP07X6xlgcrmatjk4nKOuf42FWPtWx4aNeLGn0rB6klQSOFwEq600GL
pABARYD2jvnVQc3re01AmzbabJRpYI1l+qlIUzXbcN+57j5xCu1pnOMWheNCm8pz0bjWuEfOSMaf
XdQMzXhbIIlfaxs2nBG+JTjXqt9j+sAj23wEGDj6tdJ3+VtD3WmWXg2qqgxkatZxkNOQznHxScLO
h6/Qv2lhrSUnRSwYQ+AGaEeoNzmYM7ZlVgU19rnRAX2CofZ1YzYJ5wRZ7TySAG8KSHmT39T6YPna
aA9lDdpBV3n5FLFmHIsZDSqAIcPQfLJTNyt/frxYf9kb1AMhBq5ym+g+XdxqQjV4A6V5fJjLSF0+
aXGqemUmlZ/j1Cz9fT5n2o2DfrX36WNTxEVJmNozIr8XdW4YgKR5Zg6lC6jrvd07arMFkqh8E0mX
lJuPP+8yYwCh/f++BZoNaPj/bgH+kTPLsuwoHMzAe3Bs1ykmUC9E+mMKnBCHexE11WbV++PBhdTQ
rXNwGdHoJaA8jWGKRvSEXfY+upjJ6IQy7U0O+RQCu9CUY6RW+p2xaMPbx595mZvwmQywyoUhsYNi
3jrnf3xmjs8wj7QG2UQIVF6tlSnudEjU3+JT/2UcB+Yfvbo1c7xi9apum6ZgTJx9FFXC+AJbaDSP
EoOL/laEvArNcKNsCiIqXl5gEC4dkJJEw+sMmum+T5Twgebr+KxEjhp7soDX6Q05zTJ3HPL/2IRx
KGSiNMUzlL7BOu77ieQRHJtmtbh7W2KssbVhMetbVyPVzVvMeX0LGEN5o2h3fSA0Xjc87tYKKhN7
cQvRbkLDPw3FHj5LCh0doTuvM8AH3M+y//bxRrkei02iWxTgGBB13YuLB2+ZOoev6gKtUdq3cZLh
pgfmpnuxPSuP/3UslHSZSFCo5C6w6t7PpQRA7UT2GB+dcEUTDxNW4TromSboKgD0N07bdSDjqFM3
4z5FUASawfvR1vaYBf4tPFS5a+xzd24flXSug6VHZVPTZHuDlnA9kyBzeDiBIafcTvL6fjyNRoiR
uZF1QOPGfR0QX64QcwjpfPSF9fnjmfzLtzGWsYJ6KSlRPn0/lqpxcS/9Yh6K2nxNnFp9hCbQHokr
o9+Y47D7eLh1Yd7f33waMwk/kM7glU9p1kU99WrFJEKLJaAUZXjCVMqN3mcqHgxi3ieyW4Kod/Nd
6Opy+/HwV89yxCaIMeTrcLeIaJeJp8R62BZd7hxG8D9fY6fOT1ExKV8VacivziC6vVm6WoZtZuGc
paHMuxDo7BGyrHLjp1xfH/ySFaVJ0Fv7oxfHxdRlnSBdYB8K0DcBBonzG08mJBNodz0gp4pMTgVg
ZJ/Rtf/58Sz8bX9xbABI0ACn0nRxehZS7xZLFusguPaPHZyRTRLL5MUu61u3x9+2F9oEzDrCUGAI
LwKQdMMMLySGqgqj2uL9Wwa1UzieAKm9s2b3Fmr8OravFNs13wDkR6V3/fQ/bivK6o2ZzSrbWZ0N
3RvrtD05JW8atVXwsZxD1F6Z1Vv83uvP5PG06gkSlpCAuWzw90XDqxZvhIOdAMkf1EZ61tLjl6e3
ik8/VA0+XsHrzyTpBsdIkZ1iBRy595/pLolhiWjEIjA3Jr8bEy1wUR94DsMiNL06jPJH0WtQPz4e
9nrjMCw4UDotfCn0ivfDRkWorPHWIBAOyU6NavOAqhMKO4Vm3bgt//aFq/LCiqNZCdMXxyPtk7Ad
Omkc5rpRfrWh03wJU6r8aD5Yy+Rx/yx3kB7LW0r7V+NShvnNU0LChpzuN8b6jw1ED60OwXe6Bysu
4rtaozDkF8I1z52c1bOYXBJq2Pw37umr/bOOiozMmievRNaLr7VlKVvZD86BMrf9CN6RMphWjel3
w6BE6MnMcG6MeLWUZPoKm5VxiT8E/vdLOUWOEyJ4ah5Se9ZAwhcy3iezEuLmVSm30pD/i7m/j/t0
v/5YTv39cLJUNVD9LY1RSx+fpVngiFo1Fk99VdL38abGxQzOQJzJvC9LWSk/bBm3h5rg1B2UYphC
sHyJSeo5aCPPOH0GteFrC11cIJHaknttkcp5I82uebYLrfzuVKbxNUpt9PXBGiifuLqn1teAlwiQ
39GoHhLMmvtHRcelebMgrVF/0ah5z+cRGXrnERuEKN/YsVuZe2OuiyaYMbfV/qlAKw2+4bA3j4tW
2vlWH3qlDIamWobXFh0R/YULTgVQL8H5ekqDBapXQPv6XBpFoe2Q4tLSTamq0WtRqiIKNJn095Ve
FLRj+OD7IbHU6tFAEP8g0mnKvSTBjgnCqVG/5KRe321N2i+dEWJsQfYg9mMT6b80QO4/FHNoBZpY
WlF6whBJ6lU5vUWv0ytiRQ96eRtXfVZvAAok/THqW9w1F6lZ944lyb0bVc4PdqJEzwob/2tBqsiD
mOnzbDCgxzQ00b/TQY6WPg0oR35W1SIbvDEbjX9oCDcxOFx1qTfYinf6zumL6dTjeAgAw8i1zShq
Uw0W3exGj7/Xn4B6ObRkZeN6+lDm1SmxZzfMvTjThzt7cOvaS+kEWXdOWJWpz3tOQPuxYs26i9OR
aV3Acb70dROFOzlk8V0zAtXwFKca37LINM9qYQw97+BIvKU2IkUedNv8a5SvrjoIsjW18iTyCtiM
mcs8f0Q1wBA/Mr1ejq2MHPfH6GYy3U6xVstgGHBQ8ce6mlAarVrlrFrKGHrtPNfSi7ppovRhzmr9
UNirooTUqtzYqlbJDdtgL7AzY1d1HyLMikx/qBHo8AFqRtluBJUy+YkTJcpbpQ5pdYdwCQCWGs8j
61eLDTqSg/CecD6Xnb5sIl2av2hu08kgbjRnuwVroHuya1XzITSnKvMcaymzrU3tN+ANHvavaGlP
s+obnW6cO3gFbe+BJ6pHIPjzJH5KNOqfDGg0y/feNsu52Miwlz8qXUm7r9ociu/V2HF6arNRh8ar
QoxiIVV0C5WKOqm0wotKlFE76DZYJ7zUsW4XQSbwtz7Zc1FGk5dZypwRtZNM8THXgG6ixFkmXjiN
Q/Oca+VwHGl9AsaL28Z+yzpN2NtiGexmC/+nm11s6xUcG1MRxV42u13ssZnNN2UkkdvnHZL6I1yu
1Sc10l46Cwv3/URz+zFtetWG2Cyq2i+TOf/Z1HhwBc5Q1WKD/WU98NvavPtCE2vsjhFo3b2ddTHl
39nE0Toqy7HeF7hWLj4X4lh5FWim+ZRDUmj/tRNK8f8OwqiqxzirsPnxQbUO1d7pzNL0Ddk3hwK0
br0r0BaePeA5oISEi1pBQPPYrM7gqoz8IRunnP6irs//gk9wpyBPCNs0HOcEWnQLEGjDzGrtIyBm
wwnojahfmmYsHhNTWGjKNQ4+jLNWmonfa1nKwWiX/qWwlOmJZmfpNl5ctX10165UG0o+Hc0yVW9i
7SfbP3ZOWaTYd05UQv2xhjJxD2mrRZ8L4EUWSIGIP+DqY+shQhs5rDVbZQtCKz82Rl0Br6YYc5Ji
BbiiT5RLv21Fk21yXHzTYO5q5RVusWiCEfIM1eVk6nMvtxN5cPRG14MOZhzOkcsC1KZqV94NUHbH
ONd1ZH0r5OQ8UASAxdkafS+8OTeGdGMPzMOPBu2xiMZzHw3+NJQTnX2akcDzrCnUvQYYWLStzKaP
fMwck9GPYA1oXh2P6U8BJvDXmEfuj8lSYhAIem366+u29CrVnf4d+pToo9PZPGHXEj8vVgk8cHBH
AgfWDe6rEIOeH7RYSWvEZszlkLJNK08Ny/DLFOV1DiC+T75Nma3c2XWBGbRYqv4u1jIn8uNl7oeN
04vp4Lpt+U8uwI1646xVtud0onuNABb/aoTW0oy12rrehLIyemw77ORfcORF4jWlXbq6NwDmoAJU
AD/YVYOxbJdK7dzd1OT5HHTNIFR/6hUWaWm77CGOJyfxybbmJw3cfOzNvdnnD26cTa+dHuVPaRIm
y1agwV0+oJEj8GgwhAttl6Q5bA8TwLlf3bwym5D1qbOnfFrM09yNNt7xYi6+VWE3fVVifGa3CmVR
bQv8oDnHKKTY3ph3xn07Z5bqjb1VU2lpGjPa1epine1CFWgwTWXxKW8j8ZPWi1ofpsUeKZXWLati
AG/k2a06ud93sSV9jN/LfFuXkRi8sKswTB5DMFp7fWByvQzgzx2lUwP1dN2Qd6BuLCzZKwW8T226
Ryvjggis1kjloQnrsT3ovP66TdqlvbJpSldAvkn7LPPztK3PejLkjZ9ZSdwGSZl34K5afCc9K0He
9M4ERP8w8vKtg1QpWiVQWmkgpI4v3Dl3I3faOmVh6WeDlui/aROqXHHgtYCLjrJLvT7R22eUIm2Y
yk6Spxs8gvufPb7PXzudCu9Gaku351WLZqcrAZx7YWxmTzLBBsqbMyUfPFVkPWgGl8XaJePQP2fO
An2IFFB9mMvKJs9KeOa6mWYvD0VuOKMHaYmuCzqgePJNLSkMN05R0t+HmIH3YqZ2NmHIVd9sIylG
sJVjd9cJp/mOW8SYnXW8O36qkmqSt5QgPl8UmacRa1o4X3Rsz1tfHeXwMxXqlB16yK7FXlOrMDrx
J3TXr0QbI9Opxf2DMyVZenLidvzXHiK19mOrNrtX3FPQgY/aRul9Oum6ureS33ycBb2Eu8RQO22X
LE73bMZ9mvCBvAuDVg9xM03CsAkPGSJi93NfWdUxbjIVwSHyYP3nVBVdsnMWLcyCurKGjVui9BuU
oEp/DtwneCQ5EwiyMZoi487MRouOaoSWqWu0Y+PVVq2lAft5cH0zQr0EiwhliA9TKbGyEQquSV7T
K3Vy6lHeNEBX6WGxz7Mx3tBhxT4kt1v9NYnrpdx08EIgzyE+1G1dd5lfQPZM9S6ZSCM3mlZYlJzI
02gaiMnEHsl1s2eRiFHfRnSlHb9abOcxhf84g0hW1bvK1cvo2Kq1mDx9Vo1s32eR8zN2i7GnDN0M
1lZOBVI8Eg3zmvsVRGmQVT2rjmR80R1xyJC0Bzq1iL/UwKkarwx7dacUS6oE1kyCF1AsXr8Hyz6y
9spS5V0I5Cfc1RUG5l5Shkl6wDNK4yCO0B88ao6gc3BYQPEJCGFcPlMVUcdjzKZXaKDU4Sd7iUWD
ZnsEQb+EPPkvrJbsWZ1MUkHT5rY5jhpon37MOQBZFtINyS1WKAsptXpkp32+ad1I6LhbTkQipPJI
6fIaIJ1nzGEGY9zu2fSBlUyDsm7qVEICiaJNYTix8pJMpa0+uouatZ6D62DtKW435iDD4uyUTcvk
BNPSZg9WqZXNSUqtQ6GDwAFboew4v221TN0ns+vdNnDiil9gL6b8XEiY1Z+USg1HhB+LjgOg9amL
FpsoQwn7NlYPvO57ZPamsuqmB20URnbQzFm6CNgmMiaAx9UqMo8ttweCHe7T2tojy7Y1cIKeS+f2
S+ngWEalwxmiQB3ytNzm+Me7m7buxVPmllL/5sT8n70q0ZpVm6C2RFDRIBGPXWWopAZEripwGpTL
vbrXZHkH2qElTZG5eK4RQfzkNG6enMy67zJwArTdRNMRvx2S08nPRFeUZ23RtOxgGIOie6pbsnKl
Os79PV082/XToqvGO6OVpDMUGlOBVkFG6mVGdWG/wCIQX1eRg/DbMtbNfQcwsNuJtlacG1LwV6/7
9XFtAk7h6avyAr4oYJgZtZi+i4xDNLTHZci7F02tNT/shbFV5PyrHYS2+7hm8rsocvn0BXqJehAs
A6on69v/j4rCaEJDhEypH+CL2ulZL4dJDyQJvB2E8dzCbIidHL5d3NTaMYwJQ141Dto+Q+xc28JX
AnhhkZN8zqI4ijcRIdz2qOcm/9JlYBUsNYrPShP3TaBFifXJcHujOIN4VN8osBVbbUZ24842Mxav
m0ExBv3QSx7Mgsfmc2WniXbSplFO52YE/LaZjXxgMtos9VGSKB6ccSAoegIO4PQtqyr0C8vFMX7R
ogqNgypj57NCIwU7+Xoyv6B4petewRXyKyGi6DvXCkWy7YxF5Ly+nCo5TXQqar/QWkD8M5jB2TfK
vHG8DlFoZwf/tuqOiQ2f8TDHidJtKQ8tpxk0WrFVYXuqm3i2ss+z6/Tx50qEswx4EtIGM/pMT71l
7sIb3YarUi30sZU1A1OEuvVVa4qaWgtNRI+Pwi2M57HVl3MmE01644K3ZuhG9tvclc0unvpPH2+e
6yoNyh4qnSMFSBUIvXU//7F3cAqL4K6V6dHtrKNjy/AnGE13q6tjUt2o7V2VoAAq0KsFQkefaqWU
vR8KhsqkmEVmHaZETbwZwsYJ2MDsV420P4VhfmNO/1KJZzyqlzTF0OGkF/d+PDjuFb2A0DxYCBXu
tWRJH8UyOkuQN9b8qjWwbOzJrk8amviLN4Q2OWA/VMZRScTy8+NpvlpgC53Etc2JA9XaWL34dtJC
ze0K2zzA+B32TdVr23SCCKdrbl7zki+bb22v/UjjMLSD/z40aj2sr0I7Ere899OgVlFJu1CxDiir
kNfxfNmSKiByTp+EVBXl+H9spulkZ+KWbt7floA2AHgYCBb0si9lInWjdiKJGOiBlkgYaAWaWx6h
IaxAqgjcFjPocf5IeUX1VKQquXvbCdBDx615D6oln25E579sQXAk/APRhC6+ebHbdTg4Q4Rq1mFe
BnTAxsKtAzEJ5dhPeZVQSUunYfOfp58h4bQgTLQWti9aIa0LIhMjZfMA4EsLkj6OdqMJFCROjPio
qfO0Qzfa5a1hyOePR/7LVYS7G/B4zrZuEK/fL3yrToBPJzoVbtc52zyM0u9UXgdvjl1x6GGerzDo
Rf737UZ3HfmZ9ehx6NaT8EdA0TWcEdb6GVB1LIK+57mrx9tBczN/1OyxDCinRL7Ro3ixjefFvUVE
+MtBWxu2gL64zul8XQw/i2np7F7w0dnUbgsoFydnmsfHeuzswm/jJnyLkrLdF2Tx8sZFfN16BDPk
0ixW0aQlr7q4+4uJUioFDuuQ9VQavLQmKPn/o+y8muM2mjX8i1CFOABugc1LiqLEIOkGJcnUIA1y
/vXnwXduzF0Vt1xl+8JyeRYTenq638BDHfa83+IsEKRer8IJhS3AQ4O4BzV0S0PxKpwLTrK5wtH+
h4q5jHllP1h+G3vOEb68uVPILxzhzt1lbrHcANhdn20XGuDqAYnWBZg34yLraN0R7thCXOmp6Q47
qwClwg2JITRKlHZe3w0qx35ipdy5OzTe0/oRiZ4u3i1Z6t2NgzHcas1dUUKh+gIyZA0IdEAwLnEX
QuWFAbPYO8ZV7ezNhiQ+sMn69yL3lzNSNU2Khsa0fHbzusvPvQ4U9WwXAjaUWky1Aa1ExSIzkmar
qfamwOXVgaS9v0qGraIUdFnsi1al76GIhqBKesLlkXqsSIcdTdF6Y0jXfFvscjvg+9jcuHWvDgSD
0jYEmroKt16ha5bWbuk/ZNnJQRcxDhohzU+Nm9Vn1HTz5djmidFTQ5nT+CD1NBX/NRwwPO0fpDwM
iOqgn9+HA0evTe5cGz7S2AkCu7eykGm8UV7KjfqQotgMYMSJhq0mxfD14wh4/e1Qtv6XjMPZwnfq
Youy8qO50Ik+YtYCxcCskO83fd6ispXjSdf68tiIbqxDsHL6n4/HvmLNc+mBWMTVgMzboM93EQ0s
nkUzuqHJUZ+L+RnFFoyFdKObeHkhynXE8dKv7qaiBl3SxqqLXiCsgFhAwRLB006gzrGx0ZEuZLhA
vs1/Gt5UmWfYQVLfZ6qxDqLPpm8f/+ir+3G9LUAFr307EM3uRZcQxyGN2p9dkTJFd4IixbcZcP3O
dJp/hsm3b/F6r6LVOpzD/PB64e9LgJsxTLRna1EdcwmU0aaw+gd/hwzLeqNNg48/7frwMRadJLYi
dGwGfL8RkckCV1bW1VHaSfsl6zsII7pmCfi9BsI526Fp5aciUuONNvN1nGRGwRHReLUALlGHfD9w
D8aUyDgYx8ZXw3SiqmpuO6sY7hNSr+91zLO1AVZZBK6fo2CVYpT81pQDBWewDfK/An88wDGrFA83
BEWQy1moZo1CS1dbRwOzg9eWlumDbUnLPyrfHm7pv11NOcIH5FhUAAWkB/bU+y8Hfj06GFw6R4pb
5hwitdIYh4SN5x01E8gCgOwmi8K5hrdzg61+tZGxz+NJRV67+s7xC94PXXdlnaB+PxwXMeVmYHJ2
7q2C3lRpDg+icm/4bV5t5HU4IAuoP0HPv8pzJVoPEzW14dikYtxU3Zx+bgim+2nMb+VX15MKDR9c
DY99UC9wDd5/mWM3CsGAYjiaiZ7ulW1G2zQDT6QkpU64F+YnZcjuBr3zb4MC5gFmznx6V3kzUBDQ
7Y49HP2+GL1NXIh8CIdcp9ND49LOD3Kp67e0VlN+/PjYXoVw0IVETxzhIK+Adb84thXVGtfL/OUI
hCx6tRdpPlKuNZ2tFQ16e5oTqPjoJ+H3GiZ+lJi7j4e//vD/4bh4HkMkAIN+cX31iLlpvE7sI9xW
vw46HcmT3M7LUzdm5jZr1VttRN2NUHW9m0A5usQLsmfUKS9rSAgma6sDjXMskyo75YYzWCF0RrcJ
NepL0eHjT7w6KquBGFnjCmcGU3lVPfJjGgKG25yruhpVgLIoHSwpEfqOkGV8o7LLDP/nIaEhrgg9
E+suUBvv93BSQOTx8rE7A9Ez6HSOOb23PCVBED4a86dK1t2Nr1xjzbsaGcYBq3rECmbGLv4yNQR8
XkRspP6so15j7OPO7fpj1dEwfPv4265Y7BSLAEytLC+EtU34ee8/rqH1L9JUn85pDS7smGgtFukJ
pdvkH9lO4qvntNPshwt+7VnYFon3XWf/qnv6KelnurRj8rssXGxiEZFxxxvZ4PViI91LCoorCenJ
lU2E1rrDZMpeP1eK4mRgwnEITHAEjx68t4Nq5xtFmKvji5QAKCcYFUw/We9FHIb5ioDy5NO8zafJ
PbXuYn+CqvcHDZF4LyNh9I9pbemHdBjT/ccLcXWKfHSLUMLnLYoTg34J1DNwD4K14FpnWMuD6ANl
WQCUnSkS6g7SWnxjZq832PqpwGkpcK1slYsvXToLImJUlGfLKxv7RXNLPUdJsnOqGzv5ekp5Wa+S
X/TaVqXG9c//9cD2Coe+rFhlJMloknnbVeWADKLeZ6/Kmb3pqAG8ah6Vi6/7bxHZ5feP5/VyfARD
KCJRM4QN66C/s26xf40/JFJvuApxdZGa+m5lpg1h1zG3qdm3aEM1ZfpzNKNlb2tDLjcfj30Zjv83
9lpd4P7DlODSEi2baq2NTMYuuV0xAInrEy0QOoq4AX7rRlW8THEzvX486OWZWQdlB/OoBE68Yj/f
fzCHPfXmvEnO2DN5NKDANH3BxAeuTzfB2U7pr9+yV/mfUP2/wxVjYukDBx9WBBfvpdsGkEfT8OWS
nmHHx9u2iqPjWGfdZ8tNuo2YRH6AmFmFPVocRth0ANbcXvg3ZvsvK73WEoDBw3hmZ1vvPzwF11K3
dKvOViytV58+3YNWTursYaE7IAuSTiff1caN4wN//XjOr/ji6wTwEAEMSrKDRdbFvd+C4DEWq0vP
Md3E/JDRAZ7ohtLMQtlbVs9NDp6L3luDvsJSLcuxmmMtCjOp0TjvxgFKVGPOu34GXQVe39pMCsGS
CsD2mVZC+nNo41usD54uTMjFqlm0knjukixQclv//F9Hoy94cIqmWE7N6KefxDQyOdoIdDVQfuyZ
QOwL6+TAaE1DYC359DlNpfzT9hbizEWaFe5zw4XyhMtE+wasa3xG0lPmBy01hQZNmMvizge1mHwv
1ZhPuwgV2OhOWRLxooFm8x14GyVf4tqO36ZEz/yti2/Ki9V1w4DitNkcZtq5oL4rqf2Jq2gy7mva
2fFMpyat6gcaFP0d7K5mKQKqd0W6adu+b59mevTZbqrrypHA/Rbd3EMtsA1WQnfUT1XWxpaoqsU/
6qWe20/IKvdo/ndAYUL0BqzP/VQM5XPZORKZqNnoJRZjVuvoB0yLyrdYd40HI176H8VkCHSdoDY+
S9pPqDctyfSnG41KA9GJDzB8f4uXok/IGwLbRjRVqyPH3va5O+7KyKHStMCz2ZlW7EUn30ddFbkW
I8oQqvOH/KkE9JI+NEanjwerd5pPIyJjwBLcPnYOo7N08d4r6fSEaTO52jZp6kzdN3kWHW34c1Pg
p6LuH2dRT0ZolHS0yQaBw+0keDO5qV1Ue7aJpB6wSXQ1Po8ddmoPdmLgYlgWi0SRxxvEebadOgqd
vqco7CdLh55vW3bBXE7DGc+wZAhKOH4/CiQ2XNgf9ZRtUjqe/UaiQfAdMQpbD9Kxo7HnYMnzq9cg
8wcJ0LE3b8To7dOQWYgXdblpfvFxmuJZCy97vq+IE0VQYjnhhtkygVNRc2edBUR91JZ0r2m3CT2C
H8KP2scxXrJVo8KdW6R0EzcO6eHHFqrXlr9zR0hBeyOy2SJA7+cGJFyb7Wj/D6sZ6myaIYIbnr5D
Lb5Rh1GtMs9kNnABDYTN/hlmWf/W9cpJtwM9+fyz7UZVdrd4kW3stcGpDZxYaou6TC+8l6V3luro
D0BdYHWN/WOy5JZxRxUx/+1O6GEHy4J+cLRPh6plr/Eg/OpJaMZvfT3J6lx1fgcmsLfUD+AdnvwD
6iHOHp1RudMfh05fti1g7kcbtSBScbBkjRGs02cFAAWqU/uRlwev1MmaP/cWCqdb20LV9jj7OG9v
U7mAElWcgWqT2XWLp0c0QdZDD3qwj5M9UGYHdaAbXzi4GnYNUw58wx1QTg1za7R/044d840cVsQT
Goi2GSx93nXPAKHMVy8m7H1ux7TbtmWuG09J3IM1iwxPE5sZFLL4ls7RyFMaoXLhn0y52P8gZcF+
AO2jN6GbLepxWRLxrHI0PDd9rDvPlOKm7Nnk/ZY/F7Y7tUFO5bM9ljKx5t0gtbzRQs8uRwPGDFi4
YZONi1/8JFy3P+kTLj8KI9X/0RNFC22Igd786NqsKemftN4ejqSPNrcVISMbGWPUA02A97+ZHBDY
kBYG/kPb72RzMlpqMciMtvqXPJvW8uDUOXejrqCtYTLp1Ju2UVFxriGxLqE9SAQcltZCbdvV0X5B
xaZ/mNqa0natN4v6rtFJAQgKX5Xz4Qx1F3IemuqOHmrUb/XajZxQnwS1NxMF/xOsSW4Ti4vhJwJD
lUSy1UfsBQFe/2z09tRsl3J0nV1UVA5yT8aYTQjYLtG3NpnHJqSwiSYtULjy22DPVR0Oydh8m/2K
Qxvxnn21Eul/T3s8SO5dE+ESZLSd/qQ1UbT3S1vTw0G2vTpQMSrzNMBCzT1Vi5lkexCmZDeq0ipz
ClMb6/rB6Kr0ixEXs30q4bbHR1NE/bF2lr58rGhhV2aA0hO660Apk3vfzvr51HOxnzSq7camaKJC
bFdM/Iufg8fckKqNXhC1xqgRkUvre6yMWu4xo2zVnhdb6m48wCl6GE9o4j8Io9UiBO3AdOg4HQxF
+dVXXG+vdpKbxeeqb9321HgNMCFUmSr1UBN3NKy4KvkWtZgAmmC6zcHedsqwp401dsCPZ6CQUKLp
w3vffGn6r2gQJPgDzEq5yOKgMbIBhiuQCZIA6I/A2b0RsUHbggBraB34qbSn9vMwd11UfmpTMYxn
Sl8LGGq1spDToEyKtvs+6nGVHEffbO9yz8+yO0RMp5PS41z/MviTjXKsXRhBUptav5lFh2j3guHU
0TLQ1NzwvjfVsRqGLg2x0hn9jcO75eskG//ZVqNtH5pyduPXiJR0/LyCyb4TQMpfnRVr90uSWPkp
ng2z+eZQ5Ri3cb4QjLRIUwYml0itPYHeMupT70XxvkYXNdnqeAcYP3k6aMgJmXWJElOkH7VewatG
MrkcGlCFlemAAUoWF6F7N1mqPXLOS8VJnuysu1vMWbqfMAAYm7dexO4birFluaMKZncHfem6f+ZW
ggcuqwo9SQ55SivYoAFcblYcBaAmXhb7xVFN84tK6VhthJfbbz4eEVHoz1Ns7MCIG/ZmEtIxflex
MIo7f/HrCNw9oOz8NarZp0fYwkb8B0Em08aCPCpepxza20EmSyNDL1fDwWANvaOlJc5LblCb7Ldq
1qkJUAGOz64zT6ibF41mHWbNre1wTJBAPyNhNP5M3GToNqmj6Rp+MyKXZ7t3cxn6MrHdu2jw9H0C
XzXflajq68/6pPv7mbZOGQA60dUOUYWy+AUvvpYYQtQ2WCt3diNsvjpL7HPuU2O3LqcIpxb9eLRT
O21f2sDk4FpQ9fpEhJJ4dUlZbuOhoyKntHnJKhw/2k5sKkPTq720PfWiWSmozErr7QjbK4sLv0az
bgeqxsSfMynMeO8u05zuyBEHAIlJx94dDFnN9wXGTX6ojbLpt4bMZb8RXee8Tv44yxDdLSALmCi4
6XYs/fxXDdjF2OX+AHCxS3J359nxQBrjlREZml+D2rU0HyOD2W1/uWmZaBk5td7/cUsXqFjZpdAT
EfWkfjjEppeiZrwYZhdgeJPeZ0WVO8fZ9ZJNHqnE2WrLZDVICRViRgPLbR3EYyor2pICz6Df3Eyg
7I7tVfID+ZWcXDcep4eMEmobOsAi+01SeIP3iXpMGz8ot0j7r/OgFXuFJA8pHR0tf691LR7fm7KU
M9C5ul31BoLKz2atw8zLcD/D58mqexTf3PELFaT0paKOUhwmv+nItirHrDejVc3ftHIA4x5UIldm
ONAyx5Ox1Qd30yS5o23ho4Herx1gakPhTEM4orEwBR4wsaoI8jrWxt9mUqIl41alZW/Z3IDUPFPN
FCapZSNmYinxI8vsrNlGdTpmRCpKe5vJdFtxqHE4OctOa/HfGq32PrFEKz65FRw0H3Wr2qnOJcIo
OLlr4ILDmLwMuRotNUBb57ZFp2L0/OIepHnVUHiNtDoNS5JjdTe6KEiwZ3MNkAVQ6zXjpsj/WAMV
ckgebTwUV8xvTWRG/m8GRN20T1NTONnGKL1CbhMXEbetNRX9g1hSbf49LlqJoqpKx2OtZw1oO4Wh
DfY4+TK2ocVNYH6u/LF9XHTZZ3fQK3zMXdrWR1gMJlGp63eLMuIfAr3E5hj1/kzcojJifsGbJlsC
6BbknjBRW7w/0PWOh0Aie4ZgcFmDG8hx1bJ23Ki92nh4malN1+aF3BRyzA8iwn3hPtYH5xdA/Ir2
Oh6f8V7DZuSQWP5UBWmTZVnQrZbjd+MyalYI1j9pNmgiGWqnEvK1cAJm88TQSqDAPy8l6mONGPds
otqBvpROehi1vpU9zDmumnunNRQVwyquQ3OYBv8TkuKkS3YcF8aLWlbMaD4XcXaKo2aOn6esb1GH
RYn7IGSe6Fsjm3jgGaCCsYvKAF9unLLU6TTTCsK9JHBqBPaJZLVfhIOWuopUpMvGX55GQoK3qedM
W4nlu76BXOZUgQNxbT6Sj5jdYVkJ1UvtC1wEqNJHIGDpJQbcVJ3PVmgLc9ti1ho6GWLY94Uv7WXL
LMNPjvWGl0ZXLeIJC1eyz5WHIs8Ym7c1bCMBt6nvJmg/uZoSglUpt2PuLfGTPbTRzifLlwjJj37z
4kbmkJ6wxUmeEN53520+w41FkyuF8B6YVZ+W2ykp8ikcmr7JDy1ujg6NeQqGSH0amiLZaYD1A67t
nThcPRhFqBLhfI+WGZxnZC6atwUbSuaMllI1qWDols7hEaklRhhnxAis1ywnz+6mRLjtvSZMvAPM
SZkH2XqezUmG04lAjS87pOPiSWfd1JyFw9BE34QH/CcQ8M82S86rMBCgS+qwGqcCz74YZNU2m4bh
x9zb+NcMljm1WzKQiNkHcC1e0GmpwMeKcchOXOneVrOmpdgYSAq+NUSQLAIFIbrmd5eV6fda6fb0
gnsplDw9gmNYjIn1Gx5IPd+7LWjW/WgU8kdsLcN80rF6x5NKK7PusY2a7qTQiCo38ais8ZB1prlD
Bd9HYW6O6+SkSleWOoD9pUj3w+LHzkY6c8lFZiU9WAiqgZr3pKNZ36AzpVc/60Uaf6pEwCXJPbux
91bP2k5cZGrrT46+bIre0gYRVFZS13GABDQ0IPJzYJBmC88vkMC9Hw0E8vQdgNB8ORVUmLudu5TV
tOFR44whWJDyeVY1oFGwFcKHQ1lnRFLdWexXF5GdaTsPyB5vDYDnxqa2EjPsacir1zLjI3YqNjXx
1QS73D7XWleLTbIoZW/k4sQ2ormJ5wZ2gqVOaEJBW35ErZimT1zCY7chcivnOFCc5uXr6CDM6kyb
JgJm6mJXAYUhO9kdPx+uCFFMhujSi36fIfvYBmkKtjtYwJnEdlCrTBWfxkIaI0miWLotDx29DEgE
7fG+z5r2EZ5Im+4FstTOfuUZnEYB4CrAuwjajoONTb1fDKShQH0UenWfcXh+NgmBYmP5OIDs0hqd
akgECNcl28hCJPiTL+rOfeGiNdxnmRik+1j71c1PI3La9HMNWdi481pqriF6I/VyD/HJAP89z0rf
Wm7t/yKyco8V5RRXSKuQTQZ6PQPVblpYMdu81+pkN6VSf22BbOph08cAqCPUfkC7zqN8EzLtdN5x
QutkYGMcoxU3qozXNV3LQR+MYja4MZv26fuiWWMsGXtMb85GbubDQyoMSbD0cjD98CmrfeNSj/ii
2Lnt4eMi4/XIoBxQDXKARYNfuuTUCyttvTQr87NV6sWuqQsCkabBAQ3cJO32bVnnwym1G3FLrf8K
E0C7DRoyTpn8E6iYcVHd7PDxy6XJyKBCSOF4aecada/KpCcupQ4jy1W/5JRB4DBRcQhEY4qwp8jy
jzFIdaN5/ddfQxMQ2BzISNq4F2XL1p0cfJ80jLc84Bdc98tyomSIqZbTV9VzDf64O89ZQ9MK5seP
1EVDbgN8BRqdAQvj40W5KjoTPPiLzJycyzHMddH+VUPVpjlHF72Td8ng5C9mvqTHFjsyhBzhUwRD
Vk0Hs3MhVpTWLYnnq0K/BUYKlCadyVUj8VKoDuUuYhQolJObleqb2TfRDjsRmB+2NZwhX94SJLr6
VDY+2qDgUdBSg6p10Sk00CZcCmvOTiM2eWE8js6DU5fG/cJvZAustaixe+UwxrdW/GrnM/Kqx2Kg
ngzH91KTZUJSrW1sPz+1E4j2bTZ7TfpoOf08wcAExlB5JmRG+LsaXjjxVMSbYSbD2bkFqimz3sAP
EnM/+9smGwr/NdUmfdlnRCd7Z1lNzgMyglx0qyuyNlouyuu2TQ9mxZWC4rnEk+j0fPA0tKNTq5v1
LopmY0PrpKRqaTXh3NbuZiBL3hNNKOAOXbL9eGdebQ9UEwlTDrBS3n5o6L7fmWmUt2PJBjqZVlbs
ywL4WmYobjnPi1+HJvZvjPe3RQJguXrb6Cty6OIkVEvkNoW25KeZ1ECQiIym+AJh0tPXZofb/sa1
QCGriTRydQPc+behaZsSExAToPy+Njv/dQirZc6ispM5nXilf2IrqiS0cPN61ngspCGc9z/46N0y
n7sORGxLkIo2W5IauTAvGk4qQiOg8WZFcUafrcAas3LvzUX6BQXJgrwNqNheNG6SQCAzvU8Zvh3o
D2i2+C0aOmQfL/dffw2h2QRACDpNv9R6c0zAoN4i8lPXajHwpVVvauhz68nWaN4F8AXMNS/2lxcc
GfGgg7rdpiGM0CV9sGK7uwHd+lu0QOcWdSisLA3aK+/XRFRjP+hKV6cOL7VEtMN2Fb8LVBnB4+4l
1CrXpJ6mxyYp7sdTsV4A7w4ejCbA6zRdoUgB57+4rnIw+XrDQ/OkxU59ELFRzkE9ur/stpTPHw91
paQOSpQP5G+oD4BuLk8ZqWQBeygrwQrE6mhZueZsirxNHuc4K8snnNHK7zMIeu9rP4ju2VqljAMd
NNse4fLCHoOqM+Q3DaVt+2znnmkiE5CWTpD4Tf02isF97q04M3a6Merz149//N/mCXYLeFvk0FD5
vegU5/XSDUmGBsnIA+ipreVLOjf9vRWJ6EZ/9K8j0ZIFeu3RCr+UP6ZrUePPIauT1HRzt+CKSFE7
RhBQVasO+8ef9ZedRwhaUcRQVwCNrH/+r2jgty0FdMuoThDJLV7YrhqnI2gd+WnUGoNOGIqyX2dM
5yo49sobb2z8v3wroArqwFzLiFldAh6QiFjwVMiqU1er9KGPlfjcLu343dBH6/Bfv5SBUCnzkGqm
IHCp46qVzWC3czGcJES7TdbBDtIKyASNZeb3mibie71bnntT3gKrrAH13QlD1IlAQzrK7cIdd7Fz
6mLQ3YjCH+0BL7lTvQtUG7KWfWMqr+I6YH2Iww4Hi4cWFmLvV7LzEpGYetOfFjc3tlMHI76QzbJH
Fg3rgaZpD5OsXz+e06tbGxk0G+i5Rz8GMLZzEdRF62ZuJRy0Uk09gR3a5fW2pLr6pE+wNXialO7n
smocOkGRJPXPmrz75+Of8JfPJsUCLOOR4JHXXfyEllJZTLnIP0oXyRuqeCiYGOaynFO8HrOwBDcc
5D1Suh8Pe72ogtwOn95V9RsY/EXE1ossdUby+VMJQz0OjEHLHq2ORvHHw1xfVOwdEmUdUBc8NwLo
+1XVkoraP+TcU+wDPHtGpgRC7EKHpHxpFt9ARDvBMzEJ/MTQjnj8FN1u5AUiAw9aaNkdqh5G3peP
f9T1qq8wUdCLoJRAxLnr3PwrZjTV7KOjpA2nvBdTYHZODT3YzqYjUaawAhRIsrcojcYtaLTqaHUA
iD7+AdeTzw+AjAPQjWmBgPX+B2g9dfXeyccTlrDWP9asWX2g5fbyn0+U54GfBE6NCC0i12vS+K/v
zMXYzG3lDqdh1aXIrfwFdpC3pWlf3XkdmLq1QHv8+NP+X+3tfbgAe4XVG8qpAHOwYn4/alJ1lHSF
CZoczuXZ457rQhZDx8y7XutKGmi+J0w+UToXrZy7MxRx2PgAiudN5FjSDHDNMJJPTqLFp2KwI6xh
waOgT4J1DKle1rbuRhlTpIfUNamvNHBewRjAyrVJw1o4Pi5y/1915HLKcFKdce5WnQdoNJM3YLe2
RPmDwkmp+pp5sw/rm6L0ErpD1z9JTDv5X/GSqL7SGGioiY5JYj/ZdAP7Bw6Ud0APPjN+GKA3/Ldl
QDA+nDR65ds+GUZxh30JuhjNJBpBl6SmjZWIWFdbKmodm0wru9cuktUL2hV+daqd0vppmno7U7gq
apw5iQ9GsRErSD6saugGADn7fF9NeK29koNqbwWdKP+w8mUoeTEtuEt7HSWSQU1/4nLy75DZon3K
3us8+qTu4u8HvefRRjNsuPOnBEsvUEbNs53O2VM24I2H3EXkAysYWmegPdxk076EnveEnAMNOOp5
nA+Kaz1gL/Ci8etiTpG5pzmWTm9ZipjDdpr0Iac+RWP/iCMUZL7WGenTN66l3dOeG76mVH3r78no
D58jqNHRprEdGsODu8jlocKgBrkZs3HHz2YVZ1oAADn5GvG8zEIpcHPcgkmqvSMKYXBU6lSBZG8T
7IyCwklU84dJon1QV0VchH3qrfoVyvV+RHnelzeymyvuDMUgpOIRqSXfoD7jXLyM0RieBLkmRt3W
qL+gZCJjJDeodOIw21rfTNrQc6ilSKDcW7k7mVGItPu6wapef8gdXwI/irp+gmQEKHinOr7+mMaL
hV4ZHs06TSHfqpZbgXjNgy+O5fprodNS14HyenG9Zl4ih1nHzcTtaboLKGQD3N60pBHe989R4k5f
eGqXoF0b9amF+nKgxW+cOrxbfzhKW+b/mrf/z+SXq54LyCalubj3kG4sVGeKhu4ybO40siklzdro
bHxpzDcuu2vIIp++ShCs388lpF88EqAf04F3i/bE8WahuH/Q5ijt1v8NW3L4rAxax43Ho9nNS/Ul
nup4F+Wgw27snTX0XawB8DtCJoGfN8vl09Xn4dgPUQs1oJ3FHhTHcI8lZLLNrdK4MdRVQWBFRVJC
oVJFHg4Z430UNqmRkXKMiLc2Zv2YZwW4hUHORIa8jGsjHKq4+vZx6L/KZGiq865gkmGU8Vq+vG6q
woWvZtYn24idR0SByqPSU+3eLNXypmmS9ndWZbf29ZqovJvTla1vm+TggECBNl9cN+lQmIWPKNMZ
VB0wEBq54scCZ496tki73/C6kcFyEqdtQpLb+deIJlq8mZdOS1Z8kn7jzr2ad5ChaKB6BgBvHgWX
1dMlx8VUStc5t3KxjgsPll2X29rGMHuNHgD0hY8nfT22F58PZQzCxf+4pSQV79d5GYTb2E1sn5vB
cbbcB+PvNDcbY7fAzCi3utemjzJOqhS90AzloY9Hv1pyIN4r1pq2DJcfdrLvR7fnFiMpkHHnyOEQ
9/BGoFE247lxHBqolMnVZ9svtVvqwX+ZZA/Um+ms1CZoqxfDOvVkeUPvmWfQLX6oDC9pXnISxd95
LAv9JRWm/+XjD71KGQXPH8g+OP+BNAVM9v5D5xhSnOZHxtlNZvMFdU3UOIAf7NvZtX5DRfEB4QHd
ozljm3ubUl91gzT2l3X2XVxDHGR9id+XIg1ybDMqi5ZxbhJZflNTb33FQ0PbgLDXDpma9GMuZH2P
emlX31jkq6gFzpT1BWFOKZia28W5NvtO8S9945zN3dwG0JyWJ7PxaeZJqrI32FzXoZrRIEVAvWA8
QY7+fqZtyxrLnlh85rCu5XWt3Ga13plBTI67KYhrB82virea3vZXKDLmeJzMKf3P0/3+V1x8sz0k
bbSMugG+L5KvTikImUgbWeDMomn5TmvBDislZRNIv5C3FGP/NuMguA2fXccJu5yDGed3s5iY8amP
3LCmRQ9szNT0w6rUntxY3uudhXcJtIUVFs0j2Lq4G6USShc1GoYxwmYWxHMPFFKp5BHKgkgAidjd
70jLluQ+j8r+Fg/z+ihTs4NqBfmUpwpOEu+X20rjuYRLJM7aEoHslLQ7583cJwixVm6yicGS3agf
/3VEAFRsWepGPE3fj+gBQPVLaqdnq1DVNofEjBynXhiPld8IML+mefg4dvxlNXnfU2LiRl5biWsQ
/dczzO6NSB/z0T3XRu6frWW01FZpWaQDeuzqG4P9ZTUtrkFPkOJRtLnsWApNd2Csu+Y5E8J/mKxM
fKWTvJzMYamDTC/GKuicLEFpLHJvPP2uvpPUClKZIK+BZ3BVwBkHmtWNWspzWkq73enZpJMZZ0tV
blyzBof08bRerSOVb3YsAcEUbOBLMXtMAnpSG73mS1crGCNKjvB9szOGXvExBzP0X2fWBZwt0G8g
wTEEN8/7ZRRN6gKlz5qzg4LXrqo5mWj3dBjzWu7WKDPjNdPi5NnIB+vx4y+9nljgJqs/wdqUJS5e
bCB/0JzBMefm3KWd+aiLxXrINJWFKVCVW94qVzc6X+mRvRF5MTzhhf7+K2NFZPcTuznTbfSOjuyy
U8NtDipuKIIFUcM6MNP6VhX3L2vpI3CDSKEQaExZF6Mi3KVUISckBBREjBBNX+2pQajy6wBEYgu8
sr+xea6vGairEKfonRAKoMWtc/6vQ7nEiSc0zejOWmTnX8B1RM1voSOTzJYVBWU+xC3t9CVyHPW9
VVHaHJGEj2KfulRS0tn5ryts8QQSZK/QHqlGXvwacKMcrdibzw2a2siPrWwmOf8mbbsVb68Lci78
XZ6uZMxIsbDI7z+87FQfN+jHnyU1BHU0F5Qt0kGP6r05FlR2i4kq+WaypLutF6E1T/pCOgMQrLTn
OYD2VaXPH3/8VcjiF8FcM8A/I8RxZedTobhmx8Buz9XUSQ/tEaPN0cnliXQG5YsZWwwYKwllXCTd
vuDl7T19/AOu9zyBkqhFG9Ml9bjMoWflzZLm2fR/nJ1Xc9tIs4Z/EaqQwy2jEkXJkiXZNyinRc4Y
pF9/ntF3Y4Isonx2a33jrRpiQk9P9xvuTVA2b4NriHxNFyO1b6Yq0s1dBFO0/261rrFYTJCX61/p
O5ce2gtSGQZ0g+zmGaerQcBqLd4LwRFIaTXdpw5L4NwD0gNPsVJgXFT5OuuLIPkxCDTDt0EwFYDt
wUd7L3ps6sKjE1Ahhig/zdEWIvp8s7AkOIWQtZvYgfMb54T+QYtr1+z8/hggQm02SIIoPBxXUQj0
9cYtlP6IyhKKOpTmh8DWtpNPgTddTZBTilulDVuBgkWfTUvHd7ZlmC22DAkSEYOkAUOT02nzp9xT
4DhBtKGQN656StjNTZgK4Oe17fT33WiNB0uDl7UruxH1nOsb5nxeCFGq9fmKJx1Hzuh0/Ibuqsa8
6A+Va5T7zBWezWWAvtOvLneCvY6GTrrzxjRJslWq9XmJwEasjhuv9Ye1ZpSL8j3mbB8xIQ6vE1QQ
uA51jvXpD8pxRvRDJcZDE0D5DXJS1bgKwQovXQ+zdxATjxMQnRL0aogiZ5du2nojeuGl8+CkCuwE
UO04g3ZWgnh1msND3XZZXtjrPJrabDVOth+tq6Fxsn+Ll//7GbJ3QcXhAqEZq92pMgrFfUgsIKur
TOFHr9A2bzrEoLE3WBjufLvx1fQuECihxQjW7HR2vRRfBX+w3Qdh6qgZJ6NW3JqKD/GrCJN1lUbD
xlE0G+FjvKgXbqpLY2NcTn+TYg5CNPLq/OuiikSVlUOXurgiU9W+zSld0Yfye/02TOpAuUGvJ/BW
YTTmLxLKtoQDmsVGOdPgDODD0UYgqZu3jU1Yg93Ig/RBaTLrzgy6fEPEsnaTojXrehyVmyaMltKB
C9+MBhUqWfQ5uRrs2fHSCPhWorbeA8/xuNqkkOMRJhfluLHNKL4PGgDeAUzFZ6PuNX3hcF/6Yl67
oM0QuKAyORsciiNqlBSbHjim5dbpvPRmjH3jYKvae5OH3ZYKurtbCChn5wqhHZ3OJ0kET19W+3SV
QfYFw4S080FNAgPZ+Nhs3J+G6muvhWUiVwoVxMtWkdZ19muuJmPwMdQlHUr6MNFT5qbWC5yrNP0y
TR2WOKkVjFBBxsHJg3fkmvy6hDY0aWLtqaU0dZKWIde/QEbcvy8y2ZkmInj4KXmutG89/YAad1uM
YzTjAXB8sR29WIvXhld7B4GdurIw2HyJPsVIeSBzZwK2QkbhdDBVRxEtpyR2H8Dg2KLHBMVaK/o7
VMsmKJGx9kV01lIZ5HyJEP+R7xoP1U6pG3E66BBOKZZUoX0QWOiiLVNqjYNhA7xkde3ERla+tpmh
tjSl/IFmFyoOLVj9Rhi4eVyf6/nx4KMxUuGdxQFh0h35S/8KCYU3wG6gzn8YoRLAvPWUCW0uFIdR
uEaHvt+XldM3Nzj7qtl3PSo9QOnXf8FnY/xkuSWLnBq2x0tPpUYx26+ISuVQOyv1wQOMHGxY5DK4
mWLQiKtYVI6y8YMpuY+xOw5uqdtqX7FrIEyuRqMJrLe+AOFtrBOPjt5j7RMC0BnNC2daN2qFgesK
3ZcBe1y8P/Mj4Gx7gC7AQK9lEIb2NtXg12P4qYbGc+b3k7Ufhm74sEpNDLeOL1QVe45adPvAyopu
G5ghDs+trgbHhhQ/3JkmHMt1m3oYVbnGlDb1Kvc7Xa1o0GXuBiJA3q54PyCLbGSCyfPwKKFlCXut
XNFQTJKNYjUO5JvOsMDbm32fas+pGgy3dYBO8FEzGr3eQvQ2zA2uX8L5FvfT9KqGINeQOsbQ6Ob6
epwdCEzLiNOfTyiqsXMxORg/Tog5fPgQQH7VdpbeVcegMpTHBirExsqwisJseLEqOnu2cfqIVXIL
gj2k5evIjfrXRsSDoM8aq/QeXExj1oWSNLdNXvCN+TjYzwmkh3/soDAiCR+VCxmASXTmiqW5FxtK
osfeg8gtd+M7lG0EHgQbMk4Ihtcn9SzLYzDLobbg8XEu0KlZmEkG2mNNXYYHcG+ThiR1BJotpJls
rCZamyM1ObVwN1U8tpLh4sCUddpRTTaRFYb38hSnCyf/fML5RSCdaCPLOXBmxw4jMNrfQR8ccre2
fo7Q07/yRB/oJ0mULp4FS+2Fs7Aup4Cwh40zTUOU4k5XmGxviPDQCg6FZbT3OsPuaGlGd3Y/WAv3
7tlQyLaAN5denbLuOw8pIux83lm2/lCDaXwUejQ8Im8VwYLCr+f6ys5DOUqTlOLoG/AMphk3z5Y7
dAcEgCb7PvUijHDapvK2XesjQYxbVZuslBILtF7Rxao2w+Gbl4/O0/VfIOftJH6SUn16yFFpAQhi
z7bW0NeirOpUHNQQaedN2hhe+hBUYzb+uD6QLnPT+UiIC3ru/2qC1mwFqyCxqwSqOc8hBBvXzWQg
O9GHhr8pM994GguseVbVqJUhjzg4XOugx6hgx71LDXzVRKmtvGrCLutDpncab4tU9HAxzAKSrxtb
9OghhNneW8t7PV8ZAFre/MAzOmchDz7b+swYqkmIkFL0A+k8+w6trgWl2aA5UB1p70SDLkedRNqd
rxvefwKzmO31ibswHpebBN0TaWiizo6a1jVardlhcxDdVKxT089+cFPpIxTB7CkrC3shhJ9tfyrR
aPlISBKiOiS+pycNlROrIx1tDy46JXdNZONGNNjJ9IOXn3i9/m1n14Uci+sCRB9nm87p6VjgYLzY
bdz2oFa1ftDiQdnhkOvf42mo7xphDf/p4TAuLODZoFLLXQJogapj0T4X1JRGSj0sSvUQONO0xgwE
R3G9T/aaKMHXAfFx1l1SJAu+vGcHTY5K1obuDaUlmtOnn4pXlw5nt1UPpTaBKFSsaPwGyjC8vT6j
Z6sHcoouKLtFipMSoE+HKemRmYZiaQfn04xKz83snvzVftZ7R/vXnclYckNS4eerqOGdjmWq5JcR
5MLDEJn5HWcAvXbJbrOiT9seOy/f/v3jZM1QBy4IXnKeXZRqRB0s7uC2jo2nrti9kH5xVArR0Q76
pX3yiQ8+iVg86bkJuOKZIBCRs5M+unmVOKOVPE5+gN1XXFMe3gxeLGj3SvuPqaoMD7kbq34rSjv5
AAAE/xqVRyyqCg/hSYVqo7rWg6H9YoBUKtcZ1idHTGnSfkWdzVG+d1R6GwwXizL91QwZW3GsnbT7
TuKGKs4uFSUcyy4V2Rvmfu4XND7IEbHIAP8PnTYq3wHFKtOSoONco4knFPJlbAvJI2G254m9X4cD
eIZAO+BEoTYeb4janfq1zXNtxPkudLEh6T3zSK0tgN8SBOZTbJTQyGOT3J8OKTaadzXGP/ptEmF2
ttZiyxlWWZY0mDk2lK/XboVTyVvRZ1mYb2u66P1DlnYD5Gl0b/DjWVmRXogvBQ5owzcyYS3a+E07
KAvRTmaGp2tMKxv9Qag+DgW8ebQjEjR9UvI8HJOwejFju8INB5+QmwplMRYAUZ76xndk9bfmop52
/7qjSedodmL8zW+wPRn8/0pcAdy52C+U/oHbrQBfqwtcajoJV+AZDork+mjnH8tDiecxGA06SHQA
T0erNEcCjAr9UCL6gcNUGm4dE489T4mjG8tNiluET2D7p8mS4vy8zSHrt7gbmBRuaHfIEsPp0LZA
S0OEk36w2yC+R5AsutXTEGp5jN75Kqx67EPKVj9gU4do8+i2K1rqzVJx4OwupaZhyn9NHgtowuin
vyLHJs4UcWc+oAqmHhuRxs9+ZCFGkBTjmho2qibXZ/zsriFKSZsbOnXIv4O5Oh2w8wqnK8YWtZks
mf5Udfytl9QkhHz8NeIl5jqe4n/0lCUmg4HAwwIrZDDytLNOx4xaF3fGxo8PfaFE94EY7J8QsL9H
nrdEijybTkaiIohnBVcaLJTZfhoN31TrXk0OE5xt2GWaX1YbI+9Hm9MbiO8YsLb5woyeXXCMCaYL
xVm4NqQMs3tUlF2Dz6ifHBCyyG+nQCjgmvpiAn2qBAvpycWxODAGxTBaInOqVRdiqxzGdnIYkKta
IYmq/TCQqvtp5FGXLFyml8Yi3FLBpJrN2s3msmD0LDC1hLNZElJry9j4ripuY02J/83g43ODmFxt
ZEHoB559FloSdLT9LCXolHLbC/UQ9QgxW9gKFoh1ae0Sae38GBBtiDiMSa6A+9LploQJHzgAWZID
AgfxmxXF7hu+x40PADhuOf24W62CseQle/34nYcddgtHEBwgBWQN96fTgUc1TVPUSFlBrwt/oOdh
bru0kfJ5sdvuynF0UODwtGidxSaKXYjTvenQ+hbWVq7dySUjfwWJkimrBhRYZ8FPpJbV4dTGhAt1
eMKh72CF1e8kwAbttkYJdYVIxWTgkAg0kerPUhX77JhSypVtGU4NnFAYY6eTMDmDp6AkPB7NNi1Q
zwMb1qIUgbGkRR1MRYC0TjvLdzcLk3+26qSEPKQpDlJEcyDSno7btli81siKHJ0kqlx7lVdK8mIY
FcildVWXXdGBkgwBobTOqH3RJPj0Hn3CLF3bqI5p69F349+g55H96/CB9qwV72inv3MyKx0fHISs
Teh8jvi58LtlgDxZLpSPqaSQnMkqOIWX09/dOyW1764SjxG0iE0xjoJecIiSJuZ8BqRjLDzXDgov
96GnKS9RUnh75HPLdt2DAlHXSJWFr63fBgu7aO7coQEvobUm2cikjRJac/q7Jqv1/ELpOqyp4RWv
0LNJwzUKWLa0M8Y0E9xL/ZXsDOGTFbYE1a4tbbPZDE3txhhPluXwjJuZ/IWR7sVHbYgVbSFinu10
cCkEZl6r5OmokcsM5K98JiqEWahtnDyq41C669DQecELK37MGthxmyLuGxNZFOHCUUWAt9nbIe7f
C1fE2b6DFMsVSO0GfgIzNfsRroVGS5zW7aOd0X0UoR79tOJKRY/Ey7XXEcGMDYp+0/v1bXP+6TyW
KW/AGad2dNaibi1R4/Nqt49F3QiEQP3u1h7jQQr2JWgl6OvCyuKNMpbuc2k73UJMvzA6qAFgGyCQ
SG7mUrCFTyFMqJ54DFDz+oq4qyp2PIF7zDl5fQc/uiJsnyhplsG679IBL8CKYuHz9Sk4CzTksqBg
HU695EDOSxUFnXeTG6B9RIvE37lKWK3YxuNvt9H8Ncpx9bd/Hk9C9qD42I4LBmt2IGpHTCkWDvGx
QVguWA1jbUZrL0/KJw3pmD+2P5bJ/vqQc+VyDiGgVxviKrIUpJHz/GN044IWmciPAWmuix6pPwbK
iqRSMTBVFD4cQdsIa45dibjkNhsUW+xIfesS4zSQcm+WHujdg4GeRwRTxKxCdVgIFGepBIwQ+qRo
1dO3BKYr98pfh3AskJ3Qqz466ugUIcHWjNjH5LXw3xJ/GKvd9Rk533ngVZhlLhb2H+XM09EYPraG
viqPnpOP0OcUNJu8yHoP8P18qVr3G1VbaOphZ9+hvKaqC4f9k1h7Eq1J5MFA0AGSSGwKA6fj13FW
Aw7pw2MBceWYYOtorG0YV9HTYPuVfwgHcxRvIWz6fINYbFw+hl1i4phOcP/W1Mno3zgwNt4IaOjt
IWPqBeA+eY7tUuwXMWgcsRlAv6CMUfgZYrhCmKHqw95N9OKJb8/JQkFga6tGRfTsMWefHygbxM+Z
VysarsJR/tzic+vtKxCf9cYZEFjdNFWS51u/MFKErEqjgQqQlhrGjY2vvCA6p8fPGIK0P32a+hPy
h7GGaGyASPvDpFkTcaRK9Ff0wPw3EIKecWdLbbytkzp++icQoinvE20sja8o6bTj2jPS2tigBBT4
mwbiEIrgLY7VO1TAePgoEKXL3Uj5YbiLe2D89xWQi2/UGspobWHl2twq0JuM2y6Gqn1kCxXabsDb
HetFFPWguSlB43xJe7UMlX/fXTxXsQgF+4P8x1larALjR2Q5Olpt29+NdTG86sCSH3xsCjh9ZlP9
UZLKGqnOaBFurmHq/POVhrg2BU+ecPwCde4Goyaq4HSTxVB8EV9qJQ1fwzBrN7Wjpv4a1bVmHSmq
+WhGpb+jrKIupFHn54tTTIcFSjK7yJuXK9Pamejo6P6jb4VRvYsLb9JXnttjcq+7yVQjuFxPtvmB
b1p1EPB7042HBGCyMA2f/JXTc8aDixjL7yD0gQE5PWepZSMC5+nRMcrxiF9BtojUF7c2moe+7xoX
rnCWPXAvOx85nJa7PC/SDwDjgftl4vK339O4LONXzc8K+5uV0iG6j9NGsZZa8jLczH4mjzVZvibr
pBY6C0cNkvO8L2g7asDF7kY99ut1mHE1rZQQ1d4V11bx63oEPO/PIX1LE5zmFIUcCXs6nZooA2zl
Ifh67BqQqVtF7fPXyG3yelt0mZRGDC3Ykuh6NVH8dQo9I1vrudIfei2uQPIrRpBYC1fj54V/Mg8y
TWQOpM4CKIh5rceachyV+kx7qos69R5LPxTt08gjXn/AwqzpN4i7ewjn5aYXPo/WYCkHJymxbG/V
ogtXeh2H6StA6qJfq20HiEJHVizZdvWYJ2908vty32Zj770OpRiDbUHH6LHWRnX4MoopG3albwTq
QpKjy8x79lFS7t5A2IYzSTnpdKKNSiSuyE3jCc7ndKuOwfTLFUVuvDi6H+yNtvLidzTYOJde2Efe
nZdZTXprtqJ9N+wKwcYQdPaDbaam+V6nYfXg9JQr9qBshfKg5UmXffWsKBq/ZE6nK+s6d7L31Nej
JdL7J/vq5ENcXioGB4rSEDekOntihDZOh06WiqPaOA1C4DiGDxtbRcLzS9c3TrTKUM0Lb1AQ7eGd
pgJXnXT0X6bADIxt4scJ//dgt+W/xhp+C7V8UOX0ZGQ7/XR+IzSrRI4B1xHnYEe7UUIjeJyiqrjz
gUetkzzNvlU+Kncr5md4nXr3H+WDYH3LugQFUd4QFArmQabz44JGhTccTQHOfAWsxPyd2XVkrXvE
FV/UNuwXPvm8RICOqSyWgVxA9+BMJcQIPdJGUF5HNYuMn2rf3Y3YI+4kyGIV8yzHX91N/GqtOX7x
1PDQPVA6SXcLIeTszSJ/hU2FkFIh/RtvNvPDoFdGy6PkmOgTMjmiqsx2o+SDFKf2EOxF81UbbtWO
GnthjV1+byCXiTsbQvUGct4EZ+19UCYjPlh225k4KqBoudG8NEYSCIxIv7JGbYnBch74+NWkX7As
eTETAGe5l9b4EIhh8x6bpoT7kOrdT+6PbNoWQp8e/Xb6ha81suZqVztbpZGigvCvnxWsWZZMPeXR
Pz1RMFtQlCHrRhENPObp1jUjE42ERE5gaTq7MHZ/m0Wrv6qwoh6TtCm9hbzzrJYOUPuzRWLQR0Qc
b3YdTpGjDnrrjkfCObzvsJmeStRS926kBy+hmKzVNHicD0fU1sf1zXJhr1DJkU6VUDy5imdDU7Kv
KWN39nFquvat85MmommC0O/WR7ziyWjS/6LCE2/XR70wwehOAdaH6kIqNH9hwkgYvLKxnCOesFm3
UqIw2XWOPX3L2iY+iCr67/p4Z68Yygdk9ABeHdlinGscNU5XNz389uOEhOVNVunDq2hrgWhZvoS0
PEuxZkPpp3tnspNacYvYOtp5BlDYxQO+WKtW0W7CKuyxEHGifeJl6XYwhvgYG9YSheg8uYJPQ12W
uj0KGcigzEoWKB0iJex76nEwKze5NbOybG5qv54SGoVVfePmOCFv8djJfnlCK7+1bh3G+7StzMeO
xtFPY+ri5wp8nVhDJol2eRKOS82T822H+DrYYyIUjHNjXn5SOq0cyEH1Y6kgGuqqg9iodt2/9v44
iIOOCNveD3BL/FeoEag8YCMSBit1POYtFLoBQx2ToB9hcSE57DolDsWm81xQaL2hzhDcXt93n7og
p5EE+BqVRBnYqGPNszmviQazLDvniGOTre2hNXhosSSpra1KNUidu7BVW8EE2MOtJnp73LVB4ylc
yFELdMCocmUdRzC/91DftCOPqKF/MCahANAbTfVPqUfuuHfavL0Rmjr668ApqmRVuYNT4A2lq/Gm
0I3U2068pa29aDUwhVgedFJy03QT1ItzFDoyH8mKTaNjd/dsCcvc+7Urwo9cVfoX6oF1/n3UGv0N
YWyFwEAbx111Udnfhm03+miiGNpH1lf5MyrNwn/oeSUjkw75MRhXed9af67P6vlpBpOAuxnVQfoO
ABtPj5iF1bIoas05trTLwo2fWb6yzcHySVEhpO+XCv/n4ZnxgIRinUNtCNzY6XhtYCgIzarWESMd
YDNGYZL8JXQmUBm21L1TOc2018ZIoGhvY1uzNTqi9W2Js+hNGDl6+70vMjKQuJjQw5Wt340ABIoD
ggcAd4c5sEZVr8lI265P1NzUib0u9U51ie+X6chcIiIr63xAnqw9IvTk8EMzPdzoE/4SDgVT6zUw
JX8/HRT9vywRyTahe+U+oUeSY/GYh4a2jcYae4ySWsFaUUXRJSs11R3xQ5Gmvo3u5ukLMx5MS93l
8yhKZ5kaNZ1epISQCDud8iCJhF2BVThyJCZ4U0W4UnPHuGuKolzVnuJt8qH67nVqsuMK+edOK9PG
5kJKCbgCqbW8vv4qegEnc/OkF+1x5OJ81jw//A4p39lK2Zz9NIr6rW46EGbXV+vCNpOu0agGUZqX
vdDTUZU2VabOcYpjM/SFv4GD5G+c0jVuSvwQNgN2Qe0t4TG7yYICzOb1wc9vZF4QdAS4GyURdD54
YRZW5FppfczyVL9Rq6GI1qqL02ZMFfID36nkx/UBL9wAILW4o8DDAMGZb02IUIWdjXF3LCqj6TaD
XwzabSayYBOVYb8OuzLgpZAlX68Pe2GSKXtIUh5qWZgkyp/119K2STVNbij6Ix6nRvrBD4CI4Djg
mTd90JTN71qa8R3yCSPdF8cf24XYdXF8sFSQpwn4LPfp+GD6crKwQhxdRUdmqY6gkQkDh7L96NVo
OI2GPao4xDRutC8UCxun699/adolQoUVppPJ7Xs6vgFPu0y1BNlnPdGqldnGkbsz3c5/xk++W6ES
gcXsMCjRQl3jwv6SOSZFBIIROmGzmE2fy+uQKOO7p6q/1fvIDlYhtiA/dT8imva+t5RiXAh+iC2A
KJA9akhOc82u3E6Mit3bHwfXiYa7fDDy/4jxWNMljp009wJU7O9EdhD3cNj9X33tdMqmrobOX+to
sJv3Rq8nyl7BDgX2RwAjm/KYg/sUylki2LemG3+tsy6yF9boMys4zRqkTAR1IArhUr1gFgl6PdaL
YsRmKdai/lnHr9nYlE0a0Mo3fDzMgyR+CgOq0+sJu5Nwq6Av32wmLHPq+yYMo4JeKH7Tq2JQlWSD
vJRarUaPlvA6cqvSuynLrGhWVGdLA9+XQk8+SvQe+3WRDs5/uNVo77h+cP6QSqcfid5nkaz6KYAD
d30znm8KQN9Iq0rsu4Qszd5ZQ+popeEo7ZGtGt/UXEpfAx6fhyzWow2noltIx867nlSxJJARoUng
Clzpp7u/1aAUemrdoXpWJem0EvkQ0wm2Kzh2hisycUsYNHEpwNPE/B6KqL/nLCE0bAU5/rx6bsHa
sCDjv+uFJqJnzZ7sn/86JxItRzyk9oeY0TxjVJCviofGnI66F2oGOrNmCKbPi6TendglsQpQ+fqI
5yGBEalL0w7mfBITTyelHkoP245+OrYm8ra9mep3waC8+m5JgCrwBfiVE4n21wc9X3rqJMgOU1ik
3ElGfjooZm2ZW7eteiz0YtzkeSL9iurww03Vm35w6tfrw8mwenqiToebhZ+e/iSasL167FBwxpvC
a78bofWRxaP+9fpI55kLQCLoKhQOqGKgAXL6YYlrDlpal+qxzMZm53S97+woPVnpTyT+yIcTvRlo
ahlmA7BzStxkjf00tgKr6z/jwgfzrGarU1CA5jB/YQus4pwx9K2jo431tKJVrwMDDNRtA4J04Vhd
WEuZiRPaQeYRcuVv+etONUO3KvK+4HnSpdMeRMVorkwrhW9UN/Ytb55M213/uksjcoFC/5Z9HB4B
pyNi+2LCAxtwsayU/EvsJOHeG8wBtb5MBJsJXaGFbOXCdMrKlOTogQACCHA6YB00GLJhLHrMu2mY
tmZmde6TmpreuALS5psL71QZ+GbbFc4hqRFPZBqv88YwkFXd62pPOxYRASZTDC/egwav9YUi+Hk2
IsGENDdIROQLZ3YKlbCcwAwl+rFvC7HWGpM+UGr1uwzqG36zinqL5luMsF5LGfmfl5ATwoMKtgp4
rrmmSxcYxlBRmT0maYWRTxf5t4YP8ARqsNjkKHYsaTDJb5nPqUbuJlUO4R2rsyWMKmqLoLB1OGS5
iSNRjCCk1+C/ik/jg+bH3tqDhfXcos5zUPzKW0e1wFkH9ZclYYwLARfFKYg6EtuCOIQMIX+dFx7Z
VW7EvXbkSk5fplpLfsOATm9Mwm6P72FmThtN0V1l4Zxe2sQUpx0uWrKhszKj6MsxUqtKO9L0NfZe
73bRSpERCEc85+f15b04lgXpCfklyrTzNzP1JzMp+PujVVTd9wq7uxdw2+ChOw0tlP/HWBJGwVsX
aNq83l0oMcZuA99VGtnwu/Phc6Nfqnfmj0IgOrZwZi6tHgISaJpQ2AElMNtHWmx6U00h9Yggt3dj
jka4NeO82XmNOn2j1z+tqnqKvv77JwIQAQ70uYXnhauiNIUQ9aQdYeuRdgSJepfpVZqt6bvQQP1/
DCabGAD2qZfO92fbuCUagpZ+LBKUUe5VeOVbw1WgI0RKai1M54VQTmUGeJzNq5MINJvOondF32OZ
ecRFNUb4A+6VykPb079XVa9sRBd1S87xl1aQfJMQQPohpYpPz98UIu5RKKlxdBS32kROYeBV5Ljx
Rotp6mq14ezY0tpCALpwIkCRUUnigqSzMO+HjU4tMLY1iT9RqX/j2k61H9RSmhsuOdN8vr6EF2YV
bhCXMQo8LkgH+WP+CjHot3beNNrUV6M6ve3z7k/ZIEOKaqOjsj8TY0n59MKcMiBKM/JIkMDOltFx
cQmLqGkdbaNUxa+u6bz+hhqkJfbsaZ/qtw79YoMQUjAtyNpdGprcw4GjBL6fmT39VuwEY4HzoXFU
HKV8AryVJXvHQABnD2Yt+c4Lqc/XExL6/4+8x5b8TsiknEo4CacD20HS5iEx/DgpdrKpUQTBMzKa
/MMUuNVRFWlRLxT0Lu0hqemDnCAvA4AcpyMGCEyoRmPoR8rGylNkOD5egxgtJrvEnrJkYWIvtORs
Rx5JCdYAqDHvgw1aCSPKVLOnqeY16IZeZm+crKVsgE3KHQlatOu0JF/1bYaQvuEE0WNYKsEd9RTt
y/UNfY6VkxRJ0Ef8xx9wEU4/3TXSIGk0bC2jwGati641TESth+hLUU/DPbdKe9vEY3kQo937iHMP
3cYuh/o3sElq1nGKbraLlMiC8N55BkWNmcIGzyZSNULY6c/S8EoVjtXWTz5UEISx/ZK0AqzWAwAg
6sEosr8k0moxGuHBLtx7n7HxNKVh8/GalYwfTt1cvQEQWxLiFtyy6cs/mjICwA8t66HKQ2cfakn2
Ja/zbtvqkbmyRYAFnRV3C4Hm/PC5Onx5Wk6S38mD7vT7KY1Dzcrd4YmEJhbrIQICN1AeeW41O0ZY
TM+w5q5QPFm4o84DHPuR4ixoJjpckA9Ox83LNu1ir+yfRt/o/kyu195CCWqUr6D3uYItM3CCf76p
AJhSvSIplx4g84qlOWZ1gDWUe8wCbR/Wia5jUYvTomVk7pdsqvwf17f8+WGXz0gEWyDpcwd8ns6/
Yng4RdjZC9U58k4u/nRdZ1Eftf33Hq7ky/Whzk8X+h/ge8ifsFnipp1diWYWcNnmSf1oiWy6xYs7
vxUVeulbr8/8OzNFLQvfcXUbtljdr6s+0L9aRhui8G5p0UdojMWvKNGKdmGHn72DIFwAPUXMjnUm
Bs1uFb32qxbES/2YCb36M3jqANWJXsaSNunZbpJ6PLwjEUGBin3Gi249fOA1X4yPkDrcfm/m+A/a
ZssTHcnf/A8Wpvbu+owvjTibcD+2W0RlhvFRQNRo1mg9pTd+0DYPEXCYfRTp++vjzTcT51N2gCRP
mSuLesPpeansRoHTFGWHMjeTW65l41AY/lFDvWOpdzMPiZ9Dubxa8emktjfvnqRVNmKUk2WHyPHp
cZkZfkGunxYfYGihYrqt/UMrinxcJ1pgLJyZeTiSY9M6sWAL8K49cwARjTXovXDTwzDQk4rSyoYF
mLmrwKbTvYU+avzJ28z9dn1yZ6OCtTGoaQPrJKhLUQ3593+dVNjYeYS6b/SRgt2gm4qo7rOP8mOw
LnBsTnepk9B8r6NiEdA520afI0vJGpD6sBRo3ZyObExxaw6TE37gre7/6JLQfXD7pDN2nR5+p7Td
1gsncraP/jcg0iGQvUCQ8to6HdBXQI8WsRF+FEQRvI9hXql3CXopUEaSJo4WCiGzvSSHYxtRB0ER
VbIsZ7d+5RplXvYpIaZGJOShQUeZlj11NHedZVPD8REU1FC4B62ywl17LBfO6YXvdWghaLIJiUDS
vI5mTNNUIOIbfYgQUa5SL/u13lrub/ymioUgfGEtyd7YQlLEg4M6CwnaODZpYmbxx2Dmw7CZJlMr
79AoDruN5g5xsu7R7KgWMsoLW1dCf3h+8ZiVz6HT9bQBh4E6NqMPq+q0jefhqofMkeb852WxdV8H
KUAMbYLad/3EzAL7/9aVa4bCAP/gVXQ6rBNoAgFYxX3vG79FCSyp6u65xe8vWXh1Xfw+7my+EJon
SIzTgUbb1+2gHrx3ahQgA6AkwxdP4Lj5GzeImvQZhy380ZU6b9OP6994aT05l1xbXN+kDnIO/ooK
ZqjjPDym3rsb9MWDXZrmrovL9r5PTR5CpGsLKdGlOSXlIwJB1GAHzT4V7hwm91PrvluY+/a3GmWm
jeWUab+QB827KJ+Lx5GA/o2oBwCj2aG0zDZXvFS47/kY9begHMJ1Pik9VvUQVowhSl51HD+ifVAX
2zrtld9ICtcyBrd2c0Pvo34tJqetdoUwuoV9dSleEP4NbnHIdmesoQpVTjGIxn0H6Oqpd1VqxsGN
7rS9eI2TzsbzVTHFFxSfjWpv4na7BPi5tObSMpDeroSNG7M1d0jSImSV/HewFi66rg263x5YfqSj
LHzR/Wnhey9tb5myqbAiQXvMkdk1tu9GBiPqvUHE46daGnRTVhhjJz1t9EnByLbl+Xs/TPoUPV/f
3pe2myRNy7NFyjgXkvJHFG1ULVPefcessKlXKtFtKRQ3v/4f43DHSSC+xik1To+Rb1BFkEJg78YU
DTdJiabF2sw47gvH51Kkh80vhZNpD6I9ejpOEeJ9UFiK99420C+zIs/uyTaaXSeKf6zmfR4gOp98
Ez7IZA2zZAyPGIXKCEOh+5XcdJn6M/Hr/mvZcJden7yLHwW2nYxIYvfn4V0XmR3rVeS/Z8jbbpIc
mixkWfWBPewvXNWXhkK8VnKkWSpKh6fzVyVWN2U2R0+L7GmFqX02bpwI96JVUHr9y/XvurTvyULk
oxMWnTonamFt3xi4Airvdgg+bROp/RStnLKb8jV8LLQnJrzU7zxjKr5eH1jGtr+e3J9Lh5oKRQje
gCaovtOvhGLll1YbBR9R7dQ/OB/lS+qoP0uhI+wZh/7/kXYmy3HrwJp+IkZwHrZkDZJKkm1Ztkve
MOwzkATnAZye/n5Ud9y2qIpi6PTCK4eNAgEkEpn/cExCO278Manq+y7tmo105MK8UYCAI0f9kLmv
xVQUEHVVF/XRucu94ivypSgaTb1XocvTZz/t2ku+Nl7afdB4Z5k16GwuFl6kOlfpatZpTeYRuWl8
zij0veSyTgN3aK3Qt5XUfCJrEBvB5UIcJeECEE4I57my3rdd6NR9ZQnyWhB33+s5Dj/jifpVyyXG
8cT2rRbC+2BGJwrfJrKgV/vd1eGvM8ttyl51fyDUI55CzeS+Ign74POEl/xSPzDRuACYS/9ymfYf
KYEh1Bx3S0yKWrvJvsIgRpukHx3Up50JKTpIf27io0lrBdd37bttsxp3+fs/xqV2KUYN//NzFllc
CqFjfXGHoTzmSjHshZOo0h+mLT/fd2u4DEo1gaYF4eCdwn82sjFj06jOPau5m5PZ3KVNRRprx/qT
V8nyo7GO8WCNAvOkv7fE8LeT1Aa1hWgbVWcbLd/+pnYrQ/W7zq6UT0mYJFs0i0vflMsPsB4SUty8
qxQ2TXjOOUNan62SLkIaD+WuNKbiJm2s5kjDxg5Mr3M2zsX7QTn++McQnzEjBdT+do7TWMIEtsby
7EJMwyPGO6WIymNdOuQiyGmzLV5RzUaN811kR+mGKjBXKkWiBTbzdtAhLBssFJzyrHmD6uxiS+ue
smmR/q67zVfQxcHQhl5A2pzI10rVH1s1rWCkQJWtzjX5zncJ3vOLU6HEDQ9Q3QJJvDv1y8T+GGuV
rfWJ2wz6VFTnbLKtcd+lEVxeOx0Bo1w/f++PAgPRoVx4hHzA9StSnyvRQGyuzk4FZX9IZXGgsZ8G
oRPpd2J05UaKfmmbULZHhN/mMUDP8O2KjdwGTWSExblzVO+2Y3PcGjCq8WrOeNU5Zat8qZNuf32S
73Jvvuafg662iWZhMVkbAiOnppzv2RmKDADeoW7jTk3xXdZZ9DuGROT3ALZ/XR/70q4BvgTAEFU8
WkCrcrBRUIJ2BsaWRtHOfpS5QEp7zNN3qWmMP64PdmnbAJUF3MMrC7zuaqKhm0G8QL37DKqm/pKO
yrR0YYpiy2f24gelpE6z8VWnY3XYdToqytzK4jxPogy8HDtLNOL/adTw91g6GDLK0ooBoFRFdnt9
hu+ynGUp/3dkb42VqOdej0LZFOeG/fq9cm3w4HOuHnQZVTc4EnjPs4F9p18AAAcsqUnl+foPuHRg
EFEDH7J0vAFJvN3Aphy8qkqM8mwO1knHmOoRffJ2r6Nex4WpFz+vD3fhvKBzQV2fmLp4MKyGqzyC
Nme/OIel2fmVOuZgA90Ger6upc+O2rj3gwDIdX3UC5Nc1I2xfHjF+q3LhqmL/6kn3eI8DJ1zStQy
PGqxWtyFY6PHwOHseUvu+8LOZVkdwD6vojTmKuDV1QCInMzxTP8k3Y8xXkM3Tddm3YevYoiXf4yz
ij+lNRRjoYniDFY+7APVkM2xl73u+GlH8eP6Z7ywWXlss24sBgI761xR5gkJQVLm59aoFhNI6Um4
NE37F5Dy6FzjmAvFrMV0Ab5G2rTuk1BG1Tte/xEX15JGMKkH8R3NlrcbtpG1llD8ZS2LcKK0lM7H
qAvdGxKS+Th3WfFyfbwLAQ/ZOZi/Sy8KeaFlR/9xTUpNqduhN4pzler1XumIcn6befrNPHtFsZE+
Xpwc5Dm6fOrSBl4Npls1OsIhFn0zJJdgisv5Se1r9KbaWHtMpyzaOI4XJ8cLa9Gm54SsJb40JxrT
YWZyyOs096M0wZ5UcoiLnZKMnrFxDC8dfoDWlAchCqO1s8z+j09pV7rTZG1Snjkdoy8E7YI5dNQv
mivlZy71eR8arfPvx9cPyDOYeNj8FG9W2WNkY1ZuxxMnBMTyA2KBqm8MwvoJS3y4vT7UpdV7bWzZ
9kIBWiOKtdIQ9TDF+bnrRDHe54ZIlLtylNr0QI48hj9VqZjKBz02eOrQTqMrTcOJYiR/3n5Vq2wo
V9dhfhaVqj53Se4ax04d099arbvPNfptJTLRysZOvXBlAipcpMRfayvrcq/TmXPeoBh6VsM2+eaJ
CbK71CtMo4dEw4CpsLzYjydXL29i3MbijTzv4laik7io4cHZW2tC0uspQ01R83OWlZkfhvS7eq8O
XV/pGm1Pg1oTPlZq1Ubp5dIKW9Ac4FUsrb01TgOqI6jFOCYYDE1+GxruHHBHVjei1i3cB5G3vb6j
Lk2TtjSxgAbQIg30dm0xEjeKuIqKM9aN2YsCkWTXKEP6eUbd4dbqenUMUj36oFvo646i7w5kktck
3cVVjucqamhI187O2E8nQTgVyo40KPqhqe14GAep7KWBrWPaxenX/zBf+qdU6xYinbraywV4vywE
HHuu+855aAutwxbcqnO/qrBvASFa7TyrajZcdy/ca0QX8LHLqCZF3rdfuenVmgpuxHxJ9m6AlA1P
A65au2Iysn6XtJU9+GkhudZiL7Se4qbfAnFeSBfYw1zkFLsWecfVL5gBa+Khxi8o9NkVd0mfx5/o
n7jj4fr3vRDvGWd5p9C1WPDIb2eqi9hsaqdMz3XkuE0gs0nK22Zu0nKfNGWR3vyH4YA6UE5eWMhr
FBU1GJ1yvC3OoK/ZSWXZxfq9HZo4cPl5mc3pVnXpQlRadH/+d8BVsJ+H2ea9jKqzJNLuWs/B5EYq
XvujangENn2LkcWYFL/Tepg/X5/rhdCwUDvAT6i8It4ZEDgN7J7UqdOzEXXuAgOSbnooZl1+r73B
+zsVufX7+ogXggMjLiBA0Dng41bBYXDtsTNbMz03dRN/Uo3YMWm8l9mvhMrEv3itIQFd2pugzkun
5c9hV99Y9lClNVNJz17U/Cqr0jkVJuqUvl329a8qbE6uKxF+auVdoSZlvb8+6YufmXI00mEgAUmU
3u7gFhJ1qHes8Axv8Tw6+anOo+lXp5rT0ezQmbw+3MUDQ/EJP3LMswACvh1On4ZUEUOanW3Z/W6b
ciJFibQztHpri0Z3ce/S5CMGIbz8DtugQe8tPDXOzl6m3oV1ld8Z2IZJv1UieUy6BBOrPA7duyoa
PoiYXQI+oOD/N/RqST3UCxL8eLKz1giYx07tOXtPMa0f2JyPG1/00q7lngQGBYyDiLd6GUHnoPef
muJc5rJvkVLGbP4OhHXfHhrFAZes6HWIQgqCaTcfX0sKXVDc4CkC51ttnQLfN5i/juAydaYT2kmz
7zaT9ZcJl34jT7i0bXjhkm3yIsLwbjVUGOuh1HDUO1uF0ty6NWJsfVk4X7J27J/+w6xoozIlhM64
wd7uUKVE634SMUL2di6OkD5xQ0il+ZiAs95YuouzAny8OK1QxLdXs0LSDKSKy9lr5rrv/T6dzIMd
m7I/IOBWjsH1iV06D4Bi/3e01UbpJhyAXaGlZz2u0taXCO3ZD1o4mEGCf6WP6m8e+oglOMfKaost
RO5yE75pP3Ek8MoBYO0ha8TRf/tZZw9OTgTm9pxLEkLfiYesRbdBxwEZNSTs0cAG6veU4ayveYIx
VDA7eXsH6zHbQnld+uowxgl5KHgsRppvf4leywnFMZGf86EdDn2cOica883etlIl3cg3L46Fm/eC
BIQFsX4s2VhUObWmZFwpkfCTHDO0oEpaIxjrjtbz9QVeo2qXsLOIji6wWhRx3uEuM6utlKkoxZm+
aYeAhaGlw35SZ7nvs0aaELE0OQStNtvTndZp5aNnx0q1A/VVf7n+Uy4EJd6HBEDH5jLF1vvtN448
EY9t1opzUmbOfZEMhhc4UISs8K8wT5c1z/Wt/X3hJqP5jYMAWo8Llm0VdOmE2fNUAfCqAcz/tloM
Yw5OkyfOyyAaWFFugjbC/vo8L465SHkg2bVk+Kt5IgyHIeo8JmcE2cRdOI+Q0UxvGG9g5KmPUa8q
W8rvl0ZcnqYYFi0KZeuga2WhGgNHFGcFH2YffTb3FrOa7DMochfFz2jYGvBCKg3RjYUkRVhUFlZT
NCDYqQ6SZGc8BO1AdvpY7lNt0NSNT3lpy4AE5wHMo5sLbXUsWy2yx0hz+ZS9kn7RRVvVt3lpDtFp
oMUZHevKpbYYjr2zpRT7bmROzIL4XJy2F+Wx1chJAloCqyVxLgZg6X5P3TwOysiosiBz0ygOLH3K
msDyCufv69vn/cjsG641Oh3og9OsXh2TYVIVvfPkOdJojweOJlJJZ9qOZz9JbFjyGiqSh6nXtkLF
u7jEhl2qRoBSuEyprrwdWBQuvtljPpydsmseyrK/i2Q3mwj55sNHS2JLUgk6ZWGvazQbV5ccuPom
bL3YOadmO/3IQWg/JVEYB14/fZD+BTuQoWgJE3EAOHBK3s6qbga4E5pwzpLW57AvFfAAe9jS4ykH
O7y7vnbvDuIyLapgZM3gbsBNvR2sEmhAz8LMXlw3jvdRG83/moM9/YiRHvi27LOtfPb9ZmFygKBx
baIqBWXo7YBzZWCN2KXFyxBb+d5sWuxh5tzLsU2r5p+DMYy3hUi9/zBN3vHA0mAQo1y9Wj6k7exi
xJrxpfYaG7q7qqg+EgWZX3l2flO1otP+04jYPywIGeiKqzd1xUkUNMOzl7zCEGEcpfuQOzLC7kgU
h6rEDv36Qr7Li1hI8mbXWfgKSA6tZohuSTUoo5u/jFiz7ieZYEGnWuM3ui3y0MQR+t15OgoeDl7o
bVzZJmv2R1a0oCqWNgo9B3IDSJLLmv9Rwc0LEesuE/taaY0/F3PQyY0kfU2FIsUh56JEwbUIV5qk
5+0QqAIr0m4N7Zc21tOhbKruhVLfT32a1dPII/cFkR7lAJm2+0YZoL0Xsv0CHKp7vv6VX21C/pwq
cQY61tJcWQCOxNu3v6Mo8Tcw1Ln+aenY/FS+oWRjf0KoX3YnKT1cWlAVwFB4b9FKmg5eKiKj9Z2w
FcOnOTNn8yaSbin/6rpOn3d557nfndBufjspwC5cr0dn7G+VBPWRG7CtXv/YDHb7D1hd64dUOrX1
NTPvH43KllsKMa9N8LdTg8K7WNMhY0qoW8edzu6GKgm15Oc4AHd+BOnQ/RQo44w+aS/Y+slBDSft
hGvdJEZtGvvaHtXM2BcYgcynSa007bOTKItVe+wM8W4qRAQjKk/m6qig1B8+akCqy1sRUfS4NUZH
hLdVrufaF6Srw0fH7o0tUctVdOOuBzjBgUcNlMsfBbi3qzUD6Asdp55+ATUun3TpJRIV+9QJOt2L
DnbRb5QMESTgf3zzEaHtvgoxgJvHEG+NMKqSoYDZWio/rSyprKOyKI7j/ZhOtX2HlK4T7eve9KLA
ARajPTTSbXeeXXjT3gpLZIWXak1+aETk/lTjWNF2oTfBfwf+hQd4ndhVfBBK3BRPeZuqiMKUc/TJ
krir3cPrwHyp67yhOCIIoRU/WjMMo1MTVuZcf5rHrqq7B2R+86Np0GN5moU3lDdpKXMUWCqhVLnf
mM3YH+nGNHeqKPLWb7JRSz7PWjQ8FKgfuKiDS/Hbxp17CkqzmZ/NAtLQrlV6zmTmZPVBTNPY33S5
kobHUvR6G4xZVN6XWVYLcZCIDcu70Z0bKnCDMYX2I6rK2V8pZbHeR/i3qfeOoRTJr8mcEtdv08wR
QZanFqJIWqaY4mBnQ5h8hQeSvXgTn+xU0Ch3ghqrEfFQ1VWpS4oFJq15v7NqSzkZdej8dEiP4r1R
e9kn2OGy86cQCtDRyiMR7Vtvyszb0U20atfp4Cb3c98M1d5lY3eI9Y7eU5G1euWrqK96R5B6aehP
Vjd5wRi1RrNLK2PqDk4ayeQWUXH1TsRiVp5aLrPwphx1xMyBX43xs1cPlbsvsIB0d60E3XpfqGqV
FX5o5x6mwlqqYnrgmKNz6s1Sc2getGER1HUoTH+eRvc7Nk2hfXIm3aufeT2Z8tEqLfQUdG1O73Rp
GsXXKubM3kOMHB9Vq5G4RiM27vl5PTfRbd3rI+JtRVNbexOTlvyoSM8RWITrqf2I9YgNuldp5vmm
TVwIhJ0bg2LP56K86c1ROSWShlyA1d1Q/IyqOIJyyDX/27VbDH9qu6w+Ez6XryZQU9hj6BlPJ6Nr
suzRKYf572juYnkbdiW+LOjxGZqR+pnahHjMVn0yuAF3lj0dI+yu88d5UBUt842U4FrtlDyOoweT
xCR81oSrydu6jjztwVTR9LpFirwZ0QaUdZE/R3muRKja12P8S+vtuvjUqk7Wlbu2QwF6P2DfJyvf
yXEs+h4qMa4i/qC1OAEE+ZDk1lcV6KF9yksgVrdOXUYlTSNeDwFHT3bPKtJhRXTQZ8NYHDgSxen9
IbfN8G4Y7LHi1CRRiv2A3Weu6PysdhPvRxPqKdp/9hRSWW9rmp1THKnf4qhRn2aag5HfEBfEbUJo
1g5drur/hK7XnEwtio3dYKRTv9f7RjVwB8eN+5dmVAZwlF6V4ttQ9dajqRhoYFuSu8knQuk0wd1I
be7qcPDGILL0rtn1ng04Z9DLXH0SdS7+kUBdrUdV5V00Udmz/VEROabLQljHWXNjzVcbx/5tz4Xx
oxaN0NjesdbsEAUUVhBWxpD5nuK0rV9mcN4DvY5mQQ2mRd6Kf68fMtRPRwBHc6IF7TTLv1wthofb
pkr+uQW46PqxXbrjTUGzZfL7NgpH33KKMr+r07FuD2qMISQqHYa2g4WJ57s3dRMEaMqvsCFJqsp8
Fw2D+wnnRKX2W9MutJ0ZWmV8xEtEN9N9bGWKfWhmtU5ve5hLLViELPOsF6Qs8r/C3uRcZzJr453d
eL35yU2qTt5lDaIy91WL+Xt+EOps2ndJE8Y/rExM7S6bDSs+WI1uFoFTR9bzrGti2Cnz5PSubw1o
UEZogPKODnSRlp8iMw27MxpnbhbQJoKMG9XqMruyQvGM3r5eHcgC9HlfSULUl7LX+xuE53UebQ1c
kiAf43w+tUMWSoSC42pfZmGqnhuaR/9yvZnRt6iYpsOotYX6V+fYkR5Y7QzUy4qjrD1a1Vx8Vj2s
0YPSboS1N0ZT4hJBy6kPKrs2x4NCcxMEd1rYlT+lIB9vMrok8a4ITedHAcZjOg2d22c7N7NMeSs7
b/oMEAGps2HuuuK+ScF87Ss8Me3bQhvYz1pe6rZPH7FsnsykSKojWKbe3odqASa9rRxI2n2PBLS2
Qxoh0n5PucySR1WpZ6fwrVFkqNsvhVTQABHfEweOUQYhr5nqhxQDtodH1D5NxcFsI563uN2rdgaN
PxhgWAMvGjFUo9YKQDTPQ+lNOOWKyGr7mzLqsue61iL5KUQCrvVdrhE0ZJnieCi7zqjwmpeu3Ejq
Vw/c5VdQ4SNvAUnownNfvemNrkeyI7a1X6GRJYlP0D9rnbcw/u3sn+uZ7btUiaF4u1MB99DJfWeF
DHlBxFFX6b+IisW5nbro5OBR8bOr5qk/VhoaT4frI65eLEwONxCA7ejyLu/4ddkgFXGfktjGv73M
jC1fcarhUetz7b5TXE51VeN8XlZ4KoydVm28WN5/WMRFQSovz4qFcLx6nRXWQGeoUcTvrqvGOkgn
O3nJKUnt7DHLtt4M6+cRlWK+6dIcAyiEzPeqpIfHoWvRnxK/orhTngScqO6Bu6Msdxp8BndnRRRy
j4XVW96nPM/mel+rXd3jxTqTlKWGgFkAp6y+DQHlP5uggXvKvAg6/hsOsVuau0bLZPIdgW1VPcAz
ydXbxGvav+vCxkCkgYFUnmZAjv0NuV5hbGBd320cvp9J5Z8eNSwk0OZvc+wefYe2EpP1ayZbbpbb
XIs+p3rcnAalb9i0NWLB++tb593yMSbafLRUUS5ccLZvx2xk4U46Bd9fy60lffgRQ3IncXYfMOvF
Mmdrtywllz+zej4OpZGl7g8L1nPWtbVomIt8jhP11yi8CT+MSivk51Fph/lk8ZAZ9lajzbB6WD1r
V+iZ+xN0Rq8HNGdgS01KloyZL2B0Zl/j2uCtfoRJOjePelVI7SZD29J7mmtS9MQXChlf4VeGEVf/
JFMVWqTnPeyE0S9lqCbfKm6yCJfTuc0fPTfL8R8BupjudalrL2psDRrU+boGO1nRReORU4n2rszj
OX7Gwc9qPkcFZryFPxujLHegvNUoUOxGUdygMYZQ3OYmoFK/TEKs6idIm8re0VOUK4LO7jXnoNOn
n0Uwmrhd1Jg+khqLfd5b/VjuZNkVNNFCUfXtkzlzhf3wwigvfjtxY7UfrF0RqxaiIM87XLgXNfPl
3P1RdkhkJZKhGaYX+gXRPpkLxQ/jxH10ZuN3OWTKRp9rfSXYsN94IMPlopCKtt/qGHcYKWsDwi8v
Sslb4WBPaXSYkCxDh87KoqPqzv1OdzND+Gls1JHf2iUWldc3/vqw8RsQ7SJEUwJZ7KxXcWuIVCXK
vEJ/wazZCBw3TZ9R/sPipVRNUg6obP71Ad8VXl5H5GCDnljUkdeFz7TSpFWLVn9xTLIKDGl5T8RN
ckAiOfSVwZ6PbVRqQZF035UEe1NNmhGG0NkHJQdpE6Acshx6FO8oNK1lv3IrzjngmfESdklyq8K8
2pt9M30BeKWeZCeHrYrTuzMPlp4aDxcUYjcgdle7q5kcOViDbb5Mwmv/drrMfkTvWtgn6DSO6idS
uN6u61Kk8kseKjxxG6XZS72v5l04gE87gLUIN6ggq+rp8hXQ4UFCYkGTUEVdAuMfWz5S6PpDdTNf
gAHFGA8V1t4ta6n6c18MP1Ewn53DjEit+mNjG6wan68D08GEbsOtiajcKuK26QS+jcj4Esdu+B2M
SZPvGrOtbuq4M7x9XMbTjHiYiF9Sr2x+0D0Ve4i36pb624UDAKOCl60H0Bgix+oDmF6Ct8MwWi+y
RQFSNLoThF5sdySBtUPSiZqiPF6f+2pICGloWiziOpT8lqmv6vFpUZteRVnrYeooNuolDEuzjXFx
me+HvPog1u3/jEbiCnEdPNY7rC9oaerYVpc/2OqA4XKEFrnuQ8mpwj015SZoq8i8m2vb2Mo1V1tr
4d0tnANghVhfoki5mmYdh1mSmmP+IMJ4uotE+U1KEAo4FITaTZKOySdRZePGKXv/bRd1BxTZNDJt
tMtWyUPeq1xwRVQ8RK475bwiDa89ZIk5DrvCCg1sL4e23AhplybKRb7UkeEAc6m/PUN9HYW6UJPi
gRCvHWhHeDeqQYkmwnPwcztRAMF2YWvQVcby+nVpfHBzuEiywK18O2gU9xNNh6p4qCej3ffJrJn7
KJLzg2iQ8NjIV1YJJ1ktTFFK1ERsVCUgwr8drKVxjpOl5VFQKgZjsQwIwb3m6vhRAWkGWsDTr8Vw
Orlr2k9taGEGW4zzH6JVBCXdfBo8XtiLu92nzu3Kjfrqeru8jrcIlgJLWpLO1VcchK4pQ+V4e1FW
zqEt2JlFiTri0jYKUGndGG69aK/DLaJ2zIxW9Rp/qSGa7saK7u0zt6p/JkpX76vOTo5xJuoNZMmF
JQNvz7x4HxDk15LjWmtVLaq6GIXkpbUrI70LCr3LN3L1JUX5I49lY2ALS5rO0wstF2vNP7FqWDQG
jbD92AHkiMzS3psxZiK6VuQHW0HHrvSG+Yj8lL6/HkTfz4+R4RGBe4KAy/58uyV56uV6aPfevheG
d7C1QWJeGekbR3trlNXG1yOS/5raxJ44pp1Ihe1DbOOxcX0u73fhMpdl/y32vFQI3s4lHSi+FUbj
7dFAXlxGwR5F3H8H1+rkPunaLXuqS7Mi1UNBghfz0lB8Ox4NqboxRent29kREBdp5elDph8+Pisa
6exz4Ko09FajqKFaNV0euftmdu2blIww9hu9cPYztNq9jUZ7+NHVonMPSpV3I4ohlFnWIzpzKHnb
p4e5d8uHzp7qh1gJxe76vN4dYlgli5zPa6hiy69WK0o1uzNSXODqWa8DFTWaYGwKASmyLjaGemcF
uFjdEW65zVCjQhNwtf8UmjpKq2Om1Ua1+JbhiXW0PKnMQQ405aeZy+4z8T/ZGy3ddr8rrfBTZ7f2
P1HeSmy4EB02N/bq+rJbftGSLkLkY21h2bzdO9UM9sMLh/TgxW1+mxttcTdWEHkA/OCmYM/a3YS6
/UYwu/TJ/xx0OUB/ZKlpEtGg1af0gI5zc+i0JtyFCqIevcCs/uOry9uclhu56aLb/3Yo+hsUfmOG
MilGojiG4y+G9B3t094VRfUfRqNY9Op+RPq5Vp+QYSoVQ2aY3rQJfc4GWL4dkE+19gFEV70lAPou
0LB4kOroMpN48u5Zfcce8vXU5UV6qOkrP6po5AXqjEetyOPykAtn2Ngsl9bNoudCYs2dh6La248Z
WWKph3MLTGatI8w7jHsjcYodfZZ2I9q8u4mAti3sb+YGwA6+7tuh9NjUo8Lrwz0dxMj91mvo1N1Y
aVw2t2bGuyxAYWQpQJA6YnnVA8z/oN6Mxsmg7giEE/QZMjrrTr6qdUbkCFgrejhYf4eNLbTdmBvV
59BKKM1d36YXVhKGBdMEjQtjZ40/UaN54F5SySTScrR3RgFuadchPIErFfrLHjJ9zVx99LYHYwMj
c6FYUMlW17CMIkvps7ltdpiG3KERP3e7atDlYdZd6zN7Vu66qImDOa0+yJyGxMfSLqdkgfgtoO63
q9uFNh5psyFPObYm83HxU/mZeEb7mLh2P+0wfG29wNbz5iTSGMD19Y+93saL0iKqJeiRQ38Ai7fa
W41wIgfqlzypuQudBffV+i/8fIx9LzVj48gs/9efGdXrWCi4gRBFJ8VdPyaSxGvTvI2BgLRI/u2b
Pjc13sFTfZsZid7tPPiv4sm1o+EW9l/k3JMyeNHGC3Ud5PkRyDXQ8yYA8lRd56lGrGRp6onhRJey
vAk9PfoC9Q6ibdV6X+ZR6Q5WrntP17/yekszEkARHo3L5qJGsqzCH0EeNos+O1U7nuJaHZt/2jKF
oXDwMs3o9orQ5u5XQRiJP///jboKiWjgGDoa5cNpaMScftdmh4rrMCE8+cOkBz0EPKuH5+tjvt9P
wI4W0JrDnU79b7WbVaW0ADJk06lQ2pn2vZH0/Q5XQKRw3KQdtlQxLnxYgHVkezz+OTrrRxW6O+UA
hpO+OQX8Y2910TdAh8VdPwF5D+Qkkq0U6f3+AfRjo5Hn0GyiuLY6MAraI7UbJ/NJm4kUvqWBBPLr
ttNuVQqONp3/Wn/sQGdtVFTXxUXiBDoqAB6p6NjUs9YyUriFNFaYTMOpizTlm9uEoBUSsM50e+lY
6m7t3NAREvrnsA1tcWjMWPsWKpaT3QIv6La8WNd3Er9mKbiAX8O/l4+xeqPQ/e3Koo/HUy1k9IIt
YHSXluo/ciiVrxwq5xN63+KJ66reCFjvg8iSMtJU5TDhO7JuZ8xC5m2t1MMpHIvxoCdGtIuQg/le
WZ12X8Sx+DL0aKpSeG8/KZqdNxvjX5w4OtogiAllprfsjz+Octj3WmM5LAN1rR5DDNtrEI2mswPA
oLHnII6S7Htt1Nk/9tSW36+frgubbwG5UnACvLiUmd8OHiMUK8ORyWfxrOyxXkofGm9EqkBOfbcb
oIxhgalukTsvjsojblGPhz2xztRHpJNQK3eGE5XLZD+ZdC0c0IM7sD1V47tGVwAO0rfc79bchmXD
g7S1uY3hZlNeWp20VKNB0+EhenJD3Comb1R3VNeTMgAS5H3OwzHZ96gmHKzU+qQsmZ+GCePxP3xw
iDoLqYHvvmY1IGpG1MT14aTEYf/LE8bPOFZj4dtNrjzRQKmfOiX2DtcHXVLHt/ckE0dudHmHLJ5T
qy2mTkk3a507cuE39lFBWwj1ki4O/74+zKVlJa1EFxMhET7v6vtSNF4k1zP06NuxIXo5U+q7gH0r
CNmJEwVGm2qfJsy1P9hQfl1YyonuEs/Qyl4fYXPKxjBNkHrMnKo6hHkXfh7q5rlo82KjKHXpsDIO
KHEy9QWM/va88ERUpd7242nxDnpu62n6ppepe0NjSB8OjjPJT5HeeLy9oBNuBOwLNyF3PZacEFQI
letVDGfcXanZTifgvp7PARpOei/K5s6YNa2/ub6WF6Ii1VkCAiSgBeexuuqNOHNncJvTSQMywxuk
Mnax2em3PLHlsU/yv2EkGP/ao3gG0Fj9dX3wCxvptQgOvwAYEt2Gt1/Z5hE/0+2cT2YfTiGITEcW
NH2qOoyCcZJefF/0iVR3zgC89ePhmN7eK88Mtap3yp7SEK1w05Hr2JQ6kqkU5Od7E+2Pk9vBHm4b
geO6ih5X7Yukp+t5feqvTaTVWSUsYrnLqxpS0PrDS9BKA80sVtkD8ROohWcpu8iw+vah0GmzBoMy
ZWUc1DCmiiCanUi9LZBWqHa8B2xAdELE9d5cfBd+0h5O6lOaZDSH9cFR+40feyGugK5AdgpFHQxz
1hnEXLtenhj6eFJpBJ9dMzQDR63FFn3oQk62qGiQBnLuyANX26G3sg5Adz6dKC0IZ0+zH+6CgdLN
gtwUxXEEeLfxeruw/QEu8+ynrIH69doSADG0Sgjw7SePshCWpE3fP87CUR8LFN0/dZ0WFb5J1bi+
TdWs+5U00CJ313fCheMOpwduIY1GKhDrPoKZF57SWULlJ8DDbdVUJs8hdpi1j8AfkM6Pj0bkJO+F
vARBZHVFiMnDCV3N1VNml9NDZUg021EK0bTbAkCnsxFGLx1wUh77/4627qRiR5IgWl6oJxSChqNw
F0IPDiLfVUOqN6M79r700mnj9XJpTSFokGIvAqa8Kt5GFW7MEcgtDWuBW0zQNp551wIE9bVKz/ej
HeObpSvFFwUQIjizOtq4hC/NGUmfxfXttXi9Gj4enFgVoaadKEI6f+Vydu7pDMV3GdD9MiDDjkug
nYvLzPWVvXR6SDU4PAtk412hF7xsDCK21042iNEQhkQxZ/Kx4aZuD3noop4U6JWThP9eH/bCTQlr
nAIPT1EEPNbIpNFQi0RXOJixkhpgrWLjqzupTaApsb0DZCD2zUh30cjGbKNNfynPo/XGoaXBSMF+
rdhkqXQ7xNDOp57yVRLI5ei01AUazXnOvFQKX/QAjV46mQ/xfaSVTqD+D2dnthw10m7RJ1KE5uFW
Q5XLhcFgMIYbBUOjMaVMSanp6c/Sf9UYB44+13S0XFIO37TXblbbioWTW//Zeu/YwzQCafkEB6D8
+QyH27lsIOYSrmU3IBpomBdnLLiM0Wws6bYMU7yY83BeFje66JrOPhg2Mx6dsnxlIbyU8EUmdphc
bxwpeOv+vgFwnSjQj/CXMBuhvm3al99WAH7JOBbVTbWtThoYfm/EoR6oou/V1t9GE2UUaynYkX9f
Hi/sBpTxJNrgUf83wvb731JyA9bhYvONxDbdeFTmMk6bnTleZ5Zv7cbssR7uSvXKJnxhVR4EHWaw
aQMf0dTvj20ZeO7orm9XZtdGM7GgR8zgejy/yHo/7Lwm6UasPMN8lWntWlQNX/ndL5zq1CDp8dCM
hu/5PNt3DCp3eiPbLzfTPcmcgfEhXLqnUATWK4fsi7+Vshi1k6PY+z+1zL8SS7dfh5nWH3cYttbX
bazXa8iOlPHCgXdnj5j4xuNWN+K91A5I+L9/4Bd3ITMFbEOCONpax5/3r8cbXe+Ohmnxha25SmZ3
895aVtP0cQi0+nY1epWCxZHvPOGSYq/U1mNP9flr6fVLL5xJFZ98D9NJZO2//xmt2YOtGI9F71r4
S0LtZ7p1s+MO7cArP/mFcIhSDsUU2uPox5/P1DogrjQTROaVZMt+r/wWZmNlWe///mJfuMZ+e4rz
+w8q1MBYxsRTUItYn6e1zZ86BphP1hBOWW7p8CHo8vYS+GpIHexoPv/98c83Ligdlij/Q+Z/uM2e
g5mIBBG4hPt2bYY8umPCUj01aq0/m5uoam4SO+piPTruK/HJ81/NGDhWV4chyiE6/qP5I+j5DDYC
ravDMH4NgYrJgNip1HZuxCR1ygyxpNAq1YNiUn5IwVFErxnTPl9Kx99whJ8HCJjv+9yHMrIWxEqN
FVy3sJ7D9OiZuil4FqY82mYMXgM//Pmm6WaGzH4zNUAl/3muCc9wrcGnBdeCiP+TELVKxJiLq79H
y/sNT+MsqML/CDsn4OWh1JZ513xmpt+fra5Q19IFKHttmD9KIhluSLmmKXjoXQyyduBzY/ZfF5SD
NSR1NxpBRCf+sw2q0HlUspThdcu3JjGZJnxfruZw9bQxVqDVxv4B9HK3v3ITvPB2KbceZnqU3PDF
ffbYRiPdctsyvBa17V0sRyOVJwaN3utS26notiDZ8mB97Th6fkbwfo9hq6MtTIOIy+/399s7rW/O
VcQaQkWKCotRwigVvotN1N9f6wuLlQfRHjjm7DEQOv79X8evO+h8KpCFXEVAAaZrIn1SaF0uAmvM
V46EFx/FcASHAgBJyiK/P2rslVtFSx1evV2Xd+Pg2XE9KZksdtG/slheetT/BOwu3UNYC8++2ni4
MtWqjK6Swdg7y2yXE2NQ3udlDl4zN3weNx9fivoDPdJjPoIGz++/iqQwgkAnoqs2ivndsAdsPzvK
r0telPejXKPL3z/YSysDeGp0TFQf0LJjwf7rg61W39V1MFjXumqmp3Hamx+5jdjg7095adkzRknT
lwJUhGz996dYFHEEzCX7GgYMziY4VQBQH4LJu0jEb/nZ8fLuPDtwTl6JPo8v8++6xvE6cSE6kDLH
HMjzBBMR9lzYunGu0p6sHWrfvt26uPzdjJ5h5QkDiPZZ+Ob2RmNSbyS5J8rXDtTnAdH//gToEVg5
ACH4IxPqO9ZOVPj2ddHKRSPnBn0KtLI9DWKddQJdURIl1BUaarulv/Tf33wA6sGmQGqTnjxbugvH
gXLdwkHZM+KQucrhZu7YIIi2h4etMhDcotp85a2/tKiOk/X40Yca+9lDmb0xKGeV1tVxJpFWtO2+
Ay1TX/7+0/6I9XizcHMoLWPnAqDjjyZd14eln1f2teui+rajSZP504iXoDHZGT32gNE2Q75VhSjj
dtp2xKAV4vu//xUvLG0ERS6vmDV2IBF+X9q214U2MAsLjJg7u0WGc/zoJkOjhIWGz1kbXNroXzFI
388deyT5++NfWF04tVEXpvmNQOB5dlU5s5790XSvGlDlHchX62MBsOBU9rqdkm1fxT9g6A2Uofq1
qvQLRxU1haO4z6l4fIjffzn3ST9ujXKvCK3BKVa61x4yTzt6csbVk2WmpsW0i1eOkhfOYog+fHNm
Y3hs+OzYzwsVmYs9uSAgXC/LvX38AEUixO7Q8W/+/m6PH/Ds8CCPIZdxGeI9iu+//8Bgbwu5SGlf
Dafu+tM02IufQvmXLvochmC7pCSh8N4tLvL1B4UH+qVbZCT/+27CCZiPy6vmQz9/zyIUA9FRZOMK
HrXIsyu3zcIAif8rS+mF7wkZhC8JVIQiyvPtFG6LHWJL51ynKip+9RSkIHt4agQREy6xLufxldbC
C1uHUISCJwRd4qHnZ9MOE6DtbdRp82Lu39qloQ047u+rWYZnpouXN/AKxCvluJd+JPsFgTpFoj/n
nVx71vhhl861HbGSD5fZZd6ImVgLpEJGYvzaEPiLz6PBywoiAaf+8fsaArND9DoPzrWq3SoNcndN
KnNA3++I9kwAoy9/X7MvnAcUN7wj3jsqyc/J2g03Qa136V/bfLb7PqZmHK0oOLZQZ3AArbW4AWpE
szeXbWmsp6U1gef9/W944WCm6s98VeRQpqfB+yyomBpEnCXqmWuo3FDKxMIzTX5ahA4IMYZKmW+8
up5nO5uiuqs/MjiyaTwmMVJDaZSvzWvh758vhbQJbzTyDOrM6E5//whrJINm65V/7aiwt1nRgyRt
am9OCsdt3jdBM70PxyZ6DGEs//frn2cz3k1DiYoIA/PPnq13xC0sLjwI93lNDnFqExe6h0hiHGLw
N0s4VXNC+c1CP8as+z9//xh/npcsdiTD3Ez0vYGl/v58oJq9VRm5e52ruYco0YnljDjfR7NvOu0r
R9WfJ+bxMHTUxyAs8xTHH/OvaHKqbW5Ct8PvpKu2LKzL7tSoMrhxlvGBACR/jDyMxDun7M67nuvX
oPkvPp53TLnTPUpQz951peGvFHp0rzxve8NEGp00jE8+LKW1pXLL5dtSMw6bLkELosAdyYBfWfov
vu0DGHQIWxgoePYCosGtgmAPuI49IT5uZvthtJf+UgGDemWjv/Qkj4cw7ndg2J73FYa9rxVMEfdq
qPKmLfz8R1G55smd1/I/VvSYDzkmJmBMUbvkyz47wrhu4fw6g8eoSjTKeytiQnw5MTUg1ntR6gLu
D87c0RPznGZx3VctHv/7Ej6k21x+wNGokf++qiqnqVtP+d612RfninHA+sEslY5LhdL274/6M3I9
Gn5MdNMzQXRoH//+rwXcbI2j+znyrkYx+grgjcPoduE73ee/P+fPawG6OBUd6uLc6n/c6bvhTtJF
vnYlXy5PeM2+n8d8xoEkN524z/fXClkvrRZqZ4eMkITqjyJ8IbkLleZ5uTtv2FaA1drjaem6G3/u
5CsL5vgev8dN/Dh0o0cRgEvoeefUUGA5SXOCax+2/qNfRMtwjXZfi59buLrDN3uBph4PIGHcVzbF
S6+VAwZwAhovmm3PVkqIJtSD1ONfB5OWeRxid5vIHm83A1RQE1t98/2/f0dCJc5XWqXskePm+dd6
GRxlh30R+lcXX4fpBilwO8Tu1Bbv5kFES4Zc6rVa2Utvl8Ealg9hN+NMz46YWc2hM2+GT8Qv1b2a
u/mmDJT/zpO6vdmrwhyBP1bd/+ce4zwjHoalyezes8dybjbYeLOCgsGVycRUJAnr0LRv6krWqQUa
aYOyY+wPqzZfI3O88FkRYtMghoN0ZBzPYn67x5epQuYN+AmDq3JvjawSJYJkZeYJk/TdK8vohd2C
fAJrhwhvGzbNsxNP22Y/WibPo6jrXRjQC99gSSq+LrAiX+FDv/TTGPTHwOJ4s39Ud4OVJNZVG5U5
XzqZObdmxsCNm+ytNaMuCl4TFr34PCqPhGc4qNOS+n3B1nOb+0FOAbKbZnVZFyN6u/tCft/NbXwr
mvm1sfCXXiW1ZHAmMOZYs8ff868NUgUzjvTG5jNg2XXpuE7cxjWDn6uzGa+N9//RaiS8447i7qfp
fEh4n61R+GUSQ54iuuaz8iAqVcZHEdZ7NnYABGtvGOBcgZaKm2DD4LulJgWmz7M+U5R1Xslt/gw5
+VOOjh/Lh0vz+WCpXxFj0weJuK6MKkF8VH7uNs+as72a2otvbc6j66qiPw150337+6H0P8O+3w/g
Q9TFFD74DWZMn1si20NY2IsxRtd2t00ktl03xksQjd9Gs5rbeIUneHEjoTMj7w0de30w0waLJrdN
N3cOP3dD2b0LQLK8crtyTD07vXA0JRgmNTn2Fj2r5/lQoaRs+sGYsx4fE+wbvaZxEspj05SUTSGc
2Be52abztgXvB49EP56GDduzRffGeJ6NZehSbHz1J2i8noO/C3MASeRo8iqn7T04Vdbg3uaNk3vZ
jmEjwOrVzT+XxkSVC93Jtj8efZ4bS7aGkSxeXjtbUhO4rlNS15Gv3US4dmsBOcv1XGDSuQurBn82
zlX+tt7xEPpMt2uYvxUmLr+nzidGuEG/UpcYJtW+lz8a2h4mO86FE6xLEraQKiCxh8Ow/DP3x0u+
8bd5Mfw4n8SyfHTdoajuVkho+lTuXGpfKC302ztZ9V11caRrRE/eUgbhTW5uNBHjkSvAmuNIzfl4
7tEGDqg59yISt3JoZx0HNaSIi29KqAwo5nPr3gsVE6+N1LNMyqrA5Sz20GVh+MhwiIMapNn/0RXG
6RrW5F7LyzbYaLeiLRwqWA+LEm+2UELKKgsc3a4bE7vV2XbHNkyixhbBHiN1FjdKRmZ76VCcrp8Y
zVhF0lntkGd2tPnu09gMW3NThZR6M0fn3hZPBenayRjGPMwm4Vgiof1TYGwDzGp8v2jL3n/mFJSc
O2PxrPUOGXC7VHHkbWJ4a6xI6+I5pB95r33Awz89Y2iqU1jXVXk36UoYp7UxzOl9UACrPDd+wHpD
yn+oqSyBiODKdNtcrBfGX/cogVe3hk8T5Lf1H9raqwXIyiczvG39SYw/9pzWskyXaQGPmS3ord2k
V03EzrKcXbVtHJZdUYo4cBQ2yclKj60IYzzS6uCTrScM5mKux6m/i1oIL2lRkvZBinP6wgD2aJRu
+Gb3O9proEam5cZGNMR/trdVL6uEjpBfVnf5PgXDXWUgQWuBeGFKY6WV6qz9BgYdfVl+BPv+beEc
DfckmlC3lwnBQqU+oyRT4tZad9c4US7HGTKLWmN2z8FW2wsiZ1hQa5VQZg2nJbY2tZQLGuGdybpU
DGxSEXdjLv1biBCIiXeaJP2l0c0Y3Vu4BgLYtrQFy2vOi2L8WeR7U4EJrOvRykpf6HFMln1k6MeN
lN88+QZQfRFH0POCJqEvUVZLYvX43ASp9nary7x6X/fs8BeBUIdxS/DNEIj+mE+0+rthxp0xzq1m
gnGI3Eg8NiOksGyScpR3EXkuBW6B8e0jNZnQuBQin+RpVzT37MSxS99+G9DiBNoxj679Rnu+8i5b
GJBKpS3QcPNsb7lQX3NBk+C2E364PyztwRZMjG3UVlwvONb8lBWoxZr6UV5FxLO1MnczsQ0Yj2fk
9x1TT0bQG3287zs+ShmssAKDKFMF+oI0rG7vVnO0t/vR28ZxYdq1yKPrOhTejiVOHbg/m94GzhwD
XpxB8DuRcYyjzoGZ/8xdYWzf4EnJ4RFa4Cpvh8OD6UNRFco8pDiF8TWg6uRSdxdUv1W0u9F9Ppja
vC1RVO7X2vDxMLiU/RbkMh57mgepXUzgZU7C85mXUK0U/leoNkbxo9Lz4DEhROsyK21d63MjYRLh
TYlp5S0fd5A/JKiJ4c5fPWMzY99tTPaCzMty+a6LrtlPSMPCuo0t7c3zTbEApOCaCSfrB/V9s4CF
uEbm9sHIB/4jLJnz5mawNz84NVTrindyVHp+a5XKmC+mhATzyAIJ/AQIgNKJP4AlOc8+oOCb0p7N
8mabpNXe1gAx5+9bHwT1fh2mgtYThEarvkxTv+TXaqvkzCElDRpCdjFU1reZAYbxUoeq06d1wtnh
Wwfg2E1ChpEmjGr7cJr3zCmGegUFIsNxfNyj3vWmJFcuyg2zKF3zK7JQ6d125bbBCG1XUcxPtjOA
f1hCLgXrxLUj9DmSfgRWjsozimtAl9UUJHKv8R2t82WRN9yBSn0EjNGPT0zKmVufwXke1dd1Y/lw
WaxjF5DkML8k39lW5W2XJmQEDaxuSW0T+X2e39D3XbsoKafC7y/ChBENN1MH/sO+bEsFjJJdfYFp
H6w30rArRsw9r9+quAW78mae/HwiMx3D9psH3X25avogok7dqdm8RzoA+OFsrVx8O+Ui2PIb4TGq
cAACm9E6N8rb9BJv1LT9s2bkZ/pAjdntUyL2ntokaCrpQ9GbJdlKpBgUvN+oa3dZV4cMHsTCE30Y
W0tfBfe1JIq+w/xiF1kzhwYkTCaWiyoVSK6NpDNCf9TxtBKGxhqwCGZzGGFyWSjGdxO+rQ2CQ1Su
f1NYVGhi3TCWeo06sy+zBlRx+cXz+2i7dcDcuEu2OgIHIQbfw+jAzhjVh2KObJ35qLYH52YYgjyK
13FCUQTt05e2Ss0DkPo2cJfykzaZGH6jdzc3zvPeVVWZMTFcBTLetV/t35pxke2vcVAmf2FPpTu6
34pB7Y89tlxNnUgy5j3ZXJETO67uxDd19Bit7/YpcrZTO2q6S98dY5+Vm3BPrvlDDrbgtAtDTYyX
jWt57tAl2m+LCmLjld4ZAtcUzQfeW5F1vJGWCcqfnEodHsy9aFO4BogyN3sfhrjb91bd18rgU21L
27UJ4zUmuD4Zeb/asqkeggEgHTe3AzZG63kkPitWfW3WLf+hqpEuvIE5kcq2MjBkYtO/++LVkPvf
StmFzbkdw6E7664hADdhYKBzLmx1QtjpCYDBuU09VMky4m/VVvd2GXIv4GmMO5+3fsyBMM7T/LPC
LNKLQZ5WX8EfFY+Ds5mMNRbBbJ0wLGkfHKfIvXdruy91xhCIhqrTTGYfnRG7uM1Jb4HSb9ZGDMWN
ZWgmN1XFNXor2m55WB0nX++VCo3oS941FlC7fPE/uBSQjQ+GG7nLDyWE/2D11uwkhH35/bZ7fM7V
mT3rappC/2wQwDVJ60r3YZx65x5gHE4FoLwidd2Wvkm3Qwh0MXsTMocM1qlOhQWTOymV6xHa2QUF
463YrP7MaVt4N9IeVzdGFTE+SLoAFZcCr+mfoXfVkATWtkOA9XNdpL0ry4d8ZkEmVmCIB9y35M8m
DKf8bEe6377uInDan9suWlh1gMhZzaW0TGCIHtM/WbnQufxKgKmj90aj+uVxskdvYnK3WMXNDjan
S0wBOPYNcZKkkj02BDMDlznmj0Ougvdcb5V5u9CcdNMo3CD2DcMawipkue4idoo6+JUzu0VyFpEe
ngtmV+RZ1UTLybL1ecNMwOzqe3ughfhGW3JZnlyDthUATr10mV+ERQTKmqYBQdReFOdaw0fzUiVs
n+VzMPqyyS2DW3fdfKJli2MQ+Kg2q7PlFoZfEd5Ffh9rXDM+tE27/lObnZghM3rux8YxoinjCnPt
2A/neXu355sVkUW5hAmwOPctqtIduIFMvFapJgXWO5e3tJdFmdbKGqvECItAgoIWTvSF61N4Wc0t
ZZxppq17Hu8mEON06RGE0asORXdunHDM35ZD4xSfm2AIumyR5uic68U1eyxgPW84Qa2plrtxGzQd
JdmN/TeqJrrNjKDhiiscjrMvqt57+3LMAFaIFJY1uimcxek/O+7sn1UuB0Z/hLNh64w7QFNm0eJX
yz2ZRbCkztSENaOaytovtkQ4SrY457Dar2Yf1lADiRODW04QRl1jbwgHP6kbpU8Fo/xz6i+RkLxR
e6L3bePKlLptuwQJUrtSnXGXZezYxahXfO7BGs8nYTqQ0wK96i1twj6f4w16vnlZd7J7nKcH2aa1
bJAjOuDAt4/7MgTmk5ZtvyVd77WdyRYixCpuyKu2dfq4U0VlkIIJbUDnWThak9CxUftFW129fA0s
dW/MDlftkpQdGSiFeZ9+RDuH5i24N8tNc6XGECBxXxYBASyy8zdqny14XBxFVdK5K4jGqXEUgkF7
2+58Ae30Lblz534v+aIi1WtYst5mayKHK1weNUYdY6bWqv0H8Oe2n9aHwxte0Hn7FDIkz94bDAdb
WqdaL5bKW5o1drk4F9iz03ArbafwkzLcgMBW5hg9YL3sfWocf/vqEcua8apm8Nud3mSINsXa2oxd
7AxJ429F+K3tArNODE3PBUVqu8ftKBvn4mBN8F6Qb1EoGa1IXTD3VP0Zirzjx4BDtjCVQz9OcbUa
RZRCpl5FaqwAyROs/uZ3urEYE7LKlcmGtsaJ79r07sZ5gEQsrqlP1ulmOTh99L5hejdr1UAvLHvp
PlHxiKpTX0GvTwohO5Uo0Doyq3fJDJcTloEbr/jZdHidC8jgtiG45naBTnYEduzHrj2FvyLI0V+6
EmBoHLil/8scogJqdQAWeKlBUTnRIC3+Kd/uPOOYTADZOAfEHFFtZDJyiza2ZeE9LTSEf5XrLOak
BCW+JX40i69NAKAWwyuOgZSh8Z7sR9ZdftlrU6sk7JkgtuHzekx8UlFJJ7ci2g+iwrViB9bCd281
FpDVNJnXWEG4+OgPJCdxZa9+na0g7g0m5IK2SRbUo2huF92AOzem0eAsDfT7bhFDBPk4994Y80qN
ZhbaGjPlbkV32QkyjdgZN13yA8GLJz2GqFUsdt1ZSUVyUiZLP0RB3MJzftet5jbEvtLrfp7JQd75
TXmMnOd4zpwQ12vQMHk1vbGCGvUtmOj9CSEwed+Sq53qgFqHMS7AhHzUdt33yRK4zQ/Ssx6VsDFs
w8167L03swIWnliqquY4nyOUxNE2WvehszfgEcxovjdct9FptW2+ZiOFGLxDo7lDNtGSrHJALhy+
o/xljzXuN/mgWwlayejPE6hRM2Vaqh6ToGlNLss1L4u4LUiLY2ON6JweFtxTPOJY8MuoOkck1ghG
JWGVYYA0N/30weUvszJmvYoym8xt3VMsDUDqNRQtMEmvtPgocSld4nCFac0WIKBPC7+yfgjHXGdA
p5ZVpzWFR/6Wova5mhmkutfOWnMu+Eb5rbenrkHW25hGTELLtLun2wW+MKnHaSc5uWPUiipoiOs0
Cd2K4iEDXuXPqVM2SEbCYPI/Lz1J9hQWKxBk7U+P9Mk7L3Y8ULuczhBcYeWZzFcuNaOB+TqCKovG
iQ9cjyEBTogRR01JotY57/iI4Oy1cMu0n/yfgXFIVIW9VYmNQek/ctnYN6b12JRjeGS23ndZ1dbX
tcGqJho2sDpm3tVv9UyxhdMkDz+qYgMEOjg+F27JxI+KFXM31ED63Xma8shqkVJ4krSc2sEN26xz
OCiVJeJxGVcnrh3lBuBy963g/72IDDiTROXvQKqLGVwql9TaC4ycq5VrIh5XywI5Ogh8UsJu8w9k
dIDNAwP1OPHmqpnRoRbWrOJA1jY+vV4vRGp1ofnWr8bJ5HI2bRUzMh3ZSeHX0U8MECq0bBx8T5jH
wz/38wDmYjDM/XvinwnPS0fgyrH5PSJPm2hgec/wYs6AwMafpdi5KnEmp+1wctkMgh4p1ZIEVbu6
7/yciV7eiGWfUPdT4bKE6eWpBwr9OxGDjfJGaePn0o+Nl63t4D90XMoi6XUpya/NsPxl1lM/ZZSf
tq8CZm+fCk3WFk8lyjScBQkRHhhcLsS7MpjW8W1vOuo2mP3qoaoHOK19adV3mku6O2EfHKDzmhR/
ZKcDq6e7oHOZFZ3If+3BMtVJvcrWI7h36Dy6xPE3DcXEIGnaCh0egnA/j1lbe58IChLliXG2tj+5
1J22E/VDkpbeb81YqnHnXu9nvLFc7GBxavbQ8GYEF0ONx5PQVWbSUYk+mvOeU9f0l5ZEUWBAsBhV
mCl4l+T8chIH0dis3/uV4ZoXmx2zJAhjO/2jNUwmo8GtuvqNpSjxX3KNBuEmr/a6vUTEAjLNiYoe
pLPXlF2gNDFk0dmKqjBZ8pSobQzI0aXt3m1006147WA8MGvte/a5WEd/S7dZl/wnE9DbC7HIaiah
MPY1Nh0IGQkNU3pNVofB5o1cIcThyudNJh/G5V9bvczy1DrLJu4MY++mdHZddrCtRW3emDVDgNUg
/ebcm1Nd0wZh5ihB8mhGCRn5XMU02MvxLJTuSL+iYfGeAq8O5lMASdxL2knXIqYcOk0/ZLV6NBQM
cs8Ez5hApF3owdCM97DDPqUvzd46ysH/C5r0/nEnp2neh7u9PDK+VslESp9HddNUjndlTXX93BXa
eJio8NqxGsRQ0YGa+6BP5t2wEGP1uf8LywQuuA76i4gVpHHnptM2jg8Woz1GtpAVrcluj/ZFRpNS
546xi8eCmUuRzAVybmV7/X7KPT08Dk3U4MXCSqvTlnxPwB6hoZNx01MydPqxDDI3EME7YQTUa7xy
mcxT47ecdhz3MguiymgSWgvbB1sZ4ZNZGNibhsWurXtbKUF8YxO8ZaiTxyHmVlHO3VG1Valdbft+
CRjI+lCh2RjTZcQ1J2sEm/Jk7XPuJ2xpfCajktz3ggglv4fKXqhMS8/6wJ0bFWkuDlT+oj0V4zvs
9dfK1J6bUV0l9YkWx/nQUi2tYnDhxvcm6FQXM5vr5QioNajvCJ+QigyutJ1E+666uDUK+6Rwhf7F
tzf+0TrqZNwQD/yCd0lygyvm3uLJ4a70IlSBq0vl0kM4RXVb1NnUzFGR1QChw6QNxvZH7+xyzCTE
E+5fMP5v+8lzvrtH4hOPO+nDmWRAFDSK2/62C8m10y3EpDbFUUR/qUTvf/PpB/7CFKr/VkQGRMA8
NwYrxhDDXjMuF6KqehQUw0YBkOVN42GeI4B/92lDPYDfTFYXS6xo3+HkO4hkAhT/nm+LWYxTu92j
e9iOQzzBByWBPeI9CpIdKwnlrl3CVz/Q2Lr2oj8VTTdTNxxDrq8cSEcX9+5erpnmhL47duUnAFj5
kISozUSW08rYTz6Fnge1BgclwVs+DeFarWnViF3dbPaqH5hj6crUHab9Xo3ccFnY9Xq/VhSFt4w0
i89VAXCIEjEbtILsqukKXvvs1okPCWFIplw5SyIpkXTZgFnYFEeaSTLMK9qSVC1sdt5z2flVsk/u
/lboY9xLEPuufNQ6UpQKxipIg0GFad3OQHd8AIwnagl2cXLNcf1hcaf7WbGJ4jKDCWvSbqU5QmNu
hImz5Bi0yNrty5N2O95gB7e2j3tVlQ+696mps3a7p95aV2KlxV+aRAB5lPGk++4eS2ClUmUb9aeD
+1wldLn3f3IcyKy0aNvBS2RThQ9rr1RwVrvKv+Ju1t4uxjDpN4XvlpfKK0ef8N5aPsFknmz8cUS7
0lqaui1FV1Qv56kq60uzqyA6hXkT7IlH58ggs5vKW2otyxQDW49ulcuMeGwP+7DgLTSWV6aQmiFp
fTuXacNFc0s2rCAOBIMzpWKUQiXDxsBJogZZHlW3qDfREFDXpIR6uK8cZkxoatVefBoBNanMo+9E
PEYkVqdNYUwPxNM9bsXOfHiYlI2N4BvJ+S8nD5EIN3a/3/HD9/LO84xyua22mVTfFl7xDeuB0sCu
hyJ04rKk7sKe2dRER3b/RW4hFfSwWvMwrlWrn/ZhMzCLEqHKE01tYjsViOcezRWNp0lX7kte+sYn
tzDzb/gPjCFxT0OtetsjhLqUX5sYhXBv3g5O0S+JbZXe1SEmnRPH3bpPODrlv/A1dLaYJLp556Ij
dWLq/r2OV0CrVlKYlvGlXo2my5qIFDBhjHqvMyNyOvp7DuZUscg7fGmgqx8Deo1N+amREYyj2Wch
psuMijBzp70i1Nuk58e+ltB58FkIqhQJuR7T0AlpJpIasz/WeljojBheJ2IkT2pOl8EjFzCHcnNu
Pa0MK5n1SIVIunN3HzjLobhdJxXGYMTEz3qNOmaScrE+BbNcQOx7kTGn1Ivm/GIUQ2e/NRgebU/F
/3F0ZsuNIlkYfiIi2JLlFiEked9drhvCVeVmT7YkSXj6+TQ3HRPRU9WyDJnn/GsA2Mt1XYV3BGOv
LhBOV/1yFjIMGXzpOAItYE9MegoDdeb4rYO1K7C5KQft8G6E4zYyd26m+vQGHr8sLEuahfpdlj8R
5T07jJeq+GuLsPRTC7qUP9+5a3Su2GiibBElCBr9aN4p9su2PFkt5MJpGuSgHxRu0jBx5QoICO9B
eVs/MckecQ6N0YFptq7Y3zijM3Rf+XrOHbWMzCGu81absNxPYNcMsnNXrk0akl1jHisMwbw5bQds
e33QX3A6TfKo23VyuCSKsm154ceSBsIq3tc1KYJgHaiIn91jV/qjyvph8cfDtkR0b4EgxPY58Fvx
yZnKwxkBBPD0tWuxJV6wCIsLnqEEW/q03Q4NlZ3AvxZ9zBaIVZUoWD5w+qI2NSmCKooPqx1UI31H
JfNjzLLcJrmMCd3rQaY/Xd7WPDWTG1x/IUtcJzx6/HOk8uymq+f4de8tXmckb6CPWu5XA5dv6u8N
CoepRiJbOJbF5jrn2pm2nalO5N9eFxNK65l22VM7tMqbkPSdT1WW1wrwaGJPQF0St8c6WBV9XxOS
C3RuNgHcjdaVdYBZEB+Yc+m2IL6g2VOy9f1fciwM4TajF90T0MjgbjvrdAd/0RcnSEOnu4lCkTf3
VrfNxRsus9E6IzbhyqffUEP8D872RdPgCCfWEblwK8aqVp88EbObTEIRnFEzOYDN5+5aH2QUaAg/
r/PqY1UOIcd9WOkoK9YckssS3ktM85R7NEZa/L+boLKJhi56BnR6L8P7q8Bue1gBYLoPXsOya5I8
Xt3tvpVO3b2u3PkfeeF22yvxgXzlRGJF3RGGt//jT97cZXwsU2LKI2/9cVY4+r4a46jxPkfWvZxW
t5yPkWa6P/ey40oc9jgSiT/5wW/Te4oY6Y6X7tyTuO5RWjVI+9VHvrCn29b583GOgolDmdyYjWNQ
7c921XXbGS0QvFGyO1MpThLgyklGCaFztw0gD4nPyKqe+87wzwbke2cpJ/ZJXFwY9fBXGyJIwbEU
a/M0GMUv1IyRq8BLa9G/1nNpdYdde2N9q2s2mmzwrDB+2nWgrUwFvR6OpCjSilNG9j4lHl1fhI/u
0tZQzV6lDr301/6urFpcr9cvab2V8S6Ct5WoevPg8IQVzDKQeeJ1F/PqiCPSx2msj37FYswwuXfd
fWOG7a/cOu4tzbVzniI3/1jBnbAeaQMX5rVLFCbjMk06zZti+rNoaL8j3Fjze0cgVB5dUbVxqgOq
NA+FKtsHTTtedyksKm6Ag/RhtMtnFuqJM6155L75yIMoP8TBNP1p12W6cKKJX1WIXzzNh7X6veO5
sx6c1WfZnXEA8MZE3w1BuR/hKj4bUjqIHmuH90JHVNGUrPRet3BwpX7Ty1M1Fe2Ho4wfZLQWKqCC
0vwOfRPH3FV0k/2jp615COwJMK9hAlkSimh264bezejazeeDhdbTRHCN0iL+2RcFVYGbvDoXo4gf
UFsAXFFaGf4dPb/wM27/2H/pw21ws5JpzaRdXTREL9pNkAhdBe65EC4NJGLzbsG7wPX8vntxkaJm
4BuRTKyq1H99l3TzGWkE5w3dS8cpGmqdrbJXJvOq2N0f647coFIQEXKE8ZdHW5REsmEfE2nEVgKR
E9biu5YlMEC0XI+XotjyP9DYw3dUb48IzWOZNiFFEckyxZLL08Vel8yWRGFmjW5ImZMCHJ2rfFvS
fVX6NPu1Px0CZXfq5LbcUUm5hJWd8ujEfcLpOrUMkqwWyuza5rX1WRYonFiedb7Ol7nC4cvSFDe/
GRC6B5SuNitYMInzxDPpsY0tHtrMoWiirG2r8j/SugKgbra5L488JYf1LNr+9gVuhcOaD9VPWPJL
EWIv1TN+05CePIBXyLdFPtTChG2mdT95v8Ytkj/rYBrAZluBTIeqpBKbMkTWg/0KAAmHPpSmi6f4
14YCyHuoPal/lTu9TSCNnbHOOZV7NcKcKV45VlCvJLuw1jDtRou3P1IufOGEmvjk5XuYZ6MdVtP9
aLVrAN1Xih9qr+x/SGKLOcGNb9svG1MR9h2vWuvXrbWxTnaRjn6sPefNyU3dHKU0c3kSawjzOjGE
3SGpam7QWDnknRSoOXx+VxY8hpmPSjT98MIjyAI4dKZxMlvZ83qognqcjpTCUIqJKalXP2ooF40W
h6pB8rt33zk7+JiANEdAttSDLdF322RGh//cGCMf54IuTlUdeSXg8KpKZnQp5qx0RLEeEAjJWB5a
JCBNmocOnQptbBjhpz3gUwU5218bIjvLKKfz2bXZOYarqXqe071sBuvg1M7wGbSIaJK18hfyRca9
jhK9FDnihtgDHfUIuogZbqibTCKrDCmsROuPGGwNmuqmmJzYJGYYxI+ltJwfNksz3Pk7KZFIUew4
aYgl/etZi+oPsz8ZRe9hgXxmjRCtUvqrWmqYtnqgRHHfNze7bgaAXzZPUbCCuCfcun5+VBu3VxKb
sAKcGeg8g3ZA+RGrOkZy5C8Vg6MFkHKQS4DipUZdxCK9jVAZA22N003Ql3twDvH8qVSJqdgubdH4
5bHihxGZNn6kIX0EXYOBrMV9SaHg81Ca6ZOFJmfhtmz5UuSOuHDXKDuN92VkE93lFapfWusydXvR
JTit+/qYV1TubtC4f2qzxQ/+4A00jZmp+k8xUgI4w8D2B6p5wIrjbdfuOdw8Zi/kbY+1vekf26oa
nRjEcx5FrLSd132tLiNAIwkscF3XyZTyNLtr3R+W9g7hoed2b33YNXU6jQ7UWzMXrZM0QWGHBydS
5qstO3Phvt9vQxB6uE2fsseU0+m52G3+F9TJiqXacqK0jdqNGOa15IsPKeVhiHf6VSTQH1t8VJE/
3bh1u374pMTTEZnnvTlW69beGJi5/obE0dYnkdtaBKbGsX5yi7XRt3phX6okMsoEVz7ZtC4EmJds
vjN9bG4fZDMuH9QELsmamWSivgZdVVSQG2ucqXXUTd4mao8Zxl1TDe90BnU/nIcIQGiTLJ/syC6P
16t+T6PFi/KfCElgFkU5RGvtiBa1yJhPHzkpGJCxDMbRScS5aNOmk5wF3OSEFLolAiJemtbnQjMb
d4Txp3WhtgF3LGKMYs00mv27eDfcL6DV7Xwg7Xivjkg8oI2tXqv2pakd+eV3IBSH1Xc67/+Za+1d
2BcdrJa7DMOWVqVbQqKhrzzC/aj2NPNzIjlVQnQJaJOU8Pc8xkcxldWQtsHowy94NUuDodR1P42s
EfJBxYu9XnLAIkjScTmN41a/zNDlzVGVRd2+Uv2Jn6nm4zI7dPyIlBNBgBQFdqyzqnLV8Isg7fKG
LppeHcTe+OCLFiqFu7lgVUq5/wrntBM7x7YtVgvJQidd8L6A7uJzg+ie3X8jseagXOJy6PJt5ZK2
oVL/TNMUOR86atsjMD9y3YXl508Q9qWbQhGL8oCS0LMPLcXb30IYwhgMxHVqihGzfd/EZRZ2QXjX
+uv0l2/V+rGHbRiOI0uoffaok4Y6Q0IJO5UXDKFh7U4LCsO6n/8gsWZjR0Du3vfhvr/NvE79ocot
fbsxi5ujI2v7D7nm691G3lZ5Wi07elkxm/iJ27bLdA6WnWlWdKpxD7woNXWshrTCg9dpgrEUKlKQ
rDHvGRR6YppYEPLwYxcbsI1ytRef/SEf8qe59YvqsiHoCA6hr9eO1KrQWw5WUwk3q6zB5gJYnGVJ
x51cXVjzNrZPG22MzYGuxvlhJy6I1kknn3ueUNT5IsntcIUumOJYn/zcUBy9uhOKJ1X3bBBDxEDS
1FHtXViCsLItvO3iwFm5WhjZgf8y6l69B3JDEYg47lA5qT3vgKuAsUuYFMLYA7O4NOVnWVWR9Xtn
gSpOPaBYe+AJ7TW1gcUg1wsXpNCU0hrwPIP0KEzXskeR7ZNNFWZLCOZ5WFcRrOeVvJ/uEDTuzpWN
Sq7gmR64Tvqgs79jRK0/tVBuy0fIZ3FyWELC65/kbq4p3K5e4VLr5TBZecSfHAtOaoQ29ktVBCsC
ZSxQdeJbcCsmnLtfdY627J7Y3KLMvFWaz6ZRU0X9ch14mc9uBk0jJe/LskyGIyAOG+cyW9zXp6Yi
cffOB/uyMvavUCUudFZ4YsYCxawB8ewzHhbLSsdVT7eeWih1kDnnQBQ1fL2WNf7TbRAsp6hSuc8E
UjXUKLeWP90Fhl/eoRsr/Uzv5ginrMXkUVZ7ldlb0LoyE/leF49766k4DRbPX7KAOyL8zw2H8ANL
bG4yA4cZ3tRxNP/xeK/BPzoXRG4IKMdKbABbcvK6ArXKPsnuwPA03TuDXd/WzuxnjaXX+3goHcIF
uBIeepoM3pFIzsFxb7E0IAqMZu9+Qfqwsjd73vMQ+ntxmEayS2/ycfXfxDRSPeqPW5PC9Xfr0dFC
vmIC9LrbAvmHBlsubfixKLfOSzwCqwSmd+1jCOXITuPXH9tSqP29q/ugOe/8xA9YQhuC3AIEMSda
Eoc7/EBIXUaNQ+KqE6lHrm2culzqQRGkqDzXIvFX5TPr7oLFOPRm7OaWTzQHykS/g0mKcwWKRhTq
gVDU4j8SIuPtFOI52tI63qe/qGLRApdg2wpqw9+zFS/20anK/IY4XDUctWeq920OeNaubObLthXs
7ZCqV/k49az2Qemq+qLas4uTgHsYoWv+u+3m8A6i2jwjRdn+4YkK8RkAc4PQIHIlvaRsuv5OVz66
F7lq/7hUov5YBgcYhrrtILUR3W7JALPzgk5m+Ws0ykkWgzp88oJS54ksiSi7YvrD7VKY6GYu+/it
hzJ+oBmm/ZnjhW1qJjrlph4b8VS5Wj/2k7P8sgcvZuiI9fo48uEA+gfRftYjQ/2uxGISNUz+T7fz
piLbIuutKUR3Sxm8zdyFDS/1Y9vcj50Nlchd0tG+bUhf74L9r7MAvA/6Ks5XovulIrafrW6Za1oo
L7cI7MMY+eZ4BY6P1RKMWWPkcNqdUP4MpvUuNFsHl3mx5fvszM5t4c8WNKrPSiTkUKZxD9UnZvce
AeVyZI9en5Ge/iulLvg++DCyJpnIah0mC5KZULJ0+X5uy/gb/x0RH/WVfxrGkx0O6hEdXPB+faFP
jQulZxk+9rr71Vl6hTpFMrorBgBw19/8hChfCGYxtl8IeeMHuN8spnZbtpELvclde+hjP6v1Nt8W
ZD1Ie/mNQuGnW1akCHK77ZEoJvxbA4wVmLt5mPu3fCI481ANKHHW92qwWK9I+1wOKhp0n6KUC96j
awfWUYSzd5DsmveiDEI04oOa/gXB7gZZ47Th/T6342Wdg7kA+p1GlPBRj3ik0g/41nm6wQxQe0dy
mbO91/1yLOtmI8xmcMJDEDXil3J363nHAPoxRZhCyr6YHntLFv9W9OKMVqQ4fAedb38uLBS/rcny
36TVOY+w2f2TPbd0rxfWOqd22XhZwV1x5/S6O8YA0bew+kzJC+W7//XILBHa9KZMIn8IjgvKIfh3
N37YlLgqjbQ6grO2v50GbVTSxk5908IXnyI00hBmpK1/BHKLvhW3/o0LXfpf3KE4Ch8ceJIRLf8C
Zs2cM2YoJcw9qZXyvXAUU3w0jrdAZdjWu2IfXt1c2d8C58mRMQDyVo/gdfHuflmTj1R0b9zjMk/+
e8S7cm5WXUFnaIDMqnktuLefnNDjr7Km0P1TxVfThREFej+x3XDmtrCHrpyRuseVk0GuhR9xsXd3
jMg9bzSq9Cen8dtPLucQ6i53b2yL0E9EEFve00lX2SezRu2tLVFmIxyyKKgvnM788XyrfDYBvpy2
qq2HUDbmZa8n1yTePLqZHtzqNwWi3le1TqPBcDFtF4Y1S2Md8fNXsgO6L0OcD6Jhx69+pjKnhFwW
eQU0Mmr3N4CAesGQNKBW2QKeOdO3/D01BPkTCnBKBJixi/jidL4FFhljYOIYIbRmiwpsA3rlfSt6
/DGD7Krj2o/ePWLK4VYhj7x1EXAkKpT7oyE3jCbSdnKsVKwSIWRUctS17JFHoML+KR6aDUYfBPE9
L+bquYH0RlpqWwa4mWL338uWywW/FRIitVv9v3KZi3RGGhclgRIxS4OoaKVw6nIbUQz64p4m+/Jh
sBS2pAD/1194FRSInh/t772M8fTHOLwwjgVXJ9YNstBZf9u7gQhPlt0txzOTiOM/e8qu3BtWMOCh
Pbas5afvxtVOANbsD68c5wCtODb2r1yjgD83Y7F2f6dykPUjR5fn3TXt1tlseVE+HVlWdnGIFqt5
Q/4oWhQpjXS6I+KStU7HuR12NigZOMQP7cNUlAezy0b0/ERr497g8Wi2CwuGQr13reLE6GP6aOU6
8Ht09KyYVhe9TOPWqncrKBHZHaDtqz2rwjEPn1SUR+590aGIPgpRRBeMMPs/MrGr7lBu3VKeSxaA
/kl2TAoZYiBj7KycnC7aH3orGMMhm1ku6uI0hwB0FQX3etA48OJhq17HETGu5rJTe/Ql4RsC9iK4
dwwN3rBtmBQEMuX55E2IOCpMczvFof0G1XBEFxuhWlB7PmIStlBO2Hdtj2iRojkYGJbZ3q7deUDS
DZc0HgzKOlOk3hqUzoOEWIrObjernG8S7mb8y5nmgp2u++hodXFzGjo+u3nX1gnlWaWWJNJIdz3m
9XyhJcuO5mibaR5jRbazMKrW4m2xQu7haCFl8gEVzLQAYcye3dAFimPgPaBNXV40xroQDoQx+8ZH
IRCzwZp1PdCCnBN33qLDPFaI/Jq70g9VnvJzV7MNaeZG5he/ixLVfbCa7wV/rf22TRyMv+fQ7gzr
wFaD9CXFXHT2F3nYLkEzO4Nq8xwsypkeBghc94JzundPBGZMCOP9CS6GZ6AZ8EGZtqseggEKDw3k
bHtHH6YmPLV9LtV/QSCbGWIGwfErJoZcfvbe4kA7r64LIOKZkfFUV4NTPZgO0ys4OZUyNDvjO8pP
uwkMpBo7GTeFZ1uKObdDbJoWEelGtzZCjXzH3hF5VWa5XuX9KlUVWvcQnBu/3mm25u0hh9GK3jCy
4CewZdkTb7v3cf3UohQOkT1KLz9jngzzhDD5bb90G368xzmu5hxyP/RYJ3aL/2iZ8G1FxdmKls0g
eLJnpdxUewMiZJDGXtSPtHdwAO+RjYRCBoMA86GxbJoerVIDfSSFRVl6fFDwFEKc+Anj8OzYYYMy
GSfy0l6wri+wxeEEdZ4Ea18UBDmxMYtfdhstzrdfBzmmkFXhUTniJB5yKE7MT9eooHyKl1NfMPQc
Bz6i66Stmn118jY6Nb0LZ3nEVL1UE9iQdGl0/z3YFs9IODeWax2uCnmGXQuv1qjJysqZV/HVCHOX
a5DahJPN6tOc32e4oPa7gh8Hz5ID+gsg+Nz5qO3eG58ECqH6MXciePCxVe303xIKIW+YM8MJd1KJ
VBs9kF8XN44iyP0EOaGsb0Qm+fTfNPZivkgXgPaIqrfMeWiLbTwtlF93dyQrWDHoeh0PZzUaqW8t
med56oQIQA/x6nv+b1ymfn0kNn9dn2r0S1Y2gwDiYZXYrpMtjIDEcB/DWJeSJRz0rxj3o1W4Q8BT
6pKyk9pNubqpU7c8/FkEwl18MiOqUcJ3W8azb0Q8VsuacZ24EAZTFVbWLcW2OuIYoPoBIrshVZ3r
IpDo2RlyzNqyy8lluvV9HQ+QrLOq/XQMfWtToCNqc14tA90Aq8QS/hrs+EIQ2zqevreaTYYn0cIB
va+mo6ENIwP//koHoyMwEz6v2xVZkL7KkLf6QCngOH7hLq7XC1XonuCYw8Xak0QnaswM8aDq48aX
smznXJBb+9qPlFh/u17v17d9Ptjogr3CBvE/RqDA46MK67r+PTh1wbvKbu/ubdqHWGPzjIGnc1W2
1E4/DBeJraibTi1fyTZ8BAp8/svGq+JugLK89099JOY2eHdzDz9zUlLGEKROtUQVG1QxttGNHAr5
n+YoiQ9Wq+s4E4XSGJbR4tv7KTdes94RSY71dWeD0k/h1nNvV+TQPIerdliAvKYzh7Ulxoc3Y/bc
+U9P0rqDO1FAKgRZ1dMZ8rjQCt50BxBQq74LRWP5X+He0/1JqdEiMzkIChySgbO4tLGnY7m7jIEf
53ddGDhgEC0Vev6Nhde6PXocmJy06Bjj2w3Av78gVVggrEdX9vejOzTNTcgVC3mzQm70CbKBNeZh
2lcnCyRI7Ln1DM2K+GG8qfj0rKboz2CSseWetbMNnvM+aQ7cv2Xo9eWnbEju8tCf1iZQCTzjPqNe
oqtKJnpuAtRAtUITZGhkKI9Cgye4rI3rrG5mLwaYOq60Nw13UjkYbMhEasL5MJOJWj3LCGJaJm1k
ekTGUIBtsllTFX9PhATOBWC8VVYlYYFkZGf+VPureySgP/D0YyQWuV9wVA/yD34ICA5+Cs96HgZQ
zjsnQjxdpoNVsJ91q1nyF4zaioKBFZQiT/AGI2juXbqwb3m+vAaKaC9EgTk0t8xpYmL9J/ZgVDe+
ygmfsHSwwJCEYzy87nYZT79KCxmBz7nWxMMNBJCygCAhxPoJt4efs9c0fE9lWkYr9CazzhgcTBE1
zYnlfMD20Iqu/dsSHFY+BYRcdP+hkhzL/7z12uGZzIo4chTtiNc2RrTKHjFqjQLPJp5BL7XcohPA
r5UuPvA0tPVlQZbaPwboD8rn1sFnle21H8rLutWKGWgn8am9eBWzlElCXIRYOqNd2FDGSOu+tVRc
SkTrKWYevc5Dp7N2UFaNV1zFmz6VwnaKPq013MAZ2yYkfH5tabu1lyaQx7GbnJ9Ntm3zjCxfzBpN
Ku/eTYd+66Z2AUYZzbH//uqXOMr/okpfVitpFxTU6YgKLIzSIB/C4Y9tmnzfzltRhMuHkORXyKR0
CXJKClJKyHSBwwG4j3TRCKJ7RcR+ZVwThOnYFVpnA1Tr+NVNgOu4IW3HfCKx0BJzBfeP8+YhqeFm
svyqn1LpIzd7GNwtguXaHLs42YSBoX7xh9UCO3KaPOP252DVgOWwU9FoQSlqBduZtW59FYpBiXoQ
6LZxL45rpvqUMzAt5z5kvK8ZAevG+tqBNlCyVpUdf/pLT2DDATgyVyZZQr9u/zHSFwh1iZtlSxHw
r/nd5qlwJJUDcPUFymfxDjVabSYuOFP5VCC42j4KNF9kVFhc12kfWYH/l/tltE8rnjKiVfMKAFuX
BABUiTeKfMyquHLHB2yWVnWM1Db4//LQDvV88O3OX7OatK6amQS9suEDFsH0DVhFSbBP0lV9cCwf
BCjBaYf3dhOti667qCzyA5YIBsOytSJIbpZ6oHQ6l7O4jsvF8G6F2iCyF0tVd5maVFj+p3KOMxSi
hWnXN+zW0XbijCfHnIXHFASMMyA6V88YRkbEgawkrjN48s+2y3y106HVzBLLpHlBAqm38I2c+7W+
Q1yDi7vWVz3AFC5Vd676xUZzQrcG6QxqbrztzVcxRn+oiWC4xUbMCmWF9VYbhkh8W7/JEpmm0yjw
nZ1VbNpe8SQPlnklUgLGLhu2GSBmExpX0Uky9ZQpLaqus2XWiqL41EQFCy6/6lWcOrEEqCcRLrke
PrLZ5Aji+63AWLfmbivu+N737WExpTdkvtI6/oMHlRMrtSOl6EIpKnd7G2i7/UL95X8NvmO4xQbE
RNVdvQjAvyOyUpIYhLs45a3jSgvDF895PaEXUWBOKUVF7X6nysmdPxk/5/HTXbFf0xHMVbXetbaF
4ZNBLJzSbcEs3l543uUcpRtTFS5aHXKBWqxQWkVvdoO3IjqNVrMUqEXzeqeIqpVkhEdDbOZsbOZN
vbpep9YVMelaSh+yYUCteWlKtEXzecYVVitiivalf3RC3mwJrD/vPMLDROjCK5p7q3zaWZe33w2K
FOtbkCxn/jQFBY2XnoO12lGW2k78zdfab6dtCtA/YZY0dZHa3aAM8roxYoW2KTzY/5JXhrWJYU37
Lm9qGKMJh/wqK8tLhFIs/DyHo7bGhMwL34phG1Flc3tz4Qbj3U5k8TwdgRfDXqJnmHXgpb4wMNVn
n1G8fqdLoUdJjrpBmH/xXkzbXyAAW/2FqAvclwXHavhfuTSr+2ObcdZNAgnqt+59i3J6nY+5LbU8
jXY1837Pa6zDiEuqWJVIHdOTIHEIEXniZmltVbWnFnyfGAYXD/sZdr3yT0YXMnruC+3oWyJNR/XS
yCESD9No5fJlglKtf409Uq6sXPd4eLBh34LEs/yazh1W++pbAPbnF4FcmnuEW9RJNaXZ1cEufaoY
HSgf/30H7w9e7I2ZlbQTT17/BjjtO6O3yJuuksmNgq6JKwSCs/e0393mhb23n0K0In7Bw4Zfnz25
cWXqDJzI5zivA+c8gmj5x7DnBLpVPBfjibAnD2XPYBMaHJX0UaSbwWN+Q3KHvV5DBXZ2EEEMg+FQ
2kbfe0KHs/vnwCHiqeJL8ZZFnaYoRicDzb3uOHfEFlY3mgcsCFJMA2F3gYYa3Z3caR8kZyn2yjp2
kDVCceeiHhtT2jpK5F69iKzpD/kwXbscVsySpPFvo2X822F1pLHSHd7q/6uawX6MvrfGd4n7dxf1
lqDO9Kyf1WMcGeiSDHJzQja5Vg9ixGpDrfXulVnRzoU4Kx+oqiR2gt3iZjY7pi586f1ylaMGGK/v
+a3ZG1ux0w1IANZidC84r6Wfyd3qFMNHt2P673GsRffMYNJ50rjktumI/d7GH8DJutyregxkVo5m
EQPKkdgOvhnVS3LEcP2yks1dIA9Q2hRlsoMui/XFAiEMTzRiJXPwfaTsc4rUsiCtu8K4oeu72JSV
ZDmXjfK+LLAp/3lsOLAupYHSuJVofzEFcmdpkkkax0lnGUQl2GFdyPpmgRmtySjaOcxoXhvBtImH
Gcts5w/Gz7oMtuk0E3E1v00IRq7nW++FwUe3sb7/EJQQDe9LIFvMW7lrQux2Esr0AwONTXJJgHb2
Q/exN2VjJeP+C4nAxvbMcG9Xf9fB1sMzQkeLQQ5LIq8xagtXP1sbycXwZk65p8gr2+456parZMUZ
Hcb/KVpwSOqgXa0wifsxH4O7sm8R008FMo5sV7VeThuxLtXRJ+RCkMkwobe4a4oQ12/sG9O99r4/
xI9Ds8M2rmrhZ10jpjcnpcRtWX+tJV/vwOwjOHtPXQ3OdNOChTdHwXcfx4fGFLF/KsJo+pqv5n88
nfGGdER7zvodLYr0xhtgPggmdjlSXJinKQ28Cwecf7/zyK/A4tnxBmZ+F56h/thJI1iZ2BDLNgz2
AQpOdGo5xkG0EYP11ZJlqt6gopR8hyOGD036ZS7Xe5QH6379DwOZ9muM08SVCgS7cmK5TY9OORVN
eNzi3gF0zpVHNQjyVTwsWtoeHvbRVdsD92YPCWUp/BzIK/tm1iXkeumzE9SNmDv0wh6ygRpgq3rI
Y3+0DhhA1fRttnkfzui0++pQVAGBBxHjDsqiqlgJAKVrZhEiSgxYPMTKGEdmuvdLr43fzdDHqHj9
IbL9hOOrHNk/XLJ5ErAxI/C+RCMfOcJVmlZ43qL3XeKsx1pZ5Rxrx8qpaU6aRK+wj/djaGEoE4Uj
97S38zbyHwrHZfK4NP5IV3Mw9u42PKG5WUrxwmLl0VVNC2vov9Wx7a0XM7UETq98vzNe4C0OAZrq
yssIxbPd57aTlXoWG4j3uyIrwfllR5CeWU4wSXuLd5j8Vm3rPvofR+e15DYOBdEvYhUJ5ldlaXL0
jF9YMx6bCUwAQRL8+j3at62t2rUlMeDe7j6dbaIizCJQCnGf3M9mrJtLXeqOSGheBrS4HAsbzJQn
Kh/SfoUl1xY4a7trQylauKgaRvuwldX4u0tNz5dReN5lTlKnfCAB1zMKqo6jzK4lBNIenalHEN5g
RiTUt4vyAuEfpa6AS9DguigIddQqZmwlRpCpdY/iy/o0wbPPHOaUUaD2MJym9IGlblOeeNqgQLHw
c0Ty2fWcej+sGgRrQ749fP4ED1mJkfr1gjfjWI7LG2LrWLnAL7JXRgKKXf7KjF7VeSJsGuwq3lND
tS3zloVmTOmSeJYZzqRxG7dVvn6OoC8AwdEJ1eFPwOSdcWn5QWumfTrgKcUIWFSe2AMHwiXXuFOi
H1dUKPb9mFRSLGeOgXMZ2xxzOSQKWZ5EOY5NcXfF3Ki9VKvFuaQZw9qHmqWAW57N9VxWcpAgBNju
zDR2eJLwakYmyS/RPDH73fdzSjwBh304mn9MwqQjt6g8V6dVG1VyeVGzBwLsQAO7194w9Vv376qH
dPCp7lOFcA4iWGpDQZDp+EbXFc1hRz43s0+yL9zmGaBLEs3nePWDXl5ImYzVPYGc6tAxfNd/WaCz
YUKmwnQ3EjsFHiI88+rNkWF87cf5z0IgjPdlvs7P7CWS+Oh2XflT5PhPN+sSGj9m7epqp9msPL78
g2PS9VfATfGTTSCaaAwCJ7ZhpPRv6mBR8z+O995jHrQlAqYpUm8XGuJJBJ4G8bBodlQH6WRFfXYS
0R4aaQufZOainybvauPAqDzFvz12qh1kkRmEDE4hjJQzAeXqRUEYbO8L3sL190SO0/WYytNiYukk
tD+/8ZyNE3/jRl1k39VkOWFsGJU8eehYzV1tqMKs97onj0hCcVXT1lOeZvAJputEgEpBWzP5H9yz
xYBZSSxkyvFZY5M/aF7xoDDiXMdPvHjcbykLHN+EfPzLHMZFd8TdzGA+gQITXKMdE+3W1ILEe0Hm
K2PZUyKl+41dxQ6Nrv07iRbmfYwt6hWjjo+xAeyp+NBNQq2G7PCZnULTD/WlSlrfg3aeNmLfal2Z
2xLn4vAUUoHm/8JwOwa/8iYw4iFLWGbcOHSaqpsSkwFUGBk1Qv1ihRmEZ3hY8tLrYWHfHrVpitcG
rOsxzQrAuXxYpz5XMstGTKh5F/nfOPNa5W5VBQjujAcnrg6Fv5LVijw3de51KSe23Y1l4tkg8Sbr
e1GHzXyHcQgIxPw/HR6udvEYYA2FMCHHdL2kjRONnw5vy2TkuMhSk61KW/Bn0HfjGSxu8LUmLCdI
c2gK05BzBXKvPNUuu9aVs8NYli1L2LSJlz0/3JI2RCJwSSDndbJJ620YrDV2L/BrbEix5Wbt9Mtn
YRrgNkvY33u1doIbjlGRe5PjvTM3DvGnAF9o3dXmVxCGg3NxU1z5rN/DReB6S/WkToIlfvjlpAP4
NwoTwvk81jUp0z7t6gdMpkvLicuP670XKg4MnGtmnirJvEYwXYDG1Hjco5TnVOnxf2aqwZBcNUvQ
7xPZLtFBsqUOXgTQQ0KDFYHWfocvZPxiaF7mXcIUToC0mu3L4lQVG1Qx+8CVcqyR92KY1+4ayoge
qR6fpr1s8nzeayTH6nHO5tTfubzRi3sr7TV8MFe/S/I59zlWRBJ4HnbnfSRD+zxUeKpvfQcA183C
IxJRq1biIskucUTm0MGqfI2JSD2xpCO9CaHJ9Y+DICmN0ZyN+aPy6+wseeQRRTK44h9495R6k/Ag
S05Xu0uwAS/Re1wJCUGxwEQRgaa4nMcHzLK1/2eGJ5GTFA2o93FwslpFiGsaNCZj0GjFAJg4kJhJ
FEjAsQ3ZifWceikk0ZWy8562XgoJcpdxnyfjHACh3VbKHSfIFY6Tcr7uvH88TyVmpIHQXNNe8hLz
anAkOFaYncc2bN3rxeYBa03RfCeLFb3eLsnQfcLwJDhcxqZJrt2Go5NykbLBIB1GsLXHyNgX04XS
RcmPnglQKcc1bOMIcntXON1pXVxpn4B2kJ5ittb2zRZYiiHRtFVgH7qu9v8Nvt/9JQPqhsc0TPJ7
P+OIua9Kw6nKbZlRGJUZCbGDaxqVSYGV40eIbXU65By2znFeQoweM0cCnFhLn78bFIXrzrqJxvqQ
Ifw+Y4OvCGuRGr4FGdiRFsej7R34HP4z0a72y/NEXZ4qfpzmIJUK2SlAZLSbmEOKc+F/vhwqJ17L
lz5c/o9wcRy7ZC4FsDsQB0i+DK3cuOyVIsSKufjjy2h6jXnC/XFEkNjbchhjdT927vDGJ9LBZ97U
2nyHBSsgltpj3Z68clLduZAKZXTo+jzbox/DQ8lTTQ7Bs4TfUUW6et9Dl8ByXpSNeRJY2O3JYTUN
usSTdX7LpdV+U38so8OqyuzZsAr0d33A6XrfYISauAqIWrIuCItkB/4UK3VOowjuFaVdt/2y9Rjm
Wy5uTkUlo+GwF9Qv1N91K4FIsdjKtCQQ3YaiEjsXVRlTeoqPkoTZIKfoBIo4B7iRVBwLSQ/03Eh2
T7NY129RYoZmt0zsyH87ZdAvZzGACHl03TyzVyoUhapYt3sZA2kYPA6Y64CBdVO5GgVuk5Kzq/am
Lh0cZ2DgwvschfEv+zon/DGQTD+U9srqBR0Y50eM3HyPPggoNllncUYr4y2fD651Tmw5kx9WT/KS
OhC6SGEERU9wPY6fcmbx6hDpGRgLeU8P1jI44AZgAOXRW6nA1gFmITyNb5Z8xoNPqpU1YDaUwAbq
FYWd92ovthMq//BGVlQdM5beliNWDU4DKGHv3mdwcqpzl4YYijM/X8PLkHL7o8N7yUPuTm23HRf0
lQsbw0lyourB8k2dh62x50WzI9Y59sAH7HwvcGNO2w7kl4dNKolfZsax/qC4YP45wFOv5IHOMqPi
RXUPaZ012bHQiXtuejkEt6wsyVPq+op5YbQqXmtWPjD+mBbEFuhqcrQIjKz3Q+mR+HaoLLwb2nh4
cClEllvqv9qfmQsHTXaiNDxii0dRBAK7Q0lJg3C78crWi9iIYP7Y1W1c01s8pTo+cRJAGJ3m2sVi
hnxEl9W8qmeeBph317LQyw520Yq3EuXZT492HNb7Ng77xzGbA3mMrop4hGgTH6Ol1xBaU7IA5U1H
RVfgH1p+qPqEDJIzJDNrefvB0WGsLknP2sV793onHIc9YcICLwDJkub3bCKvuq01cd0jp7ZmpHA1
yn4sCttNZrykP45zBd3OJ2jwUeADRyhlZn6P4Hgw+nF8ohMj4j3hnBYgwuPXJInOHDlpru0ur0Ie
hazliYDndSS4xTg7Bzc53EJ3v7Losl+gTxD1v+3QtUSn3awpJIDBPnOpQSWGm+SYJIbkxuW/jJtX
lLeeN0088MjAGsITvHzyjG2QM72i9HK8Q12RLdbiW87z5l3qdD112jP5h3TXDIyiAIg0HUplW0Wy
AmfuzswRAAotPM/fCH9K7yHqGtSkAZvIAdstmpHjOGCEEo/7Dde1oj2JhGlNOJrX14qdfhnNR7l4
coEK1C31zgcQlu7R/aH0qlmAy+EKubjEL9VpoqvyPrFlvOzixk4UyBSTKb1nqkem+mcZhgEFIUt6
oD3AZTz/F6YpKg/2gtGoOwsVg5Ya2y79HFBe0j0rObbgpeyFOfXNSCw8yXJzIXgWJn8SC+bhg2e8
LW6BTKjdkuITR00xy7nkq2Qx0iTwofFnlD+ijiia5i0aWvSHYX5ghl/aVwlj7p825P3IIfcS3ICg
v3BT6lbXzW4oZzzEJIJsfhtg/WSdU80gPkSDP+csgMjDOSkbK49znS7hwXZK2pdSUBCKkJom/WWA
Y1pgEBLZcExUE5Ks7VnrbqoVCy27YHivNStJFI1TPxcL/qsEmESOdb46YNhh2oznRT5FSOL9rhxF
3R+WQhgAKLLm3Zkn6Wzulr7qLz3XOtmyeHWOTX8tzzPt4D5lQ+Uk+8oPze06rB6+75U7+0biJCUh
3Q3mXPlE73e5MDWGf1tiA80yDwl0Q9dXj7FwjPXtQuicCWp11G2bD2Tm2okD26sCQVocxcQgs4lt
WIW/m5GE1aZm4f/DKzZ/TDSJ+yNRserJmZ0A7sFVLGLvrBaFmQkN3tnA7UCbmr0l/B1H14QK1wqT
O6lC6CoDydKd9YbiUQEk4L+fpvyXpjxu3pGj8ORv9uzG32AEXO+hGI35lu1RjL+UzR0cLhliGU9j
EWDiHYkUHTwC2P02sZPzO9LOuGCt8BjhTAXCjZj9+L3YiYDWFc+AIymis43GOMLkTcms7NEK+LZ0
8Qj0w/PxWkEtnn9HbFbLB1m5uSGi7AAz5JHZqPGxU0oQcidnVB0LN+Ica5yJ+AFFXi06wkq1iFo0
sYElBRxNvK4pj6rze3M3cNI1p6Ge8++p4iHMZtVdXnM7zf7e2BV8U4l6N+xYCHGmgZ7tDltJA8wJ
UPjEtr6ozGual2F0aPx5Noe5moc/RcpB+zoUj89t5YQ9aVCHcB3zgw9JB9vsTHZ4DX5JTP1yX9fW
rzdLUXERB5IX/4ZJfv5I8z5ud7Jt/WoH5GFC6+pFcmzXriQA2Je3TW7l2whiAlNk29a/MRbm8qaH
ffvuCbg5N+CK/Cd0fvkOUmdFzRO5viTJZEiUY8TB97bamfBktqy+vMeflvxFUc3jcwDmbb7gr+uG
+zQK27PRPR5SABHpG0FrIOqTJEaN86rq7X3Q5ETqyxoJrpimyt8jKpg9lkJLHmwwkpUOpU/9FdOV
YeYFXJT+jaapsfMhYJ6fDlUfojxkAv72oaegINsCnUgvdYaRZUcusZ5P9eRHZ4CI4xFk4UjYYC5S
nNozh5N7spSNuy8765Di7umuIPyGCV1grz2WfkFTzojXjslvtTXPnjp2owMgsvXNyyrh3BUdYtUV
ea7IIEIG4AbOwGPPY/mJ/upyydp+SuN7GVWZ84w0hXqULKEaL240+Pq8DLlUhxLjt7OpnDT9vQwZ
6AnJiQ/Y7iKIX0V6yd0TaUim37RFEHkd6iREdHeWOPwgXF4lvD00hgm3htK80yb2sg7LuMXHFPk2
Rjdc47Ztdn0GSRvIeD6aT0+kjBubTBfj20QHGLtfb1Q7Mzpx+Syv5uDN2KbO8FArOqOOo6Sc8EwE
1LHHsXJjsGDTgHFnHWrmWa3ZXWxXjHYMjvRbqVszJW37R0M4eJhHpu7bTIGIxXKKL59FTAAWfDPq
Kmpv2fADEoNrNw24Jlwe/rMl8bjr1rV6qoNY/sn4jC+6Ytgh088XydJyml7BgY6KhaNc0X9jC2Qf
xjnyQB/i//b7NmYVnvd1uyvjNelPkcWzxWOtTr2LitP4smjrv4dJ2dxTVwxIx8PS9l64AgJXEAvI
pCwxlxfL8QneC4FyfYdrEs08X3BwEkI3XrfzCqeNv9aZdowLbYNJcSw1MzlTJrvhXQ+vjtCwAwUR
DAqPm2okirEVASzXTQz+5g3tlh+4sm3Gc6GYlvHA6VImuzqcfEDGnVN96DCa38CWs0PsQby945XI
6luq7Bz9GeUx5XjuVKgDOwvp3gNcDu9aH7kBpbKs/lg3b28LJVX1VwvfVXSysJbmoJ9AN6XUAdGK
8zCwymmyIwrXHKzDx0wUjuhKw+92wqpfvY2UJNRv47gOdwnqb/OVhEE4POKHmv+NUPqqrfRW7zen
qb69wKRWDV6Iuf7uQ6d+bLRbY9CLBCQ5W7spRnVvtPOdCF2yQ0w0bE7G1FXqKS1CxMaYX/vWTlX5
x/iZ63y7RGMJKMbKxgcui4xZhvFL7jwRkwNCIgxOi2YVcIZuMwVPKwLx8MGksXT/oDKFy410C5E8
xcTk/R0G/qW+eF0z/kxe6vZHM6eyu6EfUqLklCHqZDtjO9sMybBM7O6sdneziFgubcbQWYcX2QdN
+oj/Viz8ia37t6vLNLiIMBEuf+xknrtRZvNFl80Uk4DwPA3eFW/uI6OJzF574gjZdsKmvuwVNNjn
BTdgh+Jg9DmtWLm/dPB4qdbwTXisWw3+m+M9gCXSCBXGiE9calF4lwDaLTdTgt+TEjE6Fk51ivGS
oF2V1gftJnjCUtSZbQAWeg9jnAZOUwaO/6hmSgVvMyvwhwICNMsWEYytYjOny1Nhczq8OLmP09b6
ZfhZL8rr8m2Xe828afqswZkdgrnDojIUBHs4E0BAVJn/N+jYGNy5GK9+Adir3GOGLhEDDRLjczjz
jtpFRSdWukT6avwJYaGh9KUsZkDR8mXvG35mvDW69NisrLoLd2WFynxbDOz1RNiY4CMeB+N/Jxw+
z5o+BLaAlNLUf/zA+nrLOacjVcANgRsiG9MLmwaPqX5t+ttypGFyRwouA6vaMVRtC3odUDUrrT7b
wCuQ6zsVhgSH4+E7rVuYEGoNVIkgNeL1h967/jiZzwABBTr4WRvCGXf5bCwaV1JnSAAdE82gjWBS
YxLuNhR4cFoDvItpYFLSYWhtJ2B0UDdjriUZSP1AtQr7GnTbPN6G9WwBl2pqHRW2cwUYqaZWhCmr
uzIG8UKdcENk7MQMhgmvBLeH8tRHektVbTuwwPHEGwf2CPC+3wISq2tALH4Rmo3grfTPs5jKgeGq
7g/9ADkdFUwUPIkz1nQbd8rGR0Kehpc378cCTmQyv864TP5AeAfOkJbTbJkcXHBgrj/hdA5tuJw8
zsbLhjUM4c4BTNOTxr2KVVCCTNkMGIb8HQhI81nUKwjRmsUVzSpBE1V35RpDyogJJuDqDafuY9Xo
7Vd3UQxLam6e5WrNkSsG/g6IA+dpwDKTcV6rhoufpi4pytARwIFrE/zzU5ethuP78lDa2vnGXo/J
K1Rp9WCWnmdcBrmrZ/kr1TtGC3iwcUX1GKtQobd1f10Ze8QcrukQcKG71F/Eey8K90U3U9fu0aPx
X9emEfwS07T8sCdp3kJyfyEELpSajWh8Q+EOixMYVID2GqhvUUgqtVk/u3qQ32skCuChaDR04zUB
IbZsHDMWd3UUsUBntbrx/KR5LuYYE5Kc8dvy0abojwWheuJHi+y2ANoxEHsrS+fgFlFPHbi9em2b
uugfh6YXOXnOkn0DTreR+hKbwt2lIHaVW4/p7NW00fDIm1PCIwx5oBNfbOmxjzBdvzfujGd+Kbr1
l2kiPIDcmU2xjacoeSi9iXMCg7YhBykcKzfGE3hEAWt24HUyMnWHjKBLsqXCufEYECoW4Hj/+/dJ
i/ULZEAVk8/EPJ2jF8KSD6fi33U8hlC/ustLHNch9Da8Vpzi+L45suWsPm1Lq0fQGYdYmyWW7FKg
8TCIeAGtC5432VzdlkdaZtqUSK0iy16xDCm3FffzGZxdMlysRA3eFGAsiMcWCfbWmZjL5yzqGQ88
xNenqRbISrLNkj+S7CzIkoic7yHuo+Tdsw17c8kR9pkVJ/+IkfXaV1NqbkxnNH28X7sYtIcGsrfu
RZLJpzL3iq/eXEGDBOycQ8trp9iqXnN1Ab/J7iOvIT7M4QGtkC+Cl7HNUs7ScZ4u3XYpr5NI07Yc
kqSIunzfTb5m51eVA14KqsLeMJcithOBuSavbarOk4czZDfiM/jrrE7+l+IfJRDyE3HOomb9NfEc
NNtUy/hjWRxVoDmV5RtZ4PlDNqFISH0F5iGBjeRuO38GtTe5vLU2JZPsS6q9jP1tZEAFoWAz8/sV
jnX2ELgQiVHV4aWKdfcrtSy1Lhlf3h9chGBDYMcx4a91EV9iXKzlQXbAEPAAjGbfmix+iELrmL0O
m+JWNAuPZH/JqgI0R9g/TLpN/tiS2+VAICN1NlQmiWYPKxJ9cUKlYA2N+Ev7QMQYuvYLmpMJl9nf
haGCqYoW5f14Rexh6AuWUJ9Ko7OnuvGhYEw+tsvdAqq423bdOAOhUqUbyM3sC8HF4s7BhYCZ85Wy
fUo5gi/1Pd8lsrWmAfKM8sUnIP+Tm0NLeRMjll76m65i3b1LUt/yb9j0v/gZWtqwQeHxODLC5Sfb
Tm6afAr7n8a79Qsng5vQg9j6VWGOig+Jhs1PFIiViXqUCmfshgIl7t52HWBMIDLnyU0elsm3KxSe
b79Tw795wnhAI0g3j/R8jnA8/6weIJRg03i9Su6vMADMaFxWHZ43NtQ+Rn4MHa04zqC8zYckAqDI
HlOosAAiwrhEnUxWnrBW96wS8DBMI8WvLifdjzi0rOgPliEyPEFHRdFEUAM3jJDNK2cokuWE3Ezc
qpuUPVX0IHA0jOuCrq6UCHZY+MNXqSKV7JPCkzCVh6j47nkwfcVQg5Htxy4tGLALtnZLOxJQVawn
f9K0j9Zs2xRDPHaXVfl+cmYP3BOvTXHV8vWrUJngduJF1Pyljccy1I5atNcGKHWdZKC2NUwUfWrS
37GHX2zHTjYPiZehyBxF3xa3foPreHs9zAHolwtBNEsGgACnVLrariUrByMLj4i/n81fSNIBzgOv
b5dbC888hRQvqJLny+2aGdcQiNZpeA4JWQwRyZ6Yao+Skzu55ZwVzdmsSr3VbsV/R/uE7R/KhX3I
JpZO8pVmQKw4lREx2LRYruvHOa81BSx1Vn/HbFzTk4nH5M1RyWyxG0akafymM/8GG5ARa4BF8sM4
kHgphWao34PlS9Qx1UP3imtRhRvDsRdKRRs3VOPkaonfRgoNX2dQ3XgJ/FTbk7f4YKxzOnTsMSVH
3e/DrnWb3RiP/j2Sjxl5FLB2TTbkterhZvZUOX7nqKzuXwe7uuAtoSV4HXLex9lfosd8ZuH6qy9n
VOfKd/v53NVJQ/4bUlont+yySvllkDtHvWsL4sWcKWxO+nbjkfdzbpltuLkwScc/kxkh/vFRHHlb
tqufwmHRIWpyVg3hjU5wYNKhVGbVZgzCniYpIE5aPFB1zzGwh/e/wt8sIoxwfl1XOEDm2W5R3QpY
XDhDmmXfuzJTQLpF7c8PPFqK5m+Izq1OAXtbej4MS/0N0KC8fSHO3tlnr4rss8XByqZqmRJu8C4C
Vsi1Ws5A4NdKvKws3wte4+lUvIFyTpdfha6m7tb1RiHuCpq/edxVVQA7gbhAdmOw8tFm1BCH28cR
6STCxvX/+lOlHlgkVACO+qpWu57mbo6qIQLLhlV7ph8So6w9DbJTN7zeedWQt5unHzZitBmF2I/w
HNgMf5lphXrLbdXGd3MdpuHONfyNf0lTdcEHIVIvfopBufJt40hm6woYC+8QRVjmgYd4x9GaiCfe
UJou3MNsTH7kNF7GWzkLdHYuP9NtGoy8+gtLOHtQsEZYHjM7s7uD0QMzMpfLNLwRloJ7kScqM/co
Al247wwr9k+zco9IfjOwvQcsDbJ8Ai+GQBJERr7jmRyizTjY+aHQM0Cjdp1WHKLgW+OTL8N+uUHT
HcR7p/t12jmhiigmQfYmwj1nrlf9QytY/LMicjE+avru+vfOj7hMWKWw9QgxZHPR/8zIutiJ4gY3
xurpGHiowWpPK+aMW4ehpKVNAfZ8QHIG9ai/YSBl7Gow+gRPlFGo5M2HzUXmFSdG9pmIqHCfQRlO
0L4Yci8waFR8bzCg6FuJWntk9dG2mPDxLpxJlsDsWT2Wkt+wN0PEHHzPwjmXkxNVrxwY8cnD4ZfK
nbZNRY7lNYlVG7ySAfOhB7KGI8GHD9LZangVBAZJILugzUEGvJZYIaIjx333hDNCJq9of1Rwedgq
y10fWfE4N2VhTyGsg9t5zr3XLK0JIDqEBfa1actL2Lqs3pAscmgqZcNhKR259LeLP8nbZbgGSiKD
dPbUOEjpl5H4DXle0iJEDSYLjAdX4eicVyyRBSlGFxThg69ziiL9Vc/2HhUJpyaF3qX/u/YQbT+5
p6pwj88TxweTSsgr3EgsnL8pisd3GbNRoLpNxmpq6Ki3LCw45MaEIjZxwLv5IthxDXdth3hPMCwb
74bUSTEEujD3YgJpKfFUhXpPAAGKdJEiB494pe58Px1e8Ti1X8ywcfaV8jG/TKxZaNZC1Agp5dr+
I+amEtZlUiAhLctSFOely4snTNhrvhuhHeitgeoKrAT14I5lr0KX41cq5XYQ1fVxFBLm2g5OI3Zh
FQzNc2Z77R2CtWFOHResq9BS5tVS9+XGD2HShMmhTlsWBWFSIES00wK9I2uGdBegKXHVleXc7Sbe
x857yEY3+hhH5y0ncEOWonOOQcyrImj5hjf0QIjkjkKXdWJz43e81hX5IsGRNe2d6r4LlpWQ8ViX
qJNqQFBLbLzcjoJWao5pkMvp3Egb06+kF5LurpOuerOD6q/0ttVzHyuWxc6dgogePALKr4Oj4W5X
x8Ryx713guPVZvTAy8GYS6f6WI1h+lkUSfw3wUHMgWBNp5+6iRq6HbTpIRDAb39RY9TQtUnVTosb
p13emWuxdNhy8m6DFqcUhV5zwWFkIKl1ylhgkrymnaQ4e30ISwiDBCnStaRs4ViSwPiK8S3YlyvS
wD6keE4hmw5ouvvGlnm5jTAWVkfpDiXNns3wR6bS7ZiznR7fpJPO/innsNbtQzz+t0OKqr9jse7O
7BR7MUNUJe2NzbmWD5MdQgQkwCjuOwAcIHTAqRkBp7gR6+2yVrB5PT/tzamJdD8crMvOHW/OIOSW
klfPOdVktxnQ/QokF9CBMdrSxOiyEIwJOe0yVLCnkHMkAFFQx1rjXTUl16F1Wvsr+L9cphqWkqSt
oOXtDof9cuYkFBR3QnT9B5Npo4/Ci0IYCNrAY89FoXektHpCOQDTDn7UzgcnphNkQ3WuXQ6NTlV5
bkos74BPvJSFJzcNS75ojpdjhrzU3HucENabMIymcD9msbjWepRT1Z1EWASPmZmC/jMsaY2mK8Rq
c0TMjd8zOsOAr0nkTlLZCQw2OPK0E5TCGWfGJSFAGsScqIJoiDhup0Ue9U+B9eQ5iGTpQLX19Xrw
WI71j9G06r8ptlcUDGsTr7nRXW53RlzR12yX1t3ksKu/YVmLuuF05BseJ2j89NyQt3iUIunLg8eB
41pc0lXBx4BnnvD5Ujpfnu8Sb0PoCZo9Zjzjl9sJ1oQ8oT6sz6vIh3Q5CtJIAQdsIvqCn2P2Eeb9
1XFucDRhD2majKNmHjnIsCD0SH2qujrwOHEeMTD23rYbSVqnlPnVUbNPoiCetm2BooC5WvlMpqY1
v61O6ptwwae1TVm9p8fI+NEALAmUT8RRMuaEu7VNpHiDkwaIzwzT3oK1P+JFMLfQiVFEVrADK3Jm
VKRYX9toqZ1fBRbEG2VkvGwj8Dj2QHEgvaeDg22AEyUnYThG6/hrJRPUHHDiQUQeDUQi7MPdEw84
94VGkGx9UkPMAQ9ps2s5Ky1EzmR/RS6HYeMAQpDjBz11eDo8bEQYYtvsLcMI9xstUVT8hgsLDLxR
wj91TdI8eEPQfXXtFRayDiCShzS1/m3laF7+4yoWMEpV5940vWfNd+OWaf/kkl88cGDumeltGLWv
Xt+E+SVG55YXl0XZMSh9haNiaYX71KMeYvnwIvEVeNcrpUzETM1fF3ZgT/yElKeFdTjvI5pIMk4m
xmP37Xl5v1v7HKg3vZB0BSEh+MWLXaYs2DW4IeLdwq9Q76/o1IBHPM2dByYo2/KmH1X1rKw7ucfA
0Le5gYDBkgVZDYTGJFxyOqzMjZMd0ZIjdEOdZ3F4zKbeXLUQ7a/PQaGWH4otor8DR6JbIJAF/gRB
WfVRq3ha3/CSc9oIvSX7UabPxzvlOdkjDxyAWPiWRyhiPqTWjT9yyj//Xwny4c6WFyQWeJWJP2Oc
U/XsDuRJ9oDJeXI2fdE6X44m2CuEqpOHuijDd7IenfuJttomz3PLcxInJa9Cl97ktQ+3Xuiu46e/
TK6DaHR1PuyKYkgyzCAklzczEwAG+abo1bmEwxu/YtEJIGGhiTqfeg2CG8hWVsELrDzSUmltgI6b
0AeX7vIvoKeGZHWAVrWX2YvzeUfQX97i9NP5HT+R/CTRWdOxoft4ot2h03dGQ/AEadtP083oFXTI
bQq/ybmh+cnbr5y9UPQR9FoLBoe2ppGLlStWdWYifhbD78sJD4JWwLOnoXY7ASdwS/YPSsxIjuU3
qIM04RngZtNZqWRpTzLGrnsI4HKqS8EJLzy5fpjdSSbJ9THoVzwfOl6XnH6QQuRnpmDM2BsXnTK7
DNfq7UcsBet6dMuwdx+MD3O8gY2GE8BrwFgpORhOqS2flvhjnYrwqfVrdblmZNd9dxUIgGX4jxHc
qr/CskvbTZikMAtTI74jAOhdSAVHaHBdkuf6tZ5mPf0ZnUa3I74vFdvnLimks1fzcr3QhYgYHThJ
veaipgh6M3MhfSHIOeLzanDw98APM//Rm0uTntOeYe2uaeLostJkEd5irmQrmHCLj79YYhp5TKXv
LNtCpyMcGKv0DnSKHPeapQVv0+Sagt3KKIiWL5tlGhwxl+8yrts0Xue3/zg6s+VIcS2KfhERIObX
nJ3p9DxVvRB2VTUzCIGQ4OvvyvvW0dHVZWeCdIa913bgdvuPIRQvts/ESTPu38nFwQN/69muiNrV
8MAsMRoPPU0FIoyioXFHz1jb72npNINFJc2fyshseQpnO+DdnuaUnBzOW5xtoQnnZyYpnof87iav
4sopHkBexi0TOAZq7PLJ0NqKcDHdM/mcY3MsZvaJW0NkyNltp4h4CzNxitZlJfsdtL748ebIpV0i
jjHYRNZrnaeOCLJlE/ojySrTAG7x4Brc4AC/yH/fmdDJX4n8EN4ZgW/Mr6HzuT0oKAJvdoCnvwWY
HhOXYueC7Zud4zw+tKXnnAlOQrIiKng8ezahVFNySrxhW5HkiQmnQtlEHkdVee0CNDh31W4FoBMd
fKZuP25aLRnriHR8YBx002YCn93lmLFXPg0Lng/fBxWIKTQ0MAYWbXdgAMOGHaj4DXQmiI3cxhNo
cX+QVhE840uzY6jbP+UVduztkI10CgjcFTEIt0DgxYMvt00mZ3bZ6k3hn1i2un+fMH6LRza+rtgO
Ue6h/IRPeEV2WF8UcMV1u1b4yghFaytzJlev+ucBBcoPOaSzix+rMgd74A/2vasGB3XzlDqXihCl
6L50/TU9l2XYN/CxAvsvFVKXnxxl83OblnF/ZlWLVXYTsyB7rlLP3sDErmGSmMxISH0yLMktt5Lm
wrAxZRDlUeZ4esJAS2z1tM/6ov/Cg7g2j3ybXXfGQkcu21JCP7tjh4ingMfcX/5WlDzcGToa2y22
PkEwgWCEveOiYT3vyMyQyt2RQERBnTUhYSM1snaJ/T7ZeBprVQIn10VjW/bnBnY0CB+mYad4IHEC
dCDDrJ1GClXvVxamLyvCwPjEljCy780U40EZATecVKDqfIuS/RY5Se5N/zLlyHei1LTOa2JxVnK8
sex7YnwQPDs9c4GnnE+IdPQiY8QT4F89xk6FRlWy8fruWxKGN9IojbQgDuzRWdryytpeBMeKE+Rs
XGsKlCGwNx/SINQEpXAAVz7W1zDpHvHNuseIEBsIlX2nxsNSoOd/ZV2Zv5Gb2slTVyfO0bQT4SPu
kKhznTBvfLasO6tvXPIarF0SreVfVTnkn4IB5cFnQeoPnzOKjXPsDC4RmRbT+jw4eXtvVky5G6tq
H6xxjK9+m2B6ludFA8NmC5aGzSHWjgW0s5DWwL8xgHU8fs+dQ6QDU4mZbRoxKmH+OEO8s2dIPvDX
C+Ce/8E61EiZ2Ou98P0X/H5JXMb72odEgJxgavRn02Q9duqYnaEgkpgJJPuWbs91qILjxK2DMYcc
J2+jlgbuKE4Lfd927KqeXIUJitkF9mECUMt+b4YKzCALkJXy120mQizNmK37zBhIuSEjmfg+AF76
VMxE1m1lUdSfU5tU/iEhZb4kTH0NH5fOm7I9NqUhxKx4Y26vrHKe0dCw4GCm66OGqLz0Nx4keDdw
RKbhoWcoHm+Q1cjfIOgKJk/ZDWxYUcqxGJsx0DhRU5HPV9HibcIFSsJzalykhMKt5HNPVeaeaBTE
Zzhqj/VwlZgTcaPd+mRdxFlI0JBiY6Ze3UslAW+TryGT9KWI20TtV1EpxsKT+I+JqKG948n7S0lt
zuhEESC7nMWQUWbl/nfTPhM4SYqifx4iqZ8TcEbh1nEM6h/EadhGF3K+bjDsgUgiXTd/vbFEwL6l
sksOEFuC7E0nY3H2IFo2/7Av+eDmcL8KhHzlOMAfNEzmyef2rTsfNfgJ+xHQzLp/M88fylOC3Imh
IP5lCPle9zZnIfKZNShz7L/5QPTnjnXZPF3gYSSA5HET7Vfg+zgVumB5HeGAUGmlxZL+IvovBrAj
4AACNumKBzIVFl7pxUd7VDixKKFU2pLgxRIp6SVLyuq/MY6QmEWAzyaGMknl4VG4RWviXacoimeV
v1q1zvdmYVm87cmgzbbu1C4kJOIzexTcNeNb2CVZvxmHqSuP3ewEECFSmz+wUuMXF0qTpdd5vbik
EwjAjcpWLAMGASvnFFqXHypsnfMXB8zdN0oTeXiKG2AfJz06w7EPMOkfSSW4VYYOi/a7oR3qk1UI
/LdLE694+nJPXeDI2h/EPW1DXgSV1sNS6iDbFWOfgCrWyN93sA9D3KgRrAM09iQ2nFyVLDnpA0FG
FJ/X1tl/jIs4MkCF6HRHx+x8I4umeyx6F3JjFgS6/aiXbGXNFOJcf6Wvh5TqxLSMWxQSSMdEFYsT
iXl6OURrH8mzaYqwv6fUs/yHwgn/g643AawaRXzM0iQB7xW1yG9z3PTDHfGBmOYWWGMZo3Q+sI9k
Kv03KOsJG+IIWxVYmlyA26jQCa6YMNSJ6YacvvJExnF08SmTl1/dapVzZ0nevI5RixOJSWPwESFi
ibblGJCsBcJgJXPBOP2IAjAqJJpAoi/hALipio68P0VwNGkNta9Cs/M2KtLIThDPC3h0qtLilmQQ
AIB1RwZ6LOpo2sVc0xp6qa4dvA5W31xDbrIP1LA8QhISAeLYdLz1Xbip96Lys/kA4oBYGAT4YLj7
2U3UhixZEKRcuPqe9MobzwpxLr3JYh0YTX617lgjaLVLzaI+Z0OEEzUMerQ9EyzMB0ks9Dvo3ImY
SdqAX1r1LJMlWmKOdUhrLjp+Uqo2Ge1MSqLyOL1AtCKKgp7UwbXmCnlWo4nUvUszfIMrTrE5em43
PPCaFutlqefgd+XUdO2EcozrfV0t7vdIDpHcZquM30dTd3TlWPkJIuUkLbbYp9uFBT/twB5kY/RO
c5wTm1D5zkCgiJs+2NqdkuvYGC5oqBnee2GG9IFJdV1y5xUNc/LOmPtO9GRBgU2ZD2qFjHatTVk+
Ws8k+XboFdF6TqW74szFUz+2tK0kP3pxmlwtY1ac2v7k/1cB3zh68VIj1wcZeWAK4kRnAJiWw0Jk
xROXmWs2LLIjb2/WEglm0cOaEyhheJyGwfnCzS/+JM1AmiZG5eFI+k/zTwqn/+kmstIQIWUM4ulk
q6oDMpt7TyFxlQCGAuGgxISvRzMsFqYU29GbkKFn3shaN/Mnglp7prf3M9ltYstLDQRqkitqvk3M
w7vs8nUJ9VYGQHt2nnHqQ88gz9+2svSDZ7botd5bkptuK/hZZft1heyNWNVp5ZWigZC/zUyA4SsP
TEfQIdNLuig/mz6iuqcUcytSpHB8p4hGvZmXYt8laNJ3wA8wio+YfP8FYk7ea8pawphtIX/gSqIW
EdYs+ipNL4ZPn43fPlaNDhkZOixOQLZPnyR4wGeKkDI+urJAtE40M4odyFqfLdFP6RbnBeCIktM+
ZFM1T+ewTay7q4XPgqQmtvlpCRh2n8ZqstOdGcvkBaIBc4OAqUXKj64JGC75zIlXgqazIY+CLr9L
MyITMYQWySkZwhgpj8B0eUcyOFpkGGSCZD8SIz98egjnB4lxBpbLKHW1ocnzZ3+OkVQzt/tC6IPg
JwxxVe6ZPBUs2fMm6MbPsM/S9Y5uTc+QRfsUknqSre5J8Ukz/yb8z71Bk8LmheCN5XHRMW1Kgd/s
Dotb3h4kAZn9A6uu5AJ4N+Shi/DsQFzowUyvxNQ0lxYym3fM1P9x7DZJAJP2sO8nIrH26ZoF6lgG
UD1+I9IXj8ZSFO48EjD0VijAXVRfC6yNLQKQgmwSa2TcqI0EOFAfsQnO+CBDxxNcXoHXEDvgr8+z
8GOmv7UZn1vwbUyMpxAL10foEgPw3UKoiC4pWFlYYmmca08+JUWApHrH39YtDtd17TG6YObpswzl
QjQgkJKGpOMVzAAPdjkz2/cQ17xCVDD9wViTPFNYBv1+Wm13kWPjzrvQC7Cu9ysFyRdtUZEf2RrM
jMJrMZ5TH2jejmLDT/fNFI3v3aJpD2ThGqBDSxme+piZ814oEf3FI6w5HDXXx0Z2nfisZpFcQE9W
X0lPpsWGRBZNPJ6Khu9euXTUQ0+6Asm3KGY2IQsyOhxvCp/QcmaE48X9mOwnNXY9nse+vvMR2ejT
0vc2ODKeISiIEpLFra0RWh8JaOh/rUR2Ol+uuxCt7gDFa+hnsvlEWKl9SvH4IrBwhrr/dhxUutsU
6gE1bNQjJSRzz2H0UajW/w3Fdq3vJvIDriN8FbsR2TL9B9SiinZr4OOWXSMM3SdiJ0y0Z3rWt+fZ
rDfnAvwlVKuEvqWs9/Cxo3ULxz+xl4c/hRxweifO1Ky460h7LuYOqwQm1aa4KzrPecbcrvCkJUgu
7oljyNwL9XmGEnoRgwmPPZlZ+R2ZvM0OviRyjS3go6w9pSk8kovxFyg04AgQsgUMtLd0NG1xYXO7
PGclD+kJN+fC3RwVBHyqkCsUSR8YnQOVPfK4NTZD+IorjpTONteFv8d9hIsAoaoxkDECgpcAq9G5
lCPzcwDovi7KfTw1EWEZYIoWe2shsJdAKVHrVzprE945bjOWf+q6xqHotEqQtQJ9Hy3fhvpxpbLn
z4HZO7BhrZW3q/Bz+HtSoYjbi/qAhralnVvhQOAOJCiK//EOXxWKffgQ055qP/2nkZFOqI8HFkF9
QLuwCWn7meOoJv/M/Y6R5mPEGiZ7JR4OmyWMxhTfJi8JQpjL0ozS/0cVslaHmQvqX0/0zS85kZl9
lyYDMCvDgmZF2CDYmvAEdukZd4U6E0KQZ2c5jN7rlEYtryXbCu/QYKcyZ6Ii7H+EMLt/OqZAze2F
aZI93puIJeiUyHWnXIDcaAmd8QFam3HexYwTKltKpgzMG2ufRjkvkWwxHav1Wwtfxr1mObPsv7Im
HeC4IEnkM4ViFXzxAOK92I6AnrJTwZcvflQ0ud7dUqLmY74lrdOc4th3a7yrIviPJnpAv2/5is6Z
jQiO3TleMKGPDJjC/XXCigI84d0jGyEblXsHAAs/sYOUNzt5Cw/lOcPsiqNDIB7lRBLA57PQDWRM
cCtq622UMcrVO2GBxUJOAXPCJs53Qq4x7XMJuVnhRFcJktm5cOcV6z5PYa3voW5E0YvnDeydcbvM
5cGd+YkfUEcjzjJjqO4ix4n8uzUOG2ZyQYRTawbU5dPLOOFwyIe4eeA5zQg0m5nSAz2u4c/EUxvt
S+BYAR8py2R7dgtEeMyIwyR+b7E4wIlrVOyzIO71l1tK8T2gnUnfRsyJcPBZEJ5TM2rCdaMqfuGc
dwg0WwyjVtAE3f0sA3I3h7VFqg/AJj2NLKmIsfcm/6LBBtsjJSbNtnSShOkitpZ2FyY2CA9IDOLm
069YfdwVhpL8LS0gmGz0lBfRlWQJRNAQpaMSdUHVRsUrI9mQ5r1mUBAdpwFoN6Pd9salSEPwrJDS
Y3Y3uzV36Fk38UCI6SsCq6B9WMFUlQcmadlP18MoxbKIHO3QTkRiblvPsJCiRSK2z8bSfjnrbL+K
2ETOSYYyDq7M1LDyIaWsdwpGyd9OywA5Y1T54FxHz3M2LdZug7YwYtC0olWoN8vsYpmvtLZm35Jz
kxJjFcjuFPRrmuxBdJLPAppLYgyfiUI657pO3kirlQ8M1FiYpDc1/g6A+tiQBYTSmntH+r/iitT2
DUX0Aig0CxEwrtgPSCYLXDJ3EjcLf1NScM6MHfXZUSyMMTYZMgcEtw2ZRsc2Dciax/UJ/1RMoXlC
kZ007zHDvFuOsBYXfq3F57xERLKrsxTspu8D7k0buTS/UtzrC9gBWc7OSzR2iF9KDXkF6y8qjg8o
vhF8Qew86PANooFor3Q1lpeMYGekuU5Q1JdFmqD7tUaE933zQ6nsW4ZiiL3vbmSjesKinqeH3h/9
hymhq8EHXuTOdq4hXZy5hVaQlBSG/J1e1DkvFQArhjarHNbp1fRuX6MJ12AIzhpoWXTQIYOxM/sK
vXwXop6/bnhT+DNmnZlGZpm7g91QBAxyvDYv7rBWxw5YYBmjDZ3y2b04yo2SrSWCUN5HzUy8Yspg
jrFyGeSdIQGNExW2BTi6YuvVKnm47WLQMlVlC25SQ/naIPeNL5XIcoLEwdwghidCnE4ZiRTU11tP
089rXB1t0lbBnggcXqlohPwCTrGP5lemzwnAoSXlxIdp4pitzVGyoYBNA+62fsqzP/ha5vRZKu7j
+9quEZ9PxJ9NH6tIL+MbgXiqeo5Q7dw0O9rLqCUIy8HSzIrzrgOGBZ8PXB+G+2opIzBXOJUPsU0F
TQQke4nYr8yyYx8VEPs3nuVzwlhRglZdd631lSAlPA66T9pf++xGfudBpy1xJzA2i84u6yWH1t4J
kMvHtXglgnslsMs00Dz2+BlbHnYOW2w2peyPOhqG+D1IS3pNVpTrAW823ocBENCEGJz9DTspw26/
jEX8zqGLRhw7ccRbpmJNJiL4rd/jHIu/BYw51EYcoMBJU4ZIiC9c97NgHEsuJTpC8sldGf62ZU10
NQUK8fD0nqRNZpI0HoAnXKJPaIOI8/K9zn8cligkVg0GOVVkP8acbpshA+uDF10BgRB1Wrr7BbHT
LfkkCt3jCrX1jfUz25UOpXV9jBh0IA7L/5+LDMkPr4hWwj0HVqQVTPqIiGbVUt+wNpyIKZ2UDX6j
TQFhwh4N4+GSMK0HvzqEzSVtVXjwGV2Q7TI0kd1RUArOWwLp0JtHlWUVpzXyL04lCa0dzwQjaS7t
bAtqI/9XTu5A6mI/w5tOV/+vLoniy5us/KEzgnWBMvEvSFkCHjyM43d+ywBtQwp55fxwOiPwz0Ye
wj2lI/mfjePFCM0akIT3fR8AqQt8PXSn0qKVRRoHvfyhoAn/3TLBqnaxiqs3VwaPVtu0eVSVFfdx
rGu7XVToExSzxLAd08Vx/dMQ2QD+B0tCJuWwIEqOCBScr3TvU3Rg47qWUNY1xU/TLBX1aTtSdYH+
W02HJ7OlqwRdhCwQrn1XP8dSzOVVi7X+46194O3bFsOD5jdzaIa2dPXrT72gLDy2qy/tFs0q+du5
plM8ewwEx20Xe5XcOHXUI4ToWvdTzbX5HLwhHg5tYrx0ryrP8S99nmZfPBPzcARuGuafcwOlexs7
I2PzOF6ia7vQaewSVIBkRVuZk/U0ZGLh3s3EW5oYEupkOq3zhxoMXE6Thu59T8xJu4NeQjwo4zDf
7novKD66xcWP5dewMzAgsXVMdzZFhbd17Ti2VxwnPXVu16HlWbzFvbhLSGK1xI4KMSPJtYsGrmqp
CN9c7IDuy4wxq7yQkia73wzTJ2DRqsBAtfAk2qx5oR/Ov2DyMXLDoMWkS8dZHmzD3HUwKOYtGuB2
NxI+gPSuj4DLbVXRO9P92sVabhe6ofJ1DgfFIWbjMN2lCM9wF84M/2Cd4VSxiI/VkDUBh7p2McyN
juZnvClPsKowdoUPxQM+e2N+7PoRS6xsWpkCUgfYJFluDHnFRK2SuHoGaRhZdmWkkf8aJ/EQjePN
o9VoRt/r3WNBqolZr1iRC9a0g4MHXz0JWQ7egX5M9h9L567Ed/m+nNJDXWYj5vKowLg8RhifX1oZ
aD5YcHOQKJAeayyYrLjT5axWxI0HS2ZOex2SLoruq3LifLx4edATr4J+O5lh3HHOBcAQZKiPLOu1
/mE7ZcOvjL1p9aGKFoUzOSgAFLbeSLLtrlJy7e5dRvhozFrmurDDkmyCITXEWOZnBuvN0ev4469F
gwsK7hoLDOS7UofOudJMr4+r2xbl09Cg4NwwBhj4j1pjCsh2OSECKOFndT95trG/qrwXpLA5S0B4
g9t021QG44VAmmB9dYHP+Wc5NxCjHG+Z4ztNe2w3JYUpGaKkVDB56KKFIjgYYDMdDUuFP3RFBsdA
HXtIzygt0VdxSXeggXJYQvRXIEXPikWr3mbaFytdM5ztnQf2EzxC5JpuN/Uoi3epcHTz4lYE/6nN
EJGge1ULFxcisAmK05WlRKRfKuGP3RXBwTJ+hIaemIlnnee70LF4CX3kuQBNon76M4X+WjxgpRf3
nafVG+Jvtz35gwAZFmERcRkj9GTaLD71YdMJJkS917nsh8phuq+sBo7cmMyiQBnmGyashx71q6vQ
zGIOqpOfmvfL7KGNRg0RLRSim6mALoZA1U3BovPFBPHRH1K03iV83ui0pOvIEo5asdmi4yIRFX4z
HqW0TMlc5B6kaGMrY+TV9oLmvRsgTJO3a1EU1oSwpHf1FOjky2OY+9mjB0YJgzTnWjRVuT448+y2
v+GOqPKJGAROAvb+ZkUkrpo0ftV0b8MOAIP57keHQr4PqUxOqOSzLxTD8g6EGVp81HIuLz1N1v3c
Dmgbp1uhRrYjc6g31hBDfIGyi9vARZLpbc1gPXvSqA3Efmi9KXoqeHixiTVgPx4cTdDDznLt/SQK
kf1RRKEu8EUyctwoL4mqndfJJj3zRA9PIdi/W2iDkb/YlzRqF0Z0COBFxuVs+b7drQkZN98PqA3Q
cgCknS5KynzVp1CvXvt3DZPFOfM3xO1r6Q32ifhX6947wg0/qQyDtiHC2VYwOEE2oDjZympMvE/b
Bnapj3wXdc56GlNhyLyRnNPfsvB1RphNXH2ULFjJWqt5+TDz3ajqr6wx04KleNpN71mV5wrfvVBY
K+HjNd4hpEJrriyls+w3L+/qQ8hlzY+iYShyd0ffeTPzT60hMxnXk4pb2ACiqr6nGorn7aykL6pC
IW4AlDqMxU4kDeM+3WQjykpdlsHwavjH5q4OOYU5Q5lHB2/9OtlzkVZwGQbuFjJvqh7fsowAyUMO
Dm+PWl1F3zRnwfjZYjc984QZtPVzgl9LyIj2kFj1APRvDpn4B3dWGJzipCKovgB3Lz8b9imS2Cm+
dRz+i4f8bIA7eBBoxz9DMuMfEDiQFwgAazQH4sbEhPQik5YBSdxODK6S4ANuZERuWzM7/jvK/aA/
GuRI3l19wwJRTpFp9BKFuHy0mebm1EBEL/ZV6EncoEjmLqaQeUq0Et6Lve/hB6R0cbI7V1qcR+Na
1T+85Oq3wfsOYjZy/S+2SoTTLaAS02MRCZKb2a3Jry7OPHJs5zH/WIdWP8GeYp7d44FA9Ea6NL6P
Ppi7H6qy1PyrHZ/7RYZkY+5yrUp7xnLSvnSpTv4rYJIYgtmFSZDIJuCyqmLq6i2Ccbt+xDYQdyMh
af7W8en8thNzWslih6voyJo1QyDcadApZRcGr32ilhoPFpgq5TW3ikl6rc8645arjhK9sgwRyRq9
S6YZsU0r57Y9lJON1M5QmZEHCaadWGHkx4T+WskyuUjzHuGMKplowqxE4kht5iliS7Q4aLLKnX0d
huFV1I5GCbL61SPXC/v5ORUCwLyKQ9b5vY2GeFs6nE4HolVscsxsfAOGQ9yups+sviGIGpXkCjWP
iz1zzM34XXslLLYEqhA2YCISZlwJI9NU4bdvHXId3nMKuWBjsK+AksU0LcYXo1NEAhsU+Ku4zhiM
/1tL+OFbZQKn3rYLEx4wCQTktKDe8lcPhDuqPDddPtj3UUEDBnSgRAJrB1paej3C3tg4/8ZqKC9B
26f1uV9zWZycKO+uXU16NlbAYZ7FxparT4B3wKxnN2Mz+2XxzeXnMgLT90HlUF20q7rqZqxN+6sh
TsL9s4SCPCrcuxkcHkeoLx4bYN051oVhy1Q5hHkUVfmH72G5OQ6tQH95B+27tb9mHAOIWm2YNkfN
PO0FbGDyd0bchzp/br3gl8kmba9k/5DniWoWijOA/p5QsAlr/iYphGT/6HV/8F4kV/JykTX4eD9e
YyMIIUZJEbiPicMobLjzVndl6wmVRT90XjgRJuOq1nsKV1v6x5DbKEUg7gS1kgc9140ZkKYTpaAh
iiErpILvwsRdLimVXwynzIuDeQMmunZoVljss0Qc3OQvXqkk4IcgBPqESmeOyTxGsLtpy5HxAy5H
AyPHHRdM1KU3Qrfvlgi0VEC3hA+vxQND5WnvU0k89yEwbnIGN5H9zDGczZ1uPF9+UUfOFcH2nBXf
AnLGB2wTTVZI3v2L1WyOXWD9D4wa8b+CG5n8C4+OAOc4eV2knT+kKA4MAxoAedhVoCjQX8/LyboV
DD9JKsgHSm0OfWx23MZD5rIfiQfBlKYwUZhdYAevv9GqrN+YNf3fsI75ZUTCsoe5Hka7Q4yw6Jav
gxWvJOFlPa2akmGLywRDU0op+EVOtLfyyaepPRHPoW/+QZrzR6bJVfSEpqpzEb9QcQ3XsBTReg/C
0Fl2eAhjXObkqgAE9G4wLtXRJfFux9ACFWqr9meQkRnvJNQmiAexXzWXDMiVA6WZrJSX0OVPVZsM
rSYjYhT4HJ8Sue0VqmuN2XBW8csqJ6I3EO+XxFhr3G68DcQil1yh7750nb/Y4z3/FAMtc59tMWXc
3mgMSFLBrdbvlN+21cNN8/7OW0LIzFg1yxY2TiVY0C71SXhDDce6zsjs+oPDBUnolIngpMlKYW1a
BfY+SqsxuKtI5gTURs0P4h4jEpErZcoyv/9wmqqlESvpmgm0xSa/9+eWBJ5Az2ICxlYY+dsqoeKd
P3jTemSdWy/nhLkWG3kwzN1f1MUpH0TF+93/aiPogkfcBr453BKDlo+wduZpW9U3ICjICyJGWHYN
WfriV7znVK5BhJMM0z/kJcLVtqqWRNZuKhQsG7d3hvQxzymnzlHajgN0XpTo2eF2nUOIaYjXEsF0
07z6nnjrWKIV7EaXsdv6pK2L7UpK5/zaUMkXB+Ba7kufw+PcuLdvmXFnO5VHTD91yoij50Rt8smg
LzKte++6SXsie5IAC1qkdThB80E+UFHa/6qWGItDykl7mtG+8vsiSnuCUhNlPwDJShw1eTRQ8mSK
fECWTsuVrQZxFlkROgAx5xB8V8KR+27EghRPBx5bVBv5Cnzj5Cx7V/iD/1Qs88ptg78fiRCq6rep
EAv+xLUcrrPL9ZwKadJDEXhMpljTdiv63yYg9BYliHqhn1BYe3EX/UvawR8uBA8YAgxsqe9579sY
ta4r35BrkP6NyoP+RTm1yaAULrrY6z4MHyu2hytQTWykpRrWn573Pae70sCOGdaHHl5O1n/gUQDd
ZrAU8MOSXxCfcOKwGYcuA4hvoP1DiOWnojr6nDrd3UgXNu8V+OVOH1iplGLP9+phgS9Mwsap0f66
H5jvpONO9exfoiNaj4nz0S3hVHovoq7o8gYVOs5x6v1FHUMx8imIkg0Dj2KOaqRyFvddB6FpaLYc
9AnSZea0c8syi//ZtZEZ0VBEeSA/G6DpdcCxUV4ZO/KKMVltXpAzLstDJTFd8SzDtu31LLlMiU+4
siLVDEQ1p9sRbEL4zeqDobSlr56OQweH/g4hJbqrsoazsA3xb7zd7GEF97MzYJ7o5vFaORS4b5pR
80k5VkzMhvOJqnFqBBJAkg9y/EOoHKazcbgwdlhjODoJYevyc0QILgT7MckfmbUDBjK4d8w+ToLV
vs/VRJAKZUMBsy4npfIrqd3mmubQDYhlxk+DjRuB+OQHW4alHOeZMyQ/ATITMHkDyt7dyLycEUNX
6Oc1H4k9YfKQnInjIJNR1ll+8WonST8GV+tTQzBIvYmSGcEE8WALGrOU7Cj6QaPWwO2OgDyFuWcn
W8QvEJHA+jKlTx5azyW9qsex9m8t6bp3yCpNsHVv5oVT1BYW0FGY0oU7CFoNais/OMliAe2qQyII
KIC6JDlQv2jzKIlK2jc06PE+B8/h349Jqoa9It0k2MwaSMGhrgQV10zIWnVnYaX9G3KL7g6TIvRN
wgL/UyuhcqciimF9w3EhZuXESqpc74bZQCksKwp23uSAdHXYWSo/TuxzWPTGA1f0g0RlEvt8G6Oc
T3U9jr/Hyk4hOidCn29R30AeuLeVHkt5j6N2SOZTRETfeK5d0Xioe7hOv7xB4kloDSQihFpDy1dj
hGXfOeBk3CJ/h+qoaGO+h1jWMzqEZVhm5JpAX35lbtMfYYy17keARLx+geqRqQcLHYuIVtj9YAcB
MUa34NQyw3wnWEgzW1zhL6Biw0m8GRi0Va9RG6NJiAnXTljnF1TEFbU77qU6H6MHnBSEA7EBuJFb
VhKHlm0vRrYMdT2PNzdLWxN0V9YMFIdVQNYYs865G0peVmZBDbNz4u0m8m/Q7nL8sy9vFha22T5o
ko42iqcyyKqDKIi+hNqiYRC/1K3rpTcsizPalxThPuKLIZTttKkJtlzyAw1GEwy7denT36HT1MVu
8Jx1fJfEudW7Bp3yA0Y0+1o6WWU2uGAZ9Fi6+GQ7gjO+dgwkX1pFoczGcjRnP/HRbobY+V9yJy/p
ZgxJ7QeiNKu7GCn1cpTga4NfDt16RXALmqBqOztVDvNvLRtgleM8rr/WwCDP3fJyN9B1XWEkmlrg
ZD9TqdtbKFZqouHBZ7zFfcgAFGV7EtZNxhIVoekybdpMonJx4xJIW1AwIn7QMaKTSwJajj1hm6Ga
3HHXhcGBoG4nIeKCjPL+gQMwC5B65iFbSez10LbQjYNGOQYM2ZLwBK4KROiO/q3XYiNYQ4JzR91W
Nn8SH20apyXnMup8ArigqtXkOSJUpA4onHtnsGK56i4P5V+GgZbpTea5EZb2XpTesQOKhHavweaO
bR4c9JpMe0T5df7de0kq9oEtbH4RAFg0cZeeLbL1y3Jd/S3QyFnKqNFtnkl8waWwk+hGLMXu2HgP
VZneHFU0vx+qxb33wjbSD76kPzmgPUQwe+V9764q3FsL5GWPiLjW/wJ6iCBj1VpAzFAzl2/4wDY3
bFE49hlwWyodv3hMyEj30DmVlcKC1yyzesDjOdd7zsGmewQbFaAwhHuX35chgo4n5dFg/2R2hAa1
98bAZqyUEXsWOOhZ0kR/QsoJcRMEZ82Xz82G80MzxTqnLiDmrwXDHsL4dpRuyd6tZ1dkDKs9uRNY
udM9RT5EHP6PMIi/U6vXKH8LMD2wVPwfZWeyHDmSZdlfScl1QVoBqCqAkq5eGGzkPDpJ30BIuhPz
PCiAr+9juQoPb/GQrkUuIjLLjDBA8YZ7z2XFknqHmoXz9NFL3+7w6yaNtTd1p+2D3w7UzCuswAQ+
kUfwxrZHJxaQiOVHRmClLimxQsciWIXtd+LVV2jDg5jEtXSVLFzQukzxqbc7JaB5tdosHzVhwt5h
kpoVKZhe/MpveUbdjBzTSeLtJOtmQXJpgvJqzlunJjw9oYOeIsggH7ZR0G0Mo6gBOQQvgegWEghv
B5x8NqusIBHWkdmvPW8TwOPe3psaUC/Qmv3GOazZ2s03gGk9ycQNbg4yIDEHzzMjj2LXl8HiHUac
N/2+QbGdzWGphpLYe/g34pFAIeI2GU453Um4TU/acCrzgjMPo48L1qSOJgbP8Cctj/jwmd4Mi8Xq
pNAFkQih1A+ob0DkQmnYgxpsq/xYgn6QNbYMDkMi1SbP5qklTygTm4WNefOWD8Ogn3SLfJYQpk6T
VWQ8ojDDOjOJ22Mwp6Nlf8wkLGi2XobhhH/ItuKjGpe8CvHg9WYzx5GQb7mfdFlyyXPjuZilc9T6
OAcqTtRP7rWSDnslfuY6Fl0EykyzUt/4WashY3aSDAe2YTPUJyBGGA5omBv+lo739uvM6MO9Yl2R
i5+6Qm6PPne2QBqjoJY+ARM5w1BIxiSaa4GWHpSjJ49uE48uusOFjcJFqRm0Ho3007MFUrgc6sSH
kIOFowZh3sDIP1ToO74XlHHTD0QPTP2INXL8kYSUFnSKBNvS88YzxnoYCMagqZKGe17ardYaUzhr
9WsPHLm8812wOiOcXShP2EPrZHwYqb7a4IJhdg89LsQKmsLkqfAAF+mNB0bIZDcAC2vj72vIa227
wwzslGAXK+EJPwSlj3l6IQ/BIGn3s3Xa51XmFW8RZcB06XPjDQdTdeRVlHGQGrboVR8cp9kezKER
Nql8Vi9hGDG1wP1q7GUhcelMHj0x7R8mtMEJ4s6uLx2YYcb3SVWPQYDtylHPp4LWCokoF6nclojY
2CMjVmBelhXpA/LZljG/mnLSjlq6hnDBHNFsq4qSf2uZYKAyYnxBs5ZUJNYhp3Y2vbsMyZF5jVqO
Hos/sWWjJdBTZElwFAQtf3DIM2MsMy2vancg2BatxUtbCGfciTKvDF7xHkuXxEHCSElFiAiwIDAW
beZkOhEbFf3sa5eI5UZFfv8TzYhS73Q2dsNPgiwu1Ghb1JHA5dbcI6kjCmecXZALddaX3p6xHlzk
vO2tsCZujW2fO1kTuzwOpH7bYPQzuE+IVP7IfVNfIhjJoOzlK02UTdFOPVSoGedH7OBw88GU4iJv
8/Sy77s6uITEMNVYnAvEbTFB9s6OzRSVmhfHxJh4WcqN5Vl1hqSzntXKmQjOEX2vn7xaQ52uxxKO
Y8+9bVfRJYcA2qlh8ofPhKXjkyjEzMYXGxryebumHK4k6g9GU5QJzMTp1zZ+7tdqM+OhgzSxaJ4B
CwwqkUuBDr7bkAPU3eJSh+wobjT6E/qT5ILEGW+6RT+epac+UIO49OZiUTvSIpLnfpK+jySYFvAa
pnn7LfNRXL7rKmYoVykYW1vkL268b3Lb+h77qvg5YDOv+DXs/nm01gWfFTmAZWiQf31AkMH3TzYv
G4QmOmdyTlq0D/iUS+e0kub2WcS6qeE7QR1H5NesKSmCsXHY8mXmsofI+XOYEIZBKA2C9Z4sreS2
BgO1HKKyVG3IgvccaFMLr955JDwTPNN51RHpcSK3dlMHLSNQlI/3g8OqaT90RFXdrgOD/UeWVSRz
cH2SmtOWyKQN+wJ1oEMCoZf0+Te4Cu6XqtPsiM4a9D1urvRJtmPcXmTahYdB9g6sdO1b4maJJ+zA
xI2WD5OQU70v9WL7pC4Fkng98LftRuq0f2yrOWc2zWG0z1A8Vwc/reNbX7LZPk4uwy6ieIoAr+pE
fOTO6lsNUUomkdi4HvPn26QqjQY/PkocD/3gM4+JMyvUdoovQTBj9U6MWOaTZ9momUbjSbqEKsbx
Qy50ewOrlwgeS3vYUG20QwTX4pchmiLQ1qHqIpIycoQCOcNnicgJpyFraMJGrbvanyEVArvJ3A1K
tRipJvan82mN023fah7j9yjG3bb1Iks9IDsCZD9WJr5vS5H9kFYmriqm5Mzh/kPusgKFlj9f1/OB
iCEfpWK5DHDZh4xJGoje6krBrkA0NvSCFSbu74BcJBhn+ZlkOFwCIPDQoPUrbxudl+bTtimBPdIN
QG94dXqaiCc4j5mwBKIPnCR5XdZaDluhm3a5RPAeN1co1vBJzFnyRtG3aIK9mvhpxACiLoxKSMHC
7pC/VNbQfGQEyv/IQG/aF+d05yerQ4cZsmSsLlr+pHSb4C9nWmOTwfFU233wLeYcfVBz3hTIvzh8
BcL8TjyVYHabEwk90561H1fZjzzCCd1GmdBDkd5T2wCTnQFCRx9MrVzUHKDLioNQmescReunn6sQ
6w+f3RIpjOOaHQKotlj1rEL4Ryq9hS1lwF9ParWI8a/y6AT0uMJ42xLtB3FfseqvBuiCkuU4dwpj
k1qB85Q5IzNSmdYLM04eUC7U99corYb4xC/oAnK2EURvK6Fy9hxNQEM3W3kEuHsoevtywNiYbkZ3
xmzFm7e6WbrUTHgWjA2qyLGrrbuC3Lla1679Nvr5+Ir5EcZOYPl5vvNiyshwHOxzg5jGzfeWWRAg
lJQZ21tlTf2PbhW48YPBEJCEViTT/mXhVHr6wI7HdBYgsf6IzcJDOTqynTfs9sRPolCXnyxaq/Gq
XSM0mhtdRfGnjYInB1639u7RT0n/3tRQeDhNkcg7e7TlfnU9tr6q9j1dnRu6Xqu6R1lG7MGJugv2
bpeM5H4Q73p+aLvhycSgWXZsUc98QTQUhCZRtpOqBhSGZjerEhcbEjq30AwSF0WcJM6bZhusrnoS
wuanCks1pBs3KYnyRbOEA9qaYP24kWWf/DEoiHjJO6piPUSqukRVRm4oFIr6M7NWhtEpdf2jX8v8
FXtZ/BEBxzO7auHdjZgjoDEdJg+7eyq726ihSAzjZIKkXg9d/AZuG08SLCfNZq6OWmZBMTu8jcdY
LUJos45b5bnkYxFeVZRhLrH+E3rvnYMKpSUf0P6wb9Qp4cwzkd3+XWlr9wcUgQn4uezc9yJBTnLE
g0FD7NZofQgAW7ydJuKounXxkuS8v1OR39gC996NSTt1RqMCRcBZ5WM53xbKX0+Q2Ge4heUMR1GU
QeNu09nGBNOYvJdbp29HeJnIC4djO9UztDMQG/bBDhAI8q1KAo0G+CTbBK+x2GD58Md709HxbPwO
/+pF3avsWI00CZdLm7RAwzsGAJuV/kftEmvMaBWqdjnRUUgUwsS7auvGSLwZ3lFE9Dw7XKfu9MJU
NBG3ZcMa4QuvDebt3eg1EEj3EwrrNL5m90ew9IE9g9sPu8zDaEr74Uwq4zrn8aM1C5VCaAqisbuq
RuU+c4h73k4lSdaHi1fEbz02iv7HumC6ljtGuYMdaoOhmxBv6ZbvbVLoy3HAU4DnBCVBSTAUwuNt
vsixvUaHt/T70Sw1ekIUMda8VVRiEXe7Y2GNbCMmdw+seLFJKAC67SZfCicA3OA53YsG/lofsOY2
9c2CXdTCSxkBgQ7hclXJHWlgqcPge2Vmg+hmQVHM3hTUA6ZzUnJAkekizC25mkvDwZgeVw5oZF5E
CcYYk9EYnZCPDPSS0pvO4QM64NDAB1eEqxLzc7IGncQC3JfdHlWRXe5sBIkPKsZ5tvVKMoWYpljF
c0ZqgHMdNZrilXkEalMG+518Zig3/gx4gKmVfTUREzhrXssYgrRgGUiYbchdcz7+vbotD7pRk3ds
bCbLLLXg2hzZ7TjxDyK/0ELCMJR6XzcJ6m8P129yJFVncdmby05UlyoZh/EHL3gnvYYUwfXKcPGd
yTq1fHTO9foDQog4egQ9dV4oLquEWFAs3Nb7s4082ZsV/hfvuNh3jlLFaC6pYscXb0mW9BDHCJc3
bT/jNKMhR8dOKy+YqyQ2zYumZARXowu/DDOfmjesECjZD4qentVCSbx6dpv4uFZ5A8CVyldwzxRF
oCAhOvi+8qEVNcsdVY9DVoAPKuoa4qP62UPtWK6YYvj902QLguAYibfohzzLO5U55KR7k1L6vjbY
KPTRjZkNoaCqDH70ZJ02S6ys8SVJlF9f1AY9bchgtRFMjNouuHXruRc75pSCdwORlfWXY7MR3KNe
U4BPkyphAuoC93xE9D4VpykxTMwYxwQon2KUnfLeRX/6NmISc687koyHvR1RYABWcPAALTk/134i
zf2MkOhm04Y4/hJStbsOzcknAxLM4CQHyCu0gLMNQJ54A1SpVtQkT03pL+/UFct03waEOhNbZGx1
QADn4COyGumXGwToVXMd0zZnlyQ4eNlNU7P72QZQDdlYYwCpmO2gL3dxceINBMrvuCBXmX/7wJmQ
YzVtQHwAFrb+qkb4MnT3c6mi7GnMpxTRPz8Lh9aSsYvnNRNE1l2qba/rnug0DHGksR2XLKCsdSCc
opXRoF8aXCszZIsRIzv/xneDl8EPlv5HFtBGH3FHjerIoM5OX3jl2dYdA3MTPcg4a/sjZQxpg2b2
XIzkrs0rpVS9rO5mpNnJ7rzysY9CYYTb6RThFj0122xWTYJckkjiQY9KRXFKmdMTPQv+wurQHMk9
o2lDhe0QcORfNDEunJ1WaV9+QikAdjEnXvraShOfOquxmJFo23EI+IimZ0cz6EAz15r5ZE8ZRjEZ
G/0ZZf3ahx1zaRKJcouXqBdMzo3GdhgR0M69uj2/wfR56KpfAgfeEPNu4FHs/2pYNaiEIHJWvd0d
10mMZ4RVi8tKBKg92dgseQNpwIdP2lX+ehF5+JsYec2AJNvJFy3UQENGT89YKA7zAX1KV/jzd6tK
i/slCZIEN1WiEGyixAbnDCjvZW54P+KT7OJnkQCCYThvrGsL5wP2pZ4HKkSPRzWPZk1O51je9Bty
6+ErNQ1iJAsFPgvlJlX8T8BmME+3UjjmFIA/cGPjS1aIiSNWyBgAtyoa8Uei/kaZXJnVf8l1ntXb
FrX9K7J+dnupng3Zs5gP35DUOIQIka9y0opIu93EXPzbsJ5XPL1TLjcdN+k1oEPmmkVe++MLrNHi
fV2d/sxZM5EVJt7o3sMPMg/GiYY3ciyrL6eX+UdEBu2F45gRsmODLn8z8zLH+4ay6J3ZKMKrbmm7
ZtcBZ7B2QVlkr8FYwcWzkT+/pZjXHi2k8QnqZtQnW4OP8aZMCNHaBF2N/AqyW/fZ51QrG2y+9TOG
Cuc5EK7zlafpfxKcxtELV7/sEGePuhXgMO2cuEDExyzv4srecqtxLs4oT/MtS+Ty0keYCQ6J6ON2
g4AR0LKBYVpx6LWYGhfZkmiEZ5I9RhZxrpGUwt6o9DXOIUdmnLdrtuCiaBO0axu/F3QEdHtWgc1P
1l+dbHodkrDZ/aTOqtOdYyovpYCpQHlmleNdDmgOBfYqySLcrxv+1pbAm5S2wguKC+0WA24jzquR
ACl0q75AooJcMYumA4dB+dNMrfywDOftmRJeWhdjo9tPjw1fgISvrEiDDZjH72ILHNZuXGV7M7i2
/8g7J9ZH0vnIdFiQzULIqLhOm5Fzle7NSr3u1DEBhfk3xcVj1/YEVTq8r0n5rdnZ7mw2Ll+yH60n
gyD4uLaNcwto+YzcgdXUszLLE/QmvNpDE2ROeUijGGfakhT+ZVeswXMFGmMMR+AOiBvrGtdI6lCk
IALB8xuwELyz0My0J1P6zsM0Dcl9G9m8C2NJqBYkgni+sfupgtaBktzdJBDLLnH6rR9iojoPE5f8
642e6cJZsNrYbOU0z9+MWIBn0oyy9mRl3SHOditGwklQnhRapykcOzXcs1Vrn7J4qa+zisisDZIZ
Bmeq9/r7AhQkY5rYm7/sPEM6wiJMH9x8KOr9IMgs31sWqfQhsnNCLf12Xr/jqWof/W6KqUdsgZ3E
8fH47ambSDnnua+nUFiUU7tKpasJTerDvEJLJzbM+PI7v44z2qGVMFWg+SrdYmzMHgIaW4+qMSrf
AyERhY9RDICOW4HgrIae7CGAAcT3sPHx7FgitJfB2aYQrnFpMWpbm/y5CxZ0KqVl1FXc2JWzDyid
2o3XZ5ygccckiSwhDtZNALLstZtnD0uy5gagbIi4N3ijIRDicIDYPjapfUdAIgcVmC77HSEl6tJk
NfrQL0PxqkaneAXnUr0Ng4uwkgshr1g4ZE9RpSFEDxXj+tNUZuWhmGEAbmf22m/IcGiRIq9Fym9W
RFAUDxl1r+fU8Dgd1ObJEfYDy/Ee0+t0khX9sx8h+Ab6tLDn6ngagTY1DfXAxLSebt4TMI5pHgmZ
zFfvk4D3zgA3U91rSbv56GqLJGYMID52oNa9X3ALzTsLJ9b3IkmmW+Nj3aO+dhRV21TK9SzEYgwG
aK54tgRKrw2GUoEmMo4Ds2Xc02c7gQgIIWfPIHjTj8EZys62hXFO7dnffB5gFuq6ypeNHhKC6E2+
IHcRTPuOXg/2eFfkyAF2qCdAQZN4nL8oIsHEZs0Nged51/sQ56aE0Ii2j2jEWpkHXIzYHu4QxjTz
Fip+Fr9lfeJ+pUid9AYNV898vRgwYZRJ/Z4CcLgUqTlHAhgbZjFtR+wTt7JUL9CA7eXWjfyOA0Jg
I+1s4w6nLuYihqA8SgBGTgvvM6NzqY9Vl52Fl5ApoEG1nYh3FkDm6RKAJctE2aHwZFphqxu99sHX
EFT9ozp/ayR2xoY73MVQvJfSRv2OXQ8PxqTOkte8g1QYZE37mM+l9xF0veE1yiGIexVCyG4RjoS1
xCz0So4S+CYdGgAfH5QaAZIQGFE8s5VjUeM45UwgAlg5nkTMhdB12uJAjHF9DibhQTuObNdALhnK
911KTEm9ga1AjBfdMQZcm2aI9Dend1L8iiK+qDiImBoTIfNlTbz0QgvoC/sODRkIH0y1SFROGalz
Tg5AdCOCHgMSPN3meQA2CIeM1fkVS2H2WEJMdHfCNtVLQWRuBnS/jr6h1MftGcXGPTQDm0t+HWzm
NmmF5yTN2T/briu6N6cp37qirJJLSgh563triyy8yZIPnMn1c+mXDKCbSMblRQx4g9G8JZgRpOyS
+n03+fVjRHAOBXQeq2uJzQkqz6zNWxwPvKfZcshum9hO7O0mTbr9Rjhlg7CHmfXWsOryN1OGRRKl
ft/durS+WPaV1X7wqBOToXVUf83YfkiZRWOBUlWO2bsfYKx2R3rJfSUS8FBY84b7gBQiho1ZXZ1Q
sDcTEyiPMLJz2cm4w5udlwL2PBsRlsVnizPpNFAs/epUxMl5AdDnCAZHvMPEGLCA5X3UJshtXXfm
NuUHrW5mONyfMfgiMnDWNm3DZMjjbz160pkntxpu/LqcLdYYPK0bJx+xrxRuNxB8EEQ/ucMZ6AAg
rhivZ+KRo7F8jNeqq7Zq6JfvNt6Le1YOgwoZsLcQwMFk3UTrcNYukGT34nmLOZFfK0XIQyDOmKoI
poYdT3kMr2ReX220ztfYAXFWiBG+BpdPMHjz1NQg1CeC2gAbTUA/cjHo95fZBukl2KxStuSWqrdF
YLnXNncjES5p6V+SCY5XiZ/Tqbdu57I7XGaXcmwgdlKElukcltjUJ3iB7DUwuy63dLdDpc3VB+7p
fStkytQ2Qd3D5KNt3GNvnf+0prTbF+34NHDlPDHJGFA83y/l2StFeetvK6j72XnUgy+2pajFOFRI
GrMR18Cxw3ZDjks6Tc9EHVaPtN7Tx5xkOb6invQci2FDE1ZMLXmZEDQuwngt7QMILzK+eid2G2ql
Kv+GZr371gPky3g9nq0MqbWwsg5gfINpyIj5cqfU++JU8b0t5pMM63AxmPcEWNbL2rCA3WiXOe6O
ELlUH1sfZ9khpmq97f2R5gt5eIb4yxTpN1diX4DQSVz9RdJb1QPCwgSxDr55jFpRNb8lDdVWmFTM
KrcgHO0TRxctfY8Kpdha6AXMES9BfIObi72Wy+wDWGPKe4e8slJlIWZDHWDNT+MhdNl1w06Pa/NR
Fux89lij+p1NogB7wha1DQPPrrO2rPGn5IEJc0zB1dTWdsYKKW6GOWMjHlQFQrPFZ1F7GsgdfcLQ
2x/hCAoWhCt6Rxa2LFnZYTvZuMvGNYLIwC3hbgH0uG+jNYCT7MilHE6Jj8d9f75dFJeXp2jHOhsU
By0oEEuEgx1RXZan272F75kWipDwBcQgWeRz3VJgFb4EGeFLMg9QKZEGy261F5ARg9ocfNu0Y0j5
ybsDn3L74BFhFu9bW8/f+3Q+g2A6B8cwS1eJhAG9B2lew1i/M22V0AwcfCgbC73xcwbnBniMTbLe
pq1QX25lnoPoESJFHdIB2oZel9b2+9DAng4x6Tu3KxgidDLKECk1IdoinnWQHN5+cKbN9klu1pM9
Z2m/r0pdvPjLkqhNA3wLBQYFQ3Ec+iYgWxorX3QgwotGhPkhBNOO5uYrGzNMkM6AnOtUWl4PxJBa
humjNDI6xgxLcLzPpGKDISqu12WSFqa3eKqetEcqyhbfRBTcZJzP38fEJGyL6ta3t20VGRpYUn4/
GA2AIBnnvmGsxDbPvQcZ03RbDJfZXZp3rkHXwL/cCmKneC7wkpDE7VPlbF1lJa+rLJF9x6kb3xVT
5Q47Qp/kYfIEUUuzysdrCr45PTg0lelG8iISPP0jkJ3eyu1PuE/Zuz2CgAm7xqq6J/Dt/n0pRnaL
ZnU6cVAj0lCEyx3tHVuEFKw3YCqmPE6bveM7rX7iLrfrsBARpg0CKe11Z0mdWFi6sHdwrKcWUxU6
FQB8VHcJWZjTlhdmRykD8Ot1yn34fd046HepV7/DHOPaKDHj5JxZrcfpGI1KooQk2a7a+5S8P11G
kPE2Q0hOhYmv5Q6/EC9cVbO4w4U1/PQZ0nQMJRwPxhK2uOgwCWz30CpU+Q3JEMu7ph/kjpEKkhBm
erRyBQCGJyZuzVXLWA6TVdFV5qmEc+htUOSwb0GcQ9YyOmaHwWTmZWeKP4GkcanSYy9U6XEXlwss
fAau448VaVW26ztEFlu78JbXnNP9R8Vx9LhApk3DSul159N0gs2vY/XNHbPqUvQEnGxl7bJHd1X9
vfRcdDSgpZo7eGfJ7er6EqfBWCxfzGnnnwI/yxulZHPhM3HNtg3kP2BWcih3BRDSbwk/8ANrKqRC
+chwP01qePZtUElE5eV51hY0Yz+zxilJo8LNk9/whIE6otidTAMJnsDn8QfVF1NUHsomK+5RzSQa
kapfTw7DCI7nrZ0sI4eIcNQUPAaY0ar9kEza2zj2YnL8Np3womlT+myix3C152W4SnOnZsOM0qr/
TjwAl8nL2TIz4u5T4Z5i8P0jy5t6aZEeMVhm016tDjOv0LZKdsAp9+c5XWNw08NAiuDMtnsRPCmt
HQe55K2HGPZk+hFvIIs/qCJDHrjznUOMKmYKxQnW3kWO57C+AS6giWXLdDHG3xxti9IPR35zLKBt
psgDAJ0F3fIxIyoadr5pvPGSRLtA7uW4ZOqgyTmsPjG1Oh7ACKfpDWjGptY7yA6wEy/cAGArtX9s
j7Dok8LW2HgZe87DdeKPXl8d/YAoJn2JYZ8VxC5N/JQLMrsNIJ5dn2OPkDsIhTN0lYQ4u41gwi/O
nQM9Pqa+mVItsNa7Anx/eUDzzfIOsieHZCkHXvi8oXrvIiNW0Apnu6oJo0DtRAwrTqszIszAb8/I
JF/h6JAXHCYJnnWYCw7HD/af5CULAI9tsg5hKpVFWtmYaLVy6dCp9baSINMbhba+ZvGPWKToOZ82
GLCt7x0jty8tZfeNaW7XhxmsAQqqkvyWcEgj9cJam2CfsXZsRHiKKPRtWuOg2YrYL9xwmnT3ddYM
Ew1gZHamoXQKIz5adhLQcxcSKVxyST82L1++xmlNPHY5sxNC10/lg6ch32HEEkc0hY5iCNF0181o
qWUDBDz48Aqz7AHAM58naWNAezQOzNE86SKLM+OQvs1o9L/H5Oelu7lyKyZPoJ8JImMzpo58D7bv
viXFesQxRZUPN5iirJlbyO7xqkbJf1r+tSxxxTA7VB4yoHXAcjhrqtUQMGjU7QAhERtfK8JG0qkK
XpmtI2DBC1vqC80SH01ln6OADIbSehBaMqFRbtZ+JU7lLmG5KjVe+lnnPFLzod2KAwrjzSoIFN0Z
ieploxS8JSmEm52IRMFQ0lSsVELcj+iPUscn2d2VltdeDOdbZJvhm7EOwsxrCljKJjQkijIvDsk1
y2B+2Kv/rOlmWaeipHCI1JscnGCIP4kYaXMy1s2CQmxmkUUN5zD2aRoc4BwPxKLRAKPwBkdQkScy
Jp2vj31XDRdZ1Md6m06OmUJfRfY7SVYB/21wO2qTVXX0gZaofwmQhVKk4rL46blO947O0QQhrQ13
duMMMORncLabdIBpusXbJl8Cwfx3XzGnvkcyxoSJvy0/jojs7yEvzR+qcptrRxNzu0/Z4kQ7Emxk
sENp5/LGdM/EI7djc72VDs7jUCFtZhUR6a4ICdtgrgbiNRAbAFxAC/wpWliXZtmPqqiIbK36yrqB
9VSAhPNEd1HlFdhlT/vtoUzJdTwFeO4vxdDlr17CgUx0KHzBLcADRIjIm1Ew2YOW3iZa0/IFlYeN
0Q9G10eS5gtKQI/YW/woXr9RS5ymG0bD9D5xxLZmw+Xgzd8zFX3WiWPenHWo7yLFD8WEsWIIUVng
7EkWc6HoLka8Z6WqWNSP6UNun2esaekuE+x1n/tNEkWH/25mbEO3h4uA4hVHgBeb7F3UsFztPJ0w
LViQHDA+relLsNie3iaoCYN9w4q62VAQsCuAtaxw6dm8rOGemwRSBLlbWH/xzxHo5plPmr+F8OR2
Hi75HenKMztKz10X87jNyFEE4xKEkH+GKnhvKpBnX/JagqOh96oQxBFTcUuLNddbDAVqPDKb7Npw
1La6g+Mzv2Ng7N4zOpZPtrnxSMO3zq8F5uIHNqDDKzTv7nEGXd5smLzA17FdzV8MG5IL8V9Y3xDJ
U+nvWrClzbEVXgJZowuACe7HhlXQRYqwn9QqjZHA2f37X//r//zvz/m/45/1XV0sLNr/VY3lXZ1W
Q/8//5b//hd7hfM/Pf34n397rhJCKhmgq/QYeSJC5d9/vj+kVcx/2f6vRKRJ3/Wsmhu3HK4nCPlN
lEx3f/4Q9fuH4BfxHbJVbAcNm/vrh0xcOm43Tb6WXph0EoSxPqERHdD0BAy0Nv/fn+ZT09u+Au7k
8of9+mncCrgNfQ/tm6Ce3GG6ggW/OMF44bJw+Przh/1+/WzFfsH3dIA6j3DHXz8sh4/PIp38L+Rn
HUYl8j05oyz39c8f8/sVVDbKVEH15kgPLd+vH9Ogq4IGFUjwY9jKriF06OTFIMfXx0X6UfT454+z
z////nJbyCDwPHK+XIVrSzkgGn/9vIVJ4kjQnr6vwJ1jPAC01VPKxSMTwM2s+tYcWM6i7i7taWoJ
enAWyvBgjIoPi/2Us/NmlXDMc/RNE0sYErIBAlUxkJBJNhzMOstakApYfXhTH/7h29u/fXtfBprH
z5HSI/n9/KP95aZeSDhFRrbqe6iQJbkFLiSgRUpOMpkl12uty+8gCs+pmBmvC95dBbSRxrw20sn6
iz9/md+vJLda4NuCnlYrqulfv8u4UFKzEkgeqtjria6SsaZgm+3vpks8YFT4jASLnss/f6r+7QoE
fBb/xxNHzKU6309/uQJVBoZzNNN075sq+kFaU/nEUcpq5GwWZzA0SbNc/fkj7d+vOp/pO460XR4E
W53//V8/szznzo5C3C/8NsEJre8CIJSIbjbnVUR4kdkh0NUHXswlw9pg1kXzZhGLu26XwMQdaLcB
iNc/nAbB71dC26Qzu4Gr0Vgo8eu3alaEx/PUg9EiLnfwChBf3Bwn42RShSxpK+CFkpMIhG/lHpOF
F3H4Dxfm/BP/5WHiiBUcDEh9UbTIQLl/PyO8AaTMEtn3Fa0ErW4zpfpAf7xary6JgHfrUJmKyf4E
cr5Plj4hb0iY8qICfyXyCzfJsRXSyKkSUgzHkdz++Quqv92jfEEOCrgLvN6CwOaL/nqNurqLvBxP
9X1sWnvNLvSogUIx0EjIRzU4nKwr2S3TfFoTH6cu+7bVs8Os04G+F74JwDx3KmdVUEHwwNdRkdr4
SC0Z95cYxwG1M+4yXx1sZzJSW4uNftgvpgQamEEMolkfM6iqC7FU0UxudDc8kkuaDC1OiYZukHQm
yx+2TmzZR0JAlNnPNmXJLRnGTb6nmaWgRNk3Lfc+8CMDR2pIhl03mcTssgJNykUdpWgxEFWaJzVB
Kt8R+MnOPEzor4ebkZNX3jf5f5a8hZUZfUe+LjzLil5xDWESEYXmIGM7WGsurAe+VfFqMyg6D+Fj
2htVmHQ6Gmyh5cXYzjerBYPtDpUbJt5/uJ3//pSdfytbikAKj6hBzcv719+KrBpRgdm07w14yyu4
ySwyzpEdZLeCpQgrSULHFmcKPgNGHhH0TNMuqBK9vUrhMTz9+dY53xm/3toOdw1vWzdQqDTU307a
oTYyho7SPgxrdGv6OTkGGM5DU/Ry5qHPv3xZQfucovofTpv/5wcr5dgUFsH5PPn1MlhGNqCNmu4B
IldyFBkp917VM3hrnPIugz7zyqCIf9ihIj7++W+2z0fG3/5oDlePp9lWno+b/NfPRhLGvTAvyQMJ
k0mwpSImNHduMO8hdEbSgZCzcJ/SyUaKQJbZg0Hl/VIEtDp//iK/XwNXOkI4jq2UEoF/fgn85cCF
poNatrZwsHjc6TKynY1dlMtVCcv0QBJA+p4JnYRAl61vf/7k3w8MqXmt6IBLTzKT87cTDT7BCoe0
tu5x883ZHup3slzRSmdyK6WzbG09ALCpUer/42H6n7/q16vP34r8RNgwAnHP/+01I9Ji7tG9Fg+0
oh5ZSJOLN2k/A2uzC3g2wHpZBhW86xHPEoaUBLJaH+dZjd1mWHAUJVtkkRmSNWty9BGTn4nuHY67
+WvuiDLKfi4lHOzrZYpa52Cy0iT/l7MzWYobadfwFSlCU6akLTUDBgqMDWwUUMaa51lXfx65F8el
IqrC/6K7I9zRnaUcv+EdNrWnOzRFkZDDXTRvfJr/PhzcK5njjUeDu9T0fQns6ybDbhgrjIpTSFMl
UL/hU6KTUasqfSQsiYCVQGzEmI06blvCufIhBUFkyVDh9EokHeC+R031ncAse4CXOb653IDuXmSQ
2Dd9r1GsbeFjOOvCVMNqU1lID8GwkOTnvmxU6zBCek1okMCxuRZSIAGBLgkN+N7wQ/lAPzS5TcOu
UTYD4kDg+5BHAVs7MmH1dYlcGd5UaPk1S6s1bGydK11S2sIKpHjyFWrFD5jW18kNPFPMbyix2JF3
lYnWxXYREkMQ3FZ90kdrq+ztR5Qi0E61fLf8CR+qD+E2opn7KmQi3tBpQ7qAblSF67iVyk0T0PcH
6YosG5oeKMysa13ttnYCfOlHZw7lFohwCJpUkjxDcCTEu4JxNfgrGWoRDFacA6tShwVameGvksYO
JmKIHDvpxhsKs3izO8+SD6UOD+jBCiuw10bmC7yRB5TRVxUREZKvGjXOYlt0qfqNvpwVFuuxGwGl
lhjn2AuIQhzpPoMn+lpKrctuLbAJNxpG6/KzGxIbta+k+6FnQ0/zW1B6WXrYj2HRkeTdCvqrDigI
Ets26i2SpAVIZ79a0MEblIUaj/a1D5t62IjOzt6wFwCF00Ee+ylVEaPFqUiEOiVKFTgDjZ5eDhvZ
6Wr4grhr6GwQWc0HiMMFYOUys/GMCG3hI9AzdB39HFCrTrwbjD5Wd9S8248iTjyKYuiOQ7g0EZx6
rjo5GrcNLH9r7euAf9H7qlsrwdE51Cd/S7O90azEMp/qQUOUdxJI14KlmThyuGcjxMl7BZ/ZvXN7
Pet2CoBNFNmhaucbi+4RFE+ti5KbNApq8V2YntfejoUqqqu29/XDiAwJh6uj9HHT6Qnk5QUCGAXs
Rh+ZgckpMt8kFpjs70oxKqO3liSuOyC0oDDWU1BDRJVY6nOv5LaPELXMJ7MXV2Tr0K70PrlD4bXL
FZDWQ2kAGI2qPWTTMH7Q8UDBnDxKFPf+Xy9JeLc09QjC0erW1dkl2QMdSSsZ1I8ujaVl1WT2Ksx9
9XZQM/8Zdn10TcHX/NcHmUNHqIsGBhgu2zJnb1NkDXh15ar7GMWyWSOCHny3Qzs7IN+Eg2PGedZu
IG7AnK0dCkPnv/j0QRICAikZB6guKuizWDuxVawfQfnt2cwj9dfG7huQrJTCDfr2gTQ3PlCR9s6g
gZn5ywrYv789/xO+eJyFpWsmUoFIgABWmk2ArBJUZvsgeKQeSGiEHkB0XznYM5lJAcoAHtdWIHO/
RUHW2veOUq0UcPIXMtBZ+kWQxqGknIIAsMPb7MyCtB5+XOxoGJjFIkHrAMhoMHgbzldvr7yOJGlH
vUpaF+KBr0alSE5ERJFA6vMwHjtqeMdYyT9aqurvMxAIn7WLmIsEKnoPx0Yz/j0Ylaplq8RBGo+J
bczCvzavMTE30uyxwo8p3Srw4HooEcjllUWWWSg2+7Z9NxTdD6iG4aYFnQsLlGgO+DbetueX/nT3
SdWWktoPm4+izBS0/BUOIRE4Ormm5Y9dmcVvFSLHt4jBChT9xvwGPMUIpdvjVuh6pblw6k7jIQIS
KU1BWcGA/Ds76rTjcsKSIns0miq8axtDXfadaN57y0ZrMBbktvDDHs9/7+lygwCkTUu1kK1uqrNA
CPS6UmZDHj62TeE95AFS41fAyGg39AF6YeRR6oUN9uc7ZrGXYRL2guXgejk54NgNES1QDt1HAb0n
Cr5IYC98aYN9wGoz0sD5YTw34qBorOsCE2zub9d38OTVNCW/zW06hRuv9rLimp6xEU4i+zzKKCyN
yI0ngKm4XDBExXhjMJxfg4WCVARHpQ8y7GLgXwAyCEpiuX+9uHROjG5xSZusn5gXjFAPzqCdteET
mP54XALOKrb0dcVGy/F4s5wgq64sSkTqUk1x5ju/jrMKBZt1qulxaxFRWFNacbxvaStCXO7z+MkU
fgeEX2XLECndqn2MWh1CyCDaIuPeAI5yrQSh9nR++D8lyqNF1bWpVMbfVciFFPyOx6dGjHwOm+Xx
j3TyQgljiCmZ3YrP3sHyjrqVCYRDtapNWMj0O7qqUBlsLobnwU2Tqxr9sh/nf9LJceLuQqhwqkbI
6f2c7+wIhr8S45kWRkH8aCSWslVtA68xHe2HbRi17m074ltzftST80Szl6OL0gSdd5365/E8jI6B
sJxnmo+Fq7j2zQBz99YtkmylZ4UTYX2iNIfzI86quqy8bstpeoGoa46pzZ4JmGfA62EwPwJTS75X
BUaWFpjlDTKyxoVNdjqlhqEJg1Rd8jDrzuym9sDEtZBmvScYTeXPrNNfwRhLFGQNgN+N20QrqeTh
vybpRLEmj7GuCi5mChfHM1p2Gq2yGr5sUBneDTmbvVDxSyLMc4F+FpZ1U6SEfVec7PZCAfR0ahkZ
nLnFBUmRZH4jj3qf9VHc+E8ZtRk8UTzUfbW29O4RaoGde34dkfzgS47PkAFrDZQ1D6867d3jL83Y
zORQgfVI+FGUe0gYXUG0NUJhXqGXblafoILd9jt4CxVYk6cllB0JwWldZ03fqggkOCD/q7rW0rXU
c+UXOhOYqlVBkDx0+EG6a6PB9xqyEhgRCnBF718XdlQZODeoFk59VYMoMhZCk4B2DUQwmFgLSbnr
OoR5HojGteYAtMKJ7yJhFypZFrpK/T2EPJzpasXIgbx2Fb7TBln1jzwJkme8In2MRYMA9Z0RMi7+
KmiaHzQuhGiZybD0wK1URosQSRrdVWVju0sCaxVrLz8tP5HbGFA5aKq8/gYkUnkNhdk2d1rUVz/8
MlNe7LSpDjHCheHK66vxQYrExWGwBdp4qxqNeDT7ZDx0VOGe/KTEmCNqKS0DLuxp0we6jsohnS7/
W2fogXvVqUjVX9dJmD02rtbUuzStRrHM6EwsckQd7GvA/FgP0ZAHqWAiBZ+Aye5HfBwHFI0VGwrq
D0SUAWg1XpX/Bh8IfRmSTVltYlvt/KeUzF35BHxWZA9DE4VLwsqsXwtn8nd3KbPcIk4EQZjCbv2b
v0x9T5DZHRwJPmll1rgBAE9T22elg2n4M0MvFA8/3oVr7DQNexV0bhMuB19rXqECFtkqLMe0uqKA
V4G/pCRrXOVgpQic+XO51OEpIIquR1km8TD0aGziWqU7DzbZUr+21Wwob01qF8GzqEL8MyaXqR4O
kWdA2e2J1a58bLqshTAzsS2zFIlUKo5ZdtVANDE3IkiS5lsxUDtBRQrF0B+WKCL3Gv9NOJMYmLoB
urzkW07+lugT0lfAsPnRWIMbLQGtNZsWIzvjCfGkyqRvH5fhGmNykPPEpwN8Dd0hQVV0d+zBaGT2
C8V7Rx6ARYIBqNF9fy5onMOFxqwyvBGaTCfFFg3OQGI3SbZLfTd4x81bgafpBQqpfDuBiJdt3oUH
j2cK56ameEviNCkx+8zTdef4KCKHgWd/q8sRv9rCxZP6hfJ3li8p3Q3WZEaE7oXF/kfXcXCG4GcL
XuwXl39d7Rt4zncA2HBbyP2EpkHD5dbAMK3piqEEr72gFVqrD4iPSPr2ViDlo+1S9L+NUZe+7crW
Ubckg9wi1AQicI7Y6frFACInKIJ7CGN9v3YmoNtz1vZ/JJQs0++u+KmDCqo1oYUEPUZJjXXfdiAr
XZSw2y1UCQWyRhuBp7Ssil9UIZorvoV+Wb+AOmsOI5qbv2KNzQ0IJUTNs2qd6g2yah/cYm4WZrt+
SGG3jANyOWYQ9ghOVAhS79TeVVqisTR4EQ2WMr/c0q5NSgINakZ6E+qHwqx7dxvlDS5+cULkvexw
mgiAcNEX3CGPF+ORgmGkufcdhFAXkVF29cGtgMhct3XhjU9hI6AZwr+uqR4KqUSbAng/1I46Fz96
9qMA1sJrsY0Gpae9iCcbkBC/jdZhHgT5Qs29HgE7InNE6XqAfku1tV1zB/MxRFHIgpDIDKKChqJR
ortU8OJAW9Zuad5ZY2+BEQ6h1ARrwlVJodCM8xfT0YLuqhFul4GNsrDaex35/2MtBdN0nRJAiOfa
cJvmW+tSTlskmp2Wmz6REAZNT5c/YAvCg3LNsvzWMKuNWBaTNfONkUO9WOstRYorU9HCZN0LhF8Q
9KaNEJkpkHK7JIF9dGRTcDE7uOnIRQ/SOV/C4lHQJcoGZ8X/QC82Mquzz2gIuk/w8emzgTZhs20d
FgiICAC2rVeoeMCqAKAoxluies9bQxd3qhHg8KljbobPnJEb/vVQq9ALKRUie7gs+jzTN9gOBPYe
xZ7ydwZ9C2/xOFM+ldL02pumcUSxKvBi9C+EKdppMIwUqrSnAJDePdns8UNq5XmdIxsGWQohBcTv
utTe+YVGQhWNkYXul8gr+RtdnuCeYpeiXHsGpxFx3pL2EzgsmKpRGOHXEbCTVqIwk8+JQEsduHNh
bAgH4ZFNGJTdrTWgBHzh559GWbZNp4+wFdkmTXdmBRBPWhWusX75NOkk5LxXjbPqY6zPFam2Cqhg
v11iwIfU7vkA5HTWCFh1x6IoT5PxpCnklKrCxNX5kwGWnacdtmSyqRu8T69GPAu4cWvcRgCDDd1L
FzVFNzGpvP7CrzgNoAmddTEF0cS0aLgdr11BITZGiS17GvHx+igYF39ZH4pO42fKQu9HdXf+s0+n
26TdPLXEaPCS8c/iS9PoTGZzMB5BA3jIbYgwX6qmDX9ZDNUjHsXIXnlZ0/3zdzKsRXGHUps1CSQe
f+dYggRGE9V4nAjGoDDRBOZJse+ieEzupMye/v0ryYUoCdsCI7l5VQ0G/5AaemU8Kras3mC3Twaw
oIwwuKLkO4mJbYtCjf+1mkIPXwq6OxYdGwEj7vgjsxxl0rD14ydcHFBl9pwCZcgsae9xdIV+qwwI
WNd0166EU9nZhXN0up9tTdMNNjIUIfsEfhIkakrlrLUfmy4HWilNuir4OQUgvATyDk1kApEeKS4u
cm10fyL0DvL4/Kx/8RMMClEUWChmkobOcjMgA2WP40v6VPcRTqbQ8agc4VkFOB6vVlrkSLt6aO+8
wGTGISeORHt3/hecHieuQtp6ILNU9NHm2ROVXBXdNqt6Is0xJnWYbjIy08xruPvpY6WX6fM/Duio
VKktFt3kAeNOPV7yQq1gJ+Ar9aRBnvtWdOqw7AJTXNPZKa6N0G4vJNyntVoKh+AhBEWdqWQ6L1ha
mYSvFwlcNTOMVOgg/TEEdgCOXDWK4mE3Cy/5uRtt67spG4RswQ9n9/CYTXEhXTwtgkw/he/mEuFc
w5Y9/nZL5LVRhK37ZKZNtzZwTLqDZp8vAnZiRVs1DdYoHSnLzlPd11hHWDXQSuMNnLr2mCP06FzY
fl/8IEEJdwKWsRZ0m2cZ5WDQBrK5376jDywwJSr81wZOAULQYkj9BbZqwbIAyUR5TB+Ha8+DiryM
cBn+KfRc/ahbBKrOb4+TE+EISmOapLbPWlHwPJ4i4LNOUWo+IlkFDLkrNAzsd5DH3Zvpj+KWy+Jl
EMguZY2q7qIA3+YLUzI/Dxp3vU58Yk/DCy6m4/EdFM5F3AC7VYog968jF93OByvH+noLbxvZfCsX
vrxwCOdPDINyKhCBN4Skr6LPliH10iAJY9t+iFDm/1XXZM2bij/VN7rKG7CSPcI0azwdi/LCtT8v
Z3P/6RSGgN/pOhX6+QUExBTIGpzjPTAW5wMbKqxOs1GDZaI7nbMSY6i8wlBWMCeX4Ft35xf7BGcy
ATXBNqhASgEAAu44nm0Qe1DKhPD2WVr0772uyBWGuUm+MOC4vMaeVW+wGlH2eMqG0DijBoXkdryy
CcAv1a5O7gl+C8V1uhpopIIuM2cXk1K4ZgXWId5rSTBc24hrwWbXwy2CVuMNkj6ggBvH8bD05Wne
uPYY/WjL0TW2F+ZkGufvKg/DU6R1JMhSpoXa/fGcwGgwmo5i8R5D0nRXDkNyZ5a9RR4IROlQRrb2
bpl99QSsX/mkQOmtoKhfuKRPt4WkrqVyEKlq0V+azYUTIZMaxq3YNy0tzoVMYcguyRLU51KFqbb0
TaxrUJ3FefAKlktzCTB8eiB4DC2TwiWYH4Ip/XgOmnisEZpV+31tGMk+0vpkPVqTK6QL+zg2OmXH
FF2Kq6eJPZ54EJQWL5IGlJGS3uwUoj1otDmO0vuqHhFvkW6KU18XC2VHZSe8cM+d3DMMw9wS/ABw
4QjM7rkA1ECJg5a2x5UNzpikhHvlJ5X7O8DLbu0Zpv2P0c70XSaQDhBjBu0HfTZglfQVtDMgXeY4
OihyjOk36YOMvwN20e7Yx9EPOtliRQ0XETx7jH17dX5nf/XJ3OoEOpZqCDF/+c0MLdIS68o9LDMP
ny23bIc7D03vtZsGmraLaeHFF9rjJxuZrxbojlLh55tJ+Y43UgC+JKmiQd0LrwGNL2BYbCmtNOj2
261l3FJFgtefuC5Cspnr/zr/xdOcHu0oQ53eEq50ii0E1rNjJOuCM4NQ0543DfOewvDLn7lpqWsE
YJJ6y+sVblKfKlXvJxYOTm574YI92dLTD6BxBxGLUwzW+vjzaTbk6qDocMTp/9RLE4dCcweLSrkq
HRe7hvOf+ycVmn0vORkXl85n05iefW/lpzo1JMfZp6EDQKsoWuiCS1Tzu1ugCDUusVUEvzpxfQTa
cJ8AlpkhWqJ8ACYxDCrWbWtsG8THV+hSBdG6gaAK5aM1fcBLiE3kVXID7V3NEbPLhL+mVwa7KgsF
WVJuIWqV61iqIKE2Dug7SBCt0F2CBDQu1GNK4kGetxLmmI3LbS+moL92zPo+aPuwvhTrGadrT7eN
pJG7hF6fOdt5VRtg9TG6ch8PPSWnNtuHhtmbV1hvmEt8rQnn/SC2bhrcc1dosHUbE8/2dwTUhxfH
w6YF7Kh66UedvC2I4U/IjWk3GjqNmuP94Jt6K3wjGvdaSrF7Aw+sdG4h7+EFDl86VTACinOqjK1W
OKu81hNl43GLBY+hlqfKhe1ycsnzY2y0pGBGq7qjz9GVYN/8csTuYa/rqY/LXua7y2Doh3ZhablY
2VN1LIxcY3l+l341rAN/hyICMY89jzni3LMaU8+0PUqvqtghPiDBqmc+VeuiyFvltgIWta6Kur7Q
qPriMPKecQtMLxoZ5/Tv/4IO9KXQfXB96h4wWvRbljYWBaWCMGCI7F5x4Sv/kDVmZxH0IgOS3xLZ
z18z6kapg5GHunfhjLx6YIRQQSIvQ3i9iP0lSIExvAG+j1MJajnYOXodDQsN6ZKdBsb4Fvr90D4E
rSpfWjiLkNuVEW5s75XqspR1OKy6nG7EUwNA21/UfhlYy8y2im0wCgxtsyhPnaXZYdW0Hcp2wr5r
Q41+hG84MMb+aUkhYUxYZYPXm+uOr55t6ypXVAVjXflKqfZ3iE7+jYprO5ZxnISl1bf1j5hKwMP5
QWfP2X+DTr1szvYEjp0N2mpDbKqoo7+2faduTdzfMVAH//FIiAGVX1wufc2ek/9GBI9KSGZSNpij
srHz8+I2T8VrWlZjuUoHAlMpO55r7CjcO+maNeaDoUChObesbKGWxnAhU5m9p39+Ap9KmsIBogw5
u+EbA+HKuOKjVWR7NzUuitdUDIGtopyEL1aEpS1CV8uhF+n2/HTr03z+taH/DG2xxBbtZehxcpYr
NND6bKx87Negd6MOwSx2xKMfm/Cc7UigCj81m8q7SsOwdZCNbazaHIMGTJI0/y4Tve7vkrBTtvhe
NePvkuwKD0n4CCTdVWVp/aE3u5pWV4oy0uPYdAjv5p1q3XZJCOT7/Mec7h36pdzBJhHJBCOavctE
A41iocz3quY67RmBhz2KKSZFgMaJ0LFt8Ec4P+Lp3mFEgB8WXfKJ2zU9V39dPig6o7tPqvUKvxky
Owz0l16pkTX3cStzYl3bIviMTww0n02M1vmFl2d297F4E/6AUhMZ7nReZsNjjVabHfzTVwfO10a3
s3rp+U4Pe6Af1+e/dJ5UTmNpE14dcAihPLD340/1EWsd3D6Xr7Iracg3AnHvms40ftaFNOtlayMp
VquN9s0C2elsa47bSu+MDmsfHmPvQqQ/e2/++zkWSa5qEBoBUTj+OVHtYvaDaeprMejt3pdusfIh
dK7R6dRoGUH4sGK0kc5Pwhfz/WfCbZUDQ3VnNmiPBCZdq1q+unqD6HOmdh8QkkJtUaEd+/a/jGVZ
8CR0CMNzNChkJqMqw0i+amgk/cAbc5iEDiFtZ1l6YW1Pr59pbUF8g1SgDTBHoxWOSBWFlacm0dZX
vLOYR4JSRs4m2wXCw+JgbJK1js7lhf379cDAWoBPGSCpZgfWR2JFR21PvipdhUE7qGsAW4hn4HGB
gk2TrdqufHeFlly4b/8808e3HqVpBpXUxykdzrsPAiULYaIS92b2wsq/twkCNFeG7WnPhtqoMfEz
EOz1kNClWBeJWQCtH+JIQ2gk75Ib09cwKms7SDubCmWhlYHVx8XKyenNTBqlAgamT2E5cs4DDOgQ
RohYUajM6zfXjaM1wsj+wognkpBHlN1FFJDMakRO1usJyXvP2YS02C7EPKebHmDbhMdRdbJqcHbH
J60O1KpBOc9+pe3tX2t12z9URau8Q8ZXLtFiTk811VLQThY7nkbcvA01GHGeyCxwX6M0rm+wfyx3
OJ8gqTSoyo9RgyqBkcSlUz2d2uPNYEIB5hpHxolO1JzmicK/FY+yDd5KFH8fqzByXhHto1HtUpBZ
5mXTX0hgvxoQfAkhujVhjeUsxrGTrPM9SCBvbSWGn7qrw6gsdShqkTa8NLX6cf4m+YNFm38gWGbw
kSQFNL+mWf/rlcLcw8oby/LeisDO5RMwU7SVtNqp1BtE0QMY9KFYKbH+CxKYe1Ma8PdwxKi1Te7b
7qqVVRRu7C5o4rXoamrFOeicC1PyxcLbcNm5x4lBIL7ONhkajYMRuJX9Sms/X2aCwAvjvHjp5VF3
MFFIvir9kAfm/Mx8sbVtXIOoZIC2t0+QZkoVF6MxSEbFUHOXZJF+C/NIvKhKiLzi+bFO7zr2FrEd
KQKq1+IPDO2vRVBiASTLGMM3jNzCxcQb2iSw9/Gnt7wb6avN46A1+cKLkOo9P/LpVzIaIEsSQsMA
Yz5f/tp3q45O4Ns4ZpZxhYZHijpbighNlJj+hdvii83GaFOGRFsX+J49W0l0Nqxm6KroDQKPqi/S
GkzCAq5uUjwoOFfVgKkyMSw9hMHQyoo623rv26i/zynHulf4KKm/qZ/b1s2Qt8Br/Bidq+8Rrf/g
woKcTAskQCy3LXqUquHwAh6fCrxvpVW7tf8RDDw6i6wpyZZNbUCi063r7+fX4GT1p0jFhkhuwnuD
TT576QATQlYLHf8DFEt0206iljZ+ORuF6UFuHPf2Uga3RtWWF57Yk7vGAM5Lz4X4FAwpBbvjr/RT
oIoJpZT3kPfhPdXj8aZt836fx7QGQolQ3/kP/Xo8eJ3E4Q6FmtmH1qkF1rmP9He3StKtjtDVz7ZP
4xWe7FNHX1PjCyT9rwZ0WERJNZB/zuNSywUkGsADf6eAZb+jEgsDGL3GpYqZz9JozfTSBtfnzwXX
kwQnOgEl2OInWGNN9ctG6MrBpn0k0b/DQOVK1f1gV7pOkN7gYhC3H7E2WNS4URGsMzC0sq6fEOgp
vDUIxIyrNY300H04P/fE4/PfRsuJmg9vmWGBSp7HNcjzh2WNku5BJLGvgDNErJ9ICuvEAEXGPkVN
59au62jjIc4ygloDmjEZK5LcKSHWKHcofydLs7RTa4kkZdLd1Xlj40dhmWq1LVFkScGFeX6Jam6f
qtdkyJh9jVVAU78cNLVdd5PG9QtVtt5YBE1uxIh51/4BgTrqE8TOROcdHo0pJKcEIYyFYmKsEq4k
cnsFql6xHT7btqdQrfNr69UQJMbfNBOXTfKTMD6MJobrqxDNGkT/kJL+8Osa/cw8teyfOBT71cbx
Co+SAVYC/kOhl5Qq6tzgP0Vjj2TEXdpVHHe7zJMCj7UwbB7dunR7+C9u8mQiGQkRY8SlYYmsWw8b
Lerzm0Gv9e+oaNTaGxrVuABkUZSE920b9jfYpSCBN9L8Qic/6mTyDH2aLqqNJyRSpiOt1m5Z4QSG
B3vv2gAAbEz8LE8pa0QTsMOFVYqh7s4Wg1/g4uCqZBOFhkkX7p8ZKPoOWZ9OC2DY2XD3VJbPcZ+F
1VSTD042oAUsI/Mn4pA+dldYQVQbENPKLWpgvbMIOguVbFkMvtqtGrPIIxQDXWFZeGJE9CTWPfT9
F4DJqnmI/Dbs1kGigIt1MEv+bQbumEEBm8T1s6XsUDHoLtwWJ9ciKA2DaiHBHr1hrqnj20lzJjM8
iukHroga7HzXrANgr6jP1RTTaWYtaRgX+DV30YUU4GRkSAKSng098UnUZK7KkkmjKYGum79kp2Ja
ojf4Yy7B+2v72mmz53IySMblGl1wZwOqM8IO/fxhPSkdEHhAAKdPpWG3RpB//OlD0iMKkaTe73ro
pbc37Np+UVBRJBBLyvsO2a/wZixQBAv9JoFzWA4XLrKTkAuwF7UDMbVmJ8rZbO7xMwcSo9TRB+G9
tgnsxPSWmNCldAYU605Jx9xeiMrJLzUE5xc21UQ6RwTchNxT0D17d2O7qPu8VOUH5rNyXYxDscsR
l97EZoqtr8C57MJMm7NLkb4YlXmJ5AIFLg2YyPFMIxA54ujVOx9ejjLpDQXYGHlG3uh/q0RTE2Yu
QdFNDMoJzjcbR1WUfOSVdT6oFCEX1lftd5F5yaeeN0K7cHBOJ3EC+RBPEr1A0ZgTf/TBdCc/bPcD
jO24Dauxvq4CGPWET8OiaBERP79b5338Px9HYmZYEogguLKTVQviOHAy58OJhb+3Wqe9x5p1WKKm
We8GTIiQd86pGSRlbu5okL0DAVa2F37ENMjficw0w1PDcRLksXnrp+fvrxi6bOlgICnrfCTY35RL
F5FQyASW/QzbebjuBttE8xQprw7j1E/dH7v7GFHMBIVu1V6f/y3z++O/n/IHdUTtTcylDOK0UXG8
ap2P3MGtYucgpl5etc2I5p7TtTp3iYZpW5Zk4R6LA29/fvTTLT1NxP+PPpsI0Wd4H44adnRdiqNA
ZQ/IEKLte2nZv9xmNmEVslXUIJzZqg+G3mNWVjHhsR49mU6praETiA1PY3cjA2e80Fj+ajw5peE2
uJkJGHq8wFlrS4SMB/sDCqbxXU96e+kMA/r+imO+1ehRXtjW8xxgWkXpcPfBjCGsM6d5/mtDtYXs
1R4D1g+AveJB7/FdS7H2241IsUQXrqGvvg0tIUoNqPRIosfjsaKSiLDUA8byW6vfZA36A5kR2Cge
xwrcSmCTxvM/bxP9D8IW1ickpPl00nfqbCVEL1GBVYMFjeQD1yo6ysOFb/viNDDQtGgChI2jzpK+
PKGQYeZoGFdqjsdx6jrvMEmVyXrI3aJ3EC+wZSq/hyGEnPOf+MUKTlnGhEOkRUX15nhW0WEc0dFA
vlMzgPRu0ItDUQhtsXGl9m0yXoga5m8m+wWe6aQERU2WjGOWSstAr5VY85SP2FRMAP36gB9IpUv/
gGlFTBRRo7iIwuvL+Y/8YutwyQMnpTLGLj2pO0MkoMIsmF639A5RnbVbUsV+hz8fQHlA4ReW86vx
QOwBZyGFY8wpdvnrWNAMLGMNiMMHbVzlWulbBDkgY8UrmFbhrcksqBdG/GoZ9an6NjHgaaLPlpG2
U+i4rqZ8ePhOeEtbRhO9SIZoI/m4c5yfzi9uT8YiU+LoT03O2SrGovOr3G/dj9TMAVnZiCC9aBoY
9wu3y1e7hbiDfB9SBNtlduIdFIxBBVjuhwX+aTfq3bCa1J2ui0Z1b61ijMGhje6FR/KrQdFym5I/
MC8wKI/Xrsf2z4mqxjugu+UszLjsVjEeLVvf1wrMJBrzW65fxF2dDirBWlMhpoEKGteYbRjokWrg
qtI7NEh7GMiU4zzXAA6q13bvFbepXgL68nX3kvzZ6Uoy7hQBUdcCyzIHO1CxLnv0sTgTUW3gtMVC
EJJQMvp9fsecbk8uUJ4KptNh58zr0rIJJdz5xj/0neXcGmBhrsLOko+mrjirfx8K7i1CGAA4ae7p
x+uXeIgiq40fMFSX3AIzCr/7CbY+OIDE/3ytAIXE7mDSuiCEmQfGXlH5Feh1vsoxcKtQKgUumcZR
aP1bG3DQ+vyXfbFJQOTyOHCHcpeJ2SYx3RxNgKAJDpVaiWVg9fULJhfxLnHC4KZTAENUCYCk84PO
06wJBUsthLYlDQwuLuN4OoVwSgTOs+Cgql23MSi6LFFZmtzdIgMXkbhewbDSf8Cm7HHuUOWFq+ar
jUNoMZXC2DYU4Y6Hd4NisApDCQ5U59odzyRqPFYaP1pjG+zOf+nppU2QTiUbKVPOArv1eCg88Fox
yiI5VH1sYHSfBFn0YNepoj9Toar3Xg5u5xJG5KtBqYVx0EgmCW1ma5rkER4/5CAHrSu9DW48zp66
EAhAvCC3CH70F263L8ajTkDiDMKZVG4eaKSORNOJ9OZglGB3Bdq63VXeVfUSmWnzd0iZ+MKLf7qA
0ytIQ4pCH0XNeT0T0GWYek0fH6DnjmvMvKznNjAEVNx2vMRF/2IscjodS7dJ+pRq8fEKEkZkftfl
0UFx6RR8H6KS9N9FJlDZZb7Mvp/fLyejTXkcipFg46f273wq7VL30PoI6kOfWepbHSP8Dd2OzMVW
jPZ/GIvMbFK//YMYnR0Dlb6pVDG9PRhIm4MSgJq94k00lvhqQYo+/2En9wxJ+ASY5FHgy8gTj6ex
NXFuLHDdOzh9Vd0abiAXRd6Je+xtdi1ysoGeRhfO3vT7jxLTieBlTkQfnWMA5P54yCzHOjP2oNSq
kUr4UmNJrK50aoX78592umaU82kicVnD6DjRG3GitmrJ0/RDTY+iu+p16V37AFxrTDecS1HgNE/H
HzWl2ED30eLlNZprn2rYXMFnd+JfsWiMq9hPxTM45HAx9rG1xmQwXRiD66y8SE9/nf/Mk2qDQ0UK
JVouNAhk6kmEZvS4+TSIqv6mZCrfgzLJb8ishsciNN3ruPS6X7mKeWFoav21iZPjD8wvuwtzrU1P
w9/fz70NTp5ShwN3BaTA7OkIUqV3s1HUn4ahltpqlKGLoB5uW/gcVmgjXMeBqr0oDtKoz9h9+IDi
MCneJp0oI2rGif5eR7ob7mJVy9QLb+kJgoFoC8gpKETuXJ6V+Y8zAkCgdSz0T5QkjMfWdI13BaTV
CxXvMsEeFz/nnuoRivS6uCnCSSvAEYr2gLMxbnVAZtsf5Rj1P1HDavrVheWbYpTjmcPalmcXYTl2
KpSs4+OglXZct9qof6pl7XwL6Dy9aEKB0apXtnGPqJOCE2BdONYVsibYSNCdwIcVv4huW0Oa92FC
FL64sJ7zp2OaMeSPJvYTIBdCguMfZbXEiW0ktc9xcksRhZb9FjFVVZNVe0QBSV6ahdP9wwGlRo2K
GMwTbU596W1UGHyttz5DAPr+lYcsAq4TVgJk3a+8+6zKU/XW8gcc5uOwsZcZT/UjjHdgnoaW/ALz
bTjI+SGLsTy/PqczQel3StZJgAQgi9lM2HEGsQ+jnF8R7s1KJF3a/Wnb3bpWmm+TsPw8P9z8PqbS
S28dzDxbjYRkXqvEugET+Ez3Pj0eAbwoIhoi8L9vyryqd52Rttdmh2Xx+UHnl9efQaEnUOGHDEvl
93i1naH2QR0zaDYCWa0N39zQ8nIWnsi0hwaxsU0vKm1XebgYnB/5i9nljqauTaEbqNQcL4OddoEJ
h+J9DlrYveY17np+GBg3JiICy96+pJp3Mruwxk14ASj0k3nJOQOFSEkNgjAMPzk4VXJltFl66BGc
QZ2yTbor6loGph9meynPFPMzzrgT54SVhf5yUhDWtFFDfDmIPvGKxfgiBe7tIUuIYoTk3fvXHctg
tDZhuBKKaYQQx6uZl5b+f6Sdx27cSLuGr4gAc9iSHRWt5DAbQhrLxZzz1Z+H+jdqttCEz2w8A9hA
dRUrfOENHZIz8TvQinB0y6TJpW2iUf3Iwkba9uaITMDlz/jF/Ga25AwrhupyVljSrDSiUd6l7wam
4YfKt+3rdMr84xQCYf3/DAUAl4cGTo01/5RP5Rb85aHSykX6HiRquE0dRdqhq6lmrhVTIFiZ19n2
BAiC+BzDzFwS2MKng1GFjBRJqrJ30IuBF8YD3BCaUftx7KRvOBSsFVu+HA8yOMgXaiCouJ+OJzeg
mjCGyt/DyBBIsRV52RxldTCuRZXlmN0WurYCnTw7+/MUOQ3zdQM+dFkTjAN68lJspe84FQwPPm4F
6KpGWIe2MYAbuVabm1I34l1IWLgWNH2xbXheNPhYc9hiLOkIIxS4SPgyXmjtgGQwGJb8UJd9FNLp
Ts2Vhv8Xa8tgpCXc48TyS+mqDFuaNNHq/H3KYm2bQ7TeAikc9p2v4SMI6fZweaN+OR4vJ63TGUu2
XFiUgtqgSIf8vcWo5UBBIt5MqEl/4+HKDjXP/Eo74Hwx0R9TqOuCj0Zqb7l3SpxiRY8K5ztSTPJj
KdpyQ4F5/EYhfw07fh5yEkQhXULiDNGKUtbiXCgF+E6CpeRdwB3H2mnCad1MbBzpazV6sMcJU/ZI
LkFOddq92UvBru6mcqWFeL7A/AgaBLweeCBS2To9LFQlEQsacw4nDrR7I86x79Az7bc1FPGhdvK/
ReswEtLvgKkpGlBqWtazfUSXikbCua8e9de6LZuD0Hi4isnCfsmJdpe3z/nnBBpGJ5ayJGwpBNdO
Z9eqiDJovtS+a7Hu34XyJO3iyAmPuta9//1IsxQCNd5Z1WXZrQwxHBobqere/V4tbibUqrY9Cqa7
NCir/eWh5n3xKdYF1gWrHnQsEAbkBwl1Tic1TnViRVKq/kEvWt8XSq1ua8XuPQVV4mMBQ+iIIrLY
BH0Yvcj45K0MvxQb+N/4M7iMGw9N0SXxqgey2eOZoPyB+qDr28Yu1e8NgmX7TPR4fI6FfCML/5fs
q/YBBDcgHHOadrpVT/dyk65df4urd/41VEvoAZHtEx8sBTFp3QKZVhr1jyp11qYWPhQMM/O1Rxhn
9r72dfuDj6tAQavWNCnmrGLxJfC+4QjTGee6WFZOzQGTYVVk2h8c6/CYb/PpO/Jj0kpBaJkW/m+K
8wSJR/DdWEL50oYiZpYp2p8GzM9RSSTcs2onrV21qoKdPBo4iEeSfRzHYbpFrfxOG+L2GFrNMcn7
4gn8dCVWwqMlOYPf9FHq570jXyV4n0/epwgCrWbkkFNd+4M98Gudp/4hAOG+44381VoRCmdKbAaI
o+LX91iOITSRsAWINRHUXD4NiyP+vx/CCwE/gkok+fPpDynKzAJCnuh/gDmG29qJzGMYYJUpYYe6
vTzU8saexwL0xWwpUMCSWJZ2W2xMsT/SA+FKmo1RBhTt665vxD+4U9fHqZ4d6+rc36Sdg3+ihMH3
DtTP2+VfsQi/5x8B/ZtEHK1T7PaWSZ4i7Lw3QOwI/Ilq56q1nYei6u3OLZW2fIoqXabvigT92hef
F/J0s8N5ZIUJMgg3YFCcLvTo4x4R65ixu4MW3hWW5Ce3qEx2nlpK4586Qa3aQBfsddCyDD5DkpRH
Y5B6r4W5XaImJRdXfU2zbSW6/OI64vfwalOIBloF5//0dzkxOh5OgnS3CyZVvhVDGxyNUcJ6PrYG
ZGL84WoYytqzcNzddeqAw7pV69fjlKlbjXb198uf53w/2gBRicfYi1AolqF1ozqd2ch5JNzY0AHK
OLp/z0eZ3fHyNTbL2f1DyQWnLzob1IrnfXk6dbyoekmqLYzpIhwFPNDlg4OiYYpnxOVJne05BoIQ
xJ6D8sVxn//+02m3+nKA/CkPwpX9dIq3jl/r6iZpwqnA9IvnHlXWtBFXrdoX+cr19wEYPtl4DE7M
OVc56alw0Z4O7pdm0BeTxsbzoVqNO2x1AvU6gAD8DZNArLUT22rw+Y4BRuJ8UMrOFZa84U8YU1OO
haowZ/PYfGxQv8RHKHUHhbgqciWYCPq3PJXQi47KqNFdUL1mvq16B61II2qxLDGrIsiujEhCuitv
Q5CRKKqNxPDKgAhR4SIl5YQYFGrCfkMyN/sZpLh0gKS0Kq3d+lOFL/iGgtUEt6nSkvDnX3+X2XSN
Dhd9ZR2RjdOlofpdasmAqIlr8h4cMyxZbzUdc80gKLJ/SFqHn7VtYxZ5edizN5dIBybJDIKgFEDK
czpsZ+QJIisp7tow0Y362Jeoh3p9V2vKdVJ0VnIFr6u/FlFapNuShs3ao7+IWi2SHaosVKbpIsKj
XaKEcEpC3lDvtcBtQMdhp6p3DTV3eAeylztZ+2bqwli5/c8mzZgaCw3RnWI/9//ppEG146jSSYyp
G/nvfJYHzjrbocncO1cqUpB7AybCDpHYNVmhL2ZLhoCMJE//TB1Z3LykcrHhxCqttLEKD1YjyhgF
dXw9HnGnqvWbnIg9XckLzk48/fxZ1oQIHVIYBJnT2SpCx+qUoiaSsaGO2oEVm3gfV4aC7EMvCpRc
Jee2AmyzZgvxUQs8Oe5kX+A1ZxYiqJczrYvR6nIn1fApcRu5a3CBJ/WtK69oNSX50ZQJXXcsNpXm
YA8ouzWeZQM1uhnMMGtvrawnFNiR/U/qDomd+B4bL3TllUoFMp9KaYt0q9NgLTFrertdUU8ztjuc
tZWhHQvrdzBbYWx0Qnn5aGkk1oFn0F/0r52G06y6UmYpoRs3Uj1t9TSVwzsTjxJpkxg1GuMJgEyx
8sAtHxSgW7RW2XX8AWB5iRuOifVlcjT1R++0G0N9cdDETcenvzrRM7RzXmsypDm+sT9g/p8ueCXS
QCd3g/ZQRI6AJJOanqkBbnArTaNCC7gfR1i01f9IWaAfLo+9JPB8DD7jciE0Q6I2l+plOo41cV37
6gPo7LBGr9SJ/dKr7amrjiO4OO2pBii+H6xCk2+R7cxuHbQjEzdGKO5aBJM9boXR9MY2kCQjJQLu
+nsuHVtdeQUX5/Djd/IGzQjy+c5ZtvkUYUx+kSG9U42W/B1b+SjyIE+1XipJSbap7Cr8688yt0nn
aIKQi5rLfCd9+iwEebICZl99IM2ZxH2bjfVLoErJuBmsTmmQNZOVX7jcBeKoEdR8v/xhFokm8505
uh9/0mwEsn46+gjFFB45qjMtaE20TRTjX8s3Ok/KZP0glam9QVXR2dUJyrS1ZE4r++J8uaGb0C+2
QNrBLlmCppiljqzJpIEjCJttB9MANYZ0PgBxqHiFrTfTyhW/OGofE+YP5PU/OPbL6hbWRa3jSzhW
+KHAXDC29O5FysHdeHpYqiultMUN+7/BwNbRFGeRqagtVnecZJWGjPHQjIFv3w1WI/1RmwITPlOT
h9tRjoPntGn+XkoI+0Z68Cgw0DXmlj8dliWldsBee5AcKX6TJBtd2wbTOVoiaromNfvVHGezClq5
ijMbJZwOpiKS3DcUaR+KWhWVGw0SIVXny/d4P/GIBIiQbfK6HVZCxmWi9rG2s7jsrEZD9reU1oUa
ZVZq7usPhZgc/Hx17GWrtrUKzwi1YZNlaf27Bl+BNqoUbrPJEFurddRfl8/P1z8DohJUMWAWoLlO
py/lSPQPkqU/dJqkYNGhxTsTM0JsMEQmXStNgMN6NBb/jkFo39Vkjughhms6OctUfV4MlDYABEK3
555YtodMo2zy0jYVPgIFtyOg4HzYF50mnC33LUZPXRWY32jNmhlyTDES4k7fT/OFEiQH5DPL8e/6
ovMPIqxQqP4p5K/Up0+XRa/0LImrWH8oU7CJchUGuwaTiW1kOfFN4xfVyr19fqxRd5kjtzlFnDk4
p+MFEUJTsdH636YSSRy3prn/Q4b35WaVDd7l8kc/vzRnLy0mRqVmRmgstrzjx4FUqEX8oAxF1t43
VTRpezTbuo1mSgHhsB1Sp8qCsvxlmlPy05E7/BdWYobzcwcFZdbPgOtEB2SJIWq00ZDgvOYPeVun
b/yeFvmUXqs8+P32tPd9oV7Hfv+XjchZHgu9RcpxfGKqcR+FrE/PFZ3nrhN9Te1tqIZs59Q40UJ9
M5SmqHcF9jwr0zx7IXRYpmgdIesMsYrmy+mHzfGaHadQ9R/ymKLksdHa7FkvIB8i3i/qZhvrw/R3
5E+myJAsKEk+CJUzabQMd1ocA6i51EZTtMfcMcJ9mVhOtimMbOj3MlS+eCXdWpY4PgYl9kOwByQ/
NY7FnR2YCRWOPBWPiaIKE46fnFU/8Q2wp+ehHvRoU9WKg4JP6SSEwCGKl6MjcHnFSjIdjiU0hhJh
CxO+3l/udcAgoOI+pDQ4XMvwxAlGo0BpxXlIraZ9ias+/YkFgY0Kfh3W+n1XxvJr2Qdt8pB1abZF
aGOtAvLFDgBUQEuBXj/ylksAW6ekZa6No3jsIqm/UkWo/vJz8nm7qUTsxUoi9JU9t0gD528Bk4wN
PncySMkW53vw8aydKfcPWH5OEnyKJD0mhW1zmgendWN7KvRNAA4j9kh0MG68vORnd5lO0Z3m8Mwg
oQ+wvDsTpWviAf+Hx6Bs/GjXx1ayrwuYlXujK9c6qedzNbk2mSdFdmRtl+2TTmvCzO/L+DGSpOZY
UAh4noxS+0foxk8HJ5Md5k85MnOpA9Lm8jzP3875m1JeAJlIYf1Md0/LcYmz8LJ6jJBq/44znb5X
xlw+Nr1U/TIDI8dhJQy9xpeohMJJ+jPgpbBy2L84eLNlHehrpEsJJpaZSWbiOI9XqPWg0WrEUKfQ
YFWHg5CMezsZUbDF15PoJUTpFad7vOL8A+zieHAVGrCZN6qBelP16jStFL0/iq2fkmR2ITQCmnZk
hVTjzgKcrMlVig+xQxTH075tFMkoN3jEWJ2bVPIYYltrjz5yGkJur20Tpp6HyXsNWa0S4mBjJ44D
RdT7ERgtO8ITJR/SH/KIdsUVqmGSjjHFiHFbBJdh11rO8Adjn+4bOmH69NiXXIGeb8p0uVGKid5W
vvwMBlrODRgeSEoKuzxji9suiuJJsSC6PXQIFlfbUGiWZ2Ihd2y4ZlByDQUOtYqOuDDwyOtkVMc9
5bb4xoIIvnLazt5RlnnuLtGxRKiMAtvpA9Py7Fgmep4PYLeN9IBTs/guTKWytrXci85NbTsT2MxW
0dPlRfhiYB41itrQOMhFlvBOE22z3OcKenCMSkGnRU3EzxAHnW4PC2PwIHl0z4EIpLVq+vn1MncU
LB5wFU4F2LXTCXMRaBGO1VSWmrnUI49K6eFvViquoQzRSrP9PDIFrkdlFxwB1ZZzWoxdVE3WYXn5
2CaJeA98q473TRdpzX0v9Y6xHc0ar+AsMqXmJm3qIH/C70MqYDrGpUZjHkjX5WX/6taZ+4jc37Mb
GVJnp/OXhGj0sjODR2q51kvBa37X5mD0Ae0AF8SZs3TTJB6OaaqDYZukbnB7I2j2l3/GB7tjcQQ+
hJvnsgzg2iXsoS0DLAUa4Twg8pYVRz2U4J3iHIw0YUtHeNoCtYdTjLZqhcdPZxk/hVHjyVPMuD5g
EmgLvPja2PjQjpPxfUCHINjbTmndg6dIgWQGQeomndyVCB0N2dOI7a/h2fpoNHcYR6Av0OqpuJ1E
kLxbLYEHuL5Mu6mcduh2Itai8MmWwxYxBZiguAkZODxsCjvG+ZCulW9eKUqVbI1WhNUuKCQQb34Z
2creyBtp3yYoIriGjzEskpKy72zQZocvESlBeaiwExjcOBq1yKPaqs5qBXVt79ixdUDDbYyV69bp
I8rxxph9K8eoG28axOP6DfX6oLyi1i5rr5qR6ONV3ejquB2cwYROFtg5zmlhiQhFzhtWOJniuFBf
wpfLH+8jq1t+POD0vBywyzCV0073UNfmoGRL039o9Gz8PWZ9Oe0DWzLNjYarl+7lmAu37jA2MRdI
baftm8pTJtw2ctJkF9dN1blVVzZ3Oh5iwu3svP0Xq6Qy9GIfCOfKFfcBql78XAoQNqizOWHgJ5/+
3DBDDEcRjvQQTFnabUSbaVh9CwSwGNsIgutO7ZLyXjS1bO8l4AgV7vE9mQzSEZ3uFph3kVRVvQZl
SBpaWd+ytdtDm9T0wKZeU94mX2YfaIlcvCp9FD9ZqRzpW4yo5GGjNJhjbPNJTe+NAlTdFnSowcA1
ao0uvlZqyS7vYp3/KAORVsl6uVDpxnLbaOmq2u8cvS0XA2YnOaJC+463/3Qx5BkhW4SO/xCmFOVe
eehwxAYdy0PqVs1Y6D+zDCNV1+7HTL6zABtfOaEs5VeYz8m94QGML65yqj5rOex5oAvMAQE5ncQZ
4OWSa2M2lp6bo4aKSVA61T2SL9OvSK+68A6uq3FAHbleeYfPR6QaS9mNwB6dLIiLp0sRDFpT5LGT
PoaiVmW85lUCmtTqKlfU40M/5n9JVyamsWbKFNcdDgbUoucf9Cl7VIMKiLdfF4+p2dsHXkB8w8c2
CX8XflUpe7n2i3qlxHj+zAJCgvvNO/5V5TkRUuqAKi0e6d3Vhqun1q860SbFa9Ms8rQ2RUGoktBZ
v3xFnNUImCntFSgVSI9x7hZhRZoPElBtK3vsndK37kJcAmlBOkP528Do9mlAt3BycPjrNNudDKlD
oMJQ26p1L/+ML74wJ57sbeZqk1suHvvO6kK1IoJ5xK0CB/VaNrbch8EvE+IcGpt5sRJOfzEeFFHE
69VZBwQk7+kHbgbRSxgOVI85Xvb7NPf/cTKsmPBBq/dhkAWPl6f3xWPO1KBqs23gyYCHPx0vQxu/
H0etfPSxzVV20RjYimtjmukTJGvjriLeCLbEOIp6jcmazqPU5Un4qAx9swaf+GruwBS4HunU09xa
fHIZtW4MjbvqUfh+vxfqVNxosaJN2BPk92mI3szKx/0AuZ9eZYBBgaog+TKryCxnX0eR7lCfzx7N
UK/zjR/IxhsFssE5TIVFLT2qED3DPFgwtIzhfeiSM+f3Mm42mUu82zeeGpU2do5yBuLIxCJ8nzsY
K7lowMak2KWGcF4tMjnz5HbSGmIGB30l3261X4DC424XVHIWuL2NNeIGVYDa+OYMlr7ygH1xhtm/
VPgcVBw4TnNI++nacPRI0gazSR7Lqk2e5QCUR0KnjwG1/qoopvjIu3dc2Vrz5Xe6uLRDyL/mUBFy
4LKkmKqJmVX+ZD3quE898jmrjaWinFn2lbo3pTr6oQZRswuclpUWwiyuSkWRVM+XnBbCfqCMf322
6BKpKC7wZs0WT4v9NTpNaNWQAx5FqMSZW42msU1LAA1bZbLVmyLGb2Vl4c+39FxOhs1BA2MWs1wE
DkFY9HHUxdZj0kWZhA8oNmMswvgSRnKseE5TDSuh1Xl2MnNIkHqbC35UYOZ79dOn7nH2hufDiLE/
Tb+CsNG9ZJpCcNZl1m0vf2IEe5bfGEgfDdf5/ePaOpMG9Y24JMgLHG5pa2pfA72pOxNbyCSJ3ijD
1EO9E1PQdTgrNaG6GzLkUQe+bSv0F0524vzE9USqZZcTVY7XuGNJmP36dZQcjNxM5HfOW20izR51
UHHi3havDewtTNL8KTS8aMrN6jAEmbga5KiKbmS7Id7C9XM4IiHS68+i0YR+N7sFxm5hJKJhIZSo
1V4pUBkKMYmKcHbqdhad8w3AAmm8wkRavVUFtODWw1hAxiQWXReVjHJ01BeJHI2HoAgGjKSsbtol
wDBSz0g1f4d5e9W7hgyk3ZUi3/phdVp3Nwf08aEyI6B/AEMbEMtUfjc95xE6WCkc2xWSjEeX1zt6
Jr+0pYaSQ0zI6XtFX00PtgQpa5sYTvcW6FKUbmwjl+/TppeflMFQRtTG4Cf5xyjKC//GDIStEsQr
xkNq+zV8BTVRfhhZXEPRyBX/W5QPvb5JQQtVm1xr1HfiUUP7nnEM8+tcGOCwungq36agqF6rlvLZ
vpWV+przLEluBEEVEfY4H8PnKqfhqvVt8rNK0/Ih1EU5evSR/EdEaY3veIDFCNN3lOk2eZnU1zh/
gZ0Oy8F6NPGZ/e6LvnuOrdj/t4sdJXGpvmfpEZ0e8bNwUued0qTib60GV9OnLKfN6SGSim1xkuOS
7GEs3yR3mdb5/V0k9/mbhejc6EHwofxbak6ASW2CRbYbtOoo9sjmKMUmRF+12ZdxVr9NY1HZ14ES
RKVrSLYauuYQOiDIs0Lot/bkN84D+juAcyU5Na8RMehfKHfm0a7WnQw1et5vrzLxleZVCLrQG8Ox
fDCnrGm2huWIxo1g2BYkZ/MFYDmg0FxZap1/4JDmr22hIp/GpILNhNp7u516P7hCNzFVXb2X2/5p
RG+jA8pfj8O28uPyvfBBFBHuyf3k5b7VJi8t3UMVV98cp1Zgh4r17NuV/9YjSyA9tRS2u2tbjqXS
s4rWD/YBOgYJBZmxQ6YJPNLkFUUq66hLQ6hkm9Nte60a2iEeKCU53UYSERXHSxSjG4aNMmxa2u35
LhoC4FTwtUB8hbMslAcGPwhcU+2Un12GNe8vpSh19V5grtg+aSz/Tyo4efemB5aDEwpmuWp+DETS
38idUuX/iB7b7gdasRN+Cj2Uw60kutr6t61F1P+pg1A372qsmqZdqqfZ6Bam3Vzlcogi9ZRMhcYn
QjnTiGsHyVK/Mq5jUcnDdZt0EhE52o+DBxedrGnjY219N+HRlV7xD5Ntgxv0YHqYAFGeTIiVZm9C
YoUD5GEl/J4aceBNdMcACk9lT6zZNLB/kllj1TVECiZ/nJCifsTuReR837i2N1Iq153XVGV/X03T
pBxJf6S92UWGs0d7Mo82jTA1LLfbMex2mdPE6bVaJiM+ecKuxdGcnHF67vTCqe6Yr5+/QCUbyCaT
CgsXpVTNb3rToNSqg3t+bySczleeyrOAgVd7hhKCnKTtfkad1iiXQH7qx0dZqMaDj0dW7HK5YFrS
QXG+0iddCfd+4sdrgIaz54tGlQ2FFvAuMp5n0FBkfoTdkeA9mkkm/Y5z8QypLAg3quID5r78fJ09
ziCUwbuSyYIZQ4h5mcjC/RNGotmPWdblu7yY0reA1KZ0/dEwHtVmVdzvPNqmIQEjYJ6ZNkujLLKJ
icpSYpYqzueYEW7RFJLvQghJv9vAVO6Uqh6uZLPW9spkdCPgntYv3aHTf16e9jKzoskNZIXaJbc6
pXFnXpZPEUJIlzMNcit9UkctV12toAumtHn4JuVJtKuQBYg4VEY13DZVP2s8A61fqSGerzwUcuIh
sAcU5kHPnf6ENFeiCEhX8qQUbenvQG4N71LS0qWIKx7eq4CmwEo+eV5INSDxzCIEMz9yzndOx1Sk
oq11bonHWgtzNzFwJY9w8rgt65LYAO5pcddnRWxvRqRX34rcz1zK3SNAMp1i79/GhZyvmQpDrkMw
isL26Y+JfJ2KoYq0oo1RmQf5r/GwqABeKxuN9eA0kliBe3xxrugBkt+BFQJVsKT7ZqFsTUmrjY9G
kUxuD5H7kGpx/31scn/NanN5ecwbjAY/5RAQeeBrFzmsGdkS3iUif2qNWbnC0ZA8shQEYO8dK2pu
graqvtGATN8v7+t503zONxgWHWe6jnDwqU3Li/AeAHQ3VpVaPNlNr/r3fpaxnziI9Y9JC8S+EF0u
NmlGvnWr4Xf/4/LoywWeR+dgyxxs4G/0fE+/KNGd3xW4BD1RBMLMNM1y6yFO1O5oogm2RqpZnh9Y
d5S4YMYRkc/a/Isg35riSDPj2HpS+0YePGpTgQtuEXoBfTT1TRcFzP3L8ztrp9HKJy3/4KSxzEA3
TieIK3qfB5VTPqeIAnE4Ukg1mpuaGeIT1IBScQAd2SvfcyTe7A3xPHxjADPaWy5UWp8VPg6jN9Sx
NW3Js+XOFUNkRzufRboxNN/kgdWEVHtBag+3ZNids4Mwi2NsrvV991uWxPBj1G3lV9IOg/l0eXbn
W5bJzURD0u8ZXrm4mNvID3tymea5EUP6OGMVbyryAyTOh9GThtq8HsI4+HN50DNQJwPSQYKVAPqL
m3CJDUhbYReTneXPqexUBSqdfiq81grFtTBayzgGRjJs7C5KxS4dK8O6spWiOxS1VGl7jCG7wlXM
diz2pLPDwRmJcg7qKDXD4+XfOdeATg/WbOHFRTUrAs+Y8tMvHxoAYuKyVp/GKisw9KNW0uy1pFFX
LsXzI8Q4DstKDk6pcckPVBp0fKCqqU9dWUfjLpus3waIs9BTOpkmx99PisuQ+ZDCcniX5zWNC71G
gfdJyqRwQ4MtC47WpJXjyrvz1aQ+j7NYvNZG5bqH5/dELlDaIO/BIbhZV4/+hq4PQLLL0/pqOOhV
SPaRRZw3vYuhsorBnrSnkO43IVsRXhtGiFBSEGdrtdHzfUHhG/vg+d5lyCX0IYyyxgpClUwDk6pf
vVT4pttR1Xz52ylR1Z9t2ufzifbL4jkpS1mtInrIz2JAHoRQpZl4Num1eWFUqW+XBzt7RKgF8mgB
6UCShBBlcbPCiWgVu4zDZy2P22oTpJnzRuKHcabd6uMNKLHw2Qij4s+sD7AmvH12C82DA0BEmpCu
L+/16UEDLKBNMfWIZ7KmMHMdtU61TRZCoIh8rBn2DUrhRwWB3ePfTxqJRyJgwHDnIiyhnRlhbVVo
2qG6TisHa/ptZrXieYqm4hlNctL6vpVN9JON0vzrxwwAA2UUEGOQRsDcLu5eawLCohVl8pxGFEu1
HiMMa8ikV70ui2Mb1Gs1ubMjMo9HaM2mBdyLDMzpKoPt9IMUWOEzSqy2dBX0Slogue4noGfibFxT
yTg7JRryEUCvMDNBSALa2+lwiCFaKqFX9zxVAiFSROr1385UDCsH/8wEkWb8jLabA0vovvB+TsfR
dXQqkjIdn+2Q8sg/KVBaazOVtog2UdW1tyb8S/OgtqbjbzUaV9RYe7Msy31mOONVYoVG4iZmX08H
PzQac9MYxWhv4w6bkoCsFwO+q9Isk+rZtoPikMuoL7ngsdvUi7sJ77EK1cVadZuMjL7Zq3ESUqIp
MnNWSY9eg7DGsurytj37kGhL8mLMqhIzSGLZK6mI5PAKCdrnyZQs0BiD9VMZ7WBfmm21kg+fD2UQ
ybJh5gjvHPPQT6roDcKfZwwgm+cgiB3V68P6EfUYo91dntZ5pPXhoyrP0BzQXZSqT78keNuQ1FGt
nhGuNoK9P9TJweqRNvd0P2yqP47cRPWMb5mMfaC1xROI/4m6+TRQ7FCw+MiB7U5TkG3k2pIeRjkt
Vaid9QBooBOINES6mP6NhE0nojZb9Y9BtHagdzAWO6Tna92NpKAu70tshNMVPMvZ/Tq7MjuErOSg
hMlnmR/92Dg00/ZZsequ8xQ8vbFdLdpvg1rlP0bVKra6hvBJRNV5ZbvMy3YSxsxfD7llTiIV8rMI
XXHSUvjl2D5joKSOnpIUNM71IdVbrwrlst6ngZjWtKzPrvT5NNI8hDjEAQUodfot29LmkSzU5lkp
lXbYS3Q0waQUEabAhGv9XYYH+i6p479+ShiX9qFGDkZMC0bmdNyqQlUgxMntWYUlNrl8VfkK+UIc
LSb/V0d+HBI7qmsVlbNjMkeH6ErRrpUtIrhFsNMFQxU1hi89Zy01TTdzgHG4Tod5ws7vrWRVHmR+
Gk4+KeMBHsFxmseDa30xS7BGoNqyMXgZwapfhyWtaCXooxsqfbdhle+xDFHu66iu7yjUGYeWKd+V
VV+v7KzFR54B8yf0s3nTf6qoxG3f0BAP1B/ak+T6ErgVN7x3VtiGi+17NshiJ0GESNCKE+oPBEhc
TfGEdFWFR/s/zmW5pKaFsShx6TwXcbAe5afxuDaT+Zd++mrLmSyrYLQYjEKFSPRDtbzgRmlcadyY
/1Lpe1EfL1+li9vmbKTF21tihGrJFSMp9/GVWbjG1rgNruzqv33/D3b2p++v4liT4x6n/vBvKSpt
5Kf+qHy7PJOVLbZEu4W9DorXD9UfUHg9feO7wVZaeXeUtTHm0/1pGpAEQuIwplG+lnflfhfineO2
Lx1uM79DyQ1/OkexkY4N7ZI1Xa+l4+3Zl1q8eWkolXHTM79I7Cv9UPvgaL7JdQO0xLhSICElxp1h
b4V2VDTJBcnrlvJRkq+nesdv3kBstM3nJHJrbDIvr/ziTjv7ZfOqfVoVGQuaKBnYQ4H1lvYPdfar
rZ4uD/HlgYBIrACRpHu7RJSqNKh6gjb2T+w+p1fKP84/YiN2+eHyMF9+30/DLE5DPka0t2KGyf/E
h/zf8ad0HPf/bYjFAyCZBYgzRDd/tFuxnbcprZrNfxtiEb43GqaoUzIPcVXciCv1WB7jtZOweFf+
980/rdTiJFSBXliVzhjKfea43Q3K4iMlrDf84lvNi3/Lb/9tTovdXwtHlpqU3Z//ma6l79pVtl/7
+Ett0rM5LfaxFSvUGyLm5P9T3Kj7/B/zG7C94aqrds334EUnSPgZ3P63eS0exibOhyoIGXOkivbD
LDdS4TnP5st/G2XxMtKuTWD1sHr9djj8b9Npx8tDzB/g7MmC3gDKQaGyvGRtEYBMSM3H6g+ruqK1
autPRj+5Wv/rvw2z2NsykNIkmhimCLaOsY9iwDleqK8c0mUrBKjXDHciCiZ5Qq97aZPTWFU7VIk8
/XJqO8hcJRzaB5+YuMPsFHvVXZ5BcdxZdhweqH1C26YP1/wBSK0TdmS98/p3syZ6o+wxWzGo8/W3
lDQe+6HSosZXftlQ1t1YHrL7Cu2EDQhhzUWgZFiJpBYZOdOfLd2p7sBYoei69NiaaOea8EKCf4SR
OrrrR2ECKse31gQDli8HUDZCYBQiYMNTVl4WrtrBj0Skq8TbtWqXgYdieytfAcGebIWOfF6X279d
SMTe55xxJuDP7mGnT1WC6UIoqqT4RytTw+PcZbJnS03uWsbUuCQdxRqTc/mkoKjCkzVrnGHdTMd4
cfQa9I5QENfC11qVwuspiMN7U5L9W8OZ7Pspn/KbBNuZle7h2febiSaKzaJCeaKosnhkUlDSA+Qc
8epTetnSvc/3Ior+shpNQX6W9yC/IIWiGb4sS0mFbYHgVrLXCvhN4Y1Dlz85pFX6HqHkdOXFOZ8S
ydqMegQoRwVw2X+wCxhWdqqmr4WZtXAIbPUhK421hVuGwywWIMdZUJGmEeDhxcLJ/tTXEqj8F3Ri
i30hkSV1VqgcrHG2ig/NER8EQfkNsYLi+fLWXLa+IahBYQGAOLNROXjKYqcYchKXEtCklzLgScCs
cbCrV2uQsT7J8qA1XQVpiBC3kAkfyueqzTJQlKYQsfQeJ/yzlQX/oPd+vtFnZCJNho8WNP+zNCnh
KfStKtHF90aSohYz67i2sr3RNp14SDGftv6Ps/PajVvJ1vATEWAOt2QHJSfJasn7hrBlmznH4tOf
rzw3brbQhM8MxtjAHriaFVf4wz3EG1PbUcKAPxKZNoGAarLznlr8gutfptINIgy6Pkmy3reBddjg
7/PO7u4KvbPqHSIoPWQrAXa0vBFml5pzcH1O14+SrCtiHAwXhz/Apq2OewOzEOZEZj6L0VY+4nOR
iPsRfdGX1i208dCOetUUG9HwxYGnTIucEl7CuKBc4qGBO7mxaxfuc60xaUhhhT6EOOdOKRPjNlzs
5oNZOc3G6yv3xvlaSXYZlX/pn6pS9Tu/1+hrZsCTq/C51sfF3rep2eX7pO0MXE6H3nWOORQKcZsU
o1qiHrDM0VFfKKxtfPvl8aHhT4sQPhankf7K+c8YZQpmYhL6DN6nhOOn9J4BWAkf0du4b5CzW1pU
nvaVughnXzW1FX65vuAXDwpTKTUOUUqQLbK14JCaAkRMVL06LRntWETl0nk+WE0ISKEc7GjrUroY
jrkGJ8Hmkk05sArn3+tGrZNCLMxO+ZLnKAF1JR6uSooxqp8x7xs3xMXsoqyDAATRlWSSUvo8H22C
Dx9Z8aA8U0UTX8AqDEGdG+UR4u7kuwuKQyJP5x0yTu7Gul7eTZK+CArjz38h9K0OEtpFFg7neXsy
4lb52Bae92COqfexEjC++Gjz3sgK/YsWmvFHU4t/61pfbMRkF+eK10zylWk5WfzD2vPOs4rMVKKG
SJyHJvWLxMj2EiH4c5qs8s5som8JLIWNeGE95TDnKJyh4k0MhOPQWnXaMicZTQzWqa2r8nOHOOeX
CdDs+EUUw/J70h3aAIW1NOnHMF7CrfbhxegIo1MCluMz8RcMj5J+aDa603yyK8d9CHPEqX50te7l
QWKkLeQ19KiLI0/TdKwETKl/XfU/AkU8hUjD8SfBxPmGC8cIQSw7EaeJxEgL4lR378rMHbI7Y8yB
IVa4r3wsOwAladPZd+Uokh9GFc7Wxu22vsbl73CpiMP5oE7MTjz/HYqlTZ4YGvXUdH0ofAKEuj1O
ep+3t70XRWhjD0W9UYa/HBPrDFgPDEvrjSvlfMxhLtRWMfX65NEG2PWALT4tjffmFpmyQ6d62Hip
1rsboIYNZQyRFxSN6TOubpLM6he96+r2lC5YXsdjP33Anno5KJ4X6X7DRvezGL2Z69elXMC/nw0w
SJLSAi+Z3cVbvzrWUWYZNZ4v1gnNC1xtxGylL5YpjK038b1xODwORDCQT/B0zyezGCY3aXGu554c
leRuCZXcCQqEZ7d0FdYXMh9Ej4+7mBiNe3KtvN31wjPyfNBOUTZ3fqaF1R7iiO7Hapj969UghyKi
dwHqoYG/Rst5A+Z/wPC1k1Ua1YOxtM79MJkhgp1sUfx0gLDG1fIjH70tPvnl1gQYSaMUNgEtBHRw
zmdT6zwn7wZdPUVd5BzKvHVUGo+wyP0ms+2vEM76/67vk3dGpFnCKWCLEhBactr/qvDRcFazblSj
kxNn3SG0nf7gaaW3dzHo9h0sATeaiRenQVJxJJ0blQwM69cdYdhAYyHKYTmllZ4fW0FJqcSgIkDr
qruNCtXe19Xwev0bL/aozusKb92UzzmkzVWnRBszLFTbcjlllad8ynLDPBidqDZ2zbujuLRIacuq
YIZWV1kYOVk8gM84QUTtd6LJTR/62LxxYdLYWZ9sigRsUGiBoAzxXVolMtZYLgNmz8kzyhZKfx+2
Asa7bVRN9mO2mwQ+SZzh72P5SKk3XupDxo7L16UdLShcqQJF4CdavZ24safcjQLu2rgI/bSc6y7I
kQ33ftAGcQSwUOyEw1fDS0No4EpsT63nAxseFJ7oGW2iwAC2X3zqjAoImV/OXW8fkUMdKHKlSJRo
oM7b2MpA2/eNmIPZceriPqrDwsKFYDGo+h67jk0SB2m/GDaVdjfp7VuxQG/vfNxFcxfx4LYYUWk1
crMeaWLlTqWAOq/0RrP9GI+PzKEqibK0P0KgKB68dPLmj/CrjXbaZUU6N9neajo3u5fd8uo1SfUK
ZZAG7E5662a9iQrHZKthUmA4MwvgSbWmhyhCAtQsGsXX9TqHtasZ1Uieo/TAQHBTappbqhpa+rKk
dG5LPw7xXNYhM9exjbgNFTPnplAtsXzqu7Bvj2R1bvYbIXJPq8kym1H5FFpioOTZdi2w4xmlkjdc
wcpyn6Dmp6EKjOA9f9PMGt5NvCDhgcTbTn9Xc5+phwZf+imwmmW0T8bitY1vWJleHOA/LepnNzLj
/kGPcgs1gs6ohywC3B+X/d5Mew0jcMfMhvxjr4WoKvjzkIn0Bsk8R7mJIqMfH020kotvycx9v/dm
L7c+Z+3Qe99UlSLLHGhpgZF0gO+WabRskrKKbjVdqX7ldVPH8EL1OdmjhDFB+Ync3Dp6XqmoO6FD
iHqqJ6Urj4JQNz7W1OTFbWzX+birZyNMd2MZR93OcZXIDKZwyqd7mDKteVTxfJ+CtjH6amcCNW3v
Ul5d9ylzlcF9FaHw2iVIR0SQ97OSV1GQtENsHbEfL2LEB2x3RB/AhsNquR1cpnxxodAL/u5kN2qo
FiPFk6RxBMQHow5H+DoE46xls2dqsh9Bfii174VeLz4rSEgud3SjIjQoxkFPvo16Z1rHKXSd/nkZ
c6O4byKa21IGYlq+R6lmFvuoryEME9R1woK+VcDD+RqbTYpuhG3Etrs3nbqHZNBXpnFAJ8gpPmAV
YEprRpt+tQmj2urUElcmAZnTB42VhL6Rhx0wCT1xp9uZrDW/SZvRU/eDaQDjhHe11L8a0vzsduDv
tT4LV2ssNUhcSyC0rk9Ogj58B1cd/QFTVEGdOSgmBGoOFv+bSImKix1LZySO3y9OVX+sIbD0ws+T
cAz/a/hJBTrnpkhCa5d3JjbSU4OY9ndznOcQcykj6sWhKLkIPqQZ4M7bThsT1w4qJGH6ORhF6S2/
VMXRKs1PyihdLL91wDwWgVZGinaDVFhb/iwR0036m0xPmYmd3pAL/YSR7aLKh3uW9+P6S3HxGoKN
AI6Kbi15GDXSVTTDZ6QgB3Llq5Z3pesbQHGNIG+hA9h5wlWjlnWy8SCu4xowmDohMEI9oAOl7OL5
A4zqM3LRrVJ8S2On6Xcor3ntYVCQIXyzZ9Vyfl//wnXiISX1iGoozFJvxnBn9RaWqUZ1rM1ahps8
LxhQ04t/gVQu3fsMpNR4p2epM5Ys+dJ3x1i3Zu3b9V9w8cGgM1BzAezKqwx5Ur6jf0UcyP3VNVdO
/lJrRvbixUb8c1bd7otuNtAj/3msP670SMcilOqu32Sj671J9E76MuSpc1PV1qzvqEb3ox8Xjdts
RPoXcwv6njyaYjciXFTYVrtHN4Viz1y3L6g+eXOACDrc0NjqP09JURwNpdS/EeBm+q528url+pde
9DVwMaGEIHEgIONJNlbhR2JalGSID19EPIVfaxuGYH7A0i42cYNQRAjrOcozL1B4PN+qVoD19g28
cwYn0Bdz1r6MTqjMG9XqNcqbFAslA9i4HiJUbLf1lHRFgrsfdLRTMmWjkRxjC61kJHtcYpLP3Fbz
nB96QXGBUk66OFQR07h1X6PSKZBm70ZIk0EXqjka6l5TukhTmS6aADvEv7hdjHpS8389j2TD1PLR
bcLBGW3O1Xn0lEpERljqr3OnVfaxcJpMv5lqjxiI2CjeyjUu6i9EpTjxYk0BUgoNW0tuqr+OQ9Kw
ExNhqa9FupjGR4ru+rwLXaOrD8ncFIgsTRHXw1HXlT4FdcgVFH2OamsyDqDiU/t4fR9d7GFIFYTJ
KtKFPKH8pPOfMwM4RuLISV4RXHb2GlpGSKjjEWOlWrfToTMfQiTeIOxk5UZn6uJeoF0EP5+8gJuQ
f17FtSy+ktRuEb+SkBFpGksch/d16CH3M8KX2wLjra96pCgJoKX3D3K59KpWaTkM4m4pCHpfweBm
t8ARE9gqnvKYxH16aw96/o8gFilRjO4n1z3XEAWP1cSWitb2YT53r0D9w3Rf2GNx6pMibHd9UyEd
1y1WW/tGEZr/xn6CuEDyI6V75PlDTnX1oRPNW3nVz68WHhvpXZN6SvkhTsol3TllCon5+gZ6Z0PL
J02y7EDk2uhTne+gkrZYMY1T+6qgRKB+TTCcwXcHLGB1r4rITO+oDagiqGaLAANXiH7exb0Hhdit
kmyrPHG5ytzDsnBA6YX68dr8rMgKN87GKX6VdgU7YdnhbWd8bB0jiKhm3Vz/9MsdTF6BhR01Y9ht
jHj+5XOox5DOhffqirZ5rupJ+5zW9pATU6HFf32sC8ASKwmQFEAn5TMmcv1loV32Hlhf5bXoy4iM
yrEUp0sC+Hse/c+qzguB7GniFA9WNqhK0DQY557qhibeQ21IITPaPrpb9fSAjcrUDjUJiPqQiTrO
7wpAauJ18Ajfn+PZnZ6u//jVRCGmo8p2N/pXVAAoHK22yIJuPjqZffU4DamBjL6b3/SeShQezlva
qKuhUI3nLZQSNhiMerS+V89iHxUNGHtVe6FD5MR3bL3mGxQRO8a+N7O3BE8vR0N1EYK0B4daNknk
v//rMjeKVu1sAPYvppJZLzFCUX5sK9a+qWt345zJOfq7wEd7lqFodEtdD/gSq0BOWMJU29C2pOUB
MrpGHe3QLutuirxZdkskgczsmlte9XQfLWb1r88kwwNlpl0r65t4RJ5/6WABRcqSxn0JSXQSWlFe
mRFh9DEpfqR6W3D3i3OM8xwXKE0CdC2pNq4mdjCUnlqSqry51tBD90cOIR2iCHHosMNBpEw3wDvr
8dg1IIdpgNPZp0q8RqVlSegJb1L1HyN8c9cdo7s2s4evU1W8kGqNG0/fxWj0PGQrABtRXORR/zmf
zLpDT4hmxfzm9CoN/aVVe/RiKi85gglP6r2o3Gmr1LguV0mJUJkESLcmLuw1gSkfewjO2aK+eV5Y
fkZisLwf4ATvrp/0d76Msrd0BpcBxQWrJ8rdpDQR1ntThnA8WaM173uvy3eV9G3wdaX5dX289QGE
087VwlsrmwmAXVZX8LCgklXXYfYmGlv1Gy/O9+Mo0DhJm+WfF432DYvGcacuTbR4vmhShNcjve7f
ytluj2q9TEdyng818ekHNBPHf0xlyNik5QlxKaglZANXwxEjp42wF/FjniY0yme3P0RmlAd2ZZf/
+I5B1Ge9mUnZOiBoWW3HOc3MjMmd3zpnqJAmLJbbRNGjh7io59P19brYHyyUSwiGbZQu6Ver6Des
dVsYizW8id7LX10szN3ISWq8RPr4po3sjVdTBll/X5rY5HC8KJtS6OadXm96S10APmDI9BY5tfNq
papFcW5GqtVvB3hXeyyowdFKPFP0j/cl3U0ce+m3ceR4jtZtVnOqVQHdtXjzKh5UnyAxhFi0LME8
jpsqrZezyn0iiXxIrMumifz3fz1Drd2MJpxZwX1iezcRUlu/HYxuXtw8tJ6HqNq6vy4QzPBVaeAS
/TC/lBfWX0ftLM7x1FJ+4P3uzj9scHPLreKkSagFbt6GJfZqi8hqfb+0UvG9npO5DsomqeJbEcIe
V/0xYTP69eD2xa4fJb/ST62pTPv7lHdB9zUVIZHBx2E2xJJgMM3UAauTJ57iq2M70JnBob0ev/7b
/pQgEylHR/xAbcZco9vVTisKYZfRbxFq4rGiNHqTe2hLzrqdfbM08Y8UVtpa0r+JeJ0GJTIV6yxB
HWol1JvW+C+sljQAcDL7Srtkx4y22lZuvn4B4KlQJnAleI0bBcGT811SJZwBk0z7hx6ao/2rVr1U
DH4kokHJd0NEjQL9qob6tI52i/AC1AAN3NSShqc6Rr5rnEu4/kqSGumuAyhmPiyeiQgh16+LzsL1
hbiob8BcIuSRdQSVDg4YrvNfy8sZj3lY52+oyPXTL72phnBXijGDoddRJFb2Rtyp2a8xUpCam3uz
j75Eat9Q0cyIkKNjyXNfbMUlqwuFWg9xJTEQEwgNj7v5/FchUquEYa31j5WizDvdgLgv8j6/Rdhk
wPsncSihxd5+Yy7kyvx1jf0ZFV4V1qJkGZi7rUYt8GgJ7dzqH3XHLQ9uOsU3eek1dxXaBEFrTeM9
AcR4QBZYD2w4RJ+qMNxCu6/uGPkbQEFJoi5qcjp3zfmXD+7SYqDiNY+ovNVp0OOy5QbFINyj03bu
xx5j1y1buXcmm6IhXF2QSLJFuxoScPBUz5XWPGaDMD6X01wflTGbX+PI63foVC63S2jqx+uT/e6g
QC1p6YGUoEpz/p1KAvIIUaf2sUghICPekB9VrUk+KEjfB65sJEgHoI0Vlo/5aoEx76UGAlqXzb7W
Vm0spK8tp+8eq6xsA4vWOiJN47LDuk/ZeOzXB+vPQhJOoHAANJp3eBVY5KnS0j7R28e4UuzydqA+
ofplXpnhPfpbXXQo8TGjaaS7qfaIfpwpdnEIK91HME7vfa3VombjsVzdTP/LD+ULzR1ITWxtOo0N
fK9Palk9JnkSfUDiadwPVbwVAa8yqD+joHbBDcijzKu8WtleS7gRmrp8nCsRf0Bk9G0plPmpV6N4
F3lWuzeGpkciP21uAEz+d31brVdYpsDUinG3Ycb5c3WEUyVyUvioySPqsekXnk4l8KplvLMSQq7r
Q70zmxI7KF9nCfRaG0nRbppzfM+qR2UcDFpJc/9Jx1Ht+/VR3plNiQGhHgG+9VJQKi/wGusSpX7M
NHh5eay2QRqGaFp7sbMfB7O5GYVJU7pxHV6N2rE3jsz6PoIxLIntvBJgfGWucX5O8yabDGeY+kdI
b/EnNazpSatGouY7xO/q/0orCrceUBkH/31K5ZAkHAj+sIHAE8mr468wCwxHjdqyPjyO2Kzex1M0
R/tpUbqfgHzKaAeSWPtYhv3w5jn2dFvQ1XobvLh405Ju/pHzGVu2Puvam8UJpnTLREj0Ir2k1Q1Z
zjgOanaWPneR9B+EF1LQ0+zM0g8B+c203ePuQdCnpeFfZzPiich1Y/BE5XNjOVbX5p9fQiNEZuwS
zrJGsvTJVCPdOKfPBtoJ2S5GYuA4JUt81OqlffVGYeyRUtmiqv8BSv61JAxLnA3kiYouImPkFedL
0vXtMiazkz9nZVJ/aqo5S/1aLYzbdiKggp9qKokfx2NT+2bfgFcAff7BRcI+Doa6afbwabnrrp+M
C8F3fhT3K9Jn9NtkIWq1KmnoaZMa1fVzXZRx70etO+yczhgcv+tMtwPHMDi93xPiRbu6pHZ4M7up
nu3zvFK+unOT/mxMxX0rlB7lXSMmNgr0PB6OHR3yjWLx2kucCaRkRveKXQTOyv5TdvxrTzcZRgFL
E4sneTeW/hTzFKOwnuAmgJp5NxGnR1DsuzDXUIGfXEsJJs/Kf5ujUryyNp24F3VVnYZU0/9Vw1b+
Nln+IbOhkneBE8UtiMt08LiihdPdh4vuPYI2T8jzy7q4tZjRLZzk6lL5Mxt/BGVdJIBs/nO+nUrT
68ZSGeYnmt6F52dDHD54callflElZeIDW8i3epbvj0lkhT7HnyLf+ZhDNhb66MzzE6BX85EKlcDK
qZ5eNJGlO5mk/L6+PWWKfX5kZAEZNKSFmATN4dX7T7yNZphrzU/mYt1FXUnHLbFz8axj4d3sPBRq
UWDxus9Na28hMd8bmsiZ8hr3DOnIKqa35yIBZ9GJJ7TnupvBVaydt9jWW1Wr3SEbLPNWHWFNFKXZ
P1//aPlR648mkCTEIGElfVzdE3ahha7bMbKGXfUXsvOm9VuhaTtI5sZGNPPOWJIKhZw7RAWgp6tn
IqobTxSmWJ6yQaP9Q+XmPnSUHhfZhQcmuP5h7+weBgPVa9NKvKSaII4ygv7yxBNy4ugX9m7XariR
DEPtd+oQf2izxtsyaH13TAslZMmp43/y3/91Z0z9qHjz2POBkfU2t+5UBy4yscqhgjWn77y+q/vd
9c98b04ph/HgI+8AlHo1pxpYKQMFJD4TUZCnWq8+lV0GCFWIH9cHunzHOBV/DbQqULktPCzPXcQT
13MS2AaWrl4r9KAdCuc5RJP5prFS6+36oBcTSueZ+rMkQ0G3RDPkfEKtBoRSnjjzV6tNLDBWMcGw
H2ae1RwSOjtTYIeoxm0kAn8kxv4+E7JBJmt+PNrcsxfAQhSHFi0HpPeczhhagABBjQ1zlJzoIanT
4jMIw1y/jfRUv2lirVMO7tJo6m2p44p6jGKja+4W7cWx6/YF013ns9mU3UHnvX9oJj1oeivInRFb
XkCmMZ64sy3Uo2iMTMEnx0KHDNUOLw0G1Jzjp8ikO9eHUdMGdtyVth/VaRQHYHaMz0YUu9MNdNH2
NCY5nqQ8OtNrCpIk/DnFc7R8L9O5xoFbuA+zPhpegEdH3B2bWnezjUlbZ0+Ua6DHUWgjDeYGpZl1
vlRmTYOFWnP93FpKlh/iiGqVr/diDo8aeJrCr2tLGXapsYw/5t4uTkpuTQ4QTUvvb1pR4mHxb3sH
pSUKJCSrsgxOuXi1YQHXxB2W1/2zBlkVy/q+whwnLBWUXYtlyXZFBzLy+pAXUZccE9SEZNVROaYe
cD4J0exNzVRV4/NUasPkJwIOBXg8My+Delomc+9o2fjTwznKDRq3Uz9EOIjOh6UeTdyItKVqA+Fg
6LLV/V3fEvJ3UUmV0gJc9Rep7VxPvW2EU/3swEb7EC1DeIPUUbTIB038a6zAYBShaHVQpZI1odVj
BuLQxoFE6Z5NKzZ+hOHgvpmRMYFV6Xsq9rFDD2dj960vJ4Yk02K+8XGQLYjVK9YZPQRnpxmecexd
gtYrmxM9O/XQUWN9a7kRq/vcHqtpI/GRW+jsokC6FiUo3hdCRHkAzpe76BLLrkZT+WrgSNQd9d52
PhmD233TnHQ2/YJLn+uqdKr7dEmrrUU1L1ZVUl+lcKxsXV0qtrVhgmyrGJ2vat5mnW/Nbj5/W9JI
WDurBcD+3BlIlLvgdNlyEOdcVDOsGyGARQe62WffC4Cf3nEyuWWPwoq7Jxc4mthleqd1+8UcMbLp
xWSWO7oIeopWZ1vawdINbntjhs2sTOQOXjfNR1yyEt3a4zszKL6WadOwm2GzugdnUL1nV1A7Oi5h
2SIQFmnpXjHHmFIujJ+JtvDQDPspCnVc+PJE6T/Mc+xNnzTkMH+Rxrn1rykVwnwSqIbWX6xOmIw7
tqLHdF1Flq79YIfA635eP8rrl4fwD4Q8SQq9SElZXd0eiTo4jbtE3letBDB858DL+opgf3Ff60lt
71HqrLbEKC82Md5BAK7YTqStZBWrp7zRl6oKk6Z6nsuksf0+jc1PvSjzYV9EdoTMZ2jM6qMWaVV4
uP6x747MWUWHlGIbLfvzfTzgo6Ap4Vg+8+pNnJRa9dVeHz45paYiTgUmVgNjG21c0GsxCsuCwCj7
lDLu/CMgeT6sg0q64fL6Pc8EhPah7TTrBZchx7trxk44B9oR04h9yoJnRIrMCzqpShUMntnFdyha
28md51aipu2R9N8LZay2gqv1vMCxkWLJnHCyaX7t6nyHGCIjql8pz0Nmw+NxSr3+jihjW+1DYc7f
Z0uET43w3H9ET6BGzriwJwjpKOAQ2p1PTNyO4AnnMjopVlg/42pg7Ip2dL8kY7xF1riolPxvLCRd
ebQA/K7NpMSkuXWjKcpzC+/hvu/6+ju+48VeSXS84ynwGvsC63MLQA2oqVtyA/u2t5zO24jX13ep
/B066DP6oI7ETK12fwZm1KFnHcJjnl3jZgG2+Zp3mOECH0KU3+yoEULDHBb9oQCSv9VWWZ933irU
GQEAgMUFSaKvlnrR3Kx2wjY9zaGqpsEyqUMwVuH0kk5OV6HCqYT764fu8oPliFzcPMdUataI0Ag2
uq2AozyFzTTcmRlscXiX08ciB8zvtwavsxrZokJM0e6O18eWX/P3wyW/1kEGQAKu0cJb02xB4TpT
j0HMCYi+elS7SX2o8iE8uGafWr7aTuO+Tw3rE3YN7V7X7HJjsdcvlxz/j9o+mSBNrHWpPYtF6Pa0
rE7RKKZ7Rauco1Va1T4bTGXrmXxvntnbMjkiCqR/cX6YOicBxKIl+Wle6vIwxlbxrXPMyVfsNjvi
qrl8A6eNnV6fZ1s56OX9IZX3ILaqIO70Cxz00EyKrs5edoK5nB+K1kuf1Hho9o1RWHdL5zUvoaJ5
G5f5OztZFtJpe6P+CxZ6FYPOc5EPSmflJzPTNOgas9kWfqKZ6A4nSSotdwE5xxsL+s6XysQeOQ7A
GUSZqxtL0UAKt6i5nwovse/6Yem/srMWolmEHkl5DPu1X5QtAf13tpFUkpQtG55r3unzpU17L1wG
YylPrl7cOYkbGXCYHHWvw5mJN47rO0eG8gy4OUpr3BIXWxZ5UfJUqzjRQhz/K8LZw7oBo3Csnerb
2G30+5q61DfEvLUPeU37859PLMOjf0y3j5R43aNh8iOl6W1WFdrufD8PrVv6btVSxS2GynlsxDj4
sRaqFiDSZdg1yINuSR+8t8iUNUArYrcrH6jz6e6TmWp1mJWnsNPjE/+PbpeBIvH7Wa0SAOsCEpVS
dRv4vnfOrxQEIsgFuwtNYrXIdZF47VQn5WkRdnRjezPUSPT7u2NVd3YUzFXfBGrpTXHQkGBdn/X3
zpJEIUgMEIIL621NxppioFuUJ0doihpMVTlHu7Kbf4Vu5+W4cQra6teHvEikqbXCw3c4uhQhyCJX
3xtjY4qCj5G+1IouBkrLbZoek6mP9yD/CPOrJJ8+R5GmfJxHIoUjAbR157SunQZsnzTfyHEuAwT5
e1BIIm1Uqd2vOwm6FeMU1MfJiwgjo7itq2kMjwlHhbvFxJsUrf4umfdeVifOXp37tN61WP4MQUI1
zN1YkItTyC1q/S9QATeLqOn5FhRqErqjbkTEiWn/JorKecDyIQyPQzqL+Yj1KhKuZUvTOBhsPU1v
S0f5f/0Gib4g6QEzsF4gQ2DjpuVF8tJ21rKb2Ds3Sp3k37Ns/D6pi/OcGEVa+CVyCUHUoKF1fYNc
nEKmgI4WzzZnAvvp1XtWTfUEIzSNXko1cvaclyb10bRtd2MPN1EblOZBpyj/r6UNbHIkO0Bi/Kir
kOKfz3yFP8rSpa1yito421XY5kGhq0njct1Lngtzdval24i7KFb7B7Ot0pteZFibROr0aWJjbtSS
39sIEnNIUZJfxItz/nNmEhKIzE70YsyjBoupNLTdLGB9HowSz2OjEM5DFGbtTSXcase5XTZ24sW1
xHzI3oRsE5Ef/jnGf9V6NWvOlNRe4pfMTqKvZZ95J8UrzYfcMfNnWwFzukuSJn+bAWucru+Ai1uJ
oWHlA5FySIEuwHuLLvCpstgB2txVNwgUdaxEQzEJ/sydNdbu8fp47+w40lGpNyM1m+j/nM+1sSTa
qNlK8kKENT0Nat6TiukqXvOWuluA/nyOI3bD9UHf+Uj2Nj1smR1K3+XzQTM4yfM86emLB8n7E6AU
rhW4zk9C7fDTUsKNZPS9bwRJJCG6qP4TFp8PJ6ReXEdZ8AVAgvtgqMoS6FQdBr+IRy+wI7U4GIAF
Ni5Xi7/1LA6nbc5bTs1KwhIuXnWlnkDGI2z0UhrIz+MBit3JsKhHDUbCVlnuvS/0AGiBc6OOT4R4
/oXm0PHYFLVyQu0r92eK1U+1JqxgXGAEdqOVkdSq8Zfrq/jOKQFKI1uURIayCX4+6ALo30DoQDkp
g+LVfuSl2Ysxlc4OUva4I1o3xqAsK/0eAteWsM07LymxKFVYtF3oBDHD54OXNbj1FKbLKaqQd/B1
PMVaH0UViPZ1p4X/2aQACHBbeeF7xK99UONxQhl2FnQ4+3w6Xp+Li8WmQvgHKSEXQUbo5z8nltiz
ujfik90p6q0tLDf1EyQn3F3eAzzY2NAX50eOxr4iAZH72l6dn1bXo6wb1PjkKom3D8dCPTZhdoek
2tD4cS28p+tftzXe6mUGrDn389jFpyHKkl+LE+JC7zQjcH0x2D8SGBH6/+MLEYkikyRjJzJZLa9a
pHXUdmZ8Spr6e6QM4jD2TvYVN3WUH+oyef33D5S9PQuKAOX9daeNpjACz1mUntS+Sx7N1ivuCidq
D0qIcQlmvp2b3l4f8XLDkD5K+Ropc4HChX6+YRI7mijD1enJxjYYDP+o6X6qUvoYMWzcms2L6wFw
nQfpG88s9E3hI50P5uJxolFzTU9uyl2npEofonbk9PVubgux7FwnRHY57rv8cP0rLzcOA0uAgSQL
ceBXL7km9MzqbCs5xXOPGYCovVzZKWaSafsxdbrnSeoUbszsxbUkP5Z2Ii5wHBA4GecfqwLdWNxw
yE5931fPYTLgZmoJz/voKLP7NVxy8TNERUMLzBzW3MY9cBlRU+WiY0uh1aTAh3bl+eiY4OJwmxnZ
ieAm/K9o3ewLcslGdFSK0PpR4Y2QohUy658NJyZ370Q37/WyazZ+xzvbC2wUVVgZ2IOXWAWSIaYZ
xdA56YnG1DIiqGdl0V7NJkGTTnG+Xl/li3hNfjPxqowgHfWixNzymHZerWQn3oOQ+xaVlB+toG7r
8l4eEo+SgY8PLfi0MgppE2R1drr+C97ZZ+TOfwJ2KUyzLjAWSby42ULNKdWHQf9SL3V8zCJaQ4EY
p+igIm+n/WuQKsuZPEE0xjlXF203jabGrKBIclqaoe12uPxSv7bdunpSEGS9QVPSe4uE0w/HdEAl
gtcgjDdwTO8ca5rZ1BKBCsGpWoep+Zx5QB6V/NSE1Kn9WnPyD2OrjG8qZWVvTzNicl/sbKo2TrVs
8p1FNnw6krBQTFSAgXRRzvd41lYEcG2YnwozTbt9Wo66uGkGs9hY1Xe+j5YrmQnlCCq362vLHrzB
LoqoPHlJZ7xavVvcSkOfoHNH9yvTEX2ac1tsvDwXfV7q1HIfk/6p3JiUoM6/rtFmK5rCtDjhIDRH
37PQrPPjGOmIOE2KET0RSrbmTuVZH36ogzktNMVaAMyhNg633dz0y15ppnQrKXrnREN3kYLDZCbw
sVZ3uF3pWlR4YXHSDJx49/WsOz5tEXe8F0bZbimPvjMaSH8pWCu5UTDNziehMoE6DDUrWsXd0HxB
f9tBg6iZnOynFepmsnFnvzccyT+RDHJPMLPkTvgr4aIn1lZqC6LO7vsxOygGOVZAvav7LdVsv12/
LN7Zvswfexccj6Qwr2ZS64bs/zg7s964jSZc/yIC3JdbzirJkuVNHPuGcD473Pedv/487XNw4OEQ
QyhAECROgJ5udldXV72LNJlV8ZalhjafQr/Lx0c/zpNv98dZnRSsAR7ziNNxTK8nJaHCFBMairep
TMrviiNZbqQ1dMkLZYvBs3LnYbVD/QayOSLTy83RDNixDGadv5n23PU7Xan6pznKlDP6GLzdG1P5
Oqh5fExnrXsfQ5Cgz2MVHCodRuqXEBOvZ5mrWaWF2pS/yVUGt0k3a/Z/4lunZg6iL10bb7l7rUQF
op3YJWS/NOcXA44T4FANiaw3C+viz05gpnt0YpVzMKfJMyJVVXCgHwWU8/7XXLliANEDVALexstu
SUVX2qqNJq0q33J1qiAkdtGh1JJir00NvuISxMh3jsf3FLIitBeElM2yEpVOQUPJJVXedFrDT4WK
mLjr63TeXcSSzV2DW/dWv/BmwzKKOOuUoCja2EvfYEm3KbOblfoWzEF8DNOp+ZiEbZahhNYApr4/
v9tMiZ1D0wZUJGIc8HsWt0iKzhUwb0V9i5Wp+YKM4/BqD/h8HbMMCNIOwo0BnF5R4qOS4tapmJX1
AFrgvT5KYgMjbk7hWxgNkbpd71+NtmPGLaS99bzczg4qMZ4hmZpLZM0x3zFO8mTH9dbkxeSurlAx
KnBQzgtN+RsdkDwdUGBJdPVttLvUi8M+Po12Y712U6MmgDHG6h951EZ3lNvZy8s63o9YZz7bso9Q
21yZrYvs3Pj7/ie52eL8KIoytGghpVApWXyRIkkaWYb0/iblafRP30SpvzejwVEPZDtBdq4j2NQb
tcfbPceYEN7xZAVdBqnhevlbHutxMZraW5nb1k9cdrKXCqXgfY85x+H+9G7ivpie4A0A10cPZfmm
VPt4Fheo/taPmO3s2iDI0309SPHGyb0JUIwjareERJJDaNrXUwrsTtarKTDe5DQtP9DW138EfY74
SaA0vwwjTFLU/LStK2Dt45nofwi9BKEisFhIU5rGIuEXvbWdnJhuZ/SJT9JZ9z39desyds6cb+zi
tW9Hj1kozBD7KVtfT7RuK9oYQa29QUPQP0D20atTitfDrip6u93It2+/Hh0TJkaWQHBitOvB0Oq1
pQxX5De881TpxarBnR3aupHN/93fJjd3Ka8mwBl8QVo16E8uPh8wcgAzs2G8RZoc+KCgxHvcgfjz
OSSWHXM7VM39gHLPaUS2JN3YpLebh9GJiyZGodxxS8oUVcMyRyzfeCsjZTw1Upme0RyvzkU+13to
TYUEc3uqjvfnfLt5rkdVrxcX5f4oTVWJUeWp/xLOTv5QwD6Gl6Ea/8bVNG8ckbU1Josl3JKmO0i8
XI9Xt0o8KJD636RxTg+prYYHSomRW5lB86wMUgWtClGoxom2bAHWZspcKQ5YxHpOyvXI0NHKeexm
8y2QjfRgpboc7cJ8bupD4XTN53AK4Mm/f3FFZ4taHentTYm9Hy1HmHaYb1Wa6GfH0f2D3kHU3QMp
NMHHJmb1z/0R1zYRTUaZjJDuHufmepLSBEQxmVPjrS1N2+vr8Y9sZtWpuzhQW+OgZAVN3bbpA9b8
vwzNsKAmFfa/+Gl/ZfIjM6pQbTHeQOOHrpH79WuY1HQP61ppHqSQbx6A0bfP94cVoebqPoXgQLlF
FJtsDu5S4TeZJhsWfZh5fRXIZ0MezRGYW/HbpqXWummaGTwdB2tvIrvoZs47BcVARxB42cYQaFCJ
uak5dT2SJuMolV4XIXc96U3rQbzsDvyZvyv7TPum1JP2ZGV1uHGSbj614D9YYHJpbbDgS+iChsIU
FqBDha0aKq9ao+iHauiLE8qz0YM+l8FjlKX1xqW9stpCkAdNHD40QVJcDH995AqhH0h3Te2FNZyd
ugiqD4Yf16eopymMUZNyQPGzPNTjVH3Wh3bTx07s3+uvzXkSU0bUWcgrLsJViRYUSjxa7Zlzp3Zu
a0nObxNU7vxR1qZZP1kkS5kbmIbUkLpEeX6WlDYxH5LJlzbi9c0dSCOfLw6PSUAIDGcRycox0fkA
SYPGY94gLDBrrj5P0c9YGYyNG/DGNha1JZnGIFucEhdX4eJmghDvUHrXay+Nw9LZBaS1X6bB6pRD
rjnNB3SmpeBAMusf2izG9slUZsrlldyI8lMYQY3URwlj2cRMKd0T+6CWzFKKJKwdS9arFhqSf0ya
fnjM26amBzgwqed+iFEjsrMqQdi9SOYvKXK+n+4f39tdTPqNjZLo+ooq9SJgzWkxVKgIN56atsZ+
LvzCTUyn3kehhEZ+V76Q1pXvUz/izNLkhbiJRBBniNBxvYlBRILDRGHR09PM2jldNx7HkVbSPNfN
QbbL95eGxYACqC8oC0DKF6cGaJFT+0bfekan6l7Z0Hsk9kvHwJIlLCsbsC59V8UHJZ7zbBfaiNq7
qbylqbay1MyYLqjoBTi83a+n3feNX4xy2XnAmsKP/NLvHfzzU49P7kHuavXst+oWluvmukcuDGa2
CM8Q0m9sKEZMshDV0DsPGzc/2hUcaSAkRo351yTrj4OV2SdNTfzApeR0ub+1/rDcFsGCYg9PLf6C
vmwsv7NaNljd9KlHcTr8NiRydrZHlHB2VR7ksIWrZjoWwZgmbpuFw4dRceofYYsJiFSXff/QNUoH
ba6Xil8Dgi4f4Xunx84oirOpdIGrla9hcZQl1UHPejZPUQfSe+NOvQ23lKt4r4AdFyixZTE/meS+
ztIoxRh2ir+3ULM+tGkZqq6O6M1BSpV0r3T0FaAEh9graerD/SW8yZn4fPB6USf7gyNfkj6c1m+K
QEYVrLS18LUa5PAllJTqIVNbLJOC0tooKakr+wV1V+F/QEzgOl98si5NsFO3ldyjh15/aFQLN8se
sanInGekKGq9+IivRPi1Uq2sc/1+Qvovx0n7UwJr9SVVrebLNNdj5w4YYe9RGa/eqNTPaMeZzj41
zHYPXlH6RAsz6dyiSbtkN2KbfK41NfuC0W+6s6bZzN1M43qLMkRfkiTkIXV/WZeCQiICie4fr1/I
yEK84PoojpKj1WGpZp4DDNl0dX+yhn1pCrH11miGH8AVnQenS3RMUrNJCw51OyflA6YmuXac4tBu
d1lfRv80cyldnDnU6yO8NPQHxpKSh8DJTJGbcsweQetUQMjU0HzGmDffEohZ6jT+mQmfiTKKgMvQ
2LyeSUWLpy7SAVFgHL7qg67GGv53YZZjYTRY58nCyGoPd9x4oZURh25Hr+Ih0wL/a2AU06dm0Ief
mkzvbG/6Tprs42w2jyjhpTuUY/+9v+wrAZAwIFQ7ycip/y6Sh57eCAiMuvTMVJEuU5H1L8BCsFv3
yVJDv0nO+DptOS3dVrv41iwOWQuEfa5x8av+SplGNaHTGRqFx5sP5ZxKk85IBXdP4h30QdaEbwOt
CHiWsvE4Bmm2i6Yi/v7umf8J+UQQoYq0LEy0YyYXFHhqr244G7Td6f8OdvqdSv/4omkT+jKa7r8X
4in8rHDdQGZQ1FyMxdWu6Ck1p0prvL4w68Mw+SPfuEASP1S/hVM3PxgIALh5NvW7+7O9jVoMSLxH
GpY3EFfd9Yo7hSFDRS4Gj8UdHtpGCx78UZYOYyn/zEq72QiStzGLZFg8LJEsYqLLroIaxE0b5mPv
IcY9nC0zxvZmssd9YYXaPtDS+FPTqtmnwensjYneYmEEcJnBYVfgvHfzmpZjItYYtZOHkHD/2M1Z
trck3dnFiGZ+k305OZYp9lZohxkm5hj2tEcsVz2PkroFTLnNhvkl8Fd46vIeoe1/vebhOFdZMbSj
54+T+rsFcnY2tDr2mqoyNmb9Bwt5fa9DRiX/J10ERsHpuh4r6SMJeahm8px+dDDPiOaZYN7T9d0l
s2WHblqmxEIkkyLHjYxy/qejmgzlFw5K8xAWTvitVkyU+DtEBz9qJX3lfYTWgfSYZEP2wzDoGbux
quS6K/TVg93QISx3f4+urRfVQoogHBJyw8UcbHuqdB7ko8eawtWcSkUqkJ2YyhNV//rH/cFuDwQC
VgRpioAEIa6e6wVDD6SYW+4hz7Iin2JWjafQnM1w9IGCQAWqVHvYqoWKQ3b9kZAD4V4QnpSg4ZY3
uRFgFmFqneJlsKV3qib1e6W1AhyGJtl+wihSOeUVmIA2UedgB01jfH33pKlogzEUK0wzblHvSQUT
B/SO6g3BoB5i1Sw+IHYnu0Mpm/9GUdF/vj/e7e0C0cqGf8Pup3G6fFWofl3NIbURT0Is7GBaSbZr
GPRgKrVzlAIEbO0QOOv9QVe+LKwmXjPicYg40WKSkMcBgumt6pXcvic/V9KHDJX8F2Nuy0POdto4
e7fbFqIE1QYYTuwmCh/XOwksspTOZCReMKXJpZmbtnG1oFM+TWNvKBtp0toWokwo0KKUWbAzvh6M
lE+r86TRPCuvlfBcdk5bugNvqdol7vvloWj7wQ30Ia6Qcs+sV6zmrXdzYBzU1w1emUiR0M1d7mNe
4yVVUc30arVC0UgHpXqa0MHYGUEhT27XZLxRjc036s2lwrA2/Zg/BWlSB/Eh/soaMgkIh2FUupcL
dz4Tb5GQUOao+ziWDM+iuP9kNep0suGVn9+5p2D8w/URvSlRVtIW9zYnWpJCVEs90HbxD8i78aMz
+dYnvVTzwxBBt/oP49GaEX51oky6uK7tabQnLnHD02M9J2xbYxm7oPyjF7svwlONXMTGDG+OKjMk
KeHxB9IBYvliF1MuLBWfs+qNkjR8y8si/qiBhT4iYl/t0zDvv9VZbm7lyiuj8owDnUZfl9fN0uIz
yeYhhUYveVNkfXPCwN8VitLtM99UJ0Gm+p2BQUw2AsTNgSUE06Oh7y1c+oAbXu8jsEkptGxVQhy1
x4K4NbkHtar81veW9e3+d7zdsmIoYLAk2GTXS3FiO5H1GkdcyfPNSH4qsV48aWOoX2o8tr4Muk6R
o+2hP9LK3ILurA4NZJ9OoqhKLl8hRV92yhiFwUWjtzp9TqNG/4ynAloZqZz7FQUzyTgqTgbvMh8U
v9oIVDdRmI4p2FGBV0IyjSW4XuSpimlkqDXeDvgK/WvnU/c4jlb1aVIm2SD5srd4G6sDCpcF0fND
JHMxoD460uCUangZwyAL3V6lvDGW7Xea9bkryamxcWBWdpFo1TMSFTrh43E9wbStNYyTNcebyiho
yJtIJnZSB7vVzXRC0MZ6rg0H/YL+uOCjUb25Hq43oaVPmuV7DQIiB6OinuXKqi+f1XpI36nhzQNc
oRkkVIU4ndyhi7VMSxsNAn8OLiP4KuXcjb1+bJEhcHYGxR1jbzbllunxyvwYkocRqRj6eksIcJmY
JQlsFFxKo8t8lF176UudFuO4Qyng1/1TubJV6LIjmAwnl1ThD13/r4skRNNIs8opvNSJU+5jJUg+
5rhmndqpjY+Zqv3+D8OxjhD7dGqMSyqX5FezMRG2LxVi5XS+41Z/VOMaNW/FmCU3nPEO+y8jCrkM
1C7RqF18PxrDHbKdaXhJ1SJpd3WQRf1jE+eWuq/nPE7gsiRwh+4PuvYFBfaJ5w6re8OM7UNdmpPK
kjwpTiX5uUI9AKe9MprwlwRduHUlr1wdBDcOH7sVdveyhlACgwwzB/MYxEHacGeOkZQfa6eTTjMe
gOUzJeXnBMbFRjnudpYQFcn3xNn/Q9a8PodKVke8nrPoYtcqWGrgXlhv1CM3tTJtHcPVsYjdKDPw
uqMpcD2WWigJnKoqwhwpVB+MvNWOaj52z+ABi3ffiUyL6Ek3WJSslg65dWvjFFvWTAu0YLEfcSM+
ABs3Pzkyvqjv3inXg4mr66/zJw9CKFK2w0sZD0PlFlY/oZGomrF0tuPc3AjUtxuF0RARFNhvkps/
9dW/RqslpXMkjanh6KRPuw6Hwp2VoVSEJJNdvMy1PT3lhIuv7z0O0Jx4+JDFkddQLr6epFIFIWgn
M8KAso/OSto5F+QeioMcSsWWAtTKRhGQYAHfpKpEueF6rNJsVXMI1ejSMa1vTqnheOhb8FbjItV3
/2FeZDJQEUWXeamjV6nTmNX4t16mTNM/QJSTntMWta9harZecmvTQv0Zo54/NKIl6s8B8UdpVAov
czhmnLWm0RH/6YYmwEtotMKNbXl7LYiWAiRoADX03pYbJWZfdoi8x5canOWrORTfBlhdorOhfI2G
rvt8fyFvE7Tr4RY5/mQWoREEcXjBDRcbPAAMGZfPMDg/7MasPjpBKRdfm6E0bGyITeVwf/SNyS5f
NFIEa9hpgvhi9lFPPUDtXawZwldpwFjTx8JyY9usjScafSTctLcoOF9v0dz37UHn/rs4qAU+JU4s
fQlsq4dNPRk/6zEztqpvqwMKOC68IrSjlsofRasWOddHdOknx/8ij2r+XCAutGvtOX2Yzb7b4B+s
fU4wPPht/emv3VRY9U6r+tYg4aWgrLlNh/fWczeF1XDIOzWfzw6m59bTEI3I/NMH2YKErc2X/pAA
oIHcBGxyvcC9ZLWBX4kIXurDs00X5Es9WZWX5XLxi9XYUhFfO5xggIUkmMKwy35NmmJYGTZ+dEnL
uv+cDh21Dk3HY9cMZnRS7+/W1cHgv5GPUsXG0PJ6cqPtoPpuy+GlkPym+1i3ffWgFuVUvoypFm8U
6W9LyOjzAPlEk4BLg5LYYq+C4VaGDgbnJUN60d8BDcjS3ThiOWxpzozVQFClP+wsq3ZqODT8aTZE
bqcqyYeRh9jD/amvXF+GChEPAiALLS8R3nmep32flhwczAmNj1rgYIYehL5zHHDB9V2IFmF0prRW
biEab8kfrAPMSgzzBD8VYajrVffbDGfUrk0uca7i1Vv57fRNN30EGpsEoUGduM/flYnycoNKpZdj
B0vu0BrOC5bO/TOUvmIjjIgPfVVCFdJJougkMgjRYLj+SVqZ4Uvr+/Elz4xs2vUxZTA6v2Zwur/q
K6cJ0QNLCFnb1ImXaM5gBOlrhHN6UfVy5IEuA4yd5wb3ZHvK5t9d1VgbqI+V+EFU5OFBVwhrqGUZ
UU243sHDZhesmP2naTIxwAyzGTlvX51/YcEhfW58pXGjxN7yBVmZLO9XsMAkmWD5b54LZpgn4wzY
QOvzS9XI7bRTzKiCuizln6bQ3IzNK1+R9h9laJro5CtLeexe7pus67H/UeOsGw5F5bB5K6MAyf3u
zwg2i5IAKA8efMtH+pgqgS5jeXopE10O3KSp0eCtI7tyM6NCLcFslI0NuhY8gCZQYjI0GgvIuFzv
UOztjBpDtuxSR756rK3edKdmVn9TXQweWz2PzhTf2h3MS93AAAA5gQSJj2OsSNO3+5NfiRxC5Jn8
iVe1gEpd/5K+UgOUZHCCD2sVz5wIWu8uKjhbrgkGOpItOOFaIh/uj7rcTELMTWCy4AI6SEYupeTA
UnYW1dLJi/SgOU38Pw9xJOzay6H/bSVO8F5EqRgQEVJ6bMQoEqFFSJjrnruImdJX0+ynMQ7ah2IA
8ODSb+k+KKMTvTOzFwPykhf9E/EOXPq3Zm0SZPCZVE8DTJifQyBxv9UOeN2+Seatzp74SH8HPDEY
fT2yPwrQIOsWd1FKZbCGwCt7/pyk8Z5CatZ8lhwLxwqtytN5IwqtfT3BOhPPPDrGy5S7U+1WS7Vq
9soJXPIzRPAs/aCPwNqF3OahmqZ6I28Sn2c5Qa5aaj6AVYVV9fUurfpQwVEeYoeNlT0imXQ1atnI
nwb0AsJdMfOCl5Uh+07VZj51kQN87/6GXR4TscJAeag+i7yJ9GLxA4yyLPsyVjyss43MVTtV+5wZ
9OKkwNH/6aUufu11J/1yf9RlCPy/o/IshSQseimLwxnMcBJmfJA9uaqU3C1znlouxBB9f3+clQ+q
o4UrHqGkMzelPGTIGzsqI9mbrUFvTgZYxn7fgQ6NTlGsyl97dTDfC6BnbqJ3QdbA6QDlt+itSm2G
GI5TqF6mgiM/wvKmC+/CYYriR+zHjc6lKldI3+/P9AZVwrCsJ4ADCCesqbaIvNoMOFPrBs2Lm7l4
DWU922MK0uXAZqqBfwwP+qDHn5V+0kPguMP8lKq1uZE8rpxXeuN/qv2weHBBvN5NsQZCLoH+S1nY
SmvYufjPyiEAXtdIzWbjslnmDGLG8K5RxOW9ik3CYqGhZ+HeDGrRS/xpdh5lBfl+uLBPrZPUymE0
HEo3jWYVHyrH2qoxrmxg4gMnBnQHgmXL+kZUZk5Jn1r3+knrsj2Qxlg/OG1QPNz/rCsbmKvbFCwQ
0LCArK8XNE/ViseLpoMVMmoHAHccnpDc8PXLMM3xd9pjlXO+P+TqskL3JR+iHuAsBbXrRKIVHvlM
bRiC6dQE5TjxbmwV3fU1TfrQzk6q7PtR9y/pMG8hWFYCopBhA5EkFBtu6PvBOOc0HUauF803f5ag
tuoTerxqcgS2PDwiRpxPD+Blh89GG/AWiI3caTcu8ZWYiG0BDw6KjoTE5Xsr9Mey74xE8YDcxsnT
JKklRuTppIwvdWgm+Auohfyk1KEcHe+v/ersqdchho8ivblk0EZBWVkl6ASvrEM1eZH8Mds3MlId
By3tB2sXRNEskuC8QPuZ/7lySylULvd/xNqeo/nx/3+Eer3nJDUawlkpVa+SlfYjqKrse0aJ5GDm
RgP4G3OZ++OtLTdisCrHCGTwTWe7ssLZD6AWeqoEGoObOe33dEDVr3FLo/BQtulc7Wo9Qg///QNz
qZAiC9Kyvmz0tDjX2UqfaF5Y1M3P0GhV/znMZEk6RpmRZEd/iu0fKs4un++Pu7bAXPXCiBD4H2ni
YoGHxvezUtc86szNQYo15+h3SJe6qjlHh9kYtzhWaysMgRbMDwmngF1fDwgwlDZd3eieXSjNh8QZ
+ufCKmIb+ZHERgUmz8NgF1C72iK3rg4Mvh2UIaxaniHXAyfIrORWXWieNBQKfDn5f0NQ9y9qnqE9
XUY+Qvj+pIbpxrW/OixEb8ADlMA4yNfDolLXK3pQax7ntHy12jr40mc9PR+/0vp//cTQYteMW7Pb
SKbWrj+QMOIRSQQDU3o9bgWgUvJJSCCjaPTWyqk3Rkyiy0ECHF5a/yVOYRYHepUpsr6Lz2q0aTAA
+NE9swtTLyml+XWG/eS7uTqXHNU61A5FSCfq9P79y8WHbDpBUuDHrqc5q0mINGEBcQE5l5MUt3Gw
wzmoM90ocvJhP6aUc/7DWYVzTz7FlQ6OU0TOv/oYaa5Po1FnuidH+ktbBqrXVp124klpiP5291Ro
0vT9/jzXLnlesxSg0M0hP1+MKQFH00ISYm+q8zg4AlFLj34LkHwj6q9tG96qAEF4NCKBt1hPS44R
FuktYE2VZP2GGKemKFP3gEX1SW7HjdHEr148OcQTB3QY1QcggIvDEfjoIClmY3q5YvhPatkV2b4Y
i+eqri9SGacnhZhoPyrqrLoZZp8bw6+cTeIQIr5ccFTCjcUZAUIER8sqTK+ZxtHE0NI3AwxRdMhj
qDfWZ1Oq5WSvZ9G0pUC1MnH2LIIuYPHQp1j2ifx4sMw+tRnZ0IfdLLXa3o/VCCey0v+XRMPE+iBQ
KXINYwHufiwiXX5/YALVLgqZYCB5kSx2VFw2caFnsuUVJlYJfaZAxJZG2huhY8wIqY16c6STumUk
KsLs4pPTrAKPjO0Ab+QloEqx6fW1pW151aDJ0aEytKR3lcr5V4qDTnVLc9A2vvLaWgsAlwj7UIx0
sQv+Oq54XMt85sjyOmkIum6XjnH4T9nFWbiX+86XkO+cGunk6HOBmExtqV9r/qTciMdr86aYLbCC
Apu4vAcQP5zkqY4tL66z2p3bwXTx6Atr14j9z0i+hFsi5FsDLlInqEDYJk2+6c2l5dQHGV6V+eiD
Ndnb8HZyV4mRdz7cj1Ir0YP3O21CMIZga50FOq9Wm3FM84qPm4dliRBQozzRa8rjnR603QZTbiUk
Ap2loQzak8fmEj2mqWPambpveAFWV76LeE6ku7ndb5nCrU2K9xWwMYSOAI8sglTOEyMmYeFtZ6nV
XLillvefwrGE5BSN2lR7719DgdwQAq/UoZcbRZfTBrcgzfBwRu26xyi0rWbnlyZtz7jK7Q325soL
S1RaoEJwmQGfWsZ7PYhlorzhmXnhIK8bgWmqoPd/rjNoy4bTyR9tO4gfw77eghyuDg3WHsUu6j3w
qq7PpZmnlAcGU/dGblpw7JrcPOiJnscPKnCj+lGtejwX+3CKfkn8+5Zyztpn/SOJwQXOqVzCVpD4
7pukbS1PCyHZwaOKf8h9pe+myqo30N639wxQKoQO2T7cNCSD1zNV0xEqUaSoni8H9bBDsLz8FRrY
kBzTVDO6gy1HaezKVU4v9v5mug0CaMAxP+5XyqOUQa5HltQZZxszMTw5VuJTpaCXso/MTFe/NPiM
nYcgVeTf94e8XVeGRAOVUwl8i4re9ZCKllXBYPQgdKus+xAgq5jtKp6wO1mKwq3e8m0MAH+NtpTN
+5iEbJkWyc6M5mEamZ7aF9H/FGtSmmOQOlW3kfKtrSNG1PDhBFqNHPd6UqPaKmZgM46B93Z+TBIr
mvfxZEnGydQKa5+YaOoe7y/kyq4B7EItFAAn99eyum13ltkYSe149Fu16thUBS2puEJjH5xO4z+V
6M39biyl2qpU3l6YvH+ptvAQRsyKvXM9WRZxoqMLYtQvCsPZjRhBHiN6m9HRbgLtZ9bY8x4Tlzna
SXhL6Pts7JKtZuvKgv/9G5aNqUpt8L4LguiSG3LyMWjaKD4kJQIRe7vrih2WjoiF3l/v23gknv0g
20XZHRWkxTe2B7vtegOcLlfOHD6h59VruypyEs01UV16alB/rd14yto3P267jbC/PjocbDzFKLEt
AdjRxJO5oLZxUX1D+TpRAfB3ZBLm17rVQdyMefxKdlp8iYJM28gEV04sp5XkiNo/r6hlY1urGjNN
dVPyRuowT7qEpHqWWNKXFjTQ6f4ar31W4eVOhoAmHHTP662VJk0652MSXAplqN2hGIJXJ/anfTen
X9TRMb7eH27lCGGJCceapwyWKEvRHFAwctZPieSleYgOxax043TIWPzooKPwNAZuPYFEC6zR3JDZ
XglMYFDoo9DQIBjKi+yr6QLMhUw/vFBmn8xjgt6ndWqtyPgPC0rtF3kPoSSOK8n1gvZaGRdVaEQX
BT2PE5fM6M4KRK0Uz/rmFBkSFfb7a7r2CblS6ITRW8V9ZXFM6qzHKnLUoksLZXE4RsAD8pMz1UZ4
hkNg1Q9ZYVaf7o+59h1pDZG7083lxSJ+018pPP7mSu7r4ITVVrM+DLM87jLJl3dG0TqfzA6/+EbP
ttRT1o4FpV/KYqwuXfnFoNIMuUSt7OCCYaQ14ltYFA8qRgufmhrC4v0Jro6FYBVPfCE7dqP/Q2FO
AlMEZj4dqlc5kcudP2SNsy86/Ec39sza3iTt4uvB+AAzv3j25pYSpJYTRpdEbbOfspIUwalNoyrf
v39SwqRThaVPYFteYE2IZIWWZI6Hn2p/TIrC8nda2wbagzHNzZbc79oSsjXoFIjuxI0SqWaURoRj
iuP19iBbh6oRWiN6K+fRoYm18Nf9ua2tIe9Y2utMDTiI+O9/7cjRL60wJdPwDJr7L5WaAwACElUn
h/vjrF0LXMR/4FaEzWWSLMhbdtKlvkfTw8jOTmBFz/RJ7OdZAcSKy5Kd9+Cg0jr6iRWoXG8Mv5YK
UBgR1iPCrG0pYCTLKKb1cyV5yezYmStpTX8o1ap4KpoeWvroVEeWODohZJE0hyxv8m/357928uEG
gCwHC0rhY5GLKEGYlH5MBA+70n/2YbU9J7xZPuTGnNJ2MGkK1Zm2cRpXGpgqiDrhe0TPVNjGX39d
PVcQlvAjx1OCqU6ei6L23QadAu2UUrBRMdj0s8B2435W1SfaZdmLbyCBc8nlufl9fwH+yBteF0yo
joEp5v3Ac5Di3/VvCai49qVT+F6WpoShmuU+Q5kv/V2fKu2j3DvBKVCSFgWJyThJIIKzHc9SBQH+
YZjw/a2SfYXV2fn+71q7BjA44LQhWAYyaxFEgkY1kHKNfQhVRabvxyathocykSMI3lPQnSX0Lh7+
w5AccaF+J57Hi6+SKVIXqIVueWM76xqbsWqf+XmDfdD0USM1CzPj7f6Qf26zxeoD2vkDvAO8ylvq
evVLFOjybOhMyuilrXih7KDLws6QlCOl5bpxYVioyHLGUlbvwqhJjIMxq0NzQDKOTl0yj/4n35Gj
Fu/RMH9wKn/ML5rUDcb+/i9dCRT8PEFv4y0v3Beuf2hkFY6vGYFPI6eMKxfb887ZTbynvbZXpXhw
S9XIDoaW2sarUTbauDH+yn7giqSGi4QDh2eZao3zlNgNqk2XaWyMZ4rv3d7EMGynxzwh0ISftkCR
K6EJSJUgDdnkd1BBrydsNUorq6Psex3owewfPS/7i1oM/rmaKtl5jqEQZZ9hoBnmqxKrg7Or5mDr
hluJTkL5mtySFE/o4V7/hpz3Yu/Ps+QBrPDDfZU7Mrl6BYb715CA/N0luVn5rjEFdbkRmddiFGAy
4pOoIMMCXoyN0mes9iCgLvHY9we7C+JdiQ7rsQh9yTlbRmL9W0FMemn0vD7JeRvGh9mst4TGVlfg
r1+x2HZ90wxN38CGm7SiGc6pBurBdSJtrj+ZUTT+HmY9JlmLa32L1yjmtzyZhlgBkzMORH5Ra0z9
DI5FokmeOgkViXLStU8cuTjAAxsK2ftPF7GX7W3ThL+5hg1sh6o6GMJLD5Vd/iyruSq5owL1GEnY
JHjSm9ZOfiOmMJzyMm/UjeHXDhdNPPrg/09o7XqfWbNRpkVdBRe/hhjnlFn8cc7z6nvi5PUXSF65
uXGa1w4X3QGBOv5DL1+EPfpXTjAUVgB2crCH/UwmdKhw6tT2rWRL+mnWJQs13Bj35h2CyWWCpU4i
VRuItLVPDMacFykXsUOZ8nrac1V2SoFY4AUZZv88aI6/R9fa2FdmvgXgWR+KphcgMIQZlidZMlLG
n43gooxD8lar4t2kOqPpKm1vbTGC1waDHABqEU9UsrvFK1hTiJFmC9kaTuf4LPGCStFCqUqUPpTI
UDfqGqujEZCFuCi97+UqtoozzIh2+15Y1Yq0NxMtnI6D1ATzoWFPW8f7R2Vtr0IhR9hCRGew8tcf
TW3aMSjEm9uoaHQMlprsE5QZX6cQCdPAn7Y6wGvTQ3IdeA7YTLFXrseLZAxle7mUPL0zfbd0LEqp
aR/kXx09TLdAxSvnwpbRHMNTRFw+y1tWr+niSJDmPKvJwh3znB+h5RcP3Vyem6l3vuZaZB21REJP
3y6Qndg4lyuTFWht4e+K/sJNYlrCRPTpBwSXVpnic9NN7VMXZopb6ZW/xcK6AVCTRTAY4lDw9cBg
LVkHRq1ZbdZ2EjdsUecvViBZv+ZYy6P/w96XNcdtq9v+lVTe6cN5uHX2fiB7klqSJVtuM35hybZM
cADAASRB/vq7oDiJmuIWj/x0btVNuZJyNKBBYviGNWx8v6+3dMibLJoKpZDbTZPOo9oPaLllXu31
m7qt3kxdUh8IzUr0TUGGgFCvejvPkq4khQ8p5G+wtCpj2JeNZ0EMjaBrV0nRXRp4BmvYuqX3rfxj
QN3H0fDiedMi05oW/r2xbfY/oN450U2i+ppRi7Pv4E1a9j7xknKbJJYPnba14ZdetyrCKrGqJ7mN
8wmnJrWNMksAz3dy60vpD0BVkMl+YDj4v7++bReHAkAf5QeYDCLVOx/K9dKutYImjzuoWyYRMj/w
MtG0G6pQ6mW9Uh5biFaB1YDMBQRwVP4wS2psU+ZSNKDclVNnNR945VD91s3davjUTJkXRFPQ9/Rb
YhjtvnEA/10pKC0cUhA8Qz6FthPKE3OOVgXUU5KWfh5XqQ0PWYKO9w8bEN17z2qdfkddSdYa34sP
GPRJ/8mX7gVME/VQA6UWLY9t5o4ycqXjlYjY+nJ6n+TSWFFVWhoNUmmos3qAV7yA/yQCSHGZ1QVY
JDKB4J2s08l7T+Grbn7NhsF++x2DJFAVk6BkqQrJ56un7GhFUHXJY26DuhIOOCXZRrR8OtQeJ29v
3cHK+9lo6u0+PwfMIOEQ0M1jS9BiuhvrqUmOGQ+c774g4/btG+OJP4EyBJ7mfGpOnk12r4Fnzqoi
ER9kXuZ+NHUgKt9BaDJxVmoPSzsDRVUkcerMgdHN+dyoqLk2wqYqBtS2p6FTIXEymWtwyD6mbr5P
Bz/gVmjSvv2OVvEgfmFngBiKJQOxFBwDs8ivgqYYh3Ym9JPaxntovdHbQxW92HKtte4yhmbxyoSX
VioAOKrEiuIulH3OJyxst8tQZi3iwWj0aRMUGnVDk5B+iKhee28lMKo75Mn+AHUalJPnd0hfkV5U
QCnELrEG0OUaYyqiVvdoJPyhWcGgq4c1y1GAolKG94CHQw5lFpuMiWiZKPMyDrrBr4/6mE3WcRja
LHp9jS4cZ4GyubEUphIvb3acwnYh7Ru4RscJlbB9NzLbyWWYDc24c2ptmi45ZJXXSpOLg6JNiCYA
9KeA+D9/cYNFoFSqSImdTBiKYdImQah1cmg3gheWuzPQKl2jHS6sFrB6UQNCUQzkhnm/I0VZ2zFr
vYg1pyGgqRiQgQZUtK6TKts4hEHf8BceLe4qxVtDNDtnL49mI9Op5UXs1OPwB0zkDmNqWlVU1QYV
WwC5xFqyt5BSg7QGjSIwCkD/mSsIGiJt8zHri3iinH2wJ5y2kcwmt4ucGqfsdaAVrrHX9c6jb7+V
0WtGfw7QHVyNwWzvT9KFOlxSlTFqSLTeOZUYtxARp9Z1CZ/aOiLShDhomFaJ7keNRnv/9PrDXnq7
ho1ir8JfA6ylvv7sYEcJsdfL1KWxSQv+3e8D7drtLTeJ5FDLlZx6aSzziaemIhBgCM7HCjQ0cTM4
Osd1WjtXmcHYJ6RGSQK/S/Hw+rSWjgGwJlQbBM1lhJPnQ2k2LBUCwKBilqSG3NARWoPb1kNo9fo4
i1OCdgjatOgh4cg5H4c3rjnYwmNxSnzna9c1PgiGHdvwnIEX/QtjeWqlIBPCgLO1QkvhQqQhoLHf
OuUhB3juFix/zwuxwtbQkovzwumJLq6qg8/zZVghDV3H7DKuC1AhLopiaPfwoDbdPYgP7P71iS1t
P4QXigyLcjv0bM4f4jQZBGRQMFWLPncBAYVIlq+n5ftiYDbwgVI+NlBov3h90MUZopwOHW3E+yj1
nw/aeMXEuxILvylaGHqLsvs+Ok0PdWKhwfH69cGWDm5k5tALQF7nQSjhfDAqbdBxdaz8vGSlt2/g
BD2GmdH0LNInM4UUBNO7NYeTpRkiSYdtLhqPoKTN9kCADjzEIMHG9eGol4XQRoXjnDX6xyr1nJVz
bHEsBBNAlxqoCdizsVD+c81kSmgcOMPAYH/J8y13BrALDIu8VU8DAQUYqGBgYWoKszcbLLO9zHdL
F1X9rnVg2d3XMHfOCfSmIVFE/EvkxGuyPUsv8PmQs9XiAzFRgZrDYtpqbneVlVb/BcyFpo78Wu8+
DHX3di4xJomloivrIVQFZlFpXou+HUrBY1cHPaMlgbxJtMzIwx7aHhejkbOPb1+jAD4hrFC6B9Bo
PV+jzgT1cGji8Zh4hO4HvM7QhXJf1NGmPeJ6mlaOs8VH+my82VscnJSWdsp4PNS49jBDvESUHu1H
xN7soTQqf6W2qTbZPDRE2R7VRsDKwCyendVji+WStg2PPZ02dNO40qyilvv1Smi4tBcQISgICnAT
+O/5g6zgsNUBWI0H2XT1H6UBhe82pfxOjMGb8biQeVYHtLJ6Bx97NtIkANIzWM9j8MNyc1sKRh5q
CFauhYBLr0qpxrmWD14LgqTzGcEeAfKbOD/i3GvSO8rr5GM+td3B6OUHVjfWymGyNtzsRQ2OVgOj
l/O48RURq4drdciZUkSWEBKoNq7X/kLKCVwsUPJq9Ss/jPMZIm4Ops60GfSPIEq28XLP2rkJbeqP
TmMW/sp1sLQSn2QS0EQCumZOPSPglhQpGTigSo53m2td1oRFXTkrV9xCYovQXDkLgKoKCOX8OUo4
v7Wjw+IOgKjkCHMtvduXlVvvK2QuV8IBpjFqEsL1azZVay39pbf4fPTZnad7rQpXfIRGk6XfpXBV
b+HoaPAgLLxA6pugAhT/9SNs6bmqBwqMDVCF0C85f4uscUsYxhsMJnc0H/amZgz1jvW690vjIPMD
jQbkgnkjsBYUBX2kCjE1mFZ9CzJjqG4DlH+0lYEWnyHaCOiDQ0wVS+Z8QrknRz5lHXZCnVFtT2hz
aUsODDPzbgjnCdu+/gCXxwOpTOHboHujvv4sG2iqKdGQBfLYlklfh+WQ8M2YQnC3qUXnRsSBFc/r
Iy6uUfg9AqINxQW0685HZLVVwHhF4zGkd5tLn08tDDxM68eEtuAeu7W9A28EPgkmbr7XR16KOp1n
I8+2fCPYYA1lUcVTm/tbTQ7jodRaCqEURvYTeIufgyrRVqa7OCikhiGKr2rb83OGp26VkrLlcYIG
tYSDSeJDHMQvwhyhzEbHMd5FEAtbu5IWNwYoGwpnC8z2XOKwKoYKnfIUB46P3skeUq2ev51aW1+5
+han92yc2dsMJh0VidxF0DLUW7fus2/gkRk+jNDQlN9mQKxcF6kQb9SlVPEgQCq4n6DhjPh6Nmpm
j12lTyp/mKgm97nsmL6rLVlZV5meO+PKsbp0v8NQAthP3IlIWWabEllD28kmKGLbKUztKzgNXXEN
u9TKhY4cusVrbh1LLw/oOhBoFQj0hUSRsOE2FBDBYr9sUKgzjBIBYd0E7hpReGn3oz+AYhbmBrNq
9Xaf7X7XgAwRlAzK2Ct49lVwaOgcuIv9sKv8qoXrjGN1h9c34eKQKvOD1pRSYZpdUZM5WvoYCBqD
oEHJ+8CpLPqj54ZoL1MBWGEEXVyrWYkvlgBequsMLEYAktELOil66LWnZ5BrzZspdR7aiZh8h2iK
Go+G3fNpA4nM0txDpsnV35dDaXh5ZDTCckq0/QbShR6XXrNv6pZkVyOCvU+vP5WlFYa8FFpYipeO
Ivj5i2iFm0JlK8EKq9LpIxuDqQ/HvBwvUhoEH18fa2nLoi8EBCfeAuols9WM7FewzNLKuON8bDY6
IdXw0RR2noQ6KvFRUORffH+i7sq4S6taGSOAfA+wIbqM53MkAkXhGppmcd90ZXDyAltoWWTospEr
Iy2tMRUCgXDpAn4+L3Ex2Qgtr0Yat37Hk42ZJeMP8O31oygS9sVpjXH/+iNdmhpqwmCvAAOADGd2
s3gl96gYMyxqjQp5R8TUlPuG+2zNsnppnajNAz9RwJXRjj9/hrjBnKlgyEpFUVrQ/TaarDv4+ti1
u5aMg79yYy4+SJi2YasCpQJVpvPhaNVDG8QtecyElPvMtPSjP4GkE2Yi87woJ1Imv/IoISWjmu8o
Zc1h6E0BYJluaiw2cjBhtjAERDfE7kr++PorW5wauB0qoMOanNfWoCAoWSmQ/LqayND+6QhouBlk
J4bIFJK4m5wJukalUutgnpCqh4kODGTNX5TzaWHxYhwshKsewKSOnjN4mLlTu/EmfyyiHh05qCom
yYHmRXULDkX19fVZL+19FL5RjEWyikx19kKBscfpjo5BrENUJAsToRvVrshF+qXOK8Ct9Nat8w2I
vO7p9YGXHjcE/zBxeD7hmJvtkHyEagAc2XClcU3fIlg37dDtReBu0AxuP7VAsE0rQcLiXBFwgXkI
bXBgZc4Xr15VFtxtNBoL5g35rgiEF1xqWtU1D1o+EUBJGwG+QUhhArcW5C6PjZNAYdlwIsyec11W
zmCAVR5PFioCqZNT7whcqkLn+CX7Q/qktcLeApJupRu2dECgqYCev7K8AaZ2Nml3bN1Ra1Fxh9p0
DzmIopVH38XB9yGYYBy3VqJeArAA0QViK4BP2LZz15uqheaAX+SouzeDcXIkubAHE1V3vZPpFfGa
4kuT9+QyhwDfySxYeoWLiX40utG5e32FvXzkT5rXiM6gowPhzNn1YmSSexNAgzFEU+tdaWne0Vdm
qGHd5EkTwiALeOY2kO3t6+O+XNkY90kcCtcNFLdnAQ2MpZysh+lUbHl9tTdLO8m32LiOiEo4QqpX
XRUr8egCLlWNCY9opYVlvQhI9UlqPfj8OTJtUXhh703lwURRdPikxL+bEK0l17uUWdCWuzEpviNN
aIMUniqyMlZCq5dHGj4KEgBIPKBp8IJB6XlC6E7nZXFeI7OZMiYfYd04ZZe0BlZ5m0hXir0G3RJk
CBr1I0cUtrd//RUsLEJ8CB/NdBU6gQszzwdQGmBQSM1iL0cEa2oNF9+Y1UGGsWjdrZdl5TW4lgCt
YRGPceYO+J9QHs03yFLaKV25NV9GA5AvBKlU0YFx7MwPnsqcRAOVfCh5S9+tkQpVBt2hlgeA+Ovz
XhwIOLWntinKgrNDlY86cEugb8Q10UQJql+RDbsSSmxruJqVgebXRmM2rlPnNQaygvqQoUiRbz3u
ZNXKi1zaS0DtADyA+iZSEvX1Z/mI3+h6Ufgyi9sCpikQzkO1fG9Pmjfsatcp2U1R6vUaB1gtjvNL
GasGKjMQ6sB5CS7K+aA1WrUaS6GdnfKBkyPQd/JrYJTpjeRMlnugKggEy4ep37OxdtfU7BfXLiaC
gEBZtL2QhDQzpzOsGr4Hou/4ybNgRNsTkTo7mSKPCcuWWPZNynN32uao1tqhIfsBDqV+4huPrNLF
W40YUJrRoYIDMQ90HvFndoUIG/o0SQAN5nxw2KnUpwa9FjCUti7FPnr7CjbBZQCPXQGb5pE6AZi8
Naa8iMUgEnkNLSyTXUxNI4O14s/SEgZNVVXpwVV9CbTM+qQQpMWsUtsdNxWQs+JHKbRqravy8gaG
fCnA1HilypVxblqWl2Zbe1oBcI9Z3uiS8D+0Xnwbp9H7lXMG9Fq08NVGeOGbVSYa+m9g/cf4GEMJ
F5mgg6YM+gLtCvJs6YyHQJySelRy5HP7QOoCB888bMuMEG/8EPChzB4a08nyEBS9KrspfNInoTno
dbfvNZG+h/RK4kavr5WlC/75p5hd8LrV6yYgE3ksRKsfer/0xz1F4LwRQ2NfOqVjHoGs6NbMRJeG
VYeDp3TNIPOrFtazMylHE9fpKpLHHhlYsUnT1L5gINDeA2cFbhKkTRMNNq7ttOZ1v7SQbOhjq+rM
k879+cBZN0AzpDbzOAM+/ggwJeIX0xtGN3IkIoPd6093cTTFzVclCMBxZxFrQEbXyQeZxz04cNt6
lMHHIKtGlPBktpKeLy0nnO7AbCl8PvpL5xODn3NtOxWsJ6RLEgC8TThXhSaC4TxK29Qxo9azAMKt
iqLMwlT5desGsf0Pb5+wo7BwSnxRWVudf4rG6LqptxmJ/cRJ0ZWXmVHdcZoNXmj1HBTo14dbutog
nobeNcQtkI7MJm2Cpy7gXQUbGBR6HntHPw0d3ETyTLifgOnOV4Zbep3Ph5ut2rS2RwM6tCA7u1bR
bGUNwO9dNU2AVyC5zdZusaVN8lRSUqhxFfOcP0zaCt9sDJ7Gbmfz8oqaMNIpUDSDsfO+yQPti5fU
g7MlWuOuCYwtzhQlCgA6cH+8KJ3hGhwlaFGA6zvu8KGH9RSYeVDX2fhM938h1ncgrKX4f9gnc/CP
GAdgbxuMRWpjiPzUcI511ekhYPpkQzzpvbmBregWkOZBKudAYnAW4EHXZWRuoaXxZNtMbgh102Cj
TV26csAvPUME7yinozCB+2RWEvQGAbw9tJ/jVtTZ+7xpqCq6aAVMH4QJjeiVaS3tBZRelOIsNPBQ
8TxfLQHtadLVCNcl+k9jKCfbedBGbm192NCeJgkp2JW7Y3GCT4BGuH5D8mm2HawCxVAY/ionhbTf
lT0JqkgruPiBkkwiNq9v9cXB0FhWXTVcmHM+eZWQlHuA+MfEtBq6dUedj6GZaaUIOcS/V5KAxYcJ
CBU6Iuhjv0BrQr9GJE3mkXhAi+I689vq2gBicwMUTu5EmZ4hVnx9fksjovwIZBNOGBNZ7/nrM8DO
GfMO+Y3Ha/YeTrM/HBgK37Ea7gYGdAxXHufKcPObqXFdrYM2H+xQHD5s2CSRxrlpsUV+nP2YUE14
/JXpKS6cA4j2iwZlJw1t0iwYMZHCc78DCHftjK6RRaxzR9gGOf0vHNXKikyBbRVya3Yz1C48/ww0
FuLeZcYYVdCGuYdqVhLsEemvie8uJTvYAg4CRvSWUJs5f3eQKG+HARWLuDRqfWui5neoALM/ukSH
a4JvtfwCgoVBONWm9vD254riJ4jEUFlG3DpbNnwISr3ptSIehfVHqUkdoqyw7D7ahjSvRaqXn18f
b+lOQq0TDxYnDGqts/GKgrYO0yToGZ5bP6K0KtiG8oJte5dbB4SzwSFIGnPavj7s0u5HyQv/ALEJ
RuDsdbYeBbPN6wCk7KR5IQcUoqLGBYmJ5ZVGV/bG4mBIMxRjH8qHc4Ku8HjWpjopgVLr2xgMaOwQ
x+u7bePZ3ZqS6PJgQFCiZYje69yOptQzJnJ4o8dFCqpEKwJ652slGkatQ34loHiC/EGWAuj+OcOR
ypROfWMUsdS6ejp4fjE9uBVhtxk49qEYC28KzT41fzKe/+ub/D/pI7/9M+9v//3f+Ps3JbAFFWkx
++u/31eP7KNoHh/F9UP13+pH//7W8x/893X2reEt/yHm33X2Q/j9P8ffPIiHs79smcjEeNc9NuOH
x7YrxdMA+KTqO/+nX/zt8em33I/V479+/8Y7JtRvSzPOfv/5pYvv//odksHYeGDR48pFtoj6FDbM
fz0f7+c33zxQ/B5UJ6vqsRGc/XbRlg+K6vbnMP/xdz0+tOJfv2tQ5n8HhyyQUxUtSukk/P7b8Pj3
lyDvgLWDqjx0+lR9h/FGkH/9bujvoE+I3jq4s1CzQQb9+28t735+CUh99PGAZrBQnrH93//61Gfv
85/3+xvr6C3Hamzxi5/6m//Ue148hjkvLUhbOLR0dn7R0SOxcZkYjwhIQpuNoQY5G2O8KbyNOWzG
OhqnT3W609kWKJjc2cKiw0kuSx4SHtpeJOwtLw7et8INbf0icD/U9a2b3EzBvkrgFwXq4me/u8q9
71nPIzYa6Jp9q+07w75K0vs+uSDpJvUio4gM5yEjH30IwHc3XnVZm8fWveX+lQ0zjvZY4N9HLTlO
2ftW7n3oPZTJ0TCayMxuGkDkvHGKJnHj2fsUUZtefPXYIUk+DMHJyd5z7bFoWNjZNw0irTZoQtaD
B31N81u7v3CNXZ8cHXjUs3vphIUVmfVGyw9mc0GGB1SUw4aT0EjaKO8+0PEjse4n/UIrPhvTl764
8Mh10h6ouHDHYzqg4bl1h51bHSAq7ARXrpGEU3kKnI1ZREKGvHgvx72b7WznPQmujGGbl8e2Okhy
aQ3XY38LNfg22RByOfV/aMA8tSzU+52V33oarAgOXn9ophiCNAdNXqo/6ODbn4m864r7atBDLT9S
es2cm8b+WLcfk/I6JwfNifJiS/wtenyshlbIRuT70b1stINXhWZxXRk7s9rX5M8+zJvOkXtO8ef/
gaPhCUf6n4+C+65/KLvn+//pB/7a717wDu0WCP+i44TakPKA+nO/I0F6B717wPPQgkOTQKm6/tzu
mvMOF5ZiwCBrw7/ROfl7v+MEeeehi2Ph/MePART9lv3+dFM82+6o6CuyLQIPfDggWudA9dazK+Gg
HfMJCk9lRMfOPSLBkB8daFscsq71L1gr6d5NG35rQuvt0q4ggl2O7nQLBZf+2KEMEQFiu09TQiKf
18VVEIj63jAku/KYDtiTIdMDdGqmY2ZMeonaYptc1eQA6S8H/nHPTuGf59nz8+v8EkYFSsX5OLyh
B+IqdfRZeAGLdcdFJcj+6BQdzg/K/G3u+9/0IdcuXh/pPFT8ORJU/ZQkJ+CV88ZWB2m0fKg656MJ
6eQtIdK/mGSf7RmIG8c6IO51BZipCKHdu4YUX5gkRoRgOOpeICrN+znEr7j0qZ58dLKg37KpTY9l
YttXqeO+DQeMWWKRAbOB0juCNiyV2fPMsW76oKf1PXpUYocq2ANFLBxp0lgzt3oCTf+zEp+GgpKO
cojH5QibNpXoPKskohriptQd6/vC03c0bS/AkNn5k7hiCMVrSXdQlwgd64KlgALYn2tduzO4GeX5
MU0eqPdo24oR1h7IIC5Heqs3ZNP39gW1YaVafnQ68kk6NLKodyir9pjT7Nj06a2AVW7YmcabSiFq
MriQ0XWDFDUAVViI55Px0QJyiVkW90YxaDtPb3kEiiIk5MFtjTIb9tRvXI2qHQEdYwVaQv4y1+6s
BkAm8rGx7xVzcT8lEh6jmiyPA03YRSWH4K7QPCdCp2ptheAketYfUjNFRAL+GnYe+rxouJ7P1Mtz
6QZpZt93njts04olm9ZM6Mpum6lgqWGQS+OhQmcDBUJI3p0PY1QGBK40ad53icEPuUaKg11o076g
XjQafrkxnaINkzRwUBOFuGabEDds7LaOcth038D6ydpq497s6pW87cU5gIIQFDYhCqFKti/0RCtZ
lx3Pk/RTlqQ8SkrRvfcMzYZedt+EhiXNbW+QDxpU/u9ef+XmiycPDVPcDcr5HNR9SI/MHomYQIVx
neYTIi3wXFuQTwk6HAO7q9vxc2P194DIjZGXBno4ltZXoaebwWo2MLxOwKDsbslgteE4Gg9cVPui
Mx9TwxIhKsJfuTttbH/ay6reQnx3ZbHOGvR4mSjbQ/EAnunoGgCZjhj4+VbXKjRt06kfP9WOeZ1M
7n4oqw1XSlHBcMyZjTY4CzPN/mx0f66jNwUe/zEtOUtlXk1z/hcmMOgAPFs/KkE6S1juOUuxsv9J
Up6+/+8gxXoHDXYoJ6Bw5ULmCWfvX0kJ4hfVA8BrUv3fp/jlryjFcN6p7wb5WiW9AP8jZfqZlWim
/Q4xihIxxtIEPRNlsLekJedrHVUm4D4VSRY1JxR6oQxwvmI8+MY5JJPOJ+nz4MoWvL0IcqptWO6m
H5xS9gez0Nm9nVltilA64AebmfJibLQmqvW+2XRiMqCyYTRrBQ11Lf1zbeGT4dADlURJjAJpgiLD
+SejkKCFSLQmPiU6aTYJ2tRh7dbGbe32xa7RoKv07LUtRDgvnoQaD68DDVRQhwEEPB+P9PbQT2Pa
f0pb1m3LoepDmrfGShFztkX/nBYgE2qrKtnief+HJFVhJIz0nyDEUGyZphQfwCXU9gmB25jfweqM
5L5AL8OFIpfX9pFWN93KLaqe3dmz9REk45RAWUzpK80VYbIit9sk8PlJc7Tx0JqmFo8wgt/41O9g
Q6OLLfdpdws1UP0OBgxrqtQvHwKYFSAloBOHeFJhzc+ftWY77WRwQ56YCIYo4ZRGnSn9W0sXxg1H
JWnTOTnkN6FwcpNLOwZS7m2NebwHFHdAOnYgMY8sH1XJ84/ABC45WA0LCIKZSRRQE9IGjfc28d+f
oyjVMQhSYIfN60lS5kNtEClOtWs1kBguhhC66g6aU6tiGzOwuRoLsSRkx7CLYUf4wsxiqnpg/+xx
PEEp39m0uUBizxPrQi/84LI3cYmFvIKNWyA0gKIad18yTRwyjWWfkzQxaQQjanelw3NeDP3zMyHC
QA0IuDHQdmdBjO2hcU67Zji5lvalA4ls2yTskEvnTpZaSLLKil7fxech/J8DIlzDe4W+ArKu2Xlm
+lB0catyPIFgILYdpBA2qYneKqGZt3njUHBUNSC0DIc1VJdBkDxfQaJ2IFhX8v6kJHJCCrbwBtJG
ZCvtds2W6jwWwqwwFMIzH11OJfkTqLPyWQjPKsBkSTJ0p05jdCe9QLtMOheuZo3jfOCjq28Nr/FC
jVNr+/ZJKnwbSFpA0b6gvEAMn1R20cgTBbr3YEAybOO2vEQxZXyb+vifk4QiNzgCSMLQBZk9T5kS
lgWTKU+JnVx5bREbfVqG0susELDVr6/P68XCxBPF/QnUHqwzQJOaRUpeZXqwfE+6UyGrIAtRtWRR
kXvtAfj96gr64PTYMZ+vLJmFUUGURQcEZy/umDnfooHUxsg8op+mgiZfITvwzcqabG9l6IdoEOna
eKNm/Xh9puqxnZ31CDCAuH6CmKGSOe964lPYfR/U+qlP0z4KhqSIJvyCw5tHAV4EAQlQ7ailzjsC
rB+gdCaS6eSCQb4lTivQ1ZHJyh1tqIU+mwyeG1rTiFaU/R1Cs+cbARKDVo9WmHvKK/+adgACpXqk
i+oWoNerHrx86w/hOWGQH0h5knq6zfXxIMWIlg/CB3l6fdIvDhvV/lfVZoRPwODOMVe1RSqt5NQ9
+Q0wvkA3TFxuzGktB12cNVJdXJWwX4Gj12zW6DoABjgK90QIWCUXQxlax+za/zjYW+sOD8G8qL+h
zJp+D1iYBG89UTHJ54PPdgo3vDIAM989seDa7q487yYlK2Del88RUCNAEQ00CVArm2sc9RZjegmD
v88W9Oj2JZB/O7hU9GFeOsWb1ykWKTY+4krFeZqbrmoDtW1SdMGpHpBVFyZkt92aVyvP7Mns4nyd
KiYtqlhYGYjg53Qz8LiazEfb4QQ5RahhkJKLx3QoWRIluZfzTcLNtgldPtWXQ1nSfSUE+QGrcV2E
qSFzL+K1bf+hdzQoUQd3SbHhms2+U4dVWcgEMDZhYpM6jaRfQICaOKWHqnddlICHWGI82lXd3zad
i+YCUPibDBUMvhk6jeuHNKtVSd4WiQ7EEQl++Dyjawfdy0NHKWojyATTDgBLY3aWO0YBUTpr8E6s
Lfm2ookVNVU7rFxOL8JYpU6FJ4y4HYnMi64yA6C0Mf02OI0Jzk7lJAFiJDRrzUszyIYLAjSSuOoG
fbrNk6Kot0Zb0jdhStSlBfSKg+wJsQ14k/MsZdJ8D0g1LT05gxlcSNm1GxNg4gOcSNm2IMWbsxSw
WVAPUuYE6DGDVnx+AHJ7qikYgsVJb9IC/B0wa11aFCv31MsHi1Hw66HHjvI6iE/no5jSSCTwnMWJ
4KYGecSqnF0+Qqi3GHrnlkGR7JgyllxYNSShxzStVg6ExfFVWgoaC1LgpwPxWbzTjI5dTh4rTsC6
o8Yk0JipmQkdQAQ5LtWCzSClR0KLa8CgG+nK7p1ho9VLxfThYOuiHxigFjybPow6fI0QNz+VxA4H
Xdvjem2OXoqiO+T3q/ucpFnojkl+1VmIG9waPIh6NOyVtfVyE4Fuh57HU4lOoQVnbyGpgFfU8BYg
4YqSUSba0Ox4u3/9ElscBWa9qA1DiBQ5xPkow5QGde1hRXHIDWzbUsrLCvrjK2iTxVFUXQ23Noyn
njLCZ2+0HKjHHL8oTq7QjHAYSLUBOWlN6nlWunt6c4jloCmgGjiI8FQg/WyYLulF0vd6fhq1wofW
BW+voSZnhNBjcaIuo9BYrQaomI928JkPNbkuaUA/uXTQv0H+P4t4ksitxZIfnif7H57eaXUoBy+A
4eHEwOYsNHMPQ4KpCB10w7dlVjhfwJ81ogTEmDXNr4VdgMmAMKtmo9L188mYMkVbPenyE53qct+B
2oxaN4otrWYYYTeadqQl/Ctl5l3Vj93KEfCkfnd+heFoBf4O7XQotoG0dz46py1a9ci7T6xsnC2e
XR4Ctm5cNLohdgXU2PejJb2DUiTa1c7g3PA+GT/IBG7laZGQX9gLyuoO0DZIl0P/6/zTuKj8BANl
+QloHu+i1TO+GwjciV7fC+q3vJgzYoOncVQl9XyUPvDA4e2n7DT5QxElhSS7LEjpRUbpdDFxZ02o
buEhK4YrHjF6GmClz8NmKLY0WK5Ne4JZ9h+V5zQhJwCaDIY7outluTEw2HFvt+mm50N+YXS6Ds1e
dOethq+JPr6oyqAOg3hWqYeB0wSS/Gz2JKMQ2B6ZOKXot9ahDonLSyRKdJsGLdlj1bef8eDYzk1t
moYVSU8kq/Xw9VfwFBo8fwfqU+AuB1NbCQhjK5+/g1rDey4gT61KBn7UlbX4jPA0vRh03m0HvatD
ylJtbzeU7UanKL+KzhrvE818ZAHgGaP4AHm1YKVg9qSU8+xT4S5Q9ZUnu0UTKPU5Ws7gg8+on/Qx
AFzaVdqBp+K2rRjCBKaQZtjAp6KH4mhrsHAcRucafMs6duvRFnBjnVyiGgXlTc265AsxhN4i4yyd
a9cjVhv2Q9/aIYXSWBVOaW/cw1kcDU5tJPy9cCcAPxCC67GZBh0swMTA7uuAG0AeQCfgFiYNxh3K
bTRH/QbdIrOtLPCGHLTxooan9Zc0K8k3jhv1vqQ8t8J6alkeSqRpIwh7Uw4MvJPUH/pBY18YbYzT
6AcAZTgdPL1D20oIJAncnDyYupjyCB6/wZFLl12Da5Z+66nFcCs5Jv9qTSO/5waxvsOS17LCHNYN
X63ez4AYcaX91QjS+s6GYS9IkcxJYcxe6QhmJ6ylq0xY5FsVeJSGbEBwbjkAyYd1EDT3WstHiUps
FUyRQyaNRJxU+R86o8mfqcH/b2H8DmbVs0240MIoHsuH7ryJgZ/4u4lhvIPdHUBQqjqOOxbp599N
DPMd6lHKqwR3OzBXyOz+amL47xAVQxlT0dt+Nir+bmKg9QFDdwAVDUQ4CiPxlh6GP48tFKYb8nUO
pgmdK3SIz08MZCLBOLmV/tE07qz6PUs3yS5nd+P/Ze+8lhw3sjT8Kht7DwW8uQVAsgzJquqS2t0g
WupueJtIuKffDyVNTJHFbUbN3u4oYhQjM0kAmSeP+Y1+X+v3Y3xrqB+aeD9Xhh/hV2IfG9KcbLvc
QXPrPnm0Q5J94d3Jalc3d7EtII/68c86LEVg/d5txzpstWAADjQdY0FACmPzAYeASbvv7cdBHrxx
F88khvvWM33dvLUXzXezIAfXJbGW+yPpvqhpUDZBu6unALGR3xW7CUG8B1p2ZwEtTL8q2he7epjU
g7fciPah0B8q/FTVvKF6O2g5Abnwa2+B04lE7b6In3FCTvijfRDtHZndtRi8Zpavoh3tat7oKscP
HJm8401OqOp97Sal+ixS67M1xGkIK9C5NxbnqzNJP+9xr2uV7fhJmXrr4BjzEGajvJb/vLkKkL7B
Mw8ILZUAHcjzMUVVCbcxhLk854n+UZOa+4G4kd7Xxj0csM+jW4PNNP8o1UkJdLfb6WqjB9ggzc+M
tMNl0P54dSoe/37+1xiYNXk8eSsGDYo1GWd6w+95U3vVrh7Phjs+Q0xVt7JJva1YzM+9ASEss++o
h5Vbmhza31Xu/8el/yavfPUF3sSlx29nUenln/87KtFE/Y2xDTKBL6wx8J7/CkpQgX6jNGbXIphG
7bpWb//EJPc3AF+w9LnJaaW/dGX+Gavqv6EmAJWRSQVqKqtyw7si0slGoXJ+cbMkIDIUWNsTZ1XI
oLcRdrbOvPfSsg812so+RDIYJ1pa+8MKXmqMecNMtfx7q5ygiF/vUF7fqx26LkzR/EJvoSnJw5wt
rDbx7OXa2O3dhBJlwHUhMBS9utEm5VqRfBp0/1mKpic2TWtadO7eN8Apm+VYdfs68oog7wd7O63m
q68++IUj96Kk9+8z97IMYZ0WPVNwAD/ngrYpzDyJR4Xcu7ZCROzcZCtUq/jDme3hrk9xKSUF1PRN
303uptezNvcrJTIHX21dsmnyKAAPjVYZ4aK33U5Z9KgPkNxval9fHP2hNaSaBaOptl/qFHUt15SS
Bts8/6ENs/iUD+34fcA24ws5TeFbSwsOJp2y4Yhpeh373pTMH7JS1/8w5dh+6WPNuY+T6U9LZExO
q2oM9WGSsT9HWICDJi2nr96yCkxeeU1vvzu+8gxUaUGhiXs+VNY1wXhmVPt9Pjpy6401XiZyeqcc
7rq7AApxQoDk8Cleiu9XxbWdqWYsRlfssdT4OLShIY9JOzY7VLzFlerzBXZ09t2Ba8OcpgIl63DX
nf5qLUx2p9RqIrGP5nTbzmqgY2/eRgZtqKCQf8XZdgXke7kImjwNyPi3cuh3YlZ9rJ5Dt3vU5bdc
zW7Ttv6BUfkmGd1d6T0YYvJH/WgJL8iLOQCoE1rlR9cqQ9mWPl32YDT2Wvc4pHdqHzTiQwRdJFG/
mumnbLgDbFZUgbLEQeKomzjXocZ3gZvJrTJkfrbstARLFfuTiB6yen7K8z7won22LP6UPc32j6j/
OC/Z/Zh+AIK+LbS7aCiDRjuWzhyM9tZw442ON8Jof3OM4sFt9JtKfuiyayoxlw4VPApGXys4lhba
2TxBphVarkITe1J8bcf/3NqwFrdZXv1I83oO5lxL93a8fCtxrNg5CzB0ZLQSMHf5MYX7v7WiRAnL
JLLv664c/ZJWMqPBzyjIbgfzB9okXVCgGx6WQ9U9ZVTrj3la54GnmM+9owGGTgwj0GicokGofUe1
pr/NHWu49+rBOdiAyzjErRZ2bVE9G7nd3OZTCsOkrACaVU1y++vT8zJfeLPZsH5idgXlGtjd6WbL
MzKHTNr93hIuM7gIO3QC0ny3NIsVmJUx/PTGiRjOyBBj0NL4DEREv62YVvjx6NnBEKG3gWSyFlqd
jAIF0J2vqYMXVBYyixHB5mZaO9SOzMuNyTj1ymk5q9xfoiRVJo12UM8oPJ3PhxWZWAkvFtTIPJoB
ukptIGLP3vVY522EO1aYRs/5/ehOk99o8pOT6de0yC5cPaCSiNXcOrQRX+gPrw4sCuqDmuu53Cvu
tE6hgMUr+WLtXOu9rMqXOMR1sCIdwDmgXnf6uSoGH8inSLn32k73JyjHmxKU0pdEXiUBnsEj/36z
K3gDPQowSPDGT9ei14UIvmzEvkDy4ojHjhsaWWk8jUM/3vMyDD9PgOw4Y5fvE01tNi3s/K2l1PON
k7TWwyxre6v3mTh2RXmtqXo2GFx/HRI4XI2g3PlvhBJOf13s1MsoXK3dx12kb0Rijz6gRkx5MtG4
gTIaMnRi1w283vgctakRGmMW3VjVOG4rDXigXYzLjaIUo18sg3qMrfl9yIW/fyHfiOoQAg5yTWcZ
iRnFiY32YrOvp77+UFaQNZJ8Ku5sgJU7Z07y20ws9h58ZHWli79+mZNDTROJmSkA2hUoTD/p9N20
sapJJ6mq+zkX7saZ8yaMpRu99+ZdZTDIKvkDWB5w7tNVmsFrhhYty/tS7aatilSJnznVNU2G074k
b5GBJSMuZGfWXiH10OkqdqzSBpqH5b6ctZ3RdN2NXFSqTM2BNzNa25d4+P8FBwUHu+R/Z5w8fmvk
t/86/hj/a730fnx73RF5+Vf/qT0s7zc+NyRPTAEwGntFPTHV3yCyUzUzk2Q4t/6df/VD+DsIOFNL
w2rg32L6y1f+F6pT0yCmwE+lI4LFFiBe7T31x+nWX8HSpIKAdlYNuHW7nIWFkYtJmWDA7wUMf9r2
Rq/8rCAI3Lx6OReS89P5xMsy1lrPglKlzAJIcrory2iplYJAs1f6pvjDUDOwzTD7jl1TVZ9iRTM/
1b2i3xpaqX5qE/satuztU0LVWJE06kqmAE54urxSex1MWys+YM3d77TcLcNyGj/8+hkvLcLECpAX
reg1FT1dJFGdvsCQLDnA5Odmn1syG73LrsSq08tzfZOrSOFas8ET5M/rr3h1eSrgTiNvTpODOo2I
NVdVuVmQQg0V2Cjh+x9ohQ0z1yXTgeh0ulQuW7Z1JxNclDP5l1e7ClGro7Z5/zK0C19IQ4zizlk8
feJas4cYwWEa8FJKxlL1AXNcE2Q+m9S+vDhuQL4/X8ddZZZOnyYdRK1og5ocYq9uDsLANqo21GJb
R/qPUUxFCHAFD3Ep3e1IOz0cpqXeIG7sXcE5XtgmaKswMtGZba7MjdPfMdDBipTRTQ6JcORd4pZW
KBen+Prrl3p6Dfz9tFRFPCiRZNXSPF3Fm2l6T4aeHNpc/T4CpPM9u3myGjf1Z326ZhR86ZmMlV5H
qFpV9s52CtwdZF49OznAWpU7mTGpKMXUXhm5Xdj6ABpULtCVIsvDnT4TGhKDrZdddjDwU99NXtGG
bTn/GNXomojtm+dB+pk8YHUcXi0YzjE5Zd5pTFiy8tBXeTT4LCxuIk9oVyLGm4+EhSngU8S+GGTB
pzmLihHqzrnrNESMpUxDqFf5dztGaciWpftUL9nw3gPNei4aiHygtftzvt6sGWLEyDSF75HmYZLV
TI4M91pn6e3LoxYHjUBPeJXQPpfIg4sztm5mlocJo79bxOqGoG7ya2jTt+eZya7NfkNekkuSXPV0
N9QoJ5mdE5WHxjYrv5tMNcz0dvqeVrW3RZ5Of5iX4clwW/ETGlD9EOk4G9VLPW9/fdLePq71Yoag
rwJcRK+zuyW1iplRVpUczMScN4lUvuOJM737y/GAsMvpVnJ7ASE6fdhC6LVsUw6YF/VyE1VdGs5o
RvwfVzl7lFrEkSiMOTn0eu4FiW4y3RjdayXom2PMlbIeLvKOlUt2jhbw5sktVK0uDyUMljC2x/lr
kShyw+D7mhrS5aVWqhrJPaOKs5iv1i6df6x1DnOp2c+G8aIB1479xxzlUvPKPbaGn39XEYTclaFD
BKTnxRwCs97Tb7R0Ip4xQa8PZVc8ThTft+1k6qDM5oAKPyhadfHR2x6upFZv9x/Lws3gUK9R5NxH
wcjnaejjqT64Wqz4RplGvpivwrzevklWWbXYSWQ52+cJnIunYqNoVn1oIak2waAraBMwH47iYO77
NL7SZ7nwLimSOMJ03gHpnJtOOxkIgmHJm4Mj6JlvImBTIKxsGW1Ld3GPMaJ632dF2oepUdJrGthv
wzLJCDk3CAf6iVzTpx8yRpmkBq/SHuq+16qQGhRhxKLqsi9JUhhfk0LNrjmKv3m9yIIhbkU4QzGT
Zc/Ot54vk2jjUhziyRJ+gf3h4+KhNmdFmnVFf/nNfmEpEhC0LRh/cp+ePZ2ippljN3V/oFjVf5pj
qh0bVVy1MrnwRCt2C91e2sx0Zc8SkHGW86JVxXBYpDbcmyWmSSVeV7exEkWffx2B33wvMg+qE1K6
FU8ORef0e9Ve3plAt+Shc0sRFnyku3FqlWBxIa2YtGWuZHAXHo3GH9UXLHcNPbL1Db9KwWOomlbi
CXlQdB5INF4fVh1C+lMDyOnXj/bmHKyPhiQA3SSgTJQvp0ux9bpJzaU8kA1p30a1yAIlHsr9ZDnj
sVpWD73aG9AKLmPrXcKnhLN1aRJDGHWga0jrTpdeFj1HmEaThzFfrUtMQ/taGclyBay1AoVOgubZ
Kmffzm7TNpaeLg9GqX6RSMhtdBPZoxI60u9ZBkZ5wVz1vXnky5rk2ZADsHo47+EaldEw22FNTG6c
0ExBhuLUt1Hwv7mSG1zcKRAQaMcAOcYU+/Qd2joYHaN3GPw35RLUBvwU3AGNAOvWa2nIxaWIz7A8
oW4gMH66VDXW0zC7tjws41DfarWqflYjdblLhVld+WZnULSXrcFlDNyW8ejKNDrblUK3hzFO9eHg
Km2U+o3tZsdFsfM78B0xtjNI5N5MQNRSP0+9yIR5Ueo/nLarHtou1546MOjXmocXotrqN4FdiLPa
0pyXxY06tSoX4XBAALFj0+Btbg5pdOVaurTKatqxhhn4mOffc0kXpV96VlmGIvIV9LO2OWno5teH
/kI8o65f2TYq/K039NIUEqCcdWs86CNXbcoVuFO7rL11NIBiUojs3fEMXSPc6+Dd0U2iHjndOuPs
JULp1eUwZkibZnyowBFKGyya3oTvfTQ2DW7RFAfUBvzpdKlZOFW9FKZ6QLSWsFUKoWvrhDtNQqUd
nYhZ0FTmV1omb4Moak4MUjiGkAys82Fk7JRRq2vxykmZvPmQaZZId0oPWPV2Mdyo2Yihr4bHwjPy
+lDQeHGu/IC3QY4qD94KNwbKlVjynj61THS11WSKjbHbuXej02gPc6mIXSk0ZJ0yoUxmmIkoNa+s
+3a7ogZMCQtamziOlu3pulZiRVzNdXRY2GWbKkcMuKuj5Mod9XaV9XagowEAfpVFX//+q+tQ1aN5
sms3OiBfvWxnU0/Qs6+vNaNoF/L/c3JVQJ9agVtAKsHcY7B1ug74drPgQzOIH3hhT5MzMaxlYmW5
T7FXrS11mqUMedpFW/ax1+nmXYmRSK36IALRLsnaphyCUishlyzRotrAGbvCrdWgjDB0Owpp0Bgx
TFD8t7CRO+a9XYaOVmnEUxZacog+Knal0K6ZDbSzckR49BC5QGD2pRYjYRW1TStCiUzvFJrq6KI7
59WZhb3EUqKaGJXLp6KC2PuYy5QzpqeNsO+rSKRZ4cdT3tTPWiq9HKjlYFjbboC09i3Nh7HHTlY3
o8cEMTLvIc8s8dMSnTb4iVcoyb6q3ca81StP9k+yiJs2XPAx7X2zxXrwxuhLNQ8zUyK+Vy6OE5ZM
QuK960aF508TYFDfFihxQjyy3QEH7KLZq+pUfOx7pzM2GZ2q9Hd7tlLuFDLmb5MxF/oR044mfUig
AKC/XC3uV0F76ZMCTqLYLR4y5lthj3W8W/Ixkp+KvM2V/ZTBVrqd3ChW6s08R5H2lI2a1fp1iU7F
A2xcZdwCyXG+GczpXLRkKze/rStRt2E0SXe5aZ1mXPy2SOs4TLNBx1eixqPpdjCzFDhoN2buNtKV
6VkZJg2VIxUp7q4vm8T3sEmvN8LkqgoMaZhlGHtR+q1J4E35rWpVSdDT0b1FGTzPQk0IYLfNVCqZ
X+JX+Wc06vaHfpxoEJJODule7c062TSN6f0Y+sJdAncphjRIeyoG6PnRXIaLrTTmQakGa9zmizNq
/ApBnrhJaFg4D6Wh2H3QKoV0/uQ+ROVNyR0ZZ35VWK27aZzFgGMA5/9Pe3HFn3ZXg1hTMFWSWxMt
4fwp71J9gi9WqvrXibZc8mNxvFG/UVLLrXdFpBZiMw1JA6E5thO5XSYzt7aOlRXqbQQvAkSalY9a
4HrM0xOfpl2+UIMn7XQHSFfYt3lvWIrhW4UrTR+Vox5p07411LDPVaUIxTK2c4AMaN7f24Xj9f5Q
dJ38iphJKwCWjEa6TXOjSzeMgpvxTnhKK9A6Maypunet0ebFKxbbPRvEKgQkqiI/WHgdad/HSCxV
g2pUljQHORXWGNTCHWLuizbSb3uowenOyqJG+WYPeF76jeMVQ1jral3sBpF6PYorhf3ENCFBES+l
8av6dtTG1q3tJXq8dYqm7naLjPrmNsX6s8DKzE0LJFx6GQdNPybq3epfbYf2il7yZ6qmaDNKtXm0
42q0UXhhyPEgOuhVfj80uvs5LoocXDfjh676uGiDHX1ftL6KP88ofI/Ai4p4asJKVctE3jZLbgO9
Zv5tiG9N0Vr9h5zTPu+Vhipnlzsl/e++MfoeI/pkipouXPBmRaav6k10XrNaJWYh+1cJGzE6y5hv
jHz8GUfKn1NCvy3Xil73e9ncdZWu/Ug06wuKBQ+xlxQhxi/PMzLqvoKqeCA6S904lih/YiBYbftK
l6FHPx4RPuNYKrGGJ7jRyZ3oxXHR9U+VMNlKaZwGTaY/9AjEIAi15NkfMymKn9Jbv5Oy2aFQJTZe
RLdZlRAQjShujhGK1FsPnWg/a+d6m9Wm9HVtLrGLSNqnLFL6EPlv1y/S9iFtzD6Qo6Pc4I9WHaOU
tp0yWz+nuGNundqHrItlgFWt8gHgiXlb6AB2KrxHhxGls0Uz/pyTYQxzR9kbVi82blU1W4uO1q6X
WhwaM6MnOCmVXygA9W2jv3HcrNm6fWr8Lsd67w3Zspmgsd2mS5bdkNAOQaXpj4uZZOiYVNpuHvJ7
1Yqc9S8j3CeWbueKWTwUFTCgxo6TjWlXzcHUyq9GaWlBnM1PraPGgTJYYjulUXtPkyP+HI1ZHlbT
/FloOu02XR39hcL8zk6Kate1gI/d8odtWluMT6Mbs7ejOfGCpp00wXQCfsqNJo3WCjq7nKkGGeCN
9XMDrEMJJZT8+nEsM6DCfZGbxZNpd5aHSkiqKXfESU/e2UU8pDddXBpWYCMuUj/UcwTZfFqQMX6c
u8rBAhS3GncKMtRVxx9zN9fDzzyd9eGDl9dxf8Q1a6ELT5fE2DWdkug/EFdHZIt7zFqW3+dqiYbF
V5VYDHetprrdX0U9qd2jWpdVGqqc6GwjGgz37pC+wzIOtmHxQRFG6uzAHICY1TJZljdgZijZBlpG
1rZHjqP+WbaIdGtBwl2buWE50yWTgTkCr45ix/xLW5zU+xYRpOONLdRWoiGZxfjNVy7q034HG9a4
yQwHr42cE2U1QZNYegFxyhlsX3cn+/NQKHLcc3tBmXWTDG6tosf5sRaT121oUrnYMovB+1gmpcuF
CwHhu+dVjQ6yTFmme68EsOBPNaQxdLVH10LlXinNm0Qb0IPqraXxAi8pHT6brkKhoNA2f1aIZS/+
WFotzC0y0mIzFln6lSvd6HysxNoKAWaZ3CUdpkdYNBtpGuqzW5TbdizUx0n2hocDvDR5UgkV+Hez
T5K/2nLMl0AduFX28KMqrkGXizp0x16qx96qiiJwqxQFK94LydvsTmZDGRA33/tRRFpYl3IBsRbP
zMcmJTHtx2oql+7GS+dUq4JJafN+GxVQRXZdtHjJHnshdUQIqNOMaZ/1DsD3BBNCOyzR4Vdu3YnO
b6B2hoG77mB3MOL7tughtxSTJ0KaX1o8+RI1i5XHaVlPbTdlcRBrsvrQeLR8uJnVfH5IStI2IOaW
MD8gwxB3j0DBwMEtKbpwYWaMM8SRrhf10WuMkWjdjR5Fv4VA0A0eyVq0G5161O+cLhmUp9JopsIv
W7X5SlZgPyYF81a/0kfh+Vk8yXRTkOR/JctXyzvcrCIKet3I+u8yUdu9OcWDA7wrKfRlx2VhZUGP
OCMIfCNPZR9ES2RVu6nVezuohyQyd/lAChpgCaDqPhewLIiIbtX4xoR42o3iZl2yRU1gtMPCGYoq
8UXb2+o9I7JxxkOAEckWPlH2cx70LL3lH0+fY1P0H0XXTN3gD9OaSyTd1OSB2+RKFGDVPOlhnlrs
GgtilPKhMtrWA/Qycy+0cTQUri9QhfECrhZE+vAgbL5ba6J5OwyVU/lZmmQMXKa4sYCsckzHXVtr
xnzQ1Cmut81SGcsuYoord3o5wBkyq6wvgzKjBRh2o43XGLIyycfUKTsTXm7tPFeLmrp+W7f4ALsy
8r6nqaZncKT0kY/XR4yckeGPv9E2aaubmZy+2hZZrgvfiPvsmmP3m2qNhpvGKIegCmaM1tdpnSGS
KXW1dEiOVWLHxwxIHrFFqx64yCLQYwB+fVOO16zJ3/RvXlYFbE7yx/DxfIRKUp939SyTo8M1dttZ
VbrB394JgVVee8A3/YV1KSSMaTDQWaSvePqANM81remX5OhxaPxOUfPDDGc+9csl0oNOr9MrHO03
FSIL0jQxdPYj/YVznXMn1ujF1XpynErD+Ry7lvYl98z6Stvk4ipMbNFzhXsBrvD0sdR2ks1kOMlR
A78t0NVt7OgBuo+aXOnqXVpobf+is7OqUnlnCw22OXR506fH1jLaW70Qy8aYs27361bJpQ1BWY3y
J31KEJtnvcOmFwmOEyI9gl2JbzzgCL49ZdXBKexrDZJLG4LtAI19HUczgzh9c0WH42c6junRUrsP
feERJqo8R/hBfmHM+/k/eC72HXo6nC36r6eLZXXidK41p0f0HswHNR4RJBFTFxizfq1Rf/FD0c9C
AGH9XOejjqqoitroC5qTmgENv++GSHxUPCcZfv/1M11ciOYr0z/CBq3602cqzDStDDLzYxRVPaWG
gjupoY5e/x9s8RUzsBKtYPKf60gV3ApmpWTZEZcA+Qliw9SH9dIU1XtbOi5wKbo5HCP+9EbKdGmr
SF8kG8JJLBnGiaZvZwwkn9/71lZ/SFxdUFZbv9JZW0z0ycxt2uZHt5umfdEO6r608+KKnMDbcwS1
hm6RufaG+DpnLcdiYCyjeoDFZV2oQQRgJiAJan36f/q7P8/pUmcdKlUUg9vMs3NwRqkdWrVyHxhO
XTM3ubDZSD0AgK2tVNq2ZwfIjbEYM6vROzSZ4ty2coj9iJL3Sqv77WsDZsD8kz3AboPLebqlB69A
Mq3o4mMzJGMw16VOyW+2yuQX2Hp+fO9OQEeRi88DmwKs8bxB6gwOcPDSi49KEavdQwVWsDww3jWv
RO71R5+0EIlwr9c5e6jFXkovUcrk2OuD6w+VstHED8WpcU+PrGUr3Lh/fxSHJ68zNfeIeWy/09eY
T72brgn40Z3NQgZ6PpZ3q2ZxejMii/bXu18jHpuQDhEiMQx00U4Xm3UktnPMNo7Q87UjIH+cV0tU
y37+epm3W4N2MdAyYzVFhO579hZpfqpeR7Z6FHGRfVnSod1CAafWLxRYMf+3tdam8KvmcoaHnuLa
S34cUn15AltqhrVQxw3dlvjKp3p7rta2skVIgiyICvbZUpJuXxRPU3rsSyP6SGNA2zJfdd47bHFZ
hRyFMRXf6c0worQbw+xQyDgOeSqcjWaPHsQdUG0IruWLe81N5+JD8amA+KKQwK44fX8qIiCOJQ2y
iHGkIzBNIug1eU27cs1FTs8VgC+uWG6mFfl17ielr/1+S3LRRkM6UQwCIWkJShZ+CKpb7yWmWXtk
LJWjadYT3Q8NfQT/3RsFjhLgNnSAGFmfC7LDoqMPNLfZETnAYaRkW6I0QBW6/qTFcA3CX6+27oU3
D4zCyDr1IEE7Vz0yY7MZsYrLjqY0xJYqiCGn3fQBjJ3szs5kj+iR0G86j4nvr1e+8EHhwa8jHTLc
9T+nHzQd0tQryiQ7ZnNRhF6rpRs56vOVXXppFfyXwLSBZYKWfxZJLHfK1bLtsyOag8MnW82SMuQv
pteooesVf/4esXrBaWHlS5OonT5NRKsjsibeo4J97bPdm81z5sRRYEdUXQ393/dJ1JGera72lD9I
BVOLALk5XRD6HCpGo5IeGwHwdnYVvNaE4t31+D08//pLrb/9zbMRhO31FoVhe5bAV9WStZkZ4T0a
C7nlTMRgSA/NoKsf6wzd2mwZrg38LkRmZpz8QVZlr6jS06cb6cYXqZJmR2vQzG1JJXnnKJPid4Zz
TQvq0glgmrm61RJ1UW87XapLe3AbE3FMpn3xbCdtcd9iZX839pUaDpqVWX4XNd6dQJ1v8+sXe/Ep
IWyvD0o75Jw/NtEWh9ATZcdJs8VXw+szmANi6RuGC1F/bTp+cYu6GBLBnWLRc1pSkpTt7LLG0ZUu
4k2N0YQwptFjHrTq3lYX88uvn+7itnm13tm2KZuOxhZ9r2M5zhD0nOJHLJXcL6csu2NwVe61/Ko0
3aU3qvM18TNhgqufk4aMqkhGT1k7m1E030dZ4o7+kMjqS5QgnHcldp5REP8+g69XO9s6tJ2YbmV6
dtQ60ZjhhC2fz/AvesxkNu2qrEqYKdIInntXOj5Wq9Un6CPXMoszEeR/fgbMlxXIAnryvM/jRcni
janDTTyOdDyrwqm+t3lCP6l3DDq2Qx0PRVDZDA0ZYdXjU2fp0aNMm/imbIzsdurUZZPYmI1cCfGX
dgDqnUB9yUJQejqLUa4r8CbO1Ow4azLZ5HU2Cjh4OQ1icAwy342V8yeX/TUlvYubAN15QG0U5sh9
n55ooAl4E0sG4dJi1lNXxscli7D9KGxl9+stful2oR4jy1ph9iAsT1dqXaWL3J7YYUwMh4aoykJ7
HtTtr1e5FKFobjG2fUlNzvEC6NPnlZBzdqwBzhyxaRDPRTKIvW6O5YfF6b17IzL7G62N4isQy4tv
EvUbvh06rG80UcwuVxtRadkx93Jr44ml3cT6YNyBOfnHDe5/lXFYP8r5JQOgBPWcVVcWSdTTV8kF
JvHXK/LjMnU/So+t2ot2+SFaQ/9C72/eJYk7f6nduvzBzFNcwQhePEMQ/VeDGgDdqJefLl+occvf
iXIoq6q3U5Syh9KyZF4SYJncPedN2n9ySqtgag97eyqtL3M1mNvGlcZzpypMfxNrXK5E0EsfHjaK
BUYEnBZs0tMflc9zR+uYFEmtDZqnnaYt26hZ+m/6OA+06orqK1MF8UHRdPvKC7m4NIgt7l4k8V4M
7F6XK6ORD16tAodz6mh0kOd3MkYgGXOysCvVsQoR4mLwq6m5U4cICnryytG6FDsMGKyrdCKg0fOk
Q0GEi2JAZEd9ybWHFmjFH/CMssMq6xEKNbF2XjIYc/Dro3bpjgTLD4eFAns906dv3Guzie5bkx2L
ymxi36rNeh1eJcrDQKf81qi0azTXS0cMb16iOG+b7GP9EK/qwnhOppyJVnbsDA1t27GUtRcWk2JF
vpMWxbVs59JrRWyYom0FwJN5nC43LJFauoXHlZV0LuuM7Z8ij8HteEmabMdx9H4iLup8/A9eK6zJ
VXp8FTM8m0TAmpF2ClnyKIdV5W2Ji5KROTPX3UqUlFtDauKPXy956b1SmeI2QVGkASU9fdCpR40i
gwl6lJNRPThJPM1h08XD6ito5k//wWIWDLV15MG08mzbpDHWUogIUtxbXfHRkqADt/WUFn92Ts4A
/deLvUWtkvqzGCo/OBGDxzt7m5NXiRYaOECvmjpGyfKRWfwYb5jILoGNNOxQmNpTqooqRPQgCefF
YfwTC6f2lSm5NoS5FLgB5XFDgJqi2XC2o9Y2lXTSMmf2KvMvUdn3x7xOaE6S77hHI5/aBynzyPYN
5q57y2UIcCXNeMugWl8IsQpCLjcVMfz0W7fQiFpL4Sd0uTADTxPqtF8Gaw6zNl0eGtdTUgTPxsde
6829kjoahhSahJQwjtfqwEtxE4Q0cyBKMhq1ZynPEGdJa8RdfszMxN3SuKqTwFzi9l427ryVMvH+
MqeyODR1bV/bF+t3P79CV3YwWAl0t97kgaKTc1woeXGsEJ6tfaIWQl0otXxWeivrAnsWYmcMMnH9
ZWz6Bl2XFtFDpYVRfSVjuRRlqKboYsAEYaOe7YlsLIs8X2R+1OQMvC/tmC8FZioYQaOYmMttn8fR
T0QY1OXKhO7Syg4DOp0yh4h6Pljoea5KIZ6tGB/NwZmqUpONVHrzQyGBJmA7M9aBtPr5Wsv8UryB
WbyOPNHyRFTldA+ak1fP5qhwc1h1sdemdgxMtUJjUr9qwnHpGeFyssVIzHjUs7JDsZckBcrBuAFw
+zaakJGgqWXfgvtV7kWZfMyqQb3yXi8/3r/XPEvPhOUCC2yq/KjSGbsf5/gDWILqHp2Xa+5sl65g
upbMrB1meJBwT19kDcSvVUEbHKO6Ral+1PN52SEiKr3A0SssDUapdFeynYtrQkrEeWoVejoPIJFn
QE+am/w4VozjfbNfpOJzwmFO5Ya3QaHn2rV/KU6QUK7JFfbV1nmPdlJS2eaGnh+RfFI3UdmAhtOr
qP0fzs5sx22ca9dXJEDzcCpPVZWU4s7UyXcidKcTzQM1S1f/P6ze2Ihlw4IbOQoChCZFLi6u9Q5P
up7Z70YniTsf5fZ+r3jNVvPt5v4ho6KsIrPttf9VPIDeGnT2jxI1L5UaBnY6Qeqw+z+UBFWrudiq
c9x8KKMb8f9HXAXo0nNyzZ3SLCh18LMmqde+rUV4AFDevDhtN+xRPv9e6JN30tEiPiVxr2+EpFtP
NVTNaQFCrQDwuDqf1GwBw9ZsK70orVPiqVJnMhw2yo03PyvicKQ5oBKoOl5u3nyJDcTq2yyISyc7
WtT2/Taz3X2kDPH7Acj6cehmF2XtGezt/bTg5gn9bWj51X9LJO3Y5QEVajQz6A4rvmfn8Rfhgnn0
VUeCiO+PdnM5pfqAPDQACFZfNEraoTHbPA9mZQkd3x0GMqtajNNWdePWtADKSaQ8KAVn3aNBlJN+
QCIfZi62jX5qW1MH+FcrKCg0Kpj4+/O6OZzUaQW+8qameLmKtV4vSRrhD13aUnY8KXPxJyDY9pdi
h/1jxgb/Fm5428nWtOzUGKu0MZ/SWCkXhVDX41nYgtff4aYSb+zJm1PC0FPCfGmfrMnyMAPaKvKS
POjoaag7MwYbezLKuPs0to67JUd/K5SSCsKIh8OEwMcqOVVauuRe3+RBXxnZp87s5u+N4cXfkGfB
U7WlhPAfqkw82NCI0CD+8FZdJRthqZUoXCx5YOGLSY5f1KfB68Ai5kDTUU6ezbMI2/np4Y3iwXHl
MUMBHvWx1UnHbjh3jZJky1yMcPRRF89pHoJP812l1TfeF7cyXAiub49xTNyg1l5uSyJ2aDc61Z8m
L+FtDHb7kph5/ixm5OHwU9aPHT6p71OQZ7VvNSoSSWbrfMu1ttzYTTe+L96EdIzQX5Cyoat5222o
5ETQPEgHc6qf+yYEURgWKljRJlmMz13ZtP+7v9Q37it0h2R5HlYX20pu8N8iW1NCWBiWkZyOOuvf
WhXBWWkS9VCog/EByld4BACPdc79UW9EOMqWkq/K2URlbrXkbVx7VY83T2CWy6zsm9jpwEiOurup
QS9zp1XeToSDy0yRR8rtrHIrSIiOUpVNEUzNbGYHrfFowNl6lX9ZOrTdJaQ/fUoH3GcHKz2QNhR7
bHBgV6O+8hrmrXiyy0k535/+re8su2Z4APNqB2J6uehL44WCF3QRAH7SDp0YUPlStEqcINKoz5BR
6+/3B7yVJCD6JYt/Jg/pKzKmHo7dUCzEKTKgcNdhk7hban2G6aCOklWh7jIawD0UGFCxKiv2WVWy
cmPat/YaoZLUk34Ml8DqXqO/BDzI41hTVl0+Yxv0l6vk85NiDs6nGrz+ke22pbcgd9L6+0spU9rN
zAXds8ulnrLcRNCszwO3MOaPfYTw2bua8n2z86gp7BEq+jOjJTWD9OkjFHU9z1i+3l/8W1+bdJBS
NrxCmvqrGFqPEEusiVM9aXNj+zXShtbe4nn402nKoXvnLb1VbdTarFWyRKEEeq+E5cgqI62L1TvG
hTTlFLUTnU0sOJf9LBaxfNEy+DN+2k2K+9xHtlfuMeEZ9J1odazNMrtz1F0+uWb7B99Knz52Bbns
nuAB/HgeIP1UWHbM8J2sUWu/J2pl5b6IROHtizyFHyOyvlSe8rCc7FfXHat8V6tOabyrE8sqvjSu
Gp47yqHJrsttEHBeP9bQl6xhzv+usFZsXiunAYmtRVH+seyzfv48lkoNf0m3U9PcMQWjfVc3YVgc
jUhJTLDwSeb5mW6lPyCgt/FH3Ge76gl0qm4dzBjcxLuJTef4Kty74vvYqMnyVC7abL9TzERzPtAm
rwT0DaML92o/ujA19NnT3+VLi6nVBN2MfLKaQiQ2o6FTcB3oFM/7eX+DrKIh34oODq69JM90K1Fb
uNyjcJGEm9Wz+6HH0WtvG0W0B12yxS9dbcN/RyEfgjOJfCIdnMtRWoVKtqIu7ge36tOz3UeaXwyR
+S43pukQjnn77dFZseuoEzg0t2mgXXXOTEwl+FftQ9pjriJ06ElxY2650V/PCm08SRUG60ajeR1K
rawP1Xke9Q9N5DT7ypH8nGhW3ln1pDxbuliO92d1azxTSmOynppzJcVdpCqIs6Y1PgxNZJ5V6l/o
5udT8zUKDSWCyFSIw/0RV1GTcVCXYmbASGT0XsNG59brEEYa7A8A8Qtnbzm1+AmwP65PdBUj50R1
brKOgAsmeyMdeTMm/y14yqExbgGGBPKCdsE6co1NU42F8LwP6HT1c1CjpvUjw0brW+OMGQS5TO//
VyWKluzybIqmPclNC7fVC/ufdVe0yjPqW1riG3aOxZYs71q+FLUvv8S22+onBS+PZZ8kJp5Xo5i6
+ruBREUJ9zKdLXSYG5gUwHUqTKETq+o+eeAyf6HQ5Pwpht6g9DVTG/bVdLD/krpt/canXl0dcvYg
XMHp4pwNHmQNO4lyCAgCJtqHpk7Hj00W9UHqjRZRx1YUCJfql9Id9nMWFz+aamg3ruzVy0JWXFFQ
BDktfwGYqVXi0sQGNCit8j5Qg05OY9doePmoEIuQ0smyjfft1W0BHgsfAqq7EjUk1SIvssBwRC4V
sxnvgxfpmT/WiuWbafQ/eypMqZx8Kkv9j8gl/N/f2leBjxoaz1uksdCAoeouD9tvyedgNGNuYf39
QdeLDr5WZO+KyJg27sLrUVCU4PrXAPji/nC1ko1TqBa+5Ocxqfpvo1Llfjxb+tf7c7n+XtKXRAJT
ZbqBTcnlXCxBPjlAETu3g5KdnEJT3/N0yo7QG7ONZZP/1cWxhD/PQDq9Y9TTUCy4HKrwRgqR/RJ+
MHMvwcR8+j5lkbMLFRTrkSzeiD/XEyNJRxZL+srL5tZqNFx0pyqq6+jcjAOaTgz5vs5rI9CKPn/4
S5GoU2ZhCXmPsf1XE5umuFRKPT6nU2XtYoFv55CPWynh9X6QLToEU/FAA2S51lZUhmSo9FJwBzZh
viPjiJ+rNPJOj+4H+soGUZuXLHYj61eliJ3KycY4Y9kyI9rXlVf/z10WEsC0LeMt4YOrS4IaBHcs
M5IuESjyXK6cFSZQpUfuddWKFt8q6K96QvnR1MM7JR2q05DOW3yQG/tChkiPXU9BAvz/5ZA9EQnI
bZedk6ion0MLgS/AOErO6cIzbyMa3vhm4JW5joBy0T9e03ZiB78YFUz7GSGFCFebzviMeOCD5CBi
ro7GCVkLBkQ8T9arOOhz3qS5W5yz1Cv8ue28w+DNW9/q1lwQ9f3XUUSq9V0uXBylWkm1vzjryEcf
a1LCv6LYSjce9tejgBCXBCdk7cjCvNUoNm1SyxjD4myHE9VS3Yuw2Wm2tIuuLw5GQXsNKRo6UljO
Xc5lcdRFr9qyPFc5hD6gJc3BmzNA8vPQPZsKZGWRDxgbicLe6kxeb3ks7iTaDiwvX2wt1xuOWp3W
aoxFm+YM40cdFVaQqHWsT+cGr9Py86zX/d92HaIB4N8/2zfWljydBiT4EThv693Y1jlSaGNbnVGb
G12EKz3Dd7LYefyIwYYDSEBSxBekQnO5unkyh2jYRdUZbjSsdcMqdlbR1Scvt53Hp8TjmPuLm0s2
vlan2UiLCn35rjqX9dIfIWvb5yrtqo2Mcl1r44QxozfcPFc+KdVqvyRtavS0JqvzQGf9yc7M7Bg7
SnjiFZYc9LGG+FsY5kGaO0tvyuEwuKNJvdjSN8Lz9R2KGQhHHXICz2Pk0C+XlrNNPwF8zZkqSH0a
RWn7xRiXB7BA4V7LqmX/8JahzsMndGDiou6zGq8SsyWsKK3PYZXgrOeJ2e+jcitlvTUrqW2HhRol
aRK6y1mVem4Svvr63GR6BIPJS3clEMZdpiNgVCxq+3R/VjfOoE5Q5sZB3Qck4io34NGyNHPj1GeO
irGTgKNDAhH36OU9tdqFosIouuiv+4PeOH3kB+B6wGiglr/uBhO3wxnHP3GeQt3bhbqVWzudDHYL
vn9jMSm1aVD1QPXyDFpNTktdc7JmVZwr0Mq/ErvEbyCzy69I8bgHvU622j7XFyp0HNmvRMQVwOwa
VePqzUjEdutzWc7Gi0Fl5qhPpr1LDfPb/RW8etlIDidvCqnjBUFr/a5rGmH2ScTMKMAYB5CBYthR
O3RmX6DpqvtJXqhfbAzid94Qd89NWlcbv+DGxpHtUQkgReCV++lyo7a9LoZlSdszMa4yDsTrRj8Y
2tgXL1hR1uLZpkj1saQ/tVUZWzlw8MKhyA8xUl4eMgVcg/vjOEm1ROmtcy6mZHC4oKy6bHzaEHX0
shiNSJ69GjTc+xjWQfOrdqbFOakIZLSfSgepIu7Ryl7sX8DKK/FOmQzEDLpJF+07SPxq+Xz/U603
of62FfhGOiUb+US7XKh+THWCv5afBwfZBdROX9DGPJdm9GfFEj2Yf8vB6K+C3pCvQSBEl4PpWtVr
gK7Lc4ybj4/WzbC3UZbcuGpuTAkEAkFKulDI0uzlKG1e611Rds3Z7hZ7Z1mKd2KrfbG8utrBkug2
7pz1ZmdSXGoqT3jZwIWLfTlcbbboZ7tze05qxTlBHkEmwRu0gzKit4uDTX5q59E9NI0d7fRZxA8G
foYHKk2SRHrEPb5mLeZd3SJ+1HRnQ8G3yci16KjYSffwl+Mcsz/I9WCxUri4nKTdKnWDUEx/RoTN
fRWjmhZPUyHGrQz5Dav7+9tTmqaBQwPMK7sItCLXA+UKGmL9iGKMUBFAMdLJPbXeoqKNES0oLrhL
+t20cFv6I270flj2dWcD3POTqtOF76p9K6hg6OBe8zpKPqeDoS4n9DPSaecOo7B8MN5wezIbcQ+/
p7+/nKKwsP/OUGj+nITUJvyiiVPcXN3I+zbTzvmA8JLyxbBbO93Yqeub5s1nhvBIkYIblYzlcrJG
VprGJMrpXHnK//TBjE9xldobJ3zlSkk0ohwLTgXIiywCc8xXo4hId4uknqnJ4nR1aCYLgRMxNUjO
LErp0qmYJuphWGOiJ5NEU1Sec4PTf0qtyG2PdJ5T2xcNZUR/chFp3Au9MsbD/Th0tRS0ndnJHFtQ
3FRRVt+9Fu5IuW+pz4PnkmwXmhMoRa8/mNTLihv3DHc7Lz3ghuu0rGmMmKTQzoNWyYcverooz4Wa
mq/OPGBxmqvKU4yM4fH+3FaX0b+DsqeByEOYw//h8gNM3PJG00VF4OhDdUB4Tjmpc4I+aq6KJwSX
uu9jpnQbzbD1Z38bFcUGciJgnEhdyhX/rfil5F1IhdEqAiNNqj8pJiQ7lbrq12apxpNqYLnlJvMB
yaHFV7A92ts4UuygotTP2tLFB7epzFNVIzp4fzFuofWp9UpjGaBCQE9XmWpYKQn9ELUIShfpo0HB
mxU5gRFrNbiMO0VDry40UDcbKL/uTb2FvFXOPsqV4Y4stwG2HqdP93/T6sb4d6mo4fFesFBuWv+k
OZ3rUY9FEUCPc0Z/GoiFrE4vxRMTFc+uZphLbWMhVvfG/xsUQjZVL2gTa5yl1lX40Xl6EShzrR2t
RujPHlTfZ6SHxXGy4Dp6roJXWzGFkY/m4Ly1QW5tS4q/VD0AsWAZsMqR8oT3SAlbLrBNRLL3Yw+/
yB8Mg+iADs9y8ubYemVz7QTKlGjwA9i3EY30uXGbXaNk4iVtm/lXPEH29qfGrf4JuwiHbFUf83/u
fyC5V3+7FVgrTp1EZkmWlA5R6nIvY2zQmGmItEVfq2O/Q+VJ+2LkjbnVfZH/z3ocsEo89sGDk6Gs
liRLJ2oRkhPUCdDGM3+1aN7XffWi5Q4yiw/PCoVDxA3ktpPVvMtZiaX3kFmyESHJTTvai7gSy8mM
EjE+ds/I5UOogdBPFAD0sk5JjboszDKBzedmaE4YIXabiEJvWejIHGC1eG9dRnY0Upkwqi6no+hG
y2yBRULcqxJo627t7qmaJxiUJkb8tVDKAuW/FpKtL1QvGzbebdcHii48hTUJyQLWs+aduuAhoLQn
WcDLxDl7KK4th1Lntv9WK00NhhrJ1B+t4iS0xLuubQ+U6uetLuj1oZJQgDddDCrN1nVZFiZFooxZ
4CRzfsjpeY+QB6WZZKNoM0xt4XJYRK5/v7+XrkOYTHg5Gm/Hme17ufhOlEQVEAvgaM2khzv8XJbo
MLVuMZ+sguH38WDWjytZMCgKHSZYMdk9XLV1Suysan3iizdmvvwDjHnZOYM1nMzcEO8BFCbfhDd4
G5/5xkwpq0AsoqdNlXPNWVCUyK77HrC2bY4eTTpgR2iZ5yVykcbk0QxZctXdSH9vxAWitCxcaVyp
aKlfrm4a53GRLUBDFxUZ2X1fDE72lAtDGL5bKP3nh7+lJGNIFQgOrvnWNv3t5hagGKvQLQDF2fi9
okKq6v7iTsoXt+3GAJZAp2wEiBvzgzmFR5N0WeWMyjX/bcQKCqhde2EeaHqn2s9Lp4rx0EEbqb+i
U908fN06AMHQuKGqyyN57da+mGlvzbpRBka+VHsVbehgKBpk9SiZnUzYFV8eXk/IBNTDsVORLcjV
2cDqJStdN0fBM7XzJ2r7hl94+vyztNsWg3s0OLdC4Y0oQDsLOSHJSqeztQ6FeaylydKXAYJQurKv
p/BDiOC4X9hz/mQNvffOyzVtS1bgxi1JM4jSC0hKYv4aEUFRMKYftZQBAUj/oiD097fA9XrjPXFz
FN6aGJhJn+u1TpcGLqFPkRUKqqnCHNNoh52rjFtp4o1TztpR+mf9pIzAakfiOlcKE0AQlFJwfEcz
gSftj4mV6sdFd2P92Oqz9mDlgDWj1k/9FNcJanIU5i6PgRFHTdK3XhnEXWJ9dOLF/GQglvxziUPr
U171trW/vzOv1xJlNZBq1Ju5L+kOXQ6YltJHTzWqoLdt5dDXyNqGwIA2+B/Xa8koJFCU/wyyjbVK
QhmZZgoiglEKB0VFHftUq6hCVEMbIO6Lbhz/w6yog9FClk3xdUUkpavQuagbBzaOrq906+Ino5o3
roHrI/bWweX24V0FsGn1du4UBXZQk4kATFP6UoZLfgijYeCeLXRkQtpk+hZGbqg9HCnlsEA+WVEU
vdZt+DpEY4KSXB0g/D58oOKuvUDpQ8jYtr1MeXx7AMiRu5KHMYTW1SFIet5wehSLoLGHH31d9Kc5
elyfn9IAO0+eNI+C7Xp3CCRtZ28YmyDtRWmAAbHEt7m1qZfe3xU3diGpNYUyvCvYFeu4MYcUFXOA
uIGuI4M3gB180Vz9l57XZTAp9ZZEzfVwRGC4B3RhaOheWf/MlYlYeLaMQVxF3ycB8k5R2z9sa3BB
B242q69z37d4/5aDUV1f+9QUnShVNLmnQKsUG559qNY7rNi77MD17b0vhyL2cCARoLfG0hu36IPX
h4FgieybhHFJnMsqjrglkkRlJmZOOMaV1HT+7LTlawQPfCes8QMW6GLjjF8tL5earDvSbKPAwMPs
MnL1loFMlPCU17hxkOudzIOiI8cdly7326I9mjG8jUaTmRcMtc412lRTW7Tzak15TXJdfeKB1iGd
l3TLExe+Xfsh8WFjxKuMCCwZCd/bQ5Ai/hpBnky9WuWCFycWNIu9nypF6fwo1J1/GjWerI2zcXUP
MBr3tnw0MTly6cvVhDxmwP6Uql/DXPnm1Ct/mP28JZRwa07kBhi1cbA49HIT/5blTWMT0bR0kmCc
FmTJ3Vnb4w+uvCh5OT6aJDAhKdnHeZeGvuugkoM3AC6LBpCopvoFBnJ+mLVR36D+yW198eJkFGCD
8j1H4kMN/HJCRPtwsPCQCAD3ap8rhC7wnktSMDAgi8Py7xH4rpr7LQry0bveCAGYOVmje1uOPLcW
ljxWQunkS2jdyYsVNYyyCS0gSo5hdaD5VLV75Kmt4TX17P4/bBZkJchniaOUFVez9trB6h1r4DVf
IhCD33yV7Luq7LqN2+fWrLgRJPGfTIy2zeXqjs1czFSTIQLnToprYJ+4/ySuvuy0EMX9/zSYxBhJ
1gL12cvBwi7UUKJiMMQr6AppXhodUDluPi5FMW95610fN4KIpxMtkUOkSbgazFOjqYgjiALDXJuH
BBFynJgXb6MxdB0i5dpxdVO8knfCKkMZ8SHo7FGBuwXGFSU6qwHB1Aoj/YGkbvJBt4v04VPHiFx3
QB6pgGjrxKuokXqnPlYEsCykftkond27osK75MG7nG0Bsg1vWpIG1IflAv8WSYa0DGOroXbZ5N0g
fLXWCsXHbqKa985QJ5EvhKxz3B/06pJjUM6YbOoCI0Ec6HJQe+GVmogiCqLKVIJEVdSjgjcIivVN
8bTU7Xe9jY2NLPPGNwQLqcswRqX6it6TQu1IExRLAjOdkkPX1Ob3yhPjR26OdK+EOFZtTPL60LEj
SfikEyNUhbVlcu1WdGNGGhTZRO1j71VO+0NRo/lzo8w0gu+v6PXs6IXAHHFpHCLb46zOgahUE4AR
hYZiUpRqp+uNWu/HelZopHVOjJWGVYgt7/Drz4jssoTsQxzhnbUW/k49M7ftossDb7HCl2yZsDbJ
Z7P7SNvR8Lt0ijBx6RNt4664PvN0wRzOOwQlMqQ1lAT3lR5rFNoO3rigpeGlyEpMTnN8eEVRskC/
gRQQ4sfa1c8ukRFYHJhXmbP87Iw4+ZWXZf/VNUuBiAbUv0/3x1ttF7htPOlwo5LqJYCq1id+QcWh
VfRqeiWmhjtN8o5cHCH2cedsuYOuFlAOJbvqtK+Q6wC2v7oOVEjf0BHs+bXEVfZTk1Q2FdUl2ci7
bo1CI0bj1StLX+vP1C34W5TdPL2qZku9hPvnkJpGvrHxTRl7f8sc5GTkgZagVtkVXbvNWeE4NVVs
za9ShyzbGVoq9EPpNVhQJYKzsveG1pl2jnDmX1Gn15UPHsp+H/E4NIIRP6nvWlQ5Hyu1E9OhLQtD
9+0un6qdabeJcmAOquJHMNkHvy2Q8XgeVaxRXswqVbrXduCE7CT1IT/CmjPHkz4bVXxUcxrRH/pm
FMNeN2Pvp+cU5kz7ZeTp58+mE0XvU9tp49esdtvy4NVzM+4itVFZKZPH25MKXXh+Lj1RfMnACy5+
2NTG9Ngef1s7C24KiSr6B8A/L+Pwoms15hKu+ir6sn0O89o7aPCzjnjFCtxghP6YkJkcj6I5/WFa
Mrz111UZrcgUUylG7dUYhbnTjNo6SFEGv1+MdGtfXG8L8LKkO9zaNInXKQ+dicGew0V7VbOuA0AH
W3Npo63bUy7QavO5iN3QbWQLAtxYLaDp4KqTNZPxivW6gjNUM4XH0Wm1Q6RlChiR/leXanZ1nAek
/+7HixvHi4WUCZYD5eOKrmgo41AkUz69Cqss9oDhoz9UPXc2dsgqxPPFKGvCFadwJ6H9a7SIge+X
PSHY/opDyGc7wfxjclVflPHPCDl8fw63XjbX0zJ1Th4tQkn8pIV7uSWVsh/tplS01xS7o6c2Lb/M
Zr0l5XdzkDchcookMq27HMSr2r5LbaG/Rh3SQ/Db4iPxYgvIeR3RqY2DswfwiLI6XLrLUbq87gwo
gMYr5M2wOg710lo+ojDUx3HR21RBvPGpTMBYaDRI14+rSTlOJ8I5HMzXKfa07z2OS88Qg5IXEAvR
q2gN8zhlc7pxF9+YIzoeDAsnCyjY2mZEsbR2xmDIfOVRrPxjuk34ZRkThOnwfRePZeHsRcRoOG2w
VGmymus2uzXOWtIAtXzF3ARPVsXK9mYdo4qHddE+pCm3ccJWOdW/40FaeNOApi4id9FvqXFW2GMU
UpB5TcNs3E8hmGpnavG+qobexxJr+uP+ib7+gDIjfvMpB25I4/FyvAR+nFIAj30lF3aGXTgbdffs
KG7ZPGte64h3LfpiiAzlRWZt5KrXccwCcMY1QBKJ9M4avtSppHjjolmvCVZqu3BSw78RcIHkDb/7
NDXR/NFEhXE3acOW+cmNRZZqGLA7qQCgbmlcTjqlox3NLh4H9FPHfZ2GHUZYc4gLHhY+JfTghz8q
VRMJsaMRIW8H7XI8eFKiRsCTapcTlT7St9kpW5J4ZyR5BlJsmIdf97/qdaxhPLxaeQgj/MFT4HLA
2VtiM0865ZXVN/2uK9Ezd8VW++EaLs/O4W0v9aE5i1wKl8Ng52JmDnTDV0uxgtLMln071H+NlvrL
6owIhGb3KYnddu+o84dRs57cdJo2NpHcn5eXIT8BcBqHlNkS9y5/Ano3gL/JbILetPsYPGhoj5+y
iscAllee2+Fjhx5yccKTNA5/9pqG25WjYgK1v7/i1+eI1x2NGN5cPGvpol/+jsXURZwlWRR4IvT8
uelrjT59W/9l1wiH1imKi2Y8ia0iy/X0eajLx5dkOVFpWYWLwYFWaztFElT2bD8hatTOB7MuatVv
Y92ed8Og2n8Z+mxZfg2L/EupCfPn/Zlf7zVJ/uAgy0YUl/XqxnGcRnWSEXhajDnGa5tp6cEqxbix
o6+PLLUkWfq3ZDGEp9zl+qaTE2Y5OidBqeiqP6bjC70j1/cG5QUcwVat4MacCIlUUskHTN4SqwNL
sOpEGnVFMM4ISGdGaR5cLx2f7q/c22vkcvMyKcC/ME003EnWdfcYD1Rz0ZUqALK/2LovWL3MbxoK
o6e+15KfVWmqy94rxxrbNKQGivElQsl73LslLlt2rQ7Ozi7MyvgEAcr7J6JLovmah2zKLm1VUe1n
zYuMZyIOgPH7P/7WElFt5valbSBbB5cfpEh7pyp7rwhSrQeIH+bKzqlwJrw/yvVVD8AJmw7KzlRq
QblejuJNIupnLywDR9HNnTK79n4Mc3tXI99yvD/U1YQo6kEYhMxMysnTbpWf9eFi16UTVkGneclu
HGJl52Jwt9FMvYoTjMJZYU/xBqL/t5pQFaZ9qeVjzYEtkqNo0FGIm9lW/DAMUxwWBbSK3tbjja12
Y3JSh5t8SUoDsN0u19EwxtxGgV0EHaj2Xav0qIWa2nR4eAl5X/Ee9iSzD7T+5Sh5MSXZjHlzMMKN
2nVtF/HsrJP9/VGu9gSQZxll6QRyn+L3fjkKrrRWIpKRuWBd+LTMdvqak9rsqfxsNR2vh8LY4S3X
RF8Uub7Vsk0LFvaDt9TBMrb2qe1NZz9ENnKLSvzwBUIChGQWslJU7yQC7nJWVGIyA1dCEfTapP/J
t8lQb2/16pCKeYJGPfYhcv2L/mh+K4eFdqDTYJZIwtUM1S6F0Fw3Ikh1AyHAbk4Pwxgu30N0A45e
kSsPqqwhG8CAgBZIpXlrXRXPk07ISkQpAtXN6ycXdZlTnGXdoc+cB9t+b0OxmBL7SceYquHlkk6W
1pt5ozFUotVPaorFWJuY/SGjNvQuxYLuj/sb8/qQoQVPMkTljhcetvWX45lOnXpKaIgAeLJ9qAqr
PBaa8iDI9N9ZUSHkCECIpIRyOYolehPmiycCZ7bVfeRqhZ+P9gKHdq438tabE6IM+abUQ6FQ/vtv
jxFHy+yxW1wRLJYW/gXSajy33bxsxPjrkMiy/TbK6jPR8sLzGcuIAHkra5fYDsQhI9Ub/LzBtf6j
WOOP3h7SL//hY+GmK2MVn2z9sBPwjzUEaZtgidzoZZROsYY9FI+vINsdEItk2Ehx8csVtMwuVOLG
boIeS0KOcooNfJzMD0dEMhIJbeZFw52yfhCHmAiLxmWjt2Ga7Ux96QNXRNOLg63y+f6y3YiImsTl
AJKFm4au5+WEAC5GCO4tIogGL/qUN4v6PGvxu2hOho0r6+ZI1BQkhRrs7bqUm1C2s8rOEbiOqf3e
bV2Ul+LU3c0J/YX7k7qxz2lIgZSU1iESvn05KdKYzhiKtAm6KVJ2Ra2XRz0yPv6HQahEymoC3dd1
Bluodm+3cdkEmnzZd8Uy+t2sbR2mqzz5bSeQ+kq2CEXIVTxvBvyB635gw3FSn0WNP7GY0TYiWRPP
UVHa/2HrwcdDl4Us1kLH5HLpnISqltfPzCoJp5Q8cO6VY6kk3Yd+sKp+Y0/c+lAgB0GjSfFzCnaX
oxlIZIbFvDTI1hr1CY5o6TfWkGwc2ls777dR1tiw0ENSD2+4JmiTBFUoay53Iu0j9CSjn4/vCToI
JDEkZoiKrOaDdmK3UJhsgkZJhud0XMxd1E7h4T+MwguRj8T2u4I8R3pZYaDkNUGNJc++0eYfWoEb
9n8YRIr80w0hY19n6kkjRiUaszYI9djcR2M3npCxeTxJJ3nm5mMLSKbs+orFMcn1erdqAwAT7v80
Y7C8Z3PKmy3+/a2NRhIG4pG8QRY4Lzea0kWdvYRFi8NdAy/SyybV9puyFA9rNXBewQISSeGUSS2M
y4E6z+ogdCUsWzHPe54Gjt8ntDQf/jgAOZBYRKJLpVS72md5b8ElNrHEyc3UOIR1O+9aByjGfxiF
CEoUkKIXa9hyPoCNthob4x1ENXZpmih7o+4fj3BSNtAEZ84w17iSaEjtetEtWANYaJ/1JFF/wIQz
/oiWLnueCEJ/3Z+VzKcuHumUlZgPfT4KklTVV1vBLYfKmVzA2ItTq/1TFXdC+TTGc7+8huNciddy
CkP7mDij2zzRiO6ih1N0KodUgg1yJGkxq19ukbFgySeU/oKsaSnRxlGk/axzZA92sMOUb4hP9FsR
8PoW4dXDiNLnkT2zTihML1XVYjY5ZmQw/a4sFbM4gmNYToaFibvv6EWxVQ6+HpMnI7uTW4SC1hUa
S+0RuEyByQXRrI4xYm25sP/MF2OIvihmoxh/1VkabRQxriP95ZjyN/2W4EbtOEzUfLug61X9fUZx
bG/HRfdtzh4mr/Mqlj1Pnqvol8FPXn1F111aU8GbKoCxpeynBhR1LqJ644K8tYhsVTxoqZVR81lN
KBm0blBb0QezkX0tzLb3lzR93y/6c59WW8ntrdWD9khuBuXa0dfP/arSloySbh8YTdK+IHb3N8jm
+eQu4Za1xtVIMnpJ7SNUKKUNoTyjv30nxaDyV3dTF7hVrexTXM4gJBmtnyxz82gQI25xI4OWhkZM
xr76TsUsqsRWoiEIS9xKUFrq92mHDuj9oHJjQmSBAMCBWUn09Cogt2IatEQvBxTbE6H7UZf8M2Vh
Ue4zK48eTdmZkQSt8CCVJO41fc/sakuMrj4AQrIr1HVruKq7avC0eif0klrX/aldxcs3RD3oOF4j
Mn6s4iV5k9W0hTkGujtyDfRADcsdLt92g7Qp/ax9ObcCFUUERL4Knnz9RiJyvbQkotJFjHuIYtcV
dnTGdZxPrAZ2nieoEgHdbrWwP42LtaUTffVypULMxoSox9mm77pKtgE3LbEYCwOUbzHvEHWqeJ24
6dFVhBnoeeP8nRth8mj3k4YZsZk7idKUzdP58iy40STo5DZO0LtwI050gCLrhJ6cFu+VQZm3HCOu
MiHwDBa2kewdumX0QC+Hm8Z+yKKuciE3D+quQ7TWV/XN6Hj90XCvIT+hxQr+lTT1chTFwJfFM9Il
yGOo5fvG7didTte65WHsMTzZ2KPyeF3c6Uis0LeiGQelQJJ1L4ertVQaS89GoIe6uY8rIE/27DZH
3ZrUY2YJfdf2Cf1kisBPrdC3hEyu9g38vDffT5qBRJm1LJkdg+EoemcJMKdB88wdG4ZoDUSf3tHm
aiw/Loo+3S/IDabHB08nQwMaAZtC7ZlnlHE5c1OLx1gNKw13Vbeuj+hbxNrRq+NYP3BSh2nPtWu5
Oyue8uVQK635oEmAREyBpGP1wV1LR/vVg1HYZFGVNphBilryzso896yhFvkaj632ycrNrSbL1acG
dgYmh7cCf+iEriJt1xdesiy2BUdKaZ50JczsZwtlaNqU3JEHJJpz9TwKB2iE2el66v8fc2fSHDeS
bOu/0lZ79MU8XLvdCwCZSVJiQhI1VGsDU0kqzDMC069/H9jdt5XIfMTj7lltSpYkIxHwiPA4fvwc
nZuydnh51q8W0folQFfxwSTaSI0vZ12CJVHMeWYAMGAYwJaUPyyloe7UFq4WES0A2F5yXwFjRcds
s1SLrl7sARXr8xgr1cM4W5lfg/v7wtDL88sPdHOotdwKdZ5N1tksIColXFoUOzwbTq/Px95Ss8KL
FidePF3gY+e+PNz1/CFlB0rNf6TBQMiX82dpjVVMQ2+dJ6eOXDPCIrJJkvr08ihXydNqysNlb5Uk
B+Ta0gJqRAjFnNnWeQCnCyy7Vb9bEFnu6zGrHp2ilL++PN71JBIU3JbhXTKRvLjLp8oHSVt6YTvn
eEZg2w2RQ/Ao6ObvTexiXrvjcToBuq/V+rWXf+uh3iJDVou8C8/00iMnhU566yPKUx/kTjd6V+7s
AaqkZBfqQZFiM8e0V1925vfG81J8ouJJ1ZD8dNvnkNaGTT2FoKnwqr2rFCH8pKjsw2CJ+f3LU/vc
O36xw2tkv/QtcjpTdr7SijK1fO22GLOgDZWmd2OJWvwp5cVrQSY3oj2YCRuuH6c6Xu8tmUJ/lNu2
1U/1MM/SHTtizl3AiBCMRokJ29pUi9P5ExovZXuU0mQMXbXszexNiybX4NuJY/zZdo1RuQjGK/NI
G3kxDK7Z1Jhnxpmjic9ox+uMgpFr66ciF70/52mFsQRycRWyzVFLWyVdXmX4MdP1cLyTs8qO3JYN
RXJH9LxOMwB16GGHoGunTO+nQCl6c3wfOmYY3qcCutxbZZSa9lGJmrb1O6dGT2MqE127L1WjSj27
1HuUQ2kmLr7Q3zYvx1Zvw8mb02UqPgo0kvRTG8lRdEjVvlt82eBe5Nq5OX1D36VMPVljQRySosDY
qE5p3D3YRTTZ7mgvWvM+69TBuDdb05DuEFUKB491NkZH5lXWD0uGzcB7UVK661wFVXTnKCdW136J
RYbdqJtzG9OQEGkQzwhaaWz+IXhfw6d0aO3i66QKgb5q0oIDR3WUhR+nxoqNwSvCKQ4fbC0pxbtw
UuX5g6NV3QwnJVGi+2Vsldqt0WGqTxCcDPJfMk/zPcRZu3rt5Yvaz4rlwdumMEkuc7me4Z52UGKK
LCDd1L6OTbN8jjXMobXaLo6SXJc7meBVps1BQYzLCHdRm8G77HK8clIWDCSGOqjQqX6jcGIPfogt
6xfA5/hhpFL7CPVq+NlNyrRzcb7OYCg+cSXT0G9YJSM2+3+o6UioSuv+b+aqL4dK9bGVMRU8lEJK
NFfvSscAc06H319e19cHAdA5j4tTyAqcbfvqkIhIWuTQ00Bq0nHy0hn55dhuzNJ/eZzro4DCAy50
NnsV+Mf2fGuqTJcFh1owZj1rEEXm/M+cfuHPLA5oRm2uGPXh5SGvd0eG5Il4PJBNyOuXb1OL1UYi
tc8CKVsq9ah2TZgfSjqGh7fIRiz2TrBezyS3oFUcee05WxVrLodLKjAcW0Y7ocCV85APs3IMi9e2
xJPtQQOARLNmnPzPVua3nMZooRkyPGea3p9qqJMfKrEMd0jH4+gBRUK8OlNgQF7YKiiyFgo26aWq
p3qK2X14pqtOPTkpttwjTluvnzy6LSFxcJg9K3NdTl4BQlWaZpIGDqss0JbY9CwpsnZGsfkrl2cY
Gs/A9kzgyvPeoh5ZHhVTO+hNUNLBOtzVZY55HiIei+wPs2ZVpxmhj/5hVGg+Oy1Ul3aY89chwvjc
EVYOBNWWraHmYCUkTJVWBzHm3IcO1Uq3VqNuJ+6vR0E5hO5jsE1ikavmZi6NrqhzkY8BwKJ4Xxf6
cEhjda9qfmOU9SGYT+h+UK7Wz39BkPJIXUANzDHQ1XJ+wKMzdAuAmZ03dmsUBPPW69U6yJbSGmaA
+KaRT8EzvbMppOTnVNfLnj7I9VYB5sBeQcpIjKOhffkwJZQxOoKGKUjb8k0cSpaX9VHq9hZNNS9v
Ss/6j5cxuFK7uZFzdYEdvEVzlkRvtFZL50DR0E+EiR/FHxpzFr1n5Yta+oM6Lva7uota+UD+YTTv
pszsFXekVWX8FhUS+FkzLmXkpobAAcAIrfGtMUaS8cOJMbHfCaYbM7P2GJHz0TbM993sapKVRwpZ
zxyQAK1IZC7fTUovAtsim3l5aq6PiNWKgv16JXOthYjLlxBp8iAW2uoCMtqhdTv6hu/KeBx+VJRf
P0rm2HbHl0e89XBkPFzvkBDikNjcgjRsfsbMSJdgyMTwQLti4c3gi769WMrOPN4IZGdVAwWxRmYH
Bs3lw4VtJkV6nxWBPMvKXR8tsUfDa7YzhddZBBkEeyiOvSChXL0uR7ESWVskmmkD0QziTk31+jMd
k8ZBAhd0HVy4/FyIeaeccuvRoGCvVq/IFV1dXVcn22hyegatacSvk7LwVDDSvYVz42XBxADRQjiF
w3ybqUTtIFIpLcsgqYETHAoZJ7hIOMnIWvZOn5f6q0AIoHBpGhtPYTs+TLI+fsXWJH/Iq6l7Q/W8
PUQVNDdTL/bULa7mALByNYVcOSM0423lvrGEnNXZEkowFCUggWF3rixZ6v3L8Xo9ygqhQw2F3QNm
uV0hVOVoMItKO4hnOLtLkikHzI/snVDdKlWy9IDQSUPXfqSVibqJopQ7b5WpvTjnajGbrqOTmf5E
4kF0b6PFaOTHUnClvaMkPdOSt1h2fcole7EfmqiMVC8UadofWrynJncyxwH4ZJmLPWG3q3BYVZXI
u4lyQEfYn5ehbioUCUXbirMqqY2bJho8O0R9XEnN1J3Qu572tc0AiA3uP1jxFiyBRcAFjD7uM5WU
1husuDppaeb4r32565JdPWsYZBWzuXygHJNEjZvccJ70Do6Jo8Yn0NPitenc2mH8rG+7luLZzC5H
kfWsU+DSy+dFMpUHHGwKXxaztBNCV1v58yh0g4ATKlRjNvBcQ08bPPmWUbjEuCI1/hDaclc1ceua
YWTuPNN1KABiEQjUJ9Yi3RamM8aUy2euKWDdToj9VEY7iNE1iNGLXPvy8lu6OdZaK9domMKOfbM2
qrCjhRO5y7NUpriitrHuVRLnhmMC+L481HXY8VhougHkg+0C7l6+qlkB0kCEQTmPPUZJCirJfrIg
mPzyKFdHBq8K7i8NxCiQsIlvTt0ly8deXZg8OTYrfxTlDD4jpKdeo3Wn1ar6qJjJXhPYzUcDuZXX
m+D1bXcy0S0GOlTOyzx3R60EE4xxdnv1ul3BTY5DWHwk/Fv4QBF91MWVrpxjzSw80ZXNG01Ee4bc
N59l7VLBF5Eb9LbnwOyneWrgc57F0BtemKbNvSR1ex1WN0dZrXBW+A16yyZVyYwYic7ZJu5aTBv1
lH256aU9KsjNYKB/a2194cq8JSMWc1aaAxenc6Evi6cWSWDK4ce8wn2nqh+HMnwt6r0G33/G28L4
sZwaMrpyyjmt+69lhEW7cKLaN0qxxwa/qlqsI3HxouYNkkTd4nIxdcgnC32WlLM2arE7qPZdEpV3
VowQiIZTZrNUX0MRvsen+pUKEpym1BZXpXZ2C/SLrkbOW6NPE+IDIYTwhET6DMfYKe9yMKbX5rPr
UNCrINdwvQAAv3zIrCcsloUgiYWjemJdwZWDv9o8Yu3w8rZxKx7ZcCGCc4yQkWz2QRnAuaNcq55p
iGnd1imkB5Mu6tPLo9zabU2guJUGB/y37f9OJl3gF9eo5za07EOmOT9D6BG+HWV7RfbnzeDiXsYL
0gG2qetCKaFocTl3NHN0dSiq5VxqGQYq+QT3aK5VL6+s8jRiwx2IJZ4exaAMx1rpwyN4Z31X9tEI
DGrtKSldTy8kcfJI5DjIxmjSuvw2RanNhr7oy3kyotkrcwex7aXUXv0SuYjCwVo5O9Rvt4rT1H7a
CJlR9VwyrX7UD1+NqdmTJ7h+FLZF4hHRHQoIVyqYlHwzUFxtPkdSLR2VaGjeCLvXdyLlKuNAugQu
BuXuteGcw/lywsIwFkrsxNY5acy3s208DvAD3Rj5LsrPe8Fy9UgG1RZkqemQhBMEJeNyMGdCTnRI
O+OMpJbuj4Uee3Wh7Ulu3hqFtsqVYkh1h3d0OQrE3yF1psE4G63RuKY6OEc9E3v90TdHAZWlbxU6
AgyPy1Fsu4WMQ5/AmTb3hKZhSXsr7Ch8enkh3xhl1aZYD0lkASiYXY6C6ZmsLzSJniMNqyU8ZJXD
0EuT//IoV9vF6qUDlwMIEb72VQo9zU7fTVJqo5DV9U9NTtUo0bL+O7ooYmfp3BoKbScaNHk9K0Xz
8oFsjMeWli9yLsRQutWiDidLp8iYOGn72io0TwWhiS469lmA381WCy6aoyRVUGmUstiv0gztERl9
8q5Y9mhhN16TCQgDfkB9nbDbDJVUVV9IHUXNSMawQ4SKeFTsfn7tqb8+EN1DgORcdKjUXs5dG4P3
JVrCAzn6PxJFxPeacJAdsKfXooercAPMJCzjyDUROLgcqOzRccGtMAo01IYOdq1+rxCl20mgoR3y
Zy6ODm4CIPHc3cDzrjuw5JJcSjWFfR7bdq78WrWjd42llpMnqJXp0JzVygo4TJvcj2cchT5jgjTZ
760I266HiFLC+CVP5Kw8zGWDuJpJ+lh7FBnVc91mQ/hFGcd6cWOtpwBaKdKArW46mNp9bUh262IU
QKuK25vdZB7QOHLKU59WWecXzjznbmXLkeSrToy2cmaSER/DPu9MV1HTUT9U8jRqRyxG++boKN1Y
nKJ4rKYHMdhmc3IsrLcT5MSwiqJ+Mqkf5qJaxt8hu1FgNZvJfoiyWG/uEGF14vvRyao/c9bgTxJY
TTkuY2pHb50y1pPjKjAvenfSFznxxxo+y4dpIm9/H2Z6HJ/mUWnBaKRkbt+qo21gdwAq27s4IeST
q3Wh87UqBAFPgurItPzjAIHHTFk8mTEEUG+qdZxsK8SCy7cc5VN7bPR0+SDnnfWPTBnzim+b17E/
LZL+FaOvMDzYc7moT+agGf1dUti56tH6Jaku6hAN4sZWWJvqwYTBUP/oCpG9hymiKMiAkHody95I
4mPRlnEfpAo6Zw9zW4/jaepypTtmKW3hdyG3QwQgEEYb3o+JMvxDAuWFK8NZaOSeE0uh/hP4MZI9
c5ny+c/GTizVS7Ei6b1yKurOy800tD4spFjOsRn0evDKYliGk6GURnrXm9ZEO35RzaP0yJFIP6Pe
6tG7iilK/nCsMcwOMqhZfMRuXPs9NnC38Wjuy+uDM2aF9V7O5pxu7yGMP0Sj5ODebna1hOyS3DT+
YKWjTGAIHOHHKY4rV6N3W19NrzLloRjDOeGiODvpu54u5flOb8tscXkZEmX4zmpsr6DBf/Yo9qfx
nxj+9LbnYMr+PYy68oMZWUBkBrlW59XRmH4QszbJH/NFaI+zPOVG6BJpioMemSmn3lwaUuWnelwt
930vF71vdgAk741Fz1O/j3UpCRQ9l9JTyt0yOsESMePDIlW2epjjXsDKWF/Dl6ZWOvUIQKAanpym
Y32cqrSWT3BEhOopGZaILgVvZzpRH0pnN07y5SsifuawWn6wnly9CfXcT9CZ+Too4dj7HZyI2qVp
f1J9W2sUw68bWzIObd/J5k9FaQrZi7VWzeBnOOq7RpMT850iV12VuXRkdb9nrFvFM40sUmGP5Up/
rDpd/v7yyXi9sbO9wBSjtEz33BU+KZooAVxVqKSP5QeJOv8nCeXND68chFMcEF0BYLIoO20pMdSX
RTJkSxkMMqXktkNp3VKl0Xt5lKuT1wRRWlXxaVWGK7oFLJRRHsdcqtogAsI69k6d3BmJpH5ueyR9
Xx7qatbWZAULC0hMqybG1o8T5xEjVruuDYy6N+/iYSw8bVA0/5WjUKyj+ElPI1e3lUN5eUrR9h9S
Dhj6IHMG2/CLcZTfGJMzdTsp8vUxRSc0KDUvCVoFkOnlOGqnTXNNnxcikbQy1lk8FC4ExfQTdQT9
MMHGOUamKKOdx7squqJ9CcFcgy64Wvls+d95Ek9hP5KZN9YQ3lvWH6kyNqc06miAzUoq8nGPr1gr
pFf36MAPpBWb4jVCxWjxbJ43kpFMWmrTPJe1Mp30DPEwdIeeXn55109HVsbF9DlFN2AJXk4qJmxa
sSp2nTU7lI6mpGtvUmpxvlHb+jHP1Dd5gnCL043aq3Mb8kGuhqhOkiCQ51wOrImGk0XrnTOOm6Yb
wbh608lStZN7Xl+roJxz0+G2w70KGdPLUbiDNM1oSs65FWH63sms9KjotfSljylboxGwfHp5Oq/G
W1fcWu+lu4NsaltVLntKwIUs2qABE3igu6Ol+5YbP20YR0wAfrw82vX6hsAHns8uwt2U28/l0zWS
E8r5mIrAqcYZbT6zcmVsMg8vj3JdT1mRTvRm6bxdxU+2DF0aKi0RsW1hXFeUo6tIGH66TR3RaB6m
iirczNbs+NBlhSh+KM686rhmUgilLhur7m2ZZ9V0zBsaxx8zKzeEa2ESuVfFu95W+ZLA6JyMK9Vq
26Op1PzhOHTGgN1XJmtpUz8lFXZjMb3a+BSkgRstpTzaatCL2lwGo4iIjSdZBIUxDz66dNknVDO1
N3UliZ3a5I2nsqBcrKxFKoa0+l++YSluZmeMdRG0GOlZHhsdkI4RRdjVVnLbmMedV73uKRdXAR5t
Lc6tRjFcPvT1+/zCipjrvJfV2RqDnrdYBLRuSthjLbmBIqSNtZvXCX7tvjRaS3UrbZCbTzberB3s
xjq1kP9WkugulxcqJqMSJ3tYzNURwNeDtM05QBiqVwVve5T6Hl7+EFiSknjamJK3UkZ7m6gOJSej
oT1zkvYqDDdWGYAkPTO0nAOsPVtM/jInsYbKx0zhNeCAELGL443xLmROdub++lWva5mIWtsYr2/k
cy63clYsU6AKSsKeJlVLYEudk/hiXvQ948Ibo/2z68Va6cZXcOFcJIsCdrYENEjOd0kiILGGSfKW
XqA/Xo6p63e2dkoCs663ZUSpNieMU01LVczhFLBbSe/RaoyMezBz1S8LWyuOyME0s5dnYxt7rx6Y
YjsoMlvXs57tZSznVgTlBKZqAPxQ+0Dqkhsr0ugL2akCpWnyu3HN518e9PoAgGZG0gVYvp7e1mZL
thZEuashmoMyn50PybBEb0rJcJDrS4a3OLuiKP/ygDdeJODk6spJAkwz1+YcVXTRcTMsGZDJf4ys
FE0TNME/hWGf7CRg1wuBAxuckhcJ1u9s65RmGSraYhVz0Ml2/EZNM1QIi2TPKeHWDJIR0C+Mmuk1
1FbpWqRwO5sDPYznz5aRdH6kGPlJFmnoCxSyd0htNyYQ+0g0xFRWApG6mUA8fTtkJEo5UHLH9GWp
FpzUmNml7bRnnHNjAhkKmZtVT51Lxvr5LzsJVjxDlXSNHGjRGB6QNNfvdC19NSIKkMNqA6qkZshe
uXkgrcjzuETwOjDGXr/PRmd+BMvZ03m48Sxo/IG3shHDDNpWd8ey6yhPt0qA9XR/yPJ+orN0KvyX
o/vZCe3yQOIJQHcRgGXjp3h4OWWjlUQSBupyMFAz1Pyw1iDPVQAviAhWk/yHNNlQ2ntYx+/nNm6c
I5XOLopAjWrJuZtbWc08NXSmz7M1zcs3dSxz61DKljA87EFHO2jVUs492YRi+JCFbfvdChOzf6ia
ZLA/cRetZbTFEiqVmhHH6XGOB2nY2ahuRCCl17V2swLY4LGXz9ijzpYPZaMEepFYZ/I5dP2zOllZ
iYry5eUJvbG61mZHljD3QlC9TXBMbcEmkspKkFcyfduKASvWpbdOewdQ3HaHNk9VcycJvw4VzkQK
y6Bhqwfdtkpq98iXTVOJb4yUqSfVTuAxLXq3EyrrN7+MFNBs2qiZxrVdd2tHn6nKUGaINASOWQ1/
5EaHHT1ksw/lAq41Y0/8Re9XEdNZ1ne479fvj8YniKRctNGhYB+5fH8i1KAMxcQoIhr127ydlc8i
g+E/zoCYL7++G1PJUNSBwShof9rSGTlweqmrGCrU8vFRI1QeElVYOzyt6yObjABkgo5SNhB0wC4f
yOrRrBZTrQUAv61fGqNxLKbSfpzUNnrKEjP/4fRGeHzto6HIjaoaHFY6P6+c41FaztuqVLWAKozj
mW2WfLad2Hh1Qr0yoXhLSMJTRt86pM11qs8V1lEBpo7JW5x5Wer2aD6ajbXH/b0OC2AXSKdskiTV
/P/lLBaT5dQSRdDAkeM/2sXp72VRz8cx7vbqeTd2SdToIExTn0KukA3zcqjYBGDWG80IoKdnEp7G
NPilhyxF+Ole0fF79BN9rOk+wlRJeTDjZen8xmyqQHYauz2oyVTPX5JkclAqHfS1wjXpcnoXWUPy
rpmzaPbnVmp+4PkcJe8teCLRnYrERnEwSzmJaVGyMXxWRJE4LpyVJqT9Ke/mvVRnnbDLFc4Cpw8P
jThigAv25VOiz16Go11pQdslf1Z9o3mWLu7rkAYgNem+zUN8P2ctnmbSTgp7vepo4qEoRyUfJRsu
kJcDm3m3jKDeaqA5lfl20SXpW260ys4CeObhbZ6PSjuHAJosjLOF6wYUWdrFbo2AlijbA/83zrlt
Cj9K+/69YnVdIKPie5oNUXnTPNbvsB1IfJzV93ziriOX7BVmxNoOTTlSWfeHX/IULnEiQYbADixs
J1zQSslrp6YCvV+yw2tX/dr5ty5GDsBVbetyqN6soiKklhbokp0cNMwtqIpQGnl5lBsPBKWYOyPQ
IYYdW+7tvGR1Ldm5QUoEBl4YSXQa1AVH7JjYeXmo62MIzUSV7l5aklYZp02QIu6WOaLujECJLMmf
I9F/MpVs8KLWBvlQ7JiOwEmZU3/S8nqn/+s6ThkbkJyNm2gFirqczDGX60RWGTtNEsdfEi3nsqMm
O2fQzcnEzwBuGpA4WtWXo1hDjmNNNxhBstTiFGHa+zbmInbEjH7vLnC94nkgayWCr1YNMMcuh2pa
acJSVTaCGUom2qGcER+cpOi+xIStn2la8SNvU/F7CMYZuVFkOnsKprcedjXoJWooO1ydF3qixwOx
YwQ1nQ5PkxQPj2gtRl/MwtjDKm+sf45cxPoIUJjYV14lVasjVRGqZoCgz2DdhcsgWW7WmA7dkVaa
Wl7lxOPnqkvaguR1yoeT7HRJ82i2Co5TDYSscufGd2v+SZg5xbjBU0bYBJSezRYKoK0Z6FE3gy3m
BWXX+WPdNQe9Mg23C5U/Oic6KlX+aqFfuPL0TUIbUYChYOZfvvoFy5NxdagJSJ1tb0jkEEZ61J6S
thc7T3nrHa+6K5yhTD9dAJdDdRROgIdjKxjKSXXhNJmB1JtolGSh/uHl3eGapsVjIVxDQJGBgPZs
xupHPNmbaLSIp36QfFrfxp9p3qDSWEjF8n5Uunl2rUXkwTxmyeTTZRtmx77qxYcuLczppGVqvIeU
rINeHjzrlZ7ECxQBCHHLoxrKqO+aKraDUW71czUUw+MEm+zjy89+YxTuOAg4ooe6WkRt3qiZRDU9
JMIJrFFMcE7Krvo6GOa8swHfeJtrHwONUNyyeVkb2pFZxZZYpMLmRCkyaEfz/GE0lPGoxKa+80Tr
Xr6ZN7bBdcrIkRFS3pyTVqovlhhkO8jtfvg0GHH4Bnod5Vsrl11ZD8XnV88gQjbQgWkfodqpb3be
UqoaFUzLDkwrzN26z+nstfs9Q/RbE/hcwFhlNjmXNxMohk6LHDtzgqwoxSG0hfCUyioQ5JX37K1u
hMRzxxqkoFVabMsKNozIiqwmd4JuamZ/7OvaQ/FuT2bg1iir2wI8PmYNLazL9R237TQJ0J/A6PE+
6RHX81NgnrtXvxwqTchdrxxZ6hCbvXJS4pJqTRa941Q0TmU1ClfWwr3mlhvPApmKKCDe2D+2qZmJ
njAyG0hC1aOWeyKxsvuMHfKfmNh/fZ/+O/pZvftnDHd//x/+/b3C1SmJ4n7zz78H9c/yqW9//uwf
v9X/s/7q//7o5S/+/TH53lLv/7Pf/tTFL/H3/zW+/63/dvGPQ4m56vxe/GznDz87XIifB+Cbrj/5
//rhX34+/5WPc/3zb799r0TZr38tgkPz278+uv/xt984xX55revf/9eH528Fv3f+Jlpx9fM/v3U9
v2qaf0XYibOQaXfWG/9vfxl//u8nNP4RXM+7wUq+LSsK9n/7TZL/ujZxsz/wGwQ5jEvCr6vEvz80
aOrhusuhwk0RKP63fz/7xVv6z1v7S4mqQZWUffe3355Tr183JP7S+iWojgNn89q3FxXVzuOkqULA
HFv31TjFLqz7Y6b18a621TvODgmsLFu8Foqkn/3kUveRPqfB7y20JrEDwtt0sj5z4CJKPN0nlcg8
ObRwJxq+S4v6x/PUvirK/q+xcxFvL8bi/49Rtp7r//XvN3kVZZ+/leJbfxln62/8K84s+a+YGAFT
6JT9ubbwyX/ijLMNGTW6wOlrW7OLf8eZov111W0HyEZ8AULfqs397zBT+YOrWdGK0wIQYDf+mih7
jqJfo2xtpTXpewCtgeVN4F7up+moWlld2O3TYEzmFztcPeUkWT9Jc1ze9XZfwzvStLddl6n3SSvS
N1Cr1G9WYareBEXzQHtJ82ik1hJEulP7WqQtAUJj1qmz9eqwpEv/z0C72M1+XRfbc3r9wui/IY1G
0xh0/82JFkHZqw1o3E9YU9FCOi3LYahq2a/UzjkqebzHfH6mZmxniGotrrrrjgATdTNDnSHWVuPu
aUgc+bPeOIFZLLM7FeijiMn+kuV69dCXeXrnWInwMzFObqkP+SHtLdutpeGR/u3OS/MR11XLEW+H
Eb5C2+eNJ88QzyontY46uvko2CB4i1TEvHOaba+xJGgrOYlEiuzGuCLwL4owyf6L/ik1ith1CjG6
cxolnqN1WC/n1pOctt291ImnXxbCv7a0X1/V1SWIgdfbM81ThPdaDL2cOmlam+HKqX+qIG88zABW
JzWqkzeF6MUD2lLwRS1J3CMRP97hLCr59DF0PjRwx3v9N1k7ALmMUchj39+8xJy+6zrMG/FklEZ3
l9JF9NaOl+FtIpr+jvaG7p2wG+UIT669t4y0P+pdFqIWFu9xta9sYZiTtdRCBgMrjY7ETd5X61Om
yGW9PGVzJTzUembPGcX4qSGCTtacTx/bqbPcZJJtT5nL+sxqyg5FYuhuODThvZAH+z0uk/kXBIHV
x7wTw2dbyvOzHDnazmXqSiAA5jrbE1GDKc1av9u8QK1AzyjvM/XJbsbkEUZi/T2ui8gzyqR7jLFE
9DTA+JMI5/Iprc32wRxKQmxeSuVI3+501CrMC/g4OZWk+IGUSPLOq91muHxFDkje6yorawEqbmJM
RI0elan2pKP5dEprrlyLmmhe6mSquxNF13sP4jQrx4qLJfjT9h6bO2nsyJOuPg2N7pSuXSQlNNMq
BrnrizyBMIvf2scBQq7sKpEsf1CNcbKOiZjTHEfOtm2oWidqd+BiIKajFTWG+UZKHOXLoDXaj5e/
7fa+T1bAN0R9g04UChpbf4eOTo0FRUftKS+W5ISX1nKMERo+yf3ceM2Qqm+afJnvE+zg/EIP9yqX
zwJFF/smEB0yO+TpANkrc/HyxeDOgSYZCnNPmjIY/8gRCQ0fhiLq4JpgfPTUh9GMPFY5ZZnLsZNN
bpOjUuJbaa6Vbip3xtfCyefS72vFuVfC2sjdSZrCT5qeW9+B4XMX7zzjTVaApnpmBmLsxqaN4Jct
x9b3pDV14YoY/4cDLqvikeE1mhWcMe3u28gMa9cRTdW445IpkYsA3bj4vVBpNexgciMbEE76R5w4
jBosykBlrM1F9qOBOPvDQicldMO5iDLPtrPuo2XELAXS/OVnppk4yUejqTZ+rc9AkqvUgoyay2ot
bNR1PhydvnbUQz8W9SkabKX37GGpS48O9wLj4VyzpoMy5EvrkuwlmT/TTdQdo6VN38jWKNWuHLZa
7hZgEtljSg9G6wmr0zI/CZPC8Muu/piabZLygBGGhkoL+31uVTU8DX1Lb1WTLakEX39McZ7t2+rY
qEUc1F1p996ojobsld2Y70nIP181L+OB6xr23FR8njeVzcYXlbSSp6mwnsxicg7SEkFDEmZyHKRa
/1oZavFObnnmpTKMJ2SU4h8TKm07m8XVAgYIh5hDkzGbMDvH5hhQqiou4qq3nqSiyU7qUk9eKVma
O0RldVdY6ui/vAavNifGI+lD9Gm11ID3ebkG8IxZ5l6N7SdJSsa7PEZkw6gi64gzzh4J6MajAa3R
eQ6fDdWnLTWHPTbFTGVxnvAutlwtNqJjJinkKZ0aHVEZfy3FiS1qLYZRwMS/g8vy+n1+qSuU9SSi
cLKdp2wxIm+BI8mizX5SgN+TPLj1ZBR3Edj+Z6l0s5E0eqzomCmET2OtVPfy6EQ+6FN4R++F7I8o
3O2UuG9F6sqMoThFwgf/cIMxFHWG6Z1TSk96rlZ3WddqhwEzxyfFZpXSArUck15YbjOVy6HJG/3O
ydJ6J3KuwEXmd5XC52Cj645Kx+boDR1l6NpKMp6wRGHrayT6/++zppFbP09CO/TRY9DZykJ96Vwq
yJDmeoIw8trS0j4t9ITQCVDn4at9Ifli4PdrgZKDkD6mTUyD09tZig/ik5HgDTc5IVU7p7xXGlN5
0srMelMNieU6WjhAwLEqsvN5PA9mvMdvvE7MyefQJ0UUhBIwUhibuGD3a8wqsbOPOY1iaytH8rtR
OXrQ0Jz0QzAZs6/MfYK5cJpP31TwtsKTRRIpPh1UkvK70znZ57jPe+QfjehzKkFec2dLCpXHrKvl
T5rKA9JeYVmpx1UttFx5pjnJq3NoTV6CENFeaes60olxAAb0UAFuEfG9XFOirfup7kT4JMU0htcm
+pFiMZUjzjLiOGnt3hq+NR7zRpwDathQ3TbjabkpF4sZPjlqe5dXHaIOWfZhSYqg7e096e4b7ws5
IKqQXAnwGELa8HI0VRk7Ne5s6am09fyp0vokUMMo9sbQBCoUc3QfN53k2rKKL0vbj76Gnu6dJtTv
HTszzsqw8hP8iE85eqd3TmoiKxk7HWh7GBmdG8+dfW+13XLI62Z5M6MU8bu2sFBe3tJvzRnhRtyv
HdqknJdPUZA6yMggRqR52L0mZvh1SJcf3aD+8X/YO6/dyJVzbd/Kxj6nwRxOSXaQNAqj7p50Qowm
MLOY09Xvh/JvY5otqDH26W/AhpfX8lQXK33hDZkub94f6/L54ItRkAacRdZ2QWxPtEKlO2dIB20I
4WHl2rdoKCMPuNjX9we6zNS4YBeh86VnwGBrOOCAoVA+GU54FFHVfsOyd/6uGdMA9kofB8mbKiOR
vCIJGnrUat/Pbqi05rdByZ3ZxQatLa/QMt+4g/lBC9mcf5NErqGQetEqcY6T7zEza2tvSbiToWhq
eENtJbi9Ne2mreTsQ6cX5cbGOOaRtKS8ggVaooHziIX+CVVzQn5krMjWzpd6iJLEbrIoOjphNtyU
mTVsjHhKrsQkb4yyoGRIKqgQXTaZi6ZuzLQa4+OctpEfEYD5cZf+B9uWvucii0smx6Wpnc8lrwXE
FDVOjii/Vm4hNQcUsm9aUfVgPaZf72+nVxTY+Zcj9+QJpepFXwxe+vloU2GqsEHL5MiL7Rc4OYUf
hrGjDWfCqVR2ddQaD3rWq5YfZEGefJxVVUq8ulQm1LoH1OZA2EynTC2dp96WxItalPqNGXiVVe20
3Gw0gmV8qDyjter9+799Ob+rnw5siQO+VHIp867CVFPpJWdWhuTYyM1tYsY8vVZzEpl+JxvZD1Vp
rqkgXR7yRT6cmjJgQdSM18+YkUTpHDVachzsESvIUQq3QdbJmzLor8k6vTXU0o1estelEb9alqww
wlzrlPQ4lBOCBONiuKqgSD8p2TWJtLeGMhdq9StygpvlfAfUakLvsOFxJv5F7L4S4Q4YmHQTAe27
kpa/+puul4yGLxXBhU4G2O18rEUBYVEgFSgrV91H26zVL+FsWy8AmrCtVybtp9Z30n1SRELxjDy1
vkS1pKcuCG4ldo0ulk694LOnSW1F7lCH4kea4n7thVKSj15pJbUKcN9A6q2fh/ZDUOIb5bMltXkz
NHHzVKSG0DlHelK6RdbWX02pNF/qOqAhOmhjX3h93c7hLSQWI3ElWRloSlfWTRJNefYhNPvxg9wg
w+nOoTmQ2dGl13wkGGFrjUk0ePk8qyZ0/lGd7uQQbQOPx9P+WA+jPHu9GhTttk7kZHZ1s6y+Srle
Wq4aRNE3uRy1xkWIus42sMBF77ZjMvxGtlnj2aq6LaD6KEEB1zEbV+rKLPQQuRQ4lpVN6itm7RDa
hz0KiDlYtMqPE6f5oL2K/UztOD5gqnNqJcxtN5k1TXdZW16TUX8laq4WF8A/SDEKv8QNa7iPqmV6
lSp1eczDPMIlkL06eGgPJwi60Z0OfAWGikw2bpu9W492+hKYoDa9Kqvrj6Kv4fdpWmV9nonZW59O
E+AWu0rQ3QnG5gbhIeSzsbX9lIU9PFy9iHFiikTpmZ3WohUPLnrT2lr/MTYT50czjJRyVWiRPexx
K/1VGXIcuyLPVNsbohbTXWtoky/x2ErX0qDXDvTqS5BO8i0gZ1LCXMs2Jo6TtLpW1Ec9VZ0fRtHy
DNdNl4DjANYCGz+PI7ZQ1AF4n+QSKrEpDW3rahT5HU9XcrHN4UG3XubkteLKowh+wLzFHkMga2Mi
TyF/bcdMQ0m80ot7pgTJG4KdJdxkjg38cqSUGnaLCici0BigPrQsgFs1Maa5f3sJAwkk/wFgvIgm
rJPLshOJFXROeZRHFZ0WpwhuI6X/0UpauYnsybqz0vxaAn15Y1Eah+2hEpoy+jrhoqdct07fiCN6
KrlflXWwVXPdgrY+TIf3p3f55JPVLVVEaG5grtaObXWvyJpQkuoYKmm0MZWm2zjjeM2xbcl/zvcL
oyzlSiw9KTqvsV0UkI0Wqa7qOOpodcDzeIw6qdqEQZ94UTs944QBA6pPr8Gs3khd/wkoY+GWOvf6
Pp5gZca5ZTXHhrDju2zNSJULObqfLJ1dOkvKE6p12cbk8vNTM0UiJZSdX0kUWXvgUMGVB/3Nn8OR
Qet76aVdvOgt4i5oqJvtcXzl3sb5Ua1r6I5GN7xMJbIISAVNH22hFNsaqM8OY+j+Yx6k8q2KgOiV
wPaNpQclAUkX1CuZzNqvyUzQJtBHuTkOVa96eYUZmlz018jib9wViHMuBlRsZJgB61yrwjm4G+J+
OMZxotzLYT/9aFNB0OxkertJhDnVLk9etZGF3tzm/NZpg2xDFHuV3EGMy+CiZq6JSQH1VKmr7Zsq
DHEXiIJ4/oHVRNP5hilpg2eGVWT6WGk3d6MsTblvB/wF7eq+TPd1Xhs/grhVPLWVcsfD0CsR/vtn
6aKhQhFiaZNTk6DibcMvOX/9O8Xu9TCexqNDh22nLogXN2206qaK5m1LHWdXaE3zgRU5zQVOw3mh
ljsB79eN6Ipt8zCZKFlU4nYMin4roka5HcJA+OkgXxPWv2DfLr/1lTvHwYefvcZAOhP6hW1pjMdQ
tqZPGUZh3oQ8dubGKQ7CdZNIfmrL+znJUk9hrzxL8yjdNHYpbisrdB7VyGm/orXcbt//iOu7b/ld
y9nglYXcgQjX+TcsEeZoDLOYjlURhW4JX+auU/vMtbvpmnjgW0OxHxGdXmT9YPmeDxVKg2YuYjhH
nDAdr5SNyhu0IN91WnTN7W0dyi+zou+xkCu4AtnD50PJrSxhSWZOx+VlXLRSm+M0BLYXJlV/D5PZ
vldMgpr3P+W6PrAMit4TBGtaHkA4VoMqTtXFptUzaKVnbqiOmlvro7TpQ+pRchVdKzFfXG8MyK5H
MZNLBebbOktFqg6Vm66Vj3njTFuN4GSEVRxHH8q+BjeSBtUOhwEK66NBPaRXTj3yg6dSy537oQjr
KznzG9+cpV2Q9SCXTXyXz795VzoSZ0uXj5QrU6Ce3fgsqDm4w5Ar2worrI0xDtOVb/7WHQDCgqUG
EMC/1ufKrnXgMKU9H41Aku5mxyjcVI8rX4xhu2tAnm60WhLHsi6yrTyn8rGh9eZTSyrvuqG9l2h3
3Bm1Ln/skIy5wc1j/kCkL+BVXGUgv7H/aYzRhQBvsYhCrAAXc0ofJLXEfKyjOP+UiE5doitnW/dN
eeVUL1vtzwCAnUGUQeyssTUoJ6/qF0KBIVbrmXLUQVHe0KWYbrIJZRcjqzU3nHqZHEOMmzFI2yvx
27LK5yNz3FQk7KEe0PpbTxIoiUzt2ZmPZj/Jt22tTk9BIn1//6RdTg8tg8U9lRhngYeu6onTmOWk
uJl8LEqUg3v+8jPmOYhu6yLdak053tZV3j/kaAlu3h/5FZy5mt9rrr5Ei6AD7dUlNvUhnl+xph7L
WZ/81pb059wIzIJ6ZKeWbq7Hae3P8yx/x2eSyLkV3YgtOPSMzgvk3NrQw5QhI9rIRHMwo/KE4Lux
H2n9154IZ/4kPXEesIGoZX8upvn3qBp570F8mA+2GXeHQUhfDWPOnuwa5MKWbRAqHpI72m99Bs3u
gCWZb1HgNAy3MzonQmJgUB+DJo2/daEU39QxMAdPp9v4qZ0whHNjcsVHjGeF5GqgV665sL/WTc4+
2SLvKC/oB/QdCe1XdRU765emnJmekkau7tJCxfc9McT4wZriLNxETlap0MrNMHcLS88/5laRyJ4I
8kzxtLiZOg/3HWEgeqSFkhu0UtF62Gd8lzDTW/q3qu3OcxZLWCIVhZ8U/ei4dOZzcYfOAAiKaQwT
1c3zqn+eIRyEW0dtjdvJCRBZhTnZxh6ln2ZPU8XGTLOokisl1teL//wD0CkDTkoAQCVuQQeeNcyE
lA9i0NrqZGlRdFeWebdXjETEXhKaCN1MgRCxm0dd9UCGA19ryNrBrTpTTJ5eSVKF2hoGf149RVrq
wpzt9+GYOpi7VKwuRmSoPYE0ne7tyqbrbCF/BlFeGqIXnRZVu7HrNNn2M2UULyis+jEdFMqNuTlj
WwWnR79if7ZcY6vZUs8k4GZMco+12AWtjBJrSVuc+r6qt2ixc+WwctFtEDv6jl0iNjnK9Hs5jHSU
1fK0unIFXZS0UarGJAJuO0UVBcGk1UOsd2nXdHbcnxwjHfapyKuNsNp038qt4c+h0d1IOJrvkOXi
Xc404Q3CTD5GcOJ3798Wr1Sds2+BwOA/e1WgMRYk1vnK9/KILVshxtOUD+1XSxlswHNtZKReisVu
5oUlLvTuqJbql1meyZFCKw0fC0tV+202Ze3HXOstb1FI++ci/X/Q5v+ih/HHIl2ANh9+Df/jfc9+
/RRFzKvz6xVt/AopXv5//4Juqv8gTKUDsFQhFsjhv6Gbhg2oc2l+Q1+k4mjzd/4N3bT/gWcX/VEe
3CUIWkoX/4Zuqv+AZUXHHL4IPY3lWfwXrPTpn/vln7jttwHC60CCgwW9iHI+LoNL52YVaQnbakM9
LIPnvHwZEt+UP0fiL4O51yEWxqtjUUS4NFypu2yK0Cd81mJ5k5RfWicGuvRdCY9tr1+p4l6c12Uw
aiFEcdR9lozu/JRwLwwOybv0jPxR5E0PTrUZq52tuFbs5fq+2KnWlSHXserriIvZCkpIPOJrmSE5
aVHEFLr03P0W38RJP5D7XB1knQ8sg1ADh34B7WrRozufllEmg60VRvCMo57bWzxVITpSRrKdw2t0
xTfmAxWH6JpyD+/LGq0X0NYIYd4Fz61ceJJ+KrMvZlm6KpwzM1aufLx1iMe8UDhY7IPoWUBiX12v
aAyKUlRtfIjsfmPWj1otvD+O5P/b8H/CR9cbfMmgiPC4uQHqcJZWD+bQplExRlN4KAP5g60CcDR8
qRuuxHIXUeRqlNXlrFeq3U/hHB6CfhNIrql9Dh7NbY+WqVVcmdD6ky0T4uWHgcjJBcS8mpDShF1g
O2F0aEjNuPu3lYGixfsf7QKy+ToI1QX4CQ5SKGs8JAqqWpGUeXSof9pgxxBcL7d1cTO+iBv1BUnJ
SHhEe+rnIXJlmh3O9v3x19v9dXjkwmmagvrDZO98u6slL12riujQZ6dJrw4IuCI2mf4YqmuWehct
4vVQqwujaWOMnocqOjg9VW/XekYi9LHaqh/G+/wKJOjNlftjVquVa2qMCPKYoRSzv6nxwQ3ba+DS
9eFlNhQNaHejy7Yo+K2SNdnslM5BpfXgyKFrT8Ydoq6bxM69VlH2UXHt7rs8XMv6EJIvjW0LLvz5
OjWNoZWTpkKDxSskdbhcW9+5pib51iCc28X8G7QY0dj5IF1EpC0jonQQUfpbUvezkZzi4ZoI5+Xi
0PN77dYCXABttxolsdFEUCI1OlStkRyJkVMvsoK/lnAklwV/inQNLxSR/BqcI49TrZW2ER2A/YJw
RlRWQbXmyvF964vBHVpCC6gdMNzOv1jjZEnfmyG36lBvuuwhyuKnPkp27x/SN77Y0lFDmABJLeKQ
1ZuUV/OSGA7xQck8BQldr9al6cpM1MubAMbBH4OsptJWeTk6NoP4949Hba/qrvO5f9R83Qv3L89P
s0fY7aNQfavf1aMrDurd5H78D+ZJpEXMDeSB2Ov8a6aIKEaR1MQHUkaS8FQ8hEW7+e/GWJ3bqMli
lBsrVkzP9vY0bnD7+u9G0M5nMSWT1EYI4x+GFn2PyOj8tkYR8T8ZBADpAuXkplvdcGgAiMHOu/hQ
pPU+AYYM/ee/G2H10NJ4Fvk49YzABdfIoRcVVz7Ua4h4lmjx7iytgH9NYh2TWJ2TDPEYH+qtuhu3
5m72Y/eYe7Yf/wLwbT3Hp6cf1m7wHwD6vQx0jZ9tT//LDg/3BBALqCY2oREIztXNChQcmLU8xwcS
0JtwTv1Q+lvH9NUQ68pXCC1QiuIpPjiP5Pq7ppC276/VZbFimQRVSsQjoTxROzjfc3oF6CEYNA7v
C7oTu3xfbkmV79N74yE4WpsfX2/3ls86ms/ZfbpV92Jb76LN5P58/3e8eVH98TNWuzLKkybEWS6m
5nUouiWMvQZnvaBZvn7LP4ZYbctMUeYB1Gp8mLxgF9xOv5p0U5ne3LrhxvJMFy7lJtvgKge1q0A4
0xWP4fZvMWCvPwLjK8qir5Hbap5zC/h0HIz4ECJ0P3RV/h0jueDX+x9z+UMuTgekfctc2rMXRLa2
7CLieDM+xOIhoMufSXdTp3nUyP8yNXidzR8DrTaPUkjOIDCYPdgTwp429dCrQ7y5QZeGxyvODIbl
6lIcowJ4DC/j4f4lv822yp3yORzdfm9tKh9Wkpf7ECo8e9PdhT7cardzPw776Fa+2/8HbwwBPSwk
Olr8mtVkF3kfI5rz5KCL5kFL8odREZv3F+7VJfd85QD2037FtgloAlHO+Wk0RRfPiQXnMSx661cz
S/1BScaWFq6m4c9n6MP4ta+M+Xc5DtkXYJLt9ybVslOp98m9qY3qc4xL0W2tTajp1ZMEwQYETfDD
HquK2xFNT93Nk7a6R1hZ/j2GyvSjN3M5ds0yi+4H2QhgzswIRsI15l5wo7qXcjdTG/1I1Rbx+CyT
io9mYcj3qhnw10Y9a47X5CMEmzQr7dSt5Ekfocg0Y+M6sVI8BDUFe7fVZv15rvLo3m4wAaQWbo/a
ZoTXLHCmr63WVTFtzN24ViFZgWOoMmgtI5L8rR7MuQtVVnyZbLAs/FfkWNwkl6bEtcfG/v3+Ilym
GxwZ4j+udCoiFP1XC903QVaOY+IcU3Nqt01VNZuqo3DoSpUj3Xe1pT9yZqW7PErm+0bjF5VN7nx+
/1cst9HZTgAZQkFqoesuWM61IlFe6GVBS78/qEbwMJXPQjd+w5Jyh+iBF+lvXzKFBo4BOJFK7tKv
Wl2NcxynEYAnmcFk11JaV6p/vT+dV5fQs/kg1cLZYXeTH8BzWB6AP1gkcqmrYS70+GhnGrtkarPy
q2kP2k8xBW3j2eidPUv07nrXAP+uuGZmWLd1EiW/8xh5hs6pCOxUGIo1mNYpq0946jWJh1mX9Slo
A/JdmVLzz8CGXiSNY/m77Uz5p9rM3bcpVwfHDYJeWzQnx2b08s4uQUTMXQGMLzHSZ7NycDtShAaP
plHG8C6EpvQROY3xZEe2BhI7qeLCNSIN7XgpKNTCrdOyuA8XFUg3w3Hd2I0xybjbESbKV67ZNzq/
1B9N8jeaX691xfOPZ0lVE7VVHx8lu5zuZRt7F1lBpRwAmBBuTAPhm4mY9a0dCNmDb6c9U4f/EYKw
pd1iit37a/mqnHa+lmQUYDBIj0Bk0Plb/ZxSwKirRHpM5bTcVrkS+lib2HsJMNpGtEp4BygGXINi
aQfaA5aLz4Y4aXJSKYDpumbTVLReaiMYb4MGqc5ZZNLBKcNoi4JJQTFwsA5BkG1x+hD3WqB2W3mE
s5tNxoRxiCV8REzn+z6zHD8aqKLrSatdu4mXzOh8jiAKVEJMKAAU8teN5qGVw9ppFfnoWNlyFQm9
/d3bfZi6pVDUu1hI+te87OcbTamlwRVZq38ctCnp97XcFo9QHtVjYU/1986cpyeawdEnEBnKsZlo
yLtTqJiTNwnk4No8522eCEw02n69UI4wCKuPRpwSTVpYwNybcg16da6CQPZwKrR/KZo1gmxtauhf
RRH/6kUUgmO0ow7XD1yXs0fJTPvKw31kzLDQmcNfZSCcz1KaOE9R05mpKye92rp9bqVf1D6ufkyj
FCASD5bwU0Ud9TBISXuvpl2nuz3yJaC3U0u/Vsa8qASzoRfBSh0IwWJptq5sTxbUjaAfnGOHHpXj
t2YimvvGCRCHbbKuP3ZTiuFLFTVl4s4dVUKvq5Ab2M1DndJfnf5aqwccHUZuJvhACnga9+H5zp5T
HTs+vU+PoC2dPc+V4beFZT29f4DeQAehM6ACnKdOyH+uczA5RJvWiPPiGASl4gI9NT/QNe/9MpT3
KU+NlzubfArNXaBiy2PP7fg45EHh0R3FajYajKeGM7h9/1ddhOBUVqhHQYRDj2LJ58/nLtowMnJt
KI7FYNvbuhXGZp7za2afl/EcXROAG9xklFZ4dlapep4i3GwqpThmOd5LEVafD7YUmnt7SdrLKT1A
Vcg/oMOnb9AwZN2lWNvkoYGXKoz6DW5GEIi1ufDGTIXUS5N9r8iS5tNZfLYbNXG7Ycz3phkYe8xX
oz3Kv+Vda1SVZyf4/sy0JjZEGrHXwKW7UgpZIoOzS2OZGy823V+6Rhf9PyjIBhyCSoD5C7FKMy3J
a3SZAjNOqlcu4eWOXQ/Fx6Okxy6ip7G6g9uZbapjIHq0zTa5c4LE3Fil7AAj1yhqZ4Xl5X2WHpGm
A3uFmNDNX24WZkrflW4U6A96EKuoHHc4lB7MtjwSmEreCOcaK9+4u9KWerXaXM+S9sYSmSzk09fS
0x9RQ4kyYlM6bQX8ooM/htkOIstzO2/SysSpOo/Rb8D88Rk5SpMXXrmvF2XuXtElpE6z6Tbvptwt
EWK4Repadec0tn7HkpN46Vwh3kEUDQJyIWNjV6Zux7K4Zg64XBirCcCLB223CMBAcFpdKKgEFFIR
99XRGbvZU4AeQXsDa280xgF8YORiN3blo130ORaNOpQkX4cFFLpamkgLIt7tuTqmkqGhsaoEe7ud
tc2gjHwjCT4r9yvpbgre4v1N8dZkQeiABALzRRluldy2qtOrYTXXRweuPlz/1g7cBqzGBihs6aey
3h1owl8joFzcW8wX+Wh6U5hiEmGuwnW5znW5UbT6mDSi9aYxDjx9iq75SVwebdJp0s+FDksUuxY9
UzrY/SWb6xiOSYLSbvTStst7NFwlcF1+RbjWzAkcN+cLSsT5PdyFTV+akaEdw4KjBRcg2PDWzzt8
XEwP+LPqG5IWXtk0l9AFACuE5qQ7RJiQhlYbVQ3tTjbBGh2TeBQbXTJumj5HWSBofLMdblvHvlOi
7lir1bYN7Mode+O5DfTSDQC2v7+NLheU7HrRO3rdx6A6zz9ArTV6jLiCdIxaGltKYv0e4+4amvii
RgKImCYznGIkB6m/r75ypsl500ZJeKqtytmYquhcoYaxrwk73/RJEO7en9RlDE+s8woJIK8DFbum
ZNmTbksyNLYjLIpvotJ2YVCnLu5yH8fgYAyp21B1KgaUdItUcSND3aZpdeWAXk4anCAHFCMIcEIX
6EnKUqScmmkdtcIxvEKdQI4RntAVENMuEZZ85ZV4M8BD73zJ+ABBgPo6X0ochZEwAD5xjGJ5UvwI
+t/XAizFU6POyJzVtHSe9Wl2OjfTRoxqJFUMWEXGmf4TxT/tr8upr2hs3kwo7QAdzNUmzzGM7C2j
dI7miOg1DpUSKhzK7/dX+hVteX7n08zGU43yGx1g3ubzSWNfUEPc1/NTHJQ9GTtaKLFvJ+2+rGdl
9oysR1R8ihR91+qdPnhpZU1w1JpC0EuNE9Otc7t/kUuUET1cKsfQt/VhMUqMVXpdpK6PciaMLdly
+mWGfoHaSFdS444UA8ActGX7ieSs+FxG8MZceiO14w/q2PiTMaZPCUnJozoX4A3bbOpIgKW4v1HR
woc/lgbSJ1JotfCSuHG+xjrIfxdhPeQQhGGWuS+llfSM4LV6Es4MM6d2Cllymygo+GVB2YV+gb16
s22SWJvcMnWcx0mtktHjDEqmF5XiOZMr+ef7n/yNfQbUDjA2Avj4rJO1nX/ySOvNpq/a8hQ6Rret
HLn0nFmTMhfnEA3jeif3jCATewR5b41+6rdhUqanKmivtfUu7y7Q0As4mz4lxPc1t0hUZW6VSpmc
ZCsLoaaHiLjoZn3tMrnITmkbknnDIgWsw3qszpVsNLJSp0FyGvCO2VexbN+FlplTu0GT1tCDdI++
erOJ8bd7hh9iuWy0a64Gl5cJYHRI5BiXLKKWawFeEWSmPgszPslO7dzTzB5Pw1jLD7lwjhrWDfWV
Ksgb41Ezx10GU/ZXraHzNcbgVk3FPManPFUkX4rCfj9D8IMcKI9bAwPZK02mS4DFIpYHU4JAl24w
qdH5gKT4CFnHrOUocrTDmrb3ukYPN3i4mF5TVBWl0oHDh7y8O5rorojA1nwp6FVXt0XkjVZcHIax
bW6iMIz8hKThyk+8DPWWX8g9TiZF3raOwgvdijoqY8nJVlgCo3aAUzG8R6in79t0Hr2x76pTEV8t
y7+xz+myLgLTJMsg59YbENuuBM2F5ETJKtpjNBtsqSxea/i/8WiipbjIFJABEHetu1NmhAhXb5uA
CSzKWKbcInCUTNPWoFSwC7tY25a9pblpatYfJqNLb40QQ7MikjUfIQXVf/+aWRb8/GIn30EKYtFx
BHPzKoT1RzZSKWNVY6OXnuLceRzT6bdpi6MZhF8DK3lo8C95f7jLkJM4UEd32QDfg17AKiG3KT9b
KC+mp2E2yjtTCo1nUOFfKGEqVyZ2mUwCf1ww28Bxycr1ZbX/mFgbwp7JG7U4GbPzLQ3l9skZrOwh
GRCJrJVm2CiBNtzkLf49sR2bV+K9N+ZJxkAtYOGTIF+82kt2Z4s4pdN5smZLvs1rSoClbFYbKzeu
YQ+1V7/R8zV0YKFQUqfYAV5gLdRklmgxz05Qn0qOaLmX+1jzZWiwriaSJt+UupSWnii04duMboK8
CyRKkqCzE/G9EFnS3SHinOU7KHdq7pdziVq1WgoDyaAqfJoU1K42pjZj92sK7J/VeKiPgyohjiN3
kbaR9CJ7MGNWwldrU/6u9IP+O0G7Z98rZa3fYvwcfR/TADXOWLbIadHfnFpw8l0RcJaJCHwsCeKv
juimbodGmH4ayIpfbBVKOiSuWH8au0l/KcLUib2JA7rJTa2u4fJawwetLJxhCTSm5yDin3N7Uvxn
B029I4p3tH6cLKhOTShPbsFx9KMFx3YrlwWW2AZTa9xKN/rO1Qycab1+QFCyEUZ1bxmdYW+jpIkg
S3dqoGHMUuSSC5Eh208ly+AuLQYqV/RNbqyuw3+cSifEKSn4TQKcDtTxO3mRzZf6L7PS0XOajTTb
dKKD956m1ph7cSH4X7Cgjwe3lBdogdzNkbxLlXIovVC0KDjK00BAM7dTRIApBmvnSDSbWAXaA4mS
TvNjHabS18oGGu4VutJ3AIgqmBk0mibbH0Si0mkxNChD9NsiWAQVWi8+JagU05Sg/DzD/cDcuSfB
9EbWzXySEIpraQAlquriYd31ru2UaeE3WmQi1huZGIkHfV185qZuhd+pY2a5do+SykZQi7Lddqim
u6AInZeYgu5L0Ov5/TSFkcwfVAtzY0hhUbnykM+6C5kiwFlQN+Kb2OkkYKYQUE68ESqmupktyNes
XntwCC4LF8oPuSkbo/iKw3WCHD3Vankcmw1XgHEb1hJKJA6idKGBZL0666h7jRGkTl8dxgcOn1w+
mk0KnB9lc73wY4F5szfndfzs0NI7qHKUtH5hIncQzUV+D9Rp+p5QQjU9dR5ze58Y3SyjTWxpiRt2
E+pGSpH/so08SNyR+vqxdgKHZbTD6GPLwfuKGIr1tYTl8iS1U/argy/5odZREnGjUBfQTivV8SWz
CV+qtgk/07KUTB+pLvlpBtQs3KaJT/qgpzslq0Tm1xpQPo+8K/9kCb27q8wp2tlVGXWurg6RTW1C
jnOvasrpk5jI5vlEOH97dQRxC0JfYcIamejpjMQ1n5OmrJ5FqsrfqqZ2kOyb4/q5qmurceuGIN2d
g964d1qsDrzEnqNtqZtSgTasvqmnNj1Nqt4/YEo2SK6EdH/5GCuzkrgG0DJGMIf4WyHZuEjMRfhS
xGbH2ZdMLbvNUoQb3d7B58A2vwR0w2tCHkmhCAFn9BtdVHL22R5LdzBDLfHx5DUdSlmKqPxASnts
ekcx/azQA7jDd1nd283AZ5iqyEubNPQHXBo+QIE1f0a1XUBsEp32Wdbm4ZHlYOeFFN2MzSj1DdSi
UGifYv5e4zuycGwvzszuOMNOoVk6IKbiNa0z/xyVVHnsbCf7GaoONKMMcPIBaR3rKAfN/GIZo07H
DUkgry16rHHQk9+ECB5Qoq3K+XdvoGidSw994tw4cj7tUz1ofpr0LXw9T+kCggb4HOqpWXlsbBWP
eHQb7qWQzAb8eFDd5qneIuUfYofjtrYy4d0S9lrrqfYk/1bRVn0iWhsOYSBNn3Klmm6dgmjdldCn
IpykPkcZCQ/XXwnqfXy+qtMDPjm3finUUfLwxlFZsiCLdTcUCLW5xC9J6Osze487LsbVhHsy+VjY
afxBHhKh+KxdYbux3eqfa8UIpivlm8tAEPYdoYJD2e2VkbB6wJNWUqp0qk6B2eS3YWOonrDtzGfp
AjfJJMfvhn7ad6FxLSp/rcasHlRojovKFy83xKRVlFKPpobVVNadUpLrxAt4dveRXoSbtEMU1ZeF
ZUPBD7A9cMdp4kkrh2QaPEnLSy/Dj/CxCeT0XtUTNXMHg1KTjH3Rd9665mayGqvfFoMS6i611Vrs
stxo8U1O0BPig3TACoY6PmVhW0wevG/2n2Ih5EPRO4t2kT2aEvu7gWOtjlSR3TZQwo+dmZnXzAAv
AWl89UXCwlwIDSSgq1xB17HtcjqlPqlqGbhdMpkfh1b/njta/WA4lbwR2KR5WlXEu0QbWr/O0ZsZ
civbEI9wDkyrpbfVah/0oef5hAy0LxvLceERqA9wYPpdCXB+13eJuhn02b5px7B8pm4T3qJk0l+J
By8jsqVWAwgW5L+Ff/qquZDwyo2TY9SnfuZrol/seHGEp3CXm8aVktQSWq62zx9DXQS5jipkMJtW
fZqQcN1oMaJYzjxfk0l4Y0KoncGYUKn30U5YBbijrEdTIRvFKZDK70PvdI+I61TY9UrG7/eD9v9j
70yW40aydP0qab2HDPOwbAwxkAwGSYkSpQ2MkijM84yn7w9UVhUDZDGubq+6ra1yVcwMBxzH3Y+f
8w9vvA8AIVgMiyQHLuarQCiBxXdBpBf3dTsa9kh519YS/L/+eBQy2OVCRDJLzXdV74j82Kz0Pijv
w5Ejrk2RLEx06U9pDDrCBYu6BBUKdrBXOn4TrHq61X31OeGkcIpOjZyyBYDx/rs8X+JehgAjMFlQ
uiHPoZKynrK5aDWMq/3+c2F/cysbW2q7cAyntH+FXu6cBVOsY2E93GrudL2M/FFnONHRbNkhVXMi
T/DYyxkr9i5EO9q8/4bLBWb9ghT0AU0sbvZslqe7M4kAuBo1GD7rpXVsFTJzpYy/p0n3hC3kmZLr
Ov6Wt3s51qp47sdW2siq0H/usytV+4EO3Pvv8tyTf+9lVu0lWRqoIo5M36VlVzbWgW7n9e7+u+qg
ImFLzl3obNnaXHkT2okr2mcIGuuSALe3xXAbHtwynygvrBYYVJBCx3ByvE8qVL8cPykmynwT+k5O
mcjNhZSUQMrKPG5FLykiuQRMNqH2pY1iqnrcGTRcJJs5996fl7UywfNzsb+QC9OoNCiLnX5ksY5C
H6uf6R6++PjQSW1nJxpXWUMI531Xqb6TF4p/ZxRIlsO2apHkk307EJrhiPi7vumsuj5WVb+4SaVX
+He17lSJAR6QKHW+/6yrGHl+VEV97jChTQIM5/RRZ+6XZHX6eG/NuN11UwW6BNNa9/1RVlHPUkb9
hkOESz1sP3ixp6M0aq8IWd8Z9xO59m2UIQiflE3noEOFTZo+lL/3kf/juP4HygMvpv4Vx9UJ6wjV
zsfmr32TPuY/T2iuy3/6N81V1D5Qu6L5AduE+FxKH387lPAXqmv02Wnlg4BZzKf/SXMVP4C0X/om
0FzRc11273/QXCVscvgtViO17kWa5I8cStY8EhT94SnxfHgmLIqr62KfpcxBkmBKuKvKRrmQ06SG
Fi9kRuiWpeYWkVXNds7qqjdSrFQb1SLRq8XkMeuV4Sqra7OwpUb8HhtxuQ/14GYMFCwXevkOKSRE
J/s2rq+rULY+9YE//+irEY1AhCgjTDymfM8d41D0Q/IbWvlHUfmfiKrWj2n0mP9ld/XTY/dX8euv
j+1jy2eLfjT/EwyYFg26f2+Ns3t6rH/+HX1/EYF/HX64Rf6Y/uP/a05Ccvmt3yFpKB8QdmYrQj6U
jgYbxj9C0pA/UOenm0MnDe7SSUhq8ge6/VhqgJEGJQ0s5F8hqSkfqF8uew+4Ksx1KWX+AfN6da0i
DIHewm+kPImkGKKtp1uYzpnt91km7AWtyzZU5XSvNvpvQpLX3kA/adtp0/2AyM6Lybv5fZi+5MOu
VUc07F8WDBGFdXbpRV3hdFyrnRGCAtNz0aNJflOKjVXQGvaLL3CBs8c0D4W7AgiV1xt+y0GiwrZx
kKWX0OHREy/Mi54Wfildxp1OUYeERLqMwNFLmzoViwd6wLQjOMLKJwWAX+l05Rgfpi7qf4X6IH6a
5rD6JcTdVk3nEZgdsrEe1TOcFUop+JHX2X2tSmWHWKVJZWKmK/kwAXK5SS3MP/Iu576vZJ3dy4sm
oSbS/bNDAfdrg+bm75n6o9X1v9OMasmC//2C23aP2cs1tfzbf+/yqvphoYRrYHyWjXTxefp7l+cv
qHGjcUdv+pl1//cejwmVvsiQL6sFdVW4vP9cT/wJ1DGUOoSp6XkAWfyT5fQs+fUidwTtuDj6PT8c
WBN++TSuA5atKA9BdhyoIH+ChdbtcLiIv0s9u7cdKH3+BUmt0NrRWE33wzzQBChGJfCsONZaeyAr
2kXyIZpC1IyqNgnuMssS7hRxio5xZslfgLFGnySt8b8FSLB4RUmtuKuSa6kQafqOQe5oU6LeB8LY
XbZCL9zBvlHcaPTHe8lv0VWlnJZchWBCfvh0Fc2kb28jjEsqW67V3vCo4dHYG7TZvMjkcmw2RQss
HaZrdcU2RTX3+aP+X3j/x7Kl/fvw3tRP+Y/wr4+L4d5TnT8fKf+Zt4/1D87Lv644YU5OlOXH/j5Q
jA8LwgUuA2bKyxHBVet39CvWB3JRmHqLUBxNvAV/888cRyKPocUIpBGTRlzHXhwoqvWBvZiEfEli
MQ/8g9NkSatfRD8dWlA//BIqbghJSWsVihjpwraY0cFXNATqEsVIju0s6Y89pqObVOlRbsNAxnsx
cW+dJcuaOhkVLCB0i0UugmGpUp2uOVrYfjqqQB65b7pVdy1pV6nxvbau5vhOjRfB4ttGvqtaOkVF
bQdWCuIKdUBclhK3H752GuB2gEFZ/X3BftG4sJN+J/v71Bj3Wdjv9e42b/pN78fOoOKWEF+RYVWS
6eUU0QUUm6xk9lRIF1OXb/tQonlTITGylQGmIur9e8X8W9O49TWMAuTp6y4f4UUrU6krLI5lXtf4
aB6i6wo+GM0kV9gUTn0sPeU2/VyTNzqybZ25ea+ShVcjr+oKwzgLoj8ysq939MjG4ejXD4EUexT9
ftFg2qvNr/e/7Rqh8GrIVZ0OSM6YZQpDlvvG21TepqV+Aklro239XbHX7Wzz8f0hX8Xw6fSu5Uan
ohgoFzFiuI+89Dg76mY4c8N/cwgsgGlIc1vhin/6BaWun6V2UYkfjR8z9vK6dhOA3i6Kz9lZqS4W
9uvF8WKsVbSkGjt9HzNWcE3ro/xpbqv7ejdeFtvhIb8OnoIL+QjtQb3Mb8NtgMLypzG2hy/vz+ka
vbR8RuQZKLAtTC8O2dVTqFi71fGiBNoIniK55mccrmbD7iev1Gl92Ui60FJ4f9BlFlfbwsmYq2jN
JNrPrZwwppJgetNt85b+Lq2izKEJtnl/sDcCFWkcyl8cggvoco3RxQtEyISUAiWqc8gCyOl4G1im
v0kmNGWpiyi7DnzNJqeffsBdsnEVMF6PuGJ1u6ZSqssya7ojMEOE4/CBeZoSXf2zqGN7BN4LLJDd
g0I+/YxV1NFRY/9DVU7V0Mat8VFxLSvyLxVYho7pC5HrB7V2ZstYFWK4VoOeetblwBNi4ZucDiri
qoFhIbDeLtQaKMcBV1vRjHbvz/6yC7z41AB7eScwJHhbLCfjujKVTkMfR2Yz7XRz4oogF3qHEw4k
zk+1SI+X7qBxWWfSJC5YQTSYRIxi7t5/hDW8mMoBmZ2MBMWiUr3INJy+qVRavSLHlrRDa9z0NClF
s68eyp0awZbT1QwH0aD8Fuo1JJfKqi/jMCo3SSRxgRda7OTgLJ3hPK62GTxWljY3F0zmhS+/nvu5
sNo8aIJy0yr6bAvRXF3GZVXt1dp8UiJj2LUh6Ikz07Dab5ZBOYeRi0UViNvpurFSADJBzzBk0GnM
PqIMKOIZaCX3hhwnu1BRUKuWw2l21cDHskGLJwW9RqWpJ0hAPaw/LB3O6VSv6a480wKYREDTAEjG
vXq1+/T08YuhmqtNiMaeE2VTcumDInCqBGF00Td/YkF5YRVR4UhIibqtVelnmNXrmi7cU7YFkQoS
dSRQjdoqOrTZryShrhByIERCRx1yiahIe7GwQ6MI73I9lofNrJlZuCvL2f/oh3X1aIhZoW+sfKBJ
G46V//3Mx1pW34t1w1MttTLKCTDp+d8aLczlvxH6Cmk+kMjDuJl1a76L8zTa4Sya3RlaG1WAO/tS
cpVgGn+0WHeabmooE+xmdDtuzCyDBjHIeNp4RjXP95GsgAQ+85SrjXw5JvUF86ovWjJI6a/6r1Rf
W2Mwcn3HHuBfjWmdPUiQErCtDXRH6IFdJIrU2KYRiLYWS8K+mobCa3Cgd6JJ7hzVV01EELQbVlyy
RUa3OwNSXK/95yfE/BgUyoK5osJ3uvaTSWmMDiDhLvcnA63xxAT1EoXyRqpLGYHPsvT8Oi2RvfSV
XRHV/RZj2MyLA0r6oeqbtmhMw5kTabXzPj8TrRg6dNyTKVCvIq6slLaFbafvuPS1Dj0T3SlHST3z
cdYRxLeh4kpTgKYWBc21yA/6k12UtYGxwwXwCdPD1h2U2vAydLnPHOdvTDISzIDagR2jU0jN6HSS
JWjqY6Ul/g7l9R+TFcXbNpNCV8aozY7SXP0EhaZ67JSmsPUWzVosUGoHEKfpDGMCv3moijOr+pkw
+HL9LLUrpCsB2RkSnh766nQbFDYxI9T8HUWq+Cd+E+qt1Wl7MUgFJ1aSYssmX1ymYWttcqGW7yXQ
W/bA99iMQwS4Dq7SZaNjKGcbvdkit9PmF8ncZNu2iOO7iuPYk/r5HLPt9TfjqZ8tsihAirRXTycy
5fgy5Sbyd11vzFcRsvJg2ipxl/ridCY8VgczQbhoZ0OMXwRxkXhcgvTFXUVLAgsigmbtilLtPpl1
HMSbqpC1h6mkGOHUhpFtZSpvu2LCNhRxt1gznfe3j3U77/kZUGdfKCmWgeP26hkmvaO5SydqhxVo
9aUY/ORWHbXmtgyphLipr4LpizRYl06r9cLPnKUU2aVaqt5sikKzaee4vTfyegg8tYiL0FaMJgIb
iFv4Nq7CsXRCLAuTTd/2ylXX1/FjpqEGvHvGl20L2BiBLRVaduae8upUW+YW8ALCnIv8Nqrwp3ML
mquCrM17+W1obOABGo4/+O0u7qrO07I032Qo33iNMeteW8+pG8hGt31/ct8IJS7cC08eVhVltNUC
0Bvc0s2GBWCN4FiiMp23fp/ql5mcKGe+47K8V2uN7A72G3UMJAefYa8vQikWe93EMV3YhYsRZIdg
ikupofHiaTTdUUUAMGme5amNc/S7N4IYXhPFRpMaIleZVXM7NfNhigFu7hqxroEbQhIpykwG6zJL
Hs3Y3IUDKXoZ7IxjUdbnKD1vzPGSvllwP2TU5tc8/agukfef42BfFoF25XeTeJMTfLYAY+HMHK8z
RkLqZKjV50TINxPNJAj2LFpzV4mhhke3nm4m0jq3RzrFLSR8X/84hshRqb/CeUACfW0jgiAw50eX
BPs2QH6zbYQvyGVr12DtzxmRvvl6EA6R+VwMyswld30RQn0oyy3eKLwe1xIXEonN6RZ9Nebev1Ay
X/2oifO391/ude7C5ofmtMUliArVUqt+OWSiTubgV7xcY7XxpjOEb0Zq1Zscp+MNroDn9ts3NoVl
PFYi8kv0M9cSPnRV9CSMo2A/DM1F1MifxznpHjsxkb0RChHYvTr6BOox30xaUW4iTrAzn/P1JEPY
AehOEZJaI49w+sbjnMJFqphkJTTzvWACr0rlfryuYQ25SlT6roj6+bkMbFmDp7sDiwOJ7CXHZ7Gu
K4/D2JRgMBk1AGj6DYEOmlkYuPeMLdeIctczNOlqHrI9VHpIyWCahXFvyj686ck665yxxgxy6FCB
XXySF748RqirZIX9GkddQKO7ytQLd1CbbBfW5KI6vqCQd+EwNXmtuXIKDdVq4ukiQeBiowdCt/UN
sbL7PvVvMXVD7CSUit0ArOCiiofpIcPBzWtysfGyUdEvwUmVN6lqdnsjT5J9mk+jm3IF27dTkN1I
GIUf2gmMrahEkhcPfXUxTmbqANM09u9H+uvvzt4Iyme5X6F5sSb1DmpUQJoTrd3YhW4tX8+1jBbN
Q15dQyQ4kwu+MdaSuZDccinQwYSuYgwiJ3YQebCPIiM8VJ31YOC7dCmVOly+Mv3UzOk5yu4bKwt8
HcgjEw1tyKXr8kmUytjetRYRFvs/S0kJdnqL+uyyaR1nsWt2neFbdmpZiWu2inHlI/tzZopfbyY8
AqcAtzYcMMioTl+7iKq4nWUh2Ccm9neU3B6FrgpcfZplTx+Sc0purw8eHFuZXNwIaVu9knHN8zlX
SnhdezOfugsJT+HDPMr9VTpN7fH94Hl9xC6tA32hlErI7a4lM6Z26sDQ5OF+NPWLoPBrOzYyw1XV
Jt02zCbJvO9/1MVBdyt1iM9cldblSVbrUqNi26JLyAVuTa5EOFARejgQHLGF6eRTtHhEKaFXAG51
iPd510yZ8L3pU8kzC38+5oVAH68Hvvr+PLwO7EXEdPHHRXCCSuny9xcnlJnGWjYiAbHPASHqmCq5
UibMX7t0UA51qIi9E0/nPCeX/Pd061zGRMt5EfanNrE6ovw6HpqZqtgeLH7k+VIcHshfhzOx+zqY
VEnDEJr26GIUt9Ze6SyzE/LKjPYDKFUPYRN5p6CsZoez2J4pdL4RTMsMUmyh4viGM1WtDCrkrniP
DXR/0fvap1TUk8sCdaGdxJ3KocWZXsUwsOwCYMzh/U/4epHyoiSKKPqRYtASPf2EsBJgFZhlvM+b
McWQpio2lY/01lgo+7k3mjMrZ40peo5dUlNKJGy/FCBXm4LatkM3jUW8j0UldAfdGD3iRnDrHFdn
2++i5gKhp3jDSYVgldmGu7Bte/heNWwQsQM830XRd7Grp0VV1thNrea7pLa+N0RWuS8EkLfAJcxt
K8bBFmWw8eDPgon3i6Y9anSPFb1p79+fwzc2WyaRPZaG5VKhWvcLgkRCxClv4j39T/RuTD3zTLmC
JQONaBsb9SWKSeIFzNPOBQKfeWM0iWfymLUG2PPEgg/mTOP2uKiznH5IcqZsGswo2beduQjAqJJb
yqOCamYjfUb9Oj4K1cSHDcdC3WkGKidyrpkPktRPW7E3wx027V87WE1eE+rIPen6YjGnaTtTUKwr
Ab8D1yDPvsglLqBGHXW3fm/KdidAobPVfniKx6+wc2vum4G2E1QrOLPtvbXZYDpE0s+WQ/69ilRE
jSOMCsd4P0gq5KlSyr25mkJPSAPFlRu/qgGZTo/vf9q39gEcjtjaIGEiFL78/cUOp0qoQGlUS/aV
3mm2WIwFhd9Bca1aOye6/8ZKpB4PVhhTJZKENYM3CppOituaIBIKyY58MbjsAjHdyMo4bpN4OKeN
9MZGCniQFcjJC87EXNcpi3oBWxG0UiPprqLCzQm1qj4Tl6/vwRhRmxxUSJlQU17vL8JslCAy5njv
D3oPA80MHVB48EJSbuC4JVjXgozdFwvIP5Nkv/l+VPSNRUGLLv8y3y8+XRvEfRnLZrxvJLM7SJJQ
fB4Kq755P0De+mp0p8jliUs2tFVuN8EPpdwhsJ+NluQVgehDFuyFnWAIya2Omt6ZI/ft8RZ0JygI
bvmrIxcNjaxGbC/e91HsYeNTbGS9wzuYr2mb7bmm5Ftfj0yDFih5Ff2w1W6doJwSWAajGY2UXYZD
l7itls+7MUGQVJqglY4PCHyfk1198yXpiy3IVxB3ayUDiw5Q7edavA9LOdzGsVFtAint7MCfhIMR
idrt/8dHBGi1DId84roh11a5amV9mOyBn6LPN6c58m98usGiuIk8t3WmcPHGkQ+IcrHMW05ekuTT
0ESzsjCjigsQlU/BGaQu3o0NuWML9hEPPLXw8KssqLpaUPlFITyTcbyxqZGUi1zzliIw9KjT4WM/
1zmD9WQP53fgzNXG6zGuv2ET3+7en9i3RyJ0MKQXycxXqwNz9cRKqjDdSyj4eEFk1bs6ontOITU5
s9zfOoRlupnoFFHYX5ReTt8KpcdRaqhE70MRAnaizNV+mipjU81xtYe/WXLZzs3DUMy+Q0bUPGgw
KL333/dV42wB9pABAM1eyrevyHclANncl6Z4z7Xdd0S94XBVBN/D83HehEYvYdedSTtiP3AWV3Qn
0JWQMPDLnZUJ/fb9x4HzxkufZsvwT+j0wkyCjfhKeRq5GIQFq1nYRXElSXZrhMWvrFWlo1EY4bwF
6DQhTFEm6s+0hmu+1VV/uELvU/vatOVI5VmXPur5WB/asZ5mW+pG+UssGP2FBi3u86QOiWhPZZve
QHiNoA4n4YSEWh/0ezP52rf5HfWM7tiVc2duaHlmT36UD6MHVE/7Chy8MdlGYpfboy2F5Xwnd1J6
jYJr4/kkFneZqpY3ghLGMWjbrJ0gcIiQSyqV7NStfGpHdhQM0mLKlrdur+eAndQwMEd3EJRmMRWO
+df9Jm22XVyVJD9agoZWEjcmg2pt+qNAM+MzenOcuNmIKzFyrunBFNPwiyrMeuigIEsbWscn1e46
g2Z92BWZ7MIA169QAS0PYyW3savEY/YgN+yGdU1JZ0v7kWebxqBDWVcNG08yfeuxmormczYLmuFK
UPE1Gzi68LHlsUPEpoJMcucok75mYh587MYiMm2h1RN8vsU2+ihQABO2dN7M0Z67oLBTKdauBjDD
QxR/DgzBgBSc5tIDzkD5uJMnurDXlNyH75Vopl4i+rpiUy6OUSyIDWW3zLdxzEYkLNEwDrpLk+JO
7mQglI1nFd8G585o+gLkMvluhHLfejonzVe1MIbAzVp9+gpXXTcuaIGrKNX3kXFdzlP4qCWRb+1r
wZD2Ql0jeB1DOrme26KxbCsb8syuq6j2t7lWmD8inAn4fGkB5EfQO/9gjXr90U8GScNSvpgkiM7+
DFG3yw2OOiFGtEqIrPkjPHuaqJ1fmImXtEY/O2nY5/eZUo7FFuWvdqeGRXGHLqm+n0ONMlOsiwf8
vMo7w6ypevtdRQvC6Pv+tszniu5OYyWtDYFZghX9rBubdvHVLNbijc5Hh+zvjyhP6IKQjPYELjvc
ooYY7Dq9gtbgZ1NnulKjH4pJH3/kFZxEp1UNH0+5oWoxRJVFVLcTLRN/hrOP9oKKSSWqE11QPshD
2X8PGtRgAeMZVWw3tVh+VbSoeLLUtP2oaHP3CDdeQrqgGTHyaKeSJwmG+Bi3waQ5zaRp3zW4t1gM
jhViSzIIn4EwDAEDjlr9Ecwt1oSmz/bl5J2mPzZNOGXOxBb0mMTJEHuCZFgPcmLE24i6o2IrJvLJ
ThAtv5PGabcIc+XqXhwK6btGxTTZ+sNo3tB5ChBaSAoVDUfuNq7VhurnSDXMi7xCONdJI6nzHTQT
+siOZDX/Zg0UWG0kRrTOLqMpiDxFTpWLkOOjAE9RTdj2VomieSqn8oMB3z/E3LNkJakRTSunE8M6
2HR5N01eisQlDrcTnow2Ql3pTabkzU0RB7j6KaMRuGwD9Y+iGbMvghKre6SQECQVQ1CeMFf6Zm8N
o/IZMeD+50AdGGRXFPSBI0WJ3zhNIpnYceBrC8QsTLuv9SBaCZaYSvMtiJW8tuVhxgEUVR7/xxB3
7edhSlERRo8K+ZJASWXf4bnDzA2Bn6pUk9Wp2ltd3H5GBzW7TgesTG2zqkdgnlmr3cXirHDzRl+T
C29ejzehOpSfoqZET0PuCN1NV2fyU1jP2k/R5/Jjz2Uw3dRxHQogC+IW6mTda4R6VEY3bOBB78ya
MiPIPE/B40DNbYafF/U0Rvo2uerjZPzeoxT23ZikQbbFHtSJ7dei1btKMlt3UzPgTNQUtJQuuR2h
StIZIxY8Q0CZfNDRvPJYecglDFOXOLFqpLeZWLU/sF67bOfoizhrardBfSNouNCg2LhPjLoU3VIY
KjcDhzq4Pri3wU77saxdYqEIb8pQxU5Kqox8V8hzH1w0QmgYLi0s4babFT32oniu75qoC+8ss7e+
D0zmpyBrrjLN+sLVETlIveOwcZC4NwHH5t2VqIjzwpnI1a9l16NmzJ5lPYhpIMxccuVJdbI882fP
hCMfeV0SRZ/iVAm+JlIVfubnawNMlMV3mpPJv5iD3jLsSGCxIJZhFr8KFU1sW8Jp/R4ORnSP5niF
eFufjrotAYEvXUtAY8L2c3IRG8PvKeDIUrQ7c+rg0I+lfJVWiUpsj4KGC2vXCrVnDlYd2JXm+wRT
mKQRMdFaKIoUGcD7MEF6FxVPCB0G+dWcNT3s5ipsQ9gjWVfYiTUEGI2Zo7Vvm0L62vdBsx2CoTdt
1H4zCbNbYbgkmBXa+Upp9G7eDWXp6sXCk8aVs71uOwvI8JTrxdesqppjSYLYObJijb2th1SdHVlI
MtEeygBYqFz10oMQaubBLGer+H2P/CPk/bF8yj+29dNTe3gs/weQtJYr9TuY+qefT/Vj+/Tzr4V5
9tQsHLRn6kz+1JxaYy6/8zeZRFc+kEeDTAUjh4kU+Pd/kEkU4wMdO1BReAYsLHEywX/QScQPcHSh
EwL3/E01+RedhL8AgMNQEHYWoHrxj+gkqwoNP0ALiQz42WKTWuJyG3hx444UfIasMk8OIogDance
2j52L8I/ymSA7J9ezNbN7yT2hJR1mtr+Ho2LBSsabj9WkqejzdEkAQXtk0MhoPHeKZ4qnhHxWFUQ
FqYXrBhqaVwnYMRJq1Lz2FdV2eWZiuS9KDthNmSOFaX+mcvgq1lDspnbNYBHTlhI96vbWGYalJjM
tD2UGpirpNNUr6qzbjt0ZeghKF0iwiKpZ8CW6x7C8m5QSFHpJeWhAbuWlyVHjMrCtFB3NzrhSvLz
X6UxpW6CiMy+BkHg1pIa7LVQjV2wLhO1NdQ7nLzXuzMFjbX++O8nIfy4EC9MgTUE05KVQeDGzxUD
Q5dNMZOK+0rNVpIYwc4fWshGqaxukKD13dkSDM5KI9wOZo9JvNhL+xE6kDelSnJpaBR/e0B9Xj5V
JSbN/QMVczSeCvRx8qozt1KmLWmIrvaXulT7d3jVxaFNptg6FQDPK9EvzmIpV5f9v98PoMDCc0FG
d3XZT01cxIJ8bg5VSCtd0YYvBVIfNivYcIugxdJoLJXbrphMO/ON8FojIhyOYv/ox4rmSnI0eYY8
ffI7s3ioKxVD9yxpXX3kelJxju/fX1ar2guPC8sT7beFFiYtFlSnyyrLp6nL2GEOgE/17WB0xmYE
QO7QprA8rSZBeX+814uMVh0QdLYmOD2I652Op6VWnqBRFR3EiGQrj4C8t7/Pjv9nDgrvdDrGaokp
rT5MpaZEB9rQ16RD2qZxABh5qMG7uY3LuSdf1RcF4gjnovv1bIJrYKVRQDP5Z61qXIqCHoyzFh0Q
Rjfm8CrCTlIzp8tJPUe0Wffwn18SBzm0sKFoYD+6ekmZlKBOJjk6tNivRXfxJ+uYX+kXxLv0EF9l
trjNr8ajvDU2OIrdB0/Wwbq9Lq8xJz1ys1Y7R/s19LZ/PAeIfR3/TMGL51oFVFKhh1Mlc3RQhkvg
7l6Z655Qt1wf5k0cGXaYmQ5NvD+MqkU4EbIKZS6Fzs4ahKvOQiXTTBoP1PZ+oTex1XygcO+P8erb
Po8BLRfVTdbM4lL98riTOqxSciUdqYLGtmSC3kTKvVdvxuTp/YFeb9arkTjbX44U47rj6zUjKTCn
igttF7s/NKd2SMnOHEavPhYjgQum68lJDhRyVbALpkxMdfhph1hFjccfNojhOdL02M9foqb30hgv
eeNMT3AJzBc1qgVzyZhLKxs1FrxdVmkDpGbF75H+P1gpxQI5sX3D9ABKmNbHBkl8rTpzrJ8bb504
CCi+oO44HkIfSFVaHPo5p778S2/9fWCVuKycGfDVFre8IMVeXMqW/u66syPKvTFWejEepCEcaV9h
Qm+k5jkjj1efboGlEYq0rCX6OWvVHpyH6LtrTXVt9NwxwsatIpN7BzZzYYbcX+Cgr7kf++ZMxLya
zedhyfzoHyOQv4hYvIxNauWKOsZVdS1Y0a0oJKjRs48bWHTJxTcLkTFkX88svDfedIHTwB59dvVY
Ut2XQ1aGIKn+8qZVTssl8/fQiDaNZmwo1jg+PlGdll805+iEr5Y7ovRQkowFlrvoWq/2V2QurHYo
9ek6Un13Uicw8lsDc4u4zH+cWe/roWSRpgtF20UKhqrt+kw0i7RWQy6IB/UgHNWL4Tq5QOdL/uRz
WIWOtC293FNxcRJhrp75nOts9PfQy6AgW6gXr3ZrCqsTruWaAnYGcwPyQI2i1BSpCACqds2I77/q
m8Nx+ItYHAByXKehVj9EyhgIyiEwRScebmDGbNNhusRiJpGrM83c9Tp8frcXg62+oB5BRo7K58Eu
TeGbdI5U9fr36T7AKyBMaHeC3DyNS5lWpxKJunCoBr9DKxUazDShyPD+lC3b4cvtElQtXWK6DAtm
gw7Z6gupEuZTclZAkKwsxPiq5luRJukunhBffn+kN96HUUjAFzQ6belVh7jANS6bwzm6blGPP6Ah
aLp9qJzTlH4V7IukCNJpQMWWC+ha/CiQEO7UhCk/hoKib9PQVD7NfSl9j8LR2lZiegbiut6vOGQM
Lqq45BDdEvJQpx9Jrfs4nAG1HmnY0nYOMXJSkKuS3KmRPw64P3X9meX8xgtyTX3+XNzLyYRORyyr
kPJy1TdHhTq33UrDXgMZbmeBcVn1xt373+xVdPB65JlIHsKPQsRtFeNNUeTB6NfNsWU7VpVhwtHC
uMgs7UwP8VVscNgAFKVlujBkX7HYfXDkKYXQ5tilxWXUXWaitX3/Tc6NsFpNSLRSnvQZoTLgQ4lH
M0/ObD5vzBX6nCwnom7xPVutpBKnVFpVbXOkI+AI4oXc7IXoHIp7TQRaCiwvR1kztDOpmX06C81R
vS+PBsrLX5LCARBv3UY/YrjhT4PvFufAkK/21dWgq9zUGNOpyAoGBZDTRoDvPR/56NrWzp0Xbywn
1i6exSbAQkTY1/EGGLkxl3grRmqHY3Gj+rjvxXS/BjR5hFbCEqz/+X5krM//ZUYXStCiHQHgaS0e
GYIF8Btrro/oy2I5ZmD+umsUG+IKnlRNd2YXfC7znGy4DGfCoQdzyRUVSvjp+tVnf0osTav5gNqu
vAlm29ool/Nlcgi28zbZKxfWxfxN+DmYdvlUfHn/Xd9aBS8HX20eap0N9dwzuLhQOIobCuju+yO8
9QVhui94Vhgr1qv6k18MfZ8xAueJG2q5l2T0KtCgZueYr/0p/1bk0ZlN+I1FAR4YiSkg8BbiSuu7
EwU9U0aObjguMnfp3CMALF81yNlLheogVETpUN3UybdRROi7sOxh0Kie799/89frH2iySFVmQQdx
81jm/kW9UgBzOIFkm4/SQoSvfbcd95p1JljfelVOHLiWUBthfr/KVms640z9dJTgVmJciYcMLmA/
zIfxGjm17/3n+j4XzuQIr4+cBXT9rzFXUdNIaDH6Q8Cb5YEDchLiq51BL9C0M/CnNeCB3Q2MOUBc
zm1ucFDbT+ewmmkgmKU0HzM2GtoCFax5V/5pfOtTO8/c5kq5nw3v/e+2/Obpgjwdc/muL76bD7U+
SETE40PEGcTxS9kmZ+bv+Z773hDLBL8YQpGiPkRpfj4qlIqUy+ow2oLXO9wXLxEfc6M9NPDtNNgR
bq/7epv9CrfWJzN3/3svujoCm4beqiKP89EKowt53Bl6eeZq+pxgv3rRpUQCM5SMdQ1ln2Uj6ZSx
mY/ThQgVeFt8Dn/29T7EBLq26fx+ND9eS55wK/7AjkC4FW7j6/pz8qly8eiy/cvuTFrxqtTxHE9I
I8BAXwyE1j2EmSqsUdEkPyafqTpQmis9IFndf1F3HsuRI0kafpe9YwxamO3uAUhFUZlkUlZdYCWh
tcbT7wf27hQTyUlY9Zz2MGM2Pdb0DESER4T7Lx4UwTY+Lz3pPtybMAL/GW02zRFNxRrWOtF+tT80
5UortlZlQ8lVPc4wWxPsAQL0xl14iLxpGZx99XdxZxML10htlI64ya/gqG38jbqKrvQ748Z/CG79
G7qw4ku/sFXP8zy7BsI3E810nxV2RarmgycQU/ylGrdoBiVXsfLAYa0sBHq7sc9HZ5Ha+ax4pWDY
e7p5mkLLOLX04dC/1pvgq/E4frdusiNK8cGN+DSUqypx0PzRG8d8bXZ/vmXoB00IMMogyIecxtYE
F5WQwR0Oo4wJkIDzwdKt8YP7AI+idyFmk2eocW6IIwldvNZW7arfDL/y2/RW3lbX6VV4pW6jXaGu
lX0aXgW53SxcWj9Kfu+jzy5c8E4SOSn98RCPsWDnvbApmlj/O0GQw5gux1Q95ihTMwY5mJbNeBBU
tkMH/atYuNd8dPZOkhv/F2E2DIRoCyGPyTtV+TwG0U08GLsiERdWwwfnIJWiSeSA3hJAy9k1OAia
sR6mNN5YmHBsmu6lTNfSEiZ3mvDZegd4CE2EjshEup2tdzAgYRYO7rj3PHU/gE0Jn1K/vh/GW0tQ
F86+87vvdFsy0BSAEgrieLa+YdYOUmil2h7xFkdq/Sf6+2KA36xLg7K3SzAgIy3+y5vqgzyJ5NrE
UGHGEEWa9xaKIQKYXjTNvmikXT6OV4NlbFxT+NUImALUa+Bg6xiWZlt+a2VzBWGfl067ufwrzieT
FtqboAKKLbzdZ8e+7iu5WUZivw9cOijyYGyo/WOqXVSPoJ2W2hbnNxuMruimU56eZN2ph51mktyP
KqHrZe/g8hTFH0VdZ3DZ6ji9MmMXLwMRa6/wiyhDOPOObdmsc7xTLo/4bJNMpFiA3lOxgt7+HNLq
tiHtUE+19kFhsgdV5E4FrfA2auQFCw3hD0NZoFbxwaaOO+eU4fWBxgOX9b2rjRCe4rCzxQqpDwzA
oz9dwry0qSiB0qWpjsTsbLvEWM0EMBuGQzeOtkgnqPd/Bv3TqIW3YtICCD34f0jYexP8eHvnM51T
h2yWstVCkUuABMOhKmqb6vAOsD5C3sodFRRnkOurAT/XsWsW7m9TEjtJDFPVH30l1A4gOFMiP11C
WZAbcW915aGFQOYMQtve4Og0rnsfK6MwFPcB+NqrVh+yha3yweIlMmUHiS07KbfN0gQdr8IzASER
OdpmgbHTUo0qAM9yT/O/0dhZe6G4ab0VC2/buqZko+uxsHo/GD3flONjEuxFY2o+z1XZD75RlIcI
IT6ozYkarePKyh36ydjHiMgflNB47loJktvljSNPm3P25akNsH1JWzztjFlsrfXFJoqb8lBqAuha
vC5jtC0i64C9T/pJauThxrD88WYoQUHmqL0BqRohfFsSRQvDQi9/8F8GIcTGvBwUBw9B1UFBctwE
gAudsWz6K7S5etvIk2J7+befHfBoG3FYieByqG2wak8XjTumow8WuzwEndWsuyQMVr2gWwtNtzlc
ni0xJRSuaZj6TlInsy+kYuzTpxYVojC0uCbVUr7WteY1ikLppjW7APec8d5L49LpQsVch2ZZ/GGP
9u0X4LMA/AWbkbOjbAxS109csTrobd5cjSUSIH1nLjlznB2YjBMNFErm1DgoVM7HaQFZMF0FW5tK
x27AHJOvnZtajj4M3UOEBqeDZ2OwM9u422eFGh8vz+ZHm4B9CF2HtDM1BU5ns1QB/+LSUh26UFW3
eoq6bZi1Cs5FwP5x3tnorUB9ThWGhS1wdilh01G4R2mO0Mz2bBmZgot3WNTp+6img9NYSrGVqw71
aNa9I8C+3JWR9f3yYM9iwjzGshACBgcm8vGzb53Q1ZJ8w1PYdd8E4VPQuQ6UyZUUPwM8XMguZwfW
LNZsfD1AcqHJXflgYRkWmeqNNVY3kBoWwnw8pKnTKHFmIVRxOn9otphSE6moTmq2/tOj2jjY0qfm
5fKH+3gwv6NMv+JduUG32hq+KrcmRPB3WQYAv732vXHhcX22FvlkiGuhbUlumUqop1F4G0WuOEby
oSs3+rgblOu+ZOevpexu0Xf37LJG0RKGEU9OBD5UTr/TWJNfnIgiLSN6RU5Rg1r87CkL9buzrT3F
AElOQxYEI5DI0xhSBD+r5sMdfNUaQMZHT1GNYjSYklGtkEnPMLsb5Ku09FaXp+v8eD2NPIeXUBxq
pBEXKd5HDVXnLNhxT3KE8XuZBMdMNLbVWK1kXVjX4xerEVdDuOQ0O32/kwNu+gUwU0HW4LtydqPh
dEf5ps+lg2XEG0Pw1r71MgDjb5L72lMWNsH5/X+KNmVpoILc/+fvwZLLqeEHhXSIsTrtDH2bhzE8
YXnV1eGz2r+6sfzqZ7im5zBvIvgp5dWQxQuXmo+WFIodk+zCpAI4J3SmiZRFoS9LB20UVlX1RUkC
26h+iJWwkDo/WlfgNLhBkbCwZ5dP1xVCKCZibKV0UB7CFsz9lyK4yX7E7rFQD0B8Lq+lj0Y1yV3y
nuEUpjV5GiwQpaGKIkk5pK15NEbxBvm3TzWigWW0pHnyQZaZnI3+GWq2J/swwGW9lxV6NfLR0+VN
U/c3fd8t7I6Plub0aAGkzE2Gb3g6oiIp8T6VRjJzqEaOF1qvbttg/Kc2z0rU7Qo9WIK+nJdkeJty
y0PNBaYxR8+U+d7lzzxJmwCsfn3AP9J8jQccQNsyGa/xBRwcL0nKK9Lhzxgnu7URQa/sUjyS/PZW
yzWYQCJHlYvA3YhkyachHv1PeVR9Rzsq2AZa1b5cnvDz4h+i54A7kINhuoE+zmZcizoZbfu45pRE
1VM108+FVefrrG41x4MM4qhcRW9a2RJsqIwijMG8XQ/FCP+1TYH3+51iJw12rllsyZvLP+587kxw
ihwT4kRhBLh4+iFLjocuT2JuS61praG23UIuURHT6se1ogs3JgI+68sh3wCwp6mMeha9PNCmAAV5
Jp3GtHy5xr0XvGuHHOUXz2z8H11Uxw+oD6LlTyW++9InipU545gknzNMpnW7DoWIsjD9m4cemY69
iQpBZWegSTEC9fFhj+JQ+JIXKPry7DHABQtoMH5BVmiE1ssisSATy/J96Nci0EhfHq+7sNbu1VwW
Kqf04sq0LTn2QwfKj/toqpHAH+7lEcMCXav2qZBTzpQgCn2mej7AKTQF4wueid19JA1RZNc5bMKh
0unstkmYPIqUtcHr4nT4DHgk+dZ1TdnaaZF4h76jnfGHWYWWLIAKDmDM9SYXn9ntSMy9CuSIXhxI
3SuvXw/oVSt+7Ujd9vLszXPKPNBss3eC2FVKQaDGFFc4ODhmfLDcfmE40899v0TmUWZLJKXOk7Up
UTQRDG2B1E31vwSTfwkSnv7E+xDUJKjdccbpQOO5Ls/KPaopSHUqhe0hTsK95ycQ7CeyTRnqThJR
Xbv82eYDotUK0pFdhoWBBTx59tnCFAhbHrftIfCp7AxiDt3MBO9/OcrZQUZ5lQIL7ysDfDXGPKc7
q9X1Hn+AAJCG365LbGbttjaOddFtMkOxh3akHWmmzhBEf7gqeGcRWJ/uJbRWz57+ZqfjrFAkPC5V
VGtKvI+xNGvNheFNH+l0yogCGIDyBp+T4/N0eLznALFB+Du0QruSm4MpBXYGgufyRzyfqtMo86kK
3HqQ9Ixnahin68RyX+g9LMnfvmEWzsYyPREZD0+oeQ250UYIpWbIO7F2IfAZhyIb7br+SR/XicZ8
HerqLscsvAtGnxNrsBVkQfh/ul0uLG2F82XD3YfuMe03Wsi0i06/65DETdarrn/XC7GTWvp1lOWr
MQIiJdeOq6mbor6v5CVRhLOjB/ILWplY9cEGQHFJPo2qDpY60DoK7nQab9Ym6K+10YEymLz86Xxy
tFEUmFDhU4F3Np9qUlaSnArYI0HY26CtTmtck5dKf2f1FV5YPH/wDuCq+oY5PB2Op8cY33oyJyl8
OVuNZAmUTzdsWknFPNwQHc4tlfJO9bUaeLEEWOP8YY7hF7w1PrjxiZPU4GygaRcUTZpK9aEFeu1k
Q9LhZ5L8ob8lW/w0yizHSEIEvjkT60NveQctAeBvwMj5G0NBQubtm1IznqvI9F0Sxz013IPi6Ryb
kZjmT8IoiZvLS2N+Bkxj4bCEySpinswl7XTODC498JLfNqGRboouKFeJLyCi2pvBpkDReX053jy1
cKy9yeMBoSZR0dU5jafkaqililQcPL0lNf8qtKfLAaYpfp9V/goAWpmFQD6e72Tu5nomtlpxiA18
XwLuMbSI/Od/L8js5OzLlBUgEQRpBycsXrrxoTDKP10Bb5/q90hmU5NGWumJATcAKfvSAaMMxmEh
z8+z3vxbKaeTkRS+nve+UhyywsFJp7JVNmpIlxpF9HW31MxampnZ2ZW5vQnBmI+WKI+I8tpZd0MB
Y+GjzVPqfEjTj3j3LJJyZUjDafrz74xnvIKW3hu80BfCfLyMf8/NLAWY6DvUUJKKw9B+UwAcBktP
hKWPNY3z3TiUAP6q0KvFwaSWLyR3hvYomb/+vVU824txLCRBGBPDQ4BANL8qybPWLFS8l8YxLcF3
4wgyfTTGliUWwppuJKBZ8Uu82I5emI454LQbq7DKLUbSIl+gqqjH4hN9+WOdJcrT3TiH78UVg8gL
uTgYUrgrjA5awqGTcXPKv10O9OEKhh4gmxPhg0ri6RcTa9cH/Mi252mxNunVaN0XY1DWhnV0tYWW
yIez8y7WbLeYAfTLNJueMqXlNMat1D7pib+6PKClILO9UgpiEHfylMfaHJb9TkSsT/o7zz+4Ab8/
22zD1F1kldVbFBkNG63AyEi2Ce006Z8vaQCUtDcoRNIsV2bj0QW5tCpBJPnruaPmjc172UZ08fJX
+yA3U0wCTcSDVuW5NLuRFk0VunlZFQfFomPM49rOMWbBy0Ohq+qgiHM53AeTRDjeMGDiKEqcteAK
xaUf37G8i88jpatIiWx4sJeDnBVVyc4nUebrrdfimGJQcSiS9fRy2ed30X042GJuVwiAfB8/+fdI
iFyO+uHQsAeebqd0NOZs5KgOZEH2G+YLYznX7X7qTbtS43RBjevDMO/qD7Pj2jCpkNOJ4OIRfu3B
esXCPmp+XB7KB0nopMahnOYGWZWiWhOIEbrxRlTvS+kJe9/tmMQLy+HjmXo3mtl2UiqkqOuKdNch
bCDTzrORu/pUdvJrFnsrJTPp4jVbGtJHDTn/2MIn1lC2rewtTN7SiGdnlJFFlFW7KUOFGMuZ8kqp
Ya+L8tbM04VQZw/St9X5bsyzs0oyo0yColIcKt/RylXq2vVjdTR20ZMbO0qyog82WZNtkLC5PK0f
HF/vp9Wa7fVIEuKomwJLYbyqYxfbtfvLEc7fZqfVMWt+Y21SSiZTdQyxA+u1QdfsW4RPXw3nbIVu
aaItDGlh3t5U2t6d+54kZYMFFOKg9NoqGj7JQQS8FEFb4W9lrt+zNodeBlpE9gyIFMjFWg2ui6jd
SNHz5e+3sLmt2aGcJI1XVm8zhNCY1twofnUlLqlcf3DynyyDWXZ0hUpWM4U5EpNuK01enLq3lpvO
FqJ9KXnby0P68IB5992mGXw3Q1KO05w2fbdW4vaPW1OVbfMxW1nqk1Gz52EKN9rSm2ZpWczSSjv+
X1Bw7KSVg989mf3LWC2QLaasMHsE8iXpmUHsnhjWs7FZEPdQFOJ6XqfZBgU9m1K0rQNyNqx8Q51u
34wvl7/mxxENbmzTrQ385enXzOjTFUk8cn7m1soNw1uEeR0E2kEbmUdsBpyiXgIbnQHH/8pXv2PO
ToMacclO93lLpyqSmsprXxorU0EAqws2WYbwgnwlWWululYWSaxn8wjbE2SijpUWDgrGmzLDu8Xj
Z4YeV7Kg7ev8sxIXqxpWbqZlK7D16z/8sLNIs0FaVmiqHT5ie0Tp3EK8UioGGPJUrYOnOjdWtBc2
lyO+lVZOVs8s5GyzKyjd6ZJLSHW7kq+rZ3l06JmhAhZUNkAS29h568ShI/OsXQ/6EZW58CZYLfUz
zjp8yvQzAPBAoZEkOEOzU6EQUjTeRn5G8Fx97X6Vq/KqOpYP3r1xzNfx1+aqecjuCE4LbbXY/v5w
gt8Fn50XQ9+Nri4TXP/UUTJHP0SyldBRKqe9qVbJXb+NnzJsqX4uyYecr+pp2BP2FmANV845LDNS
EsWsLF/f9+WqbW3LXw31qhTWQb12kf5ayZ/0hSV2lndnEWfnvohdAlZgRCwG615OH6UxWPdeuyrd
59Ffmtazk+Q02LzdKFqpjzT6tJ5hgZlonhnFqrfEheS+FGU2fbEwpm4ZMaSs2nhhyQni4W33/fJG
Oct5s6HMch5Ck6KS6NMC9TEJqzOeWtZOKft1mSDWgzi5CWHxcsgPlyWIcxYGoi/0Tk/TrFmMJX0x
V9vHpmsnce9o0UqIr/0lktfH3+93nFkKCGIEG8fR1PaBN7lf7nNxKxcLD4alsUy/4V0O7bJ4lKrM
Iodmj3HSrBRDsE0IVqm2kNDOL7ZvE/V7NNMveRdpdEUlq+iX7aPSFu+t7/VDKtrBrXwVf2u+d6+I
Z5iJ3Szdape+4eys77S+F0v64Pu0WvtlZ0dji3re0+UFsRRk9j5Q8DEKc42DSBWstRkEmzD5WYXy
+nKUf5GUfn/BWYoQRGA4lsy6q9J1qx6E3LG+mj94+egvgrhqgo2eL+zgy6tDFmfZP6tAcPMU0PYF
4q7WTWw8VhAOoiUcyVKYWaIYh1z1Y49J0jwUNw0PFPBr2q9kq1z4hGfXzZM1eNbrEqFhhcrAROXB
KvBs8tFEDN+iWSIKDqrQlydsaVizPFGLgphFJl+vVr+7unqdF994/TtdqawuBzp/KINiMrnvYU0D
b+iMmZ2oqZFWVa/te/h7Yeskxx6NMjv4gaKobj/E2yUm3ZR6ZreTyRUSDy+uBTLMlNPNrA7AyEt6
w3tLWQ+5QOH2b2xcIkx9Qk5gJBdni90CK64IAhFEv3Cp2MUV/nKI8hmRtnT0frB934ea33GERG9V
H5LRPtFDJy3WoVyiNvvr8hwtBZmtcdOMxaAAw7IXZURCq3KlV7mTGEsrfCnM7DiUQ3BNSstYDKNz
VBoPYvA1a5cIMh8vOIAutHQnouG8nIUDcJLWhajtpYdk7z4XPUoRvObVlTbQhkBI2JZrG6mcv/MN
f0ed5dlsHMRM6YmaTdCkR3zD9CUZvo/u3SyG3zFm624iQI1GNmp7kGq3mmyr6/TB2ONV9hBvzFW1
an+FX7Wt4iQb+ZtY29bn7Fu2+7eGOUe5qi7wCvSYtf0gIfvaWCuepnH2dDnIxzv4n+PUZusxkwo3
Sl3G2QnPqIeP9ec/+/uTzSdmQbRYSRKTkudphogK0a0Dr2juqhBTUciCP4VeXOIZns3WlBwm3CFa
cMAQz6AoJoBBKa6k9i4SUrHH5ccVvih9qj9WNPoOqpwW4UrVm/IljBPKoYnaVLwRe6979pumcEaw
zIkddBIA8yGWuy+Snmu9AxDDi+0cTuuLkmOn5vSUrAc7QWYrtRMB9Xg490W9cJOdvwCmsYD3lfGg
4VqJmszpF7MaJa89ZMfvfDkeH1t8W+2wLDDCkA3fSaXkahLzXNhR0998n8ffYiIfMjnfoNw3P+CV
uEmywlLqOzJ6+1PqEA4HBxsg+4/0pJYr4+dIbJ96Rbu6vDrmaYq4xtS8mAzqJtTJ7GpLSE0qRLG7
yywJz61szB3cDAoHETN/4Q7zwWedvihrEG1G3nOzhT7EICq7UevuXBPNUd9tfwpsKVURH9Gp/uQ2
cfuHx/40tvcBZyk41JDhLRSju6N74q+7WHi0Er2z5QEyVlW5f/gYIRqDQuF08vMUkTs6XTUSVp6h
J/bdneX6shPhen3U3e45iw33B6rkS6ol8zvNFA6FI/DZxMPNZLZIOV5kPfbS7k7DSdJR8ENeecjA
YYQTuSshwwDs8kI5u/RCogNIB04VTBttmznYDCesKvcFU7mLjV/4kB41FDyjXN1FIjc3V171mnkj
d8knfCZu1XCpHH+2P8DQ0fZCQwSECsrPsyxmlZPHEDy7O2UIv/Rq5V0Nolc7XVo/W7lS2GgFG3aY
L2kwnREdGPVJ3Nn9qnP1Lh56hVGH0ks/qBtfU246QYaRmttjVtsVYNyycq/CDuezqFeg4qQLuWF+
QmiTagocdPBok4LqHCVTxvhaB6Oh32kRhgmZoqV2Vw1LjbEPo7BoKFhiLwipYrZ+md1yIqndxQI+
KGmixFzxYHAsLKOzdQsgks4iXFBUt7EfnbLEu9enYWZKkzVCcN/3evMkJ6YZTj7Y4sEa3TSziyTV
v6ZhBbUhRgy/t+O4NiUnN9L80UMj814sg34bDvWVV2XRZvTE4noMhfCvI+CP1NbftMir7Fc9V1oH
Uvs9Q/I58Pz6v/+/abJLE7LyX4uy3wRl8O1rHSC4ntZBPVz9+K//ePtX/tJf554v/kOCOTXBatGf
ws/vnwLsuvUP3NTgauNqyCk2GVP+rwC7+g+Ujfk3J4AxUDvJZHdXWVP7//UfgiT9A4mF6R+/aXFP
GN3//s8T0HI1+9/vNdFn+5UQiHqjaUS1ENO16RA/XV5aELGhvbq9G9ROXnsZWMqoHX60cdD9KAoY
JZAktFWmU/KIRLVahRJaHF2jqzcy1P6FxT5j4U6/hn4DpXHuQzpfcY5Cl/ogTnx3jO66OB/tUlCu
JTGJn3sN+jOGCOUukdKUgoGUbHJrrNe5L/EelqwdFbsvSthRVa7MZFUkZvXYK3G5bUu1uMKNR8SP
yO1v09Z67QMAeu+m/O6va8fJVzw9qv/63Zz8lNbwqyfZzrJtH7p1Y7RCeAcuG5NilJPTOnRiqRJX
UNqj+6xsvStzNOvrWm6tu9SUvI0rR/G2y7Xupqm88nuTtNVzHrt7rb9OJOnn5V/4xqH5fV96+4Ua
Ki6Irr3dW+a0UhxBVbWP+IWJFItHNcnbX4Gbqo5f6toaJUftBqYrGVoscNFsKmFVjEa00SUf9Wka
/34FlkJN1O4+9bJqb6Rjto2sACsVoYOVLSZQcYM23mWmJx4gsHq3Vi8OuPaa+krrLXeBmKhNy/L9
cMA+glAFfA/++Y3bdbpsgwaTzEjIoYorOhfhViwV1R6Qwt+YZuKuPLQgO0fzx2MFiRFuTC1+K4Ra
PwSVlNeQJQcsPWov3hpxHq48LsZ7rY5QbXCzpnSKMRe+J6Fguk6iWyz3WNgKvZbejTB/f6boPoa2
j7/QY649KC1qp1ll3hZFUG/HUQWoVdSlBO55VCIHyZLsph8UkSJhrsQv8ProfwuBhzt6o7yMYa8+
wrrXUydTOK9tDpX0i4sFLzLu9U/mq5DsuIbfhlKdae2poMgpjjlB/qrWfbd2vdZtrnHMKRfWy+nh
BqhaR0sJQi5Eb1is8JFPv68YaUXlVUH2MEqDZKfY32xqM180FZhN41mY2R1QVXCxQWU4e8D8Jd8K
4ehv47G0cLfKPNdWJfNTLvlfWIG+A40+eU5dMX20lOYxGYTXyztEme1hcOSTMiD6Erz5eBWd8TmM
rqfEpufHMRmldaPo/Z7XtLHSzcy8bSSJnpVhlduuxztHazvp12Blwi1+WPFNVCJMkRqmeq0WFuRV
3HHsFAjIKkDrBERLncL1LJQfPcf8Vla7XeJ17JVSr26kJJJ2ulqrjqeYmWan5biLxzp68cW2/+T1
Q34oTfBKhh9mOy2vxDsr7qQj/wHPhEroMxY45u7yp5hdXZl9ZPx5AkM0QaIGm4nZJa4fdMXF/Ns9
5opsZ8P4KeQ7VGFMrcRygk6/1vPW8epwE3TZQwFddyH+2eozmQew1aiLTDe5ORc4l4Nar9VIPbqj
WlxrLh4OqdFd6zHQ+8IdYjwO3eAhENIWE1/dBCzfq7am4KvGP0d/QIri2ygauoUXy4c/i54/kmN4
POO9fLopglqTGwU7rWMmDS96LUt7LfDVP3pgTt+esXMQo4w36R3OvRYHH+5QgJTzESctZavLnd3r
WXnVlPWCgMvpxXIKhLbs1BiFvWRK0tyqU4Y+Xql07o5jmHiOkGV+ZRd0vVZVOvTPSSb3C6fk6ZNk
CgizYbJ6gXuJLNAcmln6RdvEklIfPbVaiy1qX5Xk1In+ow2iVQmdksdMshDzg6VMNYdnLbYlaOJg
Knk6Z7hgR5iitvmxt3CgGssHf0Actmy2SV99Q40bhxBj3SCyIIb+L1lOFl6B52Omv08FdpJAkuhF
zxJcoCdq5atdf+wE31vBSBvuI6zpHKOtu0NVy9/4SfK1ajbt0h6eLVa4CDzEYONIKAmzWN9O0Hfv
BjVtKizQFERIu3Tci3ngJIKUXXeYy2A+0A6JHVfBuM7dLNuMUeK+4IPYbrQhKnZFYzZfOY6yu9At
5IUvMmvMUyiapDpZe1RPIHACKzydkagN2NnciA96PQ73jdlq10nRyU6SVO7D2FW23oPhqt1I2cS5
dWNUPUirvvuBryDuVkYa7BouLRsfwAT5yOhWicg6okLN8ZDn42YhF00L5N1NA92sSWva5NfyhJ+K
CKc/V5B5yAoI0hzSrHUq3AmFtrmVtE+WMqxk8DGo1W86QUCpc1yYwtnaMTEEVaEDoRE2Ge9o81K1
66VpWHb1cBjSGqveQd/JmOracQcILI8lbZPhVLqzKGFfHvJ0WT0ZMXFBTkMwwapCYauejliKMUFW
fQTjlC4I4M1nFQo3UA0o/NULX3d25iJaY006AZOiIiQuFsNpqGbopNoI9OgO8Qdhb3TCbToKwpqF
bTkZ+pH+oPafL4/ujE2NdiscV0jtnHBv5dfTmAlPLvT+yvGIANNoK0lm4l1XjdzKMBHaGfGYrLH0
S66UojGQedK/uyL2gZmRStfiWEp23wktIMbQ3AoiDAD78s87czfi53FDp2OJQio2uHMosdb7Ycr5
NRzpUzxlUjSuvaYMtqY5WLdNC1BI9obAFjE1fA2Dobt1vaDaB01TriKA4jcGVYD12OPCFOA9sDb1
IXZ0DK1L208r/7PaVtHVREo2cVJxXDDY+0QOx09lpBZ23auvjTlKm0hp+mugQuFSNj5NSibPO4S/
edhO5xv/NRdKCCoD9JfXjkcMInXHUtABV3AZXOdjD1u98FVhE6N/fR2a3xpQuaqf945lIVHBInqS
B7dSEK0bm++Xv/npRuNXTe9fNE5YhrLCsphW6btUqWhFGzXuIB3DOlJ+aGaT7vy0MBz4qOnaD4T+
s4ld9kZyxaWbztn3IPJ0LJqUzSfI3SwXikavZlqaScfARZUDV0bP6QdLWjjpTzf0ND6qq0hf02rQ
uMrPx+fWnt5JhVkeSXHttlS0F6hpxgqhgSUZ4dP9/Fek6WMCbuO2a8yr44pe0sdWsvKo1aH3qmVS
s9ZS60aW6Fl3PZ6OvtUsVfvO8Bk8VVhRyDZyZeTuLlJHeT99ZpH3LadBc8QsPtvogi/f6QXkfjkT
6oeQ5LP2kW56biB0r8WqrR3ThxILGThZ4UTi7WChhasoNKqlTDMF/p1Ip68x/bBpDwNrRK1gmv13
62rs+lSpcrc5omnJBSSQpS+BrDY3rquMV9mQuzduBDONMw0PcTFPrzlaQkoHgIpTihU+r7BNrGre
VhtD+Tqu6m+ZZ/5UUyFy6nRYAu69dYvnP3ei8MKXpG3Nijz9uXKKFJCg5OWxlDttMxZdn9iZLnpb
o2g3ZpkX12zSZKsapbqxzKY/tq0ZoYMmj/4XnUq3w9+sriQJ1yrks7w9r6z6m1bUyVazAvcm8fLs
p5wGybVXImMRFR4qlDlFglatqf/nmnXryyY+JU2Q78tM/CJGUfFMYihVFBkkRNtRV9hZY1fu/c61
jm2dmxs/HDH1lbQKjIJa4Jua6k7QJP7V5QzxdhmefRvSA+fVlJtZYrONauo9IP7WL46Kq0OMHDJ3
5w6Feq0J7XCtB5l2W8HG3rVdc6dl4/jiIhjx2R3a18gskw2ZF6i4jn6drJWDM1jRsB8E1b+G5pl+
u/xTT6/1b4uOJIv2PI931ELEKRm8W3Qh/oPN6Av5MR7UemcNcQ4kQIYv2Mfaqh61cX053vmW5zaP
PzIfh5s9glezeHWs6Z7m5keeGeJrM4h2ZlH4KAOLMsxQ61eWVi75+ZwnNPyfyNNYyFqTltPs2pAY
JsWa0iuOWS/RTZADeeXX6uCwncWFI+uDz4kuOggVlB5YAGeVPSQYdbonxdFMzMwWwtDbZ9gfO4Ef
pddx40Z/HA/5g8mWSZqo7VR5Tz+nkei+zx0kO4LiFB67vLMcz/UHexDRdJGEMF8gSp2dfdzHDdiQ
6N2hMsPL9jRehR5WGbQBVQ8EmHejVOboYfntRg8q3c51YOxhDgW8FNslXeIz/7m3KgPoXDob04t3
fizRztDzUGeogSV0n/si6L/lUj4+15NYbaEpW8q24iYKRHkvFIEGEj3XrmKwcOtcEtAWT+VsZWLW
+xrJKVhaHUcHFQFWaMtbnT+76vsvgsSh45pVuUtVRXAKlYY6fVPvpaErHqdW6LCVg41SYCVpUxXs
dnFXNzeIqC7Ipp+t2KmiMokNTTcNJLFmuTUvXdj0LcvI8+MKC2c32CSkTy648bD7ww05CzW7vrvN
kI6uRAIwc7F3hLh6xa6c7lBnvdR+8SoPtbSwZt8KHyfZkVcSymIUY3k1IDU8ywFqK4WZPpjxkaUq
XvdIozROHFvZq54VyH8hwOMohp+uy06+K3CnWJEisr2YZL5TlomPBpnJOSiYo3ilxsNaSPJ4Kwh1
ubHCMdjknaIfsyoobwoQEvYwmXaOQv1zelasUUNEta0vxzyjvTiGN4U5rorezK7rJF0a6BkPiEf8
1ExFS4y//UEJQxjyLDOb6CiM7bomG95KQz84LT5iG+QF+5XVqw9+q9QYk8PqstX++fLknqWj6Qfg
1QZeDtc2Xk2n2zXuWmrz2DYecbn3qUILuvoz6dRuw2W9fhq6ZEmYZVZAYS6JOGlC0pChUcRT+DSi
mNIACn0/PipBoV+brbtReOlqGady2knlzhMydZ+2SOblKv5VQaGOtub3S2Wx81sevwPFHbpok0Qs
gMHT3wHF1qBU4sXHEuOqbWNZ/jZSjSzEo94d7ab6CeXG38leb67xaXdXnMlU01umyY20+9Ytza9+
uDQd59sacUSesDSrqLDQ6p/9qEpOUZLW0qMUaOYLwrbxauz0YK1FgnR/eeZnvbG3iaAaz8OQ9zL1
k3khAscZalm8F455heVhZvqAQAe6LAj0Vp6yboPEu24UNd1IJjusyAR5g0VXc40AvHmdSnnoaKqg
UElIw2grSV5l4y4FS6mSqcLV5XhlTJc9p4k0bee61qL75XTb/R/2zqM3cuNPw19lsXcazOHK0EFp
Wt0aTbgQ4wnMOfPT70ONvVaz9VfDe15bgA+GVKxiseoX3nB+SCCMzV3Dff0itLs6l1RJ8EHLUm9U
TfiQ+ZhHG+qc5pWz6ALgx341qdJwGGEPRlK3KvhxGsDLGPri2AvBz6g3dkNkfioqZXK0SAt2nSa0
dhFG/qMiRJUt+J201TVp+phQ5HFSUb5ms/rWBwQOASoyUCWUlddlT3+mJRZZeXEUclLuLEktD9fV
+CYq9Sfiv/k+R2U6boRbo5qf5Gzodv21ROS8hrXgXtimGIkRxSxwlHU3JxDApAptMTxK1A28rp07
V03EX5lmxF5mNPU2EA1zo+R952WUsrKsv1I5X2VCPMCi7aezfVGDpKG07I1XQakSBwndPLE+lm2v
O+U8pAhyxc95LH4LmhJX3RjNuFivKM0q0jVY02rj/R7cQlZ7MV4leF/F7mLaarGul80xGKMfsjCp
dxTDs6f3P88XbOOr7c2eI/Zd1phJItG1WLC/nqKu1f1cDnp3pLRqbhV1CDYzXWmb11GgBAfYkEhK
L24lOSg2bRTCw42GwRPC0H/Syzk5JoU5f9PjInnIzXjcKlLif56sMvgSNGK0Resm3Mjh2G1ysEsb
s21xAelk9KWzJoNv3o27djBpkOfoz/sDddOub27H0Ei2hhR+7vU02yqjYXniFNYPejJhZOwPgjfF
k3U7z2NxH45VahuBET/1I2JfYiOnm1BuLNuvehV/0OJrVW2K6bafombbG2p1F2zeX0N5lUuwhqrI
ljd5VVRFuG3O1zDrpaRRRmU+Vlb0XZnMwUHTULxJMyvSIA/P8pLTAxeKI3nY+sFUfg3C5kvSUS+u
0yT6syyy9r4v6/LRDFvfCzA13Qgl1jR9bOq3Zd6ZrpYVwwctnCzH6rXc1WQfMQq8tOV7pQeU1aDk
t5ur+ZpQ0MUexEqCOi6FADzBaOusdoeSCUY2mKF4JHcAAxWPwmMehf7h3y8gLRadxh292wVWf76A
eiQOFmZ+0rFLR7cYIy+YDBwACkcP640ptafQ1HcIo2wjjr1kyO0+zw9Sts2D56D5kOegiJTp3hww
NbRyL2h3ad0+JdFgo+/tTEZn87HZpTI8a9z41yqfl2+fqiwqd2imL5LDa6TTMOE/pVuteeyMArp4
kSB3YhaE9qo8pvtZwZauTqcGFcW+0EJbpk1o10Fc3KtVo9q6SmWnn0zkK+Jhdqp+uJlD83tvGeVW
6zTrpqKd/dijPmibgpj+QPAi3HAL9XYkI2uvBRptTlkedkVspVfu7nX5gI29xGvkkFhImovz1fl7
kWJ1SMNQEo5jokwbXylaWsPBAR+z8TDPfXlfC6H13Ohw9ZQBxdjBAEQ9VP2MChed4UhFTUoUp8qu
ZjnADEwpYrpHo+4mZpS672+iVUzDsyK+zEW9dGkoHL70b16d1UZSGA1C8vKxgMVAobmw9nU5R04i
yMKVVOXNoagXkv1RFubbOF+WYBrmNADjcZSz2Cf/qtKtBRjCS9hex/dntY4ff0+LeaFjzT9cQudj
jVorDXNbKkclnrtdogaSm03QFENFvCX/tcO6iPYpGsnbSbKeW2uSd5bow82NgtmVJb4OMS7+XTT/
8kx4pJhUZcGIcS6cP5NaWDTv5lo5RuHwi1i6zPFW0P3HVBmMK291lTj8HopLmBdKYYiW1vlQsLhD
QwODcByl7KNgoQeY5JHu6oIIlagI+ivsvDd2PCcQgt7gCAx6O+teeaAW7Pg5t46gw4s/dQEOtxSY
iZtHKkZvJqiHz8iYGo0bhfkOEy/hh6n1WFxH+Tgntk7KcSinwFOBcsERM/z9HEXlXqL4SdsN85wr
X+jl2UPtY4HLamxEVDZX+fnQjxn1xDk+zUqYuwKiGd8V1LB2YITwiUzlbl/n0TX9oHVoyEvhlgMt
Rr2VqJ4+8flL6ct+tqQ+q05NJ+t7vFsyDzhnuZkyYfpQt6BA8m5UvnEsl25SYEE7Z2HoqSDffr+u
/4dv/vdCgP7P6E0HZYH/2jfpt/xH8xrBufzW/wI4jT8IzpBGAjCxtPH5X8PPpl2gmLr2B+LH4CYJ
7gnsl7rHXwhOwfwDNSDqBAAsQLgDJ+Js+xvCKUt/cBFwP6v0uTlusUBfQTbfg3Cex9YADnGo0dDm
AURPTQLK9/kmMrRR6/TaV45INsG2TQL0oFEY2LYYYNYOkb1vT1TFpHk+vVqqw+/Y9jXq8TymeRmY
CjM9SvBhuB2tASTZpKtknrV6VHK/cHFSsGzUyq6V3lneV2njgqfkcAQiS72XpiH+AOfT4yaIuwy5
uMcZH27BqH5S2wodmnI3yfAjADh/Q/3We39m54fl5ZjLzF9dgUWT1uUYi+JjE8KTDgNjC+p12pRi
cDDLa8S386Pn92AvElXU6okP11LkhZD5fcv58Bjmg+haSad6VZpMbtTb8ykTh3Dz/uRWp87LgOCO
KafQ7KRat05IqSAptd8a8mMdJEfZV5u72q/2eZLsA2F4qtVJ2Edyd1OpO78DFkmv7MoDnF/7Lw8A
IoaWDSVuVPnNZflfL68CVtxqC/mRoZS7ToUcYBXlthIGsvWiQ6tLbyxH7AvZ1cO8PSWbXqZtWJZ5
/CmK8r2wb2njXSmEX7xzGTboonm8tKVxmF1F6AHVHalMI+MwLw4NUTNNdov5kG2Uxrwzx+raHlvh
EFgFBlygSTI9Qlzq1++97vVGh5GvH9AWCpzJjE61JIAHLKtNGU+DI7Ty/JTm42iHFYjDIXaMgShc
KKdyL+coLFE/PQWdYTjvv56L84TnWkR1KVnQQcKO8fztiPIItcyajUMhVl6fanu19b9mcVd5XJ/S
NtTFu64GeDKlUn0F1vvmmkDpWmDgnIqwaM/HrtPAaLqesY2gucuM+Jc19cpHKRg3PO34ybDQvGnt
fDtrteoBoQv23J/4NCmFrfTTBOiYHO795XhrX9Cc5+jnqCOtXz2SIHO+BpXMayrr5ABmB65X0AHN
Vb9Q+5Ov7ML14oNAYDdQS1gqfcvyny/AEPm+OnAKHk2r+2ZVMqG3sOmF6mkc5a/h3H4EZe22FPiv
nHir8JiZcb0Bql54BQDWqG+vBw7L0sdG4Khap8iA6GsGrorRfXATaA+9cFe1HqKdtpa5qa+SgEeu
crVMtT7qX56BmjZtBK5Vtt75MxQBIO55kKVjT6J5b4D1UP5UMZ3QH1BSYi/8MnRQ5jtdcILcKQsn
3FP5jdV/ezytH2N1PKV1NKWBwGMEv3Q8pb9L3U6CRts7gnEDUBtYUlw56Te9dg3pRhWu7DdpfR+s
h19tgbYI8LiaGH5IoTbsAnnXRy4NnNz4MAi74KMqkas49fwxzd3oc54eGsiBP9/f9KtGx1/b4dWr
WG2HLs5ycKoihQQdCc3qC65wdgeIqB+/5+JjyQaprclpSE7fH3hVAvprYEVaLn3QHOrahQogfwS+
KZWhKHhJ6KiiM1OjDhx93AIbouYDznfH1WAnw33cIE48fJ2Lh1ylzL0Z0icDZUxV2fXKKezcrLyJ
1H2GpYh+L8u795/0Ja76p+D315PyvSwoy6WDut4mmtDVRaJIx6TejNZ27u0P+kLkdYrObVuSKheD
ez+Bhd03TvW9/9Xs8UoXtiNxWbop822FO6Zky5adT/bgihvtGY8CDOnJ/1XJsbqdfE2uYtVD+P3M
Kjg7Qg3wVzQiz7+wMjT9TFB6+Zjk2yHZTd9q+S7oaaV+MVQvzRxgOsYuUnl4r4o9HXRs8DgPH0es
rHN3vA+vnHYryMnl86wCrVEqwrwQqDUkkxNnzhQ4xoPZ3weJR99PN9ARQvbuHvKi0rjhuMmqj7Gy
wy7DNrsPwdeMgyh9zMRbTdyJeKLRIhY/UayqCw+5GcPwYP/cVuq2pCGcuylYjMfU3+mouByz+cpn
+9bZ9XplV2eXJbZtJ7SsbDR/ba0dbqcUXH3zWzc9Q4Z8f+tdRHBQ+enHcU2SX5DOrzGCqhCCx8hV
6Wi1jv6obLJdsfV31r311biprpTuteUdnO3z1WCrmQ1FqRoh0LVjN7ilwo/d1l6kW3aGN05xo2W2
ld8k4VZNbvveUXxHIH4a52NEKW26UeIPfffQSp5Y2skdRhxZYWuP4t2ceONgNybkGlqltnSKTkm/
SH80n9VNIdmJfh+HkV0Wgq0MT42ym/v7MPZilarNnRK4/HL0XS/cUDjK17RIL8KQ3+tLkYgwkJRv
fecTbaqCmgMInLZWYYuVkyHg9V35POhOI2/8aAsHrjcoXdzBlkIy4v3Xu2ol8FUsK84lzH8WJ8J1
ZCgMqWrFJStuBdtYsePWsWZ3OYEhsvpcOhTtH3JtWwxevBm1XZg64w9VtwfTbeGdFPdDtQn9zQA2
VY6fEdsRUhsch5895ii38q2ld3PzDJpFPcm7CC504tU/q9KVs89WcQyQFy42YQVs4glXIbHcCa5Z
uCi1vz/Ly7PoZZaEjJAcdBwAV+dnUzZ0dAMWOQ1xP3MSZHO+AVgongFYhaXTSfcY18rjDX4W5UPX
2ygAKrMzNptYd8Vm21679180gS82OiHe3w+0unj9tpeyZhyloznhEewI8nOs3g2JG34Q8ORJ73GL
6qMPvX7TxbeSfoM6YSfY8kkDWosgqG6DhcMF3ghcus+wFPXQHXkpuR18oCiNRk/3Z/NsfC/d6Rg+
at903zZO7C5/3m/0wZ1SWrp2fTQ3/mddtpVnKbED3VZ/cbWYmj08Zw/EANYH6xDPkH43w6IG5Sj8
luyWN8KP91/OC7b8Yi1MfSE00rekTnF+UWA2KkqiMEhH4YQF6vf4x6Kq8Gcm37bqXpQAWW46juu7
+kb7Wc92ENuwAwM7+0Ygbn0GmFB8E6ivPrRHxSufs6dqr/2qH9hyeCflYIydlkvne3TM7/zbfLaF
x+au2RfXsol16P7yHYGkouCuQiRaA0NlIy3a0WISLC4mEIAO/drOHoTSrettqdlSsuO1GT/h/VU5
WUV+7Ut+6besl3FJ8lQqGOTcaxnqAQzXAuiSj+GPPLabj1DHom3SoRK69bFmga09bFJrw6GpYRz1
WbbN2+YpP/JCu31WurlqpyqZzX37ESsegC2GsH3/Ra/5vy9nDeI9i042CRdZ1PmLthDyKXUaPsd6
Q01YTO3xiftfe/TiyGkO7Ufryj15dcBVZFmj1Sboy87Ka1IJLDLz0i1Fe0KgcbLne9Tnc6K6a3II
V4dddcZyJGPMbNkL/sf5eyvbw0P303ySHuNv/TfrOb0SP1+kcZxtr1b1AoSgZ3+NFjz72CgrjvlN
/qGFAIVAp165Lt7eZP+8Qn3V3w7mVg8bjdRtmh1x3CudE0wfiqIhrqzssfgcGpk9qikqrh4Wi5G4
Qe8U6GzEDew/dcaukA/WvCv9h8VgWauf1fxeXZyfyLy0D351KsZrKo5vBjCv12d1vISxIHRKxFG7
wNCRqPyYF9Ah3WFpP3Kvw1DKr3IPljjl4lt8tUyr2Dcf2lQPQsb0eQ+SPYEzs0DmnogxBd9TPgqG
mx9jcOpQng/+NUG6t6cMOh2HZuq+ELPOPzQhGHK1mzP56P8C9DDd+F8sycv/LG8l4M3thyi7Eltf
ZvTLHvxnwHUHRsb7r7GKSj7q+PKZLhY7mCRl01PO3LUKyjQr3W5z+RajTrj9+gY45fuHy3J2XKz4
qydYbcweoX84Rky5f8LRi7QozFH1sqfk6f1xLmLvJXwgbAKkslQ0X+KpV/XEMKiHcfJ98TSM5Iy1
nQJ6qjZ95tslugGR9eX94Va9LQZajbeeVwL3u44YL5m81Nx1mdf2W2R8Jx1CmpNmbpu5cvWYGm5C
8vyxf2xyW/ei5Mobvjbt1Uc0AKPwh57HMKUb00QUxMmaGyn4EuVOZv77U2Y16dXno9GdMv2Q0QQT
hLBTgS9oNmFvi5qN5JSler3+IQM64PimF4x78QukBiW41zGsDF30sfkJxM0UobXj1LpTSZQ0KeM7
5TVHypci4dm2Wz2pev6laYnfm2XBk6agUFsnKO9CxZv7bUyl8AHl8aC4Leny4nEB/auGbwGnq5dt
bfpeqQ9qSYzt4xMLBEEpKSbU94N5M1eIf1IAcydBdkbAS+ldCGEpC7bwsByk42bdWbzP9KpzuslN
hV0hFY5IoloZp6z/cWUDLmt9MUMa5vifLW2RtQGmJoRxF8nMsM8/fMXkzcGvZdT3CFhryhcl2Vuk
9vMBfdf2GmHpsjC0LO6rodfxghlZYigydKh6hrWNBxbBQUsJhn7DpyCjfH4lUbg8OVdDriKGPI+G
v95neleIe4zQ+pve2oj6D+TFZvFesTyjuRIXvVya6yWGDgUcifY8ntGrdkCI94kuxpN0ogrXVntV
3FaTHSoUZzZgT6xuSVqnZ5zYE8uVo5s42RjhFrWMcNjIKtZc3Jr7DPnKbqkCId8VCxipezKiboOt
HYcv1r1o7n31u/B1+hKwFwP+dOuGKL2Rl8l2f6yVjepvxcyx7lGppszYSASsS6Aa5XZo3llYp7Tq
J7PatsGNCekdso65eX+j6W9tNBlM2wKbADWwhs4BYe7koBXEEw68jFc3TnDX/9KdfN4Y/gdLdcTc
ZReoTh/+2RXbOXL5fOpP483oUCAwnwRQbXZqsgD3BHhq6InmTmk2nbmLvgRPyX3Gd2mPmheZbtpv
wwkplM1o2nppB50Tjh8twevUX51wk4qOUqA7s5ljOzJteUupaGYxP4U65fiffr5HFqmnKnyNj3kR
ybH5Xq/A6pBtrcZqupj93siPuMjU/TYSdvr+G7gEWxL276/3WqXl5WZ5PdrqkIVENQk5mIwTRZZ9
/d3gVZuZN1TEj0XASQZ1zRZ+pqldyXabb2WC5htyTPKq7/XXOLG5aPw/k2sVoDdOG0rBYPzhawPO
Wi0B/BExSuZYOiH/qjR2HzjkJe9P/DJYWZYZq27053BuggV6fmbnVZJKWT1KJyOEz2MLlk1q3P5I
/wxkO/addnDnGqtOOw92waf3x15JMf6+zl+PvbovABzieJAxNgL16rPxSfxplssW1D71n4bYzmK7
nWyDdPwL1R6o5sEnn5rKDkVFP7DFK1zNty711w+zqrYFllgM0ThIpzZzZuxSHjPNERu3DpxrrabL
lGi15qsCTG7Nk5DVs3RqpnxnYsMIcbh3xc4xpTuDW10gcdkI4j1w0/dX/OrIq0skyaZQnHwmWVcu
Ba5qtIPBGwanIUNBuLTEqsbWWte4mgUur/LiVH+1zVZXSZbEqjJpDKx/7Z7rL+wx/dts2jGs/mfh
Zyg6VeWmo01kcmXGbx6krwZeRf9aA1/cSFhrDQCa5Kq9G1Rb8YEAUvkwfVN/duO2hNstzle204pO
/vfmXtrtUHRo6q5iVSs1WqUfRIl+iBPXrqI4wrSpfSiZrTt91c0eYaGnuvicG7Otxt+j4DR9nMub
WvlSSZKdSYchoQNDL5ZWoI+NuOzoMl6yqKwoMk4G14z73t7+/zzu6qwJ/VLqW0Y+4QhdqyDFN0az
96Vn2o/dNQX5NwMLekyA0kWgEJT9zg+dNhXSoVRL6ZS3XqVjDgbbXFLpFQA1uAsRh4alVYY3V0uf
L2yvi234auDVbqiEwiw72NEnn7A9tbkDaRtViZvKEPYdUcWn3M16d/5EIySRcf1x9M5NAM81VIJt
UfE6yW06D6RamOyn8VamGd5u1Xij6He68dirpwAp934PBhZLwnnc+s2VA/vNa/GfGayVp808koQm
q9hWqtNSma7ZH1RDp/hLO+5mwO3xNWLkZUlyOa4WSjXqqzDL1wCNVJrBFOKsfAqNvTJrdh3fNRL2
caC41XSPH28TbIxuW4lOre6mJtuM5ICS4ujZJq03af6sZfdpek/RTW5dLfowzvem7PSCi8ZRXe6r
4d4gazKKT7X4Jerum96b08+pCvBvL5u71ESFZL7D6h44YOXlMfVymZqKdAz9u6g5vX9eqBffAQ0A
BKoX9hVkejyBz7fmFKEspI8EAlZ5XxDaoRDjwtuwJXObPdfW3mgf4/IDX2uW3aJVYcSbOaUt+6g1
dqnbfuLkpTNErvWztRzllzR5YeZCK++I1QjCCB4ekNmoKbQjyK/fttsydaoN1Lux3jTGfvgs38Ir
ohxJjJm6Zv74/vReurhnH8BqeqsLQNDmqe1xATypo2d1ZIhOUznFN9MRbqx9n2yCyslDbA8eqSIb
MgvvBcatqlGQ2qj1hpIaMvhEn6aGTBoiaI41/IoFt5a9jmVStoXuxJLTCNuy3DL3LHPGnZqfatFW
UbFvdq2Bjbkjhi7K6YYjxQ5LU8MNCJxs3ujJt6zzWvmeEnsTud2i1GrXODxggF7Z0WgnLN9XRGnK
r6SvtYxKzWzrvqOam1r7VFpXmKOXodGyVjCBF4GDRVJ2dSTWUiSBtAkIjVRvgtOFp8rcHvKgtJEY
NNRtoTpNdwiQ9Vxi7/FGb68UM5eXcfGyXj3AKjare3lo9Yr4z4x3ZvWxbB8M3THk28F3398WK+4W
l9VqqutIrNQUMFEE26LvtaSW0/RZ0h9lY492bFfcWP4uqW+NyC0Kt7mmXb7WJboYfBV5iZlSjf6y
J6sJNWJHT12LzTDeiMJ2yO+afq+FG230fP8mqrdS/BDUW712LJjHXIvXSmeXefZqKVYHAKIHueTH
ISr1+W1r7Ey6E52nnoof4PYq4APNtZjsIkJZDbj6JEH0qPUsM30Ajvn0o+r3mRnYuvJJzI755FbN
Y5d9ZtUJXfyx+deJD6gXBKvQEUCmBNWj9R6DbDTms5qcMq3sCb4h+ahtFnmtNX/xjQJaZTqrJJfd
16CywttkSb8aTRncxiAbypFa3061/zDUWe6o0/TLlIvJliThZ93qX4n5pq2STd/DYNPPg3HPjfU0
N3V9Jdi6iC6ZBHQu5FzMhcC05u4vrXpDiaTkVOcLqEKvRm/k2tpe+UqWkO3seyQdl6ASYTkD7hbg
7fnd0Boj2lyBEZ4qU/8yQovylKgF4Fu0tJgSX/KAKt9ZnGrA0+icdjTVlf7aXC+PpZenAD6qIcKA
HN6qQDJCzQkCfwpP+kgrM2kC16wWF4qu0fdq7RYmsCl0pgaPDD0rdoJwh7HMyaikj90QXVPpWr6G
V0tiikBadNQ5kHZCZAQx2/MlqcaxakPfD04jg7hVlJ7CsTFssQ1+DXV9TeXmhZexGk5DD2LpmS2s
njVEEsVqTZxhyJ70XrnT5UjaSBhrYlIn43UZ2GmpRrtWVmqvzLNvVUImpYiFcNuI8+ei5xYve0Ow
Vb2svCDNvtMADbpO21W9QrY5qooTcbBI2pDsQ11LrzAz1n33Za2WLsTCxSXshUV+vlbTVKB9CfLh
KI+0PuaK8mEt5Ui6+Mneb9N7TTCkfR6MrV0JuBmbQSZsgpoeUlkllW3oxfNUVImNLMNeLs1gq5i3
ejgJbmyMUIw73Cc05dr7lS9f8AvMCkF1+rka/Mrzhx4mv/Px1xFPoy49hGisDhUSV4MZNbdz7D8J
USI8ytkc0HUfjV0alrmXN7K4jc3hQYvL9nYcKRYCL72bomzad/gnlr52H4HrRlpDDNHYDzKn6+Aj
07fqH0KxGx4iQYydIotn5/0veF3m4RXABkO9FkwxQqv8nM+m1bsYRqPYnPrYqrZxyOqjQYsCxZgb
noYUohPFnw1d6jZyQ2zkBwBpjAw+HEqQqO1CCrkRhIFqFJ3lPGn8hziiBAd7bhPR5C7qtnpsZaMg
CJqyTduXpl0Ite/KI9n1+1NZ90KASgMWhXLI9wezGzTz+VTEYbR6KyutY1zWxa0QDR9lQs1MNx40
NpJT6GXjpFG302ZqpcqoDQ9ZCKAFEmhyk0qJ1w1CfKOksU2iinumIsWujFX478f8f37Lfy9tvf/M
bzkVaZEV+VsUl+UXf1NcOMSQKKe4u+gMavqyW38TXDja/9CkhSUAdZs7B6nx/+W3aH+gbLXQliSA
0agfsIX/prdI8h/QGKidS9yGCx9a+Tf0llWxCGog4A3ExDQFmXR0atbdPTlt1To1suhQjFO1g0i3
8MVSa6+olnADRr30MiuVoAtgB6hxvHoDPqwHmJ3xZ46GK7HwCp37+2lQGED7A6wE7K3VtWdkHIyq
1ceHpC2Nz75a0L7NtDF9UorU/zlMaTO4fZzda+oo0EjWjOBRrHTIBHWpZJ2dt5KyLQNFeoqnNK9t
booKGYcxBh+Up/nw/dXbPvy+kl5TdFY31e/HBZsqybDx4M5Yq3NTSapOT+QpOqQiHBO36Ifyqe6L
qnGi1BAO5hRyOFRTae0R5uqP46RRZ1YC/U8t6eUHcZTkjxwf45MGK5usq0jrn2lY+MhhQ1OcZCv5
Jfs9DXs1nD9OTVKeEnk8imEvPL8/kfPQ6u95IDLDDWAskc/5MSOFLV4LYR0ddHmI9ya8H2cpIm3e
H2X5K//c6y+jLPR9bkUoEPys8g+0Cc2oasfokNVC4vaqNDjlWFW3dRxdI8GcX2h/DUW7GrYhgHei
3vMJ9UlklabOhISo+5X2GnLkvnzfCFILslr7+O/nhTIPLGS0lKH1rqJrBGvQRqjV6NCbrXobFB1i
GGpRHEZFz/5VDPx7XgveapGugmW6LgxRt4myea7jQ5yH0WZYAsB5qgb3/Qm9sR0WlUxuH50ojDDm
fPWmTBOjkf7cIQ2ymOBLrL3RFK55DF2OAi4KwixdD6BRBO/no8iSPvjjLMUHDiWkZ7uq22DFc41g
skr1liWj0GPgNcWfQTpxfYWiugmpKUzYCrMuurmchTshbhFLRNvFCDIWsJJl25jMEWFP0hpkW8Z/
BSX4/QgynRekCuUXIfTzmcZaHht6n8SHIZR/dWVcbxW5b7dhGAyuOked0/d15LaFce2Le2OJl0CU
m4YlNrlqzgc209TvU9mMDwQ1AeD3tLOT4u/r/8z14vUxePmxaebCNyOwRffVMFbbxWxNCIZyFB9E
/JsQb9e+yVP+SYBAUQXjlQ/gvHL3eym5KoH5SLIGiWGViqA0EU6NWsaHtk4lr+5bzZtzUbArswxd
ZbSqu1lVezvNAC+//1G8cTch/CByoiBgT1qy3q992Jn54DfpwRy/Jk1/r04K+uiBbcbivsuEpzjN
UY/1nTH3XSwfvGxGDTv+ViMqjM683SUAVrof7z/U5QvWMX0DVAutiD2+/lL1vgplFBFDZOuF6NnC
4wCZTr/+dznxsuqInHIjI5O8vOq12ZKvtLJZdGG83GiJGylW4gyD3u4GSwLHiKTezhiF+Ited4Wn
6rK1i2u/2ZRqcU08+fL1U6KmjkFazlmLZNX5hh4ktTb9Po4PyD0ku7JUEH5sxRFyBUAR3AvUjRbN
0VE26tB5f6UvN/lSHOcwWRQ0kCpcbfJMkdBNG9l4Y2hNXjFFqhvpRe9ZmaV9yKP4mknyMpPzyxLm
JrEFdnks+4X2FZIIQ6YFzDTq2+hpVgYlsptRKFs7GxSN/FZWciqrU5XthTTahLkfXEukVh2cl9dO
FIpOBVRKibLR6hYtp0hB5TKLD0YpWbdK21ieTswCVqGhtN8n+b7za0RgRyNC9EnXHbOPuPuUsLyC
NV6LGbIBwRdzxRJlLUYS66y6KyUq2lPWHqKo5bIIi9JAZyqWi87rekmuvVjAnM8ZrCK4FYTa06ee
jkJVQ69wCjWboAhlQn9Q/TT3vcLPEuCbXUwrqAh0udyZzaj39tQokWUnrW/e1W0ufynyMERkM7BM
6gZ5+9no1fEIVdPsnFGr87tqRHLEGKX6mKU69t9D10y6bQZl/avspk6/kgxe7kAi4+VL5F8++bUM
YGThApiFSXMohF52mpSAs5F83wm1GZOUKlJO7+/4y3CNAAAaE64npk7YtqpkKEZv6nE1Ngelrsqd
FuKSUk1GasdogG3eH+ryGGMoji/I9siC85bPP2upK6upFaXmEHEh3wiJAg8jBjP5fxiF0gBnB8IB
KEKfj1JNXWRiL8KERIpH8Vh+EtTkqs7vxXfLVAzKrOR7qAboq4wdF4aQslXRHrpJLjbpTJtnskDu
/OupLE0LeljLpYuI/vlUJqEqMRpo24MayKkn9cBSQuWvtP4/3utvvBXIIxIFoUVi5KIOZ05t2DZl
1B0Q6Gi8dux/9lN3TZdoifLOzzn4uJgwIp22HHRrLHfLHW+1xtQdYqtO94E21Tv0U9J9rAeBN88K
OI1Bv3aNvDWzJbmGtsA7ItY9Xz7dQP/UmBQGFXGGT7RFmc2kSvL+S3rjA9I4qxarPAKji12NQGat
WWNdHxK0Tx2roocmsAAgsmiqvj/UqrezHNXIZwCkg7iGsxfb73xGStaYvTKP9SEuJlgQYortRjxK
m7Iz/Htfbq07WQ3RK401OoGRXHlDUCmntCrgIfbG+JEmlHKlFPrG9OHQYUlLbEJ/bc15ntJIb0sc
EQnVaOwgxSdAPEoXZZymv7LSK0rZy/TJJTAHQ4idBHPNdmpLNUjFWmsPCUZGz8JUYybfBCrYgqQe
tmGRj0QHcz54ai9KFQiUYcoo/MUY+Qb9EMSu3jctTtJm/inqIKXblVVkuff+S3pj13GTK9pLwQWl
k1Xsih6SWI510R0yQ/NtKzHLvTZG3ZVlf2srnA2z2gqGUcoZVYTuINWhieWIEnxQQ6He6NoQur4g
41U4GNIBRXDhgyECslKDQdjGTSJQ0QxGB5ER48rMVyCwl/cDLH8RUKGssyTJ59szb6cQBwDMVmEc
lndx1lS2UpdG5w5+P3zX0fesoHnlTYyRk2DqG0vN6wOFoFJ00KKA7ztpQda46I+Vwf9wdl7LbipR
Gn4iqqDJt0JhB29bOvZxODeUI9BNzvD08+GpmrKQalOea4cW0L16hT8EsRs7IoijCSgbUlqtCxA3
LXxAJuAbY1vD1MfO6X4GNErKs1PgWrSRDP6WZV1FLZ9U0EFujEYxz3X9PF4+j1FU+N0ZR9dmQcXL
Yz/R9c4H/JLczC52eIb/lC49qLBp+qewfRrUqe0G8HapUx+mPEXAsEOgqS69FlqGoHuUpuJDkYn+
x5Bn3r4ucjuIG540se1fcdtZZ8/qscpIpHiDgH3+iCsv7LXE8/YDBnKP2qLAP7py2vd+PWzcnbeH
mXhpUWugm8Cltq7xSt3tqKL14axrjRbErV9/cpwanrhuysvfHhOGELxT3wWYQd901QOsxq63nBmf
XK2ezFPcpD8r1RsP/49FfqucL0rntNavP6CGJnWN+Ml4ptU27AstdkFeAVV5fZXblI2GFxMIopKN
K661SqGmVhVIUDnjuZfNz6T1nqQ7HHUM0oEwV+bGprz3idB1WHRWmPTTIL5+pHCwbJUV4XgWE5bW
1dxPx0zpNEG1Kt04z7/j6fX+h7qrL43PZTW0Ra/X8pNJhpOtpnMd2WXgR17yWCVgqUSVCnyYtOrJ
n1Tz1Ugc0QK9AgTjDR7q0jZ2N1CbUUDBJlDWJobLc5SJU+sqMCaAZOuNl3Ibcxc7GvjTVI3883UJ
M2CJskzjxrM5DWWgdwDpnZpZ1Ovf+U6lxDKUyODclgbPurVZZQIFSoP3wQWnf/Ab1aeBoSx4OYNT
L8qKrl4/yKhAesNqGuNr1KkoOo5h1LwPO1i6G+nAnX1HVw7toQV9h+rI6vPYUWTWZlLO52FOjK8I
pTLbEq48Q6xpQGBuMjHvNNkYDf+x4GqjJ7rUqqxiQWwMw3fT7Ken2hIJMuVO9DQl9OqHrgw/5/qk
v2/T1Dz24/i3yopUDiRZdLqYmeHQsBZ3QUfKaWQ2zufKFdVpTvHgyget3edmtAWovnPUyLKWvJUK
CRb76v12c5ioJBvmc+jMtEJ8lHXNrh+O1tBsQQHvDGh4rN/+OcxFlm7A9VFL8akTzmDPtJ1wrOtp
P++tyIqelaq9By3uLVoQSFzEydQdZj+s971ZJ4G0tfIDUqVyY6fftiX4NUjtA1ZnXnSr11PWXj6p
bsbQlkZAY/T2v0XWySDx8uZJKQ9fmLCdDjzR97rutY3c5t57B16BAqtjcAet0zyDTjvShfp8FoAH
8d1x92NWfGxMoLevH+g7kx3aDX+stHrrkyyqXAyacc6weHoJdemDQhANdqa+0bbvZsuBhp2GaVft
BrMxzn1UC3oRZeac5tYb/Z1JG+5D1KaWxwTcFv3O72t4PEnmF0e8FervXtLrHYZYlYFcA5KIzs7Q
PfkmrwrTD6oyjqqNZ7oN2mjh8eIXtT3qEpSir3eS7cZjbtiaea49VaGzUGonP26yc4xaJyoEQzn5
e1/HaJpJsiguflPqnyZV6D3YBC9UR6uz55Ob+O6vUNWazkU2aO+V1hsfX3/565gtFsk/hpsAX2wu
l7XHSpJ4zjTLojmjRWeTk5rzafCZ3//tKqBLDNCugvVsNvT12xicTJltW3e0N+Q/fYW6M0SE1Njy
T1qHYrpnlJgMhxAj5HpYI8Szus28qq6Hs8gy901EQbsrR+X/qyW5+6g5U/d+47GWVPrPq3lhmi/5
E/kGRA8QrtfPhXVda5I06eewMt3vrUqhBlaGC0oGD2TYJal0mQAUpNl9wP8hWgiGJpTghOT/R2Ni
Qx3U6A6Gu76Pk09u1TUA6mXuD7vCaAzg1HaXwKMiecoCt42dd0aWpGQZlZP81/Cvi11uamClHLBK
3+raiF6arnSf40HTEC6Ibb3bOXOPFL6Th/TXEqNuEuSmahu5mQYT0F0p8IujPLD7c9aV9biPB2uC
sUC3NAlaO7aRJbHN8iXRvFrtJH2c76+/Qm8d5MgW8L5ZoNCEgKWovH6FXWfoKs+BffqJAXuXenl+
8AdPf2tV37XY1P611Tx9mS3pPALVrna606XFnqmFLILMkv6TXszlj9xgRge4ttNAbMgEMYlaFdqn
qXeNBs1IV3+K66kp3+DEPD8moRHrIE+t9lsce2V1cl10bvi8fJls8OOzXjv1hzj1GDJEKTD2bq6V
vpNdW5ovnTTtcRe2WfuElqOJKroz6XQiJ5WwqX0tqjDc7a2PXRchlh41Ujtlyo68XemneXVwpBhe
4rmCAhYXEzbZsJGQRq7pkgR04V1oOXmHbuDgdfaFOWDpH/CfjJ8mu8XWDmOI+TAPqKbBBZ7mNrBa
t56ftUGm4kn0VvuvUHmUBn3XoEwR1ZWMn3EiDV+0aO4v+H3M7i6N9P/YYV220+POqHd5Guo6itgV
jD2qvcELFFaq3ckWA/VqWUXFYy764kOChxXczGH0VJD5pRoPWZTbEE6t8pTl8GAeuoRRAJiesP6I
NxiEr66IJ3uXzebn0DHGeQnOtbcxL1kHsGX/oDxL949yydHX4/RmyhLRlaI7653THox8gaoxmzy+
vk3vrELHjPEs5YvDZGb58z942WWa2QL9bnJwy1M701TaIVX2VuF3k9rxMCyDKwpdJXKd3/nJH8uE
RZt1odZN57RpygcdW9GDov0YSHMeTpM7foVpMe4aTLgPRUel3fiq2SjWlmLsOqRxFrn9GGAyeqHn
ef2ksSjDSRvCjvmpYSD+Mnyve2TZ6BDngM7s7KGS7tH1p5+vv+Cbid/y6EQCageyaFLL1bpF27um
5lXMDZouamFMas2njNdAqx/F5V95i827TxaiAunOztvSMbKjmmf/7GiaBWU0/Wjk6BKAbe/6w2RM
NfYgQ4TyaNuKdGNEcvcdLRZavzv2wCyu31GT9/osO6s/j30PucBClSszsLdSdHMCZUQlTFkfhcHG
LTdSwnv7EJOw37c2o8G1ojkMkdHrUqc/d4MB/l8Hf5bQwt1Y5U5MppcIhRHHVMSb1tOPHPytW6GZ
cx48LUGibga55yUz3gnYF2Rf2jyLvUWSI/7VJh36QiFO1lttn+V7r/YhB43hI8AkjJ3XTRCJwTIS
+Rrl/ODND8aIFVY0ieSCiu6jn9bhhwzd1w8bm3C5bNaLku7S6GdisYiZX39YHVvusI+M6Zzo/oOV
tjuyuLeUjx8E0/wJPg4X4Nc+tRCrb88loT01RJCamwIfdz4zLifM3OGP/p43X/+OtqpbAm9EzTO2
46MXC+sZpW/rKQM+tivMyQxGgZ6vwGTsQHFQB7k9uUyMtBZicdggvS2MAMiOudWLWBKa1Qui0mXj
LQGKInT1gtLaTgzcDCiQ+g4n9yL+5Wm0XCqZFA+NIDRWdtscpj5SX1PpeMe5CG0cHklgX/9Sd3YH
pwD7m+VDEc5X0cIvQlyBlqI7Gjqx08e8e4dzpr7X7XEhoBfjvsTg6vH1RX8DHlZPv6SVJMz0//E6
Xd0CIJjRMivRIxAgg06hg4OUU6rmNMxa+AhULN8ZVvS+MlL4DZqlw+tKeRlMC+CLtx7sD9M9dYg0
MMZX1RtLoragJVH7DMhIO9bd7EIYctrvk58Mj2YcCsQcvHQvesN66nXr44Si+4GoTOXAl99xKWvP
okUsAybAcEjwvKDXWWMdp7uMWFp1YKCY7o18Ml+spM832DzrZJuAzUxsGSbxRoDvryqcxnJD2cMJ
ODdT3Ry8PkXTq6yzfZz5YyDFZG1cTOt6dFkPmU5M9hA2ZhC3/J4/7kbMN+0Ib1u2nuiGs3JcRJcU
ZpQSu4PT6x/6zvEjG6XlrINtpue8ykm1yOISnpV+Vth7PAxzbJ16X9uqEe+tQlOb4bIAZIbC+PUD
JQAoZWH3+rmxyWhFjsFTr3OOXn+Wm57G8t4WQdwFEsuw9Xc77Y/3ls8maXsTG+cQDbEexMyS9Jkk
1ZfeydWXaBz7T7Yfx+1TyJP+U0TYKgRVarvVUVOWjj5sUWtbk8h7z/67F8xQEL3otZ9sGYrENGJf
PyPfC5hEYSWaEGs3ys47ScUyeSSPoTsHl2LdpipsT5qJm4uzwnf2UPR+NO0jrK7tXeqn6iPeI/En
OrhTtw+jqDrL3uwo0VTikoDPTfIfI0T4D3aX5d8cL27emmPqNhAHBsMPLEuLtlQqbl8Lv9dnaLVU
shazq+stIXufptpk0+LAISUIQ9vbGxNmMK9viduTS9MfdJ5hUfJbJHnXq1Doe7PToZXlOgSPzoxj
ii2zRUoxjR9wnIGk+f9YkMbwcpODJ1mfJ666aJ6aGTPj0IOGkcDhBcxkHAZKy2BMUn//+norAhyt
O4wvGKX/34LLe/5jz9MiMPKqM8UZh6ld5CZy75kzCrruG1kmydEYCu+h1/BVkv4QHrMmsU40bNS+
64oK7TGZ76N8mJ6Kpvo6Kk8eKsYVj7kza4hUbnyM27DGT/0t1Lj0LLC5vf6puWVLUC781EbrEsi8
oGbxToE2EbZqY6m73/2PpVZhDbKaN49MCc6+lbV75gV0mFI0mJ1hio9aJrfSyHu7mdONYxt4A532
+PWjRdYkKc4ycTYT5M2jBAWYZCq2BAluU4HfJ/u3qguxdG37GpZTMQ5KsLnsCkO2sHLPuaNkYJGT
HEc6AHjNZv6n13fYbQXATIbTA8+PLBU8wPWj5boBVcRT5rmdTSdAj+2XXtreB2bcDvbJJYW5389f
w0Rzj68vfO8buu4irLJAEIE2Xi9sIlnACZPmebTL5IGojURTXMxvrQwFQpx+tgQu7q3nEZA4Sksz
et0f7ErbRjdnNM9am9J+tbXkxfXrMshia8KWK9tSurxzHNgu1ByCQpsqdNVR00okyzGons8UOSRx
chInrzN/yjJSG0Xcnd0JrhGkMqq4rLduFoZJPw6JXc9naVb6KY/dF3CwW2C6O48DGBj+JLzCBY68
+ly5OeIg65EkdV1aPZCTxXuYqfEuhP208Tx3vhSzGDDXlA2MJtfOiL6fGbVWajNfyhPv2rEwX5Ra
FAO6CasDW0//PpqAil9orvBdXffm0eKwmOjp6mcpZ+voUrB9qtLuP8101dtZjfHGOOJOb2RRiF60
e2BpwtdZHbmpaIzSRsnq7JT6fGoGv76Y0OeCCrm8I6c1PkZeZSBp4PVHu63zp2ZQW6pGdz4nvwHJ
BnPJWyAUXZ++3Gi7KeMKP3t09GGoFR0zR2meTLqsG6/3zvYkc8OHgqIAs0dndYUlZdQ66K2SCiCP
9jyNkaSfV+sbcexmTsFNuQzxqAXRHGSUvQS6P27Koiq8rF8yjsn1yu+m1nEhm5o42Hkonho9jZ9h
ng5Pwp2twLTaJHCGVjuapSOQJiiyx9RMfmoIPD8MU5kfcwXs5fWAd+8up9+xsLAWgMJNmuzV0psa
PdPPk9/Jh8gd4jc4iPQPSZN8GSFynYCDJU9pmn0SUZ6/cafSPpUjfeC8lPYnbQI53tYeOIoenHg1
2Oqg5XWN84SitbSR6NzbH3w1C/I0bSxGZ9dv00P8aaLPr5/d1qtPWtll//SutZTn4RaN6M4NtEwq
6dWB8AEVsFpKzFbopHZknNOWr2Ize3gZ6zR/2zqyARbsGwt3S+eGEO2P17/IvYfkRsDXBJkDMNOr
NGJIRBPLfjYgebQhs9D5v8Ye7IdUGv3h9ZVuRv3L7uSaXeYDAhj62lXPw8ZD8fXFefbKtwWTgJMR
Ze03rob8fWqmzo4eUbOzmcP8Z8AI/ddu8CA33WQj9txJMYhzlLo6JlcE19UTj3GSFHPdi3Mk6mFH
uHubD56z7+iU7GfJMCtE0+L1R/8dPq97DeRj0B8WJqrNVbj8pj8OZun2mhpD2zyXRgLtu/Li9I01
QrPaMb5M0Ucb1FOWOHDevEKh+eglte0esarD/t12JnXOK/sX88U6xmQuEQd/0v1Pjq853xCsTbRj
7EYF5gNJCRqqc1X+S8phRHfTa0oVYDudoYSjuaY8eC5u5vi8++Kz0WXT28kehxOiJ5rzYtlN/ORW
NCl2bPMqUB4aLqEaEMwzZ1m1DCnsEl+8IrTmoNSG/hl6Us+4am5wBSr1GIHRyYhmBMoMDa2KMTac
d2bI6OzFcCckCAcKpQIQtOYxwrK7ZgzSKRy1h5atckIxNn/WtTz/DmHMcXYN6da7Rjgg1aBSIuFH
z7CAye4Vn0xt0AUusbM3B11c9p9wgcx2iAXKH6FdF+Vj20X20u2r/RIVyJKRTOsX8uRCxN+Clt/b
1CCGDH4UnRNIpauQOzOI8oVszDPwnHfuXBpvmsSd/53zsftlTfrw1EJiRDGszb7keqiNAOLL5q0x
F+nD63vszhVDIQTMjOsbZfH16RospWkiHExarHn0yBwRJqILDf6vV1mOMNoCC49WiNVFlruNCKUW
mue0SpCEF446WLbz9S8XEXRqDBBBOi5cqAytLubREcWIb4VzTtqhOlTYzuMzk2zdyTeRj1UQHgOa
h0U6zJRVctoZsTXqoeGeR+lgMCwj8XYpch4q19oKfTfhnWEWJ39hJpN2k0FeH/9hUBYusUo7Fy6y
cl1a/qP0qd2lKtee2hTZJ92PsWixii141Z2FSbF8CgxCLxTVVcZqy3k2isHUzg4j6QuS6kOQVqgI
JXP2w9NjGzmsGcvXodvajf/bBrgKeeDfF6AL3EFsXYi3189cgT7FGS9RF69xKVLp6sTHppjTl67R
khl5vYV4Xxh1/8IsUD7YjV0eymQGd5xBOLUincaFk2n+O6v1/e9ZId2PydxV73pdKSvww6YoPtBY
WQRA1ZSHRyManOZI+oNFTD5nmDOEcdUcalOowG2asXiqEAtAKAIz5m5PeHXfKcNtOzRTnQJXhbRx
s6BWcf9QzyUiRpGYxzN2iVGy71WaXLAK7S9pxgEMpqLHnbjK/Ld1lKdfZWGkBG4EOZHYyED9K81R
n2Q8Gf0OVsbw06nnDimmthE/DRcBOXsaqmzXYoYdF5bVvBBFpXFqjGr61NoDiqs+YIfo2DQ2wudk
AOOPsbPNH1kd6b8KKMBUpbIR5W5BlPqHViXwnmM7Fo+TnSh7D+O0+amy9FEjMhH+oxBGj4nZ+Pyg
KTW8maRvvW8RPuAhk9R5qIYZAfKdM7nzofNVdHAzQAq7JrYn7KVas/vRx9B2gmToo0PUC7M/6srP
mwM98+TB0FIR7eeio5niVczt3ZxOeliI/KhH2n+dmapPmQWGg29T+Nrvp0JZAU7kmUah/GR5VRMH
WhjjNND1cfO5tZqqOvjkW2evm+XRwmv8sfKV+pLWnQkAtOzMt7EN72UXU8aGuxFcfLSRsN8kCcvu
pQvB1IhvTF/gevcODS1TUoPkojcxrjG+rh2MZLFBssr20JSTvcedYNxIOG+7u0xAcFZZsiSL2Lcm
SupaZeVO56mLJhnE2UNVYocCKbrStPJBTIM8eVWenlTBID6Ws3gwmejOszKe3cZJ/rYEhRNNyYK8
LmNc2OBL/PwjZ5EOn9dXuLPwO+KDsEJzL8fB2jU9jNhoCv2Nq+W2JiSXXqQoGUKwJgyI6wW7NPUt
qZriYkjV7UxXm09SwTlXRda8m3tvetaVo/P2M+OUZOn0D4ZL4svfXj30KyxKe74DV/paKkn3tNjz
cikubhQWz96U9s+OyKaND31zVyM/QflDtrCQuJlOXD9pFPd15TSxxWRS2KQ+trMHU7XVIby94FiF
e43eKRQXzN2vVyFyCRdomnW2rTp6ca3Q2KV5pCGTlZxff2u318wijkVWAGjq99e7XsmOx37Wa2Wd
5wZCSMzYY8onecqR4DgMfeHScu1MArLj/yU/fNHxIL+g9cP0ELL26n7LpxgwadJY51r4deBobvM1
Gis0gwZ/elLOMOzzKSwO7jz/pUEJXWmWXsQr6DYRKcTaFLARk+1lVYYlQzZ9nFTrfHA7R4IhteMn
A9uptqimR4JLvHfw0347GvLRd9JTq8XfXn/5v6PC9U3LJbtIUNLMoC+1Hp96iOkYtVnKSzy5GkbW
qIlFKhOf5zTWTnquRfuy9YyHErG+IPLC8lGZlQtUzdTec+d4h1BhXuZ4CvFro3MPU7f4z4Rld3Gb
PHlqESk7QHQ661GjfMBuZvPkNl7z4ACNeBKZa+xljvR4zkWxEYHubSv6M9SmRGBkJ1df1ykdJ/U7
2z43Yd+9s7GYRwG1r8WDnmpf2FbwaSHHZCQxav739Ze6ZGTX75SeLIQoeJV0qIAKrXa0H8kyS0z7
DKFiDrwuyd4k7hg9ZlM6vCtq71mWKeRpyeUQUWi9vvidSLiIFjERJziAsPxtffZH6MXq2/XlSALc
JwVqJ3lSPvTRhNX74Hr/uYWydrHVWHLHz6ouAI/Sw1jY9Ya89k0Lkg3+549YxX8/dHE8zWOHOU+P
tr1vsa0GegR2i3YGqgHJ4fWnvrOPXQSoYExCmCefXMNhRhgRQ4fGy7nWMw3onEzVZ9OR2Vebu+4f
uwR7G7S6l0ZBW7bmZ1Iio9kzWKmBzYgpbgN2w8AWd7U8PXZDk+FuAfD2MzkRsL8knRykw4DiltiE
NuqBDNwGB0JRB+ejTbTPjayFBvlNdQ+pYQxNoIDpfh9r0rbXn/SGaIZmPSUjcCwwMXDV19KZVTGS
Tdaec55GJvxFo2mPflP7b2UWdkd6lvpOZ6YVmwjYlaJ/JyXgaZcfW7YxOqiG0Ldmq7ffmh9EfbJ0
m3XkAVZlXSOKoR+KyjmD+asvee7/JHoND26cec+DGLdGiLf3H8uxuZlDkGBQhV2frgS4Y5XYo3M2
jMR8YxfZQOep33LoXmmALSGaeAhEHAER6J3Q8K+XsResOZHZPVuVZn8D2E9/YoovRiL8d6JAEC/S
Wu2zOWnNhz6dxhdzlM+t9LUfMN8oDEQW2YdIhJ7a6yILz37oR3s9NVUS5EY/bSAwluN0HXGWHwtf
nPEacWed+7mpnpSdNznnwY1mcJ2RODTgLmE7Yu33+v67javMFWj5ocSxIG7WB0055eAkpeme1VDM
p8j3jZM218NeaGP64NLI2dvF4O/r3tsyl76zsk1SvWSW8Lxv2v55arazdOPoYkwzesxTOx6jKHMO
qa/hYRLDxqhrWLhhPGzhM+7EVPrhpLKMyQnq4H2uN0PjhCp2Rye+DE18EXpmH7K+qp6oYMt9UgkL
a8hh3iny2ovZyy8mahUbAe72kC2/wBaLNCXNx7WWaGG1ttALO74AtKEyRIwgYEDW7YwZ9GMHBnrj
+ry7HrUESBviDMOd6ydWeuZGU+rFFzyyG+QQm+whqjIE+WoPiSU++Mbz3dZMC3gIdo/DVW2Do79e
LwYMnU41fQbdlYhHZBqiLvKxHJGixbgYaZlYbnJ87qxp08eFvrQAb6BYXq/ZAddm1G4kFxGO4/sJ
N6BmV8VZar1Ek4a0fJin5QdIoeCVlWhdboe+SAXO5UvekEeR9HaW6IdhZ1rJeGlnx/yZxUOk7x2U
ut9Js8Yt6PXDd+erMGoCFswZBMazDkqOH9pJ4Sl5ydgEbU3rqUfilsLbSnZOKf57fbXlnV9HFUoM
kIfEQqRIiPHX76e249luvUhe7NSfdoCtkDG0Gz3w6Spv1G/3lwL0iwTdUjGvPkVKUz0zZi+5AFvz
dp0sJK44cRZEqmk2dvbt/cFT8fYWgUei5brp2qtKi2okVS/mXEUnyBzavrVw6Hv93d39Un+ssura
aRh/zLZkldis3aDTU1CCvv+Pp1fGEVrNllPv3eWYDSxZHyK9662sj0Pver0uL+5kW++rrpwDrOPd
wI01/6kb4q0W3b2js2h8YurOvc9I7nprxLXuWSnSrhcB5u8Ip7TdF6UTnwZBKmVjXLafksrZ//07
XcbLgOJ5SBoL14u6UxZ18B7kZSHNPKSVhksVeLpDHCffC1NuZdK3aTw4dJo4tHHQwLmxb4kjLKms
dlAXaWj5zjXRrB6191ll/RK9efFH+cbK7Ldjlf+tAgiXHFMeKnsB+RtMwqp0iWmS2EZKLAw7gnsS
ufiNZlO/8TbvZDhcZIvKJWU31+ravK/NwyaMddpUaJrA54BQ1X7K4dGgQ6soyHZzqtmPOtnMngE0
zU9UTdtoF/boDCXCNJGoGyz9ZzdCZZvnoQjccG7sgzfI+dj2Pk5iKD+orTbXnY0Ox4NTCx1+EfBc
xaRRhfYcoox7cYdsGfG31SlxFP6js3SCCcbmxjm+E5jIqhYCPgPORQX7es9BF0wnL5R01er+S0I7
/FE2/U9oMVuyT3fCEmBzaOkLjIgllwf/o2xDph3F2d7NLlGUQJku5OJB4Y4bH/3OufWWOfEiwEJT
x15ds042GVbRWdkFyR+mbLrm7Aeoa0ja+pi6o+OE34DlHV4/t7fgywX5QulBSk2PkrH49bNlYz31
GGjnl8GovQBM5ZKyjFhU9qN+8gAYnOq4GC7IRIO1L1Bsk6lvfy3FjAuGg0SnFQoZ+D72B4kJGaru
vOqtNW82Ee98a7SLaUbRkOEWWkNRh87LosiZ8otMO/XsoYb9jPbCCHPQaze+w52vzaemSciwimbl
GtPRtkg6uVDzLwKtp6DONYVNLfYer7/4Gz4tkQSiJQgEboXficP1i9fdwUB7SRUXCE0WgHHTfgpr
O/s8V/3vU80ohZnrm1lG/YnGTnEslaheUCWlZ2Db1bGcWyg+WvmzLovkCHgqP9RhOiI4r5JHp0+/
CImlUS7K+XsEzS5INThorz/DvTcFRoHpKBJ0ZCOr1FsbFmXI3itIRHWDKNw46GDEWxyT32iyVa6z
iOVQ8YFigmuxOn4RFEBAfn55yVtLsR1ln5zKrETyTesyM8WAo0y+xQqu8L4SrflxnqLS3Q2WFX5l
NGFc+lGM/4YiKt/ns+N8C/OpaY6+W8tLYYvwO5Q6kdNjXBDXtWwNfOO9MNs4Z/de1dIFX9rPv+US
r7/27FdmlRSqvJhWsQghtGG8m5ts0yp0uWfX74rJ4KKgDEuSvP16nch3ynFs/eRihiHyCsNHLGx2
sRqYhjV0+JuD1RkHWeGzMttN0I3DYzPoL8XsPry+Ne5c0HSoGYwyZaGNqi/v44+QaaI1wAfN5cUp
SohfRTk+StvsA1P6zcmfh19T7h67sK3/Ncd8S3L+Th+GRJVSGLdKYG+Mmq9XN1SlSyh5+aU2excO
qTF+NGOc/OAUOTjcGxgIlSZa67ZexC8DaqSH0um9E6RVGThxbR9yyyw2dDrv3OmEr4U3CF8KSJC/
uh7hy0VxbNLYc80x+lo3aoLTC4rry+T0WrbTKoEhuz55Edp1VvIsq9p8sEzYdLsuMjAoSfhb31LX
oO07JhJ6SVuNv4ZxIbDKPNQZ9Ok6Hruvf8ffidv1hgJ8Tj+BATdDhxtjIBlmYwq7lBqqsep/zCp2
/k2jpQUXMaBANwrByWJP/eGHgQuP+pEvUp5QpcaqZkhK7FkrO+zUsco76xseqcZLy8MdRT7WnLNR
6wHooE4PGTDUCi1oiIXQGJ1OAN2fhDr3mgU7xy215ouRZPwZPEFvQLO1Dw/KGuU7b0omb1+a1VAe
DHjRat/6cnqxO3LEPV3OEW5PhJlR2Ph5HvRhqTlHswKeexi8JsFKtDbTcj/rlUuvCrTSoxZ1sf6k
zXFzorEgsh1JRn5xjNoCL1zP9Q8PznDJr0O8jCowaKX7FlWj+VwOgDRme3a+F6jEVLvQ0uoPXSs6
FQg9Hr7qtWupAPQnrgtlo/LvYdgXX9p0doYDGXX+0HqosQTI69t4vjIuTgNL67GGnUeMmZ6SQTkd
XcyixKuB+I5ob+iCO6my3L60yq4EHdJo+qHgH1XB5DdMUCUySs5OpShR7rqm8X5NVslQ9vUt4t/E
tuWoLfg2Op4OzZ/VxjY1y07gyMwXp1JAiIgHiEZWRYm5u5F4KQzkGQOfqZv9/KT56aD/KwG6HnuR
owIIUsRQz8wEx3LXFLX5E5eI8IPdtziZUsREQT0XDqcDNcQuIOMT/5X9HLYBLLrhGd69DuGVT/BP
0lHUHbrIEl8Sr41xWZhrmOKWWTt7bFXxLBvbGVZuXONmw3+DuRLAva9JLuaPhZ5ycKq+Ks19mOrp
2UBhi2FTO6n0AIM3DYOiSPLyoMYy+2ahtyr2hfBasR848eRA/oSZYJd6lHZuX5pfxiRvHluFDsYO
Qc5sOtmyn3oM5izmMGPaijoAjoV9WDOB4yrM3rePXlf2xk6DMdFCXJ+g2bhxrh/yYsr2Ukg/DcwK
LYYqsuMfYRkVeNXUUZwGWWo48RPcPo0CQJrxL31uo08ofMr3RtyN3nNVOygIlgtTwTK1Sd8x3fAP
QzaDTxtShVS8Zmbzs4I0nR+4IK0v6NqGBMsuir6GVQQJfxA9PLnBjWGHa8DLA02rwpdYZap4G7VK
DE8ytPX+5E3gzo5zXRTvX99jN/1FpnIL4ITosaB71r6wcRJKTB3a5jJILw3ssnSfLFFfGj2qd72N
UqmdDt8ajDU3mrc3JQ2tZshlzK0ZWyyC0dcXySTJweQ81ZdSpRhddEgqF5FAhjG08MHtN9lmd55z
oa4vbVwdStsau9TI3Bg9K2S9NHzuUsZvXWh6gH2z567OT+yt4tAI86+rWrJQnpFMk1Ej089VIiec
yPBm0TeXeGFEL0Lxh9RBmP/1j3iTwzMWcBcoKngl2iDrPK6ZM46nnvUXo3IvYxd/TXXLfzNYtdjY
LXcWIvVx6B0CmWbfLH/+R/IRtsjiRKLrLgXC2HuKFjiajASOqqq30vjbDUJPFAwWW4QWP/2/66UG
A9QC+eN4yREeDogJM853vvfsTqkbjAsG/vV3eNvupt/754Krek2aBaClbhwvszUaBx/OYOBPUPFN
JRC/4DY8GQBWP9o213IZy3pH47zYSGbvvF8bDRAKMvAUPrpH1w9tuZFsas8fL76Z/yp8W73k02yQ
Bej/w9x57ciNZGn4VQZ9z156A+zsBU2a8kYqmRtCpkTvIuiffj+qe3ZUWYJytVcLDGZGqKoMJsmI
OPGf37hnyo/XNEy+LqfarWbmnQFeeDmULfKis4Qy38+61uyVyh4vhbJUkTCn5RKShBt0yZQ/1E0s
DgkXHUBOG0Kls85dyc++83eTbQAnjiGnFzIvORa5XT9xOjeFP0+dFdl92oSFl57zKnvl3QnUzoaK
DRuTcvv6J/cXKxjYO6WY76Vl7Isy+Ti5bvah6zrfjeO9MZBvbxAoP3dHWBCXEKvf9LyGfusYyrUj
FhU1sX2mnv/J1+cBQHakkQgIcnquyAYjc9dhe+T2XO4xkJxu8wmWo9ABln5/ndjMrDgXe5C1wIFf
PnOvK8fFBAO5F1YPO63I3cd8cjCQNDCQ+vV0et2bBjiy6SESjOEQR2CfTCcbHpSSJqZ2P8Hi5fyn
OrW6M6m9an/0PLR+2ZS3SuDNFSVvtTkbvlUVTSGBc8YnN+eW6f7qWM1dx8ZJgOAQk3dBPZ1vXqrI
G/q4MiJYgPbnFaHobZmx+QZinr7Na1N8YdcZlstqUtYj+l+2ZmeGm3a9xlP922AZX5Srww8D3JKt
bHvAP6yJ5tyMRrLYy71lNAZyETIkU2CtB5oL53Juf/au0Jf9i2oFinkyZ5VxGJWlUJZ7bxmXsN6c
/9KqQvG/pEv46+f3s+WQHYtQXRqPYGfOyfPDC67RV5uxrD4j/aknncdUbHzPa2zNDSW9RiGjhAXK
+gPP42rSiWD+9SVsI7w4IG0UFiBvPAc4aEJYenlj6XBaM8X3ci9LaP94f6nUaAl+p8rK/8Ux/kOp
NrVPnVmd21B/svlsuzWdcFR/iMlONh+6XKuVDuV6b3Gu8c2KHqCwJ3JjG5OBZ+335yWNVhTPCNTh
/p56zXV2KUbHWdR7D3WPk+ndW6My+iPh4efozT9Z9pFubVonqi+On8ZJQTJUUq5tWVr3K2yKt7FH
Tz/3XKZO1yHt8keMfI+NAg/Br+0SOxdv9WY9TNoCTk8nnadfP+LXB5yNFQ8EzPMFFzyVO5pdMmIg
6oz3RVMXiIuFRwCs/ttcDRb9TREN1rVBN6evcq17WdfpHRiqmRa7aSR5LdfN/Kj1bhcVY6+dASR+
8q1cwBFrq8cwEDxlC4DHY8GRCPNexdTHn2pAMNF4/e7X9+71O7qhdnC9PLbxrWX9cnoMrRQA5tK+
r4VVXxSIYQ5DYqR7zhHzYRlV9XfZTSxzG44NKX57Uqce27HsynUxF/uezooWVNS10aBOOWl1pXfo
u+UcGfP19Ef8A72JZg3ul/zvy+9X1QmeEFrq3GvejGIUVTp6mF45Jh2Am7YKGay16+xXJf366xv7
/fm8XHjYjr8TFbGcNVkEX45spz02IoI7S1LW9M00KaoTpSSTbFDecovlQ0unPMykC+teLRHltLkd
0uY1I0wSlhsttcrAy43PkgoRo7+0vnfxM97FvWP6mWPVhzPX+/p9Y/dh52HF+i6zPVkoZUHU1zwY
DnGySh3ZyIUCZ5D5h7jBtk2dcI/0YiKkOW4tV42sW07HSRZpfauE0rFboqNNKygmWDq/vrDX1wWL
AlbDhlzQ4TmlU8Qjt8NK5uQh1iHDU0vrQY5h5bltYusMvnxcSNBZkTBhYQwyX14+LvhZk5XTzH5Q
QCbvva5TOInPAyQKre2nT80cm/dOB3wQrPRV3F2eYCsUZJmmEacqxFT4HGSa25LtDiVWmrmfiaQa
9AuX0KRDnSfePs1zuGRujDjbn9ssmUC+ZLeGi+X190tnkS5m1xy0fdXKhUlWnFU9YTO+Xtp2Td40
vlgeagiI6P7We1wjJ82LQ+55Y/XBIbEBq4uhI4izdOwyArRp3nkDWv5RpMUD23P11Ukysz/gSFW/
7YTp5VHdZvpDvDrOjhNN9UntmlRg2RHPVWjzZZ7hG6hkkRrN+kE3CuK7ZL/gNWEQoXoxt4OIo0nr
tCO0j/xr1mq5ys5WkkrpVqbosLCz20s5iPxbR02Kw7merO+6Rrdv826oirBZC+Om0jEe3DsOGTh4
gs9j4g/jgEJNxG1a7supHoMyLW3eqw6gFd7U3Ed62VpXShKnMLVacxpgLNqFduZ9eAWQgypQ4PM2
QJoCQDNevg4Yaw6dU/bZQ95jR+/Zkx4aldO/l6aCpYsx9hfCUYyo6Wh3rfjJnRFLvl62GP47bkeH
i8bmSemQrSTUmDHBQHVhvK/mFPFKWpCyPWU2IKwz3NE4Wf1pxN/017Nt++AX0wCjVYokWOWcYXBi
PvnedkZmzQCJ4IG2jrieG2cMRWprFzmw2M6K8+Saol85M8Vf3WyLypzdm5kHQ4ET68ubrZRMS6aT
/lCJNHlju9zdjNSxKBGlurOaIt61hJH5ddE2X1Hqdmf2pO/lysmXhhuB0yzkyC26eNskfyi+e6Fr
E1dgPqypDRltHlxLiXLdmm5nd9FutDwF7I0btTV820wGKNmj9cGQJubBbtONuOiLRl6OnImm3VjX
5o3wJpyc6mpVp7ClPMJpkiAFUEUvrndTnkgItVj1+LjtDUkEI5PwWrMxvWPBeYZidMVyP9S0usWe
DEi8DnIB5x7ecYdfYeL0bFu/fuyvygBuPesf/0VUGJ45J2cCu8/FJChuHjxgWshaXgU6ItddK6Y6
IggkC3893qv3ewPQvsNodFfhbJzc8QTzbYIic+NB2qK4JuMIKNaK3fJtpzZvCqHqH7pmsj4QhijP
SBdebSfbyGQEbW1qtuXT3pMwFCl1ZTEeJjGbfmkoZQDx5tym9bpCZhhoh7j0cjMB3k9uaOVV86S3
nfGQLUlzkXklmZlWlR+qAuAp79cE6z89v9F4uB+tpXjv9mZ2xKr6nMfbq8Pedh0cEjlBUwHRn335
ahM9PeRZMhgPKCqWN+pUNwevpceX9kry9Otn+rM7++NQJ6UWBV1lmiyXDxVR4Lw+ShVQFp1jO75e
KzieU4AD5mGgC7Xk5RfKHE3FbGmwH9LF0HaFmlVHmOMGEZ1LfRjaVrtIdIOoLXVYr5dC086sj69P
tJCagLqhH8CZ536e1AmZObHX27H50JqzG+Vutc/SvPTNvruEyPphrNUbuY7HxhS3o5OdG327hy9X
Ktg71OscpS2brvrJPR4nR1H7OrUe1nVer4dCM+5x1U2vx6JfQ2wopsuibOubwlCrj6Is39ZNthnZ
ivxctbjtAycXQnG76cV4DGD+J/uE9AZndUSlPKiC04OvORONbPxZ+lvBz+7sipRYv6vn1ghcXO6+
Tclw6FlkUZROcgnWvs20sFu9/POvX8JXE8/c8EhEXmwmOtyz0+cjiwQGNvSwe31Ykv2sWldushgH
x2yMhuicarnAylfeWQXUmS6vFFCIov4kEyM7Nx1Opx4CKWR1HP3B5CgtT0limiOy1AZsvq9bvUtD
uShtEekplbtXdEUdIDahVWFhhbJeea2SIuavOjzcEtPr37v8bRzO+LMvMNgGzQhXwy23/tdkZpFY
MWfyVVPaLJvAlTiL1mt9FTvl5PiiKZSDKE3rSwcT/4rGwiTQhGbyg8s2OvjoSNrJx7R8/GwOq/nO
U9vsqmtUWgsGpyUvaGqUf0ElNsQsT4r5yTWWHkpvXl0SIGjhr5XXuk/J1uqh4Pyi4GLSrjPYblnn
oCt0e31trrJz8VSvfFa2UxSFAmpNaK6vjYDUpK+1idj5x8QshH6cVyg3fp8mmDxmoyt1n/W+eB4L
vXxDbJAEr1uL/lHvB+NA0V1+zrTchJAMRAxYmHtJGmDIC3ahkb7z7cx7uK0DP04QrpWgEYgEaN2h
K52eJ8rVamSVc60IdPG0LNyyD8ax0/aVoQ57U0+bY6o11V7PRfG4bN6VcC/GUJuKIgD1PGeqop1O
WLJcaLrAPNlkGex/JzUWTrvZIjpFf1QIE8E0/QAkHWn2x9QFx5D2brNzaexPlZbfWCt3rhkP5lz8
ZlXNRaBDIHIVoxwEF9/9On4otHBasQYr1tXHshnsACkmT2Bd7P1IuX1RSbXz2zadPk54RGPieabm
eEVUoqoF9fyuL2NXZgV9uXX0Q2/Fjl05j6t+l5XXUrttaMq6xhBiVRluwWom7rx5/mD3Hklu7xcE
X4bZBol1XTnHTriRWWu+p7/L63yvViI688qcHkG/Xx+ESdb37fpOI9Fmd5qVQiudR+ix+ypyj2Pk
+nOU+ve/Huh0C93GwaiC9gVvJyjeyX0wp3YmP4j7UPh6gCtKMPqIUPxzNd6rpfh0nJMiLzPidpxs
vo8aaL4M0hBDyDDKfaghf71X//Ei+U/+13/y7y9Ni+FKQpDfy3/+13X2hSq7+db/5/Zn//NrJ791
2z7Xj714fu6vP7Wnv/niD/n8v8cPP/WfXvwjqvusX+6HZ7E8PEs2te+DJM/N9pv/2x/+4/n7p7xZ
2ud//vGlGep++7Qka+o//v7R8es//9gKtv/48eP//tnNp4o/859FNXz9dPoHz59k/88/FNv8kxJl
U3Ey8QESdR709PyvHzEBqE/BfPAUoZb64x91I/r0n38Y+p+sWOjBKRrpqOOc/Mc/cID6+0esvVtm
HzoAesWkpv3r0u7+Wvv+eijcib///SKF+eVZE2kMZEGNpgd0dBZI1Fcv5yMogAIdrhe7WSuOqVXs
W3hvEwGhZp36+hTO1gO7ADYQy03iFoeKBGouyu+xCaOrd507xb5RTBybnyBVBprsgnr2grTwgqqX
h1i6oasoF21Shp7x1ew/emSBzt1wcNPkXVuIt8NQ7+LO3iVpftCEShYaHCnsDts17O0MbwTFT3JS
r/v0XWLKEN8g/BaIfcsrH9KJr9jGPp+Nq+KYG95B2BhnuPYUEDWV+FaVZL5e528IC3kfeyMnSxj+
mRIVXn9pW3ujMPweEGRLptCmc2Ew28T6997z+saeFGcccMetyBG7vmsu2gUeiX3HOSAau9/LQX09
0kk13nZtkc4tj9DT76DKjdo5Cuvrr8JmBWyrcXyweSFPBugQlUo9p4Bxk2tCm7BWelyLXaHFgW36
hfom0ZvAo5xxu+KmTS+NBkN7HUpRftu7MiDLJDJaTJjK9EIqFqGJ7wZDhqr2NPPipE3sS5S1CX+f
s/pvnwUEfeVt9h/w9R3jfuPjDE3Oia32YyxOlhaCB3KqwUwiQW7FqhSHGgsoowb/sy7w0w5+mM8/
mSTfJaAvnyU3AE4AcwRnU5D6l5NkY4TE7TSKnbC3GOFsP3/JE4REw7uBLbrQ6qCvqHtmvmNMt4Uj
rY4NCJf36+v46XP44TK2ufzDzl3R+7eXhOeQe7GPQGijZ1H1w+yxzskkt+3nV9/4pFKBkDp6aTKz
LBhriOOSH0MUo+l+5ht9P/q+HgdWCIg3p6lTrYiXCjQQBXdW6m/S1jrmauyXU+4Tm42vyzvhXdmb
hZV5IdThYVVuGsKz5fqOPlCAb5xft6rfxFEcf8bo67fqpG1abQ/935d2cswjvWEeZT5QtjtEKs7k
sKfSLwbVrzusYGS3H20lUsbk4f/ykP897MmC7Cmoj9iyxY5eIlrUxm8QD8h23JXxOcBpm7e/uvkn
S1RtZZgzDgy1MekksXNJdUaCd26Ek5UjHQRuOaBau2n5KJw38pxLws9nBEZLSE5o755aqSOwcdvc
YZEdtNt++TI4vB2JRZPky68fyk+nAwAonhX0zpAbvZx5mdPDbpCM05UpmVz7dnhS18dfjwHF4GfP
Y0s0trTNSPlUsEiHBXZyxRtXiYIVbtq1Cztd5h71VQ37Qg1rN/bddSWTadpl9qW04B0mObZDxtOc
VKyhzjfdym7xtPJd0eKRoMxvx54mm50JOm0Zv+pmuEzF40EpratqfptzCDHLepcSfEpw+S1WUGE1
FBHw/l5tvyb9tFOH0h+89aZ3vqjdV8Xk7532QmnVCy292Rzz3Cb1rX4KzJLGRaQYX6X5VmuCVRx7
S/o5dGMwhiOgTFg7zO6OWaNwwM3qXbLGu6kCbF3bIxrWIFWdMM76UKxPnaJdoEU+lMSd9dO+bQmK
keWNXj9D89Waz5lwvlnm+GRb66Mbzw+9s+/1mwkh61A63/LBC1OFPAFNRHGuPqYjN44IoZ4bJ1OH
boEgySD1s8GDE6BGbuuE9nQnOIcq00dRWL5iGnvMIPcNJJC24jiY3OidF/GK3FV9cYMw/arovg6U
EOvBue+7L1g6Evj2/SvATNnFtAYW5WFoPtX2l2T9OJjvROGxOX2ysoo0jNInxSs0Zy8spjVcWw5+
Ux5h9xUts72bZH69wksdZn0/pW+nrtt1RXNhe3u9ggA/dBzZ8uscqFvvm6vtdVGyr11W7WYVr7+t
gdaqocueCefcr3BsShrrakl1iNnzDnLuI5z4ksBnPOATrbhCQHuNG5ftK8l0Y4zTY9tNh8GR+7l7
jElT8iDg6DJsuywa9Amqtn1ZcWQ1kf249gE9uU/fDi0vT3sWHFutgLYKtEwRItHi3fiMJzcSd9Zx
Uqa7rzO/lMEVAk8P3c9ETUU2jbjM045dbx6d5LJhlhE8d8zzTwj1KM7UHfe8TqhDexq1f1UEdKRy
hSw8/GRF0QZ6lvhVa0RVA6No9N5U4620OFLZobfIEK591A+f9TQS8P08/aYZdpN6tzHp144IY0le
QDXuCDQn8aYKaS69zxOT3c/08ePz16IKmyHx8Tzb6fnox4PHeqxfe+kYEl5Kf6S8gbr+qVDzj5m5
3tZ2c9Os04Oc3KuKUlY1v2hxckGTFcYy/jjDl8Ek0bQWT2DfYey8HWkaNinH3OZzvzxPxNSo7RhA
3j8IByuPfgkUIR9RlEUEGQalJ8L0biCnS+ZftZgTMuD5qmlRxuU7fUDhtDcnm/vQ7jWbStrLbmZF
QVPT+PoS2OsSIgqNynS9asviIPT+surI8dLb6zmpP7Z82qDrkdvcNjowluPnWu67SX/bFJL7ABc/
b3zbHndkdIZL/lRanB266kBoGS+ktSvaj/HS3sWDEaW2iZfnEoqkDfo+v3bdx0lvoli1AkV19uMc
+xjNRpJghq2Y1GVgJ+W9qKzjRFcxW4xjkcxRJupdaSuBpcZPhikONm16l7d/Rdhdp1G1ZJHZzVfe
4tyWClaujYrqomp9Qsn8sZJHz1mhx1cHePKBKLHw5BuSfPNoy3k/6h/HKYny+tEq/c28qJ1uZFPf
ZVV2TOvqoyuU+6yn2yrjK33RAhRD+1m5UshYJpXMl+vHXC9Cg6dgsVz3i4hGawqYY33b7DQG0tp2
Z1bT0YzLnZDmwYiH45x5TOGRdEQvGvHOK0iidtU7Cs3Q6Ggq2nSrFNz26FbgWrUm05UBwwWS3j4u
iMUTyTv0nnul6K8q/ZtKcqRU71JvuFxG/OQQVizJlZUl944+3hjdR9q+D2KYj9iRtq4MjcWLlKL0
F3zqAKh9tT6igfPpG+8Nlrspn2+UPH8SMT0vLb0U9nirOdX1WhSHAd0FIv5IV8pjJh9FMp4Dtbet
9EVRwqF2syDbxOD4lJ8KSZVllWk2NGKHVcBFrnMKyFgMdEwVXM9X9XJX1RwJ9TycFxNxWxHCyYxM
N70sRvV6plYS7ninpE/F9Ht6LQrCkys7Kb+dwq1LCjIy0QnaNkR8q8aLr+erb8mnkmfpIYDs+98L
qH096knpYQw5mIVsxU6Zi8Azn/ohB7k858zgbbXeq9sOb5WFmVYgAryXFU7qSNza9IIv57RYB9kH
S6HaHvq7QRVRozhY5HuRNk23WwGQpyiGsA1BJX05du77hEdRovLWgbFgDzkDaT5tYEHN387o6YT8
g/fKHMy3xHNwaOx9YS2hwad26leyGZk19nGyn/qHPnvTawamgwkiH803tGg8GBwJR1RSsQhowPtq
U0Sa+b6Fu2hSnSQyGlq4fO60W1JrL+3lRhj9nemsO9d4zorkLlXk3TbnbG18IhD+vSKL0FqTu1J6
mK9U1/FY7zxkgLTYI9eb7iVOFBPyYid9JO6j8mcx76plfZSKGqbjcIBQ/LRM9vuyTx7IXrxQdRyy
9S0+y4NfnH+bOwqmwQ0T+Jx9U4SyotBgIzFyJnR6LsD7BFT++wX595M77S6yBMbwmcvttbxRWRNT
8Wgquw3GcVf3auQer0/DxSCbPWtv7J2pjF/hR5oOvrWBUdDjtm7Ly/dGdi5cP5PRm2Yvs2HXHtOb
rLKu+nr46zz2W/giSfb85xQyfAE1/u8gyP1zs6F38vSj/h+ijwgufzhIbOjmC/jx7lkMP2KP33/9
X+Cj++dGWgQohL+9Mas4w/4NPrranwhacFu3MYngBz+Aj4r6J/xnUjk8YHoa9Ci8eap/w4+K5v6J
ugLVCNZIYAzQB38Hf3x5QLQNE7mvbZokOwF14gB1ctpNrTjBziRPok5dU79FIbeHNhWf4Ru83FP+
HgUlOYpXFzmocXIMxfpXbzqy06NFtA9K7u5bL/vEkf7abFIvzAo2DKP59sNTuPtr6fwRWX05Mf4a
EzYHfI5NAwJq83Ji1G5b1yKVSjiReR+pAJkPaCzjK0uun+ZxNK7nmjXj12O+PKb+NSYmRDxthOav
WeVTXySkS4xK2CrZO80jCauUyepzqC13vx7pZ3cUNAw0EEUAL9F2MP8BitIaK3MSOJzhMksE1LWq
hEailjdTgkAPS2LtYKhTv1uqujz+euRX35HxsOCm7Q1RiYSKk2fprcTWFqbeRWOOY0yIs5T2WDXQ
BcIi1nE9+vVor97P72Y7aL449xv4mZx8T0t2IpGaKSIItVbQZnLcVZqTHv4PozASLnRwZF+hYLgp
LCUpgyIayjm+psxIQ4ViPPq9UdBU6zQOmGm052Fpn9BQjLqFLpXFIip7enveqCs7qAX1mTt2+ny2
UTbXBqReuC7h1/fyzWixFpf0c9mVSRTyG+JEHxsjti/aTov3v/2FvivKTBU+BtDsSWlUGFZvKRVm
zAtOhoEHSdKfKsTsvz0KzmU0vblveOmcOnGKZS4H0gVk1E6aEyrqQNrGsp5DQk9fNG4b6mAagjAO
MTd5JZEQsingKsloUlwSAKrc8KvBPadKOx2FhYG1niXQY2GHSH+yKOERZnaVyOeo67z8kMftrO3j
HuvlM8vDNi3+XU0CQ8PvoLPJ4oCtAYYBJ9gpD0GMg9epkaNK4pXVWR50RSWjD+wBDKow67tfP6ST
PicjEqmIWxKMIN5ZwmZON5KqqYdxM+3LJGfTsjMIg9CUYgdvJr8w7fZTYlbefu1TLaJMlJe6WWZX
zpQsZ745Gr9tqB+/PPAd7wu7IxROqJSnPD6YNuvojNUYTQmdvIB+6SgQvaxOfWzzqm2pPlukMqGZ
5aa+mwrhVU9xWybuPYLuZNkr5ZQ8LxBLygu9JPnyupunaX1PbrPZ3zXspdWFJ5W0hfOMLTpo4DQ5
WZBPunjgjABNUKcPlgRVY66CMJOpvZNaMY27emrFldpwHvZnI51dYJC2eAPJy6wOqY1T/T5L+oFk
7CUj3G6sbJ1MSoioTqi2KRV/NwLRhHKalq8yFvkaIUBfzfeJ1kmE6dBssks16cziAfWzXC5hAc2X
Q25NHNucvhqDpE7psqVLu8KsL9B2EfppFL175ZgL1u1JogxXDfkkCpmGtdsFwJvNWzD6TIJUyTby
CJ8Zopw4tMu8hq0RFklRvJkyx83pWCbLVdwbYJa1W1WOj20tUxZrJWRm5RjTWVwHrZE7q0wlUEvZ
V7rfY0WqR8Y0OO+kI5DB6joBOxE5sCqwj5Yarm+Z0rorTJS+gSMU89Jkp3PJBBmKPFQtBPCNgkl6
UCeGnoaV1+HSa2Q6FHM4yg3mCpq+zpEuZ+cBR8K69+W8fYpazK6IFL73N8wnvRR8KKsdf5Sx/JL3
eNIHWZVupFR1Tj6mmsR4zWiNj9CTAIO0fBlHfzYLknxzc1KnvVroOLLgKjYhh2zb6YNM2vnbatbs
zDTJ3g+dKT5lqtrEYZVNsQGNNhlkIOPZfm/muGn4XewBObWmdK5s4XlwEhRXuUUM0H4pEFQTpkgb
GV8sWyxlgFOa00V6nsuLBK4wmAfSg4YkMF5r36FLsjOWJrOCUd8UXomj3ojOFk+yhui9N0YbO8Ra
ZC2+ujkeSGOb2gYHe/LuwpidwsKvaMwKkL60AuDInY89jlLvlWqx301GO5fVnTvaOY46nhpL+Hee
1gxD1Dt6vc/ibMJkKdW9Bx6ZboaGNSlZVFAWTX7tzd6TXQztFFWKHAFYJuCCS1fpx3IvHHutd4Uo
BtvPEBPVgY5dhBbGg6zdYEos59YsYtMgp8fMFN9cFn29StIk165HsVnVfCjcVdwmGCIPPJvE/rpC
kX/T9jOHYLn2YIgcLWfFr81u/KhMA+TmutWc+6XJwahiAdUcb7KpfkzxouXMHMftbdPoPUUxGTGJ
r6dJnQealo5vnCG3M1+4ufemSKfSOs7GUNykojLHIK5Mo9uVJflN18bkmh+UdcTkQutnTb30lHTO
ARIRzEQxKSl2MKyoDsIUMuM1KQXas0MSsYvRvxNfTLauI35JnWXZWZro8SrxGjBXpRC2TK67XNOU
LUubdAeNJBGQ6MaNQyXbjC3suh5LSGFKKgM1s4xLp2C9iiRWOKQbpArUglxxMfKvVMK3g6FW+m8T
VM4sWFhk8kitLW+8SC1nvBpH0S0XuufR4NUnRcz0w0TydfHcbhKRJlTz2oKv9Bn3HA0ssHdhdGOw
YD0P5lg9GcKUyV4Muvlhcc30Y2Gp2dOq9caHcp07Zx8nraWhZ6lwL2/pdz6W3qhNfpcDb6mrbDTs
GnJqC9JsyzqylkSx/AUT/w/lZCyfp6VrHty0wKLYUOO+85tpphub4DuZBZ0kXjsyGj1+oxpepl81
ClpPfJoLIHnusPql+R72MCQVk6dkVkykL8FPBvCSNlolp7TgtI9deYjNJR19UoPxjrFGiHQjQjuW
iyrt3hHdAQjpYCc3B0trNs8iG5TLtShd0JPF0z5Yq7O+p0MAKyOnwsBRRtHLIhiSbCKQyFyYjY5R
mOkRYqK55112cEn1uvkTvHmpBSS01PAbl2GUl4OhLg9uXbjfvLprTZZiqgC0IdmqhMlYtp8t1oCv
CrZCEs6WYt/rXW8lAYYzRupjtasAxrIHRdCgJTkszZje0XWn7xjPzirQ7jS5h57CSD8PPUEpgelm
XsbcGECcldyjl9PEWvEY885vPh66Mu4zWjatPxg4iFy2mlnckiCVWfvesBsXsKUcyijGzuSblmbG
GFpm0uyc3slifHUwvr2DpW7dGxaIb1mr1Zd+Htu7XBHEfzvt4i4+thbiE7JnVKvTkCtvpnld3s/p
0Pek9em8+pXeGl8T9qDliD8K3tSYAbUjylKaLjucZLZEc0MFC9GGnvWSwHGU8U6f5ndjWRdqUOWD
dq+ubQroRqZVtzNcnVYad6J9aOa0wxyFqBoT4udcfvPooy1+KRuzDlJXWa7kgHfTTufQd6/3JLUg
VCBqBsDNXqyDbabtOzebmwkES6tgAit99lQ2NaEwntM4TgB7e/lmSmFY4VADuV6ZNfkzBwXn+QTo
nOy10BZqNvp24xTdJQoz9cEtU6b2ImznQpuhDtHPWOpbrS8gZ1RLVeJ3MFg25J/SsK+7kiQLBH9q
Hgdzr42X1eCR7L6kaXw/s8WRq9UP6rXA4xEKURHLt6w5tNTY2DEEn5DYBqoz2s+dqk/7shXy2TZW
T2A3VObLPmni4XFE2+vgStSnBXme6Sz9RsQN1Ag5KR+FWa3vB9VZ22AxB/kQk996S6OgsKJ1Fuws
ZJEdl3Vkn6qR2yvMMU18RAGuDqE9m9BS9Lg335HJpH9Z1bg5DKU51AEuc/pTs9Twk1ZBVFfbLHCA
ncxIn01K+FvKAPWzidtE51d8duob+taDa2NT/axJU7trs757prYDCEUG3b9V4g4x/RCr5OEkqEGj
3nVjuOTECFU+BGLjXutj5Y1SaZV29PSpvRqEs5YBzqjj57VycYymL8ckk8ZSHOOux+aNPhCFX+Fi
ld/3Xo8mrdOGY52MesxuGxcPHDBpJdt5az4qJbwqUprXZo0mWvaUT+jFQWxBi+uwbceKHqChd5Nv
T15+lCJVNT+T4Bu+O+e8r07sunelwwoXUGXZbbSaXvEm1ywustDM8nOla1Xvz7HU7vC3XpUAC6bY
9VMxrSad2Ryesm4stIjXScq3fVe516CKS7fvcNEpI7OSWvdmWGP6Q4QBxsNBoW7IIh6VXOjgxnhk
xfRkDfZQpUwpZNt6juCwVBnbkJuqZGHLrIJPIb01IvB6sCIx2C2dhbpJE9/rhQnvdVbcnuw2OT8l
htP2+uzbcVelQaEX1eg33gT9ZzVq60Pv9uptvzYe4qMJu0VMDQQTgLuvfFbVtqMzMU/V20FU3n3Z
axogMsZEkJ5sfbxzqkSLI+KKKOPGumh2xHavAmdCjA92dTqnDRlDa0IMTFcg7OTcBP9m8sbmGnMG
JNyGq4kv3X9Tdx5JkiNZmr5KXwAl4GQLwDhxTjcqHh4e4ERBFTj9fDZV0l2d0mRqOSmSuYkMNwcM
UNX30y61WDNMWaEOcXCxhuQ/rEhJuyBjwmqD6jdGyZEc3da2fzdZsroYw8nlDzEoWOzF7ux5oetp
UxPayiyMrU2JhR5DvwwMFkneLmTBSO+R89yoR0LW2U1KkMlN4/fWgbouypzo011uTimCurp+6s4a
sSxNnDteV1Ld16Q/7qzqu6np+neSQdQLd636kVl7y+HKxYof30vbXxA+3WMSCOESfk79Q5iVdfDZ
NIB2IfG8vYNNxwquTD/6EAVuU6fxnOXmFPmL8mBgbKQZsbAGnTYOva9fpmmpnnUP3C0MyCx7FZVf
/lbCrAj4ahJ5CCafRbiwBqc8JM5CCrVZzlxHxtp0MZGsQFekhQcJnqZktGrSQmGlZdCGVibqT6Oz
YezLUUkSzjo64cPeKINfpa5bYxSUE7xIk4/qhfdLLzjn1OpPStawsyuCtf9yrXL2I4vpjSWW2Ids
K+Wcn0lZrlgpC4XDbNHy5asdZx9J8JqPH6v0u3cv7YoiXFdz+Z2oWy9zWvvGpTYK/aTdXEVO3s42
rtXCbE7DoOXepp4S/ze9EdXRste1Zzcyx8/RWYjNMOnFOkODlHfJ4ljPtEzNd+SfIQc3vFzep8nA
BmeZmsW5mjl0n9pO9SdINNVH2tSj2HO6Rr2lTSCsMKtXLAro8FI6Gqbe+h55EphGMkI9QxwZyVeW
FNqd1pTT7y7lEBAOY82BdqKmm2kyyQmjHzJqhuq5m5+XevSep/z2Zla5lv7xGVeflDHetIMLqXMc
xWeb0SXwhyxehqYy48WARw9r7RZ8SnSS2Hh+o/A+JTOW9mpugkMtRf2L+s2pZV1zpRHmToMgkx66
bsFZ3BBGjhOlXqJU8+pvp8DSE5lu53NicgddRWQycQ5x+m75El6To04jgPDd0hDVsHFipd8QSuoR
LlOYNl9i1gbHhbYSvvwswzns11MWkjXpf8+l0LtQlkbHvG6U+tFpu0GPPVSN76RzpQvVKoSGILfR
RpM8gwDTQjcZPAhuO2DraAnHfWkxJj6QML6UXEffYeLFT/fRenP/Q4LmyGGwKcY7dhTVblmoq7sU
Q8vH2gfVi2eRlEa3g8r+iE527Yb60eHbGobkZ5xUgbwNB8sQ+wkJxSF+W/ln4Zam4TS5HlFJwmXL
JGD3aTYYa4h9bZK9WVkGzhdvmT49N0jfRt0u8zDpSJff9TUS4Uj3B9dk1QlEtnXH3ktikQcWBJEN
auFy3DYibZHrwuZlBXRGtkarIuTBHttD5nBGCGoXyKIbGrvduGzuy4Y26JRRrGkMhoJy9LrY7GsU
ehCl0xM4Zz6G0tDYnmdlMMRZsu2bcBK9w4vMw4DigajceeupvlxfCy1J+nh1K4qlk7nw8K3RqfHj
MeGQ5p+pHwrIaKItaQvNqC001p5nPtFbPtkmWn+ih6aM5IR9NHK6Nf8UUve+7LyXVmi7o4FGw/SR
K+gc/K0oaaup3DTED6bRyATDr+UNlIdauUyW9pwFvXXBtyVe7JyAGwsyVArXfPGSQV/jeZyCjlqM
Ufmp/7wOTtY9gEGkVhzk9ZBv6DMf3zy56oe0SJOEnaOTv9aCEKyYSOo+OaPQYUP0q1I6dMJkGNEb
fAixSg2Vwtz6QJtt19jqaOetm21cd9AGmgJSk7fRU/m3a+ZlyQbs+kuUEeNAJVJKYQqKOA8FYZAp
/aI1i3zVdMJFQ5NC+1edtJ6nvK98Jxrc24uqK5G9qSLtAnDBZjlPeaf+mIFm/h5IdtPRp5TMQLav
+o4ISEZ9tN604XCeccY6LA0akyNSh0mBrNxivh+s9H7QDJszd5V29+ViuUWYjGOQ7ipsHu9q1ChK
1pWHtKtsQIujhO3GYY5fUnvDMhCwz2ZjWR8Sr3Tlu5GPvn4OVsSRm4aEQFZAmHFUWZ7BNxWaNBO7
BIa1wcraYZt6RhRS780sLehTSIqYF+HnZzRtYkKpTiU1DhI9nboxpDJL2HTAp0otbNkzVQyC2M0/
dcmuR3ii1VDRk6f+EWdY0D2rLB2ba15bjR87pSpBNXUt6Ycj3a/O+Nyls2prgDyVV/GK2CELyaWz
xwfk96s4tcpLh3O6VFOX0dvijc4VBzQPZdi0kysEAXZ2q712g7f2D9bQ1vOn31M5dUWHPdBhOJvC
8nZ2ivszNkZuHxmPcwekyUuL1lnVWPw03oM0WBDulKRUPrT94Os7oxy8YDt6lsF4OSxBABtFkK9i
m9TsVpfV2WjXCYedThuEmmJEdX2zhO40BOAbZg+sVXIrl6zROHIytdH/2AUJFvSMUwWFuOncW1vf
JvqGMdpSgRc6hdalW4nNrCaFunR/UlPvLsjYHJY1WdfrxhhnzflOTZxnu2VsODiqhkgNdgcLXNLJ
bI/hm6u4dXllMiNHM5oapoQXlsOc4gxttZeh2A3FmE5W1LWspQa3vnBoEp2nzAP3XGrAwoE6n59q
Wm8LCjBa7ZwMDIblSTdlzl0jmBTqKO+5Ed8ZggsrqvUpM0ye7UzJs/ITOT87U+MQYioaKID7scZM
BWZmlg75moaRWAZyS2Rv2Ak0u86e2Lf64hWnDGqkInXXNLZrR+YvC/2XzU5Y0pekVjpO9qhytRih
4SpUCpY9Cv+kGopomCfHkY7kiHBZacd1rTcmTTSm3bhWPHKcq0Uo5WB4e6txtZsaC0gjwjBZme+V
6MQjbE9jmRvVW0GZ7RKHNDp1WIxeGetmmFyV+LtsNAaE0iFZshawcWF1owBOZmDySOzU+wHPGYIK
FlsyOdqyO89eZ7EpT5ojKdlNeBP6deN6FYT039mqf0lU8P+mGLibfrph7H7+Dc9S/2/bsf79NeAT
+v9CQABH99/7l+6/uq9k/Fr+s4iAv/IPEYFj/42aKsQArGaUtvDvv4sIXBNzE+EYtAHyJ4gBoEL+
4WDSjOBvRG7hcUM3+vc//A8Ngen9jdR4soD4h/9SF/CvaAj+wjhincJQCbV/MzZSifJXy95SNL7J
ZFZsrKR8AnEfQ5fQLSoXEy/+pxvzX3D6//UnEaYGS8f6ZN84/39ivW38kIZGT+emABW9tqPu3M/s
r5tGcb741z+KQC28JtzBW8j+f/4o07bHwRy4KD1lZCYrOtIM51GiOvufP+cvTN3/vXmoImDN8KGR
pHhjDP/pkhC8S5hHgmgKZfZl1KuccctMjVPrD07oYD1++58/8C+6iL9/4K2BCzccVLT/F9J2Qlab
QeEUG6fuyrug8T/zOe8umm/Z2yJlPHDS/n8zOqCB+QvzaTvIBqDvg1tmJETrXx8SUfVS43CVbqC7
vHsNs+tP3S4khhd1urfS1H+aFDDgUizexiIqkj5IvyRhZ/KulAHityYDG96uqN4CynBJHurm4+Tp
7v2aJn5kV53Dbjt2B9py272RuBhIJ+AVUmmysO974pHXKsiMsGra4dROpX90VUOtr+lUG89MiS4u
ZN3glipaKrGnTpDOXCrjXazTEHVW4X1Muqh2qaUN1NDOvXbnT7b/LXRhfzK/95gAVsauG9CbMGEN
y9kT1fDlNeXvtJjyiCqS6wRWTPdJMEVYxqDyVotDo22AA6gMGFxWljr5XVfufaMk6IdewDfDTv2r
48l5Y2D92zIjUrWiek+91p7T77AzZ3fF7JthyYHxYHfBsHd0Yowaae6FpI2dyOg+edXdxvjqmKue
2uGW+6ergpK5alm+UUQ0KFBnv9yuzjzuNFvAR5XVNMVkFLIfB3hUAJnNnBbMXJdD6EpV/ho4mERi
cOU5RZMJBDLqRVxUWvc+lX3xCOQ0P4MtGAfwe4dytxWArqvNX+5qofbOAGr7Oskw9ItMOysz8WEu
mPu72R+/E3dhikuF8axZ7aix4aJ4jZahys9u0xV70DBx6DK4ZnOVTDNd0B/TxCru8rJL7gdqmQ+U
a69TyHaNYrYiDJMzc1nGHd3F2wLW1w2FrwRHcHM6MjMPT0vFTheSnzlj0sUVfBxyJ/1IDDyb4eoL
zBQT1MuaFmprrbp1JOiw/jKTnvy7ZsjN70kY4xgWVT/uZ8FoHKa0a+FC6/y9kWVMrJLhdTMSkh/b
VTPt9AaXSM/ZL5Lr+HtgCThWiqiqUHfnvg0tqzMeQVu6n1HX+1MuEvfg6tzc1bGtbdavTC96AfiI
F4quyJaxgM6TQb5Ld0oOLpkyYWZO6YY5NkXQTJdmXJLJw8xP+7m1TPM+UIbzOsxTc2+2rtxAblHW
3bTijXRgaC4zd981jBlHv0qLV2KzV59TSPm5aL63kY3X7vLV/xmMut4Odea9gzkasYNM/jkLquSx
nhz37E528CIqkrfDxGUYTfTkGAxpfdF5+yBLhKG/WGuq341WK660MUIjD2utnlJyuuOimcXvDA/0
nXI4mK6LV5wYcIoHzen7d+hYb3iwh1aWG41fo/+ma6mlKXoJUGwjr9GbLblZt9l+DdZhCpeUwfWx
K3pL7oBgpdz7ylXVw6SbeRrLUUMIW5P7Xm6taRrFrgb0qXfC8XE1IGhrmkuq92JfWH2QvxQFGrCQ
fjv9dz8RArJddIQMnJMMvY2k3xTJhWWY+70mqvAjsQz2Jy4Hd4iVuZI0VhfVOMSaKOz5SBkiJhA3
8e/1odp7YDLOrjTtBIkuI8Icwzho+b52+GW/mPLH52xqcPQ4wVp4m5v5HEX/2t8aAJC4Q9nNojnW
EF1vdaXb045YLfVVwQS71I/2jowkZPj3qOcUXI91b73Oowi8Y8G08qdq++WJQt/Ues4LMcB+VTSO
RF5lrumh07TCjkFZWnVKqacY8BNb5WOXJAwWmXjJRNHhWLILbAS4TEQ/nB29C2KSf5qw6z0Rj0Mn
ttMkiMuH1yaoZT4mPnODGHngbppea8q6EUYm/2Onyw04xfmyyKAlvIXL539sfS+E1h845VrHDjNW
VIwB+Nvo3kiOwjtok/YD+jmdpa2197d4lUgvR8rdKVHZN9q8gBBPT5CQccOIMWO9wTyT5ztDeTx7
aYBBrr/rXHcvqO0DHdV8fVvRX9gm7tH0lIz9mhm4FrZxZ9rLK1kKUb2mO3agjS+7kzfMJzfVDlXr
nZgYX+dZvjuNxK4qlm/Y7C9rkphs7Z3RTWfDbV98JtMX9qGdXLDxYLw4uN1tNpY0M44zE4swZ5pC
k/FAHMluNR0tnFwQk4XXBrIyiVtv/Sqz7twUsC8jvFvQ/bmxpo0Fz4KgoirbJ+jsh9oiw484it2M
XzvzUoBI1oawSkUfY5s/eNOaAT719nWqxZ/Unp+zbrjzDB6SoH5ozfHaeib0Xxq8dRpegADELFwI
Dt4mff/gtzxHEz4sXZ7SUu4ELHK05um30oOoHRe4x5+xXQCFHGxha/natO0QllCp9D7kA2EkxPkh
izBkfXYc9ZG5TDsEKU6E4DH1RJTMU3cMKDEMX93Eb7wa57RY7ojYOyLxlFhLmOXam8R9kNuecklq
Pu6Gfq5CwmmuSWOy71vjxSE058n2iJ8M/J2c1DMgVBG5gKkX6Yt9RZQPd7zaO6OxXdrACr1y+RCO
1oJDlkfCfTY2XRGhiZWIxRJ7yDwBt8/473eg0U2cQMghvpyBcedulze+hBh2QMjpB2/8UgsRVe4a
UO0wXzo8Erl8A1v0oxZLzd2YeffWZI8tbKzVnMsVJNGUNkUQY3YkGziIcwkY5xXlc8agG+pFfXE7
LSF8u96OawZf7p+cnsT6pvgN5ykfUwzQC/QgMIl5zN2EN8oKk8zNngKqdReZWHe5lteRP2vBng/g
4vN6Axgat52lw9NqN9OD/7aIBV6t4YDCYBwB4QORE+kbrf0MMMpo+kCWdHvFmV7FJW1Loa5317a9
8U3gqA/kOAeHoHHeew0BPsFHp8DLxdYt9YNcK32XtMPwCEAjkLDLeVtpYh+s5vxFI2x6kSQsHcdl
vhdZvV8gnoD8zfVSUC0nfa3ZZ/N6QCEKhuZpnxZ7/d7ANhwCPV2mlUBXNd/sVYkKAzvPPwrdB2Nu
r2Ua9O8pE1I0k65H7Yi5W8T8WFc4E+BY3ofA7bedSt8Xl0+c+YBI+Wh7puy1MebHyrdPwYxriBn/
RqyLHQJn82p42mVGYRGl7jBzLkif1KJfDWs6WFULL7scx6w/Y4lUCrqzU3GQ1vOOwKqLsZbrxieu
ihqbk4u/qlE0fUun3i6jebYd9dwuxh9y8faeJR9lKl6BWR6J8bwmRXf2yvQeGG2iVmvcUG5LZifx
YHi31Lerg9Iv2sYu/AMc276f890q7bPG6wrGt2ybvrhAwF3LvMi3JLhfm8n4ZRF+uY7ZbhpyP8wW
liBD8z8NWz4mgP2RY3t3Oa0jFG5tIa4Iu0LPoHtVbKSrdnb1+nlY9V81+rywLid8oCqLG7A/HtkZ
GsECAu+48MRH57QAxt2Qnw7SnBIaON2OfWk9S2VQK8a73ndAd2ODdCFDyPLoyeFq8IdUBozGfihg
sxVEQdi2kERDO3oAa+aL1huHuvHbjd5BTlf6tByC2b6Rc+Zv3edLLFrKjTVb4cjTvtvSBt5KRveY
W7POoti/lI39BKGiRV42AaTONeARmsMUnqXLHpxOrpFjegE+KHO9iQXAhP3pe4IRj+qpvYzurB2z
WdusvNo8KsF7X9afqqtjr8/Xp1WVfthaHVmhHptTP6xUpc2BsUUJ9eYM08KPnD+WyrhUJfsN8k7u
bVvh2DN7Y2+ji4kHGkh/m5P3yxzK3dJrp6VrvkTtLxtlijuWqY1NJR9VziRWtm5B1w0+/m2eusm2
81uHgKrpqWs8NpfWPXD9XIpbX/Os/SlVT3cd1V9gR6CE0sqirBcBXGORnlRgc37Lb6Bf1cMkmWV/
wvmPDI9uy8Najj1aKqOpMQgW9a5Z3RzTsd7mnFkTGRvQIyEUyE+1jm1clFMa1hZ4+lK39QY6nroS
MUJ40xTbhkavq9eVauxjj+rnOwmS4hkv+7Xv8yXC5Vc9rWOF+5fwQFJThXmuioFBRB9cvOG1Z0RF
xflYr/r5V92ZfhKZFdrTCjj3KUNoTkcKM9/tXeSpS5IkAmNpfsDh17PWZs7rlDjBHy9Jp90wW1QY
uVXeUkqK0RXBEdFIPkQ2GZFl+pjS74XxtFT7zrYu0Oopzla/uJaLmf3k4+oNsRX07qeGviQabQ11
BhJSzLiJKBAkSvgxRFP0Avf6cgCqk8iClOnv1rpmaEqMyjynQuVH+FUkObOUcZ0N673w8X8SkK2u
XdEMT8PQO3eWV1QXbM4fDSx5lMEd/gjq5AWc2MB44yYujbg8o0RoN2fyQIKdjUHq3HaF+0R0IMIv
xCPX4VYn2Jj09AnZSbwMconwi053dWa7r8vUr6TTkD4IfN72F3eevFOfGT1qSL8XD22QVHFhEAJi
oQbUw0mObxnW51OtGRA6BoEBYZBaxYWw+exZSwqOv0LXZxkVjii2PLHet21ozaZlA31TPIV/PG/E
1InA9pcKrPIMOd9Go7u0p7TqIMroUOJsEWCKS3muZ7LXHd79YzHPyc5MJm8vbTFcHDGUmzKjcbSX
3jYh6Y3EK2icXCnrTgaGfJpXYvjRrXA8Q+aRUhQaFpP/G32hIIWVfahfA75oZSKi1dGcnJxkHR+h
Hm+ohpcruetzU9axun1Tx8xOtDnhBUs5NZn3pc5zu5z1yrRsOId+sRCX+w6Pw72XmssyXnRbZsYc
S3dF2+pVg66XQ7i4qAU2RILnXVTOwq2oZvLKBsRLMy595wj73i18422AKsEAq3J8bpPdJI+VvZwN
x2Zxreb+oKcJDIlJux8ufem/1dDODFt0i9liriqWmGbj8ttzEE2tbS06c2sYpTy3Po5tN8Oz6quJ
BIBFjhvHL5eNISuxGyvX2ZIsMu8nlAu5XCfyYNAT8jNw07foOSvUBA2BcxGlHVT8krR0Rh5P7/Uo
7uXMaclQSDiY2tSOzm6xRnluEr/s8XUV7bTjUtWxsP12x8j/tEwKaWAy+wexZG44DRJ59Jxc8l59
2P7642Yqh7zHRTxZg7aZtNQ6pq3Y0Yj26BcMOaalHyEAiSdqkumskmWIy9Vwtvjh083UjuNxKLLu
0g7+vEPWVJ7SxS6PWQ5jTViqRYaR+614n3eJ7pixrZOggCITJZ0Yl01T28/C5BC8OP12zPKAicKk
9KZVQRp5g3BPg4mU1XG06dJVXrsVbU1CA2QD5B5xcMg4lHYdq407+8aW5g4tRgNXkC2z/gog7r/g
EdGrYQraLobkxVrMsYqq1H1wbPvUoaPY+NZ65vdxImcJSCXkOZKIZhqYY18/rFnjnXmVFRumZyEj
NbjxRWrfdW17VRk0ferqwzYhEuEogxkxJyBW/tZjy7fCvk3mw9iVv9qmd2OXyJgNdROEffhFs1OL
tDfoPMnM1a2KNpL+K1tQ86Z+3RAz4WvbVCR4uVdf3slmfMxpSY29LnmddHQI3jIXGzSmn2pAttPq
lOYRiB3sed+9faLcZQNFxW496dumAoaYasN6x9ckt1QJdxHyOhHOvnUF6lyu9GT2MVMlaQFtO56c
QiEa6YtbjLnjLFvzpg250X8VvFCY6IUIO9KEQy/RxIlB7QsH7p/OrU+pz9I8r1V5hbXxL1kg7nyn
ZJzozOnDQkh5CJaUDAkKS/4YtikkfPdYvzgTq2BZJQ8t0cZnX6tZ1FYr2NKsne5xCOofBgvzoS30
Lh5q6V1Y4mGtpY/Eg1KADRvBiLgBVkblmYlbzqNBuXfGTWka6n0FXkU35MPZQsDf5WpeGHTy+pcm
xPyAEYIMiDxw8g9nqItN6xviQKQwSSatWjfSHJCJAOGLw1il1dHUF2+ro354DFonL6Ol02g/qTT9
xZcjm6VmuRsyIsanutasE7N4u2k6T75hF5wjQ5PyQrdOcNAQPOahveYAm3lLUomZB2hH2soXV3T8
RtRL+bqMxXpYRGFFEwHMkWN1N6k/tYXJXH6ZmcE+3Gg8b5V8RWt3NZJWv0uaXmddCjiVebLOFRHs
xEnHxRJ4ryby4DhbTaJNg047WgESolUrK0CI5qVogdnX2IBgpHRD5Bg2QiLQolnYaFUUngJUce88
Dvm+71Z7M8w3k3veBEZoThxBU16P0LmpiGwOyr3xWdlNs7cGA9DZ0mTI+3TvkkwUpn7lb/EhOKQz
pEg6/da9Ry1cXe3OunZtXfbhShNJHGS6e9Ca7GUojRfDJ6Sjr1MG+Yb0GAq5nFDUHasEj4TfBXpo
TUVkDS4BLFaPWr3lCLNuV6ZEWrUPwVhvbNV+eLmPe8i6txb/s1LTL45SDkfcfNrJ2R/uUlv9xvFt
b3O7rzbC9hg7+v5XmszE2LTLQWYaQ57Uh4PRzc4971x3wQ8ynDu2+H2VG2SNZOWyTyXZD25rFdsk
8zT9HnFTgbQmuzjZ8mbJ5UtDCMDENi/U1ur9oz0DcMghSZao7Cp3Yw7mXTtWHDNtNfthNaPttjM6
Ec1x3tZOHbyJflFvjtXeRJq+dqG97jKWSPE9MvGo70RCgsjjyZ38V1pmTuhNym1JZFxZOOxwHXH4
nZIftbvI2BSk1Ezq6EHxcmiIAXTPC4alT7mwjxapHjNP7SdvfJo7egmVH1fF+ui2ZYvoyts6OVBI
pqPxWyeTs2+NdyEfEIBn2cOMzggAPO74S43Ds5iP8jDX2cFTztXLgveg00/5jD/RNncEAh1x4ez9
tXpWtu5vy6xCvz7uiSrb9LTe9tr4TAn6S1ePlJn4ezDVbaqqzQgcElTTMemzmDbM7SyMHxI7Nj2u
N/St97W2Op+macXdbMSlwWa7tj38vbahIWUDib++5R4RG2iWsPRjuiE0l4N6WWqnjsqhpg5Olmds
0WqSjjH5W6WpiCfj3g+sbUDNQlutcZp1HySchT1ozHwbbdbkiG0oqpyWvDmkFnRcfuBM2naF+eSi
jm47k8Rccn+PWABfRDtGOPk2qHR5itaYjN/tQmB9mKcClbsWuSb7G8rnGfidtKvfldXKq6qCfj+b
TcyucZxR177PlnWsnG6XTqR24JkIM6EOSYJTorFDk9zbEHD3PDT1jsGUZ1VY53qYDwAGN/UoqUP6
tkiajzbv4iTPI/aPuKrbe9jQd4/8BKJU2LR191w59WPdAyAF+gC0gky8FMPWawxYAUJOqzHKPfes
PKLC3SkC87i38AGhnUxR3cMbDf5WC4r6zK28BI54HogpKcxvazbPfZZtVVbc27N9kjkxGX3ZP7ui
vF/8FHRZ8UNAnxl2AnPa0mJ5ToIGoimrnoQuL+UC+sWObg1mvMpqIncRwVM9Ww9JOspoDT6XSotK
Xr6EzQN8VNvjpdlYFgpU11Xnousvvd+yXvgXbWxPZS9jBFQbV2sOtWDsH3nHAgXxF7bziESqqahz
TM4kPn3O/Xi/JHUGhTAcideIUlSrjwDrKMTaMkb0PWxcx72Mo61CTbsBmJ0M62ZSD0iugbWdgg1h
yO/Z8B9Kd7iglN2uegGAYAKtcfXFpDjsEwI51ekjctQx7Lzp1FKim44AsbSv7rI02La2cVIVeu9+
DuoI2Om+dqqzbVUlGTXz4+QsT2kpYi83T9moTwj9+3kzWmhfh4DVVGjoc9LGGrdDpu+zVDB78lwx
227c3P60fPTPejF+NPb42tksnaiw17jovZNtLl6clN1vfR7ZXcY/dE8cujlHdRvEqs4+Jrp0YIxe
TAfVSbmMn6U14fnwgwNcxLPNqtXCDcJxXoYg/UXD2DGdgq3I3fsF22dCNk29QvYYGdazTgRbz+gw
7QEqmDPBekamTtI2Dk5R7UTgvPirdueZnJMbjcj8PrGfRrpbieOg7DcpL/NU/eQNmR3S3KGgpqcj
/QowoUfgLgdhM/jdRrmGS5+15o7ZBLNMccKHdxKBeixc+YjMRI8wZR7rtr+y/302WWBHRJZSo5yq
XWUOnJ88f5PACkbVWt95XXHuzLHYCW19g8HG9qtOVTDelWm9MlcI/eyvevZkJMzh2kiezbrCys1k
4nPSmMzxac2q5yKfiRwTwCQFyqolXJi0DqktjANGAoIV9WI5z4Y+YUdcr22HXM7veS94P8pDv+Ae
SpTtX0vWEEqTPOMF94M46EkKQm/4wxJ65hAcSmXTeTlS80IkW03+KMfZdwS+xMZ0XrCeMt0yLiZV
lFEx9KXcNlJLsTV1tyOQTyyqS3IRCHqxL4YyfapWkf8qLDNH6EYhRFgERA5Zs8DsiuD2cVoy597y
Upp6lyxI9pUo9J9puhn6NIM4JYkGM48SlNdbqae/ylRRCSky2syQLCfjhzZLjHL23Mz3hsQoF6kA
H+VmMAtzz8/+NZJ5hcWs7h4k7OEex7L3ZGXB+uZqjn+HtNG/aoEk+w3cqNsEiM7jfrL1TdqV6h7o
0PoQWqp/ziDJ+2YuA0UnrWi3rtRFlEPDlZssCSQsz1BthZfNj5JvZrNwvNkImjBiw2QPq6k8+gqk
Z4FYrDefxoBCt2ktzuMLq08+qJMzKmsLnWBysBPBoyPKW8pRz9xYcrjAEqCZ1pZUMdBFdqOLjWfo
gh0NV51fm/MrVRiKbsLJO5Lk5H9RVsr+bIKCUnKAW8Efp3i2S/WCFRznqZX8JAW7QLMsGV7ImQ0A
53W77816PPojM9H8f9g7r+W4kazrvsr/AIMOJEwmcFueXhSNKN4gSBl47xJ4+n+hxrRUX5OM6eu5
6g6FqGLBZJ48Z++14/Z7EkXPqnO7m5juwRbCOHaG3DH7lQOw4dLXaYkRpU/vEJR/tqsxpilDX3Uz
N0KsAaoVazIF7syczs9iFWYoSQPVVfMr+kAMPuiqxzNttNkeFR7rjzmrnfLq6qIuicTNaZNt8aQQ
byKuUY8lO03b7TPM+/Qi7tw9woRbRkP25yifqYPrhr9uourZaK8otgPV9hfd6vkss1P6ZC2GsA01
7LB1w4yGejwN244W6sayaTUNhJx9quPAuwpKZVxPZVTKlRp0SSBTrOlclEN2Y6H2WqyQ4YXT6JG9
YwyW3QTFxWqESHkdIwVe965ILoLISW7NUj3XjVXv6P+0uzCV2Z7ayV8bykXOapZs7CTHd9fmoEok
xQkx5rwZbnreu6l/h/fFH1ZtX7bfZ4H+eh1iy9jVauxvvMrMOa5JHAX9bPX7YfQx3OA40hzxlbOf
MUd1lAUJw3Scriw0Nu2Tq6DRznnrhd25k1ZkzJT1LGl0ROj5d7mG2dYzAG02Ph4Han+rce5FFVrV
xgWmCpHPpAPQhbN/k+e9gWp8MiYqxm661mnPVEuE3ZNoRX5Ihzja+O4Y0dHp3KuYQR3/piGvq6BV
GxdEF9d0ymf8M6W1+gcZap1b9YJWgm9NEc9yiM+H9TrgKFFmgXjyZSKjJ1spiOs6YrK1UVid7bN/
4IqvRc0ochsOCKwYb3ihYDbW1ea1rFXb7f9BjnXSSptGRZUAhVmk2RRbEMR6vcYrEj2Ggc2Z+KgV
+p867xe4OLqrXwRU/wfvc9c3cQGp6Hd1Hj/yb3We/Qdxpah34AxAk/cXOPO/ED+u94ephHB9m6AG
/5+ap3+p8+QfJOcC3eXMv1DW3EXJ1v6TLy7+AB7D30eZB1DBcsV/I82z1aJT+xOG4EqY4kJaSOXc
BWhOZMrv+jIGFI0k2tWjUY6ialVZ9K92npWUuPgyyfwdrVF1I0nLZdfo9fgllwULeBiM1qrFWRsc
nESEjxHwNexteM7IjnCylJVdi3yX5+g7kIvIutgmxJvukiGCRokr2iBMoaZhnbtj8ozaoEYbhQza
3nuqxdHoKKAUm2B084sJMMeLo/sCc4A/5VRpMwNqUITMJzZtEEDpwddVwjtPiDtbFaRi3fiTZ5b4
bcMSF2ypm33RGyMOVsYM9ECsuauhlyuqldnIOW5kXuO8esOgO6a1cyR2vZRpdRa2CnnRYE4ZoDB0
yumtE8Szv0IiRXyz57UZUl08sRwYbLqyUAsi9W30vOixMCBCLO0TXL8i0v6tE+rgp4PA5yFwx/ah
sUu+ju+F9pemD6PPlraYWdUd7b0eMyIpGJ6BPsdIg+ImKTzk2G0zkG/ndSR1ry3N+n1WhUq/NH6S
fFnQoM9xXPDCDwlS7rXhy6re0FiN+03FAYKIZ3tmfj4ZzZU/jxZSyzD4PFpafYE0kKVI+BkbM9+m
MWa2cX9fIGZpNiymHi2zkCwzu/P8pzgzB+xyVr2snUO+QF9FfEAFEu5CnVT4fEurP28wTWFi8enn
4/mre72d0azWV45neIAT7AZ9QOuHOHG0Yzd3nmhr+vLGULwEiWe1l1bSGZLyOuQfDEff+Zkk44AG
RxeejSrEcUgUUhwgNnVLu5KJmQFeDoOeo3eTGxa3tsAIOnAzifAAAcLhchjp0DaFUukaYVD8wwzL
+CmjzZjsqQnyJa0wZFBoZVHnM7DOsKcEWcG+2LZDla5nvNIorzAWBDveo2WE1Yg+2BStib5r7mZ3
IT6WPTkUITFoL4XojficEAP9k0kwc6/KUGHD9GMu8tswqypjN2DhJc6w6fDo2ZbYMPZpnnTWZeE5
0jgzOZNIt++6oS8XAYZmpvDgOexvr61fyuQCuMFwJ6pxoFPvuLbeqFgyvxdIEfShbozgjvBAesu9
UdgUVk5G8nSc1Vn12ZBzzhFqNBaAhynjeTxErhVeD5hSx5Vy2NxWgE0UpzCR2Alhw+N4JUpL9ZvR
xCLDdtXh5rN6Wi1bvwrn7lOAolJuKtfiiIy/bzDmtSMX4x8GQydlOEgLctfVyVzviykR/TmjM7sk
Y7GU9F3yglNiLFwmbENK170tM/QUaN05xhYRZq6tiyne5Ra19LuUI81bUUb1XeKbabStU8ftzkgv
5uzMGFCRF9D531FYOPYm8VPjhXTE9IYOGyqSMudecDET+4VpzPA8Ak2JV4RmjtfKGpizamwQ99Xs
L/2YGnn/ygwUsJMqTPBIRFRI/L9VV1/RvhMkaeHHIPdTR/QP6B2/ZFYWPJkW1WYtnPInjt3eXlWJ
Ozt41SoAqGVXcnCFGm7rVeur6NLFMd1ceHaQfndNG/hIkszjDdo6pII6lLm8rh3cB6uymAWxhsbs
vZLBY4u1jfdqWhctTKqz0LP729qX4I39ROTm2nZj6Bh5TCIDGgMmm2uDXvc9Pd6MzrljX6TdKObN
MKiUFD/KZpiMcwwKoYtDBP5TpMCxzn7Wo+Or8muoNlXzmtU5GIAJp5Gz9UMPo02k0K9uocmo8zHF
7byNqByNLYvbOmYJZHIzN83zaDOrYRbfwPCdTA3rY3LHq1TKnAwZFH8H3bsASpBqAWnpdVA9U6kP
z31ZaHMl5wapRlZzsAmQ0fUbM3E5knAwieqtxrqTr/3CwmU7JfVU71HGMg5pSlQzVluWP+jRzd+L
yTBvUJsvaw5V4rSZEM/x5GvEJqs+zIJ01eO6akEoLxaplEIQE1Pcip/uSC9iDcnbdTdI4KLbzp/c
5zgLGDh49nmmGNb4ddpAs03yCYC6llSxwzTcO108MfBvpXOH/KEaDqZ26VZ2Ztm/xr208Cvnhv8a
j9h6VoETwUT14xmDnQF6PFnhdAsMzoe1d2ahG2VeR5DV49Apt1/bM2NDVF2eugryiNCOkeyTO5rx
lkKcQ+zi3rGD/EkGfL+zlsQ9wg+mLgLVPwB8aYk1RXysBnrSQg7RvTEN5hcw+bwdOZMG0CyzjLxb
J+lNCP9T9TlEJehuAxdoGLlgks5NWeYV0WTIC/1/Kur/V0z+Wkya7xaT+356KV5+KyWXH/h3KSn/
cDywgcqC5mm7wv3F6CH+ADyhSFLE8Q9EzAUc9q9S0vvDhca3gPFxK/yryvxPKckPkGRqCgtCP3/p
v7N5HK0Bv9WSJnuVotbxhK8IU+RX/9WrgNrUk2kB4ZiQWgxYsW8rmnMpvtB1oyUakYK09+dhFs4D
RA2R8d77Sbx2kSszTdPdcDfGWuM1Eqn93EZe/Mm0mqBd1VFh3E9Myr6PM+UMpuTinJZE9XnMwiSl
W6ARmpVGrS/sShSwBGxSH0rmOWptLFVbjxDzUjiBqje+btxHzRQ3AKBRcDL3sorGvHKY5C7m0ZZf
eA7NuxEBAANxslyfWtoI13EUo0Zv6bl3O7ML+UYKnsETFXUwYumyc4BLGl9p4/ThbV0Fw7CKejv9
gZkRbmZThjbcZp028LFGxHnAwtuXxmREyGAtD6lsJRHWe6Mo1EVtBW64yS2j403PcjbJBt4PTF2r
9MRGjiL82rVhfzV0IZVb4PkM9pdY1dtIMJ3ZSwx457npGf0mzwfjpmHJyHat6hIgRbVP2ZmqHvg9
qA932FAf0GnnvgD0rmbTOjB7VRWYyIgQuNDV6qtwO+SMjgpBHeBl86MzVhEcoP1xGemOS0oYH5eX
umkjJKasOszYUvfMHt07CvMApOeyNGEMpEYiT0R8No6LV72sY85xSRuPyxtUh/khbAICjKQZeWfm
cSlMVI30OzKCiSXyuFxyDVk6s2UVRSdHsl8l3e4V0zPLrH1cci2g93ccOFiIPSMb7kciRRH8O+20
o4EBcYl926Pv557HRQpUY4yhEZS9X10NxxU/66g519pQ4qdn2HQB6DewP/S1YK8gh519wxwXYM58
3E+6497CgYLo53LZcpLemb7bx21oluZPXc7mjWwmaqDguGV1ZsD2VR23sjRdOm2WY3TcsmW3i+RI
MYaOEcRHtuyHUNirZ7WQMNbTPzfMyZkP2XEbxZVxNR+3VtgKVOqjl3j4YJfdNzluxJIt2SqtId7B
3+mcbQ0P8NwFhO1v1ESFgwp92dbz4xYPSoXtfjKC7Do4FgHzUg/0x9LAG7LcYQNfSgYqJgJ7Tdlb
xM+0+CgTG2c/JXt175g51KHiWIAky8lvrWPCJVBRpfm8L5tkuG04xyVnClkZsPtjSeMt1U11LHQA
eFH0wHkqJVB8i2IoPtZFCJ+6lclx5XsnvLa5QCUeXVbHcsoxtcbaeiyzOgwYzhoPK7KEaSirn2Ze
RD+IOwye4racX4xjyWYZUn4tst7kZGc61dcM2aexKo+lnjlOJmLEhCha4C5LOTgtlaF3LBLHFGQ7
4+6ldJxF/7xIal7G1JkoEZNo2UiXirOYZ+MFwbVrbzTu5O/qWJzOVPP3MQV4d2az/EXbqO3qu6LO
xS3PGOWt/Gepi+Yq2QZtMtQgNHzKYW3L+NELEJSsOQAiumxqwA24eKM83BalhZShcypfnPdmNerr
wYk1pfCoAHbh4e27c1n6XA4HuVbGiVvgZ+4hxOdrI5sbeY/keCFA4ZbgvLRBCMsiF/R5qTeQgfsL
Cv8yvXarNlZb5NRIRocOgx0D/ih0bkQemq/wLFCoBFkUePssmzG7zrEpko0rO61vahdP7KG24W1c
lqipC+aVlfupz5gW3pZzS2ICLtU42AQTLOvPqLsiC+H2VJrnRh3r4Lzpc1cGqzmWoifAckAOr1cq
L2I8yA12r2079eaDmkfZAEiZmOYDLxiZWXAkmFdRZBf9NRK/qXmEctxlP9Is1TiXHMRTO8l9RbRX
e960T8MeOJSYMucLGhHvU8uzSGlo8fObXFviFW+U8Zrz3icr0tfRSaY2GrYNer3ufuTa4KNx6sLf
JTUWrJ3h0BMk0zSKrl20redtEcxPcZKjGZakul7NwvThe9J44JA6eQgsxrGsvoU0H7+5bdog8U2T
56rWnC8jKb4EvNDfOPZF83ok8MZeUdDCVhjTWX1X49g/kM9NsgKvGx0Eu8A4QXEbRHApzMRriCEN
vEXT43hf7EH75QXycEXK9px3AEe7pqWwRXHNLrGU4OMMwiGQAFm4AA6KiWQiwx30GMQA9kuZXMYq
pvaUhTMdMCW5j+U4ZrDndT89WFXGswfxCoFbW4e4/+1xpEEUd0SZIPtqmCWX5lFo2sxhfS5inDAU
/EEa7QTd/pyBvFbjug9q1JqgnhAkKYdAKVcgnVplswdQsR/t5CFWYwtJDFk1vX2bOe0qUZzsEboE
6eXs53wf1mO5NRDj8ZjFpfVs9Q7THtza9cD2j8x0l+S++yxDICoKtTazxEwuQP/eTr4WZakfXStx
oacEpnztvKq7pzFisYM6wA4xcbUIRSfdtd8UCLkzjPLtdy+e0k9+vaSijUwvik3j4knfVpGb3U5F
TEtqz27rF+ZFAUzisU8CNJQcreuefoLh/0zLfPpJnJePeqgyWZ1y5zq2Z1mucka3N25h5IcKj8VV
m+vuibM8owg8N+V93LoklcwTTjwgdsI6i2NRqQPdJBsvSuA1l1lnh9AJ48LuoL8WVr9BXd4dgkBB
kxEzvBDYZZNR4Hexze8Agggj0VXklIfJVUtTKMGGYuqBmZWdWNY950/nvmA85e+sCezJaoQmZq6N
sKLm0ol337VBIdexnzYYJqrCKNf2mJtPZiGHJ98sOnsbyiaNV7iN7HglbHe+pmcq+k3b9+0ZdgTP
WcVVllz3TDOH6zxP0De4SR4+sKOYBAv6qXhUqib4xiYDZBe1siXDkAxoh0wbj/hgW/UTUnRdZEAd
i0Y+dDYNrj3WKeepUVGmN6QDp/dzYkKXkyOqx8E0TCisYZpdsqhHL53vDN/JXQq/U81Or1mflM/e
nM6sQt1y62zURvyWilu95p1XzUpUVctrLoPuU6yC6KFF0x0sow2MNCOyH9yRxkJHTfog3Syw2q9T
n8wXmB7deufao++fY2ETzDXGoBNnbRwgkzCTUDzWOa680J/K/FBWmf4uLBGRGcLecSECiGObhgTW
Yd1A4ynhVNbqjEgKNCudSMT5OM94Ae02kedzEeaMO2IbZXwbwX0BAdembJrWYNqcjVFGepjd6I4h
i6OH57q0+ZDdEENWavFEjUBuAm4PV288IBFfok4aA9DSfkjpmTRAytqOhHfoHTEONT9oGW3iHrXU
pmhm//MEmAfdj6fGe4d545fS9qtqDQAkoE+Lw/kLxKDxh6eSLNwUKaUTU1sXqkhaGvFF6uTRbb80
AGkRjuo+rxJBdE4WhNdx44E9w2k3cawuNMJp5vb8tFdF/vWsRGxvESWtEJYbT3ZhKPuQGPYs1sTm
FOcGcz9IK+7knqW1dB6SISH5aWwm/oHSbYObwbb4HcYigHI3MAqymC+ONuquPkKr+L/pyml0q+Kg
+jb6YPfC8vtSfP9/Z+3yn/bXk/Hyk/8+GKs/OPrapgfLwFlS4P6csUgOxrA6l2EJ45RjGsK/D8aG
K5iyCM/xHMcn0YZB/n+GLIZr/UHGCvsv7AJcXw7khP8ixVX87uI3LDzrjmTCsgALfnHvw/rMqPPT
7JBq9wbvAAw7JMTr2I1tJLyN/WwiPgX7lOmnOKXVXNKQ3eUV7b4pQIZqZJO/hz4ZbzGXi8e0GerN
L9fzL4gJx9yYP8/sf/5mix//l98sMhJz4MiZHjI7yqFtAzdK0emsE0ZYV1aRBmuz8V2m0spcCZQq
d9TVD0imxc4CIo3xMnDJv5p5OdGhW7vAiuuNXbZir0pPbzPXsj9/8Jv+Pqn68ze1f/9N6ZpJ+vJL
tlEgILM1yJFoEecrmJfRNzNzIhxRutwOuK+h2gVOvFn80pd/89Ot3z/dxrLgoyPGCFpb7hK+M+JE
D138nCQtNRGe3JZVeB2NY7WpxDhcSATDHyD7fw9z+PObn/RTyoJthbCF9MBSTQhfJYf4NkT4SsO7
RSY7+ubn2I4nBlIKCeX7X/h3lMafn3nCtcCwaFoGPehDlfb5bsyxcZQEHlyVgfn9/U8Qb3ytU/66
50gjN2eMd4MIo4sZjN9Wp0V5n0sMbMkcRIBrU8Z54WSuVZUXhxzGAtm283WajQzcDZxxToGiLm1f
C1bpXRlbPZpjEXxw00/C0P9zEU4ZGIYBhbWVY3Kw0kTTaAd5LD3g5Jln+wfOl8X56Gbpeej7OX0g
Gd1Ly2E2LwggLHuTQ3oQtjBYM9BAHDTOzVFY19Xc05+qUdeard9Dk8DXkuupu37/qr5x37yTOS42
prjLPBSsc8DgC5l3vUHpMOyLSt29/wk2C+0vI+M/r8qyyP2yZPRRGmZOMpaHbDCz8wi90ArIoXFg
jqEvhrymh9HE5d5gRrWZAcBjCABuSCcQm5UGo+s18YTUKHKJqavzFT3p9EtXhM4hrCJyApOJsadF
Vm/AiWBvuxRrWsNCcCMAdtiHxDbNpnXtWHqbM/XdAV8tLpwBqa2uNHhol6/ctEJfOCGsUNqO1aYP
GcVL24fa2nu7MWzsD+gsb13tk3U9mdw5kY4sD5zoTIDr8SLBnYGnVajm37/c4o117/+kOoM8t/xJ
c7lV0u4Y35mId6KcSTRu6zD/MgbNVwdewma0VQ00zp4+uNFiWdv+Ym/wTlbcygh65TRU/Gkse6xt
buJIzjHCeUQ9NwDQ8sDce0mmCPlTU+qs+0r4+9bvOCvWUrvmYe44jHywIr3565wswZX2qnIuXS52
lduXAH0AHPvQYg8TJxJqRee88MJsW7u2vWIwCYtapOkaSas+DA4u4w/ux7Lq/tVVOVmNB5jnfm6K
8oDVkKm3RT81HaaGQjt4qCkCN3FBF3gyOwN9Q+1t5wYXOfCFjyJv3qglvJOV2SVqxxhwNhxAmqm1
MA0SzMqsvihML9t4lvwo8eSNZ3ups359zYPJ480iNxaHjc737STxrAeo/kxR379/KX9HDf1nIVEn
iKEm80HgVf6imeyTTWAJdwOT3OcOQkCu7URsE2sSX97/MEQyf33j1OnSqJO+sJVXHDxpTt+V6yzU
G6Wmc7JpDX/XuhqCetrKTK2wMGUXWWjCZ+76QHPmd/ysW3ud1EAtqwajBoZozohcnRjPFip6L73S
WQPUkNwH8xtT8OAF7xvHVzOifZBObf81Mgca+lFX7txeInBjDUwhG7sspisa3wUTD0B96V4GePxN
r28AUviBoPvnqQEjl7au2n6Yru0gs/otLlpkq1PrUX/EwpjRTAawOM0iBRUpKdH2srBmseFg138C
xlAvhrlC3YQADgFcjBFWHL/PxFrDewQm1VrGl8lp0p++Z+SaiFtV5pdTrcOvLnUF0ulEe9eDX4it
e2zE0BcNMVSj4/BXfTKSUkAIQS23UVWEO1uXYbe3EBXek4xYMk8uyvmnESTGtzGJ/a0VMOQ81FNh
39beHJZAEQ3nskmkfz8xrxRbxjRxxYeSUQWzPudUnZV98+T66IDxhfL1aCgBd9zidIPpRNDPGuQS
f4jV/tDb2XlmYvVZFToG6gx/SA3Ij/rkJTFtfW/HOQR6RB1ndZF1ezdkyLLqGpc7DwG4wjyWVRE8
BumM8aGdCKXdFMAZRi704O7BKIsnaS6N5bFKvXQ9CpneyET5xnlElPKPUrrZzzGpfAwVCtU6/oti
S5FQboXnDrB5gWZAWCm6gCAIF4nG4i/27nMsJRTZ6ZhBGCiwkruV5ZHfGudAdrDlMdQGu4i10fZT
eO6DyJ/GPIb7NzE6EVunSgviXayQnpCPbPApmSShjF7aPCQFCb2Ccfu33DGSlkM9VPSHujPlN4Y/
s7Hj1ILmie6ADm9ljEBwLSqjZECdeBScyIrLzw4arsfQKotwzayDOGokPZCV6TaZuyBLC+cMgpR1
BqXV6Hfx2MzbPG8lsHldxpeQr8Fk2MaAJSOu4iHY0HLlyujI7G+drqBmKOjBYziJW+sOFYwVbuLO
IntXTAXT7cqVpLZEYrWknlzQOu43iT0HWzzLI7oCfLgbL+H0BOwkmb8yoK+hK/gzoVlWoLu7unKh
7OByRVJr9kCZSdyI9niNEJc4kd/dhoLnmi6jx8NOXORPNyoqBDDuqDErCtDHDbAeMoH7uT4YPoI2
3dZVcjPSmLnrIt0/NYhfOhJpSp5DHp1w0ZCyW0vTTm5bhgTZqs2l/1ryrgH7yBp1F/RV8ZNmv/zm
kcXWkbczuD9qsKgI++u+sdYYooeHxGitZCWV8l87AFTR2m3t4kcZOnQ8ydmG4GtOdk+3WWuHnpkD
OnJxGL7UDEiue6bEXybd9zvLaPp72cQVprIgtM86WFkV83wjELC8rWuvRbWvKyymuFvjnzp0q22S
e+7Ki9zqPMRdD+E2R7wExbR+UTxOaMVys6kPFgKZHbwGqGtZ6dlfcTbqaFuE5TnNvYig6KAR6y4R
dQVJKaN1FU6JPnRIkVCoM398xatfdYcJ1/O8tcLEuCQsZgTXPof55wWOzKrZVV9Noab83KT1ehUj
1T6r+6hTK7tS5aPTJtx4pLzepVjgotu0qXeIzMaG5zyIwUDw+nIj64Nbj1quRreMAYCnxLmITM2b
KY9RnRfdFB+GyQGm02jf/+GWZoxOBo/JtzzMUCVyoCQ9mXCa/hXpP1GkHjZGsONKhDlRqUZ2NeHM
YVAnGzkCZcO+jtQs2gdg0ZhqI077ipc8fxmQIoHuaS07xzmEq2Ul05TnuQV5FLCGs2aSvY2TF4Rq
5KI4J/vwg3PkGzu6PKlW6xHXfg84+MCXJWGpsMOzLEARDQUg+KCfsLQN/qI4ksuf/3I20H3eMkDE
CCnTqdmP3WQfQvzsh/f3cOutb3BSkdJdLf2ZBKGDzstsK0jm2ANFR/bnYiV00rK9y+Bz72jClivO
xQ5aLlue96Ca8GPGEd40N9h4cHtIVCnRn7IL7jClxo/VoMTesLp8o2E4HoBDYcuGT73lfDqf147X
XptN4vzNGlKelLIaJSOohTk7JP2YXJqzS3RLYsSbxHII654nsYVBu7xtfnuGzN/fZ0GtIfIO1vb9
K/nGGU6eFLEqcps89er44DIiuEkGJ7jSY5U8GbUxw3hF2gcDNjwYPVaYZP4wfc16o+STJ8XrRIDi
EPVOfAiSpP4OR4UU8hiqi4jUkpZhQwpYgVjBKD3U+fjQuU770lFP0zDrESntZZXSpp79FqiKmnFD
ajHG8dp0yDxbqWCoHzmawldE7oyvUbdZeM98E2GFGWVEd8tokF8N4mMuslGV7MHIpFhAHNQQf+u6
LvqbX59/fLhJyeIaHaJeW4uKbulkIHXYIpkmIEHXgctByqpCZ1WYQfE9IgUv/ODde+PlcE/K6ZmB
akfuSnhYQOxfZainLUJfvUmqpPogqPWNs4c6Ofo3Grhz7bUMcbHw6MTI93lBdE5kxN+1PX2U6PjG
F1HLn/+yiIRqjo0Q9OUhHmznMmzBTzc55feIL+KDpVC8cYo7ckh/+QxU3NJAgZkdmDNFu2aMnHXG
ZI0SvMRHq9h+1hpeyCew6Xgfe7AHozcnezO0gh/vPypiWbT+Yq1UJ4uZqozOH2ih8JZ15RljvGmP
Wjr6RExZfFtjlGFqGzUPhcBvSlPZvUrq3L2d6xRyRsuaWgVZvn//d3njtVQn61HRhDEPZpceDMpm
hqEmzG3TBU4Fjmkt8nJh1k/D32uaqJO1h3aNSpMuJKXHs0dGY2BDgaobW6Lay8/vf5+3nqCTZaab
RKl0Yy9dsMTa1SF+KOymwybFJ/jBm/7WTnfypleTPyNU5lsAfbcYbgFbatNOnL//Bd540eTJu+wF
DPdzJYtDXbvNWvn+fUlGzUVLAMpqxHn9wWvw1jZwciQuhtEraiGKQ6SreWt2JgFboXEVVtN8mS8E
onHi9QYVQokzBNYHl85+43E7TSUudK6ZVRYlxkezfkyBZ/IcIKZomdE5SCPQ6y+juyTk0DsiKls1
GZGDMO3ymfij2kgvu6whUCgI4vRn4ZXlI9PY1lu1cmgMgHpDipb4eKA2MLbRNs9Y8W23LvcTWJdP
FSiEJ4V5Ajp7U5hnlkUzfYPaDPe5HVBuktTYcjZTBjo5BN5TcyvSqgqZ9DegHBmPDrewXNLHYsoZ
izhFXc4f3JC3un3uyR3pi4IbX7OI04ywMcXL9DZLFUlxS280FRLNvWejvXOqnxirm43USXH3/jNn
LQ/XXyxIi67013WXVog3TXVn7GPiIs7byrDXZunNXyfl2lcVj8kWAgM4K4PqgboWXB7NoCEnT8mS
7qvZLf7ujvZQuLHH2L+G1RlAISCT7hC7Y44MpggPdo4QYa2p2l6h7OVPThxVe783ow5qGQkdq5rD
YLOJnQk+sj1W003dSb/bv/8V33jw3JOdxe9GpllZmhwQ7EMvTjHYYsScL23kdeCG0+QJMkz4wTv8
1uU8qYWlGOFVeFV8SK35h213t/MsgPBGyXVmDGLfemP27IQq/eCtemtLc0/2E1PiVi49RlRFH10K
r+8xZGIEqCIPqIIVV7u+xS2f+elLMCvjCeMlSEOKoU/vX9s31lzX+v3pSUWQVbNO0oOzIM8SMhS2
MfPEnZWT4Pv3PuJk52gYucCXAgTOKK4/C+CzoYOLy4tMoiN6/yPeekJOdo6Z2MQcmHR46HALICqo
hy1L8MI+E9WZrmFvYOswvr3/YW9cMudkDyl836Mx4oUHjuYtfE0AMD6Z0OsRCfH2/Y94YyOB4P/b
Ox2pQs/4BtID5ujykwCDh3faRizd4RQJOjQa73/O8R/8i8VjcSr+unj4Xe1qAxHXQQSAkbCa2utW
kmQrcGrtYAMZV73XpueoqG8wKvuflMwhY4iyeuwLS7yUI9l1MPR/FJzgoEQg4/A68z4cE2AsK2kE
1QG7BzQdQPdzHMvdjElq6UEU69GAuzf1Ybozmm4flXDKOiiI28EzFW2lIb2ZhPsNYd1EAwE6QOLC
MR2QYpN3HCGPKqkvtYzy24Lbu4VPTLWTjOlF2rfNum0tSehQgCk8rneKI/4HD9pbr6tzstp2WYXy
DfnmwfCqxXmHdgpUbiPXMsPxW2dMDaLGMg+NMcJDrjPja9jWWD/yzDy8f8/eeNadk9WwHGTuz7YI
Dy3onWdLzcXdbKEMtXoTgZ+R0vUgZWj48f6nWcs69FdPyMl6qOoBJvOUhgeiZ8wrJdtyawfFfKhg
d56R8YtmXLbwDe0WaJoa8hU+9HGdWwOJu7GEJajLB0Jp/TUxKA228wbOzKidbZs78zMhWN4yIkRr
amXWhi5HjjCn/CiY/a1LdbK2+gNJ3sgcw4PSut3aFu4CFqLpes7dL12cxrcQKOMPbsubT8bJSjqh
ZyN/vF5Cu2h1OPbU7mH8Ta8KV9EFEvvhfJBpC0I5iu7GNIc6HyXtpo7jj77tckf+6k6drLNJSjYh
ujm+7WLBnGLk5Hkcmuv3H4S3ahznZI2t28YfrJBiIBSkJ84W5tFyHputmtmFfY3MtTK0tbXyOTlr
3Fqh1zflByfYN5bc41D7l3OfKea4GiqqRNPNkDT0utiYSxb7WFjNB9/vjSXXPlly6emRX0TSI4i/
yXqyA0tfYaP91uL7xGhsEeD9wXV846E8lte/fBdvKpATSThWqLAht/p6urWB0V2MTddtrDKw9sDo
zB3uGDIkEh3fovI0tigpl6jYKmFKxOhk1Wpj2g6hss+R9BebVsngb17rkxXOhsTUTfjBD1lTJLfk
8DJWIG6biZQrHt+/Bm/dzpMlLJ68Eql2Hx/IlfX3ndGDXzI998bpHfeDnW25bX/xMtgny1Y7ZsRq
IV48dG3SnqsRGPxspKhcCVfaoyAm0CkUC3qv///sncdy5EiWdl9lbNaDMmjxm80GQEgyqDOTyQ0s
JbTWePr/IKpnmgSDEZa1nm7rLlYmSQ9X192vOF9xocWPOrUwNkKqlBOyLuGW6WscHdXPPUu2ppy2
SC/cpD5KvlEWNkYZGr9TEwsHoCEET3i40w2idfBHqwoRXl9QXESzu0faRYizDoOtjMqxo/nmtK4A
YLmDSuGvZgwqNYBDQukTyG98NI1bQQq5sMA/2kgLM9Ra1CITewt5nVJoZPUaCN7IgEqlE0QzQopo
zi+ij9pZ2CNPLwXZ8LHflYT8r0/O9dUE528d4K10gnRMLhz5H8yrvLjuWWlGjliphTjHWygtHcAy
uIjCquopwTjflQ8s9/Fp98okQLGKGmkiOaHrem81ka98aMpsXJ3/7R91YDZEr347taIDJV9Wtq10
wKqqaVITSgWNS5649Q+bWNiMmOIepU3IX4oyKnA12TRu6mK6NXWrv3C8ftSJ+c9fdYKM6RaQQkIn
AgsY0pEYkVfTXdell2bhgwUlL0yGgNI6Ml1WuvVLr/nseWKxKoZYQpsF0RZSQZvd+fn44AA43rRe
dYWPXg1trERb8iwf9bq48WG/2EAyE7crPMqyVPPCuvpo0BbmYtI5WPqRZ4SaEW6Rs3CivqJEp04M
/iX19mP4f/6v/O5vi/ofWZve5WHW1P/9nx/lZxyz8F71pvHljKqKLtoC94WmL1DwIw4hMkBdJm/6
vkbLfY6IyXhvkIOSqIeEFLevUqRmoI5dvJd/NHkLa2AGGm6BjGd0kJfFgKCz2UCK0iQJxVAq6KEQ
R9UOdW7yv4Oq/ZbWufSitXWRO12rKj+aUej3Vqxlthrz5iA1LuEZAacH/9T5WT9eJE6cSMdc3lcD
ReK7xvOenF2lLe04msRHVNNJjYiGtVzFqJIPeLNJPSSpV89Np1ZGyyFM364tvwUbBtPUJXVrvEFa
lGrURM0IpoNsbX3J3DQaIqIdotFoASAHlHq9v4p8RC1bsO5VX1+XHSKveU3JA3UYNgIC03U3+voX
Csa7TYqSEpTC6ooZLDcdJSyuGvryzSCCokJJ9PwAfHAiH8+0V/1PijKSC4mFQnqFvIukgXeKBXa9
ECsei5P8W4Cnj7YtsjL/rMHFkogg8iFcpVubyKQcRAqlH2qf1LcWKoy7FG4Tvhw+Q4fKzIXj+YPt
Ji5OCuqxhgzdCWuDlEtxH5NW9Buzjv5KEv4436WPLuHi4pbai2odQB2yNkbHJTBTFFD3iDit9VCq
vwPFwZ2NzIBbpHW1RY5WdxskO75faPyDY0pcHCToRAm6wKV100n9k69JVIV2Abmbca84si8iN9qh
64rgbwgXRUh2CSDrqx5m7QrlIJCrNdygWOy+nf84H6wncXHmDJNcpEXX6xuxRzMbFDzc0imrb6ww
yDekQSSwBEMQmkhVXGjxAxsjLs4gYpFNrMsxeYFCFH+WSYt1lXTwYYjr8g737/AP19HiIJLynlJ9
uTc2yA9nqwA2yUGUwOIVchjfnx88VfxgMqXFZJLFDPWJOuptP1ngNdU2N6/CEtFgO+GBMrmD2Pob
aPCIghaekB6kMO9aYoaEFlZQSkIX1wrZcCbZKpWDvkwl2QaVZlRBRhO62pRT7In7oyasAcxBSApP
bTYLlwh+0r+kKAkbQJIFD9lXs95RMyiTdET452cArhjkHjfaOw2u0C3OdOURbspw15a69jMoswBh
c1TGqH2sQ/3QkwEDQLyp4X1ECvIYFHhqudsJVv9AaZreudD48nYt+D9I0IBZno6efJM1UkjaWYog
IdXW6d6AMRK5iImVvq0puMgp8mKhh2QuDCspjGdVHJCB23ZCOXgtgHNJXAvSgUGlr0LBlSmY6S8d
JydSNZpguOGg1F+rTgy/mQ2wTEcoEe9zelETRz7a5H1jQofPuZg+NJT877WR1I5asm4Lv0P/eBqB
VqtV0BYzJ1YgqFkb8nXeZ+Ks/hJQkOlZNalA9C/82SaJdA3qwNMcXWm91iU/r4L6mAffZKNCOlPz
ItJYtTClZlnJVOlZa0p5D8wTZbjArMsNNda48WBNKJGNrkIlOWbhlVtFoDth3+aGY3KtC+5STkqJ
OsQ2QqZXyYZfuVg03QNZxeUDdZsdWTqmhXAw+XXWj9KrE8WZNCvZ+qKq5C77EEgrQaoUQJ6CwuNN
YwnJz6yotOeE+nxws3pseI4xqdFnExVBSu3kIP7Sh4FmOBCmB1TGpt781CBHEjnoABffo3bEhE9x
MuVk8o7djppFpQX82hCtgLgkr8kOBPuXTLJOhgQJQDDMNaF/HiUpZ+NKnfmpkL3wt0DWZbjJaohn
rpGiBUelXARzpULu3FZHMsBslYJVMq1MeJcoujWtuknisX/iNZ6RPtmGZbTmta5NZM9TW7qJezUE
SUvJGUw/X1UdLTDCQw+0ScKL0Yv3UBomwwGjBCdTtoJPviLxDaaUUTokQgxXdkhcioACRz/JVjkA
VmtHzVz2PWxUvXSGtrFeetSgPZOQG4jxbLyDJgFEByCBsaEKUIRlHKrU9Oo1OEtA7PV1nyA6sMbj
W34du9D/RvF2uBa6JJo9vLCQZL0WrT1yYdR5Qhrgo/dYvX1PTX/nwGnz71tQEuaWpw9Bd5MTL1m1
VcGEcrNRv6PS0X4SPMpakZsXjX0kSwMwYA7c2gZuF0Gi09pnry27K7IdoHjIJvIeYLh969EPayEm
F51UDLJqrCp6IAqTb7IIeZgOORCXtQDJofVSWG1NXIaf2swzfuZQKLnQRunAkFh17a/CJsupICgJ
Uq4bq5h8bjRecfB7gM1rjqX63tcycXRMfIKQqWJKhm2qDiEVNJQB+XYeTAhjim0fPwElIQ8Vz2b6
iXIBQbVRVje/o6mJFybW1VknqJ9TA2tN1W4ncy5wyWPoYG5EYemGPF2AjoLladO6xNEOzHaIO3vA
gsxs2UnC1BSdQOVVUpPJ2iZIOY2KUMD/BgWKCshkNmsVUsoT5WSUQnSicR0rfQxQ3Eqbn10naZY9
Sca0BkcLlBb+OvFXFQCYPakyIkRyxGqwmo4YktL0h06tTYCeCO3BoPP8LXCWSN637VTMnPyejOUC
lOxPRMV7CuZ7qV3XOOS/WmolYrriBhmWpuyQXFdUUjPttNboAcu3uxomBMtt8gK1W1E0URi1KoDd
CJ4C0TWtULtn15dkLwdWGTkpKxmSk2/2Tj5lbbXxiXB917TuYCIR4IM1qyjJN62rQRb8Xyk/z0og
j9DWIaTcqqmh/IA3RRkR1Z0FYDZd1naIPkrGWkGTwl9ZU0jyRwZ+8b4Y6jhc5+IcEUBZBS5JyWXT
DgoK63kGNMTU6iweqeCNuLMgySSVNp5L8dkbeznZNql3W4aKcZsqnfQUojnwMMUidbklsposxSgB
fSriGPVI+8zU64RAPwu96L27QUw0wKBNIX01cqvNV1pNliNpnOVt7cnNYQjHT+RKzxlbVpQ9CfEk
gDDTg/on6LGcanJySimJbWNUw6yED5eH8YjQqYcoHt53Sn8llqw7FugeggwwRcGVEVB/IBm2fwgi
a3gBnliPG7NRBHmlxxo4aYQH+5F3WWKNVMMLIpHxHIhXxhDYnZVk34ew6p6mPEtvCiVpYEaJ/gSX
POvL0B0Ej/pgnYWzFXP0bewcFSvfEY0haJ0wpBB5U1Cs+SNg737lYlDJdkqUuyDDF8ojLA80duYo
cZw5ouVZDblehrdT2wxHOMkk7TUpNZpNDqmCQpgs2OTKXocdQgsz5ax++C8UQnRECxRz02VR+oVU
QT5aIGTFl/MXoo/u7spb/wJ4tSKuQHNtQHnhfbH0W+qOySD2pkvJSx+1sHiM11EqKQLBo41uCp+a
SFHuokTKyBEaxQuOhY/upwvPW5lmCTEzlQBAWMqr3qzTq3zIpTVVoflGas3hwlP2AweGuHhYeZWi
1kUwCBtEw555xO7AX5PKnQY/yzAfd7HeGBeSjo5xyPePZkBYb6dFr5JKpOYh2CIdJjsl5Ms7w6q6
WyJNOrCFWt8qekvybx1lB2rQFCevfGklBwFUADbIZyuxfqd9hV0Om/i68wbpc5T2wK0p/HblWY4a
0LDmqCiUuH7bpCtSzlG2SEL9TmmGYg0UYNY8bVUSAjNj1wsoNTWIsa4EopDrUhqpDrDk5BaaTLhR
jCI+eAbCgzWihtcdPMdVYIjpLk1iwsNJiOXI1GmV9VG6iqkEcI2WTBRu2w3pmvV4wevzQSRqBoO9
8ZWVfoJaVpQI4AqzeidxlqIoBWOCIkZ4lJ4auUjJUWgbx8K+RkfsIYBb5iYm0pX/aDMdC6pfPfXb
WBKswWMhatQjwOOA964pY7Pmznsp4k8p90kHv7R4jLXUugZKMCEAqSiWS/9mNhS+ZrBl/g+vIhM4
BzxEmWk5oY7h+V/RFEO2cxBR/IPNtE9k7nEgNfzN1ENQSWvLO3h+G655m1Ce6Ft3uZok98jO/ag0
K1yfH5nj8+r9gkYO6+3cBLnnZ21C6GPypmbVkyDopF3cr/+uSJ4a465S9B+DWSrXiP5qWyskSiGH
osqb3rTuFMkabkjGZRV6qvWoBppmgzCRrs5/vA8syDHp8dXEmf4wqTMdcOuZhXFv6bM+N25DR7Ym
Sr0qQ92eb+cDC3J0Jr5qJ/ZFCKdwlTeBNd5ZqpxvYqtuESrTEA7RYmRWqJ8439RHXVoYxdTsWqnK
ZW8jwqO8HslAc7ga9mvZFCnBo6zkwtAdZ/D9zMrW4kEdy34J7w7htK6vLcU1AbPcEhlXKruiQGtj
QNGVXRNwF1KrKgC5Tu5SEsH0dmPmRcfLYIwlt4807caKiMlc6P7pZz6Y6rfrTQn8ulGFPthWEOA3
MJeKe9LDZfc4uP9Hf3xFf5zTps/ALqpf2Y/gPzZtuGBAzj/2P6QL6S8dloRowKYyDAM4xb9p4upf
uijrJvxFTbdmCsb/IiC1vwxDM5C50i0yRqFksLD+hYCU/5KgkksAysGQiURT/ggnDmvyjS3VdKSQ
JE0GW0UjMCWX4cWykeS4zPpZQNTr4l0rTHLjjCj0AWOpYzI6RrkS4dEhNpM4fVj2X0HWq7ABmzh3
Ta9D4i8fUJBym6nMyWHDvzFLe/mzI2mU1LWChOU6jBrO2UYDXpxDoyYTpBpNyw5jXeidovX1b8Gs
SUFlX+CjPou21loBnwwrpiBS7HhyEaCjJZGW57bjJOzyvqqpfqzTz11BWpkdeUWjbSfDQwAW6nZe
UtLWepScjLCmNxWanTGcG0Q3H9tB0vd9PQtRM/jV1yZsSGiUIlO/L/NBudf9uEu36ZhHP2NhLB9i
0Yq/WpLf9eBUg/LZlxujJRJPXe+NkfXDFr8d9ZpRUI6/ULkTZc7Z3PgBVzt4btrJfNCUJB1d3FwT
ur+eRKZmOGXobeY8ID+RO4Q4mBoLEOKsXkhBA6EISdF2o5ufa6QMS0RvVD1YmVKnPHVZOle5oTYA
Vm/SEJL10o6y0EYfZnnxUdDxI2myDoUz9X2cAlac9jxx4D3NfpABl1XUCuUhroM586qKp1mat6Ie
wwpAegEDLX/KuKuo0hiVqCR8PJqV3USJAmcXBclZfmrKb9K2r3Ke33Xd7nE4DDxjiwR/WkiJH49D
dHB6qM4ImMxaN5D1iq5mOmU9RSI+zVBamoKs+RlYg1xdA2gSvB0Iq+oZhJ/5DbEQ9ace4JShlE4f
P6uR4H9JxJ4qNnj1M7OzUHWqEZsyxqHEqxIIUtHXdeEUwFQPqlGqv/yszNLbuKxVAsOhgHQIYZIh
+tTAo1bdhsBoArVIIS4it4ytnelhfJACnfrJ0DJUZV0nRas/GEZBeYoo6OLOMjQSM7LBgFqgB8T2
3cQo/eAJdLEZdbhZxn6wy4J9BomoLZ5JVQaX7Ff+8F3O56ROhC5D8pbDsXqGuoAMyBEkXqW6eZ8H
YS6slW5K0nupAcNEgVzeCzs1UfvfVeNZ4T6p0Tr51lQjbiNY6YpxlR5B5ukoNZ6LAB+A8+kIO8/S
FMBSRb0sZQHTkOm2doSjgy4ElN4ZmUdoDl3CgnrRGaZOPW84c72CX+URtp6BS0E1D6hgjjAy1C/m
CvL3MFPam2kGtitU2LGaYta7Gx6h7gVpg3j7hxn2Hh7B70IHA16IZxy8FM15SdYRE693QfbNOMLj
exWOPCEEkPLBES9PVR6o+ay11PIABYvLmQxmTXIFXwxID5sp9X01IHmSzux6SS7EcDsIWboZIg3e
UzBz7qe89J6LI/y+ShrzJj0i8bF8zRPadYDywQLGT74Pmcamftb44qei9VA0iXwnzpx96lQVJ/H1
Nnf5OEHrGqqVQ6hIU/Tfy6DNWzZtiezvJIdfcD4P3zxtNM2daYGldrDUIDIU3tNo684qAP1REEDv
Zfamn0X93ZgUkmKngOhVHNJxnNliBccIRQNqpVmiPbBYU46R/wijDKVMkkFHOxiFetgnHhrortm3
Hqu+40Kxor4ZYPv/nehLfNV8vn18otvVN8jpr6FV8/f/6yiXzb9M1SASr8siOwC57f89yo1ZMwRR
PFWzuNMhXPj6KJd1SzMsKv+BGUqK/u+jXFCUvwzC0Rzmhm6J6nx//ANm1VsnAye5pZgW7auGzN1A
5WLw5gmoCKwy2a+QG2LT44YPEK/btG2m5nt/Qvpw/WpkTkT/3zcHuotQj2Si0CMRKXjbHBIJFFY0
aAFIMSJePwdYzBP5wF4oqI++alXThfjn29vs3D3kVLmj0EMNlZV5HF9ng4BShSmXUH9eCmL20BiK
/lSGerQ536tlcAyBFqbXUDTCGkwzkmhL94MuASYKpPur3e36duuu17a9vjqs1667Pjj8+8Hl/13X
sbd85R6u1jt7x/ccDvzr3nX5u6275+9We77ku9e73a275W8P/PCOb3WcHb9tvbH5lfz6+VvWOT+/
e1rf7nb8NptfZ6/mv17v1s4L38JHsJ35T/iaf1nZtrN1trTL9/Ib7za3/Por1+VXvfAnu5W9WvEb
n92Dvds92buVw8+sVitn5TjO/G0rfp7fN/8y55ovDvSET/QwN7/ZOvvPq/38rav9zl45N47L1/R6
u8npvMOnW6+2146z3h3W8wfls234yQfnG791y7fubx6328d5mBio+afdwyG152YfHf74/JQdk3T+
/fp6N2PWwjeVRtAWxEi6P6xvX3brJzq1cr45273zeKGlBRXufUuLLdbUVSIj7XS/du+fv9/69q29
+nrjiPaFdpT5E5/rEUbo9VqvS3xtxtwOU/S8e3hgnh3GmynZXh3cK8e59ICdP/i5BheuUCDpyH3Q
4MF9eWK1ME/n5wg7d6GFeXu/ev7XckHRb0gL91frq3lBrw/H//LP25c1e+OWtXp4OaxfDrelzcY5
vLwwl/b1hoW1e9jsNpvNarO5tm9YYXvnasty/np9fVyO17Zzs2W+2XlsC9e5v3Js9udqf+9cXbH6
9tsLPoyLC2HhiVJhingR4+U+u0/sG0bs0qo+Vjidm5J5QF8N2IQlz0iTZ7hebv0V25LtfjtveIbt
gf/s7A1fzbvat+nh/ve2cHr7t7vdbn/39v3jpSVyLGg794EWBjhtTCVK50V5u3u6XTu/t7vQXm/W
86Af1tg49/Ewm0kmholY2dhAZ/5X93b95D7tHg7uc45t29jPV9/X/AK6cruxN093HcPnYkUedhvW
3WrPOi/s1c23yN4/MtWuK9vuPQvixbI/rW6wJGvX3rqre+zQ/jAbmPNL9Vh9da6fC1cquNJBIXPo
HoN9sJ+xuZ3N5/66WdsPf1tmuocRvXLcqzUfYoXdPf8JcOBd2CyLM2hCQn3s56F+xrwfGIXDbNcO
j+6t61ztdljr7Qu7BWONxeeU2KxWJeZ1vWbMOXq28yngPjM56xd3d3uLwWbd3D74tv2FVbRmTjgl
Vnt24TNWe28fbdlus7vdPfza+favh/mXfn+6fQntp8n+7ts7jB126PaBf/31i9WIzd86N4/YWP55
v31cPW5/O5j87aP9xCky2LZvb9iqX65vbr7c7LerT7v99ufjPSeFc89x4KxWj6797ZqDaHt/5T6y
Re3Vfn+Nzd5vGXqXUT0OMz3/zXBzuNIiZ8v2wLl8uHK2qxu2+vEbPz/yx7NReHSv7p+fWYjOzwsz
ct56ycvwh+l7uWBwxHBKXvE/1u7m4HLksfVtx93/fcg5F9YBuNOz60CepUVe24C4M4wup1naZDgO
t+x/ttrc6nx6lza7yP4+n/WYS/bFzuYbsQ7rh/lUZqKZeL564Ad29g0XgjVfzT+7221u+Of2kUFz
98798WLDsK7nU5MddcPO3R2vC9v9ng05L/X1vAZv17M5DewtS4jhx1qvXezx1TyN7vb5wE3H3d66
/Mz5CZhPh3/vSV0xuc+axHN1XcaNJi4hAGRFWL7YQv0yZaFzx6ag5ldRm9X5Vt7O8r9aUbj+qVz7
ZPldTrZXF56pkDXpZRGyoK2gQYYZkhdc5KUbxpZwAf34vlcaqoGEx0UJpi0PhLfTi+S3gT4SPpa2
stR1aPbDOkjQqT7fq1OtKBrOR1Pi6aIt8wcJAoZRJQJpjpDi+CKS8LVrEJe6sFjfj50mgsvFawlv
VtWW12Z0CqgMJk5HvoQaGA7unRzJv0rTWjsHfU0yZtkHT+d79vYJMs8XCYfI4OC25x0li4trkpVB
50wh+qEXmsl7UShJl0Xi8CC2pn6heyea4uXHOwdZnvmJsDgUyDukRLcFipUnHQmkVjatC3QL0ahK
kwtVyCdGUlctFbEbhtHgZfh2VWiFDqMzS8FVo8SGkkekbwE6NtcqwO1bXG/GhcvMifXxur2j4OSr
i8bYwGrUO9qrMqpOt6nkFcKKzK5LVXKnhlCTYTRr4MB4PS+G0IOaNoa5hjpBUgadg3ZaNLpN2E4v
it+VFzp1ahA1AwlPkXe5qZnz37/qlFVWOvQTtJz9UY7dtqvkmwC2u6Op5kgExlQvGKiTnTMRDZXZ
Z5quL7Zyp5KF0YQyEuAJ3lYyvGWSktD48kMUvv941es66XMGu1niTbI4FCRB02JhQC5grMTEbeRE
v6mjCQEWsF8XNth8pXtrdunKq6YWG6yb8IHWEr3Spvw2CAx/Y8Zj+RlRK/W6V+Pyc2W2z+d7d2o1
vm7y3UCGiEPFJOVIgZg6auWBHaoRVvoHrUiqbuo89EVtuRZri7SnSQgAxpCxdQd5FtI91daXUhhO
DR+Lnc2sq5qxBIB6sK3LwDJKsvCRVYa0qK/DLtcvuCxOLXUUxKisFFHxspbP38oywios9RKNKkvR
HdIx4z119t7vtKiDJwt71VzYXKcWO0OHOQTTrqvLstBIIFU31BUYEvjLNknXftXIBJRL+VIt/KnF
YIiqKM8nF3Jp8wd5tYt1TQx85PzAFnuC4QC7Ml01oZ7k/GJYJE3M5whOHUuFBa3r80GysLiBYIJ9
14BblUql2HUG7AbWULRCHMnfZD1AE+SqNp4XxxtFa8Balh2kH1SLLhWIvu+vztYhKohK8PE68ra/
KBfxsJzRi1LWJPp9VqtBvQsUWG0XZnCBMvq7y4rOXQdFWE2Dxf+2paH2zUAaIJcFYRDvAcJ367Is
lCcKlQ6+Lgz7ijqZVRXnEgmtbeoMuPwd5gBMsLUj1FReuAq9tzQWhys70sKLKgL+fft5+pH7kdAh
JVeIJrk6vW+lui03va8gY+rLhU2emv5Qk65zKaPp/ZjTMjp3FMFZyvvr0SgrQ9pKnBSDQgkOIZ1Z
P7bNnPNr7GT/XrWyWGJjR+jMLzHaPOs6MNezznvpCZuU0pzR+ppHffnHJo5+McEMnG6gi7Cw3abR
Zwo3ytJWiOIhMEwBaAfA88LeeW98aEVHqdDUFQmv+OKcRcoKVT2jobrJt3SSNsdypcQ1+K02ib43
YTWt/3wcWbI6t2aNfbK0CF6c48DXOJH0qFcLtytN4Ur2ILibZlof5G60GnfwuQVe6Oep+Xvd7qKf
eusPJVLGJRp2GUVTfQ4HLGinAwHV6qo1NdWhOF1ane/sqcGdb5tz3rZG5HFh/oaC7FgqshncUNKe
iYQP5AVZXbTpM0skFTITmi/nW3xv2UH2ShJBeZWbNSIbb7dhq/gwL2sC7x1Zsq5eIhytpIQ4BYKf
F0zQiX2nKdxgdAUQtk790tumYnWaYmR/EYPt22QlxlOLwIb255dpS1MlLiRcBIldq4t5y0YU/VR5
LGwBIQjg/ipCVZFxL5YxaE+4FOeH71SfXrc2r6JX51Xvk0w/AA20RWRnkf0NjVgne6Gaxgsrw+QX
vb2YWXOGCCr1oI0JK81//6oh9nEIU4J02KQT630AB3pDDq+4z1ONWKyhd08DsJXYTnEj9X++FSzQ
5TJRLWLw+hJmYMQDQkoNp/8EFu8xQVbjVhKpAy1krdzllQ6utQg87UKPT6xMC78LJ4RMNqW+rKDl
TaI3itRzFUUzyS4UK7ELtLvtUOyEP7fV1vGtjGArz5Qle8osAEmrfsGFCoXkK70tW/LaG4QnkfbY
Np4BvDopSV07v3ZOTCkuDvwOXETI0liWIldBKU9NQ6sKisMgr8LQdPswr/cateI3wGWjWX2VTDa4
Iheafrds50MXhW2ZMlyOjKPn99Vq0rw+K8oSi+JHJmWzYob2lmR0fwSX4MpBK3gfrPlNxnVraVsq
b1Aq1Kyo3QkboEE16lkuT1zAjoWRXSijO9UjrAvXT9PAl3OspXzVo1gNgQAXTUEOTEa1UEla00sn
yIlxYam8W5Vzn1AwYsrwDOhLIxZOUQEMqi1YldQU1MWoXolJm+7Koa0v2JZTTRmsf1HR54N2Sflv
eg9luzSlqRKtEtweAsm949cgFy9Be08NHnchtoCkkR6xpP2XqRmEA8KWdqWK4aoSuOsGPQre59f7
iVbmY4ajkcETyUJ7a8Jq36A0JISqnGik4oh6HdhouF8qgz/VCkubNUAbprwMirOLJKQmvNzuY2qr
CdUL37vWQk/gfGdOTI6Ch1JTOW2IHy+JbgZAvEDwgb2rZeutm5hCdPC3FFdJ1oU4zMkOvWpp/vtX
KzvLx9JDLbCwLb37jKyHsspkr7iw1uZT8c3xYnHh4DWJ7cPmvtOFlpoBNLQkkOWl5+J1GQ3lY6r0
+c7yNRVdtX4YNufHb4ESOBoHWDKyPMt3SbS6uA1MZRIlfUmLKnqO66aUqKrMsthBy0lO7EDzgm02
dP5qDCmEzsSS0vGRTHYtK9awoeOH8x/n1CAzkbBaJXyzpFO8HeRAJPBG7WGO8nLwYrSCsCoDvbvg
5zvViKEhNGRovDyxIm8b0ct+CuuCTCtyhuTQGRFmaKhytYpL1SenZpP8U/w45AJLZKO8bcijEFuk
kI+ynigbnChQdKSQhbWkdfDFhUslCKe6ZZI4YZloERhs8bettUOtDwgeonvQaN4VgivlrsCCun8+
QybODpX7D3fIpVPbSIxKGX2sYVSn1XXeBgCmNSX88yli2HhAYQ2ZqOXIUZEHPwjuJXdUI7hJZk65
FGrBn7qJyP0R8T5gNnjXmMfQ+astjZiE0Ajz2o9DJT2kqIe4hZeZF+ztey/H3Ay5QRrSezqvtnni
XjWT6kjyiKlBtmzrhdfCaCprqUz2eU9JISIZN2avPRSC6LHWDe8KX/deR+Dxwq1/nv2FZWF/S2Tv
anhazOUlYCrFFtWhhEuA3snSCgBGnd2pKBB111rbAxUYeisJd1WHhO2Fs/rENuBuTh6WrOgaV6zF
NkAlQxPb1MrJiI0QgITaMKJXEV4ryE85LWoLlxo8sRM4eGT8z5SjMOgLm9bKxpBOIlZEncWnKXOr
1kY6XdoJ748eFFYNvGOsIPLIl08B/M3+UBlMqx6gg5qYRr5DqdPYqZ4VXFhC70eQpkyFKyJvD1lc
PqawlYjhaIxgHmtINYyIGSFjQ97IJ6tWqNPv0/6SPME8Rm/XC6kksjp7GTFfyD6+XbRBDKzSL6mL
LLJUcFWr1D6XKB1/L1sjcQHdyt9xgQxXxZymmlZy/XLezLxfrpKC80TmlcMtEqv2tvk0Q56D0ljU
MJLKdxPd+IkiyIuW4ZwCLEA9qHrpRvl+0cwt8mAlkoaH9T3ELIxCGeV0OxNkHqxl227ZKtmFmXz3
2LAoCsZ3y0aQ57Nn8X6Uo4YMuBzFryoCBUqtfxg+l9OYqm5VeOpdCVGGemUzwF9kJMnFMrUTa1aD
acTzVSV2x4vu7bBWU2HEGaFtKNIe4rl+jJIc+knBU15XSnRh358wfIRJeCYbVGLM1m/RWUUWYrVv
oFyMen2HXYyfJM+K3U6tEskFrqI9xkrKM3nw+rpZyx7KyrZQ1+WnAGHeS6i4EyNPLHYWMeVqPSeM
vu26nNRNNZU9xr4M2K5ovX+nDAjZInGw7GT04kNtfobMHPzxUcYgEELHa0auprbU+xBTK9FK8Pi2
NqpJ7jS+p0wbq0OL/cJwn5pbHl3knyo8JaUlqxQ9pMgj6zS3/br1PnUjxKLVKFneVROqrbE5vz9P
NWbhssL7aIn8bzGajSrLgUAlCtXvurgvpLy96TNDcDs975/ON3XC+OlzEyLBRINA3+K6JnmqNhoZ
/TIiw/sJvG38ZDZGt4mzBHUQsue+nG/vRNfwz5NxrOENmAt+3i6URBXCtIWLauu5YbpCQPCyQiLa
zvmZP58yk3AzRyJdw1O8uBmElGb4dQOEAX3tCgrJ0LYeIb9M2UkypeLu+Y6dsKkI+NIxrJw4Oxvf
diyiLCHxW/TKJZTBHS+nbtWGutBz2Tdr+WczwlDZlJw1F15Op9rF1UiTUDVIJFmslbbppURWEEKU
+gzvzdCG6o08EmSssjD41Odqfm12gXDhcndiGklO4ApgcPnii/nvX926OqND0VBAN41lOrpexi4v
YOc5hgEA7vzAnlihJnZOIykbjzEJ6W+bmpS+Nbo+zW2EmSYnaSd5g7CYuW0rLwKb6gsXnCynusaT
eg6d4Cvmsfi2vbI3/HIwrYzwpqrvZOoi3NTXACaYYXJhhZ44FU1uUcQZENBiLBfnMPATufFHqB2i
HyY3aoXrKFK1YH1+AE+2wrmrydpcenc8SF7NlZgWMbI2WJMySsoVJaPmVSAE/R/7wUBZ6HgjTBy4
mmzIb4etDgi7ATehFWrqDIcs9GTcqhExNXfUTPHPWJnzy5rmTPxGPKw51M3F0InipFdtiN0SmuYR
och7yuN6qLLcXowyKi9M1Kk1iH9vTp/CRcy77m3nigyheqVgc1dj6e+zsKKcKvaNnTgMxdXUT+2F
A+DElGGR8UJblFgSNl1YydiQi36gIMDuuwKZuikQZehPueRdukWcWOw0MTvF8M+q4qxY/nofD4Uq
BU3IPh66zkjdlLwB14hzM7TD0Ksezy/EE6PIIBKWJMpuIWu+aAxkwZA1vgkpwgq0zOXjlD+ySqVS
2ptFOvH6I6J9vskT1pETG08pdxKu3Mtje8rNdAgGiFxRF3oO4oCuCiQJL60mrFSvGmDYSL17vs1T
Y8qlWpvdz7OfaR6GV/staCKhSBGbsI062ctEEldJqiDSqsqXnOuXWpp7/6olvSAljIwgJLnbJux2
mGpqqLIx7gonjAum8nzHTg0m8vY4u7mbcKYsOpY2lZkENaSPZuY8TKMm3EGmt9wSJMxKGKxxb5Sh
9+UfNKrPZoXtwGtp0SiqM70UmtRq1j2DGJIG8ikd9U+BDhpM1Etl3cMRvNDmiecZhp9bNbmppCws
tQQgZed1BA3L5qUk2T5iJFbx/zl7s924laZp94oK4DyckuxujbYky7LkE0KeOBan4lhX/z/03gev
W4aF9S3AwAI8lEhWZWVmREas9ZctzcvvrbTlVxfvwcQVxnBpLdhc//uJ3+bSOyJECCWjZubq/PAb
DuJxdl000eSv5v1kNVtU50P2KtJ+utWBSA+I76hb0al3br79/P1Zle7blZNCHk1D4fw6akYnLBgk
ZQDXgjQEnIH0pl1a9/9+vLdRgKoTd1sYr9x9pGd/blrGNaeiwGWQ8eYp/5rpfM6TsVVtc3TStf06
4qX3+u8V377Qvc6lpYbqggUkexZ38lGK3GB+OpJjwehwXzTuXcjwdBYNQCpH18YQ0W8yAzG6Li3f
Yyz8bfXfWTyCNf6eZ589L0o5hemQhhpdl9eJLziYuwlkvsQhSipmhIWqXhJ00nAco1ls/vz3078N
EjZ3CDN6QBLMI/8e+vjfIAEaQZpMkLDWyr7k12vVOQveuEFw/M8r0SKlMwSM87vB/ueTUjugrlFz
SzZp6DdJo4Nli8IKPP/oze6WvxOO3p5Sm30EWXanuhEYzl6sKkVVrqPiOrFqRrxNB3utskrMKqUD
h3TaKZNb/9ItfndCT8d5+vfDvj0srE4rPSD59k0aYmcPO3moaCtWhzVWXpudZyD21lj/+UjuqwSA
/CA90EvPEgFOSABDeyFDXER4VW7OhzlYxeX/4VECRBQga1NAnHNqFDw/ASONF7no7g5CeroBQBvz
ezywv5x8mttIZlt+CG3wHE4CO3Xl0jDgj4yim4Q9Y4542WaXcP3WqyAYxX9OSeHA7YoSfKCQ6ugs
a1OZtbX9/omEKO0DFtn1B5e+10Fmq3P371f4t70I69L4/xqWcNL/3A0SkUfqrY0731/UpVH2Tkwz
QSbWttSXnRqMqx6s/d4dyu6FGbjunaPwlxhDGscrpesEGf6cF+zWeNEPBsl3umbCino6indOgCp1
hHfA8GhZwp3xHy76R+SQt+Gdh3+bF5BhMb66Q8aB452zpVrkjoGTMdc1dWu88DEQZ28sDmM85Vmt
oDlW1QM6d+7/IeCwMNwCPjJh57z3PxaF6rOZImAze2yt+Qkv50Dnz6Y/Ve/krmfHnZMXwuYxfQoA
YjiZ3Z8fOGXKX4YOWlMGPpqJGdTqZLZz+U4EPW/q/f/LBMQzw+bQn9dqDReUUdg2TqxgFGNYT8mc
aXFojVLEPZKWH8ATm6vKFnfpmq7HHrTzPp3G/7id3/wYZ8HN6YwF92urSIphkOjW+aj+2MZyan1p
Jwg+HlrPHiNOM403iIyHfx+msxvr9+qQ+2CrmHRS6eD8+a6HtmiL0p+KJMiy6crtve2AnfR8bPHj
fOfg/O2z/u9S+7n+38tR2/7myrlIpjAsDiM+bIm1qvadz3oW+H4/ULg3hgOyOQqf/ff/ZxUx55Wb
F2WOVsbgL1cGDNg0Vhs6fZf2VobGJ78b0/+Yze2LwqIH5WO+fJ/FP3uL9ub0g9uGWbIgMnk7rmJM
GnbwO8nqXx4NRWEuD6gz/HeeKk8MiqSCBlOC+0sgrycTxc/du8y3LhjVV8z/+B0R/98b5Czg/H40
oMudpcXaFCN/vs829dO82JwikYigpQDA3VRo5HbVYg6I0PlrGI9BPi8Icvag7f9e/M2WAc9n78OL
gGhPrD27kod59B2RNsjg9jgUGUO6xZg/pe+schbRHY8uumGRRvEBbbDgs1UmdPtm2VpmnBVbNseb
Xbcfy34N8XhfxUFt3Nay6RoUaHT2Tjh/c/xYOgB8hgtnAafs2k7/u1vDsjVSDKDs2DTa3Lyz3A5b
42IcLWRj4beo8R006m/rcS6488nloKqfncFcOyjYic6Ktwo96HrRQYLkQx27kx7eOe5/WYrePapU
FuQmzuHZo3VMcw0VdBpM5+f8kPYN6uDcy4S0/j33pbOMYP+AsCCA2PmFP+X5kGNZeb25TgtPpYz2
Ok+b7iRSLWNL+NnDOIPxp8tUxsj92jeL7S7vfMQ353JfHmiEpA7mDjv1z49oiTAkB85RmqTjchJ6
tCLHG2hMG8ImP2iNd6q6t6fCJsPitbJ5yBfPPSG6bK1SNF1TJLUq56KqG3wLCzSo/n323j7VH6tY
Z6eiwp1Q9JWdxiD6fpwFXhvXK6w7Mw/v59l+z3Lpb8vRnd2J2QxR8Hx/vkTElWVXBF6GJlBnNOWx
c4atyOPcre16wsfQ2azmsI114Rz//Zx/e5sQh2gDkPrT+D4/ErQa4e9bIraD1nvJK2DMVv1HOhAf
CaUTrgY6OiBAnPg/n65utzr3UGmLNx7nJTRafDjWpnunA/f2URh+MDw6cFQy5OJn77BEUgATxbBM
LAvUxw0wiRPQ1y7/6wtjlb1HBCRKY+q8NaVae8k7zAySzrHIzBh3PRaGem8/vA0fHiGREpfxTBBX
b//9/7nHadWnm90HZSKw9ovy3OB6W8zyYk0B6//9QG+uuJ3RRE5lU7wwKHR+xQ3tPmFbFFXSMyb2
XVeTfHTdrD/2pbsmKmjFVUYT9Z179W/PBxPCBr+FFsDY65/PN2hecNbzFssi74GMobErq/GjFVnc
d07y35biRHG/UK/QFznbFm6dz8iSsS0WbY8fO1wz43YOzBcHguF/Pkz75B4cJDrqe1vvbJ8bui+2
bgqqpFt0ewpV/Qth0veoB2+/F/sBOALO/35tnsdbZeOa7jDVygb0t89Tq1HPF05+w8yrujXyrr5t
tBjew8beHq4/Vz2LE6m3tYxrpUVim7O+mHEXPbVqti7+vRff5iKAmnTQuDYZPwff/HNbuOtWVL2g
KBHBVNxJzMMiXA6aWDqddW3mZYpV5pLaF04+pq//XvpvD8glRmVrkQNBsv5z6VXjAi3QmU9Kz8Mv
cLKqm2o03usk/XUVmtqg+3R7GVb7cxW3nGA8pS5OINY8H+2ureCQme/1dd9ueWoaAqG9q2aBxZ0V
VS36yY05YjNjTDqdTu3SKeuoy6GSF720xvdMufZt/T/dXB6D5ZjrRjyLKopq8s+HmrPG6XscKJJU
9w4C172+b9wCRf9h71WF0xy+s03+cgTo+kHB2fvmpMdn3yofHUfM/lImgU+2MY44LdDtbIMLCpXx
iMZ9cDP7SsnDv7fIX14r8RjSDat63JlnH28Ue/LVz2WScfkc3abUODNPtHRbivn3Bub/8lJJ/j0g
OQ6e8aZVFmK34IdZXyZqHDMct+A52DHsg8CLCy9UWGE6bSH/c1im0Yhm137BIREWnOVyjo/5mJom
mTSAoTG9pfTRW0b7Qtvt/P3fL/MvJwHgimNOoxg495xBNU4+KECOnC8cej+ezdmNax3++L8sQiea
PgdjYOflsGF2GXy+USYQoJdDjhdM0iyhfucGfbMvaJ9wjYH70bPZia5/7v+V4g1wsWwT5sr7+5q2
e4J9wnJCk9X78u8HehMg2e/uDoiRJTLKc85uawZ8P5pa9knZuvZjCjMrvSz0xoBr0qaDESbc3EuQ
x87S9dXXcplC+50tAoT65tNRP0GVJEHemSAM0v/5vJRzFQOfVX/YXKNiBlxoG7+lu7nWKqtiTzpK
6sgrpK7DiNlJZNUjI5CGV8Um0F3aH8LCMKX5SUt7y1+LCi6Gc7nUQSeecPGmQ/El3aqyKS98MSvx
o5GlSINYFEYqSjRv56YqD8aSGakd51sz90YyzsC95WkMywGZ17ULkVD38hzp+ajIdW+/9H4ux19Y
w3XLF21pz/4wSH+QP/rKGafYmrbCPJTI5vZlVJpjKa+mriyuDL/0SsCxct6eV0RXAcgbPN9K/2g5
RTPFmBnNSxiBsAXDrYEGeoW/XF4HT7R3LOfay2Zl/MBT1Ak/VxSEWAW1jESZTcybkX4y16KcGn74
FgPAbijlGIPcNssnEylaRiXbsUzTRAKSV3G5jeHweXXsofw4tK6wL+owTGkQ8iyt+9LXG/50id0v
q+/iFqczbR/GuaQXE9dGHTo+JpBKLKdRQrWKvDqYLT9hMqUo/FiGfSijbetSnNHy1N4e2kmbzY+6
azwcfkZUAr/0inJ2Tuqh7cQH+LJt+mEsQg3ZeTJVQaEyK35UD2bJszllBgOttm4a/anzsPZIwgzZ
iMOqjH6MJ9+ty3u1a9DIBLf0KfzippuvvnbTgGpoTJOpmT6ptqTpGmFcUQ85pWwamhe5bY3rg1es
Y0UVkSGUC15ZGsIpo9oaJv3FW/06+1y4wdyLI+oBy4yh2jRP+b2PL9Q8R4zMBM79svhtjcZunS1b
Ge+oLDl2sXlr+wW5dseg7mq6cHzSm72ka1TMrhb3gbKz+rvDjW1lsRQiyFSil6G0AhB/w50+tV5u
uD8trR2kgxtL9bkR59nsI9hbBPNgqnib+nYYkwx92ozlOcjhY5luEs761HmBPm247DQvgVsZ6PXC
l8g37pZ68pevxMrZMiIclCp9108BNMiTUOGmbBxrmsHNsOYd7WmIikBb6U81NJbLVk49xdiC2DbT
eA6cTSvm1Z1VD3OclaLfXrocS52rxeoc/dlphin7ZIfp2Dwy2YrVLbKqyEszFqH9KDDGtEnmttiM
W4mcE8P+NOP1Uy1gj4xJO3ksPiy9f7Ntpec8jWUw6WOQtkQgbKawqzESlbZmJi76rQZ5jZre2baX
xpEc1KM0NiQaIr8ykNSlzSaawbhG2VZ2YaxT9DiXU5ML169jAz1gEeClXYEFXE+CKU48H2c56R9u
LkCxkjRXsIAwB92M1jlCEUJROlKm0JsZlYZulhcYlqLEcUfzHDeWlWGJEqHxAy052togq17dfsAh
LfYzQxsPXo41YMDUzpaGCAWPUGQmnK06d/ouyw1p4UhYWThM8c6HUOrKN+veGT9ULcbbw+Uw1njn
nIaVsWAV465e+17S2V7q3jR26ckJ3aIib/LLkWhdwpE2w7GLbPRr3NhyhECJuJiWoLMutS0JX5/T
2t2m6aGp7L4KD6oJ/cX8PKQttQ/ZXeDa5Y5JCv92HfW6XgeQhhSmVJl2lmjBEtY8KLUhCZSEYimH
O1n2W3/Ro+VRlDAKx7Yqo9C1lvBHIC0wj+NYbt6vsSsW/9o0KmV89QtLtY/SZxof1h9kJYiHDJG2
PyybmBxZM9lCjHPUPF8bHqqFjxsF8vRkjO1Qn2oEgq1rFaBFFRO+jG/+KBE3Kqatu8Q4pj4tLiLf
Ub/0mRl52ZLdeqmVfwyZPDhadVh9BFfrwHukHyr3MShcWR1oNw2rFQF6t/lHD39DBnc7u3fEs2XT
+/7OMxX28+iVirYAw0jhiR8LyAHF9GmL4SHU9gm6tVFfq61J3cRbSNNReA6t/tmerEAYkZCy726E
W4X1g1UVdX9jcgOnd71TrNsN8a571o655U9ZE/bpd18XgbwvKxH492Nv6PAZLlDfHhWOpn6Sm928
nchVtzHCZxjS6KEXMv3Zhsoc7qCtFvK4ZsUafmPLtuy51ITucj94VtP8CPEi8RgqHHgP2F3Ng/2z
cObdokO0g8WuZo8Y671rS+Ap0Wyj96nZdK+vclE6jPU7a1pXT2kWjEZz4SzKU/7RcJHaNi9WCoV0
jfGLK4dfc7Atxs+5chC3j/LRdCYRq1E41jdrWNfJZnq+WT18U7UxqzpGBSnL1igM88JlVqPNd1bq
kNv9qmJvQ1H8pz9Jw6ijNugVk7I5QvDha++URvfkF47En9Vr2eh5BDNMe1iNt5uNtexkTnJsCKTB
OpyCYK6ZPwf36G8L4S52BFEGuaAAKxPsXq1ATS8SXugQMUOFbLRVmpUZV/BA4FhiFgyQtLYFtCKj
Kpzgac0ATp/SXTc+w7MuoFtZIyePArn5ZAo6ZrHNXrRjtMoH+V3tavQQvLixQ2nk6723y9djE76k
NxW2Kk1M9Omfg99a98qeqxcFqeeh3qXwvcId5UW3C+R3y+LdM3Sajb+vhZcsMIeVOUflXWEalU+f
yBTw4XRzN5SnXiNscULMJB0Pxm91frsNB5T61W6pBd1XPrWmz8faRf2HYTPMhN5obmDXtev+Q8RD
isDt6xqfPXxCbqhuMAXrZK1fC8H9fdn9dhPocrVAwd49BobexBn1t/OAYzTZieIDxRAc8DoDUlva
44gjG3wK5t2+YJffxsmA6+3F/u1v0KfcMbFb4Q/MhVqjCoRx4+6HMCxTdal+a247v/W3UYoLM9SD
1mVOit8a3RmSF1tU7tLdlRzGFbmaXdHb+K3ube5LxbgCoPrd/FYAH8zWE4m9WqsJyS7LHwh31hdl
t80cWVuoPjuln312szX9lYPs3JsD0ie8ESEMVO1bcCTDHwzOQ1uGS4QXAskqojGdd9OleM7dtxit
qZPlqLK7XFtmdHZDOGv9XDFl3idO74siKl21AAO1bE1PhdI5pFtgtHHJ3/m4fwc64RvW1fjOpJYV
k6O0fuJochF4iZvkEil9OUdeM1mveL7L68xuNTaaPi8qYipntE+F0D0T5boov7Z8miIuFgxhbaa+
cbJFxOBI+7BroP3JyoopduSxdGr+lzYsOXiG5n8e2aWZPQ1VWaYXTpYuFpYxOYRPb7e4ikOz7j5W
tRfkR98q0bMJ1eSNR7tVBpA+tjZh1GqFu1o+w+yNhGvmDkdfGu5BT7J7WHwl3U8405RmvHiiHCO5
+p2KELhf11sX50PGrDM7zOImW3wzafme3YdeG9ZFm5XSvWztek35S8Ihu/Txw4tsJoPmaPRHgpnS
hVMfGzmLjxbUqvab2SLqLjBtdKLeW6cswXmBf9au/LA6zOFMxuf5hZvBFG/867AufecU1MTwKarD
pvpZaRtfQA/RlWdZd9wnZV4UdtKoMByOo84MnsVUTUy25KDGvUD3uErXwX2y3E0FV03KHECc23P2
oP2sMaIO5v31Oqckl/OykOTNugutxGudbI0RnQqRXMzX4m7rLeurcsL8pqhbzA1Gw85GgmFYFriD
YuQWLdp0Pg+WsX0VbZWGkZidwnywphG5AheKg3yuhn6mN1apcWo+cCw3jdDiys3npYUh7nLy2kc9
CWRdjNYqrlvTxbm7RfVbR6pqqyzJsjywL/hU7nzUU77gL0v+8DAzblIe0rUYdychOecXxSJ671hB
1UHqnzEm/5iOKe1gLVKZR3m7ms/OInZCFNOc5ZEmpDqE9gwbNF3z9KQtrDRhnmWZPAny6e5LXtpL
1AV+VcQqw6CAieTar2S0MCIpLwbmXe/ovVl1An40m5e9P5pMiAlqFs6XV4j5hLj5Wl40TjB01+Qq
VG0Vn6W8oMnAv2OUk6sStTqMwjPAkn8B1pc/LVNnP/KuXX4g/ZK/LllV3zQu3DxsGER3p8upemxS
Ua+JwYZ6nmxMN09GZTePQyUMYqY0tX30V68mKTDSUCQuCYV98szVrC7tWqpHcHY30zH1PtWbHhv7
YWDGbjswgdQlOXbaS6QwC5W4pbhoY6W1ExQkgw0F6lzb3h2oPMIUmmGm8AhH3xgwyh389XPZhEF1
OToV6fCIi+VB1zP3UKSKxh7xEZFZEXlC5C9lxuR8BGnNkI9Yuy4qmWWf2idCcXsLiSJlxNfWHmM3
U4ghqy7RCYBIEf7CPGH9ZWBc/ks5LpXtXKb9Fk/G5AJaBor7DIJdXVCHSOuQupTn8F52sUj8PfvX
ZVmYdMlyW+LQGGr7O2AJNdAYmhUpshg+B6nffpPNJuwrm+n0k2l4QRHTzh56dDjoAh+ZXKm6uMQb
dkryvDef5jadOS6tzr56Tbd88LSTvobYzN9PtjXdh9gTV6eOjAf65OgyVexLQKdDUeK1sjhSFYfQ
XHELwVh2u136ejWOmICs33zkSKvIFdv4vbTRSEDlpbG9JF0x06qNYTZo3GT6VRnOzKh8FzTrxVwp
+9uyOJPPTM/WvnYED33wp6C8tUrL+GVNcvkwC/rgR7tX3uuMf9xj7qKQwUhjra4m7Bltju1EfN/g
+MwXNSTcLemXQv5ae0N8a9RaWsS3bftUtCOSLKrVdf6xLHoH2FTOzU/MZ/HCWDb8Ng6bwFgN5mY9
XQu5YuFpN1v/K/Oc9Otmd9n9xBV+5+FS8pKPboDjB2/tu9+Pw/Uqe5Ncv+GbR+ivrGZcV4I8sK7z
fWzXwcmSEm+r8SHI8+lDOFCGR+VajVRVW76XCYFb3JmWXJsjriEuHXkTNaPjrLZ5isq+cP0TyKX5
4o2Vi79gocRHZ3A57hZjlz6NKmr4ZGWsfYgcf8VjroRJEIA2iS08LPbKCEe1ru2VBvN1jotFYX+w
+hHYc3TG8eSXvGscWeXoxe1kTVk0KZ9Nls6O8zHtg/wJ5kX9uFgTfSAKv2l3Ew17A2+flhiCRcz6
UNWZ+3Nuw/p2UYXKrtZc2M4hDEhijsMqgzGuph1RMVIzuzR7vx6P6xqGj9zpbZFg0N5cl0x4j5dD
W3tf29kWt2sptHs08f/7kpGwTld+NoQPeZhueDKrihkDZa9uGm953+M+tPrVRW86TRlnTuf8wKpu
hQTUpPW1owf95CxTN8aDq7wGuaMNf9KNL3OSQJHLcZ5z/Zxm67beEC1ceQytyjpIJxiXuIcyQTrb
ZRR3KQ/P29nC7Zmi2350Kzv7VA0M+kbF2LtWlAlygN3B0fhVF6W8ZtxvD+F0r7CBn4vOj5miGe/8
cZsR7kXbgReg8W7RjGV9RNPNXuO8014TzYHw+gNGydKNRe0Yl+688JiYGwXoQMrF9yPOs/MdhC/9
bHSO+uJAp/8KTLBdZ/VUrvGY1+GXYJnbH3QC67th6uS30tX2JV5Y6xCDklP+rqBEqGXA+YcHt4Tp
pd2oOmDdaWNHiXRcDqlhz1ZkOikmueTwuKtWlqseasQ9KPYtWBFET7+/m6lSF3x8h9K87jbhfp03
5d76Xjm81kXlfLF9ILRIOfX4rVKoTkVrTf8zVrL1JGGvrK1omFTwCsJMkjzlYXaj3X4doo2XeIuR
B87bRrZON5hxkaQY5mQmW+rXLWNdvfCijbrjRUDNegkKz+HntjpGQiButCenK9MKh6NhpQRirJTi
Xxdtf0qlWG7T3RKPVM3FJarPLdyaVN4G04GsaWtiR+nyGZp+emdN3jJHGPfVOpbZnrX1ztxeNB56
hNHceX4bZzYD+1fBsA2v1rw5j54OHWK30M1924zBFxcz7e0yrLLqsRvL9vsIxfoW+Yh2OxZeEa5R
iwrGs7HSSI0sbmCG/4vefKjnhisgzZHNJMR6/v3aGP6XycYFO4JF7Dzl88zVsbQbUz/eUK311WiU
9nWtKJLJfe12SuzGFM9F0CJLR82QUpAGDkJOiqzlRupmVFHn1P0cccS9b0IsdXbI+wXho5KKGMuh
Cpcsm3qCPhCY8qnu0/Jm0AglnFIRmpeBqvyfmXSaK/jrZDH1TIphjsH6SGfZ7xNoyOkSr/jR50ng
7mbaNQ0xpDKZm7/FOdz5vtS42x7HscUc3ZvJ6Jux1Fg8DoN6MfolvPMg98G1b5AkiSpX1kMcov14
DZTZuhHAW/Epk7vBejc2Vo0g60zuFSAaZUejnclPUyj8JZZLZ+t4dMz1xgmyLeQqHIuHABVeP5Ld
WODWHEzmkW/caTI3Rp2lpcQL5CLG3Rl6t1Ti1q66qZmOWy4qUKJHXyxDfoVqJJdjTlqdR8QicRHm
xjqfjKzz/WRwA6bUXZzVnx2aZVepWeuPaqz78KDXvLremm1wI3NwMTAOxaY+Fvh3z1HjZ8CY9TQ0
F4UPUHTQMA+f3bTTr324Gn3CN6xupnW0zCRcFJu7rlL5ZRRV9y2UtZPFHhnKd0CG7bb0lzFPqJmb
D+O6ifrOQIphzB7CjiZwsrb2iCtPOhXDi2lvkrSjmJzpg5NamZcETdBv3/CCNlTUVCOnQAQjX8Eg
VacyVHZln3YCACPOxRB+99xiaA79oPTysqST+SkAOLzYZiPn4Oh5em7lEn6XEwasR3zlmyeE050v
U7ub2C62kC9Gwa0bGVTcn/GfDhFd8sL2aA4euxTzz6U+CDWFwWGd0q64GOh1q8hqHFPfZHVIzqIp
iz95jqK9aK4WygA2Dew6KboKr2GkStv1EARlu7vP2fJThSn2gHS6bkS0Dvn6Mjolaajlm41/kDU/
TNLOPUuvQe+rxNDbekvy3FPLbvXWx5KOXnFgOh/Duh5M6FVssxdk32u9txQ2o+/vg1IEwcEKYJzE
y9JvS6wLt6Ez5U+jEYtt1S2XSjd0cQum/cvafAPZX75DYV244dJ97dMJldPUn3o7psdMWbP59kSn
R3htd6UcS9RIdNo23SGE9egSD10u40Zr924qFxyGDbE0yToulEKYdnnUV+uAiHw+jB2eoxY5BgyY
DBqw7ORQAdCszUM5TJbBH5/bD6aNP3e0ldqQR03X14m9pvDuZQ1rIFq3qaPjVkn/A5J0th+NnTf9
YCB+nSKaIUaXeHzmLpGDyGlYdWF2N28I40Q0SirjNMPaXRJ3RZ0zdmUYDGwdy7mt01Q9AKpIavut
bcw9fNevxepMhGn02/jrBdl0JFJzfrS0E37s5DquJ+j65Z1qMtNKXDQi7scQ8Ub0vEcU3xtvwcC1
MPOJTMBQlimOU0jL6EnmZQbHo8xmM27bptC3lVNRqrlcgzIKxsldD50WCHeKWi/1dTEE5sXQdeMc
deD/jzm7aoRZg1kxvQqnzQjGuKxFBVyZLFqhe1GIem52mjI70AnCxB1QZlqOWRQgOp7G3pSur05T
j8Ypp0q9pKdqf2z9xfuV26EzEbeyEft1NpAfuXWtjWOls0onQ2rNj4srpIhMs9gU2hhO7QPCFL6M
O9lB+N7QxloDSBe2XmjzwoetPizop7kxOO3Sk+0vwS0g0fA5hSJnAPjTCkHLdtF0/cwRIKBYei3i
LVXwR82Cu6k2nfqbyAtNU9IJq8cUhL47SF+EWyyoD+7CtSRzYrpoyCPDUJo+81ZXl6ltMdc7rsAy
ETafjI36ZK5DPIHxSb6kbikAVscdYrfsnE/hYFJX4zdZPQD5mLQwenMiEZombDirAExq88fubipI
eRP0uKtLWeXkGHMm5j6Zl3z+ZqWbUZPvLd1NWcnavLTGVDwO2rHv4f5qiflgGtJhNZphOEjQvlvd
ujTA8swdP/8GGaJwDruf1jSsHwXehE8ibfv6EA59+dO1K67Tbl71twV3vo/21uBS2CLhQXFgpx+7
Dd/G2Exb62muHfR6Z7pPF77VWt/TiZDHo7LHwEX1lExrM3z1G0FjXusZxa0pyGtGkpFyQa+tdA/c
c85HEDT1QKmqu9jO3O0ZkrT42oBMcJGF+aqiejJFeYtaKXhSNvbzp24L8g2+v8b2oLP84edgoNlC
tu79FIg4GjHFaPDBspaSTu+wqs9ilWTW+TgZt3W5R5o1z9N7bA+BOZfRnK8BR5i+hcjsiygtlOnd
rq52PKAZWd+v5ka+y5LNR2sVHrKGM/dd4M8Eq8H3jIc+aMr+WqW+tQIwydlNMr+mTYmEdmBdTL2D
VJaLwoqbjGaz/eIN7cGKVLOKO9qpT+aS0yyt0MdbIteh7ZEhTeJecAma9LVlChBuadneV7vSwDFs
rO2GsGc3lB+k95EXiPZXKqTjxM2a95TCs90+lGuolhi8vFDH0GkQfbHWwrwfSEGM2IPlc6dI/wfC
QZADPjE+MjEZvxrYXefZivp7Krs5qoh1jCfNhb9dOkwE/gzcsnR2N0VHxmyS7XmeSvGYmeVQAAUP
w2tTpTgkzhjJVRHuid2dhzTp94Gb5yOdZvMOvd7Wuuvhwqe07GSF9caOEK9lYw5fUjp/xqm0t+lO
GqaS16k3ah31HC/vyDAi+F8pdsHjXWv4IJUil7eDIixg8yhRxFBs829NRW+WIcqBglYMVQVM1FX5
ncU07HQYxnk4ZKkC4l+h8vF+N4ukYqgN774yq6rnVWfkCi1s0G9GBTB9aBSh+P9xdl69cSPNGv5F
BNhkM92SE5STZVnSDSGHZWYzp19/Hvq7sUYDDXSwi70xvD0ku6ur6g0VzCkzL7eu0p3/OlOfH+Tc
D+1l5dpcOTOaGxE4gzW90Qd3ZNBCQt7b2N7G54mEHr9ec/hhVpUySf9URN8OGxojDGjrLs/pNIiX
OctdwYDMTLtE9K7+2M5I4xmTZ8xWUyDgH33uDI6f6wUYvhU59XnRavyfi2aoSWmlk1tBnbnWf+Ae
FmgHLIIVLC7QXJWypczCNF7/Re+EoZclQW0IMuBD42puCv17rsna2GrMK0wYNgzKTx85BIx3Yvq/
G7zk1ANjQ+efE0yuFx6ICS0UG3m5dVCH2IGsh7ZjNHFuX9Dw0UdfsYW+kS2V+SYyQ00PlLto5n4W
nfmiW2XyBEs1fu3pzb5g5SniPTh18VSnifWnWVTMJOPc02dfgs39rFQtryfPrcdmaw2e+AVxvFp8
I0wxAWAShczO9Swff5SM7rIujLgMm00HG4SNjLDzP87jVNM9rMGJkyGfSfFg3tRbO9PiioHIibxs
cZsAbppK+Sc0CzoBQrnhJm5Ge9w5yQKbMOktXaNiUFobXUdWWvDMIANaMLFf553qezMPCr7dRSkU
w85DBJl/smrs7qtyIanVwja0gpl2tbm1SmtKg0rPTf1yCfMm9DEmsl40YwIRKiPX6HYpBeyDk2mi
CjxL0+bzpImNR+iwOAPoIiY3cBQeLqoTdGeiNQ/wozCsbvPSrHKC+1h+0xrgMW5ppn34i6ice721
h2g3al3x6lRkR0FS0qz2cy2yuM+MvHrs6sn6jeaC/kyZ9crxmw49jnyWOBmKa3OejeUqa2Si+WYW
0m0aIsu5hatbZRuXe3jZxJ1bE5Q0q0deN+AOsYsY3pLvw7x20ktG8o50nuO6E1vmVCaPaRbNtHus
UUu2Cl6SpJ1n0FauOnsJjLmHPSyyJXtC12UXfoGfRcRfb5aNXRoL04+TCYyj56b502KgKzcgPuLC
Hosww8PSsy/szNUmGvrj9C3mVT5Vy4LIeEq9RAWMyZVNMMRGjN1wqepqR0soumvj1Z8jH23xpOlx
/wO9B8ev7EMIKHNRTe0mlm4rg0iroGLI0DXO25Tz9wZPgAApnRKgyzAJthlpFoezNBqm8Sa0GDA3
gRyJb2JLEZvYdcdcoEKY+7zD943bwAm3cqKI8CWOqbty6LT0yprH0PbdSZ8SxmDjTBTkJQ3VM3e2
rT+VVcc/SkJKzEtw+nMlSIkYDY5I5WHJ8v5qlrpKrsjO7Kux0p1ybw3lkASWVUCqIXOgWyPEIJpN
MRgaDZglYvPElqVehrnnQWozie4Liq4fEzUBEh9NYXCwuFX4PXOjakZNuTjQgLg60i1Qb3NZVaQp
u4Keehbk1dz0yGfN5kb0o/ql5ZqVXE6GbZ2hvu5/2UNubXUj7usbWvdgXh2iyJmgVNv/eUOR/J7B
Vv/kdF+fZGVDnQgrHH0Ck8nVrt/VpOabZKjkbQfdA4YYGCw+SsM8ATkMMgtmAwtyTDfH5s1JFUGw
j+mWc5N0ThOkWdLyKUaHrd+5VSn9Mm7lkwf16C3OxfSk147b+4VRTm8lBtFik8aDdk8+scBQqfnx
jlt8l7JvnrJJ6Z5PrBYpGih4JzDHZEPSMkdVguWRXS7Ubkvb+QkGMLQacI+nzVU5jeuLfpJvlujk
d1N3+nupUaD6rTu0vww9KslHKIKqTQiseV7wgKR0YW9eJqSkdpAnQ6vgrOBZjdmniTHtUEGy4OgX
1Z67MP7pyNHqsJaeFxOfpzqxNxImTLIJeYEigJbrcFZD9kGQGGYCbRnPMPDzCsKWv8ZkRCt8YOk3
jJS6Kl3anSByWfWEwVT+O5uGRsHCX/LbMifz3M5DVAFrAe8y8DkdGFk9MZz9uZ7sog5mJ5M8WYhK
dLuEXDBg4+70WmV69kZBgI47KbTl0RCzjmpFq8dHGc3pgzEPgqaRGEHhuD5UFcDXAJnO3U7dDl1Y
3xTSML83JZX+PW0nUwY1zKtXhq6PL5Gai2+tnZFiwwBP4YQlofkUW7NCgT8n5o0GzB2fqTKq3+JB
rQxEapDMH7Fx6/a9XmaaP/Qe94U29ylwEmDio21DakljbC79sS67PwOCi1ebEjQi3zA5nyZJAtkE
GJe3VfaYrHO/l+i76ARkogpEZ52oEQNXWGrkPScF1tN+3xvifjLH6b5gMFlF61KmbzDqKELmbvg9
wSwu/Lhdd3HbykSdLVVWPisAYTa0l09JoNEY0H2wg9jzaTrRimKKdXwdd1XpBI00Gu7hkb+0q2PZ
x4z2iGmO57o252eyCCEOtdHU3UdtCMUiXYn2vpRjPMNH67VnavP81rRodfPmU+22arroDjkN5rmh
KOW5ITp6wM1KUeLAWRYGkZnq3Y1DU+2JpmL1okejYW0dPacvOzSJuIEzWdoBuhIaV9RrNqh0Khwm
eNcd5A1Sr/J+7hkPs9Fqkw8ed0DJG44AKo8Ixt6zFpvVtDHjWT8bNeB3Yng0vbmVFT5aZDG8J1vr
fwpzAeXHwTNhxIywZgp1bYyfRJhY4QWWrONtWeMYs+MoENig5nFXKos5yCCwQx2RuZsN/aaisrkq
ZtVcaZLY4jtd1GWbLpf14mv2HN6itxgeBsPtfg6yk82ZwDPkssyB4sncVAgsKa03+ngj4c9pojNl
orCnF5uovT7WMHsmqVWXPGoLtcEx4jiYkVz9Sdg/rIB/+67VC/u/Ssa5vdWaoXxbwwNVGpgHPt5k
EudOOBXYGoKXvtTuKNA7xGZUckNpLu0ZehQ3eYO4AHqMHd4sTs40v4VGHFyEeFHDxgtVVJESyeRi
sUo62FUIT50GBuyPXa3N2U3mKS7Poi5Gg+3TmBeZBeaE542ucmooO3vQuyn9NarFeY3hg0PIjE39
R7vUFEVWjuuOnGLYNpGhozGMej0kLbcH8we7ML2Civ9rCtu8DsyyIttzEvJzZ3ENHCHLXD9LjQo+
07QAchKw0zrepi4puz9oVKJ+ClwH2cgbjXNIObG7xemOuUx2qZlvJWQ4opXJNZyWg34WtzVHgsa/
d9calXlX0YEuN+Foji+1wa3J5pPjT6Nk1JCfZql9ObRwv/zSU8nTOAOX0ZMarWs02CM7HHJlvO0h
9jV4Q1WSat7JQDHsRugXfLgGrkY2aY+ZN0UQ2VYCorKYNrQf6iEh4IblS4OI9Hk0W3VT6slknqV5
pe9KberknuBaZ4HTqS6WsCZoCTIKiH5CPlxkJfinWJFEOHWu76AoHc4mzyrAG4rEbolABs1ehqQg
dMAnH3h7MDPOEx8hbOAxdZYN8DG419mYMM2sNWmPXyMqo3tQTpntMFemgZ9LW4JuBfdG3G2HysnN
HVOCaGmnvdk8q9QY/4wldxCOXCDOm7Sb62+OJ7T8CqJvcpkSLYrAGdeqCoyZHwFdJol8h9zrGR9S
7RLVIjC2s4zpm4zl+AeMj1WbrM28DX2r3L1tZEFDmOmGC/UA/regrqVrNT/QwVXWZWyp5Dukg64j
4RqqHspMosEZmZCyZEFTwcA6i2iptVfIadvrAaJ5H7i0u5YzpiNWSXwL1joZjzAslp8kXgN8+MmR
YfvURRlSkG2DBZdzrgHlv+HyPT5PkTn1ezB5V208qmI4Fr2GOyT1Nc3tyFm0Fw9LNGy7XNu7ifvM
i2GDxS7JtVLfWmB8iFV6ov/UoEeUmyXJrHALOcSDGkVpWmxkC0cIpHs9ALKfMSs0SneoA5c7xSbD
dmCagfR5j52q3fulN0cdsHLhMVEo13uYtuP1MrQL7beFyLABGOkfIkjTPfiQyGp6mm72lGCPYG56
pRpcf2ABkmRmxUyvuLUIOY3IKPpdiCECyljXdfBStDgDYtDYNuC32Dhm1eKEZzW95QSTIhLcQOkG
kCEQXGnvsB2r8GbCSs3d0bnPuJtMA2hOQiPHM65ZKJfLZjAArUwt+kbyOA7bGAfVC8xkBB0WvdQ0
iuOW7TtOOq4KdVrMoZ/NhHdwRBo+57iCU0xDOHHgdi2peLMyI0M/XGKjidvqkE2bwhzk73gpiYFa
wiQaXzMLerReCgfY7wnWD01e598hJprVlqp+ehqiuIjPNRJvsI2kMu+dyMBhaxIVO7Kzy06AGgpx
PZLcvNXp4H7DLtiDfMSkonCbewuSzsU0upvGTYzXWBmOtUnTST9frEhVt42nmvtxLi0d7oYLg12t
qX0RmlkTSL2HFUZGrqG8Lu32Rxnn1LkptqAEeUic4YbOuLwnHIAhoTGDkmuWuaZBftP6O8LUMgRm
msFxrFIcjcb67z0gO2/wla66a0IjODE8ovAZJUZ+NuOsOm0gPAAPQvOpX2b0ce2mhvBWXzAzRf8v
mkrX3OsaPb6ANoHgKtFtpkcSXDR3K0aT8hP38+53ERntSEKdRU947A73c9wM3DCVHb3V3Tz/FznQ
7HZZ42U/PS7pZmtzsEAi6tStsaBJHXihMylnwI4H7JaxxrlBxUDiR+md/aJHX76pyklGX2AN/wSK
S49mbLv5WqnRe8P7BTYPiLFVgwIsKZRlU3N/52mx/EyorXgqkcNp6wtnkEGapFa3wnnWEOiJk78m
eLsytEcsyO0lnTpQz2TVdLSDB1m0VEsB+UTX+fgRsN1FO85G5+uOMVqcA6nFsIzSqNm6lQftmruF
cUpuJJcoAJCtb5g6ps8bR7f1KysqGTaQiDFXe/LH7EetiMokcVCPeqMi9EN4LH5BN03v0LV28AwT
o9C2MMLDu474FAek+YIyLVH9NwOu+PcK7ObRssERJLfjVaFy8yHNTVne1+nYY7XjJcN8ZrjD9K2N
2xYb1KUxsQGq8i7cz8pMH/rKbOk8jTOilVlf6DaSu2Cauhhu5m6pkjR7m0hFuTi1td1sjI5Ts426
ZCI+emNTnpdyMnrkuKN0PXqrFvHBMjv+OEbO86tKlkoL8FpTOBqkYk5/ugrixB6LjCG8HqhxIHQx
pf5hgjf3R1Ia8KnFauZSRvTaQxlDJ5thwEBv6PT859hM4WNIpv8bU6i1zTpPoyQQkANukeKYL+hB
YHoUyINe6mTiIm864e3rfMxAWVEIFWcT/M4HapWKocap0UKftxAHjWKpRdDmKBH9zDDyHIYJTZJN
GCKTIY90nDt602SbFqqAy7SBfrdJGC/pAh70XE+Qa8wnY66Tn5MLszfIc4csF/VfUwe17oZ3ZSrh
GZH5k+QCu8bZTpmF/U0rDIg8PaYhd60muiWo3bAffeRvsJkqR1ePmZPMr25vi282gJa+FeGia5vY
8wAnmAsVJUHWFKSmuWaW98Lt3AcmN6oXXWstCEtKRUZAPKR9yGS48gpJmlaia27MN/zkIXxCxy3O
G4RXw1bg+94F/B79MUTzfLEso4IjQgP1d5sl0YtBNw1GbT0VCUgsW8w3zEKbYQoOK+8SghvkACjw
P8JyjuUGRtICDO+41R6GPX/ThFunuPdA30iOoeT7vYlP2jZqOuemSy1tIlTnwqL3l6bPTZUlj16Y
eXfAhnRcxjBctLXBNSnftTWkLVMiSfdnItsbSQOlhgHL0u8UYgcfYVX4045pVexar07lZoYL4cHz
6uYLudgFXhf6esOkep0nWznEtGVzGB3mVhSuc7vWnRZBpV/OW9VGTRD2A709/JuMq3ZY5PcoI4r5
GFwmTB+iLNm5TUU6g3lz89+I4O8qqYvO2AyNDl6euKgKeNNsyMDq6ij3h2XWnhEg8o2nGUt0N1nE
ozk5WLXU8C4NWmOkaEzQUQbCm6z07rssXCyfYj0maQiF4EDohvZ9TMzle5gMvYAQvvaZMYPr32Ta
mnWwjPRhgoUJFOHqKzgDuNEzuivmKtKgz1JW+7PpiGvkYs2N60UQjh1RkNlH0ukYFOVV40SkB543
2hmod5myMdxBFJXRWS5a714rY1w0PA/E/tIcRtAM4PB2ExL2WyQW3PXnRio9zW875ih3ZaNRi3bA
7luK1TJFhpgqdW/MAloAnLEWEU2og3ehkeu39RTP1abRJyEDd0ECHUx6378N5qiN27FvRLrzYi/j
TMWeTaYFAXWBPhdF6UbQEkx+TxGNmW2/aGIICoUAnsRszqBceLWRXOA/5hXX45C4d1aS5fXGHJYc
mZaCY3eL5AdQu0enwMuozeK3yErR7uZ4CafNPNGy2kUxifFG8BabzUIQJ7dIQal4sXmlCbpCRviQ
1A65RM3oCw2i50ASMnNW/+TlxDD1BN3Hg+pmHF5qxgBcMxChe4YzKwEhVWtf1xa4c2AucwW12K1S
vBhlKGDeErl8DSDlRoQCystEJxUm3ggte5OjH/qtwmr+rnKR3kpY6fpKGKR3TDfWoRBV1X9uOFD8
0delV0j3kIwrtQBsOifXX8n4xi6gRClJQYfGvRWVWYt9KN3lNdJG/RqJ6aBfIiYzf4+WMNfmTA49
k1lC0TmN4XgBH9XLW8QFpoDDb/YxMDsDDgJIQJwoZ0r1+5ihB1mgpM4HG3TdeuzbBli57m3g3Uxv
vfNZi7pxP/K9vy3c4NOZpJtxntI9ue/MgR4SHmf9FYQIbkkF++SG7IDrItdbNfhLSxNj7yZ1QwPL
QE3wjZ5kTgqiBgO+VJm593ahIMNy3US3dQ6T2B94yz9gqA+3a6EHFUfP0YNpmmrv0EmGv7KKDnIw
mBMVhpzcHJoII1VevHjmMEdVPDvws3LaFUWKse4WNzz5K6fZhjOsUcWPsSw7Kl/dq1/wGbJzmmxl
/isSdQMLIsxoKaHmzis46WX1KBQMAIIs/Atp4XnsJy0DyTec4vnVm+1lII834YKMtGotWDikjfCk
Zf4gE7QMASiU/dNyG+eeO6g1dyqMwLnZus1W76KGFL+pzCpYo/O8M1KaO9t06mhjW+4CMTJ2i9uV
gzpv4qmerslcytY+i0C0520shVtjLVdr1+3ArXmWKWWeu/REDN/FYJ4SXk2VuG0RA/5uQn25tRM3
7/wRYkV/1i303+7QnoV4m2qO4t3E0lJbpnh1ztXS2Xn1RF2gPWkejVFgoEqHn2+nZLndWImXvFyk
Tg5IefTLi9JB8ym/4CiGAtHUvqphjf9wmBjqAbl4pUWQMGmNwbONaMJDAErm77BLB+ZteEiXdmaF
lsdX/cwc2s8V16uXwL/mBgwPwPoTuwYdkzO6kAfi7lzMlldD/AEQlsar1qvQ77O63zvZON1pWo7Z
qxZGfLqu3+RZL/afL38o+F6XZ04rcnwXG1tQsPdaazSsTQdtpfCRXlEO5VCZ+zMdlqCJurO6BaPw
/MWS0WUz5dCCP1/8cKoYw+VY3dB1UEfTXv1T3q/OnDDbAror/Szkyt02IuQgFYwE3GZUFQm0Jrpo
Ecps8POEigqN6DYrYZuQxNDwru3u+cQvOtSeH/6iA4sVCM9h3RR8jkhJ4jAQ5iaNPCMgVXqqSYUJ
PGDhDWq0bd6NFv5e7rwvSzoAxhhBDZ9pOcAn8U68qUMLgL8/iwGGq+utMD84i9UTEbqXlMRlEdFu
RTsXQezI6UZmrbLV5vO3cOgNsa62Onw4q7spnJgDm5RqlCUj3mGCQAd2f8rEMaHHIZciLZys6SdD
fo0TJjrHtiGWe8K21j0orAPrCwiSrcpacHjkgMadDc2ENFfAxe306Rz2nLevSrTbyrS/Nv5hHW9o
wzS21x3I+uJgB7oKBSL8F+A+jPCQXNH+TarvheQuOKcTBLT9+av9+KDv1zvYX7OtIUypKoSHpT6u
pqrz9cy6l/AxTLjidbep3bp+8Kw82n2+8sedzcqYz1iYGjvMo1p/2T+WT+1sKZFIdjYTkvSLCG4r
F2+lzj9f5ePWYRWGBLJtUGTQxHm/Cksnpldzos1RdBfWSn1zC3EBKD9+c+Bbn9g3H88F7tuED9Bj
AEG+5vvlXOmFXqGxU5uO26yjNRzQcfyBuEacff3BqNyYRA7cg7/v+nr/eX1IuZpmSrgbwtqoz8lg
0GIhH04CCJ6okhvauSdGrh97la6JERMKeKQJh+6Fggq7LnrOfBVr469wptHldenaSWzi7A63RveE
z8ixHcLoBBchhIv906G7+MhECAlySzRueuoVb6naalM57VD+P7YiI4jwhBdS8tUO3mUCmZyMgne5
1E4N17nz4BxN9YlVjr0/7MoF5CmmoMCJf//FRgeebhazSgdDwEZa6C1naWw024keKwg+vbDPt8ix
zejpHuwB0jKi2cEJs1VjRbO7bhExePdjiTFIMEWRo237nKTmRCQ5NClaI5dnOjpvUeIacTimRHl9
Tg6M8rgRUfGWAOjBD82grizVlduW6zhirRuePn/EI+GLiwETMkGsZPCb8f6dLqG7mBYkUR9PARSd
wgn37Uy/1SzSXZ2HLl0IU+6lCeHxxOMe+ZqYwII248lEcJEHicpgJCp2a056G/bui4HwOuUuFsMZ
w8r6XYQ+evv5ox45DWtCxmgWU3AlHYaWdvQ6OHY5WBb00I2Fs+Wu18xTE8mPfEXHwNHNFrgUYf18
8FjY1URpuZ650MjEBOs9a9O92bZC34lurSVEiyQqFn3qnXi+oytzESBhY1ggfunvP2UI73/qmAYG
WDLoz6itMvo7WZjczkzG+Eloh+s6ouQMTwTSI6eE5XSSC7yuobetv+ufQNqgeHcQmPJes2q6aEt9
2GIEq917NFBOBLQjj4j7n8n8Ek7KOin8/VJ1rhvLaBU8ItK/jdbALJusBt1tAn50X8FSfs6Ed8qu
+MgDeqs1POODLBoo+sEnRS+NBfPAGUn4dhu9gY2EsiXcRzoihS/vUQ/Kh8eQDabe4IH5/gFTNOe0
k3jAED+gjddBYxpr65Td28eTsA5c0JmxamH4Zh86AuqDyxCPmjEwGv4Bt9mYQeeL0+FEJnZkldUa
j38InjjoH0TPHrlKUVoeWLQDRbQSpQVZJ7ZP7PojqzDOEGt5LBQNHfOz929s0uNhInuHYwFnpLht
8NZRG9VoXXximx9biIQSM3udO46d8H4hACUZlbRP/WXEmDQpjCaAr3jCcPhjUPw7URS7LKbDk/0c
PI1BvjJOJT1OHje7IHYm8zZpoX9UE6L/LQLran756pbDi5dZjTDUrXWyykHYSGB10z4gYTbNioot
dqtdNU/T5vNVjjyY4xIWpc7dZlPmvX97I/atUZPVVOJeDWKYx84Vs2Tanev0cVBN0anZPMfXowJg
jinp3aEp/mDovePQ1oGBoLXAf0wTBVwNI4Q2qZ6q+35qzF+fP+KRDcIjMsWMSwbL/w+VN/b4iFZ4
kXNcJgh3FeCC6pav73cseeiLWeYadb0Dn2GvtZG4oznw+1wP79wJvVObZvOJ4ZUf0wI6URY3icNV
Sf5/cHZDO8ZtanXPNJlsB1EbUxZEM+M3GPve3htdJLhZNIHgtV2x//w1HvlyZFvYBVqMKhS0Ut7v
lCHRk7pmXomvbBk9owCynlHmyXaXK1w7fDuDUbT7fMmP1wpzKXiVK5DD5Xl4Z8ejUXojQ7T90CyX
vQUp6zXXACSvNIPq/C5EwCt8Vce0cz9f+MiWcXH1dDmALufv0GqWsZfkr9gN+kPcaTepJQu/rarx
y2ksj+dhe2mgt8Lx++D+UtWElN+F9+XlbrlH1hji8aaVDkchzwvrxAY9tnW4mmkGrm8Uztz779eb
TMSCpkpZ6k7JHmsvqHV5omFKHzrpNXaE87VFz25vkls/fv11OrxGho24bB9r3Vr/ZCJOQus6si3I
/3CZ7gSWT1uFpeKJEvXYBnUMSmJSSItK9SBlxvKpMjGch5hsZ47fwld4NSdMPaHf1mfIRNqzz5/q
Y/pBXKaSxueWqodQ/f6pFtxUFApB1D1FbEGNlBGQpA06C9ULo6wTW/Lo01HprxkI/3UP6n3cqaCG
4tKAi0uIjoDpwIAmrfKm/CwrLL19WFD/nOqGHVl0HZRC7cMb5R4/uB0WA6pytaC1mZnaBk6FjGuG
C6/wtomKYvPl9wk1AbtSalWuBvMgwBRjhtIWax1kUR0CoyBZpjp/Rv/l1BMq8Xk0TlV2f2ejvO8J
r2NTqK5c3ispxMEnnAovjmzgCd/j7BXbZOj063HCRcxLuvIsdIGPRFK3+xh2JHMANSAqP5odQMEC
n7wT+/dI0PEwPyGumzYB/jDHjEfYmUyIUvBrmmjLMF1ofBFu8Z+/5ePP/M8y67b+5zCmdpcPesgE
nHBZJttv+tVgi3GR0goK0+tu2c3auT6Csbk5rrVVDhyNebnLZJ5UPzGr6tj+4ov/b7gC4eHgyCoM
5UJH8sgR/PFAwlj9YzZ1Bi1Mjy6Gljrt84c/9oppgHOhcH2ug93eP7u0F+ZTYM3oO5ZZ472GisiZ
i/HEUx0JDKRtwCEY5Jt8y/Wp/3nDsINlPvUUC9jo1S9hGoEl1kb0xvDtU/nA0Qei8FpdyuH36gcv
EIdkSAKCrKNhkPgmbGAFAtbEJ7KOo6sgLCHw0P8giL9/ILRNYWUwOpVRwVHi7rAqkv2GcgsV9Off
59ibY4QP9yvNdxoQB7l8Q4bvImxlIa3Tdxrs9I2jBue+QjX87f+zFObP3ppdMwf8/TMV7dR2nsZH
qqauunXDLgbldKHywiga0+//j8WYeEUbjjxbHJbiWNrEOEST9Q6AMLu+7xh+CUt8M3R5sft8qWPf
ijyNWxBLZq75g+eCxyTttqB9Y5pWcY+dhXtju4N7Ilat/5fDwIlRsrO2iLghDv2Yy3yw52Rh35Ut
3Em/hy96TnAcn2K6VLuqR/Hz+WMd2xk0/KApwlgCxzq4/swO4XhhA5/hqVUG6YJErkkZFEZyH5/4
WB+fjZaJZFNw8dHOOHy2UQovb+FVr4rqZh+H9b1ymwvocvaZ3iTDiQc7spqL9zIjFJj7slLO3u/D
sTc1Jo4DsVujZl9Ehac9Mt4J+Y7olzts+sITSefH/YGLtWB4DnmEgdr14Cwnug1pX1MI28HZXyqx
zPTdjPHh8891dBUmHXKM6WeAe75/Kk0b7GnBoQlWGy6scoiaG2icp+YqHXl3ay4E2EKFQON5/fN/
Ai0texRSLtz6cpiHOyHClTaB8vdCFqP9w6jD/L8vPxZbkE6TgWM9+MvBY5l23iRRTF2AyxgZe2H8
Tkrni3Oq6S5QFEjCEgGdy+MwrzQ0DCfKZaDGUyZOui3+MXSYZRlAx0CkpvPNTpzmj1+LuG4xgpPC
khTzEBSshwoVzuDB6cvr/spZ0vBa70dz/HJ0R1ahO0wvd4juhnsQ3d0Czg8kkAx3jE5ti6z4s6x0
s8ZOT43C+vBAtikowx2dOtlggvnBocLtt9F6HTGiqOfkpVBatc26+Ms9elahPiWdWAcm8EDvtx9k
UBjfDpbDTTaatZ+VLnY44zxm5vXQV1D30taDSIdWnsOP22V9Eis79pxr2KAsJ4KAOr7/BTnlzir6
hcHU5PBlksaMr2RiFV+9/7lO1jlbXMzczITG98voWMT3cu3lIQ1zN545/ikhGp99frbWXPvdlULb
cx0ZsuLh3vrv+0WapGybrrVfe3TCldLu7eSs0J2dEobP1BsSHIRfzGw4sSc/tBjWVREc0duVq2nQ
wTeET4hj72S/Tv2FF7tXxbA1VBjkdrpZlufPH/BwKRrIOggEg3Jou6KCPggeCd4SC/RQlMH2FN3g
eBIG/VgMlxqe61u3CCGUcZtuPl/0cIf8XRScH1zTIMU47O+lOA9Zo5piHw+P7B6NQL5d3Nk9scrh
7fy/VVxyXtNch+sdnDeA6AhLYB4tRuo0QizR1n4sTkoB2vJTpIkji60DQ9CigXozJuMg6jdKMarM
WhmJcchaY+U+cKFxY05d+MWNz3O9W+pg41t2GDpLzVLoE0eEDEW4x2DlqynbugrtH+Zj0FwjkhzE
xb4XMex7HBoJMtZ+BDkGcFuc3Vd3AggtSgjiFC0nmiTvzxeqgyW1bASKYVJVVLFtjMti/tXIC/zz
bpWDU0xBgi/ARPGIKWjo4531omfi5fMn+bgBaEdgz+pi7UJTyTn4KlOudUa0YKfG4CL7t5jwdMgR
6a7eEs6pcUl/t+6/YYkEg8VoEQCZADIdTqkb8UmQ8wCUBZKOkww5o4Zg22mvGq2obyDgql1n9/0Z
BrBGMCWpcY5Tbn4iNn44xdTIzD0RMLjcVcd58MRFjct6ETvPXoIKoMZqMZjs7FQ2dXQRWB68U2Ab
Wz9cBOsXrISjl2yuC29r1qZ1UTKvztt/6eutrBhJIQSOwkLMQDmIFX2eT15sT6PPQLwY9nLlfsc7
BRmpTOMTNd7BE/1vKbJcxrWCYzPS8P2WN0MnyUqSW98uEIC3POCmzzXxtSDxdxXwn78PwxjMQzbC
ohRWUmWM2iZmFEeDKvrK1JdTqN0hhe9/ywAxrAP4KFetg/eGd84AiKZBpR+s5iyd6vkKJ7n+xuoj
ax9TMKPumizEmGi4xoxBKoil++jcwrsl4JOeOugHh/Dvz7HBA9YjSEL8oR/plgY2ethFqHnK/VZm
+eWEpcEuQd92Yij3X27YP2fw71pQ5Qw2DgA+ufH77yhlgf3zzHeM0+axR+CDfZa5X8LsDNviM0s1
r30yvvaCEToy/FZa/fMEDD2T9dVddo43/ak+xRorD34QF7nLhe4ZUOkOGUPILFDmutjk66LxzD8F
HrDZRdkCdd7hn1lmuyxZCuMBX7jk15LgSH2CsXTk5a+jbHXoSpAmMOB7/0LCZjF6LEAHH3oYPr62
Uhs4xNWmjtN88/lxPXKG3i21/pR/aqxazEY8r9su7mztPGNDXJGM9l8/qazicUZhs6134ftVGqSt
YZlzhvolineGN2m7ysBv6v/xLJRVAhwQJMI+2EcekxZy7NfYRypNX1FGtzfaoNkPn69ybHNA9+BI
0B8BwD2IOrAuomooUFZniUj3jG2NHVQhItpGMuqu9ApnB6OvqgtzSIfvX1+aOwpmGYSPjwcFeXUp
xgJ5oUlz7noS1vjGbATtHLm3dVfgLId9mm3fEftP8QM/bhPI89RbUJZIpgkJ7z+gNoLvaE2Kh4cr
6+s0K9VZ7LWnIJePr9YFBuTT6a5OgXfYr4/1erD1qph9pHkPum29DdJ9DBf7YsDFBd/W7syRzde4
LQQfOpIGjgG0WQ1ougfXIhqkkbK7nFGfYljw7FWYg59VwkzsAJvZKsa3sY0AYbDpTJ8+/5zrTnkf
ZlzBvQWpAfgFXs3B0jBoEJRlLO3akLLNKUy3qorrLfOOEDx0zanOw5HXy3oSKAReMgTWg507iyWU
kYEnzv9Rdl69cWPpov0rjX7nHOZwcGYeGCpJJakUbb8QSmYmN3P49XdRM+deu9ywbmOAARqSxSJr
c4cvrAUIOfOmsjJ3TtFL/iQysaPh8x7gn9jBJP7MA/jrfLbmBalVoryU0XMeMY9xDtIgDWcRsJHk
ZXIl+ZneOhsBZ+uT+ewvL8W5nWZQmIas2j8PVHBCo1VIsHLKnPy8F8M4yK4TMcBJ61bgx++/wV9e
C9R7FFWYOqN2zdmfLdrSRAu1bdCIYUwgPKQGzJXI8Kf9/iq/jJO1YJ1LMIFSrMjh8ud7ckLqzhZQ
VPDyCrsN5jFOSz83Y+ONFjEbJJpIP9MN//IYzy559hi1nD5AG7GBR8en8BU9e08tpfOLOh8+ublf
HuFHNT6lDmywyF+bZ0tDvMyxDBkJpOhc93uQJYVHi1D5ybD49SqENsjGk+tkVQXh/vMjBC46pFZN
s7KTtUZQx8MCuMlcPtn7rn/lxxea7QsvFq8Wg1y1AZL+fBUatBTUT1S89GEo307OgDsp6vezZg0u
HqLpdqg+yxD9ckmeGGeXtXp7Ld4+P/bliqVNWks/RdI2ij+BMTc8p+qkGwXA0rVjdyu2bu6C34/I
9ev/6UY5m7FTW8sPuSg1lz/faD6N/SBn+KC6TeL23hhUW+2o+vEnlzlPZjJn/Hyds2WHDWNv1jnX
Ef63x9JHweG+HW6ef38zH0eS392N9vPdTGYb0wDIVdQthQUuSo9AuYL24qNB8YyA7Jt70bgHKPru
/PT7a5+fP3+5w3Xg/rD/4gSd681q1pJ2ujd61MK7r9bROvzdpfX8Sa4v/A/XmfISLETJdfRTuK3p
rn+krvkQfvKFna8w51c5W2Hoyk9zab2bZYMixIMf6JWe+ORd/uWodH6V9Z344V60pFH0dP2+jnXw
knn378b2+fHuM4Hmh+P3d8PibNqlnjmflYTL1AHlpx4YAvcR5ub14lkPYDz3n4yEdSz/7nJnU66D
uJLpg8uN3gvsV/e1dA/fvbvHTy7zFxPGj6/u+fm8aMvWggi63hUgLI94kYc6yLN903/efm39B5BB
n31hn0wX531Qna0JJ16vOfic7XjBkuBpcV8frmL3pvWfORa4MDc/WVg++/7Oa+w1WB1qvn5/s/ey
bOQtYqyg3cRXyT50823vfvJg17X+N9+fejaLZDqtlHQZrjcZewX/013Anx6Mtk8e5/qq/u5CZ1OG
LmEkikleukoJ4XsI6Yiomv4wZNZn9/TZWDmbNGwrbe1yfdFs40sf7hKQyULFeVZmEEk+yzl/hNp+
d19nk0dqS6oBd+zfDzC/RtfgWxtUcN5D4if+d3rvmYhl9/tnd/mx/fzdhc/mkzEqUArUXFi7Uw/t
Y3VVH7SX8IaII/Rt8Tzfl4fkWrsx7j8ZMZ893rMJJuqmxKzWEaMxZgAwMD6HHbs8L3QtTwRlEPm2
Z3uflW7/Em85mz/Vs5lmVsssb9cXgxzkJtkp/n3hLe576Aoeb7VR3U/X8b+aAMgJUsy/Ns3RZ/Pz
jN1mdlHK65DFRRwovB+a77Bz0D3novAw+Z3aG8DW22arXzr7T57yX82rP1777CmDlZlzciTsVfwx
MB/zTbwZN7Ofbdq9uvssbPZXXykpBfIW1NWRFz87EKTwqtO5Ea3bAIGXFZpwoVTp83tfNn66nH5/
a+cTAdt+Qp/EOzSNYn/qFn5+qmaXqGGc64snaZ22AZMEXFlpElRr8/LJnLPOKT++IlyKCk9y/bQi
2RZ4rJ8vlduqOakDAq2QZvWLyilL6oK1/JM59PzprVfRSWJxGlibZs9DKzqyarSQUI86mnOvYU9a
h2bIW0+e1eI6FUXxQEeTcvO3nyJBHI5VbNrJg5rr+PlhN1HBS2haoU8e3kkRgGdlTtW74gS1Pv9s
LJ6f5LhBznDEbijIN+jCOnsPkPI0i2NJs2eVQ+l4IDDaBxhwoJQao9Ky+1wZOrivhQW+luB2K7kg
EoubPJ3DR6MruwqOwDAM+7ow1RMFJTWqoSYRtitk9Em/fy6/bL5Ju5IeMxWiTZSGkb76+cHouDTK
zrImEDLDgHpEyqOZ2RB0bexPLbpXaNDGMKUbRKfDc0Py8TVqncj2FRKEyyYVmvlZo/v5/nL9SBrj
gwwXxFd0Rj9/JAlWU4IsfvIwLWTwhjXVxUlRfCX2D5NgFIN9mIXKspsM0ydb219fNo0vjQo1QsIE
6bWz1QmgqzTOdIl4TWd/q6nfeOhgEF0D3vysUPQvrrR21Jhk4okqUM7z801G7Wq+c9QFql5qUk1B
z5NfzSnQUFJV77//kn99r4liEvaCHkDPhnyelY8seSoqiFaeBREn6JoJz1MdfZJB+eWQw9dGc6VG
VSY5ZJaA9Y5/eMUi8hNauvSDF0px6E6IRd20iDSXAVUckn6pAisP80CVU/1IQj9/N4pZ+WQG+/XV
4zNQerN2LVFpdh5sm5dhjKqat8sG6WwGURVKd3omUxbodCBx9lCMIbr87ae7zmM0+lDtoxCs//m+
CyMutCoP6bdvK0A4s55tisLSdn//KtQ3r/kCyg5omP35KtE4kJ6a0wHaC1pPgEjAhnFq/+3np8sa
N6IQWCNd+fEd//AdZrOWWR21IV4yivKY663iJxIQmhGIqF/0U7j5u3e1lm1QVEkShJGjn40ZdZbb
HCUtmPgliQ5pJS37EDXLJ4eEXycUWzVo3eSmyLr9UndI8y9ZvdluPTSxpS/LYHByWO072TYkijaM
EUDs1A77UGr/U5X1X6/Tf0fv1c2/V8/2X//Df79WMJ/WyrGz//zXMXlt+O6/d/+z/rP/+2s//6N/
XQ/vTdc3738cn0X7x6Yv3567pCrP/81Pf4Ir/eeT+M/d80//EZRd0s2n/r2Zb9/bPu8+LsdnXn/z
//eHf7x//JX7Wbz/88/Xqi+79a9FfKw///Oj/ds//1zLU//rxz//n59dPRf8M7cCmp0Qrfn33/rf
f/D+3Hb//BM09j9IH0NUU1h+HJkKlz//GN8/fmQ6/6CXjTfro2MJ7AQvVlk1Xcw/40eQLyhV+Wg2
oFudj8Db9fEzVf2HTTsOkwDxdpWVRP3zfz/cT9/X//v+/ij74qZKUJdxM2yzeLV+2Bbp6lrVsUbA
qIyhWPb81bPHoVFHEhnB0NMcFhBRrDAVpGrTD8cyStTxXlo1fgcrHyXNxQWNiLupFH1+MeZOf4ki
EVrfOgWDbkAtGXIUzTShJue0YGm9J2ZcXaDVpPK2qxB2b2QhMthOXerg5Ziwxse0i8ylAk/JxgNJ
sn2ExtVoRn0py5WOzq3QrHi8LxVhQNCEoL0Lh3WnEQyZsUw6fKy6boNuqOfsMQedmO31umqKjd5Y
4/cRl9k3MIuqtcE8RrPvbJkBQJPUD53kapK16b6hDN4DW2ch96yuJVyIQVb0I7+aPFI1AYSerjG/
XdHlVjS/UK2sXSyTdIgg43ixNSDA7vDYL2VGuC2hgFrgjdkuqXRBXF1cZJnBmxll3UYxRQi/xLkw
WgM2dlZiFIstlN+afmrnBdluI2oE1WMUDHk3XC0Zm1NqjU0favcppF7URZZOMn2K9108N3c9sr3A
HiJ7Tx2S6kEPQqZsdO9loUyAr61rEl7Nvh6kg7Cr78gGTpqRLUys8PbhVzzk/YBRmx3xBiNHdVJy
9cVB1AKVO9d9PRT1gyiSBvxOUdL5mL1Ikf2NBlPNZVxWW1NeXjUzlq5lrReBmqS1qzcopTObCji1
Soa7zOm/zLwEt0Jwq82HF7mMEAGoc/YtYQTsEmEKHGYmksbGRjwTFTk9HdbYT/eJQmLibVzq7FEd
5IQG/9Hqzbu6TOa96UA/PbTs6LS3cMhtShqqCiRGqzHbqVdpggt5I/Cgd9tUgqApcLHYgQNmKz7E
vW3dgUouFQLOM3B1qG96nSgjHDfFnvuj3emxeWPNnWNXgd3Se2x/F+Tt5vkysvrWUW9iHaIZndxj
JyvJoW3o8vZxsgz1ln5rLQ70aAGfK4tqvkD9gishkhrlbhSG+mwtlu1J3TLtmLRrqIu6c8LP1+wS
2pM9Bck9GpwujD0z6cwvDFvNW6QeAjSVlZhZ6MPfxVlTH5swFd+1SOvcMsJE4SHvNA9jGc2AQz8Y
xJUI6V59JGcNj85Ks9DLhlL1omhMrpRJu4msCj4u5m6vszH1uE5hQl5c0f58ARhCh4uC+cI+qEo+
C2vb1tK07NrZEh6yaeliVABs2043QQs3ULHhGwmcmLKO+AOc3H5AlFvRpHhSyymkYwqXtvPixHWI
iGYAujzGIQBmPYrCXR/C553r9iFuKuObNCKnsBFE0LkMsW9D3iO+0SsTeZMkKYEjKc4GrLi80esG
KoETCc8ObZDHBRVQcZV8WYSBkKkr670yGpLfpCuZM0aZ4pRJdkrSZTm0/wZER7qW2tdtgsC6oaB5
LyKEz5mBLdOWm3EDjhVgNYjji6obNX+sOvtor9jpKKLRJAOxG3BK5WFokQNxbf2VBdoNKt98a2ej
vQXdEENlgld1QduGvZWrxt7aqtSyQJuyl/bgHNpEOJfZ4thXValrfuWk8k7Wk/RijEfpwqbV+yEx
5A4ZDRjxtm3yYGan18JYu5N5T1B5r8isFaKtz6Htys7Hp3Ieo4YZyx0HB4cDXwfXTboGtAPfYNUK
eVdNi+aDfOQvSOb43kzIFemres6qlUA06tKhwb2yj+JyurcRYrnMveF112mtp0Cq8+JGJHuMI92m
1WFZrlCfDVx3hx5Y4BGWcDQENAmQ1mlWr2trGAMb2JGXCGNt2ja/4hxJnz+uX0FhfBotM99mLb8h
15Fz9fEMq6ia7tncd3ubNPN0jHIjfkLgF71xvrCPpRZrb/jV5BMSgfS5tfLSb5slfc5W0HhZhsvL
VEDHLqyoBzOHRdEzOPN9zRRp2ncROGyrnYY74KbSY0LOGmmkA9ueCjuohKV9OSpkQQvVHr9DiIyO
WWsjeVcWXMVN6Qj7STMMVJp7EYJqztZnTIUer/oHa12bTAF5PaPHAak28QI1ppVV9N2B1HaLgcwy
sj0Omey+TQztMFnztO1G8xrbxV1XZ7ezWe6mUlv8yh6D2Bi3at7uSwtebj/vek17EbZdeXIa6b4d
teWBTokPnfQ1Vd4MdFu5QUzwhIuyQn5SU61ssm9fCqXdLlIn+frQM5hmOH5J00H3idpso/eGCMLK
1jw0jDZGjYRykMSBFG7H6I60qt3Kcdl75pBoWA8tUJWREe0aWKkQ/c0CamPbPVu1Qo1h32CvGudH
ypkTnj8sWjX81jfhq1E7la+U0p3SjPUVa4lDgfFc7ihvKIJ0NVrSujj6/RI7wbDY+c7pMvNhqjCp
qvHSfpmxUwTWYEkXtLlI27aK46BslGlL/muvOPXMxK3b3ye53SyztZMhHBZzDo9ZS5bbFvX1hdRM
2zbU/GE0NV/MSnaNgck6CmOKfXvskN5aiX0x5yWh9oxiFLzILh1ROAGjlIN6OFNl2R7qLn2qu2Ur
TEwFJq1GWxIEOMeU7DXRk9m1TAVZLK2i3ztKo1xUG8itW6qhEFng41Lm3dJLddAbVhHIzkTVpukg
5BjtDdilPdWcKoxhM8fjKQzOJ8XkV+WIoyCPmQYNSzoMMmR8uen3vK/pVppmM+gVse+cda6uYqJP
c/mczsnEothpp1E3tS2nrJBWaiwGBTDZW6U1R08D3gkcP7fvqsZStxE0Ypp1QzASUp5MfoTp3G9l
xVr83NLL3WAqzimMcEfko536yapPIPu3mhREnFwtbZFfO6SANszVCGCVWZJPjR02T82smzURxaTf
28ggfTakdgpYj2XEnNXuYDnhWzLY81WIuuUoo+cAL67DtxWiOCVyXXlLXSPMZpEOwoJSZJY8qNih
3mvbxsoYr6B4r0K5rDeNTAleIdCwMbVRdkb6dflWOqW0tXqj8aG+tN6yRON+GArzMAMn2GCFki6S
ws72RtkqF5qZWruR+ept6ivBkERgklbNwDCNskvFaRYorqWyH0ydgnIKRScPLpdT+AQ3FrRMjjYD
vJ5VJCQJZQ8ucY/ZjxKJw7lqxs4l/cKRbwlyHYLIxbFKKiKrWZZvKiJTuBTk5q4cE3xEGjtG054j
T2TW/A3EJUGHXE0ihCZWdMvpYPQtY1iCchrj99SojGAs+5TcKNIPWlgMBsWsYL8ohEHpEVUQ4TLO
N2JUnZMI23ULPW3Q3UhX8JrDV/5wduNgZAu6mvl/kLvlYZjmrRnqnWtCz9wvo3PQxln3zWye3yO1
MN9sWNNbCTdhTRsV9lhN3yVpiKsGz/F2UlLAB6OJQSiuQg72CWuSnYbfnaJIAjO3AGsk2ZcuG9sj
Ud/qpEMs9sayesTElwUCdfChbLL43mHL6BPdTfYmlGYPnHW17ebeDFLcsAEdLt9Z0W8XFYQG8gVm
NNm+Gpz+NpTRYOI6BdU5om3fNQ2rSejExUmHzuWyq2FWqyfrKXe6+5St/SEy2jcL1ZSMlBsEsqT5
5VrNmY8IPxGRLGbHdFk2m0FNX8wxdfw+Sp8t7BCbEd2iq/T1dcM7RqOmrru0F7DS4mChdJiFM6JU
AAoFIk4ZxmkwdNYR6JJ6yVmk2JYg6D0UvPEjATwF6g3IhYuIKJ5XCarGEqF6wDBXJ1U1bnCVVX7D
2Q7Reik2iaw+22nO/aVy+dytI4JNPHHEOHaluHJ2oZ6I01Qifu6ReV7Q54ZKOVVDv8md4dBDI/IS
eb6bS9vc6TVG+4TeJXdox9wPc/2qNMxnmzhvWurqRrayJZhRwXoAY6VNW4dm5Mp5xku/iFvJYk9p
R/b6pb5riQ1qoDb7m6gCCd1l9fvYSmx04WrSLlOC/UbEfKfGVn8acPIAr0lM9bDgCvCM2k4ZbH34
2NZCEj4bLHMzslvCg77U+yxp9C0I/Mabcud16PF5ZSZqUV3ne2obNdwPLHW7XMOkAmsWsn99CPVR
3nWUxV0PGA8kRMlbKS6ig+LoK3ClRB5KORteI2wlQmpUL+/bZbuCfV2Wba0MOKRH+8jQGc7swH2C
bvJtGGvS09jBPR7C6TSX/bOyiPyhHBtX73Rx20paeh/Rsrcd9Eb7yrmq3Uy2/FbTlHggGMVcaNXX
8iRd0/l9VaBcG212WiW6OE+ItKSgtZj3SqU1LgP3JZuSS5nn+hRS9YttpuZ7pJ8FR4pzyEwkUU2I
J6ODkIGgG6LwoObZlvIuVYbhIfTLUe/K21G3OxQ9KZatkN5EHBjyZnCWbgfuGKVcGTkXQxixPZNQ
scb90XIGzEmFNLwjUGwetUQpQDkmzkaXRmPH/BWxWIrwkahbeZUnYPgXJEDHcbW6RKEt+yPoYx8G
+V4KeZgm9Yo3o6XhMplb4xqaWyY8KoRb/ILdeDS6DH+eohlH3LiFB/+5u0qZnL1YQuwM8rq+StS5
2DZikmHic4r3Ynl5K/Gx+OkUDyfiwNJ2Ws+hbFZMd9Y7g4N33b/gi5nYvqmznyvmTJlMEZcedekv
8YDfD4Zl4sEUV7fUbPeXFS/2mMEPNpax8Aw7VQ6JUeuM/5m9Tqd/mZHDe0iFaUpkzn7C0dZsxzq0
7vHNy6do6PTL1AHCHU6jxMbcgQMdzdFFUmanAZEwRAFT2+BofwKgZ+5sXRg+0X/Ly7t62I+DTc46
rpG3R2ZSb8x5Cm+4uySo8f7oC8Q0F5GLcbek+tcGVAo11lmMEUDozk1ZlktA/L19qcwCw2uKjpkd
Wpi5YDhkv+9LaiZGE6jCSF2oAVn9oqTF0bf7tYukmJyTruXDXWurERzgNFV9JKTzbVxFSsBZOMOA
hgXPitL+kiNqF1RWZIFIVVq/b8bsvnKK6haxAcuAzjx7rLV82RV511xoSIWv+tAe3uYpYx4vanVn
IeG9K0jcuTmuxWACtvul08wJ205PfL0pxTVYz/qrXOuCSDsGTjfK0mmj0NnodroRP7Zxeorl6qhz
+I9i+VtuiPbBJpzlZehlNoLM6bZ0wnq7TMZDUuMQzIy5+FKreX2Z0Z7rasqYPNW4ii77lE0ADrtn
oK8CyE04b/vGWC51o3yXnUG5iMZ4uQxHKv0VvZ92WjZ17CZ6i74yXjknjdqdXlJJbayYFxFGrxW1
bSgswpehbvtt3hTHhuNXC5rlurGm8mSterjQtPO1Irq/7NjxnaQmTLYWWQXUnTjyvpWlkV/y6BLf
ym19S6OBQ6A3bk8Wm/GbnsPWzq5C+UIQdPCIc4IZN+rexP3Cy7I+I7LxgMIVPtBSUuqN1cuXY9Pw
l5juU9C+dXo7xuDSAXFa25FonocXatw6Ja1EKJ4laopDnU65hVriOizucH9PXkRdJQ8mrg+C7dCG
BCR7ZfxOHeceQ2UQajR7oA8a4gBh7rDFG4L4qkPBl6V9eDVRx4h9bC78Eovqt2rmQ7VDlJLlhgW9
U0Vd3C5sq4MyVqQHs+N4EjdT5/eqlW3LNUogowTbSCmr7ZzJe6eWux2fK947E8EkYg35UR/yZhvp
XfI9X5L8ubSEsqHzJN/hQm23Q13MX1sqhz05cprcZeLTX00VVKeoFvvZNqosALje7xajs3cmIM3N
TNjmSy73yDATHaZU0nfKm9PL5WNnizaHxdI7t4qw5et6SeXX0ulCBLQ2XtnO0t97wkk+qaTIr1J7
cpGqlxunJ0KjIpMmgDKJR0JQ4UtfptUVVvQOIKpVXUaiqwHMluMrVPcnLdIRl0dJveu7lo2NgWvx
G9g1/VadZASjUzp9tRPRMYXo9suQ4JUTkjzsMhbuwptQtty2hpTeDW3IJIzG1BuRF9zL5SwdqklZ
/LaOE08XLEJVzKnZjSh8QO5XKZi/MM9cYIdKXrRszJt12YlMd1CL9KZrFgs/zmqVNNvEZvPQWFea
KWXzxbg4idjGpoa+rcBGp6LC04XValgWExadFJt2Lzn1Hjmqwlktqp1rEofWLdG27IhGKXrO1Ro1
JoV5mKOQkGBhtYenQolkP5xZ/xtibvgfzfDCMakGz2dJpUUjGg9VkggwwGh8akmS3ntBw78qJzdt
HQ03amFNhypENgnTJtmGSs3cmC1HR3Gi7UC88TK1svAk8bWxKZ2dGxUnOAFO0/bmPhdHEcrhgbm1
uIozRQsKo56ueT0615qj7s1hIySq6AUH2ItkyHc6wdVLqSyfOiW8w77BfmiQB182IOZZDBM7Vt+K
glQsVeHfzD4N8hz9QoN96oLgYn7fKbrKLkj15cx6MEdA/jYUQAoLoo2CI9kdSUVhsAjrQJtV32Aj
60pQSbyYbJAbkeMu02jeGvXAFC9GNpizOOCw7O4ayWbYtDBt0Esz3aE8GNJy9GKqdg+1hmg77+bH
qOy/VLWDKwnwf1sOm4rTqAulfTgiEkjQERQ7XnC8x4oUHkWHxGQhyH1hyaW1m5QcYY86sl3T7MiP
nNjy1LRL97TcdLt5auft3My5LzvZoWrC7sgxCTUMjZMvg4VNGrjKxLumnrSqHne1I230AZGXmmjR
VjSL/k7PRXNnUm0QLJlOaBbMFjuFPPW0RjF3YzzZrtRRTE/FuRpwtnII3ffZcSwdYq9FRytMbZSc
IvHH9DKaWCvW5Zs07aRjUkvgZUn96gFLinNNdyJtqclwX6Cc8ZXWCpF9jsVqiVW82tDyTW2G8Wno
iB7IoyX5rdYeF1QCvCyEb/u+ifag+KpjSSxpYzUj5yiNQ3ZT8ezpLfEaU5EO2sedMRzup3K+pVZl
pflm+OibkF1fXTeIs5BeOvEQ1AANvMSYDmGvTn5Lt//VmFZ7tUqfBObpQUhvVI5LvpSoQyDPVnIl
R+1JnvFwDVY3Y5cIrd1CibsvRza7PzDvttk2nFbKL4R4am+ggppDlB1TBR7ZaB7XfXuhbipyme7S
F4FEC95pEBoDYIQUS+e913KcgIEi1eDiBsnNHA3j0TTa1zEvt6erIgkGNLJ7u7Au0bBvWrX6Ms4y
KLSchvq5tj28kk9tmlQBx4fQpYTa3qCzbTdGZtZkNxbZJzlx1NPqfjJS1je687myeVlC53apKKE2
OI7HoNasKViKKcH+KDZmrhPdiyluqsJJddUm0+4tqf3aO4TpVHLHWJqtiRVTvgjxTXnpbI8+dsj2
QrfHh3Z2EoJblbwphPwltbWIqSUbdmbv3FdIe+nl06ajGieojDmLbh1NaAdh9LeWKciOTPlwlRMZ
14gC0PjnVFOyMcp546jDtyF27gw4vG5apVtm+t7POjVk7hX2vp8y+Z7tY7pNnNeF/kvidwCiMtm5
Zx/5FCXTNQcNCFXIsu4SUq8z+ZyrjD6CTU+/41GXlDcrtAg0CV9G1YeEXGydeil3I5qVg2ZPW1ZM
7DE9Q8JSknE7r8cAJ6dAShdvQ1fskdI9hHWo+1Um39KCUx3SqEgvm4KTraOkvuqUz6YdE98qOPco
yUBqK9TbfaYZbC9Clg+ptMvLJU0PnJKiw2jJYqtKymuuiPsoS54xyygH2pKVXTam+a7AUOuj4c0u
oo7eUY2t2qVsZqhaMnvcwZQbAoQmzvWsqW9aMeR3maxO+0qqZxSiQpw0ux5cu4xpOoxp4eXw3pyi
RV31DP3XZGIZuRyj0U/ie6b0cZ/Tor82+85bqI28FmYVfRMISbAdlgxxuU099l17nL2Uz4dS6rfG
sNXKYp+Py9eiVy7bqN8sND27NZQG1BzXVc8ARBmbbZQ8/Tqj4ON57ydNR+W+Ds+MZW6u5YCo6xZH
1t3Uhv6Ukvqjjzq8SWJ+aeiLi6ZuMee14pZM2602NZtejffCsP1CVTHY1GGgoKqHnS66Cz3s/LKP
b3oHEXnEqy6mfZZpMT/t37J8Ar4lKS9tIe8N3oaBobEd+/RI2dWeStg7ijNyb9CLw9RGB0PLAkvX
3MXJ1JsprRSX/FrvOkQofVCtBwpqHc6TtfkYN+UXg5qNGGbv13qSbowMTJrS3ul1jDdqUfYjmUjk
MPjal1l8gWR/FYeTKxWdzxLloxJ5QEtIC4bAYG5qV5oi2kBBHL/vnXC+isJqV3VJ6CFH1IOkoGU/
mcl1qVLij9H0gkfaOtC1lB0GCYFs14VfaH3XXENiB2XmvW/2uMhEH7VBPk9fC3rlgmkJjyrHFmOQ
5aCpQ+YG3qPcscjgVs41vk+cpbV1iOzYuahbJeGEp5XWEwExw+VYmICD7cZriH0X9cI+DnpVGhTU
MqIK0sQXvZm7m8nS04OUJsmRQjJBJMFKiaZSTZZr5pY4S7KPW8ncdOpKRSGxKB51xGgves2GvZ2I
uzDIy/w5MQ1O6+yrMQSSNtBmKZDbRgQTWzlJZG+miZuwoG6DhIzc+5OzRAP7L3K6hdySzyP0FA+6
FSAguoH5kQalo7F6szXBCeVbLe0NPZHkiGhGMlh3iS1nu8GahkBv+1c9y4g8kKQiZuGict7zDXrs
BiuC6n3pw6ltmDQM46COxa1SmAMpDWkT9/OjHpaH2so6t5flG7NfskBFHugVYf2Yx/0N5T4PpEIz
1xTk/yVTT/1aiZp9uTTAAwz7tYmQ6k2S3G+H1Kzu+2qwDrae3kK42tuho236Wgs9bVLos9SXE95a
ERTNUFFrufhmPufk45WvQ0dVzFiLFJ8emTZdzk4G36hlZaZbJAYb18jaziRGXZsALWqx1ityuGCT
HV5lRXRrlQQtWhqf4i7G9qIvuyFGIBxG4abqjW+trXzrhyn3GnKKwSBogGzS7jGq+ldHRt4ROqRS
TCMY9ChhHGs3cT+KTZW3pIJy+dXMkmInmTaiE4v8nJXFFlsHNRjspQYCkF/gdvWjfjT3lZV+lSqS
EVmuslXsrlBSa1s9rpXN0ta3dqhw5DZuO9NqrqPJmvwmnMzLpgKBF3aEt4eCVZnpUzvYeIwtish8
ctDxoRsSfbModbVzMrbtpM8JptPtdWlR0+01kf2oOGl7VYrMQAueXNB30QdWGe2UcLpOdYahvC40
IQeMJs0CysADMpdY0zOtIQJEBjdT0+tRxlNRtTLOPGsuvTFJsk1Pwh4rFBuFzFZj3ro52ec2QWvZ
BFAgcSwAYz5cGrl+NyyDGUzGeIL2QJzRkh/bNpXRVwmd/6vifTKozxqMUaMqjqCHi4Di8PwoR3rO
BtRB+QWimh25xummkKySKC4Hu4SwcErcU3scNDHlFNBENMy+L6oIa2RCZO9dXLjVsNeq3soupmkx
qaOv21w7kpNVGk8xhqzZt7akKJe1aGIErPjMyEQ1kSSlG6NFcukTR2+eUxHnxOm7dnmKCdVNp5ZQ
Ekp3gpHjlh9ihu44f1ZBbptzfMP6HjbXjVTN35f/Q955LcetZOn6VfoFsAPeXB6Y8vRilcQbhChK
8N7j6eeDpOkmixpWaO4mTnTHlrq1xUykXbnWb7BprD1K7SX5+gwR/U2WaXWygojeB7I9UiopnCyo
CtGNtVqQDqA/CAj1yQi/VOUQKNctXMzyXqYoRjTNuk+iw6hhA3rf175F4BrI6Gd2YJTyXR6EVrey
KHeTvNesTndKpepF1GSwonwQk7lIhD3o2Xm6HkasonC4LEhpgUduWhfXZl4LmCz2UjRiwDKM6ue8
GmZxZ0HZXWwbR1VqPeIe3byJAE+wjodM0G0Jr3F3kOIIdmFmWregKcxr9Amfx0q7NWs8L9W+11E7
yqN1mzTDPZR2sCBxWW0a3/djllMXPGXxUN4KidAndp23s4xHI3epI+aSuQXogfCsoX3KguRzUBsr
PQ5JgEu+I2ddvwoS5dYcshfF71wBBA5ufFOt3lE4L3b4sJWmw2nYzUc16kzzR1/X8tJ+r++tvHkc
ylbngAlXQuB/C1UcubLUWFtxjQotMXCdHiYtklwMTFsM3oqIUkg4U4SJyDoa8oriRbptev4wj9t5
C3MqdevKAvZjtOOxmrVNWY/F3m9lHm+Evfshm/BKsEZ5Dy4zdI1lkHK810l912ssDYptM1rTelDK
51wwrzGuxK4yqnYIEFEiTRCUdLK5GtmWWugJAecoko+1I4bskKE1pEe/MTiPR1kHHSniIlDmE1CG
2N8Kfa2eJsQ1qYHOp7JNXgqCDrcd6/XCi94YZRU7QWvhFTxr8SkvrRcwifG2K7rrwqiTddEPn/B9
Hvc9ma+7qjJTTxuMehVH4lPe5qEThQ23jCKQj67nMljFPNByO+zj4qth8qC1UBNXR+rkY9iAdA1H
Lwe7xqMKtigaajuKdsoGe4TOtSa59FRpmNZpkOpECcZnhGF5KaOBcRdIvg7mG+N7XbaQCpd8fHuw
p7kyjfpezc3yk7Hov8XdrN+B6bM2QxUYLsWV6ps/4GQyRFbgWZU2UptppE3Tg/FCG4K3REylNqzl
AEtXihTcs/jM1VW+ZbeTdzXNfQSY5qWicEByf8aGeRjmGxOQqJMnlmb7mgD820++QL7O3Cbiaivk
+CGJ+9HJzNH0KMM+zLj7XeFdSVnXqogGja61XC2Lx2OhKhnBDBipHQXvbgJpwdiDvC4m3BNNa/4K
PEx+Tq1UK+5ai8cheoW9tIKwN4IWmIq4WeEPLe60OCufZ0yMwZv0fOhBRV63cIRUPaEWEVFhLMpH
kG3aHtBjB2+DAmc317t5ObLstvGTK9Usc8ph+SEFLoiLLTkXXI4b/CgIbqRGmDfEHPExTsoQzFM4
7OTGH3ccYATWpp8uJuysAy/36yF06k4i6mryoRR3qA+x+5S2G80XHn154/SdZnkmhl0HfKLdQq2G
3Yhd2z2m483O7DLZHUNBv7WycVpRk4ivWyT276HYf5PrQL5iE+dOkqXCXZFkd+g5ldu6FtQHyiJr
UsfftTo2MQuJD3qvcRTOqnpXdlLXY8fsC+6sB7EPBiic272pB09KWjxSeexchEe9rhKFbezzRJaj
6H5MKOSpE7kp7uGNicvf97wCY1BYhtNMxTqW88IZq3nYckKsNA1QD95fppfBxUFEO01UV9J8iZtZ
T66AvD/0FrU9MZXWVL5KW1aHfam28lZGq9Px0YRx+mhYzWbC2A9DE93Cvcbh0sqpR7aofVRTFrga
AIFHucREN9AhrfAwbFqniGvRQY+u3UphgkdvKNePc5wcFVPm8u6qFx5A7T0QPFAOxfAQcuxiSlOM
43dg3Z9IEEWrjnoLlfr7IBNDx68tg/h7+EQIGiOGyjlRdcmwSrryNFuZRXo2HXZ+IzI1UktNfNDh
+Fr2UA+IJNvTiNHVIdA0zaaAbjwq6LtcpYOWrgAyROvRkj00x18mK5u9JZVP2+S3zHgmD97paDgi
2NMejLDK1ZUsCc+daOoeeSJzK4+ReG12k8quY4X5EjiVoTaBpiGKjB+xpm8U0AFIM+G16khzIl3P
RfuUaNVw1WGJt07jZvLSLlD3FCOba2WsVLsX85ec9eiWXZTsqxrYqp3lwXc9jEAKVd7Qjisy+odJ
ZqdZ1cPQF8DZKFpssqo/GILhSlYfbjIFQIfSzhLBeB7hdSdGLHUZARHDApqhF6uKQkMD8ofS+87q
pE1HSU6e2tTNms7paxARTSw9WEF7bWTlIUOgkcxY0a/KLABgq9Za4qaq0XnBbJWHOK4F4DtxiEu1
HLp1XlFNDQbJ1UO/wALY9DdNrS66GsKK7wX4FVnTMZPawkmNkHQ+o5Q0UQCsN87sbozvhQY7TszH
qW9ZpW1po2+3A5SuQdJui6xP9mmuUdOiYh75WbMXkiFfAQbFrxWoTygRkhcFiUolEXvAD+aXNBQx
lh2Fb4o0PeDyJDst6XcvqfvDMMTCSui1xdJ55nmomer3Jfm8HWbjuxS3qulIet96CaGCjV33vM0Z
rCs/73BY+sWW+A1DfwOw/jfS/f83QLzOGsD7B81S5JVhwyBO/RFC/rqofxRp8q9tQ33l5TVQ/o8/
6BdyHmD8P4hQQtJT1UWEbVHa/wWc//knlLYtVPgBwqvLn/w3bl42+UuAHkwTzhF12gVuT0n+F27e
+geTMgzmLGD1WNWYfwObf0vEQd1Z//mTUE7CcwBhzoWS8YpIkoJvUAeUj0/dbuJFbzef57/jG71v
4oyt2EpKW2MtH55c8zH42n9Ob3Bi52Rz80vGUW+5Wu9aOheAAYRTJCgihqfCqze36QV2yhlx6veP
tzC9UDSkl7B2fjtWlA3yRA0HIJ4OXk7d9XzCCvxTeR1dINv85G/+h8jwviEm//WkqNJoxqU8hqdc
dUjR4wlgrGrJtp7D1Ra5qZ22a3fl3r/tXPzjt5NbXyveAt9yzVWyBWS/yqyVZHiv1vrv8+A1weKM
qPy+V2ccoDQeAx6SU3iqzc1MZXSzKr5bXrdqvcGtv47H/mlUbV26NOpvSUHvm11W8KsVSplAViuD
Zgma3PrTuJ055G3h1Dz2e2nn281t0zuxhn7Gzvj0v/hkvCFgveB7hgbcGUNUWEwi1LgNT9I3rOjN
2i6eqEp/AYOgfqoDW73hBSsT/dvJ88ctv+Xe/vro1w2fbUtLruValJalNnkG1aPano/fis3HjSzE
nFeEmfetnO1MEEshqdE+PJHMI7NRAkzg7YqU2tKgugC0iFSc/pKWx09zmPP1bZgmqqKyBgXwZ79e
TSkIldjMJSs8qZlX5027CkCfe4PJ/Qq1gAzhQDoFDMtdpsUk88etIgIHymq93RsAcRws2zGlh+XD
e28srlJJvQZdm7jJaDzEQv1Ehv6YZCaZTH9JspLKyGXhR0EygWq5YdlSL0SrUZHdJG9O8zSTpeWd
5l4Y3WWXfvSVZ8dFLoVgoUU5PMlr4aa9Da7Ge95n1yTlj9Oz9EWxiwviaWcaG/89n/8Z17NzY6mK
9hi8hyflYQkVCK9s1cu8wDZvhNAxPxOEfvyNyzX04TeenQlUrAHnV1J4qrzsa7XxvcW6xBtX1Dgc
A6q45fW3s00o541AaB2FZDBvTtPpk82St6K8uQnXZA426Zr/ndwIrrz/Oxmc36OCZ5CuwBmD5302
KrPZg/Zu6WN9mPfWdebGTx+Pwk8R5POZRlONO0HURNjkyz57tZ6ntqgUtY6iU4a6ib4GMn6V3Bf3
9cvCErYrR/C+Ib1ePZpf5n3oTjftSSL74EVP7R6aTmuu9O10Kz+Q+7JLZzoFru+NMclZ29gKK+lh
vK02omH732PH+jLY2ksNv0Xy7kS3uqUecusjhTTsSerZGeXx26+Io144hJU/3ayvv/BsLackaMU2
FMKTZndeuO3d/Iaq9KrCxM6eXdEb7kXVTnbhg7lVeZGtkCawZRfq2jOmN074RKqZX6sHUDM2QNML
3fuprfDRBJxN8TRNM67qfnia1vFh2vFWa47JhpT7poXrlthmux530k48UCO8tQ6ldqEDP32SP+rA
2T7I+3IQe58VgCbLQd2FX8jYbgqn3g+3SCIZm9gd96abOKd617hwA1kU1a5y2l1zFa7q/XiXP99+
/TbepV60Sp3Y+czLx1W+kFG33HC046viJN83+wH9mqthf0lzRf7TRYC3iE4civY8Un1vF3AoJxGp
sjA6tS6Vt20tu/ra+qatJDdfxSvD40wuPf2BVMBN9NI67WPg/vh4D/3x7FpU9RHrWAwZ9LMRlMNA
mDD0ik7RUT7K34V79UWHXLkjC57MLgg0jcr9X3pS/TobXrd6FlzMTZBoVD+jU7wqb7SNgALSoV2H
u2F/aQudCTi8b+oslsAzqLR8yrWn5DonhwoD1PZXvD89/5qDs/A+Hs+fbmHvVuSr8TyLICrFKhKj
yKOTuvZ3VKBd/9p3Wnc8jC4H0vX4LHjTF3HbuISP9rBtHkClu9Hp4178eWO+6sVZhIHfUzobGR/N
plwP63Izr9Pn8CZ8tq4pzXqKV16BbY2v/GuRs3P9cevyciq9GwPNQDbD4G1n/fzzV+dynuajhNR/
dOo8WB9ufJO60T51Q8TQIqf8MXyhOuUitLOT94Fbt+6VCXzuwhVp6H+6I81FwVhGQ1U3zmUyJhAZ
ZaEyBp+3z5kd2Z8frp6PqwhNu9xlxZH52xf28/bq2bD3i96d5GaOJ9vebg0J0b7dUhV1bmRHdLJd
Zn/W10+NHa+y9SfOkHB17yXO5hC6qwT9oNzd3noq39fbz8dg9ZDZN/6WW9hZ7VF+q12S0vZVQBON
/XR3Zaz2xfrpLrFvZv6uZq8MW3PVtWjfjW56GFdXNz0aPeTgXCe1nfXk3n5f3X65/+ZNN6A7ZG9G
M+jqRnQ0W0ZGbN+7+u7mSvWePiEoZP8A5WNfHZ/cyv50rPj9t9qdnJsrEjbbzN4U9qfUpn1bWin2
5xVZeS/7OQDSSndCl5+K/h/H5PebJ4PO3RVuZj9cT/bL1dPMJ7h7wfXub1CgOqQO3d66q7vdEZKg
fcX3vNR2tHrcvAQrk86lTmlvHjvHd14++97xCd1qFNZutUUVz3kAeuAUzg1juayOcf/MfOBsbGd8
M6lie6vZd1cPbu9ebVv703q0n6b10955AUTO//U08lGiM3NqcpeDxHKb9c0TLzViLstZZc4ajMoq
uWrte51ZnW51fgoFa5d9t+Lnt7an2q2dLL/55mmetzZtZ9wpjvPg7a51O1lvb1ej/WXzSFcVZ907
28a+RaqJdXs4XT/sU+favj1AeXAOmx28K6dyvd1h590fTHtnuZ8re7/p7Ifa22regUYcIi3b8Vle
P76abuMQkc6Mz/qLaqusuNvAa3emzfF+1dnXue1tgGgxubLTOdcPsr3xQvuFpC4Dquy+he56WAHw
2tny6qt9/YiM06fAfkJvba0zcN49v5T2LljmLraPlm24AJsciqT24bvheLty7e+9neQsPfteOCt0
/Xy3d/Sb6wMN0U+ndK5uItf74bm79fcl0PGuX646Z9d5lv3IgSbawy3SXOvvsxNvKu+q291NzlXv
Uil2pVXrbhJ7cwVKyZF3R3Y3MA6W7KfeXU3O5NXu4/HqRrM/bxahyd6F1rr2Nq1r2Mer/R09T1wi
Mq9E53Ky9513c0xcu3B/KPbD5xdW8rKNDPtH5nqbx6Pj3e5g1NnX6y8MX2b/OG4+DzajO7nx9ddD
bZv29ZfA+TKtRm/ntXeTa9qU2j1hXbjI7e19m7ud/6zBwtnBasNglzvsS1x+6vLzOofyiCssHXr0
Huld6+185+Hu8/Ng7wHLMSAgtx1lBW9i++koMmP62mQI78CyPoJI35TX9S53LmpZqn88ZV+db4ss
w6tTVhYQTAbsEZ0MjpfPwv7z7D5fNayaIzPFht2GzpXqyAx94Tx/WlP8334jbVBtT6Z9WGJXgH8r
xXn430WFKIPzkEbsxjjXOStjX9IEoY7IHORbEQqo46/LbQBm4SFeQbh2hxvICoWde4qTs+A+vn2k
P73hyev9u/mzG9gKrVBX82aJCeW7p+J63MIgsteRp1z7G/1GX5W75Ka68KZffuj5lbd4OyKEgQwG
BoJvJ0MME7iHChyABiUq+Lb+rSVTMBekCsi4aNr5DK4+GGvjUpbvT6tg8TjTl/e89k4nKcvMApIM
DQ/evBV/mD/UL8Nn+TMvkvLKuBU+/RYo/Kv89P/rmrb+mkZf839RgPz+tftX8eNfDy16LE0bfWv+
D0iyLH5tTNH/rMryAE8IpZmvNWIXrzPOv//ib3UWXflHxAmGUEdTfkup/FudRSFbDOeWFBZmT2jU
EeL+zjJL5j/gXU2ccEQZ52UUWP6dZF7+aBGWxySHH6zL2t/kmM8yhziq69idkc8mmYSuOi/xt4sS
M6sQzTQ0AYYsSG1gzD11lOoIoFItyiME9sT2i/xTl0+DW8IEd5I04l4XR/isUr/VFVwEpi685IH7
M333n83ys18YExhsUcqI/O6sX0NaQbvSetjTCbzftukRDqjFfZdOzyFMPU9M/ScBMLQdpvNtWda3
CcR1G3Hi4zSLE8zhtZEuugy4qkhSzV1ULvS14MoK5vRgBACslA6Qc56Zt/PsNwBFDLACSV85NZbC
K/gTaupY5lxi4KMWTjOGazTEAeEhQScAT/HQb9+Xc/jbZuKv9s5N+T1/aOvv31t0jM53yhv5o/+7
gkdLNeN/3lorAFyvt9Tyb//eT8gq/iOjMIcpOe/Q3+UaQ/1HxwHEwEGSCjG6gf/eSIIk/4M03+Iz
huQ4i8liJf27XCP9g48bvnUkhxZjHF4hfyFzdJaz1bjLRAUkEuawcBYwSlgugFe3LWiTqNXkRj1O
ClCRQBiaz32oCs8Yumk3IdbtNwvL0vUNs7sWol7ZJmM4guyR09upHUCjvRqy21+b5U1V4K3o0s/+
aBwqkogqIamvdynyGO6UOAjGUZVjZduqRcsWiIs9MjIWqAvE5QT8nFdzLJseuzqIWNmy47dJdvNx
T94+s352xEQ+zGByfipjnuUw/FlW/Jz68dHPkRYJERlxE1K7m49b+en+9OrMYPwl5lHBNpvaGQqV
Z6KHU6oLoJh6/yj4cCZV4MXwR8XZmUODeN1vzfVImppy4OzIzTx8H0HUATDTjK0eJ5A4kjpdZVLV
rccsyF2g9sEWkqy/yXtLXrdNBE0ZHPReT4VxlZSQNCXYcY9ZW+Ke22SxBae1rrxAkYNLr+Ulw3L+
ZeT4UDvk9gaYdhbHoYElZz0RxRFmz74E36FF9XUhRYcKX/faQNpCzW19gtpZAIWBWKVMKEh3GFiM
1SYMOk8V/ZWsVLacG7ssK1ZxDF2m6B9aEA+l4K8FmeyocMGv6P2040+yJHe5ZBDdM896LftBoQxt
ax5DWa82gpksrGpcxD+e9j+2Ii+CfiwwE9HEt7suG/1CNyPKCvDgNVSIQApNjTGuPm7l/KJcFhf0
ZTw7dWRCTP1cZi9QELyQU0oGfTpFdxDc9WDhBvc9GIa0uasbtRJXihlHR2Rtu8K15KG+CpH4MeB9
qXnltbU8QN5IqwBFhlnPQI1YqOxc6OcfRgM1QAv3kl/OcGd7IEnrtFGMzD/GJbekxRVpy9CfLxwt
f9pqrEOVAccPnRL72Y4eylpExU/wj5TugY8UUbmvZBGKY661TkyB1imbuPHiuEQMJh953rWV/GBV
Sf5FkyPYBrmGUHyNVNtU5C+g8oDAjfl8G7cIeeph3wL51pUDeC6wIDNw67jUJVSasJ4rEsR4smke
d3IsFxcsy392/Gyn4V2GyRZ0fBSD9bPxI98oyx0Aj6PoAxiqJ75Er6kJ4c6+NvU8d7oi7VfdWCoQ
pJL6KofbCIokBQwWS/oOcgu2eBFluo+X33J1vOkW4SOhu0ytU+IMFZcQ/9XVoo2BanZxG5wCWQ32
YySFUJ5EZW/6VbGf8FqD7WTVVw24HPfjlpdA613LxKgG4o8LtOGs5VaZOz0K4+CUmdmByqD+YAjx
9zr3hW0b643zcWvLG+i8NVQJpcWrg7v8PNWsDUWiKBi3n6w0qfHnQBKmAynl+DBp3bIqF5xbdUkX
dMl0njW6iPcquF0vscO5Yi1IPrpUWOZxUTu4DqPScHIFn2FZzYvPRmgZHi7HJ6Wb57XWD/2FHfvu
bF9wIoBQ+K+B6Ou51HEM5osnU8n5FfQauobpE3BKdH2mZLgwuD9fmOcfasloYZPwBFazPG9er6IK
RraWapF1BGjbgaerGh0xHmmANd6Fm0oZDsZgGhtpqJ7Bck53PpCvuR411wqMH72YVa6u6MWtEslP
6JjOG6FSvxBXGSu0NDp7kpPeRdNIgNCV/EhUtA+RyKscKU80J9bhlBaRX++1TjkRooteacHogYKj
elInGPuoKSJqlIijzZJIGmzWPaBjt1Vq1Vsw9SRwiij7OhWa5bSi1m6LeghWY1MKrlXH6IWpSI0Z
0iRe2Hl/WJHgb9BPUggieaedrf/G0EalL0fjmGu1tZL7lHJqhsYB5pDzbtbJUUB8+I3wInb/s2Lm
H1YkIGIARuLy9gOB+HaiYg1qgFLq1lFRCv0w9qhISUYubDLO0m0xTZoTLMBoCWrujV8N3YVI6g9L
En1wQO6AnPhinphv1kmriZPSIlR2FEIFU/tMbm9LJbgDOl5ciAzPgDuEhrw55SVAUEwwkRxub5uq
oyTW8QK2jno057dmB7IaViqCfnpDbhNRslVi1IMzmBP4875owEkOl6yBzuo/vzqxaEERKqPt/M51
b8yaYRC0QkDaM1OpNsCGz0qpWid1Ntq+odQ7eU6VgzxF0yYYW2uFPE64acQqvOBn+IfDlknn9csF
LpETOJv3KOnVUStK4zg2UrpG9dCwrbgoruNJg5UkSt5fn7ZAPRTyDKwyyvBnl108DQvHUzGPdTSS
D1ZyfxUjJnkQAIYCPJ3k68HSXz5u812AwmeB2iEixF0FX8CztTWkA0xqaTCPDdoQ3hTlX2tgyxcu
rbOS5TKjMsVKLhGNOWVZne3a1uitLGlJeWF53qP9WvXoAinTdhh0/d436mZDqXXcBVnFfVY30Rpi
CQqmkdVeYzKretD8yktL/d1zbLlCNW5IdXmn8kh8u9RTMc9buWgILbo893Rp6g9xP8yulPjpptUm
cR0qyuT5URW5oGGx0RmkYV2hwnph2v+w3tHj5RIAPkU8gcL+254UhZRmQVGQFkbekCM7bDdWUfY3
PFv9J+R7ey8akQgqNNXaIM2NpSeUG7vKw/ZC7P4+rFncBGH+IPbPojDPapDxqIjy6FfRCamIqnCn
NpE+wdHjKdykwIfILGUUZOssCE+t2RXKhQvxDM23LBPYX9S0CfjI1/B2fDsQ6lig0ACf6OQn1YwE
lqx4Q4HOkKk2JILCaNgMgt+fqiglXZ/M+Rq6XfVgSrl5in11PHRj3zxpulXeJKocPHSTCBStTUES
zNyFPWbFt1FjNm6OhK3d6b5h99NYb6oU0fok06R1bEE/ySFZuzFwHXdE7OrC/fX+SFEBqwJHJvmx
bImzT5QKxE8KScxOFWR0t6xTeW3GMkjEyurXzShfEgp/v795WBOoohlt8Ah/91RF2KEpDfAKWoZe
Q53PzVoRQvXCDfX+OWYQlAFRY38vL8tzr3CY+nk6w/c/Tfpk2kEFPTSzoLYUKF4o8YTs7Dx2nijn
ws0iTr6uouZliGTxW0wCc2u2WbrKzQZAA0S4C31bds/bKIsXOtr5HOK8ft5FWQVEjzbDOuaE1B3C
bkEBZaQulDsRgbELC/j9/lEN9NiXBwGtGef3RY0o8igXcg5SLs9vh7oon5F7QVw3K4d12JjRnSS3
3QobS+PSCfv+NMPVlVexwsZZrs2zWHJAyb+Z5SY9RbohPwQaB4RijCRmW6QWEWEonqnxKA6RY/HS
+r7uGqaA3EMjSX+9wJfHGhhuEuiKhfHE2z1cDVqo9ignnQRJSByp9zNb14EWIZ9qNyLKWB/fXz+D
n7fTu7zESPXJwMIx9ju7NDUZE+YcterToq5yajUUE6C7t/tWaWJoAUZ/V0kDGz2rRS+UY3IrI4Qk
Ma7kgzEiUSX6Gi+bkNdxHmbCLipHIpsY9VANmZsr1LA6JwIZvtYySItx5iOpNnUjcpFlfVdWQ3Th
e97Ht5ziDJ0m4lmDo+zZ8C3imKizNeFp4YN/amLYcqKKN0lf1da6l5vahWpnXipJLYN0Noi6tsB2
GUf+aZ0NYlaYyJH5aXzisgQlhzsjEjnwQGPtydSfazGvf5KS9vGc9ddxDqb041l8f0pRkFkqLFyA
S+73bPU2rSwOVpyhiqbh1qlOkAKHsLxk2fn+JFjKPmxLsjHYnp6/nadMNGYdhvpJxaOBvNzY76FA
G2tcKusLd/ofmyJyFS1cO0lbnEWOdagbeE2m6SktIGOhF1O5Sqw8wi+6CDZfboy3c0cd0VBBo3H+
ErUvf/4qF2FFgi5oGBCdYNgaK4ncwEroqmZjDMpgm4mgr7um+ywYpbmaIDXddsk4IVk5hB4KcpFn
5dZw4Qn9fjZ1WSFhgOSwQnAF7eJNj6JkFGo1zuiR31jrjByeM1vCpYf6+53y0/uFYpSl8fk/kXqv
vtuQfGkqsZU+wcaMDr0BYxjGK5JkRZhtLDQ2XGFUhwsL9d28UgGjbkEpEr97Epzn88qiSufQnE5I
Xn7vtDpc9U0ie2PQtPcfb4n3TzGagj5B0AzdRtLPyxciwjwtXqXzqcvSyBt15E/IppL+Dqp8FyAu
ZAtzKzihMnaHHH9yMjNqtv24E+9mEicfTnI2JcQf/ATOZlJe4lLTV+XTYMixmxvIjiR5rP/tmUel
hlI4SWOKqBRSz8JO0kCwIgWlPPVyHW2FRtIO4kiBU5F0RHdjiGgteg4XdujbQIwIk0IT44ql+JI/
pqz7dpEmkjrUnWk1j4GmH6QuvmsQO7fhiB+jPPvx8TCeQwx/NoaTjmRaGN4Qiy2debVWJ3VqM6kM
usds1tCcM9C1g9AHQxrZYMPBJAPastnqbmVyPli1pN4gwpx7iSFoWy6Zfj8j7+GKMTRmlP4mRwr7
Zp1kbQ1LOEq8upv6e8lILYe3U7w288nElqDRnKppxgt3hfr2rmDg8EKCUcX9RBaGf56dNxFbTpj9
uTtOpQDODiqoh4SUeuWnVQZ/FZaHNQ29owhV5hUBWRLA5g0ig5REVC01jq0hRx5ytxgFmnHvmTp3
aJLlyVFEzH3dVQMcnbEzd+momV7bDMmDQADrwYw10Fr2EcEyImFPDePHGFvjusp95STHRuWQG4+/
mVaoxnY7Ih4tQfXbqWrr780ACsocapIXoauwGrGVcHWJvOLH0/x2t/waGU2jfEmRb0lRnR0OaTtI
iFgZ3XGAVenFeqvgZkBTH7dyFmsvzRDlsWh5T4sUcpSzyxrvvMxqVV88Tr0p8/0TeCbEFN2uL/rP
M9ImdjZH2qqqBW3jR2hMmu0UEfakkS3z/jg0GU4pdYeS9qQYl0w+348ByAWqrqwL9i05s7cr3fSF
esr0gc5ZKIbBz5IcCl7Whc17Zn35awwoOYPWoPxD3Hs21HkcotDTaeLRHAKo15xhi759bXepmqLR
Q+wGyT80PUVpS4dxqZ5E0Ff2LEydk2piYc8aYhd+aUqp3SFPSplhuDBPb5OGSxdJny0pBrx2SGPr
Z/tEDSMsTJAKOSaxBlqUw8ERokFmTLTe0bp83PiVFq47IXgxG7bJx6vk7UX1q3WCKQpjFL6X2tPb
eSj9IhQKPZCPqTnGu84YcdoOyFFm8NYvTMa7k5R8FTGrDp9jMd4zzo5vvy3nukxz5chjAh5DJ/ku
YWzuKKUcXGWE5RcG9qyw//PbeEITxC1uCyRwzhpE+2scuekVUvS++mXKVGUr1kp5Y0kN6FyyCC4i
G0huAGfZCsIMoq7O/NXcJcltktSXzNL+9PnkFAwdYixKNOfQmFBMhIjBUY4YjE0uCXANpzhVg8bc
qmhzGbn91zPLiif9bVBT5LGw7MBXd4mMo1WQVIZy5ID398SFrCEkPBFQES/Bfn6me/8TW/4a6aXS
KnLgKERzZ9tM8ztMWTrWcNcUxg2W95bbD8KdPgQwy9XBuA7FUjyJRmyslDSVEGmsZYdX6kSipv4k
F8xC/Kxg2WAC39QkdJ1H6dKFtJwo7/rIHpOwNwTTdZ5R0dMsLFGnk45DL6v3qpKPV0NTYCqB/tfK
pNa7QoXFcIt+jm8/non3Z53GKawDgYFfTB3nbCbwBEwDNUd5baLKg8SsPKxqc663f90KCQyRYFAy
+cVcdvqr+daMWU3mSFCPZhtKNoKG6J+EaXJhU/3hW1i+C1iDOrJOge1tKwYefFYYpNqxIVfpqWDM
arW/lAf+w6GkEq9D1QZHtuTV3zYiCXiImcOkHSU91LeBKAQbFbW9vR7n4t3fjxpq++D5JA4m7LTe
NjUlQIKUmaaQmfG9MqdUiQDaJeDsH9YeOVvmhdVHsVI7yyHz9Ap1JKfVY0Sgs54Dw1hnRazdDdOQ
7KeiHA+FSKVaqa1Ltoa/IHdn636x2iQqJ6EIsuPsfokLHZkvRVePUjdaoSf6wuR7cdaim4tyCCo6
XCqKI0hlvI+iPn6sW8G8J3NV7fQsMr8REldXZapbJ/yK6tyZe8n/KuSNcBcoWnnTlila5EKOk7Uq
UlOPKwM9vjyN5+dsCmMNXWgx+Tq3uLh5+oSNhiMnOnkBqrXlwZrlYIWQVMwlMEhIlcSlWX8FkUkK
Uog0c5/3poaDg4XgianxHEX/uAzddi4XG4e61b75kW88W1VfK3YzKyGuIVo7KYcwjGQHFlIfuamG
rq8nGQ0SSXVKCt2JzFr8CknXeBHUttRQ/BsHhPIz7OkSqahSZCGT5mFCGPpB+S/2zmS5bWzN869S
UXs4MA+LqgVIcBI1mJIo2xuEnbYxzzPeqJ6jX6x/R07fK1IqsVxRi+6OjrgZN9JOEgRwzne+4T/o
SKYzwyv8Ox+l1rBIinTRalMub+tWt/5yGBELY7dm8EgYh2gdzwEt41hpkhKBvSK+coxkcBDnj/oZ
Yxyl3ScVblJuRbMcdwLkbz9PWGBogHFVexXmQtknwopS8pA4a2avSUetWVZYEd9UZGLo2Q6kMFWj
z8jnWUb91KJ5qbkVE3Bsn6uB4xQ5jfzrnIEOahmPBdscRw+cL5Ar+d6PLc0u0jqCb5ObNxUjPNhx
ZZfXiy4bEKvHYirWaGRhkuci6C1HG1Xu/Puex5/iTpH3x6CXzJ9Ol0qbSMMTT5QoW6Kqkm17rC+Q
yspsVI6yskjQ6OtVxFJMv3tU4brnS+qS9rFEyCZZIyPefUK5yNjgKW0gSa7V1vcEVOheGxu0L8vS
asnNihgy09zin7ewoym8qRSQOG4nGRUkFN2ft3o/l4yj9Xy6w74D9fNRVzdTTLHt6p2vZW421tOn
vpJUNJ6yQNmlKKGOLq5BQnwnDsbeTVW/+qyyHqmRldZx50xB2NaS6jpCmKtsfg7FSD9NiVIVpTx5
1p7ssk7wdphnB1G/SN+3gYzLUz/FFtrV5mjfqm0Jk0Kxwk9Klmmti9+AuQrwgegWtK8bA7HEubhQ
PJ72OZ7PYE56oABMz6BGnffGpLmXMAgQMDrOFmyRJuBtDqKbGNKy+JH18gOvy/VL0gpvpNgGk3Z6
+UzImN+dV+Wp1aDT6Bv+0bRRq6vweHvCTwcF0t6of1b4nYACQbA6YJC3LIeuWvap7m+CTNU/2kaU
e6pdAkKoqP3YkvYOlczowsl4/mSYJRLFLSaXusnpe15r4C2lakWetMfE6KObJMD5AlFOa4FicLBw
El05kI5caji/dVEE9IjHMn1EununB4tMXmbLXdaT7VoxlpkWek5YxHhy6E1IO/dCDuUfSNu7XwH9
JWz0PL0UN0lXkBmleAmQFU6v15dqN41S1R/9uVrXNpX9GGMO1BVKvQEKdKGEVc+rey4nCjcxi6Tt
SWPx9HKVnpuT1hv9cZj7YaWbc7tEvFS+xWSv38ScDIvGaDJPcyKUDrPY34TUeOg9aeoiLuNq2TK6
Xlhh6nj88MrLGTUupCKLvTCKm2vHt6bl3E3ThezljZcCaEFkL89DtXPYgp42jRMa0XBM1MlE+lK3
75RQVdjsubJRq873wgEY+R+/GU1kMnRdGSODgT59VHReBlw78uGIKlu1mWxJ2vQg/FxQp8MybvtL
FNw3VgJ1nBDhEegXKCin1+uTtG00DBuOQWAeMPKpmIEGxiIpnV2gI0nz/t2JX/8yvWAh2A58BBrY
VPGUeKdXy9AKHehQjcemliCyh4jKm059qcJ44564H5pJZO80/56bTS+S214Dlp2M1XjM22pY9Dh0
7LDEO3ActFeU6Jc275uXQ8uP3hWvDELD6U2RrskW9rbjcY7rbAHOZPQMQNDbSSq/03gqLuymN54h
TTLwNGRpNP7O0YvF2A/IjOXTccBjaAVEuVjhmqI8vv+m3rgpTgfLIVCDIuPeTm8qNyXbzzNjOsqt
8dVIO3hM/Y9gGn8gYplfqPXPAJm2wOQA7dUIR0yVYb2cVSNBaFu49dbzMbOmbqkmceb2lgQ9L270
NUaT4WYg43Ilu4+2fR/5ro8jCMr6OSZ7KSaCpWyEy5wc4f1ncF5Z0HAT8ii0Ei3ScJDBp8/AiVKp
zielEyLY6J3ZsbbE4MbeyAVH/vuXetV+ENeyiJJgpWSZyePZPmQkZ0SRb3fHjhTcBaotPVShH+8H
tMw8rcGZtdZGEKBOjxqpo0y7UW/gb2IQtW3JxNf/nZ9DXKBTzxiIGejpradKAUBRD3v6AVK1nVWO
XgAaw02G7xHiaPSemh7fV0zBHSxHRh3Tc6E1rOTNBt344QJk6lWr+/npGJg0seJF8nD2dMq+yAKr
lWgPg6++knsYFsZIKusAQ1iaKu42epjla3lKbRer4f5mjHxnje8Xuew0yMhA1p41t9naYYK7sKVE
vW3m1PaM0pBuuiZPd3OqZqsUHiPS0sm47EJsNtu0GC4AhMQPPQ2AmgjstBRQ/GLUc3bwdk7W9xIg
0KOaYtJWFI52k2C3SihsZUyaHH+BB2J9pcf68f03ei4hwh7TAPjy7DSIZbRfzvaY3Gu4vNlFfyR0
YN8nTfMDoFTS4xENSK3Hfw5hPmM1GNW0btQxWU+Z8xkDPvVjN5flU2HElieREmLbK0dresGS6ySK
4dUDo25bk/AC7RxWrqEL76ZQX5kVJpEFAqmIRYbFo53iPpyx2Zg6RSj7h3V3pYA4dDHlnj1sRYcF
rurpnaSqzbpqpulCXvc6bOoAslQG+sy/NO0cTJKELXDZIZqOhj3Fq1krBgrPyLjwfl+HDLiu1Mfg
5cHiUEKf7pupLuQhi8z5GBgFkqZ1byGU5OTbqh2kCyHjjRtSxVRbZYwnUviz6CSb4AuMVpaPHTjO
dTP31Sq1M3/5/rp564YMsmEB1iY8G+KceHGWBgxlqcQT5QjgxXYNWE/uXDp3dqZ03vtXen3igI8G
fYuCA3kIuenplRLNqpl/VHTfe2UjJwpeOkr2sZyMHRRC/cLDe70PGW1D2RTSfzT4XoV2OrsK/nba
EY1cC/VqtHOzyayvZYX+HlLn8mYq5OIplXEH+ePbBI4HhlrIvYixzultzlLdUcOH2tFBTvihCfSv
SijL3yUMmZaOZQ0XIvkb74+kBKAxk1Ya90Jh8eX7axAibstg0o5yJmPVVUfWOrIbxJwls3t8/85Y
EXzZaXTDQIA0iOaRxnF+PqNXzDGop9i3jqEdXDVVmdsetsDBvsVz0IEPolsP2CzjaaInEj6xLagR
dDz7xF7MaLXuHNUHU451abXoWp2klxoI2Rkts1N5gTcV2s52JMefadcGjwgUj+Wm0ZVaWWo69esC
i7yS3niWofVU2z0U/XwMtUUQFYNJlyIfYk+XSCs4RHVtQk6u03fWkFgH4I+cXSpayw2TxmPbRsAU
p6Cg20uqCiRd2pSNVRwsP2s7yAmhAVWl6g/lkBYmdlo8eFelL9UszTlUP5mFokE2HyflU6hXh8EY
8ZEx1DZOAQxJ6edYx7VsbUM1aN2AozRdFvjBVIsy4rcFYyNtVUfWalivLTZtpUU53MntRyMGik/P
BUvfjc4R9tCRqH9nHC3dDWM2dwvbKv3HaUoch/pd7kM8hHpEl6qCdCoMe59UWM5Q66jxFnBrwP0I
ZtDTUjhy0hbZqMLB3HXEsJBWSkLLFS1wNObxFqExZ8xRKXo4QQI9F0ZunhTJZ6WbpG9EBxpw0MDQ
aUhTc6MkM3FfLc0B9fciQT0JBnz2BXwQvRjR9zQWBV7nn7G2Cx/qCp9WoFyRmmNn4aBRn9Vz80j7
dgD5DnTqXpbH4KqVgnRdY4V138j2/EWxpKFeNxjnotCS6shxMXefkVsA6om/CniU0TMbaJmP+RxV
/q0xODNCB8EY3khxb8YXipo3YgncGfAUDmgn5gVnuRLy4EYJg2Y+5lGzaHHo2eS4m63aUJNW2PCa
wpwYhww5vrC1Xx8ABt17gaqFxSRTyZ9u7SoyCjzqJOdYjeBNJzkxyREvciNeh2VBd6XxKiaiQNvO
wnKpz77UF610JD3DdNwxm7U6FNLCNiqkMQ39Uib8OmBxPfJfaJ6igNPP4uNQ+CG+2b10LG1wy36B
C0DfaDcNJMPVpXj1KlxxKcZdEJ6EVsN5KMZ7osTi18K0HbH6q9BRZk+ho7mUrZbRDsrayyB2gkPc
Ri2+SG3+MyiDbOkYg7aMzVK6REs7RVuKKkj8HJj6QjtC0A9P3yeTvo40QZWONRYRyzasIkwM/GkH
JwCZbc2vVmx9THj0wNjVZkmTk9W9aGdsat9/MG8tLICfnMJUmcxtzpIYXNWTKFCD4GmQpGSJLQqN
Sh/rrPev8saL5gym6AEBBBPinAZGl7qOBqs1j2oYwu/R0tBrJsxtzbIdN+9f6o0bMtEMR8pXMC9e
Ef58w5ykwu+cI87G+lYN8mRZokl44YbOwFXPL9AUbRQTxBzTTcFdf3nWZs6Q2H0Co0dXQ/Rkuqi5
QmW/WRGCJzTcGFyYeYhwUzAoblPMBqLYk3RhfHiG+3/+EWBpkCcGDC5EFc6iUVzVWDUFdfjkhz1Y
flzcfAT3pClbZZFeBIAXxDGp+pnEVKQrHzHOtcodu8B+VB0Jisj7j14EodOUQBBdoJ1A0FcFt+r0
mVRJJQc+dq9PgVVjpwG/KqhW6lwayO5IfoQCWdq18q6pAuei9NerSzOk4yxHYA7YK8oBp5cOVHsc
c+LmUVLMDp193HuAqjuLJsk+J432Q/jDeu/freiKnN4tQgOOkAeAQcFRcFbexVInm7Ngp1fjpP1I
gQILZkNTHUM9lUAw+FWPEa3qIHduGhFO00UOSuxCbvt6tUNfBrsI8hUAI4DJ0/s2i86JIjzfjjGe
5Uu9jZudLsE+eP9W32janF7mrEM0mwBP4ozLVE7JpMq0kNEgdFxZlarcWVKW3grTmccsBQer9i0y
leAd3DSJwpuyNiH+dVN1O1WxfaEEO+MFiR1AJOVoZOiscl6dv4Su8ZW5i2Rk41Xk7fnPcG+Vmb5k
YVjuU8zevARK0jKKsnqRBx1KJ9I8fpHUaoSLjEWkEgzBheLzrYdF21vEOVCeMjPx03eCF4uPnxaS
0q2tDesESornizxXSqcY24aekUuu9OvWHn6AIHZuS30wl+SJxPxRx+/BblK3dezhjwMj9dvzFIgz
1yF4nf6swg9UkwkTY6BeG1zapdmyhIp3YVecSzGJN0LlKJIVCgNAJmdBIMxgN45RCY9AyuIHCcvq
n2qklpMXVXgSCVveGNexlvO20+bcxY+jW2tyjEdMGWqxgylF49w5jHs/SqBFrGVTRvgBx6Mcea0/
Whe6TW/9XIQGeDDwW+hWG2dxXAl9y8wTO37SpsS+mWfGc9KUBDdEd5QUZgAyGlaPhyb0o50xkTCE
U5/tUHdPXDwlmlVR4Ukom3CYja5GNHaO+s4dASpc2OhvrSp6zqh+ME2TTbCgp69vsmh1hepoH8tp
rl0pzUz6oWp1o0Op/xaMfv89HGv9cxGk7bJRWnJ3oxkBgMJ2FFoZkHWNgj4O/aI/g6qLPUjABUjF
2Ip2l/WKdDXHnaTHo3PEvNTBm3LArViXEJQrnPDCGj4ja/y6Fkncc6fW1Hlzp08hkrQKw6nZP5ay
nW0T7FiY9jbDAh6F6VVdmy3iAh3qOpzmdRMY2bpL/eAW3MAAY9m015qFRe2o1Fir97AEG9w+dxnd
iEPVqZOLmZ/82Fd2uzacQQYRIfPNAeLWjtVJiyDI0uP7gfV1+GZUptmguwC6M509i6tlHxYy8inJ
UwJ4YjNYob1TiuLr+xcRz+T0oBJAL3JNC9w50NKzZ6bj2TdKg5w8hSPismGQGUv6nt2yVuzpUpr9
+lAE/MNYhGVAEACEe/p+1DjCEDrwk6dSCU236mR1KcV5jecnTnQye2MjkVPti7Kul5I2yjvLH3ta
ih3CT4QvjEUy8xaqpeLZmYmKUxAHXqM5/tpgPHYfyPNFDr2oMc6eDv1+4GkOwFtA+Wf7itZtGpT5
HD+RNpoAnv0o/ZSNY4Uv2dAPiYCbVLdgK8ono+ModjEbTrd93YwAZLDmgdyjl6tyLML94E/+A/ZU
fujm+CEdiCMjHVBjTo596Dsfh6xMrqWROOTOE00LL1fL8ACvQoa6n1QS6NpO8/cxnvMZiuItmjdB
00Rf6W9mqMMHEcukpemu8IzNpZNF48LiK3Z2kuPUx7Qgu691u8JOHE+cemG2Y5fSNRdWKsLcQgLx
0Le3OJt1iM8HOVCbtO0vMdjeepykYMR/QKMiET9dAI1hSCnHYvxkIMq+wg++XpZ0pb4NSRF6XPtP
UfgCPAcoHjUoOi8CVn56PclXmYfpUgzxxzSXGn7fSxtlpIWu146nYnB+oRB/I/FnpCkGgDAriEDn
6PVilKy5xCAG5Y5GpXEz2c5T2FnTQz/0YeVZDPyvIfRD/M3SVALyI0do9/R56ksX0u1zxV8CL/4Y
FG4AuEBa0JI4vXe+0XDaSuqfaKxgg4n32kNhD86qHMqdCXloR/5h3EEbkN3CDv6qQrDbkQN+Xe7q
ejsrRuDJE1vNGRVcbZWiWdMWjb14mL9Q9WQX1INehSEAjhwPoBGozVBwFyvnRXfZBlg+pnGLBkJG
9hjR3kpmZKb/zoj/5wTXxDe9tOH5+5uXX9uv//4szoakg/gXL6fWnz52P+rp8KOh0/VbSuxP/vJf
fjx/y8NU/vi3f/2rgFshvo025InCIOi7FyFdfP/fn7v5mvG5+69CmdD9Wrfh//qP9Ec2vZRSe/7s
b21C9QMRnqpEDAqY5gpAyy9FNclUPxDdwOCCAADM+Fyw/tYmxDWH2kEIgduUssDh/6Goplh8ikqO
jyKAxkv/I3HCs7kUcE0wLwJuL4Q3xMF3Nsbw26Ae7WRQl+ps4DUWTwCgWix5ARdqFSM9jOSr1vrh
xP6DGWWpm7WR5NX1uBOOdYtWjR78vV3bzkqfnE8D0JklhnnbfIqBtXbtsZXLACZIcY1dnWtJybiI
Wilf9D0ujZitWsghSv3aGkEZ5vFYgy0pPk9yZaxr2dqZvZH9ytn+55biy5X47//3av+pIsr/A5L0
xvL9RsbyayNsv//bvz7/579XrPaBlQe5WiAqnlffP1csfyUWJGtTTFGFMOY/1DStD/BbQUYBMKKB
RvH9csWCo6ediI4V4yUNhMbvfXv369j/5bz1tm7LGX5drFgWKyELzRTOmVdKIgoyVdbs2+pybh0J
119rw0J1XLsbfqoz7sDDg1kGzSLWhr+aQNk6SiRvcW6+AWJqL4u53qd5r15rsrZKJU2/NtrPz0/y
/y+xswgJB/a9JeYW+deo/nG6yvjE71VmfyC9g+0jtGAc2gX81e+4aH+AZeTAtAGKJyoZEojfcVH9
wH9JZxRuH3DdZzWJv5UmEaFk8EU6LVgUotjV/2SVCfexFznoM29aNBIBzMGc5mJnOShTsFieGLMu
y6xVnkIzxdWx1cfGBWUEdIDeSuU5xrxw6rQ6OuwLEj0dufnItK/wAyxdeh6f/AFjzbpK8CKUlcb/
q2hkJcRXaB4yb0jxGhoMLVw1KKHg8jgj05/L7V86oOvHrgtKTMLq0fmcpLl9HWS6+UOKAoZYfmVX
23FU48JF1cW8HibTXE12LxDXWbjiwagVIg2D/9lqlPn+xTv8eze+RC6+9VhI28juFDrkNFROM4Y6
DchRfFUBf4JnfWRpxZLtVHpGo1XLMciLLSayglhOnffn2+o6+qsumuJn+/+oYiuAghev41XUfrz/
l2NUB1H+twdfc7K5xGd/by79g2CJkYjSfWVuJ2q+35vL+EBLgNIT5TdNSLG9COHsO1AqaAcJsRZG
u7zc35uL6E52wKZ81oAg8v/J5hIFxz/rOyI4MZx6hMGPidAeAlqni0hCGGsIctVfOkm/QqpwPdmX
XI+4i3cvIdbxi8yWk4tEfeASY6hfq+W4jpBqNHvnwnY4La1+3wnFx3OpQ8Z2epkWo+oADIi/RMlw
hcvFviiwATBQ9Sq67YtX/cbOO8Nu/7oWvHhGchCc6aufbT3HKOpKnid/aff9Vai0V4Wdu4mCDZI/
wRhNFpHWXxVTgJ98souyCRtWfTMFGihW33MwUZYl88Ltn0cD8SIV0SkhC4XOfl54KbGupKjB+EuI
iYdSSzfhEHiJ0l0F4sXWGB6m44Xu4KVLnhWzSABNpiwP/jKTgycaG4eyjRZjDlafRr6E1rsxOhcm
g28t15d3Kdbai7XU2olp1JWwgk0Bh8vhLtSTzYWXKxbK+ZbguBGsdVrm9NJOrxFbU0892PJy/eJu
lvMvua1vJK7FEXhtZvp1b3ZXTUs3sy3u6PFcuj6x4tX1LfCzYGKYz6EXdXp9oGfYDye1vzT7L6Ve
3wLWW05NuklyZ2/TZ52CaBcbzmFw0k2V2Y9h016YGzz3JM8fAZ0qII+w9wEgiZ/44jE7/mQHWg+C
CkfjlTnHn2F47kth/yfbj3k5I20YMNUbPC3QdvAbG9dWo52NPDjsVC+vukVg8H7YeCyFfep0Vwlc
ml5ONj3C5EZXXBj1if32+vfyzpD7h8pxrjVW1WVu6mHBK5vMa7g6qIUGno60jDY491LTXEF2vc7l
5tv7S+WtyEarGUI2GTrtnLOCLfMtNtyQsxrz4Rvg7buy6FH9CA/vX+bM2+5XuKF7LMC39PbAS56+
Di2wFb9uY3+ZyA9FUt7lDEEgoTMxbIsVmJRd3Ou7KghWcGX3IsTEdJOcSULCz9kPefqRDt56xo9Z
iublaAUfzWTwstZwwZGGrjYRj/CAt4WySZFunLK6LYMZBM+0HFh78qjtZKX3uPgEGfb9e0P08413
ZwuxLiHZheTz2XZD7QMRldZylqitPoRWdqeiGxMYzrXZ+MtUKCnh7u2qWr+ao3Y7UlC4bfK1E+59
WbyLNd2ViujzOA4u/BivRJB3GG8rlt8o6Yty6lfoCi5AmoauHw+eVWcbdDZWaa0RIc3NPMeHqWZd
1nDWoY9ZSbdolEkYlW9GlOFG6NVBE6wBgKN21MN0nNdyFC98lcjasCGa4ZsFjW2sjA3EOjfgz0Nn
uDGq6tbPvlTWeBNqzTYeM+ypEfcdwwMyhOCBHAjURda5SU8GG2R7x+o9H0kJp4o/j3bgiQvqWXHH
Lt93EFKsRr8JxnTZmunnamqvMsv+PgCrQYECtS9zAWlwN4/qTvIB+s6MGDV1k0/dypDrr6oe7aI4
v+ujIFtIYX2L1s21HUzr3gzXxpBdFQ0GAoF/PzvVV6nUgJHX4406sG11G0vq6GAl7W1UpShuz8lD
P5UFUmfpXezoKMEEnoRrdBe0t7Ytbbsk+m7nqcthtC6CyEtL5PUs9SmKeaOmfYzFuWDoqDw5XotY
NBQnxJ+066S2Xbr8nggkhfkz5NmKuCuedTmVKy339AqxJLNcRDl/pBnfEQne5JWfoXc4bsAaHZQ4
29c+Fo+zdS8Nw1UaSas6l/biu6Anr4O5uXWScGfBWG1ajKX6YJcNbeFaxoROgP4QcR99EDKCx0fV
jxYIcTz6mnFtor86SvNWi/rrNgDMqqf7Em0MfLj3cW5uKsn5KKKOFMnrQNGu7RT7BDPwqtjYBAnu
rF14GPK+cLXSwf1qGL9NmYT2ZC/+cUsJN/Kx6bZx6txTDT0iBuiNLUR6QGrCXTvbx5W8LjvDzSz2
rdJsm8pcyL6+SONwJ7XDKk/inUm/crD6K63oF0ozLUu/3aZM6Wo0F5uWB2uZ2yjoDr4eL+yqvrV5
cYU+LbUJ5ibTznzgMwGL0BraBTXHX02O0CsgXjdS623X6DvxqsOUfweTk9gMlft2O+iDp1TJRg76
BVrfUNGllR7gxx5auKU7rOO+27ZDcCA53qGCvwR/9rwGWpOTTA9+Tsm8rlTfS8N5aSEqaIahp6ec
LhyspvpgK92iUOKdoQxewGOF++MmAcJndfQZQAdbBFEZ1gmqtBtD8R8z9VJL+60gD/eBSgsBLfqH
Z8F3risT7RjVWWp2fWvZ7SLIx3VnqBeO/TNm2K8gD3QO6hsZLGiVs9QGgcW0rMC4LQcn+Rmyi2sz
cIO0uEsNZA8UfRdN2abLzcidis6rpBwPkOCTOFNlw38Ke1ZSM2YH026fEF7b+zIqxOMlItgZouD3
rwTaSr+HRPscUdBqcZhnvg2EVZmYACty6k7O/Ndg6BBStd3I/0uOsgNm8m3W1GvdGNdWjFJJUFzC
dpzxRP7+KaKXKxIlhg1nSYpqpEOqQbBeTkN4iFr7Qc/nb10yrdssW5pW66lae5UP1dfIaheVRbC4
CHJ5c228+AnibHuRJ42AWLMGEZWloY03VhXEbliUX+Pmkv3zW4sDgpMA5zE8ZI2cLUJkmCNJbTVn
OQ/p51LWr00LuXvN2LSz87xH8t73LMh/HWGo0sJPU32rO9JKIwo5fr2V5H5VO86+qKNd1rFtw+6S
5e8baTPnN0IsSALQpnmlExFMdWrVCp6qBS5PU++FNYFHkrw4GVwTFXlQ5l4nOY9SoIVuxvH2fibx
Rv0HawiiFqeHTBPr7BFJsaWFuOg4y0z5MjYIGvnqXxF5UJpfKv/eqHsArmhMaYQkCQzF07culTru
7mnlLNV4m3WaZ8YqFG17WarTWit1IvIFW1/wFq+TJC7JiAFLF+7wnCwDcGik288lS51EjIOjM4yF
XQf0TQOvVsBCWpXkib8UVWc0B6tOs0vXH/CeZUVMFGU6oqGTNiDu3q+yWd0YU7oxzXQ/Owb6rfW2
aYNPczSuykJew7/1qqFHYylbjnyG0ahnkQXVQXBtm9k+iwClAkkeE3SYquZWAbrT284+Sjj8Qkzh
634Rgc1MmmjXZJKn1/HHDPkvqzc2lRl/maiqJkTG5bTao4Phic+3eCxN6Dq1pbZpOW3sAo0Xu/MG
nTNuDD+JbKzjennTXQnAbZm22z7HyzqOF0rX3gruUE8WOM36TpHnNUIYa7FLOoe/b+pbmYjppPpG
JEvD0C3AjH8CiLEEDsmsK96BM/jZ28lGo1bWu/FQOfMdKkKym8T9yixJEaNmq5AHi0zL4rBte2bU
fbrxQ8kLZelgJ8HaUALkA4KdPo00D+FYBuONiN9Tre989QsQ7AM8NY+M96pxgF766GaIVMTv7T2Q
8m06Xpth/gXqxdqXogUitke5IQU37T1tiMWEZL7IRn1c75uSVeBEHwOyz4qs1wLR2LTOfrJ0N60x
jtXahXiGfVvdwuA/ONO4YLi+Fp+jwbkSJ6o8Gpt+1K4lh38G6X6oop8jz6+Iu6vMfqj7iUrPgCXQ
rVo5WkQc+GoCw9hPPqLosIQwecBcx6tb8qc0XQ7ytBaJjB47R1vHcM30tetGGoWg/qNPPeI77a2V
Tzd91F+hurK0ECgTay1weldOsr1hjjdGdjtb8SGuSbqbL+DbQK+gK0zPyPZJq4xhDVdqN2T9tpzC
ncYp1OrzMoySj/MULYJiuMopTgsj+ZhTsMZObS+lmsfGh8M+Jkkuw3vRCxFrxByndUCYYji9EmtQ
HLGZ02wnK9lPzbzW5Yz1OniO3m5Nomvrsz5t3VXreV2HiHTwbgR91wRuZIXSvVXwgCTKzijdwHXY
KDWZ3PDAln58P9i9PvywOUSbDBUw+uICSHcagxwFTBj37vBopXtRD6h6dzWTVYplkMf6JkqCe8ua
15EOic0nDdScC2Xpq4ArnBaJ93QNEYcF1nr6Ewq5kmtZG2HLpYHX5+0iVXXXN9LNlLWL92+XSvc8
AIpmDIIegizN4Pb8fpXcwQtIQqhVN+KdNDsT0IIWd9UmPFjyvNRm0vhGTz5KRuhVxOG4Uo4okH6p
qvBQTlXn0oHd+SDV+3BYUci40jh8Q59zYY+BudALSk5igxJzNOFcj1+9Ke3jJNr1c9q5rS3SHPFw
KdLKMlh3kbFRJoqCqKDzMawHs0M/xNljkNC76KKszXJaD4Puu0WWbHy/uwKqsCss7RrDj52h0T+y
ogP1x6Fh62T1cOOYrKhp8N2wHdzZrkj+J/26SHFmioAKNZk1L7oweIrtOYQlMt/kynQztKICTYlR
moosx5gTBedsr9dMItrwU65FH6WkuGtrJC3s0fdqg6ICXCeiJRYxlrWaUziq/qFW/HtIE24+SB5x
+Pnu24mKOpfuJQ7bhZqFh04NVHeS0w2af9+kOvwxjabmJra2MfPyzja7LdDGG4lWRBNIhyROzKXU
+/cCNqRovIGgkvZZEjy1GhUhlWPe56UHDNgjEuyCKFsPUbzz7fyuNSjqDI6rkGJNzamBi34VVP24
aILgULXyioisJZx1rb2XVOc+4Zq0zD4qfruSMbyrZG0Hcejapp5OJccT+6LRJE/L9c2oTEuW2W6i
2NdMtih1Rmf0q7YMd2WM/0IdHESYhW30qAw5WpIYoNd17epYbzx/uRNvojHFu7OLFlZLNVuhZ69y
KM71xmz4iw5aFyi5e7U0xBEcL2jvf7fMFglR29gqYSO5UBq0DZA3bDARfAnsn10KaLjBYc/V/XCX
SskmacYbDU1kozUWjZx/hUhzH9XdDUJgH01ii9UWe1F4xwRliBA/S7n9FtawfiWBZ0+kedqVU/qx
ba2joYaHRrUPFcHZc7qMgGVnd0HjP4oSO4xTNGesCI5mt0LibamOwUIyE69E+cRMOSkLY9ENg2eX
1NaF5OWltZWpkwHNfzEjynjy7VRxItckZrry7F9B+9rR8t+llvnQNGQnyJPfJNZouIVlQU+rtJSz
Pf7s5H240uJs2TEiuRInfZ0HD+/HjjciB7px5MxMI8meznv1Le2tbGpka2k7A9kRD5OD1xRbUM/3
Cd2JP70cuh60qNnQQkTyXDxPjsxw1NqcAintrkR+ElI123n+Vaz0crwIKBZVzknrk+ES4us24HYQ
/q+Go+CraIogFbcsCPopBTa8xt5NZnlNz2YRKckXeQrvBzvZR+j2Rk23GJ344/M9/9GY/b82D3wo
Mv737sjwP/0i8XP+T0Mm8Tb+c2THTQEkCW8oXFNrnGG/vjUq/OekkGESJqjA4oUcCFXeP9FJhKAP
/BGwMAeAkgWS7x9DeFX+AL5fKOKjG4FCi5DZ/T0n1D8AJqKUoEAxdTEg/pM54ekuQvadhgTNWZv2
s/DkO99FaM3nxegb410i1dDCJOWLlVT6AmE5CFl5PgNah0r74mnd/VrELwfcp8MecU1LRRcZlU8B
cEGg6TTBKBsbww78mu7mviNnlXPSvCq7pMF8DlkUl8EMByo8JR2AxWdo+YsiHjJMOmSq0t/VSpjv
wzjbzGGM8fysU9ZJnIZhg9BmMiTbMbfvzZTz//37PEfZg6AgkQK+TmkveOXnwK/C7rtpBvR6Zxdt
v9HLxFkNpWGsZAdgttkYCSaGQIX9EOPorOrVrZQkNBMLBkCJUtOYxrPtqgu15FppleAq6Mvgm2b2
4YWx57Nm8z9jDS9EBUnKlAt0Gi/kFchentH+BV6U38VaHq7MPMYBIA+k9UCzejOrc9+4ztzoC0er
biJqNs7L8rMShvEi0+fv/5u689qtG9nW9ausF2CDZDHekjMoS5YsW/YN4UiymEMVw9Ofj/Jaa9tT
bgt9sYF9AANGu20xVY0a4Q8j7dUvNV2MG2n23UWVUOyg6xGelbZPfTEJcWxBkx8AtLZnjqnuJm+Z
niwxBBFDHxK+wcJ9cKR09OT88Mon2PLlXx8t2HD65LE2jxmejnLqaqFlIZzyzkXY6qKrEV3yVze/
MifwSwBLcDF3SNOcpJr2Wb2Yhzos592fb+LXvsL2ejkuNhMR/EQ2P9WTqXIzeBPzelncTTjnXJal
+16mNpbgZJeHxb8N0SSPhde/NoJ5uQHgpRE9NrIlKos01H7dZ6MZDtqrq/Ru8pcsXgPrfZmpOUZT
wdglEq/CfMwe/MRFAi8tBqop/RpW95QubyLEQewjxmwgyB8giZ8baYx+GnTP6/DWl+Bs/dRwdl23
+vdpnZN3JH55tJYHJ5W3g01autRgy/I+OVjK3maRmAIWMB8OAWaVbxgknGVkk3ih1DsI2k9jaceQ
unt/DV8ZgL8IUMB0CchgnQD1w0/YguZPkQMB2naaSUBv+zz0HxaXjsm4gMX587I45TEigoOmp+D9
IIkP3sDdbuOny9gzHj2NH6y3iC2ez6kyjhjn0CCphkgVrjxYzAo+0Xj6nCufsOUtUaWC18S3n1fB
LzuErMZFNWH7PvgUnarBGUWfMcJY7dtaJOYNJNhrX5TJk4aLdTcmDKoh5hbWlV1JxwPWrT+7budl
O9X6AQunK5oPrnuN8+XUxCtedgbES+3fMH1COhou6Fk2dttR4vQfV9WLb6+8wxfn12Z5SA6IbA3n
GAYuv77DzfTQ7YsQobXKvepBb30YBEtL+o6zxD3mVGmk6RRd081qroFf+8j/zTo5p2MFOhEYB7qI
S2Z9dCdvuCbfTMZIiyW9rhPaCK/c66+FNXEAKgdQcOoqjnbaOifnnh3OBer0kBHIjLt723XH49Ql
/hCnhXUwjJT0Xtf+JeI182PVtEOUVFaD/qUOiLSd1EOMPmkrkf+R4y1GCh0CmTUdlufb/F9I+v5o
8P1/MKvjEPjpi72Afv3Am2NT8AXQ7r8+1V//RZb3r2P/rf70Na+/Db8gwbYf9R8kmEVChtIR33dT
SHjGmP8HCWbh2o3YIqB0Tn9OM7b4f2CW4q/Ndwf4OUpx23zofxI8+y+8Ap7pFogEbND0f5LgnQhL
wY9AqoS0c/M8BaTGyvt1hySh0QfGOhQ7S9ce/jDVNmrCFWNo4jYc4M1s4qCPDoal7yTi81lkT0Nw
p8dyeDTHLjInu2LS2djJwQGiI482B8aTrHwzque5uWrzZcxiy7DTt3SQvV01CfWwjE217BXk1TM5
2K9ghV4MTTbAKGh6JIFIqvl1Ejfz0CCRYfi0m/Jh2KVASO8I2E2EsEEWu8vAxhkY1Qyo/e/MpSmv
BbbGb1TQFse1bPtoEKOOZ2ndSZSoLrASt2nBWI+Fl7r7ZB2Ws7HGWe+npfSbnPfXOPX8FeDtbaKg
iIMiNnHS1wt6xCBgRhW7RVQVSRH+XulUoRZZ01GvuiYaE/h8f77mSQLw46Lkc0w0kHvhsDkJjnwk
rMUCHEhCLe3HQi7vWoAfmNjYYdz4zq3t9d5BckLF2H/lB3Rvw9emR7/GvB+3wEgRtDuLECDPybfy
u3ZafM0ttHXv7z2BJ97iWPXTbInNUSDzr80h6HfZTJ/MMqQBcRkvt3AZgRJ6C5IVuYU8Tlt8aasJ
VpEwzFde0kny+3yHpLwbTwpRSj7Pyf5YMSStVO3zkpCi19e4QcS9QZsOCRhdK3R2Gsbxt96Qx6uJ
WXPlXZXiKwD8SBpVXCTubrGPRlodS/5zVcEOruVOhB8WTkfDeY/latTh/pyHD4jx/AjV1MO/x+n/
5uVStG2FFOY6JPEnt95lsq4r25OM4xorWmdkJpvaz9BwXadIA8h/pVA4YeNu7wqWM0UVlADGsy8y
2cDVjAxCS+4c21gOU1Bemksrj40GbF1WRXJtK/FZjdKPTITlGIescJ4mQ0aDpYwoGDzvOCa6fOW2
Xr4G7ooJPvhIjL/4/dcIp+D2lqbirsIeVuXqZHbctGN/RoxF5chQw+6fn5B/PPt+bmj8/0xw2Ywm
/74N8lb1xfB8TsafcnD1v2uDUO/895z0OSep+x0OtC0QINvwX8S0b//1rMgO42Szjmb68N9z0rb+
AqXh0NYFiPd8hv73oOR/YVzHObAVWD+YCv+A9PJrlcbigfOKLBuJMKUKChcn1RJ1opFkIxNWe0Ia
GXcMWvC4aO48bKCZ5eXfdS/bd8L6Zzzlf1+XLMAkQpIUnjYW1wVudmuY4DFxe9ohBNTfy2HuYvoi
6t+53d8GjC3a/k+u/+NalBpUHJuiHt2JX3cKr1JprRfGywFYm6DK08OAtuSP/fG3V+E7vrgKrOuN
nLp90FM/3mFw/MqzuApONBVWRNV08BOrOBukW19MGZC5bTZrO8d+mF7r+pyes3xFsMkYtxDLCYin
YizupNI1KLn2TH9t72cORcF63aBUA1g6t/Z9C0v2p1X/m6N9Cy8nLxUIERGY8LiVISdHu3ATOTZm
mR4mLGDjpN5YT4FcYyYd2SsA3t+8WUAYiGzQRgCOcaqHFYZZ26NYZOwN9CHuUCU1wV3V+TkOy8Wl
MSwf3cK8DFaG1+Xoha8854vov71bMpdn1iQnzqkPoGcMBdd2wSMApI6zlimkiVB5VOksOKsmq98J
G7ohNlp4dcpVRPaoDdy9p0isxRNWIPwj8x/qUT6vaahIuIORfzNZOfWzWy03G5qGKRAqKCGSnGsZ
kze2UZqr7vDnL/27NwCYdSvjECSjL3uyf6xOTnnp5LjXpWFz2ejE/Zw1Qfmx1p372GlTMzqf0OqV
NXjJK5y8zFioRCICMneHFYWYNwX2e+sraYB9egDyYcIwpAhhWEuf8VR8xK1ggAKtIHTNAmk78DpV
NEOtanZ5G1pN1AVl8LZMF+tG6FUgOTLRD6qSZLkJGzFdTPZkvFfezL9arDLbDciXg4ar2+7KVvZh
qYWfIFqeIp8aOFd5anyuCtw+0bYGqGfMzMQlHa6HZB7D11xRT1qo29clN9sYjUzDmbw8Wx//1CMp
/Cajg8zX7TO/OLh6VZc+jpcD6lLmbCKln5nf56TxomAx5hmZRNRSSB+1HamZeVbUz9lyXc0GQIpW
t+F7xKpAOYKpBo5oiaV5pafzAtDD/W7IelTgOcU2HZxfI+zcJe7SzG6yX5uk2Y29VB0KSADlKrev
LmXWWPfAQK2G4Fur61WiuC5tNelILolRRNaGe0WteMQBY7YZQk7FMMYOgukiGhGv6uLZNjQ6uk76
0DbrdJd3ZvamT9IEh5Bm9i/zrHDv8jks7/MScERZH9LcDMZdgtzksaPjfUEr0r3PvSQANjLgIdJY
GKFRh6yPBV2LR4nF+hek4BgZbsouf95AL8+fTcxl6zTTC9yi9K9vR2hXu6kAzp0AuX0sW8zC66Bz
Xzl/fn+VDVUAAGMTY//1KgxbZWKEJoycFNPqyV6+Na0XvPIo2w/5NepvjX2eBawYTpqnSafRdPna
uVOytyYc4Vy5+k+9jb9GmtblLtdAVFQ79fHS1/b5n1/ib67MtGazfkRpiXHSFg1+2hISMNCS20O4
166QBXiJIs4mRAWWfqgjADkT0miYXtSvdgpfHnRbjGF5b170yG+cZEiYs+ZGJkW4F40pmFPMQfJO
oAnyyR5kAfK7p69cWaZxKPKpKmJzMdezZq5apszSpp01I995lRXm8lUOyRXon4FeIVEDYaiyf5vY
0rgEXizerkba4n5c18iEIPLxxSsN51a0obybVZEc//w2Xx6pPwInszZr04A8KR7mVnRL25rhPmtD
OAVTED60bnc/FCMB3p/VAcWnm0DY2RHpuOKVRXQi7LOFN67OhgNssymjn+ozFqvjGI6JZgf0D3Uc
eyeLEwP3mRrvxqMsOn1LWdlELQgSFGUaTljLLQ5raYo7dMmWfVcH7wo/gaaaJStV2TpHsIHrs5a+
6D4cpi4GhGLvWrP9lmJCEamq/1TmbXIz2uK1Zv9JP/v5YTZWO/AlB1GkF4pI6TxbOtO+v+9S279f
CSdR4oT5ZQa9F0+aCY8z1PPC83xMHHyIuvB8rvrmLumH9N2fP+pvbwVRm63xxgAEd/Ff98hcl0Lk
RcMe6YueA1n1nzRer6CF1HAerJZxiyS3GXVOWlGe9wzWF//KEv14/8qNbBHtJExsKTBGNFsj5sXy
Cvma5TRk3EjXX9XKPoeuY54zjM2vyNBGuC2eGZciBZZmOGeixfjXkkDw2tx2X1lsv1npmF7ymbxt
5Pyi0Z+JTRGROdGeVrh4BBYZXHvs1MvBqrtd6aQ+8xnrU4g6yKXhD90rnaDfBGXBF3lG1kJKPS2v
mi4Zfdlx9TlMkmsMjoODqBguPL/v/43mtf7Wj6r/xhC/Hf51UPXXT4ge16cQhv+DbexNcf3vq/K4
KZvqc/7p52719i/+06z2/oKazNydedNzu5rv9O9mdWD9RUN2M+dBxYos4OdmtQtQgayZ8/SHMAXL
/N9wBMP5iyIf4X24DTRjqdC9f9KufnHGkMsiu2LSsN4UvZ2TYgrNi9Y3sqY65GV4XMShF+luNNWP
ZfK3FeqLhJk0Db8+unTICjOiPAkPeYBJfKCGikk8E18wNNPsH60MTK+27n96+7+pDl9cCuruM7CR
1hljqlP6BwLsQpmFmx/8oEDrD0uBcp+a8qzpg1dyzxc77ORKJ3mBN5m5s+KxcdDifnIeyvnxz0/y
MhdH33RTHQlZIhuD9OQCgZL5WPV9cXAamXXvF6bL9mGsm6l5D/C56m7IjRv34GJz3H2vMBX3HgA5
hO15MZTY77Tl1NE29ddmGS5BmQOJaGbl4zu1jI5+V4W1EHtH94m6+/ONv1hTVAjwR/GRMR3G0af6
zubcGC0OOfJAzrlUd54Ende+MpR4+fJZsKA8QBigTIusxa8HDrZ0eaUHrqE0SCz3wm2GV9bsi24+
UBl2LLxlYjd2k6elkPJHrOHWJD8k7vi1tQAQWDIqxuRiSvQj7SXOMIsTjUShfmUNvzg5nq8MN2y7
MlOr7eF/yjjN3vNTbXJl7xoQ5XVyN17kd/Nxev/n7/SCfv/jCVF6JADBij3dlu4w1Axjwvwgoo9d
1F6JyIyR7dg1MVjPY/o2PJIZvXIqvkBcP1+URH6T6NqaKtvq+enh6tBPBkAf8uAcy/PmBurNGaa3
F/LGOzPOrfM/P+LJtH07fOHwuzwanJ9t7n8SeVCbdimnRX4AAHSEUnLb3PTnTjxH38b9dNB7vV/j
eZ9EIkZkbV++8rDPNK5f0pHny29aCtTSm0XLrw/rJySL6JLmh+zcu+h42PkyOffOg914ps8Yvlz7
9+69S+3SxDpaYyOI5Tf5zfgq7oIb78Y/D8/TXbgzL/1z95U38/ye/3Brp5F/Qq9tWhneH2bYiNk+
ZX0PZ6N1DHA2xFagj8iDYc+ZbVQ9+EwUXqtNn9FYL25gozptjVia1PbJuwEIJ0Uy5QeKuDNxAOl5
CC7seDoL9sWN8WQ85ZfjbQLyF+GZu+TWOdiXxrm5m66at81df4EQRPTaOfUyqmw1AWFrm7VsBvK/
3hJOnS3dDpUdxgFriGtw+zSH8c+b/2lyRvsZgBx+IfQW0SA52QONUSYYwxdEyEbBRV5KWxUR8S6f
939e/y9DMYGIzusGhKRXGp480DTYXTVNHRdKnS8ecJZYs1dijCJeq1ZfnLuQxhjoATUEAQJj7mQ2
RgJg1EG7GHvg6cew8vZ2eFHnBS6or53wL+bRJEWch4zF+I2ewyl3MrOqIRkHZezdqLhHE+TW+Dw+
uJf9bXER7oPb4q7ed7fr44yV7kfz82uNiJdNSZ/RgcCRh+kyRdepOVtLGmXYUwnC/9Ce9+fJRRZn
uzCuzu1De4Pacfz1z9/wdFFukwN+4StDZkMoOU3RvBxM47ZP6rzf94xFKfv/fIXTb7fJmzFnRBiW
fi4V7clOzFRm1ypb8sMS0yi7K8+asz9f4MUjgHMEdLHNxc2tf3OyOChPRecvRrGHee9HmYt0tjNO
7SuLHaGfrSXyc0xBW9DiFZES0DbhM520ovwCclkZ5sUuSdLyRqS1b2fMkutxCfJdV7XYyoIn8StY
Xw534hZw2XezC9Q/MkY5vS3XFDpVWfWmeShck+56mWaDjvtQpEvc+pP3fVxacUtyYp27dTlCVNeD
9VlkjY+38ZKad9ITLUr0foo02xJk7YHSHc126bhgo5zO7hEAbpDNj0dlBwiuZkKNNJW0+xZIoqUi
2QcW9qQQVC9RtQ7HXTgqF/cRtWC6UoxokUeezM310q+Al+3qTKIxYZcm5oTwARIvrgoRzg8wVlcL
HV4rUyPCcYheR0E5Zn7sVtWsuJFCvxkyw0JzTnbyriw8NR+t1QlvUTqf3gbFwo22gB1xepkdbnHW
ffmpU2mPpW5Q9hOz+GS491SK6WpijsOeLrjjx7r1Lb3zVDlYGE0XWQXNvUxularyMuLr1S1Gndpq
8b3Ti4pcs9VfRdrSuwhNjNq9VmEGqCcHTKxf594b3crViVe5mtXBzSxdRtmqm5uam2pj+vT2+6QT
fcF7TMUYJbCp8giHoHY65MznB/428rGxNeKFF69+jmq0llNxhQGuexe0wVTHEKBWLKiIMzMUONso
IcN3dXuxILmAXtmapiNAQLMVsddioQyWZ2o/dmKpcvvMWnyzj1Kz9L/bzEVawK7SbCKFkqSJ8uTQ
4McTSuSEK9Rjl7iQvZGyj43krljHZNxnfp/k+Xnp6zCVx35qu0/SXqoqqi14qnvfCJcOZhHNuMha
l/k6xKKeFmsXjmAWMZGFCiPdxt8PUAVxvOj1/CEr1hrkxmyW/U6GgsM7kA3EcaGamaZbEeA7bKK8
sImtjEu8SSknkV1V/WPa6rxFGR3F9CtYUxLwEn7X+ZnvzQnGdpOeSzC7rMCo64oW4mNjY+lWT+CK
B3jl9FZq1cZTWKcduwmfYsT763eWU5VfbWz9PvmN6be7ZlSViEcXNYLI943mbBK59cCeXlH+8IS0
9pK//anyKtnHII+CLwpUaBOlg6+/s7YwBVxrHJ+jFeMiHJKLkW7+YA8moOkZgMv5iKxLeUiFMDBV
msuwihTLCe4o2nG8r8nsPiA8hS1zFLYhIJIsGILHzkZLOepGt0rjri3M+sxG5BcNFEUnMTKXpAl2
ma3Dy7ZMFjCOnjYVdOC2X68F/KtbiUxkAHhrLOdjasx9BsCUIgmJZmF+GSST373ZlZgPidHNoiHD
TGBnN747R8gCJQgoo98i4s7rSh2PoSzLI9ZIRcvABYv4jQZu5XspA/NDYTe2zXuZ/Ud7yvWH1pVt
ugPoa+4Noyp0XKWiPNawZm4CfzFdNitITbdy8X5u3HF8VMLW98FYa4v36IUgbipzxh/PkePlYLTl
yjzEN7/Zs8LpdPIH/0a2lHk7YYSQXlIDa6CHbFZG6u2sJHWz8y6zgzyWSy6/FyQ85t4uHNqnrDe0
lzo7hPxqaavq965yFwTi57Syoj5PhpYWeuMAIzFVh39gVV3Moz0/IOlsvLEHMC47jbKqvdeN4X5L
8foKz9vCyfqzIBw9Qed/yMed5sCp9+VoAyP3sEuCOom/uBlh823d2EPeAs+p4UfB6humLALfDOQu
G2f642CEa3enyp6VbiRB0h9S9MjWfdC0VXpcUiu1d6Pskb0ZDJ0hJJElJB1O1kp1jvZJchzStrB2
CMaWSyyyMP/Yr3lYwHI11uom9YvqoWRHMTKYumWNg6lX6MPrbiSYNhX+64FuLaLSOkAUk2kzfEqV
cjCEr5xSXKola7Dl6qyZ/KLNgm8T/tJsNTn06MxK6N9xsPRKw4rrILBrLALfhwPzR5wFwi6L/aLF
m6JvbQuaYlBy5aAskfS3sO26nnSSF/tuttrsRiGLpGOnUgyPVSDaJMLwKx94dNt5SumhurGYVP69
k0bm7dnpSRAp+BHFuVPrIN3JoCe0T6syynhhAiRgfprDN9ii8xp1xtpgB7DM4q7MpNFGEy1qIHEB
BK9Iktd8VcAiUGHheOwxDwO5j4dNGtiRPQeE1jpXtIzB4borm9lXxKfFNLIIpZ3WiemQdU08VGHz
ATFwZnaZsCCaLEkqmc8hLtJGGlbEJQFFszDQvXT48wAnQNRk8j7UH1KFB+peVsHCQeDKUcEl77wi
HlB4eGpG5qEwD9Pma0I3u+ZYq1rrAvBcsMZ2J03/DAabLWPSQedNQyvi7RpqGKQrqf9XGdbwVYOx
QN1dsqIiOlaGzUlQTbc6aKssbu1JfF1bUFvHibKki2WyhBqn9x5x97lS+Vtm3B24tp4RwC4QA0Lx
YsLfr3Jr/9vih8xebSQofNKZdMa7VPckEH4GG7vptj+elNt8Dv018KLW3NISJJlMKxLjtBC9PIjf
cVYNaHOXDVv3bEag3sjgRmjjw+hbOJy1g1WIQxa29Uej8VWHVV1ltzErTj6NEDmgm3sdOYcz9/Kj
nhviD3wDMiuepP2mvRZe/jqZ43o2lk4zx53uVmdP29787ml76ECrOYwpBtpfaYy86Pihr0SldoYx
VCKidFLvSrxY57gKxOow9rP6B8lBa+09U2pG4Co094njzGvsrcQ5n2zxk5Mn2+bwh9xhM5Q58y9m
12k0GGaLFkwYlHV70+d6Do6cvs1wUFTon1CGsNZYsKXOGcQqDOpk674vCycHODmO2XU3VksY+324
3i8+U8fYnyzvaz1m05fcnew+douxr+NRusk9NmoJ6zuZ/Le5h26BmYogP8AidMeDM+S1fYakqE5R
5M/p8l11YaY+6o4X8qZWpv99pRbEu0p4lb0rgZCq46C1ZUVNMonhuBIrxL6ZhHMVdh35oN2bqEq3
OIvj705B+RiOQbsehZG6T4UaKYTMZsiyQ9N7MNiVV8L9EOB2lsgZ/Pmu1E5Qo2jtdF9SmKfjrjVm
KKruLOzvXbZAUJ37Jqz33pS4fWRKqa+U5cqQMVlF520qXUJcJ8LxsuTClyx2ne8sT3bg63H2FIcp
xbJj75ZCfk+CFgxspupk3+RjuxxKPDzuTJ2QxCzWUr1DTE9Zd/kijSI9w2m3776PiLYsj/QvBdIC
JEbmRW1K48taWSO6DCvo4mm3kvZPR8P2VnXWNfPgfehW3Xo3WQIi9lrXZoBacoVlxBs9Km88G7IR
vjl2hFpEQ5dMT1lOG3Y/BAYt47HBpPmI46MYdxKgNvy8sjPJFCbJSLLICz9/Exg9WeNS1qZJi3mb
6UvsLiD9CthZtO+Cb/O8cialeDZYR6AphfNuxDmrjSvfMT+AncESqLbq1bwW3bBaF7Rsc2eIlzAt
jbiwB5tvr8YEC6Ec++DQjSuO66uVZgIpeSkrHe59nRuOt5PMKC38bwP0hPaFly+ftT2HYr+Oav04
9qnzDnyNaI/Iw0kdWTkmENdSEmnPwnFK+pjQjd4GwATOeTywg9GmsM4NlR9NWVrj+9HV2RLbuZMM
OdGlt55Q/wVu65VrmR7tdq3SW2BuYsJ1YyVak+ODQ+uV660Hd871dOGFDbHcWgJvunCGrq+PGEum
BB8nCUuiahK+HXGvzJ/qtF6eDEExeUQQ0F8v5towv4SLzLuokuY0nXmJdjaPbrfXqL9l2eQe5Zqa
+XlHuz47qGq1GvQ7sMp8Q6cDZoxdFx3jQNsgiphMfI3ID3Ra7vy6tJx7CZanifSQVKBxwsoZvtlp
gTBV35PnXNSJnZQX0lqtfFfXHM63TjFXyMdLtGYffG+R5nu9gnbfhYPhos/TFkXhngckh96H3OSz
IDQkPC9KyEPH68FURN9RiaH/FHbTaO+BHYSbxU/deVhF105615dLNlMzrahCltIsAtjh5VzsTfQR
O/TlbYRqzKqwUmbWKPvdmTh5lzH+VT1eoWouEsq8tk7iXi5oBxFHgvyDUklZxfXYLOq+w5ilvBpz
gOo0sjtpxV5lNM7OE7X/UJv9eq9DFTD5H0RzrDyz/+KimaAuXC2K8k2DBPn7LlWolBMNwikaw75B
02Fg5HytzEabe6T6Vk48d0ynD/aENNlZoW3AyXWlOoS4sImx7scirz9WjZ1bRztIwu9WjprLBa6A
sr8ZTD7VzudzYttSgP8+TH2fWrfa74v1XDPBJqs2g6HwI5gJpVXuZjx+yRKNsKwoB+ZK74LM5GiU
fuF8FaIwuouuTeCPR2qd2umyWY3c2I04qpAJmppjFhf6frzxmEfDpzcGFtvYZGkK1gQVntumzGGD
DjJj2l/mtNliR+W5FdAebbYUx0ysSkf5WqnkQthl4LxrHJOjsWwT/dlJPJKQXATvMMjOxS7vPP0o
YHaoB7dtiyoutci+tQkV8wHZwOGLbQQGNXe9rBdlkBvFUaRqfWhAU3WxI7P022g6U79zsEMTX6sB
UNy7Hte0p6XLsny34qp6HearncZYpdK3LfqJSsWhffA1wMUUpSWzzr/bw9oZcZ1hmvdkgy5ROzdI
/fqyqXrjg0EuBVaga2osXda20tQiufIuazWn7GhLFY9ODV0tLkCy9XcgjbPHEn+b5sIq/LI4xydG
YgNj6uB9V6/de42Enj5QonZJNLpmh7xo4ORFpF3DNiienRlhKz2ReHp4UKY4zxRddTvCpSxju28n
C1AFKNrdMtvzVVkRPiK0FlDTKDldeLah0D5JfmM9QkrLMmQF8+KhMFPOetBZw3jtWLNXP8zDWOd3
ZghC6AKfhnG40kC40j4SXhemV63hNJ8hqfl0U8ZWe/uqpmTYpVW7whax/bU+NLaXvamoF8ao9hum
pU6+4mRL2xN/Ee32AEW7bgo6Wj564VxpOse+LupssS7zlGL1C/lZEZ4tXRCkca9bPV4tllvfqTIL
dNymMGJ26eopANAKINOXoU+9O8+zq+QoR9TZST5s6zt9l6UDYziM/dEJZJZF0oMBs1sVkM+94Jgd
iQQC7ch2FG4B01nM2XXTKTTNMzw/jbORlDOLSo98JUqXSctd4CcmLCUqz7vFbvr1qlSZCSNaG5WX
ffCztH27YD4rz3RqUFwtbFU3wn/GHC58JH6hkhptis6JvXjjxprTOgpa1IGAzyVthz5RCl9oG05+
HEYMLaPeIK9A612Jd1Mm1w9eadtPE/Js6XngS8uhL7SwwYxUGtOZTDfCdjsWa3m3zLXDDhCD2ml3
dRqaDpm3RvjapWHMS0eEMcGlZI1K+hXmeUoVJXD/6IIvTSjYvyg0ptd2rgQY8wTtl73qsFE+WzQw
vqQ3/I/JmiX3nkyS5NLJMPfYJbTPj2tmTIwhVMHOK0QRBLBR2qE+9tTu6Dna83gBgim7y3WXFZGr
6/UiS0OUTjL8OZHHFzPlMqbZkxNV5UA7b1Zr/zbXWFPTiqvNjDx6GD6m9eA+ONpfH5KqANA7W3Mw
xHY4WDOF36Q/tU47fxYF4MZdRo9SY/+8qWl1+C3Hq8Um2ltJ0z0y0zc/iIRvtx9sd2AQrueOv+wb
/CCMgkaPQT8vCJuTcpiiue1kH9nBYt3BpukQepIdp+KwdC1SVk3wpk+z6nau6d5G/WiCLV6EieBW
M4Nk6YdsGCITh7u7Vsga+Rzhp/d950PxQUN7+VqXqLkgiZN614UyyfZ9d6Wl59eed5OXyegetVdl
KMtIZYAzRf4F9Vav7+8mzKYbFGFNpk/rbHxHdZVaKshEauybYLFt1AmdMsNaGsRlJAN62OdJD/Vo
72Y4WEUoxOQjCUu6SWi2VjtjZizC6YLtsy58JIvIMuAgjhgActRXrhr8FGngEjCc2S9tHwVe7tso
tIYZdQSqhMHRJmsg8fHCjBF8Nn20KmHhil036ZmzNl4WD73tPDSJ539U2vOb3SwdPi55T/cdNjZB
T9ZrPe4Ak9F0sMcx/Ybm8PAl7Lu+3Vcqy797olnoUltT9Tgijvqhy8zqNuzKuT0YkzvezjZiL9v5
NHyre2F80Grqil3RyAWx2NRz3zSInDy67VhTOFqVr6LeVvCCcBZRhAeQw2bklFO2XHrJ0jyNdFxN
bJlK8yIvNkC9LhNyNYCCwZducjDizvN8vfS6DjxFCL75ohSDa0QdaUGFH/q6OHsObLKPVajwiU4d
ndsgHMqP3uDkW+26aQBYXh+EsVOoAm/wtG++DEtRLzG5l0WkmJMO2q1LqyuCNt1hsxMsmK37s64/
l1MTniPvj7yvFxCuY4EHKnDfpa7fLLlZ9ezuhlS5p9LG4iedyKFNJVQWTxZx9SJsMCyzffoXSnoc
+OB3/bcydaa3StnVEvWpdNFOk1jZz6ugShRjFRo0kkusDrOA6X7nTyR/Tfopy6HHYHVmyAerSux9
KTrnwkPL79Ch46AgDhtiQqEzTHBkTbzpvU9Kl1Di/j/2zqQ3biRd13/l4uzD4Dws7l0wmZmaB1uy
ZW8IybbIIIPzzF9/H6ra1VLKZUE4q4PTaHTBXW0pkswYvvjeKU0vc8/zvyLvzh+raGyPDEOY/ZbO
ctdtoDeLzXq33BrJLnac3tkQqDteltzIbpZkUJf02aKzzp4LO6gTNXwzLHpGO4xD8hOM8dwftiaV
S+6dZZanVlqxySxlutw0XqedxoWn40mnVd1GCLX8EInHIqJF297Fy9R/Lftx9doS6XzvZxPuzkbj
goZI/MHOuM4riDR0mHFnMtUIOo0vxT1xHBaL1jWnR1h4Gr8t7afbachMOBEaxcRGWzT/weoGFh7r
rqk2E1vkEi5VW36zhFTLRh8jcwjoUiQ6G+DofjJ7LrGcalV/nouEyE5LUUwE2uA6ioLag7rWd2WN
s19bUE8PTf7D02r3swbqCRA8zPmN1Nri1ujoZ5DePsF2dfFGnCm+UgP9adTmSVhYnQYckkkYmfB3
sYauqISJfC/8b36SFC7doYh+hrno9UfTTaqHmPqpQpWYrm0KQgZ/LmYz3bqz39zZ41SwMq3kJ31K
trgIgK0MB99qzlJtKb7nIHcFifV5NAVWoZvHqT6kRKzUhbxNk7bXNloJcRM7Bu7BcomwXoOIzmqM
NU/pO9slJT1onNF1sXAezWpb1UgSaIlRI2z6yrJ+zLHRLRu38vMfC+0O1uroEomcVWnMae4lODw3
TWKylKKs/Y5T/YTiyR9Q5itkS4FBG1+ES7bEfbAYuix3ay5huhMZL2ebWn5BhZNxlgusOVlzjjFc
jbVOVZR1OlEvGKL5127p57eLVtUWbgV69DD1TYdNGoVwD6zl+tzSDEu7nM3C/krUwdqAQZ2IFVuq
j3YwwnFrjSkYExhLpN7hC+xxSatXjCyJg7pf16xp0cvb6nofLdvRKPG5mvpREjdHH4FnjqSNcRYv
sQskPvkzeszWQMWaR4MTTphpzcyXKpFbmWtRj9VrZLQbz+I6cs7u7xhvEIdekYxdMGEI96vzwEoY
Nw7RTtAtW89rtcWyYTtl+zS1j5f60sJ+ubVuHR1N99ztQHTxjfbC2Pc3wm63vX5KQ+5CN4qwti5M
2n7o30M7xmFyOB7obTbWdJx754t4ixV9iM6SVgQ3z0MwjEoNrdohRyZzGtXP5ALNAjmeidXfaebJ
7p0YMHItEHOohpCquNUestlT9kZA/UxtjVpU56mrRx9JOi3370OaIRQRysUAZG2C2JkHULYP+Xfo
5jLHu7HVgxH5FhZy4BDvHwVCr81JylPhRPCSJwK2MHBhLPLtFIFgUQLBi9gYpKa8xao45G+sj4OR
BX4hhg0T7TDnsht9P44IjcAgtXQD3agL9Lb5uGEmW29wlV7NAoYioApSHdL41QTr5TMNStH2Ery5
xLDrWwHgeaGKeHn3KPD+QeaxCPJdCFkHhBTs/Abd7zuFXqeO7mCNuBeWK8Tuz9/PIaHBpa+BAQNL
ELct2mnra33GMcM42jL0xcYSv1PLjTY2wzktKffY45qBStoe38nneRpvJe1BR1wlYYe0A2wLIXs7
6bYyGzpFc8oFBubbGxvLb58KYiU/CfcFBvDLp+qB96H6WCk2uxrcMUNg72RzebFEax5VEF/fmOXr
PvWcTMHE03UeCqYxEwPrs5fjzdWi0DmaXpivp9tkWRfa6HCN4/oIliEuiwR/+T9/cYfznSEJEObp
MJkh9lQ7eMRUGlgmAeOGZSmjoxKnAIwjWzs0taJ44+leD8U8hGCrUaxg+eccrGHRLoSMTb0dYjxU
4OpcwfKIAcqnAVfTPz/V4dLCVx3DHPZWbOQMHEgOhuIIc+aOxw1RPNOBTRrPCZta56r8/nGwMHGY
jiwA91CaqWazjP1IWmE2muaR7VJcolF7y2H/9bTAWgv/R9he8JIgWb+cFtXcQoOAUISJxGx+5HB3
KeGFke+yJMm+9US7AaP0k/bul4ifClsUlPlVkvtEy3q+phXhLeNMp7JwympHp04/ru0q2b33FcKV
gza+CmqgjBIK9mLnkCkFh7tkVph4zXBiSwsG5Ni8d794Yq6tWyDRZKDph+IMG79vQ/mpFQ4cMnR1
NEIf0uatxIXD/YJRVi8yhNLMcNi2B+e67LhA911lhk6zTOBjkY4txlwEQBRkc2uyvnr3uyPPwEJL
gH0JyqKDXdce0efR8zZDXen9rhH+8NEtp+nnn0d5Pf0szlFof4gA1zrrYFdaSljf9LlNGviOcSnx
eN/3dt3eRIUrrpYMwJEkHK4Ifx719W6xUlTZKghxgil3WCMRBu/Hg0pM9kL0xH5Mjz6yOhkQFDj/
NdR/NDXPw1nXovmfRTU3jSzkj/sfT24XN+XDfVw+19cY60//EthoH9hR2Y1ga+BNhPLgb4GNg5WF
qVmYEqx8zVUV9rfLha5/MJGUYxOIS4/P5swm9svvU/sA2UCDqEipCm0Rp6h3uFwcbv2rbwCy5PXI
9kkaPPRO0lw3nurY9sEOx34/YDexHaepC5+9nd+IXp6m37Oj2mG7hUqM/QMccw1l/sG21YxSF5gZ
RxsRkWosaX9MW9XSkg5gnSRfs8QSIpilqJ1Qm9NJ3y6DzDQi3KfpcrYLOe+WyOZG5VTa0G4dWlnt
bgaa5u7lEEbXJhqt98q0+st8qGeqN8+bHqw86k5GYYJRxMQqfMayMnF3RoEoLgTMnitgOr39uthV
c9UABIGhsAkhUrRn81rJnkzPXnFb3LAjz01g6yKHmKnRkDmOFHjgcerWAx6ZraLtOFTTxeDVPjLL
OgN+4l5XN5s6wnw4L+KsprFWEERfLhE23z59KwSxo788ju5YxxsDyPwyE4n8LOELQdhonf5zbeBH
tWkseLWBJYr5DPPo1Dye28Y6NlLMtOdRuksACD8s22qxayJy4GfRgkTibW/KLMFK26aFaxF12hvE
LlnFTb54iwhLJHkEVvURXLnRTq4rS8DdoIEdkcBUgINFkxWBI3XKWwJZZzkEHJEZuH5nxkMWeyZt
e2fyfvx5mhxMRkodfITQ5eCqDD2Wbezl4Zbl8KvcuRG0N3CjbKfFCHwz6d84Qg+FM38NgwaL7RlJ
KKLQl8PMReR1ft+KzdwW43Em3Y/tAM+07Kz2FH5Ru5Frdx3ZJQb/ppmeTVEq3/gMB0ff00dYrW1w
KOKk4J8vPwIdlWjy80rQa07aczWRUiZbaQSYFVXbXjrGGwvw4Hh4Go9NhvfLUlwv/S/H6yxzyixI
CZsqn6qNtdgdlpnYlxeFq+///CUeGsytY3HIMo6B1S63woP6q66SSLZeGm1m8CxB6JNs7yAI0seY
EwG3zKTTshDHkULLcOz2qow17ecI4SzbmSo1z4BnE498yXK4rAc+NykYfgch2xzkphs7nBsiM65l
WLF8PFhCKU2McSlPK6PNrhP0O+epUzZ/WYD+59B7fuit2/I/H3pX/c+mK//PR7ydXhx260/9Ouxs
xJ9YG3OXWPn6Lw479wNdcDytqfu1NcCHn/plfeh94K9yZ+QcopXAyvz3YeciNIWMhtAUJc57c8wP
pyY301XmiSCdZYdp2WF+ZCEHiqS0zbcgINjWwGEILSIXZEAMoAx6LoxhTeF9MhvuJ0/rP0kzK7gz
k76mFPLwzHJgG8umhqAJxDakwjtzVPIwl01/kiS1D1xTn4I/A2KJwb+MDV07qdXcbZ+9998cp69K
TJi53NdWL1+CIhGavFzNY2XpMtIlHmsl9Bgx42iWR/IK35cWHGiAUEzvMvjzmAc7CPpfrlNUJKuo
4ckH9+WYsS1EV8xFvI0qLQtNXz2CNX2Dfj++sVUdHAKvBjrYnbldL9KLiBrBv+dbk5Jk6OX+zZ8f
5ndj8DRontfZhXjy5cPAcJFFgk/1VlTCC5qxHUPRAXD9eZRXrgO8M6RGGANR8FBlHWqOnKTSSvgJ
Imy83g9jpeAv+F9oB+/9vrkbmv62gSmIf7++Sxf9OvemN248B8fM+i4xGsBEjIOOC/dhH9ApaWZV
KWQSPyvPcODLzpeOqibDzJAsnPFNR6i1UfCszPtrPGwNMCJBT/jKgFDai9lCfo/CpK/R6tTyIclj
gNqYKiJS7mXh223Q2Na13aePg1N/+vMLh+3w+gPQd+I2yRKn4D601jYLwkAXK6KV7lcn+HZcKLEY
W8tJH+O+wm0J+FFmY7HPh4qGtaseLDh/pPicVaDsQZJXQAez9IlDXAisSBbrqre8i1ra16CJZ55w
LpY0e9TI6Cykl4XlrGATj9hDlj0NceiT0Qm5QskVbNWKdqj+Y1DEOzUa/5gj83oxMzMoFvnJ1utv
WeTctB683Ma+9jRGttz4Fv6S2jh2+uBWLrUZ3K1wHW3skDquH4MOXxsgG7rBis4Mqkm/tvr4Ac4S
7Npe++rN0B6H9f+yMxhgsIy6rWNAq4bBsaaWTAZ23wyl2oIyYDayUODKcm1BWgply6+uhvwMPOo6
bUm6fnoyI7XOZ4rqUwtaCGAVKqlCjNOJ5tbZuczaOxIDeCpEiMt5seSbcRoB6EvIY4BvF7U5YoNp
O1+xkCi+dD7E+7lrsRvVeXMix8jYzqA4QizwcZIt06Co8wdHuRfT4F3Ady7JRymXc5X1/m62vRsn
cvDiVOly7lXWQBhTUkEwj1fxWTGEnDwXEFZwGsO5FtDQhd3rmtfQmB6y2fyM0tUIfbe9i/JEbXOX
j6AjL7ldv9fILc7SDkAQ+Da57H2SKsEAgLEgOACRaeFAjQy5voH22y7+BrNuUNT1NU5Wm4IIQ0tI
uni+dWPT2GolL4F2l7+DQolxQaL5G0+6F36CjYHdkMRbz6gvAH0eKO/TjZl11W4140aOMxrbFoRx
N7YmfjklgLly7NPSYyoQOWSfQoy8SZx82TUZI6VkJJ2Dv05Q2c0stLPa2EQrohcVHHF1rR69sboz
0J08fXYFi2qvFS4kqGWg+7bcj4Px6ETipp76aodYqyTZhYeEKPLozPCpsng0CCODWoyd7fCzl0O3
9dK5hjanroEQyz2wt7GVJp8bXv6y86P2biEwAja0k4Hc+7DSgD1CveU9+Qkeg9AwZkK/WIJu0d0t
UPfg48lHEVvFvpybu25ys+3kOUUwCoVmCSuAoGgmjlcA/o3y9WsM3QxiyvhkUEH46ag4WxeNNvCL
0QKgS6n41+ty75OsgfBP3tMgrDawkohf3fseOU/Zoz2wyNSCf0bDdWjUz41ovKw1/ybve6hpU5ud
11wfAQNyfy+B5VapzvUSDf6mbicPnphzURQErBVKupAN/At9vTqmLCRyYR/QuRnbudQZIwKONcoz
S1R3QvCmZld+cVvRh9rIF6bjQwyNJhE3KaGr54mbQLtZk2ntYV2i7vJ9MHVnM3nejbYsqAdzcaMZ
zO7135hx+UgD/KGIWbJ0827aRIeAwuZLJlAWYmeDPbNx3ciKRcvtF24YE1+LkjJYoxqLTkybzhjt
sC5FEZgWW8biNtMJ8qLpBLsm+uuOMANIrF1AtzC5MOHtRhsr5ut0W74au+VDakKk5wgSgUoVEq6h
Ug822a/I+RKoEmtSoajJC2+GMv+eL8lxZiHK8StWfJs2d42bPAxmf9fkzZ0q13ePw/TGdRo2ZZd5
AlRsBqWXPCpZL7undYoj0k2ucGXvU09CE+v9TVM25VHlDayK2Oa9DUwSbxA305wxuYR/4mcKvSM8
jo+DlarPgxthlqVF6bxXfvQTvXkWYpmHnaLFT0Waca0yaP4cmdE9ZpVTYK9lX+SvWyPalDPTLYUM
YDvpe7QP9RYr0/FS7/guQaynK+jZfJJRz7bIM03UKDHGag1TO6o7MF++FHEUS3LrVCPu5ylOrkwv
N1DglOVRb7DhZ7AfHVlYLBsCgc7gN1c7PV6Mj/oiUWAQdt2cDu7MTguJFLg7EWj7ssTmJ/VeHOUW
H5mEVrLvtJkPMQ/s9Ll53SQA2nArUHJlFWlgkUzbL41KEjoQhdrajX2PTVUWWgiZw9FvvdBITO0O
gMU+xYm02kW1Rt6H8Ka9V0TzuVCWZ4damjwQCJZ9RDp2j4CF1CyZrt9fqsF7japFbI1Rhwc71tYP
mKXlEVbOBH3ELJZB4RxYxLHaTrPRhhG81h29Fe1uTNXDRMpttW5OqN+nEy7kjx5qDk6q5u7pWKRu
vYaHb5AYmdLS0dZzMYua03wtNnLPvjAX5mHhsgwqNgxzGXggGGqnlt6JTduOl/bQyW/lSix72iMy
6VxobVV8EkX6EMOSPaliaCAdfOAdW/x6pqgbNcArTjHCCNf9eFp6aA0lJJ7KgGbWnzel+91K1NcC
I85sRhC0LFQJ7ZRQWxS5T7KZZmwayYJD0Fmh8Ihx3tOUE9gykwEMuvkUYhnphBPRllWEJTbixChg
0ZHMOHxK2yHfIartw24irAelXbppxxZGeMW2TkV556F9CsFHYKxNrEeV1cs3hIo3c5U8yJj3lzXy
kfh3QqRhRAdPb/KpXCj05m52soc65W16koag7eGB/edKbb2hvCwUVwwDkbrmcCsEdX9ZgJs5V71i
WnC08NiriO+8wbudY5tCbZQwWRYJ6w1wR74xrnMowKYHyQ0QABnYmtL8sECcZmJFkVmK0HWHy0S6
IcqZE9MarqMMVRAuKopahEaj1ijM6MpzpxOfdbe+S62EoK2iCHKL83yxTEq2LN0QcLMt8BVNm+VT
PGZpgDJM30A4PI467bvtdSIwI/GF1i5s6ua01r1qV2MHk4j4Vm/7H6mhjvQYc8C1DoXZ9lhB3kXz
JE8cGFChUgNBmaIjGGhmLRcRG7dJvve41u40/1jozDk7hY9RsOukJv4GuWKHbLvscvYqh8Yk5o8b
5BVUjQjPN3Jsl83oweDLq2zaiGoxCes1Tv789b66oNLpJZOKesW1VhCEu/5zfBuXigqDdE+EYI5i
O6icIk13jhc3fkwrdk8O1sc3Rnw1oxhyNYliWMA/PKteDmlAKO7qSAnQbd4UX44FK4/SFt0jeant
8pWolON69fbPlbUfIu9iLScNGsVB7g8kx3RcAJCUEcZKzQSmxonHt9xQDMxm9jBhNxrm7CFD4R3P
cgjb1G2OS0M91lVzZ1ZUOv3CvSY1ryePfd5vEcdKWVEFcewbiVTbobOuYcZRCFJuioXKIad6bDVW
J6T9bEu8JuFHg9ZRtXFpearphqbyN4vh3XgtS0RwPmVZI470kW+7LeyLauFvcpG6I76gvSl9w5RB
O6YFcaGcyWi4ppO/TkbuXPHIwTCiTtxOmKBClmwbH3lexcaacxZDPZgC35/FWtitbMnsoXfGLFzL
LVPWd5mzdFuK5+iEBvjyV/Lxu9prN/+NzDicvv6OjPt/+5/lxX3+s/0f4N2G79qzef4qgoRAuQ6k
qe5/Pu+4Pf3Qr46b9mFFlvgPNsx4Wr2El3BiA4uk4QYJiA7EvztuBM0Bx/jAT0/bMP2PX+iS9WE1
IsIlEZ4Inku00N6BLj2FBT3f530+EKQquiyAWOCia4PiGSiuIBGWaZkUYVLUE0GSrhsdpXOBwYMz
z8sNTtHWsdln7m4aTVLf4n784gDT/IQZHt1Xwj3qrXkoQqNKEeVak1F/0U2xL5qqvBqySXyyutY7
W9LGv5Gpif6AemHfG6MfThmS0LpvtZtylP3PtrKv49itnQBm+BBOGDSfpgPeG23OlT0hTXZDz9hd
L47ctr2mhBab+/AEuYbqPzCmse8g1TVX60WipXZqP8W0myGddCg6gkWa3adUFCwgu1KPc9X6CCBm
TB0g/FnaZ3hR6GiJ3xiC0bfTa6ScxKSaFWoeg6qq3BjYU8I2tT2Uc91glztzaL1jhRUvzrjxcuc4
+PlCuiyRSWjDtyivsaNoRnI2NR9Iq0fvOeO90SbHpZ8ZP1Q5xHtQqF3aa1fwefVbh9vWD1Mu3WdT
wNtFXalpR65RcI9dqgYRZ8VZMkxpfex7qcIIUywETw2JQjINlzGAOSG/P5vJv2liHvbg/LWBuc5a
jWaR/wonL7IFOCr2i9B2Wj8EJ9eOtVl44dMo79pY/jdkM9CTffb6X20kJ/c5mQwvTCCffuJfu4jr
fKAzbhirOSr9cbaLv0Fq1/vAzGbtrvbGrOUViX7Wt4cuxEZCzeHbTy39X9uI+wGciVb+SnCz2Wv8
92wjdO/YJ57vI/RpMRfCJxpmj6a/ImcaHcYyfqWnu0XXEIo4I4JoDz45FiB0d2VQoQVTAfod/WOp
a1kf6HTiB6jDmLgECld6TLO1AZNy/L5hYJBraU1BnyzReaES96wDjMzD3HfSZTuZcHzRIAs6/arn
xIS7fVv4PmpzmgqU+fgcZl+qDon1FrriSRIl+ccZ4Kra1B2Sy8CJPZVuRltNiGkw9FUbFVF3wmZ2
6Tgv2F1GgYxt83PeQI8JC6zhzlRklHe1wkalRWrHBzTM6JL1ji9EQeqxvRcOqWX72m71q3bUcv8o
MfPps+MJVW4SfzWIqTOtzxFTjShIZUvIDpixd1HGOhqhwdCnnzGdGG7idT7d6jh1kJCcobrUFj07
5n/mPcj4rH8BqjYe3FjiDGNrrrzvDacZg9rIYn1jx7Yht11vTOlWX3rt89wTaZO1MpdH3J39B1fW
9ak1jra7pTgV1UarFLzrzkxVSn3kiRvdxqNiI0sHkQ5xpuNxkc56FCwQAsxNS1bwHX1PgXl1QkIl
pG+tNYJaR1EGz07HlAjkWHzzp3TQubZGtrXjBuNtG7Nx70thUFrmQnZ3Rm4m36OI+RmUThVdGmOp
yyCaDTJNE9DEb3oNshtAGKd1ULmWhaEM1fud4GDctM7gDfStMhxJkrKzJ+y7Bd4Z9G7QjeY2wZeS
tv/Poe4nLikojRDoyibdta0t7wYjMtXWQYaGzm82nWCKjBGeepflSHUEDdDNECVNsov6wbp2WnPK
9wka/RNrtkYM3kW+gNA+W+u/2WoPsRtyHz2L/8IjNIE7/AO8iKhFR+P3yp1tJMVW8iUG0OLw6uQw
emOoFdx9sVBZnlQcMKxoaawstYMDv5fIZ3Ck29F8v6JxlYaKwJ+Nh/hw2yb+HCKWH84q/nilo5c+
/89u38wff7LcihcV4Ap8/DNSe3QvO/nq7//a6/UP8Dypxqjw2J+ZK//y+3WtD6gJgInWyJSVgPzv
nZ74YQ0BECkGUNfhZqxI16+d3vvAZgR5HvIjyVOsyvfs9K+nD6cG1Swe6NzUX1H0Fg/FGJpmFz45
+FQgS9rLMvP843JG3h/Eho82ZBjET26Q3aUzoY76q2D4RyvgV2sF4h4dAvhQNmbsxmGkipGSYNnU
ZJPFwBq7hn1iYyWFjmlQ9EZ4C2fqwVKBiYEIABAXIggF98ulYteNiHIYy9tc1+tQg8BDlazyN57n
9RtlL1oBMe4GK//j4CqeeAoRT29ZW6g72mVTzmDENUGjLWoYlNo7I1fdUV0X4mIlG3/BI4Uu17PJ
95vt57AbsEKQzCce1uBCweX85YP6SDbdFLOe7dzU7ZbOgHOu5ogaXbX5fnLsYmNqkTj686BwVV+9
X8juK72HCxLfp3/QEfCRJdcKkfBWIyQT+4hEJtoxxmJmt1kSo/K3/qQ38XHX6COx1qieYH5pNpZd
Ps3Jy7gT1m21aCMCrUzZZwXNFMpt7tr3mez8GAFQjIiJq4dJW2dpOEfSJZuDaSmwp1i1vKvnW4QS
agY19znRdb3bN15i3WhemU97aU8GeSRuKq0fqK2I8vAqUYw7mp/RbWLK9I4vK/1Ir9568DLs8HYz
lVF3lCM/BiKEafYxnvF0ouVuO9e4dqmc1MaJDpFvz3V65PXC+Rrbc0RzSOHfcptZs9pj1bwMO6/I
dFAHB7g20Lp8+OKOiSy2+mT5FZGvyvgUO26B2Yd009sFrwd971vKsii8Eh8SW0MizLYwov7ewaHh
O3xdLdQcoh7JwJET2NPkO2vymtY5Gy4sOlijPrjnWGi089Z2ee3ghUlkQVTocJddnZ/wHWFSmLsC
4XIZ0h8WdTh0U49jSdfhk5SXY52EXVnhStIsXr118twEPXRtvME9t9FDi3BtJN5Rb194iZxuYhTf
2NLly+IHk1q8M3dcTa0aXXrfczWhPKdt3eQYh+hWuJBit9dQmOrB7OBkt3FYKP2ePstPQVX5ackM
LJu4IdF4M9o8f6x9aSXADtMkSTjKhquiGR7KVCJ9J0HSQtXq2QjELG+qv0ddBAgqWv2oEePgYgjU
yWvVucmZ3zr+XRMPyc+xkXkbmEIjBIAMYPMOF8J6X7Wq27sUcqc5iQTDaSp862tdCXXFlbKkmmsN
66TosVBCjWoa59Pke1RTOCteDzASmtCRE5IIfYqNXUyvkEBAw223EfHFzmYsNGvZIF0cLyZsGLFv
yKdCD/0S9wgKBJF8rrIBbqDKMBPFjcLvj+LIo5euaFWBAXpT+jkfeGnEjEg3c076PoEbUy21VZxM
VhotZ0g2UcNVRu5/lK4P/pMIHy+Css2WfTs1YtgYs2fXYR8VpsIhQCxL2CalUx6RcRM/WMOMb9/q
xoyvVlR5zqajixbUfpl+r1wushuzW7R8W9HB5xa94lSXIOgd3LOiL7otCF55kWIGMaFIivBF6ufy
q9ctxve4K6UdTLWIrucy9S6TLHWdQLer+LbuXeY4uE370y294sqXkHGJzmlTBL16F2/TaPUuxGkq
bXeeLezPltDyb40xFY8+aBqOKLAwv7WLFz3osUZ0W+Lr4Af2WDh10FpZrh1VMKWiy0E1MypHX5Pm
RnPjvsfHp5z0gL1ceRtNm8Y4aMqMdUJF5V85A7rx0BgK/QsILxRMvegxP8IwpYSXimnThdalGAc4
Xqf3YdbPHX+uhTbhDNjzxeCsqhs7qZWVFRojuiRoof7ytRYO+MSguuLejpHMB0bSlekOP5QJpiqW
YOauxJ6GsJDUo1UgPTNJyA9qcBdfgO0FVS0+OwSytGkLkJ2DOzheNeb7fjARR6LtLejMGBxE+6Wa
GhV0rB0qfJ34ocDXi4RtQJMGm8vgTffIM4WLXNyttK02VTxZ55pcCDi1MTzBB8Acw2kYteQEmkdm
b6qRkPpwzLzi3out/Gph9iZBhOkfrfKmXC6dWRSIur0h+u73VWrtWG79VxUL7aYWtopYERDTgsl2
wTMbzRhBUtIKJ0buxI234VJkujhXEiodjrRcb/IS+PGoKM20QeoBNHIy9h0zc8oa57aHyQY0pRVe
vomcNtPfONX0Q4YNR5oDaMJhsapN0Pe9PEtRQ/V4DsbeVvWjwJKshXT+YCVDyx7HDcw55RieDBrd
cMHCSddawG88eexdzUbQv1FbrN2758U+jkW6gR6K3j23bK4YLz+MV7If9oWyt6Lu7WvVXpd6ZONd
oqqPlss39+cT/XejQR4n5c6hPKRGfTnaUkLydIBht1KV4ooY4iUcR+HtBlNZ50na0UP9u2T+TdVi
vH7VVLMehHUHwjqF08F4TVMsDRuatR1Ac68TD8oY1sC9i00THmtYw6aFiTlVglXVNoVGs2q7PUEy
Gi38dNvhlQOb0EIzy52ntc61HvOMoIzNGBY8PIXx3PTj0glx3WxnuDix7H4WnMPuX8S9d3XAzuX3
pmyhARy2xF/0zS//x0agrFLDv7/bV82vfX//4yesgYoZQJQ3gTXHP/7vf60/86uJrn9YpXZkA/lr
J/2pkfWvSxEaDY/l5qMLNqA9PnXGfrW/nA8QnHGuWcWOtCdXldSvSxH5KCaFJ84q6GO5S5jvuRQd
TnwuXBZ36TXzjoG4MLyc+A6HBYYmQx/iAPglajCPKSkgwnFq0RLhUPTs3fxm3j/9uuereh0O53ff
1lYDcYSVL4dDbxCVeWZ0YUMDJSBn1+u2tAHHb3E+9yfL2KIzkF6KU4sdu8mPsp8rAqYaUz/WsqVD
o6FLLEWk2xtfG0OpI1lE4uNQ1hjqpPoMBoZl59r2slWGX4Oh7ZFbNGQN2dpORTXOmrKWJ8scF5Bu
DeMmsfMKklXnbyQ4HdakuXYMdjC10OQi/DBn262xpZgptvJlpoM2R0N2PeKNgRklQdfXf3491uG2
sL4eB+ka2RccDM6hgluQUIYr3vp6fFV/K5q8unVGx8bxUeBcb9QerlTONGDMORfiG39acxgtfGQC
gSlVG2RpgiXFkvIK3EmDsZM5K17XlpD/AOIwB5Cy3XRKYgBMCh9+znaNfESmQ5/jVzjoW7109B/t
MKSki/S+c4IB0Hys8HzDFqxwjiatswkNhBd/qsm2OhpnU5zhMtLvFpSDq6WloYoAd8L4Gi/A7C4F
8wb31Jo3Toe1X/DieOBNYd9Ge3i9hZGFcnABW5ZGVUicYDBOixcMg6IG8mICxzm/8PSY9bQ6Qxkn
9vroBJQs9Pv6eNslpGRSkxunGLNMnzoke3sxM3mGtseGKNM+iwz727zF7fnPX+0rvi4fmIvqeiWn
E24T3vJy5sONG6vMUB12KlHKeepFR8Pk32F3SoyaBZvE1vGbMScNow6wlF2++PZeZai3//xB1hV2
sALpqvPywEVWkeTBnb1T9kJpE3fh0nXQL0RkYivZum99P+uveT0MCjOUXx7xfQe1BB69BIFmaRdm
MG9onjdTCLNGD1WMR03bmdMRnQVnu/YuSGyNo5OsTQ3IkE680VX0VlTmq7SXNSyKFpKzGvDjWakd
fBw7RyFplCWsB2smabRU1XFslsaI7y2toCgZ82vNjLAQw7+twoYc/RPyuNM+a4pL1+j25uDhgZby
25NgHIrofKToHd4oQg57GXxIdkeaZzapNDYq0pdTBKcu12giaqtlRKQDo+J80YuTzhm1k9677KBX
/zUp33V8/28AsFbg+p+P8E3/cP/88F7/9q9+pvVBh/zIluxrHv3JVVjyr8Pbsz6wjOmu4Xt0gF0Z
5geUjyzzdZNCr71+kb8Ob/8D659+FWeuhkvDu87uw6UMvr7WkBbnKQ1VZszL+VJipp21XTfs29ab
dxyScSiTNxO27YOVvI7iMzHRkpHGCQ3g5SgV3sfV6KhhLyq4tDgjZhtDT9JQCtN/Y5N8a6iDvSlN
/ZG+LZ6LfKLvdqf7Ic7k1iZuMu0NEtHh8cFDrUpmqFpU3z711MuH8jxMqykA+n1ZijgkSUyc5QPV
B0B3Uu0H3684BLR2B82r/Tr6jckM+nuG/aYQ+s1XR6opVR+7MIjk4Vens859JVDFOmBgQIY+dNfI
LN/YhX/zPu1Vug1LiofFXeLlU7YVZtFRVvd7vRLilKwLeRJDDMXHbnbe2Lt+90AWQd2UdraB+c/B
hUYf8/9P2nn2yG1safgXEWAOXzuQ05M0kizJ1hdCwWbOmb9+n5rdxQ7ZvE2M18AF5GtA1VWsOnXq
nDfY0oyLPJWX3vYszacSFTra4d3LZhK/SZI0LlEoQ8sJ5VpXBrQ4W0+VfedDqrfWZzLvPZuujbkI
EQnyThoSQr5iOUpnDVGEwnrrlXarP2CxTB3HacadFROZ9dsbki3Id7EMEeiFyI34eG/gK5AY7KEY
uFsCNa8vlaK3h7KSQWa0qXUfIA5z7KzQOWWRHOyMvDU/oakjMBL4T621CqBqWlmbt63XdUihI4Bb
ngeg4e8+zJgqqiKbdfixaI0s52fNckE/WC293MeCuqAc9qiMqN0r1VzvdDuu9zmVCMIUQCRwQPL6
Ne1TlAZTO5Zehebf/ax21iUrzPq5soz8cnsHbg3FcwwPKyH0xmZfzgrriFCfs6hki8vWKW+o8dIb
RjaMQsi7PxNPpDdDiafbmw2iVeOkt1nKUC0aN4WeGA/YR+xN6HozLEdZXSL0u7qyRPsIvWMDX2VF
V56iIkh2akuby4a2EoIcdKSstfQR5cwpwwiduczBdGeE6nBwoGWcYjmLTre/0OaE/m+odSSiAd76
YMULz58s+8LTb/bMSP379iA781lfikjMIhI6O4VXYp/g4Y2Bs9MgKacGBa6dmLd+oQM9JVPnbU4C
K+tUjZbbgOKCP/m0dbyYLNrjiWPcRfRVaExkv4iG6c6X2ly+V+wehTc6+tpyuDCQ5ri1rcJLrUhy
pTZEHV8Cn3p7/a5HgbcICNAggcLJ4BVK/WZvV71k5VkGXSgJ268d8onn0tEH9/YgVx9JFJ25LyxE
nGggr5VmijZWI6DSqYfsbg/DKGx/a2FbuX5Zm9nOV7qa0OtYKHFQmaH5vQadc1v51HoZq+zN8Qf4
2p4CgREVO8Mo4jgubg3GwetEQYlFpWijr45rYSh2hg9R6slosD5LphM95lMznIfEyB7nOu+w5wrH
JwTnqscqTdQPCdCNb12Hu8URVgV8SZiHT1ZHVd7yx/iBG6D5nGtTuaMKdrVrxe9k0SETIyqkvJIp
33xgX+0iAyABiMmgc77XrW88K2ZRefCwLOgc/bvzD6iwIMzYSihsCMGR5bbV1ajPm8BKPVWRvk7y
oJ1S2Rrfu2sF3xayOCNRk8ZmbTkI5lK+kWBl5CV+WrtWVvVn3+i7naW7Kg6TsYkrk9ofcBfgFKvA
n1adJksdyiL4/IU/SpR3phPdp1w94O5UHuiFoNdVDrV8hBM5/qlpoQN6y5T/IJKrVO2a8rONf8/j
MFXWY6axEGAuwSAdsr6Zz0DhCndAfBYy3tiXH2+fuetzIKD5tFmpZ5J6rrMaVZuwplL0xEvSCfQ7
sqV3tTTZOyf7KndCfUvjgaVTPYVtsb7wpQDbJLvqkG+oS/+vqUTJvximwEUJInqo+7p+9Ifpb2sO
28+3p/eaGy3PHyMjESg0d4AhrXNDDSwrQK429mCHxnDksPH8bMyT8aMo6ynCdAbuB5LH2vgRf4Sk
OFVYASXHssFs7xFHOY6dD0X1e4Ki+fcAabTxiEq7TKft9u+8Pn7/U1GGCsMD9BU7/eb4dUamDGMQ
Jd5sptppSOPvhmC55UjtHifEineG2/oeAkZJsgeUkjLX8mCkNBucWp5jL+moJ2W50Z5BE/rJEQEd
3zOTUv/eJYnplZOZf7k9060Nx0YgFSNXN4nyy6FDFbOHJuxiD9OZggIfqABVZ//dHuX1aK++O88O
0OZk62h4vsblNwuagyqEPJQCk4xp3gD7VABj9tn4qWlG/d6Kau1+mpTwyxyG/rGYA/0yVL2PyBn9
4Yuq6M57r2mNAyDedPDhieDruy0qZkUpSjPymkxO2PwSYj4RNczb095YXLCKKCtRq+C6Xovq1YAV
5i41Iq8LpfEcqFl5VmIYlP+/UVafEL2JqSu5Lrxhwjsl4T4/YFyyp4u5dXQ5uSCiqK7jZwOYbJFP
+wUk826CazX12QcbFb/P8IUxxTRCo8JZ0QLRfyyrib5EKZnRH2khvCMKtQhdOzblS+SYRc4fHfW3
yqH6pxytyD69fyUMVCNE3Yjky1aXPxHcgKQAgwi9uBumOyGn9AKmKD7fHuU6L8K5lf4uryXe6izH
chTYegoeYXME+i0b7g18lA6S04VnMvd+59NepysqMRLzU7QtRXBYDRUOKfxduw0RRRj+GWPrA75U
MTwE60tZ+m5sqz9vT+2qzI4YGHV2EFmcD6pja9HYEDu3uR7z0JPaKvGwEaO4H/mUuyue8B8UZcYo
qTbbh1FYVc5GkMP81MIXPqXx7fZPuV5lTg4HRxX+16Sgq1tcUQt5ot8SkhGiw2rS1EJXcUSiKDKz
nWBwHe2XQ62Twllr0dZkKJW02rWcLLkzFKi5Y4S3h9lV+v9zPHEdvAmGit70OJkwnjzliYskpfY7
SmD8odyEp6MDqOP2Ul5V6whCuMFTMLHRPQSzvhwPam3dOnIRelroK3eA0fWUHmCEiZKPOeSTlNfJ
cbDKHOfb1v4rjX3ln9s/YGtbscS6LZo3tgnvYPkLQjjQVaOwj4NKrT7WQ1d8RV4gOna+rz0MfGWs
f7LUSycdH+ag8s+dHTrCeuK95QdWQpOxmrZf61PmKs0Nx8LCI6sOvXFQqONx7I5d3+FkYqbyTiza
2r/UvwyEUCiUUnBbTtkfMWwJiiDEDgo42zzh35BMkw2X739VH/8jLnZr/9LtERBOzgsFxOVQIIJG
G/05eEVyCGM2HIdzVhv+GV9NlPtCVNlvf87ra42SK48oAP2EJm6E5XhJD1a+irTAwwqmeABcp/wj
W3m+U5W6jn2MQs5AlRnAO9ZIy1GqMS7bppIDTy78/luZSuqhCzTFVa0+BNHj2CcIuXsl382psUNJ
DgxQAuYqFATUGkk188BLNbn8DGBp+BgquJPdXsCNdEjwqxHApehGNrtu70nw88dUigNvTvXsYwI4
9VdAWLifcLV/VofKuoclEp71HMPEAueAY09D+oWOLs3jIp8POz9HBIBldsbPIa2jbU6VisrccqnD
aiaAxHRuKUaidUgG9zUPZ1QK5qY6OtjYfZLtHEFI0ADV30WsaNiITfpd4sfxU6kGwUXLETTc+VVb
n8LUEEcSclqi3rr8UZmsDHhtVYEHz1b7W5Zz/GnNfkh3hrmCbXHlYaNm4DxPMkhxYDXONGhTY7Zh
ADnRMn8WAn2c1nX54GSz8VB2ZnHBsCG8OEED2x+8w8d5nOBL7nyCNXTh9VeAWkBqFCUc6i3L2bIX
nA5BeMnFqHD+Mx9qjAOLHA2BMAUUDoqNErCTnNo5jp9h4EOmiZziz9s/YmPFKTkogKoEuApp1OVv
6C1CVqnbkpvJVvJRsmXjbDtJvbP5xd+y2mw08AitMAmYrLU61+LY4Ww0SNCD2q9SOzZPUZi5eWWM
xC/n8+0pbQ3G8YKehuYhTNfVedaiUpuTvpXcMU46lyepdSafMF4MpKYfiPrJp9vjbS0hUR/4n4UQ
LCiB5RKGTmwbCJMyOc0BA6ckw1ECf/tOEAKbBaV46gS6WEPKBMtRuhwjHhMwpmt1KF2UWE65sT/u
lWs2AjCj8Pw1+QepgHUHImvDGbqF5Pa1Eb8Ek52dsd/g7MtBc+yKangA2BbtTE389PXueDvo6hwE
KSaqLdxAhGRm/akth/ahaifH65tC/2lpg3/XAFDx/NK33Hd/OoO7k0wbxIUDdnK5qAlukWMfBZKL
QrPuyT1RHxvQ2bs9ykZawGYEOsXS8gXXOqpRYioDaA7HVTIzPY71LMz2HPVQRMoe32tjL3KPUcGF
ZQ7HY/0a6v1awaupdtww7O0v9lDND3XZDjsp1RWUiM1IWil8d8VbiD8u101t8ecETuS4Zq2NLpD2
MMNJLC4wmxnlX5hR5S7G9tFvQE+Y94xGH/wCg4/B9iwnnmUm/Wnizn1pOjxnUXmALnDAgwz1l34u
n8IcU+ep64bH25/hCtEifjXIL2R/EKPnJacuf7XMo8a3/MhxDXSHnjG1anxvVrQa0qGddVl2F0sd
Sk9UM6dPmA7p/cGRw+hXAkX7k4qW3Av+NHD1WgVFLuzwVIxyTL3Q8uM0BF3wcvvXbmwakTrD8eJ6
JqdcbU3o4p0pKZ3tAk5VzljPR0L/LT1bQJ93LqKdodZtR3lwArPGMNC1m2j8wDWBqI06Dk8Ycvs7
32BvqNVRn/rB962itd0wsZs/8qSG9k7v5BH76fcqZIqvbWs0UyFKi07QKix3RRLEDt1hFxM5LNC1
Mg67Y6LVziffzszz7a+1ce4QMKYnTUOVy3Rd9ZGo+PTjVNsuerjzEdOs+ezgrbTzobZHgQ1nijub
wvpyA6cMP8U1e4LKfXdw8kZCsi7fA3ZvZUdM5v+GWW29xDZmeUwrG9mDqvpajRVtb1/SH5VS/idu
A+UHsK+OmkBkYJ2GGMPBBFr//siMWhuCxSJwOlfmJYOVKr4uN2z/Gnsx+OCYMk2DcfwXnw2oHerI
Clr9ayMWqEgJ7qElO1/BW5Z/QxMjz4K7fzMK9Vb4yzb199WmRwQSDGyW2y5F8n9C9N1dBTb8Tgtk
82Tx0BYdEB5qrzjZNwWGjiIO7022O/Il+nMYSulX0PiGB4F9r+S2N9RqPkWd2TiNcoirpM0eFLJs
r9Uh7cVjuUeX3BoKnIK4PHk6cbaWO141ewhuUFDdXg6Ku6mNm3u4+9HJGVrrXxxhuhPkAcIYAHXW
5VANTTdqmxzhAs4HGVxRn8k69ty+NhIsYOiIzyIAKwSWV1HJz5GCyvuYzzT0xn01RdF9ClrtTjcV
Dd0hGwU5bHa/3d6Am4OS4QNrQoQVoM5yan2nSHmfmBYyZ0N5Fh2ws+PrOBu37fyBsnFLq0GLdkL9
RhqO+qkwN4PuCo5/FazK2rF6e2LXl3FiPmfDoLmqLZX4unfWkxVq6fsjhkN7XEDyQaeZa/shHFnn
Um45y8KO/QQtpzgZkBR3QvDGUlIHh7sLehBwwfos65oiT3LPKMha9OchkO1TzpvipJR4bdVJW32p
nG7vgt6qHdCvofIMDZsKzHpvxkVW1j0r7ZIwxBmtSbX5qAZRXrhml9t/dSkxUi+1/CXAbMctI9FR
G0D2PuRJoF4wz/0fFst/LD9tnEvAZDJYY4Eqgx2+3FGajBDQBA/ddQo/OkFEqOHH+ZWL7tC/+a4I
8+MzB+pPkJaXQ+mANOsE6L9bIpH3scceAdm93t5JaTeuVup25Oa0OxRSaPHd34RPUyoGuSEAua3F
Hu1kaJJR14Tvv2+gpgjXLegcQChXMQZn7ib2Y0YpLSq+sdX9mOs+926f9q2pwEnDxIeivk7HazmV
xOqR+cgUy40a9FOwOEZS29DfDbUSH0MFOAYSRbyhVwtmO7MaoSNruRpkvKOjYrOOUkC381m29hlo
FBgAuuWIvvVyLpoipbUZNhZiHpN9B8VOufelMPuIk9EeP2JrKN6AgINE944jvhxqDvJUGybkm2qc
gk5mYEZnpNw7Nw9lfecLbQ2FyZcm5JbwqFq7AyWhgmfzGKAUJSXlaU7b7K5UrOwUSKgz394MW2V4
2khkc3Q9wdmsC8WKEoOzBubhKrVxiRIJL7YCOdog/NOShL5JYKGmY3eYEsvEjEb9PrTVz9u/YXO6
oEzYKEK3aI1cwrnSTxJ6gUSvDld09CuPGabf57py9tTqRWq6KiWIHAiZM4sQjXbS8iMao42wizyZ
blOq0kNQGCo22mp4LJDkfjIiFQWxIa/OdRv2H+2qCf7FHcT9ajj0CLkeXjPrN1EkcNpE4uiZbmqn
OhyVvD32xMqdO+j6myKVKDQqxLWKeOba0qOQnBzNw8p0pcLRD0MeIU7b0A34LSmV+mCg5HUqG988
14i9fUEiuXcxOm1e9HhGEu32t70KNvwUgqbwMeFS5AG0XPC5UtQxGTvTbdEsesCQIb03e/nb7UGE
X9Pys1Jdg+RBnZLnu9AiWY4ylKMEncTXXd2E33aeq06p0O7NgF/KfTcioKBMv6Fgk01ViEmNVBOG
8Hly5tI6WFqI4PqgR8p4avE1Gb2+lZ3e640m/6cYLJzpndHiVq39sn+Qu7RKkGVUUHUda1X+YjW0
7c69MhQw3yEc5QcJlMpOmBPB8u22RcSFloC44oXkF1Cg5fwQjhhKu+p7z7Kr4qnhtYAVDIJa7NYZ
dnpPWiHHqvT37WVdr+rrqBSJIPmAd6FVtxy1NAJEkBTIEGaNEEicpMHJhC2LtnfTnG8PJf6q1QSF
hCGoCBtwFpfGcigYF75hc9eBBUFtt9fV8AVTd+uIEIL0Epa6jK65bv9oZzvZoS2sl5aqKDnTq+GC
iD1r9B8i3qGh5nMPPkCf/qEu+xvz4fKU1QGS6aYd3I1zM/64Pdv1wr6OKTQWLVy20FsUUepNGAit
Ka/Vns+ppzD08dzGnDcskBCwxmknvoud/3ZhqcDpOJnRLcfMDFrsaijDjqVAQ8jA87lG3VRhal0h
c/5BPOLDnDs7y7kOsGI8SvlsVV20VWWx3G+mpka4zfd9V3ljrjUeSvPzpQ/iCvW2KBnPSjhA1CPU
X0bu7Qda7OF7fWdffwAPQazL6BFSIlv+gMqJU9s308rDt8BKoAAq8SGTxyzaCWzX+4bbg8aETfYh
Otirw2F3eEsSeUvPsaMgP5a52v8azV5QDoo8uthKh7kfOFLvvVuHYam7CzYU1/aaZaP7CPaYtGQ8
VF+/p7aNI3dZ/TEr1ny6PdA6cLOOlIsgXFEiexUJW66jVtqDVClT4aHeYFyyClmSKZCmu9ujXJ8E
4SYpyq5c/zxdVgnvHAyyWfY1pgSmPHwbEF++kHvnJzmXkr03yfWMoJUJmTNEE1FHdMRvebM1Ec6r
HX+Kcy+UkG7RrQareMw2dtbt+sCB2cNKhRcH+cUVn0ZGsSmiiJB5VdDFJ0dp9SPNNW/QleDYSPj/
3F7ArUnx8qHiJ0zYjPV2H+O6THJeep5U4HIAaChw02TcgwJvTIqHK6ZOjiYUm9cEAJYunrPQKLzO
TL7hZaHhea/fNW0WY/mg9jtLuDEnPrKOzaKAlkHoWn4oFAEsg8ys8OpRKEK3xeQOjvxeWK14YGkC
7UomyIYQbo5vt4PuS0avVErhVWWqPw6pMn7VCrna+T7XG5xRqAggvQFhjBi8HCWd8qlOWx2qwSz7
LgwoyvRKr3tjpjU7EWlr2WgyAkDjJYTE22pCsQzxPMFSwOvLujvI4P/o03ez++4Np7G7AbCoPIgR
8F5OSKKQjVQmRuvlMChHtZxbCAfSXuNta8PZPOnozgLGBKS0HMVB1szKSyf3hqSy/wwnfJe6CbPG
xOmTY21V/k6CtbV2r7w0bg3q82ssatopWVKpc447BV0r25LCYxZK/+KwshHAdrCnKSO+prFvIhCm
CIOaDymuKWCL8D9Iwe2bxXtN3tnYNIQgTEAUEPT41ReCqo2kY6QVXjj02R2PjOw8s2wAThFluL0Z
rloBYixKlZRdQD9STVjF1DJto0yKuSWo0LYHNKYAKWvf6NX+rMP0nyztH8Iu/1xMzkMZ1Ttt4Y1v
Jq4OELsMLgiZyz0y1H46UFwocOcKpmOs9CWIUySSb09x4wDz14NOBt0JsXDt4KwSFhtfLxilaAAE
twTYuEk/Rvg5n26PdJ06UfzHV4/3Esr4EJCX83HmypQgQxQeXE30RisEFuxG6zwfKStMMQL1WIDv
uAP2GXyqUr3ZuYq3lpOePt0OSJpQtMV/f7M5ofRaZdVFhWcVznSsJdVwaYbueYpvHGw6EFzBYHER
/l/fV6iRZrLRw1IKW6N5iWcJkHc06xUvmUTLUM/Fu/r2sl4naigdUWKGLgnti2fUcl6JkuVSTxz2
0maqHngf8voLCv2pVuIZLXDYwgcABlW9E403j4ZD8CLsozYDbnY5rjEGTY5BOyFsnGlOdZH0Jajz
5B5RLv3XWKCCjP6a9oKgfH2vkil+7UD57PyIjbkboOS4DkgW6T+Kr/Hmm0Z6Niid7GSe0jrSfTzG
6ZOOg9GhMdBfK2K1fwIR8F6MATEBjJ64HWTKfrCXl4NCeG/roSQDqkGO3U0JHiqWFLTv365IVZN6
CxUKQSBZjhIRrW0jUzNPRqnm4xyW7UmisnC+vXnEPbN8PuHIRyNV7FXxHVfPp9CyEKZLEUfDAyj6
gDug+gG+an4amxZRtRLOZVyF0qGoumAnGmzEHZwAeVuwgXgXr7GibdapsVZXmZeVanXArUc/JNpU
uGgsDztvttdW99UsSfg5/cJnZT1L/l/AQ0OZIVtt/lLK/BEPk6c2ck5xWr+obX9nDhmSmJ19qabq
lEjxudKCO1T9v91e7Y0QRFmanJlCJNiGdflbxck4b7m0vK4TistZjklSkszv3zlwgCmuipcU8OdV
nNViqENpMKdehS8n2bJmoEfU7GF9NwIdi8mL41VwinfUcn/KY10pCE8i4dkV8yHPU+kigTkLsco8
WLb03n44h06w6NipZBckMauHlIbKUdeWVuJFNSYmaZXXf+n9MP+3re5/bOtsxBPxgoK1wo2LH/Lq
jsisYIg0JUk8A6XI7+GoNudp7utDMcbOfVr1yn3cB8oeEfT16lntT5Gg2+AmOIdkG8u1RAI8xutV
iz3wqMVwkLok9TLoOndWarZeHAfD2c8m9eOsZMoJQgL9ZqlO3aHRadQadnoM8M3xDL+ydlKQq8Yb
y85VRsNXPLtFn2P5yyYp5cYOSa4KregPsYQdeRLmAbgf59HW42ffjyJXlYMPVpg9xvnwnAnFLLzJ
fr/75AD4oEhIdknWvAZcxXWu90YFOU0yW+W+w9DCnaau34mGG+dTPDJx/UVmT+UuXc6WOiOaw7kU
e3o1NMChzfreb41ft6eyEfhgM4pPDRRaKMUsB2ny1C51bKLxke7L0xiG89FpIEh1Trcz0sYRpZ/D
RqZFyeFZI661EeztHE+xZ6LFeAwi4luDTUBwIPOfv81I6++kIleFebYLXCkMYUgH+MO6/YB/eZL2
EZQ3e46Ce0PDNfuQBVL0GSl5wyudMT1JY1SfmtRGIHKawocaudMjhmjZzs7d+pRI5ggyMcpZVMqW
qywypVHxs9hT5L4WhonSUQJZuYPX3/qWlOVtoK903QHqLEexrTBIw0KOod0WgdtlfYW1LQ6Fk57L
O6HpekKv1VvKBqj4UX9cBUB5CvXB8rPMg4AlXXR//NkMunzZ2Zvi7bSMRIyCuKS4lelsryeUV77m
4DudeWWOvMdxmMqowtIVWOAZkpnfHPOhaP1zEuIqhapV2VQH7lP1g4DTA5D1h/kntd+0PzbAxlUK
QnTDTqE+1h/lJkEfMAmL8qdRWMHvJIRPDNA/89uH2Wy66eSQq5pH9EyV32OrRX8MWT1epiKbzr2s
1h+SeKix1lS0RnfpaOSZN1jTHECOwvvuTjiHfZXbZii8xphwoSaWnSZf0b5XGmgT5Ag0dHnNSv4R
+UP6tzTp8nSy2gGbB7t25J9hJU3KuU07/06XjBnzRLReZ7S2LaCbqo4NqZ7XVrQTcDaSaNabdxeh
QOBw11XWScbWrlU16OFxOX/ra8f8C+E8DAoUqf5YZqHypGS6zf1dq/dWLvsnxU7e240ljeU3UDQE
t0cmvX5A8P5M1Sk2uHJMbDFHtZ8PY4m6XKtbe2+VrU0sNhbdLAZEUW55Xroh6eTGQfJArczwXEw+
Rp32v3jpOVTpaZqjbAADTF2N4pSakVdOnXph4mt3Rjb0zym8up2zvzUXkkk4tUKOiQ79ci56gA+A
NQ8wuMriD7mHTOHjg7qTul4HGFRj3gyymkqoTlGYTAySRDE9zthOvDIywyON8z2G0+ZQvCJpF1Ha
vSIf5sHcFVbdp14fyLjzmZXv+qBVD904tTuzur6YmBVQndeCLh2KVdicgepMspnygeoyv2/KVoVM
i6nxMe1qJJrTfNxjvFwndozInU41R7yn1ulj7NeRU8eMaFSNhmUDSEpjGqxTbePAJ5RZ3D7W3l+o
YlCKr4L0BNZlndYlSUwhE4tlz+yj4b4vMMOzYGdwCaPqfztwb2xG2CVseB5ztIfXVBp7HPo5z53E
m6JseEoz1fyRVJb0/hIsLWjRAaNnStVSW11CVpMBDqw1hjHU4VltiuavNg+ynVto42NxosgieFzA
m1xjkXhVkP/DI/HiIg2OYVkplyqSlfEIp1p5GvrIPPW1Ze/g9TZHFdY0vJhA9a9zfyiRnTlVU+IF
UNPcSse/TWnH+Nn0E9ktAj3+agp9zfd/N+ZI9weTD2qaq1qmaULrpiqVeG2p9HeR0/oHbJneq05G
hEefm94v+aageayiCEupK03RJt4wV8HjWPo44BZGX+xERHFsV8nDYhixSd9UY6Y2NPUR5T3PaO34
YpLnWsKR7heiMonr4OfupbEDy2HKQvtea9GRv72YG19Q4yZFJIfED8CPKHa8Gb/J1ckPKz/25lxv
n3sUvo6jHlTHse/UU9/o9UXKsuDr7UE3nki0ECmcUg5CSoyEfjkq3lZZXFYVQhZGH1VnLhrnOSpr
i6dwo/0z2Hb9q69l64G0qj+ocjzehZKkeiYUxyc5S/ydHbURxukAgowxbZ1sfA37z4id6iiVsQev
fThCuEzP+GjJpyrUwp1zuhF0ECQUsiZsXvC5q2iQ2ThYpSOPMrKK9hCHVXLO424vR9qakCWKU4hO
Q1cUDkFvv6oeybXsQ7v0/CSEzj3PpZvLsf2kGcNeG3BzQqJbS/7L42X9NLMK2Vcqg6HCyvkemHZ+
L0fhHttra5eCioBNzB0IUGt1GLsxhPFiq7Gn2bi7xmM1nst8Ch71cJKOYWCaF/Ceey+zrZlRIibj
ogZPG3qVrMR+VnQOy4aygD8cFFsdPo1oYH+5fRY27nV6gVyyrxVSPJ2WnwpdM19XMx6clhENH5Dx
rV/y2EfcpMud9tj6mrETcbam5UBjpZUGaRoo4WrAqSrbHvdoL1YK2zMkvXFRvt+TJdzK0nlJomzG
0gHFXVcfUvw0ej3pY89J++FeDofxMmRK9KiVXfISBPC1SWTSC3Dy6AfevtTbwmze86jeOAcsLQJr
yGNRBlmrrOFmAdR5Dogz9qx/dST8XyoZ1Yra7/e4FBvLymEz6NYwaZ2tulzWbuiG0c6myMsLOf+B
swy7s8Ea8/Zu2RqFbIzOmQbh/co7IsYlPC+mBKUYSfleZaAytQqZgtuDbK0aOA/BSeJioFa5nApl
ZeoceRh5YxJIR8p6PdrVuCJmqtbuzGdzKPI9Ew164UKxun6yGUOVurRCTwmlv6pg9E/RoL5IUuwf
/8Wc2PYMgUodlZblnLj9yn6yUKUpLLSvi6mRz9qIy4jiv5sUQuYAb+e19EYz/EqMRUduBVUFFQEc
vaL+V4Nf1YXdx+0JbSQOaH9RbkVlXFj0ipD55uKOa6PPVPB+Hk1ANCOgTviRa5WJ2Zz5puN5mExr
OvqgX+bDkMLw4DEuGTsEoqvgxduHyodo6whC7PptKvCjbdBwvlDQLD5EPe4xPchdTHiQn8uy3H9v
mV6MB9JelFYFAWsVkp1WqdG7ymOvt6zMdeShO9h6G+zs/6tDRgJJUoKoqkCPUzpdLq1uIqnLgzvy
FGf4VUldf5KV2t9JvF7pfYvMT4wiRBREkR7o0Wrr0wyghBxVkSdRSygPU9QACJHQukvDRvtkR07y
bA6xj4dNLXlWrHTRIavV7MlS0RgMmgbnJEfpcQRoMIJLKyRf8dUZz7icT25qSNKpjkLjGFbdLB0t
rZpepCkydxK5q+Mr5uCIMgxZHOrHq5XKkJWsVXwOPD1sm+aEB51OlmybaXQYSWh3goUqlmS5ZPCU
OVD0wy06xmtKix7pSQzeHVkWVUXgIcAj7Wz7lEjvZWon/n1jCcRtWo/wCvyx+l1jQfHsFEOBbM1U
SAfbV+x7GNv579DEg7qY1DE7NIFRPEW51T+HiR6cu86Pnop5sIC0Yh3boxx4zLVZv2Aub3t5L9d3
2aBrl8qXfgCp3iPTX+89poiuw6s7DpCa1bGOFDlXgEWg5FSkxvOEXP8h0cto5xy9Uo7WK4koNkAQ
C2AthMnlFjdjLVDSuAs9X42cQzerrlyqn0I8dgvf+dp06oNu+S/I8KUHPdNdXsUX3OP6g5/XxzCf
XnDf/sPv6WwM8iAf6qF2q7TTDhNaPYU27pQ+rtdEVKQEMYUEE63G1UmB+u1IOp1GV8/7CTfdQs+q
AzQLaWd/XUczxhEPANAjUDvXKUuQoJeBeoHt4jOmfcY3L/9ZUPbPaNSn2aeZKu7OgFsTE5wOOptA
wfjf8iskjTXWHVeD6zu9dHFi3l3aGKbvTfgAzQmogyDWidbxaksZTgQlkWYH/IZ6uOgdvjNCZu/f
zAWgCAm6qAasCeGmVrRzmTGXuJ3Cp0DGYabMkmjn+XQdcEiyABOLZyMZ95qVGNpq0ScDtJC2KquT
WWF6Zhd/56BTdqazsRdENgc6D4UzypWrA9JquMuFjW26eRBMDwMOT0dMxHh79MbwpZrMvXO/PR53
jQAfAv9e3WyRbrRZRZaFIUnafh86VDbNDAWoFtXNM9bHxk7k3th6goUHGpV7GwL66kzNSd4qiHqZ
rq226oMfGvGZmtHo3k5SNj8XqRAgUZhr6IYvNzjMfQftMjErDehQCCDlrtEmXIcmc49Nv7WA3EUE
TgFzA6u0HEqbbHQHtRl+C9Xf+3mutA89vszD/GjUcbmzDa9XT2gHogFEZ50guoZltZFRFJofaW6t
TuYhrPH5aQdJ20nxrldPtOFoqVIM5bJ7vQ7fpHhFbMwjw6iuXTk/ZzPBvZs6rVvDN9mp423NB/SD
TnbMoxCI/HLx2qpPiQiq6taOlIKSN7pTFqTvdstFJ5qqP5mxQF9BK16OMmmBPASBptKGjuNDlHTK
Fww1uz/eu+fAANGeAbJGMfTK+8pBfzIs/EF1ywntQ4RoIjcuDflzoxr+zlAby8bdKRi24A/w0Vvt
uVlHCbmwR5W8u7o0eLw/dJm1pwK4OQgfB4S/gmPeeq+NlS+jT8wgZppPVPst+z4acN28vWrXJTmR
dbCjST0ErGJdVc37FIHXLFPc2c7rP+qwBZNCsG/Dj5JOYv+i+EOD85VcJpDU/LyUDyXE6uBSzM2M
ytSM5ud5No1+LzBeT58s6BUbCJpTkA+Wm0YOsnaIIFa4emAmf6cgLun/y9VOp/g6elA2l6lkC+4r
bf9VUcTJpqxJjVxmkemv2faExnyQPvZhVR6NLK13TvbmcHA56UwjbAXrZzWpWIXmkgWyy4GZL3mJ
kXtkIswU9Fl4GOVsT5T1ahEFAYcEgNyG+xOw/nK83o90POF0w9V70zmA58/PMta+p9t76GpWjAJG
lFuZpxlUw1UUKeUZ9bnONtxmin7rfWsd62bS0Q5of0mSke28PbfmRJGCp4CpibLL6vCNZRQ3VS0b
7lhipowEfXkOHC3difRbcwJ0RtIJbpoChfgVb2JwBU0xKiVdd53QDLzRoQug9/NwaUoLzKge7mlw
XinPv7JubaIXKBShKLHaiVFH26ZDLNWNK59OYjn3WOFKRZPWR0x5gQPoelmGlKZVxN2bOcWpuqqD
4StOHEZ8QneuKI9ar6rd0Q6HVjmnhSJpXBxV0R66oQWRnQ7ltNfkEqF78Z6gdcDDBSA7bBCa86sN
3cVkUrFSCWfWdPyWA7o4Y51nnrQSHhuiSfbjCGxg5wl9HbNeR0VimAqIYJKuLpRutGc8d3mfBHOY
PhdT7zw4KH082FjF3oUV3hGHxCyGkxFgy80amLZLIbB4xkHb/9lrZnd3+wBsbEkKG+DRYE0LJefV
MQsQeej1GJa+gyPu84SE0EFOp+a9+TyzRi0UhRPqqsK4ZLklKZe1eMu0SGO0+vSoDyWmx76lvv94
AbHgPlCEDDdV3NUomopd4ZDo7oQDx9Hokb/udHbY7RXb2jdIKABSFKZsCCUvR1FzObG0wcaeWLUL
/5jZ6XhSHFhSh9qc6jueRPqFit67W7+i9A27DEaMBUdqzS4fE2tSUo38TaKReACMAFu3deqdJdyY
nK3SwybCEw0JvMvJDbneyVUnq64uZL0dhXHOKK0pJ3/gPj9EBMUDyIT26+01FWF2dRaRPmCHgEoi
o16r/plTqiO2OZEw4Bl+6P6LsjNrrttG8/5XSeW62S/3pWq6L0ieRbtkyYt8w5JliQQXECTB9dPP
77gzMy25K35zEVccRYeHBAE8eP7butQP5bwEO0utIS2tbNy1YWbeZeH6+ucXPg3Wzxc+gSVIP06W
nG/vtyPheixZe6iKx2Gniau8rjCmP1tH/1chyj93z2gAYQxwOsGw5mBd8fZaVT8KNY6rtZfCRGTd
F6pOsF8buOtFGVWa0XJ7LtzSS6FrhztA6nHnl0HpJu7W6h1+cv053I0tLVfV71eW3PM6L8h8CTQ2
vwaAWTS24qJjgsTFajfJKCw1/KLo+g/rBZgrBF3WDMD793KzCGcuk6Gx9pHX+0djqcokAzP5xRz7
j1fBPsTmCicRybtHNTSuSQNFW3vD72/6IQtudVZav3jpTh/ybuzZHU8rP1dgG3i397cDvczFHK29
MDYWXDF9i1RjYzU2na0Dx/Q/f9P+4y1RDgYAgjQC3pPCpXCKMRuUtdcEoMSmdoKzaiOY6s+v8iMe
7v1N0V1nM2YZpJX/7qYkmUB9vShzb0pPegnK6P6RQDE6gjRCwm+EmBaf2sIuRbI4eLjRSlzmYV9P
9CjjvBzJki1Da3jtnCVTcY/d54sTDNvTnPVTFS9hJdwdUoheJEbvenXSQ7EWB0z82Ldqd9wURtuR
/0R4bhSlrrPiZ8YfiG5b5xRiqpzMkYTKuvJrM2fh9whQ78Xi+PswueH8cdGGcGHsOO4jkQ0VOcNS
e5/dfEA6gPxFW7GJWg9iqx3CXqvd3FySBovbD2E1mWFClAnICLrO9r4Wc/WY992SJ47b2FMyme3W
J5YKSZqHgFjrmC++eru/hW0QFOEgrf2U1aUf+zn84NhsQ/ntF0Pz0+uGhJ1GKWZY6MxAht9Of5+E
lSm063W/0mlil9cjvoptONA58X6l9vr5ZTuVGScpsgtu/9NOOHL8msm5XfeinfokH93oppiL+vtf
vSOIwOwWdNCoHNCJv72jKKzVBpPL3HPODHb2Uqt4MYQi6mr5lR/Vz9oOjsU0fgm9PvkmEyTy9lqm
N/bVsHXbvuBk1yUcYrczehCSQqJpRH+29OVk4HtYlGNaj7n/iRgV9c1u5+ZiJAp6TNZ6puXrVrJ9
/stP4WRXBZqEaRNT792MW5ZOlS0iLMinnZ1EyDvTU558bKvuV2jCz7sVhccp0gTCEGP73vuL1TyP
eq/Y9n1mzTt8f929YYYzBMjpVw/850KAS526EWzLJ3b1u5p+NLWhw9ZbMRHNOERbXaburM1dIci6
uXGLDRmBQvnq4Mj154/z51eXNgseeAjbcdCAffZ2oD3t1UXmLkyTOdrOqzZ7jbzZ/EWZw1vDx7xd
J7kM6DpWzehM0E6/vYzapO4XKxr2WTtX0bGL9GrsGtfaqp2TrctX1+sgQ5stWcCxryP/00T4uMlz
mH2oxN2QZWnRLrWVTl5T2jEWvoYbC+10Iras2Sp2S6QIDaaSWdxd4S3dwxJtbZHMmVhKCNc4TBwJ
QaQB1zXRQpR4PaCs93BU3sk6W53jNheqSpaB3nHMFoa3C8bJZZ6IjC7etWoaIl3WrQ7KpPHs/Eu3
TqGRqHAqwjSSKryEU5e7Rz/voMYGfRvFqprtB3McOzKt58agpMrKfNpNft9UuyxvxJ0PJZqw7yAP
dfLDoj7NRjM/3XQ/V8nJSPYE2lpZnTrW6qvYzuzmi1h1do/woL6bwtz/3mWjcQ/FjrDxzlDWfdBZ
1ufRGUMjXvqwHgmmamkYdEPr+bCc7fnKrS0b+rO3RDdy7Nssjqqg9JJ1bYNlPxRdjS1zYGztZYPn
ESDx1qLMmYQx5kCIIafLToWRuOYw2Zh7gsr1LY34AQHLVpgfuymsRVIpZ6ow8NiaJt4Ekc+xcDAN
OXS+Khr0aHZWpoCb1gd37oWzm2ubAPOm6MdPjlc4TyC7GquRE4Vd9P507RtGUcdhzqz5mAk1XIhi
s7ddR1o9UeFl0ToH3Sopk9Cs/LQMlyaMXS93X6M+8z2sfLwVopxb5A55Z6t1M80ssXElZvMTqTJu
v6eqyqMdr0p/V7fG1JIOYBEEZW22psnjF5GOg7U0jkMHnBpjT2lk7Fvb+lgNVcdDCw3maTEaK7lg
auBwOUWKOSwE2FiUOeNzmHnuN2P0NTYfTUDuPb/9bcq7lZHpQyrQeauGS9o9m7NXw+Q8TFNUj1SV
ZqGZ9fkcJb692D6RYWPxKp3WvbS9WdwChOJJYdShuK2prT+EeVdT5EaBnFLdhUAQZmmp554Y63Y3
BvXMrRlD1iYsdjMm6aMznbdF5X2r4DiA1NHJ5M6aaHN3eZmvr6qvvHt7nvwAk3jbAlLT/jqnc8Cx
JSH+lRYqYT4Fi1QbjtsxaFZsYyUjdwuhlWrFh3+Q2E1B92WZC/LVmzBc4PGUQr3arZd9xbioe5Qh
Ysl44Ix3N9C+dxI74mCMPMHqrwb/Jpjyy06o7GFWnfHK8W+okm4aB5ngIRu8zMggHstytK1DHxEq
vrcnp2kuat/lac+i7J/RWnmSzL0iLPb2WFQi7sOpvJbwhcskcNfwSXXd9CLoF93xdDLED7xES2Ji
4/rSRsUYJOjlDRnPBIE+YaM/PqzrbKpDi/cz/zWIJp06jeW0yYgpdRZvqiofaIaKOjFB66xY4hHw
bYjo3OxWIje9dFwz3pCq9rIv/JqApTbOflzlc1kkwuuCHTRGn1OGZwQftLFigOeVFfns1qBva0fh
NUZIaMBrORQnH3oRMQaDDAoVO5BrL6LZzrqzDGf1ac+Uim783A0JPFtWkH7Xavs8HnwbiFTg4xfE
NPrmB6o7/Kfhfc0lJaHlXIStv35wmtJM5tJBYzybq3vebZHFS2sV4Xw+2LNCpMuBTid4xOZNzA3O
5N4F/nBheL64y3y9yLSStUc2zGS691mRNXd+0Q0+Q9haxJL52jp6QBi3beSjYwqAfagYceHpdoNL
bIIRaQmdbxSXG36uD51rW9veD5TXnUuS87pkEBOOwesQbVEipqq4PCXR8G64s7/sW6bbtN8W3crD
NJZK0pqToTxWqp8gwYgGBuvSDl9qMIkhKcBID2GWu6y4SmJN3wyzdxmOPery2u6saxPOlp/MTTle
Wd2APVlDhuOBVE6WUUk4oDgn3jnXZKYUs3Xw/IlFs0P38tBXZf1c2MacHzwRLvleT6UUhxofLo52
lOrOQXhzRNmtCtamMhfqKxdYaMIW1CcoaSPrnjCPCny9NygFekoxCQ/XWKsEa3n789YQfXroxykw
j2TV2kXsMYoVAyNQDC1Rs3ixM2ZhG6PU1F+aUJi4LpQmUh8ZuNsX0rYJbNsabd+FdlWfOSP0hVjM
XbvEjoOZwK4McjEcM1ZjM7XzMTAwh2uD+xwzcz+O2LSueiZdcB4EyjCxO3frOrZLWb/UYuzxHMPw
6BH8vr9osaLNYI5ZPU1ZFXC0WDe13mbRZkwk28iGRbzPvCUOyhIVeGm4kmHGXvusXjIvbjngHMYu
MJMt15eIqIbbaTY8NiOKuTK2yS4b9p5SE48A8woizPJT3CYQ93jriiUvY7hr+ePgGc2YeP0EnR+A
rTw3R099b2kYcib1Rq+MS9ekxKYQNlRal5IyOFvXzopz5bciXdfAuBwbnEppEXnFo+Nq/2pbu1kc
WCmdJVWGzYZWWKURB1FJ3uPYuB0LZlcut95YDo9Nm9Vt4rSBWFlMvQrp12ypLN1gnVRxO8/elDJh
6miXN5N+2gBTDrhjr+H5XIjq2PXsHWkZUKU+VV7lbztRzbl1Vkij+BqYk6tSp/DsMtVWTpLa0lgH
vYh2PwiFksx1qs5K5KqaS55lyWIt2qFNxGbkKrGx3bveasSz39x1oV08Vtp/UL3nvBSRj17XH+rZ
3NU6xN5ecrNjXFrs17EZ9iwPuvWHm6rvuxfdsdMd8EWEf+YM2cp5lWV3eMnnMWRbMukyy8xcP1vO
0rxMm2VTHnT96j5UkzE/6/57Ue+tstm+kykdPi71JinpFL3sJdNwTWxIEWFsTIHfpYybB5hLxuVd
N4b6WY/19LnFnruOOxTIn8QSTN85oFDfKd9Sc7zaA/Wdi+FhfX+qT+6KcTWKw1QXuFlGBHlNMfoE
1CW9p8c5wc9jKZJt2VAMmZGYHvreDj6r0NNfqlAM4zVuBfIZHXPlJ+FgBX3cZEZ/HSyDePW0tL/Y
jqs4HLpZ9srCxt482C6dJAJhmzzmc+SH0ZXWx8psgvupW01oPY2BuTw8hrpLF5Y5I2U21tEZZZS/
7KrWWs78jdcJTvDp7akQPWCcUqB/DXMd3BEEVtXxUqgCLSh+X3dmWzt5OhtaPqqs8l4q1IVU0eUU
fTQ8u3AwJPCalyGLjBvZr/KqnK1lJyarWnfS6ptTDoMYn5qm7Z7XTiMwa7JMbQ8z+jpeCbEU9+0c
UbUHeWUFZC8ie4ynDG9E7qFakTfLtvrIA6um8wmTl09Fa4gaeUZrqOut6y0jnUzarWnAeq9iunBs
SGUlvOCgLIsuLBYRuZfWubYFJ5WhKW/M2V/bj4M41R1D77hbWi0mxE1WAn2HJ3qvEhkFq44bXtVr
2ffm3VobPiEZ5szyRukl11jR121iqyDuNQ7HMlrjKsLDMAZS9PKjHZFQR3Ld0osYeFqNu0qH+Sey
b6PvLYgZHMBgKbZYw+S7rzqfQB/tm8bXhjCVjVK6Lj7MNrtoLATNtaV3sy22Czg/8dLmbRsbGcPJ
dJS5PPe0tRREXkzOdYPXr30Y/FG8LlqOHK3tKkujcmkCBGvL6fBROpZOCLxQY9JjD2qcz0RpCfwl
wuKhDOrJZf1bjeUTYcTrdIzCTa+7hmMgyY6m3wGvE5fKNhPZhkc/1h/V3s82IY8d6oRLu9d6TSun
pPm91VG1z4TdDnjiOd7rKTCaWnSWoXfWju3yHdpooM4b18n7eDCCjG6TnTdJhWjii+O0zKRKB2wk
bT8uw41N/HBzzPuxjpJ+9kSVWsu2fJKOHp8yCJV5Uo1TMST2rNWTiESfJ/Atg2dZbiS4jlJufhzW
jF8iSOT2YtfQ/WdtAvVB/GrCp7odcQ5EGUsLrWm8/BIH+c7Ymdq3yp0zqIKMOnZmJ14guedp7Zdm
nhpbPvF4NnGyGsyrrTlMdoP+wg6mUhCxgivJwQ9qnDVmf6SHnJetM19jgSHn22kI/I9GgAtOYs2a
Vds0RXCctDMOsZmFNOKwwcV7D7XLCvuV1l7i5VNnHruhduzHmtyT8doYBhUmOC7Jq2LNu/Ysqtbi
uqFO8OOxkq6MOYjqRxyE9G1vkaYeL1vrlUlkUIwmzGzEd5tnj1kiOWe0FCzA4nHYrSVle1lX95hH
1U48TjIi33MYhzn28YyWICrRMB80wx0eRERoRxLmxVRc2NKJ1gsqI0IhAmWFZ3WnTLh1EnvYpC6D
/r62qvFVVqyI6Vyt3YcZvOuuGSuK/jLnfHhRZkPN2oFGgrQx1eri0lBGv8Th2quJqMumwuBbLMy4
pZjbPsZIyH1C2D4UaeV76nZZiEs5GpQBh6oCD921k5l9XSuedNpT2lVJqDvzTo0dRaMzm225m8bJ
6E+PJhjvaKm3UaqrUQ9xuEWdE5fS4cFpx84V9aTZjtQwCy8STR5Afah8nnVRCRae82LqdUsFkqvP
gWFqcVYhQ3oMTTwT0m3L+y1tIkm2eD2vWDZSQemDHmno4oGckROq12B5aXBeOB8mj9PrtBH/FaN0
w0fIVF2TsVyFzRQj1M+vBhSot2Gh/DvbCFmyrS5vzN0adpkdTz7VM53hsgrolIgi4lpjpZKoCCNa
AttsPodTj1OcrRb9vStB0Y7o3bJ9u2xRlvpykM/j4PRm+jenmFpFEtq8r04n4rayKR47YzG95G/K
58zeNdAKQBwCSnY9Ow+BovWUe/jDJZjikhSGOURUxPTVc5dxc+p7vnP0l604A9pDwOghzGp6j+8x
MUtMa+usctn3k3uFkabPbjzQMv7Lja8ggEyH0bGPIp+O4tuOVLmOxqQsc96b6Elh/yJ7kub6K4/9
n0EPkopJVEQ/B1bKC/f2Kqy5Q5HjAk8U1FheNWXR3PZNVJ9bmefsuzZ0fmHQ8B8A7xPbHzLsyTwB
d7V3jcRNdM7mefm8n10i/jzmcdNP7G7O8snA/CQOZecmHQ7OsbdRvDflXelTRfd/Nf7QQzjknLR7
zgm+gt739sZ7PbGj57bGeaicj7MisEnicvCXB5GrYJcDT5k7tt4bK1Q2oprcmfUekSaa6j4YKA+I
jvnzHulPfWCsMkGt4OGbJwbDe+IqjbFatPmEyXg2T1dlTX4M7VjvVE7XyZ9f6qd2LJHWsEkBh35Y
pry/lF60yrepbvadDoakL6S4HRYx/wJJ+Bn/RU0DUQoLPFqyGCS8HRy+vNsMjAuDUwPsTJR6fvm8
ZBMNN+MRtRnc7l8Ryn96iJh6meFJKYdiiA7qu/lWjwQ9atNjqGRZJVZTGmkAFy7BoP8vy/LQGfBe
UIowBSho3s0Bexu8LfP0uneJqYkFR5XDhjf3L96Kn4bqx1WQeSDOAMx+H85Ul42cR7ejZa+MbUf9
vMWb1f5lQ6/TVfjnlKoOxPSew5Q3wRxYWq4gD4sfe3Sx9kIT7rgNxh+mz//vjU/T8M//4u/PrVp7
Ynn1u7/+82Z66fXYv/x29aSG3/aj/P6kRSv/6/Qh//tLbz/in1fimXi+9lW//7/e/BJX+uObpE/6
6c1fdgT06vVufOnXDy8ogvSPC+Qv7en//P/94W8vPz7lYVUv//j9Ge2jPn1azpf//Y8fnX3/x+9Q
Mf9tQp4+/48fXj81/N5D8STqJ8l0+ten/e+vvDwN+h+/U/D/HU4I0lxmDVqWE9w7v5x+EgV/B0Px
EQSdHG9djD9+/022HGy5pPl3F4X4Cdzh9fdIW/z9t6EdTz/i0/AXQB4ToLDgXQXe/59bv/0XevKv
8eFR/PH33+TY3LZC6oFvwwf9G8gCXYV1/4dSlO+HhPg9WYCziYq2xdDHqhTrrWdP45XhVSGmpONi
OqlS5OIdtJc7ML88k4aQi/1Tc3A5/Yo4p/5z0rnX4a8iME5so//Dfk5fy3HwHEBUd0IU4Wi+W20q
IH5ZF3ythpTmC5v2vZXSyDaW1Ea0fqm0VFdGkYlh13dOdSttzAZ3/zaM/+HZvF19ePAn+RkgLTwl
G0jzfS5t0E5jMHFUOeRGQ/sod3IgC4/UzjVelcnt//nlfrBB//2eg9Nuj3kiW78FCv2eLl1F0Yov
XREc3CUbxt0UOF8qe7GKtEa/83XGTuKmzgjfU3Ke2iTyqsmO9bj09fEXX+Qt8Ha6cfhmFFO8mAiw
eQhvH76qrNBbbdM7cGxuR9pFi32LSU/+PdOZdR3Vodsk4FwVvWBzW75y/pb3Nbahxm7UttUkRjTl
lJEl/gnpn3+1t+sn3wwLmQjZrcneaoLTv+MC5R2kvRYmwQG68ZzBgMLn4NhTX/9KR/f+/eNC8L15
+RB3AnC+H3srkghGYHEdrJoL7vIObc9eq5CmaTd7r3bFkX0sNV6MreECVmVaZn+Nznu62R8pWegg
LVwUIKS+HQa7i0RGL3w6tFu4hvQ07XIXNMtqp3PXO/mlOQv7F8/3LaT8r0vSeIGZSgGGRuDd8529
ApJVYY4HMdTqsZzrhkilYKnaJKQtdsE/dZGGhdMvX/98YN/WvKcLs5JhhowcAbSGzevtveKVsqmN
7KaDoxsOjIYyWXAqw1e8aXWWtXEuMGn7xYz7+W4ZXJsimzgIVuL3pFgJUcudHbM/dOFcHIeoB7Us
AXO/w8hR308th4RzzPSreu1UKb2Z58AsMPuxbT+dJjBnfnuvOdRBHBRLfchXVztJ1oz9a9DwRh1W
mvjjIYAFHCXrmIdyHwXa9g9//qwpP9/OI7h0kPh44D+8UznKvNfpFDP0fydspwO8VqCmTH+x6Guc
O1NrXhXae1Bztw+2lm6wiJzjUnb5eVhkpUjz1VsuehIrYuwBZWqXi3Pn9t1wlmvrBNHDCqyKyrrp
V1sdhrl6bjgO7xzpiGOxyXln+7pJsCrMYg+z8tTAhewmX9esB7hsvHOjzVSZhnrrjngwFAglTXVC
OAphPG0R54Gpm5mMW/dqd60dz9Z2IRdoWgDz6zmYGm5JVS6OzVJlF0CsYdpq2Xwp1FKc2Yvz2gFM
XwbOVsZYOYWxLkvab6YPONR5xU29cONmXtzmuCOMzMczEebRuRgm2pim0cmvVhV90UvjwuL37ctK
IVuUsy+71B6I1vGd6QJ7Vn2EDCnDOGiMPAlnM1yToIJUFDtReT8tZdDFtjCn1B7b+cuyiX5nsoym
tTeK/RKwA+yNbZLiXlLWd6e2sCuSLZg81YDtkXDYJ7PUXVDsW2suqzWJaGBl8eTOVnQxaXoWe7oA
tGzimr7AHMVWpU5bNYhbU6YZEJIqEyGXCsB27Ac3ug2Nfl1VPJdhoUO+hw4hpQXdxtfx7J6eUdap
R9prUl2a7myTTBkiWjWu6sDIuo7Gdi63Wzq2LIAKL5vq8zrMLMs0AJsibQEDbodmsvyDagv+nANV
ijuEafy7Le18+Vjjiuufi8Jtq5NegY3eHgFbSx5oO9ET981No6kPNX52SRfK0iGe6rQjL9bYyIPX
z6b7ShgoH2v5rTt9yAyLD9miRT1Cf4Fq6Yw0QCBJNF6YXXj0tNhT84F1hgg004KMRAvtc17i8kaD
XfJnb5ZgPtioiAGWvJYwP5uQrxfJ2eSLdZHsMMYacFlurjc5AX+E0+rSffdFGSaZvwTyfLG6yX10
/Mar4sx2hjUVU9se25Bt49LFB7pLVY9nKLxxEmL3s1GZ7R7pQd9fDHmzDOfEYPEum00frpd1P6hH
3IlC64xs525OHOYbD4pyoU3xAb2U0hz3vsSgNCHapR9Sy1r79Qz+fP3BahanTqOIjutlY/hjtp+9
Wts3Vt4txn0eZbW4E+7o6v3aV418Fob1solyzRMNrP8dqHGJrhboRDfKp1uYzG7AG+dvmY7SsM05
Y6w4/DwbjjYvJ0flKYqC4hUHQPAIX60iJ/7QVaeI1n7zPtTlJnEJJNFbEb4VTmDJwsm+NHZradqL
8qL/wQYE2TV23br1Q6w677QeFb45PI3AnOYFcHSwHmvTXB4CuBb0xf1oytCweUTedjqE82O3ZXBb
1cJLPb/J85ulnUQT15G1CYJ+R9aywcsILigbgBq8+NW49+qoHyDobEvfQtk40R3KLOJl0VFbzInv
YaAda+WF6phhQwKVQmJXVgF7qhS+5/p1a/NNHseqM/K0qma2MOWMbFul8OxEuTQbiYmB9+sfPIKf
ZkLORHSgM04pM1ZekF3kweZ4CRyULE+Zm/auDxoCZtowGDw63mKM5Yb1bNwM1ZXUgTxOptDysuG4
sLeMMPtQRSYR4l4rbyzL8M+npQaa157VvMqaDMEuwnzPHtz5couItI2ZucX3KYSO/LFVWVSmPDSa
wblACWZOSMYTofVwbH2V32QYbDrpUIooS8awiHb+LGqGnj5HH9PAj/wE33o6VIXrfVtneZpLXbPs
ow3fSGvM3JuFeOeLWgLsNp44C5TdX5slPfIFx0gR20ZuHJW70I2uliyA6VU4H0dcG8rYs7c79tHh
GLpziVped/tp7bL6zKwKEmMUDpjS3Mpj5EvjvOYolESB3+4n+IRn0G3Wb6JYHZoIkbgoQ5lftdb2
2bSqrokjvMYS4cggj71hWw9bo+b7qalsMn45N6FKz0x9CCc9xlps896wSiq/gcJoYWnurCnRpGKf
sfZVclfNvqJRDarzMnJgiY3BD56gLn02ByhJrtq6s8LbwtTb8uhsAXHcbYaqunToXW081UbGEjXo
+WJorLbYhWuUu/s6d6LsWrhGeC+Nzrut8o0l3a3ULpwyt99pEfjjBbp7dtC6qm9XYgrypCnL6Avo
21Ccb7DMZDJgcyvBtfLycp5bR18t4RA9r4M3vijKLvwOAOpBvIJwp1BPgjjL6szTpR8y4qpj76rX
s6a1IGE4BmYcQOOkX2agcHfzWHZH9gjrcnXUOdJcm5WTpve1WCZ9Q0gSVOoTsXeeSu+WZ1imeePj
iDDUbNSlkPcR9N/dRn7zOYw18xtuUhGMg4K7jykZjDQigfnWkbp9mZW97tapK4gOdHq33lVCNjbk
pbk8q8qquRfFjBmzUMWVyDt9Zru0jWy7iqgjdI1kqB0uI5KJzR3LVPjiVzguDN1gsWQPuo77pT5h
0CMmEBFBtYnyIeLZU7u6iRgL9bGqHeOY64i5UfrVbW9Hm9hlg1t8wq7AP3py6XdeV8LXGKgT3M1J
i2L4Pm9qTjdm542pwV0hGN95kAGwRJAz4SyLRwJubacm9gAp1c4mURRU8lqslnFGpEadYoluPlMM
DpcLRU86mqx4STYGBUjA5NxYYX9eBIM8t+yCIbE7cMUQLDTM8fqJacq3TtKpqfrkruTMxRLez3Vg
V9XN3M4SVLPPIVPn3jDv5VpE1W51684mhl6kUZFZZ6RrGZBrwB20EpxK5Tjt9WDsSBdEJj9VN25W
WZ9dRLo7o1se7Fp9JIzzQYfAK83URjIut9KLBzzYrrfV3s7NpXPOPTP7xPH9tZyiXW/l34MZX9eg
sK/GMaiOPQvjToTr1TIVT16+tZx7iMWD1voRkaoHMqKYr+H20e/GmxBLrdTs4JmHvboupWtfDYsv
kqJfjhOszCtgygfMLop9TkcpafWUtmsoY2vJp709j/UrTIU1pjLbdZsudgDoQ5IFZREHvS13Lokz
a+Hrs6hQJv9d+olb9ts1Jnrz/hTrnhTTVn5ym/BVj6E46+v60fA84xwENpV+Q7EV9LyAU/G5Plk4
wUaKBTZtyVbMQ+pHDcSEtv7GEnzFqn7bOJ0JH5HgXlyoQSujdeUVlN5+c+qXYp0+47Fb7j05rym7
/NWG19uuskmwKvwJLyVqi33huXsQNqhgeNj0fa8gbtGa3cTyrDJQPp82Qzyy/qURMda7MCizmDGB
qZLBSRu2INVFAXJJERTP+MBcLxxRjq1pYdMbZffNqE6h1NER/4DryTCxnFeUqK6hmmM2Div4YVm9
RMIAQ1xVCFkVfq404QtVg0nQCMjn1ULf4kgX4m6B1HbB4unEWY3R7dZM5gNr4sdydbNdAcVyH1Zr
ndKJDSs4ONHy0evA2OCS6CQz/CzBPwR6rZ8Z6WphW7ro4AnDWS/dSuNsqdATtzNJk30bPNuVfYul
+L23ejluMmPJ4ENnicrsUwFvMGZKAALCeb0N5uXonPQZZDceAXz6WMjBOWxGr/bhivppQfl3hg7s
fKUoOVq+qs5AAd140P7HYTWP0FghmnRdcVyLTdsQOs0oJS5yTCurjc62TF0Hs5nF7YA/creZjRsb
woaRjzfDCS0t1qOzBTd5M9xPq5Nd29u0nSvoE8lIMXpZblO5W0ZH7Xvf+2Spcv0+OTOeir3pfAjY
BT7MujLOq7KAKOaE1d6APvZQdFLeg4dvu7y2nS+TguYozLYNYhyawf3zafuMpYt5GJqACsOV39al
6mFR8byeGul/athZbsjJcmM4N35iNuF00dRLflUOPomCG0J/vLerNIdD2Oxncixi4Jwvq0eeLE0E
N1H9TBtjNdrU9+niI3cwj5U1Gbvc7r9gveNcy8ZSHwZt1v/N3HntSI5kafpV5gXYoBa3TrrTRWiV
EXlDRCpKozLqp9+PWbuYCo/YDORcTaOBRldWFZ2k0eyc//wisJImhMMlA1GJ7IsDyQP+odDTzcgc
4goIqLwutX7XNYpxlTdl7Ot957qBmqgk/o3ZuGra3crHJ0vdqFqqsrS0W9iNgVl4/bXnZm3Qqfkv
OHHMO9vtmGAvjYTZKa5pm71s4+hqIzdpo4EBxAZxUFOCaQ5hFInfxXkSoZmJSwnuk2pQOLG2eUhS
eWmOosEQpZqPXV+mfte69C0aEsAuie2rCabqqUJgfB+PkuMIFa4k99aexTHJq/ibmTZm0PWeK3yw
s6n3lbKU22hpnUMWA4P6FewLjUl4ZfudXNigxwGaFhVlDeEiTWEm5VlDsCxZrGEx0IMN0yS+QkBY
pF9wnkAGgfIbBa3CQwC3VWR3RLhuNbuyUfVLteiio5K3IwsRVsjtYDHi9G0z1bEZ76uHQRVk2sF8
R8oQJS5lHLZQtMAulMd1lmzdKDVkIWJO8z3VY5v4SVWN5oZpXHkd9VN9k6uTWfpzYnn0D6zqLY2U
OQXwMpqgN6lddvNgP41FTo2Z1bE8qq3dPM+D2Sx4h8YN3qVgCeQBDJXlR0btqBsswvRDoUl3xMZ/
0mvIjpjLR70771oLBwqIdLlzMSdq/OpqQ/vq9VN/hO7tbfHhBGjSG9g8ZrqcosF2LyKp5AfKOh5B
nottSpn+q5szM4hmD95ZXqUHGkF6tnnWxsAurEU5tCkBPz6fWJZxJ0yHa2Vwf1pmnh71KRUvbtz+
qKUjX7kt90BJNQ3QJQQZesjz1qXKIneluldg+fosRPW6Qzd2I5TOuUgB7Z/dguiXzXr0XFO8JAda
c/NyzC2dX6rg4gWOftuSKJNv8gl0dJOX+CbsxFx0yJd6yYHZCkVidqp1RjAVUfGUxhlEV33KXsiK
m7acy9OuiRcTvmfq6TcZaQWXBJWwT9ZD/KgJY4J0NhfWc5VJ7UJEdRUMWd3fKZM7/sjnvn6li7w2
wbVuG1kOe+gksGSHol1t4uuBJQg9r6qye/LKlqPbG9Yjtkjzgzq55XYkZGNDLEHqA7ZOfk2NvZWw
1O+9alKPWULD3Zc4wGeqHHUfr3Fr9BvQo5wBmowIVqraBTdNHb5F41nHIVHdIGlVu4WgQ90JD4gG
hZ7fMjbOUtZ6wJ6VBPXoOZyswtosrfV9HNy7VIdM4+QaKU3KjFJz8W7qYkaOYFQgn6ZXbLrWTsE/
hygDj3TuEZ9jEtyqzbc6ghREKkZmnzRvGG8txXaPgj1kM8bZa9q1y8YQg+u7NK4b2UazCKfGomH3
6qTflvNiXycLVQIk/ATD766EYoeq66GxrC4QSzP4HuTZLvQgRP5wEimvo9oxoc2q3zqIPU6gwyHb
wWE3tpDpZiJsZbofMltMJ8+ek51mtDoPYh62ZI891Ugnut6CoKyVSHetYl8iP9wYpLZ9sbQcHv94
M7LhXk2TEapmfzEoUPOm4qal+Bnj3tzD/Pk6V0uPsVSpn0Bux8ZXTFviz8bbyupC+tXoxsGimriL
QJnrHyFK77NGjb5Jd2Y7HjPtYUjMbSbSiTBJyJV+hfEHUTkps2vKEBi5V22MdGoDHcNr9xpeIvTv
tuw6WlEJqdcsyCD0xxYllp8vrISgWkDMb1JJyU22eOd5R1hRAqv+Qu28HUOsHKdG/KyHgzlRQlwT
GCHzQBq5I07kOvX5IYXG/yuGxzkeK1g+PslPQJ1RA1s5l8Gyau+7Egdha5IIBfIvqLHxvVKsvfBG
9JqmPOGo/i3XFkQYU9pAAg96Q1wkYFbzpB+nSQnqdNrBT3xSshx56fiM5tA+mYtpQmGz5EVQpqP0
4fmRSDSY9ibVxLXkGGXgUaDrnp2LrIuQTKprLJRHS+xm3tZJ5p9z510ikzmx9J/IsAmHMbloK5QL
ilJiIC+ryk8sQQE93UWNUaLPU3eR3t4bQrZwSfXXXGQNjYp9IypemjmZ93LxDlqSlVuj9iB2l/D+
ZRdB+V41MpCjT9TpxVUi7G9V7YZr6FcA9TwLyVK4axrlAccfdqz8cnTFBXqdHGTMW76g2jo4eQyd
SUuPQpY/ZptovSxK+ovKJZIZz4yNlWmE0HWF8BFRl5tOcqJhTHqSbDhbfM8FvK82pkegkFdjOE/Z
PD8r6H02ZmPXu9gFn9uVpS3Ho1eP31OtqTcZeK+6TbUJY3t8/S4cgoGPmQX+t2ZleilAT6TyQPUu
h4pOHV1rX2Tm3cfktod6FOtPsUToDTB8OSxWd9dXSnYaDJUKX7C3lJadv9aiTuPNkri4VFiZmfd+
gS29sh2SclpOgCfZF8Dtav6l5WrjPc5RFn3Hjb6LA4pVmVyNkl5jg4eROZxaUFqsHiqPJz5zGM47
zRHxj0yp02XnEBQIN71Mne61MHrodFa5FMpprk3Qig1Bt1MXKm3GA4gtbFD9LqMrgtasRtVWpeKu
YadNj60c78pEudHc/gkY36/aTNuTFQ2/ckwSCOsav91yH5J6sOHlYvemIol4pvghCkMdnygR851s
QRqHyrlzFAXMzlTby0KRF8kQWzf2OBcGRu7doG48q1E2keCY23RxL25b+E27aTI1b9vro/oFCJcv
TvdG09eixM72sYjai8wyi0ODp0kLUBNnd7FDnvTQJvrXmEdZbyqSOmlq8Ay9swaJ3cMYm95RV6Vi
UNPH/UFNsiJhw6HalAWYxKaVabM3hf2lw2drPvV5lOhHrxPmI+Kcn4DOw1XkTM4xqrGI8YtB1Zud
Fsd9ua1p6OmTnBgsVx2fXXyL8FXvujvH6PtdbHT1oZ5ai3dUxDvgmQxGvDPcOZg+3mVjg4cNnpd+
rrffsSrvMWZXkpeI/Z6poqLUvPe87TayVoGm1dxyQ1V48XVRd8emaGfg3QZYP+skdPGiqMRVGqfG
ZrQyiw+BAM6+l/kLo+UldHqtCxJscANNFlVALMsL++N0VOiR9oITa6PMcZzxtXfxhR4Nuu2jP4O+
zJTsGm86SLapph29RANSKFpRBmJAqbJ4EH4HYVgHxGkqiFM84q4xO/YjFormU9OX2a52o2bbopva
aIWg6EC37TcaIGbHDTFGLCB66mghhlRf8iDzpMsCTcYjaTccY0ZJpIxDHmVZOwyFFFGU5SbW467c
ZumEjsKAha+kg31hEU3/MqVLf98002szYb+gxJF128NApQKa44dpTBOE1dndmmJxYSzldJcVItM2
Xt1ZfgvLIpSE4/4Yp6k4GokDcRL0/RJrHKDqFGR3nLzhWKhpuevTOP4l7SU51WVVv6LdW4jJGKYL
RfbfBwDQWwJHLnOnPGEpSQXmdTnFYOX1yZ3JJr1TGYYERceo3hX0SrndqdhaVpDv4ZBXlRZMWvYU
aw0mB3CsjG3WWXNYcJZe6fHiPJHcyJJv8hqtU9KDirkkjbsg8dx1+jyVYB8zZQ/QhadttSL/KRKh
bVPLTg6mHB/mZVL3td3at6nizaHeLd6PMaqaL4SKK6iuyijEFtTzBc7bIBKApnXtKBlrRJ9OTmvY
3xQ7nm6dfFT9OFLSRyYL+O4hxtrARu+wBCo04FHdRrnZt3de5DZsgZ35q9Ubd+smDZmp0jIDAzHT
gfLIDQSlypO1DPVVb+Hz5dbF5Cd4rIXJMKRBV9vrkKHLHxsbPrZWtsNzMhhLOJDWi2rOHH0XVeil
0yTDBZKg/G4umnt9sJOw72ykaE5mb20jmzcKBd7XEkHaNW97vHPtxngYZZZzb/gTPA4McmClVrri
XLWulW6bNgUAYxJFtDq0YRwNogkdornQeRh69d3Oe9plHMbLTTNYaRfYadGuEr68DcwMzq5T4ZW5
EbPZTkFmDPK7yuBIxYkhsq/QIk7gNLVSf5sMpfhS6mhiOaLQpzSJQB6h6y0jTU+/q4fKjANP1JoI
ymzKgWusOjv0A5Ap47x4S2JKt4vypmL8NkTXBfjwNtKplSxNYvmZ21XvO26avgx67RknpYlHZQPt
MRXBWJj5rpga+7bOp5kPymlAIR39MuW+xWFsYvtkx0of5vChS74ktw+JLYgfOaYUfLSRXQqD2ets
Nc0TE435TpMmMeqKx1kl3O4xQy9zUO1eucQ9JNtldm/pm4bIs52hE+wyCelwms7fZhJ1/M7pMr51
b7mo6xHV2DiTnle0y85w5ezjLTNu9NFcNjRoFWLmqjrkBXWUu1i0GySd7sq61+4lD91H+eJcgyWb
Wycbuh2jz3SP3NfYmFbC4FqNlC1fsBP0rfgyuVn6XWWVp/5cAZAlY22ySzp5MFrLchBREd/olVft
7AHRQpMNe4Z0AIxlZFAixv0etMYOJgoiNKJY3wyDl+JRUriEA2fDc92W/aWdmuqxWMQUAigovk77
FHhKniNeoYdbypweLnYAuIbIvYUJtfimM6QXTA6SS4h9TlBEw/xFJsRsT64tVwjVrZ6dAau12eq/
U1dpCBnt6jmzpNSY9nbXbr1oV7SX1q8smTuf4DArcLW028O7YBHavfvaa9XMlt0/ZaODjt1NoJiP
rISwiJBkQgB+KFwVKNYVL4ZwNEwVsbtMZ/sHgywo+7R5m8mz4ZLPqyfyjBzOVZIH0yrXMVPjhsT4
9M89liW7hsHwqdApi5eOA4fpXvaQGBOaSaUANROFIX5piGY3VUETK1OrOMhMpeiwJqyVC00rsZap
DT9fg4Eod9r+MC1L9lgAkyxBo4mYNtNu9loXzTeYAeHnMCfd0HATmdyaNQD1Vksshh9L3RaRj0qi
PPSRqL9OnRTAOJBS0i2uV5dD2i4EF0xiTPwVarsQ/QIrYhpHvjQteRZmLw84UTtUiX0cXacCFwmj
7edbC+DnoNaye6rJ02Kwv4zdsqUhSztCu9CciCbW1cCOafJ/kR7pxnsPK7s4HN1a45CtIhQ3IFqm
3w3VeOoNIzmhFJp+IOT3AJ6a3Di4rCOspu1FkCbcE1A/Te4vVY3nxyqxUt/oLQ1quLbOqzvTPKQK
LwUFaaY+d5Diom3XFPFrlQtA9CrWr0vTUW8TQ0TbtvPy6jTbeRx0xFbeefa4dBuYYRO5FMjF+Cyk
1DdQzx02WMkk3khHPhZD9sl+Yok+222UfM/Nsd7is4X80BpeEyf5PjsaWPQcJ9mNg1x0Iw2boxv9
p8KeiLw1zZTpOLYuSpkK5XKoz6N+ivPceyzNDKW5oxjWC4bV7k3SIac91UltEtq0mKcIIdYmTYTz
zSBeZW+I2NpPpILTzg99dzmyw+SbIjH7k960+l6NGbViOcmQwmgIz9WXyv7iNFL1KSbQDA2FjO61
xukeDCNXblTER2Grx3m3mUuBhtjonOUAGb8LFp5dssmVstf8ZIWCJpkZew3lP+AqghL+Bv7+ik3w
EK+JeMB4hXdqXS1BZzVqLf5QWvclzSK3ZpjiiOsSf3WQ+BlhkZ3PbbyftKpM+bK98USO3xJEjhuU
OnaZEuQydFOQk9A0DYHSlKmusSX53DA3jS7zJ4d0ptKP12kffY2zbwveY2Prw546XZG+SnQASNBs
69RDQ4/wWLMXN/dVBp2h2SOJS9J5W5Qu2tHYLbbIzVaMO6nviY6jwlXcUsOGqBHu7YImIb4CAVNO
0tEIJleBVe77MUbBKkRLeY/PoN+LXjzIKAMmdUwz2QFDTkEl6djYa2KyiDiRveUafgAfetoRAgGf
bwGlcJpmV6eqVVJ7dNPjkDrGQGNjzTNjiiY9YupZzCTPjBmT8VX91uHVMaDYmkk4lIV3PwxM1hIS
m81Nq7FFIfHkUKvZbGSgSvwPGc4zFIn16lCVpt3ujKR0tTtiifpvStmmt9lEwEFAZ+isRWDnWJt5
NMhjTqmHZF4tW4WpAewlBKSR30alPvroGon3boY62WYLhK5MZ1gwTXK5U4Sc9ranTN3GKmKe/jCX
I+QbVQ+bbLYPOo3TuCPdlHDnymgCuEJ8ZQU2fDmwQRfTo/fplRygCqhNGoUy77ivXC0uNaf7kqP2
fcGZxMZlxBlpw5Qk3lOqLKfEwwUUN5BkQRbdTym6Pa9EbESELAf+oj8v2pxtEcdfugrAGsu+9HNU
dVcNHQ2dKGcJoMfgNFtGKZiYQHGZfWkbd7YQMii5lycnsotdzmgAl/EMzkmlzbdCXZLdMho/BPZz
YL8drqMNzqr1JJNdz+o0Evce76poP80D+I0BG6teOnQL7XdnUukGanFv2XP6WFPs3mYGIzlVM/o7
3XSZ1Se57VANikZZ4ykQUR1peBlVKFVvT0dB3BVOLVMFwrcZim6CNGgPJhyMtqQo2HuTBUGpSFqo
Kxg5plqQNrhR3I1ayl+x3MYxD31ZKVhcje2cf/nnr4hkBu7SZK6Wj7GnNsPN6n9fIZGl3AQ/bAr4
Q7qa869WBgkNVSnSlbmYTx5Zp2Kwf2pmVLNnRNEAh2khb8s8EDo73Whpk1XH2eJ73Ew5/mehOrMr
b3ppNtNXvm2j+YZBL8wg21HqFwT2SrtNFJFMjwofi7xSGA9N/ijL2jrVg2SnW4zajk7/8EkKL3PM
veypCAJnamBjDCoiFOFrVlaiLmSgZXNY5DSOd1qGgHozlhGmMsZvMhK6gaEMRVwnkNdWeh5iXhcW
mXCUllfgTXN/UBgsN9eCM0m/jhQnYZbWZ3r90is2h1bT8RigJ6lg0K6YWLaLviLjMUYKzIvUTcRs
6GLsLOt7RUEO5qFN3j42cNSsYq/DG0ZzroyxFoxJ6q7ftosE/oO1qF9FfaveJTYnJAyxZDzQJJTa
pnaa+LtWdOMD3eRlx1SFQVBPVOm2bW0dmhzChtCQpfpcp7p3J8cuvUozzr6IsuWhSqv8YFpUuIO7
JFcaAhpfSSiv3TotftaTmWOWk2rdsBkrynERa+ohHXDvgg1gvmIPln+rqGwfe5HSokvdWVvPkvEI
c7HF/DZmenZDskFxbTpmTMk3Z6ec2J0rexCYfLvd9CUey10duVq/qbBWGjYMP5HV9spdUuU3i2Iz
7ne0rDnQ7ywgt3FXP6FuesbfffBTc2ouMFYzj9NsGtddRG56O2sgQ1n7jPYgCp1BuA+jMZiB4gz5
wzyO9hPDbn1L02nCSHHqPVZr/dceMcS2sKlculqzqoCdU17onQuHCTO2Y5oq1aXASgivf+8uTxyV
2QEMNHfq2hcQ2tei78WpyYv8AuOx7iURya1LZXcBRfVZRvESb01qPBxm9SIwcxUK1AQ9zk4rB4Uk
RZrar+i1V5/sItMCD4r2zhoK/SLTBRERqkd4ulIp0z9G5X+lYnmoBP89l6O8kbD8f0Urb/6u8Ge1
CkPk+b/qf6Wy5V/M4Q+ELT//a/OavIpX+Vbbwv97XQUsiqP/B8kIuy/SLOiG5uqX+Y+2RXHV/xAn
BZMcfiWqBhy8/lvc4vxHx18W923idvhn1j/6v+IWdC/8ayD3Y/XhoGd3jL8Rt7xlOUPrRtCITdma
EaBj5/kunQkayYxKrw49sArfMkZgpRZ0+F8P5QOZyFsW+f+7CiGqLoIri5yFMzq31femMRl1GDOh
xVbZY5fyELIr5sgkdi4DpjnJX0r+ft8Z6gS4nihlEDO+vSYuZcsym3YdClOvthBB1pjlWn6iBlhf
xL+Y6v/cGmejil80NvEQxt9epo+rTq6OmCF+Xk0cmCklExWfVwWVCl4axFqlYrrQpfEFw0ZlhqGh
AKWVZYo7gNZYh0ZtJn1Dzsm3VF+tasay6o37zOZwYGDsmCm0b6kwnS0V/abXrBgKQYqP/8lEpnrZ
Y9Z6DQZS7KXslL9Vvaq6vioNPBSaSBrJXHh7c2MFmgnxl5TqRTFvFB1zW8KsEh1xe6I/9tBkKf3q
ypedF+2yVgUDMOtsN2slAwmlcT6LOjnT/6xPm0ZPw+YZujOij/N4RRuSaUqVW0E0ce0jHu/TC8Xt
uFkAWZ5mxStulMUgFFUBimduagTI+8xPXPfefzKIylDF411kkvF4boALT5cMu9IpQycqxi+pLcXl
gNfMJ8KLd+sKYYttqKujK6oP217//F/250qqlmo8MuxLawpLd6yKo2rjylKkymdCsndfJ5uP7eBR
6yHjwWrzTGwBz1zX5BrOZ4qyOYmJkxYpvwbmWJWPKvO4H1rcDtnffp9cFeUYopJVvwZp5u0NzjXJ
WKybOATaZopO1Ghx7HMpPlFqvXuOBKDYWGnzOHlt7rm7Z4zRRKN1WoMHA/kNScpIvHD5ejpc9/72
jn5fCkm0Qwidix372zsiDis3Jzk2odJJcJzIPGHa0X7iQf5WBcQXwEV4TxrylDX87dyDPKPfHY2s
rsMU2vWm7aZ8r3fTcC1aj5FSbzl/u3Ujv2ET4FKkJDkWp82bdZhyeDEen1aC9XijG/iFAR0FiPy3
YlK+W1NZf7Lw331eXBCKPHkGNtE1hnn+FNkFl9J22bdd8gLFTBBbieHS378rrkLEIiU8mQnGmZW7
05fwswynDjUg5s2y2mZrWiT+J1fhfoiqwYXUOo8pAeLiiWIKHo5tE23nbPw2aejP/3y4/g6r+m+x
1O8lQaWA9FzjqHPU88DkqGuGhlXJvZjG4o8YyPi4uTHDW7QngcXlhRtl+FrpC9AdzfKu0ct4W0HH
/eQs/OjNORTUq8Ut61Rf//xfW5YO+8DSQW/CEfaED9Rg7JbSij5ZkNoHXzR5hywNCmJCQ85vN0V1
gOKH2/UiD0umTl/TfIetLsZ7KLhw+Gqo14axMUCF4xS/vlr7OsWkIcQtVs+VhkERhs2f/KoP752N
jOevucwPz7ZrfDHziOSiOpyN/kGJdAw/Gggyf37TH12EyT6bNKuWo9B++4ANCyxbbbkI7V4ZKrDq
AX3N+JP19NHzdTFlwPrBYJs/dwKW0s2rrMHTO2pLFaVGnT7k7GrHSTrZJ5vzW5nfPyv3t3x2VfOC
35+dPDMvY0BdUIdD1YGLla7YuiBbQa1nmKNNubKxRDNvW3WuP7nJ9x8NPiiEtuOct9o1OMbZpSM7
jjKTyI6QJnl4yXqrPII3KmHdSyR9VGennkzDn0TsWJejyItjYRoR/CAr/eSlri/tzddL5AikScQv
FFgU+2c/BGKpUXXMUUI9bsCsaUshuBZbdMQGw+4hD/68ht4d9mvLYGETr67RD1iavF1D+P3FUhRK
GWamgPnflqDvm4Hle5VF3YiWvIrwaxrM+fHP1323drkuCA3Hlmvy6epn1+0se2yzsS/DkW7p0nb4
agsv/jRieVXfnj3NNcaNSGoyLVa57Nvbm2zVghUKdwzP9+6xIU/o4M1Fv4+g90H8AAhAIzceaLqT
sFOc4sqRrrEVgmLA7sXywoObD1i8WDWsFLQqAWqaaRvPlffg9CZjjmK+BVVOL+hdhtAGxoQE2TRE
CI5dMLVxfTSUvoPLPfUBKRP9reGYwzYHeNuUsCROZc+APFLbLnBNJd0anQED1MWzsuvYk6BiRCF8
4RxnZHDJeWFf++vXQDqFujrHmPznvHhVPBwGdWcuw2SerUColOiM7l7+fJHfwQZnb4GrYNHjIR4m
neusKRp1RSnmfCqJey6+x3V6PdnYaqZAI2tyahpATb5JDOUeRdI2Iz2a0FA7TPp4x2wC1QEqympq
YZrXeDH9+ae923HodjGMIBqEnptN9Ky6IGJ0qNxmYfnrU39YtLYNltrwNrqeaf6gxXwB+Fri3aD9
res5kpk3Vz57JlbjIVkYVSDDUaCmgzgMV3YmrDftq//JSybbigoRoTpRHW8/AljqUIX6sQzdFulM
SVij39iJ9cmj/OCLNlhIBJZRG1KUnj3K3CAGIVPWL1r2Wgh3Mw2MJXr68/v66CL6ys410edR9J5t
G6oCY1SdFBG2mssEqYf3Vo2j9smm+NGqAJfQcXLA0147j5uwjTZ2UFXzbigudpFr5s9JNFrBLMfq
MstG+zjG4Jp5q+AX9/c3aFMvmZyGFKLnDgZDjvcj5BsRJtAkn0z0L4HSjtb+z1f54JChW8XuZgWU
8I8y3q4ImJ+zarmpYALV2KeyKMcrdkXYoDFJFW1sJq9/vt4HD5QXBvjCBVfLsfW1/rsUhPbboEoU
IYi/EloGWSHtEBthhqgEQw5kP/rgcM6Uc/vJ83zrSsFD5GKU22w9a54Dd/v2yjhvkHpfDUWIHqsN
LGmgIuqXNjDyNru3ealbyHFtAPm3gblda3+Z53h++bNPr2cR1Qq6vVCBtO9j6Yn5vd1On1QvH7xO
U1+RAW4RVO08Lxftp15H0uIqq4sx7r3whgGaIErpSHSNtvtkQ3n/UNks2VBMF5up1Wjj7UNdlImq
uoIwW/Fn0G2q55Fd4QVerQ3r2uYMrBLzWkFo7YtpcA9/u5gwU+HbNAi2A9JxzxbviD3oUNk4PWZN
fs0e7QUmTO9r2K2tX9RYlLLI1Cun+Mwj6rcl3ttjTHNX0w0qF04ysoLe3rZmNAxt46gKmybt5GUu
WibvVWY6ymkqGuOnzuulA2mVRt5OGCZf0gZY0h/nSK22Ip68L1jrun6PsKdkttzaL63UBih8pqm8
jhmpBxsN8giC6czFREDtO1BQB5fuOxXz69Sv+562RY9hLvjTOBAkpLuZfCqtrj8YeVx97WMnHVFj
13W9QS/jXtPnIHiHWf9ixC78Qizykq+5K9qff34l77dlSPAUzoBFNHvGeYzi2Ikpi5A3hI6nqC+S
ExtyW1t9Uke8r1VxdcESysJjBzTgd2Lfv3aRclgI5kDLFioAHFE8XWij527I3nlYnS43unS9T3aP
9wCju3Y8GE7hzYFf4nnz06iYZLqwikPcqCCfIjs/zmpFNJphx0ePhIVNlI/ldhJ1BPrS6tk10eef
FWnv73v9ERzfFClrj3K24DE2wERSRnilemt1XnhDc+ybxT2gx1xQMDqxdsIAdfnx55f60c1zALLQ
HbZsSoez4tlGBhIvlilCFNP5Lqsr9Yr9VglMp82Caey6qzTJ3K+EGkhYfLIkKTFbwj//iPdbDaIN
ejLoaJzETDnefnOewvRZTfCJVUqjfihIfj6gSSU3bGwyv48TeIlg+dkpS7qRHJzc+eT6Hz+Ef/2A
szqtklQyOISKsDem6hbeQnY7mVaOYTM668yy6lNMwO5OyY3CH8wKzr+n258sw/ef19uHsD6kfy38
qJtVBw2ZQOnRv0Lsde8sc5GfnNEfXUTDU+03usf/nm3qq17AHnR1XWVGciMHE2k93ryfVB4fXwV7
hN9vlIX19laSOB/7uqW+cSJiTztN6Ddoe9xPDqj3oBAJTgSiIL4EgDHfbRXG4OEQAAMiJN213ghz
TO4nOUM+hVd42eFK4Tf9NNyUEe18WRYLpd2U/3TNlSU0KfYVDIF8H899zsi1y/66KHj7486eQW8n
FQayktfpVkuokyZ8q0ROH/z5y1lLi7enFVex0DPhzwiuYZ69zyQZjabXeASlWRePhtGUFxg7p9vM
TP4Wg14fto3Hu2Vp4HDn0H1Ut3Hem4UI5yXVkJSXxiZxvITAjPYrjhuf9QDvq523lzvblhSdU43D
hcupjL+NyrADu42jA7Fx2cGLFOWTB/nh9ZjwwDMAIibl7O2SlV08NukgRAhvOH6EyauFikzsIIEF
ByqNfOLPL+7j6+FwyKwXAPc8inOM4LvHM9eLyl65KGC8bvPZhD8Kvxca8PhZ4vQH1zNUixkynom0
iOczXwSzajLOjJaStFyICukx0rCq10Vb5MlZRLX78+39RrnPFqZBh6iToE0EuWWtv+dfu5kSrx7r
lZKHnHUD9jX5L1zi/LjrdlVcXisqaqAB6rKW5heZ0hzTyA0cgRO1hiq7ii8qZn1BjgwmtcugqOqd
UVQhpViQFGryyav/4OQFVmbheBomg8ym3v7UIWL2MNRMEM0C3exqBW0Y10zqMS9COxaIFkbqn5/O
+u2fPxyNID3OXZsP97zGceJYQ1No5yEma2NoOMqKUKUQD2V2GdulfcTvRgU6seUnW+a6it9d2GX4
ZlNhWO9atCGuFizHpzycoeYESo2wTVZJ98lJ9i7xDuIkNp1UUuvHtPp0vn2iiqMuYxUlOdqW0vUL
Blo7p0zk9dR5zn5sFwTAkbO8Fl1qBJ7Wq1fqMHkH+O15UJuDe4V4wPrkzj/YKCHwsnmtgCRo49l6
xMSujMSS5aFTWeoB1xQqHBWym1G4nw05P7wUOwn8D6xw6CXe3n1TDC7gLncPKzENS5VYP4Q64tDl
3pc/r6MPXif7FeNUitcV+jmrm4TeqKYr3YxeBa8PaGftrsvd7JNHt/7es0VjaRYTCJp6XAjP0QpJ
VtEs6ioLxcDKcQfNu++zQQ1Q3i8h0qvk4c939cHz80wOGpuvkQWknhVCzNUH+kEjC71YM48MQKad
k7Yz8ujyM2ftDy/Fna3Of8xxziv/XsGeLdW7LEzEsHDKJC0sZEM/2H1mfnJ+/l5hZ48RnZDG9JGV
4VjvXpbUqr5HDwEIr40PHnZQa0JBFVr10Ab4i8l9q7bqfsFtBt8927yE3FYeDAaIJwOTwdskRcIx
g4j9MEgsQKk2WT/bOR4C7HXSYOUsw5hmfmAUyC/tvEAcian+db7oUWBFk4dhRVv8LS0CiYZjOC4t
M9N28mjfLvVetfPm/3B2XjuOG22YvqElwBxOKYqSOk73RM8JMX/bZk7FzKvfh70nIzYh7hgwBjAc
SlWs8IU3QIaNTyPNDs/sMccGLZfuXJcfL2hqjjYXpkKnRLXW6QFuONBp+yo+lfXc+6VRmQv3sjuN
elKeTFMKfPjgsv+nu5BHgdd5mRWNMWsVgGgLZyLPovhEtQX9PQRRj3UJXsey+p39vpF9kPUQxv2/
/r69DsoB6kdyhDrECel46TR0tu4rWqveoReCo1+kxojM1+2zgaCwNwwOjHUE9rzb0/14ldCfARBG
EwYywAfoSU9qV4NHik8CyJFvlFl7NEaj3PmSyuYwOsVdbhQUa61VvNp1EngJx4lOGdg4QoBQUo4i
kQMkCYKRZm2gnbFwbx8quNaXCPWA58kpfoZBZTzMQw83kE18r01zfbo9/ZXe81JC1LiyAXBoBmVn
/uZ6Jyv0XjR0yZdvIAUXjB1GLPHC5mzkeFhNRTE+FWqPG1nS516mztZ5RtPRnUU8o3QFQur2z/l4
L/FrAH3weHK3k9tc/xrDHAe9LuHthY1p/IVVlrzQv1UvQm3w6fZQH2MRvjrzpR5NvPbhCBsNz7PW
Gink9DKnYtpACMenC5oKKF+z0DU4yRgPUwDZK7Vt7XtyFxXOFvK2FrXN61miTIM/hVanJzWBCj6O
CKRxgerUXfrh3M4VapDSY2AEObrSE25y6Ot+vj35jXUmp0Fb2uYVJTRe3V/W0HVdBLGFKLwu8QSR
xVkrJ6DxOBPvHLCNS0zloQGaiDMs5bNVPqjFSWRO76+aqjZ3UrQIYfTQV/lt6bExkI7p2vKPsShg
PDnRoElVsIofgEOWWVRTgvHQaVI16SAkRXg0KXfjva1ltJb2MnViKvFr2VytQH10rhE44OF7msfE
fp5gd6IMZoeHSkkRpkqqdvDkQCGQRyH8Yjba5GFQs1iWhTWNT1t6oHUAw0epvv35J7YAuFFXovXH
zXa9ySItzFCWgcc2Z9NTauv1Q2L3ULhg1d7dHmnjblN5K5YWNM4T8trnWU8VCLoQqU9ajV2VCycE
sVsocnt27B/jMVB0dFiQqXsHua42LcGYNEOFIhTTJgULezOEBtr8k6jyM/dWtnMVbe3bpdOngNnj
ZVj3VlqhQmUCS3QigwywStCJmWPElCYdSafICjOv77I935qtDQVQgRQFKKphrxOkJMPIYhgdQs6i
jP2qMkMkYYhutV7b65u+96Wv4zLKjjy9xJxwxTD+u94g+M8pEaJjbBBJ+bx4HMaifSIAfQgwQe4j
65wYNWqZ1EYDFHN761VG3Bejyyec6rwipOo+iCc9GL9aVX++vaO2XiUceilu8fQ4YF9Xl4ZlpRKi
CkZyyih9HnCwtw7mWCkwHtCCMfPU8IcEcb8Z9fcLU0Q9EjXwk4U9LnCacK+GsJHXsVSkUaCdCJZp
BFwvVd0QE6XvnNB+qo4x2nz3Yy4gN1Tpp7CBM5QYsgcanMYAsNWFzj/eZb0hjlrdNn6U0hi7vUDL
gB++HTLlZLQLSFJfHe4C3Ieswms9JRU0JeAeDqRpGXNJqGSw26COzZFjfi/VqD9jjPkfgiY+CoUD
mZ2zoIqu16O3rDKSez6PA1X4pCnYAZUAuXZik81JYvgC7piIiXrK9SgB/MeslyZGoW1yiKh4foMQ
p3hUow1IcTCYJxsVkWRAAA4zb21njd9n8WGRSTPprJpo769v9xEvZckpe7LMTCF5iV46bEa72rwM
eKJWWJ/WuPUafGCzc561YlEJrZNnaoJfxFCdZiXwKxntRLjYuQLUIk7vVDu7a/X0vgGTgoXNW5tW
D1bYPwBcPNRy+iJXw7/GVD0sLMJKjY+GEX4Jy/HTJIdPSqEdwMggYAGjADbMaXTSw4w41zim3/O6
fFuiVkvUPsnxHZBdn1TuEU33izK1l1QKTjJ8+hpAzoBo01TYiGOhaKEZ58TsD1Uc3I9om6N19zgg
Gdnl6iWXlE+VmV8weniT0uE+GvSj1EXPaopHNYNxCWYeb/cBY+gfraSde9s4BWNxCRTUKu2hvkhN
/R/iFrgg1A75CxuE1b63YAvXw8CjFuHDiPzLKPs5xqD8DMf5cvuIbb1qJF+g1SjjoeuyGmqMnblz
8KVbrkf7FDkTmuldtgfy3x5FZxxKDEQSq1CwTh1kaksZEePQqe8GdpJrSmr5H15ox6Y49c4kAAp3
fZJq5L7VzEQqWe+U2QsDOfGkfMwut1ds4/HiIKq8KBQVKH6tVgy9vzQraOKewEnpII0qpD9TpKYw
Sv7n9kjL/2l1MhmJDj0tHfSD1/g6oxd6lOjcDJNpz6iRpYh2pKV90co08ZK0KndyhY2vRHynkaoC
I0PHcxV55JT62g51PIQG7eS+Q+H4aTKDPWzz9ijck1Srl87s6r6jiNDBmGUUDCBQNssN8xj2vLm3
125zFFOmffQe+K/3gkWUiuQHa1eYU31vxk7vke/lO1Wfzb1A3RGuFwgcyGDXO44XGzZx1CWnLlFC
X2/zCa2IojoaFmoltyf0Xqz6sBvIrG0aNCpIv/W69TIiwC2UDvz4MKKgn5Hjk2DFzXAW6BY8d4tp
3TFWrVT4QMNQ85kpEg936MqjmyOiYL7HnlGvXc4JQkS8rOl35KTqLym6OEaAQCqEbePbGJs1CtMw
XvEIndARViYADm6N+7R+hx6LigSaWbeYWQ+d5EbK0CPnjMw2sb6loJ2vk9m9WaBR/TR2oJ7JyFIV
d5z4GiFSVTg6qiF5j4ZCnKASJvKhPdVGj74Mim8I/BdKb56yEnueQyBK9S+ZvB0hxBI6e67g/EOV
w3gDkILnNWI6pVdYZf4ssBbDVAEn3Qb789kt6ad9GmzgGAAP1exn1Trq8vsmaOnhzE9tHQwbDvCC
zR8ZslOvLQYKMRLmrfgOobf5H7aV6BpgEFw5Hm92+oMjc+G/xN/TyAz9qMn4ViCoZCTtwYES/ZeW
JtqrIA0yQEENuEAWvTnAjk+tdISmbpYvAvTnuUPoNfGauVMeWLNuvhNVEn6tU7u+TJR7P+VmJI7d
hEW9Vc7qYz2g9SobU352YitGhQj9FccVlUI10zLr+buGMBzNhUCKcu/2dtvIC5bmFbUSmvYAb1c7
WxKo/5WyEZ9yg9Jw5dj/dBqqrbZIPsmi6u7KxtZ3AqGtI0vgbXH1gHCkTXd9mESkFeSV1NStNpe8
scEqLorNaKemuXWpcorw16Pox4O0uuS6sGU96R6fBnI9YhnV6E9zZYy+ikPu4zwotX97JbfuCEqo
mOvxB+HkOgFBJH1ABio+aS3VMBsauKuXFGSG3P56e6Stb2ZjRwZga6EvOqsFLPp8plg1xqfYTFpf
CjX7VSomyuv5NJwQBpH/B8U52LmXttYTMgywGmrAhK/Lj/qtE5h1ah/EFWjnYkChiP3ZX7R8LE9l
Mr7RX5N3NsnGalIkxpkMoBL01sU87vfhBALwCuJRZOFIYR2cdCFrV/HfM/SjnYltZWcMRZOHyjRg
h3XP2FZngfQFCb9pi/xLkPGYyJi2ezVQGrjnteUqwACwSU4iBHDRjxJq1RzDmeAz7OU9NsrGx736
NcvC/LbONiqVlhzQyxjH4YCjSnswcj33elSZsWuS8gsKlHvFgc3F1sDuLE1eArfVmCj80WoWnH+c
CJ0jglKV11VooCELo+3cNxvbSKdzjfkaFCAater19Lj2Q5vXjZB3TrMzMHQZ32i8G1pMVY5yQ43+
9lnZIIvQqPltwNVzOtgohKgAhE8WQrj4BI1Aj0KdKqEIarRXmv5Aj1O6lElR+Go1aIc2szD/mMad
oGs5lKtnnYI5gAtKStTX7NWhHXB8M1OFRGchd3hYKVcUpYufajbKx8Sx8mOLMsZJFql0Vqtu7zi9
m9qth6dSb1B5pQgBi+N63YE9jUViqdwZcoHkzVgeS8c+DGn90JrdPzPm5foU+2YqvgW4TYBHeSCA
O7AdPKmt/kK954elBpfMzJ8tVF/HrPuidojt3f5YGy8DDneAG8DHgtxcszB7qFEhQjPc2cjXHkRS
OMcUG6k/DxnxnGMdKHE6CzXyeilSIO9yISHpIyYk5bpOLU+pnSo7c9nYeAvPmOvZXpjGnKvrYXAW
h7OOHbsvJCDUQ43JvJm26Tmfx+BCP9h6cKSkei2LLEDyNTKOqinkU97E/95e1I8nbmlUkvRZ3I10
RlaHe1hMC6ygpugXqeVDajTlGVV59URKWP6qa83aqXbtjbf8898uMLlTQ4GrU+BbUzIhGwiSC0WN
ED3yyaAMIOodpvs7cfx6a+v0HWQw4xTkKW2srhTVYdPQUNF9WFHRa6VFs4FGQQoJGsUXzXJngLbd
U1P11RdwGsjIV41RfomDRmtdrQw6PH0Uq0AT35lET0BWaOjZI+PszWAqkfcJzcE+RshNV4d5aqz8
0GhGLrt9GiivQcVxcbMmHrGdz8pEfbDFhMrT3HRJ6EZIuTQefurarw7XIrRP80JErgwW+W+nSIdf
EJzzH7FVYqKA7klcugLzjd5r52a+iEhHmDVpZkruhTzYGfL3pL0umuizP42Z/Ir5niy7wJlb+w7t
vhSDCqOsnQPapjhVxW3WeaEp5WQpkjGjV6oblWeODvoqRh2WmWcbWgVlLR/NFLG/OHsZU6uLj9MU
f08NqakQ0l30Ia1Akn9MSLm9jDa6oRh0oiiKfO88IuFVeoPV46iDypOco645I7in9Pn4yK9PHnqR
CwRhpyLF9aiTtT207QZ2kJB1wZyalDRtztv1ZlOlLAGXh8xgItQLVlWYuUi6wOCgLbXkgIy9OKbl
hOaKrSML1ixGIrpacejj+Bkz+f4udqQ59IqmqxF92EOjvRe4V1sTsAV9MQuy61J9uf55ySjUNq5R
fW4snEPqRbVqIOjXCsMrI0s5EAe/wm/UaZgNEmg8/LOqjhlgDTS9mhOI5aC5r6ziMzvz+MfXAqRm
uknIa/AiGctd/Nsxtap6UgLeIt9qo4dh1qzJFZL8UsSl/l1B0NO/PdyH549YlSKXIhMfqxSHVs9f
2NZJFKHsf9JDNMLYUTYOMUn/aOsUAsckBDsRNMc4Vf7CLqvdCTo+xFTL4EyRPgvt8Q+ouRkZ3K6P
mvgEpz9C3zNEt7n4pmCB4FZd9a+h959uz3ZzQNq+hMoGXfK1m3gszXY9VD0PWV8Fpywt2s8m9n44
0lBn1WvDdDu7/eOCC6B+moO88iwyEfrqHsQ/ay6inlniNbXYl2XOoQimvT394XpfRiGG4S3RAKCt
C4lOOsIbCJlaHSrVJTRkyrYoXh6jZuqOQ4CQ1O2lXJ7JqyO0jEehiqI1RXrkYa/3aTGqlpJF9ZLH
WU91CeuXopL9GJjF5NL4tQ5owBpL22Kva/MhGFkNvLpa6j4UY2eR8KDhL7v5jJ1S0Dd7yN+N5eRl
JuwGuw/4a42xG029wdphArBQFt1JmlPLb+cxPpryND6mxi7z72NYAlkZEbel4rzgEtYwMCkMMdoN
6ugUVKp6NrtMe63CUbtDuBAFPjuuLu3UZScU7IJ7JUT8Koi1yE2cRPpy+8NurK9B+5O4F8YGfe1V
GFZhu4oFahgREE9vhaGFT7GB7NjtQdSN7XM1ymr7IFpkCMmGMRxEInZhwyQHVWr+oUoDO4fnw6UP
c3Hq0U9CGhKU+LypnJKDRUcTX6PkgGeoONJL070hlY+BuVCopug4xXQcYl70UZZfkFz+1OY0TQA8
4qmzKIkq+j1FFfPYtG2zcyC2dgzQg6WXCNKDM3h9IOquQqgem9JT00ioq5LCHFNT/gosDdNV3dgj
5X1Mj9kw6KuYsNYobyjrfviI0Su6j1aIeHX9txXj5YZ7lfYphXLu5YHxamhTegQzFj1wAbdUjoLM
nxD1u+81448xvstvsYGug4TgijNWNZZCs9sSpn94ciotOUraEKIS1MyHQB0of2Sm7tvZvFcg2NhC
SwcAzYEFvAa75nrByRjDHCH5CNfo9qUIE/ULKqH5Z/Tfky9KpNeHoqM47GZIuu/t3o13hKEpuXBO
6RAZq91L8QcpyziOToNV3ofYbrhpEODdg4WQn1iUEFsMMIps/DFaHfdU8JJZFs5d9Rv1jL9rg6Br
qHtq7/2/ZpTSzs0I96T+F12Pc+jYsteI7hEKBXrhdf3LMsrmiOVse8T/63D7HG4cdgjAZL8LznDp
f16vYdeVpoHhY3TCUKVdbJ8t31EQavgPo5A88p0AVVjrMj1FzjiGXYD+MGmkx45W4RfihHx7lM2P
AuaNlhAECo7Fai5pmtJARP0IMMx8QI5A9qI0Uy65ydTaeckkqKDtbIXNBYS3sahMgH9Zd9ZSOc6d
3tLCU6M7b3WrKEcDufOdmPBjlYBAmlMO/oWi8NIrvJ5aKQI9sYEcoPSQVM96jblwo8zyMSyizi9C
bHappqRH4H/SVwnHtgNGRfIR7Gb8GXDacBj6UafirRvP/dzqHt1AhRhWWPN9UqGsPqYdf0rZrkjd
5uqAZkCwgCo25dfr350kMc44kswn6RCTNVUkjsw++vf2d98eBDFAAvLl5l0dxiotA2HXDCKbTXvS
ktw4mqKovD8fhSgZxgXwRUpxq1E0q02xqh740DMCFQWKuYduiQpuj/IxceJLL1CZRewHyuQ6Qs27
1NEDCwdFJ5STb/Uw65dMprtkYrSGORPwIPBhUCcGUM1zNb6g42KBEABKmYKEPw+LhmeZCtAsRVHv
VBC2YhSK9jKjqJaNSNVqDdSQRn0I+9znLel+gSbTsPLFHl3GK+pONnCqa3LeFkgGujuZGVTDzvST
pGr2VmkZaBV80j+ABIhEE43MdRV6njHbxT5T8qe8dJ7DeHyoQ8k+L5aGvpFo6FxXQ461Q/AvTan8
30APCQDmfnypjFJ5uf3JNrYfcn5E9nRMFsHJJS74LWELnWYQjV1KPq5dtYfAluJGAdSaPx1lwU8S
bQOhWkQfV49dUyowLLAf8E3MylwsXcUF4909QY2PVyijsJ7LDcp5WjMLdRlZdkS3Ax/An+qJaprO
Mcp8B1WNx7MKvuQgF+q4c7Io8X34nAxL64I3lb4CejbXS9jEkyaMsQ38rENMKkaeWcurN3pBWObK
ejqcKnDJjls5pdBQ+W6yVwOnnB5/OQOF90GeeYQrS34FaDe9gBOTeITlZzNxcFHq9fQn9pq2fnQA
2dIFmtX8SxRp6lutmdN8qKxuwlqqj+WfXYZluYcw7SRRRcKY5zKKEflhh4ZtdgiCVO28TJuTL4mY
sgBWIzapbpxHQehaGphBr1ESZ/RiowwDL+gNycGlQBUJ2JcsfOynNn4QeRf8NQ5StBR8ql9xiL2d
myYQGV0VrOxL31X6V2UYMc5u1eJ/SRXWMfKWsjHQljR6trMTkxdI8f9SvXWeYgSOTA91YYYKKHOP
7HIT+WrJGiogK/ivMrM0ekvsmhNQpk38SxocBXM5aYy/I0fefTNnRJU1yB/flHKuZldo7IFTEqnF
qVdbTMorcK1vuCV1z2ZcOAAvDVOcJ/DVL7lCnxfUkSo9KEKPgyOyyPo5wjzbcFVJzn5Gkj18x6a1
ecl0pNxrfK5ebLpHiyPYQ9phNegKu5NxNZkrCi7FEHwx+9pAb7+zvmTURl/qJAmOOeWixhOFM92X
tL2dcyslse6myKFJnrAb3JsrK20x4cJ8A2t1JzEEcprYLC96bRIG01LgDD487/CnUsw9po+K0j0l
fZROJ2FUkn74P1mbIK5Tq+BIYpzuXKvSnRcpNYunXi6MrxkqJZh/WUPwaayd9jUEf4X7t52CnlZy
Ce8dEu7wq52Z0ssQ4zJz+/Qvp/v6vqNGBXmcdhjiMB/oA6FwrDFIk8APcfk8BBECDV2pqCerMb/+
+UggdxYGKhoYZPbXR5HIolYFBli+QGzkvmqif1u065+QQI53Qs+tOQEQU2WDIB50+io2KJMwjPox
YiRSA78Oc3E/V4FxaDrpx+05fUTCA69FmQzFG+5OurOroVK7sm2JDepjZ4ZMkzbnX1AOF0fuBu3M
QzJ5kd7Q6Qdg7EVhD08yzfeu1vf5rL4hP4IfIBMD0+pZXXJDpQGlGwLHz0NzxgrHzF1jdPDD1Iuv
6tTdQ5QWrhnYw8EIml9FYlPc6JzyXkjtP6HzM5GG+7YN/optjHIizfwXjfXwjB1EtfPKb3wXCklw
C8lkMZVbL9ZYWzPOH+y1Vmr6E5Zaf2dN3h3hRwfu7e+y8dro9HWBacEMofW2ypjtMAC4pWW4BOJM
7uGJSbuvw1WSQraMEkSmja4OEuTP9x3Nn0WtatHTAq92vcPDIB4ShqE0bYXyj75VcCNSk+HMv2v+
h6WE5UT9iIOL5PPqMFlKqztRwVBOGsluF6c4AFoxVjFKO+/ManOPE5Wyv204NpBPr6flGGk3oOWB
kaEYgMmUQW4dHclojoieO8cMmMVl4PE94hjde7VdFZeaSGLnKV/Wbr3HkdAhx0P7VqV0dv0jzDAO
JyoVjj8nSuZTNKRBHo22j42S5qGJK77UI9lJZuCcfHsvbY5MWwW5Jy4U9u71yIacR7jfUTZvIXcf
i0LUrh7V9p3UI62axkP4dSoTcVSxr935yB/jP4B0FtQTgz4e/bzVyHaInIoI4eB2oNyPU4XtApbC
e2pTW6dSIfjm41rspjVKeKhp02DM6PiFFMRek5jBL9heD6DrrJ2G+OZ8yEJAzFBU+SBQrRME1Vmq
Or4em/UTXcOSnRvvgY2WVfmwU8DeGzwyCqXG5Vf8FjUbICYcAg5GKZBy6oXW+JoyZo8y/uCPBZXX
nbtmueLX46mLbjnIHGpzH1joIolGUEaOLxVR/exMiN6EVVsdy7LPuWV6fINb7D21RoueCzHs9fm3
rjpuU/IE9opqrFEGsTFnkZwzfKBZw8WKRueTmliS26nIstDvWhzV4vH7n5+J3wZdS0wNlRKAdGPQ
hq7kW2MGyb1m5bEPDy9/mRxdwGkWizWD+eX2wJuzpRIKLhNqEFn59cdtzXEW4JL4uPTPEA0RWDVo
WXaW21ocpjYqPyPB9XZ7zI2KMiUYFaju0ksik1idw840sDlKGk6IEv0qM/IX0vPo7143pUOnTb2P
UMos3L7QVd/C5eJOoNnrYlSU+0FrcEdPeQOmUZponljfDUnUnxqjNZ/UGYGCnC3iQ9Y1zzXmboee
/rBP+x4LcIprwDLRVkUOruA/1bo3jJjC19uz29y+yImjd8vuBfp8vaJ6MpZRObCiRiGljSuDt7rv
GodAHqeEtzhDRzVVwuhetkLNVRz8S2+P/34+VueH6i6Pi07BlTLU6maPxGyRbfG8tKVoH2U5zh7j
0e4ehaXnh1krykfZ6PMHu7UczHqxa6ujevgkkcd5Baaznpla2SXvRvs8IC3mTl0fHLMcFnU61cah
l0FUtrM93KvSvLhXj16AeCe2laR9HBHzMc6U8Ii+hfzVsPvRbXA29xxE/o5y2ESerIJGGfktB3NW
lXskBlFNUzRay1h10uE+dhpNFB2FLxqoetTWJzufi0cd1f8fihKml53V+njZoHyI3C+wBwpf6yBa
7rJakgV7ymjz/rGye+cox5G2c6VtPHmL1DsdKhSv6Weu9kSUGzHmizUBpSFZxzAfETutlMQLMZp1
4ynNPDVvc/zWLdu/Pb+tWHbBraC+ye1NYrK6vcsYq/re4LUFk4vPVaTV/T1EdaxBbXPEwLJIq+kn
RqLKpQo5EGqUosuWjdYRJtg4HcB96H8Vseg+txUuCAckn+QHW47KApXpBudWK1biSzRjL7UTJmyc
I344TCbuJaLwdaMinVJbyqRlzQpFO0th1h4sdayAZ9elN6t655mGhtwcCYWPq9oeiHDjFefogIyA
z0SVb41FDcF6jJMoCdJyILaTGuhuWzXZ2VCCnSt4+QLr8wpgi1IRFxBgXu36wogbGwMlUlVfifvQ
j2009EI5lHe24EfKGpVQgvclADKADr83qX57xsc4j/NmFkR4YhhiX2liG9P7oUGAbyRUyw5xn/Sf
GyHCl8Yx5rshyOLsjGVlTPsDbCc5UDlhfN2OTvz59iZ9R75+WAIH6Q6IIqg6rnVpSwcz2cDKHH9o
Ta+WnJ9jAtJQ7vJjgX9fVab3fZk9OQE1klB/zQf5f2k/P1ZTfheK6qWrh+NQxQdDLj73FMYrLNZS
azxLSnlUkTKWHGj1IRumwysODo9wVaRldtZ34yGl6LfABiBrUo9bJRBxZnYpFAfbJ0EC6dqBT8mr
Tj80uvGgOG3rWQswdGfdlq2xXjca++AVyJUJ5Ff3SjbJaTfPpu1PVtd8CeLEeHaATRQUvcfFIK5u
HZfsXfwP4rr6A8T1INymc35JgpKUW/fx9IzpfPIWgG3En3YcHxOq8xipGXHylyopCFxOKKV+z1ID
qzZRoqF6mIJA/ZEGibLH5t068AZcXvidBCMUF6/PwdihYR8Vk+23zq8sy+d7pG/zS1GBKLN7lJqF
nJpuVIv0qIUwH24v5UaPdtFmMoDrgKiFULx6NbNACawKPomf0A92raS+V4LmJCXiixzatL4Xs9Eu
+1w4Cs5i0r86VBk1bvakeDd3kUXriPzo/fm+XgMFOeQwBYzmz6HzhMH6Ur+feS+LODw6Qd26VvDP
7Ylv3T6g7UmHligQONP1iEOXofVEXuxXyoAGUW5bB1xD94A178iZ9U7lhsODAXoxTOZl4r/dPmUs
o+TS8by14fQT0q7tF7mAmAJA3FPTPHarlGZ4RUPlgpuxOIM47g4O7qxf7WCEvBpb+slUwvqECRiN
27gYzrSyo4cJxcZ7xAg1P6so32J1mD2h6v7nDctFVH3BBC0gE7yFrn9+M2M711Sa7de9mt7T4lN9
WR0a/M1VcXLmRHoMJWncuVI2Pw0xMoxnGGYgXK4HpR4+o8wy2z6VGTyQ7doEbIlF/O0NsHXsKFTC
lqJdSZanXo9izqISWjDYfqbYpQ9ryaQsOjh+PZfJV8OIm4d4jp37vOjtzyKrs53ht6ohFEEWgRmU
CRby8PX4gehrJ5MYP50SpFYIx4gl0/hSgow4tEHkfLayeCAKGGZXtlKq52an7vyIzZVeYF8g+Xgd
181PqYqBXvVUP+xIxyQ4sPRzi+SGd3ulb4/iyKujZoBXHKmc276kieahawoUAxyp/S9zAS+nADAD
tm+v1pOqzUSBpWGrKh1WA51ieaGNiMt/mAtYFvSOCGmBsl1/tcxIcVnvevZmHIVcyObnAjXEnUt5
a2sCwoMvCM9p0UC/HkS1ixbJYG7DMSrU58ye46fZIRCTJjs5a5mFZsjYIPxQl+rRAW22M8etPJVe
F78Afya4pWuWf2BpaamjtszRiCx0phIxw/NOO8wNatv+2ZpO8kPX0rHEL3SSZzeWDSmlnRvW+h0Z
Z+q4WPdUIS47RfBv11Nzcx2p7G0PoJFFr6MwUB5VJuYR1qWC2p5wYPqaiZ71h7S2qucZn7jwoHX8
6UppvXRSLCd/5foMXzUna37e/qhbaQqxNn1jYjCQ/as3EFRGhK9qRgxTQg8H4m4QPfAqQNEczgk5
9bHVOuMwyta0EwFuvXsLSZiOIncQDIvrL52qam3SUOcVmsPok8AOwqvN9IcixGe7s18ja94DRZr8
H9cP0u8jrjawntkAXGTeIbSUPdoob5mlzmeYX4d5mKWdM7kVfOO9AQYMWV94bWvCXi26uEs7Xtls
kIofuSjH2q3Q9T7WDVoVEZHHw9ygPltM0rfIbJ27AXVKb9TwYO7s7m/Q9X9sEAi5nGd9YfeBlABP
fL3iwpHsTqIJ4oeovp2LQu/v/j+yjo3vejXK6gTPfSTCcLlYJ0QJTqiJ6z6qgCZdxab5lIZT/CzJ
/yGfQoPNBsFEUYu0ewmafws12LuD5CzXrFbOA4nAPB3Mpbhx+6x8FPBiAdHRWTRu3nE+qw1k4kuo
lEAVKS6p/YvRORHxSl57Y6RExyZU7G8iaSd/agLhNfqk3ZVaof+i/9g/K0aQ3UWpJB3mDtjF7R+2
cWmSCCyoULJnmaLi9fRRi9WxikehBm9nrKItQNJ4TpIpdbJxyNOc5pkmKX5vaN9tWfRfb4/+UUTG
QdJpWRMkEmDkry0rchKRmWZG4JMy9uLgJOHwGAVGXx1i+BtI9OFv6KV2E74q9aKdspD6IzeWJOt+
bmsDp0cww65dkKB4El3jI2ZMWeQnZZwtZ4HT5aZ2pu/87I2bDzItufFCCgUYubp/rFE1pGRYKk6O
OjxOeNTe1VLdfXOyCHmRHr0Ui8KXLzeBucO92QgKaEfQK4aqDmRk3VtNZYXCWYcoArWj7m8lGbtD
0s/2Dvt+Y5R3CCQn3VqUb43rTeEkWdLj6G75yoRXq+vYlda4hl7l7u3P//G8QzcFaLnw9Ljl1uVk
ObOEVja95QeNk3mylEavUSKSg6GP1mkk7XFzJ0hf/3jQpdkCuggozAKKuZ4c27GqUgXrEj1Qm9qd
bWf6VDrK98BUxUNZzcWbsEZzJzjYuNIpG0LCXAoW6Iqt2zx4GsXUnyLLRzw7vKPg2rxOBrUFO1Q0
tFWpl9ZKFTwJB8zJOJrOE/IhlV+aNDEbm+61blV/njBQJuPoU8tcoK5rTFDU2UFoN5rpZ06QnbW0
7k443NbH28v98eVkFHiu6PGB64Jmd73cVaZHMd5lpo/jXXYWxBMeSiIeinojSUq5JyK7N9xq6zaa
07TsKtOHBWQeGrkSR6cHwStbXeCpcf/nUTrHn2SPjpqGEOX7d//t+YgzSUizNJn+qFXiNLb0YLNK
Gna2z8cLh1GWAJ07GrPHdZdJNKaGpUNj+magpp4WNONLr4UaEDyJ8bBEfrBAHBzmeNwjFy7rdR34
UGgEi82rT1GYhvf158vCysmzqTJ9ENDSYcoa5PD0rMbp3er3WhEfh2J6wDlYUIhD68pmlSGPQwBp
+HE5qBcYecFFHtM62bl0Nma0CABhk0H3nphuFcpQM8hDSFeGn0VSeJ/GiXrugRH5ZW2VO7f1xlCw
amnULEhGWFirx1XvIsQmigheNz7nSOfN9QHnEcerynmvFLQ51CJst3iVAc9afaeoieJGDI7uF0Zc
+tKABG44qMNJgUe4sxk3bm08wUwZ14sFELCGY9NIE20067qPCzY82zRA/DEKjSd5jtPvilDkEyW7
eeerbXQmWEZOgQ6jGhLUmjIvKyRNuFNr6NiSBNcD0nZjZXtBhkt9n6UCHcxefx1C9S1xtPhzqgEj
xAsm9sfZcU5Raih3M1oinpnprR/aaeZXjZDdFjGjBysYvt2+9TbW6L1IRryMexxCZ9fHhowkIAmc
6TXkus1lx93gH3SQaGeRB9H59mAbdx55J+1n1mbBSS9747c7iB6dYyP/pPu4omv3hB7GSZqkHp1D
DFAmKR/+GPVPmAW8h2wXaU4QltfjDVk1cIRB5AYzsE2hwHLO7TzemdXGjn5nK2HovMhSrA+PlfRJ
XWUxo5iT/mo62XQMs7lF7p/r/PYCLj94dcmRyEJQp3kEBHwNU8WRPCu0xKIqOAnlOXCaEFGCeC/U
3gD74y/HLY4IN81sWtrX61bn1mgg2ar6mBVLd5JjB69NGlZ0pdAxSd1Yl8qjXVfjBfex8Z+8FJNf
jPp4EehDPNOiMe4dk3aoEdfljOhOlqFPoaR4r8SR21nR3BwARZqfjCya/D9dIJrDlDOXmi+Hz1pd
ZK1Wl61Z2aqfGhTZsyp4s20R/pdBFimX/0vdeTTHjaR5/6t09HnRC282duYAV0UWrUTKXRCUxIZH
wrtP//6g6dlVFbmsVxOxh43QQYxiMYFEIvMxf4MYqLZFhMfTozRrOSCirIb4eY9A5ET3xYyb6uHt
W3n5smCTTJqHthRFIvrux6PoZZxniBFQWkZhz6UPk3hr35MmAKNAJTo95/z3SopzPKB6PKA0QfLO
ZtNC7ELqL5eiFdQuk/J5Enl6mVwlcP2UYfRIzyykXgYysXROQmShps8lTlewwS3nXdeJJrBSapzk
kNWuqxHYe3teXr5uXCY49K18TEPltOGnpWsDaM+ywiXNG68ZCATrSR5csADamQf9Ct2AsdAOoIjL
fsVRcjwl+BY5YLiw305jpBChnrW+IoTiSU02h1FVUylHvvtCrkXno9S0+GOuS55ZNdWZPebli8+F
YG6wVXJJ6E6pfbpDhgbjwwpxJBv3U4S2vLY454pHrxStGQYmAe0ACDMvMEpxtRZdRPuarkMM3R+y
0j6OksFt7IbsyqhRf1mQbCxwITvUoKFRiFSUM8/3tVvdXDW3fiM4ulNclsgS0h56/mESWzqeq4nw
NHnQf3knJdDfQMbAF0gtTluMcm0rYjNkCtN+svxomZZ9VllV8PZa3UK04/2aUSDxIiG0CX6crh95
aGdYNOpGabMAAdrKvFdW63lKLJJuVYHxNOXlpUoMcCb0ee0l2WTOtxLvpt2zXdhPJy2Ssn1UNDqT
uNbWoe+MKOiiAqtwpTo31Gv7FLsToTcQU8RJtOOh8FTQpHrheU3DXPljRkdLUdIMV+WeQ93Qfz2R
+ZGi0SICQbsRcI7HU1C67qR5skJTXcSFOqSFW4yJfSZ0ePWu2N+3t37bgE/ualSWDbg/U1moLNuj
a1KThqfVPi2nR21uiru3F8oPitiLlbI14ijVED6evuApdb8EfCBvHqCmQFTN7EXOoIJBXqJQjbX4
YtVGWkhUIgCvpvOlijckpI+62JczerwEir2vyL1+IWcaqhHlWPi9lH6Hiahe08lTgPwaYq/0Sn3Z
5+PntYBe4ShgE8aoHG6rytICSA+xixZI7CtIsfu9Ag4lzqIKpP+a7N6+4dfmlyoawdlG9ZFP+9Ja
M2j1slJRkdpCDYsij0LKDowHJ4D2o6acw5RuD+x0gtnWNm9N+gBI/R8vm5wGoBwlthkuvajQ2R8c
z2Ie/QRPDS+OtdrtoMfs0dw19xPxVwjzBGOAqU1uU32y980waq4Ur0torBjqFIM+eYsMk2TsSsVF
S3+8HjD9uYo5H+mb2N2lE9nz3jbHyR/WDew5xcuFtTqtBwRMFq6DmvC+biP8kXH20DpUa01hu4xi
m2LGdiszduqiZQcxoy3wb7XS9nHatlaYlxAoa2ntLouMc2+lyfjx7Yfz2rb181ydLP5aaRLWGA2i
zlEbt+1L7YPRG8ptE2Wa16BIv0NezvAcQFPe2yO/svmD50JIziHlpYiwLZuf9q05Fo7eWSnb8mg0
V8OMtrpSdN3+7VFe2R1Bx3Gko2e67ZEnoRUo2Tk3YTeHY9Fj+1gY9T7VxNVszN2ZbeRleoUd108j
nay6stSQOi9itpE4NjxNrSYsMQBpSyuQI0vCMreVpfZfmUS4E8TAW5B66mwiwefomy7j1DGqeVc5
tUTPIDuHZ35tEqnG0x7bGkDGaaEwaZK41msKhXk7oFAjSxV6aZN62UvGOczcq0OxW2wAGrC8p0bH
idSmsaEUFsFm3viNo76H7ZvtOwFK4e2V8Ur7g5Tnp6G2BfrTAhRlMYDZNc1QMg3r2rGSOuwikV/p
cLDC2YnqL5Io/szsuXfNsUkuU5tYb6hay20KuT0MlfmtAPB/Jib6Hy6L/gc6ca9Qd/qxctK+LHkv
tEqWd5aCaaa/2EJVg1TIpmvD/UKWIp2W27pc9daNjKY72JNed36DA8beXATQM3SOmk95L8/niqev
pIxU37cmJ/BgvKRORYMQuOLhjzwiPTGRnkjCWsyH1bG+KM56m0igqmSFBEaH+ZZkd9ow70c1uZ42
xPOQp3dLLV2YSvVBGL23aPJNZ0netCJA+/bjfbm9EO1RuOPggQ2DONjx0+1oP/aqMNYQQf3oApW3
wZPRATyziF6ebdsoZOibzzBJ4tbK+mkN2ZFsDIiRraHRJQ3ZQHEd5dGNMnamZ8lQPX/1njiNKFkD
QoLX8qKCUw9RakBUUsNB1ZoQMmEBibWTHt8e5UfYfXJ+bukHDHciIioPJzdFkchau4LyuC1JEciA
YVoOjhGPQZ/2KH/hRxWWalfvY5xP3HoV0x57u8YnLi6CZdamQMIyIMjLJdtLRaHfOEO2XpmTCfad
4zXIzFX5+G/QMRRQ8AZ27TWm13JlTQG4Ft2FMXUO2fgKNI4lS7V/c4fYqI0ni2FZmyW2ct0MN429
b0vdCRd9ndHPZB1t92juPUkb1Z2klutd4lSALp2U4kdZGnsa+2d59y/XJpdDkWpjtsP0OvXhwH93
XrLMMcNkw7Z0bYmKkRrrOyPSSzcrVgR/bSn1yk2fUC7M53asRojnRe4S2Y/u1MpD2EJjPbO8tuf6
4rlTTAFKTt7JgXm8mB0JVE9BsBB2SXRFSFS9N/O4ed+PiBnXsvxspla9L6H8htqKQuXbq+61OSFL
o72HThdMnZODWp3GPDOzyAxJFRdfSecVs6L0nD/0y/cVvhpKoNSLiEZRZTy+xUGJpo7iN402gTuv
EQ3TVbUUjzo8jSDrnV9HMjEcLnHgMS3ys1OIwkbVGNLWMsMhiawgmrXUb1SUtN+eulcaeQyDZ4VO
LZrM81T0q+wSTZEmGkxVng8uMkqFR8n946o2jr/w/y/TguRG2xqXWizQnbavbcnwk2H+8PaFvJxd
LOaRmUQKCYYawq7Hs9uqnWLGxaSG81J8JllVPUOCAB07hQ0krerPrNeXsQLDwRnjeVL2R2HteLjG
GHV6qZUa6qskDS4FpMEdizI5qKbQf7kRdDzW6fLkTEX1MacQGMnzlWmO3y0VOc1/Yf4wHEKtmrcP
87bjGypElButCTJzWeCo2oMjB9pSi8Bqe3JSazlXGXltAg3I19skAtzXt5D2p9MLS95lAwwr4WzV
vSvQq7sljKyCzlDm4O1be20oCngyBRJq2nQfjoeq5BJFCbS9gCdUcjCkQMjk3sZ6zYryM0O9tgrN
7bbYRKBKnrY/0fWFQI4rBKmmrt9qoq4vkfmtgxgY4CGqq+bMMtxW9fG2yVlMUQSGykbOPMX4sV0v
eZIKbm2VKQlOlPWCFOtXMr6+DCK5KX0JVqI/F865N+DlpsnQKj0CmLjEH6c+lADOU7WLCyXE6L7d
CRxM3AqDmzMT+voovM/IHKG+d1r2WXtpaRQ7VXDzVXSvH6gwoX1wzt/stRVCD5RUENkhyG0nK6Qe
2hr5Uh7b5goAy2tZse6sMZHRm/bMDb22QgDlcPKSOIFYOXmZkdJWYJY1SihnXeFm8Wz6bTKofkzm
7/aQiM+khq/EH8CDFWzVkPEykJza7v2nF21D6a2ThMx1ofTpnWQjGKTLseHmeDIEJQsocTX0xH3T
idS93Mjrha42jddWVudFU12dWbEv75/LIfdBRmYTdTttnUQdaSpNbTmkkmQGi7AHUHw5pm7QRgPo
Vk+/+u4fD3dyLFSyUEa2IHwPOxsKlNyk4cR5GcIyfnh7pJcrlXifF39TjCEuO93QOpQUyrJipE3v
Y+c00RQUStWcsZ55uVJpJXLyUG8lg4SZdvw07a5CYlc4K2JzXXVBSB6HFfDPC0pv51rMPxDyx5sL
SDTkh9CPBRZEC+p4LKdqyphsUw6HoYs0b5Ln6MtaqYbmNxPKP+4odVHuT0W0EpXhqn7IAJrWYdyK
ZLjkV6Y4EJ2aSDspyusRYUKpvV9mW/s86pnWeKuwVj/Bs++mSaahwkBlBQvcm32LSm2V2t07VRq+
GdlYP+IVliluVA/rx2yN2snt2wFKZDJKKh2KbCqK28SeyANKJWsU9H8lpiVvgb7OlniUi0mB76ZN
+hejG9iD563f4v/q4zfJ54GiUDfYmOsnWwiuTvRMzVEO567sd+2cyuSoSfL57VFekc1iz93qmXQs
KIqcqh8kBKdQ0dCQj2aJvm86JTdVtbYI6KGKkF0Z9SJl8BwqI/OxMmugmNpjf+dkg0bNNdKWq1Qy
pkM+RP1tv+YRzEBwVucS020PO144rBtKXltjBbunU/DFCumpaGulp6I8oy1v1olH/8NGc3iy19mf
hS6triGptrxrxgK7zihygPR2hWlM1EEmvfcdcKEHSiLRk9G1abmZY/XFRW1GWrm3nJ4YIesbDWxD
2gVGZyETqjV1+kSjeHR2cWowQIKI7Op2Gs6RULJsiJkC7FXlksxUigsEoW48vRPRXuupAsJ8VtUb
aD7rVWp11jtZn3Egk5u+6vzIwjHMRa0sqTzUJodAUREr8ZTIcGY3E/IIu2tUu6slqwsvg68KU7jM
q6fOqDB37WRJ+ZwSoFynAseV/VIuVG9QmFcDG+13AWQEpLoXZegRu13S6rNf2MYwXmlO2ZFxaQl6
KQntSCrBlOXfXlAvAwiQOARgoBZANOmn0MZJzlN1rvIl1GazOmycVl+bkvKm7SUALaWTQAbvqlsz
n88Jz77cLxkZfAYVRBKHF0wL3FJpAzu05ltDHvcqsFRfs6vxzFp8ZRSyRg13FU4+C9WK4z2MIFOX
powiST9kE1KyK9YH+mz+MkAU04rt3d/YlwR+J7uyYjQWwnz9GsaiTw8mGDEvNUv7X7iXn0c5CR3y
Bqq41rYr5KJm8MtmEaGjwed6e0W8PGG4F0AfxApMGAoSxzM22fkkoXzFjOVV44o21Vw9r1YvZoc7
kzz+sBw82SgA0oEVZM/UyNtOko6maLWxWVRwHfpAcSGZy+JjS1bVXhaSurIjSEVz1c1yXB2kvIU1
nWgTPjOxvAjJzTTJNoN+1funuk7GK8fWk2inR0vz6FD3Try2luC+1ZAC0fJqHMl12nXAtE9U6k0f
wZn1x0bJzlWRX3mjWG1bJWEzXgDvdjx/eY5B1EJ1NFzs3L5cpj6mjdNtxFpZrbzK7qRAKhcq8kli
/fIZtKHqGBiMFUHMKRGrqKYMR5yMRxfrsl9k0OMpIcv/yigbYnADu9mkisc3GIPrtdLFXkISIeqs
Rjn5khadSy9exokbMYB87Z/IlONRWrktITHqUAAWLfmwGmO/A6dY7AQCQF7pIDz39rJ/hWNJhY9G
zVbFAC94GphOq1m0A73YsAT5fCh6dRSekq4fYy1CeJuX251romFnUYwPsKWcO1zk650FVtLV7LF6
11ZrdyGLeMQKDO8GaZSRf0sFmKZJbfZ62xCB19l3vZeTR+hD1Zkt6OV8bbsPuykVEGALp51ks6ut
QW70OWx1ZQqntsqvkiU130fGrGLsO5hnAutXQCtbZwvOIcKUKD/oJ/sEwc0Yoewyo/nkgODO0vgy
TbroclblR3PWshCREggkaB7uyTlKTxH6cJ3W2uPbz+2166BhswXdW6eequbxQmmWKDPluZ8ArFb1
J2BbBeQgun93oo7bPyWJogwggamsAq2ZlvtKsVoLPzjrqdKn8pxUxcvNk9xu03ojDNy4kCch81yk
Bkvjh5o3PUWttYYrA6E5v1wK9ZdPA+BClDQ4tTdEuXFy5lhZgmlUwVDjOMVfxkUa/A74zpl847Xp
pXpNPYjYYOOWn0wvPliOOZrFFFLgfkBUJ/KKkW7tsiIYMxdXa29cztake5I6Xhh99pVywzkg3Csp
LKkiSRVpFbE1oOjjR6wuhjUWS8KyztFQMlhJeCyq8W2ha41LbU/QBHC0cK6G0uunpbuMMrwcRBr3
XpmO+pmdYlvYx4cWV0PFiu4O3RfS6uOryWtKH6NkjGGZmtq7uqtXfxpEfIZN+MpKQuMdNbWt50m1
/uQYURobekTHKFKjNgjxx937fjWHzJUlrTtzRz9qAD/f0kZZ3IptmyQpqetpLWeaoIQTTzehMskq
TnxZj6iZrCYpUsZpQsgct6twa3XUeshZVbkfTTEcCqX5opbloAcQoDMSukbkOui9eC3dIdamD201
KtIlloJZi1xCUUHvIEy+6fpk/GAh8/O9GAUeTxWuuNkos26w/zLPZUyn5/F2bxTi2KO2ngcI3ePH
JdeVpCMehpMNiLOA1NP+PKPP/G2oNLz4+sS+LyKj+GJLeXyhi8m61mupdtFypoOUonVd62N7aEtL
Xdwslx1uSrH2YHCBSScQy9/ezU7X1nax1EIp04A52lADxxfb1rVkRvPQhJNeWV6yrhahy7SeCfFO
zwpGYUGhZELlGg2p0859ZLWbSkDWhCDHoIoOJDpFUgs3SpcvFWiSt+/pBeJzG44iL+wygPgbFO74
porYLjG4Bto0dbkTlMOy+IM+mr60+Tvbq9EBqmy0e31O9L0s42rqlJm074zma9ZOHKdq3AVmN3Su
mqu9m69tc4GujhoAUz2XDr3ogHOtKv82aC9y3sAATq4VnF0yEpSGIjGTG2tp0iutSJx7tTfbC0US
9Ih6LWrxo2jFO1iZy7vMElvtfwGpkulZrXprJ7T71dHPiaO/sjbo49BwQN0CT55TbfRqwRXdqMsm
nDFrh8ynJWEu4nPuDq+8LkRBjAK9gDLTaR3DamSMYaIaO+qlLW4Qae+ucZsavSGtjOs6qsxr1Gjz
IEFe90wq+gIWytxjKICZErBzMOGnBKyoVNHgw/EkLIzyQ2kKx401GTmWNpeH9zNGYTdRBw1W76LP
dW6i0ZzP05nj7nTXRU6S0r1sU0+HWUSh5fjxY+VsqJOljeG4YkaetmZ32bRUsBDUOCcy/upQW79q
Ey7a8NfHQ6GEKqW9jdramtvPXb5oF4tIP5plfY4O8WJet5syyQnIsUgMUIg9HgnFcFHWVjmGTYQd
qZxgzmPlufbeXNo4aHIEW2bE8/xoKtqHXK7WQNd+mVLANZAbbwGaQ0SvnZ4wZsxsK6MzhKsN9kJL
y57joj+3fb4yp1sGbusUYWXskk/mNDNWB/pkNEB4rXLglF3kkSgNh5IawJkz87WhoGYZzCtldRqt
x5OadIDyLGEOIFAK2Vf0uLgUYmku5+mcJN7pG7lNHchQ3gtq5nginKzJ1dDmKYlpuyeWXHmxRLdl
sI1832Ke7Wqr1r3Dw7cPwQqd88p8YR+2DY2sFAVnDgu6Zyc3iW2b1k51O4RxugxYh2mKa9QD1Hon
bl0lWSvqtUnVvO+SLQeX1505gD8blLY+LIlT7yOVHJfXzQg1rcxxOdTXhyaqsjO5z2vPgmyX+is6
+fT4ts9/bnHQyYgSYKWhPAFMMBGq37VxPQZAho0zj/10EwY4sUGtiSbYIujmnyS/RPTLgMV8Ezp9
LXuLTlg0TNG5I/OHlurPARnDGJTHKJ9uqDfoucd3RN0TmEQs6lDTB7S/gawuXzSZVeDGi2Vfztjs
wI3BNfWmmLsOA+0kwT2pWtRWcaluZykqm9oUBXVlqn6R6FoLFtDq/RYKUWgtRTFsAupRvatHSO0u
+bv+WRk6OrH1muJYHeedWEhkJ8wY0EOsLxe1x+pPTlO2DRnzaHdxpg4IVtamnVeYlf2dPyQ/G/rQ
P9a6Fsd+NnZjRbcVapy79qnYZcVYofEeFfVTlBmJ7VZ6ZQB3MccxCZ3IQNPDrpTh3hgVHHdjLd9k
exDml5NyfSjzCLAXmY7bprru07ESY6BnsgRhQEptSixm3d1Na7ekZ0Ky02CJR4GW6hYPbKTPl0eC
k+mTnhl1WIhx9mUtr3eT42LRVCupdWasbX86eewEZVT2yePBWJknjx35kAXUdlmHoF9bv3TUyEfh
Nwd1Q/e6tqTIRw703In/QxrseFTYaya2rFvxiGjwJKEZatifoL5T7rCTQI6mepH7pdlunuTj6twa
TeEM9AunDBhwxMeIH7byN8NKsJleFygrqblEX9DnWadgMdPlphlyYex00XdJqKuI30ZtZOb0rIq1
Dmbk9JcL02nTdwsc3tGVEgjeQdr0kepW2D4EkZMgo6aRus+elGkzFkPkhapPBxf6vVX2MYTp2OyH
0JriNEdDQpERptcanGXxDZvXYLJTbblo83n5JuvlSNvJFBf65ni5yLhkMYw+PEi86JjMr6MjOCsM
CChvB74vypuGQ7AGTxltPo5dosrjt7hqermU6i6nFMLjzKSMlmo5DOtdutZ5Cd9E5K4qt1rFe5Qn
/b7va62nmNZLX9YCxaoLeR3FszasKdA3qqjuUJZIOOmpTLaVNbi9u924FjRL1q4Psro2yyDO5LXZ
o0iHn8NULaK8e/umXiTjbEgskc0bRgMRyLQf31SSDFqfD20a9hhkw1Ya9WH1dU1q7qLFkSzMI1On
9nIp4cQooNG1/jjXTuHVM2yyQNi6Quk6Ev8IHv/92/wf8bO4+8dy7f7+n/z8TdQLSNykP/nx79fp
t1Z04s/+P7ev/devHX/p77fjc9sP7fNv109191s4VN+f2H2q0+8c/QlG+utK/Kf+6eiHoAJ5uNwP
z+3y7pn8tP8xHNe8/eb/74e/Pf/4Kw9L/fy337+JAWUm/lrMZf3+10cX3//2O/HxJuTOkfTvPw/y
12/cPJV8+fAEqCvNX//a81PX/+13y/5jA/nQrYbgBVtoqwZMz399slFmgVCx6dHJ3nAQFTK3yd9+
19Q/UBeDVEDBF7YrtLjff4M+++Mj5Q+bZj7nFV/UwUnav//z8o6e238/x98oxNzhXNN33NQPTtR/
b0fSpgahw5U6Rc1GVmZNoluiHTCu685c0adCmN9LxgK9ymIXwwcYdZVCwuClqXWR4q87mOWlyN+j
tYTAsXIP9YG2wGi2IF+iJ1w/lL1VqKmPfUWeuYZS7SCeuepUqoe5EKrHfwKtqz7lJhxU574fO/RR
7StLaXd5Iz2s+vCo5Bxf8HBQV5ldxc4Sz8pvUSFaAih5nq0vnma/U43k+2xGlWtYCMPq3SOUym9N
qV3EDjK1c5KJK6b1xlS6K/xsMhceY+NnJQa9yLGGUDkO2YD+Hbqysp/FZubjMIm48WJ7SVEEDtal
bhd3z1Jbv3OKaRfhAGIDUfdEnR6mqf84xutttCDZnHy3nNSTKlkNCJPfrxFAxuxTlPw5dOVurexP
U2KonoUlSgrNQjPqABWyJyPqFU8Wj62ufjcyxM4MTb1HOi9Y+sp1RJc9gG1Qr1sjly9nA9HLuJUo
AxXCc/A8ce2l/4L4qnyR9kIJIO59KGvjZrW06dI0jfrTps/qzejZ7Pqybb+MWYpl5rz4eQ/NBBKn
6GqKHGblYW2vZ9QCgENGbbJTrQY5OWXt7Lt1UlBoN/H+ZQ6JBabuUs90NC2m5jCsQjwvUVo/lpKa
PppizfaKkK+KqbB8MS5jMP7TTPZ/Ybd5ECX//i9sLqQd//O24j61X5++i+5oX+Eb/9hRJMP5g/Yx
lRM4gLRZKbT9c0vZPkIXFHUewnJkvcGs/Neeomh/0HhWOCOpKyOC5xBM/7Wn8BEFSUIgMix603SU
fmVPedHb4aLYuHCNIEygQXvaGKsyetgqnWAvM5QrcGZx72c61NM1B4YbmE6pEx9HSHK7zoJeo4ez
pSp5CVF27+Kq114m/dL9aazjoHpqXkzPo4SJ9doKHfkxw2oUt9eU6bsSEZ60XW0+CqPKrluzWLXd
j2n/X1h5/3fPOSj1b63FL2n59enr9PzzWvzxlX8sRo2lQxII8ASVFhbeRuP5x/GmGn+om0gn+Sww
UOIlDr6/jjdJMf7AAcYElcfZtokysrj/WotQ7FndiIgAaTH4mEX+K4uRIPI4ygfzplDD2woHJJGb
0dFxBNXY9AedcZJdBVPKYb8I0DjV+7iuxi66nlf0UHd4xWbKNV0MM2wUTRwo77QPM8IWoPA5DUhQ
FXa/DPF3XF7EhTNDCkrrwfCrnvaEl8rKO/LEj+DZD1anzruuTqddw+p0qI6Urm03GRD/dj1U2ADt
J+yw4sExvoFFF+gVdg8WSB1gX/MHWZ4sDyJhIt3bWSyg0VgNSiK1vlTf4EsXFwtcnX1rDrWnUw+4
yLj8fc2vvCdgjTFk1oR9UIVk7tAAV9wq4thFlVq4VIQmt4Ct4wu9/qQr/dfBSA6aWd7zSDG3H9DX
LrCdcsVQl3vc08cDg94NmYKBQXVvtcDGtCyjlJQMB2uJM8tfFhALu5ViQPqnNstL5ZZxEkNcEJFC
MjLLF0ImUL7cpJCv0kExnppx6txstgWqjPr7qlGki2nBhq03YhVpGtsJqrIqwqSQ9zQxsBMboNyE
rbJUYTtBtZ60kfRFTTdVlfFbaffTfU3z/xbKx+DKZebcmPpk+na+DoFsV7indtEj0R+aenWd4Ycq
DNOVREJTLenuVmoKF72kzReKnHS3SpNSGe9GcZAAZHj4XjaeovXxRSb1g99UsfIw2hElmHqs+m/t
pKzhhKbyp7Uc9cOCddKXAp3CXZm15T5h/i7sHks5PE56HDPTzTG27gGD9npk4jSsqz5Nxquhn2o3
yUsCkClCZ19J0saVJ3jrtYM9I+FErUMtdeTeM+pxfcADrPU2U9zLJbOM+9JOpL1Vt6k/o3UZ1Emd
H+ylo3LQGzqB3cAcmurceUZXWN+EPYtPdlaW+xwxGw+bR/VCp3X8kI0WffhV4DRrjpkbl7m43MSC
D05kKhfgooTbcNc3NoRmN2Urj9yp7p0ymJVcgvCg6FeTkKUDznhK55dxN5lusRjKLmoL8bRM07hb
DAn02cAeju/CZO61xpZRnch6y52cVvcQAYuvtLZfL1QMHljXdn4gOjUcN0lXN9LBfGnSqH0Dg/hV
WZydVSHt7WbdJCF7p1S+6J15Fw3CeRJV1zxKeqK/Z+GsrBQr99E3me91BdWluROym6Az+C1edelS
zuLxXZuvkme06ceq1K2dURnYHMl258nJXLgTspBXU6PMXheVWghDVwkwnWpDI5alABi2QuAsd0np
5lpi/UmI1Owcp9IPVrbcx2Ucu2pVpfeVMe/GWbpth8TZtaXYd5JR3syteVkTpl3R/tz3U1O9t1a1
3rEMbtDhe5851RNsyA4sZwt9uc8wq6u3CRu/LKojXa8ifkdC+HU1ABgPmd7ukmbZ4kQtf69IjiVc
LVVu7Fb5ZM26+QF/NpCjlTzs1Vbfj1b5lEeqHKqVUG7motC8TFq/aa00foXzd5tHzoMQYocKQIn9
pO6j13ZLi+yxdLodnYF7OktPkxp/WkbrMSrRjaykMrT7ipKBaIPOpItkyTuwTX/qsM8PQjY+KcX4
zVLRmKsaqmVzEX+N1ObWltfkS0o1Fl5CYbmrOifPkUnwnVg3nSibQzFLH/GGCNdOFl5VJH5npody
Ti/MRPokjZN1p+rSEqRpQ2xueybSs0gGJgTsyR1auJcatZywquRLaahgV6jKFUaYOwpmHYFEjeBL
nAXNsomwWJbXdLX+3uzVbldkC1ujpazpw9wYxp+1jqC0ZMXvNR2u3GQuB7tg/pKJVATdjJu41yV3
gVXhWauxuos1GYGuzCblFGcO1sEO7PI7EryUGZsUwxozubaXgT6g5BSX0EDUS0CRN7gmW24t2ZE7
1g4ir4VxBeyDzGItwF/Oz+kq7QBzLq6pJ9dO1lymWUZLQaeLahnJt7jPLtcmfgAjszcpdoDLnIPU
jq5R4279hJTP7VvrOYrw7i4q8z6ZpoeycA4zb4Zrjar6aZB4n4Y0uy1Hq9ujEEoKk6j3k6oFsjPd
wRZ0/szjhNp03sNr650c2Jp0k6Wcnhk0Ms/iD4RrQzXJ1MTOSh3KqGuvBL2+1q5uYNHQjJXsqyuJ
2IwLaJusj3Jp4ZYBh4rTtio5tPruPfL5A7zR9cvQKWMQZXbxbBdd8c6ReGhay3c9VVSYtmR9v1PU
svlmtyBE03bW3QhNru8r5RpfcKc7R5WanbAkG33pcUqyw2RhN3APoZMFvq69TPTZ4+VIGzC6Ecs6
Jy6VN0PxGvKar0M/pu+xPx5TiN0VZqJ2MozTfsD6K6QsdA/lSwTS4CDY0CcU5B10VZJVri5VhFc8
p2vGoBwzL9XV/KpERB5jqEjyceRNPZByaPXbkXGDl+ZOlXjhpKpZPUVt8pCOkRUo/Tw/NXJppn7W
axiXtu3CHt01deWaS63Ol/jiWJI/pt04P5Qmx+BlKhDmD9TS7KPMNedBqu/mLFVxH12Dsm5qJJ+U
MswqbQjSKN3HIwzIQTwZQxI0tKhVB0pSInlWnX+WG2BtySjH3pLrH+ds6C+YmDu5QxoIWKQj5AGB
3CaY0jyIhvgm0nMMdEAgoLvI/NXzCLw8VQ5ysXytx+XKNJzej2b5vs4W4SW1eYeuyOQJeWtuRPHk
rWPDPWJPCkWq/NOWF8WzRJqTilazzyOk9Dit2KEOy4SpalE8ZSZsqSEybfxeCpdgKMjmNnWHSn1o
sf5kljTqZKsoQmOSvi5izm5N0bW70tE+CVGyc3ZO7KmbdxwO86W7CPMxbZbrpIj6vdNowhVWHHtI
LTpuJJf1pqiRAdKMHaDEy+pHxjJe5FRA92Uqj5YnGxHZto6UbC5hnaTYU74vnDbfjcvCp131WbOd
COLnZEqyG4k0Deqpj66Ebkc3elsUvo2+64epwVViHJ3/R915LUdupHv+VfYFoIA3NxuxAMqwWPRk
k80bBNkm4RIuE/bp91eaOTqSZubM0cVG7LlTqNVisWDy+/5WP02B9x7kyEX6JjTO66R/9rLa9z0f
xeSWJGFtumIM899LZVHOV7paxRtZmoc2p6dlaA8q2LiNwtT1l9dLfhnBzpXYDaJHKL7q68jw3zxX
KjqP1vJZUryaDGTycguQXIFulUPQ64vPsc+K04oOtkr8QHWkfw3TR18OqcZoynCjqx0HWwdW49Py
ig9wKuwuAqThohoahfZhatvRP+Jpp1eoNAxD7mziqSqOA5Ck/sHqmaYBomvJaeO63TZct3px/NRZ
rYVijWLt6zWp9Fr0W0zaOUnN85LLFd37+EY8M0pxI8fYmso8NCTGx6aa4gkrl7hCQWk+mKVFtIV0
fTXsJXGB9b0hVsd6V465XPVEFKs6HQqqn78QSV+aiaNlld9a+GELnxfsGvzoGjEvVuLkTtadojqY
9aGv1Py91QJlYurbdYmt2Yya5dUcfPFzsYSzkahaDIaseYrKPq6FXRcnZyRzNnX4VjSVoaZ/jf8/
7z87HY5zusADWsetQKCe9K2xFVA8M4OCPy4AvbzJ4sXp8+JIbgeZa6ZyT/WvmBXLBh1Vw5R5u2ZV
c/buI1CjmCRcQtwI8zQNt7MrK3U9VHn+rApcSGRKFDvl0ux4va4TATQE79ApANc5HLGSeO2VkBF8
VDS6BQd+2xh5vPEjPsJgrfopQVnbI/cl/nw+W1tXKqZjmdm3nr9O7CS2MUxXjpnJ56jyvM+olAIW
j7jKLu02vxzxPPaUV9bbquiWHN1N8z+jm9O+J35P5FfTVHJ/zSQtcmrljXonctzH1+CHBeDC0lnu
cR2Lzn6bhTKCUzP4Pm8iav7GFOeZW6l4VuWAfX2hcPmxom1sTuTS43VpsLFHr+Q38ap2ghX7iEl+
sz7wdJkaHdZI10jSF63GNMahBlFni8JIm2nojUPTtk3D4a+FfxNQg+KcFsvO652wCk07FvW+zL+8
M4bvzqRnzh3kGwFH0uKdKycDyhiySHxxdWN96JAXb9w22fASFvUqUw4FOR8hcB5NDT6dbmtQLDez
t6ljsRDc+T10plAdzGU16RDQlsWyEvfruF5vU9neGprj78DD5c+nVmcBpQOhUR7cfAinL4bSZpeW
5bI092Y/I55p5Mpi7JQFw4DuVJC4hppjwsK9HU1qb60M/cfCrORVUUsKLi6nDS1gkj12KpJhorfH
B+3ZleW6HJVzWexse7wKN8e8D3qzuodumZJ6jriuQ0d1aKxNu/8azZl1Hy2u+zXL8xc2Ju5PCzkt
1FSTEWfFYwerHcm3efLLO8BOUvJMbdQMV4OeUhjETMf5upgfUe27a2oi0o5VF+jo2DOFv7LraRqc
+yVQp67Gb5XmtFFf9wtFSsJWsMnkANiJ31sQIwSIEmE/RSENF50/Vc/+Ij50ZdMN10YDIg5q+sbQ
vd3sadzVXIBGjDeULM5xmZcPSrhJHpZdeSJMfKnZYq36bhDlz7WnIDQQbRXt1y4XCZ5ta9ejGI6n
yS7bGCXi+GG47vj/jpnpfjRPevjxQ0PN/E+ATP8rlOr/DOMnkuq/ETu/sje/oaV+9AuRHehpoQX/
RsH8B0LFmxXw6uKEgGvBio115TeIyrJ/uSiFIBMRZVwAKuwf/4GWAlBZRGlfYgUQrns4+f4CA/MP
tCVcMHcsGRygapjB/8xCG2Gp18CogrRhKHvwzJnmKOqJjzNQbX4lrVle+ez9z2NoiJO1skQfPBk0
Cato9VyobjqZhayp5zN3vVvXZVwsvXVH0lQ3poQgeqehzYpbHzr00Z5DWsdCRXeO7Q9/713+S2Dp
fxMG/QNh+C+JxMtP/o1X/P+DFAQM+69uw8dWfjTFH27EX//G37BSO/oFQdaFygXX9HAJ/4bb2+Yv
l6DriwEULeolk+O3G9EN+SN8Bjj7gEtJ0QJG/fuN6Dq/cO+E/3n/Wn/lRvT+RAUS4MtnYFbjQbGh
Fkm7+SNSGrZGpbfAtJMuE1t/HWycTWnX4U05+pwo2/1kDdXKfq82IR+NzYvE9YLKFOCoy6UC1d/G
trK+44oZrMNsmBsAmzXxAqUxRspdJIpMp7Mo8yytB9Nw4aeVF32QIVGA0dXC6u+Czcmt82oum3HU
+Gu4n0cxiPy5qrPRuGnRP0eCPtW6bc8eU/aQNEVgHaeyE0g1mDCt4KqfbU0VyxxcEwQTkktUqO2K
ThP3FfbV6NIFxkzsVzHLuyBTfZiOIqCJKO4bq5WfHtGsYwMywPJwzgKEGJwflAibL+ZKq/gtyNXa
HTDrNRiqi1XBkWZZPidhoDw3jcy8+ermuFr2dj1Ny7EhvT0CyIvqDLWG7lDiXSj9dFv6YYuBXEJy
PKzGr5LQ4AnfS38Wxl6IoKXiVKlZ3NQ6im6ks8inrkI+sR96NZ9x2bZ2XBUTOgp+heJd600/rv5c
k29XKKZUY2ocCmNKP9zJmRK9PQHQRZ46dUiqv0kt3cicY1pTfeNSc/rWlX5HZxcZJsWuFkPBfj+i
fQepHt0frAnrlyoPU5GR5MOUTOoCJKn/UC9De958SajnoH2RMTNZ4jtAWlXiQzYeZW2S8VK7Sn1k
dVaTLidkQnm6e86BA15XVBYB9ndewKI72YyOA87MXF+Xhuqd1LCH+iV3qumq68L6ZukN3ScZYVUn
q9HjJ8P1mkYFx+4knfqb6TWWiHvZgDzAQEd3AbHbS0wM6CVF0Rq9a7NcyvdaDdw1uCGzJcE41vHr
zEv4UxSjDXBqCKyx+E3rHJSFfpDU2Wz1JKc2N3dDNHUH1HtzGTNnNHw33Kc3m7FMZAVuOabVAOsv
Kw/SYWs/Oq5fx55dzUUilFh3W9/ldmy62ugTyms1dQSjg2qDOtXHRbfkmtCV1L6Out9mrmy1vbho
RKdkprWU4cudKtRmgd/ctoVx+ahk426UgE3Dc9MXxffQLtB6Vk45vZKIlfcp8pb1eVR+wOqBIMiK
wSa1cVwL7UmIjUF8jyLmr4Hw0jy1s8VuD9mSj1Do89r97KGcw1RmQ/nQGJFD7VOnjIceqzPL20KO
fRwqv2aBXaf6K8sFw3ZUtlwAQAzrWuoSR04jCKuEg9DrWecVyYtR4fgPmADFC/YBkG3mu+yQF+VY
AZ1kzpvNA5XFJuXn084kj/eurg0frZGW3k+ZG8ggjZE/w7sMohl3wTSfyZN1nou6bB+HMRh17MLA
XFVNlM2JN7nq1UAqpM9gFetxoiDLQGaXRTecmF6b1IrI39SUI2en21co8Vzpm3eh0ZHIX+qK/dFe
52482QxuRPuNhvrezcb8g4Lrrb5qNF6se69jHY83VFYZ4gHeYZ9b5nEfK89u3gWfgbRsf3S2s7FJ
I0uW1RisJEeg+S0U8uIgs1ASIfg2ghe9TDJIbLsJRoQV7SB3/WRVL5ZvrFmq5Shfl8iZrASDfkgd
9Nrch3NtUYHr9ULskJg47V6CRjWJYfUGPzxz6USO6u45IOuCtDYSS4Aw0Yn+tIOl6Unu6to3Xwit
Thrnukx6Z8nOjbjs1p1nEU+FB1xREbRmJpnVfpWrWCnA+wS3GVfK95fwxbGNCPE424vae9Ykby9P
bLTPvck+Zktpu4hFlvK+7wJn5QVTZw9ZbcBjuE7T3/e6F2++rVtGfELKBFG627QQwulm2RVpR/aa
eFw2nU4OZPGut4mmTd0+qz+kOTuQZTPvtrTnQXaTjkkcveU8ZwS0mZ23pI7o1QMhZGg/pqz1B9Qh
8OBE4aPKia2uNk6d23ZLwsO8fQsoJHlp7VH/2GS43dCxNcsEbKh6V+XkFhf+sM0SvnA+uz8bm0gH
4ryfVGSF+EtttxtSks6mAGyiW5/msfLKw0zJGivkGjQo0qCo8oSVmJRvO2oySYBjKMu0IofsC1eN
BiJPtNn3cCq9hWu6seANQMUAYHzKFwx3RBEW8DuxXLZVxnj8y/yA4M18FKhNFuBlZ2AuLN3xap0D
uwWQWKdHh1r4OVaNq0gBUL31VJujuAvWYa6TVUqYFYkoJExM1ss7V83k14SOmDlYrXn7Xgsxn2Dj
gJdH9sIlsZZVA8uCXDwwE9hdwrkavPXN4ny1fBzTiadJEyBCGzA2DjFmvI71aj0aZrPwblAFt2sw
dcFxtpoRTqz0cLXSsy2Akg2/7pM5QtKWmI1jfpBMiMD2V3gCrar07y9h2chbx97F/S/qzgEshqU0
gOEkTQChPaYtC96X0QWw3vgXxp6TyyziFSLkheOprU4eqgLOtmHadkVeOMYOaC7r4kaq0YzRmHf0
3ohhzVNc2yP/IVGZb1s4Ue/b+a5xG8kIv9UsQ+4a2XfzmgakbP2c0OfMMW3Pm4FIfNQZgQtq/Mb/
I6t3pKDZXwVpCPfdiFB4V7N683zlm3WSS0WaYEjiZpYiZyie8FLDT3oAlCFqIUcP4OSNus4QHDmg
vlGHT2mted5GRJgwP0t527N04zlte1dzSnAV065s9IMFu7yeZGVNaIFV2CeoMns3bsPV59DNfl1C
SxuHXy6y6o1W8wUsEW/9uR5XDrEsQEacSG1cAnNRKb567bhNnEvKeWGrtbaDQwmdFzfa2Ma9mpeB
3LFV5e7O3UisxL7LT0oq1FgaZGdttmMLeSUTn4eGjId89p79YmsdGt35/pOlzKP7S3fGtAtIUnPP
i+0TZwErZI87bzDCFcaFuTgGP7E/0W81FnNEFn7QYSDe9TJa/alC1BxwptcaNg7n92NttUOV5mHu
i5gtqxj3VlW6YWyjanvISSAVcCXSCK6oh/Sn87CFl0dptYCnOBLKMwVULOxEWHlm0oYDcje1Ttbj
jEn6kQ6Z6n0OJIWINqKtg0cPV7knX6VWSdG13K114FUMF2ajGsyLYc4oe7Gnezek8IQuGS7k1Z7R
fzdovHTB/Yggz1l/Ens/Nz/IqQ7Hpy0qbDTvxWKZwVkINeVfmInL+oDirpnP9ro50YlMtLZ9VEOn
5n0xmrPFABxmap+XlpV98wrgvr1U2jWfmCcC++w52eo+Omvm2ABI5mb/G3/AH0X7rBFoby/XBd2a
a1Gmc/nz3/kDstI2/K6ER5D88Y1L9xQ0QSC//W6x+ruS8Q/Kxcs28p/CxV9/DCIjxJNsWBdbz590
HREhUop5sEo7ys9RzhX18mQFmlcnU2XpxLVld2e/a1EtELgc3ZnD3JMtUgzPv36Qv7T2/ssV9vcb
7P+++x+GuFz2038tUtvV/+vpo57QqQ2/B14uf+nvOrUw+AWlDJfHpt7k4mkBXvmbNogW81+4ScBX
eEwAWVB+/7bwWu4vrutQYMpfQkcGMvPbwotO7aIqYxHGY4oE7i8BL84/+HBRvdIzz/zHLXRRvf3p
Rg3cbYFe9L19OWXPI0aLp2ox2g978Lej9qqs3puZp3cQezKL1XDJyZ6m0DoPTAD3WrQ1VDMUcMyj
hfxbYXPlHHG99WtrqfXa9zuZpw1vsTsRBuCacGbqinr1JW1Q075YXl28Z77TPCrf2YpY5K314A2Y
TobIqq55heRHQOSZ2CkbElkueZcEQ9+msg2CT0DLMrW9YhvTZmWM3qG1GPB/aFRKhTCd17wwnCD2
vGp9a0rVQUnlvkm7IfXQKV0nxkM5rPpBWtL73hVNz+YKh8Qhr/qMCCpsHyKusJ5fXt4Kftza6pYa
W5uwnYzfI0jJEg+iY4mXTbNz2X4XM+T1Xwdipnh3WxBUPMLvhcZ9kYDdVnNCRh+FawAI0Ws3C/ej
kt56ympJdkbYzO/2uGZR3CkIt166aYmQESQ67L4bTb3l+A3Wjo/UuR4szQVN0LnQd7WN1yYbFueG
BT0vd8Rimqe5m+gy0aemigDQOZ0JYNPPwia3O9YqctJp21Y2xcXm3YC/Td5YtVHeEptw70LhfG/9
fCnjknxGWpyjdiLJTCr2Vs+ozRcx5lS1cEa1H2S4m05qT1F+1M3SvZmrfkM21MWl2xjHWlZIjhAe
8TPnIeW1+FW62hGpFh66ac+4zTyGQfDgSfzMMKYfKgNmty+tl8oabpWpzRvyAIjsHyL3fRry9yqf
t0R7BgxyqYW6DgziusnBZJsF8kjHPigOTtGdApJP90Qw6JtCGzerP94KVW9xUMF9JTJcFF9KUB1J
UzHWWBr1+pD1pn9TNfCkIizU80b+5TePUNbYW2dZHLwOcIEbKAxft81y0twiH2zp1uctb0m6x818
1I5G/iybEJ34xS4UK62WnRg0wqcy97z9UJcwmUV1WEIvEZJ/HYW63kmn+enPAPzGYk87aBzjh2eh
YCIe/2NoSgz4o36b7fWhbh0vMSsLd4o1jcAHOX2/pG/Z+fjug+jEl7zXtLGcz54RA3mcz1CESmbP
TLAb4fFhYLzQOJaMN1fYnaAc8k7tm0jBMGXBcUEPQMAa/31pNc9VH/2ABZEJadxyN7bDfecB2rSd
1cet4j41LGoDdgNewMdNj1aDvi9wp9isDWMHYrYcoViL95bgijeE3kQV2fNsJzRONAf071Xs1vZD
a1Zt0oUlbLu2ip29mPMdA5zcw4B+WQlmTnS7OJ82JZZePFnKeRvw23ADZVT0cspVkLDQLya+LT9K
JCEcw+jxNFWGy726OunqtVEeG0SBaaduEqv34J6g5pItNOyTGMJ8V2Xwu0DFLjuQHT2iVxxAZFCW
D6sbJcWF9F5dofaI+lpYjMongAUmLvpiL4F1NsKObJ0G48xuyerQAV3qs2c3kjgBt57m51tWTrV3
V287GE5BlMK4Bo9Qu00adkGm7xcv709R36vXleSXp2VdZ5c+zEnveos1IDeKz8qFMZvNtTpF87zc
g3D7Ty2/U5kSMbfcg2kh4RfWCmVKTxHCzih71lOwHd1KR4dw0HS0uEF1Ck0Iz5K3xh7XB5PtCiU4
Tyz5cbWQHxRZLmnU62ZNCYt1dJi2crmboHvP7VJfwinrJWLtwdXgzQsLTufjpGf+zk4MKcs9Kc9+
wzujnX54NBwA76nuo2iI3kui5dKoTY1pdc+G2b8StYOK6wK3oYEMlHWm9zb8dzV5/xBdx7LPCWsC
8NtoxUmY/+MUdlGdrWhtvP2UR7edYFfqfWSRujrJwj75AsK1aqpjwEXaFYENc1uNDbH/z03bv6Ls
LFI/3NS/sTP9Q+D45VNhzvLRoYcc4X9ObHVKHOkE5Xj70cidhFC9V6+evxAsjoKg6J2rydqeLXrj
zBHBKzcjZhBamERuPFeFf4u7RaOYKMekbVDFRm2Uup6UyB3DZ2QDiEfU+FO29JMpVZ4uN8/vBpx/
NnP+gzuRj49hhnhPjOswQMw6vx9t/QHhA73QfPxxpWmFqgDyT27E3H6EC8pJqsme/ai9r3u1wBgX
LF6me+WVS0y7zG70q4OgmOUIqP9vqh7/pHFG58/nwj58MQRQJ/DnZiDXQGqt0VPj+QNgXrrmS52T
tkO9xxiLwN+RuXf861PvP3db/GHk/e8Nxocf7cVPpf4HsJCXWpF/PRPHP2pwYvn7efjyF/42D/u/
uJiYye7F4/17H5j9C3FOqOaQusM1etZFwf53obxn/UKoI6E3DMJkipMA9tss7GICubRm01Rn4xUj
x+SvkD9/vIGIuLjE8HrM3ESM4Tv7cxCH6ZZL3UuOmcpbTQJmGqbMEeTGvQaWIllyU4fffS//5FH6
tY7ld+vb334id7qNM4Bm8j93SyBRa+cydJFf9faLa1UfRU7ki1E+q2x8sqPxIezGy6HuvEaj9810
hsey6D7RH+EaM5w9J90PxopzpRuIfPXG5lzv1OSLnavCf1MzxOX5466J14YE0JCHzOdRuySO/vG5
H1eRUTSEYXYQjGCwT6gO/b66zYsIczbXtNkjxyyPOtSoztxqewC/Pwz5MB+Q6L+sLcqDWpDIMzlZ
gYlzULwRiMiDiVO3tZN/9YqGsZHFPAFddd4JBH8YXI5Tn+3foerjRMu2wHhNgIRzAVsudAvlTtMo
ppemmZ3UC+SK1rE4sjWVqCXF+rnY+pZWUjyiEhESqswhdazGSGw8cQxay6M9dG4yAjEeCHIo48Fe
xHnukPaboz8kzDbvEnaKabm2gNxzq2abUWGae6X1gBrSeBB4yPaR3RR7rGnOcdwQcvRbgJx7NHfI
aW55kYb7TPb5lDbl6vxgvqp+qNYt98D4S6pthO/eaKDWhxMh5+5JhQMGANm8Qg9FVxgr3za3e/Lw
3LfC0ola6upUuUV5KEezOgT9tp0vHX9X5Zx9sRbS4EyaiJns+YJIOBpSsraIExmKbm+2vdqJiYCk
qX8RqzQft6mbiWTGNm8Zk3FTQZ19Ru5YHrLVOXD9UJMgWLsTJjo5zPQepIF7JfPy+1wY8h7FenH2
UFNbaRM5+aEoUHVUMq8OZVccpnV2qlT3pnflURlVxAaaf7T56JsLtpmnntjCXZupIenZWnRp0IZB
qkKiJyR3gN8vRSUP5VpFV9FmfzTRIOkotLaEyYSiZbuRO6t27r2tYOfTTFONGsgYyIf21jNYkyY4
2R1Q5sY/eTrN67G7qVdw9SbMfpZ+Lr6LxfugGwvqjBx9tKk+hmgMze3DlgFJSxD7hEOFPYVKvbQP
aFoVDEjpMDE/EcT2rYEd/rBD48uc186do4rqvOWWOlAz6VznlvgIUFy+9b4yn6r1AjJiFIPk8TKV
do5wb4YR6BW57Qa7U8KeNkHXEN7e3UYmdTz9wkReWgEUEiRJqmRQXRkFzfYG/vedO6AYHTr/DoTL
eUZQW/LlePJKkqKddH1b3mYZMfpVHXmfQbHVO6Nf2R3GZdiTenTferXeBV7D60ZG0ZF3n3jpzeUR
u0rJAyrq/aDXIxH9xyIne6Dzh5mNkzEyGzpEXiI/DoxwuxAN+2ONpvfWGztavYBbbw0z2r6udjB/
HbfMfQD4HnaUjUmm9Ym0TLugxD5gz2jUeM0gPsSswPONG63QqfSYpbUdZAc9cs7HjjF+ohi7860L
ps9ub+ocrbi93hRz8OKuDlJy5Z6jZg4O6pLrjV90w26LGPoBDZ6TOMZFJR26B9Ofw3hG8dzHjIxq
pwq3SKtx6b/jSIgSMbj+1yxTX+SlKm3NmyIVBcJN5XWFj6Apa7+4zfixEZRwa5EpcgwG/7V07PKl
h3J/UGgZb1tliRteQUXSTsraVSKkWgDY5a7RuP2HdrXviSIO31ejKQ9URY8PqJC7M8BDfW+X1YTE
Fxg88711ZxdVlUwF8K6ddR/lLNGxgiH/zHJ8f8UaiDvP7czYLTD/wvO3b7Cq76tc+C5H/Uj7o3XI
IeKvpQcTMxrmnRbzM8HVr4tnfvGqUfrJnHXipqr7/Fi5g+0ndgmoe1GBnrzatui/RbpF1fjyw1qa
4JqA8OzYWRSIxAF9bUEMThA1MQJF60qyeKODG4tr0oqR/eJlpss+6HiuFb4gQKHeOZpOsx760rAu
SoEK8ofgmu6u6z0TU8vSd2nbd+PXQA8WmRAZKkgg8XyskibT5nOLYJlvdmh+ut0oj5u+yPAt3Nvn
QFgHDW0QZkX93darnRZ92F673dweF8SP8uI+Cz49S7R7xyiIX4XuteOlZtWU2hlOwoOIbGofPXYr
vJvQKbsHUKTqDhXRimbSNa5ERroQEgD724a7Ajg+HLNnFYxWUlBZaqXt2s23Wb/kJ72p5kGUo7Xj
tr4ivJek10p1Tmx6FAkbJqzEmNNnJHxnanfSCzwCNzYDFMcj25PWhss3Vp8uscFNF3mxpLoldqI2
ZH+xy5uKre5n37rTPUz2jKy5seONp2ZvjnhDuevnObbdla2+rca8w2RUR+cRK/ZssKvS6BHtDM74
DxbD9toeXWxXPbzFtZ3nVXfbjT4xI3UpU9LF0FLh6ZJ3XZm5n8bFTZU583Zc3OnJ7pvslK9EHAnP
cXdorLZdF40/cpLbb9UiWywvs7VX9XxiU6h2pVPpe4X+Y688+ToMBFCQjNGtnAZtDhHfmImoa3Qe
S1je1KYp0rWZ8O4VKzlcHgU9D61h0zm9GHBnVRjq1On6yzU0lq9ei6jXM7dkpO4xkv1drrbitppn
BPpVdg45gW6YDMq4WzzZxPXEITmWZYXypp6fYGIwvuhirtJw2tRtFlWPGjY64YHIzoaOnFeHuSNh
U2/uvJBSw3X0jnKixiApCX3Md9ow8yMBfuG5rx3rqnItltwAppG9Dw8dydpHy+2GY2uXPwsVOsCY
fnvdU075BfVIN/PKpvATL8+49sPJLLtpQWqK3SUJhalPWE7D4wqvI5LMyeukbpS735BEp5vylxu3
RwZt+z/tesDnSNF9BGjCFu4pUpRrC3xSm+JmyK0uBqGNcAxNZDtK+vLcauRU6zx0m0SK3pL10qc1
Dom3rViyY4+9/QjjmF3nSzacxbSUr4gYtr3qYNBQvOfXyF6p+eujcdmH/VCemsXoPt26yK5BR9QP
Y8myC0EoyNqR7XxDSoJ/QMk3PLr+/KCBugiZEU+zspqrySZlfCP68hA5zZS0mRSxR1tD6hC9dwx5
/exGofs0KFsaIy3DuQvn0McA6Lhn16eNkrZefdi84L64yFTrpSUUL6x+eBDke5hn8xjkDW4/p2Bh
BaIWuo6SZlh5AK21TUfinZN5ouuOlADr1lrq12ryijP2xceN9rvnWXq0UhDgfnIn+3vTzu1JuXTk
eXRHdtOkH8S0HeucH9uaw/cBn3cL64p1ZgZUMYE/MySygTHRktLBuI3hqDjYtjC85SQtv8DEVreK
oiLejn1/rcmML81ZnJuo9H9kjupu1DLYX4pCRK+hxu/nlWuUbDhFlwvF6d/jM5jvZ2etCgoYl/wC
a4J3tfM4xQ36x2svQpHeFuVbMJCYrOz5EnqOtcR26uHWWgk6FEZd8u5u7zNLPrvKUJcyXdDHnp5O
LJUn21iLp6rzb3qcRwmyjp0OjPrsOOsbAhc/1jTDX5XWOO3bwcd5Z057rwueeNOBMGF9gsDkJJvy
8mc3ENzClve9IhxYZvp5bbuHjV3spq7Cb53vYJT082cAuyy2hH1ThfK5Y8gGrsnfanfRfsInSwu4
gRRQrUgiGtcC4Nvuc1ZK7JHj45sskD54CEqSuvbGI3I7by9XFFttaVegxEt3t8ntiWzvcE/kC4iF
WvzEFFiFC/eeK3nRKgw3XW12j51t5wgEOEHdscO4hTLB8Amo6tSyJRPj5nopYa/WXO084juTngPs
wrIiRXUy4wISds++W+Xnys+wrBFIJCw/9kQ/XZlKyZvaq+WVoGT7QugDGivpXugV+94sanJNcXDu
Zz3Vib3po7CCeV92uKRrIb1HHAHfHdAZxEcaRzEyEG2WU7zgLUpm3znRAGoSpujO0PqbswtE8B50
Bma2oVjuXFmc6LDQe1GGOLI7F4d2Ywz5ea0xdM8uC5ei+LyqjZT0LwvgmXdkiyUlcA333A2OvM+R
w8eWBmAuy1qf1BKM4R6hR/uqFRaTptjO1bKE3yPdvhIt9Gmi6EpRzQQFZgOJ19c2p09RXWbfwKmf
bC0wAdShzY26eMOx6YYQCcfYuuBcaBrWWk8rLJNzafwS43Hso2M0ouRqOvjzAKxsjGU5d9x6rJhb
pn+KyvR2FPDwOi5av6Bj3uNMnIw1HZT5tVc/Z7EsV5MMQxxTxfIVi250t+R29M2otg3GocWSxYQU
RwqJl2WJZb9UrTwUnvuosJUlbuc8DFX02QzmUw2menJJ8CTciTUSNfNTkZf6CP9nvaG5Lw49K/ki
/RcdhRgnveJd1v0KNMybLohq5GlltuCaDcadlG4IeB+xzcaM+u05ktZVuF6KHuygSSO7/a7GTT5V
AgxdNZ55cEV1V/PwpZwsG05Er7qa5ZgRXMYn68foxGf66q9f6lUQfG+1dyzr9uMQLIfZrxsoi2V9
9KCn92EZqK+tXbElh8I/jFmVH0y9WjFqIVbNxeNXi9C3DRv7Ep+Psu/58jWFPLBd93/JO9PdxpG0
S9/K3AAbXIPkX22UZNmW10znHyKdC3cyuC9XPw+zuqdtWZ+FrgYGAwx6A6o6K0QyGIx433OeU9GN
I8yTF48LwFsV7yWotw0TCDtUnHjuwBaYPLGeBtOm5hy+tP17d0yS6z4H/5i6AY5OHZSFnW7NAMf5
6AuyMWBRbSbVbRYO6+LUKeYD+iflmT13e+gMMe5QO/o/7IHzunDSdm+oFN5lUn+pknaPdpUyJCzY
pe0Wxgr9hrMij0TuYxFj/jANqT7VEZpGP1VxE1Pf2DW0GTZ2RY5Gyln2F9lM8seE13IDv/afWbP/
UeP8/8cS4lzq+p9LiMuibr7/r/voxzsV+fxn/tVVp14oMCnjGwA84fIS/Z+uOg13qHkU1w1h/6UU
/2cdUdP+wR+gVIjofE4jt/5dR7QoI1JbdG0KQ384Hf9JGfEDrowKJbaEubEPEBQEzEmhjEpTi9PT
TTZ9QQTLwlHp5PRFWu2VBlX40s3YdpBDrd9Uuu6sEZCFq5R8GgTdcfGaAHO5xKPmZrxRiVgWGSSa
bSLKJTxwzr5AZ/C2Yj8F4G+TzrGJK3W0x3DeiIKZdWlhyv6Ytx2lGhG5h0K38HuNqv8lRxt/l0fV
9JdMhGr3edIWyQAnP4UK71xcBbDzxwVwmh4nCvYQYdlAUnZBDExOpiysoSt2+RhoV4Q+/wyrFHRT
VQ0ByL9R84ahqK8Q+NK/7Hz1MKFvPlp+mdOGMtDK+orllRXtwgmx9thCzmjDBgMaYabudWOzZtdi
RE0wqfel1fzw9ZqEqJTeKeJs59qvspBz+6juXctmcwQy1JnzR6pj3dIZAxie3+iZbV25LZxKX5P0
plNq278NWAJeRqbRVWol+TWIM3tZtOlV0Te116sT+gMla73eMH9kDZLvrkBAKUZjq1jh+LOjWrUc
agVlaW1SVLJBGKTpFYhT8zltREkWcjZ8TzQz3AzhTZoSI1aqxg8MMi8iVm/6UD7RtCM0Ggj5ksrj
dVKE6VccWNUylVpISZLGMIt1y6dLsw6VGnAE1cpx3ddVfT2V1kTb0B82SWjVT3kPUs9x83qHiYHo
oFQzdi7ubwRXFFgWQIyShZYYt25fmD8c/N9rSw6CnU/8IyudQbIFYnuEL6G/Iw5K4f4ZfjgtdHX8
lU+gH/pMDdNF0SUIrSKrbjHSi8r8nvZllO6ZugcilCN/i95jmfQE5wrOHh0bCKV7lpb6VRCEtJBB
6XIahv6piIzzaLUHbfCbT8W3ogw5G1I9RnjdqFs294BcZFFdxWotOK85kGNF+gOVHPxGhH3Axfqd
HIcRLrzVXOem0XitBeywGwGBWQRVqbEbPumRw9EdlfoqnlJ0txNq5cJ4jV1/g61A3YVoQFYIC8pF
b+jpI71UsUDEeAhnGYAix59xFggszZ25GNDmYmrvVbrO4S8tlttihP9WTxondtzVUiYoUxP2CsRh
PgQD8j4zLbeYvK3FhC4D66B9a0yFntLEngGNUFE5Dct7utR6j4kBk25RqUeZAj3btA6q7cAQ5pG6
9Lgdp9ZFZKPzSEvFOUxyFumUNSZmH2DPbUHI0jEympwe/2jLK62qEZimeXfIm76aZ3LVc8THQ4Cj
n6pmumqxwCTY+fvwqmA1WUWc3jjLSYJ60K58j1Q1uVNK4SkQ3rDJJqZiX9dBYWjr3mYPDFWok+Ft
0Ymeemsm2ExjWsx18Cb9SNF6mLtHixADu3anFmA1t1XBUW1jWwM/h4rFbIVxwOH5m8EKkq/5VNBa
zB7VSNLf74Jo2fitv6Sm60Nt77EGWxP5aFYo94bZW/djPDXLYCryjV7qChTasoIiVOjfU6xH31nw
kmNlhSk1xsxWdx3i2xAw7Wh9y0xf+aWGdnvnOq36qHRBfm34WUPJ0rfLn0qBmZ19U7lRDNdepGgU
FhXwmutG66u5FK9vEaT469hRCxKYsaAQLoZ6tE+zdmkNGJkpFk1fxowXqx/U+okcFfr2brfVtbrf
6n1k/04aPh8rVevZoeVd+cDhAnFq1WXiqq8owywmqfU3ND5Cr4N/lnB8kN0qmmu8ZBLm3lAa3dIa
mWiVjp9n4aC9vM+ZYaxpTNdjNljNc5gQgLSA9xLlmxYL/k61iCx9ntxeOI+xoZEwNWjoCaaFE1qV
/EWI6uCjvYg1/wZKbrxxET4zdBPTcGVucnTJJRT3nLgxsgob8WwXqvbo2znCTd+8TSIfAb/VE4jO
ftGhMmFqX0cdXTKFLsqKedX+QG3eLk3a+7sYP9Kqj9V0gZ+h8wrpSoMvFvWyeLD6ddzW2tJRI3Nn
SGRASd7GGbN9KDYlbtd96xsT3NOi1R5Tv0DOVnY1QnJoJhbN9moYjoEVfEP87+bLanQm1oncP5SJ
nT45TkfPqsUeYyxz1JQ/Rtt6iCoiShcTJ/FjblXDkSkzHKmBuocc6grFtRx17bqupfaI20d7VLAl
H10ntXb9n6ZHx4LBoRG7RpC0D6FT9VtLdbMHGjOch4RCcqbT71BFJ9etSa+dU41aXQfYhNZRrWjr
gDV32cdpuo2wRfAQ8+A7AuXIAxTABO+m7F5Q8uHQZZjIMlLKVG5s7GRvoAbHniAfq6k0KNVrOHCy
wdWah0gpiTylKkCsWBcn9CXxO7D0ORUO6cqU13Zoii+SdWjAH17E1x23eKkEaQA42bbqx7LJgo58
h8inlBaU3lz4X0aI0KAjyeTOQCm9sIFFtku3r8RdLkK682mDHYR6Q+6sg1JOt7kobUgBpuHh+iBl
XSRGeq/kwVpHP/JkwasIttZYsAxQhnrMRvtAYRKfV8zKPGIf4tXvcNqlms/70vVFt1T6tn3EB5Yc
g7ia7vKOM6M7GaqXAcw7ZJpUnms000TKqFi2KO+klW/t0f7368BMypeULDxOI4XxQrW9p40Su9vC
p18XJGH+WHMweAlm+ViYqfI4Oml3E6Ma2ojAbD2WZZd7ynsX0N3eYD1iDdZto+P0wW/niNde57Ou
ktZD/LUSVCGR1wEpU/tqHUyVfwWuv3lQoQDGS9GiHVlg2jB2YdEa47qN237phpj4F5pjyhe3HpyD
35ePah4jvqFswfJju+hcWud7MtJ9WShxER474kjTFd4Ywh0oNmxHgO9P8EW6if+rLu6MqqTYP2Fo
If9y0Ag0wv2+t0IFyopv+CBK7IJvv2icaiXqibfJ6cJqb9UwWFdGbdQ/mwEkN3icNZ2zZGMSfnas
JhNehaSgpmlGfueqqbwGD63/DBNXUVd/3sE/Ves+xAyI64GggLEJp23M5+oq9vFlOfjNtnpapksD
INVqhNW6H8D/vvxZIIIoag+x6/ovU9rTSmpA2SBXywx2cCpvmp/k0W7UlNBcMrMKoK2DKrAZEU+7
n3qjNa/VIqV73WTOqobd8Zi2tUm9hztLXIEbO0bz4Jdp8zPCwW4sBaZkEPPNcJyGto6eQjliwHTj
0IYtpQjeNSNA/wp8lQk/NBzw68xnV0fe3HD881ku9ZoySleX7m+4eO6BYn/9M69Vl2IILULtMcEx
QzGsJ/KRMLmKRqRha52/cGFX52h90hhsWRCMx6qGbiIdrf8KmhInSxf4xxAUDi6JeXNvGY18MYqp
vvbx51C8wM11/PMX2WkwIfGg8N/w2Q2Dt6WXL6GLP4TzskWZTYktLqAwR9Y3t2S3EA5S/AitLPkt
jMTcDQSRGktT0Bt2smAI1kjGhqOKBP7FSUb5FUQZ89O140lbaY3gb4lOvoxTpx5R/geexNUY0RSm
vNxQ2MHvEvMdwnGY9VeoyaZ6bRI0Rh5gy191zDY4unFV/3X7A5eyjWmVfx1V/q8dzOeB/l/zbXMY
+5/P3Mh2ounXO9UO//9/nbdtTshsvT4KdxTH/Yc+Wx1cQsEABbwVsTv8IROkgAYE1eAgjJLsX/gA
6x8AVglhh4vJXuQ/4zfPx9d/q2gQo5DDMJPy9fkE76JVfn+8bfWIoqqh1l6jhDuHDnKU09grL0UY
vZcH/XMYRG9gpwEpcLR6P8w4lXjTobR4raIA5SFbb3z1jZ8G3fTUTC5laM8E/A8Xhe4JGu2MWHBP
Rku4JM2fJUdOZd8EGh0P0MNfMUgidOZsu+RjvB4StVyYo7ZCxAotRvmm+dlDbkfXcgp3w9xsCQHB
B/Wr6rqPVGWf38yP418/5p37ZL6xH36jYxIcQV0BTeN82H9jctF6w9eRmoDCcwHmk1K4NCTbd6lq
YhWnykOolY+lpm+tQLmXCRFukyIBnMTD0Yzdg6oPO5jtiC7pOK+wjbULhYP8579Rf69a+uupMcfA
VxCyCNLupBgTmlYxJYijcGrN+gIKeFpbbTq4JdAC9b1iFl/pKwC3LoMlatfrIOTrb5S2NxD7W4Ut
mgmlfQmr8luf5w9TkG+RVg4UnH19/flPPffEXU4HLgxZw1bFXMV5czcVyuA2lt4a7LiZeTIba2h+
cAINwkSTwrW3aOTqRULCGXtOdfX54POjOn2UoGFhs89ZbPqMYX87uNo6UmBBA/hXRcRi+7xHyoUy
1OlraqmqhguG+SwMynbmyRBoYSMzNOLay1TnCh/lNrISDz/p4fMr+Zg9NI9j6CZlXmp66qmjRTRa
NsZ5WHuVW/0KcocOWgJfrED9vQIakvLBjoNVNKbBaopgtYLvuv/8J4gPEll+ArVHzLrcUJN/vb+b
9JrJnUg49yemmxySKO7Bgsnu1cE1t2kyUIH7gAbyl0hGyoI4T+0lSCyT2kvrHFQrIbxaZGn0q5Np
QjSZXThLuo3DbgJtsNUs/lEbYSn1t6Hyr/0SZXNpZ9dWbrueBiZgiie5CukIqxEiN7b5mqe14raV
SuuRkqICn7BvEUdtBoLNn4qiASUdB4cZQrzlZxwUeEXrMVGsjY+a7JH0UHNJbz5c9iTmLsA+3jpS
t9cI0FTwh7hH+spmr6aCCE2UlHN+sZsVKHODB2+0HSzDJlG+KL2SbJCj5Wyoh1czQ6ClgfNzfAii
otsaeg8Yv2vYqLjhhRdrLga/m9zzzLNmCLNpa6gXT2cevAx25Bm4O4T54VqPw2SJxiLEYTrdUztd
kjlzz7GNHs3gDDm0j7AFrlqZu7A01F9tZD23tIlv+9ZwFwUze2lOGYKjjLwaNXCU5dgF13VnLWB0
sCBzycoXkBDI48HLLapSC74FMadwLP5bPiIWvUHgbYHq/P582p17wdCMGBosUfxmxrwUvllAxkAd
QGSlFQtIrTwh0m2ug4kjWZv++nyg03X/z/3k043qlv+Yf2jTbwbqUbZUBDVUnlTTZAuqUQEHOaQY
aVqVVStt+2bd1ekLjVB18fnQ564RJtHMHoJyzev9/hpVSl2abGTl1VGR/KKndh2KQXvxJ3J+Ph/p
9HPPReKuI5TNYV01PozkT7VFMZG8oim3j1Zbzqcu8yFgm2FOJloD+fPz8c7cVKHPslrMgg5tyfnK
39xU5Je4WRO1ot8WmevasPcaxFMEI0iTJBbSRFs2HBU+H/TM7WTQOd0PEfL8NN8PqmDaTYeIeK8M
N9DKFfHB7JEg6+aQXxjp3LIsEGnPy6KlUVI42SxYPTvJMimphdryVzAm3w27nzy6AMvOxSeLoWTX
t2AdgUOigkp+/I0LBSnETsrmQHk6ZUXpdHblMm8qcC6ZZV2j9dzUVDE+H+bMpCFLCTU38naTaXpy
kS5homg08sorJr1DMZ4/R1U6K8TShUi1R6nlFyMMT7/czFOhw4bRSbYgFMU6nTcaCJ2hAu2q01L5
IgIqbrLeIcpm9R3Te6oPIfk+Qu5g6uhrB+Hzi1PLdd+IYmOJftoRkykuiMXPP2yXRHJhoV/9sHsV
aImcPAh52BgpGxsrfemM36X7oxrydGFPg8KJrj1arg6esMEd9TceA6l/JuYfmPdCfz+tbd+Irap3
S2xK8T1MW8/PxoMONWbUg9eYLvjq8/HOPQPYaeD9OdRwSDp5jUahBHyBrNJLJxdOSvGljC95mc7N
rDnpgvmLqAOnxPtLIqKlTf2pL72gQhRiNl2+hCw5bnpt/BqowVWrLD+/pj8ZXG+3hPPEejOifbLU
Bm6YD1U+MmIhqVz7SncrK4kuOu++o4vVB5x/KFnNAmsdxe2txVYOe89LV+s3RKNt3Rjet2/X37tM
vw5KSKeVbQzb2I5+ff5Lzy1iuKj4stNO5RB4snGGyJGredeWeEfjZzuFFGmUNwiq7/67YU4mVdJS
lRNtV3qiLtWV0hBZlwJ/9NU+vLCKnNk+ircXdDKdaBW7EQWl0oum6UdkdOusU27TVjzTALj0lE/P
R/NT/vOdswmWdLU/b/Kbz04P6iw0YQB5sQE5ODcPSesK8k+1m9qxrlUn3aHp2VJTh2JtBfef39Jz
743g+6rasAkN/v1+UvdDFPWqZIpleq6uc+F0rzXGwK//3Sjzr3hziUUTDTo5hqU34jCkVrAGm3Lh
0HHm4w1fU6M8z8LP4e1kbgyuXwJRM6RXtcN1V/Qv7jDda3V8tEP/QS2R08KJu7RDObvKzowA1jli
a4hxfn9hEJX0YZI22hUqtDCzKbxN4z0Jh9NusFn8/Ahrt6i1bZynxs7XzMfPb6x2ZmNNxYelTdUg
C/AGvv8B8TBCzBoynp/UaMWmX5QQ9jkg3KUWZE9DmbyYMvrd6Gm+bhJyGLIiW33+E9wzLz9nZdc0
kIJwxBcnq1QRMb0SmUuvsCrfm6oUOLx23+WDvaiAly26cISeZKd3ZV8Ze8LsiNro9HUYmfYarjLJ
cJmb3MF2Cj2tzPdBLWLUKV26GVxnZUgBXxs88y4ldqvKoQ9UxXTjWl2wQZb4UFdhfaUF/TM8K+SW
gwVC3k28pqlReID48uzZ6qQZnbpqemWXlvn0tY0iznRQAJe5UpMXwhMTCgw3ATF+9r+QfikT+B1G
8oCtJF2JwjzKyt7FYRHuKcr22JxM2tF9dp0HsjmYKnAlfYrwwASPQ5d2S5kA462GAzZ2PDxAs5dG
4BC+MhF8mCGIXdF2qM1FTlk1RsW36ZTygQhFfTMqgdj5k3EbDgZKAOLU1hDL8heNmLCFWvhXZYaZ
q55onNaOc+gwkWxGqrxEiyA205HILcy60fZJ5ShzoeI3EvfXqE5uEP/vIiVGFVm7PQypyrpqNZJP
isD8z7/8DthGgrR1TeWDfPKu+zE5A9nMJmz6PF5OPaavMAjv1Do6Bm58z5+6sFaf+S7j4TXJ1WGz
MZ8V3r8CuLMGJQ5L6eWtO+JRcYJlCybP1zBbTwCC+ya/cIkfSlos2Y7u6IhosD4iLTkZ0qzCdExq
qP3FVOqr0hqTNYWv+KHI7WZB4On3tuRvio7kc1wEd1mW/ZJFc+Cn5deBTnyaL8MUCEesr6xoGG+t
Js9fTUU3Nu0c9UnGQNRfuEvnVgroriwTrFKzautkgRydLBkhm0mPNtvBseUefU2zn7Lw1jFkvawc
W1n48YRIo9R/d4rzYFZ9e2GtOLNUOBZGUQKNMS6jAnv/qMy+NOymtQu+NnAs4IWz9bRIvLedC1c7
T7KTnZMj1Hk9nONbKRm/H8iopWz7Yig8Pcm+iRj5sWVd2GHPS/uHIaio4xzFNguz9P0QVCvKNq66
wkt6/blGq7EMcwzPOCqoy4CsYPcjAuPOrjHof77invvUifmToyJxcwi8ej9ynsSpawwq4bp1tE8c
69ds+Lbq7Ihr6mgV1rjM4+6CtXue0R+ulshraz5OUDM6eXKJUzmT2mhcbWIRGuJPD6WVkeMHWNr0
+wuDnbu1NBKoB8/djg/VjXZEHDA4rvRSSxwVsIxL1NEwJcWVxDejmPaDUZJLE6rf/vMbS/dCODqg
WzZEJ7PGQvleKKYmvU4j6KFeS53girSA4y5LbW2NCICqJPny+aB/TqQnt5Yi5RyhiQuZyvP80rzZ
HCVdndUWHzZYD26yM5X6ACXUZR23Xo0Ex02EdWPhDNlrJJot5aUVdJkrbRT01On6LhP6gWuKqtkm
6McJHx3KvwWuXGutFDOPOf5BiAG1QGW2GaDHyQUEE62uHtAUvbpJ82JLWDxy0p6MpMUHrbnEOCaK
VyuYGJwi/C4NnTiEuMYUkjhX1Gm6RYugfhW7Sbiu6tJZ2HalbwipneM/yofPb48+v0cfbg+lNA6R
EItt8+Q9s1JTSHfwC2+oUTyrNh5VfT6ASSxR1VRYe3Mknkv66n6cdwehopffUrK6EmAzD2porpoW
b4BdZDtrKiAI2YXJzaCXGUfmi3BwW8VB5G6g7VyqlJ35MAGO0knypgwBSurkwQLYicKkknwlgLmj
NgR+0+b0X/sahzPIEoG4w7nEYDhzaNTos9ATcsl3JnLu5CyW4tbUq8kqPIRjzaYdBlCeKRUIyXeZ
EohUN9GUQb+1FH8jU7COpsbJgvQelUAw48lyrNehb57RevYLdJR3McDB/VCm5KEUcGw+f7pnvkrz
JsFAKUxzBbjJySsn6yYo7dbMPdWlUNvEjwZ+Q9wCBZZkNRjmv8zPRMimpbKjEVNm217vtQvfpY8L
DjwN9ipz/DatqtMVFWIUzkqnzz1lTK7SUb1B4oFvcMQXiK96RDoDGdpyYMleuPz58t5NboOdBBo2
ipxzBOEpPQ7NUmT5HTnpWKNxZ2uuB4+RPOsG+UDwWvnhA7MUR0kLfvnCNX/4Fp8MffIVIVCHxHU1
5ROJzTjxh91Y0D+Q3YUnfGGY05K408FlssuEl8DtrkktoriKPbu4VG/68MGfrwYYm806yjpxSvsL
SCZqCZAoPKAE1c4XZXGVama2/jvPa+Zj0CREGq6fbPx0QATC0WKsYkOy0RvzIRTmjYjCV1ytxxal
yYKm1lVZlVudoK2/MzgffB3yC/tOY77Vbz4UMu1mfPHsU5PKPm+Nu9aPf45JgxJYfodguwNpni4d
2Dljsbsw9odz5nx/34x9cuFEeURhGDB2AL7SctN1hf0x4KNVjII8ku6xNOOvhHw8Ahw6IPO98KJ8
WErn4dEP0bekwkrX4/2lB/kcM5+4udc5r+EIACMLrvryFhfL1oZr/vnFztfy4aV8M9hJTWRSAmjP
vZ17WQ4b2tEXomtXvaVTtU7/y6Hmaf3mkcLPLF2OhrlXqzmOwWyJcHyhdfc6Rfm/c1EW0EL2/qYQ
86byzUgGMrRSaLwgbWMjKBZgomgVDRxlp/EGM0f3d66MVjOFJQc47WlJMKMjadHTzr3RrdpNpOOJ
rrpUbhD8w4gbjPTCDD370N6MdzJD7D7Bx0kghRcF8mhr/XVdlbsS3b6Kh/Vv3ErWGROLCW/7aR8F
96eupbGfe1o0859IZXFr8AKQn9geXmqmf9jszzOfvgLFa5VD7ulzqxUdULg7X9do1nRzs3VUiZvW
bdZ1Oe1A6i4SxXj6/AI/fpXp3FMPFH9a6DhyTt4Ak1QEtfHnh9fCUhh1ZVX74WtTwvsI5E4xs0MZ
YmAFtr3OG/shJdPp818wL2Unr+C7H3DyXrQmWVPqwPteAn+IUrE16VCkTn//+TBnvhpMGU5wlKxp
Hvw55795KdJSTCIauLm1poV79ublAiHwpamJ4Orj5VAkdNiXsRMEkXWyetbNxLKdsIcVuvItilT/
3oyzmVkjgL/DqOjV8G6UQ78ejfHHKGOat5T8VokeQckcYJco5W+nkOUicvTOs5242jUt9bW0lA+J
qouNPVXbUa+vysK4jgf9bvZkLuJI4K7Uwo6IWFiPYVf2i7Yb1CV7fGXp6/JpxiwexiJwvYZy9yao
SAz10YjPkhds96JJinzZ+sxzmuVuRZ5lEnk1hs3fBVl82yoNrUPRRdsuV45da2RXpAzMwViTi7hY
3Wut4aymzrjyyT7YdLXbHqdcWePyTLZdpelebnP15M7+lE1i3pS++TWgvrUa6PmWMEgXdobG3DGV
JwON9YGH9M1KxfDQcDpeFm6Ax8WQMBGCCqPGCKsFzm6+wENV7vpOaVeK0hRLvYyJix+2hcTiCRKQ
40ralnchFnWvzW3/1jQzjTwFLSV3Fo3FTPYMhNaAe7NQRPrqi6zbx54YCTDfOlEdUAawIZFKP+rw
JGsp0Bvo9guGlHQJJLU+ZLbRUPBTxusxUftVmEz+XegDPcQNXu1pljvLkjdsH1YqTuS5eNiHSfJL
mYxyL/RR3qgVW8+Z3j0SOkKUXmOtRaDHBwcw+1JF4lmpIaGeolF3fR4ccOTT+8lSGK0mEZW5oT0Y
Y/Ddz8AuxP1DpBmw0zUbkausimXjJD9yM5U33VS9csxGbSwIgaN+vnCJPvMMI43XvVpse7QFaxNB
GN/ABGQ+eoCtqxkJphmSTqSzdOHALYU7Gusgjq0VbWPcVSK/pfLOs+t9bBDR0KDPbwvr6yhNuhoD
bI4rxDlwUhzD36Tx7MOK9QICUhXuexI9njRELgAQS8S2dqZ7GjaelT2Zxd5s62GbUUsMlnFZrQmm
/opUN8VrA+Sjd/r+Dm+Uz+nQaHcKodoS29mXXgmsfaAHuEoQ1irroo3tRY3PRRlNnwBWxUSBbfbf
rLyKvZwbT/4gKgBj0+VCLbfdoCnXglAG8gVhNOQLzR8Xrh6iHg/CTWdM9R22Z92zJ8IrOY8lIJqs
YUk9F3LGJOVVRqtip6gwS2ABenFRELusF8+22my1DGCf1QrsKLF1zzk6eaa3qZKPiQJyV3ai+R4a
MltjOTZmg0fd/7LCkByD1ISWsHd1+NqQiBRgtnH7GEGetClYLPQMfpM/rCXWhMxwm00aNmI/6NYL
BH7tqlRB37cSz35v29MtosBq2RP10lY8k8loOSGXdVuttJYTG4wYrHP55HZeSpQDSwrC5IMeEE2m
9mLtAxpjDCsGP1sF020jkZd5gYNI2eTYcwOvFlOyUZGrIbWxDkCWTfoGbx5lTyeoMN/pNRKlICh1
T7FbDEmyGmx1DWhC3ipK3l3bmdvta413ZqPFbb7Gr1Q/RKOi7UwMm2RwZmb0Yyj8WzskKnnqarEu
AN4sO9VX75SO9ursNpkBAiI/+HG/6/r6xgjJgsTA+BPm12CR1xAFa1m6U7VUyC4picjzxU6rrQDm
T1L1N2Qx3ycGIQwNJ2h8Zs1VAgN3kUnfXJXKAA4WF00bH5EqYsAzN6Evv+DE/lmNEquFq1xZaXoD
TgTKZQ8mHfCKHQki1+2QgLlK+6JME2UZFQlG68RUklNyeJHZeFNdXDkivZvUkUpMVOXrCWvQivPH
V/QINaF3otkkqvbFtvhilGx8luBLj07NMWToWpybYXOkZvczc5gX0EL7VdcHOy3E1sMn51lP+ctu
Y/9mIAJgkLI1ZXfly+gpb81Vb3zBJYkSs2q/1CL7EqqcyTviLD0FLANheg8QPa6VLAey0RQHJ7LX
vWIieirvu8Z8NW30QL3o1/400pQm3pU7Q2b2ndL4vGLPbgt9ThHqOsUK5jgYMESwtx1ymzW31/A7
kmtPeh2CeJgIfm4t/Sb7FXfcQPc5LMhyki7IOZBvmtgVZvjbjwMvzqBgpuFVaLVrYml+qWn+1PUm
ecNav58SfS6WsosXiMZi48HWyAqPiJLgUAoL1KN4fmMEL5CkU17z8EsHb8NIbH3JxCQQIsmPujFt
XcFaMARpfk9KAQk/U/ZsgEXoR8fTrOKWXvFSdA2BBINCTLhPVIEIbkzCq4mffVHM+s5MhmLHOrNo
Hecb79S3pMMZbyfrZtDyV5eCXxBmV2pVOV7g3gsSnBRtcL5nRXLdZOK6ajQoBB3Tsa9gL6TmvvEt
bYtvdjkYfnEksDJdlSapI7ZKZrvVrSM2JMDhyO02MYssTWfyzLK+T/LhF9jQbl/Su2/2KRlPYvBC
QYLv1zEcuujOysy8Ku78wh7CNRpJsQmIA9pTwfz9+TbsYxvVYI+LWgQVOa5wyzypWflw1lplpFJG
EsTB7kL0gOj8nBe9vx119RY17nNgEnXsRJfO1GcOlvTcKfeqFlIZulbvj0UEhnQK04h0WmBZbuhs
cUIRb/pQpBj5fHE0pLLziR1GccA8F7/IQNqPlX3XaPbVVH8HtLxqLikCPm5+UekKphtFofl4cXJU
g/2hBIHT5l7ggxzWMWlnROmgBv38rn/clGpctEAaZKLW5XDx/tKTRPddv0tzJn4DXkdfKECVh+m+
69OF2uF+Ki8VRD9emIp6xlRtnVIXWpH577/ZbpuEy6INpnrSW2LngDhms309AWn+/MLOHAU5LIEi
BU+gGsZpBTSMI8IuCp5pV7f7wLU8MptQQ1YbtdQvnHLPzdz5YMbmB28X4IKTKppZYKNtbMays4IN
gE9a9nc9fzZrCaCT4LRlaJhYpDBQO5f6nvM/+sMZ6d9Dnwoxi6zy8xm0743peAUrD89pOn/65a53
SIKa+CC2ob3vTOc/P2q/vebTdwYknVJlfVh4hu8+YljeWOTZA8+50Ydm//mjPDdjKCGQTDlzhRHl
v58xw2ThsyYICmkFR01Du+OIsgQzeCEr5MwqYFkaoGpUkTzH0xZMoBeamGjvewTuLoT7RU97Wk7G
NoSelij2BanKuUnj4IOY+btUnTl8vr8qVbS2LtOG92Cs90Lt9lnRKdvKIUmnkpQQub0whYwnorH3
wr6kAz1zTxmUzjUkWaAKzkmlJAnTpCvAU3vGhDVNNGOyiW3oPFWrmRfexI9LjIr3aK7XAb2g73zy
dowSB99AWIQXdpN1JS0A51mmdzQf+mibWIi4pnqCYTk14kLb6MzJ/s3ImnraV1By1gabi7RrZzd3
D33H9D6fm2eWmbkGxGN0WaexZr1/isEkynQCt+pZpJfnYusYNwbHCdgbFwY6MzsRF6GsgRWlg/0+
Wagz4Vah37PGOEn1VS/vqzH5CXp+XdbBlV2LC2/3uemBD4UqOi6R2RX9/rImxRmqhN21R8tsWTVi
U5HwCIbxwkWdeUDz+VBHQ24SynJKRKngz45gDwsPScI3gsnXlWXeff6Azg5BS4BiPe4sKlrvrwRL
5KRKlSGGaLwWWQaqD0L7fzfGPEnefNICHbJU6LJAxSRT03ZcNMmlpsOZB+LqKOApNvK/5p8G6Zsh
UL30YCzYdzeu+uwU0c9OmttQHf/G15l//uwH5KCKZvjkdnWDkw2qYBygus9dFr92Rk7gSa+sP79l
56/n3+Oc3DLbDLrSktT2kOooACq6Ve84jyUV/c/HOf/4/z3O/Fq9uW//m7kzWZLb2P7zqyi8hwLz
sPB/gaGqqyd2c2iK3CBIkcQ8z3B46Sfzi/lDU763Cw0VTHlzN7o3ghKzEpl58uQ5v0EYJgUMHvOB
4vcoGsqjkIV7rYLNMdBBeuZTIVu++mbdpNe65S/3k+F7nS9fVfVeirE9BJ1JCogGwWZViy3NyRyB
JVAAboXruM1v+169uvylNiIZpUZAHdAINeayCpZib4FOxHocOFP6Q/W7uykLv1ZNdjtbe+38zdkY
9OdIaxUEopY/f7EoUu2nOsuPFgb5iR3OTKn/ZawKkBjQMYous/ioHK3HsDCG6xM9P4JDurcEfIF7
sz+oFX5+8Z4o+9Z8luQPSh3SVcaijP9yPvrQpppViIzVio9z8zbw9yLM1nHBjoKwD3+XDvVqcQqp
LvRA61mcKbtdXpWFn1BijHawL1vDAEFB/t+QJVZnNUwKgMQMfC4ZBf1LtRgpUfLqUeqdNpS8kbVy
XRpk53RPJLD05x9sphZu+ikbgCL0mwKhEjk8yJKBdh0Co6V2EGIQaBbCqbV20ijnIEJ5RG8lQaYm
15FeRncq+RO5dHKI2VarzJ5l65jgUkw+fI1u4ru8mD0BX6EanUJJue81beeC3LiOz2awuvcbdJ1N
7JvyY9qi/VR9bVX5GIvFnYzztCrXO/fk5mgaUDYIlazP+s0UoJoQGSWbOaojV5zfCBO6vWFlj8WP
yNprEm5tAjKNfw22Cs3ZCH3PjBhMREaR+8AOO8M29I+Xw832lBQakSSGoChXGUYeJm1jjnzAEdUX
DoyDZ9YxAPdektuj53J5tO05/Xu01Qnte2rOCFTmx7kwDoYyHTXhKZR30s3tQcBxyAs6Dprz+a72
e6NKsxIYiylMnpA/ilbhJnW1M5WtOE3G/q9Rlg/7Inim/Sw2WBDSlouxJ7Zu5na0TUq9kvr/OZ3V
Fi8BR/eTwkC9gitU9mcqf9IqeScUbG4DkEqKCUeI4v/qccBdZ/YZnlXkAc1RGH4oenUsBAP3T0T/
K2vn0bX57f492ppLA3Yh6hrcXtlojTcGljvDB51MmS3+y+BT7h90hwwJmAh9xfVm0CuxVER9YjOI
MrpzwyEzjZ1vt7nfXgyx2glNF6BpiPvocTIQXB+uzaLDHf4f7TcIuySfXG5g/M/3G/0ctKE6tsEw
3WmhCHOj8EqRV/EeCXJzcbjgTK4etB3Wz/xAxZlYN7hFW1pumIt7Ey4brZzbavb+cjR4PRK1NYnX
74LLk1+VoNDSs8Q4ItXJNf2gKNWpaeiQVN2bmIf35aFe33QMBV0MqPjiLbnGrPRyibISlLejLxho
dE9PwB+OoRTeC0i6Zsot7docQZzLg77eGAxKjW1xhpKBvi/zfxEiktlK9SyfyRaS2RONj1aR3mfN
sLP9Xh9dRsGkh3cieSOPkvNRsCQGs52xXgPS81BKaABmXiJ+jHqZqoK+s2abc1okK9mDiw3RKoJX
kMrQa+Y8tULiShBNUoF+4TB6v/zpJMppHFhqh4ASV5OiC5niEzxlJFoyglsCQohYJXT5TiBa/prz
sh31dnpnqIEu7IH1k0GcQfhGyGofg0ZMdAzoxPa9iRTuHkp846vhCQFOzQBsr4O2P1+jIO/TqLXQ
scgK9Z2qla40aA+QW3aQGlvTAdYAF4J3PPiUVYyQZqQfU0PBJiZOasfUwEhGgrZzH23sN00yEbAB
1goefA2TbM24L8d2zo6yNXmaXNxmonXbT5Uno8GSq/nXyzthb7jVnHhaDz592+xYDdOBlsQbU0bk
my6AhR9dXTSf/sFwKI6g30OxGpDI+UrlYSHKvd4zHPKhKOwcfXwKwxzv4Mi0Y3qDl4fbiEtAXoiA
OswI3vurjTFZTTjUYpYdByzERzxytLnygPc5hnYfTdNVNxlXQrCX+G8E3rNRV4e408tkxoAqO4JG
cMpoBuU2elODeFem/zzIvyQc9Xdebi81of7r/80Wblsc+j9RXWrJNP5eXuodRo/tbw/R97r+/tuX
/Ntvd1HVfae9eqY4tfwdf0lOafrvgC7pbXC6LbgYCyz6L+Nk/ghdFYpqz6JSSwz7S+JZNX7n9Qjs
HPw5MYcQ9y/FKVX/HQkgYyn2UcvkP5d/ReMZFNp5IEXwyKINwSa22McURlY7ShU6BY1MQCbhDP7F
GKKPjHlYyhZGRBdfVWaR0zMFXiq1bO7wbZuMN3Pumwezj48wuAKvq6fwCvXS0G4l5TNFaSD5YuWp
udnZcpTdqNl87WMvIBbiu65IPw819RHcyibNuOl0JGRGvBB6Hu1I9cbfUDM6DZb6ZIZFTwd5bD25
K/6wwvnJkkoQUfyfONASt4nhKahj8DVrzOgqAjvi0CcY7V4xvs5S831hUni+LoxeRb+dezVIXUws
H5nwPTqSnyNRvio0WISx7wduo0UUUnioh2qD+QZ6rK4oJ/PdPM2o9qXJXT2qaPMqA78gin88O0Sq
SY2fjlb9kZbZZ4v7O5f867ZTkAKI/eupNw5SyPBZm3wVtdo6YuQUeD1X78+fFTULE6bSjviRlU6B
cZUlvBlL5YGmU+L1ZvF5mPT7MBhF/HejbyE1kUDll8ziWGDeZsGybMWnLOzLByxCTFtQhdQZsWgF
VtO5nRF/83m0If3/FZxv5mSVChWh7O7VQvqYNYJrJMPnHjF9/Bu4bRIdriYFq2E2TjMSzCDb6tKb
0qh0Gl+/hyMDybJuvQyXJ8GaPyJKazmyxhrRJbG1rnvs2vIBIa/GicHNOYkFfG0ghTzKs2o4i9P2
2NEgN52pGqpDZph/YLXtFCl2G2mvC+wUZK2EWXRG9ZMh9rYxCAtfgeKpUkRf/WacbkwhLVELlQUP
k63kOixwwUImIwC2pj7qiIHGYIydCCTXdY273CnywxaMoNIe8lGRiczKeJ36012LQrRrNLW6+GgT
P+esXpAGNkq6PaCpRnYSzFgcwepaTxO75r0/8XXySmm8uq1jB2hi5KTUxOGZ+9dxLYK+obQ/+jgm
RKh9Cmmv2HrW3k9G29payNZMB0F7LtQFOnLWRomOsCI5WNmfJBZLlfLPc9mjQEw+jTfWtaQmb9O4
fkCJVbTRGX/IpPspiA9ylexUrFY3ylIOIctF8k6lbbdYuZ5fmzqSumrQGcHRTEFGGoXGs1i/0qJE
YUPt0cvXPbufo6EsgVs7o0rWajTgNJIghH4A+rLAewbIZG10R6HI/5Bjb/aT+0EbnLbtCzZk88eL
OP3wMzk8k3lbruQXOePPwQmqzzhg7u5VqMszSSkKTQ7I6pOviN4Xri5MjjyNBLiBWPO8EFnjWH56
a+bZrTAbh8s/YZUSPf8CumiE9KVt+QopSzFPzSpNCo4J5VpVzm6DUD9VVeZMaoqDYLKTJBtcE+sZ
gxLgvkCLB12EdQ03R0yw7n0W16fNb7e17oTTU50AMePI1wOeMVZjvUcY1nJCbXiKVf2uLb/KVX2V
aoGTPBdGogO82htNVZ+sQnCz7gZNEBoo5gHDnyssrO4z9Enmb0KLKTWKoq4xlRjME48WbkU+mSYq
b8apLCL835qTEDQ3fhV6RCOMIsPvOlJVbtOln5FdQnFPkW6nCoQUP1wFatt6cSW5vokvZxgOXyrF
ep8FRM1EVOob+FmCAzDpm1HVGPiYvHO5wo5lJz2GKijv1EICLg3wbC+m+UmuCJ+m/JRM5vtwFp+m
KmKT1eY9IqMTzfDwOoeTUZTCVUkT7Gey+Eu51HYC9A8yqb9Lyv4DcykMJGgLoT6wkHwglaNb9OLA
uF8wx/iet1E7LY7B//2//Y+33jvv7ZPn/s/fPn5v2u91/tu7qY6+vEytNv/Kn6mWov1uwcvmOUhB
dAH+EAB+Zlr8iUF4owFA+X/J2Ik7f6VaivI7FOClZL8Iw1E0IQv7S9xTkX/nNaZA9uCpaUBt+yVX
3p8V2X/Hn80f/rKqUJMaQG+oJSfIfA1VBw00nx56UQH6OkIsy44G8rBC6++0VHiM1f7J73S3w5oQ
D8T4WlTCxK4BNKW1dt+BlDWQuuqs5j6pmvSzaY4+iFnE/7NJB78qU/HvR/2jUi9vyTQuricJawmz
ntQ3YmJFXhzNPzjln1QhzA/TbA63QgpZMR8nR0yzt0NplHaWhD73+oTdVF+opxL6oGO1eH/iaecO
WBBizWPhHmj3RU1HXabeDTq2t6MuGo/TAJUjNahDSnl8KEbDq/PurslM9WD1+ceE/O1BjZSFEthG
Nu6n7wtV+RLW0X2e6W/RqO+BdRMKKhMWYYy/BX2ouYieWit6xIDxFsrHXRjJx1qbKJ8kTXer9Sbg
Sk0ZXBKY2dHkuHNrwzoi0SR7iBHfAQT+Ifqx76DRDmVzlG+zbr6dyKhcRa0mJ+tJWQdR/N6E6Zcl
7QnCsbGRxhP4cwF7ibHWDmML/5d4c0pLEJKSMWFyVmrUj0EgAnW5Ucogcfzcepf46amwzDedHMzH
rC3G7/B8fwAWAM+kBYsrz3QCh+g2aI0MufmlhD6IsDO+oG4hg86OIQyrljf4xps8Sn90Uz1jdte1
jp4Dk5KNunyDpfAh6DAmX8yrDFcJRdhPTdA2J3kSJ9S/BfU+rxPA52JcI3GkYKPZ0GFBL/oKn0/j
3SB9NVC9B+MEC36KwndhIGNTzPVX2lqLcPLIGnfFHH+MovlDFiIXGAV85U73PWB/BWx5tbht62F4
AGWkIwI5CNdz3nxqmpCMF8q0aaR/9rlSHVr0n9tQ9j0VN89rU0Mkoa7G/KaRplu0m0HE9uOHpi0n
R0paU3XksnJGubML9BlLOb0CyP4miUnGpNkjprix2Nlx/SPvokPUsiI4YEADA5feKU6Xg7WECxpC
tClwU6inz9Uk2UlXuQU6H82UP7a5hLImhhlZeVMFMtDhTz3+ZVYMyrzOPMGHbKywGHnlYiDH4bAe
RjM9GvWDGOI31V7HFrjZ+4TCNypRtq48qZF2l4+R55tiAAxQemNQh7HbIaCEWDvQ+471h+fw+Ev3
yt8+v/8T7wOiKSrA1POVRcGC7vXF++B//690eWGfmuV/mrNbYOsv+nkLyNLvqD+ZEhr0MoGbgtD/
vQUk63ea5ZQlwU3yJLcWZdq/bgFd/B09V3QZQHJKaLYvtbG/bgHN+p3ut8QtwDNdR5JS+ZUH95Lg
vrgDyP0Wfu2iVaiYWHGIS4b4orKs1kklRX00u3IxWnbbdcNVA7EA7dbe9lV93Ek4t4ajE8mXhvjP
LbaqxrZ6hYsST2ZkBqTQKwv2Y9+mLZ4eme81cCLsF/f1Ro59Xk2g5sv0nqnD4AzpTK8TzqShhl9p
KVZwAv8YBqm906a0exDTcXKnZtGI94upPVlhGkDcmqWry+Of11F/jk89g+miz0Dva1UETLIukswy
E109LMmsxUpAxUNLj5dHISVYL+KCxANORIWGvGY9Sh2UktxLLGLJPRjLTXHocr10MjGavMtDbXxQ
BEpMtgzMfrb08qZ5sV/qskGrv5xmN1HN9qq1BK46DRMhcyrSKykKJYfqteahyoQXkj8UOzNd6SA8
f1AZOOeSxVloMmqrqapmMeeVNsxuNVc8Y2PUH9/q/CSFWMphs9HOrzGuwozWFqsyvsvUcPaXNe4q
Oxeq8N2oY0fgJImafJiHIoydoO/FiHeEEDzMsjp9i/zO+FMss2hvL0pby4TkBd2j5etpa5BEbM1h
l9Uimz8rLZz7MtQQEJeCCmYKuMSIpj2Kwp2f+5IbhnENQTnWTnRY86umENI3nJvoSja71BV8Xzhd
Xtel97uKA5QDJUOi+LdI7Cx//mJdx8hs89L3Z/q0KIcPlVEeg65pHbgOTtQYtVtF2EHXlTzuYIE3
IgIDA4KhDURiu6bdFmqU+5OhzIixGt3BaKcZktQwwT4fv4l98+7yNF8tAXMD04nh2eLapq2L8r46
Yxifjqo7ojN+yOXaesh8PbPLClvTy0O9OvrLUIDH2aSL9IyyTPzFF5V8yAVSMwMdbWBSpUIcXNGl
DD5cHuX8Bc95YBQAT0vFFP1KbrHzUWa/VKHSQFka24VZKLWVF6v1N0urI8coIWPNM86Xl8d8tWTL
mGjaLFJFIJjWek+C1DVxX8MN7At/eBjytLrrVT90rQSyk5lLzfvL462Iy39NEnFbDAkoHxB8zieJ
H9yoVug94T4HZTEtMVajhBhRPjUjl9fApwaHXkq3Vfsu41RdZXmjeIKWJzvRfPuHsHsQMVIWjrhy
/kOQdc0w51rgwLMwX3VxU8FMMhRvSJGXw+0muxY6AfPXBqerWRurU43Mm9f13KqXP8nrZV/Y/svl
JptA3NdfRC/R0q6yREPCiMRYh3t8LNTWM1Xcba1ILCFvUVe6PKb0KkYsEgOLhj2ZEl3oNd9ZJ2me
0CVSXVkg6U9M3xnTRao7lydcbOLQUwawMoGw/AaTJDMbicpQRw5KSLtLR0Puqh9Ah4cGFe+qqm8s
pLQwadXanQ2z8XU4CosAJhI0IPGXP39x9LpKzXVBVUW369K3Ok5EjwGeYm/TUv+EaGWNU1tqhjtj
vroYFxw3+cbzx0GPebU1VD0C80Qf0C0S7Kb7RhRskbKsWxBW35Oh/wkIRvEsE+GbQAWD/etrQ8WU
UMOeUEBgreK3LuPEmjcmHxcwEZ/ZrD5oQJfsMVNVt0kVxBpSrK2w37NcX0Yuso3RB5pEa1EfUDVP
Gxv50JWZ7tZYal4Bves8gMutbZXDrrYkn//srlk+lbHQsmALsUTLp3yxPBPm1NGCenJjRcZ+cBBq
3tGt7Ep9X7pJEZ2qwHSyJv1Orrjn/7GxhxfZZEpAGoU0buHzsXHNjjB6Y5nQkuzuEx/LeVLB+rps
BCh6UoCRNDfh+1ErFffyEi1/86tZvxh5dR805dTJbaWzKYc68UyUo3kV9jG4somC078agA8//86X
heWt7c8th04UGHxUqlbftyq0TKrmTuSSK2CQ1iX5xGjgAYYcwlGTZUwK6YHs7MCt/f9i0HViho+d
1eYGg0YmsAFJLY2r3M//nEX1QS8N1YZsXsGw7CHYYRp4ecKvL6SlJQnuygIDBJZRPV/UrjPwNfI5
7wUuS25FaLmFSZafklztD7kYaTsY9K2lhM6o0p5Y4B7rawDOtp5WWLm6KoYUjpH4ydFP9K/0c/aQ
6Bs3DlNbnoeU6eXXHEpBUOei5vp38yxr3SjBBC7HpJC3CxgQ7EQ7B01KTFXMHkNOTFC92OoMLxdD
eecbrxxml0uYXwKyBbQdVz70i/OPDCIqK/JQFjHFaWpb6UvN6SPDdPI8SRFiK803QteXTpt1qjfn
IhzkCVRvNDXhGyUpxIMqt+N1wVP5dHnxn4FC64MFiwZEOFGXy3kVecOpQ5qRQqzbw+2mLi+farN8
lKcZQSF/Rup/ynD7k5GwMDQfD8samQF8FjI3B7SwkxptHT0djcElOSCbXh+9do7FSq1RMkPDSLID
DODdUi+jq3gSjEduKkxmrazdOXpb2//FoOujp6R1nem4L7q0InyHRmt08OeA94PWIztU6vGHy198
66gT++leI2KjEEfPd4Le9aFh9BISvzHW4JXam1d6Nt0JrVVQIU0jL9cgm3Z1J6A60CbHy6M/dwDX
641iApVw4IvE8NUT0IyQ60pRT3aDItdPVN7LWwmx3IM6AG0W/DT0tLQfnXx5FAbGUF+3ij/e86/N
TppZg1sqZXnAAkY/6Y1aOjnPxH+wIFCegTAQHpaH6vkHWsDETZooHFop0b5D4BQdkPiYDS+w0ak2
/4LG0IvZtn9+fanJBAeysyUZp86wepQPPAumBNduiqOh76StWDpinVO8rZe6bCXdWXqOJI0UPF1e
iiWunq8E4y7pATA+5PXWdQfVl/VqLniuIqIZvQ0ssUBKQDF3Fvz1dmMUDJxU2B+LQNty5l6kC3Il
lJoKGx4dBc14wE/JcCwF9dAwVVvq05NuV0WYXZWa/80cTXMn1r8+XMvoJPxkdwv3ZH239DGCHiLf
1hJCnL1p6yD9YgYf0pwMIahiYaditbWWoBUpklDOgca9SuQWy041yRrZhdqfcZdBbtJm8AtjmsU8
eLr55GuBbotDM+/s2q3VpAi5PCuo66AXev6d8RyrszhkZDFXh7uA/I1OQPprZITlGuHQgsgUF/Ww
5elyPkqnIYzWAD92LR4LHuIKuKdXU4fmlTm7l7fn8oPX21PjXlhEq8kM1im5Eg+RL1dMKCzjyZUw
ioKfJLZuh3Ln4fJQW7uEgq1G/YLEEsHq81k1Qd+h9j/JwIbm+TCkyVdUIjDD0hH5abEx2lmqzZmh
rIDmM9qpr7L9WffnttdyRKrjJnaaiseobMWBIyf84/LMNjIQGUEVsF3sCu7/tYqDjLUcVxbiLs0g
dm5vIhEUcHsehHaYnSoZLU8zYsON1dz/KAwyorPZWDhSXf/VtP7bKLf9S5aNowOBpiS+CvzyjGCP
ovWyO+Zdchj8ovdCPNJdpJcA/Q+YOM/oDz8kuAS7gRX0tl6C+W1DQdxDtr++5imYQyoHrUZgoHR1
vty0bJSeWgSir5nZXxWYz7Qi3raxeBdnkJSy1G+9y8uwdTjpHpikFtRdXrHfsLcyQGURapu6bq8M
pRcxy62SnW28NS/cZeDXLYKbAFPO52VOyShFPqN0UxSdFHH0PeaCiXGXP2qJQPdNjPYA9VsBjyQa
LDNAPg7Q6vKKdCnJKWAtlwjYPaEQymtZDvtjoaj1I+0JFKOkUDziNLTH6Ng6tDA6lpsFnQdU8c5n
W4X40molau1xKVtOAWwQ/LmUux2OAB5G5HtHaevU0k2lCLAI2xPkz8cb2jFWURyTKIw3sadknXbA
RTw8IF4s74S+5xLHKvbxYiAbUPmslGtWYVbxRXnQ8ohTi7DDXYmMaLu40Sp1ZLlZBX5FkEqMNvMT
bs7W3VSCvK5l84NolsKhAYpk88gxkTofgL1w/dmhpAuYvpcHZR5jxHpT/4jKrO72SvRB9APlStRC
6YMszOFNhOwbGJ1Axh7dxCIIJCEOfBbdgoZqEUw3FM1w8j1l8lzfaIM5O8DSTDtQpG5nOz9/0Vdf
QZGh1OBYQNNMOf/iSYRtdBDKPA0aRbjNrKlzZimZqSPq1WmMx9q1oC4ekBBTD76vaKjZBekBzHt6
orZX2XGldBACAXD3dZ/fVFPYeSEaXju/c2NjABP5989cLVbf50A7R44A5hOJq6Of9Ug5pmCoYN6J
Ixt7nqGQgESsnwre2uPAT+U6KYE1wc4WpWsznd/XSZ08tbTPCKbzvOelsjkeWsh0GdHKJks8XwED
z75kWJI3C+npx0wc2qvGt1DY6zIF8u6Q7Mxv81Mudl0oluu0M1crLuBLabVYfhAnpeAungCICFSV
EYpBFfVySDaXv2u9u4hbhBCSYNRBV8sGtmUQ4qXOktVZ+zSHfhoDqVSEt6OGIhdA1zB6SEbDeLBa
8e2QjL2rJUl0pfiCdR8h8vhHKY2AKeXvcddIAHqtJrWzBttLJyzTjB3Zho1yXZbYnAt+EVIaK1vP
wsrOFUarxaIeLMsiIzTSp/H9ctCcUfd7OvwCVCGnqkrjSWxHmVsancJrXNURDZeEDG1AeW6Gh9GK
6msrzbOZTpPSvasMyiU2JVN8ccnH1UM+p+GbNJVT0U4DWf+ipcoY25OmSJD7tSKtjpKR59ohNGSs
VGnuAD3QpiBLbM1I2k/AFpMfUl+gOjZ2AdqPamR9VGXqay68sOkP3CL63iZ61QeAKyBMTKGVP2Y8
dNKDNWh1R5wsG8XB4KT9jFhX9U6cNOkwVDL/WSOl6n2ZGxizT5H0tu3I7Oxh9j3qQDOWR9I45U6r
K8g4ZUHYfAu0LkKRMfV90QEWRiBoeG8cywDO9E4Gv3GJ8vhf0KS8jrldVltwJmMwuqqhxEgn5irJ
9T+qtIs8VM4l19TB0/S0pXfG3Nr2pAWcMmO5t9cVby3G88ZUGVPMeSEotWXYShOidE6bYGfbbw6l
UOHA0Zbdv+4CaBXYbrlvKbZ1RJC8xLgxzEHEzzOLc/mEbcZvUgIDHDzNJp4L59FDDplOV+Ly01gJ
aCKr1W7ELJSvShzdm8Lo3rQZIlqlaFYHa8KAqlYmy1Ep+F1PSNo5gQ6aK5d5QgkxwX2Ytfboy511
vPwztxYcWh4cR7B+JIarOIDkwSgjuiy6fpAV7pTUyHWD+nOKtq3t2E+G2z42nMtjPl9dq+CzgEZE
3rzkFFTlzj/N0KnyaPQNQvYKXrH2iGDloQY0j4JhGusF0NU4QfY/AAynZmPwoY/N8WmaMv/dUKUa
daFmSp9QKWr2sqpn5ZL1L8ONkuI+tjRoEi1Xwov3eia3bYXwvugmc9QFTtOPbWKnkzTguZQn48eE
x7vqZLICGEIY0/g+hLGZokQqR3/g9VD/0MCT3QaRDnczaFTxfka6BniZ0XzCddp6xIQ7Km2f3ORr
JTTGh7GM1G+dMoEmvvyNN+4uGjnwUKB7EvDWUHTNJPzk2UidSzAgmUfT56bsFs9eEaBVo8m/vo0g
v8DzRAxm8UlZxQ0+MTKkGU4SIANVD8fqyjFwIKRxFuoPSWJEtpxzpC/PceM0Lw7jPKcW9DuJ0vli
1bPZV9gbSTQSo4AabYHepm5ZCBGr1c5QG4VanktUNYBAkXWr6wqyYVRFP+Mi5oKDQY13CiCe4F8E
s6KVbEWQfdcoGt+zhpmXXGbejIOYH4Rqij8bDdIVlye+UVV6frvxfFN5Ta6lpOJmsGpfS8m5cqsi
vkDu6LNwvi4jGOSxOOQ3vYlApB4OkVuixLkz/GswyGLaKgL+Z6H5Ca8eA0asyfhQ8BiodeNbJnXR
u1lFTqtBVfloZZryCOiQcnaS1R9MM+nelXNJm6oFwaiE+mCXbT7aWqTzcGnEaSfwbu18hLaeMTZg
GNZbcR6t1I+hJrhCVknHUozv1Ho8ygKo9DSIp53La8XCeK4JsQCwFmlzAG9eg9CsrKbEMVE9GRu/
dOmRyXZSztg0irAf6gj8rJwXgH3U9qkW/KPcqP1Od2MJ0auYBTCH/gpADUDZaxiFrJVZoNIxcGHg
A98cUnkBP8tXv7znFsEPLjPw2yAZVteZbqS91KQDOrmpLj1CSJ7cMpg6GwuI8QCNPncTsa9PuRoF
p64iXv768BKUDkCnKHThhnR+1mkMhWk/NQri3ZTe8DacXdg2lG78LDmofaq5FBkMJ06r92VoCA+X
R9/a8QqT5x2GwRpgw9W9gECdIaLWgLKBP+uInKf6TYdIkTuZUobrnzkhP53q1BxH0zPTMT1QV0rR
KechGePh5CH1nbhKpL01y6Hc+TQbVzgPhsXUhzo2SJolTL64syKrR4s6UGR3MsreDWdZeqjJSk5K
QxcpUdKFhjXv1QO2BqWJAeCRnU9avxp0RIMBIlfIpkMXvK6x88NI6BAZSnSVdrNxM+3pLm4lDUjV
0xReXmML5vV8mrFqhf1YMqI1IPKtWeDg5YW9N2R1dRsaobJ0EyFJKmF2nCeht/vYGt8nVv0lteLB
FrSy3vnwG5EGsulSWyRTWEQpzn9RmmG2WVSl7CpjVL8TDB32VV9+aMpaP8pZWu+EmmWC63NOH3Nx
ywAGRsQ5Hy4JKG8paa64kYTRWVxqvIg6Ukjd6sydCL+1uoujukhGSMVyDdFB7n+xwqsUdxzUxBGn
GR+Jri7spBDeJGJaAkIp98yMNyMpmGAKPzjkYZe6+pwaZzwNrFRx6VC3N5FW0pEJ29gZRil2pz6c
sSNpNCeuBcrg2dyeylDf81HcnLiG1AK6RrQH11DCOK+aAVNlwkwJsbKdtdkds8SwReSSG4y8Dtls
fbocWzaHBAy1QF9kOm+rSl6MA8o4Qp8AlxW29zmpJllTDXglMAsX3AxK2+1gNTt7dzOiEc0WMCoo
41eN0KJWIwx9oUcoieKfqjQpvWTs9JvKn+ajWUFvQZPT9NBLS0Pbb2PzMIPVs4M2r12UZCxPhOEG
8dKoHMFggS5/lK2jRXLBCpBokMCuDnubzrwIs1Bx1UlCf7xW/ozMInAtLRJu1Hi0dq7QDYAACRWW
X3C2F0j52rFT0YwGeKX8vAjmSUooPOixlBx8PC6OvlJ+j/RkvE6CLECfvmhOPjr2TtmbOSQFbcCm
LLDJRYfT5a+wdeI5foZEE49LZ53gauXQ4U8Vqe4MLHL2kb0BnTe5raHkO997axM+NwMWJKZK9/88
tgRWE0URaEDU4wPj1oAaTRF5No6tOtLIazXxJlBw/rg8va1BwQqhnrGgv5BGPh80BgUdBWqruoKa
YzQyBse5rRP00yUZoEbxHhDU+8sjbn1QkHUG7VAkSCgBnI8InSqNsVUA2BAYqTNUeOZ2TRXYSYP8
w+WhNhCHYINpF2oSJoF08leP3AhNf02qB4XCmah81gNMSRDTu+nioHOssiOuZTDHQt628HZTGYLM
PN7m+SQeTK1r2eWY84G5L08labSHS18KrpjiN6ZoO9F+4znBL6VtAtmPu0VbHbY4aIIkaVrFRSrM
oOcefMk7qcYMpK4cv0+S606bofQWoeQBv9sT3droodDFoDltEPxVbIrP1yQv1LwLMP0lfZ2gr7c4
jneN2L8du6Y8LhKHd2IWv9fNcfoHpwtZIsQkaAcvHrTnA4cDZTXNTxk41Ci/iCbataMwuDxT2n8y
1OIWBoYO2Mda+QauWBD6FTu98THwMsU+s9NQnjyzyvaabc/X5DpNoF7JzqOmRr9aWU0L7rkkjxQu
Cxwy76Wy68C/N7NnCdLX0MyruzG04utqrP6kYyeTNOHOqs3WeExnGeRih6miIB6tpkkcOcc7IPZH
pANq0dYpHoBASoebgNviGOiZaBfIACMEDwH58unZCg1IGvK6hXCw6NCcT2KqhXQO4l5d+vnjIawz
ALq5Wl1XRgVfLmhQoR/rPfnyrQwEGOyi/0ctkgixCg+KMHVJ3mDPUFRddJMQuezMB5AyGgUqO604
uUqqPnWZDu29aNObviiknbO4EaEITgsQEBQwfdr1pqSd5icGOwWzlAYIUla+KU3jUzRm0Q6hfasl
/XKodSNYU8F2iz7fGK5GcgJhoziGX5h2rw0QqRprftDVRLidJa0FEpYMV3lm+ddZFCiHy4u9/d3h
lBgiPT/QMqvvTjXbGmNfVl0p6MEZt8AQIIH+SPLBPOhJ0R6NbuywGZqoOOiC4IyWJe+c0K0CDwVJ
thttauBI6+ZSkU2hECXojYfFUDpKa8AdkQrBHuQWrwpSAFvr+/mgkKt5A4XdU6qgcFLChXYwhBB3
FmdrGwA0WfpOEAFeqcxX0SjWPWB0N6XnYJuykOD1bnFl1cpe31zlKK3ixTNNb2mtLb5jqx2XD+lE
h4YdFxdWaMMGFz25Gf5B5f3lKGsx1yYwpnyQUQmp8cGxCy0k2Gp9aY+VsLuUS4R7NSNqMQs1kP20
xloYpm805kDaNOVT+0WnBOSA6knsBgD8qekTIpYk5ScxQILTVJCssFAYf4o6sJVNm4ZHs0vivWxg
ucVe/SY2Fu63RJiF+Hj2SA9H6Mrjctno9IiARoHbC5WSioFcVwdZz+o/I39CVmLO57uhKItTCNf8
GA+tvBNZl7P06ocgNbjwUagWrTFaQVxbUv1/yPuS5biRLctfKeu9p2EezKreAkPMEZxJURsYRVE+
YHA44IAD+Po+UGa/l2Ixk/1q19aLXDAlChGAw/3ec8+gLC9rZNBnHTc6K2Pq7eHT11wz0Ao+ebk/
vh4uCKQAY833HDR/BjGnk+t7JVqDgZ8SZ3doYZ6Box3HR+l/Vso7H31BoARrmsGKAr47OlrXL3w1
QbvUWteeW5nEb6avlBh/O8wiwmCjXqpEITg651Sos+lYvOFTXz6yzrBPUhw+/PLQ/YD3s8473j/1
lku/WmSPd2tBbCHSW5ZtXymIoPtQbnwWDp+ld360bwAKDBx7VW2h7Px1mZF5lG0vRzezXEoPddWY
DBrSLg25+uy0/FnAvl9Jzmo/A/Ux4Ij3jWvoLdQQuwOTENhvbkFfhNlvP+Ws8rtkbCjioCSQaQR6
x5mcUTdWQ22nILuTTUcslQHGprlT2uHB1227bxpVnyIPWseo8uZNqRqSYfpeJaPnNDvD4MzrUOOu
9i7Im/WRKQYjomjDSKiuKqgmN7DeckBKCT/D1z4oUD0MNSC0Xuei6D5+vaeLFzVigB1KBltJnjkA
mDPEBARbBWwpQ2gGwOWSzftuWD4LRP5o+aAmhuoUHoNoSt9tzRAoxVHnITB8iMJ+O7Syv6YBkcng
iAJdgmV9slw/+qYIfQ6RCelj/Pu+InZba/EZiMUQ/gxTosfOzTuCrCsp9L73THkZOpcl0p4/C9f8
8Iv+68I/C4Q/QZjlGITc8RQ2iT6EixCfgsRBBmTigzWWSO4Gu7+vONYb937prjAa/kN2739TATJf
YDhmgWkBEnD5I/Kb6CBmVJbRMpsHDGjLc43VlHIV0o0RMFP7+8t/1BviaaLlRbQBiM/v9wXSIV6i
RAWfLWKIE6uQ/BmRqt5BVvG0Z00E36YeIbFwvy42yEyHiT90Ey+F56ukr2O4v/njAJC/D5E5aTU5
HJjpjuIk2428bD65Vx9w1hHxYQeYpcAjFNLfd+tf2ALLf1YOUAhH7IKx+e5OCr1L6PdbtbLQ2zAy
SIcRNXhok7OJNCYQkFRbp94JusTMoTgb1boXiwZ9PqL2vfvkdn50uKJUxp3Evo8Puu6Kf1o+dk+U
HeKqWaMIgkGnpfJyWTvf+eLOG9O1SwbCR/RU0RIOuwRgcBAG1ZVVsO6Tw/Wj7RezEUiBQ1Qe4PH8
+kFq5nczjcFcm6beeyjQuUNOAlwvQY338Pdf+qMl/OdLrWXdn76zX2pbTz6UZ56Npl2DiZjWpPT2
0VLQQzAEwXYYvedFW9aGz8AwP1nCH5H01o4d4yCIRRAK9u76fBRW7DMJMlZJncw4c50PxoLM2vPl
foBk5RYOUf3JaZcG5Y6Yt9Rq2L6NljKdmgLxhVJ/rx1xh/XrHcDP9CGJmLyjZ1h3wgxofiFVAHa8
CIq09lz48CGw9cSGxX4eZg8ZrtaoUyFDHO8+otyneARJx6GIVMRkdAN3hGijGlga+xhDH/zBUZuh
coYctm0m/fsH8RFnAI8PsTRo7TGieg+f4DZ4jY1I2gxH1nCDTHKeQagXgnNMC/jxeO5pbIfw4NSz
OotxaTcRa81x4Ro5wq63XMlQjDnmSzJxVRhmQzssj8oEzhUdWkShBaJByICY35YycHJ/DD+brHy0
aKH3gK0ZKhUk7Lx7v4EMGdupIzvTBT46fAu7LVjV5RYzj+6TA+aDth4tPbbdFQRB/NK7S/keH6Nh
xBhtrstyY4PtAnbLUF/aVsgkBA8kQ7LzcP77B/Th98PmYK+eoUgmXQvGP70p8CaooT3AmMZHzO7G
Hf360ZjwxQY77H/QtYFysT5TuHPB1OLXK9l1iOaG4Eod/OD2VuAdinh0rsvQ/awy+Og7rdUtRqEY
0oBD8+uVIL5Q0OViT0baR7t36kbmy2gXuQOnx0/W94eXCuDmBV4M0JH3mOmiAJ6BN4dn5kmw7RAx
tQl7FEKcReqT2v2D5YHaFUNWaB5ggvd+wlXPPjDHAjOJDrZLe01duvVtONiB/AqtdYmJ6kw+nXV9
8P18aGkBuuDlX9kMv97K2OuRdt/GThaYKM5b2IKCheVPiVfFnwGtP9Vl7+oO9JjYM7EMVx71u4Ku
h6tIXMwYa4xxB6f8ABxKDt5IbjErOBPudvkE/fcGQVT1pRoIjKtYoxIWrQYFESsRtIozl1QSuGxM
QWGEQUiGU9vfLIpEJ7AEo5sOrGbQoV351jqaHpcKqfCY5NAt79uvf/9ifVQZgBCDYRmGoBgavGdL
2a3Df6daQGUkdxyihqQlPT11VUcPY9GiUB5Ek4R9JTaqnOdtMFnlyatqmRYtFEIWkgozBPe55x7h
xgmJA/n49x/xg4cLSiHAZVhQwicyeHcgRyMXxpJYvINkiLdmlUg9yP13JSOf6So+wFF+udS7AxFY
mr0KecFan8F89sKpOwhmFZ9sMR8c+5gBY+y82lesy/bX1VqZGoHAgLFAfPAh+g7LcduroQUJKIxz
HjjFDUpbcRs3brsHB7f+5A396H4Cj8W4Eog9zrx399MaZsynEembTR3CXwbJxWHx9CsxXb/9958c
AvFg2OBiBIZW9tcvamsXTJKVxsMklXcwWzPbbmDAsl3XJD8v9W85f121b82d7t7e9Pml/c9f7L7+
8euP/e8/Q924ei7+8kP+03/xZnjr5ts3GG3qf/zn7wqh9W/+3/7hHy6O93MLF8dXOTR6/dco/9UV
G4S3tav4p7T+v/k/XmSn2X+cX17fvsvmV9vHP373D4sv9ze0ewCCkEuFwfvP0JPfjR4d6zcUd1ht
2PSxH2Mk/k+LL8/5DeNSEP1WW6qfXo//tPjyrN8wNoBFloU97qcF5P+5Cde/74S4f38pm8J8BI/5
TzsmdNHoe6BvgXkk5Jqwlvx1GVhzoBympwpDZgmtLnKn7ZOYnTfews15/iIoaOuinyHviL7affuF
MbIPAhO8LITM24Z1330KlxGUHddrR1YnfeDLnVuH4IJ3cOOLn126jvVLexsV9g0ywTPXV9e+F35p
/da7kkazH36DqF1Mw/Yl5m8gJmysqb/I6ofrTsjcrsD7q6yY32kdyquFHSyg6XNZ35XML+H7KHx4
4tYpkeCZe3N5K4EzrlLFNXFBBuKKTjqLkfGc2JN0NiD/Lmc28/jM6yauEm+EjzbSYxPdPFSye1T1
ctZlebYNw7wUAlLekI2ARhamTzPcBRs3n8O+zCYEu1/5PnPOIZ23VlPuEVye1rrYD131gLM13vae
k3LuvboaN7DoME/BfFtc9VK9xTENwedf4KGEDHJbtyetBmR8ye+M299VBGdXIFvgGtZP4WjldcTt
e6UWd4MYmDYxjXfn2qQBIZ/ACLsjm2oyT50CeEOXe1W2by4jI2wAm/tShs9LDQgIPN+NK5zvzVSn
wnZZNs3kpuHFUTbxmEwdnZOmxfZd1FV8oSicUa6CAjS0PDPtW9GBZ93+kFYH/8IQhuU2tHWqYFOy
wOdmwS/bVc3uMYwO4APZI9B9QO627lTmT07zPazB0kVubnjLnOqedber1GRNXZeJ5mq64xPycqq4
vwej4kWDUVV5YjNJYmCaiI9a23rZxILXqSsXDAqiuU0I7y5952gYFwKLHGc9bnk9YoJqB9itWxqk
EB7sWFcFOUPEuis1jL0VUUmLhPmUWxXC0g2Zkwl8hSSIQyRLWHD1JY1sMBYe3GQy7CtCwuFrScYq
aU147ROKHKExOpIIWZxaNdAlBV5uO+CBgQmi8RbUHlAs6CxlW3/jTO6NvfS7su12BY8u4bxcDXAI
Smxn3M7KB9tjKHZGUESeQ34heABGYw2n7qEtMSiQ32TYRJmnAeN3SxOlI/J/8bXGInh2ov45ZETy
JIwpKN4O7YZtMd0wGeKA6p9M5cK9zvbA9B+Oc+FuscwxGkCikxdi2Ou5IFSWlfoGGWwAI+0lyKhP
vGfCiMCPHsokcmcLFx4BMQHmsIKMY4ZyBK8Zqa+Rel6x4llWfVLE7SFqNmJ5GkpQxxjL46Le2wIi
3p6E7AJD8ZseeOOuiOziSnQ7CP2aNIYQYW54bsXIvYUQ/Q3C5spP8DzysMd0yI2/0hAqRry5to9K
gvNnf+TYpChUYngoXRpYpZdDOpjBzEiB/TnNuwBuzjuUoubarf1wK6eWZnWvqq072ndVE+RDbCVQ
we+aCSH0Vhf+AOh4jgGEXUqxvPhzEV5Y68dpIS9RST2Q5fFPB7TLPEM3k4gPxXji1IGeTQAUEnVt
3w4oDJNJkDbBnL089dAzJZ2PVywGillSF0H1o5eMZnhVFebu8GXdtJ2/DWIlIT7A85G1DZsMp31F
NCoIAkMPqaj1Nnb8MDB2zfAxduUsZepML7FmTc7rKqXOaF3BVBjQBDkWDGAWryGxGRJfdnhlaKOx
Zu0tiaevtrIrjLeWCc708ORTrcJacQKYkVZumXq9eYrEchIGqXrDYjVgMoaHqVBf3IltrYXQdBHz
7VjOeKwl2QUNjCvwf/mxkc42WgUFcwXKWIUxZgSnxt5XJiNxuHy1SnLQbvh1ruvjZFF+6epG5KFf
mxwOy882DzNfTydakRGA8/QaUyspPfjDxjBh9ZYzYawGE7YN007Celj313wwkCjC2j9th/Eec9XE
qCVtg6+0tZuEtco/h8E2XMiXiYVuyqZlpwgkVFb/Eqloq9V4P8EMOJqnJyLjMbfU9DwP41lwlUVz
BRSUqmxhJD7DF2K4VF5DDiTSGfJ+p2QamybTyvDcb5rmVY42SQoD6TaK6xe+UJZG8XIT9v2chfaI
sbINcZOr4R4OHbYMndd+gt9VQB8NnTGfscrpK1dlvQlE8NRA+JrIqbgOxnviU+8wOJVKCjXDigd+
BslSwVI/MuzOq1mwsXhMszmmzX6CjkdUMORDdnyMSBwchWger7wOLrTTN8g4hkzQ+jmMJ1jlh89N
A4m7x4dgE8GSVoNcmzo9otcsfuF2e22T/shl8IO2sBa2gtFOGuClqO7h1aJinpUgC8A0bnxt+ewn
vI11Siz2QCEP2KogeJ173W1if/buLGtSN9TDiTrYM0oDW0d0X2qAz5BskYdK8z4fGpuAs9v6mfBD
nsMcHUk7HmsfQRzQ574oh2vfAsV04bW6BEXZ3U5MkAtFcb6X8M+6oSZiPwpHVycNsty1QhfGjgyG
7ds41uEXZk+sToJh8U523yOCms3sqXX8cB8rWH2oZXG/xX1RnCocIygpSgKb3QmrFfA7OEUVblgz
PNGIypdOEe+g3BgWwnYwHHo2WfkErd5tNEqd0QYqutRqqnrXO6K6LcEiu4IFMz9UYwS3zQbcD1hg
7wau2w3M17o2cZnsYawsY4i0RZN6UVG+BODcZcrp/YNX1z2US51zBLb6QuJCfy/jkmKPqdV9PPQD
EBw882LtfoLZZKoR5saiC8sNbFJfh8kUSwK5l71XswZ9Wyv4+/pO35wtw9qjW3Z9DpjburIg4DsA
iYdwu4Vs/NqvuTpbfQBzlAr06uHFj6a0gFQeKZy1rnL4aFzVDhuuJgHnrbxTAZKR/K7rbswUk0Pf
6gVCI8ff2gszI9ItPHOJRasSUhaIKQAT7UCoh5mD4HEHn+RikknBfZkPFQ++6IlOV6xULzqOx6ya
tflmfIckqB3lVtPZh0934xqRVUETwNSzXQ5OWKhbDm3gRpvSfy6VA0MT7IoQSnKybCmT/Bii708b
eSnC8lhE/cYtsgBnWNy/jPZkbQeNoMPZSskcAGYNjuHcpXHjVPtGj/qBV9Olwi32I/NV1NWRzC4O
6srsnc6Iq2GoYRqkqYeSrMWm5P+8sTopags6MmDlurNOkoWQq8BvqdWmSeDtdYp6kYWTljdIKh+O
bYVOtupvB1enAM7sPOqxbiucErADNVsjqu/BZDvpMIXVw1yMj30BVycwSikm2QyIcM12btPQjZTx
UVK72YAuLa9ILM+yjnZR4D2oshwQEoNY38mYHJOgm5gdjYOXcCkggwNvMOmbxrp4PQuSOm4RXThd
K6XhEnO2ZYk61BQgOOFF5gBGUmil5YNPrJSCmuM5835AFEprhZu2ajly7/itgS4rMQGdNtRYoLMU
j8uiEWHSapKIOagPwCHhvT3I+GaiQ52jp956pZVHPnt0A3DNQ4O9Ekl6UMwOzfwFTcUXHNJHEbRT
NmgfNqc/QKqKr0KnpPtJ9lj6+LsvpImQYNrglMDgJuvg4dsF+pUqezkM8f1U0pM0ZFO7mJHEU292
mlgJFAM5G2CFhm+OXFlXgKn4NMUNg7AUVtl9nKGvu3YmYOwWWppaqqsiModQr7i4KvgbjEpi1EDi
rFan+Ug/2kyRkxuV58bnCxD7ok0EPfv9g9tHEvaL49nS5Wn2loO7DE26yArSraq8i33CYFd/mBW6
jFA2sAeKD5UNnn1q6dke36rBJLaZpq9lp/jWs5ajXRE4d9dtaiDVzgcdN3nXsXJT1iNLJr85eCNq
b5xdBJ4wAOt13gZ9wvtuwsGAfwL6OtT9gQ2XLmTmVLg8wPJ+gVFS2OBjxvCqBKD8VHLhnrpZifb/
B1gArD8MV/8aFoD/99t/yB8ABn4J2QJLdf293yEB4sHbG0xMhNSv3GM03ujK/4jZ8n4DkxUjH8yI
3QCDnzWc6w/fb9/7bWU4gsIO5QCgtj/7fnu/gW27WhaijwcXBDPEdyjA36ECv2JgaL3XOMTV0wVa
eYxQrXdIWyeNdBZNSVKHotjp4mXq2ipB+FeUaMn9m5CKbTTFq+qm9X9fFH+JSPwE2P4FSPy8OPjH
mI6jeMdXsVaE7E/TBMshce0YF70RRXqRNJ2NIBac/knbt8W+V1blJp0J9KFmdERAFvQTSHCwtxVc
jw595JYslQhYqFPw7+K0D8rqiPOBpcD7voxzTWGfzJR1XJF/uH2F9rB69F1zu55ejSFyygqEDKE1
t4qcdr5+6iyHz0kkaoyLZ46Zpz2aCbo6d2QbPo408QiHHUNUzZhLlN18KgoW39Rzzb/qxUMzB5MD
iFV7aqZHTAE2Aan8FyQIQHEuXA3WCjo1KABi5S1p54Tyx6xt/xz5Jvb+B+/bXxrw4wG9yhYBJpTp
f/y/BtY5IYYKf/1O3r11335F6H7+wr/wOSDYIDMBZQevcWWE/v4u2tFvqwpoDT8C6AqJ3T/fROTa
AbWDqnhN/UXy/OoU2stBs//6X0DuQG/FaAXsYBvjMPAc/403ccX53wF08KeCUAMnNURxq9743fiE
857HIQVTPOjEeOAoVfOxkv6BhChOXWkPTyhHqgRBWNCxoIZ1kXyUMkcjwnItcDl4et+KtegFfoIY
kLUQZgIEUH8tjrUAqJIwDP6/2EIij+hnHQ1VeXMNf9fqZGTPfxjqWTekQukdL5pc/LUcJ2AwXkBc
MEnJDSzz17J9Cob2sV9L+cYwkYP+7WfQoSPObi35u9ghDyhHwRvTFkWWyNobGN71CRJN1E20tg4e
qARbl5QCyAfCTULGzd51l2Y3tbW+MbNZjpMO/N2EaI7TwpCtIdEQbvyAlSfZmzP2smvq2DmdwtvK
Lni6OPZdAbgd7VngJrMGyzUWbvGCYQ9PLGnnUzEUicdnli6t870AxaoxlOcc1mZtFR66OlRbUAE2
wgapzQ3YwXGrq4A+mFneElT2O4gQzPUwF/UG9oGobi1qzFPTjTOkBuh7XHfQb5FpvS2v0CPYi4OM
z7p1Ems28zcbA4w7b6jVnszePdzrzXNZxC5cKTyyNTbNDHMvAuqO7WJ3zU1RS+e8yKh9MI0FpAQs
hF0oyXhPeQ8YJWgp5HlWZQ4M4+1Ul/3wqN3J56lh1ZRTT8VX8cBeB1XntkCxjJl0mFSQ2qQkQukD
qTcaCIZYn1q5+sZ12zhpKkq2bTGgSQBY6xOYiTtSX4e9/kIQnwKHEjc1s+MDqvH2DXbXyVPw/2DD
RQ3TI22DOIH5QUrL4Ruki7d+6fJ8AroKh3XgRrOw4Am6sI3rCZlLfznqcToqVEKkBqrQdt+Y0wFl
G2iZN/X4MDprulYP34ITUT1AF5gJ4EP0NvxAnCZAkVlG+0iFwyOMLsujzSKDsh93J6EGXVFQK3iO
wlvGGts6A1MzE7zJjfqOvC3gHzFUeK5Dp32oDgXg8pT2CNFTgCG3XYCYHr3g9rKiOMiB5VMzImcx
NojwiyORBX20jYTrJS0l0att4BkkFTwQk56FUTba9nA9Gy/xwGwPIliCzeEMBfNM4IlSQQLgu2g7
SW7BkraCDs/VTmI3i5cMSk475XB1cMb4DQgyjsIIJ5bQR9tfcQkXQTFUh9N51W7mnU83oxMguNGI
4+gMZbYMPl44l405hIZI++H2YawUykNibXwcral2G3fPYY176WV76cfIu5kIoJwyVK896R7C0cgr
OOveNI6Fs0oDmZzH2sc995Y8DMnL1KKr6QMubjtLAFeaYW0ZegCsvInDmDCogC8Gc5RangRXqfW6
l0V7wbFjkbctZ7hHjT5BeltBr7TGN2oFe3Yq9FBjZZvHYT0xoQEd7tBZnnWEalgwkjVtcwgRcQ2x
5g9R8z04fPyMjsN7LBvotNvqSvcQ7kczF0kXeSxzjXltZviwU2W5j8DnVDZ0ET/Gimxc0HcS7ZEv
iPq1NgggWjKrY/fFAh2e5nLbzPUutPE2ZZHk4Qk6rvbRm90G7JjutWLixm/84Zqj6WGxdyauveez
fgToA9iSCqxJ3d4VjH9v5vAF3i8XH6Hgl5Azhl4SmGAtix2rMOfzW+1hqQfdnlTl+KhIXZ9RJ5EE
cusGrjwq3BRTVb66mG0DhoQ4xEzV8qMTsoTPR2VyWQX0WPKVyVjCWjvpLaQqiQYJUq3tAY5DItam
FxMSBCG3zmFtatDANcu2myPkNhqBtCgWYzeMMQ2H9Djc1rDjSsuFBrBrd78tBth+ZQonbb1m2lJw
Oo+z2y3HeCTsdoam/SuXHsJOQ6btywjK9VVf8INHyxs4LbZNXlUIIQKX9YwsKczXI8QdN8gU+x6Q
MtjZYyy+UJ/Pl7Dru7e4rP23CY/tAN70jT0KL40iM33zBYle5rZUQFmLI77IEmbwH4LZJt1HOIry
Ufk2PH5pdVeH/LvW4Al5EkJbou3mUeplvG0hHX7sYaaROMECGjiI65Q6zQ0BqsfTWcROj3lS8IXA
qQkgWA2fHCBDYfNQ1B7U0GIhbopt4DKq8tUwSyQ913WqSFhlFpJiGN5t5by0DHyAFBSD/pFHLKD4
qgWzEu5C3TGVVbgadih12ywBvNN6g0DBbT8T0MvIRJ7dsW1OKD/KKCvhY3TvYTIB0K1ph+eQEGcX
L35zrWGpvI/jUp4cibDD3hNwKQdCj5bPpSNIXgI1Z2oXnfPQwnT3euRwzgN+PIzfBlCSIqRFjcXO
LlX7CDMZ/96zpUYUasuW1ZINma07LQvyAqXOcDs6DgTYbtTcIuK+v0MpEoEw1gRpFQw9KJMUMSq2
C080ZJ0nMvanK7DSl/Oo+uHAyqrd+sVSPkjPfpSKY4kNtTzG7eQe+NJNL7gfDAdwoOTbvLQyWa3U
flD8pTmreO8+hJAuAlGiyFK1Rio49koXTo5bacdROvXNeOsMfq4ijAVAV+cZLeI7IeADJayL6opb
UoY4iSXsj7XBRCuuHoK5Kn5wtBGb2SXQ4szbyv8eRQ3g0FWTOWYlX75ZzgZ5lCUaBo6kuhLEkite
yeIEww1knwiz9+zxJRrJVCc1NgrQakn7bS0Xj64ckB1Ce2QSTwvQrwhM9KQY5IsaC5LN4J2ty/fs
q2Ebo93HEAbnV4wJFlmo/+DZg8lQRrhnq8J2DLCYbpqQAcZ3lxy2Zv3NKOzgocPrVGPzn9SdACkr
j6Dgv2a06V94N/hoinDMwNJN5QOIbZiSimjPfJj/cBfVH9Vtt9EwZn8Lwv7bXIXLQ6UGg5uDiJzW
GrzvPshCOWovRGBGXZ0OHYo0hJYcfblUd8A/ww0vFGZKU7A1chm2IUM6m7AeYzQ14Bf5zUXGnbeD
BAC7uiymZ8RgYLystg7eS580J8ivt04RYpeM4VaCeB3rkeMZI912dugRh1DzNooZVcpiOvxxS7dW
wY0LzFvQ76ovX0ISdVdObUOqP/kn1y2bW78NywQeOuwaZELnWXXjeGzIKB9oULlXZtD9LoCxYQaY
005bgxxcpIAKRL4B3gVtTidL6boPhlYSpUCjoh/ozQD6Ob6C4wDQarxpNEMuagp0KimD8WqmmEYP
iDiut74JDU69YIfQGCQWElZdU9mxwyKdbgcbtgj5pYJeWdEI0IsvdZuHzkAgySqG3McJu28cfjMs
c/jkuyy+GKh3IaOQkKfz0ZYPIN/0Eq1tP1hI6Z0RBicYd0nuSYHXDhgvgyOL+GpmBJ0SnYd2cRdX
Jx4tCk7XE8ImqIZryiCQhI38t6iAqe5o/yi9vt8hYPUYclcfOsx9j1VLVaI6PoPEM9f7rmuH/TKE
zpOCF0eKJCkgVkBlIZaCw0xpJbWCTVS0cJ4PYVfNcFBDbgQMQ4oTQoIg9FksgfkEmEz2ofMmDfh5
8dDew02kxFvqERRnzkz75Oc653Juv3YTJ3kLPy7KG/kFDDwP62PmyJrAwqeZZSGCEVWUzVLcZXDM
+6Y41njRMA8vO89C58FArJ+gNMwdA0/1RIUxuY87gvwguDXRCtV3EyUCCMSu7ZVG8mM/tYnXLsOT
6WBMryIXKDHCczDqCPlg3Td01a47PR8hscHozM4qcHFx46zo0UZCc86Q75wXwBPu54BaU6pjWt5O
AmkHBGqpDf2Z0T17sI2cA+LiyddOOraRm7YzV23Sy3K+r0yIJBRX1FfY/+lGUBRymKpY+VLV/AoW
fXzjUr97ccSEF5qIUv5wSL+8lBJMJU0Dg4m5uh972dEEBkYmhTX0JfTWCDVHAER2CuVeCNLPwWo4
1T7OJEwD6gsGRpglYPZ/Dw8fYCs+mjocIHDhcvEBTEW9r7g7w16xMsjYWMG7rCdm07ahfyr64bl1
LT+rIo3IyRiC351vj8t+qAtseQ1mvVfzwJ3dxAYMJcH8T5FJjVIFM/WDjcP5oDQ0OxWprSzqJDka
EtGUmGDZDH1kHZHbQPK66Nx9I5jaCd8jmOZDuQJO/FB/6efW3wtwniHg6GOcIDZMc8J63uF/4UDF
tAWNV29K+ykw41JmaFhvLRV/q7F+E2dukng0c6J1DW9ZreALATY1mi+Q3RENuoLC2puvWAThJkSL
JAlKQo5jkLX93cLcW9N5B8D5MHEO7Gs0DF+HGMx9undEvx0HE+95zVHj2gCkLXMr0fEh793Eh5gh
+HEqPL7H+ihTrY3+gg/6XIwN3De0fCKGx0mpBLR1pfdmBDuODQ/SBVoruwYRInLPk0IEuCha8G1C
9sP18UYQC6ovb3DQMMSjn4eifpqiNjxN3vAY98TJy6EFQ6Yuzph3jWlpwAvuEC6PHaiKdguyi4qV
BIkxqsZeNReYzYXEesDQHy0XmooEWCFg8AlRXzOqywkDxYSg6u0X4MMeol55Y8MG1alSFyYDgMz9
u26pyQbix2WrbP95LFj0BRthuTO8/NpYTQDI2RfMA/PBJo9Wg2hUTC+gIwNUjiCa3gf2WN6bER0i
tjaO8iLW6BXQ0CcOKqRbiagzaKcXuGJhxBVWW7jMC5ErC0ZF1JJFhpwtscUvqhz66zsultc5ojpj
RHssgegoE2NbXKvQR7+jwkeXN0gpQBCE2HuxGL6J0bagbIRXC8axbu62GGlgpJWMzkQuSDmIb50Y
+XBpV0RnhcYoGvSZlzXS2IDaHF3Fgw3cy4NNoL3c97soMaFqs8lFd+T28xnRZiuqigJT6QuGrK9i
wARDzc0I5kGfT8Q5uhwU5DJQqxGSehh8ctcR8HUd5f9v7s6kOW4kTdP/Zc6DMqzuwGEuAGJjcN/F
C4wiJez77r++H6iqp1LK7JTVta0uaZUpBQN0uH/+ri1HUP9lGMR85FLJenX4dbQegiYiaKdja2Nr
hRoMzDm+jmBVLyaaZ2+MpXhTtj4F0prkcZi4gHJ50YOxxDjSptem1kGpcF+G6eXe6abog8GVMCQ1
AeCKuYNRPqSCRDhnZeAhOZkBhE8na/A9HWCe9dV8y5zW3cHDBJmyMHBNYxQQGYZgwhsoO90aoNwJ
MsJ1EX3V9C8ZY/XQGu2pbVhkmrN6oZU5bMI2KcRGbF9y3vqRFj3k5lfNnCGxdWfd90uXfl1iUCJg
LshWSQ7cdB4Y11vDKA5zx2Fc58YDZ0V/MxZjc4G4CpiiMrljzfYZFbQ6yag6moLyVDoE9hMkaEvu
ykowYzl763HMJx2WX/gdRfBBE1cVTSFENxLXMR0MvXDuOmHT2h1FK5mkzRqKDOGN54w3fV7pfpW6
r57NrlLV2SGPRrVZ865oFSKiMiq6YFWEV1ll/zSX2d7qssu67D4bMHkCAhxuqnyvw7qk6qLq21fL
qLq7spePQ4QiySlq5tjZGw6V7U7XBXgBAj3tSC5ff+KKjrZK1msY2V0cFHYs9nUmBl/PhhXG0Lyj
a1yyl2rGV65vXwltIUFxLs1TU2w+kJ7+xjYCfweCsRmjqStGhhHHSQVFqSOobh0HeYVHLg3Hsz/F
+skQ/EOd6OnZJMAl32LoPCL8UPYA/qVpTAC80K/IrY1Cx8qelgivUh/rR7cbbd48IB5v6rjSC3J4
FUl7H6meV6PfEZP0Ti6KF+RJ9dAggRks0fplCYGcVyXPKFY5WgQEDmiVTmk3dKdWLJ3fVJEHQqHd
Yz+7iFuP6yZW+4CUiCOVbO1Bz82UYG+m13Vpj6JGVBQ7+heDg+fGLt0rncHam1bYc6MNcj0/z1X1
MnZGdtQEEXCCAr1Lw/1BMexmdpRrMyLwclsn1dFaWOVJGXmHdXDvGDz0nRi9la2fqHQDOpg3/WJZ
8btPNRfMkRfUZwT8njCUfXPX5MNChkEM7Fr6M+XFPlsUwUxE4N2QF3VsXV5O5qn00I74NxNvuHcQ
MAo19gFb9nBfDtit0+LVMrP2pMyyDMrETfjRLjFO3EGeHzpLE98RHfh2Gh2I0vvSQX0zY3LBUDiB
AgVgQVNO2h00Yb8Ojhm/wcnHgVRRYJnFZTMlH5JD0R8tnptkJHs1Sh488dg0vTmEaE/TXb1kZ3Po
93ZDTFeXO2MwLBaYQRo0yUK+I9nAj1RZJAeSmc593LscHOu8V6v13ubiooyGSyN6I9Ye086SfkPR
ngZ0fweWPQFWDs3O6BpmdMephrMzChl2MD+0R4m7ZeLX5c3URvcJo1NZHiLyDnaJbDhqqUDgylnt
zGifivKRhESyiHDTYaaTh6LIGgzzw8qd3sQR8SQSi7xRw7hMVpRabeJYey0R3eU41uid+je9nV41
G3FpTImj07WfEhvhvsHjHozcBXemQoOfzA22f3uuvnLOZpsxOphJNiD7d/myKMy0qG+rsGu/dba5
M8RyDQjty7z4GPvl1cwc4Q/C4/AlrOmYUQV+lc6JujRa03nEHxxf02XHarFftDF7r83JOnrTFeld
I1qv+COvS0WFhr5czmsPe56RnAf+zdhCebScLo1UP88jh8mCQpVw2tZXjbguS3GVjOvOS3LF02s4
pmdT7THW61+IP/TdxXR2YxP1R2stg0X71tc7cuH9drklhxg2HoNT/n1Vz+NWU02mH2ejyosqLK38
2+pUe7cpGCCHKrsVqi/CMddpmhvKCQgreemzQjvFmlCsx0vJbv6oU3TlV5ZWfCajKcKysvQLaXbq
DjjTCjNtqJF5EayrGq26YByNLmferFSrHuAvrwdNzIfJbNOrQsaYKfvlaY6Y0B0EQ3HM3j/SmO4u
WudDGbyadnkcVdbvaqUlZxtPzBWPf9lro3OMRpsftE6qx85b2KkaMb6O2qvjTXtzXXZdIelescop
EGVEopptdGi2ANNm17yIDYW62U0OjCQfQqN4O4/Peoe0Y5w+KxSHuJ2iPdejTw8exqypNigK/Yyo
+VBgSHUble1KE2mkJ3ZaYeZ+ZtShrRNKKpBmB1FaWHslkbQskXFOFsrea6OxX1YGJb91EeTYNNwH
fdKjvVG6uopJIjkuUY/WWidpJbKb/s6cMu2Uwhi0mHMq0FsxcHS79rfewRkEumIsywfEbbyXjb18
yXnZuYBkgZof1tg5ipRFiKC3OIxpjgQ03Q2cuE7MBVZ+afLB5zjayxERVTwn65WCKdo3KHYnzJND
KonBA1EBFjeZf1nv4+0orf3qZQ809qqwq+LyrR/ScxZpYF/zPVKQFknZzKnc9U8Un1HmxdyMjBwZ
Nkbbi2WCtqjcDrg/lR9LYYtAMEqseq8dMtk6505wUgGCdWd7rXbxPK4+fWk510VeBAjZcwswa3Hq
pXXt61LRz4cFsbaDzqlmxxfKJJ9znCRKGOC/5mpRXXcmpVOBm8xsKhPonB/F/RUA6fe6IZlIi1o2
XqJ85U71BkKvSRe7ItFQcePGCJEExMfVHbqQYe1RjpqFSqVsj/Szp7HfGMw9tuHOVDnNgy+62rvq
W8pl/DHzeK8rJ2FnzaIiaI1MPsmFc3oeyU+pGadOk8xEGahWJOip5VhdRcaWR8IZRBtnO7iHbOXq
bGAjCvk47zYDe/9KjEDNdOf2WqDXZbOXLel9vqr1d7seLzUaISO3Sk9ebyUv5maWnTy2+Wlpx/1k
t9nJXLwoiBY+AgnLw8C5/I1fbrubsGAjNHan2C/zTH/Ril7/TJhtyG6mpOtb3SbEOYwgYu44NoHi
QX44xD1fJoXU37tUiYOohvm1lsvynIM9B0Vt1fshb4qLRADut2mAWhus64tp28YVkJBzyDoGzZGN
8Cby0icCDqPLJfeqO7wC4uuk923ne9wTQsfTmnAdreR5IOc295E+qmvCE/KrYqC9wlh6BMeGk16t
89i8jlJ5F7NWRnvQqZ6pthhCq49Mguu6LixV9R633a2dwh8kOlgSGlntlPSZJKGeUAXDg0/gF6bX
D4x9zXlMS+eLWa/lxEgfz8+Ll2UXY2kb4EyRfbM2IzaH3ENZ5dXKPju5oR6WjHmEsuuFuaMaVo5a
M76RBfNwUcfiMBQuunbZuS+zvXSfk4OIsCR4b19HYt3NlE7vJ5WhSrdGjkXqs8u4NO7t3K1Pptn0
r5XprJeoP+pznaroszOBTsCAqtgQ4Iidzaouq89ZAmTbBJSGjeqfBs3Q2W60WH2OaU31WmpEB6BS
61wvz1mfa++I4CJuRmI4mqU+3vVoA0OXNO8wQxpxWMgtD0TvdWQeE3mxtgwXeT9vLw89s3S1LWSH
Mxcx47Um8o1omo86euqzEY8yWFE/MSHI4qPhAVyoTZ4JxIBSU26izXmTb3abkPP/EozndLgraoTO
EwKvyavOkeodcE0V78j4cGlnjhO2GLu7/aFB+F/uivpboQUOpPfqE5nTD5/W6fP//R9sz/+tejLt
f2DMhGwnQEBa/5Qv/Utowb8B3v3hcMS87NjIof6teUKyCQ+tS4IkqKlDnfHfSgvvHzrKKTpztlBm
8nn/I82TsRn7/q07IjZIOkh+tiYw4qDQPqH2+El3JKHY9ZjqJE01zIsWbY0b7R9XESsd1BAxVN/h
A8mFd6vaROysPLeIJhnNzg3/oE7hGa2UD/6xo/VXEyA/CpiZThqz7uAQ+7VFgZ1zbnuiqIOxoHaI
G0u0G7vuHuzC/J3a6s9f+qdP2gzDfxBbyZqpe2xMPSiX0tl13CuCPO+yG5Ga+u7vv9RfPWCLoM0t
WRdjLi33P3+WSURzr1UgKhX9ZAc1wd/ivWnw8s/FrkomlM12O4DxZADWJjkXtMKsv3HU/tWT/ePP
gLjuj99X2bSTCxKkAvKM0xvLAliJqpRSFiOpfvNot7/ql/WEDkhwP8DYbdCp8/NHObDkiD9ZT65a
x0uj44wMCKgSS1jxIqBsLpf5d57OX/3d28IhV4/Qegyk2NZ/+XqOpnKbqiUdpCHvEl9rNRBwDTlF
D2R7reW66cNEq98EmJh/8erw0iBZtE3spIb8xUO4xmBWORo8ehum+sU1xvEyJkki2/XTLKJ9bXHh
DzqJ3wUtdbdpaqNCP3WUXU5vq9JLccT2gPi51JH/ko2zKR9Uk2kP/aC020roMSF9HfU4FEQl9XRL
9DeIxN8vz79aGR6aLRdpJUFqv4awFBTDTdhxjUDaubn6XUzLmAfujkbYGusvf/9hBH/+eXUwd/C4
8IOyff1q+l+V7S0Vxu+g1pSCqRTm1nYt0/SudqvE9a0xaaJwsguNTLrYJDLWac3JH/BMMtWoCF9I
rNVkQzZLn3AoJjgIDY1k1nCWg2z90ams4TixWkgH6YA7AeOG5XFNwCiQRMCITYtcyieV2inXO3TY
wHXOACsiY3uajlQGtd/NphKpDzdV3VZJmTMZGRUYdShJywhXy0WAIxt0c0eNGboOqUSgo1sf0yq9
7Wppz8eGmwcxUh0mpECrcvVWYcoq9mXGOHbVuSMF2yjoATWdyf6Knj5p9pFVKYec9wjA22rnOdSj
BhWHB57/YcR6Vfl2i1QGi0Pr3htUGx86yQXWH4w+IbwnaWEfhZYMRJGYs4ZNczTy1wHQ/3a0QBV8
OMnmCbBYl1fzNNV3Tk7U1WGtR+bcEjXBkzc08QK1VZg3KBHaLzwm6BV3NsdPEkrkuh/tON0GO9yL
gO+x8222SQ70Z2OK8mAqiv5D2JB4EO0C2A6i0a+bTFzAZ6kPPCJq5Z5ZW68OUpVruJD4m7Ga891E
k7PpK64Hb7nl1i73HaVctE7rcDfki8nQXjfO89p7eCanWqwPWVfVqNQYxh/w4sbxziUf4MHNG/de
AZxUNAcAqWAccdGV9GahkPLXBUqSohxHf9ZdhTbL3XjJqpOtRzoAikKfhyI/RLVE2UHlWvp9yGwD
rAzj2qUdkabqs5jTmVDrap5u6FQ2L9osnXHhsjnec2bKAkF/akL+1BI9+fMSxfp0ENpii4uEuxOe
IncyI1R/5TxlB0Cv7KkCE8WcGds9lFE255Nf17J7YiyXFlCIZzdHSEXbOSEJEPWeZhswaRsp2MDt
K3JwC0ylseHUmd2n5vVMaxWyXKNHlWB3joALLNvlLqb12wx6Tho8oJv+Gm2ExXZMI2XxYSV5uuwU
YhoUQ4g6Rhqqp+GtgZlv95qmKYRqk3TW49orBHUZLkqcLIMcnixOspXS2ZWbIgcbWAQ1JrncuRDr
70UbxcZla2OymBsax30GbfLHJ7SQmJlo3jqaaPUqtHvQd1c5LR4ixAxozvg1R7Xs3bIZSDO0IpbC
4K66bnA+os6kGs9xsqe6ZZyi0msijbYSqgVzpCABZkGus3ZlduO6wgFZuN0q/HHtvqmGZfkGMJYt
J+7g/A+j0yxGEjblUnw1eclssJ4C87VdleNzT73MdGMO5K/d6N1MaAezWX224zXpaWqIR/2uaTXr
xdGHyPWVWOvuEKFlwbLA6kyC2dSqjC2qWqkfxes5XLMEvBe9WRtxytpZelgNnDwLTCPy1GlZugGY
T2asYIHWKbRkYj9UhpnYANQEPgda4+lXk8m9gvITHQPuQId45tctLtWjiAtn3cHZsIOwadaO8eJo
VnIrm3j+aqB3nV6jskklZE8VRe1bLUSnBiTmhNLqV4k5YcDyTaNzynNkRa081iIVUEnTNGz4dtO1
JniBXuGlvylzbVzpxND7Ii4YnFLLNE4Rd4wpTONUPBajM1JOCcDHKVg59mb7EiYK1TEHkZzthkWI
pE2D5yKv2g1m/OmPrS3c5FhmBmR0gU5gAEbkb/ZtueQvq6OrCCamcetAG8if2oMok5MbLXl5ZfdN
bh77lRbFh9FZ0XZWWSWe81FMjwSKeZfkCCZXlKeq0V9IpcdV6Njxue5Gwn9zkYQixg66AMpTUrdV
LNRW9GAny4R8vZ2ccFZ43/xiKav3KCnAqWbiDte5Wu/7pOmfAAvry8lbhy3jZXqOyPnldY6jMJJi
15n9sJspmiySdrnOsuK9tiOEb20kiN2eCQ+D5Fb+0FMO3idgabY5S7q6UXUlg4bRJu7K4hHqHTbG
GQ39jFhg1+ZuvtNxl6k5+xJnIg6JokTGNiYYhOpyTPda53mvWJ80X8n4rpsGJz2mjUPRoxddpYr2
0tSq9s6UQJYvujhriMb8pVbTng0ovxB0iwRqVQ9gNaFbyaUPqnSdE7xOAiarxFFuT7sJsd3qSegC
G/eWT8Q1gQLJ1O9TJE17uraPkWxfWpXUbEXN4r73JcFZsuY+Si7FeMq7qPjiLXC2M0bhQzmwcS2L
4x68uGBXkYZad0BtH/CSL3keFceO9tHVajkCTPDs3I0mQBlnya6yBf6P23d/znsg0DADPrdn2ziU
uDk8n4DD6KvhzSdg1Ajs2fxAlAwUrZXGW5srLRhWerNkn+WHsex0cCFyXfwmql+iZRYvUa+aR4td
D1RFuXcIKaxdOdW9b8nxe5Y0YJK4yvq+/YAe7sKpLe7qCr14DPWlmdkLRpjb2cvIwC45pfPtWeVF
MezinDwX1a04NSK96wgRqKYTsXFkqjnJRU/ogVlYNgya0WDMa9v9nPVQVzR+X6y5CYeboj9ONWCk
kdmg5HCy9dcIKUsXRiQaHIzKtK4zt7I3UZnKwo6UM3ilyST1Mm/f7KpNHipzGlPf1YeWW3+0uOYO
mPi2EKvYD+i1Tkyyj1ug9PWM7xwpRVvduAItS+odEXI3gdvXX5PZvM4IbwaU1vwhM/qTO9Tqoo7l
TWrXM1BWf5kgYQoiCKHAqbZthXyJNSNnrYRRqZLvTIruVwkoGpYeTEsiPHylAN9ntIi94G8w8eVS
O8VuIOMAdzJIJuEZPi+cCUExRVix7Whnd8mpSZV6cGbrZszkN33kzwxoqo4OUO1U69/R7e0Z0oab
RtMRslUu6LjVB41WfkQuomhbucgrLfsmmePpdXF67WSr5C7n1gs2mo2oDJG6hXqj1XcKdwxyPBgM
oYq91ctuX1ZkrLn2FkuE9kwsjk/tYMBlh9okhElMg9EpdWZ80YWLHrFa7+oNGE5k+RajP36wKuMi
p8YHf/F4KBPwWA9+fQsqHWTzbhP4BRvcP2hTdhpg9vo4eR2s6HEd6zWY2u7c1DoS4CR+p7B8Bo93
DWTi0XVZaDuRNu0OOjU5NwbXo4ipZxyMj75lBG/n2g2gG/RDkjMuW1HhhqSm6dxPbQ3HqMl/PMV2
dCBuwdqePa7VepVDqK/rd71IU8rC1rCHegnS7mtTWo5v0iiB1CwlDQL/VCrXNwB7SmLFuFOaN2AT
hCNN1vrKZiCefTZ7PIeQOk/ukqaCbnCtO1SdNS2hLmYqPetWTIwr3Rb8EXugWY43oFYemB2RzpLm
hZMjWb+aY6t+8Fhse21EJK+bd+mxHDV1l0J2P6zpUr0kBOAhwnJS7N4TgJ+3FftABE+zqX+TlI8R
PiLGtA2MH1VneHQ1sGxVDpXPUcqjr4rZCZlPRHUyQFBp99QcNSKilio90LLYeqcGKvE6m9bI3huR
Xd/STtpEQYvD4VjqfXJhcgJz04sEaGLXmctJzwvvqC0yyQOlRnJdqr6iHIZmIusraGOB5EwvesR1
EGgQpmMhOSIqkknQw30iYzYmv4OkwZTSSnzLKibtcN/Pg3zzxoWYj77CSHyi0Nm47sF6eIyaHj1m
ejnFYZFI8x7FOB5XwhOya1yXpLx00nLfjbkCZY3AokwWtdOngW2InCzv1MmiXdNhHwgRng5zqBB7
YRJwFEluRFUZPYB4oz9z9X1oyiZ2Aw8QB+cJNYtw7lWCSJXLLf882RPJB81GFBDJCr0z9na8oDTS
GmRwNaV4uNm19GRYU/0WWxa4rROZz4MH6L7PRm0THkjwZppNeUqQY8BWs5dLEhLcWFzCDlHKqcyJ
SJ45qTpWOkeX5G43ls/kZqTPCMpZqIaJ2thwF44xd8jd1Ee5PBWhiqLurW/6jGe1CafTSBtbpGuS
ROu19ewdOSYJZ0OcEyQk5VC8yaxFyzJVRnM0zGIdT4Npt98itJ9v5VxNd9iq5je3ttsT0owVD0ld
obCRhee8DF3EFFhUrTrkPZpkhm0lF9SaQGYI2TwxBKkaja9TslXGRh77UeHEGftuDtwcbl2PT32j
CQZ5FiY0Gtr4e5t+wc98ohGUC24LRTISsXoJlg7KZquOtNd6xBa/87zerg5abdTfOne13/DUO4+W
KBt4P5iEOkgnp4n83PWwnEDQEAySLFuRMH1Z86cYKzLr0czi0B/IULi3CzncxUg20oueD7kvZoYD
1CWRhozFGXKOy1kU1ND34wxZ4aqvUenUd6u2WcpbJy6eo9psP6ZCVze5hUJ7e8vwXIoxbh/LzERg
PIjEIQYA33wWOhrldCGyS0XpZy2YWaC+CRPzIsd+E1XkrnxvM/3Qel0KTlwU7RD/Tg/rkgzp9ypd
rLvRargD2YT89AT/OOrVVXXbc8xIkvJ6JEPVoTeb4mnpI2RyRgX0r42jnbERd+39VCzcT3VV1Y3v
stPGqP4r/bONGuyN0arPMujNmNCcGU5N7ZZ1ZSJVal4HBCzreplauIpQFyGCJ0CBxCRDafRUdYhs
FDwUMeKo5zWiA8q8cHnIw8qlyok6DQnmPC5dANlh7bn5clwkJOvITbLg3FulQrGuMeE/Fau0+Wt7
F6pSwW0bPglpmDsToVftTjO75gRvuMb7dYgN8ocQ951KhwLZfZ5kVPEpMWTDIZ9QCFw5BZ5A3xNm
9kymCAZxmdnJHf4HzUDINHf1zlFz35DP6iLJqa2yQoDXbTcjDZvJN9fqx+Tg1RFOCEAX7d5N9MX1
9V5iCDWjTlKV3nTzk9A6UQfS42syYFftnUGaAsIXtL79kThQWR7I2i/uumHx7EAtm3e1y5MpZWGZ
IMhTjrXGl3PPdg6D0nJdm/aq9JY4mBvhvmwxDEjCcLes+7igBHffG4RS/D3m9QPw/AkQ9ShqJBSf
pDMAUTDgnwFRUduiiawyCYtq0e+V02SnElAIFY1XzzvNGreYXcszmVZcPSPcnGLP62aBJDZEoz2a
fd5e9QRd/K5I+E9ALT8X+d9bVPSW+PlrCHjqOX2e53ESmtb6hTzDkfmcXKV6xAfIPKb/k/b5Hw3O
f/FxxFMCClPxaYA0/gKD53HbiXHTY6P8y0MzonNjAnw4UpdGULZn/Sbmb3uqvzx1QGgDBNK0pfGn
0jckm7GZ6k4akhcR9e9tHXXucxmTZ2oniba+yVkzcnwJCwGnziB+A3T+BaoKMMN0DMqC4d35BRmu
9BKGtoRfIPBA+i7HCCZMoR+0iuD8v19ff3quZOXpRBfpW4umhxX+5+U1iSxXiNv0YOlWtW+RmiAj
HK3Q2CSSLT7G3d9/3l98te1LkdRrQU0J+cvvUY59oTsbvm/KjhOdKLQz7z07saYtv/kd/umjiAQA
W7RoDt+SW3+1xBPIKDuiNfmo2BWBJMhlXzlcDyyqY84/vtV/REr+7/SIGwIG5n/2iF+9FwM72h+Y
y+2//6dF3LD/4UjeP/qS5EYibx7tfzOXMAYOlanUoRg0l/5/5tIS/9iajqBFgO5JeNwYhX8xl5bz
D1cX24bjgDRbMI7/iUd8Izp/esdNoDMXaYgtXZvAUnp+fl76+hyXWpxrg++gL0gRkJpULI1OFNCf
eUfsE6bX98Gybo3iXSW37vg0kqnDPivW5I4MooOVUcGUXZZDvuv7h41kr/tjpz+z+o8WDo8Uj01M
YFmXFWGkjq5xp8whEM6raq4wfgbbR8/No7kcCEEJprPWfNQE6mo7Yz3GT2K504uD7B7rMiy59yZL
RfRwixuAkQpbFDrtuj4qctoEfWSgLkXSXdT8X7LQSes5uWXJvT32daLL0g4pINd4VBl6f9twCA72
N24WqOPQpXYPU5XhmPuuUOdE3uuKPN4o26/obW4G1EWaBTqTW+gqj51jXeV6uU+RfS3lq5t/hR4O
0hqZI4F42kgkYCrQj4MOeruOAVXPP8ymuaydB6zLh2R6X6z6mQp1HOTzHrUOUMhcY/159qZqb2Df
KOvkHLfJTlocYAvG3XriIQ57eII9bbK7QSNUSzYAP2toLN+XuTwgwWzk3Zq+MRZPCQnJ9ZcxPict
HIzU8MegGe6uiWlCBBbvomgI5uijNP0S/6pjHomNM9SHqx417x20DqOFtTPKMeBG6CiyGOP0Fmfn
4+gmhKEfnS5mRsgPOjDTIl/1lEA+rQ3GhqPY1uCPhqto6gNSEiMgp4Txjq5zryJ8TuWHKSYGquKR
2y0hYss+hzcbE+uwTtwKuN12zbSTS3NtkShHEKdBPga2dEwyzJGELhtuu0vad/bkQMtYOqkdIEOc
EtIN+kOm+qAfs3Ba03Ojo2uuHzAWLtknUuegJVqxkjOZiKfFtbk0vukLlSE1ImsHXiVDYUXO8Rxb
hwVYWDgQy4AlglSvir/KivuT6Jnu9ZCMn4M9y0tRTmcZY0SN7KCp0oNyb5rBCSy5i9PZJwrqIhbP
0/SFgm3ooSuiSPmi/Ay8Cdsnxs4bbGdQg3KX1Zd8NXhMrFTrlKUfcpm5G67hZG3RXpnvNlYQtyqc
dOxsICkrTlr8LPu+tfY2pGyVDKQQzfz0AI/GEqYDVLH1UTIbVCUiYVB0RqeYmW7dt7BKYl5CW9L6
Im9FxxfXLyfjocmXG1TWf9gJ/0KPIDftwx+GiH9uMNvpSomnTjH5L2cdNcWmxwWBm23xHfKHePKn
fOZ3SeoBxnhl3nIjJSiSuo3Ovdx0X6skYmBKdg0chhbNh3rDjEUDZG3sp1j4sX2LMHJPAA5/TOJP
/lot9yQsKDccviVmFqT8GbTXhgfft2KsrUH+CoTEwBTTuU7uVbuvpQbhjN0WgMeeUbxbxHWCYixg
ec+eVu8IdgzElATcI6jB2tSkwv5MsI9mlXYW/bkt67Do6f16t1CL47Ob8oM2P1KNimoQ0ybSWyFu
+gRNNSluvzvUf52H//RQfyHrR0lGf00gHwF/T2RC3WLkC5NNKbvkflm9rQ3BTPorRK9yDxgw0ECV
v/m9/mge+PX3alumYFqyTcJFNmL/D/KPatI0d+5BRHND7ihC8MnBgOaN+9siCTPxVdHP1wcqkTun
2+lu4Jj3tjhV2msrTwDoeX3DVqGbzzrys3GnrafFOccuglU8K8xE4oiTlM30NyUHv0x624MjfAXp
D+kqLvTyLxcJgxWTGl4Bjut9HQfkw2S8KXm5AoX9/br/ZXb+1wehOrJMHg+pzj8/njHGN6LPJUEk
mOeK0MWsHwfuckjdI1mRv/msH+WHP/0yDIYE+kEpZ6buG0HUz582uzqOnygZfQLEXELuZESSQD8f
47I+YulBNkIlO4pNrA6vc4NZzbEOhnPKuWSSBZDPyJu5QFWq8vM1e3J73Ufavo/Jh1+L8kWPNbSh
TZBogrOzPBZV/YCZJ5yt54SXd06HT62rUHUDVhftKWWw1bfdHKtyE1/P/YeB1WVw1ltlhJS/EfbS
XSw3BMO07rizcO3G613HZVoasGLi++qg+KDCN+bF1CTWqIzKqrUBGfCo6WreppJoVGTpC+ZEmFp/
npcd7tGjGT8XwmWPbU9NF4fk0eLY2GXqe6ndxnl/0dEeRysPqwL32wL0eQ3mZ0JExCU6c7QN+N99
l6ahIXrUi1NKWLIzHGV1V1sru3qzn/FPGLKHcWXH+DLF3X5uXjTneTuGZZcfnPUl2TKMgUWjUh29
pAsm+6GRK0nOC9rhq3mBQls/Df0yd1tQ79lPtMc1S4O2+Fzd8kIn0S6DnoD+y73vrvEpeQSWvsO+
GczV+5iniI9upHGPz3MajqNONub9xMkh0DO22kucT6He/jgByvplGL0QY3ugQ8KPWgN4cjlT0pjB
3KwASfQnFligkFMflIUBKWkCght2xOlxiaZOeQl7Eq10fBqI4AO7h4rGpkIoy6AWnzjp06DKRxSr
h4RyWJ+In9Ce5rCQ9nGxU3i5jJCL48qXt0gXBS/w1TiypD7Mlve+MM7KQGZuBV5K0PIhpmQ3i4yD
XD8wa1J3OCGgRM9jst9z9o0dAOElDeRhbSc7m9mMj6sQ0iHJOGXwF173DGB5MYsLsz9U1qFPAIBr
UGfxbERkmoztUYrbYcQ/piTutIyRK/PLJQsbBhmt6o46gYYFBlVPXDvpJ9E+d0u+iwgWNoBsWHp7
Pd+X5qsLuG06/DECoq3FPsQO2crOGaA7JOn2wsm8kwOYM4Ng5g755wp4GnNx1d+r/2LuzHYjV86s
+yr9AjzgPNxmJnPQPKukG0IqlUgGGZyCQ5BP34vlg9+n1Pap3xcNNGDAF1Y5JzIYsb+917a9+9J5
HL3x0nEHRjH+mUV/dfoY4h8jNYxfw8FkH4uw3JExot30ruCThMZNlli0yd+2w3fohuy+pu1IzMQ1
z8aZLQFkkinYTyEEMwzTDM13tvwcJp/9iB+HtX1XuV1cNtPJksnWXjncR7+/azqoCNS5c28ljrVh
2rcpCmLm6bc1p0yMZVcy/qxr+5RFN2z/pvDHggc8zNjXReR5eERaT214PVCU5S2EOfJzSbQZZYgH
tfHg5c+DfuC8fSLDvIkg0K5RmYUokFX1sMqu6WKJg6Y7Duq7UfN7ud+mwd1mEfgQwB3ZOmpgS8nI
Lh5gE0q0WGaj+6z5XqnnpmiONnvNubgmG7bvhxczzx5dDbJGmVsf4ZD9naOORnKpojgNn0aE9QXD
UJ7iS2KrSauuSWjAsACDMA6t9jMb0rlfuy85W0h/O2ly1+KmLLhfNNfKfLcCjsPhObAvsadt1PgM
K5wUFNel5W57eDbw6LZVqEGsfqvNM7WG0LnncSZC8l4DBonR7x37xiIZP+xcN7YzMC1QVBVrbF08
RROYHbTlEKrkepQYrPKaYV3st/MeW9OhlUT3qj52SB6vlg2JXx+u1kaXMwKCum5BQae+PjJe3pT+
yWEgqn0wtphUVPeadsQMQUXxa200aBzxaFWfFXslQ5D+90vMCO6JlrBtLp5UQPSJ7ihxX+oPj2NP
Ww9HDXKAb8EwsITPy1kmfZTTZmtm3a2h7pgCnxKmUCtpwsfU7TMuX6ad5a+BScae1QwfU8dhdc+j
QTE+K/vywZzOs46rtDxBRW+NdVLy8630uKwt46aYSsxiLeHBOYYZsl2zq6GnNq73fZq8bWhx25rd
zuFq7dGIIBhROYo+aey5kGgl7rYgTbcDzyG4UZuwK+PUY6wGIWG+lySXQ0Xop6jPRPgBIX5d8qiJ
OudADjkgwz9P8n8bvIfL2RgdJ9fbFt6la9vnSf9YmMeBJNPYoeQeR/NlGnhs9hctWecmqE6ee214
B22Tkr5FdM3HY2qCwTpzGdrp+xkNNTmW7ApC6yLomp0NACYyoyN0QqjnPwhuJZy92PtEXomXjQiv
fd4U1BTAymhfl+qpWV9HlleyE6+MIWEgta8+bsAEJKh4amtYQ8XC8mLvlX7ogvQinzlIcNFGBDBN
YWNJxh2srwtv3k0wqLC4bOcmuELL2/ZTCz12Ycpdv4b5EaV6Z+gWCKKIy4VA3kVdxCAKHqz6VPtX
Y/FCdpYZzaPVER+3PiUkMAQ0Rp+7OQNWprlOl32WJYAcOJhAmVheNZHDYtkn1TbhQJTlJ2dYGKcS
fgD6zOjdlbvZ9DZzwAJesBI1BDxvF34wseRbHySPdnlqc6nSQQ7a41g2PjnHnbZ4yICvCbt+3yYo
3ozlMibtLKZegznCOY7W4xK5t4TEYx1m3CzFoejGvQ4jLF3Gc7sy5OtxP3O8ypp7rYjqtZuAfoMy
wR9Z3iueyoh02PkAmgffONxfgcLYVu1jon9QaHGlHHkyXGLTtrth/vfJiG/T9g0HthPRYFQJfpgX
tOoN85a4IpTjlUTJzOqSXP0KZd4kxbDzEo7zDxNMXwkpS8shVg7nFS7rxmdCqb3t+vnJesaMqTcW
o3KfQXzdpoehEg95DSQCBCVNbmdLx23dT+QSklhoBtgmBQX2Dns1JW/bdWyJKSjuuNjBYG00367D
J/SAo7dLdUl6IybuE5c8YsrRY/7B85xJNKOKXWUeMynOepMALtHlIsvjuWQnV8Ma4OFbw3R32ZxM
W2j7W2nqK0ZLZBm9TZ98tlruMBQes4o8b3Cjo7PG7zYEMDe0IwIX2UoX/rJr7AIkn4LkjWSQE9Ye
nr8FLFHPpSJ+jKaHsyrcFLIhkorDT2EMNcOrbN2lOOpa5PqRwsxd7h5BBdI4B4Ku5Ooxm0s3rXd1
4nJor3fFgMUQPI0SsZ9wpYrNaDgksUE3F2w78UY1PW4tth+S8qf11KqrN7KxVG1CauiKZCMzGnqB
osjhQ7Fkjn55NozWCfrGPnQnjqvdVrc38EdiRVBbwIyK2IhmEQf6NA58+YFLDVAQqavKQnR5BfW+
t7XaFPyOdenhgeLpQDFrYbP75DsKPSgqgIibuAdDai47DcQgNfK967/I8H7o3e24ujmrb1zNbrK1
ZvPgSlK/fbYrDJ9WAUYoyauy2JkY8ujOHJXrZTfVTx0hzcrh964fl+qRQwHpnT2Vo3u3XFjD9l3z
RpjgANxXgslPu+JscK3zVnxLw2/0xcHdGA/TfOloxh+RKq+NqbuaHHVa+pZU3nRAhPPcEpKAIIOZ
3/08AP0vKM+HH/XVm/yhfq0N+knZ/CfCFDWR/3z9k196h/6PFA2ZHCv/vS59rKuPoXtTv0jT6z/5
EyUcOn9YDoEB00OHXmGkHBv/oU0bYfSH4xGO8TlYepaH4Pz/xGkrWFHCmKEYQcFpC1aq6J/itGX/
gZrM04qyrchxaJX+T8TpLxVmHgI3jGPfj+z1/RGC/yIx0Ic+lDgM/b0GeMn2A8wOvLzz3hS3zkoP
WQMRQ8K65uE2qNrnZGoJbHGaO41EcmM2/ruFnsm9tP684P7tIO6nTvDPAzdvzfEYSgVe6LrMb0Au
/3rgziEI2rC+aPmZrAQ8VZUQ/pFFWm3BIRaHZlIph1JPyRMFKSbBd0RDWmy8PDuZWBzvl3xu4tYZ
1IPBVB8k4lpE7RpWfWysabmxgc9dTE2a5TeiZtK8UV1Cen2ppf2e+6SLqPdKkh82lchdLLJufYAU
iXVBoLs7/eWS+RcCnrV+lC8f1fdReBx+AZSF8IuAp7KOwWuqk31mGv6DroZ+2ieJzrYJrBuCu0N+
D4JlgT5XALs0hvxFeg39C6hiHC9xdOWXBhOD6zzx1h6nKPwI+eG3kO/j37zT9Z18eaeBB4+Eq2b9
r69lmXQeUm4S5RnV7Iu+ETKQj0xF4y7jsmAeN12P+HweNX3ve2wb7vUSNeFJLAFPgrpPB3ZQ+Ih6
Cn/PfbqG9795d78mXbhkeEMuU2wzYMxim18ncX6t/TLUkBIbUv73dd/qnR8ijAGgl0eZg2001wMN
tu8zxRD8wlOT9ZuCunDlhv/6FbkOg0AXtYj3gf/oyy1VqToCTQVHMFDApMmZpqlzlsqwiYVbfEsF
marZAcRFK2C3y4jNbkOTY3SQPi4DpXJFV1nnRbvYsQom88LwhoNJ0IKY81Jzfh3ru0lVjbepjRk0
Rlns/cqzbyDlT8AaICQ24nVWnUUxiymeavilG9VUxZOCLb2VwXgoJ5uENEJqhhxx2U6ku93ZXsaN
bw35Q+ZMGSSl1GabMdbBm/BSi+dZYZf7xLC9GhlkxEyYDBkPMGZCJi0KuV0swHNGF/ZR5dL24szp
eKo7yiuQnTg5COWFz0OSE6MWCfgNSUQqJ//QRHsAPXFkiQdgipyiDGzam8Jwv0++LF85f7THHIw/
rBBs9oSvsVl1i2bbqlrmFVPpKXzf2STZG5aEvK0Crl7J9zthUiL7Iox8M4INfVrRKiS9mTQvsEVf
Iw5QV4Ys5/O0CWdmbQM2saTLT5mn66MBpeWNNoote7bqIgwXdrukxc4oUKo5z69+dsjCJ4n9QeOP
2Cndehc0UgjazEr/DvCrhKoDX2JG3T7ApqgukHezH1EP1tMO2/FkGc09TKhyJ7uR+K7T7bH/Tgdz
mJdvQVk3saz9iFJ3+tXzaWT3uKgoeu2n5AXIJludVfkbB895qCkf5nw9PuQTwZ1dFs7Rg4DR9ZmW
gFqB9KG0OA5h3EihvQWYDeLRWDBZzQXf/axyfZVSV0L6p7PlvT83426G+Xnwujo/aN3fA4Gu97Bm
cbYrZoKUlyIIptHwkGUi2qUUIBBOCEcNNLk24ijnR9R2ne3bdaSW4Gj5YanZ4/BVlXE9hS/zgnkJ
et9LmUXGDyMjZChJSN14Tv2qMw6Tfs2XvBTmhErnUzzhRt+NuY/bREcnXU7ddTL371Zrs8GOGo6o
gWNs69EmQ5+OsWdkXlz6PTwpUZGA4EKSStvn42LcZq24LRNP3RSKzi48HqeyWBzMa02yd4e1xqX0
bjwrWTgCZleYAac9dIHwh7EE340Rx9s4pXgrk9Dbw+QutgO5yAPuWmhPNXSvBAEJU5CyzzUcrU+n
m9UVa41JbmfI7JcJXj9paPq3LVJAnNzLnBPF0lm7jLTGqZs6LyY88YNHNbxOL+23XJPTdYNovi9E
3j/MZRdtMBq6N63jxaC4rDiCELhriEPAjLRm58Jru2IVMHITxlKgX2Wlo3dHtqt6l8FLxS3x2lQO
B6fIzS8SqYjYDGUhcbalUXb01HJX29FypUHnwNt0/Ouwrb7PzfycKoUC4kTehWqs9GiD4Npj+3Kf
OmdR95w9z0hbYaeWMrktdLBc9HSaUs0ONnbB5SSS2Wc4ZNGeXkQCn6onQkgQTQ1GtOAefUVxp84D
GKa8LlOdHiNmXPuyn9KtMzOsqjnaWOkiDoxMAeDCyG2eOYkxxZMTt1tJJRMWxk8TMxfBmK7D1UU6
K66TchYbzqDiJlIQEijZ/Caa+aJLpoCEP8tYSIxkY3rwpDMGjYCUYNTMyiiuQqC6z7mHp27bTro6
r5PQ5bSRv6iIcXoHT9dowvbKTdPyuIwliAdck2dWAD2dLvjoYSLiUrDuWndAK+udaSu19/2MLZSp
KbrfUH/U7Lw0v0bocpiU5c+4r5CQLWPEjibJFt2SlZIMhUfD3lCv3TF3bf1DHfTdmemofGfmIVpq
F0l8ZwzSNkYKyFn05W0La3zXBjI7SYujwySs/BFak/nZpMtEm5p8h9hL844XNSc3MbwHLUqGpWlk
n6xJfEZ+ez+UjDmtaPi2/NxRZWlT7TMp20sM8dWpqJh51U4TXLa0MxBOG+mN8+UtwIYn4dZkIy3/
nsdUduY42oqnbtCnMkLbJWF85nfThfDVdcAAIp5m56rJmTEaChBJkXfdKWjkgPrQIuHlS0CSaaHU
zbytmPTgnCDHVvsTBCUKkYzb0UNMLfwZ7JHOUdE5Zu8TkbwDksZ3DNt4K1u/PAK6Quobm+euhchv
tW3zmNuijHMXh2Hk0LtXYC095IFNnxW9hueV7+LdcTPn6BeUeWXs0GP61bOTm7XBrduH2S7DDrGX
JZqbLQfEwLBzrwcpgIm1JPEYfKFaGRDIz2t2fI9zVN2LTAYf2jYuiVA9DkSIODeCthtHqOBFKT5n
Vw6XlevLS5EE+TGEkED2MmGuPOrc+1GpvPwMIKNdtWOb7roGw2C1GgtGqzJvtIgaFUM/ZGJqUyi1
bAKjEcFJjaSPwFH1LF+YY2xgbKkew4sxrYcOZE4F16nLx8qIYeH7KOTjbLpxkYy00/VYzkyo60qX
DpZ0HE4EW5OySg5L28LMAS5mk/fpgVmWHuO+w9A48nvFw6m8bKHvBue+dOgzJJ26qA/pBKLZ4TrH
zwtYMKiPVdR07qHRuFruYShLeFLlwPoUkZMZfa/vr/rAqX0meYoWSEl7e3oyTd36e9pHuumW6iHA
nEau+WxNoJzzJbKsS8ud0s+hmwnK03U43aNEKfeKy5zyvbBrDkpn1YUXKX0VSM33Yc8z39A8JJTq
UpsyXgShb0tG5rN6dq3Sehy6piDsN5bgQEIW3dlDNsll9GYW6F1dUDtxJUIGVtm4YNju0yaD3e0N
uJ5HM+2JR2LbdobMBfM7I89D4ZobRm+BPiR0mjT4AkbtYKCpkfuzGZMu+JaAnoMeT+hjUJAwvpEu
M5Vl8NObIcuL/ThPMmaVMc+XwXQuQTlYF+VUJy9B3nFU6e2gaHYjJI0ZR0fO2hR1Ql2munHhJPao
pMTgkrPCDlBDfVdVJ2LE070D1uDMHoYOAdccg02WW/axc4f5nW+AfdpQoUU7o/DvakyKZ1k+sjcj
JMruSVv7ZKnG90bZ1CIuZNlALub5jW0nznPdmM4re20n5k+Wd8MJljgJ0ipiA1sHP5yqx5kegGe/
D+R03yWR4txVPcmWxDIcmOec722bhHqDi/eqMLxntWThdnEdNqwj7gHTs3VsF+pubEfnoq7m/mKZ
8NWTjUC1rkwIt7bfVncJq6w4CnsJGw6xVl1B+RtRb9q0BFFVophWHkbbLUwkQXdNn4jYDYaR9E+5
4NyiNaY/WsVgGZdZ0iv7Nl+iDHhu3hUfVMFAVmR7+dGlRnu+EoSph7Jh8zZ2+S2Lqm3tK2oolyDf
5p7fPBi1b2zyMm3PGqKm6MhmdI34l5/Yt9IzOje0IRBEHoBndpp0roMleCMaFwfKsqyOatuu3qZp
Uu9hpOZvmcs0Age9ot+ymz9KIV50MaqzmjoL2tNrDNq0SmWvfl5zAF66YpUle/sNFJE8zXabXmKi
tukvHx9xv3pUYXULCn96qSrdfIP8vlZyslvY+dBt3ow+Q8lzjdJ8rEKWNTp8wB0RqvEFFDA/W2c5
dik+ZCNvzNIQV9y/qHzahhgz8PYBJaFr7AxrVbLhabO38cNPWUSQw6b+bGzI2RWFeWZqk5aSqNM4
wdgix5nX9oxgpIQn7aLbu4gVKZD0cqEuQYXNB7S4ANXe3VH+gwHdqQ0orWE1vUb0FezMsL91kpR/
UhUhI1xRJc8FiQGmHlXYHzyXm4bmM3k9182xssmHlAGP1CwAO1QLsuQhDvBtmkfyYp1f6yg0CP6m
TA07hnhuY/wox1XxV+LEc5dVLqn6z1yvvcZNMIbRcfBdCv86o2fEp6u+PvauStH8yymCajAX7SFl
SKJOjduoS77zz8rMZ6pYZ+/o1MzcSAbGnUFSLqRidILodDLIF91Gpryd+px5ZhE+p3QQM0Zu2Uw6
3VsKYB4O8Zr8gKP6QGL3thCFdallUD1SOkqpKH0A87c0567clJFLH3Qb4RkqS/3OirIcRiI2w0zS
kPMir1cS8xMNInPkc0ZVWNVOKQvwjszpPOycNEQ4AsnGxU+6KvUNnq9RhobEboepVyCeyFeIrdey
5WTzPV7U9dqPFyXFOQkz+HQ9srzvuadS9xed1Zb3sw/Yj0D8DLsZKBttw3X1SKRe7zIdjExXM4UL
qHQN577XRf6MGYRah8o1JaO5zu7OM3dmkW9ZzaPZ8q40Qa5tWmonVraTvvDEwQcpRvvQNbrf17gq
aCPwgzdz6J6a0g+u/CIR77KQ6lwCLYy9tsjYsqoTqMB712DWQAC79Q4mzPNT1Dnie89e+TnT4QTA
cEqf2Nga53U0WBeNHKe3YVHUWUJL2oGa4oHLOyvIA/bUORNDdtg+QCP/bpLrW6GuTbiXnR+sDXN9
fyKrYl34YNN3QWTV57mwxY+f8sl/JPH+a10W0e6f0u3/n//436nA/xcl3vBvrcdXP6b/ev3x9j/Q
Seu/+lPltQL/D8tzQbE6eJBt30MT+ofKa/mYiQM3tBgPwgqy/iLyGnZEFxUa0arFBXboreLsnyqv
4dl/+ASmKJXyTBrlMB79RzLvrw5BJFSkOjty8amjp+Io+2L0t01dz5hv+5cy0OHeY+D7PMHEgcTa
GFvD7+1vvuora8etP14mSR7ceaabvU39Kvt6UTH8R8GD9f34Fh+M+jzTD2zT+uIRywk7WKgD7osl
mUxPOQ06iwOXUzOO+o1za/1of1EsQ9cm32C6IfxjBDnoQfzvfzHR0V4w0w2pxWuTHEJ5WiQ0fN/D
aMAYT8e6Y5RGc/XfC5H/8jVBWqzMHaRrd/05/vKavRfNlUaIfOUwv6kPFF1tRYxd6nd656/Ocr7G
9bP95XW4Iv/6Oh5rIM/pWbz2e8yo+/QsjdvTG0PIXfObT/R1UPA/XuqL/Y2zHs1+OS9F9p8PRc5h
m2wY/22/t7sjRPqNH//ulwu+fjyfj8Z3GKz+VZMb6MvXWNqOn3RC2O9DJ0z0uCq0T9RCIfAByrVp
kzY7OsQDCU49sRrsVy2s4JQ6JzZUhDE8NDyfgBIhS6fmmNbZFfnW0etAkVQBxxVkMZPRY7rSlfcJ
LS+AAzOINwzuiuLaCQCfADCow/cQLQKrdEP2H3HTkhW102z1Nl3j+S+JHP0jbE/yqj2iFDW7DG8O
Kl9G9BVuoJbpNgrpAUfYYMelDiywdzS4rFpiz0wz912eSQtbHB0KzP3VlIiHBr49Xuap5IynWF8e
NM/CZjPAdHCP1ZJz9C1tco94rLw8OuSJg3NPNgkGVdEMEmdfPeDGZX/II9wC5boCz60GyL+0xIWK
OLdte8MdKL9Cx9WEIlM0ZTKmiMyLmu3LSVBivck1RWTni4T2Tv2oy7gbs4m8m33XEr+5wtYL6K/3
KT/2ukK6IMhYEhmJ/XotR1kU5Z4EeE22uT909GtdjMNsHP7+zvwyvyD5T0DEAkq3ZoPcnyi7v94x
sxMAoTQT871BatiOmUkiIyjqbdS1avP3L/Wz+u/XT/QzjMI8IuSDec6XRVcGmehyVVrvxCoJPo1Z
gzFhXE/sm1aZZUkxQSvvc53lD34fJT/QbDubnrOweB1wl7rx37+ff/HRca+6kMAi8l4MSH79glXX
AdEGUvPeVCDHPWja+8Tqm2M34+r7+5f6df1b6XE8BPkZI+ZEnMzNL+tSFkJNsYdKvrA6lvsiR30b
RFhs5zmHjZAkAjFO06Zl1tGFSkz5+Pcv/+snXV9+fWEz4pf2SHF7X5b8Ze4G9G7pQB7B2jJFGMxr
PQ6xV3jZb5bgX6/any/lM5Qg38NADATEl08aTnOYCUZ6L20+ODdTsaATju3wm3uDjcBf7o1/vMp6
yfL4CpnVfs1m4lq0QRk0/gvgVQxkgd9d2gnw34QZJ0VNrvH891/gr85qXo8tB2dypE+TTKJjf1l4
mwhfKypp/5rQk0XtxsIs0aXApBcEJDKaoL85re7fiL0uv/k+4eV//axcMc5azcneh+G4++Uy7Zuw
BF3iOW9kPYt3aS1hejA8OjE3ed+N1YU78rzG6ucPkLGqgerBJRSQo9IwXwsRaf5oD9Jv8e3VViC7
/TgF9TuGWAMMVdgLWnE9KytOg90z2NEiqd41G+piNzXw0ehhmp0Pxjsz3Kaw6tJLNNLsNCmw85vU
Yq0+sIMTHwsh9YHhQdrmpyrgsMWcx7PmGCgVX1ouINmHHs+kmCk/9pHFoV2WVgGBUSPKYOb4nZFc
8fUlxUGA7Qj3i0u4/oH8lXtptyWnPK9IFYMfpBlRbLRjTE3sco74EHQ+NWxkGOUBiwGXihlJ99dT
LQDOKCBQzWEygRGh2MxWtAvYGD5ptwkf6yzlj8VgQ1AoJHgF7FlNeRxBtzk7nu2WPnpQGQTznCRy
L2u4rhGTgdS3jllt0xY2hMkiqDNnf3mTNUtaHEsLJCBcXW+85iYYSzD+VllQbkGtkpY5rnNnWkR2
yLFtedx9iiB+aK1JSZxDXbLTJofJQ5Mq6gAiO8UiVdtlZd1EVY5NCl5d0h0C1Ux6ayAlE0FPXeZd
kt9l3kl3mlKw8WH6qYK6SLGRmTzvXehzgNFNmmyYpRBRgR7RMmQaQnPa2AZDf1RIMAg0TrL2gOxN
nxY/De8KuE/Y6Co7xEQzpEgTKavMw7IyfiXdMCSYgo6WxTTqECBwaGHTmjCX4bcK3Ge0v9oDK0zG
fxZLB+imHESLnmDRh5T7GVZjkv9ldk7yjLBa5SeBouuVo+duCcoKw5sTyeGAjJ49cQRvnzu4AN+L
OWJy3DqiPZ+0WxDoKFUdYrSejI9Ra7xcrbMUVWzmdfS4dHb2qWGqiJgyFL4mStTRyKTR0HFMBUz2
1PQZDmRPDylBeGkXNwblQ8N2mbixralDl0Mz8w+po5YntApIaVYPgQHTIWUxW7Je+X7onTwhLBww
vhnRXKK3WdrB05TAmdMQL0ek2JpmEZQJyDtqnqybpjI7cK1QGRCKKOTYO/XSiocyI1z0yv4tzD8K
tlvhVU8333U6VMajpxSDhZHx2XRR2ehGFyaKbX/OiHsiPaRmokbVjP6ZEokAxg+fCd94FGDvBRrd
iG2lxPRApZiJftRr91JC03uMEhW9NIZgz2SDB/nGfJoLtCBJQNfQkgAqFiEkprA3y+t8ttbuTSpi
b4U1eT8s148+ccZZzwp0PHE+4nn2qTMW/oGnG18cU0reV/9XJO5A6UM36LD33Fr8X8ptnVY6HmAr
MsQvW8UOb450G3v2CvSjob4B1NepS1enVcEX2A5sScuy/QhkPnl41b3yAdYOHRWOGiE5Gc5463RD
8tKGiQy21C/Ztx5klKexlcMD6Kea7ECQjneGCsVr1k8eH4XmyJyizzq7H/mxiAZC4+JmNBN/53lA
qtHAg/EyNGqoM4aBuo+vGuvfZqhGbM7p6Krv46QhRUfhaILRL7zgvSlmxPq6pReRq2GBGTYnSn0G
dJLu2r6YV78fBojWN/r73B2h9jTlPN0kVuUS8hjLReP4rWCUMCGtwXgH/BJVaalbiisoHAwcmH8M
F8oWKyEMqY/ZK0XNWlgF0TbrBnbraY8lYDuwet0gkabjbvIN81tqrmiUIiI6gF+IqKUuTLckt6ol
9ZVpaw1HAOwWM21gYyQDQZkdvYnN5kXEMJp9sW2JCT0tiKYzVivb2VWMIro4dLjhseRQQxED0hhw
z0LxeAah1ONrTRPjumXnkcfSkUDRjaIklDjlVflSFLb7SAg/W7bK6LBstAzOl11Ln9FLTzWAiiOV
MXRSglYT4N0ujvnZRPDfutog3VCTMbqGUmYMW0WAcdpCkcc+mLdpX+JOB5m4G0lqkgwjSssCJxWO
92BpAmvrDiJaQ2OZOe14jE9nAtmUUt3GFo8zAaM6rpzA+AB5yXZCGZMkOExMX6LMwuvAl479Yefa
PZo+t2xebWFb0mWSLRFjZ1NWEpeoPwxOnDeleeE0PUTOygCiGYK5O4Hs7zBe4JS3Kc4NsAI5tRxZ
LyOBlm1qi4u6QncgZNQEGQWnduA3uyQN8b7roYuozjN8Ehf+OPt3TNbS7wy1OWexLenPbdHkd1Wh
84fCM1EY0zzpLlBSsAXMw7Bu/BYJuIpGvZasLqxQzF1ZAULPNkRyO4yeunaKEi+lo6zgE4VkwV/m
JsGrXTCQjEeod28QpXq0cCZt9zhhRshPY2NsQqND72xQzq+D3PU/KnYQBIxTZmw0hUjrtsiU/10t
CbkoJ533oZGwBpY+s0eisaEvd3bac3xMs1A/mIRHrcOQtpz0PBXBSlPTzDjPtrtyOqUtNh/AQOHr
XAsOgK5ZEIHMqcKN+RQe/VewUhXQgXG+mXACfU8930/wv1ccMOeSEYEYIOr3VU1SwRjzMotxYCfv
utXMoVJPtwB2gor4GvM0VHzVpR9UpfYfveRv8QRZxSfbZpwypXApjLit3NIsMUNTLLBXnHue1WR0
PFqXQHjMguBUbpfRKABhIqReQtbB4EwOO6MdjJXpYghDWD3GMpB3a0Fmcrr1beculHX0fWot6z4P
h+BYQLZs8UG7+A6g3qSvhVvlj/AwQXLIYFZ3Cog5tvzEJMjA8zJ77bOqeBGtokDTLHwJh2wQ3+UI
/AHXxEBSAJyfuIET0+IJDMyw2FPnzWkrzcbo2cLtd4NNRmcxz0S6bAHt6JPEnXKx2PlT5LX1dV2l
+ZOqIKdgYe+XDgoJj0wMIbgq2rKisY3xcgT5wZyGO+oLg2yn2XTiX9bG9NM4wmqQcq+g7NLTEe01
3N9+69DwDnXSI1JCiQCDvVYXbcrCxlKVW3nibxidlVf+aKj2zFXwwGPoqRqJRzeij7lyNWwcw7SP
chaUXbs+/XE4TvGiiKa/h4bHLtLTHith7sJqTAhCgaUQr2MNVo94jiRAgDatE4pBfP3scq8WQHmY
8XF/sgrbYhYXThmZ98XSW+Eu9cVExbCHgYVCmXRmhqjBBZyJLsUi1imOCm1Pk9S1XRfyrTFrvKPc
NU5I/XJJLBBDPF9BNiUtM4aiShE85GTrmggC0LuBqaiDFcOmIJxGN89oeAKMQ/ScVW19E7pRf1nQ
tdFv6dVStLMVxmi/pvQT7epc+f5F5VYBphazxQqg7Wl6KLqlsQm21IbYWCRUrg2XPcYG6YNhIGtL
yY4YqxQpxHqqDokoiwfBJJG/KPquPgx2yxJiTotPJguvzbRNMsyje9OYA4wGc3nTDw78Y8Hj/WSA
zmU14Uh160P50WdmN4aPCbVP6Yl0MM6OYaly95wBdsJII21EQw8NTYmtuiWjUJCSbFw33RvAivxD
IWvWKmtqku95AVtsiyLgXMvFLTAHUbmijnYfqOuyK2yGAwDZQU67JpoNzdFUy1qrqS8GUUefSLb4
mmEDxLQbNLHR3AcJpVmdmq1vspbRd7NhSdhaKQP/uHOsotsMJvsQCtaDaNlOJamzfeBWZE0VHkrS
WR6PhkTlQIzpaM6v24gIqcEMmIrLil7E7dJ1a98a/WFqgz/JoDvcJGreRpbPhMUOx49QUHrPJoDz
F1JVv+Jhe4otk6j0Odc0wIQI54BJ3jSzW71a3ZC9QSpuTh5HOGr7xlbchelAJL1YcpbMnuPL6qbA
h5iPs5PjipkDHHf05mzKqhLPHPwSvKlglzazTSbOFZW7swkZMJ5i1WItTh3zPapTEMKwzO9abrXY
0xZ7HQyk/h0XRfjuF8HFkmc7s7pzNVfZRoR++MghFjdnMnXjdM4DeXizK3soN96cjNdhZ6hhA6YX
mkTZ/DdnZ7bbNhJu6xfaBZAsjrcaLc9xHMfWDSE7Cee5OD79+Zi+2LbkYyEbaHSj0QNFsljD/6/1
rbR4MpjS/JuR4MQITF0nIHz5cByDlaGp4Clo9Ki+7sosItyim28MQSskPojQxp0Lw624CgXleXp8
QCEEdT4P6J9L7yyZAHKSysQgYwIq0KwjT1mUJZILpn1oXsDr8pgMniFAQlWHVvczpIDySlgpmTsO
R1i6en4wXoZN1TzZBb1D9sb0pbadUeSPuU7ZiqTlGC1hGEueKm5f/1vmVcWjXVaw0MkUcK4auKj0
ZFWdfZsiLf3OoTTba2ZPjDwUQfGTUEm+QxUk9RNn8xAqV5nvrcpsX3sAFE8d4lCMVxyO6bonZXHf
uW0H686CsFVR1jXaO6nb0yN6jOx15MPpMS3bJFeOTqs20DOwuUSdGpDjuV7QvAaET7+hBoL8SY3D
1640Ych+qWwTC1HhxckzP6L+mYnO/o6obHiwgpGJyLGT7jqRAlFu7oweNVMkYretityD44/Ft6yR
WG0HgtvqlVHrkb0LyYuH5BoQFW4r7Gdu0cM5gK89vhVd9KrR5Q5Wfirjq5ZCN3sEtCSkfTGjLHIX
7SbGSInYfoZX/yDPl1Iu/kRvo3SNIHJ6OiHWM81wcriZWclYLUaNXnvSBxzzQ9k8N9SHaDEAVTYh
voQ28h3wq+radAOnXNP0pezWD97wkyTqVvwwGjfLb0aeIPY32CjZFcGJQGKRDlmQsdu6e3CGmrA1
eN59s+sy2Rk/Z7QXrf06CuwFIrfcXutJ3v2J8k6am1gr8mgT4vy3l2MI3w6uIQWjneXjkAECiE2L
En7xw3RpQ90HPLQLK8jLehdA8G4vCpaM5EpEfauvsRXml1ZRtvqFliNwxUsXdckGgTmRg7R+/ZLN
EsGpS07MrH0E6fXWpiCJLdroEwHGl8FAOMi6ryRs/RyWWU7EoOkl+0nkNO7jzAQMLewAuW/kVkO7
CzIgNFde7PvJd8oPufkUoU6r8TI6znTBK3H6TSrml+1Pal7eYvKrlZJJgwqgwuA6aFn3WBq6fOaI
hMessqYU176BzY6vmu2+X3LK8WL2PrA8qUyuEB6YN+mgmSCYp6bKSOceUvgtaNWmZcrGb95YFMX3
JFTxz44RhXTCdmLaLglA/FVXRhCAIjPhqO3XPXsrvSJbcs6yHX/klk7hH9FY9y2mYZkvCBasfuqp
2YK3TRkPV47nzUdMmWTWlYHzDlt0klvPrlnnUEw7q3hEGq1Za/oIIl7+D7V+w0KXJ1+gWhe/Sy9C
Ux5pkfz1ddHxpJTq6Lap0fExqT7ytObC4LummQ9ug/Ki7b6Qy6tfF/Gg/6TKmJwpMH56FRvDDQr9
uUg9l1rfXWWaAEuqafReotTusd4FLql2+plbOanXzrdC68p0JVVU7y9b5N1FktSmCES9+GVoHRij
6EwvCqseUGAXbIyJ+TtT2j+p13I9tuIgq8jIMXiAH29qcCKl3D7yXyavIXXJRCip+ki7ocyab/zO
eEJ6Om7EgP3u63d2eqMGLAcaCmyZeZbmXIl/d6N1r8zIVkm+9xxFwvBIVhvMwGZZk7+wspJWffv6
eieVfRZUoF0Y92kKwlo7Kg43saycnnPhPvVKbBTkj6zmtJFV6drnOp5fX0oeO6OcwupHuDlUUDJR
XMGwoOsYqnpphqL8j+r2/7U6nYxJFAIMEzY+GmYx93jkIy9ne48mbq+KjpgR+pB3xDC2j//67ByU
ZFjKLIurkFj/8V1RbVL+MKX5XhPMCiFHUg6j4WtLvfdMu+Kz+3l/paNvbBgqz0Lyn+9JC1c7SR1z
Jb3yz9e3czL0ZlnF7IHD7GPQfjmy2VS95mpwFPJ92gfJpi7c/C4IjOoFdY287d1J7L6+nv7JXdGM
1nHczZ4veiMfnx/aurRWU9Xsx74QL4Eo82xZo0j8ntXIr5Qdoxsbgkc/VcM9pH7ISrWsqFQWtf0N
Kuns5u+r58FU2plu2+lI5fMDf+OhJGFV+duHfPcR6mNQd1h8mr3FBL1tdDprbWOJ3VS2b18/g08e
wWxoAmPHxpc/joZQTXeElXmo8KLUKM8LAxyEkP6ZSeWz+3FsMrZo4qFWmS2T7yeVVOll2ZuZ2scp
Rupwyn5NJNAvQ5rfZ66kz42s/23R/m100dyZVxzQmwSkH0+cHA6dHsnWPiUjZ521BSkNXpzfcazR
L0Tlg6ZEX3iDJ6B7SmvsGrbqy5tJb4zfBDMGZ+YB46RvOvfd5oWD7heSoGPBAxLdqXXzsd+HZh7r
0Og7jkfoTO1tyj4EKRwHLWPtG5WDL4p2x8puGow8Md/Zfd8V5rPtKzTXBDgQf9IT9tiuPYoLeKE8
b9wBozABA6DdsykNAVcpK5ndCCcPfqUyE3euNac9TDJPfwiZo+T3agqzy1FO5jeyMp07gf9xOjNX
fPKyXYf2twlTScP8ePQZOwX4HDvU273kiL9nj1nddLaebczKalZfj95PLuXNvVr60eiuyBn7OK4c
qWdgG3y1T61MLoTGXhUl5M+YgOvN11c66WEiMJhfoS4pXhm6djSsSmEFOH7zaU9bZT0J2wUtaA7r
RO9/2zEyZNK4zozkk3vzEJF5mHLmVcRiLf54b0MaC2ZAnXuDN7zEoKZ/Z4eLxZyO0cXXN/fZpRij
7nx3KCn+qnbeTTedS2pMWgXd3m2p7fhR0m/a0YTzYjjnyHan3ye3NW/WHDZrTHAz2fP9VOCMlO38
0m33ph9OdyQJ+/d6Yw0ETBoT/qkZYVeJed+vXgZOmM8i5TQhotDCIDPYT1/f+BESjtmCXwPGFn8n
tFLPPQaOwekqNRGV3T7mfIez0LEvho5EFHqXNGzxTT348QiKB1THg9OVGtaAznqqs0yj9OFtY6PR
Xr7+SZ+9i1krAwRt3oNpR89H4JGmaC+7fdsCeTOzRFuHrYWQP8CT9vWl/jb9P8yVnmWBGDQZ0ggS
gfB/fBe5XfZdb7TDXhAET+J1RWEOAaEHMwHrw3jneS6HH7c1hicX6nu6kKnlbWtCrfB64gi7JeN0
mBaNQWbwwulSVFia0+R/THx21BI5zl9SVuOMWfOgXm3qFU96L8RTGofa49f3Mj+Wk1shrZJdnURQ
cTyEDTx6OPDksO+nPN+OMQz92vXzM9O5/snbmXU/2pyqiH/reBpIC07iY5aP+1wPawhjjn1LeGW5
qWSZPYSkXC5J7MJqkVX6rRNH9f3UmjyxcVDrsXEJY1ZZe4XQzbzg/DWc+YxP9k+8TknQJ7RruirG
8aelA9dQ0RSP+4HACEJ8ugzoZ/AC2MW/D7u+ODPPf/bIyRU1XJ6Ey/A52j15dBbmhv64p31A+9Ef
4jVBbuWZifeTm0IiQ60J9QpZocdPvJbK1yKjnPbC1ubqZ9Rsi5GIpkKbCNwiruDf74rtg7QMk5mX
BWT+Pe/mQqMVSD28Ytz3tiYuhUEQte4ayfqfh6uns/GiSIWJScp5F/PuKphRIwjC9bgnJIeXk3bi
NQMbduZe5qzWo6/CtgwPvSrKCK7lHq1ag2X0buXF+t6Pnfqyrazh0UUAT3XVpKuTUUDbqrrN8DdA
qAOm4O8LCpgLu5HpdWTlFUUnpAQjNasb6UZyKdyI3bCnXxEg36/yPs7PDOHTMcUuEX8jFXVQGagG
Pz4XGwhC7gtd35dJEG3KCrZg3prhmc/49CvmKsx3eI0p9IHs+HiVWsDIsH1f38e552/jToOeVPvV
DP6RZ27odPginGOWNedlhk9y/invXnSsSeXFRmntXYtiO0kIxrJzavvGM6vhkva4XH09sE72KYxZ
LqXZfDBMBX+PPO+uN+ohERml5u25b8CAidWl9I1sO8BmX+nUx6NxW1Ihev76sp8spA4fDHcJL4w5
6FgZSfoDVWU8nHuEUcYFs4ISt2VlDz7s2LS7FV0S3BR41NtvLlLZhmZyaD37RlYRZm8Lb9+YNKfJ
B/Qog379006H1PzL5nIGnG7OHkcvm9gdrwCW4u8V+pHvfNpwDpwoOXOVT567ySJKsQv0P8vP0Qft
G6UBqy4W+6TXyUlLDUiVgY5hLQjr6jayo2gre1jCX9/bJ1dlaPEmWb6RKs4xzu9Hl05OYZBXdFLY
4otdAN7jd5LExkucqnCrt7m1Trw0OcPDOB3SCCNtGykfe27u9uiBNmM1eak3ZYea3e+OjDE6vmlN
obwpgIhoY/v09U1+8gI9TUN4z1viLydlAQNDZVwBkWKMsUVkXSNNznTOzAmnV/FYYOZigAOblwzh
j4+Szl9l1MouD7Y1/fLwaq+0Jju3mB1PPByAbU6BfJyUEaEDHl2EBpJRImuyDqXv3DAx2VdOCPI3
tApr+28PDWoK8w6yJ3wq7GvlfLvv5oFcUmwt2aceMuVWVxa63iXUEv8MGPgvIvf9tmu+DKOPkx7T
HHW8o+nN0QUasZaxMEU9fK22dpPodvImyPRCH+TdaAfxDS0CgHBGbWe3wAfHHfkraXflWZ1Vg6ql
5T71ZCpNeMwEdDedbJYBJd12gCJSboEfNIrkFST0K1KCum/e5HpPtSaAM2AKw4Dr1Vp+rlR4PMb/
3hdjmy9G1/VToXeXFC0nex5fr68BsRXrMeurSzWZd0gFgjOTx/HYO7qaefRFIZD0/Nzjaq3SyeBU
yloVDtm2Xw+Jk8E3v6t5KWLfYTJdHA0+9htKz0wnO1RxIqC2Stg9XlVv0r77/a9XYvc568RnrxMV
7KPJkGylAFtoFQI/4931wuZQV3I2nzAdrP75UqbGKXkOkKbFcLzeZXmFPjUdokOugQWBQ0JHqVLW
JTO8feYtnRxd2QziZcDBwmrO9Hc8RcBDnxkTZnLIFUbIujTVqkDbj9RXgc0DgAOi13FLbWGOuf+7
k/mwkrXsyQoMC5yNdHfObC5Ox83HH3T0kYugsZPG0ZJDQVttZ+nZzG422N59/Yw/u4w5z1dUZqGa
OfMq9G4uqaGHdHUpk0OEp3MFoUK7d8leeP36Ksd7VZ4uTtB5kZ43EJx/j65SROjGelUctE4jaC/V
2mtKI8MV0njvp8ok50zphetpLJG1+mF8pg9xvJTOl3cpBDBZaq6LbeLj5R2SjolCHYsDvTDnOsbs
RfBs2W6lNUarwEKQlBDN9u9P9sNFj+pXPlnEqPHc4qCSNtvaQV9tW1zJZ4bJyeaMe6P4iPmQ+2JO
s48erUUkdhH5RXkIkzJ8LtAbIFcj3MMa9XZdpiijQt2kx844bbe4fO1lbFseCZ4excGJuZ/SGkiw
r9/36RRLhA84OOM/p6RlfHzgcYP+qiVz62Aiw75OhWM9uaj00BOm+k2rAuvM9PfJ9WAHUZUkCEY6
unc0/SVpCy6A4+OBmtp0N6DZv68qBxCkSxZxaUbe5uv7M+bqyce10aahQVuG1RENgHN0QVlWhSNR
hx58p9ZhDIEmJZCzUSiUVOeGbyLp3Sdv0sQv4saJjEFFfRE2TYodj5yHW6ilplxVrJ2wsavYXmA/
9rRVhWeL1N0igbWLFcmBMZn3xcIcXOePrdBonHlsn3z8rsN2yGYGwHF5XE83BwuTuGqaA/x/SF6T
21wVuu+feVinV+GMiu7NYMdCg9U6qkS1UU8vIJzUwQLvtIbNqaEgqPJ/vheuQlIVWQaSQpF79LlF
aW8rE3ndwZ4gZOluQmIVQuB//ahxCxu4YF1aYiYehaP33jDlR5FMpkPGkW9DzgvBx6DIznw+J9Ol
5EtmzWPSnE97sz/5/aQ8eytIDfbaA30O0cAFMXGVyDTW136g6ptYDtoO1Vw/U7qoGjeOl57ZMZ98
UPwCRJk4peY9EgP84y/IppHzjtS6gwqFeTV2/YgqGUCukQ2ILGbB+dcf1McZmnWXRgpIG9vgkMyQ
PB6Jet62TWJXE9268ie6SwIPbSLbUVdb8sKyUIiE0VicM2rp8+brfz/j/y7LnEE5FnfhaVUNeYpq
S0uf9mqUxUPmFEpiNekQyyY25kSCMJzoEui4QHYrw07b2Riy2cXFcCzOfCUfd3B/f4pF5BRGbXB6
c/zVxyduEIgQ5Ca1MDW5GRLqfFrqEQUxOJntP3Ug/16Ke+U4P2NJ6WwcXUqhnU3z2sbQgaVlW2A9
QZ0T+hcoPs8d0I8myr/X4pTAaOZUSXSjdbSNkT7gvnpItb1XRuRHWtOY3Bexj7iVrXkXrXsjqB+7
GOkZFFwa0Sh/O6j/Y5JW15qcfPggCM4uEPRhI5FBqckrofLqjsg2X9x7QRJcoiUSj0KnOw5LwnAf
XYiAP74enh8/yP/ugnkFR76keki04ceXM0Z2PdA+YXjaeuPgqlD6nak3alkNPST8AfIjVpbqNZPg
gMfYyc+cxT4ZHH/Tz/hMmH1ovH28fgTmLLXlNO073W4AL6I2i9gwYcioi38fh3yH9IkoYPLajvf3
HbATJVSl7c0I53brwjH1fACKHjDL1ddPdd52HX19LKKze3GuadvHT1WmxihzzdH3GUrPVYTy6Xfj
J8ay0dwagDzFDVUJ7zKELPNPZY7/3qeDp3hG0zHB/oWCvtv1FuC2ugKfx35Iq/otZuVY82+bczU0
3E1pQ8zL17f62QukuiHnowWF7pMWRpGHVgpraa/heFzhHHIvmz50AYrq9Zmv++PUPd/bbOFlUXfB
NtD+OR4rnW7yYVVyb2ZMqcvEjOKN9KrqGQM6bqYozMOfX9/ckXX6v0tC0aDAwi6f53p0SVyfyu+i
SdsTTNM5m841SQbHAhU+9F7T7+ESIXSOkij51pmyvGbOBbJJyvCy4v945kmfDir4g4AcLBomHOOO
V2iklR37vbn+i9YhQmoUszGbRuyOBvULbJFx+hjVhCMkeWm8ff0gPu50/j6HuWzG2jkTM06UQZMo
IBEqKfeBG3SXKZjFleYhEf76KqdjCUkLjT0KknymJIZ8nAwAcUwkdAfe3hCVu9QGz1iFdXcIRpWc
GUqnV0Khwphl9mY7Tzfx45WMgbRv5rr4QLdXX+mxmW2sWrQrV0Tq3Dnm9Nmx5dUAFaOoMGef68dr
hbTnq5YE9kMZeIS/DbTWkE8a64DY8WUNA+9Gx4q2xlRrPoneNpn2YdX6WY7QE6fJ0oFDtohEdW4n
9MkzIGsVqvXs6KYHN//zd1PFJKrSFa2THno3jldeExFQB/hta0R0R79+sZ89AjoJku8XdSDzzcdL
oTMeQssKskPeDIQQE/u8LkJT3319ldOtluXYnueZnkXtEG3Qx6sovwF0kDfloYMVeF1T56G/q/VY
ZCwop9PgvKB3UKuvL/rJrQFXRvvM+mlCQpm/2ndPEaeeFTrTfNGeLCtnkPGuK3XzzFU+eVfsyWec
Ad8/fz66NSfUxDCMccUZIPWXUVghLBDC2ORwoc5skP82XD8uXiQvk49LG59NMnPfxzuyUTy19dRS
udacAN+Tp+w3NxDhlfRJDWSkVzTdISPipNItYAop6tiImAr47sveDe0LjsF2gvciBaZKmY5IlrSc
sIGy+8UwkzspGUQAWx+NIayTjRbb+qUVaTJe2qKPSty+YBQX7eAwKikIa39yPA/uYhhS68dAyaFc
VMw9mLfm89BCORJXBWLg58LP2pestPiNyCLaZa073iOC1O5X2xIYtZBJnJcrz6D9sENFKV4nLSvN
RVaW5kbTuoAYQXPosA67VflWFxq3GSEGyhbovvtpEdbKuGocHOR0D/z4l9NVBh6ZXA73fZ9TPyMy
GSCY25C6DfBvJGBtiGtLXCmMQtoyKxItxLujBf4qxmIslkaijLeA+tyDCsLhT2HhdaYHA2F4MThp
dbAmF5xArTT3NZdtivM7iIobm+AhfQGtMqM27qg4X3VpjBE1n4gNhyQ0WTbM3g7imoE6RK3hfUP7
wIdHNNJQZ+cqmZ9sgxn0DhMbDVvqescbuHQwOoZFXh9sTHAEk6K4uErk+DvKgvK+9GavcSSGi0hv
0WQY4AcrvDCPtWm1G3gY4arSVbIZW6vYmcz/u6kJXRBk1BwCTQ2XHADxTJapsYOFYJ5ZBD75dCkp
a6RVAi8iuPfoKBhiBhyMaKwPeV+XHMhqJNJ2oa+/niA++XQ91k20F5RfIb0c7bC7tOrtcWjSQ9Xi
Ph293luNU4daPxit/8OlWEEJPAT0RUd63kC9m4sCU/bYxiUzukfyWWYHRNOmyttBIxrPFCU+mWvB
eLkU5mlEz/Pfx0v5EgdfZ6XZQYQGllPaG6weQZ1fwfWuwkWtfO9BlcP48O8P8+9pC70MFZHj2RZy
BWgixycfz6qNlZSyoM/hy+UUueGZzcjpbpOiLttNhgcdadQcH+9Ql3nsDbaXHwpJMJYzA6TDMEwI
iGrFQvZ1fOZ48smR3daAxJAGPfdkOSp/vKAo27Q305RSMp2+dVVREU/inng9o6Nopjn+T5Em4bpm
U3BpmjJam3SjzyzUJ8dBygUGpg9K2tRo6F1+/A2yHQefOhavNcZEpOhq3QCI928zoUd3mmP7m4yf
uMB6kayrkcTar1/vyaji2M4T4HjGAKYpPX9L7waw6cQBRI9Mp5quN88M4t/kkhQbvDXxrkTWdeH1
TXHmPZ/eMmvdnJbO1pMT03F/hCBML2YdNMBUTsVlhde3WpRaBmEqL6C0pz0G96bNbpyqbtbu1Pyb
EYStNffM3mFOakDtgkrr4z33dhqiu5fGwfRrtRotc7iOJ8Iov36yfyXR71f1OZRX8mxpUczC++Mv
p6dIjkAssw5UYht9EeQRqzOOVe+qKAOo1m4zCmCmSOWezQbPGcSOALCJxvG8WIZFom5D4dovyhMw
BQqSmvRVJsfCwOFDzOGi7nvtAQyIe9UWsr3pct9fK0wZzdJIcYQWdExnd4//B8Jo8ebnE9Vrm6Ak
UONRRhZiNcbhCnSOfoFLurQXiPowjwSym16E0Rshlm8fK/ZQhdObhCCDbjaFHLq0AYP9cP0aN4Fv
eOkFFCt3p49do211uwMuQ0SvTtRy440dbNxCtxYWlqQK3RBm8LUyQ+taRgHJcqglyztIoCR61Xmu
3YrW4tcP8UBohmVmb3A9TWhkDFwynEOMpyS0VBB5XaPbN3jCtp4Dw3/rD5kYz00N81zz8eXhqmGa
NVCestQ6R5/lEOD4rYbBPEy1748ghrpsmZAKPCcP6/aOnQgiRr0vonu/Sbxuh5MT52cl2OQRNRVm
0WoMjOibFMJ5Kg1qsIt+cMyHsY8IRuWZtJc5EZBnPiykxsc/28ToQeHPIoREo9dytMDi5Nf7pMSJ
KrE548Bt4+6lzhMSBJyEEM04pzyCKXUmDhiSlIklsXzaYzjFxcGMh5ReVgd9bmU7gW9uU1U212BN
1WsaxuK71wqrvhxyA3SDLmdcdASj90qJQU3LvCDzcdu1HWyR1HfjNwza9gRVFt/EIi9d77VTvfFq
pzhcFzUMDFLrfIfcG6IdEoQwfYcVG8QMaLbCyLFOeaCBrM00TQS46mlTvsHZERDbC5E92n03jFu0
0CaUec+3xyXUc4uwRc1PvO8Qu8CzJ6kLjAt2M9lyvkayW1T3xR1HruAmRg3eEmtRTC+eP4xXhhsR
3hmWTXDTJgqAiDcKnBRanUzfnKhNyOdNSnFB6mcxrGGjxDeB1g7+KvSsnAQGonlIKUha79kuWjAG
qiHtI1Kj+5oGxXSTYRI0NgCsRLPoqLEf8trU7gZLjS/UJ3H8d5rFjJeMnfPbTFpsYkzA/jfyRdwO
DViReFcqLYI9bGO2vGCsQfJAxmCPnYQ93BFZk6duqvrBKrLSW2pNTSgAZmTrLekn4jvysrBIJJka
ATUoiuLHKq0K7UarB89ZTW3vF5eoLfx00+RN8Dv1s148jQJ18SrUdFJiY+C8401aTbjPJ8QYh6Es
yvHWsxIRf8M37sd7u/QtgYisanv8q3pEaKXU/NSFMhAHRXzRTt3QhQv8DXZ604cawggEmsK+gFvO
olfUQfEjxiHXLMpEJOYqDhKNIOCSosSiyNJ2S88eAgbHAR860GiXvx1bqZ8uuTjgZKxwJJs9NZpH
X9qkLZRJLTeT7zfXmRChhls2JrpwoId6yVlOJ50haH2Ih2PHBiOrDC++Hf0BRDp8Cp3INpVUIKTa
uL3oZVOqZZ/UZbf2hQvxWmvJRb3KXC39TZXBvh7NeM6h9Q0L7Eyv2zcU0eo3UzZmtaQfYF/BO4ux
5A2EJnoDdukVqB6YVwhUogHcjkZudViYRKaUYydpalI3nna063LtsjXjUaypzxjXDvR60h5FBcKV
8AJyY6EUVQ8g/UW+y1VWJtedHXrRXd1LB/k/lYyd3jbFJTbSnHjjWEzpG2kdzq3ru+SMlLInpcYz
ZFAv9DJzbrhDOW3EmDNR+Z1d3YLNFH9aVSLKHoFEQ04aMh8GQhr7N70JFuRyKPQgAAQfexd6yOZo
yWhPG4jFsiBWU/atsRn6IcpvzdImHrDR/Sbb6EUHoYD2I47/uHAzZ1eFBGFcoEuDCuZrAS7Yicjr
EYl/A/6g4IcvCnco3xxoCogTDVp+G4NX/Ozh71VLN0g7CGxGFDx0msoq4hWF/kI/2bfWuhiScZ2E
vr9TgD4cMvuc9K3TK/T5RhhO2ioba+arPjHyteHxO1alF0RXVsTvAzymJ9FMAQ/fiN0g0ns+OAJV
z0r7W5CAFrsEkVlc0UXAw4+eCb8OsAwQ2SIVI+RPc3LmGdJIfzg+h22yXaz6cWJ9/VO1Sa0WwAUD
1Ncwagh99sdo7zcusDHsvB7J3uE0RFu31YOfw1SjJzA6t7GZmJRuLCWAcnuZp8q8aTUQlou6niJz
VVGjKGdEV2hxEpdk99otSPOFgoQaLaBPcWzwoWIFnFCN6RF1j4cM3a/U02gW5R8XDPWeSRyGVCED
82cSj9VrWSn2ZQC4Y54scYrFdqxL58DLncplqZyB1a4Ik0dRRnq2YmPRGsiFFVC2jKjrfhVyl+zf
la6vZVQDRDWjcCD5O4wIs6VEkHYLFhXyT/Kup7iqwzxYTnFaaGuF1W5cOK2XQkfN6C2vpt6V2yLg
NLasas3/YcDWJ6VlEPEPvNjWj9FWVUF1oomMtYIh9EK9LXBXxuAld/2Q8SQsr9KvaynUNRA143uc
5za+/oj/CtpHe+3auSJCuRDRK3OGCd/ew/S/kJLawdbxpzk5qgdH4I8j9CX2kJRVlFuCF+RWPWoX
YH4oaZA3cGGT+DCuTF+LWe2kRrBWTjoRUVltZG6StOR8nhfMrySwZtqLGaXeE83gLIS4WLUWW6/Y
uVAyBP6flLrxJ4wbO13WWhK9FWDXMwz/cXplqnRqARcR97WIh6I3VhClhpe66UKSfZqiijekIiTQ
NhOAUNAmWmBbeRLJb2zqIHyVnh082+Mo+l3a9wTcmiSdGoux9lJzUUIRyGaDdMkprA/4spp8AhGm
ybDdV7nI3qpITMEFrC5tG48ReEWs4+Ol7LLIBjsHXWdhZKl6ssxA7UtQIvder4fVRWu2ZrCKkfc8
mrlbPiCMKu/zjHwL7PMle8GUA/cm941CW2CyT+5sV7zZlVQ5/YeMybQfRAtLPo063nY8uPp60D0B
AqvQvWFHDXqCrQBy94o9iUbhLOqiX5DzCPo0KZgGW7818hjGYGnKH0zcZgxOazLAQtBA4NipZH7v
UK2WWP/Hydw2Y0Kro0/bnvnCjuTvPFGpQVyR9G8ipfW0BJi/Sa3GVfaDCZ0FZmhiE76fSvQHgue9
CPVibP2g5qE5V5Hr5slWByKSLuhn+e53Ml3bfgknpB9fSPCy24UcRqfdtg3gng1l3IYEnJBu4HaY
TBb7fgR50YORVFu2GnxNBXiR8dKLJ83fm9Sepl0S6mXxmms2SDxtqqZ20xLzcqhdEY8Le5jCB2lW
BiihvrFSwmQ7/Sc9V7DDAxp3cWkDG30KU8+hzuY53kILx85eme5Q7L1IJ3uqgx/WryFNGHhoCpf/
IuQItKRTFGffBn0M+9vUr0vrD++v1V4SH/0SuMtI0y4r5plgrbzaSK9DZg3QzQoMFKkffXYhSFCr
LyWxAcGmLxNlP5XQW69BmNuPkW6SmETbX/8DnmGsV3YWqGSlGIrNKutxGG2aVrbJakgLs6R91FZE
OUSyvfLSphZroj9gQEDLJOWWk0670ihGRStcfOQ0GW1hUk/zRPXSkZ0xIHYkneXG0NPJuR/NLhm2
xWTUw8ohi4jgNb5gbUWjioj7vDOIQpMq6X+38eiIJdKxYp/pvih3Y0ZeD6WSVrsLNF1d986cipCb
WfYmlU3GgxyrJNmYY5oE1/Axops4p5i50n0Ocljp4SNtnI6yKumJBfYhapnaPXrdno060TNPnQr7
ascpBrgOt539KkvNuWUrIcRGYGEfibZUDon2uR4ZS4vZ6N6ywEJugct1zroJlC1JhKub3xyUtUdY
OurAPC2KTaHhq/DMPguQFtnGLtGFOS67tJM/hS+mhufOWWJTc2vXMWdVpg2ynf2V29VE4vB/bL4N
Wlxx5MgqUW5Bz9S3dl1pw2bQObCtZEbQzmLwE80ngFsvrzPkGc6SAARi5rJ+Moy1HqfZTZohxF9o
lW28DmHFGt45IIOWflfp66ARiNkLaN0b4qLIS1ZtF+Uv7MDitTs0xRI3Gfzh0sLHAb/IZcnygoqV
jewfVt64noJl02Ug4UNiZFZBlZGCrkeeJGMP1hmnCjsJyKseM+KbXQ2SwhafW19vtcbQtk4Kfee6
LJh5CLDStetk0o37zGsra0moRUyC0tzg5LBDsucqbdp4P1ja8KzpY5IDWR2Q8BZ1Q9Jf0QhnAJUm
LH9pdbOL06AbcN3a/M2iiGgo8WWZ/VvSGOYfz528h9Hq9XiXChtknQhjgm5k5j9rVTvdZbEwYY4q
zTp0oCJN4KvCLTbMuQOazDjT1W1Z+1Z9a5TD9Gb5VVFf1mMP9tvvZlgzBFuO46w6f3pZ2926G71S
W6ps5uwZ7mh+T/MhltwVSu5134wj1HNrnGzCOljFrl2YV9Oqa6u+J/+8z27TFpcsXvGe1U9HfTQs
ozwuogvbycNnwYb91fGDSRHVnWo4vUFN8elLQY8wNrLwN7jaTD6qge4BdqOmv0E4O3YXvkdTY0sl
dPhTQV9je5oP1it8Mq9cEQhIlEBpBx5E9Jl6Re4gatfHFCxZuCxKelNMXcQd8Gw5cHKzUX0o4oTY
chEbUU73IRl+ecDIIWrF8PzXrWjNO86LDll4HaUJFh/TecQpTjhRYxgBwB+Ko2pJ3xEYT4HdAoYt
Udq3cDodsQMLkMFCBBlJZLqejcEq/X/Undly3FiWZX+lLN+hxjyYVeYDAAd8JilOIl9gnIR5nvH1
vaCI7BQZkWJFWVtbtZkiQgqKBBwOvzj3nL33Ugb67YoQ9bfxuCYpqnpuYEcO0txTEkbO60iGIQs2
QOxXoQZrUFPJsNkK0lAoG3lkUouDGViRTcZdfNlWzXoNGk26m6aY0QlPxf5pisb5zPh4vIiTfA52
Kv79mqqrEs7Eg4Szoyrl8IABaGDWMk3lSUznnEA0JNnoUiZFeRmiuA321rIgvJyNVt/WuVG/LQGJ
pxsZ96Zg94sa5a415uUNgYhgVxT6UrDayO2yszprrknQ7THGdt1MJ1OwxHabaUmrXRCKYZDAOZY5
W3HkBNtBnih/GeaqB/xnpJMGCqn7Tt7MZCuqvZicQB+qT1NjGJgEUonnJ1FRkerIEbtI25i0drR7
fegelqXEr18aBkSgJIrNw0S4RnCQFZW2R09ZJdpTpLc3KzXidiGs/WgpFdz5toQw4GqJYVwEkaqf
k7haXvNWgPvNz6q/R1mqv441xbNtcb0eCRdsSaWNDfkJN2kqc8gIBlJQZso3unjhdTqQwsTmPJYH
e6D8bwmDs6pLDOEhpq5SYHGpEKUbLD2ke286UZ3EG8abs0rQMLmQ9DP6gHWk4qlMUdAWR0CddE5y
6ACtr+hN962Zkvj7rxuXH/Tr2OORXci0JpH/I2thaPu+P1qlrHRF2BWvrEh2H37Pc9MjiXUxb4qS
bWzBelzsyuQ5jb9KpMd9cvSPM6KPR//QwpKKygKu2xevbKVOM8mxL+W1euq+6Vcsj5XkxL1fGW7n
//qwH3vSH4/6YfZQKDDjVbh45CFgtlm0FxIq94KwwoTIvNU2+qw6fTvsfn3UP3QZP1zp9ax+6r6n
kM20oBt5rWSsGQbX946wmYzL3pHUGqifzBrWN+5dU/Pd4WgQvj8cMaeimAa8SH2S3SzLnVn8Lhgp
cYjRJ3OxX78wJtTvjzQK9JVkeMGvkzBcMEHgSIqjmwM7G2KuOk+2bn59JX9913Dzvj9gVZDE3gKy
ea1SRuBczSK+/PURPk4V398hfxADaUUVCgSQFq+01aBiOa3wMk6fHOMP7dv1DUKMg1IW3QriwPev
glm8xoxPKl6LXetDFPWF3V+Dbfz+4f7pEB8u1LS0WmdOcvGKjHzT5K+gdz+5yz7YCP54iA/yG5yE
EnlDvAo2vzxloUW2dnZXu81m2VtX4eXiRP+dT+9PL2q9O376HGmYZltC94tXoOi+Gvt1T8/RV8vC
z8JtIdxj3PrkRf7p/fbTET/MzeRmbhsj5Yg6TqKg8cL2s3nvn35YfzrCh1WY1jH1AJ3LV1EQPVVQ
dzrZzAH4xvYT+ckfxqA/7uyfjvRhxQ0w/8ZGPxevmCl2CEKd2WioaDK3b07EaDui1HpJ8dZInwYr
/ekygUCLEKNVQKx9uN/p0y8Vs+Di1bhGx7HP7+J9CWbBBrx5TVcmdZMTYfTX83G2PyMo/emC/9Oh
P3wOmMnMeiybxetgPfXTLXvAcGxcU3kVw7OQRb6qPP431o+fDvjhU4GuuVDmxihecz5xVneHt98h
u/mT+/LP38yfDvPho7AwyzVyYr5YQiTv6+UlYdgu0T+fHOZPb/+fjvLh9seiESk9/bLX3ADpQEUb
x96vL9dnt8aH21+eVQEFPZerIsW229AdktaYCmcCrPWZvepPl92fXs2HD4CgphCWJI5Vmo7haY/G
IyHG+SeXTPrDUczVyMSIHw0knDH9wzsD4C9U5WWSXmV9Gi/RfBEdO5D0voDPdOdoldbWXXhiFqlA
XCoyh7o8fU7I63f7SUWynrT5ZOeWrrpNKQwOqEUVYWhlfnKi8nonvisTLEkk62YVJDAdx039fjVV
5L4S07YOnhGMInpgazmljgHnKnJoasex29UK3M61ZWBXfULyBRYEwCWD0hpX0mQpxMpqS3Gw5mB5
TjEGIKsYlbGzqXe6ao/Iw4CXYlo0z3sBuHC+KhDsAUArFmCFnN5AxuX269vpzx9Kq7BkjfxaHRrv
XxQg+6DO18e3mWzJWNdKW39qH8Jb64ru8C4qz+BhPnsS/uEdf1dv/SHUK0/yLpYUqqDcTNimPC7B
xcyFqxizh58h0344WN+9ax8O9mF9QYZOZlJOcZc/xed4n16ZO/0S6Z5BV+UIAy0kx/ot/+TZ8eui
iKSM91c1kIZWQyFCnTdfL9Z9VTkEj/36nfvThfqn3ciHu3Eu2yRnjMyTFmGdLUhXAveh0F2mzfCg
Mi4o+icrevlxzL/Ew/yvwS4vqrfiumve3rrTU/Wf7xCX/3j/x/a3P4dvpfvUPb37w6boGGld9W/N
/PWt7bPuH//5W4Lk+jf/q1/8j7cfP+Vmrt7+/reXsi+69achUCyAVf740u7173/74Wf8Xz///N+/
eH7K+b5Lsjf68Cn7w7f8jrsEdrk6OixiHdYMRuAn/8RdMg77Qu4ZIZaI1vGOr9IEAg676O9/U+Uv
+AT0VR8sy5gkVk1/W/brlxTxC0IF9pir2p+dJskz/zy3y99ubi7bv03TfH+rcIQfhgUcIJalsMp+
3N+MJVYqVUwM4stT4ww4Kr4a2qCGyxXG+7yIS1oGKqzbmiHISez16PrXt+qPyLp/fQY5AVxuhMyt
dvbViPJR2TQS11NEuGwdzlS4FdpOoCfJSKNSi2k3NAxRqnKWBlvt2vis5YJR2ZPQWHCsBmQHpSAs
h0nTqztqk4cgrlqEt5My3sjwyaEIVpk2eE1hbIpJbz9bH9e93/tTX21zZJIQPIESTvqwPtb6XBqa
jGpRRzuZb2cxlnSvjSvcVfMsG9+Ivegzz5oEidcUAEfYlcokpYeZJshnPYD3z34uI9499kFUEeTa
ImL+cC5CarVZLdP8mTSNmKGw6CV9q5cZsVlVmfKkgR4gJ44EkxlaSySCuf71G/nhWb2+kSt40sLN
yuNvVau+X9fqeW7zMCIxvEyncdlYQ2+22PWJM6J/HSXPidlpHhVFYrr07JbSK9phCLZ43jvRn9C4
RPtSK4fZk2nqzk4miEm2Ia60ttietHF7kMVxrN1Pzvp9VbZetxX1um4f+bitNtn3Zz0sCYUMYfpO
rUX0jQDTkySTk/5tpwrRUSFQF/ArezEgfh62/Gwhehj6cgo7jMJ68DWVwYag0KKxvFGkzCTan6FN
d/fXT5MLzKCGBGGksx8LIdMi5kYMGF3ySUonu2jN/lpsytSregZ2jijXneQ0jGTkLcYbOTpXyxQl
/hRWVQCifqmnTbsw4YYFWptkfrRECX3yXPuhAXz3cUDyr+NUWZPEqNv+kIglSPLclGRgWiWIpous
ViqmR1EH9gkstr64WjWXXj5Yarwx5txEF2dmA/s0vJJbmtgE5KEXMPdLGfTPLVMaj+5rOtLazJ4Z
i6D206e0+Voi6jcdyrBBcAugIZR2qGvFDTPYUN30epIPaDq0QPMb0p+D26lvx1VPkGm22BstMaB9
boaf3Ufyx7UAcbaBK5lK84e188NTnbG8XECFypwBjGLi8FlBqZCLqKvsEcVKgvC+zmRnHFXS1mdZ
vI/MAfsHZNHAhRJUBE4tJ7LxyWnhwf5wXkT76BiyuXlQQZNVs64bP23za3K3elOdU5g+ZWbspJLh
19jNDOGssayLZyYGDYmnATSRQ5Z3O2ByZbJJgG4Qs28ClxNBYUnDNO6MCp4TWHevTZrmrhf78WZW
rG9WoSm7LIhH0Md5L0XMPSrGZE0zHS1CJ+y4oN9ryMXFOoxs7Vjuin1j5p2viOvMqTTFGwQur0Wx
ikGM7DYLF/08N01My3Sek41Ab5gxHBajoB43OAQZFqjddWUoo9dk8/eh1mvavcXjJDZzikO6rA5A
dloCaitV3MpNlLmy0eSHxiRT3BRE0StQ2KUOt0v0moIlW+yh5nxXmi2q/pXjYgtxrZ2sOWu9eZlD
Rzb6fj9P09eFvBSYb6K6Xaqpupb08LpdKoSqWGK22ZQscMkyBgbEIwJZC+sK/7BuPmGLkpwkVKJT
QFo7GIRAf2Qp3bcKzfM1ynM7MzzcaoVc7KcagdYQGuhBpo4gGCcDpZS7GQOa+1oPoYAZwjV9Dstu
k67YwcYKfakTcy+Pjcatiap1jG4cv1alDMWtTi9k4CQ2pAyEE0I9MyFtfCEujjOtuW8NvJ3HZlDD
iHs1qYm/T7pF3GtQ7rS9paf929TX9WuOfEKbEBYrbeozP88uBbObNitS7Rq41GMsW5Mn9sWbMsk1
fK56QkQypS2YjFnUlytBapJnsZGqxZmWbtCcisih723XGq+1qmiXltrr980UmG9Vs6BQEvVxsHW8
72c10WO/ak/UHRACegzgSwFhsRxtTSwOIgioHWKPYnAM3oeNCgLaXZCoWm5CCgWE3jC+GrsOMhSa
1BWnlZf+mJTNeRgSZmvkn9CjtwZfJ8Jxp7Sm7goAv3wZZdidMgd+iGHlkITBuLFAz+1D4HsIUvJM
9fshKnZ4pbMtqSkDq742lLdVPbyQxtb0vGmYTbA/NM/yqMjcoKO6eGYsF9caoXVuJ2c4L0cqGyxI
ZRk9WUU4+30kEPbYQcgxEdHdo0ZmAA2KiGBaUVrFdsR1lc4AU+iSzFCxc4g/NO26RyAK6wB4GZ+k
tGi9dNKNZhe1yKH6RCXfOo+/hYKmXJtdE2yEYRUpTelqEpDrx2gss8t6GMeVb4e0jXxPl4texzai
FCdlgUX2hMQFfYWebiJTheiyyAnxUnIq32q4jjAdYUvS9YmPrJVKwS5HrXWc03o5hQ1RUr0mpuvE
6ZRpQs8YSLW2haaLB2UwCuBRourXY/9ciUt/K8ncsWy75Gk/YvrGytoy8ELNv8+C8TIfh4euVwdv
wqG8s4DJag5xatpmkaXxoVzS+MoagsCxxlS6Mkc1+hq2g7CTyT13Z6QDPpgBi/iEqLmZak1EAmGk
6paiZuXhxXeJWBA2bKxC8WIQjF0YK+FNZhjT8yDoybduhkwNLTFP7NyoyvOM6mErpR3/wiIGwzCY
m1epTFvQgUlSPMD0G7azIENkgbKzDZqpSRGZBrpqo9zLbtNluiJUIr+YBH1+thY4TcAWnnNVe8Mu
DMqjYth5UBrIMHlTp+deTobvE0nW1L5KUh5hM1kwmIRo25qLvpUXhbdPIfhkdINpLMCL9vlt3i6v
TRz331TigL/C7hhtNVPMfSw0sGmW9SJMXMeXPBmXnZEz7IX+Z0JCLWgdTcncQT1Drc3TQ539UIrC
jUTw41ZCU4i2fIjHetOy0byTU1O5ABi82JqRT0elZPAJVyvdy0H1RGt7uCq6KdlrUMH9tkoNT9eE
lBwWXdxUYzM7fdG0dwHE8WM2NvJuNpP5bgqG7rLO2vSi7TjayN8ON6tRL81RxjbomTdGkGV+2EqZ
QwU23sdp0Z3TBsQ5gT9lo3lB1uqLN6dxfYESBxAHDIbGzrUwfBPjqhvwULDup3l81ls2EiNk6Q1U
R/BKFsyxJXuDnjycYKgWmzjXm0u04QzcB9AkrY6EIKznu4poJVcDCIhYf9K/kYJkeTBcCho4ddDa
fRCQDtuKCQFsKdRbNlbDVdjI6UkbouirNMrNLoFsSxRqvpoYVGuIdwxmxTuy1NVjUAr6sUTE4UTB
Ckbl0LKfoRncNFpsbKVyEl4aY3iLLQSuAc3ZPRX/PNn6wL8M5JG6HYArdYHEJtsW0aLd1FW5Sduu
8abGlG+qSRKg4/Tqq0AG1BHBLsAxFVXIRYwadY6xnOH5uW3zQvK1QdRvkEYjzZ6qfrekpfxoWLnX
misePAL38qbhcbSNWS4ugcU2PkXoBNajWs5VIPXnGGSQnYVxu9Mr0tPtukpFRJnVdFDwiF+wO6+3
Q1erbqFLMjRIXTnE+RDeDlMFNday9oISCqjZCPc8VoEq9jbzZYNxcnqIM3ZdC/eJ3yRjsVeh/W5z
tL4p+tsS0JEsv1W6Ol6jY8o8MBwNb0SeOCby4BsIEPQUG0KW/RHVtJebannNJzs7LHXTwedoIMSa
VOCoYdEH1cKibmak9XedNovnuEyNh0nJjS2YY4neXxBYzqqOluyBudemlgbzBlNHc1eHovJNQIsX
2fhBxzeJjemlXixmYrd5H27g8UCQ5dP8JA/qdW7i7Kh4CGGgtK6xLzaP/cCEfCB1+vu4lOlbaFXR
FXqM1NM7lOFmi34c0lgEqLUyB9lBbzLtdL2r7LiKXjt9iXYpkRWcIerHOF51H02Unrr1PZPVEO3o
UPCsSuMq3kLDMXB28RFRZrG+LleGTrKoVBcTDUc/mRaJZitBiDborfBKlht4ybmWxq8SvYuDLLcF
O/dC0F4qYnquA2Ug5KEbg/luHCrhCudANLrCQgYgmspZ+7aMiebkc55eD4pW39clWCGuivkakVxp
MmRQWQHUCF3fVIjzJWCFlq12Xin7WcnMCyHGvMAEOJpC9ECUfET4pyB4pzk65iQOfu2FVIQZJM6v
fakVMUCqGaOjFtfGgwxWybBFcrxw/4iTeatKgYGfSsFB63KzIi7UmgRklgD0cB+NSWLeaWVReFLW
Wzwx8ZTzaR9Ju0A9QzCkOnpsxy3U7PXMF5qprK2rIa7mWeEO1atoSx48j/Oglit9SxD7fMndgZoN
w1o4eklNlIs7ivOgeXKss+CEsllue9KtbomgzV9lBQ79wGbve1jrFKvoNLvT1C/hZb6gpDSHvq+J
BV+Q2LWi1WPTAGWbAKctTtFq03ciyXotxM4kOE9BpCiERv3Akzc6InkVt2KcWKGTTEBo/V5Ug9kl
JZLnBo483Q9IdOcpplTRMbGkWnCapFedtKO+cXnylA95HSLMYjAQ3OqN2faeaC6IyApA2qM7LBIa
ZkPQa9kLrSF77UbFvIXyK5wn3K0pW+paH/iZpfBErFOMtNsMAIslphHekEkQPImLSa7YrAi5j/9i
Kh0sK+btSKx+gfgzMx4w7qyoKUHpOh9gKlIxJOdL44hxZDxZSde4eXZDRag/6rEwVDzKO3qjYtmm
eKkiZXVZaMXKqpUj09PHpvwKB2itSUwFJqiIOaJw0bNwf1SxHB0zQp3PQ6lFmbM+rjMHt9I47lG2
m7domkBJLilBrweh7yvBSfsUGg8+6ejIR7kQ9qIo9J1PecDodaWFyBsaFnkPgbhpssOa2kVIx4hf
3embQLwz29SUbDQ0oCEzHJAGGi5yeanda610mFAgvlCLCpuVQt0SHxQxN+6wFXfke+IRizdm1Wuj
Z9QmxXExgnNzgrKDWjiJmXGlVlJ8nkdirXQLVzZqBxEwRoVxwdZAY56EfjIfomZCvRf0prIp9EL/
Wi7TPtQj/bLG2rav5ER4kiMpb4nBXrhgSZagkBsrXbDLaIz8IUynay1oeDTkOpY3qVFpgfeJBgVO
rxFPT3Nz6EGKP00s3ucyqwbke4Bl+RgJ5VaOiBm6iqMGJjKhb+w5sSuPlZ/qXd/BUlsSAc1NP2sY
9ulUeZMK68UR8PEI0OAIQPuk0f4jWuXnngfTKSJ0FFJ7TayZSH8+bK/TaGiHQGpto64sAWQuu584
xKqQJlblWzlaa5vgGUvhEZvoTwNYV5SBYwboVx9kC/1b1oXdRRksgrqRTNInbEXCWLkZNRlF+hJ3
/UMvT5kOIXnMD+IcVtgHSJxv7ZLbX7V1Qe7IvRbrbD9mmSr4LC3WzE6thy0oQh4GFtB1dbDWCyly
45x0nU+GXx/GKLTNCOOClrTmhsnEeOkfRtJ1gQNCZA+N2TAJX8gUzSEfB235No9GeMWpjI6oVNJV
GCGYXx/oKWOtBUR9B0z7lOlzciFlsbqa2dTp/Enn7GOTlpMjEpj0UhpnlkZG8Pt3SKzNscOS0fAw
qZPbMIAybjfiYiXcgXU+HMfQTPxMnUQUjkuilYhU66HFIlCzN/v1uaw92Hc3C1FcMnHS6FTIviX9
4/2phJUsR8mAT1qCJujWQ3NA+kokn6503pImf81ov3YzVz0aLxlhmkIUz4dXrhaE/8QxMrhgVp+w
HFZ3nd6itex06+nXL+z9SOv3I1lEy69j2j86P/MQYGwZzjCTY1KxYmjz+zqPYEdag7r7cai/NGa6
KXN+vR8V/Rh5vOCiA6kYdf/4t5Ood+Om/yHzJY2m3L+fL53K4umlfDddWr/ht+mS8YUNBTwirPi6
BA9w7f+Nb23397/xFZEeEtFBZBCwRq3xXv8cLilfmCsRa05U59quNLkzfh8uqXxpTTFGL7jOo9a5
04dh0i+HSz/iAP51y9P1YkVQ1HUewDZaZZT1/pYnEoZg7gFXcy1ftTBy3f5wpbmzs3iRk7jD9jQb
bi+iH74mSmk/bgo392PfuFhmb0laZ5ztw11IKZuXjq/43WZo7Pkb4JR976GhTbzx27zV9mjk9iP9
M30v9i4rbnu+azetnW/zLYROb2mOc0M1qmxy9sn5nThvc0epaIPbpYNiOT8N2teKzRUnNjuTN7ir
QcYLSJh/1Nzeueo5iysU9BvLzfxop28iP3ZTG77sFfMOfT72B3ofvX3HhuQonuWrbCfycjR78Hgm
HnVf9itXezgIbsYPEVzxXt02+2wjP8desOm3d6MjXCu2Yq9HCGzVuGBXoxwDDynBWpp+HR7kU+/0
9hXY+Y10oae2Zt/tr+7uLPt0WP9AX++Y7drNo+qUtmE3x+ZY2vM+zTirA7Rs+5t3cxPaz5NL/pfb
b/KveOft9K6uSB8qHEL1DqJPq4K3I14cQLn9HXTu2DX42Yb9GNs3XCs72XVux//D0/Fi2ajLHcO0
n5sHxU2/EthsF0cmT2eINU5MK6f4SgMp9pOOUUk40lJggb+qXxZf3FXb7qAmkD3xzXkSB+H7jtpV
fBk6ld9ukTdfdMtAI2gT5RuZrShC0j2/dPNiNC6bb4uXuaYbH8Md98HdtKFCcfXHbE8HU6moy90W
aahTjJc1VcxljJuoddKr6nkl2dIPe6supNRR3zSvvsI05AOke9Erl/7MoYh52xRt9wgDWhMcqXZn
3uuBZsfbcMKomPoKohI/ta37ogKqbou3Cq+GC3canEDeNI/hbsqYsO3wBEa7yyLaPTSEAH/Hi58A
N1btxMPLcxB3ikv//wEYCp4O5H40kBCFEFOLuYqkTxC4GGtr0TWOrbgZhnuMF1p2tq4Sm1LGN++r
U3SUT8p1cxz9/lY3LoVn6xm5qiviIcZIhsaI34j79By5wgWgdxytp3HciGD4jtTUoubl/NtkXGc3
so1MRq/88WjsiNZeNEeKNioZMJg8pZPS7vo1I9fuv7NzktnywEvTvOqmf4pIOj52F3SImnI3zvu+
d8toq7jBPrpMdslR6/mm4Iof6T7TZ7cvL497zr92xOvaFVgCsE4SHImtAebyTcFuU8G44bTfqc9P
kHZ9axeYXlY7wkbZp57ADdbE5IxttJeW7zZdyXejjRE5jAdKL7wqFwKAbZ2tJRvFb9x1NYbSe+mS
PYH2QHPXDq7Fl8SzO7uw2d5s1dOgOIPLlFR74YVZduFFXu9dzrQFbSdMDyLvi0z7i8UhPCsXwa3g
pe76CRaV2/k+St0Wm+oz54XQunCqbxrrhuEM34Kr5DI8TK/QzOo34blP0bg7bK5bxaunreYX4T0+
dnm+oWMtbecTfhzHQ+KzAYre7Rb3ovK0w7Ngtyc+NvEheU3P+h5Pqv5UuGQFvzEtEYgAcMyH7DkX
7GYrP1yGJwsrkoOVL7mUvyqXsXW7Bn3JD8u8o1l8pZzkB/NYUZ1C4EKD+SLupOVkXmwWx/DNb4Et
nPLj4DB7f5Yvd8pX33Ckc/RdOZuXg6Ns5mtlf653ybb0pNoWw69GuqvsQL1TG15Qc65aO9qmLsvy
5ukp2iaNY+1E+zralpf7ZKM495vKjuzz7G60K7IyXmRXdml3vMpHfmeDOv9WPD0oLObkdRAS5XWb
3h296Kl3C9vk/5BGtJk22VZzls14PMue5JwLu7lrI1e9WPa8BHjWTr4rj73bbcyLcifyVyq+t7IH
R3eN0Lb4O5af6XZ21vajywnx6/7IkMXOSiiBtqXsVEyTJ/0h3anBvvuuaTa/zb4/GP6Pszh3d7Pk
tIfMh5V+Z2xg0xFAnw92e6yPsN1kbnJY7cP3RN63bgG1vbEXZ/YIC+n5D1FXO357tHzgMYrGo6rb
I10PLjJGPHYn+f3s9S7fAwDTzzSPtJPFdCZuT/GkvoQiwG/NUzbhpeY/CCeJ12CpLpT20I587krk
z9IGMY3ydIu/dX/tbL8Lu6J35YN+ML3bc0F/FgqyaWtPmpPuGp6bxkk6p6MzX8Zcot6r3dpV/PWf
biNcGZUjPPKM5fQNH2BQeFM8pavJ12+PnJT5reBKjkcCA/CvMgg4WfXjHDjC68BcqwPTgtHzIthc
Wa428vjK/Dm+GMKtipGe5yFuJJd2nkL7y/RIi6BlZ7nMsjDV7nVL+G2b8n+7cvTfylXX034sL/8n
Fo4q1d6/LxyP/fSWP5d9E74rHtdv+q141L+QOa4SaCtTJK5cAOr634pH7YvBwFglppACkYhWka/8
XjxqInomellrlBoTZSCa/yoerS/0gPhZVKSIQND1/JXiESTLu/0SAuc14gn5p0JGrQga+kPxOKPs
D5Wevb/cUkMoNPM2XU6UqVVmzUtdkdwxVThgIxx6V7MVVI5WC8omEZPcpQWROEO65JuWRhJ9f9rm
6+bljnCBZ61dOn+RsNspVajYVtg90d1/qozgrmzUh2WimV0rhmdq8Xc0NzfizBxbjzKWoIiqUW6U
yumKYxdpFpwp1kHBfFXVGD+zWtW7aakNwggig6fKRMydnAmHwpohnUfBcz1Z40MnMfHAURxfT2M8
O1VIYbCEonHqpEAhLGfGihGybxtyuUfqVqa8TnRNc9EyQwyxBkZlrl6IgWjRPRyZszdj64RRm7i4
OXxDmW/NIngM86Hbp3J6FQXK2gvgLB2ySGo/0eZ03wu479OYUASG9nTxZZbkZPKHon7BkZXtrS5j
ztWWGMWDgxlRcgehYnpFmT9r8aj4cWehI2Tw5yUy3rtxnbOIi9Ih/iDxoa7YQiPeJW4tx5APHuJp
7HTWRnIqmC5G3X6a8vDQduZj1TYhGYGN/IwnH5dr0BjaVkWVcIiSBROEyNMgHI3bQlx9EUJOrgoA
LKeSxcRJFDl1JKFhU5Atu9wUjmPcSpQLcKFGVGNuZyYh+9GZZZJyFCclPWWo325V0JuSY5mRJAPG
1ftGWRGxME8tk+6quVPQb9Ggnemn1x1ecqvmUQrJXQ3nmUQT7U7vyxtxCFgDtWlxSce6q6qu81Jp
PmljK9HymvqzTFACESyz6XCleV5Es0TtMm/jIAyZJeSs2tJwT2wDbj25vm4lsmfmdjh1at/ZdJjL
jdiQ/UPr2KsKxdPWM0jM7ClA1NMF0lGrO+pJKY8dzHDnZSDwtg3kZ7pE+qavCTPKqtJDBQGLHsZH
KgsMmdg2sRIcsi5dkNTOFEKW9NzQw7ezAmhoWNwupu6lJU1EeRI6u9Xus1oIvC7QJ2/WzHrTDXKL
J3RqEBwV8iYn1+hmrMStqdBVbAL1NRy1zCmL8V5vVdVJSlFYh9GTnZkJ7bGmf2gYrFbRFFxrQj1s
4zBRNkoU+RDGdHdW5b3cmltG24UtBJW+K2tDnjjzWPLiEpMXUQt0c6qp3YnQfZj+NA+tQfzCaNIc
xS4QbJMe0UbTDXtx6CcmSspOTExza82KX2lF4g/cX/di1zx3upi6UlFSta5vwipf83RUEl48mI9i
H74QNXI7YLy2mT3OrpmJ7JU4JyTli+VLKMBornOe2ZCdiZGMnIUsGgaBxiHtJYvSq1qOGPOrfVvI
i1ug9HBpMVm2MkVYaaX4kTUhciJCTHCTyqIr6ek9OpXMA2gjufBKrxUteYixDXewMF1SvBQf11ZG
5i7d8kGasx1ro+yrGG2dUjPZuuV1RD0r6aZnCt1ZawA7kuVHfowZkiZUEecf97FXVxlbLvb/XLWU
jC2j1W6MojDdNBwxsZD5M9gLq7+LPfeQK92uTWSM3oIeb0D1LJhJWzy+Q3xFC+ogF8BV4H9ITvGk
jsv0tQ6zHVZU2REyNClBTngRMA7DHuXubIXzcxOMqS90y1p2B8FrxKSdJYN/YuPWspLeCeuR2y8M
2KL3y21fGM9DkB+zAfBQXYa6XSa14qFOv89GKwWWGG2L1CKkpRafl5B3mbAXNhEE73gBRgFI5GzG
hH4+JIaguSOsZz4+nI/UTeE2iI23tOlFW8xSlDvKcJrk6bUkzwquEEUaVrydEsYGw+bxd9/A/6ua
BJXv/58tL/S8a4r5v69drqvmqcvm/yC36al4bX8uYH7/3t9KGES3X2hXISCGmkNU7r/E1XAzvljS
SgtRkCRgDuR4v5cwfIWmKMR7gp5NZTVu/J8SRv8C4hEeBXo53NQ0x5S/UsJ8cBYJWDhIwdRppr1v
ezXRqAyz2hs7pdm3WvESyLoLEvS2kCRfaJjyV+XeGi/60PpE8Pe+ZPrXAdf//5PMLy+LgTQvedot
ImCbwfLl/n9Td2a7cSPZ1n6V8wIskMH5NskcqFRKqVn2DWHJZc7BeXz689HdhbJ1LAtd+PEDfdPd
VW45RSYZsWPvtb6l8jAvyWMyVy8/fBP/lpD/j+yL8xoL1aJ/X/vUfzf1/v6QtQ38w4eokTbGuRrN
QdbfjovhG7LzR9PyowhdxvQSOvFmSMSxYQlcsN93nWSTsz64wjdW678//Y3CMrcKbWZZVFjLIY4V
mZ+HKwdtgUpX+HZ1Vo3c44I3XYbXYSouZXH44Lp5Yn553W/69rpLWxulaRsojrF3yn3XJIE5oPqL
5iMgmPNY20c7s9ChMvPFzf7Bx/48wfj7gsXPtzsz6qhmvy2Dedq61/1Vft09xbEnH8szfI/ff8gq
A/3VV7pe8g9fKUl/ooMoGgZygORFx0dzR3hV15E7+X3p+jFoud9/0rtPz5tqPplH1a3HaQpGy9kv
swsFkHZPKDZmlJzJmUE0uewZ1h97eW/qiLOKZvvBR//6C6Tx/fNVWosyxdT7XWDk2n5Qz91o780G
EhvNGzMTm6rljsJQQP8XW9oHt3b9y//vrWUG9fOHOuj+S9VeuiCDGlQBVNZVkhsHY4+xwzcmIJwL
HKTR2P/Di3yz5gymOjt15zhB9VzdJX8iXR+Jfkf/89QgOwUv9cF1vYmd+Ou5/D/B7lnYgKLN9Dpw
FVgr+v1qztRn9/vjs7CikR9TK/1OS/UH9cMFDunNO/fzzepjjqEyj9DLg25n2V7yqD2DhIlP8V1S
O7v4LANxMfZoVhb6ecNraF3E9CbkaWgP0zEJN68w6GlqMqQeLrMrE23EY3o2lS/DpUInm7Uy0k/1
l/KqvM37LQ3tbb03zZOydb121/Cvb6D7dien0iiHc296UrbD5hX1pUBqCk8d9NhFa3gcMzbJp+52
uG2dk7bVvPLSYci7b4N0y6QiUI7hHAD08Q2QdLt531yUMCx2hj8H8tDIXdi+xqfmqj0kxUV3aK7c
W4u/Ma+AMd4Xt8quv67PHC9lcmOEL+mTfhntnWFfH6JjeUhVT9su27T+mjMih8XpDy+GwYJxpaCm
9FFG7Tkdpsf+0P6zlZHJ5s/PuDYWbgTySwQQzMGAIVsxkoPdwcC1hvRsU1JzovWLQTDep1+vfmjd
Xb/0X71cb5ZkRR/rOptUEfTr66uKDaMuvwEQE4rPMYr1EshG23xONBhuLCtDV52LROxnIJbdh2+4
/d668naFtiYWT9DygWMcVZ0ee+F6/ez4o5tetEu4bJycGUZOlaoew6LWtxgjLhZUqwo2BNMIaXxV
mgpJnvMFOtrJEJu49QXML+S2o7Lvo8EN6qS+TRO/Wdk8fSSGi9HREgjXybZOGp89sfdrkV8DxsRq
AExtIzrtshh7ULZjsTFXlk/jeND8n+yZGbc6P6SRFkywyHcmY2Nv6OdPWLCu4WV6aUenII+M86SZ
p1maPnEt9Q5t28apMdzKDY7J4ioepK/QZMGyc1fG7SHSWqAnWnGArFjv5tToN2piXslSXLuSKXD1
Ejmfte6DUKZ3NhLCuH9+6FImorlRVyF6x0NaP7tu9IKs35+S/mxX3MFli8gKitzJWWbOowxtSvWD
Tey9Nf3NHtbHkTqYAKIDLaxfcK350tH9RKcECBmcRfax5FHsGv2jNf3XFRdChp8v1WicKbHgxQa1
3HNpZmjR/4WCxK65KcvbGC98m9zG9czyDlfQ/sg/8k4B67z18iwI+YspUsLAMsqzzPqVRwwSSvfj
yvHBsx6N5TiYN7K8/WD3eu9K3+xehl4M2AWa9ELCUHcvwM89KF18WL9UpAXbTDkNTX42NXZqSxyX
6MINfv/Jv66AMC79fItnRfZZW1npxeC4x9oQvpoMx9ZVqATmY8U/r2XQ7z/q3bv6Zgsr1TF3ujwR
QTmr5zhULxzzHocDr3X7ABmAyijZVB2n6zj/qPRZl6JfLJTOmxUadkkjiZTXgiHsjkoC3m+8ddzZ
L+Js22naMWE1DGfoTZS2Jr9KNkPs+v3logJ658PfrNJGO1t6nlDyTcMxG+lW5tXOYXNIyw4RzETf
UC/VRyNnicqy7lLGcIJz97pgwlg3DCum45ID2qzDT5VeXupEk8XMX1GrAk3Ez3wQ1s7B7qBf1O2u
LI/zwlK0z5qdwren7ZQO6WM/bGZxmDmSCCoDR2GVVSdW2UPMN4tXoJ56T1rxunGjh683462ODpxJ
cX6uKBJRrA37xg2kc4jUw2QfluZg43WZtuWBVVFJ9hYFHYLeOTzO2bMurlBphcazadz24t6dnirj
W2c8FvJOG/aZvh/sb0N3sNtgoHuFSk3bF9lBLYBbrr90G++aaa8NB2U4xFEAWsSMD0pFixUlXbFB
Q51vlEpcDkDl2PfTybOlckh1pPdNf0+HBuF9ymUtVxqjS5dmdI9Y35rrbSQmIk6GHcjtgOlyPNRX
05wFS6rfgcRi6hSo6nJlOE+69TDAgKFnesgj9lBe964yjpAGd8CS97EzfdVws9nOfOfm8TrPdL4p
Emhni262g9PeBHpu3bu6PEm9eO3c+Ggn062GOltt42BuEU/kjR8VxoacCg8K6Vab29dRcXYuVU7R
Nn6Vyi8YrTo6e2j9nHmPB4s1x3gockRbJJcmKTdDaRmupY56icvgPq3tYGYUDWKajivdsE1bf27D
b0l0aPpdjmxjQJ3U6OMp7p1tasIjLM1lm9PXL0cQbRGHOvBw04KUn2w4LDsBQvNtIZbzXKseQLzN
UDExxaSDyKRO8qNTOTda3BywNWxrKMhunWwr+n8R200sDkNb3uWTvEbu5aeaQXmiBqFbjozRwqle
b801Z8r7LnvSM4Z3CxxV3+4dSqX0NivG10qWXiTVnbtUAfnJQb56oHJMjimAIMOerubE+dMQ011f
nepV1UBe+6bMmtGzC+uE3USoCZIY4xbV7Kmfrbsxsl+cBRlD1vmZKg5xntPNZXaPFG8+15lC3Wje
DOp4SU7bRi5WMKr93qRfoRfaARNegBndC23nYMXnYla3pmkena4+pj2uIPFJwbqB+vomjgyGfuEm
TBlwGlnyxXDbXUTHcFl11OozKys4PbQZyVnD2vX7lead3gAeiJ8XcQ2dr1GKvg/qOVja6eDUA0iw
ZpuQ8Weux81vRRp6XUhJZS0XuN1+/7nfZZ6/Wl3flCLYTxaDHKghcHQECFF4ijpe8GLYlal6pfcQ
0wnDNVoEMNVVCz+jLO7CEVE5BZ9q3dUzj5YNPwVkfIXEU4UaqXY9ShmETkXtlWsnmwpSA2Gi08aE
iJHZeHHkfSs/qSrVztdkFFs3NHejZrBHZryXyj4sC3ya0sf4uu3FvBkBSA3nSt5mNvYrbLf2PbRQ
7/e3QLxzLHPelEQLjulsQNIZkEKFHPkY4tUS91L9xA4DFxEvG3gLx1QQtWBOn88tIaMuNauKJFgF
8DDRxfemMWWEXLH5JUxq9Esqt6uitrY3cfaRU/c7iu8X35X9tpbSjHgxzKwJilkPYjZhW+l8NRr3
snnujFvVvWpwhdpJ5WXiphHapSOLAEPRpQi7HbBcr4Fz2VdnpkZDfBx5yMSRFOCLGjRKj5I6z7y+
R6ecP+sdj9tLX8PpzcN9C1A5q21/Si0G52jgMulbIToTXnGw04htSOVCCyKVbQsS3wKOv64YdXlf
RNsEcXahtyCkX/Pi23oEwDnnJR3kRQAzGahE0KhorYuN0xDHxzpVdV+U8bMWjd4oLisIw0KZbzp9
9kWGj7C5ybogjwORXhvIvawFRlDLU6hMniaTy/JpqrpdKRgeuACK0hr1OWaWtN1J/vpGmOBn821U
WJ7bfZKdinz+3mD3NqYXm0W3R2j/+8fqOzXgV9/Wm+6JYstIz1qNc/Olk2r7kiyWfS6s89yV+ygD
aJQFZnfXp48RCd319KmOb8xi8CJ8CLPVb5fegZnX3ht9tHNyLJx+m6GMSb8fsi4wEN2Z9eTD9Pai
pjmRGbftMwVXDhoNN9ynWXPtZvIyTUqfpW9TQPMtTIz0zuAzrPH11VpBt3PsMk9m0bYeloNRZ14K
F3fJi4vMtQ+ZIAeiYF815Xapy22a4J2TkU9yCujZj7IL7XfqZvtt3RziqsX40xA99ilsBYZN68Tm
fVQBlEIRP+TOdFUn7o3A4VUpyX2v7mNbPQm+uCzKr/SmDsguuNEa5C7djvSE6wVqBIDXhzY2nkSB
VStCiNMJH2g6IRqZZ8r1ED1EnEk+WS3ys2g6OmjzdaAdav6ldyWxDS47IVjpWdk7qbqNeRpnqVwr
eX1djVYQVWDu6wZwf3/Q5s9GSbdvQWI1lVurm06V3Qc4zw5JF+6LApkT/12rFuJPa6/GvZ8+1mO6
xbO7mcq7ELz50Jge/2TZyXZRs31m4j5uGN2GHy0e2jurnP3mlABCn6GBDggiqS3fcZEUVO1NTwPT
CYfj3K0eTqaDzr4CUlS37kPBIJ+aC6wiFsbZ3X/cVlzFGb+q6O03hwiyVIlvdgDLOanbsnjpuAKu
27nUaGcyR8yW/kXP88vcxp9v6YG+3HVBlDlHs0RANStoDLubhshJ4S2kPXnz/DTnDxhNNrFFW2Es
Xgpo6LT1L1YFXJhTgzrdLSbl9EKvoSa7h9EMuuwjmf57z++b84ldGaaNH8IKSNyjNxY/Q5t3KssH
Z2EYQNOtIwEDj0LVj+V0tHQFRDzupt8vMu91Er6/VD90v7Ol1hKHyNxApyE8a8KvpUPSlPulMPpj
XCNDm4cjqLbt+jW6xAc0fK2K8VGe2XvnQftN2ZJLDftGE9lBWtjXTRUedSIzwz47hyk9/pJu5dq7
Gs0zxorH31/zOx2M762sHy65yeAJa9NsQoJwfcmwyHHO67l+7ZzklCZEzWxy859+u2+KAzXBZWbB
jAlSq36wWJtNQnMq86uI3aPp3BcJFkTT9o24OSvmfLTj5WhyDvr9pb5zsl9Hgz/ONoYadYCeCzOw
RlpyhbVf+qvZMv2Uy2yzcC/qD3vv69P6i93KerNbiWHBe9RxTqzna23U/dQpHlSucb2zSq/sm28t
zJJJwzNMbhmgVYt9gNIUKvjvr/W9prz1Zh+QoK06nWSzIGO3JB7MT2fdw8OKnEFBBAv9F3GhyB1v
pPTI+LX+4ee+WRhBgmvNaMxO0LoVhf3z+u7W4WMrbAqc5ahx6y3MV1OVnevyw/v93lf7Zg0kUWGV
jqluMPV96dEHbOWjM9MYSOm/KSYAae2Afmlg/JD20YV0jJspeh7D7nOvo8ulH72SNwjs+uA2vPNW
vcXzgLpJerPnbE0I6JdwiLatYR4T1dxn4UzRrx4bZT5qIGk+uOvr+/Or521dTX94i2u9YIo8VG4w
ivTFYfSIOf2iHr+vV8hwtiIx/bJ8SjgMf/CJ77S6rTdLVYtlnkwAnnCTNycxVF+Yla+PzyGkj1i0
53GmWVw91/ZeVaJ/tlZZb05XRdyb06i4ChX7cIwW85gyLet5g9dl0ZH2UWVYCXPpn97VN6tVb4o8
bzKDgARaf+uCUfKeTovO7j0fRaOiddZ5fzXfNMN/feb/ayHIf5OtaZ2yvi/w2Pdfuj+LL/mXH6Ud
64/8S9ehOM4fqCcIskH5aRA+uY6W/qVNVVzxh8BnCGSK/3QIpeSP/lJ22H84GmpVlwDvNR1UsGD8
29mk4WzSOU27JoAqTbUM8z9Rdpjf9+a/Xz1Ts1z8jmvVZ6lgZfBY/fwK4sbMyP8il8aoMdbKCkk8
ZCrk77I7q4lT0F01yT9Mo2+cX+S9ajfKrhuUmym0D2k6N77AA78zJhziklN6EJpZFIjMHpm1tPY2
zOL9KOvVkBzBPio1/QUQKhwTAxQmOK3PZZrgSsY7sUiTHKaEBAtTsYlF0NWbzBmeZQGoxA3HL1o1
qsQZDdE3e4ImDqct9sRYfzO1haMcYkzs3Ja32FW2H6r8TiKR2hlAPuJNS9DqFhM3BztykCS9Pih2
Gy2Pq4NsOVh1o3ofaamGb9PW0UA6zlPn1moHrMiQyT5v6FXptpa9zl3VXc7arO/4Y+skQHfcVGkV
EXfdpjkKLMb9DlnRRHOHODj6JLmyK+1q4l6eHFCZABuqi6G2k73urAPXsCGFuwaDqo9Ve+zN1Qkt
47rcE6Vgfq5D+nGN2qmkFuJKSLUHFdfnpsgySgCpRN9cfNIclF33qoziiIldRbqSm2KOyPLW16Bn
brIig5pg0F0ds5qNLRqfoyI5GW2z7AwQLQ9zMT+Y2OsO9ahGeDT6ImilI76UjczJf5k7A+O5GX/O
x670CKjB+jFmQ3thTvkndbTmr6Zdt5eJQeXbatb8XKIveRFljcN9lsYmqwyCKmzqwfXQPtE7xs4/
cTddSOrj2o1IJ1Qoo6m41/Rhkc6ZZU0+Qogpq5D1fQegxauAmiBdRbJYifx5QXAaOJnWU1WXzdFp
R+tr1DiMdhor+5o0xJhsunroxU1sSV05dWOddoduEt16zkVQE46dktL3g+qyDCa4hgFCS+NNTQ5u
wVRDr5+iWh6GEtXmE3kXGSmGkEBu4yhnLxZTRwt4tDGgUvFf0ijVL3vZ3yLhIshlGJhTS5uI1iXG
Cdg4T9aI24mwkFnRZ6+o8ieBTpb0ueqRlMvW15v5TqkN445aJjvaZSzJZK+zQvX7dg7h5MU2JxuS
5oz6eVDy8mTWunMgUrLbmrJvnyZS3HfkLtqvzpSmlZ+5ynJnURZeFAlfYMQW8KSGY7uboCvcpSN6
74IWwL1aFi5aR1uCBZlMh22Btl6fOsPONmtxm5VNfj21SfGsz7yyeV+ql7ZKm32b9HNaXgvGujwP
hZ7s5OgoT2VhTedeCmwQs6g73v10QPpoFQoqVWhPh8psb5pm+qaGA2e1kTMcY3bqG6fHGYIGzl+I
a7pIHJXcvbi4zsPwOVMnXyET56CQdVnaOCJNIwusxkoOdVP82U/oQiwa9Lt6UHdFaribQua9r0v6
h1LXXM+QxnSv5fNGhinWwEZsZRHtesKWb8MkuhJp+zVU9e5PKAXVrk9cDcOLYWShMhwN8mqUh6y1
nDi5JKgyz9urijawOW+jsV3Sedvahpm48H9Iwi39llSpR9XRj0to6a96k2VfuzC3nuFrWMTExsZF
XZMY13TnZVFMr4+IxHE7ixxIZ8kPdW0Uh2pp6GRBMbZv0oQQio6QpHRyUd6H1V6SqbbNDY25V4RG
u0ULfyWVW6tmNAUhya58g/Xx1NdTif45TS9dJ4s/pW4XXuv1MpxCEuJPfS/zeit0Ge7iRrGuClgc
cI8UFNkl+t4xuexC++j0GPimSb4I+os4cxHDtXLtGPaeSKYkCMPmbooI5Wtd9cZkthVW0vZH5n2e
btI8atOJIVBWZxdl/almGJ+AONxEVd4dyah1zg2QPRqN1XDtpjj3lEJPH0GJ90S6qJIOYUiiOdmT
KqzRDvSRmsECKdUJXEbI0H6vaWWZbIkq9Zdmec1NKuKqxUiq6uMQVEUlOJXE+rfBNrdKjt1P6Yf5
Zl0zV8TWiTb3cDAXjdFYr3uILssgkUCZzLqG5T/F5b3F6N9mmnjt5Io8SKZsX4WZ5buxba0zol/t
YuqSuxY4gWc3c3mvWyEi8X7svEo1VR/d9ritOAwfCqibQMqwHhHApWEt6tS7nHyt2wG+0iaZaoJi
aOl1dYokN4pgiNQ7oHmKV2OPfikn4t6IQCxohcU1vQ/NfTSj0t5JGe+oDjJ/GfKnqEqY/Bhm5OsW
TPFJnZsz7Rqex2nqPDKbN00TXppJNH/uFoKJnShymLrn5EMu476wc4lxsduDVspxqKLk7LSC9mj2
wCwz2tcSE19T19POMTJn17JX3ttd9BAa9LzatHV8kEF3w7g8L8OY3Q1tSkCiMQ4InM3iYAwtkUtT
jw9RDaVPDTJ7phF5epPutUSWVxHOgtYVxVarhXNkGO8SETlh8YNAeYwdwdGnHyF7GOxjauisIy7I
M9K1020yJ5vWVlWPXxHCTa3cOGrfsKSsuWppeJ2FmMFsyo+S4JZdZqQh7EY4BXA0iRWaWJiahZWq
y8L7flp2aW88Q89fJ4tKXd/GTBySNXNKmKlBqmFswOkikdFxNmLWqngb26iuH4n5Qf2tQyiiJx07
3Ze2reT17JbXUhM7QYmR5fKRpdvcIONNvG7osGMnitySEp0C1xKHTg7Gk9YJcz+2iARc9yTs+qaU
cFy1YT7ppdF4RFCyA1on0oB3VjL7mFX8FHkMqYFB1EjGZYkjPSIGdgCjCLB6Ylv9wiRjm4pp2Lgu
WvOZx8KZRg8uVUOtZYGf7K4Q9lSsjPHRchFtxcl2Kq1NOzSvxHDFJxQ7050yxmdK0dtk0OLdGnp7
UDI0KKLF8Nzq7HaEmxHSt+GZZ+Vywuy1LmPtruqynZ2vdVqMI0iMoflgjrD8SRybiWrs3btRFNzL
0f3TdHt56rWWRWYyXqd2KXYlJpobpekHNpGwq66rLL20XIeB0gZmHunkvjuTObntcwrvbdU7ponJ
pIyT5dQ0kcAzCSItu6I/oZunrG9JKcahOKV2oAARxdyXhLMSGDMIi6fMHRP3FeLvTLzl92PA/7eT
0E+a+P8iM98aGfD+cQnPiEy+/A9a+P85/Nksf0YlsXw/nZ3Wn/+3Jt79Aysb/hiQtNbKLqMX9K+j
k4avDy8dxAhyqizImvzMX0wIExQ5iFiVNv2/wQ9/nZwM8QecZMAl+OMEIIn/0NZnrK2Cv09OttCw
GhKTAHFcZWZsrTCLH5sXUy8rRjUGkNyhaRdWdIOqNSxyBJPqgo/HlVX7qZt6MDGLGdmggYj2w6dW
R2zSHWVkuks5Ly6+0fbjl6gbNWYV9pASMstZCMdZA1h2WmDPYFUytWg7Od2Em1/kNeJYKx/xww4Q
nn3MXkxJJitsmytTnWRIgvqsflO1nGW9G1jzsLjkOatepuSPitnKkPGbIG9Zknhm0A5w9QtbkBvI
nE64jy4xgk9NFGeXjdu7Giclx7wbx5hJJ6e7Jt4ASyoCRDD9uA1NmzpvjeY9aMkgUlrPUFOc2Rmb
U+cWzkITr6VKHwj2g/qXW9vI7psjBwb3DpmhxpAHt5dlafy1unSGq7EnPC8BhlZ7UAorBL/6UMAF
7Zd63zHxR2UYZrRrogbOL9j0TW3NbeZBzmKwxaEjYTpdkyS2UfS0vgWp3H1rY1mEx5wYxNJHIeCq
vlskbkLbJ2+wtQ8t4pLFaNXwEugW1uuZQwCbkpq7lFYNxzMbstzn0VCp68fOdq/1GESkV3ej6ULa
zqOTQkjvZ6Up2KR6Ww6vZabar4pRLeRmyqw+dqYLTAEHJ3C9MHUwTjkFgSZDHsYPtoJeDBagJAxu
ULPsqoAqfNWKlgqIQd2Ue3Yc8pSxw4yQzugYXFpZFX4WRDzOYIkT8SgaRaVhWlUmY9S8ORSWbTYe
Nx+Y1JJJqiANneXDkK8p1rwXFZHrRfQiYw4nkB1LG/1vUSxPhdPAsiqiimGVPYMA5qNV/Bd5JrNh
g7GVDv6QFATsVTQVoBvmaIgioxHh0bJ6qlfGKw2kktDSjuk8IwipoJ+ZmypNYxyD+CXvBmbXDMxs
DOZorQmypIZKg2qu+xcYouOVzSj3BZhqdzWRSpvjSI+0y4WId7HpTSu8Iz02suD7tS1YQsPux03e
aHpxIYgdgzrWWTkMhTotToTDqg9tZ+MsJD51/NxGYm0PTJx8ORgUmN8Xp43v6NIwxOyT2XlN0kF5
clgBIJj06XQjylA793BdO89IBRNuIJo5vjp+mHrcziq4q+mg+bpLzb9Vw1RfLqbI0h7N2rbQowxt
d+8IgOse0NF58ptZgkE2ihiwoTLbKJxg/4IWj2olKklInibdmzXX+KrmxKoCL1GWc5a58imZcvHq
hkXzpxx1wk/TquDGzdlNK8fxuTC18TlXRXarj7E+74dWlZOHCrbCXjJkDgdvLXRuw0EjCSu0tdbY
aOYEoIuwXovMyZxuqJfC0RuY8oXyhkM97cGRVFXqKTJM9b56Is5geY1bG5xLryZNxu+pVojmASP6
BYfefRwOZbTpaDFddC3NY9+ppfGVHF/jU+dGlExiBpzJ8zx+b+00rj/lRYjOPO7mhybV5nibcmJZ
fEvn43fODAnbbxVNvuRzob1EmY48IFYnddhORt9D54ZM126rZmTSZYau9tiQ+UvjuLWgpIRk7T4W
OiTfjRVmjDKVWFqXdtlj/x1FraDcW7LxlX1CWZmndUVlqorqqLhYaD1eAjvhbIBBcKs42vTUljgD
ScVKwE12M2m82CCmpCT8Np4RgUzg8XDqcJj2yGHuiquCsuwVI0VKMi7h2jeTW2NtzZbWuqW8U/9E
8gA9zVgWLcVbrbMbLN3aWOnXtE0/IRc2u7C5G8jiKsC4XpyUdEakumjoz6uUoAa3ck3W9MhSDq1N
Lq2XmDxdmziKxKPmurnNcFxYxkHqkXOn5FnD2dgiQ2KnYCa74sFC4I1eLq1u6iS0UhyaLUYnLYq0
b7McBLzCqDDTO7yaeU5E7KIoD4AM+L/HbFiuZytg+re2sDvnGLlmVHH8WxVwPZv2Z3e0EXposCj7
VSHV2TsmR+JKtbLltiTvFnol4acE3drW9ALMMX+yeqPsD2XJ4TM0NEKAJbDK1y5OxutB6az6aEob
u/zgXsdqL4dto8SAKpKWhF6mjHH8QVrXz8OYdV8nVhcMog4EHRC9eDNvM+RospIn8P+7tD0XShQH
7Nu2r3D22YoUNXk+uPIIYNr+BzXju63xnwrC/7rsGYPRzvtl4R18yS+I6H5somvrj/yrEhRr5Qbf
EXekbWPBEPzJvytB6w9H14WqMiaDRueuTL+/KsG1fNQp9jQhsE4aJj/0Fx3MpoeuaeS08DXzM6r1
n/TQ+UH+qh9LQX4hTiD8CjDCLChlNr/Fj6VgS1A83cMKclJTiPhTGJc29BpXHVQ6ABpyLDoCwBUj
l9XJa3QzJ4oqRC7ZY44e+vIA+HNuVsmOBrEvFwj9Qj39PFM7ByEL1qdyXM37hebSvQ2nxyJtdQ/4
371Z0bUrzLnnwF8V94vScJLk5ObNup39mXdVehyMLH4e7WG5TRsSy2FQXlIYKAcV38nWbgb5Kow5
8Uc5Yf0n0gmHhKnchFWnXJIrBVyBsPF6R5VXoMWk5T7XjOiMTr406uPANWTR5zy2d0lqvI6pPLvZ
OTYeqzAsYBgN9dZEEB8sBFBZoFW/gqko7ow2ma5HtUc8R8xGt7bIzZdoHsRtb5fLjZ3G1rOc1VVe
5ohiLyIXzlk6Wjd4P6zAHazuIlUbcOQIOi4qHd0hOVSQTll/VTqYh7A0MmzYubVrItQ2LjDWw0h1
+OwOwriieaF5Q+UTqDZioHdoHc4ppmnhLCi104eejGQ4W1i/h62lxjDA62o8FmJcduymMMcIGbjs
zRbfm5V7Vmu+apnJoXPUprO0zQkQUyEvw0xodC6UnO5McnagRvodvrmdyoJ+M2buo0gwzE+N6hz7
ouUScgSSVtS2FyWAdb/SYIQVReWrDUBrh8tOGppoaOvvFVMh0iGuGiCz3bSnqSUvJ1EBDdHT6Ikw
4nwzWmuJZbXWA43ET7UamWc05OBsalu/ZFRQ7cOEntfIpBmqkGyN/QwuAwESgYFzoR8yc1EuRFyE
W73Ryy998Wi1FSQCM21uLKUXp1HvCJZ3u2+VK1DicBDQrkmZxsFulSB8+b22St2TUILa7bhMJqeT
0ujyW4c4H2+CHHkgFkLuh6WHeDFHfB8chx610R4fp4EbN2Sz+qS3y4MJLOOoUqseqfjqi0r2kOhM
ZfSjvPSqirlMUQtkf2MN7MmEUOGJSYwXoMrFztJj43OFwWrfxrj66PGqpyUmQEbvEtQoZS22xmyF
12np1KeK3bpjbJAWqyVo+iRJpD6YgJGvS2mvUTnzpPlDRy+dH6GKTKIoACdQ0AYhRCOcO/uQJ1rk
DUgUrht3goDeZW75KA2OAMiZ6UE7xbwVC+2LaBL2Re8qsFArwh6okMMHEiF5otOW+ewg6h2HlOa1
MyTnxEpb/LqJtAcj0huar4mqEbHnED6SV1qgqY2+i9Ls02ijYgThTsxAXqvbPEpvJ4C9cN2wbDIV
MYEG0xdvl6kH/VyWvt6i+kphsXjqiCKurRa5ByzC/1LLCGa89XlxaN9s1Vlxt3T7NV6RNN4VQ10f
CztiZG8ixGT6U3SbZbHoRxo2K1AGBQreb3stx6q5K5IEeIWNkDcus5Rx/jAcTc3AWiCMlEmS5t5b
6Vgf9ahBRatD0JMONjyqNqEEFPScgMpKHOTYG1+QYdBP1EE/uVOETFVrQYvF/8veeS3JjWTZ9lfm
B7zMATjUa0QgVGrFZPIFlknh0Fp//SzUsG+TWdWk1eMdm7fuYrFCwd2Pn7P32ll94ZmV+SAgowc6
U5fmwozEc+IXsszu2zJ9ERQTAdlR5rWrRHUZRZznItUPC3L8gMbaDbfDGP1ygz+RJU1barI20zj0
O5D9GM/IGaJ0R68sxKh5PyW/YDmmlyHO/K3Uyn1T6Tw/TcRUoCNV7gN3E5gkjdQXYRjaQdLTdKo5
iC6bHMiVgw4sZ52x+5aEe59mR94yfHyLzaNSog1m16RgUp+0ODpOHu2c0nSIQ3D3U1VjgzQV0UPR
eDlHfXqM6jxFcCxicW/CQbmxvBmqfGWdUjEGtuuDpxoaTGygeXdcbKsgaoxwjwOgOTXY7DeAVZ9F
aieBlDklZLIlJce2Af1620Ynt8AFNrbhih14GoQLkBDh59kAIrvCPPpL+6C8+GZG/s4obOBibqX5
NfJTXGR9rJk6dRUVofjU1ku3mbTt3fZ5Yu0bhxCCIfxY2O6pNkfcobPpn0fSNJASnaVtdg/ukuyN
KO0PYnRPblfvOy3khevzv8JZz1UgtRPv9FyDyhvFebL8b1aS3NpmmgYNkJfNPOlXyb0jEMZoEOZe
V2dFFsjOzQH5NY23fO6GGuxeyzpNnJWFhAVEO3Z6CV6dWbQZooBd9cp2PVffaIi/MK8AbC9y81HQ
gN3LzIIWPo1fY7oKGwCl0XFQISEqhH69QNj3LtsqcgPh4EJStboYKu0FZTjU3LfZq6Z4sM8lR/kp
8dx6r5e0voRpfQU1ej67FOeNZdyxyPaGE42EjsQkY7q4Ybw0uekzoI3OWoCXYFRO8zIWQPnwLpIE
4GWHaVA97f1qvXBnZfSNJJGBCS9wR5IFxoMLuPm6HLNPZWtaBy0R7TntaJ2cqPkGbz7be5HfEE3n
l94DXQa1LTxbbts61hfCa8WBGzUXSOmupbcI7ft6sdW19tGT06lzaS4X+Fy8KL9HQyAP+Gqdc790
IdkT0HgYslSnZc4Ajhr4h0U8gkwaW4D7TSKe5BCRE1OO436eE067bonBB8lYLU++jpNyQ+Oi/aq8
GTiCTybdrqlHhjCcE28pbSh47J06+0Xpb0GSdx+SpcdzN3AdJIBx/AIyBkIkeGp9kUhaNnmSeoEj
CAZhYOGamcU83DnaPblKAMPrk+zmau/STlZJ9GBXpSL8W/HFcmSfMmkBGLS6IehbNQUh/J5Nw5fv
Yi10nEBaIrwhdMRmsJdOu0iY3nHIPP2JbA5KPe9kYtGbzPnCYaiFTmfv1HIvLReWq10TXELQc4wF
JMFJ7WNzJm1wWy9s3qOwaMMn2ZVdceODD3NGO6U2wpmYIyOFi9M+uyy9XO3rtjik/XReoIndzQMj
xT7krj/lY7kHAPRZgDIKK1w0LVFJmBnm7iLuoJiXKBMqroOJflljjwJ7Kq9kXFx7elpIPZ9pZIlk
y00N5qTdPBvpckX4zUZBx9o4smm57zbbpem2Yd69+ukMOScdxMFsscmVGDZkdsyJs85ocO5QzOxq
3/8cGb67ixIeYtbIPs6p++j+IzX2NGL28a0Wn7qK+QRr1JiuoCTZO2tpcEH58/082/ceEdzOOh6c
WsPaZ4m6xMrzlPpGhtNryAPPpeLS5QVwouoQFzf+jMmhXOxDq7FazbRZtwnBLNzsZQ6vbPjSGCZE
tbGrtlLQR6QTCagfqJJL/U2PMj8JM/xcDszjnPNs9lc5Zfc6cCbjS+b3ZGLx/pHbIjLGrs3UMuss
FgybTEQPeMzosFVWhNvbDwEqkliutPGYCkJQEqRoC3eJmzDqvkTjdDFF3bBL59wJRjf60CkrSGX/
ySrKh7LLvgyN/hamdTDK5BjRZdxUQ3No6Kxu5nSGymrHd4S29NulyvNLIZ1qbw0Uvv3QX84zHndD
5melzX3UQ3Otoz4OkFJ054wfnk6x7T1w4ydYxB4YP1npXg/PkVUJZrNG/YE0sf0QxdfaBjw3MdzC
I+9wOmdPRVnnm7mqP2jXPIMUGCb209nOO5SLtLYNfSL6qDwbdTLdiEWPz+a6bYqBnsab6KxHggvJ
fYyM+FKwkj0KnYr53zz1x6apHys7NgOjA1WVx/Z2Ast/XdhFc6ZTZB9nTFtYizhOPlY1g7E2F+a3
DBj6p2wK0djTSZnzM9U+P2rZBbVGEUQe5TabquuUx5C7xcSUKkOCVESEAbD7u83XwfKXve6BJZRA
WB3iIwhrdsFRyYRWRFyI67FB/4sd/41Pd86EuIJYhw3OaYcbSQPuCe0wXM18ktduY4cURQtdZ+EQ
zc1/dgcny0ang5bDSFp8b/5wkxu9sY+WrDwMXS0uhI1pxV38/Kr2tfPkpUz/KFyqg1m6YBfwiFsT
bxsSSeftbGOdzULkIAhjk3SvQwcT1Ec4zE+4SGe+9MZq0xKI5CjzugzjcxXXpUfQZnxuvfgwD8nL
3HTlTdJh0C7T4ZwW6840D+k+HZlEjN51bPjyolVDjYygNq6oSaB8jqPBIpj2DhqV2e0/pXJwkIUt
V60fcuBJZZ2GJOuOLQkppx4dAEcAGtclvOiQFgVZWU/PikE0JfT4lZABMu4cLTeqC8/DCK43p5VP
V3IAUlpjLqUjdhXF7X1XZwlGn85hOVeKdRJ/zOjLMO0mKhw1aXgzyM752M6t5nJOZJkrFDRm0b1l
cexsPUvzuTIgib6j9+1UPqos/1BIGp2Z73wbDP/BLNN7TkNkBTF6JvK0PGchfsh05FPGc77pc8U6
zuDphWPOoauwAy8j77PyG/qo3XKXjyOOtiJ7NTVqLDOaxS5NHAoIr4sDUmXMzzZXfmIXd2SmZdux
sA+yCM9FWmY7YbCFaa/Sgbar/Bk5X+BayoDGZGPx7CtO4dUJl7gfTDJRt5lvn1OizOvMv4xMJjMY
Z6dTZVTQtBc21SUS98PsRMECFCTz3IANDBW5gBk4ZzZYhdB9oVFrcNY42VVTOnMACulzZ/YfKIxu
+lyGt+6y3Jl2TFdOvZgJKUdZQfWT2zR9vTCkKkG5HRmwwVPmCpkCradpgwc1vVquQuWH0l+AGkeR
vLIccH0UvNmBkrP66sX5fG4t9L+x6mcudFnO3d7uv/SJAYGCZTrpTetn3gkTTvKx9Lzuynbb/uDW
GSBCMlB54qvZfS3yxTw0jhoKbkNpdjaTPPwolsF6Xhj1MvuKxQXm2xHYpD3uEt0zM7L0cpjRQJwa
pAFPZs8aC/PW6nkMJzIMJVlot0SlkUifzPF28nP7ORfZqPa9H3+Mko6mAKM6yjRpwmR0yXy8dmpr
ptouiienVp96xnQnnZT5uS5NqLWVZ+6GmdK4EKjPPG2CUY5c8tBipWDddu7O7Ur3ziRyaSMZu5/Y
9eLHwnYSwJBSXPvLzKlLf7WGp6Da684yC1yKUryOYdrd9R2CuU519jfifvozujvjyid//bFudXGU
mhhR0yaqfVOzSDfo4OrneJjksZNLemIxDjcsKIB70gkp6xaPDnir8vDBsENhkWUMUtOpivqeaJnk
U986kptXYx/tyMTcHLXivvTr5cLjKrAF6EWoa1XYgZUTf+SkoLA12E88Va3YdWWc7V3DRaNRVUt0
B9mUwrFxmIBMRnmRiZZphtU6b01luRdG3/pnvsWYgZgL8V21Ay+6tCzEwbIycJELx/hUqBwfszev
PhevmviNzWk/+lazr/vRu0jTyZPbfIA32goXmkA0uaTVEONx40VVHQz4TwXiiHa4yGLbeXHmXF41
uiObZbCznVun9TnVwBWaHGufyeiO8ygN0cmYyZOj9GtN7+5ucudXW9D9K5UrDrUf4W6DPrrLfEtv
x4jtKmVKsv6EKrB9SeVXghoGg2LlVzkVCqAZWnThcioJOxrQV5nAYHMApQTH8WajR+Wt7vI02gHp
NL7YvUtsmoLQhH52Ocai9o52VVWHqOjliYQF66UA3pwUCJZkkbcboS2qSnpp4rZoow7B3JRHZyHb
+NgI5X8uZVkd/b4Rb1U/x/sOZ/KBeSjTnA7m3FOa5M6D0SLtTYTPduVCly+wO5IuSidpoD2zHadG
34qQ/gLHvdgZDBiPtTsNcFnG+k4R6fnM9pI9+4MdP+oodK8luaWH0myt+7DXbAIZsW73CdHHpyU2
sg9F7VybSgvewlSMyy4fwxHppKKk8wwl4Lln5lRs7TjJr42psp4tOzKuJo8Yj02sFdevMkwkbOza
uJksNboBJNT0MoU+zPRGoVZ0CWW71XIq7xUtG3oCdta/jKUigY1RJuYLzi2gp+wJD5GT2PgIgbYY
9JgsbQbkr3UXmQV/4p+LSf7/a/njc/jPLf9LzL39K2KQn3v+/J3vPf+1s09TH40HGos1DvxfPX9T
/sFgxicynln3ynT+t/rDhqKogCQyClArDHo11n/v+dvWHyC+/tTNy/UP/pFs3uRt/dTwXyN4FLWh
4YCddsAv/tzwV8QwZ7qiXnfdsAIZVhhEEspCma90a1HPl/kwP2dVNDw20/Qpk+SkyyV2KcFimKTB
bERuu0vtLr9ANZdXwdKSxUlVKjwRmAO3aIDs9eDfFjqZ24tpMsS8a1pn+o0jxfpzMvGDiIWBLB/B
N9GxMLGnzHj3QbzWs1zuL6BWxyXyj4vmInCIU4KczqlTc1dx0yz+EpuNf+Hmsv4a0yl1Vq4p9RT5
ehqLrRvTJ6rspY52gGL1U5c38a0TqtyCSNxn3HQNi6hYosbvpe6QA+CXcOLTZM9eumevM+Ecel6m
j4KJYH1szW6mNUikGBvLqDW3h7rMPob9SLBKPmBZRfLNSY+OcDRRZI75BwYY7MB+K7NmhZ809HK4
IH2u6EMMAcQItBdRNtMBH+XKA25iuj9oa5kOwatmEQdomHNSNSlyUQ8ICw/E4NCN3IJpnIdt3Ojq
NqLnnXFJSdeLhTt41b4lT5eUQX7ky4lJ6J3jZZQz2kWIGiQG+fTboWzJw+hICGuPjq8FXH10MZdF
D5D5TNoewl6jpSeM4zervnixiwt/8fEHESyN5SIpmlNmD81L4iaN2sQkL/MloVBsNl5kFO7W52qC
FrrXL/YydrdD1FlQQriODTv6LcO1t7iUcsxMx2hnioVodyNzsfFXdJ4WNAi617RajeQmjwcSeJlq
Ll/CriFYgRaj9a1OG+DYQ5mNqKj7QWwz7q1ftVknsH7ThmpxFsm1EXWJeVNOhXlZj3gjN3lWsgJG
3nFOX1duKzehmLLluDymlrbGe5ddEr1UC8AAxavd3kjkOB0j44X6qbQGoiSsOrYvvdY2DAJDS6/c
eXmPdttolP0BHhdiDSIYHdwTURRzfS9SCHUFz+eWLEok+BGRksxTUmOq+fUinK9+0Uw3SxGN3U4U
EqHqkgyeuhQCyuJhyhLEoTVZg9/GimMBvwmnyVbSwW/3PImEZ2Rtv3gb9IfR61jltPYsKf2XeRWc
UOMu3AgK4hnDQBvVqHeEQKoHsxsO3BIc8M/cSc2dOyEGWNW3DhQRGZEhL+eQ6ME4Bn/M84fee2xS
+yBo4KXbLBZlss2WcHz2lGrGgJl0f+vXRltuxdB1zyFF8b1hIRB7tMw2+ZhkpYuuGJ3nJ1UPGXAg
IWg/VEXT01YrgAOdYAFLur5lVX1jPmN87kVEl2OJCgZsFeX0gTov+1bYc3dFpDBaaHPYpm0fQo1h
D7E2GYv4gnTl8S3nfny2c5UsB+2VIW1776Ujwak9LtEcPs5dzY8difUiUVbd56ySmPz8fm4X1rfA
P2JWiSN3LfOwJqCOM95m1F5AZfGXfvT7HrhQFE0YIf2qIrPR98nL3bZ6coOuTZH8JuuIdUstSgex
F6FLZwR9y3yaKRKNTd3WEOu1IdxvbZ8ZyWng+955kVPG+54xvgGhovc8pmtNOW8EezfQJInOftOW
NRlCi6/JXW9UhpXFTttncjELREEZnTkNWT495BIJxKa3VFfu0H8x3uREMh87kbKYZ2fsyfpYNPMK
sgLhL5ujO9OjNMsiCKcsSHxKmLvSMtoUmRmqmi1sZjpNlU02czAo5EKUVDw0ZGY03TPjuNrfpmas
aCGFPeWNsInCDDoyqzHNuznhAPFEVcz/D3G/h+kzkFJB2MWUDXRnppp7QkWO3n2EomHYGn1MuqjR
kgZ84cv1ChvZHSJZVfsQB6eYoQWdHAuFVkNnEdWgY8TGLYlzShNWFa/p6oaR00hMK6DUjOSUu+9S
uOZ73+70ddwsdXcUjQKQ1buj613mfgqA2m+y8dUkx/6R+HWVk5ebOl/M3qeBKodsGC4dNvT8ixNH
yxamCFMPbwk7ADPEFQLza0x/OQsRI2NsEydXu2qVievR9PLd6MnpNcUTdBVPHT4FNmb1Gc2mCUCR
SyJQK58tCxcknNTe78wHP3a6i7HO5qcIpWHGQ94Wd1xpvBs3gppihlP7rfFK820ciqnZpymo+Q2r
N6Wz2bZuxi00BSsQCYvl34Wd0wQZG3fPgRXpG1zwHBXlyAWZXEODrkFNf54Gf9e+zvGSukHR+/Se
PGuOmeMD3J9BobjdU6xckipRQRNu0uJgIG1bCHRY5Rj3NaKooQO0LtFUz0SLYkWK0pjuM4O4z5Ft
29OuGLw+gbjShsw26kw9InXm387ybvDOXT9z7VCsDwY7NKPg1Qp8E/TQvXlL+mIP6aEic3ajecSI
3tbQ8YmURcY+IHxIL0nG9W/Hpusep1xG3a4gBfeWPDIsaakVZcT00nPzgn9e+P4vVcSsBe1/Lo/P
r8V/Xb3OX4ufyuP173w3lrp/ULXZxJZYPm65/7GI/stY+od0EeNTB6ON+dN0+v9EMa7xB75S/iIy
rXfyaFf+4aG5QmZteO4/qo7fyWFsJbGjOWRVEhksDWm9x4YzE6vamicXO/dSQAsqZ31id1f71nGZ
WmbgtzZ6iMtVytX017W2+/hCkvlFVohOdEaRw6G40SGuS4byNlfMqBtzShYueuHGdf34ebDpULGm
3fFTZkQxNv1uLWqmRLLXTAYjnk1i6l6i/R/gVpEotqnMyrp1ZDx9My7qhZ6ykbUbi9aY37d4Mheq
/XpTqKp4TRDkoSYJk/6hs+dd587YEFMwy08jZpv8MMR+fgGkdGl2VsRO2y41+j1RpCPZfE0bnZFg
JJ/RjJw82yGKAyuGPleTmhAXO1X/weEGQ7iLrhEnxOO0R89uMLqL1AMBNyERZ4vuH7WTNzsaxsWn
bE5yoFNOma8NPOMVMZE/b/Iewtlct+brVCXdJ6Q91bEcFe2gLv/ODP9Hbob/resQMdcv1uHXpv06
/7wI+QvfF6H5B908HnDJsjGh9Mt/u7sxd9u4E3zfs0zDtixuov8WppEtiwwT/QW/87rY/nVJVT7L
k8QiH8Qpfw/Fwz8Rpr27pXJ5xnjOS/iKtyA9ab2DWiQgWOK5UbhRJW+Q4SdD300myiqY1SjR+5ZF
+lJySTuSr7T4GKIMTkt2dPqd4zh9adOxfsGIFjUcdekjwyTofHiCnY9ESOgP4dQw8vP8vHkZa/Gq
sEV9/r/tv5tPXwgjWOE5//mxO33+ugZG/PTcrX/j+3MHBEDx9HDz4O685uLyCH3f/E31h82To9YU
ifUYUNzovz94jvvH+ohazhqwum7z/NH37ohj/UE/xSSBVbo48XB//JMHD2POD90Rm5YCtRUhqZxQ
GESVzbP/oxwSEQMOip7tHT/zTVPCvZ2TejrUHoNqf16ybSar9n9aZKhe9VcgQdmsy+LHNIf1Wf53
I2N9zZWhAMgACCxuMGN9Tz+gRFZhSkiaTBs0bhu/DuNErv1o3HExGW6HUf6OdcQX/JeXU6QSu5bp
OCY/w88v18HyKlOrboOC5XdoV5pBYy7ZTiaAY3745f/mk/3tS0EzMlbLk+m673AeYc/tqTfSlrul
kNMGbTuGwp6adiNROga/frFV3Pz+a8TuYwOdWAW177/GNm9KIzfKNigxMV9HVrN2gzLrU52k+UMn
RtIhMrMaN6bTN1dsZOo3r/93PyOaorWr5qz+rnePziAl+Uwr8lI7Xn5R9RirvLRpLrulT3bsMr8D
Df3t66EtJtQXEAaL5uffEbBEZZq51QQLMTz33lLXV85kITokhenCz76H9/2jp9T+U3Jsuuup8K7d
Vue9P9o4ZoLKFS5C+KwGS1sCBOZRO46+lx1//XP+3cdzbFuSOIWs3XLWP/9hVbRzhUFonJtgJsMN
GZVj3AJv9q9yU9c3o2lVv1mF759VPFDS9mmKrjuQhT7359fLbK9fVDo1QZEsirRSfK6tmUU7yP/x
y68/mvFzD5b+67vXWkXZP3w23xydpLDqJsBE0J5Sh1B2DW+btg2AS6F1f601DULDGe5UycTapzg6
4grmJPz1O/m7D80DK4nvQWn+F5D7mMxDhuqSL5nE+N3sClCOfhRfDH09vv36pdbn48flyWc2ob5A
azEt2C2rRP7Hz+zZBmQ+VKyBHVEBxrHfwCY1poduLnGrtd34GZuTnUMqrMP9r1/6/c4AhsrmyFmt
EZZPQNG7bagyUr+e8YUE+Yc4ENdQdPuPcGhpUjz8+oX+8hnZ6Tjc+CwkObKDvBPTW9wJyOPzo8BV
VYdmNLZvKgMVFnU/sYgkNTCCTyMrMEeJ+/0fvzYPlulbIHlc+uHvtoMhdiz6bo0OMMDHF1bkyONi
99OlF+kUU4zxZYwUGMKlcH+z7/3l26UgVGSf2zxHHgfx+oz98DD3zMlpBcFLH7KiOfIioA3RJJ9n
4Lq72GsZAJaChIyhcHaWDuvf7BN/XUwGkMTVK8F5xgn6nipb+wimEkAVAc2HZW9qTHFWWCskaQhb
AjNzDLQSM24Dp+uQ2LdFe5mg3CZJsvwdnPKvv7/iGmoY6/SHNeW++w3arIjpL9RVMDHV3bZe8iVW
JVksTlQcjGbAw+kXPqRg2fzmCf/7F8YB5XJzlo7/7jegvG2T0KgqPm4LJWLMPVjEWXEgi6q41kAC
nqZ5uIecMG1//dT9ZQMxlMsLWu5al0lO+Z9/fNrAhoEDsQzcxGt3YkJ5KL283XZxIy9//VJ/8xlp
XbN+Xag+Lpf0n19qdETSDXgug6Ke9OUY+TaXcnMlZ/judmJQfz8yE3oocLv95gn/6ytTe3pUhj7e
bUz56wr44Qm3xtGdWjnmiAC4UoepKF+0TD9Us7KODL40phKe8igs/Ltff+T3Z+A6DoSmxe5FJwLW
1bvnCf8M3BzOg8Cu1yHv6BmBXIiO9GbrzmCIf/r1y71jq7J9rCctLrL1NCBGdg2W/fGDxqUwfUIr
kU0nxvKKABWTj0mjfePGI+mSU9hchsLVoFeHJLrUix9fuUJYb13vNWShIO8d1KxOFUyoR6EagiVN
f/zNj8GOuu7XPx0lpuljQvyz9qHaex8m5RJg0IFxcXahOxX5VjJoWj4ZFhq+byrt8vra9ctiuswh
VsgL5nawfxJSCJ3DYEcWsdELzL4DDJ4pe2jjEu0HszQl1U72oRl/6kOUtNe+xbf1EEKVQlzQkHW5
terSJgF9KoguwIpT2J8Gcy5XQUq6pDvUOQ1ZnURtahmAJ2EK6UVWnh17yyAkfDarttuLJMvya2u0
vFek5bnzHHZtpK8qNTTIoUqaqgjrYrDtiei6Nzk5s3kWkR4QLbaYRSrR0PIpeOyIlTfr5V5bU59u
o4lwxE2OhFwFk5URYRO2ZXhb09rU27ykSNuTMDrLR0Z46mtaldMR5eH8cdZTgfhgbrDs94Ovn9aR
MXrIHC0e8twRKX3oi+J2IZOzP4moxn5OaKUzsNNW4rJmQWoiHvL21VeDVe0ju4HM4nO8n2qdMBAr
lgGJE6Ox+SNSM3nX1G4NlmWxw0+4S+vhjHdionE2Ne715E2C6RN3EjSYXmhXhxQFcMOWEjFejpQl
yp0K17TRVKPThEZipofGXNvQbWy2r0WTN0aAWqX7AAYIDHMD+tkioqLRSNUh+7xOXjFc90yaxv2I
qWi4GYYJ6E/cV1G/j7GoCbzBFbZs6ndxyhj3XhrMAzYR/716a3qJi8sqKr9ZtiTj12zg3GGBEF2/
5XPDLF8wj5Bl6a1c87BZikvXYFS26yNZ1edISyjKOYyrQwP1g3ngItDwFmacqy3DE0ftmlA7127m
8w8wuNbxrqIVkwS+NzDjjkYTyVAdAZfZj2iG03OsCBHa0sIDYVcYVhgkFFf6YOW4w8gkwrUSyHYe
Lyale9zAdaK7Ew29Ytj2Ro1ONEOi1J98o4Q5bM5V+BXX9njNnEF228RPGdt5ltBMb9xleLSqZg43
cVVREOeATBgedyIkKtgZyucsVWYcqKYzCkCUlgIWh6Hi0Sp0zM/QdKHezi1oa2uJu/Le7BMi1SHH
6OROjlYbMKeacgjKS5xDXEg676YrF284WdzlrscxtPRFbTCUnGAPi01U+qWLtQesDrSWormslolY
Jx/9Ga/QMBLYMSnqja2RzzhvUV9bSItnY0SY2Ccl4m8V3qqsacH8uBJpflahtN9KBm8UpHlFb4mQ
WBfbz5R0bPaZTJ4MhKAfOFtoLi2R9MhM8UMff33IQJ0xKmPSHMystXUqxHebRM/lG4Y4zgsqRYFK
avTRIK2j22GVjiaSoOcsrwOaDRlKIu2IAyEs1R6vaJEHWdyUHV+H7P3buXJqn9wAwo+3VRtb1dXo
utMDxiIjPfu57C/jhggMLOpp8XlKIUlsoXYM4c5msnmCDmUs24nqKYH3b7j849Q0URtmcp182HUv
tmGIiZtY3Lyfg7zMbCgQ9TggIBsc/SXpTLkETFbNK5FxEdnFi49ecqZzgkzVkzddk2zDpI1vAQPU
1jYO7WjHbsIlJsJO1G1lVtjkceWJ0TxrAUUBU1hbDPshrZBWe7XbRTd9ZcRxAESjis7kblQdmrGR
dAampL67x9NdkqxtZngr7Jmorl2W+/Z177OhPaVDqgbKAUR1h6RzXede2Yi+dyqTXQJW2/a+5nII
8Z86XFWD2KkR1TkNA6QpaYd821kVeKpU0Ix2CvJflrQVxLyNIB72aD6lt0khvEBdLPwFiZ8bVfJk
JklyU8xVke2yzNfWTS9V/8GVDbQ3LfvxjjCs6DH0ZudjXuTcdFbgg4RA4YXH1MjMfuMMIWk10ZRC
jWopzXCwooutAywViG3nieSP3ZALY9qGQ1yBJqtH8JPOHBdPqQ7BuMVhgcOpSQofXkg0o/PMO5d7
ee3lD1PpEbMyz47xQJiw/tz6qNnAeM30r5xmrr6mMxXdqXSYbMDd8FO9L3CpppCZOwJxlA8taywj
d9w5LSnFCH1j/TXXKdisEsIdZK3OcJ/8KWaMZo5GCokMqSKDjTwcyEmwl36loc2HiRz0s9OHeN5k
GXYP1QQtc9NGYrxYWtRzmzkJV9IjY3nEq6GJXrYoXfERHM3yDTjflARGQi/62C8kfMPvQndKRFqF
MnpuJsx11cjUlkeKbUmbS3K1rBHsjKtD8dVgKHyXV4AKT5DaK4y8qw8yMSq0HCpJjJKWsDTParHU
gPOkheJiWaGHQ4saOiFIHebSlkKJk6gvSlQ042S4DOHH1cgaOUDoNgpEGlk0MUUH62Nm2hplLTk4
rf9mRzYctmgqfPD3A9ltc9VMyW4iMB6KpR8vb9oYREV8t8RhoxEvlTu02c4Nc5gZh2DpDHbgytTD
rOfMVQcvYlzCbR6156gsv2hFWRFYbuleW5bbPnZTnr72OovQVUeF3C0I/jRwMbt4s4esylFcKH3F
Kdjixxhm961UNa101BgVOOzejPW2I8yNmVKak9E8LWj0EcChbQlApLZXyoiXR3RI9Quh76DuMEh6
zcPsjqF/qHBGoeDWhv4ieu05B9F7RvSUk+JxQ28+G7eILRfUmnZmUhpCc/g8l2o+NUhFnSB0Qot5
VKn9R0IBZ8TYCYK5DSoJ9o8lTZkgOUP6OQwTbBmVQfLbpvWcdMQ6NK0lp0XpQ/ZvjbuIEu4C5X6f
nVDpthDvFj89y86YXsZqNo+Vl3rGJlETxULGD57vqrkg7GMwPP2EMgNnrmJzCcYoNL6GncSbVYqO
hASaXP7txDU+Oi7uqqDGXwUQE9G5dLewA2f4P5BmzyWuLYl7SOq7SiF84epnNDxDxtIYVySBt+0+
6yusH0tjEZJtUkz0W5JQC30wEAKRTKIsC4iHAYKKTXYAYgq4r97m08TulTlNoY41zDCS11nQYFGW
YY72Zq+r+Yzd2/+AVGVV/rxRTSrryjJsWEKI4iDVdAJ3FRqSrT1Vz4MxxRh7Y9LAdVNihOsqF4vK
0KnpSci+DNQQe494yeuGOKVwHs8R9feXkUKUxowTkSojBv04j0VbHgUclOelKsfqi6Qhe/BVt4CX
hd+XXxWgObAe+yPC/gVdK5a7UtfdZbtEyWXftXZ1M9hNfU5CRn/7yi0qdjGB5fm0eGOCIC6fc6w1
ORqFMqV3Q7y7NaGGgNuGfRhWT7R13IpLvhgRhW/T/2bvvHbsRs+sfSsDn9NgDsDMf8C4Y+3KVdIJ
UUFizplXPw+7DVtV6pHg/2yAsY1Gu6tL3Jv8+IX3XetZc5K3fhz2QnHVjrjxfFPoEGNMGFmGXT01
c42yJs/i3RKlE8KSRlULEp1MyHlRgbHJoRA2fckjDcX4HCMGOLLl7Qk3bK11xK6/5bqvMqA8aykM
Xv9wLAs7AZxwpJUmdkEWtQU7GzOMdtXQKwZmKMgsGKFiBQaoUrGsT10GVUSSuldBQcBU99HIvigK
IfuAQFHcaShXy4HYV2BXpwVyL6ZbJ1lfBQH5Wh/ziq7iH0ZtNcppqRpD4RtaM10JjSVL9tyaDFiD
fF/L1tSVjxeD+OcPFNeO2Qe/BczhHiyxNy+hiUMYkfNN2vTMiTLQqZ3csTDuatg7o80pkGuWi2y+
9wg7FobnMr8JsTp07HVJlrUNdSInKK4XzC4ADip2nHHSJLs+qiBeNXBTVVsl/4J06gIbAErLVMH9
laQvY0ZdJsDUkvR2TlLJOclDq/XmGi2mXY1K/gTXi41kn7W8oYk5GBlVo0net7XSs+1U2eqynZRo
FlMkIO2nbwscdKrZNJYvdCZODTnN4oJd3NyUbITLNt2bq2QEYoeJwFZUtKuXxVyJcqJIR8aJqnYC
u5BpYpetJXrk0l6oF29ZBJEkkb7KnkbWLsyQwHXsQd0M8oJU06SfrTQZiMFhn3mYc3FUPZmt3mTX
7F7tUcma67gYjPsI5drB6Gfo0xnpuTVTxjz5oC8F0Rt4tVs6EskgsjnDBeoK2lx6CoqjXSl08mgP
woCBhfoELlGjRg+X1oI+BpWkwvGSua0MTHTflBjntda9mnjS93SiEnhQhbITjziIO+UdKdGyU0er
Grw0T8pXJDYN/o9wLt5SRilvCmgi1orSUADxTrTgbFVgpXObSsLe2KkGVLhM6dcAK3MPrYr7JICS
ioBuzuWc+qU85IJb44faC4uer7vRKIQ37ikABc0o09Zua86+dgmA5rBUMwZIFcUncYgQLCRV5y2T
BHlOMdZZ476VC6sEJhytR/K3IWYOjSJMZPIZ6+TlKQr3bKx7zq5gzPC6DTwPXAzd1GKTVtdL1Wbq
pmsTp4cRYdb26wC7+EjjcC2x8XhEfwFnYqRlQ/CTJIc3gyqGJKIhPqy9ZG2I+iqjla1vPIfFaaB4
oDgQyI0H6MYoVJlkmf6otQ4255hEtuU853Q289q2OytX+g4bVc+WLq6JmeMVhPABvGwkAbCfdXCk
PUsOCfVYdI1czuGqaOS4akXDlsFMEtxZZhG5I5l4pofwcFwDNexU/rYRukOXaJa1NxMmSAyzImlW
2pzMfl/HrT9EMzZHce5lzUNfaZLHl2ATQxPXEu+FvNdoHDXO1h3+h67hvVJzsgMsNIz6MMeT38Sy
cUfUXgkWu1+KG7GITRIc4xQTolEtFnpA2uyyqxgJq55CWSS60BfSCXlal8kR2kg5gwQ0VCY2ubdI
1TQLA6syhYujgEy0stV4CMGe5kI8edXSbxDwsa+vYssYln1dy1Pk0/Di1iWdXjLkS9mMjnITG0PA
pL+OIKpnQiwKoOkWMbkWWkLogeGdqaXZdkCt0J8NaaF2vgahor0MutAl33IEyBrBXQNztYs/Kqbf
Aky48IZiQRRIhzKzcC0bEWm1TZrCzyBKBOxpqoqNB6xTQytasb2mBFab93pbDet9M4YS+ABzWB5N
MZtkX5PCaR9WZRzbAkQXHX94Mn9d5VrYzTCZAQFGKWuSmNTDNzXr1lMkDCvTCDDm6ZSseiwRrinD
K86zioSDhG3HfKpkqcAHWxpD74lSRwO6MpmG3S4CNL7HiAXnQsnG5iYU527ArlNEACwEVnBbUwYl
ueoFI7Z8k4UM/2sqG9GuJOt0tTeaYOMT+m4goK8sI3HR0pOGF0KOYGsGssMfh0VrXEGZi+9qLhiQ
RhB8+5hFeCTQXSJW/JEsJp0jVmxLETViiK/UC22GQffFoBxmemYmsRDyav5Bm+sn+bCEa/MVeTc7
tFmNBf1hXotB4+gtwyce1oigZHrFNwaSv/gOXVEL4QyjmuFKqoQhtDQrqr+WPstv+J/V0GYqTkHN
SlWBNU/KiT7nd9r51OOkIW6pYjG3rQlYns9qVXD6RTDKiaJH7i+yAxNA6o1tjCawq3ldMDbSDFsn
Mw5ETY870EVmD5u2ETZ7eCEKrbsuISLqLOcMydGilSMA9RmOb4mt5z5T+FUXgx7m6loEtc4MQvJ3
qW4iRwlFc89SJYNGFgfklDgIheRllruBROdZ4UWtFJ3wLsppSN171ksO0m0O8X9Zo0d0qpzVQ2me
Ty0AX92pQayfVlUgAy3Va7I2mXlfi143H1qsZyo0wTDhG6gjzQ9ciu0dl9QWrPVN9ahUcTvjIY7D
93hpq3VXW4tAKCUnSVaUjpQgp6wb48IOcV12+pgU8zUAwgjuN5vN2k3VAvFlRgmEuQexr8G83HdX
aRfFk1MMVftqgHZPHFju7TdhyY1XsW+qi0oIJVWL2TTZzZd6X7ClpupyBJBsxh6kYu2UQn6Xdr0u
r8m+aWrxsWXJeVLHYsJP0U/ZA4o38b0xpFm+wixNiQw7d6+4osov7td8ioKqbiLdh7CS7hC9kVHb
UyvrbWVFWytpQc1yIztjhOfJSdMmCYZO4QxbtWzs7VmQ1mt9StX9ki7Zu9Jgr2ZlEKRXpo+huWUP
Heu7jsReE/MDGwiXOkPGeOc4FnuSqLEboTS0UFmkFfQedQLgZk7NWelQISO1s1Oo2HTGyoNWVx3I
CEdDDswWlJ3AQPNUHTHaNPiHxXFLNZ3YRNUUTDqXhXxFy9t1grpbxFj06iEBeSAq+Uw5UWkXX0sK
ag3UHkcAg4VscHTN1rF3jMTonwsFwIkjKKzG/iiN4isCZlYISpg0pjQUIXepDiz7CMVpAnGs9oCa
pJT0BFu1OEgedQ3iVNQMJU2BPkJcC4EDk3+rbO/sghHnwMJUZD5jwQSJV6PjD0slu+TKCs15qHrg
7GnUycQ+AS9UwEFYg8CpTOcUNVIu/spUB0GB8RBdAY+Mvhnw6yQ2vV0KDUYoUx4Z9M0pqOn9wKsh
DWJ2BihFmHCaRajooxe8MAiyrcGjs115GY/RqQahaHZSs2FZFewjudeMPWjYrB2knCN20+DLzg0Y
Zs1YgdxJ1dXXw3G6LQ2cUIhkVh3bTASlGqQoQcoSJiFqDo2OUjHrqONxhY55CNBo/RiJ9KEw4zPp
31GwaS2vWFVMtSVlTNWHGqURWkBkCJVqq8oqP5PiJQmohHByZ6aQWvanVWWg/wR84+ghCZZ2U8Ie
oyMwjnnAoOsv4sYpkHDNczRMpMa3sDVj8AhhoLkLBlYqt+YKgSARIghHFHjJi6+HmFJUrK2P1HJo
ZJkihNJ4Dalr4A+enju1odIg6/HTYA2jBjBLx4zScw7BkaQIaYnJult42lSNIZKPy0hFMqqV95QJ
i6KSoS5BSMgCZm3NbIIpaxsyCHKpdhQhj481XSPLBuXWExTBFsjuZKziTAicZKCwkwBdQx/GK1Ot
gMc48eHUzOst1VmoccLTb5GNasfOQmRrsWIA8WeppvJesn3mRGOm5oxzZqWzL60F7id6kLAiejSE
FwFXgOUvuaR1PhP9WJ3Eikk9MFfdsnbzKBbsaqLeJCtRS9rel6W6+UI9N+MEtOpYwzffxG4xGC7O
RJtqDIRGzu/7FMv1ToOOTI61jHve4Pj3JaOaqzohRtQbXSGXgtRmskm49z1GXjMULqFWKT0YKDJo
nTqLgbz1UVpSf+5C9QRQOMJRpSWcvmS1STKPKle82j1IwAbNvaxbdiMDH/VzsVKIJ4giDP4RKU12
l5vTC7RN/BJJGRqQzSZlfJwTEynzusIjm1e6QW7dm+0zzFaO2wt1B0w/tAQ3oIlWdm7caZywJD1L
KPJWXfa1XVqJ49AWonDuEfZyQLOw/MtjHVd0tErzjcgB+R795ZZiQK2XIAJ5hsyGZxnqxhIr34yu
zVEO4xt70lvFDPTGpJRoYQ6gv2HAr2OB1ENyQGJFIVs5ZNeKomh6RmcwvuI6ok4SJiEZoB2eh6Bo
1oXuCCQ6dR9SAlHsmGGJj8aCXuNVZbVFqgt0uIJKKBJsgEYG5TRasRMXHcAVi5MRnOdu0LvrmJOy
RDmoi24ocK+3mtWlsUfoCySZBWm6fGb3x4klpyAXHlWlGsPbhP5Et0EDxOl7I2RW3vIojc54oN1i
AddcaEUGQFkj5SgscxrfEPJZKFfDPI/LxSTkxLqt5DYzTmqmJ/1XLbOUjJpASnWZLmV3LWlZQb6V
KtX67+RNP7WSFUtElQBX0sB0ZXwWNqpFvegcGmdXCZNpP/eKfhFnGSRDMSq+vDIof91L/ovrYWQl
IQA1hAXS/JPmJkvnro3pJ5CDwpFataYKSFae7uCEN27O+vGnOuD/ZN5/s+Qf7rz70r/8x7eyB/x0
9VJ8+6+/BcO3tvyk895+458yb0lDkUQ7RMQ5rOAv+Jfc9u+6zjzPfyRJRZK2/da/dN5MKfqmwqaO
oOE6/qfcFp23iiCbXhRGYuXfNCP/pN0xVIijFAdlFfGI/oes90fBAUrDfl4NNpX0f6yjLoTZI/a+
9MqohPg4KIUCV0QzyPWu+7MlwphsNWsk5QvTxA837fpP8cCPGtw/1JI/agq2T4K8xDC4JYh/P6s3
+7AoUxMcgk1PpErcMfkKGjs5QYKQvieDQI/PlOOv5qLFF7CkEb4MxdCCVpuiL31HgZtg+l67YXur
7nowkQlwdym5Feplvfz6k24ajE8f1NTQlyJHIZoNwcZHjcaos1edFG4ZQVEpigJBCSikGjRZWSso
GZthffz1FaXPIh/ujUnrH1GIYigIhj/pX4SmMEewh8SYcLgu1nhniBX8cQnMu6hjBqVPQchmODwn
Ge96JbNQKD0oQqg8ZKVvZL9hyhI2BVr7p8D4/976v22il/9ZZB8kr+1L3r+0P8rst1/5x2uv/Z1H
pZmWgeqSt5RB/c/Xnh/x3ksWSnkI0QhRkWz947VXdFT2mqkgXWO13VgD/3zttx8R98cgkEBQMiv8
W/YOid/6OIwRu6sIX7ZPqG8RFCKTz49vfrhGMdCw6rsk2UCq9/V9cSs996hPe4cOC0VS7z07FIfY
WU80ARu7CqYg2xlH67h8007je7+vr7ur8j7fC5f8PX0nEnKX369IL9+mxz60m5fOE51yvziNZ+1k
p95HO9Wzjut+BFDGbs2mcnbI3eamOegv8bX6PdmB3zzJL1bsDvkO/qj82N7TsjgIfudZFzL1fPQN
Tr7PHuWb+kSAxE26V3wUDY7s5deL19xsARODS6qul+zowll+ealupgdUd/yku1lPZjCfhsd+39wK
F+WNHqQT+1PQn/Qgu9L8Jgjdfodu44AnzNG/p9fVgU95pRyNXfhY3AIJsd7M70Jlb5GfRK3vyEeg
tdnomLxd89AcmAWwoxOd7ms7kdbWBfKsdf06nJNDwR8bXcXXy8G6LI/cwhPf4TvBYn64x9J+0B3O
psfyQtHNrv38LryX91XAB3Q65x6akVd49Uk8KCdYCY7ox1fmPeQUP/MqR3Wx3Qewr0K/Hbz4WdtB
SfMpx3v9bjiHN1g+beEYfiWSPVDvsBrMN+SV9Zod+vCKO4cmJzGfmeiV/PvxGdRJ9JpLR6V0pqO2
HxzdKf35qPC55hNlxsLBsX23lK6i0uGxtef1VOySm/rYBFBP032z01zdSfletBi4Lek+3hs+5dKA
UuKhvO++ClfF2bzmCk9wKsne8OK9uNgmtz0LkgAA2q2ya8gwe0f/Ijxlx/EyBeb35Uz1Znyybin9
PynH/q69mORTxAHFa1UEN+OA3gRPfZX46PTcOhgcyR9ezMNy6EvHpVZZHKWLcMf4hMwQl5cEmrAv
2dWZ33eBDdmRrxMNYou+wRMJcrf+Ao7ebm7Ga2JkSSNUrrhpRemQibpj09+KrnQ/E4lW+kLhI92q
T6M/MUXbxavmzm4TxIhhnOh8XTi26lS3qb/aEIt2+bvf38Od0h/l0o3S82Rym75WSLNt0yNF0EGV
4wkONLIkaL4W5/VY+v2FmAT4rwBied8YRqIz72FXqNJFb4Bpl6fMAXLVDpA/nwcg4kCWBdmwF+t7
Hh41yp9Q75TdrJx7+/qt89Fszl5+RB7joFdz6Z8qD+PNcqc9kJpJq5SKA/+Mqm1ONzZ3urfBpTjz
kHum5OzayltBhcuOzljMT0WDgZjyH0Qqze6IOrEOuWjT8hDfZjoBCWNX9MJAhdn80hzWpxKVDq5z
r3Hp/KUHmIj3w/VMTEPp0XJ25kOzL73MeMkPyUW7b74nss4J8C68MpiXen85lCc1QG4kftMeiKWj
HHsZ7moXrgUcx+4ynjlrQ+w8a4+qLzmwzVzy8jKmI7+S/NJAJtiCXtjiLV0B4jcNTyXeR/DTer7w
WV/v1ZpElUC5bw+8wrb+QFQ8GRRjdTOOFF+wv+XAze30XF2r7yZHRm/2OzzPhyZBebA38nP+ktwJ
ez2g7ImjoAnm74K7oHLynirSAWw889kNSSlesadcTa+/V164v+JzRyqq+qS7FoqDb3X7JHiZ6mZB
TYYFHYR1p+qebJ6hVZWvE8mW+s6AWZrQ4Dsi5Ou+0Je0C2+6bRyok5Krx0dFgrcLKs5mRAAGAyeY
SU/gv5ys+hpnNlWVbHLz8C0EpaX4yt2w7ooYyJLdjwfZyx45WUpf1KMhn8uHptgXT8NTsgIFgO6+
qydyKm2UXecWsstXQw8MNCaPWezr+iNJXpb41EU2jPrYRtQmQonE5VS66/NguZT0K93J9ov1wr1e
7jiImbvpbrozHhlT4ISd+QrqywheGkyp3R76m8y9M/YSWkkCXynD+6BZY/MUWTeR4E5P3ZN4g1dr
9An6GQSfvI0AfdVOgafwIFwDdN69W0QM2eRjYsKvz4L6YpxFYXCG5+YyZJVNyyKczlJ0W/qoisDL
anb51RgeBigSCanOxHo4FSiT+Q1tUwBgG1bbPnFzp3eT28lbPD2EKXvmfMtAvufPec6d+CaG3FlB
b6E2TpbIActJfZats/4KydlOXIqnFoWgPfMGBFyn1J8UsLNK0KDylBpaNJSYbPM8QS1gfisaajiu
8JjrdvHFAhEAfrg4J89i+Sxd2v4riExUX0N06r6zAYRk/6a1D9ZFy47DobBOqhi4jYcc6wJ2fpyd
h9Hzprei8/StCeik9OVt9Sla38fzlqVBO8gF1cOh/DzCBQwgi+CPNphYM35wM1DVBVkxkhJHz+ya
Fau09bfOpNRdPqqJCuWheBJQTp7Lwc3uCNIk4tNCLxYIk50ehv3k1k7zat6aV0bKrejPWwRkacuv
/KU/54flFF40p3Cb18nW9lyKh1o7upefEIx1JOHs6r3O6qJ+jffDKzCK6Ti8KtfTTj1qqk3i0azb
2XV1Mhu3eZ60a2mnuwRf+XzXiYaFb8wBfxPDJN61cJBjBlrlAyRkrNYJulSEgzvN9IwsaOp9mhzC
1SVwodeeJtmJ3od92Lp0bg2BbNBDKLvZ7FdGcIgPDDJG83hWQdek9rBL3BdzF3PGAnyBuks/hOQj
VwfkOXPvvovYjv6RCv9vbcvvq4L//ef2O29VvbRJFPf/7z8//L//Rdlwxi+3417XV594YNsv/LkZ
l7ccbQ5P+AL/kPFvR88/Ha+y9HeOvxiS+LGlyT8aXjUiQDDY44LGAYDOzWB/3CEdif/rb5rxd01E
fk4UHAFuJp3/f8fwusWM/HCeJGnSkLcqAB4D7DMqztuPG3H6kzK9zlQChyLKR2PtnutI7wK6IBrW
xcU6JFIBbQVjVWDCYAroMxQwQY2c0nRMG48UonA4oDVMH3440fzFkfxjBemPD0alCj8VWeIb5+vT
BzPID0qnnJx71DvNseyhKNlyN/FBszZ0NBJI7V9f8Oc7sR16gExgMNE0Q92OLD/YPFQRGm43kwBF
dhHxxdBtD62CnvzXV/loJuG4JeLNEkXN1EwD1/If2Xw/XmUIC6CorekmyiCe5nArveVNwgopKPJD
KctI0oZGvq6XKf6NWUfa3Dj/qh1s16ZuSu46NmsOhpL+6RuGpkKPw5gjTyH24GuE4PfQEecF0WLW
O7vNlTKgfThBlE0LNuZmSUBCPMgB4n39Kjc6/dKTdPfl1zfk01Hwz09FLYlzKuZnyhqfPERGrUaW
EkYh5BZF8BFbGbsG7feGFy1hqVprfJvO0yVphu5Yb3EGMRC6na6P4hNNFwagZN0IQxGiPVYMbP6/
+XjbSfTzTbOolFFzwSMpb2C+H4cFrWpzJRYrdOfIMsEFWbQaU7V9mQnl2hkL2xm1ECryupJKDFDs
947VanEQIhQ61h1UxV9/ns+vBc8Qh+F2BDcsjSjZT3dLX/V5iamtelpq8iKmaIy8uo1ZJ2pReI41
a/lNwemvRo1GiY7yHOhCnTiijzdANgAVJ3GTePSNc59mDYdnUrbFu7blNBYTWuxExLl9b3gEdpx2
/dVSa5wL6aQchJAwahGF0W+eyscq2B9jhqFMEAZOR/AQG13mx4cyd51GF0YnTtnQjRs8BrPXijLS
7yjE3ZKMyH/IrPjNrf88QVCwwNQna8xKvD9MmB8vKg+1MgCaSr2KclsAC2oMVi2vfnO//+IqlGM3
JodJKZIUnI9XKXWhtSCyZt6MNBmGVZ/qTk4t9PbX4+inO0jtFjsbBU/QCVSDtp//MA+VCdMEoD7O
3TRgz5Ucg+4lEBqN4tCHyMETnZD1Qr/+9VX1rVb44W3islsxmnVLUmD8fPp2JMNYWkMyApzJVQh3
QqwJ31Va6hyNloaQlkminwPZShPdCUFK64VlhZ+wxbM1wVQXWnpBrI3Ixay2v8sELDFBhbAJH1OV
ak6nbehoMGT1bWuUBvtVdZ1v01SLTgwl5ZJOqXTTaEqneXVvoPBvlrDDyaYgt08Hbck5d4rhGdlT
NQcD00HQialcXXEb0SaPYzx7fYnXqREIMLXbWQZmFVkdR270O/1jXM/6lSgUUwljXq62siymkdmw
wPVmaqyQkQChEgbBYOA9MxNOqSYyNwIpp6Ee97mMvvVmHstoVxMhaQaKtCBoooeff+1BHoeepSz5
42yRweSYmSCMrkQ+ZeKGYo/QDI2c8SrIaYttqiDxTx+afQes/25KwuYxV1PDSQq6Ce6vn+lfjSSm
IxoGvB0Sk9PHkZR36UrqiKzhFSwEFyZyGGhU+z29GQoCD/LxKs7N0vv1RbcX/KdxRNtAVhX+LOqV
Hy86hWE0KFC/XAgIurciGPRolNfAIst/IGz/R/LBX3w/9gSQ7RSJ/4JS+niprouyzXnMpXgrjtLS
in4YxySjKbV6YJyDq9OF3Pn19/uri9I6ozDKXK+b4uebGkUjUKhMd6XK6s/ZMhOtYOSuKrHrFw32
J3rfiv/+PdVpBbERZCcogdL4+EUrFSJUtKh8UYDxvsUD5yBichxt6HL/+uv9tIpJzN4KWxBK0TSA
PjtbO+RDlTRUmgsZFpyUZrV7EUy9l4rWepbwsP3men8Mwk/jxcTYqrOEY1ZXtU/jJUcqXQ0ZUvtC
79ngFKb13SSc9RVmX3I/ZIX8rJol4hKxaomtKlrclULcZU8ITJl/xQyhHHEUZhXoU4ZehpdMvMZV
Tza4WnbLvisFwpZ+fY/+YoibTJAWO0VK9fTIPj6OsLNqjIqV4ZYkE5+GISmcpgaxpdfd/P9xKTal
ACAknan5M25pHMfOasoIkV0MOHoyCWhPAYw6OVPzb57EXwxs5ATba4shiwXg07Z+iWWMdOh9XOz6
IeT5ELEsG1fi3LpEJ3QgT4+0DsbfXPUv7qWFSBpnmrgZmzfa1Y+rXWVZyRwLq+GiJ6e0F6uIbmWA
+ihm5eDXj+3noc0xAkvRRtCSFOzJHy8V09AEiErAfAlkC51cSF7HOrSBihbElbI+P//6ettH/ziy
FZHNIIgUXJASzZuP1wtjwqssvdDdSm+wxAtLf7JYZn8zQv7qWynwl7gSU7wumx+v0iS9UFtqB9ld
XyiKS8mA1TQeroiXrBxkIOZvrscf+fP3YnpAsLA9L3TFn6bdPLNInpYRRvX6iIkFCX5JgUpCxe7T
NUYfXqKBIQFiietDNzd4WoapB1AbdtJC4CBxs7dGaOItwDUk0nMgk+y+SsYUzomghJBLcyKLqm5m
LzE2vUKZsl/v2bpTPgmXOn9DdrIEcaJM37siqS7R0OfYAo2B5Rua8DT41cQCS5NTw6BvZE1yhZK1
/QrGj72LYKjFdVW3VkRJusu/AJGnGqSKG7cYbP3wDS9X0oKaj6ivTYo8vYYVezCUMRXl4Rj97pGT
mvimtvWM9VyXigeEk2iqeNrfs7gLrzalTcKOZA2pXLa92FAkFHDDZ40BMd7EIYGcFRj8q1ZtSSSW
gdaXmxgu15qQbPEDep6HPmYrSrtLEbdXqtDOm/N8MCi+Zit9CKFPjCM2K9KnCK6bv8l9s3mxofu9
6HW/mbCHWr7nxDDiASYN0cnySYpOQ67QCLAIjn4NxxYLT1ebMMYb8rFVm0SU/ikmeqlGNkrUJ+E2
cpH7GTaF1UENt9KBmZEj+ehhSR/iQzEhzW1evOGBF27rzEpTt2pCPgj0UG7h0GKe9sM84p+wL9Te
kOfF3wFDbGbKLIkGvyWs6zZf8rB25GaqLy2C9Ef2b31vC2Gi0WohuQdJWtHI6KILgZrxlAkocBMC
QWYHidTmyF+7nhh42tpUGZVSNE75ijmLWDmzf8irQoeYO+jlaCvNUh56uVQosa+mdWspZWMFUH2n
I6RE5N2FpMaLU1tWx21Nuo6UL4INaHY0s+SwBQXBs6woIe0lEoxpe7b8iySNJquThspwNZgVyjdL
aI37VCyF2k2qzKREaxZ4L7Qyfpcr2cqCtFJo7PUTOShZ2pT7RClLctsVPGqjvsr3XEjM4Wa01SPE
sfWWcY1pjCrk+K2pWmsIMsDYVEMLFjlbA7lw0QmBz3+z5fj5OMAuAkIYzC5RN0l9+DitJLMm5bC8
ZBc6rBY0pHC6rMPyGd3+hPsHG5MiTviawgkHSa7ufz11/ny0ZUdnAXeWKM9ZnG8/MUVKWWoQ1FUy
GHyCtsmaX0k1yuXVNUEBOEWv1f6g1hG7FOK26661LpZaGReZB+6a2jCdavD2vzna/rxU8TqD8Nm2
KmzHtE9LFR42cxIK6BaNyREDMVh2TVAOyr/Yyn/DF/mp+Md+lr3X9uUB5xgAmj7efqQuyqAaiKep
QaIKq8bFXdIKdIGqq8cFhvJLjHsHee5I9Hqb0NDVNKR/kD55nYmBxbXBRGVi+f/1g/l5WABg0/44
A29AVvnTSTvJ9amT0tJwRczwJ3HYbFWKXgt+BYrYjjPafGMS0lpr8O4J/fh7yMhPi4/KyrNpHTiK
m1QfP96YNa1FXJ8w4/A1R1d1wtRPVbDe0m22ZHZ98FeCpWAkZ8a1AQF5n68DUXGhmNBdrtfi+df3
A9nc5w9E/RguC1ha5BxwA7Zt1Q/Hdeyks6BgC2AvMQ4HNc5Xzc90Tol2o4S0C8jCS0gOwgQLOyzl
dIIEucCBzN7qEDGa38eFEqpjraWxnzNJZHTnMe1yZQWK6+F2J08w1LK23nOCZtYrrXA+RLVpEXUs
NXmN2lfRHjPQKDsZE67MSkzKg110UrsjXTWimRlWeWUTeMSCGmL77Z1p0fSnWIsA6RIqJHUbfwD3
XtEPyVUuy7grRlmiq1zgOe4cqmj6W10i7CV3oJnmPYTqVkdP3E4PmJYVGd8tAcdOrU7RXuI5PCu1
kveOQkReR6IifgT+Zdj8bxin1NwrlkEkVWaZc1a4RDAl0ngMHCIVKWiJIV80pe4eQCKt/aaepwfH
DKw4ELGlyFfTRVzdZNbb+86gskAa6FxIu8kki8DtNZGQG8JAr0dmFwJCZ8R0ThWL+WMzbP6TWcUL
TcoL9S+wjh0uOsFUEc9iq6att2zdT5wE/fVc9do7Ib6lELBC5sU3BOdif5+s1L8eQC1o8q7B2leg
LWtT0VPK2hgOLOHdfp3C5grIlD6eGsDbqpMp4QahyTFH7dOpb9pgiZE/4xAdW+lGzszBx7+pNO7Q
mvgxEQbjb9KGusGInnfxJRkbS8dykk73YjRrWBti+g88TQTy7kKQTs/Hr6XGxc0pyn6LkeoNauV0
w5IdvRkMogTPdqK9sv3VFaj3uEdtomfqZ5CJLJlIZrsvHC8HallpSy8OmW0T7s1lSnpbxx5E6a7I
KBxYCGFtPNoCiWhN3N93+MAYpfOSB5DizM6bysK4r5rJIAi7xflQJwlpA5WhDMTFdiE5qr0wkyMK
vjmjw9llNSphdTQuhF+ZskNmbIHLK+wRAZVy3z2yf+hEW0ityMQBQo4X6HrKoX6bJ8VDD94JO9Q0
aWz0hLH+Ni1WFe9qtR7QoZSSPKBcyWhL5kObt0GTx/hX1paWKqwEUz5Z5XYdGMzdrsTtNNhatcjk
qqqdHtRhnwDEWLe8XgbhXJ/mLhQfYqlkANIWEV6xLxjkCltFZ7gtnpxsBzUzfsbwhxeysPAcJaE1
i64h5crzWi76lwFUumD3RGaqjpzRW4BL1LJB7DGxY1CvTaGBiyFiqI6Wcv46CdQVXWXO5+dVWGW0
RhYjzdZFtQqadt72OJH5LFTCjIcSj1zpwkxtECLU8KSHric9IGFQHeZVTb9pRifcRJ04UrPPk/GV
AFgiNCYjF79kjSXcjzN+oG1/KdwUvTIpNvFxgDkxKeES1sf8S5aa+vMoW8O9JqXZ92nUR5KrMK3R
iqgXhAUqOnbZqhEH9QD17EHcPKtphnsdW3IM2YT3bCi8pZyq3MsbrIo2BblmcThiQ6Uz9ZmQ6BDn
DmGWJKtYaN0t2SPRIMtcshyx8ylkLlxytte50xAuWGBxTZSvYxFnhpP/N3fnsSY3kmbZd5k96oMZ
9GJm4VqEh2QIcoMvKALCoAzCIJ6+jyerq5PsrqypxWxmk1nFJBnuDofhF/eeiy3hFBqom6vBS3J5
JM/EkHbTV4SsyTALv3WTl4zbUfVqOgdF4JrdQo95H096fJvKyndx+lbhsxoS79RpLZyNLMwE9h5w
0EUYXKZYEQOBZK0YQ9Q/YyfdtVAl4SpdNTvegQdLm66xW5NnjAnczo7NEGg0GghOb8uq1SMeI3rB
tRMWsMLgLCwEgwo/fmiaun7BhWizLI8AAMAgMN13B285tU6SW3eGU5KsEU0owhrOwzCsCRUB2WFN
yn4ZewtrqsNd2e6jhXnnOpNu+mLH0iFYZmmraF1PzbyvM7wpm9FWbLMI11DqLnB7sH+EfU3zfgGN
8uHMWvmHEVfOK1e6RWIgnRKTC6ktCVz/AvFFakTG/joU0dtAt7DCzJWrbR5e0y+Lq/NzG6nBfzYx
1IU1CXjF90wsdsX4M1CvvZ3oB22zd9gI6Jo3mtgCZ93Ei4syCPd2vO5dN81wi/WgWkdMoDCm8RR+
TXxZo/mjgn6LhV6+tqkVm0NKNkuIFsXBmcTFHG4mVwPC8QLvKjCqrTnYxqwdxqB10En01zptqAfx
VrbYp8g2xWK2sWUJkidHdw+voLDI4JpKdgk/B4b/1s79/1PO+ZX9+s+1sJcfU/at/rMQlrHBfy7f
rdD/W8CSDMRyKNl6/iFe/jtvWojwb6hkXfiFV2Yn7oj/UsLKvzGbZEcaoKIlecvmL/z7+l1cKdXX
sdxVAu/gO/q31u/XOvK/hjco6x1E1ahqmXOwVAJR+mtZ1zp816sq1Zd0vHpcdS1ncadcreQ3q40l
wk4Me+65Zytl0eSS8/Pyp8/q/ueP+kX4/mthySvgfbP3v66FQ7i3v4/+spFcEtU35qbmSJIbScce
PWH/FcNxZvjZnKaZ9dt9jKe2w66XT757Kkqnr0FniDZZRh7fZeyk/6IL+q0143UR3yWxFAI49v+H
13W1lvQCNMeNZCaIuhVOWbJus3Ak2CdXCSQeHrT+bTc5mL1VOSHbDZ0SVgAEzCy/17OChsWtbgUn
r+4G8S8aV+H9sZf+07W7TkppTdnTsRS9Qq5/K8m7rJni2mrMvuMcgANkdfNH7yyzOTgJxFTibXGD
w1Irl3Ub5T7kBeOesRrG3jZu9HznBDyUQFhFx7nBAxloF1lVVl8dmEQFc8ZfT3OmRk2LFq4glOyV
Gm08cLj5jyM5ZOuprcTWGfrbyYvTJxMHY+MS/hrztN3pbMqUe7KtZeqtH6YoyIts9fAR9XFLKGJn
doklimNK/X/bVuXXcmgs1jaqvwg87uvGQxcUyVgcyDfFVCa1DM+tEj2+uSj8ZFEi3mU1OZ0ltfZq
aupgZ6dNedNOPADALi7kmRKTw4ci4b+K7Jmet31MAzhAs8EkWg9efvKrOtlXcfk8Nmp5MKOctgTU
thsjhnjfR51/IOc4fW+G/iPoF99eja7S6whP6yoe/8jo6NWeKaG71l5rCMPy4HtVqdvc9iGfhLBy
kaIiw0zs4IcfPbt5iQVYNkkuagiQomrfW4W8IZ69YFd5cf0p0V24Xey42nC3iK/hKOdriFsLDqRO
Zqjh6r4DjvHghf2w6v1ePIRVqh5NbZsPk4ONCnMvqhi2kUmmZm+sHhz2EauAV8LGMplpc7zKtwm3
DUPni0fqMsNTO9I3sp6909SQlAkMvt97sx/tB795ysuKrPTUn7a0QFSSTL7gMfDbKsovmGFW5Fhn
iaH/Js/LAe6YSj/npiriDbTn/E5BFnwSYezc4aU1L6UrllWdGnZlg7LO2netayvAQHcmkoWAhDIU
e6M1vECSd4gKVkzTN5GZ829q8s5SdEXH05wgtjzakSOVe+WTTiy+XLeTO3nDqY5nHNYNSl+/E6uC
BMCjVSXT2URu8GZGKyPbqy0J/bYARuF5C/pDbbcvMrGL787sCYgG3bjPnauE0WdxqPHHr5ox39mB
wnti68swT8S9N41XPc/uArWAUHSoo0uwKyBxrEuvUbucIf9Kys6s4QEuFzdmWgObGkWjlDEsKS99
Clpxk0uvWCN/+e5rPK1jQ1fZzOWT8NLXGSQE8Le83/FgH1ezmOzPIgsBiBIN2CdDczMng712s+Eu
rs1InPUybZ1C5QfmpGYLm1KthRVf0wDdcMRujcp9NPlyO/ZBtJcybw6S3LL7ypm7J3+Jy1voOcl9
Ficz/ndHb1s9DWe8r+hDu8B45BGOLcNmjMvcl400BiYszDVQy2TDmzX7yOmH02RQ0thyEactpuJy
jbdT5zAdi+ItVXFhfc7MXGI1jOCmELUeBXkK1KGpcE8QyfahuXLyZamc9rGaSeuFxqn7/jaEw+a/
RkGbxS8txAmIQdmSoUc0LC/VR1gbM5DCNHf+kx949vc2LBDhpPnQLvfGDZNpL6FA29BGOoLt7dp2
5nNlwTwn5i7sjXsE8sCr6mYwrdMftePamkYWNIBI2mw3W2ZIOfLTZdgwAp+KXZQzKT+OXQEZrp5L
/gbjWAR9WHOmLqlI3GBtpmZAmlvZi7vupipTJ2/mI0C2q6a6vWEK4Bp2+jFSjy0Z4gVPMdFyrrwM
qUIHXsYMzVaVPUTg9wqQGluXc5SU+KAe3RuvKVBp66jWy71ra8KvpQWi7Qc5xV0B9kG577I1mXdq
CI17riK+YnAGRMvTyvcTbMhQUGPvbdKCz6YLOTvWnVX0p0XWjZNg0PRtTtxmcUxXl6uJ1Ikl3jkC
aMxjWepEnYbUb5b7vppC/1PphzQ7eDBH9Ll8O41HLlbYhOimmliibwCIU/2oliJFyCpdLMmyI1fw
aAMGTMjktcJs9IlX5wrhnYE02ba7LPCrC2tS6eyqTjuPDrVJnt1oG/SsTwmrdV6i0AWolZy9oUQ4
tWZeA//P45S3UWI4jJZRH7C33OERjao9fYHpuPcN5qNtFdr5tDFaqcZHX7bgBWcvZgffozIn9xIi
zxxcVROGkEa40sSJ7b1EF7s6S5Mg37jGVcMedxOUAstJw/rGK4RKTtGE1fAlmuD0/SirkctihXaD
J74AYMPTcuQf055qMA/1NqmZM9xAW1HDl34kpZ3Dr7YLhL0gA2v3h1vaPYMDZ4k9pqM5RUryEQin
bR4WRjGYiLR2u8ck5sAESaMnzjHghNlz08vOvzXdjO1/nQpmc5+rlslbsoqHMosfobjZs7vqfDLO
AhY/Hpu6VTGnOv/INPc25MyiMtpa4/LWdb+pu1lqvaJZH/JPlo7S1yDJxRZT+7QqwkgbSItKH5O2
iLv1oGOXMG1v+oKdO35mDRadmir112Mmmk0IMfkl4laGmJYdeXvVbqzcoFpFDi6aulBn343HYqcH
qN7IYOr+Phqmd2gJ6apoXTAFYR5e4P0SRuoSJr0CaXz0p9h6gvAIalw2PFsmt13jK635kZP90HCu
bEDWBXdZYBwgpBF6hiH1NindL1AwEM+rGPTPdagJDMHyYENJCz0bnm1wqhMHC62Z2izG7otHL0yw
81jLwECAyhB/S5QXp5QAVoeOXNeXgP5RHaPFBdO5mPiQlUocHGHSbU7aMh7z8UXMZRasSDTt1lFF
ZpZdut4ZAPF8cnNPnyWB9yuuSXE2Fd9qr+ezTpsaYEFVNd5XmTTF3sljb1WAqmFjNFTHvgr1Q02S
AQZ9mJrtkpGs0uU/XHr1R/LBwIeKYNjUC5oNMdXpY51f+QciCZ7JZxbhunLD5qa1K3IaWWUypxrb
iCrB8fC124tATdgLg951MM/L2LR4y/p64plnHNZIkJiMvW37UXxgqg8h27vOC7MMINBFdbXNNJa2
VxEsud2QdThHFq+l6U7TmGGukLO3CwAIhJ9dNpX5rRnnnFgkDt+Z73wHVyfqUtg4HisZ4jhDXGyz
HMixZTsIKiAHaviU8bA+JaB+vzowic4AcORRTkVt1iCl8bA09PGr0JPzQfXJTO54HRHsR2rpcCJX
d3y9ckHue6+loOLdh49AIQTPfKz7n6oyr6fNnBj5miFifs6CfDqlbVc/9lnsHNPJLpsNaLruyO6M
yp9Mp2y7KDP9EXjt7my/AYkG2a/H0+Sq+DvTsejFE5kO1/7Q9EQqWjN/jn6LdTIsala/OkxhAg95
f+AvBlKjDalsm653B/xKQY+hqx0SzAxOtGoch+eWyecIElvWZiAdh2a4mbO2/WKwvj6JYgIrE+lh
eXWcxOeBAqtoBwAjcm7DHkgEWFgm3euCIPqLB8XJOoXh3D33QA0fONAJjCQNLr9rp7g49MPYbKbJ
LshsG82YbZNcs2O0ClOs3dlmIwE0cbpcoTbdIY/SceTzna2S1a3yLFbaObBCVopbkS7Te2mCYDu1
mXgyQwcl0MHSkiov2XXthK05TupdF5fZJ1UV76JW7oE36BnW5a3zmnmu9iCNgKSRdSZY0gCA2Fky
nfdJ2lVnTd+0d/wh2Wj8xPq6vU3NbUR9eI/OeXz2Sb7D2pfH4zPb1P4U5pocczQ4l6YqL7Bc+m+j
7uOLX+jwThINvGO54R3cOoakgtSP2XaWnADE57R8sKfXkcrbm8WG26U6iTGD0wJvhl+2dx48kfeQ
RmVaF9ayfONmlSXEHL/6XGRz8+651bh3h/C7rCgweTtDOGwtwLDDFTpIc5XBjXMz2rGyZXa6EdBw
dZj7J2vkvmirTOzzroBga0RLf1V1F9kX7VZ4zdehV2O4m0JPwfQz4onMUbkxZZkerHlottXs/fAm
iylVV56TYEh2GqTqAyM1+1NPD3AiLDNYE1493vZj4q6XsIbr7i/9FglD8OZ1cXdr5SwIQ6tHAekq
idSxCY6ebRr02ugbwUVhNQp7vbZcfUPOgKT66fRaT4gR+1ryR5VfnOox5h6Bo/TZHXN7hxjbPhaV
axPhAJnOkIsbX53w69A0EQYtj4pq4QXtwqyMN4utviG6Ttd5YUVbYyzmsQLf3VVJupn9gXbUYqxI
8kmPB00447d5dJ8bt1Un1fnJyctZ/1BlPfqFE3zQY9VPhj7yNqfz6LazD9d6ixppfIxdCuRN2A3N
nezsKrjMJXfXypJJeE6JBM2uBjM2sivL6wk8terZv88qz/rk0V4BezHIdg8sFHOAc2Eff6H2EZuw
Z5gJAKl8RIAk3+ZWd4wwG1xNYUJkzI0Q6iWcCiAEXtFuVBV7jwjBRhYdUXFEHPB5GE3zOKYTdZSO
zT3ArPE0LxEm3DYQ59if2alRJzzFdmjWeU3EDkhuSjrPCV+134IhcwrrLsvlS94LefCRP0yAVFK0
Q1FxGQB6QFPqg7NmdbPpTVN+4yjrVgnJvK81glG1dpmvH5eK83ruqYIwcPnWtmBxfDu1wXzDvV2s
HONGN5NO8SrF6iutcf6gaEPWEyCbh8rt+a7zhDoQg+3vEjuhKON7kjKA0OpY1pCYZxiFT3nUmFvY
ZXZzMDbOSzsMyi+uZsPTaK1vgUY4a9GAWirQobxXhEdQwhbVjm90oA7XxdmOCdIyrxMnFh/t6PaA
K9ETNK6bbJHnudsualGACdUyBq9JO6LL42TcEnHMSDpLy3Wn6te0b9W9VEX7iLSQ7AMHoyUQfJsV
k6UuUUZtZldjd2gaQ/iKanugUZ1f7yHrOqsmUM2XJcixXLEoFCiIFnLih2nQW6rhd5i7bbnO5gxY
sC3uyauuT+iAcQ9q2aFK0+FlMtK99QiQeuiMhIq0lIE8mDQ+l1XiIidaimBNVwOZZsqFs+8za5y2
HgXgU5qH1R2K4uw9KvprQMpif6QMNKjsY9rVcUJmINEeP7l2b98CnZFyPVET3lSu7NGwNMZeC1H5
JySAAQkM0bhPXOto7EasksICzdV0uGy7Xiwu5lC7/zGEzpWm5phNNZl6z+IThKyb+186Zcv3hVlM
twoGzjHqfT6wsAt2LSXrlg/gR+FGr00CA0mVbvToLqLZipH1zRwTaSFGDV9fq24/siQ4Ji75CEky
TezV0F7dWBATBXW0573aUvfomQPDSMTzeAkBkI/Be0bZPb37rEZ3wjPlNbaiXeiiguZzmYzzfahn
DwytVXrTKoII7m08H3L63KviS7GA0v0M3N1ZUR1FZgeglDdWtbX7LSpRKfGwxF7Nhb3pjJVvHAK0
wpU3zu7T4GaOWbFlr2/gGY6cmHIwEKrCZEREYxTiXiuPk5vYD9GVKSZHX+0xaYKDw2E3kOTge6/S
4wlWKICaVzZZCpcsAi3u9/qG1W889K+TL8yIIx/sniQLft2zhmoAmUxZBz6M0nAaL/hXxGvOqmtl
N+5ry5P2Yreq/MGshJKjSSzj3qte6KmON5I9So3t0OG1ncwfPQyrica/rZSml0xNX7h7JjC9Dyt4
ing0BJRJZy0z/qtsmqbC1xi2egW3kF+ZO3JqLOpGb8Hh3thBi7ipre3odhmCDO6pNq75lKAgvBQ9
WupLM7a2/2WoHKkuyzjOMXTIIgw2QPiIwaiK0LpanXXIn5rRCVhI5rSKAKdwwR9nSbwAaHe7zLkm
vDB6hKxxUnff/NE+c3DHV7JwpBBjkd6t4+dWQThB4bfwYsMRgOiPLOr65TFY7IKhHnBdWkyUD3OL
SYF12Bl3zpKfE3cxwT12LdmuSyfNFK7xmZjpee0KANJU+gnLGfyjBKAn7J2zIT8gDApukcXRxy+5
F2dflroEOlDGC80jmdNdAM9BIgA49Tlw2juJbUBdFNt5edaNmBRna5FaJdbQrmY8waKKlJYwgmt+
Py5WY2PIZGd5bxS19FEPxVyeQyth72RHY+AeBk4ae03DmUyvbBSrkG0fcQH1VsOpc7Hb9bLfU5oy
LEjUZIsjG2waBtDoPbpC15vLk814Ydi4+MzUZQSNmn9YWdvQBJHrBiJDVFrslsEmqmXFjLmfPxYR
ws9eBaQ6+B+wQ0jjBgOPkuBWiJTJjFPXfPCO1fLPOGIF++jZhaQvRVrJoN2P3S67KVJb5+dSOPzs
KqC0feMwzuU9tVAOhRbByIOsC/GOWtFnc17SrbX08E47bbOE1pg7pyHhJ77WMjYCNdSl8OSisfWG
a7iG5X/ozhLm04jZiktXmNDmX1hlrl8WD4W6Dz1C1BRP0LjpRpoYMEHKLtz71Ik4YTw8zSGpRcuY
nyTEKXeH5IBDSrRoDh+GBID4TsfEsO8ok+d8604SRZGVkPl8T74D7zPtasVgcUHaUp2KLBFvcR70
LKG7ZCTkwtAnLmufr8aBR+AY3cAMxoiLP8JxL9XSuXrFg3+RD6l7ZUqOWcu+Ii6hCHVzGJHKPpT9
TtsL75phR3QW7TCB8CvMdXKmEi4mzidRbeOeimCXOf5Y2usSmeAGXZRiBawbaisOvkmfKuPyp9zA
BCE1X2CzWx7BW5+8eKgAX+SIu5dt5md8Qd0/LmvrTK14ktC3EZSbwNc4iT0bYQB8yOXG6tjBruqy
6c1uHspQbkGgj9Xt2Gns8/k0WGe+XFZ0O4CqPC78xPbRzYVq3qNOWFAGAh9eQI+C6kSrKeczRtYh
2OVt6FcH8i9K+zFVNfQODkJvIUjSNvmtXhABM1YAgH+ZsAhtvK5s4t1CsU8NSyBLdENjRHgQqN0J
EAnz4/zk9TJjuOtG7ashvhCOR+DzrWVM0xNbMy11983NlUvYjGv013nwzH1ScokOsxRt9z3CY6so
Smsu9wC/fd44pLS+BkXJ/QbilGZKLknznfiv5Z0ZkXIOfTTVuD1gdeIAyOoYeQUHQ7y93mEc0SFN
/aHACreADi7mrz9vzr4VfEdDu4001m7SkBR5q924HCojinmT+pLBIMTUpTvJvPTGHeLCCmRpyySR
pVBTgUEgwOgsTFLhnXecHgwNIp35RDxUm9w5dlzrc25VbKQpRXFvkbNR5/SVfQZ0Gr/suDB/9OsA
ewVf3GAX9CzQ10lt5WfCXHRyDGzRfAREnKUfTu2Jhckzjp6cD47IpT1eJyc4sRQpyze3HbjnM6nj
dqvaUjE4TerCZdi1OLy5e2QFXIKGwA21l0uZ7EfZSvSThenDBWanguLn9bCkT3TsEHbRlzpV/pEz
21EnHgO+ungmzOt5gxBuaneIg5msW17jV7smj+YX1LXzDXk3+ahZRLScn/hUOL0mVVF35+2IxEpF
gV+ePNDiete7mTWPq2tUafySBamn95HlhRaCrYFKm3O6jMe7wmUmdneNNalhJaNz38m+z5z9VBj2
Wak3DaDvi05ZvIemtNDNqawucM+WIWGoJMXkh0VGmXcQadHDmzdx9Oy6tZuuuIObeZOEds/9mteQ
hsul019tk9F2910mvJ1gJPbW6jAeN67KC7n++Yyw8pkPeSrTAsMhBu0nL/Pr5MKH5NUPxGiAOyCU
qe1fGqRe/u3PEzPQUoln09p1DiITDeN6prMgEtHCU5HurW7g70QR67kHN8VMxAlsgxyQy7TkR8ml
PDZEEACYGJy+++63EnGO4YnH6XNV4+1n6rBn5bY4G+yq6D43IrDN1sDTr4Z1UDej7NG/IYq+TFxk
8kLmROfWAeYJXwtx5TviLB/q5n50WV8w+ewni2SmbIruLCafILzrZAi/kMbqFRd3Uv43xgx6vulg
42Om4LFoPlEReeYxofJd7hFfOOZTkAya2xf96tHNwePfFFViL48tpl7zyWfTjz8v4puUHWOrTd1v
eeXPtthl8B37s7Mss/7B84R8iA0fGcTiFfPrxbrtbDYi+xHfhn3wXJDRNJaDRLm6oYWOJ7yvJtH+
t7hsEzT4bpLCemi9Ehg/xxQuIsuGZ5pu6klaMdaPiIXCeK50PZOxQELTODOdd0oDc4Yn/Ze2NOAS
4xHRzggJA/ze25RFHiJLwdicergN0so8XYGazQPNBOBY9rFeeBMUA8qSPJcQaZu4zD8r8q4wcCtS
+a4z7Iktx6EqdShumT8RPEWn16MKZWnKsL3NWXv8vUby7MGh6poT3z10mUITvVLIUnvu4rJcbhNb
me9kCXECWL5IUd+EFJXNl9aTJBcs9miKC1qiZnoKmyZLNojv+Z5VYcVFs/PIq4+MLprmgOooadeF
RyrFE5kWoTjY+Pz7g1kC64VFU3cYR3tu1m6fV/lNbDwz1+vEN/O0M9ICDByw+3ynZ7WqtwTG2dcA
06P+Zs8iog8kdMPHQ4F6cKIGYGeZ2gjgSpl8jUw3pm8jwRDxuzfHfDeIDU2jDxYsE4jXPo2JHpjz
DNOipRZm2CmrCDBUylEXjNwCNhL4PftpZp7VgMXlgz04XWb1N9WVI38boxppdkvZS/XqsefnoFfF
Fb6N8MonlgY/EIKuPqHo+p6mmW9QHMY16Jpq1qwUi7yjo+pEmvC5lveOBo3AfpJAhP3MSx7R4Dkq
Xx6amLX0GTWp330tq+FqwnaTMSPFkC3UcG4b2dSHFsmLuC5ZsuVmaXsJK5tJOSygoDDzDBKG9ixe
LVbdz2+1B4CA6UjljZdS95UL5JqH44FEPc5mTYeuLnk0+ssJBjGhD9vG7sNgWluKGI9j1sV1dJ/H
gRvchktPhCLDfwQ5DEUacb3re8eaz/QMwwDCnpnIa4ADJdoyBi6HDmx4bRPXN4xey6ywSMoYkWrP
6AWClK79BCEvmgqruXMs04voYtVOliIRLSh0B7KvA5e4oL/WxPwmyrm277jKw8C9kulI8f1NlONR
UxM91E6EE5W+89S7c9S9VrnbqPcJOfO0jwQb93so3dyjURHx+PnrF/AbEsFDjg/mQErBfe2DHPB/
ewXqmuLYOF5z87Nu+7k0dRorvLeuQ+8PwsNAKRO/xedrJAaX1cQmJ/w6q3RoN0nktY+RkqE5J7Iv
FzD/JsruR4Yy3r/wc4urXe/PIhibKE4bICXJuwI7X4RQ6hddej0L15qkOC82MtKjqVC9HHURMshK
WIvJbeqX1Q+yG4YH+hbFXoHhtnfQ7tRn/8Kef/1Rv7wUJxTgC7lwV1UT/+PXlwKHIJ5I+x3PMg6A
nmtRso6lGHO4M9SQN58zX/d8e//6Wv1qVSBW+lrUszazqayxxf0Ouq2WGjhoPvfn2maWsRmWFg2g
53NuInRfPP2JjQt4I4vYpWlPOcOvz1Yemse/fhnXb8Svb57rALfEFxFSBpqnX9+8g2MtTekbz7JF
dzmvhwbBiF7RPabTvzA4/mpQub7jiFsET6qDXIxe67cvZ1mRmNBVoz7bUy6tk3aMPxzdMgfyoJs6
q/9F7u9VRvXnd+YhtuMeuJowmAKiu/v1nWliMcPEldNJ5UzON83Pj1CkvnMukRyXz8iX3OU49zXH
8V9/qP/tR3PvB6HEEo193eFfv/5oC2KxE9F3nHxL5NM+9MtxI5nj+3d1tvC5/izRdDLQ0v/1T/79
M+aRTF1ytb4Q3uRL/zeXrGXPCauWCmdjwlqY/ICSO/2n1i312a3+vKT/D8Sj/4zZ9AvY6dP/yH76
BQXV/Z8/0FDJj/qKNP7l/4B5BG/8ANh4fvzRDcVPbNTff+f/7X/8OyT5E5GG//t/fauHqr/+bUlW
V39Wil4t7v9cWboaiuS9zd5//xP/4Dr5mJOcCAkXk3jUgP/gOsm/OVgEgCdzK4LRuJr3/5Os7AKD
8iVVsXuFovK1+oew1BV/I+AeKaGAjhFy9aN/h+uEuvWX+ybAYf3HqcxrjGzp2v8NNAT0YRwIMliP
GILuUDDLjWcRDbYOGfftA8ojA4I+DsJNid3rh4K/H+MjGUqyZ8hcePVD7Qvm4p66ZfuPvGB2B8yz
GYD9eJ3Lfnnj5CdRz2trPIxCGdmtQ345oPf2ZL3u5dRGx6aI9ePiVFG0ibLE7Tdx2EhiTVIRPgyW
h4yfHA8feURbk2RZySJhqR0RV6/JcnmnH55e8nSOb/p44ceaZCLmp22awD4iwQ7mlYp/SKEojVQC
ExAbbrprx+qVRRuaMY+RXXmXev2bBWKdWIuL5aU3sMlXeCo2o1G7GImBh4JeJhNCbkLumukQk3gl
O3Hg92UblTtmW0yefdRhsqwtRmYYdyCef/XkSxvRiazsVF7ysGVngzmJ9ioMyAexm3fdB7exNW6q
MD83OnpmdPEwhzi2CDLfLjwsVgP+Titpth1aKDGFmLgo8rpaz9d/bKEutIyDQurqlTPzR9xlA05n
jauYub1D6VuTj1oe+zBqxM7S+KbC5TBl7gyxcMbrKqwf84ItV0zlS5bksIvaB3rIr4m20UBAT0zG
okJyp9d+UTIsxGyqoPnrXTZgMNuU6UO32Lu+KI5eYx5cFHh8vG+t/5Jn5GZZn5PQ2eVdfbIXuSmc
ca16/2LFLR/StFoikEgW3qy3kFnBzus6EgwS+ykNHrN0fjbQXGSW7pMKF102NJuiTvMNJeKuUSCd
/Ap7tcIZtKht5jUMH1CwrrQ813N+LGf33o2jbSzqdehm2xqzQiGvdGr/Eaf3ORhhCbLtGQOiLFYO
5WHJXhKZF4uO8cYhQssT2yb3dkv+YhcFvFIiJMqAdy2fiVQ8s+zfJ8R4PfbWF6Yml5qghr3S39pw
vPOEv7pmn2RctSzo7ruEFr31AFRVHwPal2XqXghLW7kdw7KQwIzAQp3lNneEeGyYKXLjsP/LfZ6X
UcBizTkW020mGSRLQIQ9ffrgrUkaQN+6Vl1Fzn1Q3EfGVs/pyAwf9NO6QAzgK3PwykWsArvZSts6
kaGgP7fII+0Z7vaEQmVR7YvFb2OrgmojHu7oS9d44W7IB/hUlMbeMLW4I22cOY1PGkTCOnu2D8ZF
MwWQjLyxkrnRSvhM6opyR0jvmfH8ehx0t43bFOt5XW38go1zWh1EZi4ybjYiZIxJR3c7sgwzSXZR
KIhRPaDSgQc59v590EzHtleb2ian1odbs7Jn1iAaPc6obuM5PUpDYJbvfZCvtAlLxJN8Q6RVHm28
IEglbnGq6juy8qJ7hyITafeNKU+TwP4jJRv2OX1S/hLgP2keMvKvnQFR0yonv96inUUo9cNnEsxs
ZY20YNUzgYtmGwSapT7PdusCsM0JpUGPnfs0kx0ho8McH9JrEVm01w3n1SW2G1Wzr+CcgwzZFJF7
N7Zy3afI52suErEQgoURlinfWgVaPbEgerqmqmexfPYIAopVuy9i3nqYnAJRHtDa4FAk1cXpRHZ2
2up+KpPbeVouxDRhf522kxWxmpFrz4+OKdbkjpZeRkCBCb1BRmYuZcLBMAgC1oqPqSk2BGxc5ZUH
0RN1syA9Kh+IN2FkpJds5dbp21yMZzeeWadT3pADH6XxmnHame5/U7NIrFw2e5j37Rm/Ttv1ZUZC
TojHZd4wadwqB+CuY/8He2fWGzeSrum/0pjrYYFkcL2Yi5PJXJXaLNuydUPIlsx9X4Lkr5+Hrp7T
Uio7E1XAAeYAp4G+6Kq2Ixl7vN+7kI8OGvNjgvTJTsUnIaVYWFZ9TdGAeR7tbUW7VrVqL2rQZjt5
pbxTPpZ49rBzI3NrGvhh4uCr8ZOhDhjPhLuMVy/Y+YMatNchLtpYieO0FOCCQHG9L5hO6NiNzlyn
oI7DWN+rqfgFPWJtjiZWMkM/bEdL3Dao+gbY3I45PNpJCzsGSlITyoPdWTuwSo+49mZZ4BzFCETL
BpaAj1agtTvAteowb0cDIiLCfPXdYLwqPiwZ00cFZb8MZOeBWVECuzPVAZh8ytHwY6CH31SJfk6Z
lF+Df91mw96Y7G3nxIdYzDTlot51JsMuhhuphrzcsuSWqKgnHekw8e1Ub8nSloPAc6AjH2/6FJXf
sqocfpI8BP/lAXRpDRfzyk/U66pVMo/KIXwAV8tGzKuHAnmbA0IN/UlWbHt2K3t36YMxvKAjaL+F
si0fdTTC+VZC8SFWTAr3XqSxxPGhaDhaXFj6L7Ur6q/D5KaPatmmJSnGpnk39BAZFhOPoScUqc0j
LpDmjzGnaQpL9UjEWdzkB+pJkNurhHT3RaZW5i3pvaO5pA7l/hSZhGvVhLr7ZXSzXltmmU20mY/c
7kcTTJ2zDEdgjFXs13qxCqvAjdapFYcUDktXEpmCOHUFASp5bQwbCoteDvWhkQaOOGnT8enQEthT
UtjR4QFMOnvFU0f+tEWthjcMcVH/QDjC2gllA6itynjC41kpu02I+LaC6V34ztbG1Mfw8hFVocd/
fYyNm1F8a62Wb+RepFPrpE5JTjchKxggJ/ng2bLPKClnXRztEjW3ml3R2olzreUofXNzSrT7FNoY
d58kaoqlbiEHXoR2I4e5pD0qW6EEgXaYYgfTNTm0GcQwtlgCZFtX9W+QUhcI0WsVTeyAthujxCAC
l9VjvcwXRjARuddpQDZLCf0WRw2rKF2PdEGtJTbaFRDPBhmEN+Q02zUc6qGCedo0YhsLSjp7QyvV
770B+3VFxGEU7+0Rxsayi9AEbxtQsQfMKxptGcL3bJZKYamBl5gOebJZgzfEKuTEKFetxA9nRzHI
v+WRjb81Unhj3FLyHAfkcopVrFyjVsXWmaKu8DTZDtXVkDvuT20iBpKfVWJbAqotoD20ecP6TLUJ
U7ZZjLo0ZWrrB9TDCkF1nd/CikzzOFxDpbO/ubj7TNuwH0Xk1dLxm3VVpb2209V8IivZD1ETKG5u
zjYWppLtxTgJd69Q0JCHLICHvvLNLt8EXeN0d0PaiJuxQBO8JLi7hZoCMZ/sGhBJQBak+cq6rtp4
WDkaBcQV8LMP2c0msRGh7hQSoGgNYbzuSJEvD/yw8HWC6UMGdtKU461tgSgd7F7XwhWJfPFO7ZnR
VH0zG/u0ABX4SvSY9a3NfHANbMIT2e7kYObPJML2B7+S5KnqbtrtM6SS6KxVAZmFP9hr67FvUggp
Q9tflTz+Y6hHFquzUVty0qgmVeZOcdUuBbabbGOR4SOJBENJjKcabCtYxSDq+GOrY+1ScsOVS8S9
ddUNJXkDUkmsg2zMlLg5PySTmpeFAUND65DOTj3iD1LY64lrTKcQJGZGZciBzuWXf0KBp8TD1W4H
AFCp28CqZBV7xiR6TK9d0TyNnd1jGAOuKblnUGdFRuMn+F5RVzRWvjFy0emtKAR3FyGUePwXcKpB
C0PqfZBOxUvWVP2PDjw2WlYdLiyco755iNyufG2qAPl5T9YXMZR571MEDSqv0fSHCk87CqbhrNCM
Q/UBi69uhH6dZtsuxa/UqwW3pSmQ8tEgVpNIPEK8Jq2JC6+Jpf6D9AqkEAG4LEbSUkMPkQTNVdpz
81tZuZ8TV1VgpLZxDFO5H+fqw7oPiuC7aX8ljBS7mMzoXjKox+mN0xPAnfS1QBFMlDvVQitwfxq+
HeGxPbXjLWHEbYbBjIQpxhZN4SS2OaOVtAv8BR1sPdilIX6KoiWiRZcmnK5cleVPJ3caLBSruhAb
ypopPCPVF1xKsGLdhRV8rGU2ZO23UVVKzAFHScKY22oWjs6O+IUfuXgx7MBuPaUaxJMOXz1etUAm
8JlHC08Q5OiSXVDVDIIcqX/+CmQpjYUoe31cg3HCkKimAvP70m3B5B3MlTJupoX9qWgMTN7dKWl+
Dk3e4fMgO4avrawee/wCFa8nLJ2DSXV5LQl9xGXU0YpFa6fpJ1FXVbYkfhsBTDELMZahPfnMJtvl
+K3GmPImVO4C4m4+QHOpJ83Y96UYIQKhObOWlZPI9QjdOFqS7qUMHhnd1X3og+Uvgi4On1iz7gu5
aSQjmBMBswtzdGq5jFFRkdFnoeVZl3o4fEpVI7+nUqg949ZasCCnnCNsAnEnklt1/JGcgr7aF2kN
A2DIQ01ZUlofiEYs4po5jOMD6YKimQxkZ0VlzHQn/Qdi8pmoFznomwlzQ3ue1VGIq4IZGf8jGwY8
2r38n/+lm2fBncfXpv3H4jlP3qI7v//Mn/COMP8w8UblsQ7yqMImBub8UzgsjD/wyMPBmRoBNtG/
JcX/L0FH/wPcXgN/xhFyRu+BYZvit2230P5ALayps5mjZpu285cSdCznGN6h/k2lkQsZQKFqCGdG
EN8YwvACFGUYwSvVSNLtfeNrC+X6rowGw+vKJNhaFWXEXtoanhPpBEtquNOhU65zCFDI8wzyGJye
BGvU0YeOh89GVeCeuYmY7grLGMAR4ooDedCNjTnHxrXqeNWrGGtEOCiSN1hBM2iHaMX7QfN4tOOR
kmOb4FqKvTANccW+1npCrwpzLcJWuZGT/VXpXGel9JGybnsr/uWPhXart1r+mCijdld0QrnnMVrf
dTIiA8eS2cHsW4rtBSgB8hHiGx/ZsJsnvD9glI/TKq4RUBExMxQr22r3sYt5FXZ4i7CzPwUqbBSc
AV6E3ikLK+tn8jgXRKN+0qNvehc9WMTnhma909MMxWWzM8Jd8uxr+rWpDHdmkT/7VvWUT9WPus73
hd5BU3WvpM+5bkPKkeWdHVh3WpDfZTn7himmrfS1zxyrlEfLjeWvpH0H+PMQ1uVDjh/xApb5jR5k
qwCGaTVqq6YOrggSvpPOtxj1t8DVta7TjTO4B6sZDj0cB5l35cIqlKeqtYh51LP7tgkeKFAh/TPj
J25Rn8w2A6ybDphUXEEm+54U0yPquJ2PWncsmi9mr68CKDiizO/HoF7bs3NTHgQk/RTfG+I6BsEk
UfzbvifvIYMqJtXvIj0E1SviM8zW4kNSEXNUEONTZgEJnu6aQwNKeKBfUZLgl0QOwrvsV0XBgKMJ
WyT3pqxrMnQg8Fe0CF9mssd4GzjxDqrd0uwTkmlu3YgnsEbYhYkDkf+M6dkLeaue0t5T0L3FxYgo
5qtEJijNt6Z+12Fdq9Trafre5zsnHL6GmNQvWoFieFQeMkitsDy2ibg1tDFaTgZmFW66aRTe8QoB
uHgvrGtoyGRnfzH9zxyJhpF+gp2zGLph0+nxhtzNOIzuCE7lqmRsaj1euVK/Ea150/bOjZ47a6KT
p+bRz6l4IPOYbN8rM7QJJX7XgXU99tPezoynqA7uQh92kZrejoqm8+KmJQ4Vr4L7GwhSq5Knptf2
fgmQUyZLWx15yzI7cU3B+mJT6fq1i3jyxhm0fVaGT6b+zAy6mmoKqj2OKvr32PmkhYxTtc19H5Jd
L39FSnpPFvlD3gtvjrCGbrNQB7Gz8285ZO9FbplXhqOsMNE6CEJyqMZ/iTpMWNtyOdjXjTBxFcYw
T/sEcvaoxfbakNeOuO7Q/lLaBlEbN+44HFBJXgEDOpCw1IC6doJAksuknQu0nu0Kx9wnEjknDlv/
HpzhgWOONem4n7V+W3WfjOoVDI/75boGbM5NqCokIplAJ9LZgc6sHbU5CBgsVuleF5ZLdg6JP7Nk
BLyHe0A1gGMU9qrlPmMB8JpK/Q0GObwu/4udK6umLA9wdPATVNx7AOwrxbqHqUE36JvCDXakzK/k
tMmzGq+YftuQf2OGT9AK75oWQCJoUl5h6le/6m/A1h+x+P2pOXGAGa5cTRCNF327Gqpr0wLitPNg
0zYl0uySyK99mKyNXvkKhLjosPJfBDGAWG0A/rrqnXBhPShdip9NRBp01DYLC0nsoP0YnXEzWBOV
W3s94SPE9IV1i6tk/1VXA3wPav9X6E9LV50wMCmSKzdOdp0gOKgM/Ksyz19KJAxs6D7hWB3ZX7qx
r6d+bYXygco7GJWD/JlrGhBumbqPTl6i81LLJ9cP64MRxiXZVgQkN7Z65ZoutfYJ5xQiew0JSQwJ
rnPb+axW2xbhxojil7Drb30tPVguV3xkGfGVD1xsWrAQCk1jctjbjD8667jaBQyk70k+PSCjeO6K
/qZJiQSuwho7uTaHWpNo/aEt0S5bo5HdGJw8n8ys0e/kKLQbXYV6uULvknoYRnhoVJboLDGhJEC2
QRDYtJW2cQiEbNxrsJHnNAUeT8ps2usaFpCIoXx7vOdNXW7IhP6iZLz603KTJlB/iIJJHPM2zpNd
OyQxD6kAhKL2TeyA5JWbqu4Wf6U1F0w4uUH0yJ6fLrPxQUf50lkkdKnIaWPnWxX2WJT5CuJ2+0uN
sZUnGazEptzdVd0hy++iDMU1rt3GEus3cCigoV4vXmTf/5w68Tms+6ucyjhJl2glcvXWUBrEX5r6
rSTt9rkEs1mGIHptxOoYoHx6LHO4qCGKZuwKeRkAL6duT+rQbMcvu/qx7nAbV7Ma2FWzVqoaP6rW
0O4UEUN/1obreHq2ddgwI/8voLo63mQ43RApAAc8Vl7UBM0T3KNImTZuXkkvCcS4HtsZEjbTm7wc
uXiQ+2Wl4NX99A3m0C8Fp4TFpLnNAuF5xIHI48QaaoDQwThQVj4kqf9Zm/ynRPr3bhneILL8Jg35
LF39zsSDQRjtC/lVlf4pKCSJ2K5yaDmUPsvKyDexqioePCh1L0OF11ihEilZ8NgLkXodCMJEtZEA
LSAeF2zf6YNISckUIGHLHoOCup+qDbqoChsVeizF8XvJS9pfQ1TurlsA6tUwtl/zCqlNb6T+IYtR
cUBqCQ5RmFxHFud37wQYmuE1SmxX1b8aSmuvkUYSDdHVlpeW+KYlbtTu7TZ8yS2J9i+ZDoji/aU1
YWkUa1m/g82dHMLGSm4ySGibyNBaRD4dAcpN6yzGGGJRV+MOUJOaiR/B0rG5LcEBAs0dlgbUxI20
8k0qFLFUu2/l8L2KjENglkiGXf9O2BL3p0Ddc73AI7HFqqN1b5u03g1sI3hpzlAuMl2cR7BmvgmS
H6AnFqhc0K10c7xxZPVQjcigpUJAuJoo98ieyAsps89qku/hlXlOSImnr/pwXYocbCg8THlMkrJC
oQjEotxbZueQ1xLX0GBxr7lBWTJctwip7hziujEsTCyxjFvXIA1tzO+zaKLXxL5UzXsnGJ2dDMtv
LRQxbPqoo8XKp4lsji+kc4wT5PASMgV1ss4LyHpYDSkjjlow21RZ2mzCSjzikmev+kb59b+zAm6o
0othGQn7AfrQbpzTvlHMIZJXul2lkH4QEKCId9U1PNUfUYNRRK+/dFw0jZIKQZT/lxXab8vX/KGt
X1/b6+fyOEbp/8NS+sxh+vel9P/Igy5K03el9PlP/PnWUiz9D5e3F++ZWQfkmO5/PrYUS/yBFaqp
U4PmxaUKDf7HP19b+DfpM/OGkCTHNFRV/Ou1xb/S5teRK+AnQUvi9fY7fAoWwd2f5BIICHAW/vW/
z5kkYQMq5hcgb3gNj23+8/6xNWU9fitWQGqFACMz1eiRyJp0NZbFT+z55/f6PQxUjSj4BMpGj7fJ
SG38Ai3tmGvFr+C5CeXGgpHiCMM+IoUgD+BZCc7qdTiQX3VOv8cg97WJ48+D0lxFUMABzig+EoR+
aKZM/jl3/30vHNFhfrePuAWiEYFUtjabYr19cvLoKLWmqwwv4xIZeRha4ayGJc8tV2DyxXx1anlj
kRyFiwKPVpyJnUqhbtYAtlBpxpgwm2mKAdA+dgRYengWopgFjKV6m6aAlt7vKfZfwGq57V8RmNev
/2CtNf9Yd/nLcwtV5L/BsiOJ5ty6+5JH7evLP/6jfv7xj1UW1c/ta/MO8Jj/+J+L0LT+IAhsRjx0
PIlISGCS/wl4mBqWZ1j2o4zTEbCgDfvPJahbf2DPBVvStF1bwwyLv+6fgIeu/wEGYmmzD/6fi/qv
LEH+njcsMIAYwBgdiiEkO4h26pxI/nbuWS7WJykVD4/f0q8xzcLR2r8Y9fGezPdnKwbxMbB6sGj6
sM4dAXO1rDvquKoJj6GQ4knpCN0LWzU6sCYU/AB4xE0IPL+mMi4usClnzOZfVLffzRti3l7sedfS
j+2o0ynKELnzNJIs8BUZLgWls1B4+I44FzaTub8+NgU5iWZ01M1HO5rgCq7rCmARJNa1kU2f5XyT
w3ABoaANn6dXEJsgsPn+Zvb9c2d9u5OeGEb618RvDsoUU2lGtd6gVnVfk5WeKXxhGINc+ziVlb7f
X9ip3jNB/+xH3OzoS121KIkffRwuw9bk+KbpqUoYHXAAzp+UOaOdqrxxUFFf/Tz/Vb/3/6PeZL1w
EJmYmBP9cDQ73RLTik7awnNbci01EJmdEptasJx8HUOzFtdHEltw8lzzKrR+ITp5whIHSQsewV8u
/Ja5Cz/+FmyryXejtnA8iZpoZO8OOauyHpa6bpFuOkS3iM+8wO/9pUDusCz85hrHFG3nAP10UWE9
BbHkVqt21fL8zzkxpemZf/2aI/amkzUqhqPkN5gKzguIOp9Vn+upWuA3dGFKn5hbkDTh+EPZdnWW
7/u51VIhlsFQz6uncXcDvIu0bPQLJOOT30OvcAtgS7Ss+Yx8M4GhnM22ojojzUrdk8YhQE7icJtM
fnlhFl9q6mhSERziDFbMc0S1QyLW7HCmfZXXuO4mq/ODdLLnYPRjY8hqgYL4/qPIBEDbyY7kleQB
kG6mVldSUJA/38rH78GDk9XBvgYEbh6nDyZx3xqUXAoPmz51l2fTuOsTiGf+LK76600RwAKRHndM
UljmD34zSiHD5ONtVHqZzNqvWRwoW2wM9a9B49d/LX6Fg4kqADOOkwnyA9lm75tqO6R2tctlZ6Ti
uwkL6jwopYYLI/T+6jXvaAyNcJEEzEcDZ8P7VkZAMFUUs4sTbqevViNibniWu1TRo6DOsbQfsY7j
0V/txfeNzjvNm17sBrtCX4vtjOVrDmhf1S+tGDnQQktd68Jk/zgF56Hids00NCFqHY1YUVWDYdZW
w4hRRSDfpdpX5JZc4JJ/PBgw5sFUlNnH2wD85P0XUbJB3dmbDabICtZQDdp+Sj8ULNHXbqSmmBeE
HCeGzdR4ozg6RrKktR5NDjMd7FDUWueh+dOLBWIBufTtobwivwYJZGx1KxevnQsb4ceFxhrm9j3f
2AgsOw4vsIswEC7hPB7PakC1vM72aVG3noMJ3YUPPNGhFrVzJiY2TmSVHXUokoN+djzkA1UQwcKs
uwd1ihyvwHd7bYSuM1z4thNHLacskZ5zgJjOQB7tioSxNYNeRfixqPhl601LErZO8hHaISnsBTxI
6MVWUZvPqFATqsRt1967WFbcRy6JGhc2mrm194ctl1v6mC3NFhTNjnbOCPNvO0vb2jNTATlswIQl
X2ktrB7C5IPqUxOPmQ1ZyNJIb4k1yBrnl+iJCca+zGSeX7r45R7tC7gFgHLiieJ1GLuuxRwHgz1G
66WN9tzhArWrOkLlz7f5YXpZPAPgTs37nqojzH6/iKQjoey0DbaHyMNWuO3mxIE6ynIs8tfzLX0c
bJoiGgaIjG9jIz9qqmxF4GAvjEF+rtUwkm3d35Bf4O5qqxUkRFbSoMQFPkw4ELaPcH3snSONbm+n
4H7e+V9z4rvJGrR5/85mSc7vMJU326HM06ntdKXx2qw28XS1Kb2lWvi5MrHvOt/Uh2UFa59cBJ2H
0zzNf3P73zRFHNHoK2bWeqVahCvime1lqQTDF7g3wzoYO+fb+fY+7L60p3OqEEwBQRM3w/dDaikI
M4lNIusjdF28Xidt7ba1sjvfyu8eerdaaEZwXhqqprHLHw9n3Pt+NJmSz0J4cKU1Ligx7iap1yqR
ru1HSmqrBDeKRQzRZz3i+04JZIj2Es+mO2TXAeTaLjAOk9NGq/O/7VQPgCG5zDVSmTGfPuoBPe3R
cVFKpO6u7nshhvVUUKY438o8X486gI15vgLRBGS8eYq9Gdeo85UgNafGI5kKAl3YT8khmhKyj8sK
I2KhqPE1XKYBHrGvbM3IdZULk/jIV5ubBIQ5nvA24zBv28dyKuREiVb4PWWuEIhfoxjsVWSskiqg
m1ddCqE3aso4xhnRD78xR927RhKq4CQNIQlTrW3BaeMLx/LJbjHnRGOMSgwKTO+7JSCxili+jpXl
47+1Mkos87lPqS3k3CJMtmqkwjyHnrYfsXTdQogr/smD+bfg1oeNlG5BZubyLrW4OR7fP+oUauBg
z1Mz1gC06I2FlYwU2cjo/TUpzsAcnbQLy/y3Rfj7+UBsLEwSHhNCm5/i7z/c6tRBQXSP7NsWj0Z9
kxftteMrXq5A/BLKEvLHTliExoTjVTytewpV8I/7xvVQMhOXAMEzmC7kD3/sCQHlBYwFVNVGA3u0
EkKXNF61tnBgqEV3SGSj3zSlVt1RT4cHhun6rT3a5Y/zC+PjhseUdA0CN7itw545OtVRT8sOaYzq
5Y1NwfHXXFEeSvQ4EBf/6pFpsYNTZUP8b1mAykd9nkkj75yJMpcZR/W9yOKOZJ08f8D8y9z6aeQc
8P/T9+e/7+MMnxud6UIzGK0du+wT+ebnlUOnErzTeqGex/tgahr4sThZL7Lciba+aqiwJ9xuvGnx
Ut2d/wEfDy/aNbgwcbCgMjtGKILSMmMCgSZPrTssxHkpX/mwVr9L4s4uNPVxKxVzojTSRb7T4qH8
flKXMQLJypxGb0hN/wVjluhr3onv57/nYyMA/qA7LD9kbo57NIqlPzqIblV87yZNe1WKUPyMci25
MFc+Tkta4QGgwrCivnAsdZVjWA9aGI+41tbpzmoMzNbIvmS7blKCnqIRPtNf/y7eJQjh52MCDfr7
zsO5Z8SYBJGFj8/VFqKjcq2j1b9whTvVe+w580uLMgL36aNW1IDycIn2xVSSgQxpkjCnGFv+v/Et
XI1nkpo+S3jftzJ1fSSHqBm9VOPakjUxdOI4GC5MtxNjpHFwUK9FrW8RZPG+FSLJeoA1KKnkB+i7
oqisXaYgOiT7Yfbz0MSFvvu4kgwN8yUNcBGJJcrK9+1hWhFnkUl7mRMpexErigvDI83tRTYMl07G
Ux/nGBplZpXqD4Wu9401aQvg3CgYbpBY5UFTpgwe/KKaf8fsueR7cGJW8KTiETFvUvOx9L4xLXBq
qxrJMa7QsPNcajGrCKtue35WnOi/eS1RPqKMBURz1H9F14NOKmZHNG7wmvmRwT1HfG/ZjTZ/pyHe
ZzxNwWaPJ7nS1TXWQKLz+q7KP1UyD5YSpOvgT92FzejUJ+Gig5kZRzhUzaMdT3GyPnJ8tSMeSyvv
sFASKwVlycNQDuLCjvQbmH9/ZZhh7X+1pb8fpMkg6MqxeXFXJdSEvsYjEze/CY4/+59/j21Pb60z
RdMaDJhrbH1x5Rmwkctt7nzEDRTu0sagDo6GWWDZPkqcjmAS2NFVO2CzN+T1kH+WSl6+YvirY22X
ZCOp2ROOnN758TmqZ85XUUOQncISovaLf8Jxt9Uh6h6l6D1zDFQ8qUVz3Q0tbHTE3CvTJdLd9n1I
RMj7lQO29f52xOP2b0zHuUOh0OIcQX3rfX92I+/ZUUeBUhhatQl0rrklbsp4fGjmhaZOLOb5msdF
x5l3d/No5o+YUKEIl71XpVVynZMy5C9xZMb9G7L6ogxFZV3Yq062SEVhNntRmTRHk8XMGYI+aQnX
AzUhAtbqthh9w3gIOl+7FkkZ3p0f0xNbCFJzlfLOTHbWrOMtZGocBnyUcHeKgtyvEWWljpPY+VZO
fJbBqcWQ/b4DHJuO4Hjp4+ptSK+KSxVHEfQwFR7QW8yE6lulwenufHunZiqbvkNWIQAsvXk0U7NY
jy29QP8RjLInO68i/zPAPrCP42K2vVSeMyFjxQO5lfdR7bo/nI470KW1P0+Qo7XPFQ7sktMA1Ok4
GjYICnySAwRVKtEzqzpJ8p0CpA6xxwjnaLI0vBU5ri8YX2L2bBXYJMbIi8jKIQ0Hs/a7FPMMAMjR
WCCYzNYo4UL8J4PCS32W4iKvKFNNjt5dOKJP7I9zOQrOPLcp8pKOJz7PFzUpkMKXGG8SrGEpw9bN
pHaXY5b38/xYnZqBzHiWtCu47TpHU96VgaKqWUYfhbW/CosSExRy+dZ/oxUWs0OtT7UIA3q/a0jy
8CbUdwNAculvU0RB+9Ltw0vzbj7ePwz47HnCSwwCnHvccXkoVa4h0tOywHqRyLK7ZYbr7IpwR5TA
ahaQ+qGD637BmDfPkRZC6uobNd0h+/ulSjtDJj4M69FOgjvT6Em4GwE5tljD9V/P98jJn8ptn3uK
gY/F8QtnwBUe13/6HYwDN5Yyyg5pUMfLYPL9jUz1ZqazGT/ON3pyYtnUXVWgSEgp879/g6dUkIr6
wiUkIGsTGI/ke6pqhSWhO2Wr8y2dnFZvWpq3pDctNQCcsVrQUt7nWD3gpn8d4kR8AQg5/T0G72Dy
S4ilP9pnutYK8BmtB69wEGPUQTeH7bQTK1OH8XthOzn5SXjxg3xQKEbk8v6T4sTv8C5lU4Nhj3yw
IF6xxrfiwiedamWGTW2L5Qj2d3SDreyBA8NsBs+QsltpIyGoSTmMFw66Ux33tpWj9UigcVNpomQi
8JZ76LDl8FqU0F9h8WGzd34qnEClQdBmhJZJ59J3Rx0nNfIW4qDF2WNE/h8YDrxbJW/kvidK45H4
Dm0/CKf+NpRq+kUnfeHgE3l8ZaDSti7tEPOMON4hKJwx/6GhG5Z1NC/72ZNLMRrpYWqastOjyMnU
8BGlar0JrfxXjyg278hLgG0+wcaNgvWI6u18j5wcY7Ail7uNAw3maIzjzg/VYRqkh8dpuTV7DYpp
1WQXTpGZ6ffhWylr4TPGyQ8oftTvSBwdEpjocnQz9hXuosl9wv31hrO2caBsowCKmsBexcQG/FAc
FJO+ZjvfdBC9Z+zItUt38VOT7u3vOVqtiD5saQzE0zs+5qZdTQdQziiJNLX+zlo1XA4BEHpMhY7h
jiThWkIlhINgFHgboon1sIe95GU2r5LjyQTTa4YkeXGarni/I9SddPCgDKUXc2fHa3bKEmOBJlTo
94aaEF/Qu2l5UBFHYyvpx9iZ/PV5RJlHBwTmAslR8r59SraBPQWm9IrQzfZVTwBNmRCjc76VI3e9
3+8OsF5KEER4guwcF3L0Kky61gH4qHFleE51M8DLYeqUzwQmmVdaMTTZcoj75gaKYPjTTFwiABBH
d9VuajXlUeqzv7Np1pidN+WAtYeCT8GFrjh1nNKxM6vABhgXR11RJZU6JL0qQTUQzWeBOi5U2dp3
k+NkW6vAVBJRsvn5fM/Mm8Xx+M+XS2OGhjTnuJoYwOHV0UWwmRRptIrC5q5T8AfvLPO71ioXLgyn
Ng2MY6GCcY2iJHS0c5G1Yg3qyJqhaKzvReVgjBGb3d84fuAsEibKnIbpNq/hN+d2ryXk5JE644nB
WgVtnt1NbV8/nO+3U+vGtvS5fkbJHV3W+0Yi7GK4Z1MjqFoVc3V4/soqkEkKjl+3T75iuLhaCIw6
VKld+L5TQ2ZDZXAt26VYeoxQUqXr4wKiEHk1SgAiWYf7qlSwF8ishPTLTM2SL+c/9uS4UUWyACeh
W5lHu16FEBLTcBfNtMTUyxSJ4SHpjNfnWzm1t/JF0Olm2jGA6FGXhrXuSGIMPd/PtBvRDO6eekxL
blkyXFhqp0YPOjXJbzA0Zpbp+6bINrMUU0Or4wRC3iT4K37x7TbfDjVpSRnjvguUSH5D5yH+RlcC
vqIJhiGHqeLREiB9oQGiRX6eiSH6GhH/hylKblwo6JwaMJANkCneQ2QaiPffN6WERvSpYLvDF9zL
XJnhjaUX7t/ZvR0bCjA0eYZt5vC/XWolR3FuYZtOJuegIZx0x401lpV3fmKc2hipXHKdhMZDpx31
GfYsplYbA6YipNVddxH+MSvZkTFWqy4iHHxpFM9XU3mB6HISAsBOQ6NpKF+g2UdfR4Zfq2rcMGVn
qITE5ZV9h7l384Xd0dr6/dDvGnigm6mI+1vphvldOlVP57/95M0TDQK0Qh5aOjDL+x9hYD9RaAOr
IpW+vk6JP9mQwlk+x40fbbAhMl5UfRLfeS00eH01LTHscWveBWk8XbgEn5pUb3/J0ZaHg7aFLdrE
td4quystD/V17NbVhXr5iVZQg3A4gBwA8h9fCMyyNYLILLhkT32CMDYQeIwMaaldGN0T7XBz5Q4N
ss8t+rj6W2aaXmZNq3lm2GSHIS76TU2d50KfnZi6VHp1qmMcr9THjs6iXM2r2hSh5iGfqNk0rfFn
huZ5Qy6zpBIYmOFCh/SwOT9pXObE0aHOdDUA5WYdDUXd93Mm1sMqD8JU83DE1u+7xA7XeI4Oy0TP
sV32x3o/xQMiQB/DoSkpS/XCV5/YyeHKgD3CbJ95Q0dfXYd1mIT4G3mu1ql3Gc8hckbr8cGWyq/z
X3qyJaAxLo7Ugpgw77/UcbUpwHkYXlDjjFeVQazTlFTkU4r20plxYsJAl8Gmc67okpt+1FQk41L6
EQ7bIxyzxYBXwVIvcGY6/0HzXnY8dLzfYFlYICqgQEcfVJt+XSNI8oLKhs7kWk34qGIAP23UDreZ
64D80vzCaXiCpMNt6U2j83x6c2OyyP6yWjfSvS5NOh7rYahvekPHfzJyfSIAM7SYoiNG21BsTB0n
FOob17eMr3qkXGEBR1gBjpKo85qf53vjZJ+D+9IbGHJ8MDTtRAfTC9jV4/1dXWEslXo8uNu/vuUg
J1RnUh83a55a7z+/SaVNqUPXPEw/4RQmaUB4Ctl557/lT57N+7HlUg/VhZcONXkeW+/bUe1OukoT
YNSjTLbc2uNUfZsETgHa9F2M+RI/1jrZmL1DFQ4Tm/BzYZdFgnNR6EIz7vz8JlBypMQtMSTKFoeb
1vzcRbUS3LLTkaLS4VzEm7QnVL6vyJ/YV5kbtovRITV4FwgiqNdRXduBZyF6LnHbrNwnfygJws1q
v8BWQRnNq8QPh3E7Td0IbNA2enDIwhD7eH4DWTgyHxG5ZbUyJrgLQdnybDaxehnVAwwVFXcBw8OX
sYFE02gWGmOncYkRSxF8armROit3JG1rNMvpiyymGNwun2h/cAh2RctuINN3MKpr94kcy3YZoeHI
KZMkis/fUrQoxxgrgN4ukQjuOj/TvcpNiu91PXX6NjdFlK8bDeBuGWL3aa/qHjYPHhpN6WxSDa90
aj7FLHMJpbA2vYztTWyjHN6jx20Ik4TRWUFtpCB2hUUPql8IQqhoe6O0HvwB/YyHi7lUFoXjRnJZ
gLUnJGRGZvJ/2TuT3sixLM3+l173C3AeNr0gbZbMTLPcfUPIXXKOj+Qj+Tj9+joWGV2dmYUqIBcF
dAMNBGLjinCTxOHde797zqud5rP7Wgb9+mi5E4gfZIWrHVHUCbXLdE5PiiMnmNQ8t3KQfIDZYmGP
6tzchHqu29vQLP0OgzR7BSxw520TV1NmP9c0R0oC9AuuUDFyFgMYpGGiOYnL+nO6hEvEsD1AXYtl
YLzDtwPmI4dJ9dTDDho2ZlDSEE8Hxtb7SnslkP4k8e8Lz2dr3klWCyM15t53KCXFEg1uaV8wNsHb
DzPeI0daS4Ud+4MFsR/OWaXuwUlKayfZG5CbxNbqLsSChjs9qzBfhNpvoJslo68OOJxafbXgM7wB
vRi/dQvKz9ifmEvcBbr2EPSs6YcX1NMV7UB7F0gcCDS+0LRRRRnerhyL6cWAm0qB5XTTyW8CVkgI
8YC5M9NmGEJytnLGURekwcUY+lAcpjxM5+86CNj4LaCtrjBIh1Hw70oWm2o07N9z7cAFFYDU9qPo
xO8GSKwTsbtTsLSoaq5YRCfLEw/iKoT+sMp3V9aViOqUdkxMyzH7URRtcLTzXH7hRwXgaM5jcU1S
33kvc1UMZHoc04owhmbGJnDsG7QqkESBZTiwoz/Bm+gh5y19F1Xukr/XIzI48hhT0jzMFioKuLjM
mOI1zLtP18+aJiorfMRR4rfjD8yIU3tQA5v7yLJT9z0T1TTuTctLLIid2r6W2Ry6jFLnbJcR2IG6
UIVrH2XOwk05YvXRW6cMW2Prd36Vxpgaw2uJUhC9dsIHyV3fTaOKXxrginAxPzvKqEsd2uPPFCah
iOGNIXt0UbG+56wLpNgHW9hDZVbk5WYm6YIQlW2d4BiKcjA2eRhwWKyxfNlx36/5g8W9nMYqJfgC
+pZdhjhIZrZFzQI6cejkjoMzrrYZeHVgDqLOs25G6lmxE2+lRdXDkbYYUc8Z2OKNYk29BX7ijsXZ
w8vuogLs2HAPMMRjB4UhhNO3t7NuQ1lUf7Mmow8jDb+x2C9hx91pGVkAqacfE6Ajk6cRg1u55lVT
81Bgxp4MJMdCu36c58B9FtmkrJ2qVsSR0NPgla1ZCRAOswUy4YSQLyznW8Q5Yg1APJpuU0772eug
pTBsw6ghQemzVI8GOCRUrN3el9AKZ5GY/U9yePUsHg3s8t4aDYYN3+UVH3bg5Xz/icXw7n/WikW+
gBjWZuzz+qamDJ9dHkUvrtUJGnYq7Ldejue1UIB5UhPAtOULFXfKt16XzCz447DvXv2kbrmiqkb8
tfL+nyYr/0PiNCBRwuyKqBEjAGI6/1R/pqQnxxvOEKJu+syPC26dmUDu7lilbsaEQ2/dQXtLSkhN
BeDJAuAZ/DlYsg4Pm1b3r3++e/871oL/X9vBvy37/edL+Jdcf/398i+0yv+9/CtIXv5xK2w5+/0J
n/8/NPs//yik+cxmreEzZLsdif7awBfs2bP9S1Y0ZOQaMkqy/n3/V5ghO/goVAhME2VwyFb8KwvA
/xR8uQ0/+WQMQqmcGDX8iVb7+3PpCu49rULRvsIq5B4ZCalmiEPtU7UGsM+T1VcXvOCYyiV+sJqb
2iuiurPAc4Yez6MlnwsV53IFqk0IgocHMrTPpXR8LwKA85oxOexi0JT9uWU58edK9/tved//f+X9
Dx7g/9WVd//R9P9w5d2+/G9r57Sk2BO/lYfssFAm3g7Cf1s7p+n3h8EFSZiEdUuaV5RHf1137JYT
JeD8jCmHVgxTuH+/7Ez7D6I5JPnZZEeIwiX9r1x1xC7/sewQFv0s5A60B//xgE7NWk+dFtVRrUzW
PTsjJhE0JkQ4J1v3OTT+OQKUJ475JPTZtgSmwQJa3MiUgHNI7M6B4OyWLsVvt3dyLkvZqTPCvRpb
Y7VK+LmJdB/nm95WFJlz89k7LF6n3fANV6eJJz2Hx1bWNlN7u1TWEqWSVea4IzF+meE4w2fmHGSU
hbexw2q8qEJ5hwZRgo6kq2UFUjXk/ZU0HgWZGa7mW9uIfscCgqwRBs3Fr4TWwM7QyGMOvBqs3wYe
x/L2MoIQTVUSZ9AtzpWQwdM6E0uJOZhPZ/pSs7/N6ql+FFIw2Hd16zyHpFHknRwrZPPYIdA38ybu
780iA3qNymAP3U4hbC8c4+BJCHdQsIP3JZjmEDSYJ7wII7x48ApTP1dYtd7UnKgfzlROd1WoekyF
yr8rnFW/Ux8AAh1tmYG7VhrYhvDS4aiyBpkveTJvyw/DYlWEpMQ5b3Tz0y49LI2T1w17ZzLCKi5k
7+1ctTjbphyX6xiY8slP1nBPLLLdVWsPUrkwCk9hlM/0JZ8766mm+s1urN0G+xS2m5RvMLWfytYa
NvM68/nJ0LUYTWPcaGFU28q4EzUpxN04ju1zULLYiSbDLn8ovcqz5oS1hzjq/aibtthRmxUv4Meo
VQr8vE6F6RjsEm0ZlGJ2ntb3EOXNGshTd6Mq5WyVzSEnPAMV2QacXv6klwpscwC9tYzAceTAfelG
7YjHcqYnXV/vtPNC//ZsZbDLKajK7Vwu4QP8HQSFYeZu0hrEoDcFsI9TTw0vdsOqeFChN/UEaGzs
q85bDhbsgUnk/FGsdn8O2XvnAKczrOTszQwlsECQs8ehDYI7ry5X5MMyfeu7ovilxorIatOaycbu
lYTRnYhPf53VVjgOFRFs5AaYHIOaB9iN4WkZaiKvKg9+VlnRkB/p6vzaZjLfp4NPRMJfV6zqBZwe
c9bMKf1Unj2tAnjsGfI4HAccLUJBLSnJvO9W5WZHWMjid8Gg8ZNIQnPUvGjWiIXQEsbxrIf3Gxko
fM/Az7H2R7Gp8a1BlTS5mjlMVvvGmxr8kkjgub8Kwuf59GPJ1xT+VZvcY5ozrrwrxXMo4TMNVKD0
Xl21tUFyviM/xAZVYq9jTkMleqhT9sjnJqyfkBIOjysGr2extMZHwJUM+tUw+k3VqXJXwWw7JYGn
7qW8OTWlKWPZGN6Vx5+r72ahh4MM5+m0elMdk8HLXpupBW60oCYbXGvWfI9Tr4D9VtkSmeGSoZ4z
a7TXw+SfraXHSU1+MK4pSK5jm3mPS1A1QZRPYfthsnYHVo5a+coySMgl1rOekfazPPK3OxfieNaH
OTbem0arsA97Z31KSlNsXRXiNDcC/BJGs9bbIMzSgzliFQ9Ss3tQaLq2YdvO750v3e9GOE78fAOw
uIW5yhPLYeNucsZ0M/oSvE1qBM9kAtWOle6QM60K3voWTYWY3WUjSGR7kRjG8g5n7/S1zEUinzkM
+EcA1OtLgMn2Fd3CqwIOBVGY9MC9Gtf0vBrdjSY6zSJea/4WQrCbRiezEVUZoz4gef78MAzLclmg
f0WrJz4zf3hIJJ4JVbgQ5noaf18E6bKVXKflETqw/iTLT+aTP/TVl1XjjvAm564dU+tiacDy0B7V
bkyL/lqYon+sqTZO7CL7+2bM8y9KivHBrbwWqUNqkdWylm/FgEMWY6DVvnQQeqLVkRmofBusnrFV
+Hx3i7WClgzsGzZ+CZlCtpMyfzC6liVUZUzAFfqHY97xvo0wKLRfJhzNdfb9F13TZmetsh6PhRlg
s63QMcRSKOOFSU53HH0QZX0qgPIDdQeOXYp7zu7LgyPW9eZomc148dL+XtfT/GJUSQ7LLtUfPUif
Xc0b61Kmebq1VM9NPo0ksGs2IJ5sNaqIAfCpGmEcoNO95HaVP7d+DUq9KLor3NZwn+b+AFmymdbf
dWuN90Ww8OQdErvdKpLLkeUIdb5t/+a2BQMt1G5NDLQwP6o+D491uzZ7qx2d79lSha/W5PUnDpHj
tIUcErxkZTk9ZCrrj32QDneq0mLPk9fYYSgxLq1XpnuTvMmMp9MY7GhO+pR4QOju4RYMB926C/rn
FO0Z2Ild2AX5O5mDcDuSn3+uFsP95ejMHLnfcutFOgiYTCVWL25SVAn2OjpnQ8n1a3TgVke5HzYX
qZphoz1fbIwpGb83sy32QL+tH341rNRsU+4AZZHON75ENlFYF8hKdeku18aYnUNJzY1Cpqn6w9I4
zi6Ra3UaHDduVtABRlfpLQ3UkgU6gr9M9KuvoQl9XNWdT4SphYcLqxHjNiZmj5dVEcryCYcp0FvX
5RMXej1Oy9o9oK83TrTmrCOi8Op5IuZ+9pzGOVHm03pChtlGDpbLfRkOC24JZh771shWaNuZcp+M
Rgc/+7FbnuzJ50pdCt1QZo/CfEydzHWjNg+ytwLfycm0m+7DGJN177ek3OPZkTzuc0hUG2ieaYPx
t7Pp5KjEOolMqEuhfNYYCwbiKbsFW3OuEFmWvdc9+MWiRqC5TXJ16yE7FX03/EQmuR4rzSFm8WT1
VTuG3BjY3t9TzBLxPDrJRekS4o8b5k8Z6YjfXqgLHXVzgmSPEluftHUsOwry9bOai016R6XOESFW
ZNWx64bJpl8TLzYzR7zRVPN/ZWxgNrdppfzoep6APuzjLQ5NeexqbV4XH50PC+Te45wLB6kSE6Kj
g83mXjmJd8gqcSMDojAwt6hDjTtTq/BYcXqDizu0F+Fl497HzLQdSzs4is7KfmIeoE9rGjivSI8Y
d61ciu8Z7zfwjVLab1nWp/uiqhoYtkt6rlCXHvyKiJGYe/s8A3Q8Dhl2AVwTfhGHBPlKkqYVqKDE
a7l/XVdsrL6pp0iyK/VCb1qdljAM7ul5zE9txUmj5WW8SfiV37ldZl3tfpkfebXVaPtswOukbFGA
0frHh40f+QZyNE895oxlX9Pr27dd4D+b7lS8ybAqd+XQcFFPrehPkwWKDAzgzJsbkmy1SVpnUMSk
AiRj9Ow4Ofc/siohD8ie7WnWnNdoOIy8Rsh0Hp3cJPbTav9HxhbOy0ob8blXdnWwvXr4BYqUY6KD
17JF9M0tXtkfq6uqHYt+U6QCcLAt/Yuy5JkulJ25cTF38tkZ+ulgJOZ8yoDnE8L22SYeQjGxi2Fg
k4GHdp6DhaUrhrUjzuiMbcd8LreldAaXZU+j+KwWc3yk0518X6QMNw3Rk7PRS+Vg8ymT+4a34VUI
JpZOmTgP0CkNTqVFjlKByHMHktkKkueSHPjGXGsAwxwR7X26OEhm1OrTRx9FzpavpbS/d/yyb6N6
xGuE6d7Y5jig8bcpnRzZ0Jgu2aibB3q2wa2sMDazp8xzmBZ+wWtonkf+nSzUD551Gf2UbpjBcSwm
hwCewSx1smkmzWVTi/qQ1r4LCdRI8riu7TBuUzJs/ZLn30Q5ZTtbL95DgiZ6M7OPfVgXnYMcmZuS
HhWvhVja9vI2unCuRcgj4kY2n061XhCGFcxp6q5o7uCbVluWGnna30y3cbvI8m1tLfruiLO3tTfw
Phk4o4ptVprmI3kI9xrojilLI60DS5L+o9Exdgb324onM0jrE6rg7K5iRRjeNkwuZ80BQ4deca74
3TBicPKjllaxK5KgueZcosemNvg/5GveHEbf5U5nxLud8kbwd5ti/nRL8OBc5T3g4HEttpbWKO4r
YC7QKdOT162hEzeOd8ZPMcVideef5M2SPYXM8NImxqHJpvFhHFz/wlpyjTEicdZtWrreDpYoD/tc
yPJkTL33k12fRnM9NCyUc3O9DHh0Pucgv8UIXf+RvlsVV4UTfvk67/cD/oy3ubE5AZdzuxlAdv4K
iKI9JUDCroYG9hEZDuDfLpy3nruiHPF55e9kYqavlUiHr5vk4pH3QLi3p7U/zzAqfjqucE7cFe7v
arboZ3N2f1RmoH5Vs+G/TW5h+lCOvKSKCCv7b2EvkC2QoFKRX7hrbA0k3yObLYxdNbn1ZVwTBiQp
aw13ou/ra1COVDeT4P4TTVrH/RqmO83pjMjV1JmAdzvv1+jm9XeYtKwWlZ67HXvLixf87efFHMYL
iKD8ze8rFYkptczIdNie0AwiKcE0N6CxdoBujdtRgVr1QaHv7ukuzdYdfWh/M/hC7FXr0jpui2Z9
FbxAUdfV5YS3qc0+2S4H2MsvLY/w3YfvPldkAyuxGXZVM8hXkfTTUYdo4xN24ZnyFQOA3aaYwoid
CS/ujTGj7Btc/ZuydR4iVdn6ipKv/uRrQflXLckI8kQJa70mszkmIsa9tbq3itF9KBbhxSIwey+q
8pwTYADA/c2W1FapFgWSoznrq9hd5rusWQl9li1wlbaze9DpKp2ekBsFOS8t0W7DGuJJlM4GnmyU
Zxem8ebZKqmtG0P4v7FEeucULdLptgd1NyhRntpslRuqoemhqhz/g3Ek/V6n3KVt0N2xHuRsDbUo
npseC/8zT1mkG3gFm9YZr0Mu1UGzUfxhuUDsJQcyF14sT/uyZiCzNu4P/m5bw1tZ/LjOYYCHTarO
3ur4Z+KLnOOYQex6+hlXyxUsu5UdwrbF1mm8dMLfrIh7X9eg7vazLLztHOj+2SuEcQ8be34fHPhO
sUBQf54sNAAWKxV8rMiqOPpXoqh2DVdLVRxdCtvI7WbuI68vfyyIFFCd9Gu665AEvSRh3x+NVJbP
wSQZU7ihiDpQ0Du0H+WbLdr1dxvO3H9wvi7LlLZ4z2AxMMiQPybHzdpIuTw8RI/iF60PGN6E4xQz
8Oq+DOriKont5uhHCLAaI+jzMg39j9lYId7o9jYWHMy0vLP4KHtnNvQuzEP7jdL/pqqDjjUb88u0
iPU5AIB8IK7e71h0UGfc51nkuRNQ+K6QMrpVS8cxXJdtigYRPL89Aue38ovuEj3xx0v6Myi6776r
XG/rdJb+nhkmvkQljG9WxYhL1IM7MOOd9YaOTv1N98lzgwBo6ytzOaPpwgOW9zdF6Fo3B242TIii
9vsy9oYlY0ZsivWn75evPStFW2Gzn70bPM1sRZfi3DR9+z7aZv8FDdX5zMrbh1Zj3xHPMJKdUU8L
1FZAqSwqjVGLRRsNDFxhWYc4BPuM+JZc6ggiON+3I8f2DkozUUCe6Ydl8cTZ9WvGgynNIF7EWE4X
C3ge0/fkOpczAPusL0Hxd3LfCGqCdBbNBadNtS8Krc897bHLGCpNXBMBXMORp1lpTCjUarmcUF8F
hmofesdDn8izqeeJ7Zmn0bWZ+XlVJp8Hu0y/Z2UznGbFWh93RP1UjX74SeOeDLKVtdm9Z2XolDrs
ID/9vIR+3I24XSNPWRwLmMVebdlY+1JSYPIqVVujNd/JF2dR4tTVz8CacEaaCT+Epp/T3YxSwoy6
DHx3u/A8OBj01I9Fma5TPN8ecztOqMFx0CB3ttZsq0+dycHf6HSamKM5E3JPmgzFATUmhEHTTPNd
43eijagmw4OkIPxWGGJ+ylW/0nXLbX7ViSiNY4ECIOqwsOLUaoIudgrOjltfm+Ra6ZDwpu3S7pvP
z4UYTsuIzkh0ZtMBtCXzvpahHUCk2ZOndZbm7zYvq3fsR8yWCscMtnmKQzLqENt+ef6M3olyVZ2n
uQoebN3n5qYUub4L29K2vtEaXB4yL0h23VJYE99F6fmRon3LB5wz+8KGQT9ucpUbd4O1+scl76Ai
rTxfOb+oZHxYeo8LoRvNF5uCdtfXo/fKqg++BzhCSDRKeWo5QO7wtHFwbXmnXFqV1fswd8QYDWvu
jrt6DZAqOk0zvRNFFjcYtrlU5A78fM8wkQAAPr/ipZrrZN14dNzGLYsR9Z7C07q3UrNChxLAzJZr
OT2i650Jdk/9Zy0poJaCfbaoIFn3Owh4Co4EDV4m9l9i1WX6Orr41iJmdcHBIcx679GBAvI7jPpl
sntvb6FmucgprD6wl+X8aMowi8NFro+t6YyPM5gwftONAlBs6XpHtj7XsRrn4XFIVyST5nojUzCD
wqBEemRfhIWxaYTu15MbMLvJB3qXvQC0FMl0TDn5BbyBNxKZ046URsczyF+fs7Yfdt2cZ4yHayF+
910TXo1BG7+NhC+sLGP4ZKPBOJCYQZK4aO50Pg6dGaMNLjUgftjjQ7PTPht0bOa6649gztoHOXhJ
ZEktPif6u9ve0Ci6Bkb/PPSn6ilbF+/7ir/zq2wSjByNzA6NXeafhZ0lZ5vf0XdF63JBgoXyKmeT
P4zNaQnu0rale6gq80E7ZmpyaUv7tFaZfsOBZu/5HYwIf2UbG/k8EcGwKTkLuticw6GescE9L7dX
YesemGdrmr7t8pOij3ZM1lbyIfGs8ldl185tZr6sP1bbp7hlQF9G65g7O0eP/XaZyvmVBUdCIbk5
XVPXr7apQ1emtPPf7Sx3qze86HvwXroJKau8vY22JBUUOLL4YQ15/hkmeA8RkQXnwktS+gLgCaJS
K2LGOsE4iLbdjNPKL9575nJuVFF0rWwgL0vJhVK6b6rzSBj4Q1u/9tY4n8LcZwdkFkrupS0Z/wd+
r45LqvhRmN3sfe9GfsYceSvjyquysKhDnfCeY1r2K8hpZkZoz+zNSoTjOIddd6/NIDtSwVnlng6m
XvjdqnqLbxHUoOPBQwE+3IWxMKQD8n8lYLqVyxDcAWvilJdgIt21jlV9KzI3/0Fman320zp9RgxL
BwtQx/2iPHG0hqbdLdqwT7qw6jkywnngoG/lMacbxGo6IzFDB9HXL0bh+FtnreQdtgkaRLozkYGV
63Kygm5461YI/LU7DNuktehBwb7feqh3HsqkFQ/KTetDmJfhZ2FW7cXOpxV/8dAcp9Sxd7Iz7W2O
1/pE46C5NGPlvZH6CXEiO0N4cHuvjf16rN7a3Kpfs8Q1rnO78kashzbceZrtl0hrYX6Q4qgOjh0m
u3GujW+LS5kyWOQFmOukBEJqM6sjM/OsazYWzx5vhY3rO/2zbAt9oSRgdSXVM+0qx7u4E5Kc0S/K
bbZay7mmOvmowKhv9Uo7CwJ44ewY6MjT6KnmkROxcZiyMr33gpwKtvcbchWJWp9aI4VrkFlNIw+q
ddIN4TEkMIrg6yW1WV3arMIYWcgK+/qD84Lk2Tnh/YFAMgYvFUJI9xB4Lf3TTghiCEVjHtIMpSVj
DjdXsT2E/dvio4lmvsiwQvROxTDG7RfnW8+u8k0wicpnX1KEF/vM5IF7hIDOt7C2NgIRCaWTZFTS
j7vBzDrMcwVquHwR+m2mNbCxZ9++y3Td/FrHRu8sBHYoO7Rk8V/kqmpjdnQ5XpAcRLhJ7MoPdkMg
qiyi4zVQ5fZyilfL5RiUJQg+N8Y8l8/sgKR+7JgD4KgKVRa9xF4kH+7sIQNVw2pQqClnCjfF4nWc
Yjqevb4o0ktjUyvGhIf5irp0puE4dn1jxwIj0UvjdIkZOwIe3MC2vcHTxiuzu27sG/dQuuPSUsnw
AIud1NIyCsOG1vfs3SZnyWIH72Nht+u2IgYzH5ijJvumKsMUQRV6lW/hkPFQbtcgfLYLaDeH/tYE
iIpMrDh1dEFqBe3rWhLwov/TgVTk8hPbugjkV9llWfHEzKO5Aoeqpl8ONkj3gJa0ZgjEIs6XMTfA
AiEi9u22Krup41QRNDlz2Y5PnTWm/2smVMP++0yrfTPkgbTxg1vTthRNXW3WbPKfhNDGXgacareD
bzZq3zq+g3coSDtz3zBkYLIGECRuZeAc+PEyujQYpNVh36bHORNJsVOetu5XlWe/JhYFsMpOo3Ws
PdWdOrXIR2omeuie5IzAMb15r/2gWO+YbrRPUD2Kz7XTzZ7kfvcQrAk/4pScn7IRuiwd1SFpPXs4
Tt6AEMa4OX8Dpnk5Mt5ZX+zWqb45xloMhz6AbbrRg2DuUyVp70R9INsq4r2Srzshw3aOQktRQZYe
Jnb7FrBnmElPre/74p5gZD9GieYoVGd18URdrzY3PNix7soEP1Ri+RHpD/uDRoVNZHhetrbiI6Rd
6t75RqHf12HpqB48GuFqFuOJtcnwd60LiuZ0zs9Dq/o+8gP0W5Iu33tKe4InQhlUvzV7/N+HzPRT
ZsMkjnlzzPZWlyGx48FS1tloAurnqikq/MX2WNLsg8rOOVZad+PU2E+Miv3n2/zrYaLdGduiGsiV
Ncv8junWucxo07jx0vqR9ltxmprW2ieZpU85oaqDG9xomrQwX7H0eveLT1Tewhi8z/za2DkeXY85
LTl12UFJXZNa1TVMa3zi/YqxmsONH2yVu4TPqDJLZriKhkw9Ir1sOd3bXdFS5tsxghlxJRlnH/Ky
nt4od0k+od4tjh6B21god3gNPJvgmyjVcKRHBJuRboEXB5ltlDtlhdOpFMbMi9Wo9I5JF5rkFVlP
Odjea7K6SwMrdZCXCjfuq5YO7R4+EIMEwZLj/e0tSsDOTKwNeObkaKWTc7ZaEwidRPId0S0YHrJh
tpeNP2v3F0sa/VUmE8dFM+2Dk6mylBtM6sog4TDX7VUHoHy3wEHBcRHZGcX2X89vvTSSf/7Zz0Am
7VeDbjpPs+F/7b+aywf6i3/+ov8L3SkwPf6r9Mzzh/7M/3Q45B9/n6L58z/7S97g/sHuNzuALEaz
hmjdMlp/S9HYzh9sSZmsP/LG+sf0lm0R0LJuORm2qX0WDIiD/SVvMJFBsMZFktMlswdK418J0bC0
Slbm78LuGDFvKyjgkWAjcSs7/EV/n91KF64D2qQiqohuiH2SpvIrd0LsqnXnu6fZNfMN/uDVIH1q
sV1l2sPyBqhemsexEOrGuZbVb2xxy3OahtLeWc5QHOA9FHsLjTuJSYP2GMndJI2I/CpaNGkRA99V
wIGLLv10gfEeg168UkS5hLyM+g5p+mDENnHcd1SX/sbiVPKZsIv05IPl303uXMT8oL/bU1LEqxw4
gAd6qg6s09j9se3K9IMutfd9Sbn7s9yveDguNU+foSyPaIWWmF8JlVKFDysEJEK2rLXc3+yghlVU
dZxSFLXHg5vw3rQ5aMRtAjyG9ewii0ti23lsJ+wh9c6o7WgMM0i3Pb60KJuHkj3wYZXFsWV+6Nwl
PceKU1lWBn3grCueuT+skfbrvDAm65NyOGdgVPd0da1zIdqSfgyN+G8GleP8SluNwfCaFNWdn/f9
V5LRrnAyDkubDMkioWRLVa9z1uRgS82QEDo8dXqCh5qis/yFGrL0R3oepa7kW92rJaRqmfANqH0Q
MBp4GdeAWmrjtq1iL9UZR63G3xNpJ8tkAGEQuOtShoYQicSXGVL1PVjKdSV8k6BPGafWecJ8UGxk
RzjPOM+SqLGEK1Lk6SVHp9dkMZf3TdaxgTWEkdqJefiE5rkI6GZR6+guZ0nAScg214b+nCax8IG5
gs5V4RJWmZQOvXh0iya4D8j+8NjyxjHZCnP23hM3SEXUE6GC27TOaR9NUxB+aO1ipW5YDr/zu9Ed
7hlzOSsE6I6c8C7JBmlwbtb45Cpl9bHWtlWdB6dyxiePvhKXlgQ3+N11s2XrrsQJooZljfA9DMvg
JVBlc/HaItM7IxvKR9+bg/HJpKXlHvGPdv3bJALvjcASJj6jtp2rIjHyY6a8yverL2aM7zlRbjWH
IV2aRroPQevdsrWtkDnWHVlmr/2En27PSgSchImu1i+vc8s0Lg2RL5um8oNfPY/2JfIJOGV3iTXT
8DHbjnb84Io+PNEAXb8N0ATOKjMZjK8WdjwS1vB8I39mr2HbsdoCua5Op2vAHHw+jG27sDDE7ujO
5m362EptvbruYrGySbDoew0xcCFpHTB+6lkP2I0TEDC3JNR0MoNxAaBOezZOXBqqKl8SEGeBGb4W
FBXFVjVLduwasLGbSaBFZAViUvN2TdW0fhjB1E3bzqYmjDK2VNpTVpSqP/Qyz7CjVzYla50O7RWt
u6HIcyFJf6nppllRs3AtsoOhTOcqm1yzpr4AYWUrpOLUzoyJjMvUtS+6gglybIPcY1KvZcYoU/m5
3EoOVrvctBjBJjIM5XbomANELabPD+gGzqGB4M3Sjjk6O0Sy5fcEsePCcCFEAhhPpsUvJTGnnnaB
w+1fIAX/Wr3Wfmit2ToRRWIUQsO7+O0Ht8buVKH7jYbQWjjlrxldehYC/o27M9uNW8m27a9snHca
7IINcO59ILNPtZZk2XohZNliG+z7r7+D9q46VspllertXKBQ8C7XFpXMYHDFWnOOGReHaWQqBGcN
j+yIyHwnUSwVGP3DHLL/pH+eZyuUdJqc4l4Hxv1l1LpW9dzaisOVlk9D5ZUiAD800HulcxrHDWai
IgyjNYItg0DZmIb+hOmOSFujJCAxDKvLubPce4WNlexQl2doE7Wm3ONkcuMNKr428GUfVJlH6wiZ
FvrFOStQJmJK2FQkzFpMbnIUj8CwQ2PTwi9aJQFhjIe8NvLPJi3mey0TYcmoqSlCe6+TBU5uohKb
Wes3iu7kLQaHgOW0ONaCwFrGYiIgfbiOKPwCqeIFwYyjMSNCPzQzdAIe1VtnZWElRcx2YqIM9Mh1
Hx4kqVXrWK8MK/Y7XW0Qta+IyykTHclYOClBeWUPOm54ylwhK6aU3lBxjxsemmHmDByYKmdm2gK5
ymqpaibmpadgPlG8lJtNR9KgKJaYjExGMXRtSAmvDFHV6T4RSkVzl9ekdoaLdNSZ0dIGLYd1BJdi
KDaTyaCGbaiLVrrASpJgXEMsSvY8QtOAtjyNmH4VhuHYdesuso3hSGQXufBU/Kk1pleKOQcOwgvT
ldU6aTTlSUSGROdAokp1hg4/ogmfaw9i4KhxM9ngblYwMJm8Ao3Mb+LKtQvEHZBLPY76DKzUQLb1
deIUYXcWkGU27BLB2GAnxqZ5zkTe3Cqj247rFkogSsq6lN8jGWXhJtCsBkPPnFXE1Bij/lBmSKtu
FbrJSF8zSeJvSPpkvpKNGTDSoU9VHkNTx6kCgyFYumqRO3tOTCApX0FmW1TKSqODQGz45Qn5jBF/
rhqOXeJzL0WJ+2eqrbm9bOeOLkwHayNjiCeHZmNrmYwNHxsQ5q0wYXs29KgFyUzHT6L260I6vWws
Z4PsVIGmiJ+JNzOPM/MC8eioX80q7VWs2HhgN8TWWtY1wlFtkTv1+kPYGHaJX2suXc4DTtJcDEwN
d/AIncuWT+R+Cp2OeYjCW0NckHbfm4dMZZiB4CRVUDdiX1Tzyzalm+jRdhOXam6noFy7VrZeslRo
T41GvoTvyG74klVKWPuyG8ML0SvTjSB5aWNHJttoPcWRycBDTyTB9Zre6Q8aKAlEAaBaioeC0fDn
TGtjMnDzFNbNlIzzglkNq3gJ8sxvNOSD4pOSjPak+gryKP3ATuKa66yyMFvRn3XrZ7PgQ33C+8Tg
rkgWRUjjtJUI6H85DC7rDLvXFmNtNm8cJIbo1jjn9NKPeSLgW2aVWRmH0FSTpzLrrXLtoCWbvYi1
OF31cozCh66ds4fEGoWBf4rDHeeSYvlOs1yA5aEEjveT0TfiNsxpckj0DEQ1bagVAyTTYzduSo6b
wRmDWGtm9D+H2m08IcdYzxVCKeZrbqU/5HrUNVdyEvlVW472Q5KZarVG1aEb266NWSo5dnLGzINZ
9t5gwCbjts3DyMBXk3H/0CVQX9gdmkwAY3K7fkcWLjzhnsMlIyQ1nBwmikb2OWBtq0gAZC22NOJm
9KtOSc+XFhavBmu2E2TAWd/yEY1K6SxPNG7dr41QMCKJlcncUIdF59o46Pc56qRLXVPkrVM46CJE
AGBw3VaDMfmN1VOVtxqvZI7Uwm/g9fHznR9mqcw0Knj1bn2vum2JsDbqOmZ3g7CVdTanVnqZ4tNP
L+FlBjpitNzdzXS8GiRAGTJCfRzjzZip3SFoVOcxKJl90GGqnIcqpLmyIm98tAjnbGRKc9o2GSuk
U0fkKQW/1ZbhLuhQFXhJZzbPhSrGu7LrtW0fEIq0A2dYfgRcPEwbyKYs0ZgJvm/xEfah3mfrPojV
6wA36CVu/uabHcWDig4q7nR/qSXRVSiqYNUbZusXucl6UXDplZ4Tgj9ZNQX8fa9xB5Xuq5LPOCkR
HoTWBia1eZwj5qjSa3ojYqggK7ERWRo0TLwiwZtXSjKoqt6wPhdKmhyLtof/EgYqaRzpXNDyGVJ1
fBQ0grCG2dUyUKB+JPO3ySzY9xqSvDOA6NE5ozitwFbKsNhrhGQwkTMuvaJqdx+hBxSbZGxZEq0R
xIjYdKxsvpFApVpR9fa30TzY3Y68uunK6js2nik0k53OomPxRzAE13Zbj1/JUnGLvewFW1+jKEZF
5rFmF57K5Lc4tGOnERNfYj2khcPG/gYhYLE6/3o6tHF9CItRIdsVVujT4K6i5q1f5WXuj2OGSiKd
RXiT5AHShYyGeSStHOkFleuVEbfFbubFPrzxG7z0eCzU1wU/T6OTEALADOby97943nlZVnMas1GW
Ug0uGkWinWym5g0+wSm+Y7mMMCza9Rr5PCoEnZeXmbPlcDIoEm/IXDYrG0ZayRAuds/0cSgUz1Wg
I+NkGrkL1FY81lplGcQ7g3G9hQyGrP2XPsLVz3v8hzg+fiHTXg7kDqYqB5LNCWUHoWMRMI4p/Hky
zI1mcajOgym8fv9VjAX9uVDzsIidXAUOUdHbETW9cNR5z3HFpNAI8jeM+6c9BhItcOujHHbIoick
8uTmYrfhMJc4jPYtTtNso7rucJaoprtkgpz6BlXj9Yr5YULj9tE5sfhRL79KUP/g5gLU9kru8tBM
0C/XKh7Z5o2VeYKA4BtaSAd40BywLzBvTq7Tl2rHS4dnIwjyPtkUzEDxuk2M+1SjzNepgeVt/+ev
a/mRLx9Hx1axapLFYOHMeoWUQrrFC04i+bfy5rmOLeNKRFF/VKPOulXnQT6x6Y++qrBO31iPCzbj
xaWXvVYD7WdDH1uWy8u7mpraqAvE/z4Bn7w1Uw4Zz6MYuMG0C9i9WtXF+YFwd34rMvLV6uEmk4cC
BEYTKoetkyszAipdkjfpK9BCZqcehULrqJEdqicmjG+BfJYlf/JBBVI2vk8Cz2AznTwSOtpCGWsO
tU1v8NppMW+0fpJN053oJWUW17evAxGJTwy6g3wraju4iMs0/vzn7/rV8jJ1EBSapkEXYYronGx8
kPwS3SBpiDxuZ6lJGIIDzUfTEDK0TC3Dw4fw5pr+zbcMPdM2dAJjbVqDJ2s6Bj8+p8igfNEK8UkW
NsNvP05cIVdZrvbh1g2dOUFXi01TvkH6efU9C+yoMLcIEaO+ebXjoZVbzsSR9FHNBEdVzCCxYsVp
nsPI5AjzrrtrgDXH3giYlmACLueeLCpEHwS8mFrkY2grjh3cNAZyjvUla9JkVcNKeev5OdmVlgvy
8mKrpQHMJzy9YImzhfFFES+iEPqjCRjU7O39/GTR0EaG48MzurSHf4NpFA7jkdJVIr9NZbmu3URb
kR8ZoawZ9IRB3PjWi/Nkwfy84HI5Fiu5SaebrYXmA6N4GWN9NPSHjAPr/cjmRwdFoDOiLxT1SIXf
2HlPVgoXNfDCEFVFXC21yemO0Ai7HpKpBK6tDN8CWjK+W3TfcPi8xRL6zYVI+QIky39s0zBP9oJo
irWSCThyRB4LL8vCyc/QzOOiRO/x5wX5m0tZCME4XnBBF9Lmy/11UIdJjTkEYGUpE3gdfKiM8nTl
Ln/686Ve0Vq5f2SmU1YQMkKd8ePvf62pAhJnGsOK/BJkOU2QJHdogA5tf56QDpMcMGyH10bRBBez
5KjlaWIGA4EwdQ62vZlZ2XmJe2NY//nXen0HCOBCzwJdFOQk4fEv70De9k6ZNDEtY1xC6wDShied
Djn38qf3X8pg5XBEpkh4dbNjlDxjHoWRr1X9Hbifu152dyp/fv9lKF55d8Hb15zTT5TEiVnmES30
lhwXjp5ZtjYTgBPIArL/4ObhEBXAWVmpLKKXNy/uwAv2qUOORiOxmcVzcIEjj+SJ5U9//lSvH3kw
bIyk2KihkfGueHkpGixM7nUSlKmykh3dZ55vcibnvUzZY5h3hOdCyfunP1/15CTCM0/5z8uBfCQW
iH36ZiJfi7m90YQ+O5xb+BBr+otBdN2l27Ss0yga7iEUdfvMYbzTOpV8o1L+zeq0WZ8g5WFQ8eI4
WZ0clgenUozl/d+X+hXKev2hyJbaQFqAb954RF9fjY9KnAD8KaiGhLG8vMdSZmWH/YtQ83q6w8pN
I9xq7/6NveD1hRj92VRWuN94C4qTL1NLBifso4lG5zz+eBIYpP1HTwKcE8IulnLcUfXTu4ftCr+O
QNddWTNqTL6jT0gResZY/OnPC+U3n2jhbXP3+DivS5ihbYGFaiW3rkkOy7Mt1fjwnzzbLISFnKFx
KiXk6OTG4ayiAq6YmzpmVIBJmr5Jw8yPSdR++/PneVU4WAv7gzKQNUd5dIo0F5ESIyqh3YE2NtmZ
gpCStz/Nby6C5J/cQ2pt5/VFWltOcYHozkOUmN8gam+eeaLMzbs/CrxBtnYXrjzHzpPqcpGZMhka
0Wf3RnjN+yU/Vm331pn29QKwl/ulg4ojr46R1ctnh/o2js2oRRdaAAZemXy2ftuZCeWzmzZU8H/+
UL+9nLmUraB1GdqfXC6YmpzYDlqlejFMd9kwzvtqolWRoV1ev/9SBABSSS4RN68eVqOaJ43RAPYE
mQaQRt24OOJrn/cFVnzb+/PFXi0J2g8a8Vac9fCXvzprpjJxwSbhhUiIv9sonP/WKs6m1TuvQtVo
Io5gY2A9wFB/+WUpc1r3JpfxYGWZm4aO66oEhPfeG8dVuGl0/5bXMe+sl1fpyqRXLFRRXsihfdh1
+GLwShnS/kgtab6FRn1VhHM1RB1sQhT8lI4nr4qxM4jaCauAeUYafzIMQGtweKqP+AaZvydW+EZW
5atviutBoERfwpuCuu7kemqSOBUjdhfXGC1lxdL71eg6ye7d3xTXMfg44P2NVzUTalQVv00RePhc
g+moypHjIDgwqBPvXXl8UbSKHOoz+kYwmF9+W1M716UZDzxREocvwzXkux76Qrd+40I/AiV/OeuT
4uuoS2WGeh21Df/98koNRohciXh2sSLnx95Nx/M4CPSvEnXCWdkYOEiHoSwuS5fhJygMI1tpUGPQ
e2DqdBagWIKfoaFWBSqiKkd1kt0ZeoeGXnYr8TjbU3fRtb14EIVFaCjsvebC1uT8KQKwmG9pfE53
lok6+Ui+D4Mou8LlyCDXjK8ZcdNxbEPB4T9KrSrcpw2Thh3zy/sqwE5wkIEIvzSihR6nL6esuxEk
4wU99cbwGN4UvS/UvLkb5tIJL5pWBqbHGNC4qkLdmVcNAoczZO+YpRwTw8PaLAyLvrKju9/nHnOG
x14+6KuwtsbdDALOgeHUaA8JHEbGVpg9jHfvBVBP8CjoAvI8a/lkHTeZ04xJh+G+C6lhm1TJGTy9
uY5fP52EfPIuZbq4wItPD4/I40ry73g9mD+Mgga4NpB5HTXkoAQX2vRmvufp40m4CgctRFaYpDkL
nHbOinrIaBEJYJRd2jyPrjS3Wd6Hb8SY/uYqbKT0V+mQ0S0/bWAneK1ngfzDq0eDUjymzJqFIm/+
vAmcvuz4LC6aM3qPbAS05E62azJY9a6J1IDZfVccEwS1Je4cRKietN48aPzmI3FC4wGl9KcQPi0X
0qTs4qLoFA//qOkVktdCyODy5ybwLvLXv6FZPI+f6qIpnttT0eL/WmXjgvP610S6m0dZPL6QNC7/
/5+SRoXK4AOme7JkdapTxkL6PzSN/JX+gfp7adQupYPNCvonkc74sMxWqMuXwzAbLl/436JGRTM/
sGapoGjpQI5XhXiPrNFcNu7/2dj5jTjUcEwETccvwcnmZJ2GVadI6czaLdJBvCwov5KMcMW5/FbG
QUR2MSgLJdTCEddOmbGdaXOAmAWKhL0H8lkNG5D/wJ6kDaRxscvNLHPLuqIynrGyqosTLkwn/MCJ
PhU3yaw8IL9flEogM7+qBngEL0fUN6yD2VA+8mJlgBiYUY9+Gl1SuUaUwHDSKlF2DHkuAOtEWEs2
ss3Kq9gwEdm0Qw/tA9NNty7jqlK+8KJyL+MxbOEAt0G/T+mTWiguQFbgO56vfvm2r37eq389f1ru
IHhAjtqMUSD6OT+g+7/0iGq+2XjGAIU1Iw58rDnoE6T5Vvn3cjP+eZUFCUd8FzUX+tiXL+Csztqu
KmPtlmyFZp1HRb0ZjabbKHqEeqmXylsnkNcLg49i8cHo5qHHPT22dbpEMFKL6ZapwnQM86L/MhqO
YjCOdyvLKyGKAC/WEndbhWrEYtDsgVGyUVZ+Pxbm2ihpenAUy80nmavtd2yiyKME0jrbb+2hxQsA
3+XGjB0WnF6a0123HA78ET5CAb4hlx6KrbpZY4myOvwrIi1W84x7C1/WMLf4w+zcwt9qJpeN1rjV
yjTKScfLFFwoLjKYlWWW5VEP7OqjFQXjQ4R9K/WVpjMeBayJZ1OmuKJpPNnSM/vFnPDndfHqG+MQ
TzObE5YOEpC7+PIbG8ZGa7vRGm/bMH8O5uJISia6Ft3dKWkQ//y63rU3/3sb7+X/Mh4oJL5f7vvq
sX3863vexu20COP/z3/dPMZ5+xdMq7b56zH/9tfF9z5uXuzGy7//925sgVwkjIQhGW1diw2P7+Sn
wpxa/wOhf3QflyGyynGOB+zv7Viz2cLpxaic+E0qIodv+h8Sc/sDobz8Jao1rDMWFfj//e8XVNnm
5J9/3Un0kyWDPI8N32aoq2qo3RlfvlwySRlPGvZW4kAVhL1WYaYfDcplcrJgklyB5s62kVNEB1HE
Wrg2KFzBzDRLUTHYU46qV4Ha6AWD9lRg79yoo5Z+iqcpL/Aai+lCb7U69wZ9rhbVkFSO2Vg+0NUa
v1JVWOUqjypo1qpZfzc1s1v98rX8Zps86aWL5cNx6tLQ4i/zev0049q1itAFrjWvQmHFj+j2tedR
s5SzRNdBRroKme/AoLS9QuLujcshBpeJMcefZ2iUSyum9X/8Qu96ZP74MLyoVy7773Xb1d//On8s
m782Xf7tsSU667TGWa7+T/sG3/3fv82ybF/8w/rHEr7uvgOI+t50WfuPZbL8P//dv/z7QYDtw4PA
V0qkMD8t5Nf69QFYIiT+dfXiPUY1j9Dpv/C3I0P9gKtCA7bPEZOR1WKu+Pm8CPWDwYOyODJc4+8K
5R9cU2wXCGA4kdFF4BCk8mb5+3HRxQfeZLSbNIik/JuW9p7HRTutsZnI8DwymqHzq1EoneywQhFG
YmdTtbIip9skiXwuZBI/JhwvzqSyAKaTDGZn38+gugP5DXDQvMGLb2KQcucHnYHDRp3wrhrGYO5/
uYu/We7my2fZpqpamuBsKfpyQGfrePksizIfFJIMqxVYjK5jNNy5B7fukItmi0AG21jwqJgVCsim
Re80l2BbeMGX1ExBcp4gg30QCFqunKr8irpmWgXmYNwE0zx3floO5ie8H8gUQ1P5YtRxw4gfdZXt
16mJiWl0S/uTHpqdD51L2U52G6sUbQqA/AR6Ooi0MHBXMVXpzTRDFGqCZEBBl4Jmq01mQQsAhtlE
G5l+bdv998wpW+J32RpwO1jD9KwZdrjgS+S4+Dom62HxdnpSUZO3old+DEb/p0L9eSMZ9aE2YhCN
QOhkU3SQQyZKVNaryiZ7U+prfQAKD2EFAn6OASw47+U3rURPlyEbbB5y6Wzt6GOFlQ6AEZyGm6De
2PYmRrfvJuMeQh7mYHTC/M94RfwgjVeO1niVCRigUN7ZclqWAY8D2xk9Ls60J8tgruB8AUnkt097
xNgtHhkN4s32z6tt+Smn94g5oMthkxEFx9uXiw1wAHKAOqtXvAagSYoFEhVcd8TX2vIBCO6MgwOF
1J8vekKz5pthKSDtWQ4PghGMwYP+q+IsNOomKa0WS3BeyXVpShUR8QTYvo8XXaCeGN+5PRC6XEg+
14tZRGAmVqOnspDyTMRTcUY7Sb8ijEpivIsi5QwpR3KfQJe7A3ZorKp6SLejNQl9lTjh3wfaF+/f
F+/bpT/24rbxAdjbqAYc2g7iNFWMbWUmth00XpT1S5IiMyqR9pG/UOjwXFkFICrD8ucel6ilwuKI
J4NnTi2RCWgO6IQmGnyhRNl6tCDJtXrZ7DjFQB8ehLOdsvogrOZaZm3vQ0WEkA9j/hzz2HA54ILb
WqX6sZ2n/DJNwnzViegtUSI7/cvPR6sRKLqFAItAM7bJl18QCmnEbN1QrZLerHd6Xe9pfwO70c1n
5B4rB/rsu4pelsSi26BaQuZAmx9T3ssrgtUsApDk1Qp+G6HiwEGIl9XhkBwK2RhvNKtPtYg/rkZz
ZVFaIYfhnfLyakWaqnVjAt4XquVnrQBxoMacOs1YWSXScDZYlAuvuILWTLLDKh6f//wE/NjEXywg
Ir3Ylvi0Ksvo1bSOmOh66sywWoXEfm6Jjkbc3slgn9lz4AeNCFbRpFfrDoeg11V4AAsDCFgl7NJv
urr307G392pPBmEBUcU12lsywiZm3xEkh5SgCT0y85WV5ujkQW/DhIgGfhouZfzDDUAKVdzK8dp0
kgUSoClXMoc3FjEeXg+9G35sEsW57THrb8m+WLI1alz+LnuoIM4cp0zrFHdanKmLuh+ArBj8Wkms
/dhmxac4qrqDViD/RpFswFmex59qx3dVYP9/HlqWZs6/rrn8+ftT9NIGu/wLP2su0ggQPXFG4USB
NOlH7+dnzaXpHDZUKCCI7pijoqT85xFFaB9oBBGMtmgsyWBc2o1/11ym8wEFF4hfE8HD8hJ9lw0W
m9TJpslvBDeV5pNAFwIj8rT5zH7pKAwucyKSCuemgNvVjLO7Iwj2Dup3w0zPrTBX0OIBTFRgIwOW
lhpMBab6vs5V4gsqI91nMK1XtfNVNdNrmEPrcEQwWZrNWV8WBhBk8xwq2o8skKMtE6KkFnqMldsX
dhepnmiK/dyMvtkbpRc24zGrm10ZaYLVvU5AaHpucQ5j/lzBzJpExTm6vAdLqk/FEOzMtn5uFPec
VX1gK/+Iz3TTmesoY9bwvRiZbnwCOLETwSGEzJjEZ5pzl1bGRZOoE1VC5qv5hHx165b5Ym56csuv
/HZ+H56rPKleoM1rGcsr9JArVU/XTgL1uPqU9YBC03FNpWoE4bERjW8jwEjmmzk7B+7ntWlAJKPy
lKTqHVkp+8GdLxy39MZK7hT3doAWg9rkMqm/zGjJS6q8csIZCh4kjA7hWJxPFGtWvLWtr2a0mjpI
rSV2WW/oIoBE56PB+e9QqVgfHQ6EjfiuhMptW8Hnxvi10pTmtg4faXZ5WsDGchNgSc2QqWjVuJk0
fZVbwdUQzWsBzMSp1fPILIEU806WdCrPiybZzun4lAA+WtBhoAPEahqHM1sdLiPCo8Yp2gGG/prS
t0ofC5BUXqqSN5NlRCNhnNa3cVheT7m2c3sFudol1tYSfKJs98wLkmvcwKsoNPzUOBj9Va1/Slwg
GwI2JkC+9gBCHfhnv6BrcqjXbrSPuuKsTwk9S8mUJYPuY5jFvq1dBblYYx4DilBfhVZ/Uztpx448
bRsDrk8Jz5KVKr+MRVh4tjVdh4VzNHrUu3bssP/OG7WdXX9k0lsOKlNR7u6cpp+NcWp9XSxgTe1Z
UzlBww/Ti/58Sj6pjdyGfUYtLuGY3ZfI64HL4/US2EUSdPLVpN81wQgMC5Om1EHi2d40792290Sb
H2MT5xzMkktrOjes7jmxx4vGJZm3FiunLbZLA0CkXyQ1cr8kizvyGJNfxaBuim7qCpM2eP9OPE5d
dleH7g6rkMdrirdmf0UFV3p4hpu2A7ytra0GrGn0LdLmjall963e3QRxvqcXi3HEWSlGfdEm5ObF
4rrhLaaV2T4zCakyoK8X6pObCTDVGuvgszvvGuATZA15rqz3ZvGpLepjn6+KIj+EULAsB8KFDqV8
dJeQX/MKxsTOSYNrKojnKBR8Le0U++agAWsCtQc05qKb+/bR1usnty4O0Y9vo93kwDzATeC6VEzp
gWc+OAscWAnuaSP0pJQZz42rfmcYtKAgened4UpwIStHc3LUlWzd1eEqCeWVO0drdXSux44QJSnm
kjBJNd9ow3hDLNUXV6R0L6rUvlQmUu6U2dlHhTlDYpqm1eQogOai7HIEgr3S+voOA4xfj+wKarbD
4Ojl+Ze5XMdCfE7Tq3SId1WA16YybuL2iTAhFNQS5lk+e2MZfQUsehHZk6cPfedH3RyTl4W2l/w4
9h84qZdZJ8aPbKLY6O3pTMt5pusIfryzWGdt/ahndnVTUFLHpmru2dPNLTaCLieVy9R7Rpv250CT
ldfThCUrEGRUHK/NFlKKA9SYNmpzM+FcAR2oX0v4pDicQsgdUBStsJx3eHvkutAUa8Ns11jkQ8l6
SOOHVG+OZMmtyTm8BAgDoCg9cwpzusX2c18DXE+T5JjY4kLLOXqZR4xR86rs4+9tpHycCYWHfWB9
r+HP+2OaOKtmSqKdO+nmemDCeahNSdKwGK/6TnDwbV0CvTj9A0ITeuc1E87mvk6qjVVZnIV4jEwl
OGOSWV8wGRhx+IcNvo3szBZBBSJyGhx20byFb2jG57HE/JW63dqJDXD/htLvdQdqoVoad3YZyj0C
D2vvtC5er1p0KxuNOTu2eh5MQfC57fJmY1mEINdtOWzEFJXXLIxk3bRhfEaA94jF0yWhojGLnZU1
hZ87ZbXOQvxykC8h70/wdMMRi3ulzed27W6queZLU3jsumgbLmNxTX8S6tCRK1ZPXher6U3oBNW6
7mpnHUZlsceISVu++Fa24Y2mKDs8dVhr9Y9NXBhngdli9K7Lbl2zVV3V2Eg9C9pdflFjH9sYUdt/
jRS39WbI2dp+QqHoLUnJbLR6fmEPDMOHua8uG2Pu1pN1q4ix3I8QnmjVM/YYw2djeeGF+oOZqyqa
NX3l4h08pGU7bjNnxU0ugRYg+JhGABOtzWHVIkiEKjn9wnRe3USJ0+C/j+6zEEMKvMZwLLu9Odk3
cTrl5yb4radWJVitVAbktym0AsgAjl8lgH4nWiKeWUF97+JM2w5VYW247xQCFkqFJKmAf2ssWAv6
NdKDKwGXcC3yLPDNUmnXmCnbDSY4fprRqR6kb3mZ5/qjQfDhVgAx8whI2MnKgReoXyLSITqvENVZ
p1Ia0G5hCrhl/G/4Nc5SXymmrwRUduwOY3x0xBD4KpGuuxSo667TOoCs1fk0btWZOmkGqQGu0SUk
ELBNfU9az7feCq9TUanrCOerH4Fe0KbkzoibfRNO55HUrmfF3hhGvoOoe6uTXYgKAaDj/DTa6cPC
KcSyvkUXsIrjbAvWZGs5nRePm8A8G0drpcE4cAtxiBuxddMaKSxybW1YFdDpiYI4zBJablF3HB0c
3lDkOor04I7yMnQ7ghwvq0aAz1AuirLcBoa1xjELHYBSrTG1tZLyaJhaecG9p3S4UczEPZRZbn8p
AIsdZ2IrQt+NWP+R2muXGaQqHzAY5H9pY9tMZe2q/qyawZ5mvbNNQ33c1DmH9DYqFEQbg5nHGD9n
UPczyEY4dE1ZeUbTi11o2zia4iJOfFFrLlHyhn2kPra+pgolIzP54tjXVupHYatui3KOrmnK80oE
yZZtGkZpK2UO1K1FyMKGnAIwSH0r6CzpGlBmXki5W83HHhb+RzJyki3DKLFDkqKd9XWRLEkq1UcQ
riRNKDPlUYOu+MbMhwIijBVALVYTA053NfaXKOrTPcBldZcQBXhPIvjs0eQj+0btgYZPuNV3YB2n
2wQ523ntiu7QmK14lpjRcEcM7bWrKo9iyHmZZuhhLpzWJjIoLChkZKUqFwn28Q2pOfEtXQB1b/DR
l8wx+7roqE6SPhT7TLPL3ehW1bpQ+tqfAx02hBEZK2sYwdNrgzzUQPaYC1TgmNg/DGNnlMZuzKzw
0LvxZ71pRmx3rSrgGMAJnHsNT7TdJVcuHoeQd39jkMgT2XBRS+BNVt+5exMrKl9qV3hhDWSvmnK4
HLJRjsCmoWskrnFvJDL4LIksPdCdxaMm5UyNWE7249xTCiuVBsDPtJtuO9iyOydsMflcu5mzHzVB
uoYOdYPSMiv7b3NWmruxV0xfidoHYbUqG6KhrGylgxJVOB9j0jDEWLQeKbKrGsIDYINVR4RBFfa5
L+JRbrmTimeEynkAj9Cpx09mSor6NFzozDpZSv04HinYm1XV57MPqnrGRRw8GOZAwrmlAvUi/EjV
zlxMrCm5NHu1K26xD90ZGMUTuk2lCXnXLG55rx5Qxa2hbBHJVI/ZWoTJFwVSgmcp2maMbUJDIO6u
h6S50rsFkNLlvo3I1nPZL70kCc4zvcB3EO3d5nGB0fkYUkFeW+GnIh29UgaXTaXoVH5qsy+KiBQJ
0IpeqjNyb0Hq+TI072esh+uu17n5xLqmuvPVHWGr0aPKPQvM3SGZzPJW1yv0W+Ns3s4ZQD6BfNGz
iPwEc6vpmyLR6lWZ1HdzNrsfUxIGwJPMDqQS64BcYNXFNqgE4hovq7qDLIojD9cy2kPVDsr1WCqH
0DY3eumiB3woYuEzUiYDoN4Gau7zRlnbsmEPMf3BVNZl2J4hQfYsAAqeqxMvoYxbYDIIFsRzPsVr
cLSbVnEOaRKRIpKcV9p9qVXVN1frv3UNEFwmTNCCMrXeZATf+sjtCDsoWhJnPIsbwGFgSI/qjO5y
7IsQ1HvarTrqUd4bijzmEO+Z2xNo3HQHCD1XZTQASkWxvM3o64AzjLYliekC4sOqSaxo9oK8YRjQ
S4LM0D3lG94W9nkKdGM762G8E4Ds7tWaLYIw64Uvm5L3RY8VikKbW2sJ5/0yMmC5aloWr2QQOsem
03kowKDJjR5mOC3VzNyhAIkOSpzld6OiuGtoINFVpmNrbyPDvjeybtpaal1vW8xJmGrm0b2vnHDG
a231d4k1ZTe2IIpYFX27gZDdxnAmXXGvizY7j2C8ncOpdW+Ik43gDxKjBJxPszjXDNUem7q8H4Cd
3YZZLh9HEmC+9tQbBzAVykG1YO5sOhAqd25vd5fY7hMCUJzswQrTMQMl0PdbM6/xRglXuhfuYLWf
SYIiEwKn0Ueti3kx9U1AvasHsbztjMl4mC0zAs5vLclXo14R0wUdEBdZGgBYyu1b3Or6xsnT8QLH
v3qctZizmM1CtWyp3QR6payKuFbOYZdMe1nb1QXzAaH7plWy9SeZQVOunSvrjJfAfJxNk+ObI+r8
Hh8ZqS4CKkGv1uYNis3o8/9j7syW28ayLPpF6AAu5ldO4CRRs2S/ICRbwsU8j1/fC+6KSptlW1F8
6sfKrKRI4I7n7L324NoV1XE51s+tazZiY0yDeKKEMOwwZBpr8m7Bf5sRVEcl3A1BWBEY2lTibgAQ
TvuCQy5IrzHm0XRs1ERPLwU00SeiDox1aWXBjSs6+dEaHc3SOjDimKC8qWVo2dL3SPnolsIX2mZq
gV8sbAUhB/xK9ggATft66PzFkGfrrKS8F/XZUTJqQ3fYaVDD9Bo2s6rVq3igLGE01kOqVDfsu3SZ
O04LPlrQqDXuVUDBILR8PHrcaLQBYzhHTsqV2aR9d9POWuiVT/NDD5GFROk76svmuoM1D9ukQ8fi
ynULFSDwFWcdu/FL7ovEEzYUacAbkc4absfhLa7oOWGv5xgWf8lyOIEz7qdK0+vCJKO2VdTgAToZ
6QEmStQ55pZzhOhnZAUB0j3XS/kxUS0xbHPRtepzK/2d2ybr3iBnUNRdt6jEtHfQjqzgKO2HrIxh
6qBEgs15zEWyAWtRQaYn+aAgBQBGJffIW8eOLf5h3xEr17qrsbu1pkeyHhZjQtmBipJjxARxyQc1
pCkyAUBfcWLdqXa+NStwPW2vEbzUaAWswvdGnKack5c59PQtU27ZdBlgdJtLbMP5EqjDTtpkElnO
ynUPYbnRQZoxh8jAqNXgPdJAUqf2ewE06zFLlasajesadz7HLPSsW03UnLoF9yvUgjQcnB2P8ruC
VHqhU8YmCq3ZxMHwinDyhkWONR96Bb/2+9hl0NVffGUawfnrwIu6HnwDN4OmnC9pUeewIMSmZ00q
X19rWS4V5akJ6jVRL1xM3eLQIrVFf29pm1JKr56RDTBIh9UUp90qTqkXmsRmqLRjDeeoJ5sgir6U
lnYK4uKbIl0i3lr20EDBS4ik2pmZ2SiLCYFYVEkWr6s8bTdSUk0px0JfpzlpCyVTCHBHXt8GE4i2
EsqjQm5ModUPcT4cfWgtyzjOnyqK927hvNK8I4c+gz2mqfFVF2/J/b5vGzBkggBArVJhOKTkGrpX
ADD0ZQsQZQvrCZgMZf41sifqLu74BojyB3nlmjW7XweksRlhhy8Qivc6c0kEoOi7TNATqxSE1hYg
i1cgcAxCmMHPUz58aH1jbuAdIWSqkmgdOOI6boy9G7grihqvJF+oRyOwjm2tZFTQNO1EO8C9Gnp9
OMV1ZXsAQOkajIe88NcgTwW7kvmhWhmbDLmJaIoBldr3blXkTzp5EmsjoZSLcKTnMSQ9/rSoWqiy
cBZNMphHOtTRPV1HmkZlj1m2bq6rePIAat2mGUd8vRNPI3fvdTm517oIZmxbOqmUZtD91Ua2ganH
aAke41xPPDdrrQMxlhzgCXOrp3zj+IzSSg43UIpoZVBnDB1d2QTpNJF+KEmTy0t7I2AeeVFmg2Yj
W+FWkfG3sg9uxGTs+SZP7IlXSh0w5Z1XGO8UuEbBUkiS0NoPwh2h8Ut6R+ESv626xhNPap9LndF0
ifmOQ0/4SbskKqlcj4ZzcDkBwfsd57gyjbN+uO4oCR0JpKGMKtRo1atjddPhd4Xdn11pTX1A+KKv
YB7rK6ePbmNXsfe1H7xrnYzXnTV9s8xQLCwtcO6HBOBeG+e31NFYJKuh3QRJld9acRlz9sjbhEjD
ztnU8ST2hVmYRyLfglOuiHBbawDHwr6lNoOiZ1kahDNSz0wsv1iGhfWkt5DBR6dZCbuA48WOnpWE
E2jAIk+NGUqE9xRAzeikWSkhhPBwOv17V0w/diXeiI+QgiEaLxOONqssKh9Ne4i3gcGKOjYbjEqL
NAKw2pZPuvU1xJR/CkBFn2S7C/x8ZYvbjkZoor4q1OPuERzNFx6n3GvVVBEqohn3I5nGHv387iHz
6xyI3tCeokxX1loe7yp/Uq9M2Y7rMHKIuy85KIbVU0ldjEI7C2+bEc6l9wnYbrdYFuUIJ8weimOk
DvHK9fmXrZDxQcJty9RTJ8xhDxqkJH2BSxfZHKIDB1sRFYGuah1LJkRkYQVplDHhoEJ1ti13sevv
VE256mEedvQsCmdYivCRQ7BYdpXYlrTH1qbZEEHHBZn66zNqsfpK1hIET2pDHSpbbRHXnVex5saR
BufCILhWcPvX023VUCQpkKLWL3GJeMEsc/MABb8FHdga28xwCe+gKP2YN3V9xXYJJqkj4JXq9odU
QPrlcbkOHRW4ZjFFGwuJOTc/qZgE6NKbIApJ3WBf+CYC+xCX2ZGSnb6DQfhCpIl66FqrgrDZ78jf
LLaRmtKT9Ok3LmApr+haTIu+rbV3R00arxftMZkfO3TlgHt1ue/CpFlr47juhM6zrN5czY/o6viD
v8xM8GEOgzz07T2NmmoDULpb6ZUI9qlWf2sTu36IfOtdZuaqC4x9Sym5l5my6VrJjhRAeCSRjk0y
a1RtNcRp/VY65mtMiARJpZ3+UDj9A8Pgpk2tcIUZ+53TjzgWbrPXe8s8QLo4BF2ULlXggFyE+nCd
gRvmyOGv1SRWV1o0WzqUfhcUeoZvmgtlnupXiIFuuDWcrCB4VmDq16mReiaARa+MxD4NCMCoSs4C
SSqPRHLujXROshJuxjWe2hmVz3YxEPBuJOY6TaN9XBN2pEdXst2DJ7TjhywGDl2duLauMCVt/NG2
2PutBP9Kw7qYLjOyM/Cu5mKVchumhrhxiurKUOWpM7TbVqG+Kat43VSTwuHGPYGaGxZTPwwEub0r
zsJMGfi5mivLfCAlE8DpVlebm6GJ7sGCBTuz7U9aVe4ruHFLQ4zXbUzjqFS/+1bISh+GpleGeNYj
/g8nm8CTRWwB05xMEhcSeMmJ/VWt1A+O2ltbcTJ6RWiOR+feJSSXa9Wp8dvv9Nv1o1MbeNNyYAoi
MPvTqASHauRGV9jTM94clTSTOeziOlWSWxcYFqVD6OjuXtHHbdYY0Wpya88a3D2QRXfF4w+XWp8t
YLHedo56KtjzevURGiXHO0n4ce+lce2sTDLT0qq+57XOfBWSSzsOSbXv3oxz07FwWZk1ZlxaxScj
nw7tKFY2bxOyI3EBE7uG7cvvQgZXWsYtGBEoBeEk3wWm+4y5GYERXUi7UldOcGPNRXpNeW7RD6/V
MTp1eTStiCulQEpg1ikkZRZWWu6v4tY2d9RYXlyiAPKO3zIMJHm2dKUCr5zm4JhB8VLT/aLzkdCT
Vr0OALhpv3eS/blUV5W5SaxrUJubwJIbXLVXpV8urVJuEm6NZPrC3PuSCG3AVf3WS/9rwN5mQVMk
oxZJ38NYXVmZcmUM7Z7W8NJRlS3ojlMY+ofcd0q24oi8J3AUKRKSdUXt7d7KmfhGDnFIliXlOGti
CKjTvUuP96GsB/O+gMq4xNpNAkzeAzepzQD1HAUs3JUKsyMj8sFEabcMSF/Yj1hwV0AVbiPuH1Ss
jXolygZ2+aTsAlLktqSnvSMJ5dpE+xZDwJTA/gd4GHVjv4jKamnFqbYUxrjoishZZvMlqGgz0szJ
jnK79hRj+EWVRlpAlSSEXOTKbdxWeyUJbisIxJljnACHxvtKph5pPM0CIg/5UY7cwyXtN4MTPMeF
PI3gKbUA3H6REApOOc9eBBSWllGdINxRh0NKTfExyssPVaXEOtrcOyPgLhzK3XubFXAV5g1Frywx
PEU3ioMimm1ElHreTXepEAuHm8ptVxvRrWyQGiF25TcV2KKvhascC1lv0rg5TaVYSOCO+JO8ZiSx
oDyp5l2W+9s2xaGWJtzjKnrCSb4RtfCMMbtzyNEUCO/c+HvdSLSNzrZxYlYWlq4d2YgbaLSe6jqb
kPJbGZT0ua2NG+mcMhCTFFBmzWOkdWQ6HpqMCGHjwYrrEyEUx0CW1yFMW6QgC1vvi/mtGV9cPUOQ
X0MnbtpYPCmNBVrECrjL9KBJ7eXU8utUV2xC6wHuLjFlT0YybnwzvpZGsAmqXQTNZTiatvSM4Bs2
wut2NJclpwEFXCxbLLCeD1HMuy1M/3gG54YvVjNs9OabNDaqXrwkUfXqj8qN2s8yA3jJs2BLUhGK
03XVHJOYQPHwNZMJILT3MWIZLptNZNXrJmKroygD7xpsAMsFgjwO9EvOgHvb5O2DKliVZug/FCVp
g75GJQ+ak7204MLvJoer9sIvLPUOVWlwXwV1eZOlFAiLWaFcV4rroeoQS4Ec8011fcPLWka00rIO
Lau619b06nPgOZQW6EOGqnOISTyc1QT81FGOV0XR1uQ0Zr2HERLWI1aPpywUXN4GUK2wVKgvupVB
5rksTkaUaV8QEoVLsxgbCrlJ8FED4t+pMUt0ZKj5c0so4Mh5VQ7rKnKKuyEhxBU15YmoVWcRhxH5
R5HhjPsBCCMfX9/EHAceBg71y4AMCV2raeyZLyVmSjvFvFMpj3YDnpzS6hcfb06Rq3TBEhbRXLS3
NepNNqsnOue5l48G0WB95i+AWi6g54JiBJJKrdrfIx0rV7GffENid0Pz7kl0xg4fy0dvwsusC7kA
+0GZkJt8a901jrMnLKD1isE8gc6CtOrrJzVkttSuG6wLOmGF/8IqH67ivKVGrK9S7i8diG2cTHPy
scps6eW2oKthiLxfKHpzO/bE3Tt5elP1zXZy9esgAUFt2l8VYd7pvbKP9OY4JZUXmYRviLqPeZWT
sg3i6CbJCfkTYXA/qJhL9ebFYHeFwEoOcAM6cVskyoZ6ab9wDXlfDvpNqsqVo1ClznVQrAP9x5a2
jRZf+X6uUiVs38z4o9JahUy3kRGl1WhJKPmSXwl4vbU/QHqiLOnZ2gIdfxYYZFSN5DsNHE6TzgQg
Kq8Nvb11moYmDPQZfYi/ti5xLhgP31tfvukqil5phftqEJmnZ8rWD0xIt3LYZorm6YSS21OwJ/qK
IpKZ09kODpHvPnEwvNY1JeKEEN4Mqst5c7zGwbkYfXMg8S09AtY9BrnuMPsguFj2vCZr6cryScvt
R+xdAFC3EI/VRezHL8Vke47s9poxzA1GnyBvkinzIvEKkyuL33wdi/QU+cCAyYC/V6WlLMvSoU/p
37VwBGecSGaMO6NpT00WbQJqFb4sPoShqJtAuA9hjoiiLin22usKV8fKaKG4Z46+RRw7bhoky8Qm
kQEvDYPtGsztwEmxSXX4q/XOitIKk1DwqsnUWaiW8lVrwVt2tfYRaaO7JL5lTxc8gIHV3shBO/nu
cC3U4KT0/sqqmxeh1KesqzaKPd7Z7pvbbtDXXdM+JLKIEGFktOjSEfwRArpsuPvEardNovDdpD2q
YVAjcCKCH7YURCop2lVCw9qoKbGkYhdRXBu05G5s7x0baq/YOll6O6T3IlZWTWPNegAzoG1mVksu
qVzb/HgXuMOBHGdSi3ooz4M06cNk4cGe6mRdEvkXYSeg70fVihxK2krcbKkoc7hVmxqWbGl7ke1W
S0BqB8tN5FIlYG0ZpNZ3hfh5ZCD3ZhuuyW9Nce12+kKlWtfUBA8q0Ug2DXVzoCnRUgual6QY9+Bx
vwdVswcQcUerbWVHzhU1jj3X1XGhg/uW3C8XuVXly6BLEe+XRHZkuTcWpte6NU7yqNJWUdMKD0Dt
nETWzSmTdCQ5hiULEPLH1lG/w7DAq60/lkX65tvpAZ7/e5uU3xXF99TWD1YWsoKlaKtvjRPdKvB/
Vuytdw72QtlZu7Do0VoFRzeCfJ0my6EFRCY/VKXp1ob9XsfOYzXE17U2zhWvVFxXSXlsmuYke+If
0go0Q+emsLZYR1ucX7DS5SIfkjlYNXnhkLtTy+o1aeVLX/uEWab2Yei1p7ErPzIau2Q7pwrlb+VB
ZWoDT5+8aXyfzLpdxDmrZCCcZetYr5SPS2RJRrtGq3nDXkzy1njjOMTWKYY3qzTsRNvQ5O9Xxsxy
n1pSE0iT8aDVH6MsPVGys5cyBonq9sVRQbvN/1LypdTGj7CljzVHHDa9064S6MBY8otVoATHqi7s
VUbFbFELQnwwH6RLu6WCl4/KjowBdWGhlGEoD/swSPNlZ1C5RaCibQrLPWnwfI5+LOWSZ5Q+1hbx
f0J5m5oGZZR8aBXb00IcEcS542yMHXkI5cjjK+iSBULPGY/agfDriCx5aKdNVVDvZq6yPShegcbH
q6zOWPoi/DAjgmsM0puTSFC3S4HydV8bq105xjEj0JUlmwcto3Bld9VXknCPBvcESVDaiOu9QKJh
mU9uE65omoLjpXO9HsmcXoyZfFWq6NEcDHnIBheBs0jMN11RP8gQY03VXskXR9JeFF9EGB3DcUjo
RgRzV+qtqcWXHBmkSSc1IipbYS6gKipZ4V4mF9lEn3CI0kV6BBmBsCHE/YT5K0sPiosmjZbSDbTm
VQG4txD0JBI0EKh7F6M8tfWVK6+H5im0I2PVWNYuEsU+mKptWXZ3TpIUO7Vgapma/2A2FmKJFlHM
qCFrJIDH0ocXMyqta3XArktH934qxgVRJQdt6K6b0H4oBY9QFwC3q41BRWzRpxbMZYVTTqB/8fPb
OYuWhh2hTLpP7GJLPyvFikFtmpLcwpDurYaykcyk58BKvpaT1L2mj+5rJf7WoTz07XedY0NN07cH
5pBx3od5rpCdHu9Gs0C9QBc2Tq7maRHlmwQAfhA9toIo2PYupB5A+pWxGokOD1WaHAXh3lREdLKb
hpGaEaAJsc/MViXfLz5KG2mYo64f0VprJ3PuuKcZJefbUlryISylf1ep/FBEqepejE34bsfZtE1b
XXmP7SReJ7LL7kEoFx+6dNhhRLPRYnaitA/ldZia/QjIXjNovY7Nc4xS6xpBbeplDoY+QiWiw6g0
zm6cSn3jyKw+jhyBjqkZyzcfFhpbOvdWkl0srk6DSji1Wm0V3MgLwg/9l94KXn0XbYsZvcLCMNag
P4iXxsNGzYaoPXSBxbGTU0U+iIyvbT1Vd1rdPdUZj1EFspCvdSV7souY2EIhWn2vJU5AQzP+TiIp
6XroFwJlM2nGamitlcy0E7EEz6PTIWaznmrAQSstzAju4mJsZ0KQkcH6RvQWuQCRpdy2LoVP/TXn
YEEKuY1pV72KivimjIHft/5WoQCxpY6keHSY03VpTKRHdc1NGdp3CNnCux5HIm4H9FOCIOYKzfRq
SEhGsJP2Ore0lzBsDrn4FrUqAFJuIHRmGrrPDf35KPZiYCsDPSpfDV8c9QrT8qLrj5oVbIg+XATW
TW53W5rki5KDna29Kz29Ralso1ZZjXr5VY/ephklFT4xb5fUg13EQ9NXJezGTatQ7QtqBcVIjaTG
GadXHRBno6I9Na3cwlLUF5wW7X1sB2sqJddBVOxMQRN3DBAOivC5cn2iJyK9ZFUJVhOJhMbAsSnK
kGcpN7nDjYGFT4QrQ+wwy9yUttFtnLBd64nqv8ToHDd6zsEawOvQJ5Kwj/yZqNWuCA95ON4SZcW/
gD+9JmSl3o21yw13IImu6u6T1j36neMugsbNVpMTDjsxRcE6sasvVWq/Nj4lYKII3nxVcZ6oDcqN
Prmc/AsZLwGJb7ps7gSgZIsLUjQ6TGQrbPtrLZ5PLaB2l6XD5poMlg0IEkeBKcnSnjbdoD1PTXXA
7rYZM9MLwXgjlXK/u4JFkgKL8sXWyP0cpRmQwllSnFemA5E4GLtGL1YsyOZh7CzCaOg4acHPJkkF
dJDrf5fEHLYNklfF7a7KVh7t5j2sVaQ6BockwxynZTskr2y6TJ45aiIfXrIpX+cZaleHTZ1mOTkL
LljiruRolmrf7OhbBddmQbHvqre5AcysGBPx6MLkmJ0UVbMs1Jqaa5JELCX9HH1RyGu0dSTQsjOm
tk1ttM3XgRs8jE2Qr8H12e9pVWQrlYrbKtCKPQKAqypUn+hxy2VrJD3iazMd13FSg5FNadT+sBn8
V4aLv1pe/z/aV62/+levXpNXsPi/ADi0+T/5l5tCc/+HAi78OfoToDz/cXy77v+AtbFs+BuWbs0O
on+7KWxywzBg42TineDD0P5xsGKInY1GWFfB0wr+Y1P8NxZWMTuU/jEQKbSdbBZ9KGW/OpcyWOLk
Dvj6TmnycMu9hHftK0p6BwepPzTuiJ4nM4TybAFRJDUKltLCLMp4NwWOdjtMSr7X7aY6KpHu7JK+
NEkp0FOmg2waceUXmvNKMaHfSTUl8tQnrmJJQowx68vCJtz1thw+8Xef+TT/+Sln/kz0XS7w2dbY
FclYmyxqTvFe2xqFQXYZiOL4d2k8WaFF1mes1+YxqIpSLImcRagxyLZ4z+nkPk2EbWHMLAdwUVE0
VxloRiVX5FOLLyxizrU7jM5X3jUe+FDPLNRAQ/rqTBORXkOXll/GvnE2ra1Sn+043yFLtj8hB/3q
fPn3L3TObHR939TqZEbmLpZugqTYmZpvwshSdRlFnFzJ+E6ezWkiawB1vTMuUr+wP6P7/+p1/udv
nxnqBpO+ZO/k045US+VmhgB9IViUcscA6eS/Mu/98zdmG+FPBBNf4ehs1f3E4NKHb7Y+Zm9IYNR7
eBzy4OYhWpyf7E43/ze+fzFezsP7N8PeOfOpZpGth3gR9V3I0/uwOTfdVX6lPqJ5oR8/dva4JXlX
p3ig9sptgn7mFLsDqkWzCtRHxy3VR61rnbe+k1gFSoq3C6cxXK4CxRzgqrAiQ+dytO+aEvacnxOQ
L3//6n+YsM78fn56RrkqKWByPvGIMfcyd9qTA/EJ/P9PHz3/858+uq36StBZaLyxp/Ass60WF5+M
3D999JlDN26qzOj7tvEQNp00Vd4R93PhAxG/fmtXlnok9ZJvXeN3pXesz5Skf5vifjNK/vSlz9ZG
XFEB6gk+OU7CjaQtOWbV+rKPPl+rrASXdpo3nlDUNUY3et2fcS7+8K3ts0UiFoOYbKdvPDNWNzGy
f+dTHPWfPvpsDUgz7GSubtaeW+q3UkTYI4zLHoh9NvXrgnZ8lsvGw7PxxmEbI2v5iQP+DyvXOe8j
AwNM5tY8rBUOz/habLxiIqkfhjILPjPi/n49mV2UP0+dgRAzzU/5G43sUGuZiP9fdZew4IuGiz2/
kJ9mZhJRVO5dRmI64syqhoooJIp0n6yGf3qtZ5Mzc53E0FDFegWSk8kho7kqvcu++NnkrBMjrQkq
bLx6UOfItHgxGeX9ZZ99Nj1rqyfofYgazxY1QenminLl5rKPPpue+BKJl87Chuq1vcrVgPy76pOH
PQ/o3+w81tn0nLi46UgjWFRQmD/7aaxhYYpdbJndtIdlEd0FLsXDi37HOWKwisY8lhOzqqeYPGnB
KsSbedlHn01Yo9Uo/wUBj0jlhNQbnibDy0a7dbY5d0xQajdV7UlcrI5FEnxx4SefTdO08A0crnXt
kajx1KjdC6To09+fx/zlfvdez6boSPSb7TRFDfIjMje6QWRhk/vZLnTDcknMo7L9+9/5w2S1ziZr
JKgPOXhXPHcciefyzXTRElJ64Vs9m68y663UQBXhiVI+WP47sNWby7732Wz15xiSUSCtKAUVdt8f
nlMIqJedAc7RLOiDkrQk4M4jUWJZRIWXGPZlS8GMVPx56ZVumEmtKGuvMmdzZ2GAq8E0dNnzNs92
VK2V+ujaFoKTiS5sgTlNcS97JubZBJ07fIaZzAPFtJulZeX7CqvOhR9+NkVl3yZjjjiMnn5HtBER
dkF72SkUrOQvD7wOZNB3XVt7ppY+uaXxVlAHumgMmmdzFKOYoFQz1B6mw0XsOMtK9JetLObZtCzb
PCeFixcZK3hAxBdntC4cgGdTMiffU8qaNcvJ9B2cxHU93n3yOOZR9ps1yzybk0rq6EOWM7Y7KFKr
HBEA+nQEr30vk1t11N1jjYnZpaxZ2sEilpFx0uoy2tpNoKJtGompJiMjMF9IqXe+kC2nIlCDCRID
9KaumfroA8PCfpXIJO7C2LW2ymBFj2qdN0uXhL3EjNESam63m/RGgcemm5uqBC7XdiVd8h8Jg5iV
0u+VoM5Yx+O47YU9rgZafsh/YJOjw8wt6slR+x4mpgNUzqmRJEWFsB8Gi9qx7ybqnTJamKpUR2nu
RNNGCNVzq7/shGOeHRVUMCmV27FZoS1b+km2qivrsuFqnC09daqlle4zEwrXuaM/f6f64sKPPlt3
dMjJVj8PVz/c0TJaIbm6bCIYZ8uOlQR+A6659qZiKhZm2L5JW73sWf8HXQpck0XHo/YigjEXGrGm
uOfb+09mw+8nw3kIgd1kw1SrXG7QzR1yI9znwr9sz55rfz/vIVPR+nWaZYyRth9QozvRKtbiYH3Z
Fz9beuSUOVkrmcX2JNb4pA5T7V84TM7WHpR3jkvdj5fZ6ktsf0sRDJcta8bZ2iNRlBBuLmqvDZz1
bAPuEf3//YH8IN7+Zl07J8MonduVuqrW3oCc6dWfAK25xmis5OS7DwlrgTFnc3fXWhLV+zTiNoUj
tbzsmelns3aoK2SGXcR6LbX+AFjYWUNpSC7bHc8xblFdZAaoQUap6q7M4QgL+bKJq59NXPZcOeaN
xgupk20+ZUuXmPC/v5B5nP/mfehnp4Ww7WMzSxlGmB8eVFKVUJ31Fz6Qs+MCseNxm6BO4rMVVKWq
l9b5hU/kbNrGo1UNRKTXXiYqpFbdWqnYWy57JGeTNq2HSjPnrz104BaDvVa+X/bBZ1PWsdHPN2bP
8wD70wgwW5+WgP/0Gs+mbNFl2CVaPrrGtUpvFoTYJ0vYPBB+N0DONlENQETPwG52OtHq68ZylJU5
1ukGPs5wKvQkuOw+/AMp9VMdxVK1yZQlb9SRdNFiH+sc+tlPXukZYPbf5evzZD2h0NJOyoC5OU3W
OraHCauV41Pfm1VMBWp2UYzqHrQ55oRuqDatacxpp5b6YbilddlmI87mcTHAIh/19MeEuJJqliz8
8NPf+IchIM5nsl4UfU5EhTcl1s2QNjd0rj+5QIt5hP5mEJzH8gQopknXZB9resQaC4qAyTWtZYEw
JfYRDoMpXkwWpAZQj3SOcH+uS8zZOyes3fvS6qovY2hlYBZc1Kmq5d7YCpLevudRlAEKFlVP8vVk
BOJI8Gt/SO3K/+TN//6pEIhxtr9nMEAQOFeeVqTq3pw0f2W6tb26ZEZr7tkKh3mhjuMK7aClcMLE
xmbS+/77R88f8Z+PXHPnH/TTfND6VrhjgQpfVUCoGUPd7CVQv1d4A8pF3178aDz+9CdGJxKlnfJW
S46ZHPUX7cWD8WwNTfII5ZrLcVBvnPXofqUNcNELFT+G6M9fOpRxY5lsWGmjD4sOjR7q9uaTevTv
RwseiLOHHig8BjvmqlhbV+pEeJfTXnjpP4/CJcwh0eekYa8aE0gCTeZZtfX974PlD99bOzvYJAE2
W2NkNrEF7Dt/ztGTKD8u+/CzCwkpDWaJE6fbVWWePzQDyu+Q3tsna6I2f8x/DnQxo6h/HuigANOI
fly7K10Ie9iEsXK0ypcRcvSmFm24xzA+LH2Qd4c2FfUphGm+VHPYLy2+9wP9pXbXRKGDAl7VDp0O
SjTzrWiLcka77NyonS0i3JOJKzTHdjcWle4RqwtLig3rk+c7/9DfPYCzRcSvet+y8Fh642QP+64y
gUgpTYEh0wkRzYkcd6PWiE/28z/9tXkI/TR/UlHE8LJQu1du3V73AEvJLQqNq1FzMCla+twi7YHH
XTZ2ztaBUYYALSL6F4QOO3vRdiA9fN7Q3z/992skYotff4tPw9XqTE3fJW5SeKXaqLugUytcq7J/
+/uf+NPMOlsRoMYpddY5mleBSoC+Fn8Pu+yy1eY8FcTsMY2QQ0I5TY4fQYiBPo8va+qep34paIuL
MOMKpyQbR30X42WP45zda7rkcaS5w1jN0q+cAONrJyycy57HHMrw89BspmbIRrI3vIyZ2zSYFm2J
y+uiF6mez2FwyzTouJ2l5INR8l7UkeNd9tFnEzjC5Ft0pkSokzVCLlSK/vddaF7YqFPPZqwrBt9q
xolhEojrnkvVqixG65Mp9IOD/JvVZybx//zQyYzxC5DsuqcnbrSzLS7bjtMGwPmEto8TA/CcbMJv
COqG+7KEHZpVjnJws0LZDH2vrOve9vdslQS5XPY0xa9fSK/VLADXpXsEpJkInrEvB7LZ/f3D/7Bi
qGfTOUgFO4eI6p2scswPMujaW7ud1CfHgInx97/xhxVWPbsx6cjZu0Fxq10m1MQrzTK5m8+3d4Y+
9msDZBvyE1Hd//2P/X59QnT269MytTHTXYhbhOgFj9HUe4Stf/LR88z4z5GhuWf7fjaYJY1cayZq
Oa5XWNijYRtca1MYrDNUjp+MwD/9grNZr4vJrJLaEB6c9w/VTLe0Fi9aBTX3bGzDKQPo0sjKc8FM
7tShBImlkU3/90evzx/zuwd0NlJjo08mjBellw9g649RZymPaZ4kS0cq6JFkJKonEKL6DVe+8KjA
Rg0WkUuECcw3/aaabAyGZjKNV90w1h+aj7F79IPqupWpCv19yDbUDtOdw2kI2LfEMF/4S1rT5TKJ
Ghlg1MwkpMJRP7aRPV7B+MiBPw35cw1YchmhfHhWY03d2G5s/Usm+kcu/p/e1tkEKoiEKccogDmJ
LtYTbnzwJeDNvz/RP3342cyBlRCSPT2UHnKTCItEaEFtgi3290//caL8zfs61+i1vSsdLE85YN3a
2scoQteRUcaHsUqk97+cnVdv3DrbaH+RAFFdt9Nn7HGNncQ3QuI4EtVJNUq//luzgQPs1yeOgX1r
GNMkkXzaWiUofugdzNAtKz9dEqZgAN3dW2m9bDvwR1dJk1rLxuFoWV/TDopQM2P4cR3DYWR0tLY/
E8t/8CO8T3bnnpQG3S8zDXY4AoO79C528/LJXvXnBVC8z3d709JNll1Me8Xk2B6+fL0ta6fZNXTZ
f/JcfPAF3msNl6l05nyRaq94q21XuiCru/Yz3ehHr/5uuehl3k5MSDuMfeXyARLpcCWs4rMs1J/X
bnwx/7ucZkg+eqtKnX0I5GoHMNK9yzqW8gAczD39lOGTa7r6699vyA+uxft+QY88eDxCBDwyc5t/
HWN3usJUY2ArsZ7//S3+HFxh/fjf72M3MmvhnC7HnHmAqx4X6jPy9fwLc7jlsZ0MwfnowPUUaf7J
U/bRL/huzWVK2BnhlNpMOy+MlqpiulB3DMylS0/qCdnC8gVUivo0Or0sDn96qt+twvnQ2YiOGRny
/ZEJ26TW3iqabHlU6A3yDeXEZAt1Mj1JlxLgMDLO1g5jsm6xfuwrb/GuQvwrWxknDONPZc2Pkb8x
RZtlq5IZs61dVNX3dKrFqrEWuGRhi9DQ9rru2sgMyGMyBbfO2IXIcapS38U6SW97BvnWOimjHYer
4kxvP+atRSdQ02foIEFv2esY6Os2k/KlH6xm406Df87LJN79/cJ/EFaL6N1C3VgZpmkal45lxNO3
XuIi/a2tBcgGc37WC09Reqy1YJQMANSb5xbyHKDMe8zauHi2GKy5y8g3rQJ4wEwjTyB3vDS2GFth
BrsfKvMfF4t3S37eNoRXAaF1cAl+KX6e60qkn5z2PjjBvO+3zGwqA8iph+OgwOG6JnLPKRDjl9Zj
6sVxCn/z9x/7gzUpfHdS0vNoW3lihuNkIESECtrDTL7nk0v50atfnrR/Rex+n0P/MSUIJeFByU8Q
npU0O4O7+vun/2CNeN+EOTmFEzdDNxxBdTvzynSefQOQprjP5sWsy8ZttsgbZlJKDni8v7/n5Xj6
h4f2fVNmO/WuSuthONZWWPx0RVYDqWgYxoepH29AL8SvcHJsXIyqSq7m+qLG/fs7f/RrXv7+r18z
ob00aditj60dvxgVnK1BzZ+89jvpzP8rM/x/anRmVZUxaQbDpauSYR3b+XgFo6N89doBSkuVDgZo
bJxs0I/Z+6IK/DMaoelH3yc0Wfy3L+j87xeMOZZ6kbTrPU/qt5ElakNZ7zNr0AeFFBG+W1biJBrd
VIX9cVIuiV23ANSegsJto8s8OKad8hBoqa8SGHEbal31xncbmr4Y7S0YnOqnT7aZjw5z4buFgxNv
lg2lqPdV1Vtb5g/EIdJq5thNL8lmZg7mAPO43drUyK+Nn2FZRhq667LG2TMeUOJfSvGLWnxMiv79
psLTBP5uTj8pfn6wub9vJnVpOqxbOdX7NNLpKnV7eGkXfsnkMJj79yt9mTX601P0vocU0l7rzLUc
j1PCWT9KGLXelLXPj+DXyqegMkYnd6bPI5+j2aD7yQkxMiY+t8xpclEYxn+ELxeZzyYgPnoALkNW
/366SqxzCK+oFo5KLm86iLNn5qiAKw7aMGGeNg8ZmaNNgeV6XQOzhRs2Vb5mDE6CV/v7z/LBeva+
R7XuCrIxOpuPuv8mpm5XJFCt2hmV1U+nB37Y15+ULD846gSXS/+vpaQbk86g3xOHYrFgtA/DrmwL
RmgziDfNkslt2Mj0k0X6o9vp3bKVLmEWtFEnDk4BaE9Fy3QqF4vde+jHT26nD3bL9+2ry1KRf/O0
fTDYu9YpUI9V7zDd6dOJQYU02f798lw+8R+W/uDd+rSEZF76pYGXDQY/NMO6TT9bfz966XeLU1hq
E1gjLz0i94rF0UT/MSh738UaDQPklskr93juMaR14ATHeHE/uWM/uJHeN7LSKayqUc7lHjo0WIkC
iEa4klp7NyTk50Naxna8rcL219+vwEfrxvvW1szTrVvlqtxTfQ72XTGGvxIz6ecg4OSCXCLZx3ZX
ruUk6QfhP/WxNG6+Dxq/A3NQyQQDhvpszfjgzn7fDLt4YF79QE97C8Vr2C+sEuXGJJ/VOz7oOBL+
5Xb/11M6dXO1ZElX7m1sHbtsuhy73UgzpWuqVMs1NNwW4Eed3FlE8cWu7fX4O1P+9Fn16INBTvG+
bbacaaIgYTrty6nZ1E4J3nMeV10IAyOZga7DWiq3WtW37jQfaZLcUrraxXhk/DmBX5n+Jh3KFLTF
9Di0Xqawa8Y/k+7M2OgGPNLJV8UnGfiPbsTLg/Wv3wo5WFoGSB/2I2jzTeEDm5lz6QO4n7ByLPYy
30Bo+rQ4/9F28b41V9ruCKVSQ331yqjDPzTYrw50vFe0CD0RJMMG64Qx8lcfDeMvMQkBCyjLTXcS
Y6c/Wcb/ab/4w4rEuO7/fOsyQvqawy7fz8izoItFaX4qyzrfJKOf/yTsSfcBnM4j/XYQCIdNHS77
Kab6nNUqheA4MK/dg9xbWZ6Tb9XEJHgwMLoOAADNDJBJ9ylEas4EHKFoYSAtwdJo1TPk4OQxh8h/
p9Ewv/lNb9Tm74/4B3ugdzkx/OtCau7nyCQZaZ60g5RUtVhABkVfb7csy/WI2/SEOKNCJDJNn5T6
PniOvXe/omUBOO4Di4GWJWrpmwoEsDYmU/HCS/Xw96/1wXu874puwYZZTTsPe1AQZh1y4NvmDRgT
MXf94e9v8cEu+L5pGOuBF+jeHvaBurDfUAYdF78srkPUMzdW1MpPFuHLI/WHm+59BzFALrsukmxA
ceH/6Gcv/S6Nip7+05d4LxYuFsjgrg7h+lWuPKV9vYDPDgGfMThV3nnd3H9y0T/6FpeF5F/3makS
OE5UX/dxiNgo8jddkW///h0+eul363ZcV3pJMG7tpR1sipFd0P9ku/3gEr/vb2UVrk1hJf2+XMLk
sJSlf5Z+k9orGzzQoajC4LPS/kebz/t2106A7ugGRoI1bjYHZ92wbPsazZNHXLKdMXlshro5UKM4
Re3XbFH/MSXxvtU18UHvYhao6FYw9lHOdXeo/W75b9fmfasrmulOka+puezqZlElPu35x3+67O97
XWsLcGpQj/V+SjuXHdPYpwGe1+q/vfq7mypVbRM0sUVw7It2rUvp0dycff37i3+wOrmXv//rYWhy
G79BRsgn0zE8Lx4+7bTz/EfMBuLl728R/BPb/WHdcC+Py7/eJARCUyUBcW8uKuoji5sPGUhfMe/a
PCiOGR7l56Qsiq2N/+imFW1+hURHAb5mUGMDOn76CjkCTNKTe8pDkpJ4FJsCIlCTZM2LHRX9LizQ
vyLu7ouVK61oV052/wbNermpkolTdTjIHyiHcI8FNkhaoOPLG8MWlLxkzg2xBcgGL85jvB6pTQks
R/nW+Cufc7PzXH/8WmSuuYcDb5FGdfJNl+XdodcJCLi0gXEFp9Ddp4NTPA5dyFbSlVgCydx16isS
NVSA45TdRgZ/Q1LXsAMLyOUHhSYd1hR9NDf14gluyC/jMtsoUSqH0rQdxfqrjIHdoz6ZC2wDFljU
yc9tmyAntQ4Z6d8bQod6nQxB8VQ2TXJjLaV5rC8mMTl6HvgYG852RuMueMlptB+dzlSbiJ7GJ0rW
2T5ucovvWhX2XeA4oP2bzMtvqyzNzz4AjEPSAXJbWR0s/UtIHFGLBHcB1aNzrhbtg7f18VYd4mlJ
jgTlEHPqQiJizMy8rtNufiuLzDnJqvQalDYWenI7l1O0HucqDu59FVeryfQVJZelVnflPHuvySDy
q8q+nCUrRh1QAHhNui4wyj/5boX9hcXOQDlNnYAt1Xb8TVBaFnjZrIKFFQlgIXmn4m9WWAZXQ+7B
yzUAKB3fn9oVwhsHvmYV9lush+5mmLLmQKoJtYpypy+5UEW9Mz6OAVExH+VLah2KMb1aXaHhcNt9
PJVmpIbYIkmVdbK48FQBsG78YZDVDiVrM30Z+ouxzELcgb1EGHqmI7Clazfr5i+XAuGDQ54wvJq6
Qcz3IV/kLWnH6EeFKw3bZ2j5R2LC8aYM7Yx3hS2yt7KxFFuf/pJ8NYZEuoOxUrVOM/jzaxUWQmwi
klkvZZEiHg3Dsn2ylOWfI4GUrZ6D9stiOnsNPB4mGJqfdRuNUJNIZAc7Wulpjw2Coff2EwHjD+Ek
Hf7EfIaBV+kp2DRLj4wElw9Iu3CpbR93VIQBDF4e1GqeiYqSQeUfIoO7mQhfXPWLq4EmOm3qm7Xs
dXU9MSe1blqg4jvdkvlCWo1o+3frVHVGHgK8EFYtkx2yZS42SecNh7Z3k2mNQVzvYktgrFr5mFbk
Sg0S0FKJK6nLpxb0XmRu8qGUmHpVtmmLId5VgZlO/eDO0dGjgh1tSnWBjkVjDvcPHpi8lb4dnmNP
uas2DuCLxaAx13MjLzNGuBcPxo/LqyEzS7tLCgFNSetCvkq7T/RN3TJRfWtya/wpU7PU+zDv6n47
RcVrybDuqVSBI88NghF95QRC2c9dH/+2qzyrNjW7BFycMTFwlW0Z3BoUEAdrmp03BejmVntBjj8N
AcnkB4ixmzlFVzI61izQ0khFWZJJ8ue8L/Qt6TB1z8fXv8YU2BOI5qp7nKy4/OLPJTCPIJrACFYg
G3pug4qGPNyHTR7AmZ5GdfIHgw+TyAXWoufxyosUApoYh8br1ILe46hZfKF8H90iy+62aTWbh9Ej
3CErWYT3tFjqdSpTYMplXGToT4Egoo2lQtupdtMpo0+lkDDX5KA4v4XqzKg0dldjxkepRYbfarHv
SWSGyEOpY3utVSOpHa1gY81cg4CGXByAk7qNLZO92Qr6bBTp4K30/PCVnhGOWWlW/RRNyBpgSw92
uBPU6zFziTdFNd4qfCq7JEibaiPLlLU/LCImNVPkVrXV6pMWaIK46OYKTmRxb3tTvQ1gT++0HcY5
rfSeMCucfTcu6Z4QqwFdjWHRXk+0lQRlvdVFfoxyQi8m1mt3Wy8LmHWcRsm19qLxVzxmejM0JYu2
8tPNhGEFALwX4iNz83TamqiBdNb5wTq10eZ1th4OTtPWj02OBGcFgHToAap7LsqxpjLrlpGavR1g
8mEpWIqvEbq7LzC3qHDEYWNjbYwyIHRAo5+ytge3O7AirmSaZHdIT0DG0IuNeqXW8wagjN4u3SJv
jDEgyUj6hU/+FOrfSAGXDVVeWkXRBXrHPmj9leOjGSUfGluPniqJMRK/DH84sMPq1Qzl8NiAEFwv
AfZpNJXuddO38rmPKsOmNVpqPQRT82TrpD1Fc+S3GxvkM8viUHlm3TQIf1bDQOcRq2Upgc6nWXbn
O0XQbAaZYyvzM8vcedlEiWrxQU4yulnBuwPXXU9Od6OXNDzbmk8MuBbNMMTj+rwU7QUA63fVXbOg
cSwSEd8hzxnRDWWmRToQ5ZwApLu1YswEHXmElceolYEl19Yw9JVd7K0gj17oXqFjJPT164z4CIeG
Y77JNB9OILDTH3GSuPs4zsUXtczjdvLTKWKMMGeWAUB3Cth1ct7QnaUnOIjOW+aZ5uBxrnjoJ8DO
Xqm8TYzYjjT+6O5hy7X9roya+okSmt4HSe8ekgJrr9egi6yh9F7pmNx8FHZs20biSuHwRn4BbbZw
yma6QZCpovs4Xvxx4yGohb+ZFXF5iGCXgqsqosn6FdBAtzFxavp9fun7Wnm+RqfJWezepHHx5EZJ
+8PQ63mVZmP/iFx7fmJJRaGYCFGbTQu/X61YF1l+S1ncZc1b4bvqUI3sPqPdXWxfTn6d926/ca0U
+l8Y4zkojJkg6baJeQyKTKOX6FjcS+2pk1TldD87psQWl6XJtk5N9DaIwt0OdpBEpymfcNE1nMlg
MMfoibREQMWe5LntOobYcd/LGcQwOF8bC5Td/LTazvrWdyp86Luw2QnjBEfdXWQjteVcDQlz8qtJ
zpTraH0E5w7fKyLHhkBo5Qo0OZCYqEkssQkLUH/1+AJaOd2aMCvQLxbgROHlu60ChssdK2tP3aXl
3CfbBrnZXrfxzBS0Vlf2lMwHqYvi1pAxhRfqeRYePEtPq4lydrvOmsTshzAoToEen4cmcjeXaulI
ji9srms/hGov+9r/aQt68ZgsbLxffapQhsOS9sXK95thZwsiQSmm6Gxxmn+qPEaqBtupn5Rn4ZDS
Xmq1u0IBlEoTTBNymOECqIyR5pVBj4fxoKV/Ay1My7h118EYWxtPIu/IhgQwtAl8N/+F+jjbcb4i
ydSUjXU1BRYiFzgG+QzZOOMhzr1l77hWE+87nq4GZHyeV3BU3XgdeJ6otkMs8oVOMJmdgS+bfU7Z
hRs0z2rkAS5YVBr46lfL16TQgtb6KV1jZZu0zDjJwjge0ddNaEyzsEAc0FgSfY4l1LoCeYI9OSq7
bUnLWoevpSSQYSBOTexufhdQ287GLbO+dGaiKhBP6eL5v1L0C9yqUX9p11TTXSCC+CnHWo4LzTSc
bQxH9aXxMCx0ZFdP3sxavvQeLZGGpr8QXn657cegvnYsgdRw7sHGs9bRjd7bZ8WVBbXdZ4h788IF
L02Zk+FQ3LvNehiLIoTrPdNf50ZVeohB+N/WZVbskcjsUjxTb6WeFOojk9xw/uRJ0vmAN2B+g/pn
4gcasAPv4Laddg9t2gU/5mS4aHlbI5x9n3s4Q3RroRtaEHHx89myuMll2zKdSpF64pG8aHWymqn6
htD7EBtGyDKrTukwkW03YvPxFofTWiasGzMgXQEljznKh2K1nTk/Tds4Vj7dfEw397tuQEEB2hGN
ZTgur74fLGr39wBSuP8kV/8UQb7LDUamd6DuBtlhVhZfbF6a8qqmensjtYREjip8O+B0P/lOFr3g
7O5cpI3DeKQUcfE/S2Kejsc+DBcDv1d17d7qLpP9wh+oEZRZBaE8F5wT5tCA+4Syigx+KOZQ78Ri
lWd+kMk+OMBd8QAmKTXAohfjNQN6iD/CsqyoObjAFJwEjMWOBvn8ThZNi5rXTc5xO3kIw5uGg0LW
eVZB3OrQZ+T2C4Ljpi6es8Skxaa0Ir1p2AFe2s7EAx1oy3SsC1XRIRl535LKs+958IbruiM2QNVH
C1AvzMRDODqovExQIG0XpInWPqsoDLkZHvgJeLfF4i4KNsaAVHCRu+U9DQTxU6mD6YvFCvNlgmqP
CCdcpq2KPNpBQ/Aq+UYkPjdXGKhj5ejsTMH/cgJtKxWssQjyGxeX/21I5n9TwcVAhKzH/NalH/+G
9DglCLeD4NqRXhieE2YqrppJdC8MyDjzWsaNB/3YmR+GzGHxSRUH2hV+SdxG7tKMP9x8cQ5lI+3v
mprON8ST/VFPoQPHWhZYP3UnXpzRIWaVody5mM9vPRY6qNYFI1CXlWEqaI5UEphpdNKIl6Dbd4DW
Lyqg6bmOmvi+9935mRD5OcERVW7SsCheYzX6RxX17lMVDd5N3s3lZpHuzCUsG3QsKCACSva6Tb5M
cwCYPmI9Ppsyt6mC+IlgBKCxNYfdyTuqNEZn4NC7AUV8acnGVnZ/FTXCPNqBqzeGWbZzSYzSrTJf
5KDzFWH+psF5QHYDQ5tcVUUa2LspHusrWsQosHAo+O73WQ60uMoF0OMgfEkQeLrrmUzIL5ICeJMt
SbLuSDKfThi0FtZzaPVQ4LloGFlnINuEfF7k5VeONxZ7l8TrDCTZTp6s3uGMBLhvuBkpnqGFUbHH
QQtmCOFyYwPVJvmBuTtglu1bYvvlvZKFuGrKSp9Mwb+tTOyrW4spnashEsTujuzCCqvt4L2oUOBO
crjJnVUIc/0m662Ca5+b5MpfVH1MgNbfuZ4p/LUuxolmPLietzTx6Me+tMRBC8dcp8INb+F1ySe6
hCOs3XnDA9ZaYj5OOfJwfCHyXkvOhpuR6PY7YLbyJgxgeRac/UhcdNHPcMqbR2yu+FPHuXwJa3fQ
F0NB/YWRi3YLXVVDGpeIsDSdb0CjqA1Iphg6jNrV1HjpRlhpex/RhfjKOA+YZFPLfKOx315DOxen
cVYVR9O2POgunNfUwKPXOIkhlKu2JxvQLvF2yGZEZjISAvNZJb6YwcP+IOTyzJKqVyEQ0G9AB8Jv
7M7ds+N6i9pc6gl3cW0lCBTSybmx4rwmlM/stltxru43Yxh7B4toDtMx227M6Gud/azsQe1m4SOQ
qFIxbUTlOdaqSmvnt5sC0KbH0Hc3CnfRs/FoYFp3LQPHYF7Hn35e+tZKU2zHzpvPGBFCNX81oWUh
Vc5I0ViZF3+NF2XeIiUI8FGRImSZU3HTO73zy9hjh2oPmjCOmmisdz3VRWQmPqF+aJL4SeJbeI2H
vrwC2RJIYC6q/tI4hffUuAPaTM/om7Ad4kevHSc+ySTjn37nNxutI8QfSx/uGO7jCJxHHokuXZfJ
m28XagFQNvXoggtRHsecPXXb+jXmc6qRwQNzmBwVQOGZ3yazggN2koFYAcEpDu7kbBW6fMoRU+vN
hZL+7JFpz7csg/O1BSwr4ayJo22T5CUj970rcZjYFvpKZA2OucicW4OGRFU2k+EF9bUd/e7ROc9s
KfctoVe3HckUPOnYOIc8u5xBCo1FJXJqQi0/mfFpcJjLr51ULG+98vznolM+iR7cjSiE8u7Rw25V
rLJF4G21RGKesspKz53ql7PxEoZMQ1POx9GtwIlSP5kZOuXsgTMhbW9J2MhrB8dcvoKhE7YbtMhl
sIWB4n6pSswhMPClYafy+woxxdSkQC+osvJKtICdnWBcdrLJkhPjSfXPcCiCtbBrW1+xGGI1kH3g
ik1C+mI/FzX+jaJLXbQeVv+Ig7ZpVnRoRIcpiM1CN3rj3hWeB10/kd5tXYfVsWw78lNYvO0ALaQW
3xqHHpgV1BPyWUWMlIYxtDVzCRh8GJI/YnZ3Hsa2KK5r2XTw9ezqWFRzTX0nk9fLPAWHOUvaXVAX
JX3jNtz90bOv9GC3t3q0xSHr2xbJV+OFP0pF2ZtnoJy3ZAFmGg56Gmn7CN0OGuly4fzQNCw3ES3o
cuDMkMo4PC0e9orJ8vRGTzXZEFUvjyKo2icjFjbNwo/w1AYye8mDwZEE99zIw+CkzS2iEtIL2VDZ
DJUHQu46V0VokwlDb9jUGG4UnG9IwFGZxdKYmRhfky6dH0HcVydlR94JnhJmvoE5KOMtKYYo0brf
6ogXaBDcEsZwkt34KvS9NRfNVDsICZyjK3dCM7VUN3XFySEUofMkQZeQIG2di4rHqeOj4t78htGN
U0ZDvfvGKpSFN6ZRxa6gxfathOT/IHtiI3sRy32XOeGRoExyO4vZcI38ZT7SDQoGXhUjvRnF5IU0
vDHeR9imIIuLejtMS7pTVid+jWqSd7kVTac5KElVt3063hY8o981KeM1CkPcTbRf7RbEmUevQvPN
SsWso7EXQE86In5nsvhoV6W7AodmH3oAywS7dr/tFQ7azBoZ1EMFthtmJfcgE+KvA5/pUTdR9xg7
mJ1CbHnfauouB6AvahsY1o2o0D/g70dPJZZ6cNRlqzZ0Q3jJOrcz+6HTyr5p4kWsUczqEzs2u1oX
Oxw+VOkNzcZrnenH4gvrTkuM29uS6Z5tE6cJhvNASmTIMv4+hnSz4LlJvYgjrpdsA5KAyGTGSTkP
Msj74cs86oHwI7FR3M5zGB4TP5/xLrR+hmXN7lMP8V80cmRsUNzuI9+IcBXWgzkOunagHFWNcE/e
1OsfTehZ7WNoQrnPBl29Vv9c+mqq0wAjgSrZ5+rMjKvMEwQpI4aQxyHFnrOm7Nh4T7HlusPWDJSc
ofd7hFt2Lw+d3w/bSCTeY5OR/RJLppaV7cXyuojiegefn4MNxnmB+cjzySUstIWtyMU3310UsbvE
Ga0zJwHxaOrIX6OwQ5QQKYOdrcRvQi7gXIWZfT230lsTHMbfhjDFwsfHO8iKvDWaJnPwSEaSIpDV
K0PWqGDqunooBxXdllGv9mKpiq8zcWLHeU23T/NQdHeFrPuvoUO+x4IHsa+cQH+NYv8RNv/FS5f5
xxaneoOuXpQnz6jxh1Kco3FU3GRZ7Lw4PUsO2SprnSPIfRlMQ1VHTfPOWsb5mw4obHstWcZVyqp5
G8pocVZ9F1FiGUbn6GknfaI2Ez+Jvq13HQNSewbMGP4K29k7UzWgjSmAACtX3ljN94WvEQ71nvrm
R0iFVlafLezegJG3lZPLp2Vigi83afNG4p29ysyDjxljoFAg9eDfBvXlvtAkQaxVMEvVbHrQIrc1
lY9zJ7T0t00ft/ezxlJG9s9SpzBzbDI4NJ2wCKYocBbLcXAhZlgr2BSv447GGNqTTE2KJ7Y0TJSp
uBPo4B4oEyRXFaNMRE2piB4aM8VHzwcAXyIW+Vobx3xflqTbdu6iSc+JYTfmjov1dHbNE/Ob3Yqs
Q/bcWAg/B0uMW7YgOvzbzjtVpHh+8bduQx6kwhpcIYNWWbfxdKZQDy/5rzTFlyFFkG9ClEybekjT
Y8Z9u+9dhO8ZxdViFcjWP7lYW6+UXaHpbBOkzKWRy7mtWEDWGZ6Vm5CE9IKXsS7IrXJJti0ltWpr
YCIw5r8g8bJGEhOd3VY/ZJLZp1b3WMh0HKAUbcU1pjHGNXQ0HlFr9I/Sl9BUwowiAvulLr63bRpS
gyyS9jh0ATN/lBsmihMcKO6ptUHmrEMJPFZP3qqt8o5AhkLCjlRC+MPX1rBdpia8M7T9xbRsFTlt
Qa3SEzDFvP4lOyukHsSynmVJ/X2iSHqwaLzdZGTOkGQJpFlEvyVq2CkfLcHAnxO/kH8Jzmm4tJt+
NJTjE3MRQUwX6VnQ2fOe1EjxtYnjjM8dKb2ZwiCHDovhyioK9xskPW4K1Hz0vHALix33oqRbDZXU
yqNxs0SglZtnlV5qiFm6WKc4szk8edPc3Uf8erdta8mtsuZ5P3lD9oOgGzGOmxXfkCzLV+EnLE0k
yqdNnVFiJMlt6rOXO4qbp1zGTYzN7Rw4dY4/VDpAcvvkcR4NY8Etx+5VSgYSJ2Xrbb155gGj12HD
hiQPMV6O39yC9bFaajqnhpjBQe6Hq5S06HZyI2Wtp6J21l4yz19U7PTXXSbQPSaamsFFAKv3HENf
iDrHC6xnyTg5hvZpcVDG2AnprDRCXBs5COg6kpHnKu95NHuRNIdMVFi+scpHN7qfhFqhgRdnQq5y
v/RVvKO5UZyg1MwvM27al9AxPU9SUElo1CprBTaC2Xx34yUOthZf7laG8IMInOqtK93pRk9oYXdu
55THgv0i2lZp1d9HKYcQWwwDfhw/fsgZkTyi/mavwINw9kCjXEHO1OfJdOZEpa56Ur4htiiYKqTG
G+wccdkxoBStdJaJtW0y8PWFbFjDFYV+Z5n3zjyleycq7eeUbZd6vi8YMwDKg65akM5fUVqYXmKy
L78KYBlwF9ucEmBYp4doFuZYkdVWqxoF236IcrEjFS/uxgydM4eneiPYnk6MFmcHw5e5Q5mO5wmq
pNzPQ+Je5cSPdLGVhEiVKeOTr1nLKManx5kE2J1F+5uzstTSvtRFYd+nfSJO8I7FsbRFf05c37n1
/Vz/KmsksdddO490JQS9d+hdHTwXQ9V/94Rwfk4673a9nzJDG/Xz1zqnhHs1YDkXu2ru7HRFo9N4
ZnEnc+JhCxxyGhIM1+O7cWAr7LvEF1wPPq3e4deb38a5Ay43yJpuPsWTU8b+BdtdxtOXqoorBK0m
rg8WqE3SPNX4sGRhJFak5jTm0xEiY+BHV30xiKP2GmubQP0+UYWavmP3KXetxQhub+eGPIFn7ZKe
TsUEDtwrmgSK51rEeks5rNkErZP8xj0Ub8FLyLdmiUgie7jIybLhdscBKpy16cZhN7uj9+q5Y31w
+3I4e/WYcrZuG/elyX1nW1NmvRNTUDOgpbVzU5OoOdihY11nw2huiApaoF0e2e5Mx/0trZNYM6LZ
Us8DFB3u8jmyDlpawX4Q6XRtY8guV5Oo3fUim+KWkbcUdVz0jwUdeQpSdUOBeFVVDSIcY/fjsELB
Tmmsat3mK8sfk8tsYccqKBekiy0pDFiCzSNdF2LjL06Lx0FahMwqctfs88ETbRPeRb4cXDJaM+WI
mU//mMRe9eCTj71RVWtvi2Xx790YH7HuyvTEAVCeKMllW65e8RSAEESs5TsPs1d03ABlNT+w+HVH
zqEx6UlR/FqGvl159FmsB2qP/8feeTTXrZx5/6u47h4qoIFuAFVjL4ATmJMYtUEpUMg549O/P1DX
HvFIJn3r3cxUjcsbm5LAg9NoPP2P2JyWzLjRcBrdpLKMv4VFbp3WmBa+pv2KestpkR+7gnzbEohy
51izQ2fWEnwjpOJLaDfdttYH5t68h8BjjNh2URuArufm+vD2ex1PMRQc/H4TD+mOVQ0CmOTtJjYq
seOMzLktSYqZUa4I77Hhuo4/OR1cfpCMt2QmT1cE12I9ziSSl4Z22SMSuMRGOCR6aDxEqDZg7/ep
PXYbN82zi0ZT4VliO+nNRDopKLyyEnjDaTgdos74GBMIHvhRblGla4Dfx4kT31LNOV5kulqltxV4
/MT2caPEBGZThMs2omXdOWp0AFyqYyo2TrK0nw1Fs+RgFFpDp+McRzQnpoFXsv/TBjhV7aZIgb02
Ywr+YhgzITZkb3VHbHaRzrFNz4nwDLThPC8UAbYtLWU6Ni9h3ynYwjukJcEF5wIx+HWkPQRaN+7M
gCpSwL7xyAwi0/SGpU5OEuBIXhylO91P7pg+RAgTjsvKoM2M6Iozo7HlhVNgLKOpqsu2oQoDzYNj
R1FYpC0NphU1pp/YVFV7I/ogp19bJe5eF7yMN0TlFuaXgpozag1LCNKCXNxuES2A2ECKk59n1UgD
d1d+cZJ6oJ8eumEvzSW4VSPSqMtOw5xhDGPc3prkAri7iPEt8TF/JWsF1yz5O4YpVPiRa0zfbXD/
jcnheEDWwKfbdI4b8sZd4gfBLhzSGmd0Xw0EOZeGpkBdSh5PAh/ssaDrvuPi9x2ZeecEaCZeY2mD
X+B79DCr2l7Jy3Xt4qqPJ9SapwqWjG/aoDwvE9Z4rlG+5Xd2q+S2FsrNj5aADtZThtUpHX3SMuwg
PF6/sEzzAh7YDSwZJ2jONIQRpPR4eVhgwnNqcYPixjDj8i6oKQTb2E1EdxgmD+w3UZk0GSW1Uf2N
WavXmTCauTkWPUABfGUKxDzYlClvzdw2+ePNyBA0R2rW/IWZvqcJCBeXSPLgbqRRfkSno+S4V/pU
jCdhndJ5GJImp32iWz46agSUNu/h4Rs6Hst+KhLYAS9yK42xL49lwhsv7Duf+2RZeygI+2s969T8
kY+bAi+IMlv2hkDmvjRRb23ipRGXC7QQKEoa6bOnqtDadpbVnE4yVZ+FbCGFCo16P8rtKLIIUBRd
p3Ogbtu8RGESIWoypTFt7LGfT3IHg7HlrtqPEvTQd9jCmPatltrVBvSu4GBJOlgW6sZed9Ra9BhR
7QioHQw7PQmxKGDBQ2dTjE98Yc6u6RvzJF+9RjWy6y/j3OFnM4HMLgJ7tIIjxt1J3+bWUD+BnnbP
4LzFUxwqell1sxFegq7qFEoHWVzasmtXmlw2TR8yoKMPl9lFFk/T99qa3KMSUAZsnLyLL7G+MOy3
Ioz2TSv0c7xP7aYFpOOl7ITuPmFhf3JJvKz9ga7RTRJU/Scsa+llhKTrI0s5umizVH8SQ+l4pTlN
5yKQ86VhTop6gXFuNnRScRapZ/XR0VqNGs9Yfc+6cNlZFK3z7i3126Vc+h3P/0THeCLOLMbbZ6tb
kSXb0fOHypnpw8thrbm1oKt2WDgnlHoNX7U0hoxuow6WGYiA3l0Y5aCsyiNEM/XnARnOqdYm3anl
RN/hoIKzmeQHg3ZWJ3zEn2NFqFkShw7qOKULQU9s+bmSV1Z6pBUkBwhJ0wjkKR2No8r5EEZ1Ckbg
njTCwQqaDyPDS+SUCSohGYanWD+Wb6MTzbCQBjYVIPWPLaVdZzkS9G+y1/InC6qRYO64agZ/QAbv
GTA0pw1LZMcQHW8HTaM704zdG5qSg8u6t1q/Z8DbTbNRbLJmBr4mlzujkpWjIxWaVWPfukmVXFVa
WXwetQwEdAlK+J+gK68zzieWP+IvM39I6/9SxdxtmfPf/3pVJveP/yJ+5Cv6/QatUfeP/XN58Tl/
bg//0Ku/0/7j5cfhc7n53H1+9T+2RYde57p/buab5xb28OXf//NP/qc//Nvzy79yO1fPf//ja9kX
3fqvheCI1Me9/Oj429//MFyE7//qLVp/kz9/uH6Av/9xzf/R/PLnf7TPSfHBMhSPqSWlwzywpnKP
z2339z+k/sGWui5tIf4spvtX+5xQH3D0C9cVOvOpZa9WlhaFUvT3P4T1gSI723JcRAw/Ouv++bmv
frC/3LL/MObFNm3LXSvxbOmYyuE6B6YO28q10agCHuymss4NO09OYl1c/3Qz/rzoz1VfrxX+XETq
Ej06VXtSCcN88Rr/JGnuyznVHAmDN2aa5ChhyKO6noO/FALw4ypk8DvcTC4hHW7Zz8JpGAutNHQB
E1UH+umk4ltEd+EuHhioSh067O0P9dp58+flyCjk1qFIdV7MRj99qNaKg37q1k2sIkkfzbHrw91k
Pnw2xzBohhOZ9o4X9Gaxf/vKrz31/7wyGhCDHkJbHeavlF2gz5VJDF6QDdlZAm16jMRxpv3VxL80
DCBcMNH08YEly/Y9h+Rr8fuPq9tc2nWVpSzxojr46XMPcOZBnnF1iqhQBQHqbAZaMH1YmfCdWKdf
L2VIVo146WZc19DrbxQxXp8NtKtuQgTnPl1A1Y6MkcaXHSju2/eUGZZ/7L/VEuvnsl2pDMFCFLqt
H3qteY+j344dNtJqshhAQMhOYmGHH2P8vsVWI3fkk6OHYExxbRox/PHYH2eyzz9lNao28uEgYJMs
kec1ktV7AZkC5zan8Xcnc0xvgqp5nKBzQLdp8g0gQBIBAB83JoRpVQZ55C+cph7nJQsfrCEYPnEC
j28hrCG6qNLuDT8Iuk7fUJ8Fkt6COcgtCjmqTJ2wWfzcsPSzyJFx4Ksl6M5yUicBmvraauiU1ZZ7
lLLG12BpCOEc3Bhu3kjERMJqJNzvCHjI/lA1yZHQmm2IlLJQwamdGISpDK5z7iYmXcOIGu+prg4Y
Z0OWep9Vxbexr2oDKhl9Ff3zWX4XAyRmG8coVMy5ZrmLF+ncznK27shkMxGEBWqyGEjFwqmQ5PCn
xDHmr2IejBiac0yMoxLU5iJWo4amOrFRqsGHoiANlRb2G/pXEW4WgYQxNKdu8guw6W4jO1Bjz1IL
Ben6oMefW3thDg1UpMMQjko77V0nbzZF1c1fK1WEz7qt1ecD6rT1MFdHj7pMSEhnoLc9s5HqdunI
bNmQQ5B9c+KRNntLuZQIJ1p9IZIZm4+trwEDMXL/hVSry6Zz9ZO8ElaPNULTMg/CFe29SWxN6o9q
0ZSnmRx2qN4JMvTThlz8AXlpL03tqM4zdWGYLSbD3F37cPOsvY51fbWuiogje5k1NdwxrnOPua3o
4U6W5B4Vk0q2fCaABnKQEQa3SRF/ZurmyE1WhTxNTZwXOwMqRPeJ2ZguRTvY0KmGRfINguTlKFJW
uQmD2t5oJej+UTdOy7c5T5CZTUCvzBhGBksJLTh9H5ymvM/GZP7cAks+aHoDYcaBBlclO3MLpWZU
6tGRNTkjQ4O8D0BqEA82lfeQ+EaWw4N26nioGmcfRvHwpUc6QsU2h8q4XIbvXddSP4fuxdrUUaFf
i95o33Pzi1X/9PpJd431jYdRVxoOzpDX20rVw6F2FhDmXHOgbRH3zc5+dO+KUHCEmbYIxr1Wcjt6
BYr8saq/juZpm+V+7V5I92zKL8ekpiD63Aluu3mbCZISsR+/bEh/aYY6j782ZVt+7w4npFdj1P+2
Ml+xBtD8+1nq4zrm/O1j/+3zqwns5W/9mKhM+cFl/HGZXWxmKuajf05UwvxgWQ7/sW1HIdJdv/qC
tAHGJkN8oMvRZGgyTMdkEOGX+HOi4i/RnGi6TGcsB6XwCx5MUG9NVOuY8fPqMtHqGJgAlKOjMUFc
83p1hZETTXaTPcnE0G9lGiJ1n7LspCzmbiMsBPZePNTvNcHZLzGery9r4cZxGTN1x4D6PHhXSjcn
fjIb7sumBMDvUyec9iUKq0eriit37ecbkSeRYHXtDkBKaFF6+1ZUSffFVKDNTVqa8pg+5Dg70hQC
uH3Vd1Lcr3oHuuFVO30jwCA+sVXQ6jszgRRlyKkTuUXLOIW7Cnq+2rdMmechWsJHTN2wnFARjTxP
zVVT3jrpfBmG3AYfTzuhuJrdjzZys9T5WvBtp+fre9nxY2CJ0s8bfpfeL7WqQk5DCLCWfe9ivQ2e
YO7NtKaUXejUxdrcbVFt63SZmnJbFKjbjhe+4jY7xkGmqcfITSFRjdANeA80U9TIhCwb0btf3VIL
Rvw6oiquRVzqX8bRSJ7KCAPTfoqqRt44cWmeW6Mzhvf8iInSmxx30ehJQmvLycmYGs9CiPaxNPrp
XnMygU9jbheIy2gwq51LEAOGmbofbB1oinSgcJ9HzXRTZU3gMJS2zhb4RW+hmXodi5sFUGe7Cwhu
OE4y3uNcqox9XObaOY3nKQXkYjIrFDkkxWJLKNVlOTYjCoUFIgYgH4rXdxA9mnC8rrtGShRBZ3vY
A3rdR8NpjdcVSsjoNrLzL6JBVO2hVXDGTewy14z5oj5VadmkIJch6vFQ9pgubHwqnR+5QKFQ1B3q
u1SbstSncxPRN9ZHjEGiytPHyFLDU2d3+UL+AbjghiCktNgUnWER06P1vJ1m+hhIHZkgK7w8xh51
qneZvlP1WN3FzaCeAhIcNW9Q3Ld9CSaHn67vUEuXQRYB47ttXh9N/BvHbmiFp4s1c+3ITp570KHn
vE8X23OzKAj9CLTlGdZtsDahTpEBwECxvlPIbVvKShwBsGMKq4jzzL1AWGHvg6JQrCGCfDxrphQ/
10wyeupljpoMfJJB/E3Pp0n4tRk0j/0Sga+Z7Vh9C9uwaVZPDV3udODeoV6o692w2ALjC29/5pF8
HO3jEd8LeXTS7XxSZYK9HdSsl8VJAiyRqAzx4TBZWxurD+UNx/b2W+668Q1OGIFYbcJZEzuyvMdY
rOrtorXjGcnbPE0ODQU3pSQJx8/SsTux4xoIdOiqFIud3gLxoY7fG00XcuF8Ws5cBCzkTiwFyFNm
lkArjg2AgraI62HHMDEeBCbzP1WtYNseLVsAQTlBfx1qvqEFmSYYut8tulxCRte+uXUQalwnwHSD
F2vNcl5P+fA0ITv7RNzX8mC6QeV4k0j6K97I8cck7YuLJYd72MzN6H4fltJF5jRNtnlihJlJNudY
149WIB3dGzNlUxc0zbfzPPEQq6Fzb6xMzdBIS/bZGtwo3TIaGwFZZloM+zFkOjOjns1XhFmjnnVw
rHXbSsMU7mWLkeBum1or9VtRhMZG16M5Rx7FILwNkpfm3t6pyxirpEwdP0M0oiNz00Vcfbd4WD6m
En7gGZErpnvo3u6c2Gmj802nJJ7JlHmBZTAp0I6PaYiBsulZ7r5YnEb3HNFiA0ACWMS7ZZ7hCrxK
NrLfpQUf9ZxWdCm/5bay5UkbMojHG1mNHJwzKP9p3urhNEJ3CvgYlqo+hVYc7qg/rwAZZY0bbUd5
n3bPlxzXYJuDY/mpMiO1rRBBOx7PkwC3T6SR2kc2IG+L/LqiwTLdaWPrqC+q15Zor6BH7RSbYpwC
GDWVU7AViVBqcoNHeMQuUTZLvLatjd3ii3Iw2qOoEBEMdW82OE1QfMyF4J82zU5cpJaDmWaaSQEk
ZTgHHY24GxSLVBtTRMFOiVLX/RGz2HwEGzCVDe7XUiFX4BVl+G1qKtc+qpO+VNvFyV32uKhOEr05
s7uYPMG5RTacAdC1rboNOQZBPJl45vR1Vy3sfaUoLiv8ORP5cEuHRySeGDjzads0kIkbo6ub4MGI
xxYZdh3cj0LhFOm1QX9Gm1iJ44JDH1IZWqJpBUhGuR+CyOJdJyP9kd0u+L60Y3TWJXr+nWQd5zjp
0E5tcHpaxZYMctygSYl7wJuqoD935tRKNvh5JrElc7K8UXEdPVRwNyeaHnWfIUZVBxGV1l+gvNzc
T3IoG38g3zDcBgt0O/rfMUGCWPIexwAo9dGrm0q/Y/NoIn8GbCXCZUI3z+JFFjhrUXvc2EYybnkJ
4ZQbhjowPMcxTUwBESQv0T+O8GK7sD/XU4BIWtrVenqYTGPZybFcvrYB734Pn2nP453m+jfTiZrb
vtBV4pu86EAVs9S+Cacy67dqho3BzVLxyy9upn9tTGv1AlZZ+NFtYvEF4o33zkzydMd7gsNw59fa
0PDSBbZGr55FkfTRHs7sNkTBXMvRce6XtO66LbbGXG4Ivh/sLcPC3Oyp2swHYN46jzYZPkFMLUU7
PI2mzZZVQmc5Hsdlg42uXnW6nRHZdzhx0mHn5i3SZVeDd9m4MWc90HrMCbhJyuQJ95CUPrwMglwe
a+lhdos+h4rnx8utwoW7DakM9fSs75MNjrZSeFVM0gRSssS+QJJdpBsExqug20kny5s0Ew6ALTju
vNos9VMXaWLg903MDMKGPJA648aVOs+HJuMtVCU9AcQa2xcjzoKAJ0drPniN0it1nAyW9pCOZmH7
CAZFvFkaRwlMwZZR47bJy/rICaPS9YhvZkdXFJJ0/pIKLANmplD4OfCwMy32bEy7GRPlNQc9pLtW
26bZcTsCmG8dy7J7Gitkv6AADOOdnRe2AhyMa6AlvGWbQQTIDkDBFPuSw46L/XlAnJcEwVnBH3ax
fWiG4eHpH9YGu4iVOkAiySM0Ey6602VKHsaxitl8RZyveiij/dZ3mm3s0IHiYZ7GaCaWssg6HCf5
ZF2hFnOuB0x4R8aiEz/jwrDvFOiQjhhUkxdklRSf3Dwaz60O956fZOlywdKcPkkDzd/OIlpg8izE
8SfOMNiX+qSwK8k5jJ+rbpmuxkVq3W6qUu2BT65sz0nC4Ramj7LNdrZl5xttBDgCqW4hCSwLXlGu
+SwNu+LptAIjgSDtcna7KA8vMX9pn7C84oVsEvJ3o7J3G6+GdHycmBaugmCMzsd2Th/4tvpjQu3i
wbNRhfee0I3qO9T/kmyEFovbpl4MLIDZZOPJyybCtErwjX1Qt70EQNBQXUGyJE90w3a5l/W5Me2H
0QmR0WqYvHCylaiQMkIcch+1rcw3utbZH/ECdOG+jFRQ+Iz4ISs0nbIHh1FFehmyEgSNIU5HGKR6
1bLF6Mk8Qp2QS7M3Jmva7dBjToCvkgAdNcXLcTkpDOzhciMxeEd+YECew5q5ot1h/0uvYnDa75JI
hpNlYGD0xtawHwsW/FWbJda123XO8WDnsuXmp7j3oyhUGUsBD9Jx7dojhHsQmo5HXpvSfQvC+EKm
nftc5KH5KWevQVSGQp3siYIg3I1kBE896qisgsitHKiKM1t6lsCEs3RQOBa7vOwTzC/x4gw+gu21
PXoo9HibaEZeb/irTKE1hdL11slVc2NA3ut+HIQFmEsn1z9e9xVCfAa6bt+jCroqai2Pt0wyrEGs
O9jPyZdqfQhpc0ebBFuTXcji0h4N9zGvusFCjLHAe4dzUR/TFJxYuwQ6stzVuaE9FxC0ue/EYZ+f
JUHa4obnegstulkybnj+IvgzPTCLrcOYSGpVki+XSlfYVoI4ZshbmhrLY5sMrTyLVRORgZHUzjHa
G2Ikwpl+9cxEPABtpJCmpyLFJWsu0v1mYA18zHkI7iaTRCuPww0ypgptfgSJGORfQseenuKh5Xbj
XjG/INREHzdYooNRwD72qYhc5lYqYQOPHcC6a4QBrRwQn381LPxCPvp2fp80iZMvKQI5Nr0hcG+M
MoXMb5PKuc1qw7Y3Y5PZe6sd8ENny0gbZlRhP9m0Rl+jLRZLo45sWVD/aiZu4fpZpXPu6WptOQuZ
kfOta/ZjvtXYVlcit3WVH4vexKRmdhF7K7pcD4ivr4iJ6O27cqxV69fTuk3F+OIVul5ND0/Y7Lm/
rruaHnkZu0Boeag99rkzXycBU8iWJyqlRW/lun2EQTbOoZ7GM48RMZl3SdZmsV8gtaAoYIyCjsOV
KPemMfBGnGxjsv2Q0cXxFn3VqNhaND22HEWKH+k4/wcu/WFYAB//Hlw6i5+/Rt0zg+1z/Apeevl7
P+Al94MyBfwGrBX0GpVdIDg/CDsX5g01GBYuAfa0wjv/gpcs+4OwTWmhzlbOCgBBpP0JL/EjqAsH
bbEhdPVCAP4FeOmF9PgJ6NENjLU6PgUXpgtH0iH/0uujq8CrlUccCIkJWEpOcdkS8YMGYQy6fhfK
zLyA+kK4ZaEFN6fF3pgF9iFd79WtDSC8qQurP1/K1tqny4BKK/xCNuMjzlomD5lbPrnFl4gWxg3y
Wg849GxYCF+I0+YhVaOLms4Rx2llV2zRFWNa1jBdVqZ0hVfHvJOAOkoo9azCVD/QbpBngR+TjMXk
VaI/THE9AAjnHscc5eGhLYiqyKzLucZwjAS0Ba2KrjSNw6SjQ6qkxohEwkziPZacaOcapKAEdWLf
WFDgP3igv/Rk/AfU9X+GzP4vIrhfeLx//9zcf6YC6HPxN/Jn5p957pe/9uOxAWDl9GsBK7E4YZJX
gPXHY7P+hJQR4RIbpGy1MqV/grKW8cF9obJxCCqA2bW2859PzfojXTj8efBMTiDOXwFlrdflAbYw
QIkFmL9pKNNW+gpB/0wOd5UmgNRMw3M5EzX9dWxdB93nAOjF7tCEHs363p4+6spL3KPLXV7duPGl
IBoFlo2A69TT8mpnhjA4JBw5zW1R35vVvZzvovFOXy6i+gqUapPs3fW0NxFFAT14rcqvjn0RTmd2
cCONj3+dH/j/Waj/E0UWa9vYv1+DflOyCkmZ+0mWsf6NP5cfm/O66lzLdMEDfl5+4PtIHMCrAPkN
CxXlf68/9UFCYrPXwwXZr3dtFq1uGjayBceGNGBD/wu7Ni+Gn0kBXhUrs8BipvnCcFnVr5dfL9mq
+iImXktMg18qrcCa2LxXIPASQPfzu2G9DL2EJrdAKSiQAxIgG4U5lIEVEiNk9Og8W/2eCDeNU5pV
Nze9XVdkINYxWFyBEhHudzWfYASd0OHFi60/kLqF+nimEI+IlLnBuq2QWZ/KQuW3UTpn+WkqsXiR
P6HLC3ccaPGRRaZhvwbkwjMjBmf0kGdoT3lgGB/HLE7uCW+YOEmOuH82EQaRjygygUOskATagBTW
05pCdo18k9S5dHrT7f2fVsnVj4//s/pkfbQPborrKFfAf1OHY4j1u/lJsDCDQcus5GhG54/fFO6F
vTgfreKOWM63L3Sgy1i/5FcXOrj7BIHwpmq5UB32D3NVXtQZxi2TMKnR3CL2AXWcTrrmvRj0de38
9Pn4XC4qCRY4jKaQtnMg4QnjuB/MQmd8n0m3G0p33IYJdbt9YAc7Dl8UL0iG4bc/60GiL6uYqwoL
OZkNrYZJ+oBErXXF0XckPw5voYuKFGNbmgGzjXMuruo0ByVuCWrZjalYNhHHp/00WwzvrOB3Avhf
oi5f3QBpmoLH/mVo4+1z8Kt0Mwch/I+cF2Aq6g3GJHmOyEMgrjAnyAm4HcCE1f9xgXGDYCTYofy8
jhNiBZExuPlO73r9DC0Kxw/A/fkhLseA6SLtr7W+dGe8SQY6zgF8O4DbnzW8PAnQ1a5uFOrHDsk2
4YFjNiBsLeU9WM8wermZAHAZ+Ei/rLuMvtNzg9Oz2Vhq3jZAUzdViMjaV4bM4bHkPO1K8rddzwa+
nkjca5NPkY4x+8eE828VX+sqPLxbWCGF6ayvQ8jC148Db+hwgefHzl45PROcqu/nQJu/VBNI+TuL
5JelyTezUrTMzGRRwL2+vlbeVa0KkxjzrjIw2rqdo3zyr7szU6twrnZAf5OtNL/FRYpZVqu2eVY3
1zIpl6NmKAvUVCMRHtKMypNZb5JtSUjOZkotRNBv/6oHmwTzgWk6vCUYYGxXvJDNP28Sjp1O6Vyu
uXYUSoOAEzrkz4Dim468+et8EG22ffuKB8UW60hiIp+ydBfFGsOPA1f98yX7qKnqbiZApeb5Ai2x
neeAhL/hEyW0IfbtRJuop9ej7IhOcZC2iG5xwzeL1ngk1YwojUEL5uN6AZH1Rlw4krjLfLiLbdHT
ccShXOzf/o0PXmIvv7AL3Q50YKJmPszIJ7GrSwKLb5MH46Y2wTTAfAoe9Lcv85tFIw3kUVBjCl3k
y87z836NNwZvCQ7wBQXbZYfIbsuB+yNn+e4qE5RNVSif39m6jV/nQ8IShMN2Zq9ivsMQeRgdUxN9
rnm6PhukrgbzkuwlkT2ln5R99US/xLKAVdmEr9jWlA37dtZhPxpS4m7f/vy/uc3QARY2IQOmgUPo
63VhYbZlmMA0v5hcjOSQZRfG/XvtDMZvLyPQLEleXJx0D3bNXJIM6MhK8zgC6seZSsst0QtkzUZm
YIPjhZb1CbQUHr0r3E8DYc1sgHn0tSqr+AJ3O5k8vRNMMGCR+Eth0y9PBu8xBB4O3z5n3YMX6Vz2
KRkFHQsti1B29bp2zGQT/vWrKPSgqESQpK7vsdf3GQZNK2uXVrwwMboruxxzaGxhPrz9bR7ICteH
hodb8NDoPDJwT6+vYjudMpaJ22yYUb7T6JMnI6G6Qi1MG0KTWqsdYwz9Jbff08MejCMvVzYRMkIc
uvqqeXl9ZRFPpNt3rCMraTEmk2WQEqUATn6dWLO7WZm2c10p7dGexxH4qwqT67c/u/Gbd42yTIF0
EwOmxe/x+leAwtR74oV414yk78VakW0aQmYhkVRyo/HGPML1G+7b3hyOLbtqTknh74/WBIPNktnd
iZGN87kMZ4gbp12Gdzaa3+z5PGDrzg+oYr8gQK82YKOMmcmd0NfsxrhMleqvw7aU+IncZThzMqNq
dm/fkN8tBl6D677G/PTLW2YqCCGk+zj02WZzKI12OSWjrfxShBRAcD5GBWfaJoymMz++feXfbKqK
FBHebYicUEgfLAY37PVcInnwzb5mCmtMFmQ14vkNrQZEplUBHHEdvLOV/eaqq5KWVwW4GbPpweKf
RNgM2dTzitMx4+tjHT6hF66NbWOOhEdKI+7hSoYl37/9aa3fbG4O+mjF083pjoPf64XXTE0+9gqv
IXZty2HRle0ReYbC4NVe1CdhgYkVPaleaVsyM4yTCl/pcGLmvfZ97qBM0MKQDXJUD7r+PSZfOjwi
WcqhNCfNRe73MoSBjXFvfYlzk+Att6/bgFbRocp9m0rlbMsxbBl3xOc6t05oQW61E4PPkWH1cj5u
RT5DCeZLizeef366DO04gWEdkuHUDJk4SdR21B36YLP3hSbsi2TsLTzBmCNLNInEonid3Re4HFG7
VGTXpDBL89RLsh/ysX2nLcT4zZPCIXh1CDBoS+UevJJI/M16qS88x5i3TwOsWNvEyAgtNpsy2vcU
vcFTp/omHjJUKdIqT12kGhfwotbRnNYlHv6+Ok4i072oO11cDubIAfOd75yv9GCuZQ+3bbZbHi5x
uJ3Pgqy9YohCUpCVeWUsldzaI5qsdy7zm13VITSazYz7gfj+YKS1SGKc+fqZvqKq2gy5Q1Ax0UD4
tZxOjzcOMT5nhsOZaePgzfTj1Nbfmap/t7ZthH4umJZYkeDXa7sbEbTNs0IVB0H1aIi59RNXvFeQ
+rvxlLOU5Mm1BDvWYRUHJzhs4jIDS6ik2lmUKpDmQCa5G1j5bpb9gLYgr9xjEh/FXoom3pE8El+J
dnGPUY4IFENzU9xHyHqJClvowzQiK6RuhlzEt7/5X3dVHnULxAOQhk3msD99dvU07lJesZDOvCkK
M0IRrScPVTmGF8tMTxShDg8T1sbjty/8Ylx5veYsBuF1eufK4JQH+xsRTq5bRsRYFUktj+gglZfF
4NJEPYfyCKVg6NnxoL4D95ikh4XtSUKI2kVTknEji6jO31mbv64Mfh2LEwx3gxn90GeD5i4Qel5r
nkkq6CYvUYTls+jfucpB4+g6nlksfSlNh5uOt0m8XoBqII2C5D6NMKw+J1g3bDd1M08Rh91B7HMK
lq9GTvxPi6EHdDAgV/HCKp83bawTMZ3pEJWWoSMPaYY6gkkts2thL/a+qGM8s1FofHn7a/p1CuH3
fTl/CgeI+bCvfUzjvOw68IFxLL/gLGxRUEJ/+7FE5vfOzfn1jWcB8enriU4oU3cP7k2YExpgzNwb
qk2cy57qoxgVgnmHREHdIeRkuJCzeucD/nYdOutmYDnsLfYvcxaVvE4zoTEt3OjOtoJ6pwdyzZRP
SX7P5pREDS0nZ0LjXJX66UKkhtnio/DTiSCMWKrqrzl3XpYIx2iQzhVyNw7rPwuznBD3MmRMJXLh
EDlg5WnVSPjOGE/BO1PV7xakBfhjCQEQxKZ88BgicAMccLnpotDMm36cyHgzk6lm5gDud9OjEp43
3aBIdsejMA7ou8rzAktCRMQROjpBTjYBXla8t9UC5epmYYWYUkVdcgmi78a7bslRdcxSRcbR24vz
N5vXanACtcLsB0dx8D4hhM6w0zXfzB6M8XpIkuSodLAYl9nQ7MvGyjDN9kQRA8a176zVX19l7BVg
HS94OTfu4NIJqmGgCRd0xjEpPACZXu67JO8SX9co2Lvu3Kw9Q7ki5bNujsvtNBiUab798X9zDOWX
sBDKs30KJP0HD8wsU2yog8EvgSbydkRRvimJ9vGaSd45tCYcDYvDgUE3u22/aMNjla0tV8SlJXf1
2E5+Il2ms4BIx3eGnt98MRKqF5xsZXo5Jbze5ZLZGXQRhkzMmW089WOXqB0VP8Y5hsJ22WcdrRu7
wCV68HikIz6/e/vG/GYv5ytdUWsL4pgzw+vLz0RWuu2aYESuPKI9Yyw20xy+dyD5zdaII5N7DwHC
THG4XRXOPHcO5khvJHScOgcC7PxSJHZOAq+a3nlP/+Yj0YvC1MJQgdXOOpgik3JI9T5jcGlMUA1i
nBAzWsma2///2Duz5biRLE2/Sl/OmA3KsC+3WCOCwV0SSd3AKFLCvu94+vmgSusSQxzGZHdVt5V1
JVNSprgAcLgfP37Ov/zpoaO8yZihvM/mbJ28uczIEg2tE5ZUGTb7uBzQwBLz5EzZWXpn+Wx2cQCW
6XfC8zi5DOpP46IOW4yzNqZbvU5fkGTplH2CquJXvUDBfm9gvewuuYQobiSltY2K66s8Dainjn3+
bA4S1TRTM34USQTIXdQTPIUBCaEgV8mJUy2GmN//+cGh3KFwGjQUOq7bU/1SXaOmqJmLMgKEnk3J
Q4sQnLtYq2ei2u8HBpUaIRgF3jdoCm2bCr9cJUf0WFojroJLhe50hNIgkTvps1LFxpEEtjuzBci/
1+/o44nANWgkQ745Pd82cQaX30KklRMAEv9zIzzIMs0ABT5ggAAHrJsinI/gMzZl52x0AbqtqQ2v
D2vjDD7BMKHLAGS22Omdib6iiW6Cxel4j2XPUbV6lGrTvjtnSfjekoAXjt8qc9X6K6vnl3ECIDpL
tQHUCYp0w4G0TXbCIi7en3/n9EbZXOgTGYq4JS2/XCXu0TvT8P1BVKTTkIBFh8KAD3DmKu/FEsR7
qadBS4a1e7KdrFGWqBPKGHZXhZbbzmhc27WlpAjXFfBlP36k9y5mknwyv+jt6adNPTDEYtHmC8qi
cREfMTJt91VHKQn7I+tMlv/eO2KJg0EgoLAjnKzzDrbRVDZMLXisvV1KbbcHZKnefvxA7ySOMLmB
OqgcLLfWzNt3lMXIp48z0WRMjN4hx299rIRoGHd3Mybb6Zg0Z97X789FZ4blAg+SsCye+rJqXdLW
KAZHQN5g42TqXF9rOFaeMd38/UVB/VdMTcbCdjutnsQbLDCkbOnYx9A5zn1RMDDHLFbJ8CTMnM6V
fRijt8cxrkXhlKhPHOAM9HYMh1RqYwHtCYcDDO4xpgA/AxHzM7HtnWoIBTyFCQEvHdL0T4TWL8sp
W+IlqcIycsKxE15aENW2Kqv1ZbMJri24sn0Vsyi9moq4uUBwdNil6In7Wao3rtQOL6ArrfsZAYpL
VYbC24llaJ3ZAd8ZdB0uIGV9WkwUXk+WYj5WSlJYTKauj6miCxXdFKOfLNqvofz0ZycuxQF5g6Kx
5rnYyaCrqArGhURBpBMBhCkl3b1FQPm/VNp52/BaGPQmONkzj/hO4vj2uifPaPXIL1QV01eIKF5q
rfIMqSz3uZXVNcxC+5Qrih7gsiHs0cTRr60xey4y9JOBRKNSOvYFQIdsqp4/Hg5G+PdZqHM41qiW
0ZWmVfN2FhY6ro+LteIfI8ZNfdstqyB8RtUQEmgbIeV8v5ajDEMiiqQfJpIDLQpi4Sa42aJ1d6vV
SIU5bSuIV6Ve5xocrqHhOKBE5j2tPVwsePFgYdG5kr+kWgs2tDcAhDvjCD+eRNjSPKtO0Uus0BiG
10HdX7FxpkoFxzSzmIy5s9rsgLv1qrm0sKCEGKaCQ7y2Qo1y+zlTOAtMuvg9Xzv9jlo4R9h1mgZ8
ckxkMsuoLV/GSkq6i37QMDWjiaRmSCIpM4yJyFzQH5uY3sfcoMLJDrs1a/tKLpH6b9LlARmfPPas
VjISYOkrbB9dlOsLaoUNwu+WCTQmW7PpZZYb1q8JsARt98bSQFHhpOpia43Ov2BY8RfDqJPE7oYG
UVw9tKQvDWrS5oU21RZitbBVYicR0eTw4NmsyIEh6PoNRkL5zaIaWZKWxaLqZ4zJ6iLAiHRmBmfn
k5UxkE43tpEnmZOhOQWi48D/yY9jrypl5ckAPvnadXUuuzMyX4coROfJzrVxDMq6FNxZElHlohrY
kmt0RgbJtevXl0YZ6ge9xzlpZYSnsIRAGKMmezvKpKiwJ5QOw7lCMQps5vA/s+W07VVwBC26Phgj
m3dTvPHhILGiuZ2YyBU6QhLHShCjlXpXTClgYTAZj/NS3CrNgJQeYG/JM8Oi/Y4HofSSjU31EFrC
eoPKaLWxmXrt1ZzmWXGEWoiqG1UsazzIkKROXaVAkxhqfAkHq0Hxc3Y7QdEA18NV+oT2mAHu0+ik
LxQ6lPWQarGpeLmRjpJbYDlTU+AqlgAIaz750Dim2JXHHgJFMdbyjcHavRVbhHvRmjWFB2QFzZe0
btXVLuFC3Ct8r4QKVUfTEc9NVXdqOG5fO4kquN2VAmynJi0u0XzIQW+jYiF7WSspxWGAtMI8M6Me
N0G8n3QYJzoqplMOES8fI+k46XqF+Q6so6txSfJvWbop5KlG/w0JlSrdg8lP901O9reWs87klKQO
j7E0RiQSkWTsixZUMKG9ztLFUlWt4Wn6IOc26oh17OvSLOpebIlp6ulAPyqnDENhthek0RDjgMEc
uxOCuc/qvApshIUKrmRFSCx2xNFCAgx5s2CGkKfjUoZAoTYKsDZTTBYiTulDF7nqbLZ5MEPvfi0V
If0KSVDK3LUWh9appJKSB0Wt+kuOfkPl5k2H3r5Aa/LbYGQ4ENQlisYO6mbm6nSQJfRgpvdT2PVk
lS3ivMlSXCQiJqoYWKP8vINfBtca9VXlIWs7XH4KaVEuuF8ZZJOcjz8yySg/SQMHTLjJ2jQ4Rt9N
B8ijYPZXOZ5icO4F+peWNCHfKwrhI9IbWDUtZrpxj0Prq1iV46NamTnvbaW4DbxyhhdOHa3JWL+i
pDki3ONrIS8qFXUduf8kKsr6OGwliaHFaQJkRFlZztLLqNLF/dp/ERvIURwFtO56lbRltEMUKp6M
MQ5vEkI24hldMtxx+F9vrSUCvFOCC1kQdlkVTONUDZO3UFnU8dCYKjaTCaL6cHSl0rouuyp/6TsE
FuFRYgCj1YhbImovTLdrm2jfmjHvrsWpgutcqyOc8mbIUZJAvxCFVrFBIRBSA86bbZL9GFpNfFhS
9D3IvrroFuhWkrKktU53WMcaQ1yb4oqy/6qrrkwT5m4yMShwcKWcYRqhVHKY67WHuNWA586HPkS8
T0UV/iIUhmJ2sQ/NP0XK1JiIzdXqJ0nuMVnTmyy9E80GmwuQJ5AxQtV8linZPyTL0N+r8jivKIwq
MnwPBDFTG/hU/yBifvQzABWE9BQpeixC4CLGIiRYUxHCH9WsLQ89+IjsXlfW/JHIbZlHEVE53c7r
unrp9TCLd8YgNAAPpyVfbJbvZzNv1sJvRDYrsN/JeN+KtOE8zqi0UJplQAFNQCvKoPoTS8DDJyWP
aJQN7czSrJbFrvEYPSZhPx2VPowvBcSfnjupmwc49PnyumRzVDopDBQ44yi8lI6ilvpqq/BIv2Yi
jCDg7FN7EbNp5weN7qSTWamku8gyyld93rJvYXzTSTt50UMihxJm1zSsQwSQEHoNbaupVORyKEum
gIeIpW6KdG+FsAAdbajyC351VoEour0khvXMBTCJhZ3WxT6SSVLlGa0Sf57MtZWDEMxOi1UZtOwo
PkQTCw52Dm3MLERalAgAk4ZuuSBIbsUUXHaRuQpXnW7FsdNpavQCIR74/KpidSKFrSR59KuqHSK5
tP6FuJxe1FWF6ZgRKyuU3mGZu4nYzqYXRgKiR4nZohkE/TNESicczG96VRZfcr222qMVoVaaFUlO
Ixe25eMKfavGrFCdZ7fd3JbkYqXkvEbwaIK+V2hIEhwiHfFyQ/6aILEMhUDfRCvpU6C8LUk0X2cR
hhFFgiaWofgb4rGt50pwa1GorqNFtRInmbVeDGRo4tFukEbrsYnMSIYv1XWHYdGRbEybdr4kNIut
DTppDa/yUircQkb+2S1+AoY6fEyuEUpaNBqYNdi8CPwbjmu1iARRhrSS6YaSZiLmY6Ed5uMDhyMD
5jej5EWdmQ/HkDf3qrXG9EQBU81pYoXGvWVCYNq4D7lqK7BLn8kJcxmog4WIzzjC07clbVKeF9Rq
QQaS8wlOhFAjhExjhmKMcQORNxwsGTavlcpXejdY10La93d1GMdX+tpE16hDG8uh7Fi98qIggV4o
0nzXopMe2fOYQmI3x02KKV2QuCb5MzdCeYbpcihOWB+KUgLttG5mGJLkKt1tBA36KcOukaC1wkV2
swF2fd7BwbLUYaKTHYvuUDfWjxRS1/Mg087E0RDFJVVolMSR2ENDGzvk0pexfx59RVmkHUrPU+/F
sgC6pZUT2TfoSzd3CK3OKcpM8hjdsT7i2pl7mIhOxTrE2yISzCfsIuP8UKOUm1/kqjpC+cBwL70w
0MkAqJKLeYt/dJ5m+0wT1cuhxJLBqY1m0BxBomhmy8AL2kttaMKG7a7ICq/Rcgt5/6Ep+wAv2MEM
DLlEnGGGT0ieIKJbiXkKak+BNbYqoKcBCoslDDMWX0J6XyWyBTecVgKi9p2gangvle1nsVIy6Iar
NkrkLChDQgm0oszD5yZDwwk5yQcgUapsh1YlftEKI/qkYfAlH2Q8Yg8V5C7cqPAt8vvMQmQLfyn5
pjVwdgRxaqY73FmmFFLqMF2WFMroUM3ACPBYwbnDndYR2vA4G9CrO70zNghaYwGZwY0VhxfTKFzF
gtqKCatg4Dsg4h6IfV9hHPMK2RuUMVEPw8JQsCJnmjrodYUxoT+CTtnrOPaR4a9zjhMKXmRyuZMH
DQxziT/qj9FIQ+6NZOUyLxcRhxV53S4OiMGNJ1N+Yfecv7CYcC5WgIffVsqkUR2pi5taQjp/jwp2
+yTWVnkNLjsLvUKcmqCaxgzMglxsaXUtjbMTCT2i6yiS40cmCd1RVYce08JaXIpjuw5C5K1iKLVe
3c/1zsDrFsuCiaTAFhdNXv0cbm7nt3qRyW4FKE1jhQ1ZCpkzkgY3xdV38OqwnJ2WOpyu2dmQl42t
TvH6BYx8c6WBWlc2N2Whtnury4rbbIqzGjplHo5uJI1Ng5lnUxQ2EAZ12WkKPE37/0QrYuURstpM
aJIrRFNibKb7EQ9Xmi2dfKbG+U6Xj6KGYaJrumkbQUV7e7DM8txaRhmwWLZoNQjk/nWIVc55SwxS
ChsRxsHUKDlP4rcOydhDLI7dATW78Luu41P88Tn3vRIDvXZ0KKHVgG47qVctQLvKtmgj+plyHNRC
1n03shKeV6lipvfxtX6vJnPU37QzaYSYPLj89sE1JSS7VvrN2BxV7Xi0OhcViu4H5qTY7YqFfOYM
/w5uDX2oDRQGUmqD6J6MtNIAX6jR1nBUnQ6xCB24t1dhtXrbzOfXMC6mT7pWEgIhCH9G27K+xiFQ
9QYNin4Trqhpx6FVN3YuzDMUO4O+9scj8nu1kBsEw05BFySKdArIAaIpImtdA1dG8BoEFZJ7kOGR
GVlHU7jpa+AWQ1ktZ2bgVqs7qa9RYQDIJaL9SNn1pJYnqpM0DyFwrrRtLD+1rP5CNFr1e9anlquE
TbnLxqnYzGRMigpI058p+m5z6u31WQAbVtUQkeuiifF2HsiIOKGmzvXbNV2wG5jMXQdd8Akdl2cy
4/AG9nNrd2jvnbnw78MNQQ14B12yjcX2sxX0S8UP3ruFTg7OKJ0wDQeOQMVBEeGDw5FGF7Bc8kd6
4emZ0f591oN/BYBDZxZ0qmSdFLgEzASQfQG/qWBMeIDEwmFhJReqtCQ+8ok/FOf+n8SAd2Y9wcUi
uijw7hSqLm+HF9PTYW5q8JAIqVY+QuOIqqtIFa4zGSf7mh5KrjEjS2Jj7TypnFEajjngOeM7S4RH
j1aEeGCG0OFTEwspLFklM/544r8zKGyFREGwJ9T+T4F9uK2YdSzPEYlIrSOwQ5lcrI5xqvhiI71+
fK3fpzsQbHWb7CBdQApvhb5f3vokiKj0lwYIqLGqjlZltMIuReJZ95QY3rbTW2r0MKxogQdKTDfY
RgKxNM9U6X8n2lDTgQNCGxO5V44UJ3cBtk7Tow1Rgs0kFmaVvOqm08aJel9I7XQnNI30dQ5HJDdL
th4VXUKZ5Ap+hfmKcAWySh8Pyjt1VxN7CRoGJtSODWH5dlQSxRSQ0IS2MKat7OEQogJUJ8mo18y8
LeKKIjc+h0FUNTj5Nuvi5oPS+M0Qjrs2TcenkXqgN9SYKXx8Y7/PjO2+aDyBgYLVcgq0buXZwr+W
mQGzOHfnFUSDgaOhF0UYYORrcw5v+HswAtdKtwHWCBhXWqpvxwFeiNgwEemXl5P5sNCkoqPdY07R
W9uxIFrIsDedKzgSpjydeQvbD38bCXlCAhH9DkIi7ba3F9eHNFXqcAHfiox60GLC5/RjbpyZe+8M
KTOPRQAxZtMzPHlETlfpKm1Iw5hj46cMHPVNK6+S3yG5uodztZxj4fyeVLCr0AZjoQBTZuN9+1gZ
pQpB0NjWhqaNrrVCNN0yReVG7WHifDxd3rmUQacNdufGYRN/ksp+WdwjHr1SrzKN43xYXWROU28G
LGOvDRbjH1/qHaQAV2CykOPSmebB3j5WZMA1G2ORjRpdmAt9KOsHyDybPbZWmpfxiKqXHUI2OhaW
IO6mVf4hj0nlgqkUnRqzK2cwquqgtmAqGxS6PKo2aJcMag03Hn+QQw7u9cw9vzs8smKA+AVnSpP1
7S2PKOvkUcRqqgd9ohoW9uZFQyzycQVY92fG57fZTE+al/1TzRO8qXaSV4yQ5LIc7SeHHrVYXLe4
FJhuXzXzaxq3JUIw+pg/lTroo0M6qxFtJTmJ8ZST46z32rXFwMosQIG5Cj0M+baOrcjafXyPP3ER
b1YcaAmTKLw1dgAnnvYxlR7tyVxcEeyjK7g8RMkcSc7UIGzj5JSvZwS/sMYNdMQJpqCfZWv5XIt5
B0Q4M0KsizURpeJBxyUDcIzqN3WDPpNRN5SrzbwCPU4rSMA0vJdbf0TsClUvNUxkW4aVhJvHEGKE
UWhKe4nBBRaLfR7NXoey4bwXhlCkEyFk83LV0aqQz6yUn/vcyaPDENpa34yAiibD27kQhgVnVlxy
nFYZsPcSGmHGNMXMvlKAUCpMCYciRf0IDp2bLWpe+2xOMlonVp7hMAO55qJbqwSHSWVtEaDJtFDA
0nGa7xVA7y+GkVJCTC11rbBJ5t3b5F/D17SoZAoNIzbyHsayMXpRYhLff/xW35l4CMXzYOh2iCp9
jbdP1kSoj5Jxxg4KT2iBtRpq1+0ynQFD/p5YbfoFOAJrJM/kkfrJ/GaozEQKe5CgQ1gfMSez5qAr
F4R88kJt4QOZwvp5wQ2ZgndSFrvWTLvBSYa6cseaHieVOs0S3GhGuOqCekcoe6M5p+sZRNPvowH1
DYQsnUvZQht5+/wvIVGn4C3NNPYc1OLmIBo6zCg55nl/dsxZ6QRCE3LXtpROZhOVEdxsi62UFBsR
lXGAAw5SQEl9Ztr+lr2B0pc3ewNimLEdW94+jcDfI7aIQfJU18hAJTpKZNRLvAXvlSpIo1m/GLee
kdPNandoNeal//GT/pYhcAeMJ6RsQFBIyp/MrkksR6VZuQNVrgR8tsXKNiCcHenXRsjIKf3sqYJk
BTLtwpuPL/3bzs2lUdZAGYleyNaVf/vw+Eq2g5gIdFgnNK4nuCeXdBrDO6KOdDuHqIB9fL13ps52
FjU2FhUCB6eWBCEsPvC0lFxQHRX3c66+LrDsz7xR4/erbLRtzkIbQ3PLyd8+Vch5uM+XMXUSvdAe
MorVmR9bKjX9lrwh9lJ8TzLalDF8m0QcytFbIZAuNYiwiQoTaIxKGa+rpBteBFXKe1td6Bcbg1oN
u7Es8wdQJfO3UEACyqmrjip7J0/rHTg2+So3DJyzsSUzBqzFKgUzbO7061xLloDccobO7Mqa0lk8
Aj7pjdhhRGhrRjVcV0uNygJGdOLmbi8IWHVJafjdzJVm3MGb0SO/QJvE8mjPhnB5gQnnbiYAE3B7
tehXj/IzurBWFkWqz1aP8D0QLP1BDmFXu21dy7ecSqbqU0URaLmY5WwFZj6PfeOBu0axtu/mXLJR
iS9KXDCj7nEFliW5cVRrs5vGMZJpiT5UctBnq0VOsSrVtSCEKKPgpkf7qmOx3EYArmAxzHn4KRXa
8bmr9RoAAYSG7qmmDb1HNrIH0BnHa/vXkPGnRHn+/xR3/tm00FVixgeKJ9VL1f3b/7r4/h0n0eh/
/9u+y5/L1+5XBZTtB/whW6X/hVgJWpkURd+kdFgdf8hW6X/Zjirb7AMjCWb13/VPkF/8i8mKArmx
wedhJf67/o6Aag9nPL6BZEfbIonxZwRQfu5xf0siTFCZW/JLxN/wzOy1J+F4VdM054QmB/pY2Np4
AWg7wQBdvi6KPR1MLJSK8j4vRdqmka2Ku7nf6XiZQR5aIM808aFcXUwgk9AGSoDa3kiPcnIU/dCa
vorq6KZY6ZBuNd39mAaKEAjhrs28TSITjyU5tSXTjXXfSA9tuVemY6jvp9gLkX3OXb0PivmiXvdJ
5XNMTZZPRUtp+jK+ML50n4rX+Vn7MT+XgaBeAa1I0qdF3Rfhud33bcz+fYROsgTZrKIWZVk5MAWv
+7p8Nx6qr81XWXe0B/E7bCvjG360xrfqa/V1+F7SM0Z29RuxIL4vANLg0P19SVx0SDEbqbDJqHZT
ejGkLzrm2msTpOtlh7FXit4nbjGBFO204SmH7phJtKxie05vpnOmKspWMfrgpZ9CoQyc6XFf46VP
xmPdYtO5E8HnCJ+BgKi6fbX+EG7Nx+FYfFq/ZE+KR8cleyJNanC3o56JwzvSoEAr7iZ0LPERBymF
wy/f+Muiuvnr/fwqEHP2Nk/2lf+m2/yJj/9oNLfR/iU/+yeYIOeiwmnR5n9eVHgnKFjwbjkeUhdB
2WmrTP/yzguJnqaOWWWQlNTTRpgETqpo4AF0zlr9uWLjuaudBOn/5NXkbV2dTGgLKC77iw6aAxrS
24ejLYmp6JioweDoweJMnuqkbuqy6B3LI8Q7Kx+ak7iRH7mRq53JJ1FO/PgGjJN6U4E8cI3xkhqo
weSJFDPtdXDwS+pyGw9c7XFx+qOYo6PojJ/MZzo/9Js/A5iEu87vAkLdop0d6nvUWQBpRGuAdKfy
LTkUtENDV+JvPxffo9teQlHRiSon+yxcYZrVXySfxcnmv/g9+z7ucvGP/1E56mM/RBKY2nAWBmAI
Xoa1YehlHb40Ng6vaJwf+x+wjoXPwmV6h3IDTtrKIbqJntbnenYH1SmvJne8i6jQ584xtIdj+0VH
fie3j0Zr64/Sl+51DLLr5WG6iNziDkn93E7ussah2S1q9ifFBw6KO8KK6bJmN6kzxf76lO6l2AW0
lvyI+eyP+qV8qV/a1KY8xL9KbetXr+KVwrY7eovEDeP48znX4WPjSxBUgtNqLkrYeKKVX+WLxO1M
ZGswAbWH+z4IAaJwzr1Ane9c8+b8az6J7/96zf+Mr/lcNDntEv+9o8nbHuHP9I0UG8Y83I0Ne7/F
1l8idTPOEu6euRrUcvSd1tfNMjcJ2Gz4B1aryI6ggJL+OHE5d8mTzeHvccmTdtQfjwnoFYg7XUIa
lG8fM8NLprGUUg2AWDtggp1PD/hIXzlnWebvxuZfLnSyOfyHL/SzYXW6CyGfx6EEaYutDPj2iRK5
imWsy1R8HZCmxsVjsksjBR6mpjtEdGa/q+doZ1igMpUyXH1hBRJK6UGz23YxPU0SGsCCS7FflLg+
xAK+R2qSo3e9xo2vL0Te9qqpx9rRUQJxEPAu3TD7NIMj88WsP6dP8dN38qPHOXlBJSLeSZukamAp
DjiEyabwvHJqWsEvcwsOKnURJoe4mkMrtaF+io8zIiwomLJfAPsD/zdfls/I8xouGPFzm+67y/TX
4T55rxHekVZacH8Lmf0e6ch6D6wyB6N5316bj/rO3MmPNWcD83r6Nl7OQXuZXH+8bs69cu1k3/8n
f+WnUh3/1a98m3EfzEjt5NxSxUUp4mKgBs0zwGr0RetnTBrjy/JMEfLc1DqlbP8jpta5Z91KmL/s
Av/hZz1pw/81DgMKoQ9Pa4Z/TqJWB+QH/HmmBo+PonN9Hdm9/fT0+f7+TFXi58s5fXm/XucknCDO
rY+g11muh+iu38dOY4uHMIh2/f5bvW/3OEh7ukOCvO/s2Q6EQHFCG1lJezrWV6X9/HxwPSHwDuiV
2xKZaW0/YItll/ZV78AAOJvUy+/UHBBA+dvAnMYX0MyUuokvmM5kd8Q/Gldwl/z4Roq9DF9XR9xD
KynR4b+tD801vpii6hgg/D4b+zNx5sy9/FQd/GU2wDv+h93LuQlzKqv4H50w7yYIv4z/qQiNhl2H
pRVMmNFHTlU/dF/3bDJVAImpzr15Orfoz42x8nbFwUXoRKRB1aB35xdID9Z1/qlJHE12Fdggict+
BxG5N+x0R9PJUj5luKuvTuM2ISBbd+jO3NC5FXMKDPlvXzFn39iGBfhllv5n39gJjvW30PWTX/vL
9Tp9gIuZMENKzGgCkWOxE+5U1ZV+KA6Ge8XqCv/pWXISLv/hs+TsIJzE1b/HILxXQEQZHd1mav4b
qu0kNCppJmHfVquB636t7K+1PwWXXwu7dx/91LW/R56Na4trXj85t52n2Lv7+yvFwWnH3V0szuPO
3X1O7d3HIRJqO7Prtw3mbzd1ivmBtWR21cpNocBvQ2WiEKTfavbsx5/0YMBG2I2xhvK7Q3XRHVjI
j/olmL9bXHNf+MraEXYLS7/3FfuL4L82O+UJRyTH2tGD24GX8czP2GzZt6F3+wWNxRvdAzlqK7u9
4ECIdfU9hTRn3pku7hK24fDL6+3gBjS3P1/E/ndUTz24cm7tfW8vVMVWP91QmhI8cufv1WXoqje9
/V1wgn0WGB4yf65uO95Tb2f8eMgZr6b7Hctr23Na+9C5oR9/Y6v+hualn/BTdRt7T+flRru0i+ON
6cIm9PYWOxQNSO5Dd3Pb63wgyPvRMfhrla/AR8lJAjy2HtAr8mB83RlXW7lMCsT9Q/qjPwz+w+jM
B57nJXNedPf4NLkPV6b9QHnLebi5K5wAWumxtKv95JZsxsEDnzp2qIMeDp5p8+XKId9qb6Jf7Uv7
cHV/e1vYINt8kPXeRedtH4+Tk9kXr/M1xl/+4EDT8Hr3YnBev8iE/sIe2NxT5xW0vY3Th4fz9rGw
R//xYrAv873GrGODcCfn8fICpqrbeFSHruPjRXncfljttn68nw7jY/NjaTGZtCdnOaTHdI92yuTQ
+bGHA2Q5f76RKR+mx+WgXG+X3e4QThu/viBPzEdmv149aUF4bdrPux+D/eWLeJu4Kd5ttt0ccxva
iF17nSs+ek/ZvvegjHrV/qlzB3dy18PkG5cMs+DM9j6yA9RS7F3p7Cae78xKeNvd/iMs/rIQTqpU
2FLHsAZYCJqNix1PygNc+vsqSOzrSwRR/fI4ee6NEeS2dHjq9p504Bb9xfcc90zWdy5SnKoy/ZdE
inPjc7LRt33T9HP7c3y2SRVeGteTd4nGgd04XyV3dS27cA7Py9HxlIA1UNooj90cD4f72zPDcz5o
naT5/wpa/wpa/zOD1knu+I9clOfiw0kB9h8ZPxGBeSeroa2lI9FKuoXW1tucWlD7cI0rgtW2mbWu
GGz7Y+eN/ugP3uCt/sqfxZfZn316T872ueXQsEviRsR/bx2p7XOLs/rVc7mXfMk3D6srO5Kr+bKH
6oGXeVgUuoI37oy7cTfuBAfNWVd3Lf5MyKi1Wzo+Moz81i+/DC58afs4uN7oaYfRe45cyzW9bSdF
JGU/ecL9wi46upI/8be1U7j0aTizkzHkZDVE06vUju3Pz4rzDMf05xGfpCH4Dvb2pmJ3vMuCmzvV
hafIx13lHOXBzo4I/r4oweoc2WlL+3hzfHjSKQrE9i4nffgCNdpef+7abNOvF18g6NrUMwybDHBx
NPt2sF+38fix3dD9D7ZvPj/x+S2peH19pRt6cFIv8yM/DwqSV9Ve/MGvvW1Y8En83LiLr/uFWwdb
UmA6hnuONsP7PPOuT1J5DOtjRFEqKv+8vYHRGxyTX9ubV9jKtzd5Mbpbh3N7jeoBr7R9uTeDej+7
iwdzhdajTBGlJgtPPHRk/ciL/ZT/w+CQFx274GgdxTX8mNe//V0TxL5AMSP1Ew+hSj7PV/uVk3jr
rggyPjvvskvOvLXlitdFRUoj+pgV2JnfHJdH0Gj8q15LQetNfrdfvcUl0w892Zb92dOciGy6Jgfj
YfiQuKvEC3kM5CL8xSN7cw0y7sYbnOKi8ZRrPZB8JE34zOjXbujwnRSOWyZY5ld+72C37jgleBov
3tnNJ3G/Xim31bHZy8c+cGIvckuHArC9cjvSodwltk167jUB5pyeP+37q/4KAxW3PPCTLm/dwTad
+FDwXdWFyRTeUs/eFZ2cRJLE0Em+AJ1zc69yZ37iSDe5t4FhMo97Dxdh/4K6EwmoHFSe6en8Mngg
kvZt8VAY2BlH65j4O3yXbf3Tcj34drKP9g5kp+Ac0P58qDg5lf0rVPzThgpwqh+HitPDbjioQpaY
hIrR7wgUnacHIwF/9sPb+Y+NIWQtycSI7TPaYxhs8QGTem9hBYaB6CygJNCD84tAcF5GDqxMWm+P
vUL1CC3WH9zVK9yE+WywCHMnDw5uedlfTnv9EZNgW7VD6rDrYbkGduCyKiKv9BWyZ84XrN7FofnP
j1SvRftKfozveic/WPs+6AMWn68EoK/28VW1p6nvmD9XDtHO+/gohJj0mXE6OQu1YwodZGrVQKEk
sK3oweEkfwnLidEaPO1l9Ue3ZlvEofwx369EJZUIqbhbnNw+dEeydWcIcrdg9DpH9XK3C1I/Ztwi
/htG+Q53PxdqBn9GXhVEh8TL/S5oAunbFnszImtJfE3dKojvt+/DjJ3vi7zkFqkoglPqNpd8H7FX
+rb9BGmX+g3fH7u8G69wQldgwMeLIti+6q9f2X3fvqLiI/a336ND7icHadcE/MkVE69xuqDgvhPe
S+43Ts7vGXeWeYVX+9wTz1iyC+T+wB1sUT90Y56jCPh1WQTb82yVi+iQuuuu2u7H3/7kPnmSiq/a
rvzz1/W2T2zfR7C9GncFIXcLuwYJhEFBIXFusn1BznBcnS1/yG3rVjugfniX3qmP1Z7wzd7aX3Wf
pMPkzr4ZULD5meTMnOy3ZEbjQ3KHoOQtqA5y0+xyg8eOQfzWvTxAoYgYXbn91eoR3Z1td5F5X9Fu
m48z70BklWBN4fQOOs1uaKd3miPRUMhcJK1vEh8AuBd7bnobk5wIrsD2vm1dDRtC64fessuDiC1t
8Re34HO9TyXhrwkW68vftuo42OoUJvPLcFOvvFtcyTmafv1DI7EInfgyJGlYbO2G3u4hcu8rUD9B
TpWnDMy7NEhctvmQfS10SEoW1pb3f9n7sua4jTTbv9Lh5wsFEkgggYnpGzGJrVaSxU2UXhBcse87
fv09WXK3SrDMGvd4xvYdBW1SLFYBiVy+5XzLqTFzGmYSIRkTKFBhSXvmaZbpVetm1+yYd7OvoCpB
3sr3A3SogoHXVmI/EFfDQzeYoMYpse3F+fKdCMlPiataKPazt6utuR74vXhCAxODIWP49qpbIZ4L
ldvhgGC0du10dgFoq3TYwcQITM90OFRfzzkDajBbdyv0zAPCs1sBCl83a3XT7IinPNBn/bmxp+cA
O7Oxk52x61dr+NWFNQtHmysWzK+MbwHl2PvZfXB7R9pjaWF5ogrWi66kzeiljvWGvuPW21tqHV4Q
Trdu7i4eY353N/AXWH0+FsxCW8Q7/cLeCmuP8JlfC4il4bfiLhX+UeBeJsxDBrhH2Hr35qq2AYPY
YptVDlqVXAVYYQMzhUJsbBwdlmzvaraBt9cu8CZvWBXbAgsjZKGYLR9LU2EfoNOTjbgQrJ4dEq8A
7w2uuglXG6ykMMcLTP9gic2EaDm2kG/FFoxlbAcUs0K4zk4FO9NiXrFmHsHEqRv9QQI0lHt4LOsC
jKHWhInZWeFKwHvcMT1HdbLL4PINJEswInzs/RxfyGvDIwhBreJVE0vIbLQPw2WkM5AFeuqcEani
7yeoOy3RPKgfQfnbHtG6ykGroaMw/WKhikOBCMrRPxkfhO8hDnRxAeXjBivF0dzZrm81l9jUIjsC
AdtdBFuG39u17KhoBbWilji7urUXZqq2K90nwrs7SDE7vzxaqpBqQo7BYnVzN9l0XgV5B+v1MN11
Xn2T2t2+8QiHtMP7IAk9si08yGlI5hgSuICuErIOli+wzURkCeILboZZWujvc1BulJto130iF9o+
2QVr7aL/WHgjl/Ap0xEQKZDVKxO+gZCFQg4TjrEJKQvNkHiovoLkk6BSxbXBiGkFO8preEwUNiy2
zSpwDRwysUoCYIRtvSXOaIX3g4t3Ac5FHYU1XPWWvh63kMxeehM4YoztCoCtDeCudWDBgnrSTmFj
A5f+OHysvc6uYHdGkG8Jro9d4MSeAfGCMml7gtKesZsea8uCWV1je2KdsIKh1zylcGpKWznAj8P5
Fy5Q7JE10FDsQsClwrrFz94VK10DahWqU4hmga6LfwFmhMqvkMhTA4yFd4qNCJvBiy4nYJwoOHNz
L8W5MSAe8eXEENoVNrBQyh0mI8SuJsDHO5jVMiSs6Q1wt8q3C+RCuujzjF0N6mmIsQC2O/5ko8kT
vsPdcIUl3gFiHTFr4uOjg+ZSrgmfQ+XiCIvjinalOBMmMj9xXjDnqaVeZR8h5ta+lcGdwVphJ2QQ
bcLhheOJjFERwGhxfeHudGuZW5DgOE7sqIqOM7OScEn2adhK6xCH+fjlppveay1znV+gBdV9ft9v
tD2WS4DuPHyUDlDkjn+jIziArXTh28Ya/x+3ooF01S8KdeTlxwRDEE6EdmHYKv4XyjW589fSNRTz
NrvrV+NWKGax4cQVJLgm/tGogFHi5na0Es7gjEP0BM+7WTcof4g49BC+xGrEENqKu0ODJedZbOQI
RsHgoXAWY8kwBdlu3neXpbeK3Nyy0tcOQDW6BUDTVFg5IcbAZWC1HppWVNx6wT7GBInZptehJ3a1
8JCrj2K2oRXh7GCv3wo1JN2K94pXDatZiX9r69hTroXmFN5g6MGNgjeId1vYdmcMwrM+9rJS84eP
/cPH7rKrIsrb5u8/kXPuxAKuZzpr53QAGgcGYlcI9wZG3qMQk8r+XFLmeedFjOZE0/5wXn44Lz+c
lx/Oyw/nZfy34LX4ToGeQECXKSInwZRjtPpEoBIpywJTiG+kGgCTXnsMNvGZIsBz91gEbP6le5x3
whahgh9O2A8n7IcTBrvrhxP2xzthZ63oRaDqv2RFH+nH35H5yxINWa4SEC8gUjJY9Bj3KNcicJ7v
1EsRWBWZY4g/coAViO5qxxhiCd8UXecBVFFHQRxDA9Y0A4cR+PYX1Ah5eob9/Cpw2cRCU3ouv3yc
N4C3US/paN4A2KADiDMi6bGwA6S/CUBGYB5fcNat8I/P5X2dfdJFrOOv+6Rnw1/HSPqJIv9fGv4i
x0aqv9j8YK1G7yBwM4Bt+FsPcqh7hYAuQ2x+oHXA6wTmdn//cj9ZTwBVCyQ/3OOF0gaavkWa4IDv
qoDWBd4HHGo920/XM7+s8FY0zuK3txK/RCrBJr/MLxvPuGo/KlfqhbofD/S2dEoA2hUyRxjCVQ2g
JX51dfWcIlR4BVQz5VeAoubNvJHXyEndzF5la4D6O7cAOhq6xCrWE5JZK1tUfYxwrkOX49M9nzef
wPlweHu7CfkNwgAYq2S/RPbhDTEAtJLBC0ggQJ7HvUjblNzt/RbA967jvvXyElvI/UDkD+j/fW3f
I7QBXFATD4wUTmSFdOKn+It4+sM95uI4R7gyqJaO7xBJBYeX9yOT30fRT1Zm4dunUWKCMaajyFUW
X1uEfKzPgzPaBX9g3L1FIc7Hngf8euS3x1p2D8nL3Nlx5L/skEFzhxoZB/307AghDxG2QyMoy80R
vIqdCIEJPEsMzPX+Bak203HW3pD7Ejtv05l002OzpPf22CJdalQndO1WEA/QP5cP/ivSrL1hw26i
R/2AXv6H8apxWM5H8LYgxVIHBwcfQSA7c7Y3blAcSBW0DBHVNONT8awjyGdLyMUGvYWPCi8LhYPK
QXfQkrz/9P4KqCLN871xLwx1s2tYX/o4G9MFiRCnfRUh0Mx6BuELt0Hzt0dD5LvMzdzUkezkJrkJ
9woXkbsIESGBaYv84PfHdCywe29MC7O+rQOqJqWIrSBCRS1EohAKUd12ZyCPS8TzkBDDm9Ux18Rq
UcZPnAKZQOTj4G6Qu4SKKUQ2EQVsjkEZFXs+xlCRE4MY0YAQZrpHzAhWU+5pn1CiemYroBfQmTld
aPY4D2UWSRi/iBYYGK8I0iJusBcpPxNCtiI6IOJDORKX0FL1WqQv9YjE+feI/SAfrb0U2WjNXYqf
Irwtgsw+ws8inC7SmUT4WyTZi/0eWRmi715doruwrR6C29rcVtSuVJ4DeJ5WMdKvG0QwGzvajUDp
HvXL2VmJlB/DKqHuEfjFKhoInDaI+/XuMZwGEFqMOF2Px7Qk006Qv0YvRb5C76gbGSZCjkDxW+kN
25cX33l7u9u9Zt71VZ7wPOc4f5BRkY1vIc7gzZtpN8hQE+i4wLyF3hffByDfiFsjUNCtxO8iCiSw
coQXAa7Xx3gyQrb/xe2lLMpVBTOuP6nY8mh4f8xBQL3uSkzvcKeuQDmH6FnEQXYFUQLBu9lAYtyU
FqhRrDuZ32X23d1NYWfu8QkhEw8vLzlq74QUff8cfN9C/CodjwWaJ/pdHvOoVzsMtLpOL6kOqwuZ
Zl7voZu023o1FmneKR/P3PSctjxWBJ7c9Ye2/J/Slmf3wyJl/3fZD+eEsbIwnv6403JO7B6TiE82
7g+x++cSuwsL6U+m1c8ZSsdGESe763/CUDpndCoLQ+nPYnSeM/uXrNl/XrOffa+tioF+uKKjmIbC
hIV01IoqQNMRmHrG4XOPzJ3LYlytL/ObZk9WSPK2X5FJ4aT8NdkHsOSQe2B3d0ijt6INzItVtkFu
D0eyD9y759HSPJCNWehZ5enuvC+AxMQciXr9PjnmVeSWqDII70xY3lFihYfSK3IeH+qKH1J4eijW
PGPKnn28hX/2F3s8/buBbPAcEMFrz1DH+y0wYGRNFrXCwJInK7/tkCJDPzL7QZjmIhd2tGGMW/Ut
3A84IMkq2erHXNHK6vYiDzR2RZkIuEZ13k68Y0i0Qt6eKB6w40skWbnZHl1ogX8heQYRcpFwiVQe
S8Waonm9hw7gvCB80D2NuGbnvG/InX24hbXwl3o49buZ3ycrtzh3Eyihc4X26NfBAHZsD/fANe4f
4EejpEIGCuJ5VxSIS28d0ckr7+pQolyGWPBHzrgTQm39wlk9GcniiFQ+OhmBrJZ6l+56c/P+Gp59
zIXO/G98zGO78veecwEUaGqBpsY1oJrKEbmkycUMkMaNIL2eBPjytL5Q+OOnnRegfjTarC8A2aA7
Df5y+YRkR7ytsIChCVhhcj6rXrOmbnal7PSVvjVW2U3Q8mL1/uyJEb034oV2nH2TFcaIEaO3rbsF
oPf+5el33fyTlV+4+W1S0EJhkB61iWZQPJms5P5JFJORHbVk/MyRgamtRIamyERPbbJyyVakjQsP
HnyV9nWTWepbjap8IBZg3LQIhIPPVSu9np2aIzmN94PjX78/8DPzYi7931GXpXDGvGSHTygdO5xz
sL+vNb5OzJJqCfyIYatWuMG2RRXxjKxQdMuywBRuAUKV+K3YGWiGbz0BV3XX3EMlW44XNPdpBrr3
iv9er9Dr5q7mn0rYtDXHKFHQJhDCEF74pubX0IUocLoBjvcmc5B88Lczq6uKWXhn95gL3SCVsxTL
IR4CUgWscPzB5A8VAGCBFn/ei1d6G2SnkO+iCGr3SSye5NXcfn+xzp07cyHG//znbkmx9FvP3bnt
uxC43e++fRdC96+5fRfi+r9r+57RjuZCBv8m7XhOAC8J9P40Avi7DfNAuUYok0GvpckLCZwnEmk0
faDeU4jypMYDhyvKoZ4/QtZZNzBR7iDvbNRSiCDVmcoFIguB8UvB9vXmiwBpOrfgz1BH1NdmVnUR
o6JoRi3s5OyPnb0uM0dd5Ui2F+n8JoqpRjSbQp7njYZCqKdtfRPUHHSEYQxFjsRr1HQJCY+eGuqq
t/1PSEl3Ly5kPIdiv4H7wO49Yysj/BvzDFU5ha1aNzL+Oa1HT5QaxQDsI1dexegfEqCKBEEaAbTG
jrJK4P9kbuyA49XCH1H9ocCAVmzZVuxHYUdX+MP7whZ9N89MzkLqT1WELpQ+VsZmqKSeUEwjJP4W
VCNQAujhiF9kiP79Z/lYTSNqa1BtjFcYf/hHFEtUYY+oLVddoSMKLmoDPpv4ZIWXhdUkKnFEPaK4
2ueK429fvsIr8R70D4ZTeIsSMCTxizT/EsEMhAwdBcFBQ1QbWiPKu0SUHS23xO9I90dFEsrCGSoG
+mOBxYBPoXYq56b3JXufbAgU1Ih+NO9P2a/op6/baaGfsoBkXZFgO8nwkir+FPB1ZV3fBjD1YBo2
PLdd8YLYI5mTrz9//jjZH1ULnetKGD2Pjy/oYAMdHvOXw9smwq4vrRCbIbPPre3Zjb/wGf43bfzv
to06lUgLpVqBLakvM6zi0ZwXSIX4EosmzLfYvV3fooYItUQoID8a/RHW9/bpqYJhdni7v0frgddX
A72fEvjD/lpYeKin3W3e3t5QS3izst4khGPF4m4ULs6zdYMSvQglOiXq8HIPBW4iXhtvbkJn4mdk
3tmnW2j0v9bTnRdaC13/Q2idFVoLs+QPE1pnLYWFj/m7WgrfNbRNMEeC0IYo6hGcOEG8fV+P0mmE
LoSWanDcA7jw0FYFRMLmUXdlnm7OyOjvtpw1Tm65eNxIAa9UrOCWISMvo2ygK4VRg4ClfaIhyk97
0ntZTGo7SbLMBW0mHylBq1GacFOmD8OARvtVljcgoCuvsl55KkEh3ufg9NRY0nBz6OVzI/6uwfB1
xHRhymVxAgK+BoITnUh61OEiJSe0yrXKpz3wwRaFvSvwK7p3jyIpYXMBMu9zGW9HlP8XBt3JEBYG
XVYzOukUQ4BjLUT0deCIQjnRzi7loi2MqBsMkCd0gHV185YiF+J9G0ARVtF7I1hYTdnYNUlYYQR7
4R2/HPaiIeKli55+LSyU3d0m5ocztzw370uz4/ef92Mn8/eeemFPNGXXDpKEpyZuBUsOeWGVBewL
UEeFtILKm3FeRGMEdPLp+WBfoI5PmIYZP+TIJohsJEhMKyyJsH41wP5AOZCk9Hb//kx9X9adbI+F
ah+NXpKUHMO8h7Z+EhYmrDKYnYA0hEn7YHu9hX5EJb8STRafKRoLibaN3kUt/BBR2L1a3QpLQAx9
EHiMhUL0+/u3m7f3R3p2I4s1PxE4v/9GPrukC036By3pOTEpWMtOJ+qPF5PnTutCrmcBuIiTEnsw
4/ur3er9fXPm4svc5t928SPRxDun/JgfcbIp4xH82P4AlYTT0uAAE7QpQWMSK9nHH1u+E1XwkZVe
FEip6tByDP010O6r5BdoziAynl5ExOGT8/4TnzvTy8zfP+5MkzNGxLKJ/O9hRJzRRsfJO1mx30Eb
nd0kCxmbzZHOylpsEtlCK7EAibywlqABGku0vhU6QeKfRxs+v6chiW4CAJK4/gVyET3kMt6gNt86
Y5mcHdNSmv4ZxrSQr7/nYfpNdJj/0TVt/ZhGj/nfeFe/PnZ/K97+dtM+tlHTRs/Nv4uLPRflVEdB
2P7fb39tvvyO2jv7sX385hcnb6N2OnSv9XT92nQpPooL/fzO/+wf//Z6vMrtVL7+/afnostbcbUg
KvJT5koi2k//Ovfl7vXpMf/OJ76QXar6hyOP5ReCS1X7ANRQE8w7uq6b6P3/T4ZLlX7QTUUW1Jb4
gMl0bKqm6Nrw7z+p6gdZY+C1BxSkyqDGJL+F4JIcBcNXuSsYhg1mMgPMPyro5LUluFu3PRgcswSY
lR61tRP3SfCSmmqPXo3MSPayBEIvFrfJp4wVkyexqUZuxZRInxmIbA0njYPipYsjghzcMk3vonbw
nxITFMd2zQxy5fssQeevXPJnUGVm+ecgkUEEm9ZwIeREQqtF1UxyN6izOedZQ7qZT9I81jyueyPH
NWOwgQU6GUpbNv3hLa1M7S5Pzfg27vPkFnAK+mzns8RuCjbAPyl6Wu6yrBtus6mNLqS+m1o77qNg
19Wk1d20Tv3QVvUORGfSKNe816b6oVUJSHRaszZzW9e64CJsZlZaTG/0u64H4ahdS3k+enPZleWW
9CPafNBxQgJ8lxaoX9C6Uueg4E4+BVH5kg51AsN0KhysoVI7lTSAjq3PZCOwaGUi0VwJBvkznSd1
D+re4qMakotUyzXkCNOY5ODJSybXUJHpkFddG7hKWLS2ZLSVwv1USdAEWtE0wqk29TqIoGV5U6Z9
rrqqkoWftVQO0Lwo7SeTGx1pJZ43lSpxNQR1r0WCPEbWRStVjzmVkAgfMJMg5ZWkAxhIjfiiaTT5
UpWlWMLDTU3D08KME4u2OLV2OBHZ91gzaNcRqMA/G4afmR6RFTpyP5zjlldmPjhZWqghD4IuuKJU
0ROwCzM/5lFSDrJdMTX8NHaFj1wQHf4M98fBnCzwr4JsrWBZtepIpzynRZ948mz6lTuZJHnL0K/0
JQJ9SLWZ6yYlVpJL+ivmqwLgXXWyD+bNsG0tBkojVRklWNpmlz3VU1NKri7Hc+nQ0TSBeseBmbl1
REOkj+hmElpBnNSHqJlJA6a6SNXsQDb8W1mdq7dCLWhu0Z616IuuJc0tLefsJmVpnNpSrGRo16aW
1aaeNeNhnAaNekHTyfUXy+s3ic7/P5mEiUBifl2cbor65fFb+Ss+8LM0NT+AsQxcXjIIeHUC9o5/
UAdDfJq6rFNIVtDMQMycSFb1g8pUsDcywwB7sKrhQz9LVsX8gBdUCGIZ4SKTQlT+Q49cfZGYUEFf
9MrPv5/SsypH7+BUsjIZwlXcH5RjikaXmYz9GJlto3Ro0BP2ZKUpWbeL50KJHVrVJlu1tZSCTCaQ
4zXFMQBDF0OvN02aaqupabsNZjasG6LeD5lSrQf0kjkoVfupKyJbLaXhIu+j6U7KmHqrSJBbVtGN
g1eqMVolzfK8GxWigWSxbK9UmVX7Rst0EBEMxETLnrHBKBRJz2rXLNVM3bAoaRXXSNSspBxczCA1
1OW62Xey3rXolKgjlZ/r4OlOXlMt1YpH32hog2ZBDTXhsAahIYG6PJwCZxp9pSl5G2d6bdgFDcaR
T4w24ECW85KrA2XboerBal6y0HDmcooRhIiBLqm+pqD5eZ1lvl0EgXaR1sOwNgrkH/HITACEt3O+
j3BdtC4a1QhVlUlE2tEq22HWL6IGhGiWPNaV4uUIXtNrX6rLHIpENopD4E/RumlHGmyGOSJyxecw
bQcD0igK1rVamrdq0/ngZk4wTzjyahyCeD0BJbuEIvtPVTaObJdWZX5RVSMA+KCZ+8uxGdDNdmqH
O0POSLynZjx2F6lZ4rpDKygxtdzUHtUuqPEM0Vilt7I+5dlGn6VO9flM4iBDQ6qm9mMT4jbP0Cpx
7P0eLZ4SIzbtWhn9O1IHobYuY8NvYkuBrSBtzMRs5hIcaWbquz3T2HOgJzLiY0Wssa3cG1lmKdhE
rRXXejo6ndHlCGkZpAdrBG5acmoEceFqTYy2w7CE0IQ21efsce56gpIQ4vc916p0Ul/zNJy5HpZZ
YM3DRGpriLRMsoYkizReRlqKK0rzc6vE9WSP40xQsuJT+dM4aBEAMpZE8o1Sp1Pg6Yz6963RB48p
VB/0fG9qyEZBbRrlRRwmN10waC3XDNARguOGFaA4IqwrrFCODTxbWXRbQx8HLEnXsUuNlinaPYOj
9bIJGJiXqaSBdpn0VVOB8DOL1v5g0DdG1UznyuQbW39iBUg0isLvLVqUCfomSpTtJKlUNB5VzFyl
ajqjX3QyzNfZzECTGgUUkzWN1NwnshEjSDOn+Tqp1ahylTkG6WpazNNtrdVAQKMh6Z7Qr65Fw82a
speQNZ3JUzbKD/XcTndqWSjwWtWpyK2wixNq+zIMD9gERZbslLyXi303harpaUUBytI29PN8G9RJ
A70qFdVr50+V7/Q0i0OrreRIstUsaPOVRjWyp33QrGPDSLdEgk53pbKjSIJC9t5sj8nUy7vAkFsE
M+u8EhOil4U7h3WtOJT6sE+aXtUMO9dNCR2pjdIjiZLdS7UGxTmzHrttTszsVm7NyNY7g17oMhjc
rF6fIzfK80G140iXQ0cPw1pQssodO8wlG1N3ZGp5z+qgee3M3ESB8yyND1GdJddGMYO9ox5VsjKp
yjIeFv0Y2AYuxNyKsfFSq+N81WtySGwyEX90lE73Y+DMPjWoO/tjgx6Tyk4Z9YRrHShns1Y33KlB
qZ/cMxp8AQR+KOKfhB78dT1sTWXdNad+kHj/z2qYftDAqKmK2IWmakSDgv7ZwVE+KHBjUFBNoP7A
BA38LC/qoxejwcGhpibDA2ILBwfX0xUq41PMYERGXtNC7b6rhr/NHGeKJuO+VFbhLwn6oGWSXGHS
njR+NFtZP9c4ruZQES7HSdFZvZF2N7XW9wcpqcnOLKn/NIRZHfKCkvppjHVf4qxulBXLaHkXk3Go
rBZ2+GOh6eVD47MMHeo6wlqnituytlgfhbmbK8lM3ZPp/o41IZDGU1tCk2FNmCq4tGXwtDJ9AcPX
JRsKuZaIpZEps+oIqdBSE6PX60wru2CB02Qx7Nju02+/LSwYneGbSkFQ9y0Aao6llqupSawpQJEv
9W08Glfk7HIe503Z9/uh1hv+/j0FhrN81NN7CtjpBFYax0FSy1bcUx7XxC817g9wHqpK+fz+jRbh
FLE1mJhNqigwIrFvFzEluY5QPlrGihURVeutrFCy3o56hFh4nPfSbTuZdJuFE5t40VVxB97slo9z
N9XOGAX6VpIKbWVoMjRSnyiwtkrIblD+RF2yJoVCHmVoSnStVOcO1eGpWVyVaqOAtwdqOD0TGzoe
s+W8ESg7WJwGDqF2DHGezBvpcqrkRTxbcSyDAjssUcBvDb7c2aZKyOhQLcwJ9/OOjQ7L1Dqypaya
H0wI6cgbBi3dzkNP9r6fz2gMSroRFFtB1b+GdMKJSSY9Bt0Ck0B5nXa06DhJYYVycnxERTwtTRQw
ESWlj8hll2I6jLIYkaUgZmkQ82UGw1w7PiaR5rDfeHqc2kbMciTmu0qmoIJCFcswSEPlUPhhaM0K
WwVJWqWahnYfZvR1ipEIY80QHcVGA/NtbxVjN1a20RWSTeZ5fKNjGQxWiJsQJxzoMPO5NdW3pIxm
iQ8ZaQ3eKpKEehDFpxVUcu+P9qgNNN41YT3i4tmYo3lqU4+prVaxjk7KVG3AgRXMCnEYoSHWFcWt
6JOpkCC+mUyA0kE8OnDflX4z5LFvEX0eNQckokrJMxiQH3ONFZGVKErWumbQXad1N1/HJdVuw7gI
p31IWNVcyWgahfa0fppdZ2lbrMOxn9AgeG6G+SUY0obAci+k5yClEzmMSQZyUm2QInRW7pvpuoBO
RQ6XPpnY1k3rw+xKE1XjKY3rxJpamjFutBqTrA6ACIqhgyZdd1qWg1sriBC8hRk5u000Torb5C06
6Ib6gCha0xdosm4wLbEGSRtuFX+qN4ocZRlqZBpskNSvFTRlbrMZ2WWz1tzATg1GFNYHylvojyZY
M2mvvhYRkAu7ihW14m3Sd49UM4b7khQDtboI65wGVWbwJi7kiI+arCHUC0zOHvu+qrcZFg0k9VmW
oq98WA6+l8AMsjRAUUh87orqoRHiuY+qsbJ0IbR1Ib6HoyTPhVAvGgXy3RCi3hdCvxHin6lae/N/
skmrkraqFWs2JdMpg1J3xkCO4OObIcwxKo8SmEoa2Qy5qifmbRRnMz0j/RbFpxBKOhMeK9MNnQL9
W1KwDNRQhpAFGITCLnM1ezHiqbczo0VmW4fS8q6GTlKUtxIIlg8H055rfUe12rT8oL+e5mlVpfmZ
OAh0+7eiBWMyZAU6FCgM1OlCUH6dmKhheGIgOnh4I/FDrh3nRDvOT9pKIeGVmLZJTOBRWv8wvX4i
Ipjz67bXuqkfX9NT2+v4gZ+NL9hRBmwrE4AwvhFRuviz8UVhfDFqwmRAaTuDkvtqfKkATmSqyJqq
KIoOa+sUA6GmSg0DKgGdkTRm/Bbji5hLZa6beM3UxaUwlF+oWBpmTcRYi4zUcYzR2V9L54faz+qD
MSrzg190PlBLv29eJ+Ek5Io0oe/CoAzswI5+hFro4L+dkmwE2UOmR24VSvA6dD/TLohwRWThlPRx
JJc8aISvMqZxfi8ntccGHYzh7dGr0Y4eTq8Cj3H8ArCnm0kGvCDKpm6wW7UY4R3F6jDbAeopYvhL
kUTcSDhTlBTgDmCxsp/zuoOvlcmxZA9HH6w/+mO1cM1oo8JL07KxzLctpRAXGRxw05PatlDsimS0
uFFUXwnWQxGCUXZqzHYvd6FfrP3GzMmKKG1Xuyr6EExWEJnAwYOcGOh6nDPoKT2QJZ8XiU66lSoV
MDDGDr6enYEi9GnUuxQpKSMAZK4VKQEkAjpX2e61VN8ket9Ga3NqEjioVPZlCD9gJZafGR1IJjIt
Ad0g4ONDVVc+sNAxGrxYTws0vM59s7PGrmsiYVPAKZeHnOwrv8nvmzJnmVdO5vRZznOGJt3qCIM6
AvLEFSPTdmo7DshZlgcVdJNq9xiHrB1Wsh+HPh8zrTa4RA0W2nocoQ96I+dmDKxCTWI+MDWNDm2u
pC+mxOCIH33yCIGAVRBU8NRjNTJ2BSlTIGlHX74bW/AjqMLF7+s2R5VgFigxL/3IBENjGDczlyJ9
Qs50ofkdH5MeZK3KgH0HOKXGcxG5nsAjVeNReZnDirDmOjJfZyhTNKSoAyi2TMQ5+r7QDKc9Rj+I
UsV2KmIiDB5PDDcf0ZLsGDhRcyI9my1gHSc8osGmmVF0VBEgcYn4xGaI+7jn4TQEaKDP4jy/6oIS
0HssD9iZXdSiW4oUo9e17BPpbZposevakUwercJp5G3X1r3MJ9Xs6xVlQdqvqpzJasHHnLTPZC7M
YZtN4FJFHMCvp/whkavOsI1erfxNZSZI6NKBTMleOTNf9/Jk6EZg4SFIzhWCGAdanczjptciOb6O
1bHoYm5OuYRD04bTppOBCa0UpWBTw4OS5vGKSIkK2GgwAphRCTPhmGiReZ1Vap6thlyZ5sLqZqVE
H7QEFsdLI8/IRm0jbRVVSv6oDVUR2HI7GYqtlxWZrQSI4G2BTXCRR2O0qxD/Q68TNtRe0pWmO1cq
krt7M7s8kaxXX7yMU9D2l+IKQK1OTMhNGU2sfpFlVsBUlnp1tAqzAb/NEAJBNQFV4fCRL8myP/TZ
T8q76mw/PebZY32qz8QHvqgzJEF+gN5RVEy/qjMiEIMv6sxU8AdNV3XFJBoClTJQhp+xBMX4gEXT
TIOqFAYK/Ll/qjPzA8IAaBzE4MMCg0eg9beoM5Fo9tUzlRTUkVAoNHnhBc9zPtaosytXwFKLnQ9T
bEdbozqXYPitj//18gvrKo/LoErkpFwxpYE2iMfdpNJkNQ0DQcFKw0JmjQYbc17l+e79/S7yAH75
REBF8PqJrxji7PZlw0pEJapqsNLGaB/GMIFGTPWiUlddpc3aVRtJiFW+f8fvz6G8LFBSxlgr9Gou
VqFk+tQaFFJuw7TL53N+8Ld4zz9mUTbFo548UtXGdUjTqVjRpuu7tVIqAfGG2gg+poGiD9saEb8n
rVAum7SvdtkUG1el1EvPENOSfKYr77di5OsYsEdPxyClVMIO7aqVSBMFUi7TQHbiIe3u1JymZyCh
X7uJeP3kQcO+1eq0ZcVKDdT+Jh8M8hanlYH+XYFUjPxfWy6xjCc3Gcs410Og/qsqyjXKB7UrbhNz
gpf1r11/gWe1bWeMWlhgpnC4LopRHw7anCtnChJ+bYogEE5HXwCC7xFeK1YGFv0umbI58+LcYKBZ
ZDNRvH/tGf4fZ1+2JDnKNPtEmGlF6DaXkqp637vnBuvpmdYuQEIC6emPZ9tnv1UxlZV2uM0LEgER
BBEe7o5bwDu9RgGQizJEXHAmoRZ3NOzpjbN0zWAcr9C2ZAybrJWlgOv5sK6TNKdhUOl0fnn2zoPz
/w4rc3xAOAInuBEhS9oBff6uatItuG+RPl9OKV1TSEsB7BAcq0CsH7tIdc19aGgvHzI9S/U6Heak
ORuuxXTQTU4Jwipqt0PWjWF4a4pXbPpyGzzex60RRoAVRJZ8Z0QfFxHM9blLqgSsYAFC0h+N7vZ/
Q7l24Xkla42EBBJwpzGTgy5mxESr32b8aXx5ZA4pUPEr6ypVzsQM7WFJVPaRjEv+98t7cWWvcUs9
+c6l31GMQiRfVqIaP8YgXYB8/ZSI3M/amOMygEnZu1DkskTxFuqqPByHL9lQs69+03echTZ0sZd6
aTkEffuF1FP7y2xquOHvri2O4yqWsJr6IOtUSfCISQ4ymCeUNess8zNjl5yk36csH2smS1THLiiS
sFLfojbabzU9XnFGzHETuGB3XnNcCtuEhPLRZGYHbcFu2HwgvCK/X96Dy1F55kZ3UzQXSMPWZ6ks
K6Ps2yVo5n8NWUL2asbR7d9aFLebG3fDleDhDzPwI2NY8k1nXAcjnh4GqdI0TDr9KQtRIH+TN1yD
VBPfizerjlRtbriCK4cAaYknFrLWgQpjyWWZ97TN7zJtFWDyAB60Nz7qyvplTvgQTxYF+9iIsurk
WAGzEMWCnA0wGfI09GGzqUNI9XajBHHtcy6zeLSEK0PJmVsFqNMs2XjmIOHk532pxy8vn4Zr4zsG
byVegyDNQMTaRSw5tXIW/yTAhd3qSr02/uX3R/MnrZVkVI0sm/yC/2BUnXA39Dc2O7zccc8c5swx
eQF8yjAFrShzme1FbDTrf9VV2KAfl3R19IMQ1CPv6qw29DAOdTe+6VNuNnKQOshuuPzLUj03ByeG
GKNqTcIQW0Tkmn/nQxz9Y4LdVsdBM/LBb5sc10AJyaiaNoThkzAg2tgNZJZ5lt3wCU/Tt/93w2dO
CAEIYBdkMQB1rNk6iIkuQOucq55cyG5F0yOLPTcK3cGchdVh6bbuB7IB8a+Xv+2KQf1hEXx0RGrb
dJsCygI5nzCCknVS0fZ+i2pN3jUoHJFPWa2F+Pjyn105j9RxD5JEFc/GHk+omaX3DdJkGkgiu9+i
XLk2vuMdqIpQYLFalbrfLqCLGkU8rdby5dlfcagXsO9jaxpyCaTl5XquaTKSk86XNTss1To+LEpS
kGnHTfZ7tWnb+8UDfyitHu3Nlg6KJtMK8w3mBoRa6su0hMONwa9tvOMb4p63s1KXuNKsYrmreWU/
IVM11MUOYO8rItrs9PK6XTnfblE8UnsqGoF3OYqXw/gl3BmgRumA0lw/Bs33dZTsiyYDz+6QCuNQ
fA+AcLvxlddOhOMeBtZEIg4Rno94zt7TZmHtMVjjYb4x/hX3Qx3XkANElM0BnjByAwAI9eUwM2cm
o6A77GiDTN+/vITXPsNxEVUfy0jzUJbxKkAWPFMg33DobnzEldEvmJHHB1sM0yDzi1namPNPO5fh
J7Ls6t5r7qlj9JzqBpgsvFFlNZmHVJtPZG70nd/gjsXXYcIUiTQGt1t7QOtncDepKvQc3bH4VV1q
3NWEZZ/j+FXGVH6MRe8ZMafO7V+TSOUDwdlsAGX42Vb1thzWkM6e637Z7Ufegykx98jKyrIdNvFO
ALF6Vnl0MxK7dmjip8MDGhnKaB8w+838jlt0JnRkam+EFtcGd8x2G7sebGUjXkLTAKHTlgLVGOiu
8Ds0jtG2geXIm+SitG3zMK47yDkk/eI3tmOpOkEx3/ZwCHWWLOcqF/tR03S4cQVdWZc/FECP9nSx
a8+jcBElsWl1p+OZ3q9y6v/2mrvbR6kFWfsGaI1yJPV8MESPh0YM6uQ3umOqWb42UywRuuc8iz/s
QfiqQlT1xm9wx1JHWq2rRZqkrLZdgUVomZASHcNguSXAeG3lHWMlKNLN4ZYii8Smc2SW8UgRvvs5
4OTyp4+2VcUSNbY5EgCbq/cJuOvbaPZcdcdM61EnKwpMeJHRfe0PVuP0vx6BzjaeR9IxVZaqVho1
ibLTNN5PkpP2gvGc7Te/nXWMNbVbGk6jEOWM1hY4YjF/XLagvpFhv7atjrmGmV1W0eNQCtXM/RtD
B54AOxLKWwHClT+4tKU93tqtXvI9rgNRRl2otqPu1WYOyQLcmJ+rdGkp0imr9vDiEoZ4jEvR6PB1
2jLj5ypdmEs9zujl4agHxMDBnDIloBHMK+U5d8dqdSq7qU2RosDhbD/xJH0djml/o1h4beUdi5XS
ZoEhM1YeFdwCTU/9LyoZGplePpeX8OWZh6dLdSySoM57MGyUccQjGC5Aq3gdfB+TGjFO/mFXmy47
pdMbZnCZ9XN/59jxMK9xvXKJewUl9uy4oT0AkvCWmS9EaT57brdjzDtZu7WtsGaWWHYMZJXcszTJ
/FxF7JiynpM6GDocJhh0difRKHCfa975BWt/GCwfOdFg4mucj3CiktGpQOfa9JAx6xmsuRzdwPKl
SxzCUWxJE76mg6rfc6y+uHGarhxWl7o8ynQbxlvelzMQGocqDMBilo3zraW5Nnz21AtJFtE57uax
DDczAGEQUfWdJFRDe0UFSh0yadflwQqeibftUE0fxnD+SNK2e5C8r16PIVpbjiJp9u60JejyAk6T
NONxFuKSzZnz9t9uX+sPOkKHzBtkyZFoWtgInMo+duzSftmluJQnnjR/qSClTYnqg+2+oIGj/9La
XnVHNccMEmvJjipGSvOyrWVK7rJVNMGbOAvXsbBVP60FtXqrD6RNuvRXzqs4vp8zTX+v0s7sg923
Cg0mdMrscWti9rWuo24JbuxReLGCZ2zQFSAZ847sZg76Um2xaA8szmiPrqBZpId9z3pVVGOypcdA
oxnldbQkEy/QDTRVJ7ETY8sIfTlrA+hGMk43AofLLfLcjBwHKmcbo/1jGPG22vVn4DCat0hU/eRm
2tFtG6/toZ27GFo1UkFYfpK0v7EW1w6U41y3rW7GpqlESdshKLg256gf+xte6DL7577q8qePLDkd
jelN14hyn7XKjkBZbicE7OgPMgIo2Gk3n1/24de+wnGq8xQwWsXdWPYsGr6EoaxfAVPKbmXgrw1/
OUePvsPOgEHsiRxKnSb7iYxotg7Qs+33vnN1e/qwS8kaJX1ZJ6sFFErPKERlC5M/vBbn0rb5ePYa
TT9rUm19CXg3WnyTC8itBrzHb/TLtfpobTa+GpNtUVe2/UR/8CrI36lwyh78Rnf8HU8IGtznri9l
sFZ37XqhvBpzesudYo7PnM8/rJmP5r6YnVAVLnPZoaFtKbZZRf+s9RaTG+Nfuev/lIIfjU+4sn0c
7XOZ2C5oj71UK0y46ViO2urQf/VbI8fK0HZqukTU+AoxpK/6QG6fWN/sN0anV9bIMa26T2zK8lqX
Mq1ojLzGtIOes4ujQ7e0GdpgJXB8N7zgFTv7468frdeYggtgaXtSBGzpXrcz+afJ987vhRA6Qcse
Lu1cC8uLcettAdzNdL9OIDN4eROubbXz/ujSGbW4MZrKILDzcMgHVqXnS7d+ckSDLRc3VujPbJ85
soFrzFJmfd7IqUSP1bbed9WyRUUAkoIfpotr+SpN5rl5yMHjgG+MQPVwStCVkT5YtAGMb5faTvuN
qTy7WQBDOzeHpOOwoDYjytSCI+2U5YH4hhucJDcuj2vjO8c6TZqMBjkZS2b7b+uK7xHU3AJkPTt4
jt63p16LIEoLGjrXZaVU8jlUIPLtc0+DDFynJZoYLxWFwUdmy43FzRlo481n3TH1i6E+MpJ0xnZm
U1yVHVqqk2MMX/6j7xTgwS+f5GtL4+wr00sa4YWbF2wKgjPaidUR7Xji5De6s6uhGbZBaQC1eUPB
bGjDvLCM7N9eHv2Ks/pDlftobezAQYRCOoRrgpLXle0UaJ7bSHcnI4Ra7+JQEun5JU5QkCu6dowE
rFBjQ9Evs2G/AUe+e/lLLmflOTt3vFUYowiupalKG/C0+TdbOyUfQiFHUxA09usz8ntmfMgCEn59
+R+vrZ3jwWbwjbUqX3nREBUexxlNzgCqNyoBoi5kkE3N6fq//t6rpA3PnjH4DseLrZbVfZ22pECn
4c4OdW6m/jjEwRzecMfX/sCxb/SU8cB2BMIFY8Bi9B3oDmJDVg275x84Ng68SjTJlvBipbz5boZx
+xBMwf+acP6/1+eyR4/OsUoj0dptIABVoXd9XrfwhJb8W/X+a4sTPx19B1OGiZJtLEmwLe/SzeR3
85Bnnivj2AUa5DraoWehRNckv58Qi7/R+iZG7drcHbvIq34Ab90QFSGAkhYPlmaczkmsEh8oI06m
YwWxAhgabhso+t3kIFzIuPkbEQ/w9BYwLi/fwXIXC8j6zcz5VPUl39qmzIIwuQ94w/2+wYXxjRXJ
CWANXTkkOaSDAqJf9yaIPlfVPv9+2Vlc2QYXoIc+hjpe4ZTKxDTyQWd0vBsmXf30G905/jwyAQP9
UItWBqQz7sbeJsMBIXoV+Z1RF6A3TEuqpMUfBHO2fI2GUXxcwaQxeg5/WbVH5ts2ewTj5bYYE7G9
jexmZ/SlZl1757c+jgGD1WJbaD235Q4IS39k27i/YugppTfm/2wwi+PpmPBqd0lpz5vL8RzvFvRt
gH3JbCnUYQSlNzb52p84lgyCCjQe7Rx7EIoatfBkGfgx6lXaHOMKKZmT31o5Bg3k6AzeN9uW8SKT
szAKmmdz6FWBZLmLzeto0lfCTm05so2A7pYP8hMos+h3r8m7MLxozW1nRgxvp+inqpHQqFTiU2nD
1J0brK+MplE2wMjmWr6PLzsBxvVbFnZldzPHhI3dk32ekCCsapXtx3DcFnscu3z5nKPVyCt7hW9w
YtW2SnYlJWlKMKHo/tAxVlXHkcTMq+qGP3AsmViT1W3K6rLVy3xWC1Ceq418InkM7pjxhZCJbUD9
l2G16QK9YtPBgk7Nz0n8Eat85IRktxqAgOKmXFYKEDINw/TVWLdIEvudTdd+gxSsgiSt0XxBPm9D
Tl6HE9vv/QZ3rNYCEGxDUzVlJEJShiOeOygfxp9fHv15wCPLXbBcRbKwon1Vl9mu8v5cSVaLY9bh
BbsqmbNjA4Gsv+euGprPFsx8P7cBFFbtYWPIUZcvz+Fygv4T4GMKToSqO2LkShHg792i0JGnu7dj
1WZf/EZ3jDuMpzUFYV9d9iaJ7rNZzadkQ0uT3+iOcVM6gmkBGY5yArffq9ikaZFv3U3A87Wlcaxa
9AQUaj22HGyD+au0QjVar1z4lBOx8I5JW67SSklRlWHOf6fzBuKtBG0OfivjmjSqGomu8fQHj6Q5
BxxPf3Q13jK5ywI8d2ace3kAt2bDAjBCgqcKzFo0H/jbWpEELQZimW+ppF5bfsewJ1BIAosy42Sa
3lZFmw/zfFy2fr5x8V8b37FtdB3SNq52UmRVSlBeCo/JZNqT1wa4EDg0yyBvNC6k2OsZjXYDmsvb
jftZlYuAUytcacswOBoHIVoPSrNXYktSv7OTOjY79RJ8MC3Ji7pRzevY7sG9IhB98FsYx2YHVN12
IVleLHqgd1m60Tuup8Fz2S8n9tFlA5bAtI/1WJWxFr+Z6AU4DNFW7Df1y0F6NHjUrmhFITOWfczr
12Iw7GDF2BQvj37FqMBC+WT0WE3huPAd+S6wp20HEMhW+iTWXheSb8J4LpBjuiiy7QatB3jR0zgq
19VUZzGbxS+Wc8nclxZNpHkr8iJr2/bMdV4VYLEcbxRhrq2QY7Ahs3rXnMPtTKCbPaZrCxZIgCjX
6FCPofHK/jOwlT3dCDD9RGuNlqCCrmN27G1dWBS7/a4sFxKXLWCuq1RzubK6DtSWpj9nnHkBvDF1
x3SbsV0VkagtTGBO/j5laC7e61i/f/mEXs75M24/cUw329GP0bQxL4w0yQGdxN/mTYd+xpU4litk
asdpx+CW1NEhGfjXpCV/+03cMVy+CIBQ8r4q5c67+ziu6tdEACHhuaeO5eab0Hs2RrxIgvFXsKn7
XqKa7zf16Olh1GzqaNw00J8zbfd6nkYQHIOaCNhkv/GdS1bF1QrY/kYK1dn0K2+S/Gffdbce8NdO
jGOxY5KY3NYU2nmA67/ukSkr6yXyvGNdKNzANrNZi2vQqGS6H7qEgLEzmm94m8upfua0uzi4CPyz
JmwkL2I7xKcNyBA4ZehK3sluMKe+7qjfG8OFxEVdPQJyMV2uFTTb8qZ7A6ra5s5rf/+oGDy6sxqL
5Y44/H0vI1voLvs4LDdfpdeWyLHZSLKWtABu4/AE+gfTW9idoxX0aEfQZafidQqlYq9WHNDWOzbc
9iBrM0vDi16FoFNPcmg9AP/iuQeOCdN83RI0QeBLMnDvHhBBjL9UyLhfrB87VpwOoHLaMsB3xjYO
7mnaQhRhopXfE86FwW1grlkTPcD/pPRjOwUg+VmtZ4rYRcFlNL9QLaGUFTFwzYFYrwFZ9bL5HU8X
BRc3I+3bpCbFqjcwyc55dop7HfuU2lnuguCE4SpegSxD/jNW7zhd+WESovJLb1/YTB6Hg0O2T5Ip
FI/2sOLrgZmxTw9qD0d0bmU8a/2OpsvvWKHhvs44zk4I0sJjXFfm3oK588bJvEz2GS8XOSaswMCT
72jbLRrd7AMeiUOkX+kKPNendqiTGiICPQmO49B17Y11u3IpRI4l65ykemwMKepo1e/zfDUlsF7m
48sO79oHOZYc6ybeE7R2F6Rh7W+QNKef5UzDDwGCueC4gr3ya9D39kZi1BG2/V+vJY6YY9mKcTjY
HXe/CBStP/I6FvwEkNDI38tADe9DOiAZNeVzGr6uCRpzDmAtj/I7JuL9W2+HvDlWw97n4Dobg/Vj
tTSJPvW0boITcBQgcnp5Va6tuXPNT/OGFF+VkGLQVfLXpDsgJINMi69+wzv3fB6KKgyFRZQSgNpq
031egoraq10W8oVOQA6+bwTkieKY/Po7T9p/jeqk38KETvorZu06gDUCj93ADmVgpuo+qnrPBNUf
9aZHt6+C9MdcAYZbkHV9R3vygTejZ87ZBY3N4D0yW7bmRW9CsILSLylXv72208WLmUazIWYdIhK+
ACO59pCTVtKz6B469o/20MZqgYmzcP7VRFB0odONmO3KMQ8d49+6CbVAtNgXSovmIe4Cc4rGOPB7
3bqwMLFmjPJgxD3biORbnJH8PRIwtPBbdMdEuYaegABndjFWejoMIbRwatDH+120fzLQj06i3fSU
ohqeF5JO/2o5/7Wtld+yuFAwOLx+HiUAKBAYyL+N4UjLqFo8rz8XIcXqmiO6l6QAeW/zpan5/E01
PPOLEFyIVMtnFLOiHFElo/oN8nUQFaN9fPbaUhcilWcVCPINZ0UwjemnXU/iHQhApN+BCZyrO0LT
uBkJDvukxVIfSV73b7QMRs+yUODY6UCiBToY8AIVpVsxWWnf0j4RN9bmD6z4mcjDxUg1KyqipuqB
u7J6+JUBi9C/2RcR/1UTaPcUbbW9jwJ5Bg5i+MnXfL2j/d6M56jmGznaHJQCBbp8fjXgBZrONFk6
EBrhhr0DTn8cjgN+0ad9n9LPzTyz5MasrziYwLnu295C8skOrNjiFHldQfJpPNDZjn6hvEs5Zy1Z
hq7JcNU1yXKHWnR6mIXpPC3Vuab7GFTVZl9ZUZkGcUdeveVL7Zd7AmTlaTjcscubD1oNRbahzCck
IE4DiFm9/BewAM7oa7hzBtmmQm/Jgn4Wzs9Bk3rRkjGUQJ+OvuqsDUGJygvkE+RbKmv2qY737aOP
G0Cp5+noKDSPGZcL5h6CjBSM6NlhnokfCIO5+NeMVXEzQMu5yMCr+DNoKn0XyZp/8pu74wTA+G4I
hZJcAW6qrzxSBp062y0S++etCY/6pwsDTtQO+jmIBNogGKCoQD8Znvgh4xCaPx18pmBLZxsiO2jX
RXcZGHfegMM//eK3Ls5tDZ08qE60iOyQqeggml3Lg5T8Fu7u4sL/6xuZi/6y+0ogc7MAA8lX/S0G
p93PaF/IKzUR5dUwAVEsx15JI3Y6m5wVFtp49xB8mF+LNPWigMDorr0OfINeYsqKZqF/JWH/AwJv
Xj4YMoZPN9YkYSqNlgh8d5q9qnrd33PZBV7PbeZysjE0FijaIciTgyF3u40qJFwhoejVw4N1uWz5
o0DMtGmsMzIgzEPH24kEwWu0S9yCm14BFEAA5enoSw+MEQ07xNbB1J9zwywMNrV8PIzhTk3RxyRZ
jhOpu+U+Ez0Y49MozQwoRiXe+l6mwRyrBuUK3sTgBC4MyYMzijYjJBIbvwIKczFhZKFQqSI7K5B9
mX4ave1lsK+b1wMCSnFP12+woW0yqIYUCenvKUTSTooav9Lnf+j0t5VEQ9Ihly/qeEZje/R56Zf2
6LXqLgKM1HTNown50WTI1RliH+i5pZLfYMW64qldANgu6B5OfEaMryqL4uoQnWvafPWbumPQ6H9A
m3yks2I1A0jet6HpWyAJoMLhdyJdEFhl1m1Yk4UVQgtw0M718LEeOv3Zb/qORUuCNtI9UqyAHEVd
AuJSF8sWT14vFHCVPj2RyMTZqoOOa2Fq0dy1zdqfzWxvkTZd21fHVnc+QaqMYl/TaeoKOks08aAd
8kZy8dro7hU8gvsXTLxY94y9t3ksofwZeFG64BZwTRVgmQgwzawAMX37DfDu+IOBSqtXIM5cDrUp
BjWBbCkFvntvPmRM8B95LLTX0425uK8oWAIjgxq3I8tn0Ldru/6gQ4O42etIuqCuYI7xuEpiWjBj
l+rc4A1aHUEsWn30G9+x2JhDsiapkJEb2ZL+6CGw8lnavfrgN7oTL+tKq0RHDZ4puJU+RVnP3ter
3P3M1SVBE+CAby5iSgWPBASfzAwy+1X65VnAYfHUXCnfocln66wQ4KE+58NGXg+ST14VeGgcPh1d
8RxKCXWSFRdE/UlVBOoYpAv9zvxFHuRxaLKOcL/z5X6SaXwaKJidojTYPI+kY65JvEGhw+Jlawa9
VIcJzFH3wzQL4jm+87Zdq6XbA3m5XFv5dZPqRz7Ef798Hq9E4y6Wq+MWgkzdzgs9NeIbWIb3tsi7
oA+LHPKPflGti+ma97E3pEWuyHSIxzR0Nw9JC57Llz/hiid2MV3IzE0AStKsqIK4w1MrH4P5UK8t
pDD8/sCxWeiDbc0g8JpQNlQHyHUVc+77lHOJzRIbj2bZMlbohLXdCdzbNAZNNUu8WOoRkztWu3QT
6/XEEPZlK/j2ZZAda6hIey6+Y7VdDHgIpMxYIcFielxY9z0y5BYt/LWdjZ4a7RwvrVQW0fZmwgn0
90DsgULVK2EEfbmng0MWC6wAUIov9E6GwwDl7VO1TzebiC+PwWeeualjs6Bupf3ATQ4psbyuyrnt
B/0wR9S+I0x2/IGF0F0Au7/6Wm3rvkByd25HCMsNwfdcotoULrHWX8DIGX6vDFjLS6iDyvsW+Llf
los8BaC9t79ePuBXnICL0oDgDtmbfsK1Yfr1S7qSsDv0jcqnQ7hb8v3lP7mymS70TA1LDI0ay4pR
oEXwhFLGBmmeifPYz0xd+FkqMdnIIFa14zp/ibZ0/Jno1Q/tzVz4GZuQGq2qCGak6rcqtTM6aPaf
fkvjOJh52wiV88iKaEn3uzRrsm8zCHr83n0u+gxK4qDIAZalqNHCB1LGceuyg84lUCZ+03c8DLIg
US9BmlLs4MH4kSY0/c7GeP3iN7rjYfoW5OLgksOz3+7N32s7dPczZ34AJciOPfUCHHwpAMDXyHXx
rtIHyB3uwQHCACnzc5AXMbPHgccGNSabC9xOZEDbfhNPEeidm1tu5ppROV6mgsBzxxfgOUWnjx3q
0xJMGF7r7iLQchAeLFkwpgVXcrjLJvUA7Qbqd2RcAFpcj7ZaOUkLtCgbFBygjASlM3XjyFzSfM/4
XhcY1s97Fte1yQqoM6X3BtIz/0Z6moNjnIq7EX0aYjef6iXk4MgZPHPV8cW5Pkp+oS8enN67SgtG
zP4AdSxmD8Ya41eyYi5IbOsSuk9xmyIX3iH6YMGW/lj6cAjOfvvt2BmY24HMYFi0APmVYxwrDcEu
6Ve9Zi5KTCUqsdEFahUHgh5qI35Nob1FNnXFClyQWL9FuD0FBk8SsLgf7NJZSH+qLPFL4rg4sX2Z
IJRh0TXQZky+A2EgJN5lZP7yWngXJ8ZQRk1WJGuLWcRvwJe/n8J6ru/8Br+EJ49O5bDjNWjajBZi
28IC/Ip9ocEt5jm681amW9PLiSW0ABc2xAqT+B/e5bf4uq7sqgsOa3SsRKzDpFiGXp2HvgLWLV79
XpsuNkxakWwaZDhFui1veQypxVnWtxBJfzAwzzggFwY2KkTc9QQZulUmvShR9NQPmkKQ4xDtUn0E
n5OGsGKdSHloog4qiIw203K6VEASEH3LTh1yyHnLA/Ti9zcQahjJYZeEvxuggWgO3cra2i+PFTlm
3yNjMBC1I0FJAVtrWxDC4j3o1yDJXAhZCvw/sF81LZSZ7nDtfe2S2XPizsWKvtR83VNkVs3OoyKv
1VIMY3orrfrn+5/bQudmpcGotmRHTLbGkA86M+h1Vj9A4jZXRwbiUHVYIKf5vgk6VaGjOq3qh7WB
aORhvoiNHXRaLcEZypaWngjw1Pa0Zsp8iiId6HNnVGoODJIc5jztm/0bSu/ZiUT0vV0Q9h3CkQw/
s3EIJi9UYuaWr0OSIT2fBbQweV2r4xCCrPAwxlPy78tO5hKn/netMreATVY1QrgYCcUd5InkUEc1
y47Jvuf/0EwknzfUNLw8ceYWs5OlBSdjPaXF2o3tHa2X6a9ch5NfAStzq9kgU8wQ7UTILRK63Keg
2UeezrORHYqRT33xyOS8DUGEG9zgoB47HYq3bAnw+nx5G644TBdLODXA+gEZiqBKZBW0U219EFHq
mXd10YSNwAHK2yQtxLT8CmHUB6Sk/PqSIBX9dGm6S0632mla0IpXh2GvPuUh++W3LJdT++gK7DMd
B/mEDMvK0vnVCGJ9mGTAjn6jO5uKXHEUZtNEwadW63eRJulvCxWZH36jX7b60dzTZm6zPc2wpWsS
/W06zPtUASh2q0XmmptzUYVoQ10G5B8oCs5ZDyVTs/7o+mjqzmPN6/wQAk77GRBw9naw/Za8QhJj
1N+GdATxqkXv+6d+j8a3LWVyOiF3Yd4PU1UHp33r7H6oq42RI2qOMwq1wWLeQnIy3Y8rX0V7ii+c
9Sc9gTboxvG/UiDOcmexgC5uKFSvUri5NgMYmVb771pESXIAVmfL7qu96vmbGmRhX1EZ2l8DBiPQ
p9aEgx8mFi/rp9uF7q6qSThataOApH+OsYYv9DxpzoVnK74DJBZlRRdPZD+E/bCEx7Bu/PQ/UB92
rjwRrzkQvaiszBrSvgIUMeeWTZlfrOhCKfNuraDxEaTFzkDhN4B++AEilq1nZd7FUm6gAUTQdcly
BG31y8gJKU7UPwI/lgrmoimzapn0amyKECnJDrjBka0ZauW5OI6PksCWNxvVtOA1gl5oU1bjj1ry
zq/E7cIpt2xB8XnWWPuhUvdxnepjRvXoFV4wF0wpIbsTWD3DefcbiooomT0I5dk8yVwsJRTKeoRC
LMHLUQPeAT7RAxReqtPLDvbipv8bujAX9Mhm6JboEccmmYMpOdp6BGNyhM7n6qFLF/r75X+5cjP/
B/q46V3NBvXcJVLrJ7vWdQyG6LC+VS++kvAIHMsFS2S69x2uiWnKfk7C9mAODUSwHXd0Dh43Xqf/
ZoEQf3cpMphoG0d45vNhmYty61kbI5bc0kK2898tz39Ogx8JI2B4jjNdSNgzJk1aAAXL34G0eURz
9Bx4WRw6Np666jxJBsSsCGf2Jaxfs6QKy6VOu7PfujgbUs+DXccxjAu25OtbU7fTp5zx9uvLoz9/
aAGQeDr3OKHtNlZNDFCJ7LdjXTfCntA3on8oEHlbrwRg5sLcQEa11Lmo8A0ILA9cNZ+SXaZ+B8cF
uvVJle5ttcYFbwU/V22zlaFM/O4atC48XSDecxsu4ZgUnLbh3bAGAg2VgZ+zBmTq6egSDNWC9H1S
6HUe1MHuZCrXsPMsJ2cu0I0iW6xJhfFlTqY3WxoADQ6luRth0vO+KHMhbGATmsO6apOCTCsFICn5
d75okL58Mq8N7tgsZg5mmQkXjWn29lXYNc0hngS9UbK7vAb+66wzF8G2CmvDcUVKOpjFsB8n0c30
CB6jDdxgEZPJ3Rwt0/d6jfTfL3/OlURO5kqQcg4VtD1kMSD7IbIAzTan82FDB8jvS2rqzSLY0F3e
K7pf7kLLqWzBg4kE4SnmQTwfduSYwvOc/j/Ovqw5UpwL9hcRgSTE8spSm3e32277hehtAAkJkBAC
fv3Nuk83HN/cifDLRMxDl6tAOkuePJmaLvmuBzk8u3RSN7IWYZ+jWkz8Bdt0GIf//7/uv8SFzzy5
VrT71e2QHb0m85rHoN18D0FJ+DVOzZfUwmFU/AlQtH2yZyr0iApwJy8nYqMi0Hr9j3T8L+fns2Aa
FVEw7Hxnx93T5WSYU08c65lfi/mfuXK9BwVtbkN6hNbJVEJnfr7oyXRfKoOSz0JpfmSNmYYIn770
e8562t2x4ItE++QzV445MIfiRLMjtFTYmcmMPqV79l/7NtfA+D9u1meZtEVgXmKgrX3UY6aA3Wg5
vund9DLHaowbyiiM7Ze8rXCCPsUIC+UU6xQjx2kfcPRhBa5+pQvbvniEPiX2uJlrsdYJPaYtdMWq
qOVwohvn3v6XDPm/ndFPuV2qAXH/eop8lokTTAXqsgW14mtf/zN9TrlwShrLQswL07Roozgp8TK+
xqRNPpPngs5o4Jmwi/dtMldbHfKyV9PXJvBJ/AnF6e3a2BhD+CNHei8wAoMkp4q+NMZOPjuK9kGf
2B2WtUc2SP0uYNeXJzUbvv//Q+e/vNTPzLktbWWkhpAcYyOW70DtxZ1c1X85Q/3v+jz5zJxbdAo8
ZLDk2IwT+OrrZPX3pInqD6hjTEE+26B2eWCb8CVsp2U5NlA2/RLHNvlMq+sY5ZtYPAFd0mPaAQXQ
AkPj+fy1x/bpLnseqciLmRyjeRDHqecHrL19sc767Be6zU2a9utIjtI4/xJ1gh8Wyufqa1/90zU2
Q0KzROGr903S/QkHsilsd0Ok4Usf/5lYt/NIr3AAQTYA5P86C+uwnkrpz699+qcs3Lp0GVGBhEe4
IfcHBcwAQ0P5JQH5NPnMqGNI7wSxIzzaDmTMHDa+Fr6SO/9iBOWfyvN+S6FoRVx49D2py2RtPVRW
sq9ROpLPjLqEm8aCvUSOoAF0v8Y25pjbfBVoSj7z6WBjxYdlqAmk9dbp4uGZdLREhF9CapLPSmkJ
F+hCtceLDcbkuzGs/73Lbmn/41T+S57nn+5rEvTN2CmEuU5BtDIPg6xf8yUAsyk3wop3ILTx+rUL
9plg10Y2aKAYhUy2se0MPYztvpmW/+JMXU/6/6hYPvPr9k4Q+EcF4RH1+epvGRXJQ7xHG2T1GV+a
onaJnqoQSyi0nP5vrfqlm/eZxiYXJZdR6/DYwSrvPmR7czu71nytQv3MYduTZEnDBtLr0FJrHgYL
54F+2/zXDtdnDpvrVAO1sA7C7okz1cTbXzDe2//jaP1LBv2soManCZrPO+5FHS3Lb7vt6oXP/X95
Nfzbp19bnv9nEDLplFmqGno0KgpzGAYORRbr/6JRwT7sGvb/x3n6bCsaYLCuoN5Kjy38OA3YAMuw
8Ry6T6J3OVhWfqrWBn4s53CLoF7LV7msV45J0JfbTuP9m4MeM6i1EBz7k/Y7m/Mu2gA+cA9kq9iM
VktVTzquczjRdmD58T3ubvdscF0OTn3Cy2ye6rCwCTadCqB1LiviKU0cjOOmThTpLOlWNKsI/dEK
McyFGOywHTlbmDtlDc145Tx3ac5hkOcgQ+z0cNiYAlll2/bQXLCSupgb09vRFVJgmvNoGhhxn3gH
RKBq3Q7vM0ljHuddICi9cXsLNdu2WfYWE8tJuscOxiJvIaq8+WN0MKbGB/OlLajzwVoosYfyN1ui
fS2sWrolV9AX7J6zzoZdHm4kjo4S7a/PPcgu72CzQscpnqee5XUo5+2SbDsOKOzqsJ7yrdYESmRy
3rvpxJMgrG/YGOy0UBji7Hccfmqi3MJ9q39qPV5ZEwjxK81XCSMAuCZJI39CE17+xYtL6ypj1JBf
hNZzfc/SPkZO42KV+RTMAclVGEboz2s79Rc3AwksVgg5hyfI77PpTCAZOuArhiYtSDIrjTInJj9h
xhhtRQCXw6QQTUCeKQ+i7FHBeuoMQ0jDTxtE0RvYB7K1ft1pFC53hlKBoSzQwI5fWGBdXXRDE0Yl
7Ib0n270QldNMIoMGmMdme+tBP23CLdskdWMWuKh8RLeX2Te2Xba9z1dcunreq6gVmb2w9xM9AeR
bTxdGh9Bao3aSd2vY92+4ht24HM1kA19H6N1e+3a+SdHUfpTBtA/Kqdxw40aN2pe9OC2ZzX30avf
7CwqukUgqzgm1JCPvQgg5UygEpf3KqalS+LgCZrh8amf0U0A5MgmU0wz3Z4puCT0VHczEBPLY89P
fas1LYnhQIWgSNbZvGu3DnPkbYjHU0xMewcz6F6/RJBrzqpsauc3cCVVV25bLOYfgo11d2A+0dth
SklKn0WtFnpYR1GLg8QcE4fWhl4/p7Th5MzgbLXCPbE3tlyxsghePQ/WroywOx3kyq5WVFnKzHYa
zLz2ZxZzHEmc3aaDDvVM6qxIEd8xSg/kNuZ9mwClnISF09Q6Z2IqumgkEYggvadlgM7/vt2dTZ+9
nsRlwlay/LOZhSaHIVGhuIlaGI6gHGwtBl8m/kcASPxFp5g/kJGptUp2vN1T6pS7a6ItxvvcVzFV
ZovG5WnZI+reOcejKaQBhRfWiMZtt3qjwbtL5A5BCCjLxw9wdO5UPkDSasiVH4cQ3x7KFvftDMfM
knvc80OWOu3vejNnYYmXWacVsW3ypx507943CqS6BNMtTQ4kM+NtkjlgkWBGBD+xAEHiom3WHqhW
141ZSUeSySoM2uUWbk8Y/QYK+v83ajAye7j6+SqTm5FdzTObCdsTW2TsN45H2JZRGvZBYRuwTG82
t299scTrCpkpErBfzuCKY0dnukaTgcRtdVVznA6+xZN/qvfORycGS1x7E0fjayuDSnXL9jNsJrwX
DWFQX6YNnANEHvPhqro5+ISmVeSCCPaLeo3VBQLMjcQrS7ER5CCvsd6mjhBMf2q67HcT/LB/pWvq
5psOtPLlTTiq3Z1QnVjPfUC4t9fskHQkjwZtAAOnLQil4V73qliTeVFFPNfxW8oBWlZBqMyfsJa+
dAGQD7z/KzVmrnRfZ+XazfMxoSN822fo08f78HGlEOTCsalojfynDcEQzGGzANZ/yn/U0Ng7sBU7
nxr7WGW3LGgh0zErQuW6YpOLydGN8SfAFEGpPWjNaxa7X9vMNfRO/JuBfRnNE1zme0/SqYAClS4b
TGWLvvUoB9OAVzgybYNHEbVos1XS3Ig2WHzhTBw8wKUU9Gib7nisfsDWd27DqIVyECgEOSjs7mSI
LxoY4iIFmKZKjGMlfNu+I4O1l9UMtAihqtjkTZPd7auemxyWF6TkmNYuUJkLvnnX/qQRqX/CTYg+
xX0Mh/UlGPMhRLppPUVED9uuiJTdnic723eYNrmbUdDwRz+29p0lY12YrtuLMEqGZ2MUfmAfZCdG
1h96TZ4dXEdzlRhVRHEbl1CCoTkOJb304EaBhr8mEBEW4jvEG5IHsgwfgeoA2W4KDg7C++dVYQEg
zgJbtjW0WKaxxnBqzk5yARTKe1AOGKufBtE/sV6uRdpE8zEY5tep2z+4CWm1YgvwqKEvmQdytpdY
BDjho+r+BnPNc6mbJxFHP80cP8CI6ibL4vlgVv2w72s25/sSdr8hhkP3ijuZfRdZ1AAlgo7MviwV
V1N66i2MlsWIeQ2bpr7Y/a7+4mbHpNil+T0MOzTSwlRdUJyYqm/NbbilSFawqXiPYBj7UbvxzOj6
0CuzFqQPo/vY98cp2p8kS9gZiSK8TeJ2Pyycmjx0qX9267a8Gym3XARzWuCOubua4Tm1qD5y3cn6
MMToZMLWJQWKjfatVtv2rDHmviQBjm8Hjehyqoc+Dxsofi+L2Y7zSD/2JsZD823Os97mA1OHbYAS
EIO44pGNbLsnQcaw2lTbJgcdby4aSugHJJXcr9axX9DMYgXIKvYYjskbuI7iZEkAoRUY059auKfm
LIn2U7yNo8yTCKrRuGh4PDN9b7sMhiOwXMChs91DUostySHg0rzLBgltju2ct6M2WYUzUqXNYMpW
tfR+DlvxM5rsdLfHAS0XFR6ipJnuI4picp77C0ehVpBYjlUYixC2XAolEl2iN4sh98nods37SZ3R
GfPb2vv7rg1eZEujEy5PRRqeVJufu1zVZM9XHtJCTu3FzPVL3cilYLBpLyRZbd7DoxBTCtFdPFzu
CjyOH5F2PxkkbIoRtMM+92SdKswM5p/Y5VTlkAZdkzvf2VMiEWmDLQ3vITaWPDDSRkgUu3/bwXQv
l3aw8MZhWT53jRmLfXNeFBul9m8H3kVXhs4OXeH7pC1hNKHzGVKAiC2afzTRmjbHFROzHsychkVH
7oJ5KgwJ+hM16VJsbb3mjHCerygLCrovH+gl5wgcI5LG+YBl9B7UF5oauLasN1zYSJdKOr0X2ZKI
ghqERLKS5uLgx7TeY124y0FKjMsQJqGlu/I3IUlGsSzILl1N2qMfalO0uvuA5pLMoXnSQMYwIeWa
OPYyQbus6DZYDOGP0GQ/jaymDrL6UXTIjJxuuHL3y5Z97/b+flLq4uB2dIqzbhav2DXNblEPRsOT
hj4Gklzq5x+wYPZbEa5MOdyWEcTQxT+NjdxESeoJyYGzMYMkbypIpQCpdbfLbrODng2564XmbQ5v
ojgtmF+jIY8CnaHTyBjqC4VYk3czZI4NHsVtDUetH41ZSTGh8n/mWSpy5sPgVu9p1XbJDQqg6S5g
yrZ5tFhftWH6wzX2MvQzTC16FGkStd8DNOejagq242iVeoDUw/vMwFvORpXldtmTKYfpfVosoUTz
oruoAKpkcTS4RZUUhpesSSZy2iMVJPm0hsMF3QlVoNLy7Z8OYjPHtVZ6KqXZmgo2OVMeUL2xwyJZ
h+L1Komepo08dFE0Fk5G9xNGaHnQtH2e0EkeTDIlrxRDQdhZwXN0gqhW3tcR/hU63bzfNJ6dGufw
3HadLWtkUFeEXO4nQ3FOIUrJODbwlP7bs87QoiPN8FzvAggJRw+Wj0umsrJeISRwNjyRj7tcXZW5
tS57DR27aeuG9yFS7nb0qYNZlGzg5rCPpSaLPZheoAjCFsGBALT7ruloT4gausrsqCuJfF0F7do9
S5KRJ4KaAqXiFugiSJLs3K2D+g6vcRDV4J0L19N+7M4ums0jerTlLiIEeTHdUz3DBFWzIpILHvHS
pdG3xczTXz9Ds3WSAz1Ryfowr/WYnDsU4rcQkGVFt07hs1VeHpkkWJBxOPgEXEzIlI/TlNuVk5xA
i9HknR6HPyFBS5vtywtfM14KI0ZgOrq/gLspsLWqm9e+hrQntvuGNqxcQoI4j4UUv23jh28YQ6pb
4xdUx4m1F5roAUesaec8S0lwznbWll6swYXVszhrMiQVENpUPho/OVFJjZEDInayggcE+bR6i5q2
hDZt/eq5GNIc13J+z7YWhrBRSoY7UFO6776ewx+cNXh2ren1K2OWoJEOTIDiPyaYktL+LdbalEt2
ra6t6uM9T/Qcn8PGxjfT0owfvMGgH30O6iZ0lWlVZ9Dnsgoa9AHU9W7HTfP5VFunc6qFmu9WBoXU
HPJSQTGn8yKLdg52ZCehavQ7MUkwA6jRP7E1Q//i7XJZN53eAw0gP6+WODmMLycc5kZ62AqZ5rKs
ZOC50bF5RdJJxyKOLSiW0MlsklxDHvio/DwcV2yGnhHi0m+iTeQb6amHmUNwV1uQ8HMT7XCjXwki
YD36pJQ2Q8SMplUfkIr9WIjO3QfgTZYowrO/2Lqdhgqn0op7aRj2pq77TIWfABiApJ4g5dLsHufk
F1Y6Pazks8dxczi3m1grHrtsyMU2IsK1yS5eYCZ4sysYeDbz8OYYQIR8XcJQQy9MjKwikaRPJGHj
8r70XK8H+B9HWGeTBPZAw15434WPa68QiWM6da6UPuTYU/Iz/Rgzs/3wQbPIfBuGLEBgq+G16LsG
nUkdNC8t7zbAICwAD38Zm+CQsjjbc7tze99S27rSpxG6QeAhPMyTBsLE+QIA6BBtAXzhQUEbX+tp
t2UiapjCcFAObjbao4yhjP8ZUIgUY1/rqkVkuZcLlXg/lsFlrSZNckqjervUWDB8XTBdqloWLTfc
tK9gIKU3YwvASCIm5FgfkzvE5QDkQOtmKgcIdZ+jxEs8oo42JzXI5og8Iu6WXc1lTDdd2qiJDiJU
MXa1wqjJax+4alZG308YMhUokuWriel4MPj/AvCLKD3seK/J0ABlCKn6AEy6fIBwaI7xpJqSWa+q
DQGzYOPcnIGxob3bgKMCegEheNyuGnLcPAkoQZRJG8tvXT1OMgd1vh2LNhxfFzgp5GxZ9iGHdGt8
gE3ffpgkIvJC7Fg6ErNKQav3vDhH8xkR5YGnrs3BHMYJt70XOdQQmSwJgmxpaU3OdWT4P+CO8hMK
pewsRzSO+MCnSOIrQcfelKgAeUVc94q+lR6MdMlTnKQPiR6bt2DXP1wkMH/pZclVbCEe1dcvcBsT
Z+hE9XPerzBJzQXki1H2RV2BNQw0O1FI0pt2ZqIQCZzPBuoRBT20S4Hc6Tuov6icJmIpZgey4yq7
DVvkTv5aOBkKC2+Am4DO9CCDqD7EAhsf01yP740VKKhXuLd0QcPLnbSugrijfdLK8scROfg7bAYh
+zUxf5oogIrd16fEtN29MK3CjjqEm9Z+edkjEuYRmGaI4VF/6WBs/zZOXaVRfF6rMZnvnY0rotGx
z5glIPrLEm0TR7PVPfVjYgpYJ7fV2pI/cdzEx1njiHR0OomVZjllKMHI3i8V5FX/2SE++zNFU3GJ
I7inRVL2+chDXWGaYB6ISY5C8rUwiXrfpmC5cq+nAyeUFf3Auzxwm696wZaynvGzQsG2I5B5cpbZ
9rih5Doa2yLosuEmiaLfm/LuOHTpQ5h4/IJmfHQdv08iNIqeL4CN4uC9yXh4jDIBVBUSgffLFCsA
I4C4c2maYx1QLOGkDvs42GF98ZrdE3YtoLggBdSbVQWW0o846FBSpvKDLelckDn51YlhKSnMxO+j
UHrcEmtzYXf3o4eUWJVs2MDqJC38NvDCYwPpuGkti2aAqm27plASZXt/h/oE7xTJAUb0e6gqwACo
ugaOXgKSgHg5cwCB/7A51NuaFspg72yEavUVFyX5oAx9E0E4XUKfdiX8A3WO+mEDZ0W8m6kB0rRK
XlkdPYyLRFkq9AtZx7dsSAZUDJMolob24AQ2+rCY3lRa1h99KEEqjqNqgdLkfUNh1Rgs5MnAduap
jmJXtcuCCq6VItc9bNqYSQ9Bs2YlDOnTUzf1JG+JeBf1yA9J7FdW8KwO3mK8BEDVS/sC8eCzw+vO
swAUYBz5+ECiGvFgHFRhaTcdoE7+nGLsbUWj8r1dNo0c3qcXB8+0xzCTWdHrECGJL9iAWtthOlv4
x99M2cSrljdojwYDoTVvMTasCbUFl5O7FYF0Yx5D/ecHqp0P1KzyYpnY7kfmgiIOtu0G207tI5km
i/w37/hxQIoHkwees3uArPLONezN+LR/mFmTrFesWK8/JvABCk91jS8u2T0033y+gAmTg+mxfKyi
w/5LIiY8qhmrPN4DrLZKeHZRdYa8vICsHADyapNH3sBj4LhCbwJb1LMTAih4vTyxdrfDYRXS0j9N
t5siGLA1e9HcO1qIGtheXlPUOnnckWy4V77z7W0UWJqj+1Ml3qzBFUTOlR9XF5L2PLMEJsMQKtfk
2xJm4tdW6yV5i7JreZH7nqf3gybbeRNJs6BMQQL8mFW/0Atw9CUpsJJ0vcAgfR4CuKnuWF52SYRa
dgjHMiIL2tErHPcaDy4xJfJXBAYeD/htS0IjvtVJ0utnBqHI9bA2zVg/wkJ4PLpAoEdmVqLVdGqZ
2F23c3OpU5CucRH4Yxi60OUZRkXt04pVRA2kzqu7KYqMO26UzKa0kxmaS9jt8/hNhw55tpebM0fL
olDkcqVr/W7riJgKECjmK/08fQfRhaKjuVZZ+SoInNYmVALDU2gpx4Yj9vIeIPIEic4cMx1/SBKA
rX/sDN/3m7UL7F42G3yP8zbY3fIPkTuSMO5I7A9p15nvNsuak6v74VmyYR9u0sSKhwZZCRcj5u10
ngPTvbihQfMfZVv0kioVfzPUD/uxWa7VRdMlkPbFbQQmOsWThy8upOUjdHRrFj2qeCYP4io9fzBx
PQB+n9dhg14fePbnpI2EvEPunuSJjlAxPivakRPOF7KXXsBEEp1aHnrgBb8HMotbrCWOmGj1BIsL
cGhPU1i0bhLGB+iX2tzFmgo4PPRClGrgtT4xRAuApOCKn/Bn+TePToadHXRd2TGI4+GRcgspmcHV
Gxbdr8rFiFD19AdKsPOLwHrYs1kVXctmxBvCjN+YPzN3YVCi7abBI2zXk5OSJAFGNET8m4kaLf7x
eoD+CUpH+OjULMtsXuPR90WdeAbj2hUziEmoxqNSG+sfnRt0eyfhARyVmekmXJM2MPpGB1JcsmmS
tz10IMMKLiqjy+ECVsePSWyXog/nkd2PQWTmcmt1NhZj0P5hGHrIgpFajBVc2dvnjMcM29KT3E5o
ZCnJHacAfJzJoKHfI7nlmNXIfxpCMRVps9GXwLV3X9Zerv+4zSTfsARJt4PAMO7CSdsH/ygC/Lhq
M2uwJN2J7phgEfsi0eVOVyJT+hpqzBpvt27efDGylcy/h62LaZOnQnhzH7h9CM7xHofsSfKdt5XX
UMs7KDXSC2J1slzGBhp0eUa80cUGrUperDFLHvEyuMSsJZxQiPQpNnEhopGaUgn+DN8ZIxHoWgKE
gewR4DU6DycXT4suJGoxEJMmX3fiZo7qOPwTAlOOD8PmmvSquwmR1d8cQw95g+HJxJ6CAAhQ2c60
7x91v2NEuCL3HGMdz9v1d7QHvusEMn9RiNgpjGS6iOFm/gpK6fYGnXh1ly4+PTi1L99BSACAbZG8
b7aE26HAGl/n80DXGlY/0UJ/aZSMzyNmZS/j4lR27rtxQXtPwiR8NtzYu2DjoypxZ9u/eAf7Dy9S
npx4HARQetSrLmggowe3iu2pXzFnbxW6yzxQAq0EVYx150DWwJqA7bcKFSoAm1IRkbxmxLoHFP/s
EWOhWuZtJ5yAFuiSTW9sXLu0MNmu6yIGhHstNprF/iVkXYIDIx1sTrOZZk+tcPsxQWcA4+0W+0qq
9/I+zjgGCGSfDqHnG0PUXFNA+y0hYxEK3gfnmSSkw9h2slQCYhll8KbjheLdDZBDhTevS+tbTJOV
e9wMSYDa7y4Of3d86D5gr0xv53pJgiKD+EV0M2q6gt0P3FoUKyAkjBRFSl/Rx1lTbb3gL3MQ2/OG
Dng7JrHIXtng0dZCO2k8b82u1F8BWU7IPmtzHfZiKnAK13BHj7XtEoVwypuXbmImr0kQttUeX2WQ
xwWT+Xzxtf0Gea39Z4b/1vnecMdyhr3uP5tsQ32cZ5zaakGZ+jwChUCvJjuTb4HEnvfG14lcGsQw
hIAtBSQ2Ik6LClLXfVj0YptYDtLg0J30wrdv3jfZLyUkyndN/fwNdWj7jdQ9HkTtVo2FRAxifyuw
RrpcIh1YzOPDNKugAojujkcYufRNPZxrj53+POq34REd/X5j+J7c+J5Bqw72J5LTsp9YvRfD2JO/
2IXizYH6sZVwbNh6GPuBSP6nVXr+TYeRTtfxunbnHWjq30nXoq6IAiR9sAQdLJBmhdw7WBki1UYr
ee71BOCaJKMZS8zTB1noLEa4UCxAatoxsa+BVHfZkjdBnb0BmGuam0YifgCOGoLmBD7dBN5n5wka
+6np/3GxmH7JYUcKwDRw/bNMGFkWPBz9E+02n94ieWKaQWaFaSDrCEMdO/tzECh+Z/zQuosxRERF
GyhY7Nh5w+yIiFh8HzGhozjRYD4escFC9moIe/uHA/n8HaiEqZsM+s91udkWuHHQacRwAKxNewwZ
hImLrMdQu8CdJVHZaIzDUEbu3XfVR+rnrJcxvOyqlumh7tPhDyb1S5LvLusLJlP659p+ZAUo+Gop
xqH2D+E817KwHJuhBQbpiPVhPb/GCvyLw9SnTh1rFyAtR7weoYm8xwCBAwy7UW0l2CUtm9ArWRkI
wbFq1QDAKlTn6n3FmDlHdIkw1bZqPKRcekRasep7BOHgJvQBJrrpsv4CbpwNBYncDmAyrMdvsB3F
iZlsGOCR+iUOj4ZY7FN7HiQNwLjepi8dpAf4GUGW8ZzEwQw2NunE98S78NUEget/JxOYHFhI2HcL
2ELWutxXi+Vvp8b0brfN4ksy1fM9b7Pl1w7sYC+2Tm/kMBiPDlGv/YwBsefQP99h5lNgh4wEt6sL
V7S/wJEOs3bbjTf4pw/ArgDbY21NpCct+kHfSnz9DVFR4Ea0yThimtGPIHtMGicDffm6wnLCB3Cv
XFBnavTZkCn6K9IATdhko1XlwZoRftBppv+4mgMOCKFxE5XRrpYXDI89O4StXJbDVVunKYM9cWDI
MD2+Qsq42Y81VlZ/N0uoXS7jzNBqmVG8FRCq1P1TTzqLuYTsgPwFAqAEjrXUwGT6CeRevIo7K0l3
O0YKNPdQxvWWW4I1s7PdRztjPDKhbt8Xz6YqbXX/ivsRhi9LutEBzyk1abmi/aYFp3QAoQRtxluq
d5KdZh9CRKpLUdHkNdbyzPO67dGMalT68R8yqi074E+YHwhucMZuRY+Z1aSmCLSMpPFJBVX6QeVQ
CegSMHi4iA4EE2hXAL8Yflvm6VpZnIQlB5YLd4zQY5JVRc0cD2UbxHisc7L3KNqTffvdkIbxu35C
04b2c5z3KzQVr+4+Aex+k2lMwYqVUTlXfYOBxzHc6vHBYzf7e1q3Vy2QeY7eJdpTe7BghSzl1I98
KB26kPANSnWzfSLD5pOb/8PZmS05rmTZ9Vfa7jtKmB2QdfUDOJPBGBlDxgssMiISMxyDA3Dg67VY
Kkl9U2or2TWresibmUwGCTjO2WftfdJ2crElI9K63tZQyUzvXbdu9cx4vOa/NH5QfRkileYtU4Bg
2s4GPlRJRYp/KkIX4MHk+E4dvGYFZQTECcGox3Lm6bJmSZtLox/Ae6z8hAfNbcUg3GAekhlq5YEB
Juc5Nzg4ndJon9yydn9IWw/vgKDTPixkKvjxFglLYNvVeJisyi1X81yJ62BuDuzPNK9Ghye8oqJb
qPb4hHZOVljdEilzCapNvRR2sOY5eZ1HlO09ezHbS1anjLwNx25vOyPjTfsyS1M04XF4aY2EvMJW
dy+zbzvZmnUm3XIIkqp504lw5Soxdbqs+MI5SlnE7mtK9MqeVkSZAJWZ45BQ7k2u6z4IS5jNXebV
wbifOcHDjaEyaa14AjTnoM6DIPKxdn6hxUzxSlCSIwDkXdtfdwW5/doedKNuhjrP7vJFeEY0dTbN
78Rxu+aIqpcTz32uZ49mUUW5j2AMzhc+TtDpxWpohJmtshKnQyT1gnwlHWrVY1jnJsL0PFbt0e4H
2kFaT47dYGl0GaEhEVcoGy7tyjJc/IllX57dcS7nXUJeav2mcmZ5B6aHPFQEPNIcocRa9SYI4tG8
btoYy/XilpZ1O/JZEM8d23kYmUGrxudhIHOgjrKQrCoeG7mf3rNKJIHFS5S6kDRlPTSBU9wXQTp9
8FFRFnvYBoZDMMxpQaXQ+B9AhA6Ygu+pGV903/gbZqEha8RmJ/4uO382V5NOU2+FaCDerTCZGY8W
tea2K4zlpnfH9mb2csYn/jBmG2kX9ntnl/OTKaq8frE6xnb7Pox5STRG0e0nkxXiv4IhLzEax3xt
m94cav+UmLWl74LM7H4NXjd/BoUcYwina59ucBYk20Hatga3M4tyrYRjr2OzSuqNQdjMr8BymXv7
vdsYEQ9a8wfo4MJ7rHKf9eVDPCQrlii6+zmP2c/li2IXON6vWk9skhl9w2xYx2zw0HN68kgih5gH
Z13AejT3seqD/Gxze/ubMrSTV3bSyPYSDDEKes1SRm9dmK5zogJrzUdQGarcKJ699NcUN/I2EXbo
rpcu4TlXL+WrObqOXKWzroxN3aXzk4AdGPkhErqTJJF5tXFZhZmsbWfxxKrxs4UToXVSybo+r+6i
qfaRPC2eU2lkMR/1kKR9GR+UMoofJkNLHQ19W1jIV9NARIzKW73pUpOhzsTdeMpMM9SbXAXO2U/b
8rVrbIp6s2dMb5siXgD+ZqZC0+LY5sqjZXmK8352DrnRpzHTnTaO94AuC1WbsGzG0AkzyU/8FRId
OeRyXrnd4jnHQl5/Ctr88rHShv/QhgWao+fw/Zhxvpa5nTFh78fg0ORAY6Q+qZaPAXV1w0L1fuIZ
7ogOlUs7xb4whuJMyaWm7UhSd8CbDK1PJ/ayS9PJGP1CGx3CntkbW547Wb0tQ7cEWGgwEG2YUwev
6Zh0jOmFaCnFyPlsGYh65bvRmMNL2VwlJbDvqt7X6VKnLENpkCbzPsi6bWiNXbdNB0Nka4dZQgK3
4pQ8+JTfXfAfwJamed9dP3fa/EsZpO3TPLDM/iH2HG7rwGd5VpS7uO6iFJykXvthm31Ttyl2rzkt
H7/yUsr1wE9ptVEM7XnDGYGqnwZFjiLcG+47lavLGCvOPGLvgtJ6iSm7MuRDSzkorI1dbhcl9G3N
wvV81Y92/zHBQ77Gg2NV6BuOWrssmnRX7diyIULacaHWRVZTo8xaDgy/aCE5iSbLeRaGQjROimY4
X1dk5zt6paRn3Tfz5i2TuUUe07ob9JoZj8vwsWxcc29RO+ZrbzauKfBL2f5Kh1Q8jj7NKChCQAp6
VS+8rOF0fPiLXabhyotz92CwHaA9hcXsr8IEz9RGtRIVbsJwXa37ILG/jaLUT0uf9vBMnSWX9QB9
+l26YyVXre+x9dDxUgS0YdExC2pDY+iBYJceKcUqs7sUkPj60fvlZ2EU/XvcCG4kc/SAr4hEOQG5
1eWmD3z9K+u7fqTyaghk6edYnou4dOyVMbSGtQ5ZpjRuHVvIdpOMhqRQo2jxtwhcut9mY1jWNPmL
aHaTqVvNeNXpQuz6sha3cdDH2U2aKU4lu648zdjQbRJm1EVVsLR0Wh4lMUjZ7RDUjc0gybX11izy
UPGEvpbalTck7koR8CFfKuhR/S/ssv8VU+78mSmPB8/iJwqvZohGU2HDrP90g7r//mtOgd+8FrOx
aK1NphTKWqprHNN4U2np/Avn1T8Sev5fwPpvPkcc8yzUnDNz58cUrAcj4S7dqRAUIGK1WdquK8el
LqUFnn/STDefVlu63TqrWEq6TWmxqg3P91octGf4f81s9g+4/j9R+kwRMymgbjlEwKKztJzXVv6v
9nT8F96V3wNJKf7tIvBQTNrard7yamp/aiTzJXJV25CHY7XITX/pq/s9njRJW1HUobPsrEknp9ko
ue/czn76a6/+m03SMp2JiL9u2dkzJkzPGc2Dacrsr/kwfg8/DevMTGw2V+/mvDE3prLqLQvArL9m
6vk95bTsQmkGJe9dWmFF5KPvCpstPHn6Lyz+/8U9+XvKqXFdsdiJad4xsP9plmM0tPXDX/vYf7vd
6TMcyT7UZcet+CMPww2bpOVfvGB+u9ebdhhAY68DwMIv2ctpWxt+DPnXkjh+zzfVUBVeY+bLju1/
+UkmbbdtF/evragRv6ebFktTZhQY867tu+zLb7ryrnNk+s/lCP/tU//35Fve/88jqf+Pf+fXn7KZ
uwxu57df/sdFVvzv369/53//mT//jf/Yfcvbj+q7//0P/env8Lr//HfXH+rjT79gvo1C/jB8d/Pj
dz+U6h+vzzu8/sn/39/8t+9/vMplbr7//scnJYC6vhqHV/3HP3/r8PX3P+zr0u3/9p9f/5+/ef0B
/v7H5SPPiqxXH//3X/r+6NXf/xDe36j6YG6tALHO9K8hpNP39Xd88TfH4dnjBq7lmIEXcnvUmBDS
v//hWn8ziclij59t+SQUXmNZejlcf8vx/+YLbmX+Yxi6CKj+H//rzf3p6/k/X9e/1UN1L7Na9fw0
f3bW+WHgXp9+nuO64J+B9/vKDKdKrTlhufsOD/eURKKY1cFtx/KGhVrOTyoV+BYTmGfD3kUZFVh4
oqBFvXAnmHaoavtZDlJvEmZjm1BXzaGnaYGVUgXiOhSbfpvZL/3Kn5nuhJEs+8VvzR+5Gdo/kyn3
KfFpuMLZUky0p27jJEn5Lw4xG0/In+xe/JAseXcsF+etbWHzCX57irL1zwRO0tbOnkSxvypGz3y4
YjixziO2trG51JvYE9689mNfjduyiU8ztNhGY1hg0X1Qr+VgOg9DsEwklIdMBlLSC80w6Aeqvgnd
O/XSYOvaWfKQytDeT7YzPgTMhGtkBq+zmJZQm27rRY/3zOP9n3E85ev8OsrA7hXfNAHVA0NPPhCb
oRjplz99xmF74ugddCE3+CDuqV0ig/rV2o4tcZKd73lqPWiC/Y8hYMvCmBa1gJy7b+0G2S8l+1Id
VFJZHasVkk5C2ZC04Srm4h3yARRjnJwto5NRrUa/jlAvmzvoUh8Jb2jaz3BamqdC+kh1g9Wmn7TF
4Vub05KKclZg5HTLK3ANjyeE57Klh+J0tNaN64lnAxL7zcUyg2WnRAZbwZv3VZTEUMyLFjnTqLyq
XjhgulUHso7LDgYK9qIKzoHU9UH0cb5BMA33CdFNaydwEOu62dgXssjvZ7pnxNwk22Lryn8FzUS3
OaTxLfFLHe1CYg833iDssw3ACoVh6bMVxs2lFBkNFKT6voiL4n6SZQYfN9bbVo4oZ9OkfygvA6Cc
9Vh96UKXb0ucWKfZHNzzOCbjds6d9gV/vbW9GlCf6RiMdZMtoJSzCUMKdmfCr3pBAaHStF8hlqg7
wCa15oJBpjZw5gJGyGRdGgNQb45lz3CEfdsAUu9mIo3WwWCrbdZk/YcKYDOG7jY0O8g5pBeG2HJP
KmN/8AOzfQCbd+5QY/Qaa+/Kox/94iQyjqVgZtAuVrJNa1MxLq3cbdo4xiGv6auCIOjRSRwFfGON
q7w0q/fCVeKhF/P8q8qcrEQVnrOnZiGmetVnM2ak61L3xprHG4w0wXCsiR37ITDuIeUGiQBFDgsr
cjy1bLBEVNuqTjgJlvmwuPancsb4pksaueZO+NnyjIn8as5JH28IIRmh4C1jvmdcF3w7gTqjaa0U
NMTGG/W29WJj4/VJewf3t2lQqMmoGvL7KbCKta9r74RbaWMlfrdjz/JRJdZjg0iyyqrly5fuAXh3
08gGhiTsK+jgerUkRhQWtoK0bcfXybaA9uxP6F04TTP5NqyntjFuFxFsqhLBZB4hFsrsRar50rHm
O86cC0TyU5FVj3YKRsWC25B5YZBPO38gDMYvojgGyk/zJI0qxc2EWMq5hueu7j6MfHrphGYYzM0e
xT4ukIRwgvh5hrT1ivEn3OAlRWOa01mdfcOXd0YX4iD0lHPf2/nXnCag+0rr20YZN/SUx6tlxuqt
vYt3Yum+aQhA61zj2DiWH6kxWYM0dqjK/cUMoZH5CJyY8dcysIjTbYIblZUx0nl3cefyRoaYWky9
STE+JYu3N0E+O9xPfKhYcTo4uU28OJ8Qf4xzGl+dEXDTQymrYl8HV09f7B077TV7lebtp5MacAoV
SLe2kJGKGVejfDPyNPgG5TP2fucdMdpcJi9zNyY68ZPljRi3yuTV1sxP+xFA0QbgLwleRrF189dJ
KrUjcnkj/eskgwOzBHJYgHfH2gH+TFZMwr5ru33MKxp1BTIfK/92RrnYLBlUklc9Cy+4pMFtmqWX
3HExWBQ103peX7cM63CSnJUYaDgsY5UP06OovKj2q11mDiurhd4IvOzIqGM9pOb7Is07GsAz07po
DsabSZXGeWRFPPO35oEvd6075JzRabamFukG49KjWvQ6N0XKZuR+Y+N6k4bC+xQvB8PNzm3nbTx0
Xy8LWmRerKRDu9zanFRTLh/sJSBE5Br9a8ecbH72lmT+m900Zzfku8o65xXta5OF9cOQVndFB2w+
hPnaDPJjB+J6TQMAqOrTVUVCa4QllCsQ1dG8ysaOccdN/WT0JJaTZE3h70P2hwcLRiCiy2+jgGl6
v9jgbqN3NwZ9yQCIScI43jTG8KOZaoQAb6Xi5EM5+ELYRrwiYVbsZjM7LUFv4MXoyU31zhZdEZer
/5gMw6mMm1usCqshN148p76xJiNiSxi6UzU+FDwsfEsilot506eMshL664mdiJFizmY2uE3R50sc
srXWe+U9k89bM1SEfcz0EG48sNiIze7xXlndjb4K8Y2f79zmm/srXWsy9nAqaXGKFVyzl+QFPunK
umH3TotfwLQo9fUlbSYXJbSfFYyoWd/XUunLEvjGsfbdxxKLS0QWjhmpmn8Ny8zMPKNMuOgnrh7W
pXJ9mzwGBRdrooI9PuqR79+PV8zhsKegte9GKM2oH+aNcj5I2sb77I5x5IUGwlE4ixXcU3HKAuMs
ktngwilgXiAD8U+0yZORccb0K7bYfYxieGT75IuFsWxxKudFi1IHN3McPAeyX0FpbUeYM2DeY4B7
oiwhDcN8i9U3xBSjz4Fzo9oXFhhl0XhN7u2N7J4ZNfe0HQ1yvnWR4KfaehGGeHbndrWMRQC9k/8g
K3Xi9EuLrVcRkiZ0Xd2pEm1qcvp34Xf36FdpVM8NVnkfOwFPpMXaC0u9BGyG40LMP4YOel3ZwVb1
zVdrpTXp+MXI9LJuo86DXxSN+4Vm9yznEnLca8Z135Q/RVWuQmUolA+sob3SB+ZN2DPylvoqKZ+G
xD40hr9nxnzfF80TKWrPZZ+dYoPkTMGiuLS+18Irb+vuaTD7fanztcb1ksDH4mi+zO3QRpZkurs4
4S6dUoJD05bnWHvMkSciGXvPvOMfIUb/EYAA59y2mBQY6Gi+6VSjRMrjXKhf0JVnqI1j51YsXwt/
ABk+NgaicYPtKvdYxJKoRwdtmRF/y8S9yd5TkNxIuqMb+YY4JmI+WeCQ2Dk4qxRX/mxUrIYxzX2b
xv6qWyymminyMmwWrupQVhBCor7pNQT1lcNYkf4F3DDhOmH5G1bam/zK0OKUjfw2ZHpAqR+1Rndv
u/XPDpRqNbt1RqoRywuMvPXBw7WzUfopAb9b2YwB+Af9bTA0p8IwV9dNQS8MDm2srdljPqpxzcaR
Zm/GuDF7bKFjPwURo879aAIkmFnrbkllolBeTLoA12f8bOXP2msRkstuOwzWZvIG3MtmuUMcr1a5
bfWRwdpwZH3L3mcV0IxNsb2p5vRNWc0uLcujUdYPLm4wYGJsg4MS72FXAe8AtPuzU6KMhtnKoLxY
jz7kqudQd8ss+VmAv0Y+O5nRmmzs6a25IjGQLOkSQ/JytlxvWkvBBCyMfT77Nv7WjYchen6QGeh4
0wkmQexGx7PNB6w5ExGNOZvSuX6rsFMfJ4cCnGvrZHlz/1JRuuGWCA5xlpmrqxBvshYuSqUE6El/
WWHO/qy6e2FCcN8I+8V1g30S16s46Tg5YBzU9aL0i+rUplMV5aG402WwkjItDjN+O8wj5tnw/GDr
VM27DaiFBREE1+xwl2PDT6K89LGSV2jmiQww6cbdw6KYfyoQHw5q+mVwR5hxVXHoilfiK1qONkI9
U1sX61Ka+14Xz2JhfAgTtUGWhCSZ4S7K+ezaAPH+si/FCEe8YF7y7u0hBDbWz5OGnM6NnVTe18x8
DGZ+O/azCzC0nJZRnzLH/G77YFwnKYMJMzmR7PAD50IaYTg/LZCwsB4hsQbtuHeIbPxg3/hGsMJr
M7a2j4t5fq/bhiSKfPngvX4EU/Lm9uYtzhYGTBi5wN9xt5X1+DOo8PDO6U3Xe3qNT85Z5z6+80h7
TDYtEgpXzLmyI5wKJHlyUK51w5wpqvN2RwjsTd2bNQ6b5FL7c7prruL1FRFJr4OAyZ3PZKCyXT20
NonDg70AAAEcz1ilsu6dxyDpjh2mRYtR2HYgGcjFKsCxY3Y+B31+cQoSkXFXrZk6/bJM4tqr8YaE
iQ3ekIth+jNOVrVzZPbSOd1jWbTU9Ry5gyrWDMpwlBtqC7A47oZcppcSAgpHSekxL/H9UO6nkPs6
KtKBhrEK3kjL6g/YFYpdGTCNkqMdHmpvZL51NWd1WnTQmtLSBxCC+mCmotraWZbsVL84343y7NcA
VWnCToaDspbJXqSMIhS9RJTjkcevacZ3ODkh4Q3ZduzxAY45pm4Yf3oY9N5Mb8zUtcxgjAlmnN3T
UVkMN3VLF9sz5IIgn0WzqjD0X/yxop0bSzrLUFvOd0GnwZmRWSV8W9H9mvzh2k+kk3Ptz62DdI12
MzWNpbde2xl3uhvLLznF8jTKzNhjO3U3xZhPh0ktw74F4b8Vg++S5VYXTFxiXT6iojjbWGjKRknQ
y1tm42T1Ct8gIJSYECQRM9jWYQ/TIYL2y+Osv5EmZs7ICO342e/a8dNesAoR9dK8+bbvr6dyCWFT
ylkfLdu82sgElL+YrHpvZ3X8lCsZbLPQcPaDmaRftl5IX85EVxiRY0wV6L7JwukoCdsAwETqX4qc
g7sqJh/aFvFRgzxuZFhXu9mF++K46/yveHD1PeUE+TOdTN3bhN2ANC669454XDitfIpj/KWkaVi+
2sMxui+MV60Piet+BcL9TQiIeFrwRW7svujgdnVyqxznwB6UF6bcDUYYxha67xtj1QYYmlEb5dkI
J73r2iGgw5LjLu/7q7iAZx8iquSilb7xpJJcwHW1xbSyaC7nKKlD7xg3g53uYuF0z1kYpN8TLvj3
3NcOXs1q3HYVoVCe2xrnZYBsMOOBRyFA0TEFsN4m4ZJFIU3+7hrL/VFyord0XzP12jICKo8Bds+i
F/kBA15/CodEb+cp9Q7d5CkcTY3eTwHsIveNfMXfOH3gz3slI2en5HRK6KV2ded48CyJn7HpJedc
bfowLeiWrm4V1yRmZC7ADbDDldcB65B/XqNCTq50MR00ICSRKaDgcluIKHfy+N43Bzguc2iOYz+2
sPI+i0Np+Hnb+pID28KSqXYrkqBb9b532zr0crI3owks+xaky+e2NiaxBxBTJ+lPcrv0/fLTcAFP
LNdK3+Ro6R1PmPIB+2P8I7c95+AnVPj8337sYwtCfxgxJ103LTyHHB/7br6a5ZXf4meffeRjd+4F
vZfwbuGeqjlyYrfa+jaKWeoRcSRtfEJMi+zvKvPyH7QQwdfAUHI7x1N8IxsXMD5J59ditpNLDJYL
fOGJO1dNGJcDM9uQKtIzLC5IObe70uBksFrqmqQ4xqTG4B0qOLW1h/+20zk+CFXfF7ZZ3YnESzAl
5+adK8X0UPTTeINDcXm/MmErPx28h9RCyrcLaz65YzjchXJe3nk+wM97QY27VWLwmdJCYff0yuzc
jF5gX3M7oNj6hhKSmvWmCdv63gsbd1X3jv3cWpRyqa2akzV388VkhzXsgUj7HmwmMVbjYkBmea69
XbK4X0mzH090K9khFI1/F/pps7ahIdeVB44aLKZ9aeq03KexzLet6fUbX5NGOszBsCYnZZArZVrN
hzHOxZpHqbnpLSHWieCllVTxqhzjGHO0Wb3OQbxgkpFYMD0jPglb3TVT9eS3ImMp4qipcSgqbFio
qBsq92kRYPSYKFBEQ0KsIi0T/olkUW/psuDkGMPsxNyX3aXadI9WPASbfKzTpwXz4YYFqBSQgWCz
VbiwFoTL3rrEhhnirpUMlFas7RT3hmm0D10tWUhCRMsbpPE4bOtcivPAfbmVaZtQzavBuJXZDG9l
tzSCJRo5d7fAcGSS/3Oqio6weOx6hjrPskREVe08ZpFX5DhZza5Wl4oE6ecsLom/nsOwvGu9udZR
nF17QYcb8mpQ1huCsYCGCa7xH4H+/EvVLF40Cles0xwnp2CF4V1JdcIEmbe46hyr76MwpHMOOtmu
O/DdbOXrud0Isi2Ojd0yi10a8olSOA0kTnnn4wKehdGtLLyjt3XhqcdqFtZroNRwXzMqzAigauxz
J0nYBNn9kZUYyU6Fu8RPxUgwPjOR/s2uDOfTyNjzhFVqPlhwJT91UcWfk93YP4fMtJ+aIDOOfuYr
c8XBh3s+MEKAAB99tgGEzfSLCAnSWccJJzKaR8cVTkbMeXAHesqsna7JSOSevAfQgh99npY/Yws5
c5PHJSHoYSLnCAdDTK83hdk+LcrwUl79n0qLPruvTR0iLYkE6zOWfY67cR7o3Eo83AcXboQSNOkb
ivosGTb0wM5TYOtpN8Hx36e5HVyYQlAEtM4w3NRDZm8nQeEYpUVYtjxlu3zfjUn44reF2KjSsbYE
bxEYEQ6t5sBomvG4eHVFUeumV3f7wJKTzZVNPU3LNUtiKPWKsIBpZ+NceY+JXCMNZRx2fNr10V1w
c6yakcT66wOi+kqsoT/o2orvJkCeF4MC5c7rrcSKMl5/VeFgPPRkb1SR1TTOc9+iH2/DdoHcKS2W
caUZHohqyX1odcPDQwMV6yfGDsumewCd5Lifsdo+tSUuTEZImJ3qdJ7vOlbBnbPa15+Jk9roVot8
ynQjg3WpE/t2aOrpHljNJvtH9LgTKzD8pizJNQBvq8MI2jO9tEZoMHYuBzblKuMwa06kKEBOfQvy
4SshzULyzA1Rj+d8g7/FvzEMe2Xl4zoY6/sYh9eeSI5lExIlc8BlA2s47BMN40oBbRRI8LF5W/gN
YQbaLGtUlqy7IbvaPsVkdPGNWuTGcE3g6mi1uzaxehBTlH8lAznuqbScs+Pp7tI3bfNMRhrSUXrd
q0lCUlGtBLDlBgdCsAHdFlakoA+BVmOByEb8+xb+eNl19sST3aW+qjuPwnYp0vWIOPxMUxefRn+U
JxrMbguY3DxNoWEdddli9QFT8x6Qz+TRIVxmNRauPnVhT0Oj3Gs/x4qQldVXXBUO2mTatOIpkXFC
zW9kw4WEB/+1k4a/G/iZXjycXQDBxOOVMylIDtLvR7ykhnGWkyeqs5dWAnN7nb+V3YyBnPi0dVoy
gopcNwuvBUbAynHOkKspfCD8GMVbvwxDSzBQ3lr1ebY921nHC2aLzXI131UTp86dm3XyLjCbQURO
UReaG112P3pi7z7bNihp5es0PWWAzi92bgQPQ5mgDZNH8bnkTf2rsvtmSykyPE+wMehAoftj7AeQ
YwHd9tSnvtzjhRGHNrFQYq28MM61nZR3fTmwT5H9CIf+mrFRZm56J73WuWkHEkY6c2QzSWk2d6hM
XFkqtD+yILfrHfFxFHm2S7xvkYzjM7JYfzW3wF4lNRuOsCG6G/rDCuRoSA8Zp9IJ0t955vr46muf
wgB1iW0SoXo0VKguSz8ivmjXaB4qjpp0bS0Ol0JZpfVDEDJ2gKUEjq8pmEfZjWRxVPUXU4SW8Py5
0sxMrHljDMbVwtIOIVbrbqpuSqjAKBbDQzegfhECVl5UCmbhEsFwZCzYz7iOnXIj+lo+p7jQtxx2
3Y7EyHaduXPRrz2VJD+9KbDLjZ3xeMBYuRl8VCNW5nSffK8OLVmjvsVkw3oqw7z3MZSSKCTsLYk3
9lrM5CqREEvz5AoC+mgPPGq1FpJaTN19HBfGfW4ulzALL10e68dKNNUGxoeNALxVyC/NTbVNpLc8
l6blkwokAMijzKuIBIgnN+gimwyww7IwETV6EnotGTSPHQ+/lezwfpZBUr9XWdC/c8hMN64/L2cz
j51TSl9zk9Xu8pzYTgNx6DfvRdrZb55N+NDEDPBnmUvrUsf9VxUCiyqZxlts+erGdpmhRWbrlCO5
GgyXhrEaT3iIq7sx184HhrM9mVH6iBN3QNiXQxfhqWpB6Bp979eBq1ZljwK4QsfDnJ52eXUT02Et
vi7vc6zqYIhVc6pM0UwMB2q14THWfBo4p545hRA7aFF3tFZUV/Zymq1Ark3WMCH/OV9FOZdBNFY2
aWgL67eqVafnbO/wLNr6RNECuErgNEBM69sXCIm2ZFKn43Le0t5O524BY8vnmGC2qq+JQLNPpcg7
LhP/1XE7sTec0dnOhRXfZ1PbUPmyRmzXOgZ0u/DM6nboGT/Y0rgl2Nj/THzzA7I5fQklulcXe4wu
TLXzKmQ8Wi5m7EVIrdSnr7IYQAGDZHZX0tDMnny+bLTvGT1ooegKGsdcZ23wkoTImklBgqlW+UqM
w4FFvewonOrzVFpr9H/jcew75zQW6HG0v5jj42v/Plh3Td/MrzV21a2m8AJC5scWDE3XRYuHsMap
K7rJfwI5OzQOoR5M5Bc6UTxSab62RfWcxN1zWy7BIXdn80CRcZwd/W6M6vreS2U8JHlwV5I184+A
zISyUJrvcV2fgtaMtF0etBU+Yrp5wCd5XvKl4qNwyn0Qxg/J0IkXC1c+4U5jvEoCA3tf5x9yKk8/
MieNiaFC3hyM6+JV9QiP2UQjhoJtZ+gLzQZtfSl3/kRFXQq/+lyQm49LPjsYBP1unKKcUvBnpqeA
BJQkFCsSJuWud8lwiCSFb7NFC5uPGiByTTBW8zpx9O2W1MOakgXOa5ixuTtJlxh3I6YVZ26mR8Ut
TZoB0I9gFCoQs/vCSaAy80s/B+GEFB/nN9qfasSNqToo6TEGDoLqnSE3PXXZAwg5HkOgwWcCr91b
k95yp8q52Yf0bQPLP/8Hc2eyHDeybdkvwjXA3QEHpgFEBHtSbERJE5gkSuj7Hl//FjJvWYkhlmh6
ozLLmZJ0ovPmnL3XFvAn0Rdjqw9xBa/GcJykwSzZxfkHBBoK4otDsbf1lvJoOeF6MzIXHmddXLBg
bTTECn4KrfhgxXh823MyPxdzHH40G8c6OJNH57BXikNDZlJ22QnM0FB+sH1YHXCXwhi7+kMESBsa
hKBl1TZtxk2qaK5NhXVM3XTdz9iAhwDLIYwLK5qQDNdm3z65QDn9flyzy0V2C3i0UO1ruC+AnxuM
B0Y8DZ88+ocv2D6ojy0Q4b4Qll3dgyaa6RlZgy/XYrmkFFyagW1X9jlosgSUAulf16ZhWI3f290V
S/X0lBtde9UhwPnqGENHjY9dBuJdq+9emrqfLzbrwTO6oe5yXjSEHm9J7HOPZvOxBCordx1ajMgf
k1qyBSPkjYli4ISCx5X1dk1yuComuw4KLNB2Hqi94W0oR5TPXlrASemUV14ts2VU+6ifRXjRRNJo
fGNVbYEGzCqhltCMfchdoEruqtW1dqeMpn9mnBsLwnelsQ3SO2woJ5TrkT1peIk0ByzTpKLiIjST
GiOMtPrbMLNTTlWLSEBSKfejHeul3NGUrPhiyrj6mK9OdhgrJuKxQZQHXs2ygdbApxCrZ12zYVTn
FK6NeCcjckc50Jls0GJzab0DzlZnT/W2Qh2E80ZhJ2iB/7r6wqz1Y567FKhsUoluWs6ll4ndJAdQ
b/ShON0mS69YYM1N6Zrpn4RTJndrbsNq4eAhb+XAB+iPEmNkp538UpcWDk7SUm7TmhmQptt4AIFq
BE6WYNaacq6PxiLtfy4Pk+L4YST4RODEbIy9i/TwsbSH6skJw+gMEEm18f76A9mk4Y1phfVZGH+I
RfVFlsmz3ThUJdzYhV9gjg+FtVZnJnvXT2qtxF2OqSpg7zV+6WJDHPssNa7qssPTTjab49e1l9+t
fZw8LN1Qfxjd9ZtIqNrhoVsQza+ZbaqdaS3wkY0kpdtlwOK5B0wW3sMcce4alelAJyCo/Uhq7/uU
2Pl5ulQj/W9l0WRgDjMa0/hp8QyBnaUxLLp5OTAdyPOoVaaPnF3GhOmtMe1Ry7n2uipGguBhJB8K
ji41zGRCp3VAR9cGEGn0FxV4gZsFwOQ5rcLoEOnyW4yZMQ/NqtjVnBeprjJGs71Lg1Vx/QPexbpz
Y7wRuKhay/vZZev6mGKP9wc3+SHrprs0dJ7vOYEv1y581Vuqxu4jrXPzPnaH4cNCV+c6yTPKn+Ha
09ugM7bD1uE9SIAnAHh16n3lgM/xqeH0i7e6cD7MSM2X3bq24ANFysFSu8uGewTeZeMW/sHrj+Kj
7tXHLiqjMw75MaUmwztwHj3z0mQ9G+wCuq9LptVhNNb4QGIlzbW8hvIKY5dNHBnfJHcvRXxTQoMO
KJQ7H8xx62FysMPYXSRooDOZwkpukLD71iAo/uXgG/EauNZdUbrV3ZDGw8205NV1OkGt9UePJr9J
9tU5Z3w6DBMouSRvup8FeN3nwbCXZMcdJDfTmwxIDnnxtFL5eqYaR+mM/KErTAocFNe6AfOAPCjH
cebT7NRXicz723QyxkPdQqhygTJ8DxtVB23iwr8WWQkDAD9NjtD+AsIns6yn+/sBy/6NXNIkaPBj
+2YB1G6XdSyfEkGfCgQbuWltMMI2HlgTtQSJl8v7qs6Wa4xF2p9qt/mop32DNsEP6/7OCcHMDqgV
zLo2/Rpt0x6oiBJ+7kCJEoByWFZXL7wsV6osw2LOUDOlTi7xPeSXztgvwSCTFCnDdmSOen6rVPMF
hrfymdoiEpkImw1Sp8vSi8ET6To5crLNntZV9reLjeF4Xszis8Up7xhVa/Mp7GL32UkM50UV7baf
qNQOhdrsuwDwgjK28qe2rp6mrghmzhG3Liy+C7MY9c2A1Z173Khrofr5MCRDc7l0lXGkJb/5n8fq
jpo/12qBdBgCykbmOXXl8KNOzfmYZWaNiwQFFqtzU98OGN78FuWjsbOncrjtGu19jcHInFmyAX8k
MXThlsvSB9nyvHa0upxr+hmYHHurAFTvttOViMQc+QSa5PCqvES+mGjwAor9195YKCovCigZ2Jp6
X4utgw7d2r4YRraZfTfRd5lsmBkODa9Hy0I2AF1yPxpt+C0rMJ2ynifzS4V8527gIO8GwGGhLNs1
qOpyMXcoIn/0BbuQeF0eR3NB5GKNF4wjiT3LcdLEwMFx61bNlw4ZC6SmaKUEqkR8T0Kp73F83ls0
jq/nUmG4bEGSvECop6NPYOB6Q3UtvRnRf+0dF2OubNrzhkgyehxsf+iVKzWXzP6Kvr1ByojPB2N0
74i8rdcZAZtolHq7CSJOSVO4Qpzkl/SFCeBhGBIQMHHkT4BHqvMkFUw1PU2xAxqVdq9QGmB51+LK
BW6GIxt5uPlXSWP8Ha6tJHYBcBZ09/Rp7GeSWNFcmROxPjFIpiyO+30iu/T4j2r5r4Tb18n3ljiB
n/2pLPuVkvu2/lE+9O2PH/311/r0//z/UMBtWTy5/7eA+7x9Ld3+53//V7rtSATawrTRRwvI8Si0
/490W6n/mFLzLEC0mtqxtniz/0q3pfcf7VLC8JjBzO3HcSD8V7ot7P+YtoeKRvFe/fNjfyPdfp2P
qCV6ZIcX0+LNNC0PhflrY1O5pnpJGyH2IHHrkCaRSC7x6Vnh2eyO0vtiV1Wtz1iMetN459tAsv5L
fMa/QyvPVha7E3Yd/3w6vziASqqbSaZCKiIDCQ1GmS6PbLE6jvMmW5hfnsZ/Feu/KtRPL9Px2Mgg
m7dsx/OEY3Onf80EGYvOskk7WALkDdOh6+QLMov5sOaR82w1fX3DhnJ6x9n05pgWY0kk49L8LeXE
yIAaFHoJXAWbRcu5+QHRP3o2oLDcZE1977SuemfM14YnzTyD5U1blhJKSSTqW6rYL/fUHnptchBY
AlxzmJdho8rbbNnUjwYAhwci16t3LDJvjYiy38JkoCy8rCfZWAQ/kP0XQ5yypwa0j9mkl45exYH6
zPTRJLji3ynmlTXk1yf5xnjMpa7L4sfrStvp9RV2OXbT1WqWoJXRZUyf26UXe9M6UUIZAkv8X783
nm0h9xe2UjZeitejtZ2H2GYWCzDohnVyXm4tI79OisGgKgpi0o3/yuj1zwMEGPWPJcPDVqFPTAaA
oyNqIhkbI+E8dWPqXdjrUrxzD187pv4dxGE9wVpgWZ7nndxDAUpDOV27BGTwlBHYJCBNu7Vy3XcM
h79/AZp3QpvcOEt5MDBf3z1ihhvTkdYSYMpYEdy2ZL3cSqcS2NQN8EL7mm5wfrki6p/tdzxtp2Mz
rdKuAXfA7GlLfeoOE0UKJDpu12Ck94wtpO6frHg0D2EHRi1KSvoDJTf6nXnm9M5uo3o2lhrlUERR
p5Gna7aGmj3YGiQzYa2BwgkCK9y1ovXw5xfzt4GYyZi7tXBosnOhJ7cW0BKKC22vQa9TUJcxpWpR
mM3t34+CrYf9kQBrbbrbx/jLdKJdOBmkAJtB4VrLF3y2HeSHKAYT+udxfntYFldicy2CL3ob6PU4
Y+PUEeHOa2DTO3xRzKkIXa3i1nQK4olYxPzUZe/+zsM62Zxp3gpLUk/WrKOubTqnSY7QCXL0YtkY
OALia7Zz8Y508xEGx1ln2GdTivGvHqAMvfea/Ha9ChoPzhrXUZ6zfSOvr1cNS2fgsQbTp2V0NVGx
C3qXfmjtlqPaR6qir9pjZ7r7820+XXG18gRgcKnYVbhojE6G1SV+XsFsh/ysBdSgQJCGQOXDBRt2
XlZG8lfOTO4v49nKFkp7Jl//6WpEsssESM4gOaZtLMjpVXUWeln6zqdwuiJoG+Ooq4lWRtvCQKdX
NVp80y6ogTpZNiSjXu7oj61HpAFYEOZkfWfF++0uMp7kvWF2Mdk0/RZ2DleZ/K7YBXPgdfu19WYK
2aC0OEH1LBfvvKS/feiMxtaQI8S2UaNz+/pVQWFV9IkkaxI6LUT53oV9Fs/tO8eDt67JEdw75kpK
pafRnzVVI9tYXapEYa2/l2ZVfVdpV5IKIQzjnZn57bGkt31zGgLJyfOivY/WNSesdjTDfN+QlnFt
O+giUWsu77zwb948weSPoNViM80u+tf5KyLsCHszN08Anrp0M9X5K9LEv50lt0fER4Uzk105ipHX
owj0o9OQZm5Q6LF6pI6fXhRRWr7ziN56zX8d5eRanEI2HQAHRqEmexlRO7tbYPAHaxxtFJY4f/rz
ZGFtv/Bfa+7mWOXr/eeyNJPtdtCw3ZPn1AKjHpm/dIDjY3qq6zR5mKKKs3myZAfAbXRn+P4PbtaZ
Fy011SAbaVuvYpgCCM8HE6/VO3m+24i//UXswwRtdV4d62TRi7Na4+3jzUFXVBwMC/FNUVn6APcx
9ltzeDGhFX388214bW39712A7rCduFxIqdvb/MsSSDwHLKjC0sEsYRbDWVyPXm4Ux1wPxkeUuPdR
OEzXfT7rsz8P/OZnYiuWXqGFYMF4PTAZ28h8ClsHshnlmVXn6z4ZxpU+uanfOTVsp4Lf7usvQ52c
GkCRwb5aucaBUKerOLbuxYCQMy4xZVqyOHM7c31oEkMcKllV7zzUN79RRG8O510Hd+PJ4JXXyZn0
A16zdEoIyibRfSFs4H8z6fzfUdyTabSJ0BlOI7q2VSIKVwNFn9IjG8GuVfvOZubNC9qmbGYEIgRP
4RM5GLuGnRMPTnjjsUSG+0VXw3sHhTffS8emuMSxndf05FswhgRtYsptm22nvKBNqi/GcIqe8RWr
rxDmygvO8/bRbaji/fnFfHtk12ZZcpgj3JOJKHZLE3EoI4MgtZZd3FTWmWNiiaUXQmYXOhk04ajQ
p3bMvv956LduLVveraomhGefPsUVRbBBUZqhZbLphlV1kVDAfGfme+vL+3WUk1u76G4yZbfqwKit
lOZSBQ7Iok+azN7wV/Gq/84uvw51snQAqik0wFiC2/XYnadNGh46FErv7CHeWjqANSgqEZ7juKd5
6Lo0OwiiXNDSlF6AERzhhMeOzNIjIr0VO9c7r8ibd/CXAU+WDlO2pt0nQoOhzvPvpY0+hYpu8rGb
hr8LkP/3DlK+ImLQdDg7iJOH1ZBhNKAUdANcL/K7bscFufXcv7PEv3VBVFM01ThWeaW3f/9lFWgw
rjYRuM0gg3vnc9wNLwUGKOIa3Xj/53f8zaGEtDzFwVyAFXo9FBCyCBR+6gYE2eKgLIzqRdNf2grI
/Yc/D/XW5wRP1cP2zV72t/ciVylhDSjwg14qwkPRR+0Lw87eeRneHsVmyVYgKtjEvr4gsi0dKdrI
BYtAJoAl3fpqqabhnVrDe6OczEropTjHGDyhpU2Z5SFPUeCuiv/VKK7m4AYJQtqn70GImnwemftA
xMAxXmaxs7I0eecVeOtaPJMDokvpUHIofn3HshEq6Ur8VcBJWe3A6ZFACfb7nWt540Wj6Mqq61Gd
drDpvB6lEzZoxKmG2JWmXo2nzRpmgpLs9mDT0PbeWRV/H20rApkcdqXN0dM7mRLWLY4UX7cVNLWN
4S9uXaz8oO5lfmXilijf2dL8fgshUFKFN/lgiTo9PdBYInEX04yJwGihLLCVQrcTufKdifWNi7It
Z9uOWtxCVuKTWwhlwZOUHYOKcOJl1+gaiAeh8gQBNW6WZX/9XjiUyqlTUEwDindarIeeyZYiE1ZQ
Jab9QoELrRYy9Om9csw/f/frDaEj2VV4tAVcRR3rZO9ZW8JCTuySOYMpYPoWlo3T6L2lDXPZclj6
BTlYp2T2rBa6lEdzlFPro3lr0YqJkLMEZwH+5Z6it0gOFYfzBkBghu0MLCFcZf7NKguQKToW+xD2
NFl3Iw6545/nt98fj6Ola+LEN1n4fjs7R22aVX0rOS8MfLMHrYFt+INUSEbmDIXEn0c7XWWhZ2qH
oioNP6X4fE/ecJ7YyrnHDoPSpnaFgQbUJHgEPOcRP+eh/pjD9C+/KsYksEtuvT36ld5pBWvoMFZC
sPUCr1s997KepLQoJUkDRd0AqOKd9/30q3Ippyo0d46kmkMN6WQqtz0y4IjJDinogLLfraajPrfw
5N+ZmX6/ky5dSrW9fB5lOetkGALWW1LL4zAwclJq8OLV+sdSpFueSQijIRusKfjzs/v9wpDmbP+x
xlOT8E4+ZCrBE7ViEfIhT+1Z3ZXpeT117ju3b/t8mBF+/bI4zvHridpzaQcyD26X/stGomunrqQL
VO3R7JbZ19x0jOZMu2xe7hOBzeUQNeYcAqoNh0/Qnqcgxp57m7eFC7tEIm4w4lWSs7t4pRFEqNYe
MLSEX2HrG5A1jB6Jv62qT2sWXXoR8tkInKuFgW9zyYaSUJzCC2/wfmbfHaeY7tjo5hq+BzHfwEp7
MprW9EG4ZndvCExJOzKnWgJ9zbWuLyc7a4OZvVV8tgwzjbrMspabUuOcw8uVFI92P0xHGSbqHJ0a
tdREp/YzHosWNEmz3Bii+VELg7RiF5P2riU47gWf/bKbrC79Yi1ed1l3Or9D78+yigY9fpTY3g5a
lgOqdeKWWzcEVW0DKZxL9HGDWvqHGQUKAhdCgkQwpzgsdnCNCGaoJjj8MH7dqD4SjeeQ7wa2vCMm
DsnmLgf2Q7luy3LF+3jZ9AZOj1xqtJ8GLPoGBs1NgSFjr+2BvB0UiKB52saEU1qay7Uch+qw/KNZ
7LMQ5odUxHbTyEf6mxhhd72gl0p9LyvNzxpj1MdUURHJhLD9zN7MdQS3DwcjjuUPJUYx+rNhADiN
hwSfU8XCSDBTf0YunxQfCeQyItLj7e1OlVGkb+J0msgZmIy1AGtLJfIQOkVKMEsS2/pZyhxYROU1
5sepUvrTFG+JMZUBhC+oiTr8SigoeW9ZV0Y/c5B/lx2PeHiEAVr1HnQE163odFW0GEEFux2xh2M8
1NOPYtWxdddF/GAgW+LD9QIN6YJf21GcXLcs1Hje8uPoX9EeS2GYWNe4b+D2oi5BDBfBlNw3eV+j
+qsiLFNE0uLYNknQuLAqCN63DZMOwurCTsyXcSiSGg9so58zCDAXrejXZD8AxX4mk+reipcqWKoB
K9OCLhi6xARtpahS8gGjfpPGzGPlfV9JbbpbaoLMxyGPLV9YUXY9GQJnNKJqsh9N3AQf2s50yAQw
a4doprJrIrD0SRTNfjnhhPV78lyjM0CJE44KmNeNXaET1FYM+SRTS32uUG7DBULLdINEKDN3WTV3
W/phV6OTYTB/gvZt75rKTXJM4aLP/Ip1F093jeqruK84xlBrmaMwm5/kAOL7KAlk7+Aqua6D4b1Z
4nsWyCE9CDGt9l57aZ3eOzbBBu5ugqYUJUGkUBDdek1qFDdRD24Dfm1aC1RwdtQNwUoUJErLTGfI
4Mq2+9hMm5RSd54RfSnB3cszjX9CE0AXGcZF5fbdreEsnoEdAtQwLpNoMWNannUBSchM6JmMultH
2BCaQE1D91j2BxEu4UG7XapR3QAYgbmlUCEnWUPSROKa4qD4VglRNDHpoTx06zt35EsCM5qvdxjN
8HyG4HTpM80LRy3ZRM4LYvVO+gZ8tjgomcasQxH3M61f4mbGXR2RU7CX5jDVgWsaRLfHqN4+GpFh
V3B0vUXudUKWBsFWc3yb1GkJG7gt66+kFohbew6nJBhMAmuDyuoU0V+atnxskStIYOiUnWsRaePC
RUHzErWsftj04OcE65Li28PNk3u7tEwnL9BtuH6b0sxEwAt//fOITk4fVYqxkemsi7D7xuBfCjxK
tFtjdA7kFCWwvWMri58d4M7mTjYTFDJa/EYCz1/NR6w/Btz+xEQNT8QSlIV2NZt+F8mGYElAuYSj
RXSpiByV2bivzU4iGI0k9l0Qhy5S/cSZU32OXWFyrlnbqdHyDhTWhVlZbnbA9a0hQCULLIreGKb9
ACidjCI1i2d0rl5yhMEzo7B2QkB7azkuP03EEvH5CNplPowxnD4vS1iyRrsmrRzjhXUnIAIlPkR8
jDxJH+ufg5V5N2ydpDqLk8H+7Dj9al7Ivl1pes0pdlRVdyO0iqpkHqlSzBH1lIzrXhV2/TkvSrwn
NVF6BBgvkdaHWVv98+r1Ls7JZCVbtWfp+JDViWCBqEj3gGCSy2lnhxruVd+E7lVI3+YFj452cP9N
k9qlTd/JXdSESX0EXC47fKHa+c5L1hNvzjoMEmxF5I6vehlbf0V5QG5Or/L0GI+tBNGXpvYBAn9h
+s1UoXSrUuYg14EwEAy5bvuDUiW+hTKaJyDlhYaKT4PIW3xTdJAdXJWyH+14G74QYIDnrsIGMvlS
zxLvfNsZn81WyS/IkKkCj0UhP+FLyWzuaJdlWP/C4qyzNaQ64G3bG0Ug0T8kI++KZHroOkndhj8a
Y/PZaXuq9M5rFVm0jRP33SGj0IHo0EmGW9fKHZA4lUEtg8pdh/J6UeA/QiqzBG/F0SyDDon4U09o
tYnOTmYZq/LUDAdbTfO3NWSyvnFEPDyFZGgMBy+Lpy9Kr9lV1ucm+cDkblYwjaLiB4hyZtS672Pv
A27yNfWxmSJ1JbEYF8RQ9BM5ed2MTroyY9a30Wh4gEQqTzJYxkxD+ljCYtxLLG3lcanWpDoM3Gzb
R0PKJU5EQIIRh1CCIYEe+nfbnaW8bHSl0x1BysSPlNJdvQvE5mC+ycx1IZNgEkz8fCYNCTE18yye
Zxl3zAQR1hTM3dVNPIYZfjQqDASbggDzOE149oKVvcJl3FYoirU3tcMnETLTn491RnTu0k22+BoO
C9Hcq8JuQ6zeSsN+V8VxveyTcpxwuEe5bD6sjb1mw16iq06/QQlJqpceIHxI+VEnQ35UkzOu3RPa
a7Nbv3BkErRV0aSotPzQTeskSB9EZRxae6KngVPsWsMipsHJRG7j/uLGVcPerNfGMX3wCE6HYwyM
ZPKS5GTcfNJWKYC6zEPBPIm8loicIpyndAeqoyoPdeEgGc7LpA1xpWXwKoGg9fVtKPKUtCLm6G2G
x4oQdir/wXTdR3sNl2Pw6zheiWYvqELtRq+BBt6STviDaMdwi0mdmwezQMp0UMSUHUsaDfkhpr+Z
7Hq0xMDsQvCL2BQFa+rI88QvwIrgE9Ua6etWkfJwWIqo/Yz3fpPkQ7I/In4dp6NR9H0VuC170l0x
2FsOczFPH/K0V87lPGXGp9FikTygb7WqIAdBMe0nfOCWd2hS3KS0k6L+oZJFShDbVKSLTxDJANRz
TckXjLBTng8VmKynth1jwn5dVbvPeWVsSYuQCr6OSAHXLfmKxW8lpco7ZEPRSn+C00UI5Lq4DwTq
lI3PHcTfEw9zFqK3hwbvSxGiAZZJaaV7V4zefdQszY2ANmZfYmYdLxHNkABCyzH+vGRSfk5T+PSP
eDGhtpA5kN7Gc8eE1TZJf9Eum2FPE92u9oaXp+wY6XV9BuVFpLqgXEFsoGWRPtMPULwOJtL7u3Lp
coIMsZX7RdcNhG9p0o+ZBsVERmGq5/tc1+U3JkTxiMJ7IVZFhCSprjJN9Q7RhUO/dXUmH+tc/HMT
WagjWNDhZTG6iij22KW6GdY4jJa0r8M9Mrj8p1ex7O+o02BdbrN+vJvVFgQJwy78kQoHfP9UO+zc
G9yrP2aX1WyPub+9MseVfNDBECzMVU8wQlCFVntRErdS7MZO6vqQsyAcjIxyUYAkGEJn5skaRgsn
HoJnkmz8VK32M75YUtPy6KsNiXXfFduFK6fvvEAtYG0aQD5TOPGbw3xEJz4nt607vNS9l0CmWtLr
mUQ9tjhdS/g8607V3cV86o/1NCc/w8QWw3nsDGVAynxzcECzQnkqXYtMu37tjgvl/wM9FeOQZhFp
lLJZi29DPjbku6qHmXMQ+LOezdHOHhJwVPAq5XEcgVulzAcgCjDm7TDrLFuZyzFxWrEDjscEIFCc
hvfF5JK+VKWNdeWG2DVTl/R0vEKPyozmqxVzjN/2C9DUWDcHAeAANG0bXnpsEfxOlzNIEnMyHuuk
ND4XKisfpnowDolo1WMLg+vD6BZAuEIv+VLGBUUgezXgis34FcT22NqgXt31ImZ7f0zA0sIsSvVz
5HbTQ+HZqx+KdbzZbHA4Mlv2VAbBUI5dPK5zeQalrECv0q9XAh+2T1RW0e8QjK/+SHoJHoGByCg3
Vc9EzyZnVlWkn1YWkD0RWETETtgK7XB2gWBSKeHdFDggDdBDfpUtD51mOYybQV1M2DPPYwrYu7k3
r/p18wapYw/LdIdEtd+V+JRZCan0eU4OEWUCDoRwQTybnLDPdDVnx6qaxedVOQ4FwDz9iPFmHndO
ZOrbNV5By8wuvq+wfFow5/C3ZzBjF6e9DJV3YdCM+blsFtVpTD7BVYtvpGkU6OmB/dUJ2MQ5t43n
2JTN1YJB/RGxd3+PyWZxDqPaED3NJMwzkub6vcmrKFcsojLTn0n97XYrRkm6TNVzO1DVXfMy3UML
cYGSbnaaOE4Wuq6m95msQR0f1Bwmftx5zg57g3u2RmkULFO1wUU85xJI0vrTdaEIZVvS75SJJPA4
Ra+T+cWpHeM+97LwTES9cZkmcXKW1FQjiEZNUt+aozsoXd2dIm3rMUmcrvFHAkvieTbOKUvMZxCZ
mMvG5QepyN2B9QdXV+oMnyhHFft6yLBTu132PcyiFQt0ZV3B0flasvXiYCE1rlwFCmtcksupKJOv
RlRUj6h+xUVptN2+CSk4AKRwuMeumSOQxeyFB6qCRAXLRu6IjUkP5I9ku45P5hwl1ocVth5YF1Sv
vnJgX6xryQtcZpMAbTQ6QU176sIsSzCpjnUx5hNkCgcryZDZH1UojbvVteZdCUr20jYJ8PLVOlfP
8Fn0jXbEPROG/lGkirXBieSdzsKfveqeB67hK6cPPLWFnVdf5tyDvqHc1NkDJOkeBJHuF0SptqSv
Tnd5OUi+GybVDSOXIjZ25B1qDHZdWFI/J2NCsCZxf4d5CJMFjygHEdYliXm5qBFC7zjnVyFveRF+
wkwC+AANu2v5C3ga4C2id7xdqSzoa3XDkp3MBHyBuGvn9tiaHcwXtm/DfVxWTsBZ1LofowryK38+
WceEPOXkf4VDBuKnyaHaLJQe7ufJZtPqtrm4dCrqtrt6UvJTbRf4RI3IEd8QZBeHWHldeMgA7xj+
CsjkZo5wVe2oDuEXdZtogknL00r9mikCHG3e9AUffO1+t5hiMz49xz4u3iDyYz7O4UYlx6IchDBW
mEAIU5K7RJGj6E8xxZ7YAyNAHF8NSwjekbnRBGPqxHabWhnenDbFqlXLgRzy0iUHbbW5eWTQzpiE
p3gEeZeZ8Qi5q86B0oSJA0VrNTRkXlcun41ULLGfpg4+n9yI5DMBiyQo0ZpwiMBLRQ+szLSn60o1
evFTq/Be2srovjl939/lYwFHF8ZkRFIQs/Z34BFuFrC2FfLQt2Ag2PpXcCrdVItunziVeiprg6kN
SWWSBXi/WhYmtpb19UAVZfEz0ifrw8iJyAu6hYy7fdo53UMJvwxLHHIMENQq63kVaNt9zcWSKhqR
rSYnfepnIkiT3qYeNpUZZSgrcu0P/aLg3XYWXrOSnlO4m5N0uvHsGvpt2UQD9Sbc0k+6Xygbl2sX
Pis7m1lvQUFFgWIr9pNwWTv1q2Ksv1bZ2BTns8DSGLRTKPS1AXBuYHfQg+stK2KOj8QustCIcmFL
SWClHoIlbJrP9ehyDVhTs1tvpHC0Y6bl7omICB4MeqJYfDHXdRM0VuZej2Xu3q8NRroDPunMobjT
LnOgZ47i+K8SA4s5wZgreoN2OqSk5eCAbfs0PVjDyBSZgNFuArQesz56pQvZWeStWRxBMhlnS2h/
ljYggL0NMSPbYwd2e+TIObDTZWlHbINF1BOmx7z90SEJ9EeUsvJAxGrKe5Iiu/hKsKlLA86wQCSB
rbsvNZ3JEU5+D0V4jeLwvgqhjvmGEOtKzQ+xzh6EK3ROxWnrCXIThWxeQGimVJhgBCP0qmqSwvoC
pmCUjTOAYtXydQpc6gc39MbrtWo5j3njljBZuwW4XrCyKCkF9SPX72rT5fBY6EE8Vq4xRD/TFJ7/
fiCPDuQfNbfrconq4cFcK1UfjYpPisMI+UP2niwWEZOKbU6wPstqBNlvmywgpsQ0GiRr7VT+XJIL
C1t6Mi41Z5aXlP7N5JNOiHcYZg8u7AV1yE2TlelXItjSEp5tvNyKeWECHKCdxYRBl2WzD5Xd3wwx
Ga1BTNIfb2RcWI/joCOib4ZlVAGKvg1yXSPQ9VUUgiEbW05kFw2uYA5XkDDrHpJ+qAZWn76e1VNP
Ayj7sHkHm+sUXY8DWpX4YvJTdE4T2JVT+LNZcg4/q4d9GgJ/jccUU+WA17wip/3JBeyc70vmOsq1
BKxxzqFxfVcNucnGuMlnuWs8MTVBHw1q2gN+z8PrBtCVtaMqChoOOCvsYzJhOrTrKOkFwqy6mwY4
EBPAzd2SDl51p3vm0Z0abXDIhK1m9R3AiNa6NpeyIPV5hDfHnNEOJqVxmQ1HotFWTqITwee7UEbA
WubRK2s0FewUnheqg2MwTOwODwQDDwR6h3iGzI9zSi6jfcAuOMyXsIXT+YI65tjfdR1a3D1Tvhgf
7M7lXLUfhDR4kgWmXaBTSdg2j2luq4I3x5imD+ECm/NnW5kFHEc0YfXFZqfUByaWpgW5MwqEaXUa
e9+qWNZO7JdYWwbM/oky7KNNY6g8hwhLSCYTkLNl1NlF0twklPywG3t1PFrggwqaSNZuroepMv1+
rWpwfwX96p99p+ZvRGV7oOzteqZKZy6dk6uLsc7n/JzqTO895ZJ+FzMZkCoAbCXoVsCYnAUNKuV5
Z3XOkzdncr5dO0N796QgUvuxkmRkR0Qw8BLRGiZHYziH0g6jZ+YgXXyifJ5PeyNWHWEMDXmp7LVT
Y7UJdy4QVdVHupVbuJBttdlZJSgWEZj1P+ydV4/cSJqu/8rBXh82gp5xuck0LKOSSipJVbohZFr0
3vPXn4dSD7qSlZOJ6oMF9mJmMINBa7ojIxjmM6+pkP8azAH5NHLLabSI83KaTZhoNg3CHXZuIila
YkU4QQ+ukfsdfF9B4F2f9BLDDULAIPuUVePQHexq7Im2FZ5y5f2gRSEOfNB5lPEjuOMYaygRZ22m
oD0mi+HQ+GYh32VxO003fiGj4MYiyUeDtOuNZKvTKID5W/Y1RrM1JRs0YdK6Ld/TnPK1vYlYWX+X
WlpBHx6ZrdK5TnzwtHhoNsi+vy1bFHG/5iq9rg9TKqrM5LkblbL83RX+D0nxv2C4qSqu3M96n4uV
zZHVzH9/6/4Pei5fn7vT/P33/aYsmgvFEEAIVQvg+7RFaZf+dptZ/kRIlH4g1pia1BYYx1+URXiJ
DjVmKsjwXgCrL0jZvymLtCAWAhCURn4heINXuM38Ykc876FCexG6CY6R5r7JYEsz91kPdXG3HxSu
gS0052udLtQOw8pt6OskwjN2Sma4vLZm+EGSpSkUIryeYs5WNxPKTIus+KxO3hhYV/miFd2YVAB/
reh/dth/geA5t7luv7Z9dLy1lr/h967SnD80YNRsK5ht0CEX4sTvXaWJP6TNFSYh9WmwmQy+6F+7
ynT+EI5qqZA2wX0CemFz/7Wr2Is8zZbhaLSQQKSIV+0qoEjHrXmSe3AUyGvxH7Dv+hpdnoyImNjE
0GwUE1kz2con7IyieVsEi4CbEvyZ5FRcKLCMzpM/p5RrHR6+N6JqEB9XZWp8smp6EdgpKrXNE2kF
8Y4bdz7Ec0n4Xzu2AXYwSmyxUwsN9fHCQFdm61MWfaIVijp5DGvIupZjZ6tu3fVatcvsxI5oGvsw
9FA3KPYwqXztRkdVF20qhEUfWDUysjqdx++jUdSY0lIcwBWhpJiKyYEqBpcHdkpdRx8jNKpM8vxd
UUXqPgkNQYtkRNnF9bM0ftRTxwgoevX06pqJ+i0+LCGiHHqv6F9RfEReNh9xEoYraNTC0yijXvsk
jRuTEvS7Xvr5zwbBumtk6qnZ9NX43k7nGoPPxMY9eNYa1Hx0Lf2KyqDTfZ7ULk82eifkm5a4/M7U
JmKaAWGnT9AgzXA3dmV4JWkuZfuodtSnCQlpPEhKir37KvfnxzoMkERIiFS+jgnyOQRTy1ucQPdC
lxonS38TIkeg7py4tX/UgxIFLjIqRo0bdmS+QfIIv4UKr0M0QnHq/BmaQfQpQAaw36W6YyXIsdoK
3LMhIAFPqYC9UbGhmK/jqQ4+TiDHeceyYf7cRylRNdZBGFZ2TjNn2yhQO1TG2ib41IoYiQXECWR1
qCk90Gkhy6D6ZxUIC0eN7rfUBUxD7HJUj7MNkZoo8SXHbnGYclSJQJOpP7pO6ogMYtRKiwOlU/BS
SXfXpGWoHSqN6fB5dfqdOGqNJkpifXeN4lpHXQ91RZbER77GVTG09rctZa9gm/MwI8NZdOojbbRK
LpV+gCWKRqRXKBNor7IjViT8KuSWflV32/XIA24RMOI39DYJuNdZ9vRNV8z80QCww57BdOmbUS5e
fKrRomzQGRi+bAE0jzThkKMwN+R7s+5qXZ7f1kLxw20YNdW9odjJ51idEUBHtjT5MfiAZNwwsq2P
hGzkLYkTC8SgqyWPomnS0vNW5WPbJ9AUMJKgMAhZgk9fjClWg7rs6mqHX6sCQK1KLK9PSVSEk+Bc
lw9dhlq2Tt337ShQqCBt0vJqm2OddwgrClEu7tGUVCytDrG6DyRdeLAz9SGoS+ls4lafP5V1jK5M
NGlV5LYTVvCuUtdgMsJMo4SmJEaXuhlIyHYDwrK9bQDyxGjoULxczBHaL2NX6Z8h4dFO0dUZAdCS
Vl3zRnfQDd+oVO6yQzIncXYNfzw3roIADbsr3YHUuocAjXkM3V2zPdDNQAJnGpROeINNs9JFmplv
riqhhktI7dPfr1M5m+60uMVv6wom6UFxUp92JLKzJE9aM4/Xoxr6D/ZUcJJJ24aQzmHU3yPiV6jX
kWKkpjfWozF8GEuRqF9IegnbbSWlkTem6lhuKxq9jzUbYbEcGEgq6XT0tBemuK5cC+po7Li0L5Ka
FlzDB3obJaGJ4Nqg2ajz+ApmshqFjOG2myJdPWR9TgU00SX2Y9YY9otmK2IvENjxfsBpXW8OvTWL
T2CNpbOTSRl/T5rRRqAe8Duqh3qhB98QYzW+1MUcgCRp9R91mIl0F+ZkVbcLjUa6vSXEp7zVjG1R
co/sakslkwAum3xG4RjtRjOEfg3myAo+2yS31W2nishekrf2c44wOsoyRm2g4th3c7obmyIvAV/F
TuIaSPoli6GyFdxrU7aDi1nmu6yp5m+yV6kY1QNKSu5oDV0HJsectQ0aUfrDbBkB+gdC7WhJCVup
Flm4OjnQmsOVqlDxJmLY5nNlpM03fUhaeidF1QDg8gvCe19FuAvbEgUmaW12Dk2W0cf3wkaCM9qD
uQq3dZeq8RXMSPtn2VSj5UYLnAJhOm7xK98Kpb4zByq1buSTPrCdEkAKDlWpHUKYePE4ZZnh6BOO
pB5maA2tV+eG8xjxAKgHBXQ+Vh+lj8JcGdOFqNHtbq4RrGsxzI6SWl71RdlihVd1ZGFtNYM68v2H
xsZMzMsc50mxKUUaGbj0Qwqw4Hr26+EbtJLgpkP3WN/ETQfgwwQw1RVj8VAbTvtmaJrsZ1dRFjig
GzF5rRJiNoK/l/q9JJf7SYVOwGNUwZpeyQEBX1e1Zl6ygWYY/sJpMH7h+gYVYLNFH83WUIcHJVap
CzlW+9mB+VEgyjZ27wBg1sMOhvfwOYmUIqZu3AkuYupWYJb4LhtK6enVTB1KQXIdgNKeugci1nhD
A9zzUSfHZMgSmOSpbX8w6tT8QOI/BlvgeAWG3mYqQBTlCo4gGlH4U19mIR6J0g+/0nLFrLcoY5HS
oZZFQ60GbKjbI8yH5l8dzz+ZT087QUEQ9jDFPRgWPxdxtZ3ycMBnL6/HtyFW6gFFZHWs8LORJT5O
VDxC9H+w43CjJscQ3Vw6AtjG+BhN/ycqbqeFK6mCVgXBSzz77xVibr+WLZ4Ax2nXv/623wGyI/6A
BI86iQReS5LjwGX5HSDb8g+JnIdlk+8A+FoSqH8FyLr4A+4LMatmQYwkqCGs/StA5o9MG5YW2uoL
tV4X5qvSrl+aAn/nXQqROeE2gciKO9dICbKoqpSDhnEy6IzF0sRJrvMkusrLxXdgDJ9yhD6MSX0a
yQA3XTbcVmN5ZYKbZN9nFaDr4klVgxuEHp6sInicip3dJdeO9iWcGuMQd/cayrubXs1+Aqd8ULQJ
ifjhoVUp8PVy3s4CfU+jLS03aKLGbfTwDuTV1agAIqjjcE+wftcNoPOkjedImfNm2HmyLadmjyD4
10XjiRYF9J3aup3R8MzpGdAK+yljkxg5uvX76QtgSI8q8Qzo9UFrLEzjVB/TMEd4VosbWdy/z+v+
faDWj2FjfR9b4wk/sj87Gd5MGvW3SNM+x0tRtxbbrnW+pRUXPaVXKmpUh0Vnv42ddNtgJcV782Gs
+BWYqW9wZdg4WkzzOoy+Fqn6EASDuoWF8WejD+9TmtlI0u9yIDt4f9xrI1hYB4ghhfICHcUet3CU
KzG3APqihRaybj3agyEYWyQGN6jj/SgdSotUWbahoR6qMkIjUJk3COspWy6qjZa2vKlhC1rmvTmW
PmrGeOP0VnvvzHiCJ9adVBL1ykp0CPUYOCRydmUkn5CSHXY+1TSATncYSTu7ESnZ7QxOaDdNU+sV
OH4EU0KMINoHe8YGRpdaj/8mHOJDZdP0jrqIoh5EMa9qEkgEGTV82fVv5wBFzpEWDxYW38Oxcrwm
xKoMGJLiSd/Xt1E/uGkp3smmVlwQjsimpzgZOdDbdrGdJtdotVfegh8ISQmsn2FS7Pp4kr/Je/8D
af5pM+P/hTJXi0jRv7/DiLjTP5/fYMv//ffdpVjWHwag9oWXslR+ft9bCkn5H79zaoIxWDImf8Nf
mb2i2n+Qbeu2Q7JtIc1E/v6vm0sxrT8g1ixsO9xy4Cihf/WKitECqv/74vql0QDnBIqTodFXhSpx
XDAC1q3HgMrnGzWEaVQvQo3pfVsTB39E+rFQPwJoLL49W5l3v//pz3WKfpULng+KmgKVLsg6CJpo
yDItP+pZlSoCdZsBDnWu7c3bYPP+8+3dh/tLOiILLeHcGKuJSdoYgGISCqmbxy8PwebW31xgZ69U
AGDrraaxogJNVplVOAs5183u/vHNw7t4+252n4BjXeJGLK/IubmsKBgV8dBkTgx0gznV9iHcMpls
m18gzKjHBIwX8zFXj5mvhaqICz5L4g/bsiByQ+IYyU6Q6xtbq5GHpC3leNL+oOJ/i27jRhlNoJCp
iww1OP/rhD5xV3bb89vlwpc0efqf7xZQ5H8t87x/+1a6h7t6I/8/h6CS9nyIahJm76Ofe51tvoTu
Q7u50zaXlveYcQUpEiUWGC62RkuS7GsxI38+Rhn4M1g/nMQKm/aVkpDgWxG0kypQ7HfnV+y4XPd7
KDhdOgoUSL/YxvJTnp2vkpYCyIiqPWC/VzwEpnONL3bsDQquPoMcWm5+8NTnx1xdJIam4bFuw7fS
iMS4TvTjMZOJzCQBmcSDpTb7GT3Fjdl39TbTtPya3D86nB9PX6/nMuASuXEKkR9Dt+d4QB+nRK3W
NAbM6GyCt0K1J68tt6CktoWVUWENWvkHOjVyF7aVfWOaUC0adXDcRAZI99Pq/4pyKgCvVkXN2gdz
tk2RNIM9A6p7q0BJe69YVHQaM5NvbJ+2IcSLwqPY4RzKsUcmsuntKwqw2Y0SJ9UOzUK8KboKs0Ot
cSi7CEDDwEn4X1m6K/vM3J9fg2XLPLsXaMJaEK4dHAZpBtPAW91xRZvh29LJYK+XodjLNE33BUWG
146yyBlAxzKhtkFx09fXnGLqfiLmaj9ZmUZzzQexpXT1hVFefE4JrQ1gMJRRQ0gepuPPOddKopkT
RtptK+tPqD1hs12ZwwcKaap3ftlODIWFPTkDrzLP7JqNqEFLssPEN/bg5XPiXiX5OOGDtHNmo3v/
+qEWPSloqSbPv7k6FUU2OUWEGsB+Rq94V9UIOhtzHu5DLbzEIn6xGSSSXTyrCEbS6jLXbH/sPzAu
iYhzJS2o3QyLa0tHPbxwzNdXyyKBJNBdQS+VncdRP/5MPu4lTTvIzrN9VfuZlyrFmjo1op8p/cph
Nzd2+UFiK51euKFXb5NhEOeQXpkmwlkQffXV9hBaCLMDt95DQMUPeZ0+rR8phw7JPhdR9LkF7P8U
0b/ABUlttEvvw/py43YjFFs0WOhCq9Bmj2edAc4oeyhsHkRdMNYzvQMKfw1WIS42geI9UGTA4ee3
znqlabloy5EjApS09IzVjJ1srLOWisehr4rI49YNHiFhZW4D2AirZ0TggW22F47GehPR1ITmqfIv
LhakK1efF++Lmaa/U3gQqINNKMziTUX2dUH8bH0Af42CeKSFdp5BO3V1KuhpBRMHsPCgmWQ3agYD
wkrNdk+pUrkQ1JyYEAUhNg8Hghd4HTwEvalOI7w9rNDJlakEo2682Iic/1YnJkQJgKawhlQEchGr
bxUX1WjPYV56Q67R34FxnEb7QBqQ7KuKe+hVkhvc+ZwCnjwaxohPmNbSg37+vneY9I6J1uKZKODN
FKYe3jh6Frl5N6SvUmH5PdSipsg+5FW317fK3Cm4y5jWhLuwX9+ZflofRCnHC6H0y6/EsUaihITG
QAthrYNBYU4EiI9NnppNyr5FMM5Tqvzb+Y90YhCksZYKkW7RhteWQ/4sKmpaNptU4sErC3XexUOB
cwFI3O7n+WFe3BWsliAOAlFGT19fy09CZUfnR00H3GhM7a3dYWKoibp6U04A9JDFmL6fH28VHi+b
gaY/OqIa7zSAhPVhMtMyAOU3elZuBPdW0uLppSf1JoYaua1AmmzbstXo8/nWFXy1SxpVL7e+bVMg
RhEBSRZktJc/f7aqCfclSgX9AN8KNzG/jJQI1KfA1buy+o/np3riC9pseY4YV+IiJ3o8FmF6hpmw
OnhBvrgTTfhfuDIQ1G3Oj3NqTrTjBaVGmvE4Ux+P45cNdA3Ykd44GflXVtRuPCdvIhX0IuDjq/Oj
rdNhFGZQgeTDoUApYICsbw/QhG1kA8Tz+mDQnX0I5cx5J5Sg+ISlpXIHtDprnuJMOg+D7ziU2grd
2VWhGGjqdamML9zOi3z3UVi5iIjSyMdNCgEFvunqeglGi67eIIQXsA79RkPWRR4UO7fTvTbTIgZc
MmGVGWkEvVuud7H0y62+dI1YK+0D3sptvk9hjtHtUuY4xeGxVT6pQTS9o0gHbez8+r04APxcNK/I
OtA64gisLt/RsuMu0+fJi0Hm/MgR1RzAHtJjxjPLvBnQN9xL6O1vOnuwd5qYhgu38YuHehkf3Dc7
hq+HQPHxbrHbDiQ/NGRv0isf2K2kmwxZ4aBnWf3o90Z0mzP3C5vmxRZlUHDPKJ2YArVIuZo0qPUW
bw5l8qIo7r/QBMQCB/45PaJezZv5wit6cjQERBd1GormcvnzZ4e8xN667i04fXkf9Vd2bKPlGTSV
7eI/Ii5sv1PLuYj7EGlx9Jx13MOx94eu5fBhWYV5IikX1/QUdZ7E/31X2JB3R9sOLgmB/QptnidT
y67nZkG4TWiSy3sV44WqHmLKOk7ejDDKpsLWsztore6/0yMHgEAsci+dMP0o6ceLYCjfGqOFq56e
uHoI2iGFMfhGJW1JXSUNWu1CYHbqTBIG0uEwBYWz9aooEU3lQcTCmwwq7iEWeQ807pVho7RtjbZ4
eilzOfUZ8ItAIIZobalbHH9y346hpA+Z8NAjxWsnyyWKBU3xERZAsOtq3TgUg6VcEPI8OSgXIcVN
A1nXpWHzfJ+JFDiNGWqzV6VDamH/jiyC2WvVBy2qw/ehLkJczvGGtF974f+yGVjksInxKdKuKl9Y
tJJUYaftRbi1Q31FvRY7EvDjPyw+7ufz99WJSeJaQKCzaIASKawebBTG/TSx7QlfV6Gwi1p8JM3I
wr8mbPIdv4OGaNk1rw3klneMiBEpetBkSP0fL63V6wVIfWv2BHVRYOeqUVWuGGI72J2f3otH+tdA
3MbLQiJWs/qGGOohs0FF2ctiQUMGKSQvXTjYrx8F2VFgb+SiRMDLeXl2I6GdjCUXfX+vneuihww7
gH+nc4hWyfmB1lVeXmc00mkSoi+FIJy6Pnm5lUoFN0jVq2qx0Hfqqau2pcSr2dWDZflU6sAPTRsY
znbBmRf0nAEju0pY26HbDqAVNqI0ExhfTgTh+PzPO7XatB7pZbJ7kZBbrYMPsKyMslL1kMMoEVJC
ZqnZW7TqLpUXTjwBVBL/Hmj1WclVU4DoDGTmKMygdlApgvZmlb5Xa2DYF6b1It3nikPh3waVQtpG
eev481ZV2xUDEjGeqYAyC0Jd+WzFrXbVjGP2ITMb+21U430mMx1g1vkVPRFOLN1imNzofGGksJoo
vunJlNrcBVMm8wfTmXF5ris5vuddAAKYtlLcBoo/XetweNypT8v4wi848U1J75i7BWLRemGMY2tF
V0mrobmaxWmxQaKyGa4jSGfyVUpwJHdkdojLcg8hlgoxcvWs51M646zW2p4ITGObpuW4baY2e/3T
RYZChMTbKpauz/G3bPRuaOXo256PfSq1+2wYJfD1KPvORRQmbjP7xuP5b3hisy666ouzCHv2F976
+e2g4VlYVmFqewXaN9s6sJudPk3imhTQv5C6nniYJa8kV90SM1PBPJ4dkREaEa1qUIZu2y9ZEuTv
dOkraL9UGVyLurDrS3qOK3H+X98NFwo2KMgKyrLruq9Z1LAz1MDwMm2u0HieZsygwipL3tVqWN1g
rlnCjA+6n0arD9kGb1X1vugRmd+eX2b0PZndKmgim6bcSJyA6uM62aUIb2YCIXGvbzvE65KRaGTf
qm11r4jAsO5UUev5wTHLNqanLcF2JqNmfm8DNND3OPtZCN71eW/uLHh7n/CKrIptwwvyywkKxnab
1qFDg1pvYQ1HdedG+IGh59MbceqKHOP2QlPTz0jCZHcCbn/1qEPZ1j0JkOctctjQqRykwa0tupGZ
dQDM5pd7JY113Z00xRhuwqRqHRcjSGNwUd+xY9cEHvAD6YIWCSilKm5DzVTQPxm05FOFEpXCBm5t
exelTfHehNwBu7ZRYGqUTWPjGqi1xvdeOsOEEJCP5hiUKZZkwBPvEd9lG5QzoiP1Fr6H4uxHTgYY
ZLx5IbQmuv+W/lBfvI8B9/uA9YB3QD/BWnOvx1UD0ZUkELZT5Wj+DoXf8YvahgpmdFFXv+kHEy8G
C+O2L+gf2fxial1fG78QztWURQN0QWlOn9q+7B7KNsfyUm9Ac2AAp/w51ZrxPSTpqw9qqsz3lkxL
jY+JYtRm9jU8c1D4KJko2GP9Htf1GrrlpPn3dSSUCXfwwHqPgGksNnim+N/DHCH7TR/7SDwJv7c9
5tR/LLrO9N9aHT6BOFLGotqlRY0nb47ruZtRzxrdWl88v9Dkyr4MgpbEQW+c9COcWDXZ+dXQ/TBE
j9xUxz8D4in6M2CykFT87gQqehx6hYjJTZi1QGXteazg0hcJLRHL6DQIZx0/aN9kAXqLWJzE6b2Y
B4xSsUJRNerJY9O5DjQm/0pB0qJ3W00M2FnqfdLg/R5qHkoAhTiMGmoMLmTJRt8G1SDA+8Cl/F5A
swIRoqqo2SR23WfXjlKmX8esG78TQs5Xkw1OF2yNVheA9Kpa39doHn4LHFF8M/QWIU5IcKlwbV9g
FFdMjvKIMbzVbJMmre9LwgiiiE7wM9hnwc4R7SA2JrQxsC8Y+9VbFJwy/DF4JH/+3z5Bi66JK53n
s1n+0bDp5QYtKFxKz98AJ95pVLwRbUS6ggrGWg0z1kvERVA28QyUIRZn8rRKdpg7hY81yj6Ab8w6
92ooqsS0fQsH+/zwp66fBRaG0jY/gWDw+PLNdMXHw7vUvJZr8q6mY7HN0jS8MMpyha8vOe445kd6
SBtnWYRnsSYUvhbcbKZ5WqP0AEiJD3j5HdGhbid4QVMwXKn9LbRxLPx5foKnXheeZ/piOo1cXtHj
oQ3wnUuooHlTGlfZJofneGh0Mb83S8c+jI31dH68l1O1gIOIpe5DtvmLw/R8qn4JulxFFc+b/Qzq
BBQBCBCyGsruRklm09oojTmP6NDgN/jqrbQI4DIyNUT6Zet+Lk0nNQIXhrokvpNyV7S2/i2IEhG7
lUCODQE7O+/gSnK3brQQUvqF3PNEGY7C7SJcTNJCbrZOXNoptIzJirMrK7JC7HktJ6zcPMqLCmkd
4uxdS0qnoh4EMcGjD1Aq+x6eA7qujWg/GogdJBeW5GUYQyuPmhZoAUJgtsHx10+UqNLHNEquqrqh
Dw2mS+KKqZrXfR05X89/+Zc7bYFDknrTZrMlqc7xWGVgVnkh0uQqd3R0fcCS79AW796ExiD3Jk5i
F+b2cqct+EvaCgLgCXHT6uj2fWSg+Dc7noPx+wFEkIOuyZy90eNJPUQNltcTSvMXTvKJBV0KhIux
IFzAF6m3LkawGaYuPW7u9I6HfJEAseZd0AlxYX4vryYbtVTCT9omIGDXjZM6CC27NRvpFWap7RUD
SGcLOWb/6q+GNC+nhnItnex1/KX6M8lC2QHKEbHCE+IrHxDS63fRIAZOqRpeqCJoGtvg+C4kkqef
Rm+Qo0I1/nibxOOsDyNZG7VhDX0QHcsDVELSRK9uxqHS74sqH9ARgbqduQMIdv8Qh2r4thlq+x18
iQJxi2GktQhrRHlAe7oJtipqDembWINcBMM6mrtDA4/gPhZt79/ZCDk/tf4kP84BodCF5TuxHwAC
kO3RunNMdd3NhqVCaGm2ODoKbVTBgfhVuNMlG2gzBeZ4Se795HALxGERuF1KeceLpzSOLGeQP15Z
dc6EXmqeKdDgqvrBSLPikonkiR0I4IiLCAIgfNR1XbyaVPjNIXaVbdYQXga99dRZWX0Ba3R6FNx9
gBrRl1n3ZGTNCGk6+YBaFXThFJyau49ixAPuwkAvQw3QRY5Gd5V3YrkQjxcvsQ280IzS92Y7suct
4TI+5KjeuHXTZbCnfGvYlc4Y3kbTnF0qCpz6cks5gPSVbQ/D4HjwlHoxfA3N94TSRg9ERK32mMR6
/lFTaqN8OH+oTw22gNYxy1sgMdqq+BE0TjDIsVc8pW4VNHvRgNwUVYXjsSqjCyfgxLXPxqe+S0uZ
KOMF7Gac88RQJ8VDqzPbpn3bbkWgDYinTN8mjseFW/HErU+zAtwnlTQavutb0RRtO8pMVTxa4+Fb
TVQYosxWetskaQ7zsFeuajWzLuyclxUdcCqU9HneKeeI9dPW9iii8nYrnoZYH8TPTIS+m8BeMXed
haDiFrlnpHyQlRu+on/rHLSmmYwL4cWpmdPno1PEf0BurRo2CezQzLQ6xaNwmaleWEAuwnvRHAB/
p/2ELpkMYDg5/lR/OL+dTp1QGBjYLi7VJLAzx3uXoxj2XZMpXlrN1k0Wz4obkM5emN+pUZA/ojO7
hKuUTI9HaZRyNmHF8WWTKQRxTx9O3+adbOwLA53asc6vAI3WNw2K1XRg4CIY7YdMx6aaFEsYTTLq
f0APg0oaZJfAt6cOI8cCbge4TTBPq+HQsIvTUnckiJjG2BpoRNF+Qvxkivt/cDjooS+9V2BpbJXV
FnFMGtxalyKJgcCQdDsH7ocIMwMkY9ZlIFKNkunFlZSvvwS4TzHnJPZF2ODFJVCw9VHQkxiptK1H
WRYmlTpbiORQn6HYmu/O78gTa8pa8t7iuI1/1zquNVOK6ksy6aUqtGDNX/RAQwcl1QnhqPNDndiW
NFm4RjHFXIqcq4ubVn6uq2klPQhv0V2q5eF1Z/V/mXv/W+fdUxMiBKOgCnSRvb/a/BBv1KEgkveC
JB1vkHhud+hgBn/KwLzk1vVL4X8VgfE2SAgFXGkYUKxmpKVlrUJokx6Wo8UVRnRI/k4a6lK1sAJX
+Ea6TVs/d9OgA6XX9KhA4xr1GUPL4OCninOh/nniWUbrgtYSsDhe5nXallLYyGrU+7wC8hONQqco
D1By++uAOhoKaEG6i2qLiI8Hrdqe/7inll3XaRSAdCa3X9+pEfAxu8sYm15LHd8O1ggcyskNULmW
MqIx+A+GI0fl2uECf5GMR3pUdjiuEi0qsrxCaFR3EIO2hndDOZmXHFhPXHO4eBHV898GB2WZ+7Oi
w+DPcnBg2RLuAKVWUQKEvA/P0wd8sWlS/ELOT+5EUZnIlM4gIGWNf69jYUvphzQ3W+k16dzOm6zV
9MzttNCYd5MvamWPElIQ31Dmh5GUBUhSwxnWo4p66Dilhwu/5sRzyU+hFoEgAYni+oqIB6MxYsfw
vSYeMsOVFGGqa7SEi/BtXdSUW8M0dvydPyv9iBdGktz0WTz+aU2IIoalU7SbqkutYOOgtoZgRKBm
2UG0nX09UVYfNp0/VP7u/G8+9cWW6OJXaX7pTB5/sdyPglHMoe/JuK7/LKUePYkkKZ7Ay0GIzuPe
fJ3d3NIHIBWjU05ULElp11eBzTk3QzVzAAXMAwK3Ta8++aaPQBthQNrukJqqky2gHOPD3DRSu7Bl
Xt6tjsDCZ3k6xJLnrt6rzmxgvPmJQ1yl19JFNia298kIwO/C+3R6IFzbue9IZdbg3xDkb9cGju1V
QeAc8PNEYbg1xgvTeXmbMB1eCQBrFFvYc8ffr4EnZyVFwyhJmO7VGR20rAarDS5xvLC9T06IFAjy
E3BEgI/HQ8F/7kJwyraH+4ftIg+WeaXWd+75DXlyQoQRFA6p6hCVHY8CyFbMzWTZXmjX+baRMFTr
XuhXtlK/Pkpi7UilKUaqCyBptRU0PTCjsRwo9XNVuIsRyK6U4ejOE3qy/2BWC9mX15znb73pkdiw
eYyE7aGF/VkFLAQQe2gOTlIOF562lwd6QVhhnkfMTDf2xfNigjKcLdxLJ71oryI1d7AESAZ3lLkG
10k3X32BMCeSIwCwOnCydW3FD3XUSugTeCiGiutC+Akc/LnZ5XrTw8wfLl35J+bHbtc5VOgEOcBH
j/dHnuQhgUPL9WHH4l1Hq/uevK1qblGRN78Lv4i1C5nYiR0JBwLwJoC9hRC1OmLB0NZJp5SOFyrd
tIkK9Gnp4GNMh+L1q2MDtJG4MoBWspQv4Fx2W7Tgx3RkevPZuYZK22xpAY3b3Mj7C0OdOM1UDTnI
Swi0hIDH65jISrdaHh0PZQ9n09ZNsh1rZbiw7099rWej/Hq/nwUEyHO3JYIqjsfRAHwptYme39Q/
TE7UemNmWf9gN7LpqYjbXO0EPcezGgjfJrq5fKtihmCeF/J+spDgC0ZU7w0jRh7m1Qeb8gpAcMnG
oJy0uhQVBy31QCkcz+59NPIbbIAsAHl0ucZLbJLlixzH0BSB8SeHVmFRBZaroTozbggIctayFpqL
0DqeYAY7MsnmxJ0HXXilQ/e5gqmwNeNa+3F+pidieMYHnkAVBHAd/ZbjtW1xwgl1i7Ud7NgoPfxT
kj9lNXfGNokcnJbwkG2Kd+jz1MPBqTW7IgDSmw/YWzfXJSUyus1DGGcX9vHLUN7hLgDhCc8FTNU6
5sprFDLrUbepO5lTuQEvoL6Ja9/+2nVVMyCTqslm42Dw9FOtcPK7MPqpU0SXC6ILJTaYhKv9li3Q
6EoS8Fq10mzH1Ipc+LfK1fmlP3UDsbl0cGNQI/kHHK98GCA0FmHn7tkJvlt1h+J33E/O1hnL7+dH
OhFQL+TsRYZvgaKQLxwP1fKXZgo8jgfkoX875IA1XJU+h4WSa2o9GXkTI88tg+FKCJJtqQ50e1vl
UhPpxLpCkcTBjZ4eCcWLKE2PdAg2k/RyGSZ3XVL2GxzBXg3NRz5I8JjQrZKgC9c3e43msDZgEeEh
qxv5v6ojoLAnRF0v3BLLqq2O7gJMh2JBl2EpNx2vapgFC64i8D1IBoW/TRtFr7Z1Wief0tS3oush
Tqs3utqKS8X7E/evRnbP7OBxvux8TDWd97xI2Z9pot62rPb1aIfBGyOoWxe3JuvwD/bPgjcE2seq
0nc+nqldaMSIiUqVxND7pwSDtze4JDn0SOgdoEIz7syIGBW6qzw0KGLtBxy93PM/4tSkF/1AlASp
7Wvr8slotPOMqgiVodpMnsa4aOTBsjPEn0qkrvQdf2G+ZOV54ogSgiOXQMOdd3X98FD2GPRM8tA5
rd1hVhRGG72Q5T7GUGZ3fnqnhmIsSjfLNUyUfLzEujl1eWeGvHEAGT6mkTT+bLiczU2YmUF1Yeee
uF7Bqv492HJQnz3gQgxjbk5kMVYXCsNViMKfkMdqrkbgY6gPzgEecmnt2Miu+enonZ/qqWuAdGNp
7GO+/sKCU6P3aMhJcTxFG4q7yEiGW5gC2oWQ+dSCkkMtF422FGWWP38+x4R4ouwmrldkWnaGjqrg
OFnGLqxK/8JynpoQlVJayABFX7JmjDCYZ5ESdfldXF0l/hyh5KQX/2AUIJhLdr00cl+AAtoYjl2O
Tl6YZuFhTrJiO0eYQZ//OCcoNw4qnlwrGgw4mjGrjUgBeyxnZI29okpLuHZq837SFVT3e4OanpFg
8eVP4aHUxmjblD6C2FDdbgGP0bQ0OmUrlEHd2HZV32VxUKDzHZsXvuype5c6IX1fMi+0R1a/0O+X
UDGE9ipjrXNFgSWVut0JjD92o2petANdelzra/75cKvDApcyi0QQWF6J++1XvzX0HxzVPtt3RY2p
b1YbiRej4/wAUcBAEVu3e2Mn/bm6BAs5taNhF3GZLU1ioqLjHV0g/457R295yhC3jzJUIxf8VvA2
MfNL9uandjQRGFQ+Sl+EwKsl5suHVu5MNrTO/8fZefXKbZxh+BcRYC+33MrT1CzJ1g0hyzI7OcNO
/vo8FHJxDpdYQkYSI4gCzc5wylfeohgHUCXzMYrBPN7fa1tXOoV+j0IVBfibMBsY9ZC4XDPXOJ6c
IG6QBTQAa1HmqMr30uzjnX7NxsYx2AA4gZBIaDcFYkhvKMQjCE5YP3ePYY8cQ42DN5qmeBiO6MmC
X8VX7f4kN74arW+D0JqSDjWyVQtVz7wwchUGNVqUTrNS6MdhUKyr3lnJDoh6Yz3hIACcWXonHN71
TsXBBjmNmK+WCO9ga2Zy7EUVXWIMWQ6Q+Nrjf5jaq/GWqb+6YnO1m9MeN6lrZOPMVqOt9eJUzUiG
INOdN2NzFelmYEnusJbrvS9GJ+/A29rXQqQF1hZ58w4d/OFzZYc7k9paRB77hZ0LSpzo/O2kcApv
JMCuKMBOp/dRZJWnunHbx3lw00MK/HonuFpO7ep6QfN1YV0i/7DQSd+O1yeFYsxGGwVG7Th50IZ9
+RmHXITws8oYvrk23rmnRT8CfdjU0B9b1EeD+99x47RT2gCdQW+KgHZdnWvjUeX9daOgEw3C3ILk
jzdI7pz2jaCDqws2MgIhCxZktVssPU9yKQ304NpWPKET0j/b7uw8O7VtP0Vhi4ItK9RiAdN60cf7
M1wLCi316aVZQrxOREBJbvnqr7ZqSz5fKGMZB7GDxC+RALhrukEFAoxdMwAx1iRuuodRkE2iFtPE
4YOV93Q6e6XA6VcPO/NSj7Y5nxe9hxnj+NTpLpi24PFiuQJfl1lbkMrOYMo9CsHWwllwali75T/r
fnYHitwQlgcwgjJujP6R4pzDLo7f58ncPngqYCU3a9STMxXu6f66bR07HgE6TQuw66abGKL0mbtY
HF7VQh2OXjfrl7CwxiP2kMPOJtw6B4CEFiUGoqjbHINDpxbljFphh5LsRYL4mA8gnfP2mx0a+je3
NxAuVEwQKElsuk/4PebeDn92a7pY/ulLPkezZ93pMnKvrc2kiwMcoZKT59bhaXKiH80Uzzu3zMZT
ZFI1pvi4NLmRmXm7H9MsjVRzSgDWeKKz0SSNoEklnVLPyBMDjkTbz2uHUwLUfM+NfuOCo95DAkV1
g27N+sLRB+qiRo/1jUH9unsu8GWTft1X5PwVf/axMeNO7rxMGwtrcqkukNaFnbGudYxxogsvzZQr
GOnPeECVn9W8+Fy0br/zBbfWldUkAARLhBTA8uevzjkWo52i6VV4zfN6jH382chm4HI+yMHpa78H
WlCCmqiKvZx8a4awGUkD+Jx0HlbPxqRqbdfiLXat8jZ2j5lQStWHy5cavjPW804IvHElgBXk6xk8
G1wLq9qR0yk5Twnt5noUenTxWgc6qjv1LoqOqVVXKHu59s/YyaNPpRI10+9f5QsVl4UmL4aSuNq9
mdLHHFc3BKChK59xR4HPEzmYVOHwHVXjUweTt7pihlbVgZyHXvly/1rauCsWBRyq9/TcOUOr6SNz
VGkTiqJBWvRO/w98ijZ+qNh//XHWh8XG13XQJMVBGT2uDuS/8DXcav5DYX+B+8PsslUadetDDBBO
TpkAzqSMTfSYux12QXkHVciJip0DtMEJd7Fc4P4nYGZnr9PZqnTzDKsy5YpasRI9ewKvrTPyJXFJ
Dc0wA+y9BQTETmnQRohttWi+ekWUjgdVj3LnLPuiTi8OfMkHCxv77nFQlOll7Ojv7GzNrYPAl+Fq
48G9zVKsYhCqV0cKaOqhQ2VWZNE3pe+xcQ+zGr2k+zth6zJjE9J65jLlY6yOXZGFaGhlABRjzKev
2KlVFiZ88WwEkSGi7wnnZzrfH3IjWuJFBCyOsxk183UxlRgHvQOkPgKUdItzI5zqPA+2fro/ir78
8lVcSKBi4+kI4Gspg7+9yTJ3TsbKtYhY6jYu/pFRpiWPjaVNiV/rczbiFadH3sPUeuV46VRnVoKq
GyzYLYC30iBCHT9Fg3wR1Z1qox4ew7LvXuIhsdtDa/QCufk5dSaIHHY3PeipI+qPCdm6/VMhCkO7
vxAojM9QIPZ0WjboDTA8OTSgdOkG3xzfwdRwYFK1JMDr1vAClL6dkTICUBeMYycveu7wEagPeoii
yqGbG1a4sMxGPxuGkr8ID2+nnW209U2pFXGWkUYlTVs29atnA1H5Rh0MOwk0JxRBIm3MfnPgfPe/
6cbRIK4BnwxmnV7WunAhpe72te0mGH1a6YNKOPw+a2dxcZJS++v+UJsTAt7AvzFtu4mm5iKtk3pm
ifUoGi8jwIuDBv1wZ9k2Xtvl7+aYQ5chQlztUeyfMpWqZRK0Hbhuxaklhqs1YIJKwBcTpt4+R8gc
X/7L3FhEdLTId9e5YI5vailbDqAeaRG2YZOppMdKuvnOGm48spBvFm4BqhNQGpY/f7UpwsFtKjvK
0yCLYlIi5kiRMnF0Q/hFVobjxQvdRLxQ9e8/o7qS/j4gmnyHCVpQ3ZGdWl80kZyxs8vQazEn3FEs
TzcPspDipazV8Fpizn69v64bdylTRWsIkgjFkfWrjuZDJKikxkFhtel5BhZ8NWeBkPMUT1/VMd0T
TtgYj3omksOADGjsrm84UF0OJAQZBUXWiFMeo/I9pEl5QblpvKqy/A8vE7rC0Hld8KW3bT3HGBD6
DUUUTH0NHqTNxXniKj9DH90jp2ycdIbiBcSlaNGuWz1LXN3pEMssCho78QDK2fqjVIUWCPTEgvtf
bXMoyrVs1QWIsg5CUFPFvlUnO+wH2KZz2uSPoYzcB6Xohh3KzcZxR3OTmuCiO0hTdhVcz5VWDJgB
x7gnWFP52DehgUMOCaFxFHKGYTzFaRr+aRXtHH+9P8tf1e3Vc0jRm478kosS+y4h4avDiEWw1C26
00E1o/V0AUQCkXN0veqfJm71x2wk8MQ9QyI8TtMcI6UW7Jt9duwkxiUm7brpoBjC/No3Cwdbdp3z
1Nn8DyfbSpOXSLXM+Mv9n7z1YYDYaxC8FnTcOjTJ4CaBaum96yCt6BBB3LtSBcofyHz2pAW3GrwU
ONDJWlr4t+whxQQOQVPXW2DM+kuChQyBcDWcemyDD4WM49NQYLctwwTrvzpWD7JN9sSRN65L1E/o
mhP68SKsr6umcYc6Veul7yr6fzHa7h/QyDCxBZ/Nw2Qmw0fXKn7iSdnv7I2Nt45sj/oEmFFSvnVb
eY6xu0xGGr5ZH7ZXpEHs98447KmObCEliFg8zhly57eUqXESnTGqMPYIt7MSkr1ihkccybv4rBdG
/RcwmPQrLoz9VwvLI3AqaVySa8ZVVZ2VOc7si9POXrwTjW5cohTtoKBr6Omw/qtzkWt5E9O5Bytb
19kzBkLzv7YXzUgiTbEvplD8eX9Xb3xlYGgsNF8YFZYbvODgREi/0Osaavounv2voyVYltjPMrK/
1prxvSqBq9wfc+PeWYinDu8wmOCbbLcZIAXU2QgAOcKhogmxB8Y7TMdrwKFMO4t/1Mw2d+66jdPL
0SWx4OAulLzVutpGEbeEvpAtvPQvKk1YECI8haDOXB/vz275m1Y3G6HgAuamuU2rYBVE2bVlIxRt
0thOzD45KK2O7FJjpwLfG8lp8/FosHqcJzT5d4SHU3jwilr5fTgccTiryyelfba+rKo6V/pEUlDQ
hKIXuHCr9kvjWCHEILuV/7de/A2SAshI3hGajNScbwJhqxmBtGKCRqMCDy7NqqIvNX6Qh8To5X+Z
2Kuhlsvj1bvRJ0ofjRiqXZMmLS+yU/4yRDqcJy0b/sNJXBxcbEhsNLfX/dkCbQg9xccNw+hRCYQe
q09zzeXgTlV7cEcMVO7vm60dCpmSu8hbYK7rF1EYBsW0XIZXQ80QwUPgWe1OetMWP3Er0/cQmltn
kNxokXmhx33TO0tKVapNa8P1sC0cXNoxKdIXD6xIdsQREPdoLdW12Ed8ItlrSW9NlDAccDKX/NKO
fPsJPQMLLqxFOP5u2p/A0rkvZVWoBwMj9tPvrykVPNrKmJdyHFdnURkTe3JjeE+yiuZzR5/10JiR
etU6d68CvDUrTgEVEnChoJVWQ7VxrwoA6s41q4b8faFqEWdvcg79LPBUuT+trSuGwIm24NJuvYm0
B8crM4zFHJxzOue9RDEh6EJT/QA0H9EArR2aZ9KsJoBYOvw10JrZy6+3Xg2wlIutLDHKTT85MjNl
HgqLxDAOQzXQZVh255myyU81j7DjRtO6OUZDvvjtzfkenm9rqb1fuhUU9vkF6w1ED4+2g+dcnWIq
3rWFPZ7x3cQVAAz5TiyyOZSLzBPBCHC7dZPLqWScWDR8r1XXh+c6xe1W9kn2oDb6f8Bow6Wkfs9A
fNP1lW3oE7mVwlCN585PwjZQigHkdohlOvp9Vu9t2I1NxOItYBpwYLfNkchKyy6ZXfe6oH8bsF/W
/FmCYqypRFXRX5OV8XrVJZpKJBHVw6Q3yc/723gj0AOUwJPMLbswn1ZHZoraejYqgEO6sJxD3bT5
sUc//3R/lI1PSK+QPiUIC+hO63ab4SKDqMfAtbvRdc6DxPjRLfXxktaZvXMuf4Wmq7efsP2XzS5X
6m00VbhdZXWed+0xqeuv1oBvYum39Db+RjRs8L5qIg/xgui6vP4ZKa31NI9m8qKJ0BBfZhMxnpPZ
C2d4GdArGs9Di7H9F2XonTrI2gl/WlRiouK50OLiUyXou/gQguYXu2863O+GOpufeqGpn2gAt/VJ
QTq8u2CNN/3jpQKdjSRsdOOsD5M8dmBCy8MwtXESYIAVWUvZWUPKCYpx/DANoV97ufen5gzT+AFh
Pgw5dSMxtWuZNPknbW7wrGggjWMi2XjVvw3mm4CcRSPaQ1qUOhp3dtJ+Vyqph6ikdWwlVzbxRztz
p9EXdmaWQd72sqfPYIoEzJ+HW4bapS0AJJU22UkrhDX7rnDNl9Sb0uwrGnmGurM3NqJtuH0k25wC
NuD6eE91P6fdcuaoaimHYUhFoBgpQlilNQe9Xv7fje93AiXGW4BOiBrdqoQkhKA4eEFPtQbV+VDh
7/HQCoBXvertnK2tXc8dCIUKMhfqBsufv4qT2h6FF5RmoyC2zKw6O10ZRQcti9zmrCdpuYdA3Agn
ePkW+wZoWzRb10dZAnYgd1auHcCgM89j9Ic1jY2fIt98TE3TPFI5HnaO2+Yc+VsXMVmwTeuTLe0a
RxgV9n3ZD03Axwtf0NCy30F0bk/3L5GtyxL+OQK5aELRqFsVgBpnNKcB47NrDGClpyOkRxQtrDqx
Ue2pU/do5FNlHpJcNR+gWyHGlsaOIa/3f8XWhMEdLS1XKMc37z7U9AKiBNVCEQ/RZ9CyJSbGtful
UHCevT/Ur0d0fZWxS6mdg5gFm7yacZHUjtGirn2tCQSnT51XVt/ohzrCF3lixuc8n4fp3OlhmT/O
iZI+RS0NND/tMvvPDD3+lyIXXhsYuaWUR0TTbLq3FogmKEiKmX5IItsrD/h1YUarxF39WeZl5h6G
psU4D29tpTiU9Ea+g91IvxCqlsoZMrb2gM8R/nIDAiePdRRiRHx/2hsrvIjNe4tVBbDM9T4eqckp
mq1jeacWnzPccC9ispFgVkdj51tuPH6LBgfjILXNE7ycqDcHNNU9BBs4MVmbo25fcPdWOErfn89W
JYlSM61GGjPcBuseRSWE6dWFyWdMzPFJVgayGNai5e1pLHFamubfAi7+abSzP4c+ThAs0n7e/w0b
lyw/gSoSoN0NtRito5BZegrHFDWAq2Jm+eBXiZhPAIW0s5aV0Q5oYPMjUkJaHntzQV+/XdpmtrMh
b1AeyYC3+2XY5wfTU5JLp/D23p/b5lckBuba+1UnW50SOY9GanVYJFoY/lxR95qug1dbO0DHrVFI
rBdA16Kqui4KJaXEJWYIlWsTmRM2LQDj9RYM7/25bO6VBSSHkCol9ZucsHKVxB0nCvhqWDuBByX2
Wo6G+a63qXxb3jj/S89atX2z9+wno7Dm+AgCzP5w/2dsPCUIqriI4XGjU8NYPSWjNxS4CyWU9bMx
vk6wTA99V6cnQlOUn72xu9A23JP72xp0wSoBPwBbDhvj7ZaRdKYKMxrocuOAfIowSX8wtKZ8xhxe
Yp5Qyo+4jbY7FYaNRwXVGDYoF8Fi6rG6AupGJvY4ImwSxYn4oiFOeopaCUhxNpLjqNTF4whR/RCP
vJxa+V8YGAveBFMsEpzbqo2KRtWizca5pMn5XLaiPGqe+Bm6VBoX0u1vHxXqGoA7wKHDxLtpf6Va
qwldb8JrPDv6H44x4cXtldPO2b/JTBcWBFAscwE68+/lKL26ViddtrKlq3H1RON+qPtavOs8vTl2
eee8yMJwIOEJQIngl3470WBoSCWLliPlZGL6t0Njlxam+Dl017GPO9Wf7Vh+a8J5nnyntMI9ivzt
aV2kw0m+aUnRrqUt8Xa4aHLNGZItbjA9cTSiBBW+vNGUztG73hmlfdQEhdDDXIpsgm8oct3P9aEk
psYvPd3Bs2wsOwmyR8+S07MI9bz9MWna2mqUlj1zL5GWzQDuF6eI1fiays7901VlZ56jxnAGmkoW
ycT9O2NjeCrKywNDeMRrurqGuzk2+oEO/5WwxThULYUlv53txscuuX9qSlCdIs+dB70rvv7+yBCd
l8ySt/ymWeHhmESRpR54AMIajRKRP6qlidO5WZTDRZsj97GuZXcEWh0G94f+5ZbyJkRD7wlsIwE3
LSLCldUOQKEMDxDPGq7p7PQPWd2aGcbjoX7U+3i+jFqjPIm0M/7ypq6na5Q051Q1Ql/azbz0MLFC
Flb8owvLPdWfm9t0EaLiwecfIIewx367GyoDYnSc6v21GxT7i1sigVWK2bnAQZj/qL3Y+NyZ+fD5
/nLchBkU3yyKGTDOSXx4kN8OKhUKuaDxu+uQdsglK6GXBpM6pX+MZjkYpxph3XLnxbx5l5d6n4nA
GR2bhc+/3vXouetpJPqrV5L3WnoynVTK4Kf7E9scBewQYhg8FjdQscZptaRyG84WGfnfhheXL60+
RzuP0dYo5Gi8QuAFlh7JavnMHLf6hKJFPbjWpenHCkseb69TsDUKDXtHBSWLfMQa9tZMAt9LRJCv
pahwkS5T+zC5tbNzHdwikvgwwHIWyQi6e5St305GSCoVNloDV3Nw3EunV1F9LENbe58bDv/VSQfq
DBRArJc5qar3+HxW7pGY1IAZnLfmcLz/BW+2JuwNcCSomBPQ0FFYrq9Xj1LlwOF3NDkv4gSZ7hsl
VRcEyNUq9m2v0hUa3+P0z/0xb1Z6GZPyGs5x0DxvmmytqOK+AQB2VQhP33dm27wUIhx29ubmzCDL
woThXedBejszLCgtC73VmRAG2d7KxL4x7RL5kfatftGS2Nuj8t/c9PTDOWr01QjSiJpWpzwa0eDm
q0/XOTfTkwec7ckp6/TTaGC/PmqRc9G1Sl6jNol+t4O4jEwvgX/xxlBLfjtVO6EZBApEvSqKFGez
MJIP5kQvwfaUds8Lc/m73tzsy1i8Z3y9BRS7Tg5dA65mK5T5CrTZPNWhNz21tR1/Gmqz2GM73gYS
DIbqHTwjgl8imOUbv9qdIx1CZOewxhlyRX41cLR/JB51k3Mx1L3n9yYaZH7bWO2PIfLMF7f3xndp
SkVwJ4a43bFLg3bpmoK+1WjZvP0dbtSKHtuT+apLvXwPWaM9gwRDK/p3D4aGrBEZvq7zT5grb4fp
i7ayUoctywYLUz+SKF8cPC0a93Lvrfm8Hmj1OmSaXigyN+arVijmY1r38lRk+W+jrmhuvRrlF+70
1dfDX5T4MJ3mK2Tjxo/Lfv4gzPRHqM/9Ef35cedqvXnal+Hwz1o4PwurdJn0q+HqGanHGJmIK3pY
86nCMCVITHO8DOks/XLRABoKisL/4ZO9GnS1kmU5adZs9vPVtUbtgvJQ8RDJQd/Zf7eHTqNAwrlb
CsJswtXVkmGtY9oz5wCP6+l9rE/y1DoprsxQHXaGut0aBOxIdEDFREbmRgxdUdK4bczeuJZKFh/N
GASP2TV71LfbCS2jLEeaijMc49WNtVQswRyi1Y9TtTzoUz4cBmMUn5KO6vv9L3T7DgBYYWPAIAA6
epPKpqaeh1miGtcJ6rTv4up8mubGPbVFkRwH0Lhf7493uw0XC0wC74UzAaNJf7sNiX8wHelifEq8
vL9gJia/VVWKdm8kouSU5thw+0BZ1Z1CzNaKLn0CFAH5etSX3g5bQRF20IkwrwA54yNIvf6QazTL
K8VQd/b81opSi1ngFCwrEKy3Q5VkclLFpuwq80wGcdtlnyNpz09zqk8/vYmS7c69uByit28OWDOC
Jl4DXp4buWUL8dxExLA/ByzRvqMN78gHyN4QEgxRVCgi41FgXfK6wJuPSn9Qmnr14/5X3VjepZ9L
lEQ4QaS7eolCfWhykZQIcIW46Xaeg/FjFmon101/WyeNnging01LdHjb2J2mmC5VBC1+roz4AinO
Ps6szen+hDY+ItQYDgUAVWrpa9woFFCr6LlGiVakQ2vOQkpDWN0R4qi44KuBo+n9AVcXC51YHja0
S4gxQf5QAHm7axxQACUdpjygsuI+WSFy1a0Z7+V3G6NAgeZlAUECwHid7ed1h4Vpk+fwdbLyBQvK
+jhX7h7Jc3XGl7no2L9SxtHhed405xxTZpkA+hmYWtn5eZdpJ0Qt/nZ6bRa+OaE940cgIXZWcHUM
fo0KIIakjtYZvMFVRNu1rQbLos6DwUrKP/ClaR76ENNWdIfTyvOrTC404i4BNY7kjvE+c+mn/Zff
ACuavblwGNbQS8Uwp5FHNQ9Qb3Y/WgYBFy5Xji+jMD3YyVw/K4onfXtKiz9zsxaf72+irYUHnkc7
j2SafHP581dvvMhp/fZVXQW0mVG4nAbjr9CxpU981h50RS+fIYdx6/32qAaUeuQD6NOjwrPauvNQ
j403ySqYIZt9iFpVv0h7bL406ug+pyL7mYDB+PP+mBsbmf1Fx96hyXVbvdGqMm/nui8Dr5LGO1kp
0o8VNb/eH2VjSwE/4AHWqdWAuF/VaVBqAiAnlTJAedf95so0zU6DHDJxJbJB7arQo7LC1ShKbT+r
PORNRBPWyYf7v2JZv1f3+7KxwbFR2ifSp421bm0Nret1mpVXQRmGzZ+h2f+YysnylaTT/7g/0taq
/gIdEiFyka9fyVgTM26FRRXIMGzPXh5Z59kYs8v9UTbnwx3366mgtLys+qtdGjdJXJv1XAZNSupJ
C7L2KyN0yFSU34Q7MRfSBMZxF5c56DGrrUl4DZBN1aYgoalpfgqRzff+naemiy9ZZs/YEBe1LE4p
HCHKawaR5PH+XFdZ7/9/wAKvXAxMbwRgZRS3wL2UKVBss00/zg09VUCCjXyOYGZdEjVJX5xsaN5N
6EPsnJHVG7aMTaBKEAIuiQvhV/r4ap2TJkS2NzPmIBqq8qA6WYKaAC5cgwUPcRrsvfxs/V0Zj8iO
CJzgB/WddRkdA9NYUttQg9jEtDQpMutk1erPtu/2dA/X99x6JP3tDhp1HdcjYahBiyPkqR09fLpk
L89ocSVnjICKs0U7bGfbrg/Hr0EX/QI6+BuXQZtOZh/GTA+WSnwYEsN96Mdsj0UCmX913H+NgyoT
H4+77eZ4lMU0tB0sk6Du03L4Qn3cTb55ssqM71Ac5+xRxShhuGT8n3S/RTphgmkYphWKZ2FknaDn
eRLSZZKZwZjneQpoZ2rnowIvIbtUVYGUlaG1Qvp5DDDnMHdCpI+plyMjFtmZ6PyuEFNyFKrRyaAR
Zt6/x3Vo1g925Pb/CDO07FOMzjZSDTFay76Va1rpy2x0yFtjoEUHrdEwJNbysMwukTFP/cOkTUb3
XomdTHuHGHc8/uGJQflMaUbQskKWPHq0eqABvhcO0b+h7WTO0RROA2ivS7KPoWnjIzIPYPwh1pRJ
eqEUKl5Se0zyU95H6nxG1MJ+Z9pFQWXOaMsfVaaaZxPc9AdXFs77mh//qA+eFqOfg4maH9bw444z
+FzzqHRpKp9AJViq76VF8oWOl5thGB7WSE3mrf4ytNqc/kl/Okp8x45QsKswqvF8rypq8Q1Rfrf+
u82r0PT7PvfiRyvigXiZVSX90hKxhkeJWmJ1tmLTu4BOMtofntEnn/KuKLKLbTfjcHWjca7eqxVH
5keZOlnNfBURYadtN6pftbP+aawbczg1KBHkJzGKrnqfyrCbD+poucl3vYF+9NC4NRZk4Gdz46AV
tR75nlXCfalMNUwCDu9cH+ZRjx/MSrTu2c5qbXroJdCgQxmXrfIOcJc9HDoVUMfRdaIu/MsWqf3Q
tropjgrGTZpvwGX9U7HqpkcQUsvGP/JZ6IiGNFAS3oUJ8pWnqiuL7OBMVeJ+GSKnG55m2Q32F9vA
P/F7lGGe6+tO3V6NWmcrelKFeYpXfBg9KW0YDf44djirzrEIzcd6Tsz0GhVVPQaiUSksgWdRtKNe
glXzrXmWzXkatTI95G6NM6GaWoaAYJQ4w9cGuzv6Z1LXv0fSiJvHCgQ127KJTdRHuH8BvEmlQ3bI
yRnQw9btHZhSrknySEc9I1OiVufK7voPY9HI+MiHKOtjG9te0nC0NIqZbY1Dh5+2M5yiqih404Sl
f+uzhCpVPaepdjTzdvqQmQjx+26ken97cxZiexTZ4zMKCBMFmLmMu0MG7vrvMKwJ2ZDQT8Vj6Xrj
P/hlJLxRg+CzW6E5Go8idiwloL0wFX6eJnFynilmLtQ9B3QfYVPeHFpL0fNDgxKBdjCwVvi7Brqm
nKSGT6ZPIOGpB5gVTXGM9FpNjiUpTUHBqwPZ5qZhVfpIF6VfqrHqHm0LGeJD6IYYJFqtbZ3c1BLa
AzDKfnoQnkZ/ypmdMOAOzoZ3+AIlzykBcHXJB7vFZmgqOVhOPHUOLJypiJ5UrR0MlCHU4ROo4/iH
hTj74Jv5WOsHHOW6+DgMfSR8mg6pdQztussOYSNy6+Kp8fw81a58ZNVYdMCLGi1UHUyMP7lqqZ3m
1Kvl0U5Du/syqm3t/GOoamef3KYzgcVjS4CIa63z9k4W7mxpQyPiOOo8Wf9Al7K1H6Ou9l/GpC3f
a7mufbbiJowukNeSAAPFQjvCIpDGo+xkXV/4K4ygdxO2WFVbaeT3aqjvNMbX3cLlHScaA8iA0sPS
9l+9dqhYWxiOJG4QUhuXPhgulyq2bn435WR/ykiovgnLyp9rJNefkyRyz02k24PvQOX4FvXlGJ6G
RSrdL2tT+34/vtmIMSjFOosDPVnljUu6Yie6O3YK5gphKA9se3EePW98LNV6elT70jrcH2/j5afK
x8FDrZ5ER18VGtqoLdVWsBaprNUPtTPGI3mykV9D9nK8cOi9P6Yq7L7cH3bj7cfRFycEWHsUudXV
sDOSlsqcoY3mdRD3pqzpn0JV3RM0WKcby4emFUr7C6gpyLIlmHwVsHWGardeqDmBAhs/9+n3heMB
oIDxgrBm9qWWcfloWqJ/krEcPs71LH+vjPNrpzEIHAhSd+Atq2kitJDqLT6Cwazb7RGC5uCLaBw/
jcpQ7aRWy1/1OqlZ5krRkWwdcDxB47Lir+aqytTGo1RnrpRB/VDFF52rWvPVvPEoTEx7oPmN4BST
ADI5KqqkUetUTk+bpiQ8dwJNj79jTkuJLPfsj3k4qzsz29orHFVaMrABwAiuvmKFZmrGdeIEJh7l
B5kP2ovVD9PH+zvy9iD8qi0uaSFAIJCNb9cvnGxd9troBhZOw49pGilnk/o+i9giFump1WHQ2T33
B71dRNJg1DUXxAhLuc4o7NktaDT3bqAXseWXcpawgBws+kSvnf7LUIvPKeeBSsZqFdtUyFAdajeo
piQ+V9Fo+LGJ02mRhnvMzdsPtuiF0rODbQCdet0ZMbHEiAns3ADFPrLAbpyfiXrlzjV+u+EZBVN1
m/4LNZpft/yrDY/2UUQX0nQCbvJQPcH8i3JMRC3nEYesAtSLTLTC//1FXAAuqOjBluUVebtJ1LTh
NOALFPSpvsRUnALtwEOsHOAS7lkjrIHHy+0BnoVW8q8dgo7d29EKx6mSib5oMEg3Ug5eF1ovBtvD
PJhS9/7oEj39N8E1HaKT9BATl3lf1oemHkoYCaUtqdTZkSPOfdoo1cUO+0E79iJKs3PvdrA9hSxr
9xh5tqjfAzXUO0L5KSo/RYqXOs/0Lybx5HWmXSPRAAT6OoUxTtrObLtBP9cwukSKLfMs+07fuTdv
dxAVBhooHHaavjevoKz6eRpiLu5Wluk1ro3ocaaJcbz/NTeeBwpsnDrqe+hRrNfXg7MhPIUrrBJD
9bFDffov2XuV8A291Qy/6Zz4oSxiGpV6LatL4hby6+/+AppFNqJHC0+WIvzqfWgaKP7GkFlBNxZY
KUkzjGJY9fgQ+/UQ6c5xHA33wwg2ssMsM8awHLz3uMfTXUsQsNFAEXCS8HIANgZw6O1GU5sECfqq
MQNjcEr9WBuGXX6iKld3j26pjN1hGGOvOOSkSH/0VRU3lxFUONmLcJL2r1j15HBsFTwLrrKdi/Ck
QluXjzIdHOM0KYPdnDHQkeXz/cW73STsjAXxB0yXpsJ68fLZUQRb16Rooc0nLIgK7HG0PbDmxhW9
nCmKd4t83s27Oiid7dWJZwUlTJhDm+WJ49OZIemTuT7v3C/LQr99xI2FDsOtCReVVsky5Vd3Wioi
s43U3Ka6FbWHDkemP/sZ/wLfbePpvUmQKg8dTeenxEDmYGfwjfWks4xSA+h4yqPry81Q+8jI7NAO
pEPZLprs7NBO1t7jYGwNAwSfxVy0q4GPvJ0jcpUNcjqdG3h13T674zK9SRTNh0ZX4JORl0wKhTW1
1SVZOkfzXKgZWUFW4sTuG6EaaT7Yqfm76dAU8cNoijirVapVvpsmaHXU7lwmfoyDVX5ys7R+EK2j
eAcE+pNn6QFN862sq/+yeyKOyO9it+tpQ+lSPTWy9H64WisfmtKRBubFZPmkf7pSHVp468bJmEsP
O3oxeL9946HOBEALgDFhImilt6tS9EXI/5i6gds1+QnAt3HF13lP8nlrM7OVlyeFKi24j7ejVJ4a
2tFIdpHERXgYWycDHFp671I57b1eW58Z5DxgUOSBAbituke9nvOK6gQBmt6oR02JrWNMsB7cvwM2
J/RqlNWEKOil9Kgylk1PsJiuRHGOxrD/A4WKfmeojQCRKNSm0U5/hMhj9YXCIclRfIvdoFO14cXE
jheFpqSvD5La0JMnG8dHwGUPwLcR5SANwXEEyrtIz61OSzi3ugqE2A7MGOkiC6rRWR2M+GCN1Xiq
Y6m9v7+gW58Nyi2wo/9xdl47chtRGn4iAszhluzuGY7iKFjhhrAsi6GYQzE8/X6cBRZqNrcJ2Tbs
izFUU8UKJ/yBbAKs3GaWhdpO0kRoMBSs5dulm2Y4B86RoeHeWrIvSCC4bkjPNqMgjjbSPPSckAqk
963qu9jz6VAHxrToT3U3KmHaJvKor7azWVYu6qqGRlB682C4lPho2Jp2mE/jdElrBWbFHGe+7iV/
2O5eX1Rub3MlyJFdk5BdHzRu97H0StULpzkpyTmFpf+jGMr0Fv+2/A1I4UMZxTX03DwdKK8hS8AE
V3WtTWg6xQ2LSCc4pPqLztwinJ+KJ4wv1Ke8T1OuJKdypVe5i/BOQi/s5yaroulyf/fcRlRgFV7I
Rogp3L5fRDpV2zpV/FTZlNZPBfDSVwudY3kqNbv4KyGsQwzWTEQSeHoZE6QDVD7q/O8cGXCe5AU0
+Cj3b8HgwFKK0pgcJew1FcqBh1TqHLhCmX+VS8SVmtjJEVxj3a+bxadkoyPthy4o9rKb/WxaSdIm
k6eErofO7yQn+301xlMg07l9TBNA8BjDLD4ACPXh/orvnFds00AeQNEjhN1+9jEurNpbKF4ibei8
H+1S+l6JFtP9UV4ut+0EgbITjbOZiRI311AGyhgd30YJIwtG9aOtuLCCtUJ1fDF6s/Adt1P/VRVH
vEe4VPY+VeP0nWpmy9+6tljLpyIRWeTbBIcJWZO1TG8r2qIF7DcvzoJaa2wt8BTZ674aK6l2AXvg
REGrAdMPyiH2KHQWSA6cJRCA1x1Wce6pHnJtRE4mV3o+6eyOgZzTUbyWOX0GX86jaj3Wcax9WiWg
x0dNySp6G7E0PnRjF31p7Sr90LdlruMHZeE4TCsl6R/mXO+eF6h4id+Po8b7SO6++PncmLM/iqjT
fFC+00cbAVYtELWpTid8M7V33qTYrm9aRf5Blklh44Rml58k0RpIarcm0ugjxab9kQ5eHbRT0Urf
aXqnOxXSq4ugV4bK9nuE/3riEyX9wDMjBbRv3An8ZJgaejnVVD5bFZDUkzYVQwN7P5/090DHq/KU
mEa5sozd+akkGf2F1J3+a4grPawRnszOYzwU34GRCM+fKGd3gWqkww9EwY1PbZEWP2hpRt+GNm7/
cfNUn5+yIVs+axUH9OQy1dZHKhBt6sFCWTNzlPwCIYzMM6I+ZPqxJurczwtIWp8LxbGTg7d35+Ze
o2/3pfEMHmpzuc0DCo/aMCihUaVf5kmHsZG1mns2zTI9eAD3hkLjBpM54nCipM3N3VRYwhJBuSFU
zekZ2lj1viwgwaWxE5/vn6qds4tGtqtT/EFU4+atpcGXRbpLRNHTMXkUQz+/xfHaOKgx7VyHLrAO
buNVRAyG3eYpqjDUrQD/h6bUlK98wAZQs6emgTEbLilTBW/n9OcTs0AOkdyC+SJ4uR5yzro4o8FH
mWDWplBxpHyT6+aRS/PelyLCZN0APq5VretR3GTUmhQiRzh22nISsphO5jD+Y6ijONh+ex8K8BGU
NlIjkPbrs/dbWmbaiFLbCfNxMi17NJQ0P9l1dNQP35/P/41ibuajCF2WealSDDQ7TJ69Jn+gcZQG
2Gxpj3/+gXivKPuviDyQa9cTGsrGFZiEUMfSBuvcUe762SlO9uOPR+H9XRWkCYdWWazNKEh150qb
eGHcyeJsDNV80arqyOh85+PAGkVgjB1HJXD7AmYzt20kYg97otTVyNDGCG2zrB37g0Xb+T5kTJS6
oB6TqWxvhl5doqLoVj5wPQyfxJgBFNANzBPpoh8KG+0NBp8RBWiQd8B6N19IjyTll57EBnhYdMqs
XsGGTU5+ZGpHsvk7wQviSVD9acUQQW5j1dhG00TR6cWgvG4pQaeV9MexHM4Mf66UugcQIN0fZVLP
PKL2cgDG2rmekAzm05HirAimzUQTw4mAUFB3n8ep8BXcs+pgTGozpF85f+pMIz74jHvTRaUZZXNa
Qvy9GRC2DDafgDNC3cnFP8DwMgI22Kkn2n35WyWX03kGNPa2k230H/Jvqitg31YhAir+27FtpUyH
Nbtys3F56m1pEepYrfMG+Id55Fy9dzBg/5kvFT3Q/JvBOi6QaHEqJxwymNyt4RVv3UI/svm83agm
ZGakmPmK1OO2yymNYXHmrovA2SblI8iGzh+6pHqHgqF58OW2QpVkVZDlVoUkKG0w47djgV7W6FIn
UVg2FHpOZOlzclrLRmB7F8P9TErR4ogYO/Z4Qi4Ow56qiNB0M2uzjHXfRKpTnJ2ps6fz/Zvudk+t
vxilahX4G1Khm6BBHXPV7sp0jU+WOL5Q9xQ/CtDxl6qLtPqUITBnQjuI29TPq8Y6cvPbHX4FUtGZ
4LLdnqHJxeElVbUoTIfBKoKEdp/027ScYx+PhOoVArrGl7i08/SMMRUp2P3ZrxvpOjlYm48rhwO7
ba6rzeyrNhnLEjmncIE24puK551KtZbnMvKMD0Usjlp1W57Wyz4AhLdSfTmfbIfrhwUacUNntYpC
1UAnRJp9ofo2m/xhHowyGDCmPFsalvR67Y7vs6TrL4M51h/uz3pv45NwgSDhSMNNWI/fb0EB5GvZ
dV6rhMk0GsHsTeIS5X151kvHOt0f6vYkrw8oJVPuDFDm2wV2RGfH+DgroT7lKqge8mkHZdb/sInp
UYOZX4n0Nz15Z+mHuizddVWz+aJqefMA8AtBFKEmwYB2yCkXI6LZzjT59+e3t4Ho765EFp4YRBGu
lzIZUC6OFjMK69Syg8Y2zDfx0JSBqyrlO4UOxJFs4AsNfrNloTysZ5Uxb7u9wuzQFbJ6L1yAh6x5
WyH070udx80HS2ISeCmLofzi9L3xuZOlmQeOLRwnKNFFr/wkr9pfsi6sZ6PqqO7cX4y9Ww48pL1u
LX47Qvbr1bAwSMjVtgaSkVuiuMhRiI+qnemu35Zu/2WcVa2+1J1VflcVLzZ9LLbKZyN19PY0Dk62
BI1Sa0cuMLeVHSCohCOcOgiSRNXXv1QnHGWgtOOEWap+mIfidYXN+kPqddbTHGv5mfDg5+DquOnl
Tf71/orcVgtZB/4ih8FUCKmH67HtEtE6G7mjMNbsN0MpTiJpA4BI+dsc7Vhfl978eH/EnbMNOmjV
Ol2Jrrxs1yPGsRSI3zde6EVJewbaJc/4xKo/a23+c3QDlV2CSp4z9+UFuR5qqGe9o/7hhalT6IGh
tMOp0fs/NLRbb8y1T8bDSdfahs5xPYpIDYJUSjAhML34DCOoIMPIm/LjMhokG3++eji+gQtBuxHY
8uY4xyuWKppIoWMbUCHYU2Sv4OL4NhJZBzfjuu2255gyHxw0Kp90UjfbUkWpp3SVwUPZ3xrSx14i
SuJHSBFRSkmyqQpUOwWJrks3/qi2Qjk6rDs31ypSCZZp5dlTt71eV2ofLiEW94jqKsvJhf99xvKu
OVUOUkv5OM4HN+XOSwAQfJVaoGGLCv9mvCSddG1ek/mhs8Y3JEPmI0HFUc9zb1YUW9A6IyDngds8
6DPWcGpLYhLGsOvSJyvWqo9FanANq7UTDedo+lO5sZcNigg5bfDV/PkGWTGK3u1w9PBCZzT+1dWu
fV0XS/SGSlzeH6zh3uGG1ofWD4UX+FSbNZzxD/BG9mg41eoqJN+JS0tNMlCTNj6ozu4MRXcQF21A
BpBBtyG4uoCAMZBNw5wPFP15Gel8UDKzlF910oni4AHfezkozaJwtl5cSGRsZiYabRkXuHchyM7m
11gYWQv3U6jCz3Jy5Id5Qbz+g9GOy4z1R1ubJ+mNqjwJobdUYbul7M6TWqtHfuI7uxY2HnksB4Vj
cpOiR30jinixwtxU2i+LGn+ZrFL5cP/W2RkEqS6CF0rU0GC3QYSaRAbqoaUdIq6EwCOVwlCZQfff
H+X2aKwFLaAaK+WPfzYXThc12mCuwEXkbupnxR682XdTxA8Rtcj+TufYPLhMb284BsQnhXhslY7b
glVFxo86LXPCDvjzc2+bxWVKvfojFprCX+ZEfl3Qbw+8zOoOiv67U10ffGp4QLO313inRb2RqdIB
5D7ND6DGappJho36qRjoRBrZ5f7S3n5A+KGQ3lAD5SWkTX19l87Cs+nwN8ByIzk9VFOkPbZydB7v
j3J7JIFUrcUoHe0KYsBNMDHoC/0AMBVhG9N5mlUjfl22yw9Pl0duUDvrpyEOQPzArqfjvs73twTB
dAYp9BFEZlws+lt98IBF993ot62iXRY1tQ6qlLdhEp1GiDQ6by8x2nb9WkdmiQ3zCghBNQSZnbZn
XD9lIJVoelIy9PJUWcmD87C3nKggULV0aAxB4r+eJMAMT1+6mp5q69mntIqbExuqPuNpX32+/+V2
9oeDpjBY2hXqCjfyeijAPugJm1P0OGF98rxqTYVurY3yj58HwJFgMKibrMzeLedzNnq7tmMDv0PX
VOpAwbD2BDt3Gk6qLo5aADvLB4MeTh3ga064vv78tz2CQgvc3qKIHmfVzh+6oTZ81Ub5PtGaI6T3
S7n1KlbCXpi2PjEJxXKUUzc7Xyutzi3sNnlSZhdcZjJ3jnNWkeERfjub/T9zUY/TqbK6xvbVNq/A
xlh9+Xe5eFl5jh2rNP1lmpovpVUV/44lbWhsaYa5otKQVz8SxoUr1oxNFJjW4OQBOhgWGEnDVZx3
Rsw30/04NiFC5EtmOigFrBYJFT59eB/rlqxPyyDi6MRjOn8xmqj5d5xFBqoRYNcQGAWADm72eUBb
w026wCgVhR8u5Viey8HpZYAuZPPOUhZKXMUSw9bvFqP4wv/gclG2pfy1ZHH7CK7I0k5J6WkDGLsh
h/ChLuLDtLh/qq/CS8SCI79FRvsibLp5K2AgFmWkafFThIviiVZPGZY6AIf7x+JmCwGy5QRyBsm4
QBJuTqCaKEYqcbINOzBhn021Nk75omGIF/Gm3x/q5gS+DLX2kQCar8DJ693qJnVCeAE6w2m79GzI
Vn+1lMURiGB3FN4B6kmkLTdoxAVNcDu2cP0zxtx7QPpWOZfw1w7mcnM7I5CGvgOXM6Vn76bqXS9e
m0nXikKai/o5ctCX1xQ9/Rp5Q/ZktlN6JAy9852ocoPvW4FvPOibxaMV1tlLncZPUiD41Xaq8xCB
xfOTRP5pVrSiZhmAKuma7N1cYZ1lVVmZNEXoOJP+12hQ7T7BKdGNN7YyrTo1eiXtMM6SrD4ZcqSN
e3+fbF8ixqdCQMGAFqDD7txgv0a+qoHoeR1yopVTN8g5zN16OI+VWZyGQkeXZOqNg5dou20YlHQT
BASNLR7CrRfCmFVwBDNZhWOsGhcjGirfm8YjhOb2K66joPWzlslWeYmtuYVRSwUsbVSGiZabvkjr
+qE2wIHWiiLP91dxq9228tQZC1KOifTV+jmvj5vISWZVBU4+NLl2ejDaqOn8tDGK93AgTPtSYw/1
OrZbOZ9krU/itU4zVzmDzG7GIFO98qjWv7fEED5WBMhaPNsSzaciiYdFm5m8nMp/Gn3ssay2tSNt
+N1hULng7FPCR8D0et7D1IlmTmDNi6Zrn+NROGEkXeV0f3m3gfW6uvzxtL5WtVJAaNejNGmut5PX
lKElwUkB0CGfOhnFkNGSiZPxid7CpPiZVLKHSneLIz7GziRfyns2bRMi+61QpzcqWMl2SxsiUGp8
UqxqfNK8QT+45fb2EJhSqC20BaBAbFXi0AMdySmKNowVU/3sKW30rm65epRW64JamEgP9okSSLn0
l7yHa6yLqflkKYU4EHraOTikZ9gaoyysAa5Y74zfIp10Glq9T+I2RKu9fCttq/yCmFvju0YsD7Lu
vaUlvuH9oM3GP5svm9XpMmmZ3YQDyrNnWWJxyR76Q6FktCNIHij58EqtBaCtigSmxJHCwyJC1SnH
ys/Zacxm9CRnFJEL9UKI2b2PdQjYBxfDzfwYGT2StQkNg4yver2UeQlUPYMkAIrXiz8YPe7MltkN
B3HF3ijkLTwgKwwUNaLrUSKv7UtXE1nY2Q5BF+akfjk3R2f9doMyGe5r/kW05Nxs0CKPU6CgUKlj
2XDG5wKrMN9qC69+K0UxRp/1pF/Up3HUO+MiVZliOVVQPTg3JmIMVO69LNMPMqmXsuHvofL6banA
k21w+2hso83c67LTnaTLwrKejYl3S0XkZTZjOv7OxIY7q0U0h3VbLY6fuJn3j4FGTeTj4qhmr6Ik
XeVmeyEIozWEjSbb6L5pMxaCFyAEyaeurUUZKLFIj/zkbg4ZvzchPk5R2LqC7dh8M3MAeiYzQ4Rm
Y06vMrsEjFjl0XObF97Bc7s7FMEFOR8gppv7S/GQci6gXYcwKcXj0hHdT5VwHtMl/3z/ot4bifuZ
E8ajRj69eQ6gqWM0EfcZB62grGu0fZhT4sX+PFfO94d6yZG3H36NzQgjKO5wa15/eNl2IEnUTIQo
wug/KxM1WwwmDe+zgu/i7Od9Xnxv+Abfs0wV2RMcq9T1tXhQv2FF2eZB0w6mAeVNKMMbiKXWc5/D
Gz87sEaqgJJ4+UONgHD4spuMvypXRouv5wWeMGNszEez2V04RMxW6xNCo+3drzf4bcF2zaipVnmA
00/mN2rbBBL504OIb++yQGiLwg1iJZzl7TeaRmDOPVeSmWrmI1lh+hqDhT9U5n25cnmygbpSS4Q8
vBkF25zeyx0nC+3Mc08Z9doAhpx9ur8J9ubCyadKBFjO4/W83gOdIxckN4c0tIrZOq3ImQst/+7P
V4wbnO41tYaV5LfZaSmuckk1s2Kj0OP3k9t3J8seij+/xBmFSIdGOc3j7VMxK/ZYGkPMKOrcnnEL
FBczol19f8V2NhpYSXCZZKCEU1uR1lbxKjT6BHdB2czO2YlFV9GFcd3St+vBPSoU3kRutCVoz2LV
S2AMgmezdKJIpG32SxYi4j4/DuicwIDMAXl70lu+TFrSnVM1M/5W8+xI/2jdYZv7QYfauiIBWVNn
uwO7hD4wz1UWVl5rQJSLGwV/Qm0xHidXrd5oYAH+QvTD+9UrAPAb1fp5f6X3xqcxzN90iCF6b06A
HVmiLFtPhLIsgNMR9bktHr85dCrbEyJ+k+lNC5MqIdvixmrLk7G4ojoIsNZnZLsKpKaAi5BRuA2d
cxU0XtT0IkxUWTwYU8dFjLyA+6HXsvIjUO9Uf2pMaD/3J7+zzQz4FGudkUL/zTZTKnesPJQDQ3u0
jBn9jLKxUG/A/ScoMRv78weOJJKLZhV+o9+2SWIrw+mcxCrLsGpGVfe1xWw/NG4T/5zo6ByFdDsr
ejWYfn3noGTSWFYbkbEPoniluFl8snpgeF32WcnUr1VkVQfV9m39gxAHE28EUeH6caVuD9GQ9mPj
1aYIrbwV0hd5Nn7qygJDggIVF9fvlLiYDhibNw2qdVBkwyiwrtgd+vnX06w6VTFknYgQOujy7DVL
7NPSnB+tXBongIjjReaNOE2ZrT0CXJJBFjftmfix/dHNsJrv76e9RedhXHFTa9S0Bdyye9Kp010C
CytjwqocnibPrV8PcZKdIvImTJ1E9act3HUNuCgJqxFWdIifrtfAUmEz2kolUB8plue+wqahURX3
x/257X1eKKS0/en3gS5f5/5butXqyzT2PYHMkrjKpVSi7oJvePOxRSP8g0iHIw7x3tnkjHAsOS8c
9c2XtXvC885TWEuqkb5cpupsxYP7gMh98R+ugXXd1jbfyuXavM8qdGildgsR2q1u+VYz/ahNbQGB
ZWkH79pOJABuGRUDj5K5enMFZF2qKDnWWmEyZOVr1VHGp4ja2kFHauc5W7sZRNEgG8ERbj6Vp7Yw
zUcSLTMrFvmuBLE4+ZOXIgaRDmXWhnYaG/rJi6bGeSqTKvl1f6toO9/OXDtvwBeQNbjJGha0NVAG
I5QXpVsiZkZn5DFWJhSslaUV41dDS538S9lUyPu4fS1HP0X8DOWu3nOqz3Oa2eYpq7O2Q2soMynH
L6WwLx5CRke9mZ0Pwm/qYeHFG7DeXte7Gjeg0khazk7XkdXAxS5eUdw4ODp7g7CP6devqD7SgOtB
ZGSi0YgHUpgisv1AYiOQxEIK4f6q7xzQNbdkEwMDpla6+eollpWydxbspMbW+aBF8KU6a0r/nms3
/9wQqx814fcG5CpA62Bled/UKxx8R5SkkHGoVFVz6hGge+ineH4DcOWbgUT1+f78XkLLTZBApM5I
NAvWDH9zTOvIbfWxkknYF031bNhLYvo63u3WCWXq8qM2RrJ6g3KHjaMnyN7HcVgkIpzmOD/Z86Jb
F2MAgw6SlHjo7ywrjAL17iyZT3ZfSNpkM82ioM/KyQwGUDE4/mhGEp+RETMEVW3XoA6DE5/il0Wm
KUHVxiLjPcnd6JKrRXXxnExpn5rINaCrTXlmnIrMadGWHr3KubTaVKV/fnFRECegWBuMLMpmRSq9
NF3MZmMkWMz5TFtqDFDAME5R380HQ+19bHoaxOIc67VAdb2Hc340Ul7FxWvy5jAq9fJT31f5dxxG
1SAVKJkdvKX7A5L6/a+SxrZrGjUNyIR4UB5HbXBOcWW8jVFyQ9Gik0/LotQH89s7o6uWow3fD0Xk
bV6zFEIdkNhXHlGN6k6pYcWnulrKg5t572Kkxg/qkLV0bnI0tcnruAGV8KjpvYoBY6O96oq2+zAi
Bvnx/nHZm9DvQ63r+9t7jawHXX3Xw9jOyPvAVETxgPpL+fAfRsEPjKLAioDaojhte5kSufraxXnb
+oK6+ANau9nBKDsPGkQp4BWwAla/4c0FmqfJlGsg7sPIMfqgFJpyFkgOXuJB6k9rB/ohdnMVpCh3
3v357e1CYFZ4Z9AHXbmq16s40NylC8wJG6Y5DTqO/EMlc833BNMdZXHUU18v6c0dR+kS2DvPJ8no
dtd7GOWQhzpJWJiz8mx2tMQF5b8LkNgm6KB6P1o0sQ+O2u6gID3WrhD/2daoeiSR88xyk3DU9Ogs
xkUGQ5tYodsjGCMrq3/0qKkeDLpzFCxwFwZlZ2Z8o0zidKASFKWLQ3aq9rYWdk+y6wx/KdIzLvc/
4u5QYDnBzPDMc8SvPyIkJVu6aEeGZZoCMbCj3C+UIn6LGuLP/zASOR40OB5gxMquR8pKr7CKuo5D
12qaIdDS3KxpsFXFt2KIxvF8f7SX9vh2t6DtQlhBJWZVdLgebp7ipO5FkoRdPwyvTVcRF8fMC3Qr
Ea782CFLW5+tYlmKwIw687tZGc3rZimKo/bs//OLrM0vDsvaKr7+ReK6cZoqL5Mw1RrjBNZEPNRR
NlxGva7OifQUcsAG+YVUq9zAtQpupWhoD5Zj56yutwNvFMJ8JGH69S8B6a0crcmIAbYNgz9lzs/C
0Dvfs4VFYcV2/sMGJvekRknNgt7fpv2eV6OpR5VUHqGjYghTTcCFu7hPfvS4GBkHg+3c5uwm+lxU
kVdc8OYemqqlqaOqVh7TYhwDQ+vap1moanh/Q+0dFKJU2odgJcCAbEaZi8YerByL3qlOO3kCQmM9
zgLzRV/2qfHt/mC7n4s86H+FHW7Cx2RU7arS8QVNpASbVPYVXy5CCbzOKu00LuQFB4u4NyJGYSsS
cC35bGvKtelMvC04TQOtdM3XrlkMwBiyOHqbKygwn6y8cNTg/iz3Phz5OS381brlxiimqRUStXyI
oTlkHMPC9LDyso9G2bvBCcuIK6g83NaxIxwAae0Rircl8lLA5I20eWiBK19cafSveroQub8YifVw
f3Y7G2ZtNat0OMAv3ESF3khxKSlVtqWVaU9JUqVngeSXHwEbOPh42s7XQ/LSBvZLE5RUbf35bwEN
vLNl9jKZhjKJC/VBLwABn4oSSmIwjHqr/BWNVmNfjEIv0sfStpQmiMoO/Xp9iRCwVzPV/ai6CX3U
WBgV7PhCfs6LLrMvmYWu9EHgsLcyv/+2mxuxVeYsR7s3DRHOH07mLBO/HlGjgIYoD7bYzscHQ0Fv
CbbHi/jb9cLkXUb/jh419Z9FflIRqQYER+vYULrmXTUAyu76fjj48mu8v3l6KP57RJDIAKwsyutB
SzmgYNcSMzillz33ozb7cDOgdQmEiF00NE4AzMxvfB71JAeveL6/8fY2w0o3f6k1ErGvy//bZpBV
YvdjFiehjVZ3eYpbxNt81+oL/SGeUBoHh+sMRznQThhKegAUaVVGITzbDFoUs4pdypCEsJvTV9pQ
dRdrXEHTSq6xiSixolohMfRI/tAgb+1TcW+t/C16LhTJNyNPMcKIOk4poVJH9rvKUWsafsiF6Fnr
HHzYvZVFAhJuz2qZQVvkemWd2cZRo1h7IVm0hvSNoT0UttAf7JrKZaw2y8FJ2VtVFDfJioAfICG2
GTAb0GHBxyMLk1jGX8ZO1ACumuzcWtrsPKXd4FU+V6Z3IXtXioPBX/70zT521rxihfnDNN02uK1B
i+hqN6zskGQD9q6K2Zxy3NaSJ6NzpvYcZ5Wk3ynj5GT0pLx0QRJV91vDhUmYdOPnuFUwrxGx3pXv
Jh5mK6hjLXpyjKEXz1GU9s9e67Zv8CRQ9aCu3Xq5tK5VlQcnYuehwRQWLh03pH1bfp+Q7jKzhupI
U2fTO2uutVWKrnMv9w/e3jCr0DL5CZX3myoT5oQiVVDECUupzK9RukuC0nSONP12bk90vGAnsAVX
ourm9rQ7axns0S7C2sKb7mTgE4c2mlKDkDMpC3+/Pyd9Zwu6SOYC8KF5qt804aRTdbVYmyWR0bnx
BSFztDNBaOkf08Ich8BO6jL22aa9/jDrc535gvgCsSnUzPLvYI2z5cI8UPGYs3n4aUTusgTmpLf5
I3R5/oCpUPreHzw36h4gdE/PIwZqCLGrSTx+7G07FoFZOki/DU0UK08NH5MXSw75KzMekOhJ3KU5
+JA7S4zfJhQ3oHcUWbaXWVOBTHMGoyBaLhHEjxo5PhixmdSw+/n3wRv1wk3YnDOX7J/bixSB93tz
gy152cslBUEapVJzgyHrcy0YYIUVfmlhL4GXQ19871NT1K9VDJ7VhzpWstFHb5YCE7jSzvUV2YKx
triREn9ciro53d8He0sC7RyMPjH9Snu4vvpKVUM3QuKKVWYu31+th4syzR0GE7l5cMvuDYW1K7BP
CB1AkzdD9WaVJHmOFZYlTO0y5G3/T1REUM31pfz157OCQr8yjMhU6HNczypeu9s1ZOtQ7Sv3MgvD
Rlo1dQNblJ/uj7R3jHifAMhRnrWJRq5HGiMxCLhDeUg15ntepO7ZQ0YLwXCxPJveKIMqs8Rp1Ors
IJXYuZSgg62qrQQkZPibJyTqrVgtLFazqvr6bMwzYsOAv/68f0u0szYJbE7ODYo078y87NqO7RGn
+eMisHNIpsV5owyafYCyWO+37WmhAETcBjCAduLm/kt7NSo0NWNCbpw8JcVYBq1NRpYOs8YDpCRB
XqtHdJidPemBgGCHAEe4xTtHPfRQS2Jwh8YcmhtxF73KtPG7WznpwfR2NsrqBoqkHjEGONLt7k91
r+U2FuE4KXIJPb1q86eEy7QOGhQb2zdLVk3TWwnU1P4Yx64eHV1HO1HO2o3hUuaBuYU99HNbqHGl
YrOnmuk/kULN/lFMSfZJs/O88TvHLj5ZyUKl1ippHn9Q5ho7vJaI14bEYqbv9D63K5xiXOsVGC+s
G+oRLoqfR5jgnu8fq53NQNJDY5IXESHfbVEpdUw5ZIJuWk1I9lDok+1XqlgeK8tYgrwgvo/SSR5Y
Mu9+IkCaZJPUl+gyXJ9lt65GNXKkCCHeGN80r8o/z1U5kpebyUPW9eJ1wfryvKlHrLO9YhIRBqeY
55iMeTs01aO5VJHoR09nTio/LTBM9vGTW3CPiUpuffQs8vw0LFVdBlIKzQim2jUwUpbNEQd070xA
AVih4wSHNCqvl6HHCKjtHCsPRW83rk9+r39NY7PRL0Ck+yPVl517DOE2ncRqraTdmqE5TpFUNQ8Q
0D8HmgPagMUxxX1vTsS7VCNoRZJLbC6XmHiFwuHAKLnmPAOiRbhfnWFk8S4ebN29Y0YwSkEbTsxa
Er1ePtiColF6G59JC7ZwVxRoFxpT4nyZxJgY9AuG8vP9w3I7OZT2wBGBpyKYI7K5HnFRuSxbLKJC
PW81CqGmzNuTZ9S95VfLYh+MtlOUIBKm+0lh+UUhdDMcQh7VqETcI650myoYKpTq6A9a4i+BU28d
mkXnNkGPjWf97FVjEmPsgwL+aW4tZX6weYhn6sOxjM7laGfJ2W5M6GdNqfeRX1hGY/7xB4F4i5Dp
GnXgOLfN7vQOya9yBMGJ6XN7Tr3JerJEjR+Fq4t3vdcvB+PtfI5VPJZ8ElIEgJi1jPBbng6erqbu
UmUh3DEjIOxog8xdvMfSkEc8XO22JLGWvtYCKcUoaB6bseK+sW2p9XnIpTJ3p2SQY/RoJ5JkeeKe
+lSRtn+L8g7l/cVp0yGYoWtMvtE62AKpZVMLv+mLxH4FKn16yqfY+wmICbHM1ptUeAzxOMYn5O/Q
gpLZyGt8f+fuYJlWIioKv8TIzGL7bZwlMmqnAUCVOlr7PqLc9mOMiOswZNUXO2gjy/yXxNGDBVV4
3EDCMbOPhRDF/Nou82zyE/g06UHQc3uC0ZFkfwOMofBmbWumrOeged36VGtV/UlLFds3Rs87y0Jq
n+th+nJ/EXaGWyv3q0I17/Jt4KOo45jLNMffknwkaar4LbKhAJo8tKZ8c8mOWDO3jytHl6gYQAAa
bjdYmczkileEBfYn7dMPYwIme1LVGYtt032Iinl4BLWZHcQ/t/c8mGZnleSBuLcysq5PRVSXFRw2
IcNaqM15cRFMaUt43ffXkiO2Xj/XceTaMiWpJcqBP7ftfNlFGqlS5F7Yxa2RXGxYLPHbcnass6fN
SuIXozJqqONNzjetH9GsTaypc05j18jZL1xF/ixISPSVlmZ/7ScrfldHeVK8tZpuilHTLWTzGlZJ
3wVjOc0VbeY2iYH06HH3EM2RM+Kr20/yfTeWue2ny1CSCwtUrV4tg1q0gVE53t/I6itfzcYq3he8
sjFlPD366sYx+sZ2Tlh1Anao/FqKtJ1P5SKrt1oR93/P85QXrz0IxP9YmpQZ1AhLloEh4HUETCXJ
/UzrexEAGOv+Wo8wQsGURa1L01vJHCyeM4v3pdnkn1Sc8L46mV591aYlax8SPe/+Slzq2mctXRbE
ettxxAdgiIT4N1eapEItxYHL5eLJiAGTVef9xzEq+yL34UYK82EcbVonnjLM9d9xugorzHNjfVCQ
l/mRjl5jnVPi8PFBTxtbYHYu/oejM9mOk1mC8BNxDvOwBbpb1mzZkvVrw7Eti2Ksoigo4Onv13fj
hQe5hyIrMyIywuj7zoEqvScCcqvLJdr67m4ZnN29QzQeBH8ILWycnAwye/ylonWmiIiLQK7uHWNV
NNnePww+dgd5qrXynvuxmn4MkVNhiY28LXM/j23KxhvHn2zw0AYSbjZfkWT5lObEGXtW3+cOYeon
/rFLXKDDGjf63SD6hFkY4zsG+P3S7cc0F0sKnHazgTitN3269p+i8pd3CGPMeAbkDK+Lqzz3Zuv5
CzkqSzuWrdl9LKuNSuqCwFX8ioHD7FQgIKq/0lEFYcG+Y3vkhBL2H3KvLRHMQ20hLaY0fWlV5fUo
wgbxa4oqRYyZ0f1/5GDho+WnMz35zmWHDzH6U+8kMbmactQ83pEPR49Up9fXkIVoD4bPqtaZKDwP
sQdyfKIeSJjssr4E7t3eql14j7Qx5j9ERDivCTV3+rT2tdW59tN1yWNRVX2RZkZOhY6O+YtnPCpX
5BXf9zkjJaLZTXzvjEuK1C6BeByk15Hok5BW2VYYDhRrJprvzqwTlpJm7Sw5YdzLXdemPXET+IC9
1VPX35GPOF6ccVB/9qtT1cXvdmz/ZtdN+yKzVfK9MTJuc2f0163g+HckBlLeAtIMo+SftwbV+4H7
za1st2Y7sVXTq/Po9kFfXl1Hg3sxTWQPTthN3wrwaokPj53vlqbF569L6uq7h5/Ee8YV2he7beof
sqvan240HR/CaeejiBrh7cU1DvIvJojCyRt/7ZuiY8sSj8DdbHtZdcmY3ijPbG+BPwXPmeqDJcfR
oXvbuiN6xWqM3NmDiLzHZUBZWoomtX9l6Ox+vqwS/FKnqRRscC0BAd2zanFhSYbGLYVcWdvP5LE6
/P6Sndp00VWxHrJ96nCD8XhnTTK15TLLaCqDfW72v6zt8SjPWROJUsL/9TeOmcL7Acrs6SCIqBzI
kVa5lAsmS8gOQ8JZVtZ/Swm5N+RDPKbF0M/2xQligkl3Y/2nsA56fonImxwU2VvFdthIFEO2jO9N
p/uvTjkBa8OjuoaJ7HWCFfc+js8TppNJEe3N8kvU/VwT+YCnRz5alwdk1ZsZiyYapz+4/EubVxSz
oZwn4MMzsZbxW+y29muO0/4tGJduO5l4Jc41m2PxHCmSXi7oyVkE2sdpqUvR62hBogUQWNLwZx5d
Tl3Nua0d/xJiGlSfAwmJlK/1rB+2zsfdZ6kG+1r5PuDXGNI35zJpg79kcdbitOtpn89dh6dp7sK+
/EeESSvKFKisyRfsQ19nR1RLMTRx9At8T5tT69RaEqW1Hl8OPO91jW1Lj/zwnP2X3CzZN1ntDDc6
ZKgu7NR5BE1Fk9OVMWcmyz1Hjc/suLXvCCzQgK2zwbgWrynzUdfVhA3JKN3fMfDsrx6tBUHjs999
9NEeT6c67CkPmTVBlScN/1fREiXEjgXbZlGOG7L6sg0SolJHcTuc1nXDlY+Q5P7JZx3gu8dWwlaY
TQhT0J8Hb2xyg0G6zZKq18q4sUGRto6/j6vAhMfRc/TpqMcW44oE34TQG4xbdviv6SJNxPam2NKh
NY02JzrVdOJz2QVs6ZaJ1oeHqYSPsz+g7bZc4vE4klPq2AQNTuIgX0CnWl09R9X+TboECl9mqa4b
f0lI+GrubyD+RYTzklOMyveueaSO/wY8IKccERMCvUXK4HMesuyB7SPWDZOdHZd8GoiCLclT278H
26ruo06QPBLWGnETV2T3tPt6fw1ld7zKnkyIot6a+Cut6ONO8qCdpnZ0/u3WdovLTVmn0zncJsJT
cTU2O7JKF58Ppx3C/j6Y1vBbUy/idy0pC7lthegKLMqnV3x5RXduV5ZcVmB+edtgDTFB/4Qztlqz
93vq6rYvV8VPWBwftwgWNNz6NOrEfqn1CGyOgSDGA+MwUwbdWWYPLDlUdbkve3Lx/HGeiqCK4pEM
TGH+RWPVR/mhXCHO7W4SjOeJu/hiiVvv+Ug1cfJDclsWAzJAkTtRM/VX79Pha2ni9aC3EBIsWva4
+HvICkzh1Zq8uGtMx5OoxXy7unu0FXufDToPg6l9X/tF/JPKt2tZJUO6g2o78fc6cCXPf+SEI4xT
H9FgzNWKQImLtZv4nvNwGeenI/WXudhpmV8qh3W4Mznl/rcl3qqs3IaK5lhxE/lghdhPIKdukvQa
TMmtG8eV/uWH0j8Q4dTdT70fGfaKEgEsyQNO+qTwG8D/c6s4k9I323zTsa32Dz+UkVzpMRjyaAgH
W9RpqrrCttm6EbB5rVqwGPv3rZZNfNP6bfOQZIFhxaTRVz1HpIml9scYpyfJkv+ZKuE+p4ujN5oC
byeAeFDZIyN8+z3b0eGedDglQzlGO1I3EpuQS3DfkEIHYdKrEznAGLep2uXaqYNYJHm/9G5z7zi1
krnRssfmmWUL7seVWLHcpdr/Gw/TPh/zzvTvkcmtSE3uDv/mMCOhvd5SX+Z4jDKeF7P9lPEu78Qe
mJ+uO3ANuvMI/zBO81Tl0qfCFhPaKZsPocvl73Sd29+kCbqDWNv4vz5tecLIbg5uq3ZIDe8A6JMQ
a4oyQdtWjfjYilXmtS/jB2a5ZsuTKp1VGbbB4p6OTvp+sZHPfsAtblFUItJBRtTjzuDziGTpEyKg
1uMfiarLHbtXI8dPOPczphRDrqZ55Q/JwHmSPbwd90wyOHllM2svqwE9hz/rabxaUrT/KR9zQzbz
aWKRUw5tlPezz1mp9qX7XHhtVd77wvsxDKp+daIle09mfGEIAqemL+0WuRcr8IM568MMCxnTvqdB
qBWxVnreYocDPzpQKPEo31fMLhXIXbfchLvG0rnfmuDnoBec6wbrNUGutI+mMVu0N57dibjRso7Q
aJSwGljouHasnq6uiAy4IUwxWqRIqJwJq9c5ZpfCngVUjcH/x5mu3W7iLrkTR92fxR8PfUOYufMy
DG7TEuolp1fvKhApIn2sTAgx8vEcdYR/QybDBn+nm67JuZOWH1mjJrfoTLp+zK5X34uEx67odNBP
N8zJuKazUsFN4jDsYHjkD+GjDqsRbjAV3q3dHc9eMIsO57xP7fITm5SIV+1GvVsEe+x+dKptb21c
2a4YEyVFYSa1/ZoQ7RE/grWLzTNWxbdCLJr8E/T3lSqqznbi5C004kU2MtmUHFVvLKCS9F/REchQ
6Kwh/4xbxnEfPAchyB3DQdLnfotdNDJ2f3iZmkbOuSSp5C9r5xEtSDYOGDJNajhZArBAHBqz2xzD
j+m5RtIoc5wHqj8BRshvhxo0CSU0HyOf03US0APZI+W6dwbgPN3IRa8gLVHfTFPzY26P7Anmhvv/
iHdtzzNtUpi3U1b/NVNQ/Yb2JGcvSid3LeIqVPy3JKo9SnikTx1GdNjCjV8Gh+XcfHR091grFwKW
xOrtd2+zkI/JYw+6IC19tuVO5/WHkDj9i0A85Zwt/ci7g3vRF160Q8cO6ZJei/Swm7yje/k99Ctv
z5/3FXSZPYDHCj7Gnn2nb/4yom1fverFDCHQc0TDQemOaWKdbN6KkCJcbThSgVl4mLb0zBjDDMRU
BeYBRQOxmh0u1n+DVOq/YZ1xa/Shnft8EvPRlKZ1wvdwYTYrwi2x7wy0FDIKFjrJlPJ839VD2BS7
16xELS0oS/h8BixFSDHfP6ItnlSuCfNjsPGP4INFUTof5+rcVJJS3mv2l1b53lSN/YyWASlHOzA6
kfJdO0907BHj64Kh+2WdBmJvlsVsfM3YPOLDpOqZ5QXgBsOtuO3/kSlbAa8n2sVnqE7b2yobJdVG
d/sfx9bNnfS3uf0+ekiBiEqN3wSL4t1Z2T1jGUGqLLhL3YmUmXQe6ktakUNQ0ncqBCzevqrLsGLP
kG96D2r67Gu0OS3TwuQ8hMR2O8PWF+TMXQHjoeYab3Si/7UdkRO53Y+GGRDsrz9dL+2Pwwk3c/Xu
Fl1Jja4etylovuLYhG1JEG//svpuM5bXQ30nsQCmcZ9idyrYK/DvAxY2ANpmg3rO0j3+SPd4IQDV
2s0tkIQ4XH9Ot3x21cFOWuYcMsoZcrebsc0mL6e10q91uqdbkbQ4UOQOzny/ey6NP9UWy48uIPIo
x4NqofZHMmIijum6vHDzUsqfIlOw7dX8a++TqMm1s+nkzL2//2jJv/yNTGb6jv/S8KHjw0su2+pN
pshIJKjzOd4VN8YwLrIQx5BQ/gfkwPnAhMNw3Inw97Jo84ipM6e9Gav1c1Mdlr3KId0CH4E24Krh
rsa0dNrsc8+fvfSNkzmXePD2/8ipyF6q1bRZWTkIr3gSJs3NHALg5/9fEcoFsgZSbKtDFE6/BMjB
0iPyS2vH5rWj971kQ5p92CMOqePZ2EbUO5O2uVJV9g/Pn6nDuApV/SnTVdif8UVI2yJIBQV1r+zw
i67Ru7djeiy470feXKrEm+ezdKf091a1+0dofXOLSztinKmO90/KNWclNRH/YYb5NlUSxWCde0AA
n+RQpk9LckxHEcRt84f+KAvJp3fGW5YyTAJKsaA4AA+Yqm9CHeBI8+Qe9tJmtgWyd1tuj/jQScZA
GwyXlsl8u9FqFQ5L8cRkn8Tczw/oVva9aMzV5JsHFghqdGq+/XZadJ/P/thznQW7Te8cZd3XhWim
J1a+aYaOcBD3NM2Ma7vo6xGVBJkn+b76AHbN4QT0hSj9+lwouc6nIfLr7+5g+pvR9+WLPebZKb1s
HLO88tJNlrYSicqPdLUjBhFp2hRC7DwdCysVwGWrv5/SUPR/jtXLsAE3WL2JKfMgZKcjW/I13f06
VykgebEsKvgZYP340Zpsa3kcU2sBn2flfmNuXCwdq9VNURvtemQH+BzQKN3UjzpUzBvxOolHjMb7
qaCjE86ZxUTYDvYgoxf8JomH6v3lQL4IwLXnoRdjeNImm/yM+9XMeb0mB3d9ls5vXbtVL3YLKvJM
IDD+zbybxy7z2SdMvJ6Y28ZsvMahvW4j+8lHhSRryDvs/0w+V4Daeaiz+rchw68uBjkpbhjyGKeT
Ymr/5wc2FaVRUnKtmDU48kgFrIVKhMWPVTBwp04ANETRXjfsbs0xrU9O3w4CPaDJnlWsFwq0gxdg
KRIdmNIBbR1PRyQdDgOMt5e7+HjeyoVAcl5wFb/j5cI2W9qvw3cn9MTDlo2Qvane5K9kX+bwaj69
/bStX/N51Xt862jpJLfIj1MPYmkhII5LPolvq0BvXwpvtq5U6Oe+VLgDy9Shu2bQShmFU5t++VSR
XXS+m86/pzPbl8twXfUjhBKMp9hGtT1p2tiPMYsXfGog41+zo10EA/ncypzuP/1QZMP9XAfiM7hb
FVtwLJIwi3WHXJ+zTLaCSVv63ikcDiLMFNLFHxCCjv42GmbrPKv8+LGPquA24cH183Stl4+tjoY/
dHD+VzDscAGiCVensCrAyEdVSUeSmjk8fanGxr1jh1RphNWV3MrU1up3Eyx7CoWW1TMmDlk8Yx1a
67cVrM2nea87daIXAFpMlqOZczGI6at3J3eGA6qGv6uuKZ/kSXYp2cjS4ck7tuF5JsztC4UOM7Y/
LevPw5u3pz0U9j/OR/ASx2H4R4BykuU6ow7NvaiaPgb8Ih7qWtb+5ejW+vdOx5gWut3hAbOEYSw/
Ol/+qu06/nd0nvu+jp76ofEKencIBoovFv3gE/v6ye+mqSt1UjMOluUEAjeWh+NtF3RpqAppMv1/
Byrw/2ZMjN77kfDnAqsjBlc6Vf9z2MH5S5ykYs7cwkOypEGHcZ7rdT/jsMI+r/MrRCUh97+bZ8LM
Wb4PfaaLyN227ZJpEBbaFmneIK79722SyR9LJOTdNTCruyEuwxVlhzdISLKzDxVlROAe8LveMee7
DeuflTMRHrIlfvvLZsKhbG7WDU5S6ujf6CQ7cCqUz/vRLAM1o29UCLTdueoE52NvVWw3DD7dxLx5
tS8milodJJdxDtc051wieebdYTWwL+49hYjy1lSygnlV3vqFlJCq4u4i8QrIJemc+byubB/H/Oeu
cGLNHcOU8y1Qm43IKIJHzFXWbWlO67F+TGwNEJYXJClYXEsvi+HocYz5pJpwKRdDhckHBNgNlMnC
wQpqv/83AzCAZ3suYkw9B+M5RFvoFaFZAsZnoVnHZU2E0jg5PSPxoXBVySOAwr2UoKc1UpK+f166
qeLzsEMsuXNllhV1O+lb62Pvxkts15ZMzDp46KchiwsS9Ny3atPx1wx98YM8THoMQ8bGy4LSV4MT
RhLPVWd2sjLo+/GXb+yAnVSTNK/rEqzBq9U2fJmQkqnxTMZgHP+Cs57/LZPvUOPndAkkQzN3XXSJ
m1Y9dH62MM9Mg773GvQcNxjwEc21r7L6WKgd3+gMt+HcKjQURR8b+Rk2VXucZNWnOo93kjPzzhky
Rme5Lq/TbAUoKzVbXNbELA+ZwaCahJB6/RKTvU5sDIjfo71Tz3vjJSNOBzqwNP/t8GCV5z936+Y2
p4kFrSZP5bx/tUMc3EmR7D8jQix+DZzSqDySyT7vW6B/y3aK30aIdhC0JmbcHIN2ee2RW8v7ZB5T
zUTUYwm8TT7N8zp4LZDQukbMEhTSZnpUoKvau+llGpCuqOJojwKgfXeXxkXNlPhDDFig5/oEK4Dt
aC7anc7dRRjcnYT2KmYuL2hu1dSDPrtjnYy5k26eW2rq62vrdMFzCnJKu4EU55/FYP/X0s3Ou+a1
eDmRsBWpYd7ssZ7ItP6ZmCCEXmFEDgoUB+2tAdNSpZjVFQekyjwa1+8lW1i+nU5txcuB1djiW1Yj
xvDsChaEPnuPbWVyYfRicJ2rVjqZjIYSRy4meooDMjSDh1sVN9VjtIUuwaT7kP0Y7bRNN/5WJftl
HdqWybYbXHXjEzBMgo5PJP2pD8b61+igkwW+0EA6JBCLuHBlFrWl2MVh7ty4bqvTFhwJuT9jnJq8
mVViS4kUI6UtMeMLGxt7CzG/T0ixE8sH0WXa/gCIkHPRZr2bfgq3j2AFU6Hd23khNDRPuD1FMauA
9sykVd/xMNGmXyCGjht/XhgcplhNQzkNw7SDn7K6cQq80WUAbGocjItsR+Bxlr23ec9Bkq1IN7nj
fvl7lQL+j9HV1VGFweCe4qHd3tZkMVlpg8SwwRxDZeUh4ovjia9v8gsTw7iVZk3VHZf28L5qG9xk
bT/97bjBxM2KMrc7p3Yf2nM8TdnTsM5DV/KwACG0fjIJxoy4y07SY1s0b5aIBrEBYFfn6/Xofatt
I5MHwn28v1UfHl/9tAb/SYLfZdn23jjmG+4sssh6dlVwnTu8LyyZ6Wxy4DATX7xE+eZ5J1/0eAf0
2OaHAwg8PoW0MSKvelv/Y4uv3i8e1N1wNxzY+eaSfNLhjaA+3z97E1YYJaBgOH1DWtzW5zXRQj6G
u6q2vLZHMn6zwOmaSTTck4LngiYYNLrZb4cgnL13yhYTTabYQmjyxuolzvuGO/hxc/smenYyjE+C
3Mn2zZxYHu1/0lWRN+8D49dP8bQy2HVptPvl4MrjUzZAgb+X6/LmxXDQDI+8C3EnGpeYP0pee2pq
9v2K1Yi+ouqOg3ee0nphNuX8QKV6FhO3pgpXw9+UVXiLG1Vs7rJr0/1qfZFuf9veWWaeYIpP3jE+
8nnNzbw94r26UNqk2+qCmTUIHog9IguDaXfoCtYjWoB0awXOoRU3fvxXxpHKLkD5Q1306Qw/IqI6
W09wE9mb2DMHLeB0+H+DPZy3l76K5+UkifbJYFVHMz/YcMW3QGTh5F5IsPW9BwxmHe/itA2knqMp
vWfq3PS1kRHjnrHZxrbBwIWecXu2n6puwUG6at8szUvmfa388PUeCG7qzgEgpnnFZ2zs825enO1e
RNegUcVyAs0tDjxBwZue1nfseZZ7b6TUfnKRkKkL0zR6z041pUEhUpU5zyENm8Kc4VjWx6yyKZQk
z7v97slF2wew6SR89zAASU7zNl8tweXu29uWgF7zwJn3TMFUqfDlNDwAZSjZis/XdY7cvx68tiZE
BSj+G97PvfoGjIubAHp7Lg3D/sFMneJyuNGRUaKM4sbOF39BPpSzqbL7P3vgoDkfOusC5rhA58W0
E5r7MCYztb9nbp1Lq0cE6UQetlh/q4NKjTDCvXO9tQVkagK9F74KM8MohCHqbQbQ9nmoHU4ZLfps
TgyqVXCuJ9Im85r6sN6P2cS5gdI+ttLQ6sgf7XVZgrupwQZnW7bFKWXchR0vc6na7IQGIN6KSpr1
w++ONSwyFqGPnANm4pu6T1pznrsjZmrI3L4mUWwdTaHDdunK2YcKOlU4yvmlMOG0/+oI9XMhJ8Ml
/hnNyktuM7hUhkJ8DMkTGnnhdTuaVz1tFRstEjF7sbJUuhWzUdtRNsQ7xvTouzHb7VzpZi+3I2za
E1s0Pm8rPtifEY628jGzY/TCD+dClLy5t9nY2SsPQwgGHplR98nkND9ielTvN5qH/S1uOuZ70dvU
vXfF5tqzyiydBB7i8IBx69DWibge1G1bG+7BTjhHXKL4OGC7TRKovQA2nYLbzDHhj5BxFrVdazC0
ywEnu5ExoVqON7m705D7UZRW0AkjTK/Mlqo6u6sbqleIh5kvZm2H+g7gAtZ/bowBU4bPik/9JhAe
ojOboa7r3lvfgN1FfT42IjAh66J4KlXKovCtiFKzPeI17zxEyCnSb8AHscod5TbeXQTW8cptVK2l
AVegvoMh/fD5FEDiwi7c702C0LDo9yADd/UHBSDnEYd9NkkdD3nbMDzeqiPCAnjsGu8FIJaJwidX
DlVG7LASyTfRfojQk0cp7dFUxRAfas6rSYZN2Y7Idf5Tw0CjG8BGtXkS9GN/o2Uzu09Zx8rkeViH
1H0gyy6mYK8gBFCY0CI0OWwCBNEJb9UWl0rILnLit5ElskXPbPKIlnjDFw+hr/MYVKjNv0dXA45f
nRFCwP2ukLMn1VaMuSFC6+iHihtSZZYVP+HP1lTpBDdA2expx4FrwGJdzvlEsOl0CTUI5ePhe21T
kvMmgpOJbGZuxjqcl3OGHFD8WPSm6R5YghvPm4NxuOrXXd5YO5ufA/bTd1q3qS79xhyQiMg6ykB4
0XifBK1U37jUyFeItwZEpDEzvKBugnU7Y+IxvANvVXHRTCm55GkVLV/4ySD3CTt3ne5UrfFgWtn8
+FTKm58sXNc7q+zb/2ESF9zfmD04gww7/rcGBEj8TOssJSd8DpOp9FXrVFgH0QFveB7DcSEmCM5E
7LnyJ1Y1KNQTGYz/2mXejtuRGmhPjm1SRB9UvG9jpWBpLE+b/4LcQkq3GDrQ7n+yt317YcG0GwoN
bZ2URA7G63kKYeXZItucZZJ5crQdsTSuu67qocZFfMWdGETmHolrs57jVk4fnFQ6OrwCG4DEjKSg
i6w3W1EQ67ouZrIKYEPWQ/9ieBjWJx1l4p4lYmKShN7X4CzBhAEF1g6ads4Ob0RVMwZVqfyui0lX
MClinliDAc6TS+RDxBLakG+kvDw0UPTkx1lqSeHNMIRFNGz+fuNPmuFtceZmOY/dpC4GbVVdBH1w
iHsfjmwgWJ0F4ZsUPyxEt/vY7WWUJosqpL+TA23qSC4FlAIXNLd6E0Bjh4tT7FFSP2xqCvBNJxIC
IC/rxKNBsYlwSCwRb6zxjhNxYSa47Nmo/2tHXT+uLCkjfWl43R7+v8P5YGx6E2KKHzH0rwneqYhb
AcJs5C+79f5vPA+6lzDq1UddeQNCi/UIj+er0CZ98IIVjBWp0oxnDRi3KsCi5JFbDGM/gs5PSKLq
O2RaLvrCy7E54z+v4Yk+91tlxvOomyi68BSa9OQLEsbOOEQghjJy39XFd+Juu8QoB+ZibsjrOLP4
M1c/14WhuNRheL0IRuP+4od5+t7QmHq/rTJZdJHS8fxSCnuIs0rjOTvvrXeoF0Ifm9ewDXlmG6mr
/7o0I1N12MLgA1oHvVaLPdgPswMMnrbaRh+6ZlUknxjk4IRpTnjWqUhvM9iaKIjSI5QqDN2hbOCA
HkH+OuQzsUmesQDQiBjSaG3PsOgbj5AvKjd3SXFCVyQXd8QUsI5BwAd3fBVyy17bPVZfqIPD/iHc
3QaR8sCGAzE+/VAkUoClRW6j2F2beGU/TDRJcYNES3L3ryDUP5fkSk7QUS/fYzvtfzw0NwOmkimz
aerI6RMirm3ug9Fw0VdxPId3wW7m+d2ii0zOVefP4UULCsvtPsqpubCYRxLbNAcr2hjfDqyaVgww
LdDR9m1pEvMDC17OpuPE6mNgZ+2PRWH93clwbC7GGjMZHkXCa2/aDVuAMk6ssq9BPa7XNKul2W/E
7qzy4qzT9rJuFuYHUB/zFwMTn5V+usMR1U5vgOVEQyaAUoyxiDbsPt8gWFpsyT91n1klAhWTrCzi
H8pcK84DY98/uaYbJNSeQDrrmqP3txs3XeeBvx0+aOW6Td8Q9/Eh0ECofB7HfTgHwniijDcT/scc
gTQAsGwf3hZpLDf3snIZkZMFe52zAyLxQVb+LE4LYGv70Mm2eRO267tykpnnnrpk0fI9mcjw4ksL
YEuCDn7sxvVMaHEQGtw/prIIdBDdRwfSKbv+mY1z4JowNYu5QRFENAI5gVUKtLhSCxK/i57cRGj7
2U8LWMoSQMMV1p3ZFO5HR0iUXDpuziJs8ZDN8NbDhS9Q6s36OFqftdXa3lCMuuDErz38CKMawTKx
x3mep8FY9k6b490TbTVecPLF4wx5XmhOFQcVeBdF/Wvb127yMMVVjSahNl592oQBK3czJ77dnUUB
Colk6uFq9LUzxfwyKkjwQRhSs2AOiFq7FcojiBYCZPoM97Z1TOutROMmBHISBVy1qtoceaVSUEBP
Js7bPg5MTHxc/7lOOgNtKdbFYPChecttFdBBaCoJdvUozU6+1XzL5bH0ib5pINF/H3MDTJaAEa/0
b3VHh9GI6ee6Ntn6bROb9y+eRVydNDj39/aYERNxRwo2KFQSX2nIYTmxfh2zOrKJsIQ3jH5OyGbi
E6sL1T88B9HgXM1yno/YH9pLVg1uckvdXLuSNjvwuRvUxOQbHS5aIeZ2ca5pF9NLxBf/5fJ5TfS1
JmkuPYLk/vesccTP6TXgnvMmGf0b4P/6lg14Z/nGTlvWXfUuhyriYWOO94EapxcZg5rn/pgC5s1t
6m131M3WFlGm0lN63RHLDcyBdxNh0DpcGIgEW311J/pbFMrdhviSuKSyT0DUzpzwsXvwEJIOPIGg
GScW86vbUe/6QRi+/vMRL+4PSLL1hSiT7EOjtADPxxFIuuDQLocHQaL71ejM6XIDgSlKCB8vOHfZ
BokB2t6j/NoAvJep0S+JDV1bVnzYrG4uo0pzg0DOIlCerX8CXe8g97zGRycOFt/cdWSXaNbiPFND
2INfvSdjIJ37JqADKLP/cXZmO3Ii3dq+oY0EQUDAaWaSU83lsqvsE2RXt5kJ5unq90P/0q/P2akq
fVutPrJsEggi1nrXO9SMe7fSzLClE7Ewlie4GSBsXR2S7DXmpnOXw/WKn2fNL05J3C7afgv7JLnL
u8kqH0hVaxjmtXPsH2wjSVbH/NZ6NtFbYsJnJGJ6qn0dIRI2q+7vSXfpeDOB9eoHapF59S7wQgrh
0tTmgRErdYh0u1o8gkDpLjDomCt2Vy991e2YEXtLjmLzsoDzUkdlERhwSAlhvFp1bQy3c24xhVsQ
kTj3wFz5sCc1wJFfDZ0v9g761gRE7Ca2t3YnIxoNyElkiVPRJptsTDuDx1T5jymNGTA1A1DzCHHZ
/27D8k73XS9ZN76fT1AWbXt+78mg5QzMakbMEYwZFlXYRb+NqvGH58g2mMkhMCrsRxl7M2xRQKHx
cbH74QfE2Yw02wGG3qZeo4cPsoP0FESdb7S4N5OtvtWTGh6XPhUDFWyov3dUQKSaz9r4PlcGVWLu
CNRLvl0M44uH3qN7dwF/oYzLsUMEo5dq+rIQEGI+dgBDUCNEL2V9TMaBAyqC+fYk1CwleIfjv5ZW
bv6s/UZ9s2Hk92t/V38vojz1v4gwhSQuliL1b0ezivLHabFXZMpLvPogoNfC5bXhDG/JYHTnpyUB
Qbptmrr2b61KMUeQ3ZB9cdCTuvdG14v0QOkTikBkDExIJPKJHiVLJ2zoaN0omW5TB9wpGHt3ePc5
aodtG1cVW3WrzXJfcG6jhbesFowfn7eHFO5hsXGTqodmUdIBP84ARXqHp1cZbqg0im4vqyUfNtBf
G1wwHcb7MCRX1wIaroGqpVoE777zoOh1cgm7rWpmDeSlRW9vI547FlV9PWqqC9ertiYb7lq7og/c
6ZkZNwA+XMlzyCfob+cErHKb1YWnqV8qIq2xO+YXen5lNr+XKbVFvPKg+zlofOGIrQX8/T3Jxnzc
oPW0RdCrWMm7ttG8R9li0nyHfwVU6coXVfuSg8Uu+5ksknU1+oBvKDDSfLuQRp/vJZSUGcrl2tbg
2AH3ifOaQ3BwnTerAlDaUuJaxSEz2qq5GYcsebGaqmi3Q5vOxq6fYOMyebXhJktw6oeFpA1j7zk2
0eNlFUXVebTqNL6RXjVQqdoDXEweDfVnmYzzfYk5AlZeda5xUZ1SndJttmVLze3PZ3Qfaf6Gslkd
cQbtn2s7hiY01VX1c3RU/puZo/dCCg3Qdy9CaPaLWO7IxM0echTOj2OpO+INmUjA5Oxn8ZxTCDPb
Zqz9LAcOIWaXWB1RG41Ntw1zAc3Z7NthP5at7d8CR1pq15Mj94OvoeYopfVnBG6NpDdoqtDvhTcM
iCLmBtrbHDne72jyRRSkSZtNWwhwbXX049r+XRjQWAM3hzxBB+mJBIvcOq1c5s7Z9KuH6v86tZwR
6+zabfdyqTPzwZrZ57eMK0RzspM+XA4Z1PTvsKEQO4i58F4s1bnNQwUZrwOqUtYIvuKF+qH3Zjbp
1huwqxsmz/kZJySEHoA4mIrpqE3Otpp9xAs41edHDvUOiqmKzEA5qikCuKuQ5Fq0ljdLtTCJSPGK
jM+F5VtPumv1MSw1xCVRh9zUnIwhhYw25dlTBbus3ej2+1AYwtyrOGV/p2Fnk+VH0h1lSe7WPy0O
lK9T7LbNNsYGxw5MJ7a9Y5FQ4AeonmRFlVM6eECFkVboWyoYZKk7Fu9T7vWv82zU/dlQ5njKumiQ
z5XlVLPchEUv/oqUYoomSwHkP+IZ9n1YBGhfjUezsV/YvnbQydMSDW5V+/uld2i/QGqnuNhbxmQl
CBbG/jE2jPIv/D1oh2fTbH7oJE/1HmIW7OR0IFrwqMtKO1TppflKUFobv6C6Gb/Sp6Cgm7zZ3xGj
Cy2MwbmJlqbhNJ4p2H/lsiE+0dA921njrWQs0/YgOxd0mPcpDMuvWAgwXJN1XL8rmGndxsv86kbZ
WsvAC3uwnHbJkhuQD1YR/rZTu/Vi4fyYrCj9NideojYt45F408yQOlBaJ8uwkXmcwLpaR4W3Hkkz
U2CFLdWl6ix44UisIW6MtiEAUFqSozcdvhkvcikiphSwIt5Vj7b5pIZxQTVtLm6zVwJa+DY0J7s+
2BRr4TrF95PtwNgiqI2YGgy/ev2e8DnG565EpAaUKIhdNEabbbY3tASt4obS26JggAFvv4ZJAn8Q
unwpaAuCvPWMNqj8aLrHJ2l0fy08SVxVqBvNm0rJAk1U2othHyd+bwfuaM/ZMVeTrHleDjtFvuQd
+p4hnpIdzQ1u9ZuJcpLlYDL5AJKv9A+ctpB48SrsZMckdKUXVab/y6zgWW3giefJ/WK2eR0YrgeT
i7pESh6uLNmhy3oI+32DNKY9egYQO4PbBY5s01msuRama7sjP0T78GtmCL0JRTgyvYjQsAD/bgGR
Je7uM3q4O6U64h9V3EXq1rVn65c94VTMHHUY5QFciXDdNvHH6mfWqlZskwFG/HnlhlU7QjCAQED4
vGHnGhGaLgoMzzu21pimd0tt6Xda5PmZXS1LDuhmkjujdfvqME5R4txACfdfMKNK3suun7E0g9Ms
IQGXDWFfukxi2noMuzeFGjig4VCVCb0JJNMt0gLERwxrIzAmTbO4xx+N8L46sTmgod05y2FMh04+
IqOykn0ouvQW0+WlC1oK3uyeoOR6X/Y2Llu+UTfsmYnR/CayR6ZnaIbDmy/D5F7Sb9AyR1n3d+Sa
6q2yEVnde/7Y6OPSmN2Tyic7+26CQyxfl2gYi6PXzVHHGkUzsitVPfgUCplqT2mkOGHYAq2vk4XH
7TaXOXsdJT+bL+dgj4sovVOL96xVyoMx9tLYoUwon4Gvk9/aGIz3CtIe3V3P7BCiYF/8NIqSOpEk
wHo5MiFyk8CJ84wiKp3iQCTpOuDy7AQ6EjXtbQOuUO5qE1IuSnY7k0FmKcMBs1/Ur3KKGdVZA7og
apg6W3ZTiaY0yFUCe3DAdM0+ugZ8kUPaL+K76uFP7Sxo2PnBdFX4yx35qU0f9vgbMX17QCMCsaqf
IMGs3jcwd7qinLuTA/K9z9x5quE3sJYK5G9l8xqngyGOkBbxG2xsZ5wONdBnzaZQeD9RDNtPkCnE
L/b2wV2ZU1m0B2us4y9WbPYVTH5O6u4pzkbN/AZOaRikxTSPHEJOkh0tEQmqbXemxYTUXuqdATj+
putY9gd7puFighXp4i4WRKag5At1/2jGTtXuhnoebrMhK2GXQoWkgbKZ+90hs9AmJNhkYdRf2BU5
krJL+uloWKDbGwBW6yiq3DVhdU1oeZBotOkO+5/yxknLWj6QMBE3e9dYwZh28JNHflD5A1Yxz2ez
MBWjaputGGChFFH1xSbTPg36Zegg9WJgjwZm1HN7TpX2i8A34aNlqOtg3mNN7h3Y48zhaMTQVaFC
+C27I1j5C3T0mSraqUV0FzV92d2P/rL0qB7VAlfBRPzA4KJD4dL2COsPRROG6pkfVQLfItQJt2No
2l9DzRh3W1kJTa+KYz+EeleyGfvE1nJq9YjMB8gCt6EwHLUvkTjcZBmL/kmZ+CQd6dah49NpQZlz
a8sI3/Js6oFDSz3+dqAdLCear2Y6GAx17TPkeMpNt8zsPcT2nIWUJtldr60RLiqM+Be0UnC9WKc6
f6YE9d8hOGaohFXU11sEXIK+FTvQ+MWt4+gnrCI17yuMOx36CZL40GdJJfZ18U/ziS+ezXcH5P4u
xqoZN7Bn0zuQoiY5k+tQDNupyNrfk4gBuYGEYPnXWASygOqSt51Qvi970+mr5az5lKNdLpPkMYmK
FD2G4lP+xulcwvyHBxDdxXCjPfJ3+8TekXRMitNAD5/twrmrbwoyzMMtOJ73WmMxlR1QClLP9AWx
wyfVWFl8tkSiydKkxECOw4AJr8wIVHAThUy5t00u2+p11BlfmRApFpaYoxF64JRm1wWA3V7+AC0X
b313mtGizKKKHgiK05y6Qz4FzABkGBTpCMJdGbb3tYxgM3Gn8xje8ZFBqFhbui9mJK3+mC8elUuo
PLYI10GW5CLt9Xat1XL0+3al3dt+UogMFGAAm681qrsxc5e3pHFgx7Vg8v62sENmbn5m0tmIdJgf
C67DU0GXkPABV/Qj4NBlsjUhCziBTc7GGBQ2KsCgtKRhssOC7m36Bl7V1o2EzA6QbzJvLxKvkIfJ
YFSKA1fZHEwvgUxbt7OdHKUbJnI/JLG9ssWc9KHrxlDDaMvc6mEpmqR84vvV7im0jHE6IZsANM5l
/xArdLNbXcUD9FAeIhU5ZlXCrKz+Dj+gyTv7VVPeRzPy9ZM/4zEC2SVb6CSS2YPrEqa/F3StzYnh
Jk0UwJSfmI+F4XjVBkO1TLLa0oXA6C529K5hiPqrLRjcB6o1dLOtFUgSJdYSPbWoAKafdWcTc5FQ
sWVBCBXEPVQDw65jNTSKypEwhN82RySKDkUa0850RVoehl4O42Nn6cxFypfP39SIaz+XcAsPeYLd
3Hh6isyD2cFy3fRLxHQCgwc29jJCnQgaVXPyFBnEl82UueSRN2HK2AOILoecbBruX36somYbiSlO
tl4z11ZQYGB9mny2zy3cSkxNHarlhvNratqv7RAtLmMqspQ0RZNEkBX189c2C72niAmPRekAgX9n
yi5MtxY0JNjNOkbkXGLWjIYjdwiyd0JV/2QSwtDeL32bTlbGEAt5OAnIBXVhdoQ6bmWBsNUCYOP2
MmEIhoQ4wCwnUnurYQRwmiHOAF2VkE0pwTKzBRKETLer1ZgY2zRrOdtCfB7laVqgjx+dqfD+YvKA
9ApQKI0Ce6onO1h0MX/lK2aaiPRy3njWrK2DXeI8i33CIF9q2Ib6Vvvj3J2j2hm+8YGveXxDHwWF
r/VfdmfPvyHnJujFamOGAeZRPLs9/E4ODQ+1U5UWSWD6umPejYTOPxhTuzTbKQrDJWjIfn7SLPdH
DSPqNyN0fwfjb1UegU83b8s8LCk/zqUWHmk3EJIMUf3AjKqmPJxguJyo3EePurxpvI0OF3Y928fQ
YYvQptQBkR0ObJe14dlNMSbwG4ra+XXwne6LXVvt96lQ8zHHlCg516DVNwpftFWyOiK1yYlNgbWr
cPsH2QrT2xrG25uIG6+ktNRWBemajZslr+opwMEqBNckXEUdvdHwst1sxwiB/BGfjdiD6nCooPVh
4GDUHnwELyofiQWrv2NuGz8nc2Z8t/qS8U6hOE1uccLK7QC4cnC20Ny9W5VOyEbI15HQnkwi/OxM
QY8oQjEe1xkokz0o9qDr8OnuWjlVv0zCjsegnyS2A9gnoBBXno7cw0Rahw8uCMHouZtdnwaPs2dD
s+R/a2HeJahkwt7FVCh0Xhy4y+kBLGF6UcVSv7oyI2TKtnT8s2PXm4IcFPpXbcDv2kApjqYDHvTm
T5YEPqG0KSZ9kRqnB+wk5OqPtziS1JAmy4LW79v2kVSXBgq1vVjvLtH0dCNM48qdVnhn76JFVV8S
vH7soK766DHBMOovDnPl7ow+nwXttGXDoy3z/FfJvG6CcF4r+ppllHDq7IzBVjNoyEOLTTG/VChU
YcJ6mXNUguZsG8OyB0ISOC5v3AY3iq2wYuYacop8HCkSzIs6xjT9IYv0EHLMj+6bZ1ojaha7cB4i
FdELWalvvw2hEkz/tZqe0iSP8hsX2spvVw3JW2tUfMsF39Y/QOnS7/C3K9QWI6T4m9I6HY51sqDO
UJHyj4Zvi/EeNRipXoM/9bAnRWLPZ8+FY0rxOICJ6IzE0k3WTe73eZxgCUy934WHjKn0jYVEL9lX
ZKWYlEbtCh4jf5SHxVjm277uxv4kENz5OzejaUVfOPrqhllpW/AR1vwKo9fA0agy04xJKA4SO8fq
0uq+jEIMLVi95teM3aI8QNAi2cmws7l9ztw+fczaeXm30DacJgsN5TomnxEfDrqO9nDwnAUpkgds
7YeuL7ayogo4lW4tTYgoBg5zMomz6ODgxMBM3pE62k2S+vIALh9bP6Z2Gl+0HIx2j4TRvVu6qGgO
LgYQ35OezgKQtSqeoW+W42Z0eHAsA3wJtpyYeGuMobs867x35g1AwgxXtzFwXYssFy5Lb8y0PHT7
c3SMQCoDYU4M+NOksCSFy1D/1QmPJqGDWdBtutGdJN3OEj4VfWEbexu5wLuZ57Z7kqOw/+6XyimA
VlzzMVyyAoK99vq3NTC6hR3WVJQKsvSd8wKtkmB3PEIeSpyqJLL+iKW1WqA81D6E/WCuBmfZozIv
ocgio9k4WI/+HFHOg6J7TvvTd4vYOPXgbV9qhAnpBi10ct9BH04ZClXy0QIbZ8HNNsMBMeskvEN4
mCDwzBr/obXyfDogyCR9V6wjGrg09RfD6kCqzFL4ceB0ec2XZDRd/+CP0RQF85iTIdZi+a6P7FQU
X35hkeTLyszJDJq8LGdpKUxEkhIWSRwxLmNT6jz7UAnpwOT5BywqVkkoMAcn1nZG2H3j6Glg8RXQ
maihYkYzmLf0cAIthli/sib2H1JOOmxhOFN+uOi6mnMSh5EIjEkBRYBNjHagMBdJdmhu1bMIFwuu
u13FBTkVjXrs4poNv+2p94yiRhaLF07FVo5Bos+YwM8je7dkYQXgJiq1NxlUQXYqY9vZ9gxjACRN
Uz9Tr1HTjdq00Li17FiHxbHnh9xiO90MM3O10UmTtZpuAKCXwU0ByXQSb5MJAvBmCElRurErM29X
HQpV5S/aG6WwAnHEA8+ZY8VxTKLCENLPTxIjrtdQ1y2uC7ENAX9J2Ez22HV1zdmkmXmORpWhv3eq
BLIQSqpho1N46HcgEGBikW7lt9DLwscuWsI7k9FNeCO1u6gtZhvGGPj+aBWbZbbcGfaOxDht6szi
N7GD1Xcj7sNvM6zR5bRacf1mGpKQZFbCidh43TJgB17HwGRW6Be3+EKz/9pyiH9hZBSrA+aYpCTO
cz67dEL4IZwMVdUPYVxbQPIuPVjgNMz+eA1xiYDJcUP7qAzY8wjxUZ7tvKZuGEpoz9rJsoDoSsqg
c2ROxuwCnkwa7uSiPFhsUJwJ3cjyvnxG7NA/zmk/PNmFbtmxYbK30PDj6bWRa6uCcGQ4Y8IAgczL
CjXesN2F5hdWIwoKd7bLAe6a41hBFIKboACFyLahR10d981uvAm9CdKkYzjYZDLNK7auF1lmtMnI
Vvq7ZuS+kteQGG9A8YfvveVB/aZlaZ7jroKrjw3Oje7cxAnCmZkchk0RQrTQjpK/orq3ph1ccTxf
VrMMsVnggIR7BwimwynA9l+dUMTf8GjXX7Ip4cNJZNkdZ1ebJnOZWN6gzInEJmXR4PlP6ZMGTmZj
JzEnpn/QfmrfMqbtSmK4wb0fyj6HnQNy7bx0vje0m6q3Gz4EiEAhyELE4SmpJNv7JUxqfxPhUuVs
W6tc5dsRJU5gRFb65rZpvexrJi/9Iz91em44p3DkN2ofMNV17C5Y0BlArOQYc3lcDiPPQi7tN7ye
GAfluVe9t/6gmo0VuR6nRt4j2YDVAYlENp3RbaI1FWGb2mGRHBpzqhgb9A2ZHQBDdnsvFj95Aft3
nXsWYo5ZqHD7MLBqh+ONaQCz9KiHZg1+6dRRYGYjVjD81aEO8D3GsCBVCx54CBlx9+fZIrYCSQKD
xdNBpbtmGLt03+JlG9NrxcO9EIO5ugd48d2y2Ib3JQrl/FKsHyNIRUrDW2nffTGhhOBr4FTZTdR4
uY21jt++DUxBp0OBuP6+4GwgR60kDzZiDqU5JfrxR4cn9N9YJchbaRQSTyPlhd42krCnz0jYTKyb
Kz2dsCVyzk1D1uIGRQs0iYUii/VKy+/8sMBGXy2omlRQkJDANuFXqi+uyO0qGJrBxeKGs3nboi46
4UAx1Af+LM427TgxL8iFW5k7G0lRsfdkP//I1QjIvQyxH+0EzXDxA3zWC9D2ruiO3VBC0+kZ9hFq
YX8e7AFIyfBqhxJFOf5PxmkiR31vxev5gC00Qol8tF+wYDO/TK3I3w3Wyfe2mPRdLKN51YuE7KBO
OJfvKPTNVZpsgZz5uNf9HRcGKXYMZNxpM3N+3fis9Pkml0X+aGRp5mwXCMLpxlFwD96wxIiQuRFA
jCwNX2Yg/IWmkXOG6fOum6rxeUrTpXvWzO8QTPlN960AnoQkSgDsG5SL0TvAJ7NraEElOyVpkMrZ
1DU96HE0tdH+YFJullsxJnV1C8Shz5pSazk08GREEJuRgZYBThfuPMUUP1GSiB9WFFKIlgs8Esjb
HWy4xUzrDh8dIh82NYMmDcJsV+lhWfwZKVmZU0dXrumz5uJSUjGzAU77gm6OXUC3VvXglzK7R0XT
pLdjlTtwg8wCFlYW2SW04VRGgQOsXFFNDutgtMZ+8Qn7MzTrjpV45QnajGtvIWqFP7HeitLHqnea
dE8GhiiDRvgj9ExP1PckN9f1xkpMfjUKGyHOwoMHDl3byw+5VeTxGaxUU8KRSwRjvmxn863zKuMv
GvOSpztq9TS7hYSEOaeNu8Evsk++1NHS7u1omvsgFxPN/yKGFiqsHeo9NLv00cLiCI8oravlPqlr
m7xZNDYkv8HDjYr7/4Ej6Bpd0o0n1xviM76clbobRBL6m0XNk7X7HxHajYQeW5yWcCAiyyrKqsRr
R5Z5MGIHPO2ho5uaf2qBpaDTaj5WzVyqIO85seaeF4diIhuPH7sYXnEQdSlw8NXE1pV2Zf3z/3AQ
ZRo6M/Op+hNO0SbxhtqGKAKTV9ByfuYKfc0uUZF/5rl4UPLfhYNoutqEIuXpTz3+CLsQt6MgcYV3
P+MKswUsUj+McKG18KkDGXJDRtMU5igAU/sT281rDpHKJjOeCZEij+nCV9ZgSYOcmf2pVUu37zHC
xB87GQ4fP9sr5peuwhXOE/Ya52Bf+FAaEYjuTEdy6sPmCy8werVj2kb+gnECSqCfqnOU2B9f1Lr6
lHG+t2A2kxp0GWZSon0cQ/DH0zgM1iO8Bu8ghWVsJbOZPVUXlkUQboKidZddNWb1hlRTf1uN+rM0
3mtLC7+u//9DVjPS/1ha2Cw1qnF5yENRYLsH78rzrOQGnejwSTbr1dcJf4MkqNXR/V/Wru7k5ko2
/clllHywPdu5d/GLe/74yV69ipKKp2Xb//YyHSCs9FZr08ESywpQJZ2jHhsn+PgqVxfNf1zlwhLb
7iIXWtbUnyrU0CeiKaLAY1D0igVXeU4bmJXUfMMn38OVV0XWj0l6qWUqAoUvVirJ8T6Yo+xPCiPE
gBF+d99nY4hrG3q/j+/vylOEHArNxoW/hE39hfN5j8sSBJG0P5FQJxDOdq63hzvJHP2/vY5gNZg2
sTcWHrSXm01csp3DamH1pa19rxcBd3SZok/WxL8NdbkKZaQtFeLIf1nN4tIIQ9xh5YX4LO49XYuv
oT8Z03lJUnECEgzFJ5ns/3aOJ4jKlEQImArn+Mu1Lsg4URgRtSdKhP5b7NBmGGmeBVPpRngpryb/
mauxfQuF+MTx9p/ggD/9bvF+tv5fKpT0yMO5+KIZwKAIS5ZTNxiudcpg/uK5JA2fBrgqhT4NCiLi
qempx44MCNyaNsVyzn2PTmGfmX5NXxUiJmZcj2GLk6u52CKOCJ1jiY4WPkGBAShDV8+PzoVyGMhX
8L03OVr8IiAHCspsgdkJ1MF8kS+qWezqk+3z38uTW+RgkFBoJKE1F7GDlp/rJEnEfIq9zH3BIQpK
wxKbTx8vzn9/b+tV1vXCDk0q0sX31mRGJhlvzEyt8BeIjbHbGkMsTmO1tIePL3X1hnzX93yJdyJ+
TH++MxON6uJFiksRlB1kEpB25RJ+8lVfuyHSLYiOs13pgrn/eRWco/ym8SXpgrCLtnPr4Hmw0NQh
YvgsZvDKBwDIaQKz0vUoBnR/Xgqyc4mA0ZtOEQ2S3uTFiDFUP65eRjgXivgWf9X45+j38HBFbszx
JxvL+u9ffAQel7ekQqvKiOBiAwNYTYte1tMJuMQATSwY3eoR3h6Iw01dm+nOtfVn6eNXnq8HGOgQ
UcY246iLi1ZhlaSqa+ZTaiRkebhjHqimHwMbv5v//lVyqTUgQRLdQYLkn883clPc4zPWZiqnNymm
Hp0XY1/XlsUnV7r6JP/jSheLpqsNvGP6Yj51FKHP0Ljc+9LXM1oZMZxq7E0Yz3ru/uPv4epFfQaL
Ngk6JhXHn7eHMo4G2kPh0cLj+MUXE70XFc2LVyLhLaxe/JwZwv76+KLXXp/kzJM8VOmZl0bhCNgi
5jvZeIoQvZzrArWVIZFAgFY3nzzUa5fyXCEh5/mWwIrwz/vDdJoWdaym0yhxAx9ljRopGf7up9H/
5CT6V6VJbScot3wfIrUllLrYK/lIddF2Znae7VyfokGj0QdQuMUz233Fkrd6K/G3x8sTcXU+uZDj
s7q7iyYdHT9+vNd/Ccew6br8EKIy/7zp2J/yKoUAcDbyzEEVM8nkFgJtkuICkPuoZKPuvrEaCfXW
mR/GKjbvUMQB8ThLZ3+yt1+WBOtT4dm7BBRjdEPWyJ+/xY+h+ELcSM9NFr/ng48aQjCxL2tfQMEy
Pqv3L/f3fy63BmQ4pqRKcy5uHXtjTw9Iac6DlS7Pjqoz/FHDzz7Vy1XFVfgUsLHkkwFiuLwKRvfu
HOEfxyCIqV5re+9zG3d7HwPRT8z7L7f39Ur8D5qthAtT6uJ+zIGPU5VmdE4aXf2UMROWU4GF/72J
Fys6phjuzcauIQL10CeNw8cr6drVHZxDKQGU9GhU/3x50eJVEAyN6GwY6ELxmEzOad1qJt9TfMxq
6RL7WjAgj7EG+/jK156wCwPT5FDxiXK52Az7KLJAqwtky2aGOYYyvF2sSHXRDaGIH19q7bP/8wRb
HzHhaFSQ7IFAtxcrNGFiYSbtGJ2JE+vOptk1aCWKYltAhHyBELOOjOR8UPGIKxc10vTJFnXlC7GJ
n2C25TuCuBTx50MO23SchvUVz0MWRBWM+KVbGKR2LUrgOv7kwV5u+P8sJsXPJBmPYt27eKVKLVCd
rCYEu/Sj42A4wy0l5LxtTAIPMoSaAVnJ0cvHj1ja/37GvMoVWxAEYIjLOrIVvqsjmDNnxBzphGk1
0iwc7dyCOrbWNSzshHCDM2xJ+u6ZdJrn1GHYu8VCOYRSxUDg1bIiQGIPTrI5xjkAGKbA8DIRTN1m
VRjl2wFqNUaG5NCow0Bv85RYKPswm+qqmxBDacg/XQpvmIwl/SYbbc0HjiYGtn2Tdj/TPK7jPcLb
5hteMIlc54QTmnqSELxj6bhzsivwRniE2Npiw9R2fv5exqm/T1AxLAEqExkdQaoi61WIDgza6WCR
f/wYr3yOjukp8CJCUhQ1158rJdOFpdspAdTL0Z4XE5qsoc+GXW5U6d+Mz6wdPr1YU4RQej6+8pVV
AyhGgYkPMNWCdfE5xqFVN+U4x2dRxfoMeKsCyDr9kx8TETANkHfyNjP/+w/TYexA5C9jdkFS1Z+3
W+emvTBLh+DfRxWxAjnm5klXvtbCzvfJkleHCXnptlXYjw9IU79/fM/r07zYFxwKB0jKPt/nv3of
rYY0i/sITcJSSeojlezNfGk+iT67dhXbFQTvmUoCPV680woaqufPWXLOlwHXPOXNpLvjqfZJ9Oz1
y2C2RzAWlu7iYpMhRIHjIR4S8OAFTgWCkeJnGWOO//Ezu7KXOTZJX0THI2GQ/sVeGk3ryMDpMJiK
feeu8mpE8qghkZyuAqNx+Syn++ptKVBR38dIh0Xy5xKxxxE5Tmkm57IzcOHwuvwLI4Dok+/u+lUw
/qDfoE31L94RgiynZwyanD2EX8kumk1nG2V5Ij65zpVDjy4DkivnHWClefGS1MpxiJllnW0oM0j8
Le1D01GtvrFHo9CfvKtrd8WVHBKXGJSAP/357GJtibSo2/ic40a9aaowO8dN3H3SH17bsxxhumBc
irzwy9PN7dB61JhanJEIGfd8Tgopbj/dLh6EKYhIaseOUm4ti87q47V47Wk6FJ6+IK98xRb+vL8F
HKYwMx8W7NJExxm+5RZ6R/+k0uXt/3Iln2Uo1rUvL1YhLnL21BRFco7caviuydLgzpL2ZaoITPj4
Utc+MEZLvs19YUDmXHxgKAxhc3ULN+XBySob/9wRT7glv+Ebio3X/8PFeGemZ63L/rJWQO3qwSiS
DHD6qLvzSWGBdWp6+2rORDDxLD5B1K6syPW2aOxJC2SCfbEiIcuvs0gdn8MinSHwgzstQ+P+9+uC
q1DPUrspMrgu1kXS5eM0W1N8hqi0PCBvs/EynrvbvmWs9vEDvLL4XUGaJrgrH8C/ii3XjLtMeX18
ZiDqy3NqEvG2c5e+OWrPwLBfE8PHFD3zvyHRcD/Z8q+sf0otT4L3ehZ96cVSQcpmxTjTxudpzBs4
42NhfQnTMa12Zizm/cd3eq3ndHmo6/M0JZOzi2/AyCPgz9otzznhuYE146OSmRMWiqoz9oMS4TGx
/Jc1u3FjOKW/rXOsF7w+++RTvPJ9KA4fizOBvkleHgjQBGvC/4binAsdncqKJBVUfhA3Cp8ibUg/
q1GuvGG4QOa6wdFuY3T15yYjmDpLXEnL82hPZoOmKonfzAlhzg6PXXyKyO94aLM42c1Cib8+fuZX
PhcwU29trfk6+RF/Xrv2Rg7zUBZnRDBdywsOnUe8GrrPQOArxZ9HYc1uQw0vuc0/ryOKpXNgpfJq
CabfpChtz3QXKkC1hYchkr5tiw7n+H+4uf8l7Tx242bCdH1FBJjDtjMpyZaDnDaEw2/GYs5Xfx7q
LMbNJprQjGF7W12s9IU3YK1pzrtXvUl8gxiVjQiPBk/35fpB6JVwK+R2NtLrtamRk5isHByYmzei
qQ0dbs6YeVlRG79rKJkXX7GS706R46TUBYWNrVOfvLUKTRRBMo13KMb2eI4sq9C6hYSA44eZVwNI
RxvEilypVPuNPuDKBTA72hM4E8faNJqv181vswnqVZp7MuwKGXcQSLpVXAMZhuKONML9BVs5CVQQ
OXlzH8tkvOvRyoYIrZN8TgKIUowMrb5+oknZfasdYLwHCy0AHSd2/KsRuBiH3DjfH/+10ryI1/kB
Fj1smUIT1+71D9B9BdOeWRxbQvxMoAaCDBagJb/6WYcIXe6z0iimS8e1Ec6KC+IPhGDxZcIJ+lcJ
pDTezxxHZSdJ7ehvfJuVleDF5ggphkmjY/mwwfazMQ42+WkBYjIyqv0n9M30C5mPvPEZVi5AQhC8
yV9vJWcZq0pVnJjUwKiKVyVwEpSxH2EItrugnoojoeDWJbT62blpuYTowIH+nm+pf/rakpEGZdh0
qdc6fvOuhtvzTOxf2qcUFwv7FA2yNO1rxMHlQ11MselpaGp9QmsuRpygRXwSg9EE8mATOurx/pZY
++xkO3M5kM4SLr2Ln1aEtPEHdgRW8OI37rdoW0qByU1p6Bth7tpQxhz9IeM2RxaLx1ZS7XQg3ki9
AgMIw9edR7tqu5NG8eHl7ZOiwzrjCDC+5wRdT2roY9hIqpF6yYgQDNJRCAKaUOWEiqjp/aFeyzLL
I8WmVQyHJPw2hI6lzkCvtBRek/rxD6zTpg9Nn07g3BIncRUMUc4mFRgT8V6R/0YMzDj24KP7Nx8f
h4uFJqRNgmzD6b+ecqyghRHnmvCQsEb0O4tSpCThbRvhTsMv7K02wrqGC7lMBDGne1SmFjdZnrSd
jbNz7IGKpmgEQP3LaJo/J9DHl/sf+PYFZyRFmatxCjzuZemx41XPfEizHtojKP7L/uSWOWpk90e5
feQYxSRAsWiDkO4tPh9l8h5uc0RjIjXrF/aJfCGIS35rErbdOzk02yOoOYL7+8Pe3kTwSsHAc/Hp
/FkOm/BmxzCNI6+azPST70Sq19d5/Q6abRmcOy1S1NP9Edc+J48dCYulOTSSF4fQyqvXDk3k4SFp
HKgNAC4vLGXjhl37nOwKoOj0GHBjXGwPDd1TjBkhKSHGGKBQmSvHUbT2O1z6tBOpQPPJEdDe7k9t
5SgC56HB95r48d9iEWfhFUOZyGajeLbI9Tl6WGWEewqF46eqquO/PXL+LvrG6amXAEEXPcS0jSVd
+8DccjbdXro5BIXXB7Gw9Z5vQjOHSro4Y2PpPxC8bJVBbgvy9M7BFVGpMi3z5tpuZzanE7axV0gS
NhFjpMPE4fH+HKix6ZzUpgOFWsGw/QjcC2dtmGzV8/3PvTZR2zBnZB47iXvneqJOmgWNUMPYE34X
uJomKYderqeN2t/aCeFogryjfmUQH12P0vKR2wbrM1CbwbQfxdA+J5Xq458c/IrTadi4B27fKEoG
1GCIPgEBEcpfD4dn8txS70NPVrjcJAh/O+xJbbdBhHRjo6ydEQftdgBoVHDl5W7tUA1h+1mhB5Gl
OLSOkT5ohk8KFllmiHZc3QSXKRvbL/eXTZnP3vWDxRThoNGTIxq5yXkxASgAApNwBwZ6wXt7SqFV
D778CCWu+muIGjkd2uvKGcs3sLzkijCYy2my35cYutHeyQL79/3ftLaV5sUFKWcQFS8zUmi6CpRW
ULB1H2m/ksDOnuFlWBsffGVteaYBRABH0ubQ73ptJRuadljRGrCNxvesvhqeEKgcn0wEVw73J/T6
Ki0+MnuWGEenTgOkcnE4yIWxO3O42JFoxfmLULp8LEUPLxQ4MjIlBNcGxp0WRp14MeTyZ1nkIviF
gkJ4bJC++NohZP4ejjlGbg266drZttjylOgaaL0TAoTKrkCYgh7M0PTFyUbk85ghtVqfpRaTjqKe
/XQj3EC+NRp82L1Wow+7x05bxicL2QELzXMVA68BLtgWinVlORV8FKiXaoqh3pR04hyfUxu2mjfk
zmelTc0nNEGqjbR0bTXpSRqUtHnFbpoCCJGh0NLg09DZXXMwNBwzcdQsH4yul0/3V3PlDkLiSX/t
PFq3WZMaJsWI6nzs6b2sHJRm6t/3jRo+WdOk/szkYQuvtDre3Otkn76iaq43KmLLaPNhIgs2QY5f
osj8lo1FeumoXr7vZ9H6+9NbWy5wJuSF5FJce4srViqwpaNumXpWJbf055ThGEAx2Bhlbb2Yj2xQ
6zNui9zg5VExQInaG8Y0flBaszhg56rs7W4T+jQ/sYvDR4I9BwC0cohCFocvr/K+KOCNk98Z4++k
krR9S//+MrRpiwqDHaMb7YfPCGT0G+d+ZZIzJN425q485fzFFaNgoUQErCeeQxnIOMXwK96hsll9
x3eo+XF/2VZ2iaqyZFR/KD4bSwCdWUERTiExepE8om+K91izb+FR7zLcLLBHz3R1I4Fb2Sgq7zCf
lYoJTZjF7BINY+khKoQ3hfiKml2mnXNcpI7357X2DTUEdzR1rjzzJFzvflMywqyZIuFVNYaOehBG
XpQIcw/+sn37i6DOmoga+EO6i8t3xwjV1pHkWHiBkk0/MSWAqUNDzvwWRW325/60Vp57FYSICReP
T3gTLnVcznpsyCTaap8+KUM/Vnsfd8pPEXZP8PxUJQfAnadvj8QZdkZ2EWjQ41l8zVbmXiuQRvIq
9N7bXcu1UuwQPDeO4aCj31IBhPZGGVfay/35ri0jXRiZ2iQF6xtczMgp6SAZpV4/wM2PYiX4nGmz
neQgqx/fPtRcdKWuboHmWkZSUmKoA9xInoImMw5okKANaeGffRS9Btzh/mBrlwvvDdhYsDcqN8z1
9uwbRRuFqUae3Bvm1zodFBiMWm25JrbubjwV2kUpWusJTiX40vtjr31TSszoj/NRUdTRrsfGDawc
9YaoAnETFOFKfTri4lmeosgONs762u3y71CLfZNimxUUSOp5mY3bTRbb9ann9fg7aRESn2Xov73V
CmVgrvnOxT9bWRblNKnGvStLIw/y0t9I7/zHFPGIjdPAO3P7NswPHduF0hC1uMXyNTYy24jM0z8r
QkPHXMC0Ia+Bj5dQa2jRPUzxoEMDyFcTqFq4fbd7lJtN0mU0zHYGUqhojysQ8M9maZvIuweG/KHu
au2rhZUq4ntjEFc7NRCDgbYKpOnncUqqv4neJTHqkRVqbYmRZRfIZjVyRHaJWHQd4uGEGhXdUXye
pAYz1MSX92E29H9NOUMqY8ht+ZtiZo56CEBJfui63v+YdCa6Q71Qs+JgqgM+L04cdI/S4NTNqYQ9
+83OpKE76BCRy32Gvj4kf9o0zqE2yg4xSYSTJQ8C1fRuULXCdAtEWNH+kkZH7B2cqX4bNYnlR59K
G3eGbybKWS0qBGy0caJO22lNhv5pnqT7xpdwgx6Nhpb8BGxxMEnVEALFVCoVuzK104LoIh9+CYQk
woNPbQlkShYMX5ClTl64pazpfe1Y9KV2FaaZxh/RGsN4aGol/A5hN+pdILcOvrRTHbuS2s/uXVON
8IqWyHhZ+HKamEdZBDoaXHqgatxriPTscy1GARC8QHqAMFn/x+0xmA8q8r3I7+K4AS4KmmSH0jxJ
zmGydZE9T7DXPxVxaT7NRGm45mY/VM9I0YfFDhbn9M02Eud3b07jyUE/Wd4h/G6QfStmhQEeNiUt
GipdBx0mU5MnhFlwvzSDGloneWVPeC8MdIMmPMvqfYLaynSRaw0Z90Dm1Ts6EWrUB2Vs9QqGFUYU
+Kk4PQ7wMq7MCA8XpX6oGid6yMa+Rh5RS5xvsozlyr4ZMuOldIwaOTvAOvbT7BDnGYWCAR5vJ1Z3
+Dhnw6UL87HcZQpiTjiyRfXMAIfrhyJOWPTNIQUfVboI55jlvuCxmD0lguZPiSshZnspXi0YpNJx
3tflOCs5NpPxpZX8EAAYsmx7SO11djSxuMsRw0KH/hkJQdx7hA2H7At686q5DxCy8qSinj5h35FY
z5lc4MxHzIYvKJZiI/LjUVm9dJACmp1eNNrXolQxrNeFZuZ/W6lTEeNSRLdVQFp5oskLqf/RySPu
WNbGigQDSBgiMbIS6DgDxPU/O6Vj/xbk5p9KpFyqAemrN17pMy9HowdFr4shl532OrF7q0Sv0Uua
EcO4GWtXRFJ8HCXj1/2RbkpGVPh1BpEJ9RXGWkTFA2V92egt4ZlQmL/bgyM+BFqD9x5E++Zb0RXO
GTGdnJM3Dl/A68bF2wM78Hi4llAc4/9lYDfEKCmlfZl4gF3yDyjMjy4SWLjIqVVyuj/XlYeSoWye
aJoa9g1uJ+4y3BbQOff8vs0OApGtHQm1gYu4r20UqOaHcJFsaERztA4Nbi0IhddvchQiRtfaGf3e
si//oB0+/lZaOmVvn5BKtssLqZJWLKuKQdQ5YRykZE9ax7GtEJZ29hhZIA+Myda0sSnXHkkSXrgA
QO5mcPH1nPSm0BBEJ4FKgr56dCKtP3c0iPEe0dBL3pdONLg61qjHWVVk6xSurR1MGcpidJsBoSw+
aIaqkqBExCmsC+ckGr1Cb4dx3UxqmmZjpquDgQuAyQh07QZOk6HshvEcdVTsiRxwsFxRWECd0aXY
atC8Ik+vNsoMXeSp5IvCiLvJa1RTMnP0NGlox4h8H+aC6cNYOfWvSc/s/8xQ572CAp/giVtV2VNi
VqH9NOqFJh0wZbbTkz+kEUKpmUzLFqOi3/d32M2azz/PovcxY1Pm7Xy95oMUjugZOcJDpjfbZ6rG
O1JPvXZIC+cn1GPtaNvYvvt+1m+wQm5CTUYmUwBdPkNIjeWCIzMV9oiJCNIQfzhKWiaOaVF0ZyOx
pkc1Msat+srNos8DkvGR96lkDcubsELd3S9DBsxQY/WwFhs4VsVHKCnpRpHqtWu9XHSYdCQmNCKp
9S6+qoZnCwhdi06kCol/p6IMZeHu3htIGmhNNeuhlXa+I2KhLpeWWUm+hMoApnFx/kHONfuzakT6
eJhGGLKXrs168vvIqMMLJmPWi6hrEw3Avkh+ABdIv6fwZIvDiOwrEGc1x+2oL7XpdzZIrbEvOh9w
gxp1Srrjfa3UL+z5ttkBfB26D1VIpQ7Fwl5D+Bp3YbEj7DEpqoHS+14GAca1pANWtLcoaDjQRosO
pZNcw0GJayv5VI0+dnYKJoBf72/MmwuW1YJhTM0aAymdfP16Y2YZBjxhVlHnYK5HE8H+FyOSkrfi
6uZRqILRzoSBc3MRyFbcQdpMhYfTkco9F0lPlSi1jevmFgLGMPSnuL9IQm67Q1GM1lEKptSbLHxO
09RH0Wjs5MOA0jDrr2ByiZL9+zBqogdcdaYfYWVp73v61of7X/Um1pl/CG1AIj9Vhba6iAZMVGip
ZNH3j3CuO/qpwmUv1fSmZdyQE9yRcJICzXt/0LU7huE4CroKiWR5x3DS0MoFeEINJMj+w1S8g50Y
oKRGfonfkp7rP+CHxU/4ZFv1xqdfO/SOQSWC4qNmEgFfbyO2VsEhKzLPRM37oZLRXh5x8NiFndM9
35/m6lBoZMxsQS615Y6dPQ/JX4EuQYhH6KmTMGNC6x5lz8neCHRWltGWabBCbaUod4MsIYsItBEv
MW+snfw86knhFYhFHRVaDfsCg/AH2fKzjUFX5kdBSZtJDrTk9eUyVlppEplPwvPNsvmhdXl1jqq2
aXcRMthbyDpl5XmgXqajFzXrDdxUcymckUF0bJqKtHFXdYbiokcqdij0R0c9GhE3mzCKrZLW/tvT
KjwUEZi7xJTrSwyJ5ixlk+FSBWuOSIJioFTK+UZwthJZ0+6lGmRZhgzWcBGxdIURKsPAexIZFvAp
pDMEl6VIEM/QnfxzpMX1twn88GlIEuqzsNLHy/0dt/qN5jYpR3buOC3uSGx1IrUi1fYmNTEf5NZ4
Rk162MNxhikVwFp8+3D0dSgG07aE47eIDwuzzCY6TsIrbEV6QTYdvWdD4HqFYCXqWWMzbAz4+gkX
7yi4BKC6lIeg2i+j7LorMicVDZhV3yzegSNC0LUpQiyFjCTGVqPqTwj/ITipZc742W/izoXrlG/E
SGsbn5I7LutkUTC5FwutDjjDCx2QjTDr6AG/v+GQ9R16KJKINu7ntRWlsUWPf47FAI9dX1cilafS
Tnrh2YjjIRMYIXFJlePiFIH10EyV9f3+kq5Njdq+DjAORApzvB5PDZGW6s0WPmyAZQoj4eAx9bH+
YnRdpW8s59rk2D4cOjpOuraM+NqymAKUixKvngS6PUoynZUSBZ8cL9Z9i1Du/2JyZNkKfFSVhqQx
T/4f/B3W2gg8Tsacedr+efKzjyiVDscI66cvb/+M/440z/yfkUCVKMFEOOQ1NJkxJRIo8lbU3TDB
3iqYrq0Y+YRFJx8IhrE882pdGyG67kCWapQp0ZzKn9K6MXcR7LeX/8WsZswo1VD4bctgYYT32iHx
mIDOzxovwvFAHHKb+61HPkLauE3nnbY86iQi2iz3wqW4jM4TSmUyVaLYa0OUCnpbGx9Q15w2QpG1
rwf9ew7NkVu5ifd6nB5Qvp7532LSXuIpRA8FU+ITchpbJZ61CZHgkG6QWc29wes90aUO9aSSRl2N
8TPy3BbKeIqzhWBbia3YCASvPAN0u5dNkCFRzBivgtSDsJleGrkOdzpWQq6B9fMxtCnPRmVXnwkI
t66qtU9JhA6FAxzgLZ9cmCmoAh41L8PvEb6GPF6oQiX7FFOI0/2NuPopeeFAidCwvaEu1Mg2CRQq
U4/wGrbz2KR401pb4MbV14ZoCsYXOTH9wcVzGqL0NdTWnHL4TnuMawSp7QibYqy+4hPBJbrcY6c0
Rw0degRm2/pQ4SKxwU25RQ3TeptZKdAXePhuIla/baKA5Cf1sCqfjalULMWppcfI7MdIEQAqQeZp
B57cHDHrdqoWl1chtF2StP4j2bYQO6AErUvMvVX0Wtts3Dn8Mo7OLVi76vAb91WaAEhgmA+9iU5l
bVrSs4jyX70/yD+x2m1+dLQcNl6OtQ3A1UDyQJ52S+9VfduUNKdIvUHuzCer6aOvDuXGw/1tthZV
88oD3oGvZlpLJiiKPmqWFEJ4mAMg9oFN2jfsycedMkByB0KEFduQlOe3DUo8DRhUNqjAAI42zDnK
/OfpoLOXZ51COh/XXfMcxKl2Gtspf8ECoXy0YW9fgkjeCGiWE30dcy7yQaegNrzU8otG5HaV2Uag
w0RPHKqxTh9SM+Ll4vvmx0KXU7yvACvpbwxYuadeMb1Adzhk1H6uJ4tnVJYk3FcoQhnhOwedWNx8
uvRPLtr8Py0uMNy5/3WXG+d1QJ1uN1IfAMJfhar++boVqjR9qNalC5elRlBR6XciieqNUtb6KDMu
E0VwqPwLKRWlzoDIDU3pinzAZsUZFPuDE5tb6M/ljfs6GaqWM2AfUYTl11PQFSYjairoPuEU4HJT
T2cTsd3+EGpB9/f+l1sZbMZe019HRwjswmKpKM+NVhmFjeuEjfTQhHEL2MQX70a52KoPLBMp5gUX
EFArfbhZNUy73hVOb9C9KvzaLYq6bP5kMQTcvdqO6busmD0GO0T6Ow9LXP859bsUGUgFHaz7011Z
QsreHL9Xbja/4vo3mFU++Ql6w67hh+2j3LTYwuDO+8Y4cZ4pVCq6buS2dPQXM7Uj0DpYz7VuCIT2
5E/iJwb34kiRotuYzxxx/htOMdJ8tgl0eKNBti/mM9AbJDu1KteMJ/ncDuDY9oAbutmboWvPjaM0
bwVaMqRNZZPnE+Q+FZfFKShgTg1aZTSuXEnDM1JJGUTVyXlQ8a/fCAhunup5rLlf91qyhh+wmJ5e
OiF+MQYGwDilC0/PQ5JCIWFmu8ODVPdqo8r/w0G+/1kkjXrkHpQ/qwHmY/d3zcohYcNQ1uMnzDI0
i0MClndQ6VHi74H33ecKNxb0uqNauowCM8r7Y62sKJOG7QEEi2r5UqfQskRqtiCU3AgXpAepL4wX
n/I59tg1icK+7jNYTW8dUkergKtTx8jFuZkejjYZ0Iy4dtMKt4HBMI94FNQH+rbOPuvjrYjy9gwy
nAlyj1misb9sik49uI2wsSs3VMLWbQwbT3TmujGp2zVjFApnFJaoY4C0vD7pKTIlOoTQyo0aZ3pH
n8U+p4GDCSEEgY2wZTkUK0WJjsR6ZhrOacD1UBLd89BpJYwmqq706lyrcXSz8lNgRFsCKKtDcdiJ
ymaK2/K6Rp0ct6Uqld1BDrMLil7fIlzmZw/jYOP7LVfpdVL/jDTv03+eVGXUnCRpchnJ0aI/9a1v
HnRJ34r4lm/CPAqGs1SjZ3TqjfBhF48UIZHmcxWikWyW3f9CxxK4VU8y1TVKfMw71XkC/FAfB2Xc
ktFbmSQcVI2zTekR/OrioqY2UYgkKWRXxZyEhpHdXqLZlPNt54tJzmwDqIHYgs+g1etPmWmxqUfc
LG6WGN2hEri2R/LUH7Ipwv0wM7Y4vWuz+v8xisqevAGxtWg89KEvwSsMUrnbiymJv1UVzOyNx2dl
M/LlZiQuQTRclcW+73DFGaXMVN2kafFG9P14Kl0Ea3vFE0plbLWOV6YF3Y8PCORwBjwuHgMjL/FX
xKcTTUkDy94yjh9ZXMu9v1janP79+6SyWlz05NHU3eeWwmK11MaMafjhVsWJr50vUZ6Foxvqef25
BF08HmdmXARWJghPmV6PX7SsVNF3iabB3OHz1ql7KYiU8AQYDcEcgArVhb2t1PsKDoyP6Gw4orjE
tUrfALH7D3mFdMvBx27gecLTBj2oVNL0k9knkfN9cOSx/kHK2uFTiO+mimJ8H0oejI6k3VPSyML9
kCYyHos4o21pGqwt8Fx/UihvcDbVxacYAtVvpyRV3VC2YxfdqmIXS7O0H3zmjb20fPbmrz5L2CCD
AxP9psoex1DlpH6cXHkIu69WhBMmYIT+0Opt8d8wdhvw6psUF1gwnXr6w3TE55ro9ZG0K5Ajk8xw
lROr8n4KxF/f6uyXoNDzvRIO6ns1SYRbUA8+3N9ft4n/PPRc46DtgUbwTTCRBnFdltgSIXwcGA9F
pkffwFU5HzvJNtzcDux2R3AavJ9aqfymirY84X9pfi79XP3aN51437VvZ0bxo2aRDpBRfBTgEtff
QwyIi9ErnEgDauMSVE1NFavOX3Caijc+wMqmelWV5njRoSS+ux7K0aeiRy6YlW5k7SnNK6xsjCh7
yiXcV+5/69Wh5sEoZiDKtEzYRKeWsYlbgRuGJR6/YTeAgJPC8KMjJc1GW3BlA8OHoelKHZXqxVJm
vQQS7cS1PbmYZ0zJl4DY7gXmtfbUpnYmfqvqKL0xUuTIaJDOkRxRgTuQ+F5/yJC2RKAk2QQNubA+
gkEzDrhDIRHWBogUQ0rfWLh5DywuRt5JzUBCm6jtJn+rO6ikJUA2NwkD9TCoqLt1BTZDeJcIHNWC
3zNr442R9zxHlT3JRUzEgzb/9RwRz7SECAwu4MzKPwatjdQGVnnnvE+j/+NQ8/PzT8DT5Jg7BJ2N
4g5SCNExa8b+g0gwztlB1FG3ysarH5Pq34xVocu2jAl04Zt2iEeK69S98tCnRXpu9TT9O5tMXoKp
KL7IBCcbe3TtPKigriCvcukBFbye4uxYBQoYKV8Dc953QxOm56aoovOc0m1U4Ncu2Bmex2AziXV5
yuO6mnIutcHlzQI4EuTlBTtvwMV+opJUEP20NWpvGUZ1G1WarZEXgSuYxzFG0IRJ0ljYl8LCGsgZ
9ZM8ZM5FH5T2TxfWGG5UZp5tDP1ahl8ekVmYYAZ8QlVePitQdDvcKRJWtauqnJe8QbyREkvUHbJa
j+19DxyKtiJpUb83seJzR/zf411m+o5XxJKt7GS91MO9Dc453CnqKJqdCuLH3lVGWQ80w9U+f9/2
XZ4e335XUgXiGUa0G6jq8gUIha+MIpHdGc996h0JXbIJYS0xyW9uMHOoCSh48HntbyXr5Q6qg95P
k9tV5XiCFFlfHOQLD3IwTo8hAObz/amtnbWZVgExngEBN1xve2zztCDQQtkF8+uoJ73V2ieMX3zQ
y1qu2q7wJaXaK0ndfLw/8Gsfd7kf5nYy/H+QMTxB1yObAe+c3CT4NUuDWhymJtJ/Vo4cxW5jlXZ1
pg1t2fAvsBA89ugDT6exxCYWE7LB+NY7hZy9Bw2RqIdYjrD99XO9tw/FGLUBzF4oBqdaEaF8ycsu
fhFTnJSHLvOL9iTTPEcx11Cnl7jsZDgQo2Hir4a1k/6jCRKn2Ldy0vxGZ3XKDxHtj/aAy2z5eexj
S99NdjngXtnSYHiQ5VArtmj0K48l1VqDJ5HXhCh7ca0PcVabeNsPhPJt3u6BsafSA2KT/Q+tkOP0
VLctxJf7i7E2JjBQ/pp03dkM12tRyCWRZSNRgc/loj+URTay7bgZjkGu+Aqm7qgabDyZ62Niz0Av
nGr80lemCqgODxVjjroFpwZfO3FouBtOhjQMnzrZ2dhw8xu12G+4kfBUEmJSZV1e8FZmaJ3v48gV
iEknI2sgBeyNXphbKtMrR4r+HEBv2NazsNtiAZ0w0TBoFgCFjboMH+VUViQMI4UsHcehT+A7hNP0
GNdj/PP+Kq48YbSqafSD/8akyFhcU4AWapqxCN/D25XjfWhGo3M0fV3rgEQaW5zItfVjj9KmAwRO
TLcYTRdQAkoI1m7ZTK2Hh2KN+18kqcPBaiZNPZpaunUPrzxftDBmviLJK0WeRVJt52HQaGE5YddT
OdlTk+RytTPDxMQPTPw0JenJyixt2INk9jfe7Pk2Wu4edCLn8B/BG9K+6xMyjuhs16SnLndKeeHy
h2PXwNuvbD1200TXL6ZQBZqLMUIBRVdWG6y0tbVFQo+Mkwia2t3itgQpIwjOFW6FJvtgD71w60T5
NTWpON/fRMraSCikvNZ+6FUto5NEMYo+C0rWlTBJfR/GBkVVXDml7NCqMR2RnTOJ4kmz2h5nxVDJ
fpR1mV1wMLK/yCLTsOjCAfwXpwDyWISpS+Omuk0d6f7vXDnOPFcwAgDGgsJwFtsPA5fGcsQwuXqI
x7kKCO+o1eoWXudWm5ouHeUnWhZojavUjK7XHZ52znscUYTj1U/Pfifa4gFPwsBrc2NAfbrrKw3/
WSV+sPR8GiDAZdN36rj5BC8pwfcVd8nsLFsRjpiWVSl/ahnbw30IxqwBZq5azV73Syk7p2iylNwT
BihwX4x4ocaOE1u/TKm2/X1EXV99ID8EQWfXZR8cTN1K+l0Fa8rf+UUzskhRUqCp2HBZP3bjGP8a
9LD4oEdB8FctTNEgbaUEaBb5ltxCZbB7ZQ8Xq/I0dAGDg5DMMbtURa96mlyL7Pv99bplAfAlqd4D
RiKTvvXaAlYlgPoGhmuCjvC/4uJWYTeadCPXhu4U/X+tFhZf1YiQ51nWa117KgVmBRfcMc1L2Q4T
PnysFKI2+Tj+tbBUFBsv0sqWosTP2aJgR5S6bC/YSmHDM1V0V8vxiNwFhvISBmA53l7OIUGk+YWG
Lx2qJYhUdhDLzgtDdyOJi+bQ+k2pe3ZsWZgcN5itf6TnEL49u6GmQkESCTKGXN6cAZIXkTHomms4
ED8vxBBOdOrVNhi+jai3bbXe5sO3uC1tAFAz2HlO+5fxRFiPdBonRXOFlpuuhr8nXgAjsbyqiq8Y
HfYnIRcf7m+wlceBzUUl2ZwRszeEA/JICxZ0qNPitnBqC61UrQFRif65Kh1C6bKjZhVMyYMz6cEW
53tl69ioqFLggH2FLNj84/5JkEGb1rkepCb+bSnOpUEkzkkEc+f+FFdHoVoDk579Q1NqMUqkmlMy
ZqabtEYPdQK+ZByCX78/ysoDgGKojggByc7MuboeJW4Mx9eJztwhx6DHUcr4URONdETbakuD76aJ
SQ2DhBBhmtlxgK+3mBGOldjdS9hxV52lHWRTGI+63UTHSDKmizVaI2Vj0XzT2047QAWKD5PWaRtf
dSWQmeEnrBxVXH7J4jeYhSkHnR5broFB79cUb4GPFnyEU46E6lfQ5XCb73/gtVmj16XPRT7YADeK
CDh0mAW2uOYc+maf5czAWHZCF7pyjOJAY0naV6MDR7YfwpMIon7vl9MWDWJ11jYhP/HiLB622LHJ
KI9DmMqWqwtHPyWayiixORwwqoX6olnxVv6/snlnKgvNYkJG3oEFGDDuIIDEfmu5uAPH9m5onORY
Vnp2aOy+PKJa0O6jxI4+goJID5It13sHdeDDaMAq76j/HvpOtc+RaZdf7i/H2g+jCIouMbh+i4ro
9X5X8p6StywZnF1b/4jejrIz2i7YmP/KlciX/p9RFt/bMOf3T45MV04gvqNg9sMG3PZ16PWf4LUH
r+4bbeMgv3Z9FtcwDw3ta9q88MyW0ObWQkZasXlyi0q00q6wpLY65dlQPGtWCvG6yR0DR9s0r8f3
WR3WuPoi9N4+qXGbaY+J3HTfmyYfL4GV+d33KJV06VlXMx0QYAq0f4ewklLhKhbC86j6Pvnom735
t07UztxTLA2GcyalwxcaOpKFHUNQG25YGLV1iICvnMOkAZGpye2ENzeCn/Bhq1iZyeih4X+0/QGQ
EiwriowB6MfgUKOHHexqgHlb/dzVA/kK6QcmQo1/yVuxhiAa4qA2qYvlo3OKYyK5c1VacnhREh/3
77rSHQmOV2RdFGg06t5XAy4nwwp983x/O65cv3Ofh92ogeUEL3q9HZ2oVfImHE13ou1wjM3APpax
Wu15ueXD/aFWnkyGokw+mzLO7cProWAQYMgL+8Dtgij8kxj9sLNFUR9FUI1PWEQPl7ZNR2+G+G5c
gWtnboY4UEvjUqATuxhZlMg0jJPp1lM3HTND7fb6EG01ztY+JQ1RUkaiLMDv86/451U20wnvDOTg
3H4a0l9ToADe1mLtaxK+GSeO0gA3G/8gEszR4/VIDXhcWBOCl9nxMdNOovwnGG/tKWrAVtxftLWL
ZNZgAaVLoHojsCZlfmUVBftDDJaGlJ1UfsYpR32MyMAf1aE3flhmtRFbrX1IBLL0WT6ZwGD5IYMY
750YsQfX0oLWOiJyZop9ZHTFUZNhodyf4PpgJAlokhK0LjGoeuWUwgg6w40ybb4ZckJxSYkvRlvo
GwfgdihyWBSdeIcRPbyhtYxRZEBY41J21HR6KCsoVYVvTJ+KKdwq7N7u+DldRm+Ji3juTS12vKGj
HJtpKoSsPpf3vsYjL/AjO93/drcqLzQvyNkRRZ9RaDeVPKcLfbSdYs3tETl0zgMtDPWD0eZ9+CAG
kaWzzET7MO+rP5kkqZhZ8aw+JNRLP9cYEH92dECG+0rEpdLtlFilh66NgyUdUOYuxcGvG6U6xH5j
fxksM8h2WJJkfydcQD91BU6WJz83dcqVg+//NlNcv9HzD4MXiGG5QPSYB34XtxQi4fHDAoch6Ju/
0es1NHh0Y/LbMgY72dmhZPxXhZ32u5qm7H0sdPtXA3U535PPduMu6dRC3sECrs+hU7TWZ1yZqXcl
01R2H+shjbOHJIjGD1Nm9MnJ74rpj60llbj4eeSMh7EHH7SXx1L93JujBiCpBPKLTEyUKScKdHV4
0NOs13ZBkcW/08QPu2M+xs144C7Vn5JCMuW9JspG9lRfEj8lRRZooVh2Pe1SU2vNjWd85XWiC88T
jpgVCdwNDzhqZHlskkRziYKnmhVMneCXXCKLsKPsFtl4zCexmuxC00nts0GNM6YcbncRxerCqTbC
pZVEnkM555DQHiiHLXPJrun6PAOkQ7wUfrJLvT7GtOsvqUZtvnqyR6s5tpWPk0NMEwsHBOcQ6mF8
SJEUpdskJYeR+vLn+/v+VtsTGBElcwyMSSRuSSCTyMtqAL3u6unYIjhk2lL2GGWxb7HVnOCrNYFm
uQxZpMu7uotwOxQO1A0PC9sm9QROS/FJj0T3/zg7jx25jXYNXxEB5rAlO0z3SKMwkn5LG0KSbeZY
DEVe/Xmos1GziSZkbyzYhqurWOELb9g79vckTn4Y7WWifODeFC1XLwONMBCnU2VeZFxVw8Wbwjo9
5tPYeG8nT+2/40STTf6AHEoVhH2vdgHapK6OHaxQii960Un1SUlm3TggHZfXgZt13Xca9dO7OtGG
vx8v48YlBZkT8CH4akKPdSpkOVMjFL01aJsX6mtWRqoMJgNN5p3n3+M5vA1MkaDiBWNpqMizMLfP
5YC4befGqnFRx9L7iieTegDhUr8ziFMLXzpzWgQ9anHNUYrcifwmxeB7ByJw/47ytCxMhyU4QBN6
9WEUV2/sLG+4kPnDK7/e9Ru10BHiKaQSHRvEoJ5yAJI7ecDWEvMK0N8BJq/dmUogIsi9hXQQ5JQB
BVQLsV2yBn3nkG48bLqJrwx1UWpMRP+3CxzmWI9g3Wpe6Ac0CV0c4f3sYVB+MMFKp6c/3jVkGcSR
i3iwc8f6JqQfJDIFxqWqC+syITH0YcZMb6cCvrFwZI4O1V66sAs16HZKzeiWaeaMxoWYMrqGqjf4
qJ01O6I2y/9ltTPBcIDbg5KyUKBWdf5y7pzQGJvxUiZh6P3rjbqdHWAYmLY/CQ7g25Lu9c6YGzsR
PjmZGm0UQp51jRkjDuk6FS7JWmOIb6O64FQE5qfOUCWHOnWyN1PV7AkFGctMVjOF5YkcEbc4J3EN
YBOGqaEbbkAXzsa2fVvoDag5p43pogBsat+zPIp+ceOmO2UYmtLttp3BOkZIcNRBunzvE+awTXNI
iiLVDpEUbfROIhn9eUxmOl4LZOOtg7IHgmNZXGufqKUK8n7SgcTXMi7c70ZcxdnXmtTqu9LFWvWU
cWEIIF164pzGPMuqoCC0jj7m7oCPQFzte5hvrT17CoQmtR+VL3+7q5wYEoHZdN0lTY3pNVQECiFE
Ew3Alk4/SSrZzUEicPTx8ZHZ2GZLkw5xFDp1mIsu5/e3zCQuGyPLTZDsyGF67/MIzrFVuU6AM7z7
gctqT+1nuczWH5sCJV1Jsls6g8sy/DYe9a+e6BlIeSJj6wNi8OInFpZxMMaWPMZtN/8EctMEMxJm
f345kFguesXkDaz08hT8NrJV66IOW7qhvSkc9BP1DnltS54fr+fWM8sInKLldrjXTmpmNx2b2sbK
Oemz6tpZGAM92ammX+x6tCM2LCaffuO6inLI+zqeny3Bnnjt4Sdn/tAbYfd3izxbceKiG9T3od7q
IIAqZfysq1Ns7vzejW23KHIQ79MpvqcW5eNopDiL0s5DuoxGsV2/n9BEIRDojAw5iTbML5Xscu/w
eJ22xl2IvyTDFHaRsbj9GnVqJIM7h9NFqZz6Ke+75ANmpzIYhkx7xzMpUGFpky+PB93Y7L8K45T9
0AUBU3o76DBIm6+DzbbhzvWhwOjs0LiDe5R99SWsBnennrvxUKBJT5uW9xXR5TWAoi0z1RzaZLoI
0RvooQ6eDiO4zveAGveSNosoB4UaQhmPv9ag69lqaAzW3nixQEXPhzEyku8l5aUR/b9yCo8ybs2L
pjTTAGgjS15VJTb182A21htJq3L6/niZN74tWkt0XVxeEahxy7//7aTJsFRMN1fFJRkJ8C5Vnjgf
avbxuev16jlTEqEfcXzDT/HxuBuxBsNxLNAwXVZkdZfNWaYm9CPgFg5peAzDMPZzuOxPA2HB8fFQ
G3GjwwXGu7VYeN+BVie8UEWW1OJSzbEWWJGt+U2reoGaJt1JGnV41kK1OyWcpVPsVvOnx8NvZWJs
KlpJ3KUUKNbQjnQG5Z7odXeZDczVDrrTF65fClm8TxT8JDlGjZWeGodX42gkuUmJFfnf/+Gioqc7
IfTWqhNDEsHCHASXsLpX0RQM8Z6BwyOzfjrYoHUw2lFk3x4EsjR73faNI8wNDpeBc4Vby/qZJNkF
xNUJWF5jBXavi/sn0iz0PqsyPIheLXdy3q3ZOVyQVDL42kTKt3s5bvqqNlBnvHQSeZ+gadGLRTZ1
ir4Obiz0HcL5xutIR5b0jIeKrbUejdZ+LXq77eCV9UiJK5qHHiWq1H2qKSdHTt1VAjb+gCvhXsvZ
0pnI7cNMrWUJm5nm0qBdfUaALinS11CJ4PplHNWBUP2gIZsw+9QwVPpfkEhe5twdX7009lq/Qtvg
f/nsKuMBNF9Iid11Q/sYYVPhHtqwVg1euXBUD93YoYRQz41M/MkbW+3gzpSDjmLMyzQQEbCZs5tV
UvUTc07wrDVC7d/CM0CaD2E0Ob4T1s6rVgsl92dRyJew16x/M0dTcMKWtAwuBgWTT1UUFqY/tGUP
5EP0r97otOrJg7KRBiHWgAYfb+rc4+CM+NVSVsiA9WpiPFjwEy+2Hofjv1Vs9xibjGXnBPZYWOWh
bTsUyfHTzWTsW0Uv9AAjMdva2Wa/sPs3y0+UC4//V9kW3t2ab4fNt97Eqqdc5jhsPidOYXQHFI+M
N1qXzoNfFv0wHHCUylGAteYR6mhsd1doSdHHVE/lR72U6qu0jC6G9YLWnF9Veuoe8zktf2iyaPeo
8ndv2/J7uT4skCgQi9ZqQNqM1EVnG8rFKcr0g9r2ybdCz9SdhMS4O34MwxCopkNTp9i87NrfnhIt
ypS8sb3wQryU1EEbR6N3kJ2Rd/7UIsfwlA3SnX0RJnR+0I4flKcoVOwOBajO/V4knhF/MMpIGUCV
DNZfoI2nlvBdeMZTVmbt5Jv92DnHUc2r6HkgF8gCK7ba+IMWyswiDC3slO6U3llnJUkUEYSTnX0v
pTlMgRjQkj9ScEfUHSq9MI6W0zfNKcZDpjpwU6qOz5U5/wsWuZk+ZAha77HQt74C0FWEP+meLg3s
2+VRrFSzQEiF0FTMGHpeM12NsKnjP73i+QrQl7H5s8BQcBXcDjMI1BLLvgwvjamUP3vLiN8CBpWm
bydouv6HwUCGLAIBlPjRgLgdTBsIH9QxDy95OmSnyp5139Lz4o2F9fjOK3533TIvEGY8XtQymdhq
KPAZfYgNRXiZEmkGo82LUmS5e5zUeXgj0LZFuQy4biNt+5/HD/hd/MDIS2nrF0qDIGi1r4eYGrji
jt6lwZ8CF6wps56SIpEHSsLIQLtUenU716juWvNRKFV1eTz+1sahyYzAD+kmnaLVxhm1GbuCXngX
qwwxTo7tOcgyuzg9HmVrfYnGVMqNFJqIlG4/JWX4ebBCxbuYTkvxjHrwcM6tOP+a5on7pCjj93Z0
RMC7u5dmbt0bmAzBUqOgQd959WWVyotn2PwhTY7ZONetoZ7lMHRHN6vL8+NJbgyFPs1yMsC7LmZ8
q0maA7XDZb+Gbpu9KXW1fC6b3jm19WDuBLgbX42tShd96ZEiWr0aagolrbwkj64AFcSXxkAaHXzv
sFMY3PhqZMgw70wMWWnLr9bOrqJ4kialLWNws38jfRjPJY4OybFuR+/brBUG95pVxuciq8OdHbM1
w6V8h14CNNy7RqmTKa7bEV1d66q3zqrRG+NBNZNsODz+aMscVs8tDVISlMVL5b6153VzViLaHF3n
OpJH2jFP6Dii/N7JJ3CTe9z9jRWFPY1RDKVQtG7X98xkTImpx1FyBaXfHPPc8U51P9kAd+30s4Hs
2kV3i/avboz0nc15l4rhEwsWzeX4cc2ZaxklAI4e5e0WVwMbrVipDda5y/PskzkZxnM+t/8WOLnt
1Uc3FpcSIqn9IoXo3cmH4c1RqI6TIxGFUmB4LHRTITlxq0j4DuZJ8tiJCkeLLsEt8ymUmhiuRVsk
5cEd4uh/OZxhjAyoP/0UbqtbPmrbZX2kjAAgUfd6y8/xZ+x8Y2Cb+sJUorOmSNvwW6+1XK4xS30n
YwOT03awu/qK4Rgao5XTIcyQUFf/2y2m9quteMllqPtW9+vKS14aekR/oWw7/hVGKu4X6I2gv9q4
tF/jztN/egqK7SUYqOhok2bEKO7C+e0yy/yIAtL8gglnj/HCrNpTQAu3+fR4v25+R879IjS6IKVW
70XjlRp2IHjwIf6S6d+KWes0vFSRa/HxvKjt8zhBEAlkSoKycyQ3nirwxgwMN9NegJu399sslASE
BHYdqdPn3TkfMqwsXBGZ1scqE+1bNvz4Q9Ez6108lL3+hq6R3u4c1/uuGvv4155C/YIS3rpHkmgG
dihGklynNOuyD7nFs33KY2iHvqi4lvyeXs0cKDC0f2CnIN9LMNHqAT1LEQda4wyv82Ckezp592k4
P4u66UIVJjUkHr5dG1uOYSQ6rsqqFGI4MpCog6GpMQKRQ2lqvldoiXXWtKHuAjE1FsLOwjZL381N
bSeF2PpOEFtJVQ1aoXcKgWZfRno9yuiqA9Y+VKKUx7Sewpc8dzVw3DYcUKUskZWS7SHD0eTn4x26
THV1o3LH4H6rU0m+T2DCaajGFkvRa2lCFnaVyXqDqXf06fEoG48tuAXwkYAl2JTruGly08G1o45R
otw7l0IVC2osOo3NvHd1bg9F2W4pbNCdWwUvwGyEE3oZT0Sme8eul+YHI9XGQwZK/vhfZgX6lGnh
87FuzdZRTxSTRtE1LbD/SBLVxDBhnv1+wEH48VCbW5YOM6j+hcV/d5zbMcfqBorVJS/Rqc2jvjzi
yGB9MhTMYmRSUXtQyzxQ6T2cOokL+mSE+ZedH7FcV+vNAqd2Yc9QeeZ9uj03DeyFJNYIZHptcr7S
Jk+IgZu2fifUPBWnCVpqcZaZGS+IAq63t8D0qvlQAdj+iu+i4vm6jWLHztpsXbKLyhYVGADcdyr4
albMDrdIdOVtG36A8JAGYIxI/eyEnXimWG9fRh2J1r2EZ2NcerBkIr9w21TzblcDXtuAtrSSXAHg
A21pwGP+QIe1+I5Zgfq11Pvm4zA5eflRT4cKREWj9qofTXY6UY9pSUq9rnM+SstNP8806HK/cGbl
O/wj7FnKudc+GbU3xX5SNs3gq8aomAHIEa0/uLicUlVQ6vY0VKb+tjbxLfKbsRaJj7Ot8wrUKreu
RtO7INhj9LGCGCf6b5Ayyvy5gFj1N7Tigcw/d+ojrJPM86U1N32QQwrnz1OefkynpvlbSZNqDFAp
rkDVRGFsBXAiU+OYlVUouBmn6rtwtUrzwcU0VHxSo3hPaqhUfwnXqp7H0BPGazTL7FiYYhbPjZDp
zwYPtX+SKB7/frw9N07+zfcwb79HHU3ulBnsztHKvutD4hyn1sG+yczmpz8eyYHgAZ13kb6/S5D6
icRpJA66TiYoWGuADoCasXMoE2m9fzzU8qNXR44yHBEEeTwl+XWaUoqG1q7S4dBWeRXyxaGEv9JW
O0doY+noK5ALgSahNb5+EJ1woEVryPRqN2H/PzPMkpfSC5NTCSh3J8y873rgX7cwU2n0eyDN1lLQ
ISKOcWPhCToqXvNdjOr8bTLN7IsqItppdYdFaFsX37VmSOontENH4Nuj0dfH0XTDb49Xd+MI8+6y
sqT1WBisM7PYAv41NMQnlOvbF3dxiNVBfJ7QlkZvtkr1vzAwsnc+6UacjbMOQCPInTaXx+qFar1c
KZtKi69NVJbHvpsgk9JafYl6/IOBRkaf/8MkkelQKVPSultvIbWy+jliltc0SagxLTiIV2wbHf6Y
J+HXgj0143NVN3ueDVt716Uw7lD4J/Ndf2nuQgrjLquL0ByyPkbpoggIMvLj4/ndq76wo8hXFnnz
RX1w/Q5PaB/g/DtBpozDyFgURodPOMgBB+hCLH+cOsrfKyj8/WzKUF7EUCMwaQsYoMexGJug69RU
OzXz0Ox86K1TtSBtQQWw2YnGby+kSM+Gou1jon9dy15GxRnP2Bp4b7I525PB2lhqUBjcE5wecKjr
jZzHg11WuBZc9XhQvzmtbpy6WZE7dd2N4+LRugJ7xGUBFWG1cyHKN97smdG10XlwpDEfkj4MJjWd
gjBDYrd3AJw8/rgbawiVlGeWkh8tonU4N8qSen4HXbK08vxg2pF6tjUA9bZexDu3+sa5RPoKSAto
LkZcfy69VVNFzcfkWk9CeR5St3+ZE+QugpyovzuVSqXviehsVBhICpfWJxUo9F9WC1pXeMdEGidE
NfL2bUPk/Socd3qmYaFeY+w4ny1buEoAQFLpj3++snzIRWWMowPs93Z3DvpsO4VqU0asjeJsOsnX
oVGq93rT/PN4oK29uSjbUMbgqUSZ6XagKdNVEDkcz4ou5jtQfd/Vdhh30qitQQj6/19piSrtajbA
VUdjphBx1QTwXSlCgXa3gQPW+fFkto7Aor6PvAwSgXebRLG0EkVXJtN3w2tDGfpsIt1zMrs8af1u
VOsgaSW178ejbp2CRd6YeAN9GXbo7RLaZeyNEIC4SRQzfN/WYxG4GohTqKx7RPF7nRWeJBdDDqRP
kai+a06keYynoo1QdMnDEJ70XjTpOwA4/b8tWlKvQE/l6Duyi8yDQb3R8elhdO/rqBCvqj3HX9N0
ALzrJGH9XcSh8VONov61zDsx+EVp1Y2P9oazF4zff37szBdcCs1QwqS1pD9HCLm4YsqvteGCcO5D
7UgXs/7jQi5wN/pmaF4u4Kt1+d31eoJdJ6JCNpbJIZ2Rv0FT5M/d/tjGiPhTTgUkTR3+9mPXfSzj
rsPPSp3t/ARGJT+3rVZfstYeD4/31dayUeOnArDYsNy1L5vWTXUxjunVURzrUOeiPrZV0ey0x+/P
zCK6QAEcYP6GY0AxdX0RdWl6xTEOK0y9a/BID+3IeRd2oUdSWEutPQ6eKa29D7bkYLfhMx0pwoKl
TwTldc2awHVviLEAKa76qON4H09Cd4NB71t5qAEcxn6qzaY3kmTRNz9Tj7VtX1GRYa9zvf9c5nM9
HMa0h2XIa2rTbBpE8bMpOg14OtZe0IQBREVvvCqJQ19XFe8fypDynaUqqR3U7mi+M704+dhodoeb
q+7hvuNWBUZRc6flsIm6zrXxKOmN9jCi/DWdaa6VU5DkM5gQKxzcPGilwNG01bSiC1wc2UcKqYWZ
BFWtml9mozIBfXkWV05aTSSAZt66z25p8Y8f75X7O4ilRMICtAGRsrXuL6S6G1ITwL65Lrv0nCMl
cNSrOgsqJ/N2LvOtDUMlbEGYwU+6c4aswykeFQO3ZtnQEs9Yox9m1uZB7gzta9s0ED+kkDtn4f75
Z36kdQDqGFpbXyGIS2lGkxEm67OuPYmpTgK1QlWrlbpyqCq5J/l2X/iDkbFY4pDcLfqly9n8rUfe
irYrS6tMr5pbWfkhyWLzZ9raIbLxlZJlfs4LdHJwkxyPi333Tz1qAEA8/qb38ccC4yPcgYqBPMU6
umrSGE33cCD+qLElCIZwij5Ri86fxTQWb+xObS4m9kjqAdbjXldsaz+RbtLmYNnRYlm9aXCl7Ekf
GbvM0UJO1cHxvXA0fQuNzp1pbl1zC4fCJg+hEr9e6kxpSHEK9lOozu1RumX9VHnFno/IxgYiUgVT
RaiD+tZ6A+V4XHBu7eyqK0VQ5UVxDqm/+2ojpwDYxU4sfq+zQr6DRdpS+aL+qK9jAmwOMsWqMOCM
9B7dkmiK7KcUfd9PblyK8LjcBvJgRaK3ji5awLDDm0x5MxSjcmmTJA9KBUbUkz0qox2EceI9p3g2
73AkfkHPV/cvleWlg/VLpfeukRVx4wEq4y2LwBydZ+AvIGHoCAD47kY3eaPlqIccm77u30WhNLsA
FyL8E5K+zj+pMLv+hWFczM+2mlQQLVT8say8NeE+J6lzXASK0oM6JK5kwdW6uuTUv5QrCNx8wOR1
QZqHiHnJI5KAAscaYhPx53sLspxjOIvux8Jouj3GNpWMZOr5DBo+W5/MwvR8IzXrvSf0Dm2/ZLfL
OUW8HND4eiExj695xwEaeW4rp2sCOlPzK5v+mO9mStk+05atowBpL0v7YNWVqWDwTfvCF5ZE0V1v
y6Hwa2UawyB11PI1jGZz9IXQSNskrCFKusLsDyO42srXAVQVJ69XuXPTqMzbIJKT+5Z8BJbYZNfq
HCBxlvzMOrOnFTnbP4p+Nj5a1QTrTeukkvi46CQptrDStQ9Rr1jiIHI3qY5a39g6VHzau1RZHPml
ao3CDIZxip6qyho7v0g09RuO9uE/RR3aL5o9gQ9DXcf+hIaN8QPkrmtfutKrveewxAzSryl8hqcp
m4ev7RwXis8lXg2HPFLS8YgbuuW9cSKqgxjsjEp78GBofybCUrLTDIXhMmW5+rcbls7oK2bb/cBw
aOL8KpOLLRv6NrlPZSPR3qZmI79oGH14J0zjXIu4YDL20t2N6hhZDF+aWVBkv3tlJzsG4+y23qUV
UvcraqWH1GyjIFIL+W6pE754Iq3omHXl20LpemB6zRw4Tr8nrfHr7l8fXdBOxJe4xtznHFTjjCIb
JyT8ksIwj140xPWhSUXTvsyebDhZepxEzxkm6+m56IgOArLULEGLUraW33XeiC/22IXTyTDG9C9R
OA0q5FFXWr5Fad59Q9tk6v9RtTbpAr2wKXsXbJfPam+JHGLpHI9HEbVDHkhlUKuPde8O9anqsvFH
kS9OQg55efXWdWfvLZ7yNvbusd2+Ty0l/cut4Y36aW5mBf+ZFPzyrpimQBHOmPqKboivSTWr2alw
1E47yGmxa59jsxg/2gaKa/4UTnhDDlNfXUeR9LCVuWDkIfcm7R2+tBBRHI99tnOZbAQ+JBcLtIdj
TmCwPDG/xQRDoynpLCvvoquQbxu9aDy/I8c6jBp7QMlEc4iJdHdG3dp0DIuOCspkNJjW7bmwmtMI
PST3EiuIsaY26I0xKxAvrHu6WX2VB24hwqAThKOqXo/Pjja2Z0NM+k7gtxGPLEIq6HstHBN0Pm7n
78RTkdL64IeE0jjgeD6/IAjXHelFWS9dr8oTmrXOybL2CsEbwQiiTZj5QLOkTb2+xR1wA55RL5td
9cpTKFI1SBt0TVRcQs+PY66NciUPFT1DKiF86rtShSxptZr5CDgyk90Hk3pCGaTuOKESgUuWc7CL
bP6QJoOZ+06j0slMDNknn/pRmb8ZelsbDUqvDmzZKAnV8o8RZrBgiGKAaOPly010+wUmGY00hGPv
4iptfsySYr4ai1rc4zXY2udL54z7Dar5Hc6Lf1EUEwJFsKZSheYWwNlPU+a1y+vRe1fZZw5EbytO
9iJBbSPqNpghvXYL9Osdgs6Cr+50TaxcojAX8ogJsyC6LTxMmjFgRp8TsHFtAdYdph/SSuQ/3EXd
R/YNzVXMUDTowLHRIYuohVbzRLSJgGjo1MP/EAHVaeY5qXJyZUv/PiUn3at0b/76JZsl3EZ1Z92n
oZyMb2BUKResKsaP4EjpaVtpLgAJaIX5ZjIi452th9GprjT1WYaRjr4hrEgsohTzZUy9PBDKoLzz
DKmcZrdXX6NJjE9gUZS/DFPIc5zv+kNvhMXwVXnRyJ2Boa6xwL03O8KLgRxzj+SXdC7i81ibxT+p
lNmnpFC0nUXaOMqA8DELXKon9+XGOGtAoneMp0OR+5nbkdEE1dC37yMe/ezPk2IQfVw/0OtRfFsn
UF0Yk8fHtnKZZJ8eKEHFhyjR06fZmq3T4zOzkcTgfMTVuCC0QNqu8qUqG71KwWvlQiNZBtqs94dq
svYk9Le+1oJxZkczHb7b7flnhoRTcUmOkAM9qZs5P5qUiM4RgdAhrhDafTyrra/Fa0cVHB7jRj11
7rO2ToFhysLuDxaR1VFBnsGPRPXnRVRudhSrFuAClihrMJIZho7Mo2VqOCC88UZTfR0zFzpBPiQ7
99vmrADqUr4j2wQ+eLuKWjfSZu0z5WLWQ/K2V1DjpWopvhVavCcGtjfU6oNJMCixjFKOl15GJ+SS
Ka15dvI5ChPt+OffimcBFcYFywq24XZWDhjAEW+U8JKaKiStfjLaICvS8Uk6XCKPx9p4ISiLLIwW
1o/+2XIT/hYJKW2np2BKvEuB5P5RmHP6EhdDenBwdm/6+B9ToAD1eMiNlfx9SHeVyY24XWfAILwL
tJHaQDdcl6/VQC5JcCr2IARb84O3C2blF9p5HXKhjUpDfqrCC5qR5Yvihvlz1gjzubRFerLGaOQR
nJ2d8Gprhsgzo/q/SJLeAVr5h3Mn+tCFvalmVzvuqb1Ws46Z0rjnsbtxj8CyA0aKIh4R5foemWCG
agLxoks1KN1hrtHcGo0OSo6ZJAGpur2zN7fGw/uREh74cfw/VnuzRxejH8rGQ9pwSE9JN85/j8L6
anadfk3swdvJxzdWkuyMSg9tUMLVtT5CoiUok7UL1iSO8zc8DjDNk64896TkOydhcyi+1a/3kwdt
tS1llWRFAdvgyuU7vjFKa3qh6mO/7124Ro9PwAZeE50rqp8YxnPEuSdvT51l55Ex2yFvDJjBk5wK
JahlaR4kuIyzojkTiciMaKwb1y+tUXdfijErA12rlecIxcedvGRr5rR9seblJr3vRBkN41eeDrkK
bZzjVBagvD1UsCMqtTuolI3jiO4EO2d59nj+9NuJD+0Qjs4glUuXV9ObGvuEJy1R1FOLzdOxFdZ7
qVTpt8ervdzMqwQbVADvEO166qfOitaMRm6e6/OkXFJRoug3ldkHehHtTglucxF/G2U1s1otKntw
e+Uy2GlCPg5hzk+9JvGbZAC89HhKW5kk+Hw0dGiOLToBqw3Uh/lsdjMlRij2znfkFtBOQ3fnMIQw
BAhFPeN9A8X7uQul90VrMtMJktkAStaEf6wqQnYB4WLpVpBm3OXSRkvynhqEZvWk5tcO7+Grh0b/
zpHZXN5fHtVwl+8zVkVNnSgt6ugqDEtiOd8YvmvF3YvnFf+hWceaQgkgTAJMsn5+RxCFadMAonVl
DART98qnfCheH3/BzYOA6gvrtThGrTkPnZF6rRsuAimtEWFgO7VHKJfmQUn7JhjyRAR9Fu8Qz7fW
8NfFDXxncQ9Y7vbf3nrASZp00Pi9mlMkqA3qFbRTVjML82Jng24ORUlL537jb+tkpOL6zNOITYF9
NMzDKSuCXKjFJVQicXq8kstWXx9vQB3YT0MguQd200FrKxXxuUunzRjQ9K56ccY+O41CSw8FmpZf
ScCszx3CJzv35tbFsjhw0xYiCboLdEeJGdrocbGEce2dK7PIDk7STzsNiM1RqEf/CqcBkKy+WhbF
2mi5HHWAx/ZFa/HEy3R9T+xa29qQJI4ImC08dVh/t5vD6TXarZ4ZXpTWmhEs0+MGFG03TJpvN/nY
PoXObPxDg4xGajtrsj60Yhrac5HP1lK3kkPt0wnovANqP8Bpl70R+1U+F3+r5dwiVpkU+l4raGub
UUZbyjxUUghhb3+0rs+xhCCrXMpBna6z2+Y/vVI3jrYjtf9wYLGpsuniLWow68qVNqktqJOcgkZV
uIcFRuUnttqf0fkfThlqz35RVXtivFsfBc0XDekRAiCsiG7nB7LRi1sU5K5KOA5BBXPDN+NyOGaW
8sF2J+gKULL+w9FdBKWxfFEp0q0rUygs6rGOGsLV0SLzNavaJDCNsv05OfPXPz65CClR9GYUstL1
zi7SWatFCsxNKfUoop1gts8GfmAvqMd4pZ8gevpqd2Y9n4GW7iU+G8dqEaADZO/CXrijTjtp14wI
kERXSwK+9bUWvxk/LVCWfDzJzXGogVEJW3Am68qFWYV23Agrug5tVo/+YI1IJiEI8ePxMBu3IG2x
RVoPYTi0Wle3RFzU+jSbA0XMHC9Oms39ka5o4tPvDa+tlnaBF0ETTPJ6L93fmiClReJZpFWWetDt
HtVpdtkCl9pL2xfDRxpaDXQTXA8fz28r4iEfXsTouOo5g6sJhmXaoHoHZTWOUxtaS9II9wBZQRa+
Uk8zZcyxrJ1jkXpF6ENNQSMXEtRIs2Q2eicw2tKod4LZrZkDgUMQfREauStmV66MrLSCfV+Y6vQi
qD7ACJB70fnmzEnwSBYWMCjzv11gKx8ntYascoGJoz1JKtNXt8RqKrKheBi5ooMHLaIX0DfSR696
uKid1xz60W12qi2bv4SjCrp5cVi+o9mNVq8MHFr3kitTxuMaA2GAF24lzaG0J8d+Qpmp/6YqajP5
CC+n9rHWSqs9GUANXD9T7DHd+UkbD4AHmh7oypKL8hCv1gZoZTtZWXjJpiQ/taB03hip1E4LePA/
fG0waTShiXaB7K02YDFX4eCNCfvcUeOj1TXpUZHNHgFp+b+sohmk7Rf7SkxiyQ6XPfdbjCanMjRE
0ygXOwNBFTd19DTgogcEqA0xM0t/Pj5WW+sH8o2lQ+GKduhqOI9kGlUThx6JDcVfbZGGqMsh9fUh
y3d40xtv2SJhvcCMqKuTid3OjPpEo+JhplyUKQnPwhCp4pt2W78ZxGwZRKKxZmCeHM9fHk9xc9zl
ViQ0QQ91DSasMIXrstoiVUKB8dz2Snt1nSl6DlNX83EzMK5SGHuByb1q34L1W7pPdF5449ZF0LiG
3q5Bar6GtVKax6SuXDNIsNiGMYYxnhNA5OyvvRtJw0+NuP3ZY63703VwavKhYoY89GpmKgdIKM70
1EHVyPweFvSisdNO/dGN8/HDNHsK2JM2AymqJT1ysmhHItdnGZLOejEXyamrLPFXWMNKDeD7tl/V
DubJe+ENw6WrAEE9pXWLnt3AFRbthMdbTxJXFgolHgfzTg7XUeI6aeqakrMSV9JPJAKJzVR7p8ZJ
qTwX6NhfYi/z6P/UyfnxR9+6moHQu/DzuZ7vrHhzCxJ5qTUhgtF6cuwbozsXSbiHItg6rHg/LmqQ
PAD00VZbuqC/ro48fUqT5k+W2qrgVNv2HNZWj4yKke3UFX/VoNa3w+8Drs5QW8d5D/EADR4Hv5Y2
EUVgVHP0LpIABPmT55uTEh9yAG++HmrIrCR0Sh4v7eakKQFyS1FvJHm9nXQdO+iowEvjyqibd1Lx
2lMyRzhGN4blRwhN/fEVD3+HZgLxKAq0tM9vx1MakQ4xmjEXtRyagGOF8g+sBAzT8r0k6P6quBlK
X02tSgEYeSk5UO065Y+5mMfAm3o3oHdnvAj61KxxsScVtPz+22/KpAAjLC07mqXre7Ehwqa7yTeV
qc56hh54SEAoRzcJ8wGhalF9yCKqf54iqkOR2/PO97x/Ahj/l70JFWsaAKsnIBMWelN6H1/RxY/f
xXIu37h9U8+XFHDrnj3b5mDkTzawAyhw68mKQYy6guH3NYui/MX4P87Oo0lOpFvDv4gIvNkCVV1V
rW617EjaEKPRN5jEe/j190F3owaiiJ6ZpRTKgkxOHvMaZMqvkhWML2nRJgf39d5SVIU28/UlzV+3
Gkc9nPSkTgG3mk7pt4ld+gpSBadG6OlBpNtbiv6XgQwTjLMNvU2u81IOW5ixuKRKj5Mipb8arW99
a9LGz2/9+jBxoNdACoaANifm9deQdpk0ce0Asab2lBpuC0MbwvNifuHTJJlP95fbSflYjwYjoHKw
H8q6rqibZIrDwYxvaHrbn5EPCzD2DEAjS5ly6rtuAoFmaucuCSc/lGLxriw7gERC0Q7aINvbhFYL
zAM6IQDM5fWoz0yHqC97fkgwtMmLUxiOp5nUpsgWWJ4+ToYbVxLY77w3Phy8gyXBXn+hfy69+kIQ
OUqNvpvErZplzAXdrilb4yQbQjzN9hBUblnPce/SeoZAnCm1dutM2y5vXRrI54aLueXtVdpR4Ni5
DTAeQfMCXxA+4Y2kwdgxxEJDECR1PkV+jh/pQyvN8TnBI9xzsrR81Pom8dsetfRxrqOHpBjk/3D0
fxuT0DFwtt2pRlcaVeKM3ERrWF6Q1/J3pUOcz8wS7WAfthfPb6Q6OGquQMSZVpdfL4cVLSSIVKKc
/0JKIZc9GzUaX2rQv8vpJBwEkN33SwJDsoqWJbYgq+tAi3S0KgwpugVJl57VSKHDFU+Z5i5itDiU
BPrJqIlbhapE742Knm2/KP/dP317T00mAxmGsmsRMH39wTcgdPImhC2Hv5f9Q65b830/ifyMrEbz
qJPBHQmM7S7I+0UxFXzQhsphKUkSpA5xU8EH4mZkcvpxkpLs0Rqk6EOKo8hBqrZ36VLoILcAZ5YI
uopoRdQJrcSt/JZ1KFVYw4DKbT4qws27ZKK07QO/TnTt4394raA7Fvzn7zb/69cahWT+CXY6txrb
5u9jGbVuLkXJ82AEDGvD+KhLvXfLM6r5zY2B2rS+ZdWqzuQ2t6ObVZnYTwxIxShZ/30yAxTmA1Qk
YbYIb6JadvN0+nX/YfdOMipOaF/CLCGer3t6Rl/QpneKpRqRceOOcNgZz4qC2tCD1JrzOeuV7oaS
snUOURl/ol2mfcz7ObKu93/IEilXkZRW5sKuw7DOgALy+q2blTFG6diFt5R5tpsisPCpHCT5IE3e
XYUqExg3Fqwblr3NG7ZTm1nRFFfaLzpzXyokCf+6/yi/U5X1s0CDI+otk/4Ntk6j71F1eSyRl0qz
4dImoo0Yz3H71MklvicTHYKbbEfWN77cVIB9HZkD5j3oUjftwPy6UhTMtTs5HEZXyUsMsVGYL3Jf
wNtv/S7vAX+MhRDS0aWu7WzD0qojiKokBevUKCXPduJMoRQ39crxpCHC53iMGmzbuliXLwk5TkHq
qbbfwkzuDd+yR/lRCUT5d9h2wTuzSO3MJxdAkfr+W90JPkiL0ExUaSRu25gDPIw0NyRAZVI4nMeq
1c4RWPpfKtKrH0ZU/w+i695RIXOhoYhOwsLrfn0gOSqW1Md8GCq89JuhBogPdXBoX+4/1u/sZH1Y
FvAsKCWqxc08DL0fKaILFt6yNEltF5Jc9DeWZPoXnGUrTkIWoGYINSn8W+0sZXySJi27oFlU994M
+7V51qZCWCc1W2oS6J3j98gyQQiUtirZF8tI7RpRoX76Bsrf+ln3SSs/KCNfvI+kd4XwwZxlnwo7
mOLBZaZjt5cBRTHnVHRFA9UDGqrtzjLk3vMwItFwQQl2mt1JL4pH0H1O6A69Ij7lU6maT3KUdCVt
2C6sH1SwEj8s/hHxbxvBTwdaW4fWqSlJkU7wZarw08Gb3Dm65L8YAGrA5jaRzFJnUcxTC0NXnrQb
6G3zeWia/HJ/lZ07ibkhAZNoRXNsHad6Jy4QAGDuUmK0/liXQ/Vo5nFzS2eRPcM+/OIUgfLt/po7
RQRlEaEEXAjjxDUmu+3LRs0Kjj46C6U3Znp2rZgB+zBI4oMAsPeVcdbRwqLypE+1CsNc+klazYCG
pqr4p3Tsnj0V0yf0hZ33Qejk3du/ang79AyWC5Ch9ypzmwI7BFSSAREItAkC5QIZOFepRMMqlLR6
9KBbysmX++9z5yEXmeglZaLg3MwGFcaS1dT1wbWNJeU0D+pPK8KVyZxKpBnLOT2IJDvbxyiLdwlz
lMC67tJXVtxAUGI+0dUYVbpjuERv/rahe0WsJQc7uBO3AHPSueWe/J0bvo5boa6VoVwt+I+iQiFC
LqwrmMEjY8qdV7g4Ay9ICGcBc68TYB0SdmkyXq1lhijnSqU78ckcnAgItFPPxamsi9D07+/bzov8
jRCi1qRdCzbi9aNNSW/gbcSgtRr0Cs3DWTqLEgstQbF78BZ3lmKuAhRi4UIwYFk9X9pMSYRoGYCV
qi/OFuXrU19qOHpX6WHgUne2bElzKV4WcbFN6wMKqCmps5beLHSX81MfKNAxzVk2etcwejy2Y8rI
f+rOin/g1IK9kq70o4Cmler/EyKpnoi45exrNczlUylUNJ7HMLLP+mQrX+Hy2JiVO6XqQLzq4AhJ
yIr/VHpV/qXZIdYZSZEMn2wrmeODg7/3XCRZKp19WjqbVqs+dnQIRkncytipfZPvyw/sojyIyHur
/O6t0PVYzKPV16dC5yYyxpAa3NDn9FIOSNw42nTUC9tbBVQjrDASVNKP5V74Y/oyhVh52lqP0VhW
tu9ieFleU7RH7ghHq6zCYVexzKA26S02gBJooxmdVbOS/8PhXsLRwjsgxVnfJ8DzYbJDLrlheCB5
g0a/iPlbcdYBpx4k3MsPfp3dgBUgSCCG+//iVq9fG6iRsWnmRNyUIIxrzOqRGQjMzP7YK2YW+tpg
WGeUfy+aJaKDIn37CZPl0zb93bk0Np+wQ15oyqMubnOu5zcDKX5X0/vpFknddFC87D0lqEUGWNYC
tF3jwrBQyhC+R5VCw2spe4iapOnOtTXaoZfmEOj/Ua0evQI904JbO04QcO8Hxt31mTNDeiaT3HiX
x7UYmETzltvSyB/1eQif6Z/Krt0Y0SWLxuQZGpt8hlHWHKy8+5IRtQLTT9Gw4XW3qtXG4MRZeZaV
2SsZUv9E7N8IXVstj87t9utAFYjPD5sFltzkQflQpl2Dkv8thoztQmuM3sHM6x7uv8xthgdjAAgS
cQt+/9blWssH5rw5hGkk9XLU+0Yj89EhaApcFSpiaxW1wZNJ4+VoaLTTUl3ICsi+oF5Hcrk+R7Uc
5l2jiexWIEHxJSjq8SlNE1PGzlfJ/4lao//QNrnlo7DfPQpNCoUn8rRI8UocxFEBtLe1tO1gVYOh
2ZLpQxDVCZoaKb3N8nMVZdY1MiLVh3UcfX77GwcssaBElzxwLfsEylhtOzPKbiDTU7SFHfnDBGXd
ddKy+Vw7XX62QEEeDJ13Oh8I7KD8tAwCkBFcX/FNX9G7zcLslvdFeZ7MEI0JxRhfBjrNfmepv6aq
cx5E3SLKmDb5iZ7H0Sx470Cz05w0+iZL3fI6OsbSEKBXYIlbTYP8oatszUvA9R6E+90nBZUAlBQk
ynbijKdQqMiBIW6jU6cfNGBpjiuro5O4qVJGC8p8mN4VbRidbDPOCjcvzeHLrAb5ETh5mzUugFZ1
ceiGQ7+JFoE6QFdXBALTTYyXV6lZw89SQPtEOnMMT7ki/svHzPSMoIyZFJPmpd/xx7Vdd2gJd+QF
C4VYL082l+vj0DD098QQmJWLqVMvvFrt6zf7Yy+qGn+svOz9HyvT/lYqo0nSm11I87M+VOZttIv6
oPO9d4K4yHk2UKAL+vn1KiMN0jCrAra2cYz8BgkwQOc0DjvHv/+N7m4doBNEngD/bUR9I3mg2nC4
4gJdrc6G9gslqp9q56he7iDdfH+xnRBMNCAO0oNdSsNVSte18hhaQktuYlDV5DNzEvGXimOG+l6Y
VvCAEUJxleVuvNxfducZofYx0iIuwAtet3xafdKZUhtovjf4bbn9THXgBQktsFgVzaOad/1B92fb
+0W8FGFIFGzRDtwIvgPr7Mu4ptds5gPddXeoBrV6Z0utBCrWLvqPs6z22rnK4zT6t0GRqj1nQ9jq
n9/+4IBlF+FC2vubzUVRSRUsHd9sANFPUFoLv1TrHphcEb6LrO5IFGqH5cJzA6RHjxq++4Yr1BMQ
GY2gPGNrXe6mUVD6fTzp72p7bh9qy8Q6JBJILk1q4+GVU3tdLvA/C5XvpHX9wbbvnbbl3gVdtYC3
1rcuIu2drtPYuWFlSUcz7XQpOxuNM31FnSv2+05vrk6phG+XHgTvDMQV/MICtFr3PkJU3AKRMbUK
MWDy9TlP/do+Kxlw/7h/17fOi5ZY+cG1txMwSFIxpFl6A9uBNEAhEAy9w6hMDpBvKVvr2ZmLIy7Y
Tu7AKqhULhIKi2re67AUOWrmUCgheGpIsQc5oz7PyhT4U2YfSZzuLQVRbzlFCzZ5jVPLAbQU1oyI
kzMP8J+qtsb1SbROgJpzrx8Zs+yFCChKEGxo8C+I9tcPhqXw2DWRlNwyeew8IMkq4qWJfXHm+OcM
rurtUZf6jPYYYCS6A+scJUzmQo9rNbmpTVZdGXPbPrbmzZUSUZySwGgOct+9l0kTbmlHU7FvEHE5
IiKdKrFePzTRLRqC+dSiquMXyAud7sec3aUWZCYT+x3KSaqMkxQjk36TMpKScsZkVoyN8leLD9PB
W9yeeQhl6tJbR+WTKLc6jU0TOk5SjuKGKj35JZXnSW2hQ95/oJ00i2V0yOjcIDs9IyD4JgdfZRkE
hj21TsTDUs6cSie0ofVr9gvyYdWDhaSpKymj7pt6XR/cnNsLZfkNFo5fVPao7q0yyjFpkRKayCgN
o+PAEMUvYy9N7xL22xtKZzRc4nnh4vqFts6UHHGhl3//db3P+qD2UaflxG7a43IbmigM2uQjalPj
4W7Wj8Ju6lPIfM/rQP64fTlPH1pLxOf7r393k/kwaaFpi3rLapNbpcGN1c54+1nUnmZk0x+aXNfe
fGp/N8aZli5AE9ger79/WFt5XOFgeRsjKfAK/pY31Irlh00tufcfaO9VKkhcMg8lc92AuxceveS0
JUsFbXEZLKs9t8ZYupY8O/CmRvkMinI4G21jHHG0dgRSeEzqbJWqDMbPuiJrKr3FJLBJblWfWx/G
Qk/+yTADTdxlEtE/0JrEnCONpPiJyVtZXZzWik9cBJ1vjk38uZkjsCaIO765pcPPYuwC4IjUeoPz
CLW+zyXNIC8MzWoCuZUEH2dkIRtfqmtAw/c3YO9EwSoAPo4OAwTD1YkawzK1hCAYBohnay76WPbn
ym6bt0sA8lR8rABiF5LV+kzFFoP3OS4Sqv6u7s8Jko5fbMSBe/Q67PGxaDNqe8jJaYgioRYcVBC/
/dDXnyzKQ+jNAtncSulbep+WrYOJ/TzPlfioZu2IZpkWzqGvLMqDf2Vj2SPllCsx2mJDMqiTr4Fk
01xVQfzNjW29jPBFwJ/ZlWKQgf5oNHZzSee5+daOagkloyt79BynwDyX2TTGF1nutcCdJz3SDgLg
9lphaL1wLiiHOLvr3qaB6m1W5CK51bKa3TIxjn5rG+mlnbWj87Eb8MGO85mgpEMLbBVs1cBRqqbv
k1sEmOp90esaSmWoVJ0m9NlOcRWPT7YxIOcEwe1/dhuByFOwTXr7KUXDCEk6OHrMmVYRKWnjLjQM
BGTBGbbP49xLnpVl1kHc2/sWyFHxojPJfDbNEiSJo7y1gS1kouqvhlVLFzTD7KMGwd7usQZCmGwe
ehyrNzr3dl8gN8d0tVZMP5Jj02taGJtOGloHrOxtJkcDAmQcOl/A0DeKWwTtAWLKQJYzl+2TgkD8
NdVpWY690vuzZk/+/X3aPS1gJZma0eeii7MaKXViRHtxcWJKZ03+iRrQ1J9aK+/1x1SxcsWvaYZX
boq6YOo6uSisl7jL7feyaKEw3f8te68ZTd6lzUlCtKk86NmGkj0h6R5BEvJtvQ5uUeJY5wSHuoPH
3l2KGp4ZL9/JBlCigyKBDAqstwAr2PsK7tbK04DOl4d5C3Pf+w+2t6nUlbRO2dAtSCTCGkW2JEFJ
1Rq5NwJpegwTsAdOHOj/AMI8gvfubir4EJhG1DtIUq/uCLVEUZ2WG843waCmLhqH6aPW6np5Qed4
Ft5Q0D1AnSr8POVRUp3KoA4vYiy1o/7MzntGXHlp/qNnppN/vU5MGt4KhvQGdd0wj16mzDjKALdK
Ln0+VAdXxu5aBFfqA0ax9Ller6WmHVuNF80NeLN6MZ2kPjkWfDqhQEK5v6E7cYdRL/0mVmGEvn6/
4VDrETRijg9agQ9Z1pTnQA6O+Ch7dyC5DsaidGO4Cn9v8x/NOm0aoe1CoLiZqLXqLoKU4z/4Sik/
ADbZz5qSF1h1DIGaP3ZFX3IZ4j04/o3WeuKcUGsvv7TOJHcnHfn+S4HxsewPZTIIxdWUCVtURUe1
2kuovGsXcxOxAHhs66RPZeq8/dMGAkMxTO2NLso6c9OLnAkz6sU3ydSw5K1sxU2zUFyEmRoHn/bO
x8ZShE6uHTCo61oj62OtV4c4vRXoiz8pUtfaXg0d6XvcSeNZ04NJOfi89w4enBpIQ6TEYL6X0/LH
NkXtjFpHRvaNjvL01DW6/VBJYYtoYucclBM72TcuHoBOyX/BZK4frpyKuYfWxxTIDuMXKXeS61wL
s3jg5etPUOasG3PNCjtKeIYHe7h36CliyGNAGZH7Ly/+j8dESwroRsbaMToepwkw5qk14vbgCfde
5qKMxZVOuOS+fb1KofVK0C7TNKfKKtMF1mSg0S4l/5qznhz0FfaOygK5Ab5Hk22DBEBTM0Hmvk3x
aTOTU6xG5eMohR9LtS/83LKHA22gveWAUSypO6QATszrRxsQHyoH4HS3vMh0v+G2+Rp20JslvRcP
mWYcDbD2XiUtY3IwNKMYrK/SFiMWVq3rWXqb0aX3hToEPkcy93NNevvICJ8A2kG0DuH4bzAw1Cto
qYDSuslBHzwqZV+dkjA7GijvPhBiDwxNAEltVA6BV3edbtPmaqfQ8kZ6s89F6ejujD7vl/sRftt9
5YGg4kDgpue+aRWKvgAdVabiZtftfJaIi8zAIvs90NnsoWkacU2rQH5zF5RFkbMgXyZObhC6OQi+
qgoFgaQiVTZCpecuK3/df7K9Uwgphb4kmRZjr+XJ//yMMyzTVSizNw0ULxT02i2cajqHU1/5kpIf
vMej1VZnUK/yhmsBFey+iI13ZZr9nVRCvLR8el7ZTOJ0/+H2TghgNnJ12jxora+Wc9QJXkUeitvU
wzPogBx4UgT7NCz4Au4vtftkgJKB6qEQu0kh8eGdETTmMOqS5JxjTU0vahO2XpzE8qmOxv58f729
8Mu5h82OWMKWdqeps2PlNo0XRyjpmVS+vAWLqvL9VfZeILkT4hZc09sZV6lj5et0BSJwdu+cDGi4
p4lO5SXs1Po/7BUTBipUxi0kiau9smkZp4NJOAwTNT4XQRxpvjTO4wnx5z47WGxvtywkdRns0CXb
NFuLcLbqUCMWSpEMSVGJBi+2EHKWZ+Z1VtEcIVD24geoG5CpkAYB0C2/54+vDNQJzJOca2xysvxL
nbWNi4BufI7LRv6Cvsx8UmPpCLa6syhJIjcMlTC7t86yOIdZLZY+OS+guRUpqslu2pqtN5lt6JlS
hplxVzff7h+Z3VWJkYsyFBf3WqVJslQ4ptac3Jocq8OYCvohZUR0TuvIekSmJz/Pc6G8/Zwugp3M
JjE7oOm5qnDK3pn7MqlZdGrEc5fP0cdEiYWfqaN+ABbb+SSo+2mGwS+itlhvpWpFutMH+BKOVqTY
58BMq/ehADl5LUxKm4PSYuegEk8W7AesyEVF4/XBGXHzSLUooB4XqfWjiqrgoe+q5sGIB6lxmbUO
B5fO3vYxhKBEW+S1N7BjXuKc9z0Wj9DiJC+O8RJR9Si8aJHan3Pg8Z4uY4V9/8ws3/aqu7eUA8tY
93dCtNo+tbK73sSm/VblSvliKeMzZax5ji18Oa2oih+mMB8fRsy6Pt9feG8zWZPyAOm7bV9KyetO
ADyhEYewV+Lh14P0bzbAYupNM/gPe7mA1mn7E7c37alJJWVAHT6+aWYRtR4a+WXjlVoZ0QwroFS9
2DkX/cG9tHNPcAFyr6PYDlphnfXhOZstGS90uGXWYjp5+mTjwXWwgXuroCNGgUXGRwxfbWBiVtCi
WnreVWaUvpiWdmPZ5wdRewd6xvfGyM+C+ENhtX6YJEyHEulsgHwKSYTXU/d9c6pSeqn5DBNPoFqR
u01e5aWrwATyw1A3In+OAZrIlta+tcMABA4M+xJ2kEHf8Fd/o4TslhvLyAz5KVOmrHQDx2p1N2tq
9ef9k7r5RJbFeLWAH5CF4NJ6HQjMGqMDOWMxfkwR0sEdygfutmB2gzrSHwh70fNYySjyW1VzUNFu
ghChHA0DhLy4TxgqKa/Xjso0pO9AqWcKRf+I+cAvMabOv6ANow4uWH/kLbc5Tav1VqcJe061R7gA
NcZUwVcjV9vppzOrR4bQu8swgITtwJRsYwYH5iHDpxqVC7kopCepEiA9HP37/X3bNt+Wh6GdujRt
MJBd56DsphwZOkjNngjaX4ilRujDSDV9M05NxZdME4sWI+9M1Y3qtkY4DLxX6mdAKo/a8Jtw9/u3
OKAXwT1AdV0dItkS9TR0HUzwIvuhGQKilN2ZngpU6a235LLSMuUFUg3wYd0EkQO91pKWWrrrsuJr
W9ity+jFMdx0Muf/sNbCqAI9jLP3BpDaZ4S+LsUIzy7N+VNpCeN9lJSBb429dZBnbCMQz0UCtyBf
UdjccKpBOuSSiSLrzcAGB2ezScXZRpTFz1quyndjogRnJW2qhzEEJnoiLevRl887xQWue6TBvreb
ZCEUNlAKFvmy15/l1NSlLSkgJiGVh3919aR4CDTXtzQNp4PIe38p0PKvlypgcvU4ugqc8QIs5bqu
8rmXs2dJQ7Tr/gezSUCWN0zbwFlMqxAMW51RtIxiqTEclhJK4ZlWpF3GKImvztiKh4rhz2WKwoOR
7TYSgMLnluS8oje78RMZ1bhqk7zObtEYADINQuNzCuH5qO25jaML2B+u7TLTIZovP+OPKkCLQmTJ
nSS79b09neIw1p6aQcr9QMrNd3HTHM3+9tZDFArIGKFnyw9SRVVoszJntzgqFbcpleBJHSLxjHWW
6Y4q2KD7W7f3GkHZ0yUhfQQvtjoluTk6bVP12Q2vOOtTJ+Fm3MpKdbDK9iyCg2O2zowdK7pN2I71
zGSQQGgZyrnBZLEKzgIvzCdNFge58PbOZSXMhKmwFYw219KAQm9KZ4rK7EaJXP4zOwDDPKuVjQc7
GGk40Zq5GsY0fo1tMPEHn8Heu2RNUkXGUsvo/fVZaaZ40jBAA2UPcuzajKPyLh5L++Bd7p2QP1ZZ
KwbpQRRlk5pzIo1WfgnVSZzLaJrOptJ9l+ZDyY+95YCQL/NZelqgWF8/VNI1mKGaDt3cqWy9HKvr
xGVGHz7GZtc8AA4+0tzY28FFHRNyACIYG9yd2WgKgt2Q1mqlGl0zsrRv9iw5VDNj8EkKGZgUTZ98
h7vqHMWxrfEesyd6u8v54bhuBu8joOFuFEV2wwCsrb3SIoNyWwiPitePUf65rIRCFJWdi6QF3U2M
nfSummeweuDd/yKfM/+miyQgRo9ZgkqkEvQH53uLcF1+IsAZjBroD1Bkvt4PWxUG2GUdjlVuGB9D
USA7jMT559nM+nfQ4uYLBmvw9FJQE1Vmyy5tac0L+8Z+QnXvqNbdmu7wc+ivLqx+ajGKidc/x5CT
sI/bPr9hNVtCZDezoPYSoek3DNhhiHeRgZ8u+O5sOktDURa+jX5X5saKltpeIVId29SgNm38V0PI
daHSRvFLktSN5bUoP/aulc156ceRLYXe2NbqkZzM8lW+KmSXeSOdYtiKzBA2YiBRZUdF7JjZzVED
86Sjs3LuhinyrM6un9QgLR8c3CrcqRxy2kz1Ubtu5/v6rVdHPgs8YVORwDNyoISq+c3ua+n9IPft
WTFS46HGy86jMj2qaHeSWz5mBCRAYhKO0Tx4vWN8XFIehmBYqsSRoWPXtlcZ2l861P3KM6Z5BglW
Yj7taWXRP1eVkX3F0OlIdWHz1vHC4ytDYw1w7fZeLXITKiy4nStkmW9VrWcvAlFXN48N41KXdfZe
m+v5my1Dmg5TpObv33qbhMXgTl8IdVyzlKfropQHM0FDjObVkYroVDSh/b7FBucJ+Op4zlRYHOUc
BgfXw1a+g5nAgsfmgrJsUCirmgzt7tlO5MS5Ojp2Fu+g5TeV1wxCF4+6gWg+HXX7hmRDF7tmbVcv
fVfKpgsxN4l80enhe/oxsnQJ0P8uXBSxwk85h/dZNmn9zHozP5I9qEf1x+Z88qOZM9BPRs4F1OAq
/ocR91haQNzvq+ivBAztg26F4tzQw8c1Tq8Ostad5ciLF6VXADSo7i5//ke+Be65CRZOyNWc8/Fj
YDWNl1UaFMcplH7aVf35rQdBo6dM+spMit7E+iDYuMP1OhSXK/LxWusKEXTvGD5/k9JAf8kEshRK
gT/G/UU32RCgA6g10FoWjQBQra+fcczKqqc2cq40R6arrVe2p09iOg2DfeTsvElJWIppHv1VpEYA
za9eZ98VYxg0I0fOLNrGt8FbhRd9koNf9x9pu23wTKDw0JancFTWUMPe4GsK1NmCQZ/a2FrCpbe6
ED/YOUYQtKyO/Iq24eO3jaIKLI3wQUH1+hW2KlLDmdrYVwNJkA+OKNpLZcj5JcQf9YYKSe9KVlE8
I5dM61zD6+T+427jBw1Bih3Yv7iec35eL1/pqQOlWbGumSYH7+ugTr8DoelY1ciNH0UYcSk7VnWE
BN8eHJZlTgVehQRpk6x32EqHAqbJNbKk+QHAXOf1SuKcGZckB8FqZ0MVTH6oe4BDLAzk108YZiFW
FFqPt0glfwmMTr0OsWydYRzmfl+O6df7L3RnuQXfwDAALBdf/iqNKCCOY2un8kmY9ZC58tg33wdb
xM9jkTFrHKajnvnughrNMbS4oAut09oJp9WBTgBmiENuf5Iq1JMSUSjfLKVDFkGp/73/fDsHhrkK
k3wOzQ7LrQPSTK2qONdgqegG9O6fJ9Ep7zXJwr3ZUbrrLCN3cX/RTSaNmyCZO71HQipJ7eqldhTq
lj3XzrXFujh8CAFzlq6TRRbAWSW2xBUhHumHkebK30VWt0dkrG3sYflF7GLR/yIMrZanb94NJtId
15qHPk+2Ji4BD3nQSdpbhX8d0WTucT7GZaP/uDDsRNM6HGeda1VX+l+VbQHpisM39x1RyaGNqyDe
tuBn1u3ULGzG0JF6tNRiDH0aqVFPXSmOsumd7/vVKqs3ZoP1CAcTDSDwz82pckrDLwINTwxm0+79
s7Hz2qDKLpJ7aP8AaV7+/I/XFhYcez2UsFxo58pXukm9ap0d+P9hFbaGAQrIqY3lzIhJySCR0d+s
OpuvyigG9BLmN0Oz2RxI+2gVUoAsJKrXz6KEipJVdcuQJsm/zm2QPmS1EnuVZQ4HcZ/mL//Wq2qB
tWgHcdUh4bU1P8O2d1DHGFZYM9jWe6uowm+9JpnvlRmNKrfTRIRDRh7rozsUCG9hGWmr6VcUQrsX
EfSdeSumKLrqvT7EFzGlDJV1mpLvIylN/hVqaJcun/SYe7U95uIpNlX0tBC/kv+RMe7u3EaJ1I9W
i9uhl9PWAzyf9PpTZGfp5CLflJiuIKWFpyYBYbDaaI49p4179ZwqbaV+JinPZBfn+LnHh92xSDTT
TE78ogIIjcdznOUYAxXmizmLHD25UrLSkzTo3GxOp9i/dFvIpZ9CWEhcUY/6i40RU+M24ezMboRd
9fRMkms8Gg0ah5TMtvx3AR383yjSrA9qJMLABwjmRK4JuON/ep3mH9PUqeaHnOj/HrhwUPiDaQ2l
K3eS0LweYMtfiZQXP5q+yxxvMBb5krQvgwGQvxV9FnYwz36rG+VJC+yhuwTdaD5Bes37D0jyaZ9K
47ddQxNo35LWjhv69ZrxkuYREndDp42hayazhN6PElfvshE2tzcISfyIA4T2Ljlyr6NrNUrtnOH/
4eZrOxKKqyncCsPN9bGWvU41qvfgOJXKD8ZWLT09zSr9Ojdh9muG6vJXwfyrAmkehXQE4rmrXKNp
bdM1RdRL2KnYVuclBf8hp2aU76F2ScKvgtLpfZPcTWanTIk2RMst/DzVoEQZGE3aI3bJY/0kqdnU
fGhCTf5fXsyK5olKUUy3r6q5elEDIR4SswBFENK4klx5rmrkt9Kw94ZZBIlXNfnEGbTH4sNsjYPl
GjiI1RdJVat/ZzQNo2vNkuyHmhnCNWI7cV7MpFTl931v0p+hOmneEXBbXNWGrBzd0UqtvwGBRMJ1
kj5LPgZhFBcHyrzbr5CgtfAk6cBDTl+zJQPbxjdIzPJ1cUn63odB+5WrpX9r9FpMNki2aI6iWbYR
0CyjWUJRBlQoCCjxnKST/cOKjSMVhc2zLKsQwEjnQCIjxfY6emW9kAJLMsWtJ/6eYr3ubuD00svb
IzH9BZsKDkoQlM/Xq5hxpciTasW3qQ2HR0VrAtjAeX1QV+9dYKB2qTeABTDxXVU2E5fXCH4lusXd
EPvKkM4nTeCeW+MldJDc7C1FO55+zTLD3jA6AG/HkJuQN5RmCZwYBdtpbGPxQPHYHDA6dpYiMwVG
SINrZ7whq00xGAkGGUHSIqSBruq5rMzwndb2zpvNNUnsIYsv6iEA0zZYjtYwwctWYcjsX+9O5iSL
k1EY6d9SFqbvBvDeb8YEkzLRsmavWJHB1GrL0pzEqujzACfGZvQzJvF+RWA6altuTvmyzDIagqKC
sdQaKtZGtZVCiyFNIwH1UxRQPKeGpWoPNU3eQdX/QZBMXEy0jv3MDIvHvpp+8nGmfjib+WUo1c5r
67dT9EkbGFsBewIUTVG1+vgYLAHVmUP72pglsgShE31PVXSxWssufuiTaTyQxhZvP7osumhJAmKh
3lmleQEhfE7zxL52tJp9zHyrcz+HYAM6yToIlMvvf52u0MlepiH00hmzrsdXmBTVBfAO9aogfo9B
RDgG8ddaLrXLkEdN/HcxBOWbvxaOE6N5BgbMXGnwvY40Ya7jvt70yjUeB9uv6xhhLrUxTkleHQVo
KEXr52MRKir+Xx5yA2IpO4wh7IrBUqL3dnWCGWeeVTkMTK+Npih1p7G0/hU5pNOzSOHTu7KeWfZZ
K4Iy8UxGXl9UZnqhTwcwDvxxCLMOzSN75J4trMIVmtpUftRB14RxU6jv4zhRRvhjBWmemg66OEvN
YLw4NcSqhzSf2h9pZTb/UxKRfTWcKVQf8MAqnKuM6Yp4pxGydA9bH50L1RnVX2ZbG83ZbtLhm1VA
XL+URtZYp4B24PcckFP8oNlpM59bLU0ROhh6RoJ1YVhXSqv0/zg7jx25kbRdXxEBerMl01VWlUpe
am0IaaRm0LugvfrzUP/iqJhEEmpMY9CY7lFkBMN85jXVSfOSyT3YvW2oj0rXEqpEDsSWg2VmsReo
yoAqeodeV3jEDQXXNozk82+5p4/lURd5jecOJg3WIXYVqfsNBqUfWmiHyLVKF0zDOCSOFpRhR4Vh
Wixlg9LpG+EroyxDX/FsdDXNLEq1f0aMSMugqltErCLkVX5YcROHAVFA+j8c2w0TcyTP+6pUbhO9
8aIie2w1L2zODZFOiYG93YpTN5nyR5prYXbqrFG+19IK45qijPFxKYxxyvzS6IynYZ6H+dGoUDB+
9lLF7YMQ+aOv1hDbBLPCybIg99L5UajTkB1c5GNl0KsNHE2zC8ufEt4NsGV4x/lBi8NUOWSqUT25
Xpb2QaGOk+knY2T8mrM8/5ZKaTzaE7nSUc/wcvQdJ4nqS5K26gVygSr9DjcjcAKF8lO349h3tcb6
Ng2eckl7PfvRNW39tSkwKPRF/x5zBlQSY/OShYb3YUqNKTm2UdnFx+U2HCDi5knhiznpf/HR6+fE
6GbtrZrNtn109b7L3oHyg6zR13idHWpdmT728YiESp71/XkRxDeOZphLi/pM7L24zaTUh5aFoZFi
zxLZFz0RD0WH9kpAyFN9y7KUYZGBsOSp9WY1vTh2aP4qxwovL1JHrA16QeSDcMmcv4vQBgtPtRpV
uAJLs4sPRdtFbAFVGZvJH7SxfR+i/bFwHEujflIjsgdfFq3lHAY1NBCqTmKY++OsyIvdZ7N3oT/h
pQ8jRJeXWhEmp8Ee3uN55T236EJ8mAQNzksVySxGccPOPtGIyya+phk1x1q6bnRuHaP9FtGMxVa0
qOf+e6TPg3bIvVoj/Ugnqz6L2Cs/5nHbpP4s61IEIECr4eBWfX4ZY61qDlzC+nupCWt+g7dR+09T
2t4PpxCl8gjrVZWPQkTkGEoUl4+DsIWLSzHOb7gLGZnmp50rX5rUyMZzWw22cp4gg4igRdT9E+DS
cfjgtBFLqSfscM4nl/xLSQghP2gj+ci7WUdrP+gyElzsUCr9Yyhn+SUUND3OJhz4j1XZ1HvyHzfl
KGLOBVJEvw4Mzk006OYYEMQY9VzbOg7GcMyOOmpWxyzG8Qt2tX3sS3fn0dscktsEBplNXX8N93VK
GoQAGfKrmw/DCQvx/FhB5D9QpGgenNlBD8dMpp18/SbqWOYJ0x4kHNifm6ijqEprmEOapSiAhJ87
PTXfkdzt2RPdxIe/R1loSIhBUuNbvXi9ZsRQuBB8y8Y6D+iIaoFdK/X7ziz78/0w/qak93soqqxo
7NA5WJdtSHcohjto5y3WirE/dFUTZE0KfjFSlNCXjuCumsrslCIh8/X+2Jtf8HffiuY4JZBlsf8o
GZUxtby2A0fVpMIJ2ko6FNnN8Zg5EpX5MU4VJKRL9dv9UTcWFwAjbcpFOwYpq1V8mqMyqZXDDOy/
it2nDDKgXztK8g1Hn72q/tZQC62GdhDYG6KY1xMUiiuLcVnceTbTAMuL9qwZeYEsfq78bdWSWjB8
NfgZxJy3fSfDDVtzzJBX0wvtJSbyfWxqfd4Jum+CP4IjMD3LofM08Dc3OZ9TdIU0cNTQHZQeIjXp
j65FQyauC9P3SOV3ioq3C0iVGdUdKBPUnGGGvF7AQRUwamWRwgdhR0hFNR7T3JyDSITNzgJuzG3J
lVk8Qlv3ZjNi0aGU6BKn1zyq80udFumxyaQ816VaBZGZ7jZvjdtIc3F8po/G1IjdV5sDiIVly3hI
r6aMs+lQK7hIwMgzsne5kszNL11LiY2EoQ/0ZlMxvS3GMXrXi0nT/GlCbwm86OhcOmdho90/Ire3
HFc4vimcTQ9i3fpSCE2R98KEMqVkLmrjsxa+w4y1e/9fRsHnjA9s0cRYLYBnNJRDUpfKZ6dXByWq
xRsilv7n/VFutxAHYwFvgbdbGHSrS8aSFZabKqhFrRUh6PAw8q0sEh9lNzY7ZM6toZAyX8QUAULc
yKOEENpD+NgI+yA0+zyNmfUOVxRMXCXmhvHO0bj9RgsdhBoPbWZQqOuKVaNiPxINiKHodoq0j4GO
jaE1eyTOjSnx/lgLOxX0N4Hv6wM42elcUspH8SVTvqVtkR9GJdcfyk4MO7vhdiQYGAss0l70w24q
+xBarK4qBCZdVokQQT39zBzMoYvY+GtC4LLjnIVTCRSGhGQ1JzMZ5rYXTno1slD6fUGFds5rxYfr
u4eNuekqL0MxGYpxi6TpOlvGTgLtyBotSq9UOwhzjfOPZ6FjiuGt+6UsbfsTU+4fqjhyKl8Bi7aT
rd/KIy0/ANQiPQa62jcyaX2PfGFZ8QJN0qnHc17EtucbtepVR6cKMUIzaNY575rQq9B9qbT0ID1a
DkFRhM6nPEtdlCKksB0/0hRrjzBy+8mps/EXPXc6bTck+dFrPaO1KFSaUaJdq9k2z1TllXM5kore
vwW2Qg3KIzqdWZ0gZ/3N67ybCOv4EDCMxpOba9kbu0BRfhjAgfgipBVQtig63h916/ODGgV+sjRN
uYJenx6Z2FZJUzZb+KDWsZlCbnLkVc+4bllndN2GTxp9DgRexVkT8050dfugEdKh0k+JDKzxzSXu
GEOG9S5xTq1Y5ScYq4ofJYr0w9xIU7/UhLpTp9laYyDNMPXBoFD/W1bjj3BOHYQaKhKSw2hZ4ede
REpQ22yxVA75c1cl81L32BNg3dpD/39QArrXg6IFzBWZIO0wN2V5tromexzqTD9UtaPtfM2NGxfc
w8Kh/J3rrO9CgMB159YoxvWjTjGE2u6LGqZ7j8hy+7wqsHFiKQihvLOoPd/glQyB456N2PKVLpn+
Hipefmp7JGKwrTY1vxxz+5yI4auitXt9g43dipopYBteSXCyNwlVDZyynqboWqd6/yNC5BFHr7HR
aO7rgHb9CTB8/a4qHOd/xlSozWM29smeIeDGIkNmBk0HVn2Biiy7+o9NpPVGnQ55gbtWauPGqIno
ZCplfLh/MDdGgY+yoIu4gBBpW+0aOZcjkS61/iTp5aM3jMIKHFRP9nbn5jiUEVUWy7pNi4FljNJW
8wgFjli7unYWvWSe1HeS0o0tA+pRw0wTaYKlJ7NaMze19SFfDKe6vAho1HrQF7WZmlGtv3GrRA/w
2wXZDXzs7yMeskP7N+0GPMYND9YSah/3tOPjCBVT01LCo0ZGeeiiWezcLhtLSUmWs7EINgL6X0WL
KOoNOpc3KliuBtdvcLTvMOSSnVE27jCqGPxEhqIZuI5JZ6TQOqULo2vp2qI/anWk/7JS22v9fMzQ
vIW1Uo0PZUSus5NbbVxk/0fJos8FTmoNQMuKvildHaiGHKiWeYgKH+Jprg4jln4P93f/5lC4+7At
UXy4CbUGrY0zwGxoT1VxeW3IHwqAilF8UsJC/w/T4kFYmmpgv27q6Ske7K4ROtHVqqIu9HmT7MvU
Rwlt5bjAbO7vZ0bThXQKIDJaFssm+uP2GBrLa5S4xcmz5nF3apfufx1aBzdW9rSYt/bjkpQC2Fv8
89Y1GqSZpJvpM7lwEUbPlBens2IM/96fzy22GqYraGYiFpA1NI9WEyq9xhpsorYr2VF1TIy0eTdU
aR4UzWAc0VBFnyN0vHOcKPYxjAfrPBbTX6Nh+A2oCCNazOEjOl9dliJ2ukQNicwHFWnfzKi1szGo
2qGO2mlnt2wtKqd74UVrPADr+2RQYk9Nipzvlwl5ccdkOo+pG+8wvTZXFeExIGT0shCgWs2IgiId
UGgEV7XS9IMo8Ywsccr2naJMgk7tssOAV0VQJnPkY1Sfv6tD868ZTMuqQgkBcb/I/6wfunia+ixS
EZ6207KE5W66oC7LwQf5ku2s6tZ5J4/n7kRiCPT16k0VitVXXdtEV9Crzfe2mxy/Gcfm24TB8+H+
ht0cChtOcHPkVjfRS+1gOGs1PUPFanLUa5q/xhhDho6Nv8au2gvxi4eVxrUKQWX1IBSFQDQn0/Di
8LrmA8AZ5/PiITb6ni3sneR0I5Ze4BQMRw/91vxN4XQ7ZjHkFERkf8J3oPPnhYeNdLJyVovK/fHX
y8h4DPcbiHZz7FUFL2pdlfkVt6wcCzZXl08olaRvwWyFO7tj48lD1GUZakGP37B0exMBqtFeeI+0
yZMD0rjtodekV/hunOb8D2aanFU5Ox/uz3EjakEnjxcBPAzs1XX9S7VKo6oy8pNZL+djo1cx95ua
veD3rCLhmrQ0pjr1pcjyPdGtjU1KIROVEFgrS6VmdR7GPFc4JRaiW3IYD1YkxKHt5+w4osf8H64a
9qgFxppTTvawumpae6pp+IsSfrkwa9+J7fFY6dp4SgrbhsJv4FHR2aWD1AbAq0M51p39WHtG9+Wv
V3sJDSmnUlC9fa4qxYqjTFeQCgq75llg4BpQe6PXm4a/Uj1uP6q2mA7jCNXs/sAbVzoDY+lCTgPC
/OYFS2djqmyyJpHr3jN8cfNZVkl8vD/K1ielcst9ivQE8ojLJv/j4S+irOaNonqr05j5qKndcNKj
KXyi713sRNubE/pjqFW0bSlV74y0H/HHquyDh6rPwVG7vcrRxukgbQflSuUA4MNvYuEfEwLmKqp2
SabTYci/w92NPulweM4VMceDmRQos0vNKujb2t1fC3QtHPo/xl6dD92Y+kYltb2aaV4cjcJzaD9R
POX20PyYtd3ZIreE+mVAyjMUZ5bQfv0WlqigTK2CwhToz0gAIoiyh0Sm7heKVykhHKJdid8C+Tmo
E6o7vvQy48mKyvnZss38P7xhv3ULKM0vzsvrympiznx9xUMPZlqk+DBHi59tsAyVbxpD9/H+xt14
WeAK0R6i5QBoaF0iohA4Gh6whuukVd8KemwnkYQIeOBbfsB54K+RQqw0ciXLu8JVf9O/9IRTg07F
glCLveoqTBOxT8dUDiKyrZ3a49YOJiMlaiTBRqt0vYuQKRqE0VNmbUBXABcNxbtBKeeLKjogL4MT
0cJoYjscDyCN0k9/va5EH0vRlWvhNuYBjzCNVhWj6xHPNlCd+pc61dHR0qvuXYJ17M4W3rh/UGVB
qJg3lDto/aRoAzLMGfDja9/08q1ndea/dTTU/1S90u3dqJtjLfRSCsr4u63DOdeiG9ThdnyVjjU+
FaFtPaCGZT10FhzL+6u4NRSEDwJy5AERgFt9wyLEfN7QuFaF7MWbWRnmkx3l/cdEqfXz/aE2rlVi
XG5uqEhUzNfhXIqXnVqG9Gmy0UrejgCDLwA+/sN3Iixl5XToUxvfCX0pu3bVpedUi3+mVtaBBLDz
3HetsTMhfeMA0ODjuSWdgRezPtpKXOdJiNTDFaNPRwG8XDnNsRy4Sk4jEJs4MJo86QIIZ+Cs9MKx
f4R4gGVYCxvqNzl3Q0pqUqKHiJd0+rHNEbcMhBzs7Jgrfev5TRbx99KaLDidA4Ewaupucpw6d2qP
o44JbeAJT4nRwBds+KjMjV+1aIbkpFph2/moooPcuf8VNzYMjZUl9ocJtbTdXr/DoLk64PGwGVIT
vU9oXdPRK2b3RbTD2/sjba2uQaJPWx0zJP7u9UiKm4ZtU+OFZLV6HIC1Vs/uaKdnmVtl4KR5Hhhd
NPpqa4bH+yNvXNnAhPmo9PUXIuRqjp0jmzDXcUEw+yQ/JqyHj37lcE5kJP28UPudmW6cDBCutNtN
XqRbzAm97kkoJRjozjajY1mG81eQ9d5OOL715RbdalAn+HjcwiJ0IWYwjPE1RJj/IUEv+b0yNN3Z
UKu9yH9rKLDPuEiAICXPX3866oRWFKGBNjR2eahjPJcgimR+CmN/51stcd+qmk5XcUHBQ7biMV/W
9o8wSplg3qv6Ip1nJspwtqVRf9Vx58oC3M/jUz4m+Tu4ptWeTvfmFJe2NlUTgv91HbEeNGeOEhTX
MgEwENLU+E8ejm+60Knf39+NmyPx6gBLIoK4qSPQlwUQa2EF5yhRckz0yAxQoTWDSSv3guytjb9s
QWrZVCxuHjk5/G5/TDECQFMe2BBmv2dhpgaWF01PTk0B5f7UdGPj6y02BJRpHMBJ65eukLMNthMZ
INwPrK80HfQvNcjZdyqo1i9WlYuPY1anGHs4jej9SA/1f0uwEx9ciDVqoHaOMqGwN2fVwenr4gFB
gm7CalYgGxPJXJ66xOm/Y9XtVrQ96xGu02jV+aHRSwtv2sKUO7fjRocFoj4TQdSI/1qXJ3krehPZ
mORadG5Po1vJf1bkvT9KJ2n6wJxNl/pPo4+HmQ7RJ2Nw23nnUdq6S9ACWspOC310fR5ayx2dpkaU
eZ6t8othgywr02jcwdJsnbpFtpiMl17+DXkbkpDsrQXZoTRTAVAxbs9jnH/yvBEDHn1sAs+L9cv9
zbJ1Dii6LjhxOlg3ifZM5tmGJuCL3lF+QDnSnqs0ERcsxrudgsnWMcCCkIY61INbfY85okBBwAU6
ZlaVb65iat8NXM4ixM3m8mnA9nZnast9uL7EUOL8P8AhNMHVJSa8vuAJBOrhiKZ64UhMgRcr8lAp
rumr1SA/G60yHbOMvXt/UW8/pEExC7YlkP8NUFRrQFQpS25q6Q0ZrqfVAGjaHY9ujSjL2HUofeRY
Htwf9Ha6DEoeDycSObebl2iuiWCSBD1OJZTFRVfMH4OdmkE2Y2GniMx6acPSOuheX+50szbQEozM
ycR6bYGirE+HO1lGEw8oU5s4G32l4ZpZ/hDjNuRTa4yP8JIhPScNjmBSesrAvWN5n8O2Ld/UxTTo
fksIqwdtn4m9q/dWpYe+F3SEhQlhbECycCXTdZJC8hkrcT6D5cDy1mozOAaW1he/NLsoLdgFSvLS
TrL4kUdYgp5NqRv/pIBGZ+wd7HzPU+T2MuE3IXIDEYes8oY0p5VjqWQdwbSad/Ji9Il5shs4ife3
w+3BpqwAeovYZEuh0SkSWt8l4ZYX5ta1V1JXBFUWK7rfmV6+5yW9tflI4UDkUYxYpLdeBwydlscu
phAEsCJWHvPMUn1PzcYjySSuHqoxnbqoNB9NNH6O/2GeJFPgk11kItfCadBOYD52QK3ApEAH6EFO
NzXPGALse5ywrUlSByQxhueGe9oqgq2NNslhUhLrRSJ/EBBA4qAIPcU8uJlSjMALQ/dzHbbVYzIb
3l5T/Pb+pPVCuIK034LHWcfPURLZickXvNbG1AZTFqfvnMgR/lwOydnUU7Hz5jlbtxhdVarbKKTc
ulQAeZriuoRr3/ZG8hzrcighAleFhGjR5PFB8jg1fFyYFcFcupBTMzqW353Ua92j43Zj+QBFY2re
L67nxhOWS7BnxRAPb3pjlu6XHh1meaRmluTPM9LX3IodKJsD+Z2F+5SdjuFZzkOc+i1OI95BmK2W
nEb8hoxj3oNxRc81LFqfUkVn+LPs6+fB7hPpN3NoI/2la+Fjjv2ACEp3tr/QjXYjXxV1sdBlSvM5
rDqhBuBi+wpmvyzfZ06MtOgwKkZ5RIQpj4/NDD/Cd7KGmlnEu9j7o5n1CwjJQGysp/GnMOm4hHQD
iH72+24yRsSb7P6HBepWPwzW6NDhbPqMQx67kxMU7ayUgW7JxX63VYrhMKstysnx2Ke2X81Wrx+y
NrTdk97FAnMXPI5Gzq8wq6uS5GN36uTc1BfiOONTXlRq95xD96gO9dirb1U6/LHfhXaPdq8cNGMn
bN7YhKQFSHguZQD2xLJn/kgMxioqbL3iTU2rGrgEvZZgqgfzTcLv/mlHTv/x/une2IOoFltLiRNB
bZQEX4+Xa+UslTpOrlmJb2lgek85spaZH6qR8bMv1PZ93iPff3/Qratz0SddVN3oVK/bqR0qFjzP
YAqmJDIO1K6io0IMfK4HKXcihc2h0LKAQQmP4DY3oCNfx3YGpsCb8xO3dBOgLBM+tqW6s5IbXw4F
GZIQ1BmWl2F5lf74chY0/TmPcWQGxGgZftfYyXsyLfssR1f+sGp1D8W//IGvwy8kRyBCUMiklHMT
WUpn7gFG1TCdc6ewfCVEjv0YKtwXOy/d1szgnlMIX0icN8pYqt3Z9ErM+DqrSRMM9JwPnVZLn7Jj
TwYz7UmmbX0z+m9wWShyE1ssv+ePlRwxSBejayNzoc7VeRib+lCmffu+o4H7Hx436NtAGehrAo9e
KZVFvKa9iq/Y1Va7/jFqSCK1ymiP02Sb/2EnkgWQ5KBpTuNkmfUfsyomoJRZMrKKRWEelTY1/ToS
zVGYUBb+/nwtlS76r/ZSYljNStr2aIgKyegpHxEcVIYxuSCYFoYkmfhw3h9s4waBc4vOHjWg39Jb
r+cVmxh05arNjWW4aWDMntv5wJY7HxmK6iyRyn5DHWMP/HGbstIzpCaEWTCQTvyzXo9aZRg5hCrx
UD6a8Q/aUvUxNbXa9RtrnHEnHo2QfowN1cpfavGfIgyudoPfW1IumCz+70gl07VApPL1j3DUhneH
9/MKy8yhJFXUyhvFG9BbrUSdPaE44+bvIwjLjT/1oPMDTcmrT7mq5sQXMco0O59i46CCiidDAfxD
EX7dbRy1XO/tGKsCVC6Q/ENm0m+SUvct0aRHW4Z7fIyNBhlSQSSbxNn0qwE2vV4Aj5cJHB4hk9AT
3ZeTN17qDrPFpBLOIbXq9GI7ZXUysUI9pvOcUGzuwuvs4sBxfxNu3IXYCFD8BKy/EOFWP0TrLTXO
XZ7NJMu6ixNa8TsvN8PT/VE250sZmeYRbXMkFVcHq6HdifwzVkuJu+At3Nw7mbUwg8pFC6bt3eLB
8Sr4++RBQWOhnxK1AHlMCuzn+79k44oEgEVZbfHXAY+6mi+ifWXpoNVwHacxOqBpyGVipXNg6/Fe
tWtz0kBWWF66IEvP9/VHzts4jHNodlczrI3eV8vWtWC66s1PYsTqBQZl8qmMO+tiiekJi7+eVK/Q
H1rR7mn9b1w1S5uQaXNXA1xf/vkfV+io2wQnc8WsrVaBWyuy/pHuVvfW7uLuTDLefKbqgC/4/cXe
GBYBA7hlPEdwOtflsUhKKnRUVB+0YrRDv5xdoQV4jhSnBrpSEcBkR0OorVw0HP96ZPhzdAuX2hh/
1gqlUTlRa/cy9R5MSzonvSqKB29wxrNiQtFN0Po5Yfu+J861cZaAzGKDSRkJKcX1dA30RhxRMGiM
mcMJjEx2tHtqHPentrGDMRqnJUN1gtrjuhINQN2lT4h8dAJ09aDUSXRoTOPUQqH++7thcRddWFYo
/d1UoqN5FkAVuRArUBf+aDT6W4mP084oG+A9dIGZzQJGZKB1ht4mmSWlHiH0OslxCAZZK/j8YN0e
DEMUK/7cVbb5rIKcXxhRVY36rGjL6KmmsJP8fVjDp+OG8hCLYNOu9g0Cs6ETYiV/DUkWTyWqBZ+G
1Fmc6+c9fcGNeS+sY1DJPABLILAk9X8cSqLeDMwbKG+7cOanwgvniXdO0360ej7XQaJ5tTxW1Rx+
iBdtiKBI2v7Fk43x8/6G2v4hRIs8SLBLbvqabt2LvuOGvqLREB5Kt4yDpgG64FMoC2EwttqpFdUU
6DH+23k86r4emvav+7/idluzGih1/GZs0rVaDtefq1GXFkYvlfLQqRUiz/wehKJcG+VhK985QZsT
ZqNxQ/ACs+X012NVWDOKPrKUhxQIADdSVCeGH5dGiG4X6IkLsgK6PJdCVRLfCXEgP+VW1FwRQobX
eH/aG48EYEfmS2EU4h/CqK9/C8N5qbSsiN5ZK4Btl5X9IUHs7U0eVf3/EsWIL7SezPdT1ky4sqN1
fUyV1jR87LDQ6Lr/a26Dw9c/Zr0wmkryPMMY0Qu1eC8sB0WvQZucpzqphiCbNBfBIShknhu9xYNv
+vurgFAIYCsnEBFFxI1eL0bdVkbXI393RdYbBQaTCP83MvoHDg6EfllaeW8mzFFPCPotKneKd2Ut
lD1LotuLfIGaEw1BK8TbbR0kJCabMbK76Jpajrzklj0pwZzFbbdz29yGnfzZpPELbpHWyvrbl9Lx
hDJosEnMETKXk4DLtMruNFu28BFFU97d/7xbZ2wxFaG0jIsbpk6vl1eglDab3sjtllfKoR2r8dzM
fYfpsOHt8C62hlp4eYBnmB75/euhCrePCnfgTkksJfYjmnqHyJ1R6SsQ59iJ3jfHApMJUnAxcTFX
u8ZJrCIvijS6ykS0kIEBRVqtOoIts/babZtDLfQAXMUJaPTVLVWkAAhGYSN6m6niHWIy5qfcHvo3
ZZ57X+9/rK1NuOChnQWvY1OOf72CbajUc2EnsLfMfjiaVaicnDTLdyJzd2uYhR0DlJRggprI62GM
PLLKcJjCBy/uxvjkxKYqnydI6dFbaWndl7hJMy3InZnuc1/V8nsMcyc5o6hXpIEovdIKeCCmGAyf
l3zMp7FNTlFPrdiv5aT+HDEInP0qHMsWcaAmTjF/kZl5bogs5kM/T1QuW2FH/8Zm0lQ+bxFWNHjV
j0lQNhm27bJV4DjOjhWLANdY998Coj2pgWWNb/EoGkOfClE2vtRhyXZWEcWUweDpBTlj0jjOJXLV
2gx6IeyCJzUzTmhu5DXSdp3dHHo5jt6RnD/tMWQAS/Ss6rP7KdHSMX+aWk+iVo0s5nEyEys/tBhl
XTKnyMGHOJVILjMOgd/sDEcAPyy6KDymY5/PZyfDxu+oyRLZzkqtMveJcH+6RBGCnYsRsHhjKCWY
6GlQus+Nm+XhgzCa5ifprSeOilqlz3ota1SWhhzhHOiQsjtKMOToPoUx6pANkgal36pt9IGECf0J
EcV647e6Byu9KLQJ8ai2oW4WK2b5ndp/nOw8FBvnADTQ0jRVNYsK6Cp2CWPawTr6Nw+JOWSPvOvW
7GcRkI+ZarPYOd+33Q1y4cUdhqca2Q1v+TF/hAZh05RGVDTx1bOj+Eg/YfQRDZ8P+azKIwoDhyLP
0BJ0xN7At/kLyBkqEEstzYJAubpYOr3sjMZxxdVU0/Rzgv3Cl0EbEsTYdVc+jHnKWyyryN6Z78Yr
jCWbRZFmEWWHqvN6vi7WkF2dmlR5Rdm+uCzKBen5l8F058fEM/9HW1M5N2NPIb7s6p2Le6NnSjmP
8jLEIGAF6IK8Ht2zZs3MZRdfkREtPPS1+uqMORN1qU7CQWwbsy+vqEPqrY8gSf4NnFH3tjM8kkk0
W1N/1BrjHItuuNy/Dze2HJWKpdHk8n7dAKidPMrnuFFBTZW2QH7PI39MuvEw0hTb2d1b3x27TC5d
sgCeldWGi5Ff0+ekESgRxTaU0rkLMi//pRpR6Sed5x3pGe915remxxWMkSwwBGqPqwdTJFOeDS5E
RZj7+okLRHsIESV7ShRtT/V7ayjkREkiyc4XzYTXXziVwM8IsNjWGu1Wi97PoW+0/jSmxXS+/9E2
IhzyYTrJi3zp4v/yeqhw8FzAKSaPWDKFhl9mXvQ0dGUvabsn8hxDDVN3Ts/GkLQjl34k9sb0FFb7
N8KqBds9N8JqrBJHjAasj/SfopMnEEVLrVHZOTAbm2Vp8tK8gJB1W9oqE2OggoFOduzpPNHd+KFo
svIbuGw7mLkmfWuYpv9wMwFOZmUXshQ009XNlAEHd+zRI3eM6y5oet1+UaaC5HlsswDxZRmMVfXX
Do58Rc2mVo2GFXLx9mpQGwlDt7eJ6UarRCgxoiTpBCEHwvkPn3CJRohRyUmBwb3eNVrUlii9zcqD
0c6Y/9g8/UZSujhHN9O5jDPleH+XbsRAFMWh9CxIYurAq/HCNMwTR47KQ5M21TcHT+fATa29jbL8
Ka/bTgsTmco73TSqYutjp8T9nDipqzxkbaGfMcAugnIu3KAtG+vvjx0dQvg5NpuSlH51wqdx8rrM
YyhTj8rnQYHwkRve1ySp3SMGn3uqTltH7o/h1oTSBAyzTX+Y3F14sS+EpZ0no5AHS2T6EXTaXrl+
ayUBo/E4WhT/nbXOmDREOznh6D1M5jz4CNOVV3RLzaDrFbmD1d0aamEfQ3ZexPDXxampgsahIXz5
gI/9MpeyupjVyCp2sMnv78LfjazVBmGHLAA0+ru3dZi24WyljsAYrtCLi43UeAeoIBkeXJr3z6Ma
EtcNaeOlx8yzkp+N2TWDP1B6BqjUTZxI05jc+SILY/EEJ3m2P6ixN8uP6Paa8mhiJqMG6NOH9SEv
Z9V6i3OafnaL1PqSmLIcAgtszqPICvuDU87WF9RQid1te86MNxTlnPDEM1/+rDIjR1Szd+VzSC4U
/XAJPCcf3gf2XvEIsCwYdU3EBwcMu+oPSuh6fmUCkffR+pfuj3bupXqExRp9i3EsmfzMGlTzwW0K
dQjCWO2/pnoydGeEcKzP1ON4pMhQkMo3BOJ1pqJFqd877QT2YHKSf3NK53SO7n+MjZiTMgT/WfJX
HpJlX/wRc862ndhxhaKz0FP7MRvS8DBpKK0vDSKSD5JmBZDIrwyK787Z3dhxFF1hDkGwR2pmfU20
GgGUih0vphhWeRr4Nw6ZaKn3TNb4/v4ktwphC4yAEBclTcZb3rY/ZikrRYIzM5QHBQe/y0RuC0VM
SSfia3agkk2Kz+M1BI2wzRezML6jfVO/u/8jbueLowv4dNoTJk2ZdeEvxw6xswogibmsvMAGxhuE
jTN/NGQ67zzVt/f8It6zNPkQV4YstboW89wsnMimVT3QGLoQ3SqXLK27f+9PaGsUF3EmlyE2qizW
DIanKgjfcXbUnsppMB9QsdX3MF/a7a2LsgzKPIBP7AUguwp05FijRQTOCrSe273TgLh8T/txtgNk
5LI+AGJNCR1lDPlCNis/4S4wn6cYWmw8a/Z3yKvx/5Kh8QArq+LjhI3AZWA7f7q/GL/RG68vNcqs
tJxQ4SO4valvUq7JdLcYxBUB6/ZaUquZfLUT+b+94kYX0gqEBnWogU9TEfXkvfn8MZ/T4VglinOw
ekc99U5nv/TCnh/u/7SNjUe3BmkO2jX0OKzVbhDdHI+YwyCk7rb9GZvB5mKFeNwUtpYd/n4oWANA
fnXyZYTKXp8zV3Fpg2XIqkilUw9q1uG5UNThMTPSXRm5je0HHB0mBs8IWM51g78gLAARRzwaQfr+
3lNCzf2SMmN6Do1u+G6jv1gFHclr5NdW2L0Af+l7H7SP/G5T1pBPMkL6YjTb3gQSRrXnMM6e/qMC
4oUFswtZxkeGdR5PIlIlpT2lrFO/7o32IxaO8Re3yQfhG7R5L5M+JtkhiUJtKb2U4zfPAox7UK2u
e1stWOyDYc+IqreKhipqno/olGmRVVmQp1Tju6QHQ/k3K63G73lD/h2HUri+RFjfpiExJXWgYyAS
Uo0u4w+1mL09/M7GDlkglWTYVKNpCS3//I/rUaHjlbYCXZXcjfv/x9l5LMeNZGv4iRABb7YAqkjQ
iaK8NghK6oZ3iUy4p78ftBpWVbCi73TMaqaZlYk0x/wmMpetPZjAtj8uVncNurNvtpNjsjfhcUWg
44A1yMlmVEHtWGlA+re15U9DWfnNpjky8htLxKY/6s8BbIgYS3o9LFq5Xtmf5zkMfEAKDrT7EOOh
gfl2ogaIA1/VFIaFVelxIwIZQ0MeoiwIcBeGFwKscbgmzXNpyhYR/m7hivDh6aHIZq+pNOTB7xa9
9A+C/ksi3XHH0qk5fWnTdAWUkjbpTd531BUGJYAIv38uL92hO2lpj5PpN1ADfTtxpHLmNUjNFNVr
WbHvgrpJaAOlwb8rzg3G74BCkwonGh+JBDVZ3OLwxKO40UbXDqK1zee5Kv2v5tY6/9pzNyOn6E0U
77dZu4ZcuLRcNCOA7lMbulCXGWxQXJ5IkwbbmgHkBHgyRKoLYsCe4pUbyqIwPbg72yJuezfL9S9G
Mdr+lSW7cL2ApWanApcBV62fhAxtoZMZVYLwxArWaDbd+tluZf+fKRkkSGxHGAM7U/U0I5NV5Y3o
tWvJ2hf6HDtakL8sGYqgUbd2wjyir91/fn8vXHhO2fwe5CTINOdVkawmxqxGmSZWhfVnLLTevRmb
aQ0O4HSCTz7N/S/vj3jhegGuyv7f0TfQok4232ikQM/HLE0EF+JAUH2QFvWCpa6aK7Wzv/XYk+uF
WB5FMWRM92bTyQPkVENaFavUknlxtUc7D2ovJBnd9Kjol+UXG27DOAAsEgjkvm3WpCqN4tdM7aaN
tbYXr2j0W0MI2y74J3XRjw5tzTUenWp2nvEHWeZwNIbSiDZDXxC+bDR9PIpJa5271eypmnkjFfR/
jBE9l8jM5oUYIO2zADeDRbyoucDQ1FyXFNhbZfZfnGKkqEqSlDeYqZBKHqZpmIAgpEr+ot2CVJK5
aPbnydhoLok+aJ81OqVJQD2LhEVqdvBCVKLf42BmGLE92W73yPW9yI90qkBZ+6pstjg1anDfkz1s
H21Cbi3y26CChtu0mrgtqhYde78djDzWTGHjsYa14k0AHbX+SOgPoMfsVrQihB8sToRHgCejQpm6
wgK7Vx8GXYqG6qlH8zSv9S8KLsknhayTCLVcmx6LeugzRGe4kqNtAd3YNYH/ybJIqABuT96TBRbs
q2+MnQ9wBtHpuOi8wT7mdE3BuW/lssXtti1D2IiJZhcOl5mIJOsyhVuGI1M4tGnux37u+txHTVqr
GDuaUsWwIfQaQZYtgGCydDW8EzPT9NCr+vYHTAl8mZBULb++v9nPnxiMP6G4+zDdkE89zdknIR2f
3p+T6BSTD1Izi+816sxHvZlQlFyc5Yg9wbW460KCs9uNsuvJ4+AUn74xuSSZcRzhJivqYqgk2YON
zpXdrQ49SQD+oWuJ7J9aWBieUZ30+SRmLtb6HsJSNV5ZgvPz/vbH7Ffr/4QTyBDxcTQPdn/VZHGL
J+GhcwfzsOhXbfUurDYYZ+ja1LVoMZ8SLT234WDNpp0Y3JwR8H79Tjld3mBhuQXHjYPyKC3Uxd7/
xhcmCK6UIIZLZm+Y7Ffs/0wQZp4sVDNZycS1eZO6+hAjbQA3Y76mNH9hJBJzoAL8h1meyr8W0kWl
vMRCRoHdjgfplC9Sz/X7QTn59/cndfYu/FXVA6jj7DA23oeTSaFh1k9mFiS9qb1sLOudMY+fg7FA
Q3CzsmuPwqXhMPxhM+ylh7O2r9HaHbCkEp9TPGoOWy7tiGDCiIIytSK72a55cJ6t5N5Z2zMT4k4Q
kacirziF5E6qb2D0Uq/5kk4yBV+l4XPat5t2TX7iLIbZB6NghyQCr9FZoRWXwMypYawnTlUU6W0L
jsiJ6tZsDoPpjira1gG/vQl3joxbMq8/jGprryg4XVpg4r2/LEiHh/fke24m7Qi8Tb3Ep239mK22
V99MoE0HYvu6ve+5Qq9EFn+1fd68vkybcMZCY5+M8ywls7m9G4A9QZJXvjveDsZYb7FFDw1iMDSF
CVAVniGtUThw4ALVWrEhp/TP2M5mIj0FeTn3q+xLX+Qz+IZ+rEao9bW8VvM6C+34mRRgaOuCkKXW
f3J8NX/j+dFwgx2AMX42UW3+x5us/6xAvo+C9CFUMaCfRN1vz1NgwlbDZwPT13ZYfvbN6oKxWunx
ZygkfXn/7F6a0U4TA9JH+eHsMHVWMKcb/YwEtZPlQEys7ou+MOP3R7l0hBA6CeDbABrkz72dEdFd
05CssKvLuYoqvHBuqK/2YRpQU31/qEsHiKQeXAi0FV7SkzjOnUccFwGwJ6PR6lnoOZP1vefd/qhU
k36rQSXk2B1lgtA1XUDwubRN1isZwKUDBFAP5bGdxs+k307XwNQKo6zVT1bwgbsnKGUDyGDjVFLI
bTU9wZH02rwvfEhKaZxaUgJ7V/x+O+aKqDmhuekmpDR+3LbNcGsh+p+8v7p/IZcnB5UMiziFy4kL
8bStZgvD10ods7cMglU/xt02zuJAfFF+ahAUkIeSRNaPjXEYJdZRLhKeeG7V4hkFUyA0W+F0Q4QD
iub8FBgjPasUI5QQiHiWRbqxyfUpQBYnf0q9vPsuO0dq95tCGCtaAy/7M9l2Q4yttdsRud1gjHQH
ezA71TDZUvhXYHY1Glad9HOXfpWtV/7xVVV9wgrb8mOUfVb/1rTxCYpmMUw/dW8FY7LY8/x7lnZ3
Dd1+YdPvAshAP3ZBB2oGb7+IPk++V80Yl3m+EDeGno3HdrK0Yyer9vj+ZzkLZqiH0JrjlUfVkIfx
ZKi2XnPhajhxr8TaEWCQIBztvIwhhWw3jtmQMiEjdnh/0PPC5T4qFUt6nfTjz1AYlHCr3kE2MUGi
RzuSl7ekA/RvPnWGYdwVhJJZ1NLTe1ymwfmwjVXzqFHQ+CDdqkzcKYBDIm3T/Rkgx5tfyecuHAeH
VUevBho/v+7kGuDhcraypxZgam73O9Wc7eOaLcP/Z91JJ+ComCTEp8FzaY2eLAY/SLQOjboSgaAu
SuvcFg8ehAaVlNrY/R7KyrjmI3DhliMU2R8IEoKdPP12bwmzFr0opzQBmEyrJ5BBvC1BGq1u2R7m
stPv5FIHB2lkywtGvf8ZBcuXp/xAcMkGt8/2G768a4WyfkBw6aikl0ERaWXd3NZC9ahZGfWDCBp1
GNVsHvvaMa90KS7NHkAe/ZiAkAxC5NvZr4Zb1sZQEAH6vvi6yzl8cKxOZ+k91PqMsY0Hox5DEsg5
Wjz9Kjr6wv2OJSTP2S4Kwy/YT/7/RPHMd/XTtk4Te2fvIpc3ts+lX5dGLNVmPi+bqbVkiGL4p9zm
nI1XeT8GJ7fvQXTMBqLJm7XcShqZP9PUJkhp7SJ7XmBH91ceoktXUADnfOf1/xUFevtDV1Hhcj0R
uraFGH4uZukBFihX8vDZyuYrj/yFIwfWDXI7Xcc9hz05cl62LJrISANMUK10SqXzr7vo6sf7t86F
tSd/2vXlAUDz1p2sfZsbta5pHQ9Qtbm3KG8ZX/JVyqOe2poeyeE/078g9tIP2xEdKO6eRf+VJUU/
izxI5qpNb0aExMuD1yjRXMkMz+UuGAiMqWUC3qI18dem83821WYixZGWBC6tIXHNqI3V9alBKOsn
nlpa9ylI1+nXaNqI4/IQyFezLmwcXAKb2rPXFv1d6fXF9N830JsfZb7dQPh6ejhdDj5mmWI9ohWf
fjQxDD4MerpdCdzOKxH7AoBW4CUDDUVw8XaswWo90fW6nyx2qm7mHNxTATk39Lqgv224bSKIFlbI
kSlwJl0oUqm2rq5s4gsnhovNpsq/V0V42N7+iL4ctkrrRyJ8nttH29Xgo4kuvUO195qb36WhdrYZ
HUp0iM/C/FZtYnUadlZny+zfUU7qgFW5/Oq53ef3z8yFk8nGBau/E8i5sU/CA8OhklaAnUtGZ7QP
TZp1L9uYe1e0ZC6cTMbYAZFgl8/Lw5tP49IRRL1IUW1f9VyWtzN+Tc8FS51FVaDcX+9P68IzsFOQ
dp4/TyEl6bffSpaN9DK99ZNuBKYcevNQ/KwXr1y+50YD5Mrugvx1E7V6WWooutGEhuq1A3Jp1+6k
WBx9EAJAl+/kRyDa7I1DO3sJyp/zT3pz6Y3AnHgM/clqyzAlBchDyHztRkNCiHswAtvd6mN1cuX8
nOExSDT20hLv8d6lOr1+1y1F+0rpThLklD8z5Vuh4czVoTRQOW76Wn5c1aZFDlJCV57jv+/tSVIA
W4Izu+uboBB4cmg8LHe8ORvcxPd6bzvYy2gfBzxS/dCcTGt6QOSyF6GFGMRtF1jp51x66ecy8Lan
dazSa0f4QjCML+eOSOYS2cmNb7dFSoqV13XqJGYjRoyO+D7hDPEhdpFFORq96A9+I7bX9zfjhTOG
RKKHkiDA4HOCNBc6IPmhcZNGuT+HbWjv4SLkVyozF64MFKXBPMOJxnLotAdKWllD8GZqssDivtGX
Ad3wVa2/8Ktzh8P7M7o4GCANui8AvDFaOVnHMtsdtlfq0WXTJS3SLXe7QWwcjLP936N1KtDgNGlp
7/2ek08m9MZNa3dxEqo4oDOaXh5X3amunJCL+5SgFTY5zyIihSdR86I31pyupZNs9jJUB19vG5R/
mrp8SQejlNGwGeWDKrqyinCEzJ9UD7QpbJcZR+RWb1Bk/u8rDN179xule37W0g68bhzrtWKnml1+
P1FY6sIZ3l0V65NvqytP26UdCnsFeAWAt/PSIrVKe9n80U002nuRpJcU4QNcX0mJLu0aSLcAbiEW
85SefEobl6Gp7RiFNj5kPcuZo8oe1iPoG/X/WD4I6rxnOy4Kqcu3GxQpw97pW4aCD1CFdTAvSVAu
QZxmwrgy1KW1Y2tyg/4FTZ9GnXkhtK2HIJrontbcTYwH0nG5Ztl24TFBb2Uv/tEfwKHxtGQQUCrx
4YNz5Iom+COx0k6jdJNyDjd3RerYAJr6hxjJReOo2WrMuru2ii17pqj1/tY8f8z5JTu4b5eRJdo+
Wdsxo2PuF4aTeICoHqeqmkBWSjebMIn2mgdzlea1/OHSkDv8aT8Je33pZOe4IFaLjBAxMWGq3cJb
2hVhoFwdMyzA7hZLXavmnm9VygPA0vmof20ZTp5uiuhTY/mFl0AgmOKyEdmRepJzaAWIwveX8+JQ
FCQQjtuLx6fdZWvRLRCSjpvUmtvAmtbxbEOy9DiMpX6FIrov09vHmFnR8yGa9ohhT4UkiMBoNGOo
lli98A56ukzHVU6vRrHYh6r0KInmfop01oBBw1peB93tdLiz8cn/dn6/64Lmfnsq9dLScuA/XrLg
TAQGIhOfcMwy7vUpxQt4MOabzRKdCiucl4rQavP5Cdmaa1iFSwvOXUc1DMjKeZo4QZUrHTvzEn00
mqMJuSKyrbW+NUz69e9/2wt1sB1cyNflbdk5qvtv+d/MrQNhDOfbTQBdI6CKAJj5uy7zlaTF1z7X
IBhuNKcJPgmxuMmytNjdK2iaD1utz/fCt4YbVUzli6eq5d/3f5rtmedfg+2NgAxygggPn55ju/SZ
OpjPJK2yYHol/Ortj7NTG1pkaZY3HO3NRcHMQ7TMfIDVI0FKr9q6hrvCmnFccgw8+7B1BuS6igo0
oPux77V27B+cynaqZyL+sTgMDX8+nMTSFeHkVcO/YNn87p+1dWV2HAwQrA9Sb0vzYQjo7n52CjKC
UGHs7t+Z3ZQBF1r1bvuR18HYRu5ooxunOcGKnY5rZeUroJ9hjidrVdaN5lmNcSt9Q1pR0KeuHaHv
rdJ/PWy2GhAHC2JsEZ3srHwcp1kgUQo9fYknNON5juxOvdZuXlZHEPlguPIGYboo09AXiVpfNTIm
vqUnMSKvu37IS3OicK8FYx2Oohzu1FrMaVjASVhCZPwRsEMOyXz2i44OihgHxGeqajWayLSKkdgT
eLQP0miZfgmnm9yoMHOVx/qg+DdFkebPSOcN6q4qBiO9zdJBNw+42IHbHrNgHr9WympMN/Yojnuv
2yyM7Njao5ceegtg92HxixVrCDC0W/0NeIbfPyxlYbT3c+ms3VHUpAS/5q5Z9Ah4uztF7WLa3aFo
FQJRHbKf4qNe91qNzui2/hSD09oxTI/6k0SFXvuFb3f3lHWVpcew6ltnTsZtNHoZKjfT7cd6xasm
Gmxredi5UaApJun88pTppM+GO1LtRuFu+Oa4w1TFyAsDHjNkDgoLZrWphyilofqL7og+YXiVml+h
9ef/GJYKiLjMZXloBsiaN27P9nmBgNu80uLwhpBqfZWHyMMY39fU1MYPkLUWIxQGLt0P9HmsJ2dy
txm1KLv8o5Av7b/mWV2vN9Sb5wd0o7rmeeNJyA9F5phlWE7VOobScZc7THKm9Dhv3fQVKRgziFdT
m1+M1HHudb3SvgYr/6BZvK68wYXXRGrN0x8daZ0T6iKtpniW64YiQmC0XhCqwsu3CJpJ99rQy80i
2+6tZ0GRY7p3kd9D0HBljqHVKGuNemvAeivnfvniza18laOvzDhoSjoXOngddV+lorFuKq2w1G0x
qfYfqFb9HLeYhf9qAlUNYRU4wgp70tHjJt3itUA25Gfj4WMbunqNhFamzcGXYsx1g75XZagwm9Ty
Ues1YsGy7IsxDByac6Ea3MI42gA7gyMyh3i+aKTh8ZKm9FjzyTPI8YqmTSQe5ettZTV9yo+0i8cS
x9c/cvaNITaMfvmistXNYxx6/GcX/bh2il2xWN7HxUgbO7KKVDlHuuvQFYTd55LsTBn6N2tEWC+p
azfr7gWMiFSLhCu9NbagTQPsyx2QVm2/4xGF7ZFfz2MepEhizA6Rn7Is7cWz+8a7p94mvzSSPt+r
v1Y1hp6jSvNHQ5SG+3Up1+qWYBU4fdHlI0jdoV5meb9UmZV+8MyiEI+l03tdhMJkcE+nXJaHTAvW
xz7Ql19TuVEDgziA6UBpDPbHPq+k/rwh0xRwFaINw01a278NWiBVBF81WO4sf7SnGxqR48NCIcAN
a5y0srBD9wUVSaDc8rkoF5CU6TTgiLhBEglTy5hAnomy/Tbj1QjhwVbbDL2c2tyz6sf6SUPXPb2d
0r6aDoqKUsama1YH+beie+m71gB3vLJig7MNn8ah6uavRq7S+pBxvXzYlCw96C6a/tPt/eEDgrrS
Rt5y1A243Z2E1UpZag1Rt9680JfSe/YQRrPh+6BM9mD0qGx8hMEnv29C43xYmS8ehcvePua8B4BF
ReVHugtPJ0INfFgj18J9K26RNVy/YX9VrcfMAs52321GgQ9MthTdt1wbpXFjw1D/lKu19Y58Wz94
4rFfVYTb2fShT7tsicAEzvNjv3pA0VCF8WRsFWKrkIpAATCsi3VsQnvQ8zryunoajnVlutmxbwmn
eeIMVR8sE0F8AhKjOzoN7mZRkU2gv6bKdH4re5FG2CqzRgCeLC6kkMfmXbENC7217l4WkC+/DE0V
/3iesJ7rBu0Y6Ixt+acYxfxHrzy3jPspG71whlmgx7Na7U9UykuQqcaGqZrG/vvGgzw2caC69Udg
DOmnyV3G+25p138X313oGter+jKRd3NPtIuUIe6Hw7fZ3GpMc2ttE8e6MdovnjX2P/rUKD5RS84x
vKnq/oDypYEhRjH5P52KmjEGt21RxS3SPf+6Pn2Bu1TPpy4xVNvl8Tzl+ofO16ohQd+5eNqUP7tR
BaI8DeWEz1yEoFT+BeHt3iMpYVdHpe41fSKBf5YxfW93fZCd63zLgQSlmEMoTw8R8V7+nX06Nihp
YRzlQyZ8FAgg26EjHFSGa9fJHuy67asQVkuOTvsqRZxOI/eZU3kbpWApRz4Z8MCPDf0WupwyW7ZI
a8vi99anm30gqcBLyJb2+HPKOqP/tix+85Xe4qxBReoQ5WmdnJsWZyXNS9Ta54mP00THvWEFP+dp
7X/buNjYB66iRv+xTsvgHFORGng15KtuH+TQt0+m14gfFup7PPKzKR+VJszv1BPkFjnWqJbQmshf
ws7k79303Vq48TAuwF5CWW+9f+fBlbbgho2TCCtRF8hCIPuGqLnbtR/nLVscSt9NraJ01NOEUNL7
7pLsVREltvSz3yJkG/nrMIpnQkiT96Uueli7QRl08app2+/Wm3Qn7BQmK7EAokDu6LmrdbdI0y9j
uPqrcVi0etFvzMkRt6MhPSfWunLKH2rT217E1A32DR6S7HFgT8tXUYOnjJQ0PRXlflDVfJGBhLsS
QHOBIjmY5REv9E8YuW3rrYN6KDl/lm5fZJYzywBc7UvTFbMR2e6MduKyWo2Ww8lNN/dPK8dBfHs/
7D0vhYI12etjyHzu+qwnyes0cRrsvDKSxmvspNJKNcdSrwAzWispUJjpaXY/Ign9UCrPGK4kYBdS
D2SiEMgiygShdprEwxbXa140IwnqYA/SsuIZNnAT9m55TZvkwlCAF6n1opBON+w01+NCbmpNchcj
XD3HGXFU5KXpeLvK/j8r/jAhBPEp6tgG1eXTDLaz9KzL58FJ2tFyDina6sdsbrKP73+5CzWAXVCN
wq1Jleqss9vJRumqm50EDLG2hRBh+q8Ld9InK53F0UU6+Pf7A15aQYCtpG8QxSFUn2Srky26Zq4D
AJnElQdjkubD3HooedXVNV3RC7tyF3SHz4F1AS5WJ/XUZYIoiO2gzdXTGcNhQ1P6kPZr2t7KVBtv
UOPz8TmSc8vb2Bv5NSeO86Xd2xP7jqQygHbDyUybaizarOsAhMrMPnp6kd6bNdhaO5j0GDG99UpN
l/T3Qu6JCTLVQJRQAM2dHMOGMH+bfNNEYjDXXnsEDlO8G/gVobsJq46EUHoVyXaapshtfH0Lq3Ec
H4bU0sFltbgAHtYM2i0uJphD87tL/9Uc8UAKS3ocZWhn+jTEQudN5amwOqyIBj14XS2xoc+2S1TF
tVdlGNrapvxmZ5O2fJvbwayi3m6d75Ne2VxUWlEBbN56F+HmlKBNR1W8xIG9gVGzCdkTN02IypAM
9IV2qMxApnf8lXS77+39pieyN0Sc93RmKkRwZ/9DCu5kfRkHzy8O2tT0/s0y1Pmz6PXV/ikMa7Ew
sjLRSSegNLKop+CHIkzOA5fFdR9oTahDUEtv3EzMJEepMb4Ewdjt+tK7W9ZT2RhquQVqYSLwUbQL
bZah0dxI12WqYruwENT0S10zbigjL1U8aZnjHotgMdqYIKhVCLW4Q3c7LB4hd2aaZf80uQZCHrAZ
hvKLh86cFvporBb38JaH/uD1do/oEDbhWHNZ0D++2KTwH7YFjH1UutJSUa/KbYsyCwX50B3BN1Dz
WfXnpfGn+hE4t/Npc4Kyi/IA1uphyjOjORhB1mH3jfA7oHKaA/ZtP3Xb67JsxtcUZR+e4qbvswfN
8MY2pL/F22M3XYOuStEU4gYc3/Csgh26hSJJExAnmcv+f0SJ8WBihQPHk2J3Hq6ptvl0AbNeO8hJ
FDLykIyiVqGccozaPhg/apbf8DLwjsmjJgfWIKq61frc9m6tsrAJ3FmGslL18NSkxSD+LTfRfnP1
wiV9cOzVvy8MP3tARhTbSHKpSkUgd9K7QVTYvAat5qNAqdfd+NDM5ujcrppL4gJVu/katPXgQuMw
Hc4BIIBv06zcu75fzOBmXI0ScnWTrXeydkQX9oWTTjdzUxpbLF2//q4KWH8IEU52HtZLZX1STh/8
IM0pPy3BYN5nNCK1SOVOUz/0PijZUHStFtzCkFePtb1Ct5yrzStvkcsf02isaBQcZV0SODSAkbsY
z03VhxxVHb2lwfSfqhxNI0DJLVpi45C1feROTfdq27jlcQTr4LedNfnMudl6+0CwpdOPzDLoKegS
GFtkQoRxUE3sphelt3b1oNdINMBjXNNvdtNsDSr8fvGdGNGrI7d2ts8BZfF/p23Qt8OQ1cvnalt6
daNBN5fIklv73yyXojpWYnJfsk3ujA3dkxSCWqd96qd66Gh8OtYfUoBNe1znQH2aW5RdwwmKs36o
/WKooPGsnneT+qqg3NNgTXHswGr8o9Vuv8JwASgYTlZjNZgKOOsLkndDG+XUGM3QwsagSYK+FTfF
2ARBJFHk7iJ9DTI9IoRv2vulAKiG7pZe8LGUhHi8Bcrqwlyz0kNR9WkQ6po7VEcyOovsDjdpPqrm
HK05V3Q3jHS5V+akyojGw9LACO5paXudnD9PhfBpcQbm+LkUnWfGwApcNzIcsi86TzXOzZhGfc/G
zDZvnCFb4rSceuTH6OLkkcxGPamEtUyHRghNRdUKuilZzAw3AmNKy2dybvdnY6pcXHkizrsqiPrB
radSDZSLV+Jt4bQ2YJkjzGIl215CoRU8xuaUBdfqs/ufeVuRZhgAWzx61N7PpGAMryUpGUo7ARmr
ynB2xvFD0Jat4DzP7T901dsP69g6N1WOuGgYuGXv7hxSE+lEq/zxfsBxHgUAnkXMVEfyj9D0dM7+
hsG0Rw0kweKoewhS8lPNNNUddT/vIyW+Eh3FQIW+3VQ37498KQAAMvcXcXKhMyfrYTS9cbSSUZj+
x0UtBjnG2hxt5bdPs5FqV3pmF2e6e0AD00JF9DS0snPUDed+sJI91Au7QHaxP1jFsU67n2nQuN9J
kRpqlWI6vj/R85gO6XQCuh1oDtXmNADXyglSouWaiVtnGxJYjooXs/KpaunrlaHOQxyGonyFABq8
DewK3+5gShtVWTqZlQB32OK6GbNHyWX2AXHu8lhZtDwn13Oj9+d34djsVpNEq9T1gezvC/8//YbJ
XcdObaWeSHsYkkClv51Vv2ZfcGG3QENh+bBhxH3ptI/bT3lXILCvJ4sh3SHy1dz8wmZXPqL1HgyH
0S+cK4zWC5+N3QJ1h/+CITrFtBauQgA9s7ZkrbhBdScvkFFqi6PS/OYKYuW8R7YbN4PUCIiDKfae
fDasF82pc5SR4A2yHTbhmr92abEbOG32nUCRISK/E4gPKLJ85FOv3EgX1haZKBf1C1QfwFecDF/k
Ve3VtGuSCRW4g5iA8FZumRKWbmWkZvv/cSDApexh+F/BjVN8TlPRCWukviWTKfSo36oOGchiShxn
qq+AwM7F8QAPsDl36A0LzLX+dnMKx51bR7l60qQdJ1vXvPF1l68fQmPOxe+gxisHYSyr7cOyDLQy
IuVbJExRYTwpOVRQHT19wiZ5Cdr/nFzy08gqEQ7cW+yny2APcnQVsRfSpIXzIixr/WVMS1nFs9/b
v3uDwsmVk3rheuCmBxeF8BkOJ6edwaGG5ed6FaQM0BbJpI9LvG4WhoxOr+5288NIQVt9/3Y4P0ZU
NncS2Z7nOSjlvf0AXdAuhrNtVuKknTwYc0tPaabNECAK+N+HYiSQxVRbcDI+veHBUbpFWvOiGK2T
0l2bVX2DWoy7HiqFUMCVxTy/9rjyoL6RrXMxwUt7OzF01TGC03wz2Sbw9NQO3cdN2s6Vq+H8k4Fi
A4MKBw2gFWC2t6OUmHIO9ZDpyBrpxaNwiHELs3EfnBU68aTrfbRatfH6/je7NDUIf2AIMe1Ca/Zk
UHQkU88udD3BILC5H+2hSrpAXRONuzQ1TicYRSosO7Dr7dR8aDSmjWtkAonI/2ACc6DJJsfnqsrs
z8MQ6Gm45iBVr8QBl4blkgOgww7xsPR4O6zk6im2QumJYfX6R60oEaypneI40QSzI6OCnkB0UE7D
lXEvoGkgpbCgHAbEydg0bwdmI5n2BI8poXzt7RQYQWe2Fv72DUV9MDXDLJw0HglBj32xIAtmyKaJ
q3b0rtm5nJ9JfgnkHPrzuxf96XujSfgnRjMQga5bdUwpaCemPjoHYxivYYguDIVQCVW6PTI4f9pa
T8qi2dsz9tA/pYUvnypDoljSaubhv27av0+KCwIL80CelrfLC91s7EaMTBKTvsAQa6lDP8zpGuPK
iTw/HJBudwvZHdTCZXOybc0lr4sGY5fEWcruAax/G6+TqV+5yy5EqwQDECEhtYFgPZ0NtcxWc3pb
T9yFhwA2DfSa47KWpXn0y6GfIkeq8tdKBY1W8thW1w7nXzjlSZaCtc5eHTS5B872COQMW2XuahDV
UYYMR+SSYa9ULTk/nce6J6NdZz0Ekm6+IGBBmxyeqP0bjbjge+D21m+9WubvKbboWPPQa31SAyX7
aMl3OfGZ7uXPyprN6dU0FPUkQfs+1BUw2sRC4OCDRUL0WuW+86M3i3yIMVrXxsgbPfVTOOV2b42V
1NCug+MR9ysVmyuH9UJIBGh3f7B2IeMz+xun9LuxAuyXWBgbUGtbECfXMvq+pNoRPDN1+/7mPT0m
UML8vUGg89F3+Nf+v/9PDD02ltn6LuQ8NeWCxhmdelur+0hr8j65MtTpWH/5tUCDARCCUufSeTsW
gmKNT1Fy4R4q6fiNFPSeas1bzKetAkgfBWKR9yguYFagZUX+gydX60JnCuwPRCv+w7KBeQnhkqGu
J2mBm1E5d6L7Xtrp6j0NQIIjATb5dUkxh/8jnDp40Gc56kvoD7nrUjiaHQQNJ8eoYoQsnPzDmC8O
XXPRqy5ado+tKKvdNINu7uk/tjXYcDNERVQel1pHKdXsh/+j7sya4za2bP1XHH6HDmYkOvqciAug
Bs6kSImUXhAURWIGEokhAfz6+5Xtdluy27rn4T50hMNhmSKJqgIyd+691rfUkhiDXw+xcXJfReSN
YbE2N9Vnx2kxl0fPsHNUs43PCxwbIbIkL7Vsb7XWw95bxnm9dtOGRsYA6jU8ujosnNvezkq212yu
YJ5QpMozWnxFdujoj/hHdDor6X2Ctu+Hv/9Evt+R+EDYFyxmM6TV/tkuCWKlNnguprNCSAEAAtra
wUnTqb6Ymb7PR7qO9lPY5Uv2I2fwn/YkfvVJmX6yulMxIRb79l4gPMV2DcOfzxyhsioWuSRVKddd
9tnsqmCOcxJEjHN/hDB9Zo2G9ZGnFcJ5U2+o5f/td4HCjUfNZLSDtPX0SP7hEQimElU83fezYUjn
pAOpEJVW6b+ELooGXzYydoMh+8Fi/ssL/OMyxxvAeAelHJo5tN7fK2kJDqDxJ7vpTKOTmzmi++GN
1dCXA/qmgZyV7kI3OF/TzrxqlgwjRZ/1o58YpRzQ7FhZ+SNM4J8fT/wb7C/MtyiK+Pe370PeFmUB
vXI9c9suvMkmozwTpnaSrR+qH6xy329lAa4meE3cAJwI7D/pe2tcpBx+9cYIaCqP7tjU5xL53eHv
P9i/+i3wY5C5w+sCB/5df6Cpwi017Nk82+qpSfKtwn2s6h/5Tf7iVnboY/2SzcOb9yfRvgf0SYuK
JbsgEP1EGjfhBIphF/STldjVKaoeu01X9Beh0fvXVtvqHyzif36OuQJ6aHQP4WUw8f32k+v0gG7H
Xc2zSdfpEcVdcewx5O6LIA3OKketcedn2w8KhT+dcE8fIn0XnmDopxwnv6t7nBngXa2BLRJriT7H
TgNiag08zvl+ahfzbJZV7zKzoN1r2esAms81+wv0dvkI9Y/ZTB5kRoBOEm7KD67tT/b8X64N0gIm
B/aaP21rdRbC7sjH7ay2avuiK7V/GiaJ/kuwkVqDqGVuFmhxDG6S4TS0QBMUbu2ZOSs3j5FcZ22M
KhRE1Cp1W0R4mxr7qEaqjdgYic6MfKBfKnZGzilxmmv/0XEGf4mUBEWTTHY/3PocspfYRMTxiYzh
QcLZ7mcGKHT2nzVP/83S5KWK0lM5E6mxb9rIzEz9RqxFQS90DMoi8kbGBVGNzv7WhWr/yZxG+aMg
q+8LvtNbhW8Aggwf05/hoK4v0yIch+1MeVZ6bXptcNmUGaka7laFX1tUeW9kGk9qH3TKf/j7J/Qv
VkHa0PRkwAPQiv1T7YyjzB54frYzxLtFtwtW23urMlgVkVs1wXISW6U3fTmVdTywOLbJqYh4rMeF
LAfLHemW//0Fnc7O367Kjg2xgl7tqSDirPbtk0S6EsS6fjTPWLC1wZBlLWfwWOSzWQ4g6WjMK2ZD
FoqvJlldp6CiNA3nB6fgv1iI4dFTgLN40af/fmtYXKPN0lXpM9mpEkmDue5Mo0rvKQTlD5bIv1g5
IIBSj9Hcp1j+3ubpDmlKsb8tZxszmpt+rBg1N72MdSbN85aVP2mqsv71Tf7Hy/If2Wt3++v7Ofzr
P/nzSydXVfCkfffHf93Mr2qc1OtPV89y+IkF4evzWHTtf55+yO/f9O2P+NdV8YKUpnsbv/9b33wT
v+m3K0mex+dv/rBrx2Jc76ZXtb5/HaZ6/OUXcM2nv/n/+sWfXn/5KQ+rfP3nzy/d1I6nn5Zx8T//
9qWzr//8+eTeIMqdWuIff/wlv/2N6+eGb759Ngirf8mLZ2MYpr/+7tfnYfznz0H4jvxPvKtUKESZ
Izr6+Sf9+ttX+E3YPi3+jbbAZRNsOzXm//zZcd45jgd8kRwn7mpqvZ9/oiH+y5fsd+Qt0ZTkuIo2
COLQz/91ld98fP/9cf7UTs1tx7Bn4LX5/JI/PDYGvQOKODL5vtthQ3uVpWyN8th1bgHGK0RbDe06
Xu1NfQ4zeG3MbvPIM3RzNLvCOthOme/StTAvVru25RmJ2KgdhCieg1l158pcso+e23nneO6eSj18
XqZ+uJY6MC6Ibnrw1Uw0OeDYaMFUGHl5s7LvSBlvwpCxlZf1oa7Cc3hQwfvcWQwr6UDuHYjTBF47
6cuaoftHr6rcJ9B9bpfM62n0ycVf9W39OcUsGoM2YpqbynTv2oabeI53b3mYzBsVzxbWo7wY0iQl
KKi19QDfZSivaPp0VyD01mNHfFFsKY6UXUO+PG2kYjhCANUvXtGm96z3lhHNVka0xer7nzP2rnP8
+8FO9gEJzCbnjZVR1OVYdy3cN4ewGqdKu1endLtjiQfg2BmBupBr275shA3v1eZnDyn9j4/BaPmR
7lGM2FWlzg3O18c2K5y7nun9bvDtbV/X1XSeo8lOrGB1sig0+c8qzSBFcX8Rt9SG9z5tIR2lY7+B
1h3ciHojuyZul1BBy53P6G20iaPl9DI4BoKLknurjnJh9pFtKn3e82bCJ8SY5eGTPLgAP8sEBEd5
NctWXjHsb2/Rb7fHtPAQl9Yohfe5XxHsyzD+yh19+yhLs7yGqzk/4gaRcWekwXu/zMObdamNS6Q7
84e1Q++pGFzE+Smqo2ma+maTXXUdLj2aQt/tLt3UbhNfWjM6+xG9zZgJJp5dnl9Np3nxWLLFNL4x
JoTbdNHi2SgqxGbtTJPB+I7J/mqiZTeHaEYkIRbnQ2OkajeEYv2oZ6f8kiHlvPKK+U4g4wes2Nlx
ERbiBuxqHg3lmB7SkY8LEKxM0nV49XCGXE9u3sZBbv9W//1bC+r/uDh+s6A+dA3//C9YP9mY/+eF
8//wKddsqr+uxKfllr/+60ppu+9oizNRFh7+b/rWfOXXldKy3p1UXyT1nJhumE35ym8rpeG+owcS
ALfAtM8gjLL296XSsMQ7wuKwI7Kgn0YXVNf/xlrpf7u5n5R1vzA0ToRJjiTQXL+tMIiKHE/N731Q
2qN5wJsSknbQSDQY9UE4tXnb4NO5X8FreAmqovFsMULPiO0+XL9mho/2tM1F8wzr1AmiaaiWJ7Xl
+mb1ZuMzCki7S2yd60dVggCNh7HU1zxVubioJyijMSI3342sRhkvs2vkiFKNMlyiiVS8Mia4wQNq
Wq70f1gqwvvSWyYVnYKaFwT+3TrvZiz3ziHVIgsfzcJo0T5bk/uAq8VUe7fK07esMjOax1mzrDur
njQTzKEuPq5AuLHcGAW/IShk+RB4wALi0PBQ1vA41wCo0mkqE1CbFOULhZ+LkBhbUCxkb85xAQ7k
o6sJOD2XIEia3UB7GtZz1nnhCHqGBNgrarf6EJjt3C2JXoXEwaENuyx2jXTK9u0Pt9xvu+Afd71v
9zw+SO+UfMVsHSssu0B4+vof2gaavFWbRfysYBW9qcxAP6YEjcgfDHu+v11ObRn2+5ATpgf/9/sZ
fli340Tv/kbPleMgT4ZyckSkP+THOYM4/YMME+r+b3ZyVPnAODEKAhRCKYJW5Lu+TAtR/5Qc94XE
KwUu06nqpzYMmufipLw7boUB4zzsWhiIAXtKG9t+HvYomTeldzkugAvMCE4bbWOuP5VKuHmS86H1
wyvIT2F1T1m2hi0yaUIDl2rC/jhmozAPYiR77sJZLcYR/jCsS2T7nDmibAlRvju9U69RoRacI2pp
rSht6hzGGcGnV6GVE+XijFb3KFzAsPAmRkcnmxuIHdA514pro8cMjVfEayAHok57SLWDar9WrtPs
6Cc5ipxxxOPuVMB2XSSkGwhOjl7Pg8KfSU6WjWPtvbKbvppNHjyt3FtV7ClRblAHSOk7DoXpHyc4
JvLYF54hDp5Xe6+jyL1z7UmNnaCaUFeWiCxhVO0Qwm/Lmti9XOQ8xZ29lnDvc8u7UcF64hRv9jJE
stqaL1W/bS4EWoYZ0QCReU5cRy7BITQb73Zp2yE8h37t6MjZeAsikLzVlzEjUnPvk1Mv4o1Oopkw
R0z7mMIKalyK2unZyjPCOqaqWdn3DYUbYsiNtNnjwm/t9xvBbmEs6jzQvB3ddD04zeBd+mMzg5qb
dXo+4FUKo5x4gvACCJewUXG502PuhDDWVnVyoXSC6zzH6sUs3+PpvwQBBTO9RFr1QDebo5OR0VnY
00F1HrfZHkSUqslAclwKf9zlRH53WOab/PSqRKWiZej1eD4agreCvLLlXmapjRozk+ALORmbbgQA
WiyHxXILL9JzmQ5xL3rdcOusWXDuMK247Mb6FIMIiZrElrECh5FtspCHsofRFwdtbha0lXuz3U0W
lUjUU7Z+rLK5f9XAvl5zV0xbNBuU2TyNm9+fy0w1Z8o2Ji+uxCD9hKWPGRoA8UvyFWZsB8rk9Lp5
10Cz2/YcDntp7YVTVudbv7h4ElcSdByxLR+0ISQ0C02Y8zLq1yWwp0eo2yjZAleVMkZNXWDT0LQO
o3prEGVI+rvDrrZnhTqtWkWsa0zEO93iaI6sScx5MiI7uiGPz33xeY8fawMV7IWQIVWQrSwsSeu6
zsZhy1RukJA5kWuRFhmfRm0XIkjQ6UGIVnar71dzaKa9RCCKYLOidMYi1LbwBCet4lqsCA9HHeDa
8rf+rWaBaaOyazUY5dFTHyjRF2vXOrZ6sPJqefUm7diRdvyBgZZlZAeiv5UH37CpX/kUq4C6KYNi
GlYG8ERBmK+b9KRu33U1oudjuSHNicJmYzzTrfWyRZlf4JWZ7U58EfZUX+HeXayLaZPibXE8/0ab
mXxFjijVzugdr01MVdeE6fZ0pKJa15BpCMmoPuTbpK5guSxvU8OiFy1Gkz7JU6xBxO1RiCTD/MnH
amn7PnQH+Z7oJ/4aDxE1tQ1gZ03WQgY3mVnZCJkzrYJ9PQZGuxerzF7azJWPgBNIesMhAtGRsIIa
bJ1wRnKV5pT7D1dNcRwc5vv7zuzC9yk8bAjhAQQhbutl4nJXemmAoc3+Q8r2iE24ctNXnzjgMjpl
RvlMkmsTr3c9i8vRdjoxvbSEio6x0fd4MFJuV/6OHhpxiRe1u0OSIQnk6pdeHYk2YCKGVHVzu4MD
WcHeLlJ7G0WcT2OHbNP0jPmc7qYHnsuwe4NpSgiQluUhgDYEcuiiqjGARpur5B1nRN3GDsvADAjT
Lm5IaNVIZTsju8Kmm3H4wQrxucoIpzkamFtfCz9zvD0M1vWD6o3Uj2BtktKaC1UQWTUggcYmiH29
Qwoh1AEjhrwO13kKEn8gdaCO1LpaHAQz2cS673x5njvUAkmaQz5PdFpgMJ04s3zUw2i9qrQXX73G
410d1yy/IQ7ReFrmErk0QM3ircxWZ4tSv8agrKsm9JgG9u4a9WJoeIQEBqO46fLprUUG5CaZUUzd
XjSuSfrJuix8Vuiw+13t9gNyxqLo22jGMTlEeumxtFm179qklvgpbckwZPVnNt4+ELJuvCgyPD8R
yzXebH4ePHZKmS+kXaR9FOYDBuQA/xWZWKTmFEk9WHrk7GnOXiIzs0dcw/vO6FKl5WMZGIYb+2Hm
FYk7z7qLHbNMTdRGjdfvCtd1vuR+A9Lfs1dNCbfaqP0Nc7xJWX5bhmIjNRYgTde88JrO+5iR53I/
cr+rOF296k5VJ7amrM30ZhnDWichAMAct9npCI7KS3+S2ezV8WRsOfYsULt54jayOfeYo4LiC5EP
J2yC1a0uh4lNZw1JCy6qfLy1NmrJJCRp56VBLKUiOvDmW4/v96kiWvgrnXcQh6QfiycxT3z4FmBZ
P8nTJkNNFXT+1zr3BqrIRa7YOcMRHVBdLf4DQCz/ecym7BMHRI7N7TCiCTeroR/3nlmadLRhqy4k
4xomme9wHvJkntv5qWlT/4mm0OaRFFmFAf4csqGW+qLSCD27qCgwi/Mkm91bY60QWSt3sK8XnrLP
nQycFy/QNJZz9luYbojfM5AbDrLrpmbwhTQ9qBV7us7V7SDC8omgJtCIsqjKY2Nta524up/6s2DO
OZQv/VwP+yCdqnoXVmLeoC5UQbvLU1HJOEXCM0X4NTbr0nMYnx5IVDbGi3AbpHxcsfe68WIUxvx+
IeJqjjOt23sPIbZ9Tazo0h+hvYzckaSXLIrTRrel7hLPnjtac0z/27O+tGmfMQQ37Wz12vhEiqQw
8/sV7RsSqNKmFTLZsFUkl2Fm22NVUFKe9x40Z5pDg8gwsbeZ9jQtwpnjQtRUuFa+FF6eu8c1q50l
7jqalJe1tHyk+G1jB8zFKHHS5tbwVy3X2KCMsGOn9oihxfqAFFXHDVWr4aCaL2zjdt2mrboUU0iC
UbyYw5Z/tRkPGzjz3TK4rQCbnwx4p9cDz7Io3F2NX1acmWI2wzay8qUirGHTbWjHWLi7Yi9TW8mk
6xdehQc0n6NMVcxrcEAo0BcfhnDLPQKNelFOH0GVb92HYsobe18PkDIfyJTwHAso0Fb4e0oRWx2z
cCj7KfIaJey7Ike1G0Q07pT/vtg4fGRxkS/U3pEuA3ZRo+Vqk6WCmU+GRup3w4eVdmsIUjj3TdbH
jJi2Hahdd7gycK+3l22vZn01BMyF8E4YogoYXkNjEWepq3rzZuqhWMQN0T8asAW52ff2IIV/BQym
tpF6rfPH0NhY06wqdf2oWhvKG6HxKFhp6TqPOl/Wt8FSQ8PIQ82CQ15v13SgHP0ELGFKd94Szhe9
vxbipHDXlCcEKry0rRiMB4PaeonakgbYriBiE1u+N9rZZekHkIk1xwsz7sJKHxomh05Moo39lG+M
4xM1TK517HO33naCKEJ5Fnp5aJ9bus+hMgAsYqrg8OZzf6U+a9SIloONad0Koi6WjviNsXZICcYK
UO1WRUmeFI3hgpEk8LzYlaHM3rrT3JguVxuWUdcO6r3pNcV2XAeM0js3NSntV0K7bhfhcGXdRTk3
WMs6M0h5IcbMZLvVJ0lrn+aNkzB9rd9ry5te7DJ0vm6ce7Mnw+yJuZAqu8u6NkUZ2s3VGPnOoJZ4
mxf91UaeVd6meKSIJLdzCBDc4tPKS++mXeNb7N4M3YZXxS2RR5axFEehcMNgTxUMj/Fc1Zy8hYf8
Ys6D6cPiOuNHj10QGACUtoIpU+EjTy8GfSe6bsBWtgCHPBAoWIvY4LRbMOtovRvrFE2amGGWPZjK
bz5tlEt+BHl3NJKllE6973Mj5xEiRe4LfhqRRRLpEi3RIaWPQAIJoiwboctLj2/pLvWLJU1KxLgE
QyqGPgCsHJNNqWyYt1SOtYz7Xw7u/x+6ZTfytb0f1evryJTif0HTzP7brln0Wj+rafhj2+z0Db/2
zRz7Hemf9MVAjCPgZ5DwX30z23mHkBYhFRpQXMQICH/vm3k+X4Kow4yVKaKgvfZ728yz3tmnkQX4
eUb9tNzCf6drhnD3m75EcCLvUQeh4uU3nXRKXPgfuy3z4mRVkcLeIH8t84kZ51gShXJb272iDfuK
mqv63DSnBx2tX/6eFax866U5pdHsrUwSw4ZKgV4wXJwoU876XKBH7qMsD4vn1BuQkfWB3WMhLOdi
jUPCPAU3tXDut8mEG5JzJH7wJ9E8bFY3EZ8zzvNKMmmIew6uBfKdobP7z9O4sZB1nAm3qNnQskWA
hgLgA9I+tfmwl8NO6EcAx5M3i/4auFd7XeFRrMk/6buHxZ/0p4J5zlNOx+ehGJwpvWPiUFIBzNLc
YovK/MKAbn163AuqdC7G8yJiRuWNrX3PTqyt9z+Zbne6AttyHgxlad6EyQvyA8SMtWCnrPIhXpno
H+qeN+RAYIh/V4+Ddnmb/KpmmV3KMgICUBhoYRrnckPNJY/U7N2w65q8efLGdgniemmCL0sWynu8
gTQWcbKONqvMUryEpDLfBWtjwbZCtvfIikIOPANHdHxojob7YBvCNz+zvGtPzTg+J8SrLdFJppov
vAHGzy51GzNPmIFqEVXbKrvj5AZAmuZ0bdBrbTCd45JT03LW2CsqmRBbY6Qz0+5vvNRoH2dryUQ8
Tj1nExyHaxeveV9f2NS0z3ONrYkDy1gia+5NdrQhd97KnOLiU5c6/ZI4mTXeSrcK5zN5umqW4ZwV
qVSDEBy36oYZtTqFkgd+UT2u6ajTXVX1rcEZdzGC3cDB+2hUM77IjDDLDVxQyxrHwAgrbTp29sfW
99GKqSlsODdi/aIJg5HP2PkgXYArg5DWSRnWVhintBc58htZ86FqvZIgwxl3Lq3awfejhYoxZ4Sh
5pvMyp3PrKThsiMJxrkr+toXscLwep22Ir3Xmaeepsk2zXiyED5Flqw4QVRoEeVxXgDwcKyVsgfT
sjbG3nSG5XoNMg/qSVsvB8EseD6r6o0nxEHvnh/F6QQRpQw8Gj4QCv2IQSTheywIdbUbgzb9JBuV
b4mqRX2YWuk1Z5NfMbd3cAY92ObqXtK/VYxQWtl9wpZQP7EH1E/Fpv3DrLEfRzkmomfVDmUWz7Kw
bk0mX4QfmFCP95iQpzrufa/zIGWlPnoKX+VPhcB/Cm0j9JCaEFxDUKzwEFbjTm7tfWto73IIT0Se
bZPVBxrWBlMam107BnXVXxgWJuNdamoOeyBMx/cEEPpGxJyKjppyEYbSURrb55TOREDbvKzeW7rj
bDXAFKl/6S583VJUf2PbzzS2C2Gdo/1pTr22dCYJQgXdHFuzINcJ3ci47VuL/TmqZE1spV8t/b3I
yu2zYa818VPoIbx4MrvWpcXOaHCfrn7lH5ZAU1uF/frWVA1L2Rg049044VNmcuhIlJK5UR8rir+8
HL27WXnjHR6uYaZItFxMf4w6OCN0lnqgLzXXp2wEf2MpWZaP9UxvNq4HdyIpXrTcX8B31BZvzbZ9
oZvGObDHaBidLNtllNn5eJVh9uajmOQyR6Xv5nfg95332UKVdoamebod1eSjLMAw3cdT123JVOJy
jlA0A4lCC1G8FdCUL8o0E3mMa85sDrQKTiWDpfIj+0M57Ba7KaykyYf2kzdMxgOcKBaRzvP9nbMF
Ni+tx7GadITb3w84argg3BIKLVLJwtS0HVKfrStQA9HzIoHckovhHfNJivu0m/rr3KjyguBzEdhg
gzT3tqgMUiQwCfQvgqmEcU67Zmb+PPfuF9ck+GbRvpgPQ815IvK7vPyo10VP+8Ah+iQanCBkVCnE
XGA8gWYQyVT15DBWjJyYadjBxRi2joqbbBbFwW3bDoqcFup1cOXgx3PadW+2In0O3KxJ9JoP2ZNI
vHKd532TL4GKkO9yAO7ztSf8rje7c6StQH38CqktBbCFfUJvNAUj5qzjtBNkg/cYbwY2At7+5gIl
vlHBCu0cRj3+Cd4/EVFjwFsaqotw8ntzZ2R1P++qYRtZ8ouCZpd0WvtNpKb9oSKz9UNlTETF51ao
Xlgp2fXSTfFaF8+srlfOC0OScRLDf052KLCtjazeuldhuRtgoNGVXzS3DgF4AFNmv6Xkb3j3Rla5
VBqHvt6WlxWHL6LZikWjzBQw1WXkNHYxwsvbg5BZpwjEQcBLqiaYElIhL6Qdy31xbkChoELOwvZT
lsuqhcFm45th0Q5M7HsBJ9qWREGyzyjUSb71jGK3MQ4IojbVoxP5Y+hei7CW7p5k9+UqxRwHoVwU
4lPdznRzGsfIXplThCLpbVV8MZXrfRzGvs72tcGTjpPCMC3wQK572ULFcZK8KINT0h66K/q403Dj
E0rv7I1lYP5AzrADba0Ot4eTNZstEWqCG9c1b0Aitc8mTSfPvpTOnNs3QArLa5Tydp1UTm6/ymWd
jFgjzHtY+1Vg6s+18zZhpRmjcnHXr1C4HNaYXpU32Ub3IwIFR/N0yRQowtTVpyixiRRmhAHNZEU1
t+61dNwcMChr50SHl4OOD3XrE6XkduS82QRxlqleRT1+OEbeG2fJaPFz9Qmeaq3OvFp6j2ER9OfF
andfzcHeOPxt9LoPzcQ1nk+qVZe+DEK9z+3JHI6n7MOaAIsi1LGbWvO86wUTC1o7hbhjfjVdqizV
faSCWcg9xz0szBmFAE+7tLpbpzoRDyYfeT2AIRIykNHOJAY3WlCEUT6W3g7xonCi2YTcxLqHJYyU
jDVN4yWjqkhGxoXzLmdW8IKUULFfgyxQcVe2iCxIuXQ+Bmk52SfHUAmZDNycjre+Y1bWaSPjByLV
ikQLMzayffhpMYXBvN0oOGN5vOLqr/YLdJcCga2T4/hesvG9NYHhS9YO9bVH5eMgeFPF7UQo5gfK
UJknDuQiRhz01Ihd3DxFT6BjNhmLxuxfC1WEFwKu1VespXyS/myL7Xwe82w6FAt3/9HuWyWwcuac
54uZDleEZz69HS07G5NFjeODXYCnC1QJiYBUjHSLjCWzh5haVrMLOSPVQc/omq4yg+gKMsnJh+FJ
x7qdJvQkNGj9UZyXkKWniJvdeWgChCIpPkRagZtJC7dv+uXOwRvp7ByLPFOwAw3N2MIdCvt6agDG
0ISdU29h5idyxQF4Hvhf2E99eG9ycjzAWTSTjgppOUH3XYBnwRJo9AJaHfj7A81nDqG+/NBSppeH
Yqu2FKwhvU2Xppph4wJo3HU+yJQh8b4swq3b+2RMnBzKw4bOr0b49L4XMyBHNxvsc7tq9XyzofXT
iZP2zQjpSdaXQ+lCEzPUXLwRop6WB+AtwUtKOFOHGiToQ8qyYRTcYWILo1Ss8OOQ+lcto5R6O1rs
1S57ARS3SKQzqzOZmuI9UdfTPfSqLNvNumwfaqUzgq2rQNzRPoq3jKl5VHeS9aVabAiaxLXf9YR7
osRxRCdQC+nq8xiGE8mlWzMwgrS1pK6Yw/PBk6aGNWOyUqOlhIRSszKXR3sY5R2CC9PbW41ePrRA
nUTi9SVlJnccYwK/t4bD5s9iitkRpc9EtZ2wkTde0MZImOxyb56AIU9rrpZxB+aa7YpmmTnv29DJ
Ejfg0JnQxJDhjndz2WifidWIqRpBBCIxP9X0IfOOqB/LEr1/JYcrJG5zsR+ZFjccK/gkjlYIoevY
cdzI46zP5RC1ob8CSoNQ2ET9EHbGsUHYG14Uvg2pg8CD4tlVAQ0TtyBx6ky3Ve7FyOXMpwkM+8Lw
mmkHTJZRXpTFmPrAwE8bkTUb1Z45TjdEwG9Y0iZDQgkOGNTxsFMEGnGXp9bzEJT8mplb6WPfMn9I
CGAJ/WQ1p1MwnlyZvYUgSXd6giFDGtFc3swWwE5w1X04xZPqOkkn03Yfx61BbxSQB2Ink1hq8Vwr
Rn7HFW4HYDQ3h8EzMTkmiXYSbIkh6MfLYJq0CSJJACizpKGMJA8Au8OzNexP9uzIm9qYvezAoaaQ
nGUXsexMqyCRl42AeKzScfu7BVeBfZw7KWn4hAuVOir2UiBTdjYVCT/n1iSyun/fW/7s4uKvemuX
4Sp6v2oNPNdn76XbOmaVPpqcqOWOh7i9aANCZDdm+xdgtAoIIIK+1XnReN6xUmXVxJ0em4fTPZ8e
2DQrNgyaEkWUsoCPZ3J2BygxA2eRg8GMx4yQkKTjcRqg3AF3yfsPFLz506Ld4Wu4GOK0zhOxETHF
SZ2DZJCYXo1WCQ0cbp1/bxAIo2MmWH5+VhZz9tBIH8JRoxz5vLmm8cFYXf8eZoS4ht3Iz5nVwo0V
EplFIRVmyBHS1p9avG8y/RJgfmv3Zg3xDQIKOJgkkHS996uzcARGaTK+N+qyRFWTIZGJgt4YPyE+
NC7DWTrPtSkhbEKBE8Boqtm5tIlce2oK1hR/KBhz+5lb+Vy3ZnxXt27W839qyXV0RfVaDdlGcCAZ
hQ7Iv8zcmV6HIsMqu/qQAXzI44lQ6FfMM3azB5e3BElL0FsAexE7EzLzksmVV5prd4PPLHjL/A3m
aNDMfgo8tCh/8/n8W722/21dNFIr6HP9bSvtZhhVN/90nxdVNz63P/3jv//zbKif269/bLL9/vN+
7bRBJX8XgiBDkAuvmdQ4NMK/KdT4CkZ1D79KgBL/j50213knmDCZCNCAUNgQ9n/vtPGlwISTj2yd
JE6+O/h3Om04Lb/ttIUOkgHCeE5BdkzFTec7gZpvp3WXtcX2weitR3e1z1Xe3pXKeqmbuklKz7mA
77QPQufCrlLaHHX36q7rfSq6j+zPV1ZjIKAY7MvZuCq2/H26zWSwc+5r9cFDCFYhmqBMW0ooduXR
w2i2m7spjIcuO5vC9Z6srrtQtx974Z8F/fpZkGlK6+JhLeiBcQpfo3BzElqEKAO67nWuMlQGpQTG
OIYPTmndNwbNY99AHyWGqOuVFY2d/0agwM0EGXmxgzOslw9dYDyYImTAOXGCwi8z1cdJGEe1NJ+a
pvy/3J1Jct3ImqW3krMaQQZ39JMa4HYkL/tOJCcwkSIBOPrWAayrdlAbqw+heO9JeooIizRLs8ya
hJlCIm+H63A//znfeSUCVW7At0dhIqN0QynrOx4PDj6Di2dJ20Nol5x8Hba1FJTLM42gxHlqfqnK
lJ+ZsmfDyplEq6LexnP6Govpjsg7e1YB3crpLAijzM1iq3r0NbPGevCvWPRIo3BuyiRLSGecKNHt
deE9dghZAMMae2ckcm/b0UlQ86u6lhoobes7pFE2a4s8C+boQ+rqFntVGRpjjlAU8N5OAGZ2gIuY
glbmHgsfz5mlIMwYdm6a3hgPI+xX6fVO2BA9m+bmkZ8tmLt7J7Pr8Wsra5/7zAScnv8N6/cyqcZi
F6UTNiHVNJvCp+Mt56kjc+SbEXBnCFpacKxgjE7UnALkrnmkSeWzBvM0m8aVm5vHXFHwRcrg1tDm
m1NxC/InG0CGFA7j2JYtsXtvBsOl4dzben5nIHVNE9dzyU15gw3gPW6aPAz8vQpQqCK/eF8YV225
1xAV9lLOVjkJPpnX+abuVHAC6PhzoKzzWU0vUEGxu3uXuWcEoWMZH0PSHfJquYttXA3d3NVM1DkJ
OjMhTaOMwrrJ2RVFxs5R680QaN1ofgao9ZhRDuF41WNu9jfRMlzMsrwVlZ9yCCseo2W+gwARbyGS
3qW5WzHYIVGX9sDGZzZYeM8CML7jiG8FEp/PsQdb9wmU7Z2T2OeBTLAedGW9bVT7ngk+4VYejSS7
GYMIT4y9IbF7EvHJD037PvrZSeaLna+KC5GuH0EE38geSzxxdJN2ESHS0UHB7A+j1xzY1p0nveak
NERXlqJFlO/YM9TjA0+Ps/v8wTn5MErjxFT5iVlzbOjUc1SbL3rAkKPlOXGzG4Ete6N1boXGENw3
2n4LavHWBw51iMVvTw1g8X1pGh9ZYp95uXfK9DHd2Fqc20HySr3NPQGl44z4tl20fcYN9QTN/JYN
7p3ZGCeOKk5ADjehYSeviVHfmnJ6oWngYyyNK91YZySbjmpeXlTlnmbO/KLL4n2q5ZGs71+Fs8Uv
10aHokkKQQiuip/WRss2UydmA8smmds+m5UnJTDLQqPdFlh79FSeK8/dL1F5HvfdkyrIk2r32/zq
h/TM98bTn4J3rKys0ExA8GcyAcbbvz7L75yndF7rpmEjz7Mo6p0VQ6yqM+ekGY1dLPPzIK/uVF28
FCImKRCdVa11I+P0o8c0+181SftDd/q6k/hn3ue/SXRnBWT8sfn8Mo3f2/QH9zkfwz/maMLGZe4J
nLP08aASrqnIb3d3yV+QBAHFxW2fT2+9uH73n4v17s6hd22/49yK3/dfd/dPRM1X7sNqySVkyU/9
Hfe5XP27/wq4cbSBhwMMxOXxSOB6P+MdvJzmRMVQLB8VzsLDjNk65wRVmQEpWXP2L2uPmz/yJuab
i6GHorG1+rztKJmfML22tVu6G7ws7b03lGm3rTMd6yvcOsgzhsPMP6VyrTH9s7oXpQpCnBkyZ1gj
M5Ou8g5IetgUppHuM4nScOLNtnI2tcmX98IuO21u2Fxzm43TSLscP3AC73D4+i0+FVGVDMSFPXEa
qBiOY363Llak6stipC63Lo5DbAMcb76wuyB+yVRqKcDoEjGodItahFVhRzq0dQbYMPNjr2Zp7xPA
6Jku4HcyMmQ4plXQbmd36pGNFFadsIcDYe3hDVTuDs5lXeGhy9z5xC7t/CnwMnlpJ3Yldn0MP6Jd
+uBLAgjpqcLY/BWfSNDi8HQGzHVtN2KOHQbhPkWSh/wcC5yRobL1VHDbyIOCbUSWj+gahGm3w9q6
egoMfK7ucM+5/XapFy13UFNYq2mY85edOSbkTZQz+I/M7C1x5+BEWy4c1Q7ngRv5jLF6cA5lmHbD
cpY3UdNdEXM381OpBr8Pa1dmR+kiLTGe19MTwUN/2DeBv/bHj1MZPaJoj/ZeB0ZSnHRRghs7dhtl
7Zq0a17buaxEuDS+95a4JKA2ppztR0SC/tlMgb2QAMj6w+A3jJSSuvTfKN2r2q3Sqe4O4OnRcU1R
VCiavlOYIbiE9qgc4mKhcIfZ2bcYQGb8UynFIwwnRjTZoYAUMQme1sEhcTuGbTN0J31lGF+TkexZ
OOk0PYqoS24hQncfwrYf+jQGqJ50wpSbHL2zDnPlp3eDZrPGG5SBw8/FeqJaAD8C5ZXWZzrtMxw6
tknCzJsd53awsQSGI+nu1YsDwjwciewjkxMDw/o4FdPTVJL5wJI1lG8S21S7wdIpinBxKV1mEOfw
3AT35f1qx0TGKUeOcoyz2/dEFtEboNfyyrNs8Zqai8r3XVxNOhy8Zi2LQBPL+G+qX5AIMOeZgynh
vpoRAkQ6B/Azh6lcvtigW65Gi80NG7kWWTcbK7/fmm1E7MJPGsYtiUxVdSb7lpgbftIq3cTsRjWb
WI0EIbGKLU9YJ6O3QpP6O9RFJcsjslRcc+kWdXdXIlgkWy8KQLaPvcyuhXLkLVOF7FxgF4u2SZuZ
X5tmJHEWpy6ITvre/SfogO5Nj5j+hM6f44GEM5aeVrkF1zjReXHV5BU+1iKXkc1XzsPuzPg9fpcd
TL/QaRtUgCLXi2TE488Fe7ZKx5tomvIHnTDFZxHDuPvAQTh+Ji7M5xPkCl/73BOB3GIUY9Gb0lwi
abtTRWbN8hHpbBE3FwEbpgdT8mi7yFMzhi1tJVdj0eFrEa47ZLftZLfR1jKRPbeRv8QntkwaSlnI
VPe7uHWnnG2hJmc/NBVORsvI0QmrxoW0XqZ2zuwHO2IXZgNVq6EB77Te2qVgUFWPKjH3oKATxiJV
tr66gIzF1rArxpUkntOLzoDwHlbCDTJUc5+GEb+1Inc/e8b4bJhe9UyHlRxCrY16DA1YIkDepxQ1
LR/8mc6EIaYUFCOVe5V3pX7t/J4E4UTAMowDp+zxchFD2HYcLm+5YHGXzcQrgjC27UTv0rlx8y2p
HUBDNV84vGUkDfQmsgerpGbbV3rneXWdXEWJmZy2v+UcCB3Et2nDdJ1QzzLsiYuwJjc0HoT+nDPS
LWLGdBfR4pbVEfgDhuRmVvGws7n70Ii1sOnb+1HRBzs3KsqX1G+4KAayP+WmbwLvtosM5GmkyMTd
5j13Oi7rKX1OUxNTetuVpr8l/5je27bbc/SIrOoswgzR7bLYd9QGB3bUh6ymJuYyk0rfcG5wyYe9
gZDFl5TECL5trFBhpWTxSFEMqUcPS78IG/4zb8zJrB8lbUeAeYaMi28kBZQg1xTOc0JGPN7kdJFs
W1ctya4RNS69FUj6dQpSswm5y6tnn2m1WZ7aunO0foxggEm0n6QVX1HGysthWUg3SWCopw6F8eMh
SmX2oSaZXzqT6zxII12e80G2bwm2QLWZK5yugpEo7LLKNB+nSgUzQ/a2+rAh3RxwS1THXCzLSyrk
cBFEooG5G1XMNmvOFtWWo1SabdKmErdzv4jPrqPiJCy8Kgsw4C3eE0XumFspPl1us9RYPjKjH8+I
GKcwxlO7P+hcLQQyRy+4spnSzqFaKxiR0mSThCY2tZH0/Ah0bfC4ZgadMYRd+NIg+g2aNCaDKfc+
iw1Q6FkbeWAPIrunl0vFNTDvqSXGMRIzu8BKlrx1DEH8cGqYTG0cWkH8G4CZgphFioX/sut7mreN
2NeoeJMqiwDXTTam1pcsMHtG7FhqxXDUkqjG9bIUzoQ91UWmPY8DMWbnbmyMzBRYQKPynsElgzft
K5trgB7x6GTIjNbUYRAXpjidDSc3b4j8wv5AskUiAXwSlNvMteoLv2r8/Fj2CcYEb1HizfPx2H4V
8xw351Ue5QbTyLRgZYJ1C1od/Iq1/uS8cDxMrFdUdbysljlTdspSZEf9thnSKNouU08rRgc+Jfns
LtQi7ToDcfS+n6HpbvOI5AoRW00kgkGnKcGSOAQGL4NeIv8mSzdGLwPJEWtnotPbJ9VQ+V6FCJ+P
ts/ClQfN6qvCw/zeAI1rQ6jd0jzMrjI09D8ilgQgHEzu/nmAcD5/9MHEqLdjgYCZbRU036RZXLUX
eCNVcJoEmVgcCpf9YSKaZZZmvk8Y53jHOGPcCWkiruJzOdp5/Fq11H9uk34y+ZiUs5YS2RFPlMaw
SJ/glbStKQSIY9lf4WUOOfnpcc6uSS7ijmrZSBsEAiA4nFEpMDYbE1yhd5I3kFf2YLMzzt1qqayN
tdDs9NjhJUkPMbh3dIQ0daYHf1QldePQH9ImxAvSeM+BFuJpioxJHgqfhjVz8C33UGbKnVkl8MqH
BTMuhYWHi3nbj8XQ7/1m9PqTMm+z+ZT3HAj6bI5pt3FpT+uvFAtPfsRqMrwbbKAv/CnyXrxyNr29
oJ8p3eOj7eTB8unqIsuDTWADrhCqHEaH2MG04uFDsZexuqxxz1q7eRDwGCmbIVhu8MIo+QEGTgKA
TfbKJPGaV9aEdNg7Y+dzqQsztUHU65FgkDfwNRd+blU7LKo5HXzc6y3u77IZdrBb8dpbZsbePUgZ
BbjZ0lg7bDqNxAmbZNHWFQxM2YOMfX5gg4CvpMHpS0QPH24d1tw3H+wgxfDGV7W5r2x20/thRmra
tBr5flNEYnJ3tZeq27qdE1IUNHJt8tEdijBgYH1Ecie11rGl7rdV6QFxqzD9otE0rkbRxrDmnzEc
5i1uPTP5bAj8dgx/48zc9Bb62wYresZWpcnM5Noa2ng4LSGCT2xv56E62jpHJ6DADHsYDTmqPAk0
Nv1NViqCd+MwZOVFM7VMIavcb+QxC0gb8ea1RrIjcjIidlZCG1vD5FOgU9LNnB0gfiws9K2U+dYc
GkD4vd3CCVME9wdc9t3sbbVKNEaOLtBvo7Hk7KLB6bzH9JMHuyYqG/VaYzmY220TGxwuCATXy3Zx
RVctm6Zi8D3QMNXjmA2rsR8YNC+OR9x9z7EjwHruObF0IpwCloHeNlu93BRNNwYPLjfRaJ9lVmre
JrSUOTcOOUjES/yFvKWQ4pXVPbD1VBYbhLYuKPT5r1IN/qdNDpDNV8zsH2sHB2Lr5X/cDa9fUyYI
6Vv//Zzg95/+3Y/rfEKHJR/uwGFEXfimIVjOJzoqyedS9RtAz3IYA/yuIXyjfRBIBlrqEDRaDbz/
on24vhSoCAxjnb+jH0jzJwUMhzCIIA4lzCngfYAJ+1F7SuvGAN4aYK2PAua1BYjoPKCgttPD6ejn
e6Z156xVn52+uG5tAvzs6ubKu4DFau+qviM/5J4U5GOIDlwBgDurRvuSkcfR19ljWieXZrI8jBMo
pb7xzgiEHMa2Y0Y7hkEpUQtjsNTmbUXUHA8mEr1dOF+LBMjDmBUYTT9caoZoiSv0gUx5faiUevWy
zH2vxxH5GueJeJjwzRPQbcpLx4A0Mvpev9GKatAp4U5s5u7wyJEQh6LMpxeTcsXtRLHfxhCGf5OU
7mvWfYmzurqKW2XhKHTfajOdwPw5YjuTfzjDtsngG7vtFQaU5MRWHF7rGlUmzKFQnLoWMKO2J9nB
jPEuZoD35uE02Yi4F7QrmPZlr2gD5GRUDtsWLkiySRqiQhln5BOy5p+bgsH0PAQ+jDiqHQpyunhK
WhIwZn3dxoAsFYeuSDXZwRvau1oSyhvdLnlz8mjXVvybztNnGYz2m2AtLGuq9aQxYGkccQNmB7yl
O9yyp3qsyHYmZ7OTnnjZsdPZ0VclJdPtpi0e2WOdVlhoIrPcG3h6fWe5JNwWMvam9yNKHsE48g+q
y8TmBBqs44a87l6d2OM4MFzz0T9P9bLTbNSE/wS8Yw9OHSdIiQ516MB4GN6dVwRMORHIufMEvCa7
7zYqcM+JfI/YoobrkqDRc61c3mGLG24XiiiuQZMssBOcZNkJTHSngnaaRxbAfpuX0WVRZ6ftkrf7
qTRfCEGIB46ud9Q3mmwulLpqsgvLwEQXqXd7PHbMdfmyQWvAdGNICvX62LkbVeZxAb+xpufX0qmd
k25IzxQuzSziKRYosRTcaU7347zPBNNtS5RfuQ4M7uOT2PK0sr00o/pY5PlVHnnFhScjGnMb53xq
ZXFq2Uj7qWkvG68hruL38ZWNhy8kLVWyBQdvmjDz/vvL8v+0BVeIP11uN//3//Tv//H1f52OVdq+
f7/W/vaD31ZaQ34CgUWhFxlCU+DHXEe/35Zbw//kmsxrIXaQsRIQBP+13grzkwc1jewDswBpuyY/
9ft6C03ElRZ8dWH/Luj+nTUXuO8Pmq2z5jLWkQMFBARhPelYP665ihBclNMXSV9m3N8Dpwv6dDMs
lTvcd71nFmk414T4n12TWMDLkBaZvO3iQc7taa6GseyJ1+BR9L9ODRixaJ/UtVN9XaizJB5mDoXx
sEQt7uogaWrjnCKl9q7pyfCflFFQXo9y9F/jbsxfTRS+zz4meCZ83BpgxqbYZbAT6AWjRd7Gc1gL
YtPoNhGeJ85pZdjBwETsyIgEnBPm17BYSzHcj/Q2sOo0mN6Y+hQTwQNdZTe44drTOvat9yU213xF
Cxdjy5sisqvZrJV1XwlDZE9StOlwGVeBOPEcu3gBBNXgYOj7AEwTM635IymFvLEwVxJX9ofkBU9S
aYe2GY/nvqGjGltHz/ONskzqOMwS1xnP9aLgwwqC9OZ26lJUO3IGkAToo8rkxuv9QTzKIU3r8xSX
B8JnDu0v2YnKK/y9KyfanzjBaLhFWOiOM/OuemdCe3nMG4y1kEXjzEJBr5YYvhpYiNOlyHTC8BAV
+sLyjaZ/LUSnvCeKq3Co1uSo6g18NUQOpxqSPmzcEROHKygrwjdOcSghadagjagtkgVKOHGxmQvT
L7ejJZqvxKsGaiOsvD4vnEiTK+9EfBm43bog5VbO4iqs/t7QkhJHDkQNhWA9/dOXhq3me4yxEZnp
aTLtN09Osb2xqMckFMNwOT4mQdK6G/JvS7YdWsXCT3qGEarCo0NfGLtIdNN+ULznjuAXc+wervjQ
6TKrMrOINtnEcQk5ZWDWWCKGuTtF8+Zz6+dQRagd9t3Q62RNWNDMgseyjHDNCBFFpzoOFlL7Bo6/
cODMHmHx5jPD7tXb2UEKLooNtHoMmK5n+F8pteOiywMMVfit6VDdtvZAo0+e9JF3tO2spCsTRf06
ivXypZ50xxzUjDjBQIvqUPHSlFjcUtvTi0/30a1oTe9Lh228ZzwRrxpoJqN4rwfIifAnrMzZjIRT
vygRYKByhyR4TJveYvROJZeDdZLf0dQjw0FqgG9GL6eXLcCL807vVQ4DrNCYBYjI3c3a15q4fzud
5GNnEK7p8H5zn7WtQ5d68XLCu1N/0BtT8srYsz0YieK+bNjeNTuSNtl549Df4WcHbx+oUnOB4BAG
r1FKsNoNGIzNZNvxsK1VMD4rC8ww6Q8aSnlbc3RlndTyQzSyugVEhtu07WwCuIQdGyhlme4/02ms
IJ13vaP2ucgo7yR8kF8aE8a2cFB99wbazER1jF1vOzc2hXNjvriXGrKt3rccyMzTruhKe0N5KBGN
1ou+EJpSxq5VA7Dfxu7VUQLFZfM1dVEeghrUfBbArKMNyOT5DGTZ/GwS43+1Jq9bk0aDfbmwK1pt
8UvTbsBvIruP4BMeFqFqEjYEWfxT/Mr9eUaw+zUPcAaG04A1Y2uaVXHDg9pqk7flip6uhHclCSx+
luRHuOhE3xy72nNfK3qUynBo+DnKk5L5sRuC5LJrovquCbKkCavZKx/i0exvvci2jhOaCsqvzCA6
4EwYsFwlw1OKI5lsaDyXYETKtKEqvOuc51wB/zyNQB9MNFVHxQ2cFgO3Ylwg3lgNYihrg9lcgB+s
qy1iinHZWF4GGSQohjtK5hFZkJXaO/I2rR8m7MWPvG4GL6mRLD7VuWmANSUQtI7g3miLC8crsueh
9bHdGEWLWtSNWAsD7Zp6N2L+1ztHqPS8xqeYbYjBUMoYuxUHRKsyaaFj6Bi/4ncpQSZ0ieehHhjt
W9YWasal6DHOCVpFUqJIHJToJWIXZjaspeSIADthY7y24hqpilRI2qLEVYB1piRJ3pAv0OF0NvYt
O+318IxfW9QhxnWckhIXjLezysg/UIeIW3jWQKaw9aGUytodni1FcgHCasegJY5N4tFoJNa9DXTe
RYyMiUagmcsLKOjNCMGkQsshkus89Ohwt1wpEWCZKLG+BlGladJD4wVglGNsnkw9oYFX3SPVytlp
hrmCoH02wRFQWRO9FrqRCC1wc5415HbvIMBnKUJ/NZfVRMXPY8vHRFCGTtoi7GcvQZBB0nzru6Q8
DJTLVjvoMSI6kkV2qg33gyLeqboN2BcKYOgh5H62zh2tUVxBnHfOqtkIkoMyUnnt+G7abCPbsPhA
Gie6Kq2UxFzXJIlBYrqAop4ZpgamkVnBNrBYzHHzmhgfDRALpNBr7oOT0w7LBlM9w0btQ3dh8mHp
Y+32JC/9hTAMjwv1B596iUsFyJ/phR1eKxQ+RmNPXte2HOAi50O4K2GlFMiSJ7Ud8Y8tO6qanQ/t
qdnDu8Emkbn9QsCszGm77glldBdDZScIGEFtPQjVGO9duah77VpoOUuAjT3s5VRoNhhyjRjaUak3
ordK7Gl57K27ZMwzBwBJxn1RjHwNaKsmhFeWeY73qk7wdA6GGZGxKiQTV3pYv0QZcTAiovyCbTVn
8jUmBYJvNNX06PGey5vIbsRH6Sl1KxhRvbdrCfUWbTb7SCqNd1MhzIxwMJbpWIuh/fBqa3ij0NPP
Qk3t7fU4BQyg2M4sWH8WRURzKPqx2yZ4Xc/xOGdvPuWB5NystRRjAKqxiVTRBnvMrTOCjysIe4D4
hIMgfC6cMfLzNxuxD0Fdur3eyYmEZEhYov7SMc8FPGX1wZtGATsnkGI9ctfz1JErnzl4XCz9BfSk
vsb45AQFYR/fHg5tVk432g+WrwEy5P1YB0W6TcvcvbJkzV6pKhmwEAro6DH3nM5+r4MWIkBrJdPV
et6atg7rHsMUYDeAmlDf6fQUM2LX4CrzDgyYU50NiaiDQ2X0/ZG6FzRNZ87bq7xtZ+aZXEOQG7JY
XJLCkBfgKxg7DQXYFQyAgvAIHd6CuwE1vIyVF69/lpH0jy3dzQ9p7Wni6l6pDkQLNLQ8rhi2oaPH
uTdj6wCUocXCwJ/1sRvk8GywRjasl7E+MrayPXZZZcCdWwN62IiU2+UhJjb3udAzX40hGIxzxjAG
PQnzXH1packzz9pS1KdAIqwvXt+2tzGJAAzvvQ3kqjM7/65x5hgDQCWhYFdw93CaMy0EWTSRKtIe
EDxSqZl+EK0dfARz2XLeTYG37Sw0ggGM5jDGm5KhyIuD5TwPUfxxGTLEkmfEH/QzgS8G141Zl/fg
PtWd0/dLCm2HYiVNyfy8y3VNsSUNj2CIiDrMruGemr3M3606VvdDFhnmSYZV4PNEKPBz1Mjg6HZj
Tc45FwYNVX1HZQHJGW2u9d36LB6wP5I9joujmJTHTjL2jXdVu+wNcMqVwTajyjBCD82TZB/blJSi
jOL5n8ouifdI6k7G7dUbbos4oZOmpAX03NctnYzAcToTOWWUOLCHxWQQRGFuse+Kpt1bCQz8vdMR
gQhrxfC5lYPE/q5LvAGOBL0TBk2KmwE2jGtwEve5Z/z/f06mL8Z2/lya3FbZ1woj8/2X7L1L0uIH
g9M/f/53C7MlPvlUbQcwAb6piv84MWPV++S7xM2QCTHs+9/jiL1PcsXkB4LTLD6GlSPwD4GSv7J4
irCITY63yJR/58D8s0tv7TNZCy4dn95xiqL8lSXwnT8Ob/NSMZWrbuLiQ9kPE9QSTklb6AabKS93
FXvZamW95WwqGH6UURt+J+r+Ag35s0Pv357BTyppEvXcWFueQVNjtVpwLIHzraid1xfzqdNmFEDe
pMNLQTa8d2naNDCUoyr/Ldv9H1ruvnfc/e9fA2F/+Cd/+Iv+G3r34BR/91GtWO8fiNvP78X7D5ju
3/79t4vasT85FhALrHHSkuwa/ikD2VzTAi3eJK8ICNZbRe9/OPf+pfoI+Unw1+hIXMQrMOPvXMPS
/Ql4AQ8fp55PSgAXOlGBn/GidT9OTupkK8jNSIwD3Oy2vqYnJ0nBe/WwtXE3T4WBhbzBp3wuOfs7
B/bxy5W3cKg8xTiV0cMNxLqBul3CFkrV0uNqZr8jtl5RFs8zISHi66AgP2Pb8J59DCjpxogyUJqW
oRzOgZobW8im2mAfNMRV77/0FIyTnYlaH0PUpm2dsom3AV25/JIkGscH4WJk2XNoSEiXp12rcP7m
g40wAykT/S00pzVWwQ5USXEG7lJycDNj1HXuVejA5z7RSmvfdGVy3puDoS9yzcF9iz1R6r2HbXo1
/yx+d+1QOm2fxnOSQByFQOrMZ/XcZNUXvzexGPsJwGwOggxLEWk8kA1h62UONKMMhKA8oEXo6Byk
XU9nHwSwdt46emAbWLGy3ONvciYTK4K1WGOYOsBuk6NqFabuEuvQ+DJP3dQ+tJmmP7YmNjCXoS5h
F8FmywhyBvTmWMXGm5nmXy55I5Mb6kiCl6kopvo0mqoxuZjSynXztZTKUu2W5DHjuH3MS1BrtVEZ
UYoe+0td2AyeOR0S0q6LeN9aTF+LAWexz5WRM1Vs4+IuoCAbqlEYeV61/DaNhkAwfpBAmp1kR+nF
IO2tKOskeUD/Ij51WFTSB+M2tooSt8Xo9JPVn9MQnfGnimL37E2O+TidODWKQcq+uLcLIORQ+D6a
wTYkVvm4PCyp1yYbxwiyh4ho05fSc+F9JrlZboOyx5psRio/wiGr1Sl5Wg6bXqIxeqnSc564v7QW
7KsFRl+pMSyTJ5ZztKkWO9ssQ5DfaODZ294OmpsaOnCOQ6biLNFpV9xYhtUzXB816eBieGBzGjz1
ZlG/KlddSaben81YkRdxM8u+Id1evEk/9puNbQ0EBKQ5tE9WQzj3alIYOWs8PXewzKZtyZb3eYll
fBHH0iu3Ti0ckvROwLmHOoC9To07izwVI+UqP864+mHjzU7/ovGR3OSJtl8kuE4O7Indc4LBt7QV
+WLtfe0TRoGFTxJZpscMU/y+M8wNZ67yNILGxYGqSclAWCabc+cDfGK16wkGbLvFvCdg0u18tvlw
WJlqF7Zko+mXt2O3Yidze/ogQNEe2ZTKHQgpzomune1smrayO1SWqtqAwuc0bUrSNwifqnB3eZmZ
7tFj1sS4GgRWBpkt9QhQpowg8Znp3t+TNOiyy9xkn7ez3Br2C9eBAkjl4lFHKdCReTmOBdpVQXuG
+0yVFa4bNU+k8YcKKBtxEHw025LmDuMS2lW3UJ7Vpt5VQMmJu5McAhmugzL7yCzXxcIWufXt6I7B
9TSl7asvst4Lk8z1EiB+6xinXNLqITD81j0oaYw8ibYfuZgCKNa71iRjuZNZv8Bnw10srzvdo1dA
3mE0Q8OKfNJibEtyihaZdeKxNg5TMoneHhdvWn4puiRrzzJbV+rEqJdY7HLXY/9ZQOrDZzkFOhk/
W24DaBbrCdx3ayAEft7UZGvwI7ZQEuidwzX37tE5qq7tuqlrTDErvfEETWpe7sAu98YmaFD8jm3Z
F7w7nW85MUOsERr9d3e4X2xGGFH84PgGSIcd3WUvRBjcIqLw426IVH2gsSqDZ8D1wEEoyY7uYEVh
a4zDWVWa37Yef5hO+MXDcRN02RyCSmcfxg3y+82XR1Y9hVwBxgsp4vPUIH4ZOaQGMDfVpTXP9vHP
X96PwxHPslD7mIxguwuIwEnrp61WvGhlNhgqQi9gDMyE9YuUJvL+KC5nl3OUHIu/eESm7z+8ob89
IlN4Lm9pWsx5fnyFcRpb6VjyiEij1X7xmgn5gTxta2bNt7PGH76Zv3xxpPEwFPm0pDnM9L9/Mx0s
8WOuJg9S4jRh2tB6D+JpuPf8ttrHSHIPXqdxev75W/qrF+gK/J6MvIia/La7/W7/3K514TjWmTsK
MR4Iz3Y7SZfTvqvz7vDnD7W+gO/jCBYOBzY465zMxDbg/PRewjgCshEBURRjPBxTw1tX1W48+fNH
+fmaXB/Fcpnekclw+SZw8vj+bSx7nzSRx3C/zcfkNWszEtSiKHf9nI9XhWNE+//E41H6ux6CcHCI
9fl89wZCsMGRqJBpA+zEANDb7DCk9vxEcURFcNCLi//E28h7uA4iSYmw+/zxATG/UhvoYa9tVW8k
GxQqs9rWddu//fkL+9XHxWWxFthySdPU++PjOFrgprOodVkK0bzWOJheYfOMf/uq502jvYFiMQ6e
0l2/Fd+9fUs8oR/qFlfkGFgnVqFSosx5edtBRgqbOusugMWXt3/+0n6qcVsXEhGAmGMI7AVrY/dP
C1eOEdJnFY5CWeC3643JQgs0437HdEjtBlulB5YDbABVQ++7WUE6DGu4dY9//jz+/csncPbQTcze
n+3Pzy2vhLc8hfoXQUKLP0NnjM/ZTjMi8pnm/vkj/fuHKZlQ84qpf6S1bmUBfv82++yN0goOC5aG
Mrh3lkjsl27+q9baf389cl3AaNbgWM4C/dOlWXqFGpeOHC0DV5AP8Ke2CV96+msx3f7tF+TA9oAo
gHUKP7z88QWxZqnYIYYSOm1UHf1ZfE2w+P7Fd/sXr8fl8vCZytqUC9s/fbeJcawOYpJNjGc44MQ2
0Jg+8vtrmeX9X9Vk/uIjcjFurd9sRGFfrH//3TdBQdcZY6rKQg4FIEJHjL9kff/iOvjVK+KsySSd
awATxE+vCK3fMlL7/7F3Hj2SW22W/i+9bgr0ZtGbCJLh00al2xBp6b29/PX9sPS1ujJLrULNYIAZ
YDaCBGUmI8jLa973nOegpZyZnpBq932XHtKhoH1ZlG09uL/9lExNdWSFDgX7hK8LtikI5eYldFap
2fa+2iDyDxBAev98lZ9XTuYNzbIdk7oSt3D50j/cubifpQEdtv29NAi+i2iXFdTU9Kyr07hvHAd1
jjBr6pn/C9dlnyUvMz/lri83s5uAlQlSEVb1mOtnuA3Kusic8rpojO5VKPJwKy09rn++6N8NE/q+
hIMx+M2f5gw9djCDtI6Db6YZ8NtksvaijnXxiyf3dwMFXyP5OIwT9pNfvlvGvKwYZPnBtI20HSXt
N3Zl5YYAmeAXX+hvr8QjoeDCxWz5y9MbEhlBfUMCeykr7SPHaSII9LnV4QXA+fzFxZaP/XkPwrpJ
IQQrD1oehIifh8qEhqJXTKg4ZZBtgPMQ8dhar2OotRtKGPvffVSUTIGPUZ6kNkmR5/PFEkIUgxlN
G7WVQcZHEuD1McpfRc1/LUCymC2XQS5EkqGlGYs/9cfhH0XVlEWFZa9EMI+B29PNADkqVOQPZCoj
qRuEzT1NBit6kLCdz24tt0W/0qTIqnzB62Gs1SDScyAmhWz9YiD9PF75dMt0A6sLmoXx5dMBESCa
Q+NbWzQM1gS9yD7BDtMvnuvPUwAlbwunNPMm4/J7he2HKQD8PSq5PqcB3qbSsZxFeRXKWuoqpHTc
okCvH2Ld1E6/+3yNZT0lTArJ7fL9Pt/4UYLFjq8P2Qq3dRMZIndbJ4t+sd9bFs1PQxYtGheRqW7j
I7bVr9vmrJJSJBF03egVkS0nUjLJodor61jNa6jYkHKli6hOcvCaRqyZv7i1P70y1Pk1OozUSdm1
W1+HF+jWOO/MiutD9zz24UzZQm+UaTsVIkWKTlqN98/3dRkSX76xwitqQQ8yZNlchHg/DujeCao4
YpqH0hvpxTf6xxjA2E2H+g5hx+hs//lyP41QhYwMNkXEhVtcV1U/X06ttA7KBaZiWtSq6yzio7Kc
frVt/2mELldZMk7ZebLw2l/2RtC94NdFGsJgSBy+hpd2YxAWsFYgFK61NK/e6sAYfvHsft7oIqc2
DN47DpRc3vly1QKPZjPoIUxdGN40kqeH2FTu4OVf2FF7NvLhhR79WreGc4TE8FdXX87jnx8kr75j
Uhzi0I4w5MsLQmOyG5UFawp4kyAWXZ53UZj0a0x/05VZU0azoIBd18RAbKRWbbf92hhr/e23ni8b
UoWUNT4GZ1x1ORp+fr4JXnLQZNDrEwu7T9URnUEtfPrFQebLKPp+FdNAGMDeVwXr/uW7YqMVZAs5
+dqYkG/GMMtce06VX9zSZZ/+wx3VGT8Gq4kJQUAxLf7z83fBHTQyERHB48xAsHww985z4qRx49mF
hmcK2jTaoAD/MYyqDP6sb2IDqp/++Y5+eUGXT+EAg1s0suwBeFM/fwqgo5UdzVW31pJQumH9GHAI
aeakog7vKdT+7tVY4ZDeIttFQEqV4vPVTAplNNmX9llIMyLlAUTUeRM8Qyb9/8T956t93y1+vsU6
rR/eGRP4HVPelwVrQq/RxEo1rAlMwDNAtcJBT2cuQvrNICdTt+9pgqsuAQimOKMAU1UoztTnN6aD
mfRCbxykj4BVh8F8buRAsVx9ABHqWmqonCEL5BEGwdiq0usFkKcDqlaIs4EDJT+JTG1kL0mVygGZ
pJCstuqoKJQPmPz05Pn7N/0/0Dj8f00qzhngh4f+U2fwNiuH9+Iz1uP7r/yr472QuXSdRZcOFYrV
ZXj/qRGH3UFTm/oe7zjMLLK0/2oOgvOywRJbgLnMZT+wLJP/JRE3/mA1Y+gy+WhMRr9nyyHr98vr
x0YDSoisc32KGFRNvozQmU+AZc6I16KS8zsNTOCLZlPiXdVYiVCThJJOLG/Its+LibGgD6hoSMIM
wJYogeJifG0HHMArw2nKbUSzSEFYZ6kXso731O0MPXxtwwKgHiU66QKQ8SC2chaE8Aqxjakb+qEI
AYUS01zXsT5BxQ2jfcs+j/wXgmArB0MjhsH4W2gTVOdVetlFwK3qYIGKVsGzigo1wi2sZUC2SO+D
rzAPU+nOxTRpbswxL1kHuOuRrmYataEU8VfrplqQXvZhSxusNbRW2UYmQrAVMjA+epGopqsYiISc
1p6zvVYazSGl31Wvxnp0nprUhncdGElcgO4CuIuEZyL5vbRl8dYo7dRTyIc9niBLPCUA3o91Ng1H
SymFWHVDTzRHKwghXHVzpCSrRlHAvleiD6WDhpHHwX4z5M1KxjevehOF/ockpM+JToVT/bZGvTi4
9ZxMD+qs1zdaAbR6VfeyPK0SAsweCOY2iLm0neYhDw390VJC486ClfyUUoG6JDhj6FzMk/STDNRX
kl+BAizW9ZRcaJUD47VvCXgacGLOyO6yFbBNFE1dad85YXvANM5uHyVgoVBegyyN9v/SCh5wRDd6
dgjAPZG/5ka4g/XcK3AG1nq8Q28Ye45OwJnqx9n0bMOGk5XjAisY7Pl+pk2zVcu5u5iT2HVC8LeG
tO7U3PJkLX+ZJfWbjZEd3Xi/rhQw/SJf16I/KUa3MWldT31/Rnu9jyTlLmvRE41XdXiXmfE7/OJ1
EsoPcV8cc2Daxbzw3DpQpFO6ioOdMtBIG5FGB1H7UH+HqCQX9Sg2jV5fL/tGcwRCppE9Wedirail
N1p7GB8kQPTTajJVH9loBIs12nRpdSSBraFtnrqJRRozajYRW7dyZ+8S+sIAqzv1zOFLuzWzuXxN
5HanTQxBe5wwglmYtln6lHOAuhv8ouINo2zdpkbMAlJ1Eao/idO8NyhCejB1tOh63X+oaXOCpoB2
064OhdEm62Fsx3NLph9da78PiG4Oh+ZiERjqobUKh3rXOcdGReel91dmC0ZCwyGqO/eO8iyLC4H4
K3UWr9F6lO+puHhKIO6zVPfyhmdqGZDGrqDOrGisrzT0fl6sdrdm3q6lxXpLD4UiMkP7ydQHwGbd
rWaNvpSYa8ItGCyEkeakrCYXVMR8G2mtbIWXLUAEJksXkqifYt6Hw3+wAVxMI1wFKTmExG3PheTX
iXEEJwfTHGiCXGwNLQX+sGQwV8227MrbXvoWZa9qHxw0C16DeMAVPCPterUSIDPxIQ4yn1eWluY2
VkLgMxYfC8W76KSFdTM8LkdXMwxIW74dHeVcT0W5iXTnRZKcZ0bdYchJDi+jgcRDNXel9Hokv3Id
N/XZqjPW+XFSVwhl15ZdXUPR9AMTcTOOY40khAez646DjrqCWhZGhsSHIKsSe1i5VM02uDkmNxhq
d+CbmfAe8KKse1r6ZjC+G70g0FLvVfU6BmPuqppAlRymV7Fue8GYHae83i5j2s5GMqSNFN/IlOa+
ghbkMGX9dDNxmbEeHi1swSs7GU4iMS+0Ob2nIbspB0wolipt2rTfGbN9m89iPbSjz+YNxemlHMd7
J5txF8Kw1RnJQ5tdyFn84kBFaJW5hySG1mGloeGDGI/dxMe7sk+HZqGa8Ra3D9qgPNX5tLWKPLkt
xnqjC8eFV32Nh/tSzo9GLB/D1N5UQ3aeSuvCKhqsj6mwCPOu6ubWSoYbVRp32AI9pb2SBP3gOLwZ
zeGIJWBfdM+krMF+b/vmNrPm0yB90Cn4JrTmRh33ztj4Q2N96ypg6DkkgAB6e7eZxpSMtmqcDuF8
tEomY4l5mQbZJT6j45zIR1TYW13nxRxbX9TXFEhWpSkdjXz2nOwiU7e51hzHxVaXluT6tWCH9SFE
yg71R046yyst8AFIzAnCBUzfqH5Cy9fVoAysCnAv6znR/F4NPtrJ2CWQ+LAqBAdOGc1zboCNkQd7
a1X1Jcs0/hjpO8V1+EbEAI3ZmuYv/u0wxRtj5nhpN1PSbFDrEASvb4x4SViApnsZd+RWBK9NJh8V
9vt2UfrgBkgdYQWAo9kQCBojbJnT/oUY2iPEpCsF0YKqzT6MKd9AOaoaL7O6c2ZQQ9OljUlmbq/k
XHVH+aDbA3yt1gVXsgUdSwiVCXPvGdyLhvdxJAGlT9vLlDpNDwvdEvL4TKf32AjpRU+qD4IZDr1A
sKTpM/yshbwT+3XXMdtOjW/lu3okUzU0z6Oeqff2iLhFtY5SkZHzV13m/TL9llr+jTybR3tuVN62
19qS3ETuXuam98dWKl9SEcR7epYr/M6rNrBtrxW6j5UJdn1TPkRSM7qE8ZL4FgJinq8cZZf38K7l
hJeLUlsZrStWMFC99JVmZsH4OTabZ5hDPOX2crbVk9pNWwDWK0UhoqIz9Xpt0YNxJLcPKTOEhAYs
kgO0Rw+NZPGQ0mM41sq1lPHnxZ0sdy0qV8sxQAknLP61kXgSiYJwHllLpy0uXt5O1K/DnG2F9tAS
d3Fo5mlnjsZpspoPgxUOXEbqTjAWkBCvDTFuy2VZTa9AEFwqzb2e54TsVN/mST2EJRgVWzjXXXAF
0ux+StJd7Th+jl9mml5sJSZ1p5wOiIM9OGEIdaNNreFWdcIzWmI80RMe4jnxe9AM6z7CuyKKEQeO
fI8r8pVke+YxsW2a9qLvlFUs8fqU3S6FYU/DwPA1p38LEdWtqTOdWpuMzCq9MrWIQJIi7txRKGcD
YBg7qVHsNFjHrt0aR6IHdxr4jzhfm3OzpSAaXSR8N1N2u9TZ9MA1r/DowKhGt6Z4c/JGcdZk3SZe
1yzXOnygvJuec+JvMEetdHGbJaFfY76q0yctsbkKxuAQYJcjbmyKjJp40ijixGgxzXkgUinxEr0E
rf5oFAM8GIwfU3yBXBi1ypGsatQzsM3trWkob8Ak8Fqpu3RQjhm0ZawYbpws6ncDV5dNHqjmG3Hh
G7niKRTFEmm6cnrD66SAKg7HNdtkXS7vTAB2Sfw4V/cRGhlQsHF+GUtgYyJiXU0d5RdKFJRx8GyA
FknlxZj3lo3XslN5ZObeXtSqOr7tLZFFuwQiE6G4ri0O5PQ+NLVxSx0guMe84dsRAblyuyXREEAZ
Edim5EWz8MB69Xor3LwY/Cp8G5CEIQxbNWwkSdFcL4vrpAl/5INMc+kV2M5l02R44ikQ8vyNc5E3
a2Tb2c01yM/mGmK06Q4xx4wZRfZYoWHpau1UperdUL9LeriBND3Ih7zqPAeZi0NUyZjofla92NPk
mdHRGp6n0hOEZwStwfBSNuiStOKdwtcuzS/bKtobXXkgfyF8GIpo06LQykQNZR46kVh6+pLqdbp+
i8XPBTewg/i0UbKxf6cdyYSD5LHOOq80MOtP8xKnU4YwMzlrpH1hroohxrWSoQRT2A4XV3GCt6JW
u7sYc8EOcfHaQcxH8wZsjpB1F/NqibFRuy1yk52TW6T1dgQgkE8SNn0+H1FPz1a7QRCH4HJdTGSJ
jdZba8IUlOSz0bOyzVVBvCqROSLB2qZa0JH7gtPTbLUvCK+AJWpvXT+M10UO3b5m0Ql0X4TBXrfe
dVs81c1eE2zPU4howyGxo5NQjG0seuO6mPq1PCOkUN9zix1MSSYf8UurgK1Q4XCakEnM7nmDggD/
4OIvJ2qPLBBv2e+oQE5ac/Z7IMNjnZzjiQdFYFM0vYwZLsREO6FC3Vg4N4i72QzNe0hMNuVl1wRf
F42XnTb6YGXWCXklCdk7cNIPoZX5ZuMQRlT4ynDTWts8v+GzOsRZJWscYXcmKw2I8mvVyV21V9YA
505Jrq566MN6CBdg+NDwlw6qODeteRpC+WgzWV7oORgHjQPo2MCgK9dJjqWYXG2SBzVAyop0TcLT
s9IvxogRFzFh1yoKq7hbN4RvCkdqIIMh5ZuxEljg9CfjaRJDvg0TawtZKtilJskY2ixdOlbPdgdA
v5I8ZNZNZg9uRrqkkhouwbr1Sjay5hkVH8Vp+6oIF1z0Xkmaq4DcLm9AMSGvsjws9vCAXDssTlqF
kjDqIR+YwucHP1CZrSSgdmTDAGoimTOVL4LwThStO8ZejIMXw2ZyCmdprU25V9c6YN4IlWesWsoq
6cenyGY+Jwdli5TSzTklh/IzQahMA1ome41KIVfq2fNoxVnlTc85fwgabO6I/ngVxcM+UzkQcro5
qg3vYBfH29gArAhnGxCWkd3m4Iprz5R4gW3Oq2sdjgG45cxXlnVDdsSblbaII8g3Inxz7jDT9Noa
ipr0Ljl248WKdCQF5bVug42mStS8pWnjANrzTDsSbl2Hh4Q82pWuS7ZYVykTjV1PR8muPavJis3Q
+4o5DnAOtYMxyzu9x2PS2qdeb+4LIUh+QANMNCs0ymhhf0lr1WmfiVXaWLUquZWY1CWCYS1Ago6g
S9p8hmmqDTe1lpgrFcgH7EgLVFSVuwXKQkFudqAvCb09DrDwRi9kcxdX11W76YF+eCQz4dvdmaL/
mOPd8vx6HzoffyTB7cLL1AAlpntmTneRg4QSJ43dPsZwEcdV3AfdR6DqgbolRYGkPYAqTeCjqLNJ
7Urn3nZVOMtEzUy9xLZrdvglMZaCfbQi9Mu+XDh1mdrl3AM4gq6jx3NwUVAxbZgwlOnUCbLlcPPJ
Lfn0dgj8h33rQwBrKdyGxhTIG2imSgxNrwYYiSJZcksgREfAQyxGAEgoBYG9qiRvIhvliiYCRwPA
sUsqMhF/T4liheau7XA5cIQgHmgD2JPDkaYlCpRHnXOwmAeOnilJuA9JHvP37LCcPRIinOb473Ne
yshKsbpN1tTMXqGSMgOifPkn+JR69v5/XbMTu7f/+DeLXjw9+X+qbZ4xdzbS8b3t3n9kYPz1m/8q
carWH9BFWcJJmbFtQBN/lThV/Q+ZFiqFRX3JK1jK4//yP0DI0OhesZ1VVUs2/vRG/KvGKTl/0OY1
0FXhS0QPsWSK/ga7GMULRf3/rsLTT8XXA1kDuhGqy6Xb8bnojxinzwetqg79NIh73G1EtrNNmz6y
rEdGXzRli4dbL8Q6VDm4CiKt3InkWj+pgODHlQlTgZMZkE+92c1lE93LwYwhgQQuxy+o+j1MtIzf
Rr1rz5Twg49BEqASLDNK2NcVQEurKCNiu8uj6KpLmmCJ6a6Z/hu12ZEXMJ+KHk7DKqescbWkmYEI
tsxXMwnyi17qeQnBDVDmYEVUiRBFlkxqma431wYePbQA8Wsz9lSjiKKXzrSnymdj5FMEmJX46cph
Kqi1kpUxNnGmrsUQBI2XC22+HMVsvsVARN6/f5Y2sFI2RhrxvgD+2GOwWgGzIIhrPU1DfF2SSXKu
CZvcQfxL+at2r+leADKErJ08LF2DQIGT1VklLCcLm7LcDNGb3Ct8uXKRPJMBHz5o1XKsNUkd4kWm
VCTVbY3Bdq5PJN1wCNKTVPjJVIPVpc3BITlWb+a0MTG6dvmZSKbqMTbK4FGZlKlc270kiDo2CZu5
YvKbTzZZZHsnUWDf6SEH99woei/Exo3/hYeIIRkhSlVO+yTuqbKSoVTfU9cLUG+owblD78npQ47l
rYCJRKjA0Cd+INfpjTEsxQI1H/S7YMijqzFVM85QjQbzAOhFe1/ltvGUVLK1ZfcZXUXT0J5BT0j3
Q5CG2yW3lKNAWHgBEsad7OTB3monwAq9ea46c34yzFF/iwVYXIj6Wns5USGTaYo+ypo8XUxjNPui
18dLWo/4uFEqxSscDFe6XEbE2Qtjp8ij+qjLSooCvg8exz7lGGQKGG7splpXV2RxCAN2P+hzfZLG
o4spTuzTXAzlA1Fi8gNGb/EtDnPzSh6iaNXY/Iie6undMHPi6wNZ8mxrIf8TA+GVoyIRLJGr60Ky
7Y2eoTSsk5mlEtyt50zNADKruIyTquXAMRReXE7aczQsDGOcbhTtAS5t25b3gUAmqluAHcBZBXn1
aOL7h6gliRMmivAqT/vwaYa/ssH9SjJDx7tJcYKg0LlJTz0RvydIE/E1nNJgjzhRA3jbkYoYOSEt
CKqxNS0ODo1dscHRYJ8yJ8JfkhSyO2b8vWG0ilszKBGwqL18FfVWcxVRgPZYfghK0psHRzjxOp4d
cdJUkX8Af5guzE5EcCot642KutigMSVFMknkbZzG6SkTAELgegBxoQTM7kIyM58IvJCqZNYQEhah
HsL6IC9tk5C41FrhNVWCYcJRMfb6Ck/xRGkt7qyrEPBF5cY8iDenVhnCasXQKantFJMig7khcpPq
9MmcO5lyxRi6TU5fo9gN0HSpbiZt4ROKvQW5sE5qQXax22X5xplwR2eZO1T82ZVVHGzzzVIu03Bj
4HugDbCNOSan8SGZn9l3LQcdDud1cpNomzI/t/ipyuAbrSM6VfhCjnW7JdsXNEG8hrMxSFdF81xM
32qt8KZ8p5aXyfQismgLxTWJD0PFLsdRXI4rg3pw4gvCvCamJRjb1ZG4Js+WpufJ9BtImWAgfOC4
2y6+7Cufqkgo4CdW/XBRArKIUrLf1wmpeNQ7I45W6sGy2pvwpbK2Sg/i+0YbXQL22FPsOLTq8hVZ
uGzdyWv3A+fVVrcoTdd9xn4Wrxn7dyLEqe6DTn4O6thvIIlHjuUToGFH90HzomVPijZtgkojW5kd
HKrmAKO/WSouIV+bXu/fpqQ9d3SoWP78fKAvM8KLq7VDmpnPZoGiML2JjY9pKjm49i4ggnZd39jp
XieU/amhd70zqQarwGfZgnbjKG9pkne4R4LKQ+G2zozBrRxtjxj4KA2UHdWyWRd6BZ80JdxUxpYF
6HQ1ESJTO8WqSHUXwKlXjBjWiuasxYYHs/HaUGtpjb3lVbUkjHAgUGJxP3bdKWvMu5y+IT89PTgg
jvpsdluWPDUZa9eO9ZOVcSgwNdFwlNA+5nF8IKfvVYs6NzVuUE0+pvie1pJ2rjTharF9V8c0FxqO
IydmENI69dot+v5S0Ogzi9NyFy2Y+UaHY2qctupYH+p52VK2BNIAxe7UmRjHYZ9ml8P38x+V7gCy
/Kysa1I0DMzmFqtWNFq4YndKwWCD3vpeNdJmKF4CrfenSDuGkrGviHuka7HKIFYH1t5QdgySud+Q
AHcRKy9VHLtZx7lUSo9VQUOyK9+QY3kiI+ByfInpBk0x2LViO+W3c+jPBTCgl7lXPNO4EfGmxIZW
2Y/A7zYKrI9eYRhEM9tdLD7iaMxjsSfKlm9mqaLxyPI0eItsGqh1s7XsJRc6gJJfdHp9UTv5NcHY
Swog9AbNj9XklMzOi0qJqe4fczkmEFdI21HJegQpRM+GhXWbQd+wg5ck3/fFFQKOGOqCoKtrneXG
VfOKluuxHP0heW0aiFT55aCdi+SE1zEvHnLAXkHoCeoxVKsu635vB0dG4daxdvlLApu+sTcEcHbF
R8QJsiT/uBn3ZnPTZ+m6d/xMS3ZYUig8229GZ/gFqksr3CnJXW48hFCzjV1hg1qBGmEFtxCGOklZ
VZqPsKENvRKUNTImhI3yk0PY2GNuBpc95imjOC7kbeoxxnwfU5ku3U6B4SCuGmcz2x6KXTqa4YbI
aU+fLkNOuJSUV13vTmA/CuUBmOn0LgUffbmbg4+6uzernSq/1P2hr8+xfkdLeJi30QAFLAJ4QpGn
dcvuXMgP2jehXBH6QGzEbmGI9NnZrtwp31MmUwhhgMUn34js3Mn0Vzkv8tj0HTWmwQRtPb876UHS
3Zx+dOtlxnuQ7Ju+WLF12arJzcS/sj6tZU69Un1MNDLbKN7G0SO2jNWSz5LzuRNvMFxWN10lgk2G
5jF67UT91XnUxi0gGzabO7O96Kb9wFQ1q/4w782ICkB0KI3A64AvVdlFmZ8Al7OkH+X+Y+zv8HOt
pHaTl/tmeKR3pGTbkeyGmSAkAPmrkWRSzYammG3taTnZZtvcsjaSdJFSlIkT4ifrvWy+R1PhyrW1
sfmwJeXHKDwbzRW49LVN53VkT61jM8yXtPqx87LmGI+TSw/cjWtQHBUQ+OE8U9+kyqxk0fVMPo+V
rKzei/ttXtFl5UtARkl2vZL4hYM2kYRFH+79qk0vM/ZjkP1B2Bf3cn0LxQglM5A5toWc5ZdgbWfw
yJxcV9wYwQhNZ3fqLzPKY4F0baZPxXzN4dlrYzx8oL7Hj6z6VutbdaY8HG5l86RGz3VCMnrs9eaf
R8v/0aOFcOzncwlnMGzfSDywrXxXD70+30Dtb//j35R/N6CthJqCF3QqA0Zs0oyZq2OFgJvv1Iyt
uCzAmtCmKi4b5BQya5Y8PNUxLQFSKPFzFmxZBlMj3LJQhocKR9+GTiYKgCQeNzGcdRYpeiYEa15U
I6TnRjLVW/4yTBFBji5ZWkp52fVxA9Gn1ff4a8kqBbO+wn1NB3xIeKagvQ9ViscZj9ST3d02pbqv
ct7BedmsRUDcx87vHPPCUnLotdOtHUPJYxNNO6AGx7HJaDAtZGDufWkVxJNA/d+HynRE1SGvQZ5t
g4UFNeHe0nLhO+RkSHW9ydQPC0skVd0iHCgezONFBATJR/dnOexhlrf8JOX9ySw9UzwJ+Ztavakp
kG/FPnX5TUizVjR6S7mDJ5kmTCJV7zEfGg7vTnTOAvb+RF1mxUltqOxSzW/zTdjiVwcaRXxosgOb
tjWdIPKH4htUGsq34ex1ginxeu7atzm+0HTpSujPeQTT1AiuKVYMCA+LnRSJewXTXZtDlmMw9QOh
9Gmxha/m9XV3mG3rViGEDXfvaohYAZNzSb0WhMlTVFYHbbpR6g9zviPBxrXKb4Hty7hiY4cV+YcD
PW2dJVLyUyYUh/MfzsY2TgZCiGSYHJiXOBnIX0SAs2w0WWPUlIOt8d4ZZnlNt+/YNP0T+835BIQU
w3cxxd7YkuShy5YO8qaR/bDS0z/Vcr+lIfvfwUp8gk9s3suL5/y9/c6++Cso6k8Uxl//+X9HbhQC
sB8e2k8Ks/OSh/RFYLb8xr+qL8of+EmZRTQ050wx1l8CM+sPCh5UWGzZxlirLY6B/0I+879ArUAt
RZJmygbJj/+lL9PkP1Q8NsRyfHc+4jT4ndLLF4XpUm8B9yLL2DEo8+D9+Fx4IS52nsggKFaGIudP
WTJG+xnTiRuhdb8dJc4egg7mFSXy8aBIza9MopSXfhjbmOEQ6PJdLHq6qGlBT3++fG9CfiMNj2Fb
RvJVWcz9S9wG061DfuufY/d/nMx/utSSrIZWzsA/4SyWwM+XyqWAAgDHSOrkCfKFDrlLCcPMZZFz
Nj88/b95ZX+6qYRw8a1w0xDybctfTRBaA2e1mQDxyQYAjE6RyIpNnSE32GYa+Iq55JnM5VyhkBU5
7y3UeO0XKlrl569rIsPGbq5bMGvoZX7+um1MT1tuIGfPwZCUW5ziUbuGeweV1Z5jPOMajLTb1hLZ
oxHCL18NWlrdOT0n3oE9AdtDrejvUCeHxCaNNTK3Ymyq/BeTGy/F5+eP+JaRjPDSQYFrLaTdH7X/
sbApCJgkOBXUXk6VlAx7Ka/zXzhzvi/T/11eZJiheeJCCsJiZPHItj9fpu6TiuWa7VQqLRmepj1R
b9eGueSWNKr8aE1hjE5BalMg+fk4bzpSmd7pnZofYx400XWtkjAQW30brynzlxJBOnMPin9WHCI6
rWxck6610N0QgW1SJysucodW4qoJNWvYwOIwhC8ijVjQGlTl6z8Pty+WDbwoJioSiqaGyhyjf9Xd
U1zNBW8aPaY+TX0zlW3yMAxrNYqcfWgXjVf/fD3lby4IvH7J3eCCGtbYz7czdGhL2eVMimgkb3Qj
I81Go1cccE4O0ic7aG5L29gk9ZLjqj+OsrmX7cAt7G5TLAfJIV0Dthl+MeI/l5Ct5S6gy8PbrqKh
VeyvRmnLkGRDIg2VEoER31ZMZ6SSiPe5Te3DpA/Eg9Vttv7nO/F1+GJEXIwWvB685rzyX16yeYgK
6LnsVpzUJutKlVO/yNrh94xHSMGXV8PmQphWFh3y59vdxwaCOjVg7BD3xtmi09aB2Zq/uH9/911Y
CnQeLKeGn/z6YtJN0uqXqwwwhhSjM93SsbKL375jLHRoIDHyquxFvgwdSh3wTpuSNzGun0kiH5+U
uvmlBeSnF56OhcllFLoTTPh4oT/fsgnTX6kMxmvj9Mz4cjQa6dakOli9m0oGtqSSw/s2hGu5JQtL
Ut0MnK3hhaAKJLceq2xEEaOV6oURx5yUezm1IFzkRtduWzMRtLbmrkSkqUP9XydTQ5tUBStto0+0
MuOaelKdkb2XcY4HNsPv6n0tqn0UGOT1aUJWZpR7sJC2rZYUKUe3qFuKI4V+OcOpQbmVVTKA5h6t
R8hhztnUxcK/G3ggaHhyY0jdJqRW1xlKioShG5co93wBfddtNYaXFbWl7SSaKbsn00FYSINxkR6z
KO/nm16rZ/kbrYdQpfXadJD6wUG+ErYuhX7T5GBk5c4km9WKMwqzuE2iwSXBZtRpguNBc7tSpanY
DK3I/boybJQg+tzcyxV1LrenONEhUaqMy6ImLo5etI10KJjB6tDRhLtLZbMNCA2rgJa6ozqVwJli
3aL4HSjRGd12D4nQiBzFlwTS+xVM7GBc14lqg7vqes4nQdno/UrWaok1HGSq4i31FZCpg6JtsZXK
jU8GWqntsA9yf9LWmHd2akn8ThvKTyXs79Sr4iW0jHRVqfaViaxIl84Ld9AgDLvzBIk71900seLF
LNwXQo2bCa92M4UUFKBO8DAExICZavrjRELeezNqQ+tZYZI6Xsmn/9YMDYOALtCN0glFuuSPgVNK
A8XMvYZS1rRRSWcTXpwG832qxkI+Ee0VIZ0kvwAuqJgKX+h5EeyAzaryXrUFdFAS4tLsShpakImo
HtLYNZIIrTOpV9KD0hBh40lVjQ6+Asj0aGtD/hLE0X9SdyZJciNpk71KXQAlAAzj1uFzhHvMwWED
CZJJzIAZRgNWfY2+Xp+kH5hDk6ysSslFifS/yBTJgeHh7oDBTD/VpyM8Xxxx2WVWOmnARfcYnFi5
bbpyfFLNG3aBNY1F4Fh3NMyVN1nSNiPtX0FO9MWs1JdRKISi0M5GbLlFOW8T5S1NNHVld2qWtM75
JtxaR1xcM6qdY1hpNAZ+5UeED0o8HgKUD5tJV4iozrT4RLs9emcK2N1EBTXSYZ/69LPdSBpBGNfn
U36ejKH4pGYeY2CjEmvttHQQGzUxMqi/lImyENYdD+2s8ZO32Vc42j1VOuvozLCxIRW6izqTeB+z
L43Ik5hVf61wDFNVLJK6PWN8mMd7twxdbh0Ksxj1MB1kGKPagLkdvdf0JY2hH+/HOfUy1DtpT/jh
Chv8zCKN/gq1wNGHeh4W/34YO/uDZwAFuo87XD0vCLdudlZDk50XU41g1+SIIgiDmUo5wCW2F2VT
6skNMQf9IccH2UXFqNd2Du0zAOrCrv7IYGN6ENA2mbRRHoq3NpiUS1iiIN+wd7reo2SJzkVs/KBt
l0NaSKfFeblQ22SnhYu+mFgdnjRz9MURaiaWLzan6ZOh5hhWol+TH1lc6s82Hksptd+EBaklpCvK
w1eFQ4ajdxvcKNkR/GKgRjfLQvfAtezKtNm2bN3xI5KJX+7tYMA7GNiE+kwsH9bB0TOlUFRxJe80
ZDUS83OuvmSi9y92I7JmJ6TJ43nQIXPYOmS0WOeY5D1Lec/8SvElzjvEyLqpbaaeRUmNui6VOmYM
aLibAaSX4M1qD52ydU5wo8Jp65mlcymkT1hE0b9BmKuWBbY+GsMXDOYyPNtp2WDJZz/BLCQVrUBo
lPETNBDe8Ui85UuYDBasfAhApwp29BQ5QQm6lEnfsBwK8iQSppuc1P0Y94t3cj3pQHF1p9CLPI8k
HjTbTr21Lg4+s7JQ/x3Ya1Y0jmn5aukqJCXDIgZhrbYc6kJTgaEeRgmByBxgPxZKINZsLu8WnWXJ
Thouoke68LjDLuxW23RwrHOQ4WK/pajUuKnVhPg+uiGQsor50x5ZnEFQUtHeTS+JXU6MBawk2+ZB
3hPt1bbxlTuiez87lvfGhAbD1ET9l4sqlHrcuLrvTXZ3sklwo8YKULdO5iJKC8j23IWAK/AFVaRQ
NP6qj6FTMMtNmRt2MNDHnjL5Lu1rrDoV4sto0AlkTiDZo4XX/OzUUxfvFUQunDULOW6q/SpycBOZ
EPx+QiTvc55Z9Rmgfgrw32iUu2lxdN8lcRWG22qYmycGepiKcytbB/jlkD0XvQ5eQi3jr7iCcxRq
EFzmLSctRnRUKGTg7NDyvnbBmDontxDV68zGLtzYSecOWzRSjjxeFjNAUQBvgw0D+PZCfXp3a3Br
U19T+PKeXPTERjIe7ZcyTvsgYkEJPiy9kg+uUdYoaJRiRAWzAzL2pi1V5ILhGimX9+Z555iOCB58
meO4swZNpQHoZKYf6wdyJZLVTOe0U3D7KEUeClYZNX1mlI07DfOsKnioGrLiO1A47GTuIkxh9tzE
Xk8KrBqrMeA14cZvbGswjaPgMMDTa+DypcrH8GlR6+31tgqz9Vsda1VdncWiJpf6UV1jystaCphL
TN/WXksyH6DbnVo/GZaT4wonoNqTq+HfUXg8W8kcrKA/DMUsCV4yl1vsPkNwUl1Da+O2sQUln9e5
E18HhNsKyzNEO1yKBRPLavttU/m3ZKl/izL9QXP6nxZtZNvvcXr/bo/9L+LT5a18m9/+cTO0Wfl/
/tf/7or1nw7t/PblDebv8e1TU71l/zh11JN96X4wCf3+s3+Tqcg0Ouspg6MkCx8skD9MQo77jfwL
cMXngMDB7w+dyhH/JLQP7AKqE6cuAAl/6FT8J8QdfiLiTuhCOv1bFqFVCPjuBA++hu6TIPwGjUL5
+lkEncOipT3EbF+8WB1che3Y8bay44xicuoMvT2R+kPezHfffZR/ouRABvyTF4b7CgzZAYr1L5Aj
j5A5SQfRv8CV37X+mtB1XrKw2GGXxABhVTtj4uGKJe6iEhbKbAQeReF2S0ySLVboHiZ2+J3TnR1G
5XZafcxxa6cZFTz2+Jiz7lHkw8ZEniYl76fmkwXsFUEuog7yoSqL50Z+SllXPVXdUj646yrvOZ/H
S7g670MX253Gqlh7237RoGS9Dz4epg0Mrmezh9ovFL7BeMo/IbIdTBJBmPY2s5O9icSl1q0NnpOq
pOdYfuCM+wIX6SQUbVpZ9iWFtlSkyYPX6seRpmT81EQP8za4TqX/DFL1cf2RdOGdRhzFQDGmU9EG
d1MIQ4yndboHyLJFdNvqng8LCMLguYx2jHOONb1n7d15S3Fbm/HnWY7ticH3sTbyL2mKmQccnnPw
J/k+jOOdFAvu3d7ddKnBXkIbe3sZd7YnXkynudcOjmtftGQRHe86rB7MGgqzFRdbn8HOJlPeFmfN
WUoPn0h1a7HpJJQdORnodG/4dSX6tyJj+JPstl6nNlrqigYAIoE88uPBE59UNWiE0hczwLGm3ZvU
7fahmilVdx/meCCZ6U13tNETDV+rdsqd09ZRUfrXbBy3fSqfZO/v1cxmbMm690mpXym/4cglD6nh
HqkS2+ZLvEstHiqZc/Qrm0GHPGQxxgmFBFQ15bX21H0T69e1WRZczMHMvVvhtu8tBBoxxThXyYzU
PJ4pqtys387CVdw0HCTxjEXaGh7R7PjOArHLEubeZUqDBq5wqpS2Tlp+9AOGr6WLmwSf0WhUH6cR
aOngogf5w3aY5YfSbc/LWFwBxBzx/jyEXnVfEQniyXeXCH0nFaPAJN6WpXGjCuclzZojTJmXsU32
Vl9G1FTf+9wmOnWuhU3EyNGYwz9D7dp6VXWfSH5X8rBliG/I4gqxeoJC1Ym97ZkL9BYo6V8oiNY3
TeunBQgNLWTxE0gwdIn8+MWOBSfjevK6l9YMn6UXPudmuQvKAL9X+741a6KYlr7LtLuTfX7pJ1pR
2+YxHg+NU0exq+/yWR1ald9mQQhiLtlL5l1ETy7SBRNcs7eIjWfan9in+rdyUacBSc0syaUZlr5p
18SCdg+OP14qXZ9md4x6H3VP9u9iVsIuZmMgnANwWHKtxEYK8qhec6C66xzrfEtb6qc4LW8nXB3I
IflW1dNrC01BDoLfSO+oKt553bAt+p6TZ3MQCYuVTuhLYlg9jJHqq8jQ60cv7zGKHYFIXmQ4Rlp6
3MPFzmcVatjy9bK7YL2+q8SwzfGXV76+sXH+Gmm3z63pUoVkxWWK09IiH4yZmlti2zTr1PjV8ca7
eJJHcPbQsEjN4SvBrWQGn1uCGjjLz3wJ56GTx85t7vOUqTN9EpzkWPlj4y9ETvGTyPntTrZWDX8d
tPhrjP8HaTr3vcoj19u98Flf4KZtyWgfktmNOqc+KjXfAcI4BnHyUPrxvfTDnZFjusArhLN7W3Bx
yLr5QJqJTHWGl6xsjnIhaSnafes4x5h2TWoXr+CNt7oZ3nVBfbKFeFFx9nm9S2zu24Rlv/VobpzD
E17MK0LQX8jvf/YeBf431EtkY1wfP75Hp7SJgHJQfElznyAVrznZA4f0CaNX/FeojZ9HEt8+UfRF
TvgEhV2wjD++2mi0wpATj1IAAWe3avb+xt8KIjJ+ctMr9yX2p5t5dBltNpRJJODqqnFjjXG68eN6
958f7N9gi9/fz4BFvpFXV5jtuu/+afIg3CLxxTROL5PXoOKok0GMtlwfqqr2bseAMLRkl0FIs/Wd
4yjlcaLYWLruvuJ+Mothi83+mvfi2pc8UXV8Tgf/tknVexyV93md3ChWVHussQ8PF3ts7lHv7zO3
fUcl9s2oXFQQ+6Uyxkev520iILyrBuL9hn5tS0Fe1tsnefKlqtRhpEQlIEpvlu4Wf8svHU9t29N3
Xc6LsAWqgvqpmFuSWuhTG2SQDnfR/EqiDqZmLD8kJHgd/oeNUbLO28ZzZ3q3WqQ3sqymv3gArlfM
jx8rDKAA1zoASmBE30YH3xkmpBU7GQfB6cUzxLHlKS5oJv1v7fb/7ZlgPVn8/zZittk6//t64Sew
2W/f797t9f//defu2HBKHKaa65ArYJTLeOuPUmFuMzYkTHeh30ER/GPnLogEkAgA1Oj84fz/zd0v
+HlkBRhaA+FZcXPh35kw8+jkN/v+olj5SBwdVjQeIyNe7qd7rRvcVkOvtaNMkN2OFlFQKpXGpvil
LmeCP7Wo7DwCRmxXb8B7OzNyunzYiyDJG2JqFrYGV/ZgHWOvoKZQ9EGld1Wjhz4qKrOuSNnzC9xM
eNUpc0xl8BnpjypsDcKf2ieol4Fxpt0n6/ModcfMPQkzjl9sx4eioMcWIz00hEC2WCW9lD1+M5ge
lqqwV5YiUkw3XP3Zgx0bUIHTBmlIaL8P+7q+WpXvDE+Z32vGBOizut/Z6HElEIe+oaME0XMaBTxw
9lMKVpI+ViVTxEcdK8oRqzx1xVa1ra3BMvSFdr9SczcGxKfp/cY2jUPbvA8MC6/gOt5UG3fGqkBK
W9d5/0rPH0YWUhJAWmbkIloU8xghpgzZ1+PNH4IlDjaVMecfk0TPzyVtuvgFCWINsRXZSDpE36z0
c2d4r03MQoaLZ0y0e2uX/WE2TXKz4pchY/pZTnhbuhoLbT1Qw1YryyQDDv0qyJsLNVvTy5LSf6SC
rr3lMCV2bsOwtQqNW36td3Hh8JlmUl2opzyPrFpJ37/p6UqN1L6me6GovG2hfPKNrFsksdiWtk7q
szK6tyHUFg5nt3jXd0vPjpcGChY9ES2Mq2cSCZJP2MZm1Kjz1JLznlNn3M6zWeJWTR+mpM5prCDB
v2n64ax1d10g6O0738Fo6w6wKehhek+GF7t46jrXgSSw2Q9hzYUR+/MRAfWJ8Uq6sYbk1aOP4tim
MCVoFsMXNCOIJmF8TKa2PVR6TnY6CPhoOSL2RiujMcepVdlpfBjB+m1UH5/LPMfVNHf2pdClFx6R
nMxbP6mfQMlt7bZ6lUVP60ao6k3RrtQfb9DoSHRFpGyP7ebsrZFLa1ZswhXWOzP8BUxRsq09GkI2
hMVKzOngDgwVJYsfCZMMLWmLBoNqUnu5u2vgPz83pN7RFU2mS1trYiwdciFsgkoSDWwfM8Y5BObi
Gh6DvmY+yX+EaOooluY6ClxqfPf4xsKoadPm6HrzI30JIBDWUPiCgx8M7As53X2VUKVZxdV037aB
3DSV5eBHI72WkQ7ZMJlqUeLkSB1kxeOtDDyTfzmfU/yxN3HtiX038De/82EmU6dxPxhxbpxMZaGW
UewRzszA6PGSnyyKcO1aZZ9aXZBMC9P8iy+HQnImXN468EG3bMj1VgDUPHN2z258BNuLl00m/m19
lLFQJY1U64OzWGw6t2OHJkIJkKKrhxTZkngsWGJMYEZ86QYnjOxqxvHZBuE9CUJn3JFm8RrEeP1W
WOWXiVLovewr60qbUVkfncaYIelI65CXOLVggPGnVY3BfZoIbKCNJtR9JXafHBYPw55ROUSu654k
OM1vNcimhDRFjvo91Qp1YHS52fBmsxIgtgdbYg8CB16RjMPtJPK8uquU8dUyhrsulV+92LO7SGSG
J+4J+D93egy2aaqfkTRlZA3LhinMi0nlRRSw1t6abnxOWuc9GmxpfKJAEaV1bWFlxJ2TX9lkgYnT
0Ypr8bkLSU8zNwmu2mjDCzisa9awFBbUUCJNNsa946XnNpPXDPviDes5I5DSuStHopFFwETOnVef
DIVqGwPaGt2TA08C2t7rvAm3TFCJSRM3b7FhfG1T/2MZGjsxhnTGA1HE4Cg5gOn4XTzOF6swjZPu
q+XFrikYAzZEkn4UV+ZSAum6cRgXdbIq3prYqO+SmhCG5VKA17KfL+r8XhjjdS4SziRNEfT70UcH
NQaLK2togqhH3NjIDNc1ale+kW67lQWeqHy5dM4odtxP/CdPm+8spdD7CYoZD1ai3BssXmtTJfZk
jnxPfh9jwDH5h+5YMEiKQo4MQ5BOjNLMg3CkewU7058wU3dbkp7BdJSKJcObjK/aVdBdsRovHQ+M
pOmAgsz+UyzSD248vfdpXbudw9e+VscmUHs9KsLFZXdLLSfh2OU0hN7wvspjc+OHw6lu8bqfNK0U
Y6nuCjXzNEXKihhsbJZGvSYtpuck1gHSL2fW1JY3mplVNGSfWekGJicJWAum/I9CO8kXMf5SynIn
uKupQ2Uqd5+xOMxF+RAytnQtfehJoGCBT7emVHfZsho/Kyh4bqceMXMynRaPXvAme8IM2MO3umuP
7RLfKYXjvRm6IzHqOPKoW907Vtp8YkZzx/ThPKXWhWbHM5H7h8I+mYbea2yeKj5bSQ/0oGYfQATF
nC5GNtwms0VzoGW8zLN79QBjKUa/EbPAExHVX1h8p+TkgwSKbDe9Y/pf7tswp1j6q7QehoaHSlfu
2Ry8G9eqYupo5EbE4Q4OI8jbrDg4ax4WiE/xWbJONvLZFp+CKcdCSstv/mWQDb7Y5o69AUrWFJnt
Jc5EhPdiI+sEmztPPnDWIZECCk6jrrMiI82OXn9tjafKaN+p4UTG4DjwqA67eJssvwSU4bWyjDyA
KoNWezx8x6oert7C4vMRnCvkjyzyPZ7toJT84Gr7zoVb9p79ZFQSr8va4KgWwGkDZa41i3G2jsw5
fhId72x9xMZ/8PzPeFDvgkzcp1WzK1QQVXbHZQRI3/jgGrcVaJjIUqbFlmCgJTS8VMO6Kr5D2kKz
sbZluLOdL61ps07ZGaNSTnVZctY020Tt4u3aWDDqoQYHl324JlcobYaH1fQQtoHMR07qnKH67VOb
/YcO7yTt0F1RHQfvXnUpjVZJYxWbNLcvdTMQhZoIOHmMYB7gZbIXYY9MCZWLZd7LA6L6+DWPZlyd
FnFwqXfSozik5O/IgnLxzJ8ZfI3nicQEfbf6YAXuHY2bPdZ/K4Z2ISWP4WTpHhZl2CfXITBCK112
xNCs6fHZY5frLk3ec+9DhgNjI065pBx44/kLFdpenLUP9pQ9Vu2dn2LOG6lc2A5qubOD7sZqxxu7
x5AdzFvbb8xxU1Q+S2RDvFFU8lWLcDx6Cd8AbU6rIquqbeN89eeCLLc+4TYhw+EQ/6+qp4SdSDS7
7nCk1SQjjGHtq6K9aanp20xyvg3M9ElBEdi6PO+4/05leWj6XPSRM8kdf0VuUb9nPpWeSR5wdTsx
xnQ0CZgqJizLAPN9ansn38/fNUnK9nAST/Gcom+HBxqYOIx2J2wGzzavTFKHI6hn0uwTvDrZsA1n
EoaLfXV6/HXrFS/KVY/aZ7Re8yzeVkYWkYy/tTITu17CB7MpmvyU+kDYTMg2MjhmWTPvl6TfxWyO
58yFyMHFmhEsAjdDUxWTbrZ4U1VjaK320iAskrHXBHAQz/Kpcpprrme6cX3xgmvk3fqnvLZ8NXXx
lOXGx9AtLswzHw3L/Nob48sUrrgbtgSbMEaAQ7qkYSE07ogMPcmZoWYJMEwrTurWGQDf2c8snvUm
Uoa2nyyno7Cw3ormU1dyexFVBpxW3ZilxxXgfYRK+CEcpg9B61+SwUQerwFf6XBv2MmhzuQLGQSM
RCiqDeJcPoQVh5Ea11KPcj/57sLomRCNGxCF8hbFmmvqjTGaYIbSojzZmbPzEd5MYwAElEgPVkzi
8kUuJFVJSXEowNyo9cEJw4/9mLU3dI+oY9xaW8mOXk3o5TPe+B6HiCgfYJaEtfgQxPqm4FrpdYLd
jpoeD0sgysbOK+m2zZvgnIDbMsiJUHRB4djAcSpPPyyBR1KmnskjSvON0cNW00PWQIsIWB1z4DRO
7NGd+zXtnXPjw19S4ZtP4W8Y+89JOcI4sDZ1tVq5PP0Jflps2OGKmANiYKXbOg3vvBycDCmmbSyW
mxyTSbK47tmYivzG0+yuHVceQ2KRPusvjetpX9hqI9z35mQeQmw5tl3tGUH4Z/p/974/P5IRPVkd
Cby0vo2pH0K5jFhldkw8P5YFHgye7BM0KhsrEyi/KHBLIlHuOV3uGpB7vvOeadlO9F9xruyGpX74
VpEtSTE2LZu/fh2Rbpwa0NrAYLcnBsHOOJ7YVSXmw2J7R9cdjw5PN6I7G6OA61PlH5uyvRie8dr1
ZI71k3LTS0fyxkreJvaTW01YHoTTpcDClffTKxA5MlklT4+lMIpnOQc8H0RLRK9LrnRSJFGcGV89
oXd20FbR2C77uEtmDBnaLSGjcK7i8KLKz/TtOsNt7Lts88yi4YQTtx0d24kI8nc+lYMshI5mLz4s
Tfy5TDOwW0kw6OUxJa+io7qWISMeEXPqWarZ/MXH4vjZAib4iLLv8MatzHsjHV99DM2uciJR9tXX
Nq5Z1lWe83ipRDg/OXPpCyoG51ld0inMwVDJud0a9K7TSB+6WFBt0yAkE1SFdUfDAG7m2bU6L8o9
gczILqt9MzkjsstLgxIoYJw4mLXjuCNYUwLJ46iVJMy47Sr9SI14xaHEac2zcOfRiyjUWDs+S5v2
moBgvBlVauiTvU9EB5E/1nvfYzYQFS4u9x1uhqvn6eadWGZxGezU/ChUmJDKq0zO/KW9kLfSBoW/
OyxKu5R0D7I3TXMANiq38YCLlDgn8ekRC4bOHu9qA2/LTc2Hy+5qtM1gawjXe0m6xWfpdocEAyNh
7u0gLLaAkzu370HreDKC7hKnEAqHjsnpmCVQMSf6rmOVZ1d+sek5ASlzO9kGfLhcLf4TyTIuGsqx
iudcy+IZTqn7soTx9NVwrUluF7NldmSldQExBu/ttCm79WQxkS4gXFC6eb1XTskGzm4cnMME/2Oa
CZSvUgJGLiq4z4LhRw7QpvWg3HqPcSnd5wB/HSvLPFIQaEl3oqG5C6syAgLgevsOEnPLTUd3/U6Q
gQm2rpe5uMcoJ7lzHPRNTJSDfxesdNdNLZvhhp1lAHeASVUT0RxFsRvcpXJdxyc8VUlm5U+Y40KS
uVw+Czv+tRIT10jylhWV8Wq1BHoOpV9k5tM0uZhzqtgxP0x6sZgM2DkprMlYPjcZruhoLNbsKIPz
2oiwelht9N9SQv+n+R7s/+x5eGmHZHibf9BD1z/xqx6KcPBPbL9roAA+u+19cyX8KogabvBPxvg+
B33T5kXMtXz1d+AJyRr8DzQDeLYPcv370I0hnH/yZ9aYzm8/9G/1GP84JfYYfoBboeJhhaeYSLM/
5REarx8dZ0KZWara/NCVzIiHJVEkVDUB9+904j+xMKw/6/8p8r+9FskHIi+8rfDbxPo7RR4dL4Ox
VYgdyT6oyhin7kdqxvaioBGe9XB4InmH8Wxlif3nV/5xFvDbK/Oa1Fjg0yXi8+O8h7JLVY12JnZF
gmjYuPgSZCX+4kX+9KMUvL8g8E3f9tYR13dvr3IGGJYNL4JL/qkLNJ3P44Ug439+K9b6u/7Lp/jd
y/z0jVlj080y5GWmdmSJrHkET6o1nqVjkDiWcTccGu3z3EK8IsdYFu+yZX5I9ZD8hSPlW6vWv/4m
Dh1tOFLcbyyf79/wVFqgTMGc7Dg9RsDQIhTYKDuMkXuw+DuLzLRHgty0EavkNniYIs5qn/KoO4uN
fwr+4ur60++Y0Mnvv83637/7+Ot6Leo1SrEbJ+AyynVvDa2dv/kdM734Nt1Ym4m+DSV+fBHHAaUV
D7XYeTYERMMuyyvDAkL7QjfH//xF//x+eDIw8SVFYrJPxtG0jjK+ez+O6JLK7vNlZ2auBe6EQDfi
2F+15Ijg58uW12Hs6ltcsy4huPCnkYg5GLiHc16nYDQSbxxjTqH2NQP5bCdN4/rgjAA7DzITzidh
r1Qz26OU7GOfEKcisG8G/XiieRFkq4uGiI8jSGOsHnGlKRoYYa7BJ4GYdOeWRpEweJEgwdowxTBo
Oh3Pqpk4YHfTlpnGxtQ1gLh5PnrNwyA4t0bONwG9yceijHyjtINLNfPJnPJCulHBoYtCEf+hCt3b
3F6SfFMq8MNsSpUfdWGirf1U+6OznYJhfgEa0XhROyon2GqYGeUxW/9+AEfchce01TJ/EjYGirqd
FDpgoBTSnyHr8DVWQ7ziBYYEcCiDXBtSozsaG5tEXf65qhcHIW2S1oelWvuIU2ITBSRMF6s4Rw7j
lSI+D+kn7DR5ibrLD5i3ACTUVZB0+2VxUzsyQWYfOsMn4K7zFGqutMjlCd2t+noai/c6taZsK4Ks
P+mKicsRVJ9xKRcGEfCE++ALowNp3YVlMkCj7xOYIEwOUIrS0sqGnYsX85IRh1GHKejGeTchan4J
0ToFUfBQBzeJMfN+Q3/GFWvQP21i6erLN5ELd9i11bjMewzzNsC1soPCJFtV7wDks6eQcWLd2629
Rtq8ObhXdVff95PwHwAiep9c7pEG505fPob0c2PiTUNsVFkhZIapAFjqVsBo/ppq0Q5bIK8hvFBd
VZwrHbaABUN8vZm9CYpilfp4YlOL5q7NKO3y81pZgm/FGtWHzKHnFiADiW0Ef9BBPEWdzwZKwTVx
iF1uuGETUNkY6GDo0wvKsK1Pyg9OWJfWZgCvnkSTEcivhdfOFwwQ8eckkR1C07KqUplOWkiawwgK
S9bv5tJkgU1kktxlgk4rqDhF8NBhH1xIdnaQqP3MGJ/02KsvUyczeSI9AsWlU0aL1Zp+s3eLWs0N
ldlhIAmyiTOjw7bu2jO/YHetgv52gCUJpMDrxgd7gFsEvXiergLrEsrumA1PLS3E2Taxze4lKIHW
tIPXkr8rfQ8ug2m6PBdMY9lkc0XbtZGN5sNM9gYSdN7KGCb2KiEsiyEwC3Oh39lGmy3Eu3zjaBpl
q5jQZWLA4W8JeD8OlNUmrMjSO8HykQIjZR24zPDaqbHO+TDXjpvBL82PXlizezaHzGfaUkvnEZmC
+zKWTvO10Yb31i9QlmH1NDmN1KWV39WxnF+4pMovEGitcjsl86S5y3LADjkL5TVPLD6mnGzOY8ca
AoJh4WuIFCYhLyJA6V1it3LKSHiifz8Tar3IHrPeNuOKeaxqDRgfMlj1Sy1SRkBtDv0m4thJfofA
i+S5BZLVOzr0Wd24FnOnCDRJ6R4JWCzOxm2kwnhjMyDeOYW/rGTLCdV7sIeh3GQ9TfRba5mxNuOX
aT6KyYWSk1rueK+t1IEmGwTqFxPFA8aWYFCzwdusb8Ew417LCtWjQKdTNu/pZ1mKfac41O4mN8zM
nfJi18Hy6CI3GpIb4UHmEu2OGBaiRYqeEZOy79zgHHfr3HgBDrN6sbXpHJxFtcutBUP6NVwq4HAL
UuoTmQozPdSdMFMO2es5XFnCLXdpk7fLRSb5eL8YqW1z4LRKIGZ1d+cmBFd3HFd95sYY0tkvyo4Z
gB0PKj+aHHohgLSlFgyY/PULM/saL6lHtCpaWPu4msM0fBpVjgG7yAyA17UJ7PLgtVPOMth6Bqfc
ytLjwQ6ZFm6cnlYhmPy4wTYT7vueeSZjtE2lFp5AnS8ZCs+thyO9H2Ql94SqMKFxFhrUseiD6dmh
q3Yzd2k5PXqtzMyIyJstbhabz5lpzkwepyUDERxrZ2CTJhbt3mt7YlQqfS3cXWoWhH2WGpjm1mr4
5fccfG3jxhpsRl5V3hAiUz4ram61CGKCx9wuSMfxypnT8HZJkZdw8Uw+gW1DyBFzbW+iLBZWFnLO
7JGyEYVzz751MRK0uyZxS0pBzFRg12oYtj17BROuFTUo3tHspMHU6kmHj4YX84EZgOg0CrRJPciY
yhi9PB7dJuLOgegDUC4eT0OGyWE3NAA6AcBZdbexQgyBLKsUi1LM552c2W6OpkyWJ4uRKVIiWWMY
1wVkV8rdajaNs2q37iBDQiA6dV1+hF22DCGCcfoqO+LG0MNA1EcVz3OKApa66w8+7v3uXFph6mzX
ZUduTN4boihVL++Y1JR3c2F77/u+Rvc1UmOV1EcCX7CMHHGrRAdMzsHIUOxb5vW/Nkj9Nwz64y9t
P7S//OPyJrt/7If6y1sPROV/ACOC3YdJJvnfW3ju8EI34z9OvL1BYs3f9U2L5+A3a/73Z9nfftTv
vvzgn2RlfYvH7a8e+9/dPdbaQoQUQeMaDnyM+RxKfjvL4thfe+AI2prCARyChed3foTj0E9E90go
CPly1iVz/zfQnTR3/nAy4scQGOYX8GFIBFRt/tw1LPGqt41Rei8tPPV6LMEFmC23OanES7OENk7t
/Cv8bKDLgX/FaoykmFa3vQkDMLOwVqazA5hTJbR7LKv/uLcfpthWD11Xqms1B/oER7Z/jHObXbEo
3Tszr1wmyAmC71LddiMcdr/U3XYZMGAkYTjfDAuaoynWrE0KEV29r1Kr2IPjdra+mXyhy4gIr4E5
JgyYAswJ5TfBB2uk6EI62dH2Ormb6tXU7K/iOPa5pMw/Mf37GFdsuOcA/Lc5Bc9t43NvWvSSuGWv
NnHJXLcxF6wEWG7CYnm1VfKyWv6xW2gaMYOTXRlvqeWfnKH8OsTNumQ71wz1HaWtPYmmB/Jrd+/m
ViJkt9J6X6kCcHhAWYxzlEYIE9HmxemHvBKxPJuDzzi8BnOXY6NJhw6h3LHhrSv4qFYeuFFmLfXB
7GmGG1J+O+C+VOJo8zUmIMv4NX4Gr+ptIFTASxd8WKou/y91Z7Zjt45l2y9iQT2lx7vbaO0IN+Gw
XwR3IYnqW0r6+hrbWZXpUJ4DIwnUwwUS9ZBZQXNTXOzWXGOCL25g9UfWE2fj5bxMPbaFaKCobeX/
aA9thaDiobD43VabNW9jJwn2iDfDQ+dXDz2lpIiD0N9YJdTLBPgIOLZqvMIWLf6iGz9+BsOdnkZr
Gh+KqUgfpqKhNBOeeWNTsFTPhT5EpMf3fZd4N9GwdtcRBkX7vs0hUFG0t1cZ/74k+f8toJ74eWyY
AZlM1r1H4fSpXTsy51b2QxTeYyQFzGp+tEwxJMAk4qUS6UvmJi9Yijg4A1Z39cK7ITKU5kRKpicd
OsbX1gy0LZvEfGSawFKOEirFdfNO5lRacw7yrxaooruxY1Enk93eLDM/n1hAGT9N90ORcW+sKo86
qIlki7M8TWHqnSFHhLvJptxBDUt+E6KcPlV95n4qFrKpCdp6aO79ebX0UyyKZS/7KT34tnzsvfhC
G/Pdc2IFb0Q/+W+yxmu/V4IlvglBcSaN95iOVXO0pP1ImuyHVvOTaul33tScL7SYP5YcGzguMouS
cen2vJh+CMjlHcdCZFe8VCNryGqYkO4j1fkzxX2ar+i5CBEijwriKok/8EL8javr+2rk63NycXd5
00f7X2NeUSC6o0joUYABRAxGHaBqU2R5zYOlp/spKEjl2XDWVi57+MTyUWrJdRI9+K4fmJ2/FO5Y
9+D+ydT1beajEDq5i8rwOqrwvcff9qF1Zfa4Yozj8DVxSW2exYy9kCARtHNrQFt4DFkVnw+bgy9t
vz4lME526Nif4oF5smi8cEUZDgdYo3dFV3mnLBkzbtoV085TJOJ79E52FvboZGGV8+wUA39lfSHT
6u680D8WAui5x2/vrPE+CYu7taG/cok+9E7zUE/MJ+zm3rQrv8nS/OspB0bk3tZ6hSRBH6QzTHts
C15EM963BWxj10mQw8/OtFcWF9mhI/VZBm385df6h9AjIDNUyOOSZFylLWZREa9PIsArwBri+ujz
kfZBmyLnsS8S5mKO9h4mwvsAA6De8R4twV0O/WL9tiorErernA88cbDmhhxXLGHhoAVeYl8Kvkjd
2dDr4HQ4DQhHhqS2+d+Teiiu14ELXhmxeMi2e67s7lmUPXqSkSV/iZAizUv1XnYcRhGF9O84Zfl7
THJO5CKdo8jK8MCa+pQHzJ6qD/HRYhew6AzXuO4Z3sELx6qvaIZeSl9DXr7UWMlmoh7/0jbWb2CJ
V/96GuWHOF+TYwea4ZCv+bdlIovd1xja9Qn3FV20zSnVyPa4DmNOtzzFmXpx+kzu19iyb6JJ37cX
nKtOCNmiQmdHFfNdu8BILfl7tr03Ua/v3Tiej+sltcG15MuFM4sTj3MzhKm944L3RAUalNOJiYgI
dtm7eiSfUVFZ3EHCE6o9KSkA7PVq7e6jMWeuWWTQECxme0RYmLm5j5O+gHSTBjZe9aUV6qNq45G1
gLlAkiU5yJFP68UtxFzNUuSvkEKBlL6xuUhfFWs1vAfcI5GdKgwnBN+SCyJZ7/65aHV+o231o7nc
J8hLOXsNiXmvA8e9AU+KXsHx5mOEYvEDboakUjUVa8PqPWoXoxYejqJrXNiPyVT1iJNwRJrj4ENd
WOVuLhrGWDBfwMu8rFP1HgHlw+znX2a6tV8wDD1Ae/1GGq6H2F3dqXZ5EkPwZqrhxilnkldZSOYQ
b9X8MCTdc7kWYLwVI4FU92eU8F8XibyuouIL8+AZiSvzwJMfojIC+wmwOiTB6Dgrq/dFxOcua/wu
nquHIl+ekqJ5pvyeAhislu7diqI8v6coLwoECiVWeJ6LX4QFo7YtybAXZfnFFkCJm6DY6zT5gRaP
oa8DVqAmBf9aOYI0Vg9BHMAyXATFdimO00LJlZDL01wjr8zDqT7iIqweeW1jK7WT28AC9Y3dSn7s
PK6GSL1+FHPysszJieePH/nIKtNgFXElGmpDFjLFFGDQu1Cz1+ksjXaVF5KNp3j+2F7utS7ObDs2
rJTZoi/ASs0gCfUSoazddST+9rZmD8wCYsYes2+TK25Kn3COSvFh9FnKxzEKLzdVehOwOI+KuW83
GSwF8nXkv4jJhWceK+AF4hfGuUlBEUxDgmTTAaMAe9eH3NFNtgf3jtFIBhZdX/Oyc6Cc+xvSLwwl
RfHQVK7HJcrGjoOfHikAt5fChjwbkTDn/PtNBXnCyeMPqWc9DhlXnGjtmiPVqdl+baV77oq1eZMM
dr/rijR9e8E531xWyv3Yz09ZFcZfuwlN4lr0z5fzHRXkPcgDXZ3VaudHi7PVPqw41DQOS46TtRF3
/No61Dxi7mML8ajgIHjkJfmuL+2vcBP8g5rqL2WdoTunaJMnFec4VcmPLO+ZfixXWHGxVAmZHFtY
T6i+KqSvS9ChTZPuiSubc8SFrj/zhIcX0AWh7TRMTUrXEM56rN1i6qY3FHkOu8m3Hi0lT27i2Hfk
O7/MA4MZVPGy5zXzYdL0DwFzuksD8r1rBkm55A0A6ijDbbnIXEuWnaJk450Hnyv8wl+GA8tZAvhm
V8j0/SSc8URxucBNB+q1c9lfAsAGdZN/wewK57jLETtFgHc/uFmDdIRaurSCoR3jvolaJvwQpi7H
aQiWQCDs66SDS+9P5/Ub7xA8CLl4gyUWm5nXABvpBYFeQFi7/rUYomMLeYd1bjCBeRmqCZx07S17
Dj1PEyn3Kyxp+nMUu2Chp5xtFwDHaRqYwY5nwz8HVs6BIH1JNN8fYAl06UV+QAXW0hXEKy05h0MG
OQbtPDuRUjPDmAfujZWmwz9Ybv8HV9f/n6pNLvmtv7+p/r8u+VkNWfX11aWUP/lXfjXgKgq38B85
1MvF83/yq9Ll4kkyCMTepQD2V+r1f/Orjv1f7BcecU+NyiXxyZ/9T8mJ8P3/AklGflJSYIn8jHK7
/+BW+jqLIy68N5B3oLk22RtIK7jHpxQ0F+MnRNHf4vHpt4H4i2zq37V8uQX/lhcqfOY6phQFFxCY
IdkMhTf8Q5br75reIBjJE0KSnomFJZIPlisegM4Is7a9TZqpGaFgx3nMiqjd9b72nZmH/yI4GA2K
x/f8fVBiioj6IsOxAVSNVfv7BGNys5YvsLffhpvnaXR5ISv5OkMUXyuK/Nnao/dmrW9yxk7cIdiT
NW9+upN7CF/rAT/ET2aNXzJ/v3VdLqnUXjDnx7HMg6sE00tt5aHhuFzm0G+Nr8i1PN4/kVlzA+YO
f4cp85VZv93XTcNumsPBGoojOEzslYrMLHK8TUzy2RqkXn5+7JPeedP71fjdVZk1/0eJ6H+GvLcJ
zDicZIhNSHEcYWgO3ULaSho2vQlM2eqWZF1VHBXCtdtajfY9kMf/CIj3z367m8j0BwrHuoVhSZ3v
bZNccA9mMX9ZnH+fI3EQAI9SDh9SVbugCbnCC8wmjGaJuwnMbOrznmQDG3eDT7WD2bXfzNbJqHFn
M1XQOrQqpUjvSIlNz+u598ONJ8OOb2IegGPd9DYFCt2yFN9XvHB49HOia6Oeu5ug9wrKiGoMd4/+
89rs3caw05twjzkPL5miWa5f1a7jas8Tl222lmzLsSs3DFpZMQOTWZ27RDtAhGbTnm8+5ZTbQwMG
vThOMuFEOmP/gRigNRzuTdCnFa8fib5YBUUFi1VIldxFTW32LTdhv5blqlFQFrx3ZuUBCQ6HcTkM
Zl3fPpcHZC7LFUO2Y6Pu+vFD3fyBVPE3p4hfsqHfdgbP8Sq1iqXA6htERFxcdOrNH7RHf9f2JugD
d02taPUUkl73us7L8mta++4/ckR/i075u8Y3gdkGYd/PFK0dVQDuvwssrAajvqsM15RNZK4XC47M
CzAJxkJg1bV3BYtxPhtNFWcTn0W9jHZiMTBcJGH2+VV+hamE4f6z5foqaPBDpcqYOkOyeUD6nOmH
Wb838VMNqxJFGuLgw0s/FoFfUltps/BxNuFjx75sV7cFy0YWitf0HlcKTG6MOr6tJB8mOSxUXWbH
XCc3pUshHonTR7O2N/smD/RV6fh0XNGs5VYf+7J8MGt6E0DVjCI1rGi6g6F2PbjyhhSyNJvhW+QC
LM7U6/AQPZbYfPpUpXqGvd6Eztx7fUdlksJYB/qgwwIbSGWbTZMtobdXdbdYv+z3WgEKJbXgQUXL
R7Px3pxlC0B5VT6W6hjgV1ucYzta/M/w9erG7PS2lQlKWQ9NOhQK6+VhH4pPaecafs1NaC5SjHPs
0jIlwzdDQoK+7NcPZsOyCc3GT9U4yRW7sVJ/E4L6Db9pzQ7LW5J7bclxnlM8Xyd3Dt5RHfYRdLxz
Z9Txy8PBqyMtpd0ZbuTwV+30vhID9x5L92Y75yWJ/3vjkTMIy8vKlNvgzy4BImV2obI2G1sPsrWd
SC/g93ahZWLXPOZm08/aRGY1FFwp7TwlSw02k6ft0PDwY212NCfxbEBVRYr+NaRgvqo+c6FNzWLe
2oRl3OR0e6ASBqFdRaVnH6E+6swOKZbz+jNWAvebzKbxJvscpc0xTS2zI9uW8i6sRmEn7KXMPmCi
ZOUpTBd2bTi3N0FpKctvdEjrMaX3BNCjM9SO0YCj9ng9JkOn0fcLgnJOvrIp46k0kgI1iUk/2sRk
EWa2HsvLTCmc+hgmw1OfRKFR7PjRJib1lJU8WdO4RLCq/LNDTs6s25uoHH2H8/3CNNFq2IOr0bsx
yJXRIghG8/V4Y+jiDenEeJfIeHeqxE+V8lBtNA8R/rxunWduoeBaU0iGlzmJZYwqmzmbjM6yfrQJ
Tn8C8zZT0HusLf2myPXPFkNMw0F3Nj2PO5C5KUthJ0JvF3neMV/72HDQNzuml4R6aqGKHDFmU4fQ
vphelW1qFJ5MiNddx3hqTDDISVmumv3aPATNs9FE3ALIujJchySR6REwB0IJuJmkgsPQsPVNdArt
NCpPa1aVBbwHQOokNDom++EmNJNaVzpvaVm1ClQcKej/rG7of5/E/HATmh0ZVd1GtFxelB2p+20e
ecEyG+1NZEKnWgpx2deA49gHqgiq/TiX/5FRx786vgnMpg3doq57QgdiExZh02HCS86w55u4TPsi
KFPR0vhwly3ncjI69vjhJiYlxSbDtI4pMsXlrimKe6CqZmO9CUirC9c5jAZ6TM0mLpVGG7wfbiIR
Sv3YQ5ni9IAkMLCHW5cSVqMey80+GbVDFUKtIxbX4KZE9rFkt2Ytb+KwWFxLzx7bTZsq9S51+4/V
WOVma5PchOJc4rwLdPsy0N77LrxHlG62fMhNKM5AoIfOYyPzlg/JeKxSs0l3IUn/fta2C090HbYB
R9uzvy+UbKyra3Z09eUmCjE4ROBdMu3mBgPtOMeE19VRYhaGchOGZVLkvYVNCKBc1F8rbuQHfM3N
tjC5iUW3lO5StxWNYzDxVYaNfZf6q+gN+74JyCIKKCWPaB7GCPrDlGLxRLiGfd+EZQN+Imxrzq9+
3rWf1rgeg5MrR382i6CLkvn3KZNYVi5U0nB2KNRjbuPUHC5XRsH5b2W4k0yLqSd+ytK+Soul2mcl
1Q5mjW+Cs24DnFX0JTjLM4Whb5e5MdtutiWvC4VhmecQnG4VQq5a27Plzupk1u1NhOZlrnrQCOlx
GZyGyphkpSRRqhE5qNk/sAnTzioXbmn8Ax3+Gthtjz9UC0PKrPFNlI7N2lAtabFu2R/8izh7Nst1
/9I1/D4Nx7hwtHdZEZ00ArUcI7ekJMtwTDYBKts6o2yWxguN13x2v4rM7FQfbKKzCB3oMBXLVh72
DwUoyVNAGZ7ZtulvQlMuq+3EFaiLKRowILes6q4l32N2jNia9gWUyOTlADMZXWACm9wDe43xjWHr
m/DMK1uxFQ1QdqemPEfYYF3HQ7KYDbu/2T+lRDBsDxkrYQwj3ZUJyP9AzYZ938aoCNdFRx3ojqgf
r7pkxbCDa77Zgu5vApQSYhF1FfzhkBqvNzgjrYdiUYNh3zcRWvlxtsQxAKM0n1B8u31xFqn9p+l+
Gd9/Fcn/8yS+FQBVbHSVL1RwolRMfZfrvD5ATVx3yE7VCaljYLYEb901gzxFsmdJ/yTjzr5l98YT
PgNob7SK+ZugrRfIS5r6ylMZBdVj67XuNZ5Dudlis9UEwfyU7bw2wWkY5xHfmhZaFtZbD0Z932qC
oNtf6N9VcNIjDG01DeEzjIbRbNwvtri/r8KY06VzPhbBqVqg4Ik8dR8m7DnMrrYXosjvrcuyjAZ0
1MGpzi+UOWoR77XjC7ODjLeJWlEJzDgkI1MqTHlwUWrXewv5pmHnt2HbUxC0CJoHxFGfWhHagMHB
VJh91k3YShthcJAxaXQLDxgngLtmCrXZze7fJEJAFyKV8FXzrMxu3N6fMRxHyGrW9c3m6ls2jmUJ
65nvze0HDJmcl7TOpGHrm1jNpoRSGWhqp3kYoQ1Zsr4aOfWZzZmtSgj0lSvry2pZApc+zRoIVBes
gdkutVUKle6Sl6mO/VMyjul5DgvvOIVWbvZcuZUKQZyPVOexww4qd0795A7H3isNJ+Qv+4bf9A6Z
5kF+xBLllPjtfBgsXd5iMGMmWvO3ep4gBzqqZMmc8SfniuNYuF+dJTc7Y1+swn9fZ+a1DfoQxPhJ
Z/34NvWT5LC6dm22w251PZiqhoiRdHDqdPWuFb53M1ZeYHZl+oV6/23Y8RS7OCBOwcka6h9QQiOI
axAsjSJ1a3SblGGRWmvon8bCDw6Jm4+Y3lCibtb6JlLdsc3WPMCEaams9AswMvesKMA2Ssnh5fD6
m+YetXBF6QaQ4UNxBgomb8Tignkw6vxW3lOlImqUB62tbsdlH4fugsx/Ls1C1dlsq1jILQX2i/7J
USUMu2oJqBBTsdky42y21SluGuU6hKoHQe19jNAUzmoIvtJsaDb7aihHKhxcpmRHavtWwUrZWyU1
D2atb2LVKaIBpA7R1GZOQElrnp0EpZx/mPGXPv7FeXUr8QmVk9Wl7wRU5/bUW/Ztf5v783Sd15S7
mf0A5/XEnCUclbhhKfNsZ3lubKt7pIpqyf4w+n/3Cza7a4ZlGJl5fgHWs9WbLr7wFJKKyd9KIL5m
P2ETuWkThEyawD+5zRxcR1B6ntnG9Xej1reaomrChJP/+KcgHLMrGCfy3A9ARM1aD18PfylV5ojJ
88ENheo8d155iqYgNttJ7E3gOgkdZ9vzT2GSSS6BsTyjCyjM3pe3yqLCz0cumEyd1AOu4fUO8Nam
ccwi65dd0G9biZ9aAtzT6p+WIAVyX+Gy6lLxaNj6Jm59K0yDfuUGLij5uqqzDkM1v1nNDtu/XAN/
63t6qWPBHlueFkrA9igKwysASYaJsK26yB5inWH+c9lky+bHTJHpLT4WywezGbmJ2MHP48mm3PA0
uA50BqGjKwzMpdmJ1d7E6mS1LHyC07YaJkxBhZLdzybBMdwsnrY6o5kydTimtN8viwMsbJXyHE9g
cc3Wmq3UaBYNJf4h8YocY/gUWn12h5X49If1/hKXf7Heb7VGKF2nLLjMyt7NJ5CvZOD2UVRH+KVl
7iHO+3U3kqpMzIJgK0GayFAoR+ZUGpIOPgCubd7UVAQ/GE2krQqJS9saVjEPdAmWzBgMeynV5+T2
zVrfBHAwa2BKDYfkBUHCR3Z1+D/l6r03a919vSz7TJjFA6Nx6kET3JJVHE5rN5jJA/2tFimM7C6f
E8reAxQymF53Nb4KrEHun3wJL4PwV/NoE8M2SfciYemhhNlZn8Yw9l66KDR8w7E2Mewh0Womh9aR
2EfH0GmewdkuRgEMTPz1yOcVrmsT7NaTnub5/VR59luvp5Td5Lt6W1VS6dROLkXId3Xs4WESi72X
ZVEbbbfeVpYUWj7kpKqXJywt6vg6Du36/UAUCKM570Wbk7KgdKyxnDI6+R0ez/HFa0IAcDJKvmI9
+3rkVeuNodfU0anvlfsGlqF1F0GTejYb+U28Qv4KqzQNo1PYU60nRhl9pGZYGz38gfB93ffeot7S
Hl3KuEHFXTfQ9CCezJPRSuZFmzNyFdfrGIogOsUrrjIWPgvf08Stf5qNzCZYF4oOoml0GPdALE+o
zYaSAvGkfGfW/CZaA5nmUQZ85CQg2A8Hfy0CXGXi6E9eyH+91mDC/Hrofavq5zSs49NCvue+zodo
Z1mdazblw8352HdHKu0rzNrweZvPraXjA2SUwWyx2YqVwHBHtUdRMrTjQezgrIurZigis5HfCpbA
a2YFpdDx5a27uNVD6t6gfBnMwvUXQva3M2YJwCrEnys+pQ0Hb6y2cWirRs9M0ADA9/VnzdIYrE46
YVpRW9ZRuEJ9Laty+GY0KcNNvHZuj0WQU4lThjnwLpiUc/InkptmrW/iVWJaBLauFyes+OyPgVtj
HKLT/odZ65t4XZscZtVQilNcLvNxDO34rAdhG37WTbiWlehA2BfxKemLYi86fFukm7vfjfq+VTIt
c53PlwzeqXAL5z61RfuB+3+xN2t9E6yrlZZDMC7iNLXT/Iw/cH4TS2s1eoXytnImT6rGyccmPlXr
6pygrbzJ4rI2eoQCTfB6umNCZ2PUoeOT9AUYsYvBNiyJ1GwV2+qa4gkfBpFP4uRNPmYoWJmdtQMW
1GzYN6HqxACQ/dUXpwELxvUaTlP73o2DxnAN3mqbknIgDZu44mTL3EVNokEq750xs8wCaitvUoD1
7daj/6U1YCHuhvEn18sys4CSm3DNwbnOfcpSA9OsvcWiRF17yfynG9tljP/9pO3JTbiyTztyCX1W
4WXERIfKZOhVuvzTdfMy/f6i+a26qWm4Bi61FqcwHX3cV8bZOlNCN57yNgUsj8ewXM2Cd6t2Qh8X
FqU3i9PSS72rExdgDQBfw9Y3L1FZHVhFBhr7BJQdEIuX4HfGA4DZ8W8recoQakVYxybnXvvau7lY
K3yseXXpzA72weZonEY13q2h1Z6H0Y5P5IP0lWp6w9Uh2MQvzrdeXcq6P9d5UhzGZcorHPay9cVo
eQjc10ubN/opWL2mv+DEu8OQ+lhnpbkyW9qCzV6r0kUEGdzKszdyukzrQp9bBYTYrO+b4I3TSMSg
q+IzLmxYwjlKBD+9qUuMXqPw+3g9NBYVDWmPoSo8aYH1VlORcw9A7hvO+q0Caurbuo5DGBwS4Pdu
cvDfHJo8MZuVWwXUil9p5llOd9WPgwces0gaSCVpaVYbjSvJ69HJsVQo8zFsr3Tud3sYhvChgaGY
TZytBqpF4G/FeeJfNQqkCOKE5jF3B230Nu35m4it81EzL2conW3zaYFd9rOQuv9sNCu3EqgunJQu
s7K5nlwPAp2tmh8N4OQ/bOdAd/961fc3EZuPlrN4zthcp8vgJrc+T1GxfZaD6/rV3eKko4ioHuqV
dduEtfTucw0g/+zY7hL/1A7u62T/KtUBjwZi34xql4pVDPDhZTVVe5EvrsR5SqTqW1vppdxJB6Cp
u8NAM3DwMwPpXUL/jCPrpCCR59/E7DYUna1eoO3P8vInMwfIrF3fBfPSFTdVHGXlvUylqm78JGyS
zyNG0CPGJ3U/d++tth1hAebLMOD9yo+Ik2/C0XYS73LLgUUqtBj0up+jcU4+4g8IuH7neQKvm6Ze
uvhtbXtqviuHeQ26fW9P0Dltr8zjd80EpeIepm64ioNCkKreyXbMbeiDc2LN8rA0i989FR2UuDMF
DVVzHYVjCCt1mMoLu84q4PsBfx3X9nrtPLxmAYWn7bPTFG71JqztCLNW3XnBcFdHk9OWe63nMPwB
QNtu38jUb63ncijw1jpMdplx+6rh5Ejg6U6aYHyBF3m+jNcTbYIs79vQs7+theVDKdMhblp4Jbtz
DDIRQTRujrvI4ajY8bQTTw2ENB3jQLhUg//YJfigtofQF8LxdwUJZmz8EuyK/Leqr3L1JnLWqbiK
uJsAyZWxh/Hh0NvcO9cwzIpHNZcAbQ9s8PV6Tv3F7zEqdgt8jTPgW9P7NfKdAUeYCIsCIHzzmjRX
KbBW8bl0h6UHBIpkEZvuaQbaj6cvLFatoTE2uh8PiCVdrDOp91tc9xaj1YlnNctehnUHdVH66gyy
qkh6OLC9wKx5BdAHoc52I6/5Orm91h/HzAnTj20MfbADOwBMByuFwJmhJQiMFdLrYKz94EvWO4V6
GSwpVnVCpb46Fb6lgj/bB+mk5is186vsM1awPahprI5jvMhtrI2EfwRfl8TEhK7H8MXCB88F2AhO
k8LHNhwr8SzWYfTxG01Xd/0OhXsRPzxL4hJGicaAMZ5qovLoNhr7tdtqyS8BJvGHbY8Uq9fRDCCv
nqL51stq1+5OCrOooTqKKB1ca++PLr4tBxlmpf7p8N4wvgvLZMkgItZDHOzzMfkc4EQrj6ofwnZn
dXi4HLpWZsN3u2eMfrQKfGzC4JX2cgOov5R3VMj3zjscUSSF4Nwbi8cyCDKonrn1EDlR4f2o9YQR
Cfyw9buz9vjFebhspBhGr8D4AUL+wP7P9XCbjFK5Ys83p218Pxf1kN/pIV88PeI+G0d5An2VSZXf
e2saORnGrNOMB4bOoy791LM6ePWxU7PMsI2LA11jZJ4sU3tAZ5mo9oA9e6A/BXBk15/CjZPuYz/J
JoLnmfJCjUuL6w3rY2rHbMfYMgSWXe1xlc/VCkMaPVkLOJscZnOaEAl0zpW0JvBZZ+oogz7elSCN
2hcqzxrMOhOQLEODPh0yS7gbvCWERyhHpbAiqQakEaeZwxw8UfBE+YTzRxXhH7NbsT+wGPYFftYz
njxL9K5zKh18hmQ4JA4Y/rLz6JuetPdSDJ1bP2ZpH7bPc13WNtbqs9eMb2JLOfNXneBHBwful4NF
EftTB96qbcBQYb6Rlhn+N0kg0SDkS+fmzl0+2dZk7wqvat3p0IWxi0ihcERvP8+jXqyj9PLAexkF
l7DiugcXXhcnmZNFONmW03dv2kmNgBjzbJ7Wk0+WRb5PwT5Y3/iso4534Rz6eDawNejoYawGRyLl
qhG88Df4Qupvyq07fCGlmi0b29Gkmp3xnAOjxCfeQwyavA1SV7QHZ/BX69rKvIH9QgZTmOxEq+Mf
+DhP6SPWA3p8W8et75wZm8T7XoReaVO+GPph8pGNflT5DtPuErPAtC8rfR222GHMiOVDjQ8qyaeL
EdHgTZWj93IsxuSjF9n1cGV1Tq+f+0J7GNu0fpbmGvOGuR30vsFEcHocW9aZ+16lxYXMY+GsakvE
aoekWKOwxMKoth8lZokjxiYLHsmY2Oi5+CTiMVjrR872ihRG50dYNt8uslnlEbpkM9+SRhS+tXMw
3BjPaMHti/kkb2NFuCuteim/+cXsYeNXRSkuVIe07TxgnWMKEigH/ZCkbxX0Y5ZsUMHeV8hmRVVi
gKwGW+8o7MHxYVc5tPGpD2XUvy1z7Naqc2rBxw/PFSzw0DraCQT2W6eurH55q0PAy9U+wk4zWe9d
aNmzs2vtoehQJwyLFYMxdUSpykMV8HHxYmkul+vdsLqieWyGsJdqR9nn4rTHVfPIV8GT9pMqfAsR
OPkci9rnSDB3gzP/tPnta7yTrqOmH57WEYq3ubcr7BsxmRyugMlr7FGFFet2B6hQh++s0UYXm0R9
NkVw7xeu9C9ZvOIKempIS0UfWQGB1O8mL4vECfM7PDLPXdBMudpVVeos35Z2bbrb2MkX60a1ctUf
qmLtp3vPwp3eutjqZr7L2WJlEch3DfG4ph9n3TNB9k4/SCzOMCXANmK/zE45P7GqK/FllIt0kp1y
SkQQiYrc9KeKiqr70IWjWydn7N/T0N63RdBGd77VhkDrx7HOJ8CxdlNnV0s1ZxZGTJNdQTduBavT
Oy3kxJLsea1XPbiBDsbrOJqH4HG1cmtKAKJk/qr2DkRfAKgdY4I1q524SEg4ko56n6f4UkO3th23
eB9VNVs5TnipP3wRs54wHFex1zdojUs9LruJVL/6HGGyBe9Y6EK5n+wpUi5WVHgsWHjOhuMqALKm
QKTsYw9IPSfeFg6EPi7u3qJu/WDCO5PMrxu9z2D9FuBmPcdueYQN2qzi+SsMaC9Yk7y5CcHKq6di
Hf3qu3SyBrczr3JnvJSLqLOD79jdsw3snAyM+KdkSeIuoZBYcPbZzYD82+sS620MhTwXyfoTfg2Z
hUXOBPmYAQyGgakVL5D5z37GOdbZZzBBFevg5AubohEAMyMnqI5r8S4riya+TtOxv5jbLhBdOXN4
4ZNbsDaeGgw74YhVK/y556V28/w0t/jG5DuvL934c7lGdf9IV3wWuXgEjXurrbp3HoLSCwXo5xmf
Vokter0XUT7YxV4B9ovf1SBru2t7LgrntGJIVXPgnuro4yDTuaOeEu/bz/Equ3zcLSmOzsPOTq3a
uxcrMfFoYZOk3F3TRmsOKDoJfHznpSqGiJ+/1Amu5EjTAK5zJPEyD4/SqE/kzz4Hj9bsGsuP+P8v
FdnbK79kl/qEO5OUN7MKa/85sVlPvq81A/aYd4M/vU1xn53ezKhm0ht0VhdvCq7POrwZqr4bXuxm
raajBXneH3fTaKf1VTy5anzOG5ge710Uj+m7SQsX/6yaKugFHnOft1fkY1ONjYwVyPqps8iZ/ljL
0K7sI/DmOcD7liQhdmBR63Cgn7BB8K+XVulMXpWJKqhqzVIxljs7bkb/pz3mymd/zZPySbOIMD68
yF1I8xZWCnwF4rltb+e1LNavFsrAx4Wrln8nR9FROz2M1sNcj1S0uFmXRR+zLFMYcXBD6vx7kUd5
/tkBXaXe5jxCOKdOEYdfk74lJnHZjSOfki87cinQtL2f2LCJ6HFRcTdzedLC8q9wEdD1NUnocABl
7gz/zd6ZNMltpGn6r7TVHTLAsThgNjUHALFl5J5JZpIXGJNMYl/dsf76eUJUz0isVqm7zPrQZqMD
ZZTIjAgE4O7fu2ZvazD4fHyW+nK9k3NTEYrdV6tubihmK8ZQpOTIv9oLx8iw6zxpnoou7frrwaQ3
7TCNeVk+uySF12U4lauoj2SME1RscKb7OCL16u7GZJrKgyq0YfThZDa+8ZzRhy3ey0rP44Gdr6e2
EnUe3WqNkNyVViFUTGtHYV4P9HIHH5uuoaN2GXy3i2mV8+k+okGpOnGVNx4C+n41joXR40j2YKhZ
Az2PZdIUu8ntjTKe/EnLRyNVi7gaptSRx2KbqwqfwxJUt3a1kaUf1hurz/MSrAsNAM0wtuw2tFGE
m1eo8Wyac+Y9EuRXT2WUNLLS6Y6KqdF5BIajv7RYppKVcHaIcts7m3TNQ6dqnxpkWiFSFeN/duYd
KRC0Z3P4lNOV9Emr3tVqTNN9YfOEXtVb41Fg7mwFwy7d6f11MpXmJel0bPPynNfOXCE0seZSn8xV
jyR7M+9WtxPKLnWi4ASO1cuqtk7DkXfoHWVDX8Lt4vq+fV2bUCKx6xlFx5vFWyZDO/U385wMXtl+
Tb3aV6+jtHrrjrx8Z2WAw//k3VFFVw67gXKf6dqbhdedCOPXrPnWOJknaiBoFMOeSrxF6BXaCT4T
L98tez8nFv+55CkmM4JQ8v4w2Aw1d96kHHLcCS2V2QRiJIL6piobsd1OHhe6qaLRWExRnNyVJuot
RiuYN6RyG6sMiPQUnvFXDap/gmz/7JVy60sBQuGkp4UdkWiYuu2R2MAbf/7XQJSfoL1eJDxX05Cd
qsXsz9Dr5m3ZtP+au8D52SMlaj1KzknbyW0zFc7K6p9Xv0se/qX3/rNHSrobLYt2O596L7euRFYV
L5cT818QXYRa/4eo/88mKXLNByrL8/JUtRU5+jvH2whstJwhObkInfDFkeaYxtoTBrf9WiOSNAns
fs+DklmroLbsNudG0gCmHL22JXK6YFhDwxlWm43Ix9sYOyMlJxSrdDRtHwSVml1Ie6eQYVUhoL0x
Atmoq3TKrYzbWsGJmdta/VVM7J/QGv/g05KcFdNimU/07/TzfhoCvRxVYs3fW1NbVHaQ0PJXXPCf
3Mc/u7YWuo2NSa3qNBGqZ1xVeRsYbmznFoUxQbsBw4RusjluDJpg+GNESj/4Gfo7y3CBxDZzpaLN
ntXOcrUx7JcqUcMxqG3hXntTYpTRpaxgHneOLg0aMuk9qRp1m4vK40CmdTf6mihmRQ3gHWrEebwl
fyBjeFCZTy8Q4jWajWRSMlXv8sIYS/pjlraQsRiydWbFZN0Rh9JLxXKY0sGan+tWwW3QVTnV2UKr
VELaF9Ms8/t66G3q1qO531KVRWay9m0sZiKNdlRvLmq6ojIimG5r30sJGytnNTd5/Osj8d8QiH/3
P7jLDaT2z/Pxb0i//kM0/gU5/5GN7/wiPM4AROM7rs3keim9/i0a3xK/CNB6H1CNxl9pXaQuv0Xj
C9Lv+cfzPQ8k25Q+f+u3ZHzL/IVp3jcDEmMoP0Zi9l8JxieH/w9Ljm8CrTgEgZmezb+l/fPT4luA
HWOp9o5aOA61BVtOzAKd61d75p0NwIWD3+xyOn78KA8Wa46pNOHEFgTGSCuM13fTo72wkNzUhZbF
yUwTPVHwRhvmWc7JtAtq2Y0nVYlSnUQx2s0e8121nByfbTK0EBEk+45uwvGjLCkSi4CuZutIg1Rr
xRZpJsErmBgp/pfRoZmf/N6iOsWf2aVSSoVk5sVAY7X6xgCdo5tVQ/crK5V/WxTmzWjwhiE4FSBb
zl3GGXK3ZSVg02gWjgTR2RZml4blNlYucNSzKXFSH8Z2XKhNNJ71HHxtg/lmkkkd20P5gKvyekCc
m0RAMwV9SK6j/UM9akvwAPL4qxu/DfyPSKI+j0FnsZ06CXCgwCMcbqb84OTZi9Pr4GrrA9XsOqBX
Lmmx+fVhTEZKg4gsmKxdk0oVGpln+x+dViVAxDSmOPuq4xB2noOy57wEHvXRMQpjO3gk4UQbaND8
kXZVtKAhn2BoThi/7LvWkMn16EupOOAZC5uMkWJnpVztpIRXqQgMw3pWygmWiNSbBhhjTPzktHFa
bqOkd6xHu3baILLyhfEjstpseSv8JV/2LSCHeUA6a6e0lXIkjiqQgDehrOTWTopNPgzzltE1kg7s
JTXn4U8Cw9KXUvnDw0xtR1hU2Q2WQy9WLNs+e1XvPQbG9IEiI3Fac8t+r5SVbYci22aKbDB8ZNme
vdd2vjrLhSJ3QBCLg+usy3jTFUtRhwbz1mtOAz0puauqD2VWDdVnShr69ZD0VqLjQg8d3bF67pPH
jIHrbtGWWdixNXEMfM9Ht7Ley016yxMcRj+f1kEFw2211GYjGMor6rki0ypJlznYm7TpYmqVtZX2
Ucm26Db4laI0T5255OKrJxPZp5GxmnNBEY2us5cOUE1+Qtdt5vf14Cbje24YhfZC386GLaQXpm2m
g/KDpMXgqSERWNUrO70ZN5HIYW8OPJS7tRFBsStbpdq3IJnH9OROSy+fukUP+QebHYgwu7zIKcVF
Ft8q0Hv0gOpemUFOu7FfyaqPM9OsrGNioabcIctw7dDNRwvMg5CCgtGeXlNAK3HyGJPOZeH5hxJ0
8yDom771+4CSMmXfZO60UYgzMlXqLZWfu7JPz0lhCRr03Olz2XgKVbss3+p5pbWmL0ER6WGlnGzb
5oh3Fuy3Mmvwb5f1oQgSDr00hmD4pcm3baLCwGNCafN2FpNfAZ6sTfnsE1h1QVxHbt9yHD+u4zic
WeOKo0dGxFVTtGVMftj3ghPtZQd+rgbLf2wZbK7MSnLd27Sn+mkMPL5RuurDwQu8u7pb7Ge/ErKm
54kicJOV8Gr2XQj6MSnm/WpM6z4lReSD6Q7bQ9CtdKwaWl8P6zBFqxqwKQb4/XRlZ0uE9316caCO
pt3U24AAIGCDv5+3wTyAVuShVrZ/Nn3ctuHUr5QV0Rt13Lq1/UT/eRlRC0ad7eR0e5n5DhQZ1qGw
sxM/tjTuGN3BIwEHGydR5cbNOKl7S2dcr1GZ+7SZW6qTNmq8ktLzmBU9n9ofZ3mWbjfGQaHH8zIs
AREj5RxSw2lG3rTerIuxvLmTMR9dtx8etVryo0H2Z+RQABMZk1j2wimTyHAMC94DcSPsXfaariW8
TTtLHM/esCeEKjnldf9USvSKzDEl7JeXHjYX1T5dLCi56PG9viRuPOZGl59wQayf6sFMdOjZhvFM
c92bcGlNyzlpvaZ4+h56DR4wpvTDWf0KGp7NB1E62dlsCrHza5MTkVFPJxJ+v6TblLd0XvGtcstb
N+lW80d8sdFzpfJ4WUaxrzu1Rg5QE3yNTe288ObTuEhxs2SG8yoK4Z0df4LxHfLuSifVeRKUWW2A
WJcty4UBGpujowImWYSMN4za9tUyuclN2mbJwTZccVy6dviyJvBbzP79yQPbi5WgMT7Y9JvkK9y5
uRCP/Tzta4Izr8u0aI6Wt9pnZ0v8T5XpdZR314HcOyVVeZS+6TYKrMCkT6sqnultcz6JPKdPqvL7
9EBtVnNqIY3vrWwF16KVyjz5qT1a4ZrOzUench9ao2BHNEzxaDi+HRsq6/cEq6yxIerqYZLm0zS4
8mjXhfd5MC0rqjFWU1Knymgtbf8KNN5+oXyJdizBgJG6y1ejGllacnsQ/DxNjWPkBYbtgUI6VK4l
hf1klh54ug9zzK/m+Ag0ASU1g0mwdPnRgGVt1ydpzw3UGTc69UfgTXOzw5S+3NvMuuzijuk2WWQU
SUWT3kajfZ96/bUol+L7vKW2Im0mA1UCigDPokaWKskx53ncr2jXMj0e5qyo7M4JPZ9tB3LL52id
3uckMk1d2CuVeMYuS6nog8cJ3LykETuaKvyLICF+JmUy0ifvF5ltXr7wITOfTGEJIsBO8+glYwQw
kY23vmeo+p0GXi/5AtK9lmbop4C7MLPtqd8IAbX6JmCmaHVEmM3nqq9p9Qzm4lgoN7/3lZFRvZVV
tJY0lX8w8s0296a0vXIXoILZN81cUHfu1+2jppkxbsrEuikCT++GwYVZ6Opl3btabcdyG2lvtzEV
zbJbo1WW9H5cwq0i7VMtC2g0nQxjxc2UufXHhvBDgONOtl9nkXCwYorOoiVvSbFvGvxCffWhcT3K
TR1DXtmYVKPBLYsb6s+KLx09mB+MkUrRndZI1YZy1lfVvDGkdB2g5OwH64tSQXusKQsgtWBz34t1
dSJP5MaBnvEvc9Jxikul9eBPVXDl155+lGPLssEP5LYpRjmeggJckb5N2XA8w+pFLedTp3w/dovi
Qj2shv9VLDnVcXqWH3q3fk2SVT81nGuAk7OC1lQx2fv+smiZhujnsCPFaQ/m5uozwoUhiJd0EE+z
k9Q9mw6KisNmN/YNKWnZ52UJnqw68++R8/DMZPgxrDUr7vvCmN1wocu2i+ukA4+ym7GIvcGrPy+T
U9/k1Isft9btSBFMx0i6fX4gX6U6thloTyihI5793Fuu81TqCOEGdD+T6HTyi7GNaxdr27xtb7DK
bqgnS4Ru4zSvWq55hGiAKd4u28UNSaBb5rAh8Xg9apX7F9AysB+8zTdfR7ufqGu3unFiBZ28F2Zg
oOTaVB/YGVGIILSouICMiFmTsYYvtnUqvMJ6ziBTb1w6Vz/WKKzfymFNlzgd2+UDCoj+iOP8spXX
c7ajYVXcrGmlbiilM29qq6YFkR9B76jRmddbvXnPjaX7s7OikqfRoXSc2No4x3Tumn2QgZXeOCpf
tj20lX6arFkctAtPFZYbCouIs0aiPqfelPcxaSzO/I4wwX/knb4MRtJSEZvMpR1RMm+JNwhy7d4M
vRrIWUvMJX3pS8MSd6gMJgoNF8/fljAwqed8tqj4624Mo00EtIVvqzhLRwXhlTPBOEFYtWUxXQUE
yC7RCJ7g3liTualdWttmGUFSLNaVk84SJmUKStL0hF+mR9+dqp2XYN8zLFTdi8qT42DVJ9/u2ZCZ
C6JC9S98LkQfM4zT0PFEZQYbYMh5rTvV9txfo5JZz/PovlHYtdysmxs8qN4pznWpMrxvgRVqlLmh
N7oyrOkVjCoL/kBbRhq7XXFG9DGjdKm6o6br+OTJ1Du5bv1pKquHkRriuHLY9OU6faKwuY46nup4
KSvjYLizdzT43N95QO2nlKU7cvQsPul5yT5YgINXwYwIPpe9d8Ni6nHkdq1tT8V9/kV5fXVeIBoA
8x2pb6Fdlq8Y6+R2dAZjzRiVltk6TSvjYGxVlAzfcor3EFVZ5nY1I6oxIgfKpL+z9FhUL3W+Lu8p
OcptlC+mXx1ry5v6ExG2vLOmk+LYT7P8PNLN0uxslAvJ3qnzEc7arpYsXqmaOs0A9MXZyFtG2K22
uoH6s3UqoqosDKQIidf2R8wV6Kd9SeEjs1fGLSxrTmanseCUcSVQv6i71V/75QtS1gSp7DgmX3Nv
sHW49O28hspm6wn9Ttb+9disMvside0YN2A/sn6AN+TS+Wmqo6AcKXcLXC9brjbMnhSkW+aSRW2X
JzJ2ls4GoELhLR+gkC/M1Ky69MFyK5ncIIXs3FhNSbZF9ZbP7s7gQ71Pntu0tz6jH0ENpQE8OE4E
Kh/LAj4+3gyDb9uADL+GMrIoMxaYhGh2pUDziKjQL8N6XCkeLcaPbq6qq8Rxgp29jglRa4F5R+tp
Tos2rJRIiuGruens80iqNZXblfdiaBSC8HHNITGS7lA0DRumFNRM9UJS9JnVS0Udb4I4qrHt6uiQ
D372lybY9ab3Wg0udE5myvoqG5RxRe3QQnJkvYWlUcq4aPhradO3bxOg1qVkfLO/1vnkAfsTxbCr
V8x8FLhWw9FwB/1trbb2ypzd5K0DQWENdDs7iEtzc/ar1aHYA1np14jCk2zbpQ5DYGHa3cEA69xf
IDL61OFnDyIV+gElUXJerXQ6SCMQ96vZbLu5hYmSqf4o25UwxMqzdmgah/PUKp68rRHX/lqKm7Qs
4NxBAP1XhHIK9snUb3ZrjOfKHLI9yi+WjtIX34xOD+cMjOYxXWGo0L748z5Z0dWFFrsNKrGxot49
a5ZIODbzOw/83q09Lspm+lzh5MFGkBfWi52cZ2d1Ysbr8iQJltW7pHSCa63XgiaaxH1q17T8QMR0
eWqwz1EYy5nmBGm7hu0orNMKhxdXlE2cs7mdYyGs8qip3A7dFHVNN+X6xqx8PzkmSd99KojsJybd
mJoxuDNV1egr6CzaRlCrpcuV4dqdvOv6LHAPyFacgJm4agP9IyDqvwN77N6bJz28v+ubL93/urzA
17ZbhzzN9P/+42/Vj9+n7238RX/5w292YOp6fRjfh/XxXY0Vf/VHndHlT/5n/+e/Xao09fq8du9/
/9vXFvHN5aeledv8HkIUl/ClP0ccn8ehrN+bXOkv//jXfiCPnveL5zO9XrRTpoTSB/n7gTy64hf4
EWnJQHimcO0AdPE34NERv8ggALG0XZ8Hnw3v/wKPtvuLJQKTmdV1Hc/H0vLvn/7+h3GBC/en5U5/
5AH46bb0gUNt7N/8y/o5aYrVwG6Ikwh2ohvUniBNYHgrsKJ1nt0DkWLjf0kV/OP1fNfkk3kWg83P
XgfhqaAJatff1SU7KAhRssVoddjzf/ct/PY5/60Z6/sW6Zj6+99+jTP4f76N314InpPDA53gEnT2
D1FOouj91vCFv6tQ2NbHoh8JNOydXN7qNJec1cHULu1kKLpCq/QS66oqA5sk+Ryx3V+8mT+ySbwX
x/J8vncLXYTLpb5Av78zDDqM5wJtXLIjRKk8gpumz17hN+d63Tjs//MPzn3xO7/Kr6/l80XKwCM6
3Rby8v9/91rLIEdwPdrBaX0xoK178167uT7pKahfLD1k5ybb8ntDTOrrP3/lX7M1/nDJHQucnFe1
HGweRDH88aULMytdzgTBrpPWfI08JHvQFj3MiBIDJ+S01iyhb3nL1ZRM6u4iajxUtNg/q8VFM2V2
XnIuOH59+Iu3Jf6DK+L55qW/1kaU93OhEbtNMRlA7zu3pXveLzN5bOzVj3w0AdhxFxOge8GIOqR5
bHQjGcyb0Zztrvfi1UnAGf/5+/mHJ46rBAmBYckmbuAfDNNN7VLorfmC2m1dNdRf782XhvUtgHGa
51ObpswA//w1/8jA/bgpfJ71wLF44M2fHau6rldPbAaviW7vusJSFns41n4QUH+6lvzDref5toln
1xOm5ETxc+ZNjdLHN/LF3cmsG+xbjvg6e+hM3AzhkBn118Woy+A0iUZ2R+ZP1f+Fl0T+mn/w+zuQ
RSUIApvbLyAI3f45uaYw0l4MiaX23QLPEjCZWsT926jsRTSUavzCUGB+XpjsPvfWlH9wSkSX18Ea
EJORoKX90qx29V6lCRh5ldUurICZj9se0I9umSRXDEyJZ0u6n3IjE3cNqP3dXPSMXWlJInuV1mb/
YfXRoYl5dZgGnFR8dxqUaXfgEaOJ1mtw0g/FsCxoFZcF4evOb8bV/WBO6+AiUkJNuB2NrFQDiBcj
TCz7SbUhagbRRS3C7euck63ewVeOHFgxleeh0J6+L8o85xIjTtj1nkvkRyOYqw6tUFkyhkbby/qo
etfz7tAbdR/tVubXkuxrhGGLqvvgrW49V6fobRo7KBmEDNncg2IGQ9yaJUIcpSxtxp0lpgn4v7Gc
74nJhwaomlx93Dh7qPust7bv9dqJNjbcOvvamym+NjtzHXOn/MpHzTTnswonFFsWtDgrZzSvWnye
HUmcdcNx+nMutDJCd0NusWchSbb9MHf6E2coji1ZUmcjF84sPs0bPEzcOiZicE64dhqv1hQIoC1h
+GcvV7DAM3IeHeGCWJaw7u08OJsAZPosyLUEGTOCFbX4JrANbCiknVhldl8fvEtuzbFzBcbIWozr
jaY5+EbUSODDLuuQy5Ln5I7RAMxwrACFZJhsbj2EndLQY7bdZygCpyxLTiugOtXOrTd9H9ogMx8V
y6J3ZYK6LvIwUHzxcZDlYH8SNkpqPrU3Z/eZa7bmzq6G2n2EwCkyvGNTZr5twRAYSL+HtnlaGVKs
M1HaVnCDgo+ggQNfz1KAl4zl/DJy9ZYDiFc1HVAIKWCImWpISSd93gfNmSZNW1nhBnW9qt1qO7hj
K6Unh1WyRtrbLwl3nXb01IQoYjQnXvei8RlLJ/kqJyMvr8pq6clHxGHhxia7vRlqIyjcGLabmUOS
TsIH38iajN1AFPSmqU5nIM+Vp0OqBjjTq8Wug6iw3JrB2ynyZ4vIuJt6xXcZj5dqYhA+O5UEtCB/
reDOC2ijhfxU36s01dlYG4cLFVpW4PBVf9u6U0pUfJONJ5ZSg8/iBH0TU5vl6Nj2t+pLbitvPQR9
ORT7DXGheTcgxzNjgbDrrC4YTeiZen0v+OVLmdhIhTkiWAKriYUTZc2axjrrxtjaGMaCAWubmb0O
LBhq+pzbjeAGn+Scvi1NOqvILZbEPW5W6zUHUlnLT4EkBGzHKWgxDgE2ZxQmdQcouzod2G2atou5
2+zZXA6tTuflso7N1zPAR3JIU9veYuSoKwZpmS7iOJQks7puVQwRcuPMjotRAz3muumdsOklPAcq
0KmL8FYg66xwzTNxlaU4XJJXbGgGn7TVHt5hwVbSAtJXuem/bmme31ZibHtQQ+rcWAn9dYqJR0ra
uF9761uVOOI051vWs3051nW7ZcPnrCht+1Btfr8dEAEb342WKI3Qo9Z3vu3R/epQGbTZ3qaptbr7
ubCn66rkfPDqprI3j1ufUBuS16TzFBENPC4YzprX0Jx8aVMV0gBZPjVeanxRteffob2alsjYrEky
drZijOYcLiUeWif/6Fubq3aJ8C8LWVJ27VPlTAUwd5ZAIKzbRX+jLcSX1xdRaA2KMrfPWwXKdS22
CzidamNK4mYGx4m6vKsA9whLrPZq2fhu/GYKxuvJcf3lYKA0HkPcP5x7EIlVL81UiTWuoaGYPMCj
DlSNGO8sy4GBOyg1uj2aNPtbUHI8jjgqe2pv5ZrGjdS0p1cO3/0QycaxAVECynrPeWM3YFbLNhjH
zWmUfdpknbVXXSYRtxtCsNwAAGROeZgZvalNhzDrcIkLQ4Sl1zUEWV0k1td2Z+j3FH9H97hh94Mm
gmN9gG2DJ220nY/XngJH6nxKz3BEJFkaDvzy5HfVKA7gn6bGJdUU3w23q3SUqLS/C2Tn+uc8Qap5
gzdBYjMWHiR2F45TpTuIrS1Xe6RT03kuux58Q3euCtW0gh6YGzofnAb+CmuRLDosq8S71Eh08jjN
XW5Ha0C0XVh4DR+xTIrg1CDvZr5vWnHdct4I2Lra3ER4laHPJ9y9M88rJoj8RRvV0F73Tm1Uty2c
ZnlIMSoP8RxUE0g4d7tqxB0y2HmLnY510twbuVWXR0fbcxDE2aALoFoq2oSIgY8GqaJkmUXP1UwL
Cdbd40h+ZafQU+zgB/XO7TB0Ww0ygjviapjzbHy1XQET4pRE7B7QHgpIWwRWp9pzBlpB516vX1ep
ZHNneWm1hrozxj50aB2YaQke0Z5fLWSjj3f4N8wknrltX4aOfS/qZ7upTzlJdyJCyjs/DcOWrh+w
GDfLzVT2iXHfiFzdyyldEOH1lp1ftTWYqQGRssYcFfBo9Rhi0qfAMNLv9bjV/fXQeoGOBQ6EdL/B
rhdXGCJT9TUR8PM7CYynXodOgYEsgdPM917vqPsEm1b2CddY8gInURXHql+UihOjGV0EDZ5dxnbG
I//SpqXrQkmbab73N2vjaJh7j9rCORMu45DIvVlaacOzhCNiJTVLRGoDMIReDVIZrr0WxZ01rNVr
1iUyjVxLsaYkSYKXz+1RzUcZZyIRouZJMKBtpsBMPwX9COfSBV8d9MoflnJqvJ0yAv+eJ1+8Sdwe
Z/rU0GxVi7d+E910IZOL0guNxB6eCtSxGzPh1t8WiSe7M5XcS4URuk0f8e1DSekR8+/1POZeHpoT
G1Iotsx4wyvKmW/El8MphE9ufZobDXnk5bUenlC4mDdw+MsaacNR7dkaxKDp5NW1EWcI2IK4sku0
Jh3BHg+5OSmCiVzJbJ6l8sU0jQWGBwyoxCBSuphQyJQCk/PNoUeeyt6+m6AGweLrwFzCIWctiIx+
yFyK9ZIMi2BKdSJAZGn48cRSN6MCZpkJhZy0E+ERzCsgSwdjdgoSMcFt1y7G19LOPiKJ5dtFbjw/
G6M9LDuQqfI7gKrVRv1at9/myd9ei9EL+shly2tD7lrL43lJeUMprYofvFwOX9p2tUXYaWG9bm0B
WS6zLXtjVOs0NDGnswkObZbDQ+BS6XqYmqSEzOkXT79wPyj/W4nwvPtkmj3qT86OgbXuKLNDwRkW
S0rfXK2cwj15C9qDiU08gI7JKzdrv3A0am8bfCj8GcBTxSG9wpMxZaWXne2x9C36B9fAFLFVN0ly
2PwpcVjQKuEORkStcR6wRzap+e6Kzq/2Kfgdl5rqTyghuZXX2TjNn42tzEdCdsbxg5H3M30NHFff
jFwMI9lwF59EtiJjiYHiyw8S9Y4dB8qGX7FXp/Ijl/Nru/OAMKhaBJ3vwxpd9V1hWsgkvKQeWVVx
vdCktNadDDvDWcqQsSt5N10S2+NyUcH1ygUkE6pfzDGETR7s0GyS+rhCGJaHHB8vy29d269Tlbsy
xoVrf07Bfj+x2Th61ywJ9cIiYwyJyi6fPkuH0I0Ic8Rchr7KgzWyVuWCeaYLu4ntNFkR60oOGovz
qrK4QUwJg+zby7e0N6A4UlRt7h5ZhnhotFMVh7UqlBO29joNkZtU7Mqoyi1rt4pAp3Fn9vIr8n9b
RUbHU37IUc3YIe7KhQ0KutILBbvZNxdh6bWTyCAh0M+1cXeRGsa5sssJt1Sdkg+SgOnuuAbaz8MZ
wv8FBlBKQNy1bUO3zKUX2TV3UzvnE3D02Frvum0cHEGNiTOlXYqgOAo9bCvCBb2ZF4jV+QTaZzvH
hOf4NtOZ/O6Kgk9g9R2MYFEE1v3oEhq388uc+2NzOg/tV1cue3RYRXYiVmH9bik4eRgL6LZdmvZB
frCdRbxgBl7m2NfGOO+KNV8D2JJcXm+t5Zf7Qpa1dUVP5MgUP1sz1I/OKnmqtb/wBZSOArlvTWVD
QbA8IHlx+o6ZSaN7j5w5W1nwzB62JBBuHW65aTvh5EoI74UXP1gSy9seVhYWOWcwNsOUQtsXoJDM
3xmLyxBbtSl3VD/kkxMnrUq/2IXFjIkoqpQHorCmTxOyKztq5ml7axZI4ZhbtQwuhpMlh+QXmx+b
25bZh1WbIID20IzqKBrRV99q10ubryDcS3Xy3AEtZNY7mXHMoG+TXZVyut43rp05d6xP3hS5/Acv
1hpH6Y/oi/8Pav/tonD9c0z78I7lNP/yexT88hd+09F6vzBNOszTtvQc79d4sh9otmP+AsANWO2T
p0Cix6UG9d/RbPsX13fp6LQ94ToIfPhxCtd/9ve/OdYvrBjuBTL6P+ydR3PczJKu/8vdYwLebOHa
N61IipsOipLgvcevvw84Mefw68Nmx531De0YoS6gUJWVlfmapWyogUg/K19/V87mUf5Z7ePnKedo
mBBScdVlCu//LEJmVWwZvdLhBGfCVyT5jsXeB3mhP0Vao7Z+2J1E6PBBjyI8adj4Q+5T840nHlGN
LGIwaDPARjsJO1WwZX2Wuy0QuDjdAYu0XoAIUgJq24yLhQnoX1vlQTLU3Nv7/oZuEpSYIJDLnJjY
mK9tqiud3Vgi953Zgt6dm1bD5RdBOrw/jUIoaD4ZkE4SvAhpEEkKhGGpw5vWkPrkZuhP8RrSHr0j
PZ2OAVyBN1WL4VuX+eDGQii+zfOkkKZHZvKzsPIU+gqW8DktnlA8RlEy/myr3vhh5dkQrcJTGBd2
HyPNZusTlzz7RNWF7DBFvdUeg6x50xNudyE0d9UW5ih7prBEEQvZW4LqqZ3hy41SX2GwB4WYSNfW
yYsW6vMuj0C2bQQZMk0kpTeyWpuV04HfhaHBMbPKmlw41qk2oLPAGfCbu6Iw2bqqTlsIqJZI5tQa
OlCkqUlpy9KCdhBFGFKHTnXfuxQ2l67eKYd8qlLUtzwgRMrJw+KqzH1uB+WBni3MZvJn+VVtUEWw
Cz2t7wzRCARPacTiJW7nJnApWKUa1aLWvKkTRec4D0w6uFWGWoY90oaXPSJ7/awUmvUrhTkl2pWS
BKLdZIP01gsSFNcgzMyTm4Rga/qwNnUsUaZBtJUyztDZlXOIzinWQCa0xm6+1RtZgqM8AH9am7Ea
N3ZgJLnqC0Mur3vsIGRXFwdO/EKazR8Qs8GXCaeY/NZSOabJnqQpcnMjB6HTjbA2XFUVjGpbNeXE
QNpyH6ryAn2MskATHJBhV8rrtkorf1Stgps9dejeC9FCSFgoNTAR3D/kB3OAeJaPbbjJGfh+PCEl
aUcylXFHV1hjQQBqyzGaZkma67l3DCOe+OYWsuPbOczjzonpdr2lAeBZ52Toxg4phxNoWN0EQiGb
yEBwWGpG5mkZkAYnhONxMOYCDUx1MLjzyeVJkmBRCLoJF76ZZ5o00wlOb1RrAODNWg+ciawUMmWW
hCicq9L4mrej9bMU5IUdD3J2SUQwX7AhR8FINtNh8kWuDr/queWXqg5wUDiV9QH4kKQ5kRSL6zbr
0wSTaZiWNuS2AYEBPcTt10J4+G8yStFPA00SKrF92yroWNTatEFWPNIcSyRCAB2v6r9SYKaKQw8J
YQJQ8FLg9oXM26SKUEAUi07as5EVALg5UWO0Fiy1YjJVtX5q8ij9m8L2fM2aFrzyUJenPy38RZLj
rBmO2JrMtH9LXVOcrgEl4FCrgiSM3EPa4WUlhc9o/8LRH5RKJ5MfQzFw2hYUhJNEiEvYVhpT2W9m
sl9wKOYsooKeF7Txl8Xj5FrcGNtcbStQNm1ImZgMAeBiqQ7sU80S5ltuJUPkVFqY0ZQxW7z02KNd
TUVPyKmJhA1MS70xhxigYw3KsATaQC41F/ICywXu6kKr0xXSrSRClWVqCYdKoNapV891rjqRWmaL
Y/MApyecY6P3Keqllg+nXH0ptLpSHRNM+5PZFtbv4iR2L/RxUVkaxKjpV7qoBbLP2dI+WuOElgma
J4m+7rhJUDEBhSz5J7TNB4yopKAk8ohK/M7jjN0m0jOQ8hRc1Ffur91g8+LdfWgkAUaTJbegdQ3B
VaFSMEvtvVqDjLRB5mn6rZn1KvzHdo4CJxcleM8DDJ7SNbIm/Y2rWePERmX5caZnbglGBGb4SBSu
ulhywsL4YKCW61y3QMedRM2hKsJ3VehKGKMGOiLQ4hO1/GwFrl8lzcsP8QCwrsqgnfHtzSjfmcWE
sIjiWcFkVzi821LWHZOlkcM+zsr+Rq3E96aM7kQt6W0Ssm1Sdyt8TiL3dBrsUM/adZ8MrkLfUS8j
gkCGSI413zRlZXpRUO6aWntRRfU3mjMPIwguFYQDMLc30Jl9Wx3gDCBZM62VJtw0LVK/geUtduez
mDtSkN6M0eQBznqpe1NwW60ClFYPj11+kqjgRONa0dPOyfP7PhOIbdWiy2AeqFrKTop3oFgRYbp3
M4typ0cfaLAYLRWDVVwPdjaczC33tWdtUkKfi1bPvkyRO8l8YdZt4GZgaygCN8q0jVAJ3aqNIgBe
7B7pymRw9hq3BDa/HpK1XGRs1amGoDsFdohPZx1kfmr2FNpRC9KtrSXRnTJj+Azjr7nHszwfjGnD
/3+GZP/cxGpjn3L1IU2ibW+EOzNRUBGZuCOb86K/O6167lu2IPKzZaDehen4jvFd7mV92NDi0yQK
llrdPOW0EfKMnVrTzFFlP+xV9uhMC1TcplSZB0kA9ZvDy9bUmy4cWDWEHDHJN3B/dfguKKDUAsDE
OPlD3QYQT7oGI7UWJ/OJO8+IkgAyTlNmJk+zqDpgmG8WnwgpUhQbjsuBYKTY+phFXjjGBYqDQ+KE
uQSgpoU9Jy2ZTNq+R4V8X1eZ6XTsRqebRdcQUpRpq8dejl+Ip9xUrXCD8gAm6RQ/2rYgCER0slBm
MBSf3OehMopdVaVvcho+j6fWfIdQJD2Oeeh3WpaCMzctOwslmlTmeGgGRKpjK3Q6OiR3dD0ogrCB
vKKrwOmjwaTusq5+N6HbOIXRS4dBkqicjS9qmVI7ivU/DOfGJgjKqM4Nt+01C/AmtRQto+svqR5q
QNXKJN9w5VL4TQ3SzcvBm9P5tAUEUT40tKJs2qVOD2lRSG7VeAhBTN3HYmk3qYW4ViHrE0pMvfqz
q/t5PyeBm1SDY6ZVZyf5dCerg5/RtZFyubZzk28Y5+ptlperuj7WQR9sdFU55jMMRqHdwFrEuDSP
fs1ReJhRMphPnBtjcBR0bdNO+q0B7JoMI3LGUnTzTHmQtXxywgFskB54oWp0XljO9BNLIYCpQauH
653sqguSsk2yNdR9G77qYUK9L0n0W1nK7nPjZDdG4mmE1EC0bmUOGmD+diJJjdOdkrVVsdisahVM
bkidSUlfQ8zChLr5QZbxEtH6sML3vDT3anoXTUehQ4EiLx66SdnqJz6/1r+RBQq0Zxr+c7RWgnm4
7YKnlIo6QiH+iTJBZ/0WME+f9Njr2tPpAAZtJ7axLyANRnv+ZHfyn0GCyoQWPT7dSUUBfyxtDply
1cywCCDDr6Wg8eK8RwZsGaqJ8teTVdxS0xWl1UmhQqeIcEESNMT7IbnRFrWfpZvUnIjM8vyeVNzW
y0SbXUlWEZOoyUYA1v3Om5D6QNm78dyRI+fq2tKz46A1u3ysczcBsTc00QuI29rl1RblBi64iVa9
kVv3a6t4G2WhRBxLnCzkQmEbvRrUd4MNeDHjt5K2N7Q2q5B7QduaXggTYLEZMsUcalhXT2tgy8mr
Bb/UdGI9NWOf9uHogUMSQ1h1+gDr5NTRn0xizoKm7KKj2g9N5vRRpOZ2hbzGew2s4g25tqn3ZEs/
lR4MKB3+WplldOZoHJFr5XlUu30H9Qh9ElF3rFHnSGzp79tqeWpQ3cikwobBioI2pdQ/zG3Sb2T9
ZESuHp3A5o+lqd/FQZb9RSgceNlJrMv7WqgB9uI/PQQ0a4P8CapP2O/pSUrRDcT59pbuFCK/Tdqr
D6UcSKZdlJaauuGYqTJsorH8zdYSqQzXaS36WW/MwO3plNOtNnkxtzTggjgSR8PdMMhN40gA7Cjo
l33rZVJt0YfEHwq10AWs6k5jQGV9UGMeMIOzkW6Bm6gci6a8ZJYW9P1tkUTC8zAXwpHMZKp2yUS9
Nmsm47fUYu2HxgScMXuEIfjr43b9/+sM/0devAUvFxoe36LhHDb3L8KuJMtwbwFuQci1AK6o/yLs
SpL2XyDm+KPCAFDJ+D//w9fV/wtouEXmJOoylYhPhQZZXGoQls51B1jYghD5fyk0SIz+CWfFVXap
cZiSuPz9E76qZ6kKIlpd+3Iv3Yx78zZby7cJNdld+0O4Ii/Ke3w5xpk4qhrUwJBRqNjrd90xfLIH
X/j5aZ6vw+P+5/GB3v7z8Q1ycgGNHGmv7I37075/LvaFL/4K/qpX7Pao/Hz59DCu/zkEwEGjnSHk
7OuwT25bY6J1FMS1F3d17bWG1pKzWPUIMUVYT+zcTTcByh9g8Ph0nUN2f6Uu4HQDoSXy5wRRbeDD
jeFWpyRyZZh6rpVl2nqqAFmj5wgcgF4VZpam6Q0q+iyzHJdeh5SDA8pDXFliOLjUsgxPL0+m3dVN
5XZhGK4kYv2zKaW467Vm8C7hnPh3sBLdoamprvMK21DgTIHTi9yELKKBPcX5wuFMy3qlGxnZay6S
+963Tb6G6lp6FCqw1k27cJ2btK/RHYdtRvnLC8YsvRVT8b01NYhzcdjFD3JUYQ/WWeZDUCME2Hcc
P3Bc299i0dG8jtVslcXkoaIlFy9VbCpk6HW5ksnPAGaT4CxCiy63i2LVJPJbMg7QHalw09FppEMf
6vnjVE+qJwTRsEM2qiRPLUihgHw6AQ0ThmhHOCOZ+W5A73Q1NcVisCeRGdCh2CRY4q4iRat2cnii
D3AaJttCQNDJ4kCiZl8DGDlJyiZWqp+ZFPWHGNiNl6MfsbqyVv8J4Pv3Wj3HEwpdj0BQJe0NaS+o
B5ywgEaFQLU4J2le7XQd5vLGtDYBOdn3Yy5r9N9Asn8PuQDpPu1uGK90iIQUURqFEzaAGOS0E/Dq
ukNsTJcreYUQeO9hjN14/7sRlxjwacROLYyum9iQvOAa7hXdi5UMUP7KC8lLzPjqjRY44qffR3st
qKZlw9f0QSn8HeLOG28zXkfothbpzX2Y71SbYiBZQ28HLiqEYbTNBXvu779/xQ/TxK+e4UxVF33z
isqCNe/NKuIC2zwOVIXmhi57FXMPibw8s455oVAHjJEgMYyf4MJiDwp2sa1nlebHigaVPUjPCAPQ
d8CfS4hDZzaKn4NQ7ogoV2brn0Xkf39++WyyWgqtQCzmfVoh1d3fDcs9hlt+aEfNTvvdyesrM/L1
KSIuwO/PX0WHDaqHqAju4547wWNPeRWEy9zZLwbZHO70KgUb0yvCnbGlDBoJDipS1Q9DuG3xlc8e
yuT2+ye5tODPjpqmbQphnoRpr64K0+0GN1f2evkL5UfPGjbfj7Gc2F+twfOavCTpliSlybRX7NZN
dje9L+wnB1zYMTn0G81v7MjJNp1bOIMnemSltuiPzrFyrZV1V/kPmZ1vJu+hdszjFvSU3e2unbQf
yNAvlubS5/j8IWDBQhJseDTJBCfnUaCR9EPW5c7QuMVfNHtmnQLANrapfUh29ev7GbmQRYjn9jfj
hK7ArMXzPogcFNogwDcwwJGRs7XmWPzI7Wne6WZ8xcZbWtbvV295FgSaTsjapivZgKtgTZHaHm2c
iIgzyjbwr83lpVBzjjLuAw2kGGiivb46rbqnfFPvG6dwyvXpwfqRr/ut6ZcOIPjDyRM28X836y6C
j6V/4qr/tWfP7XIsAPcIuLTzXgS8N2tvUXwTK97C7icnCI8DVxRDewwtB906u0OXtNPA6Nkg2L7/
lh8uXV9N7ll0A/9V5Ke+mPf5wuXq0id6U0dFUX1Ti21TBJFpbHprVxevGPO5BcLPeYJ+iGasqlDX
Xbr1XsR30YaNGLdvaa2gnasZECR2Sf7TUmoX1q4vjvO+nF5nM3JIfV0ZLnpY977CbadqNtDjhHjf
FPdm/giGA0wfPV7qx8VWKJ8a8b5DjCNX7iLtGZ0GGEtPS6lGNO9knrCQBi+JRNBywb003ShAjwQ9
cafonV6S02CmNkPSXqWJvJPS4haNq+3UQmoUcFcyWg9bkpZuLoIZthLeBmq7GZvBjaAqS9EmaA5t
rq9HrbfH4Z50ZxgPSHXCRheRB4v4UOpEAelBHyV63h08XU7yZpg9pdWOyhC+UxU6VGjrf/+p5AuB
6NzIxkKPu+1mwq65inYaUKFDupPWya6LnPxWWrfe/Ga+i/vxh/7cHoYHed9cCfiX4sy5y02Et0SX
hYwcCLeUlloYwmpk15sT7NSnAhWTJvBm4F7M1FQdROV1lO++f+kPU4Iv1id8oX+EOMloLar49byn
2k0jBCyBqHrWoqZIVXGFpP7tDFDGooSh9ugZDi5NAHtBX2km1hKPQVO9NNb9PO7yuqEINFHNnb3R
eNTA83TxyRelyo8RCl30ulDqrUQvReevrFmQYChHtV8B/IOyCz546D0zWOoq6AUnExqztKQE1EfS
yDOS4xzspdM2QI7glIBBQWP75tR5pfIQDoBMivWkVh58730nk7CCHUJh9fsp+nBg/2KKzh0RdNQ0
+jAL5L1WUb+3h5dJ2NSZP626v6DuFSRR7dGD2109mL1j/XzjEWkg/pBtOIEZLeOn2J6PJRrT6OZH
9rhXDacxnSB5/P75PszEv3q+s0+Yzagaa9SD9yPG69i9dU7m9Ug7Gq5m7GK/VJ0KLsADDcRkhZSP
Nj4T4ktn+APPXV7DKVH2VXNX6DdC5+jH/Frou7SqzbN8STSFEQFLYi+dKgdGxWqU3BAVuSFfOqYH
KfvZJmtWGC22rVlD+tSA5EmpLWRXaGXLBHwxMYs81+fj+zRkEVByYmOja042gtjdKyi0XZn2S0fL
WXIEONkqG6uS91FdQRtB+YgOURR4gOJPdlxbvW/02PUWErXZOkbCE7onPDIpQTmhHmjrq5R4ZXQN
kP3BnlwCQYjWXkefWrVYKcEAiKYUMqdBKZ5CoN55A4X3eyiJI1sPAO170g/hcOV1LrzNuQPZnNFo
bQPmikRv6tcmyUY4A54e37+frksn8X9Qz8y0y9WaQDNth6PlFw6kaEdwauKq5P0Vfkd+uM2vHfvL
jeyLL2+c3dSmqJTUoUmnfRissAZ6NVXdE7M77qynmvB6n6M427cuehRqvSviG5od37/mpWk8O+4j
JHnLFEnafZWv4DGnQmcXwk2NNcP3v6/IF95s+funGxtwxSJFFHzaZ171Knrmz/dmM7gbydaf/Gy7
7HfatcQjc53btzRnHdl9l5x2Zbjdr+QX2c7v7x/kDFLzr8zq3L9LB4pJy9uY9ol0UIf3qfClYg3W
PHrNnpq7PvL1lbGD72qbdr0StlnvR48okYirmvqNCJfOlv6ichCsG9kOt90Vtpd86cuf7UqkGAN8
28Hux9KCZXhNzCd6Btncr+a/SVI7QzDSX3xXjtWw0srt3LlRuJInxOMtih+bZnS1BgSDNxmHSLYz
7VqSvYz/xYo8dwyrAjrNXcx3m33igfDW+b2XufKzTrZ75YtcePX/YM+COJ6zXmfR7xuv3Q/3zaFa
kbDlu9jN19ZBf6lu4zWsNQd55FX2hNqmHfjS7ZXhv65LivpZrYLCq4iEPxFkSp+tcIVOvV0kNNbo
6dNulFczDgFSCtxbByzghuV7uo5PT/PoAjBQNyYdp+pOjSDBaG4N6hF1EId36a7kWMql2Vl27KeN
o9HwzEZTm/ank+hpCBjdtFp7nKdd3dBT/oFvQKF4CgyJsPfbfhus9NrTJlCzKzE6KuB/Qtih/pg/
5cVaU7aN7gq5gp+PuEn7Q6NtQUg4dC4QXAtr1caS40osu7Tjz03OAPcg1LQ8OCKnrunFDqHL1WzD
NezZJYa5ja07gn1yWxsBvw0t043urpJN5MxOueVOZbdOeqXqJl/6yMvsfprFXmq0KZVy0sUo3NX6
uDJMVNw3AhqN4po2pNMpR3pRQJpir8w0OmbkFrT4W7KhkHbb2PpB/Dp3nC5TvkY9yQ5PJUggbmK9
Oyt3KPc7aJlfs2D8YJd+te3O4nEiGIUx1Mu2I/dwuCpJlBfgpf0Csu+iqC4qLqXY/IjiYxDbleVK
4xV/ww+S/FdDn0XqDJEhEdl/CFCZ263lmq80b+XMLWhEh665wU4CoIVzemqek6O6jlecRrhggKgR
bwLAKuts9mmi74LWGx8mT3/I7rK/p6Mu3JbxM/Q8z7yywi4lavpZnoQ8vWSeTJ7UXCnu7GKL5keU
AJQtz3yTuPk29DT3SpRYJv6rWTmLzyoV7TjvGCs6tht1q7npY7k3t8Da+Jc9Ymi0Um1jG9wmm+Cx
dISd5RpXxr5Qv/sP1zcBo4sclN5e32p7Kiju6MXr+WBcyTYvlW3Ofd+i6hT2fcXvL5I/j+MDPKVn
4Y9O0eiQCFSnvp/BS1/r3P4too9lRArDUB1C0ycz3AHgmC0cxnU3e/LGANawIxcl1devlKE/2PBf
fDXtbNtLQ4E2ksyYIYRRC/WbO5nd+6ApKdon1CNvov1Y7QxovGCgkl9X3vRC+VE727wZYFwBrSBp
P2xRPQFY4Tcz3frgBVlnZUFxKu9df/uhp6fvYIqBxrztNvhsDZlfXEkolt7kVwv2XG89VJJcGHVe
vRjXerXKq21xciQAaSurdMvWLrjtepPwV74VfehcAlzIwO0QnF0BS6gPce9b/V9Rvh0SV1fBzN+Z
I9CtbVn6SsZ1x6YH3obroLVxw5l/Xpm5C9mGdrajWwFyhrzsMuXm9KN0uzdpPf0sZALdNX/JS5vp
bB/LAHHosTKCeSe5j6Ot3pzs9GpIulQtPBfFMGoBkbdlr+IKm3JnLnbpavT7jeI2hwh+h99iouEQ
JzbTLeTV0cmuLDrlwqXxXOT9VBuDbCFDRhpjB8foCSm6e4gi23w1rUu33sx+9pbeSjsUX5+Eg35b
rKIfo9M/WduTHR5Z/e7gBwfKd5vi4WqEXvbZF/tv6Wl/PnbbHBWCOeWhrAd8ZAxKK0eMMxwgOfoL
vkIbwuXNtUzpTCTlX5n9uda0LIqFWCxxDIwupEhgH/coAmSu5MWH6EosvlS0OJcDMSVV0LORQXoX
HMXW8mUPwQ+/9HPXXGGX6ep2eD9t2p3qVnsE9w7tStxpt9PqNfXKH/+7baKehTU5qPW+HngIxU/W
ovfHWKGDvRI21067S+mHehbBBlns0EVmgNav7OW9mpXumo9gimzRBf1JFif4v68Z1koXAqZ6lnIE
KILj98JwIcpapj83B0oRkdO4MqQ1ZauEbgo56SFc4UqCMkSIIc7KuvJFL13wP/o7n1LDUEjyoVzy
neCpeBvu583wd9wba/1BfC8ehVXjz0/dQ/rn+08nX7hoq2fxB5TjZNao2+5lx1zp28f72YF/YN/D
VSAtlvybxNFvAse0MVd0G+8pcE+OeeU4vHAkKEtM/PSmsSWD5qwZGx8jL3OIBN6101258F7nkkt4
OsamvizJFkyXra5mHz1gF6KBV2+wC7gHx+oEfuMBblgrPu6CXsyWudXt+k12C/9E8qgdxh0tMq5f
rnjl43682hcB6ON0/PTKqhLh1vXf21X0cn/cd0/YoGzRiNiXm2gNAdVTV/joYaj3hB+OPf4t9qeb
zs/2o9eu1tykN7JrrGQfC1RvWIebwDc2V5bCsrq/erazm92cJjU6A0xZ7Qfrft953Wpel16yEukX
nlzrUB+jW/WldtJDuNJX6OP734/8UQH+auTlDPk0K2UahWZcUxkWrWOXUO92TqZbYQ4xgQRD5ZMr
0KFEKKPzZU7/G6s+CMXtoNuIuZ2e5OEBkDQNdQNs5FNX+vLdiLTWZJeVZ1T+IAiIrftR5qvxzwr8
P9ZCYLK125kOlbUemzVCopUOaZa++J/uBFo8AdfypClu1t0GLaCQm+C+QEEGuc3Z/v6NF1WyL+f6
LGIqGRiIxQZs3zman95UKzwTPcb9EXjPVJtW40r1RV/aNrtrO/3S/fejLP9pkhc0hZGIDAlRZlPY
4epJ4jt3Xu/KTsghGPrABew/Et1gkNyeaZerymvdH6NXriSn2YT2w5WXvxBeP57w05OUVRTDN+VJ
pJt5P3j6SnXKm8qRXLzWNo2Lhu8GxePb8hBf8U+/FFOVszwOGwAhw1EAPBncDdG4iYXtbN8qJ2wc
geC4QfMmsfLAdTqJt8jPXz24lu/51co+C6+iguDsuHznwh687JhsC2ej3Xmym3oP1zbupZLMR2nx
03yGXTTrUskg8kqggXSYG1t7T7tdG3ozX1hiI90Kx34zxrY1uzXquev+vnfUDEc6W36SNkn6Uylc
+pHi7YmeArrLpNNHEygxeXl7bc1f+OwfKcynxzT6II0khGX287vwMj/S2KKaUf+ms/KGl6B6U2Yu
jL1pozwMG/VX9fy/W20fJZhPwyIgXmJnyuzUbnY//Z3dkqAWLqEeO0S341iLKeQFbn1tsS1R64tv
/nHUfhowzloqVwZwqplT+w/CrV11hxsGUf1O61z2FmVzu61dNXStxysveWnMswgKvbKBrcfcTnfW
Df21rPHD333rjKC7KRbZyisKMRDA7ieIzNGVYuylQc+CGF569WlsNFBV46ukPVkR6gjxdG25LHvz
q2k8y/laIU6MumcaNYTAIKEfgvvSx6D3QXypCRZP38/cpUW5HIafPtY4ovOkI2y6L6Z0kaMVMEsO
xZeyhb9qmcGqKE+cJGN8ZbhL+dZH0/zTeChaUZmKGa96Mjo7OuKp+1QdFkM/G2TQI2b3+3kbbTCi
+QtXe11ucZVYdW77IyRv//6VL0XDj8vip2dQoniehY7FMvzVXFR2U1t5iW8RYZ1XEDTLv8oWbPkx
vNPv/3cDfpyCnwa0RuSoIosBg6P1bp0eYYUxkA4vD6rWH/lZfog6N4wd/XeArrj08/thLyHiPtL7
T8OGmODNkckKuukfUJBf5rj5gZScm23mv9Y2eEAvioW1K7xktnVuptVN+aNYfz/6hc3xcZX5NHh7
krAuTNFtMsTQGfr7sHrqGu3K5rh0r//4tJ9+vRqsqh0LlpG+krftJvIKB3TTUhqleB2+vb0h9eTN
3pIjlu73L/RxJfhiQ34U0j6NmSILNfXjokR13+7DeK+CE8Wcmrt9sJNvs9cKatWGw/tGfD49G9vW
dPLyKdpo98OwRuAMxM1MUxaahhMdxr/KU9rYeLD+QuF5eNZbvkN4l11Z4pcm/ywyFfEcjJPBowJA
8ZLH6MpZciFr+9Dm/DQDAkxXq2v4WV17OZV+aryO7X3wE9UgM0GmY/X9RF9qCX4AzD4NExh5Jgwf
ke89upeP0kbxZc2ONzH4US9/VGRbf9QO5g0KWj90N7U5Uijj4JJNv7I9FD6a5tv4Svn90tX7o0r7
6WFmSwih1bLSJg/oLOsL3ycn9bUVXEr3j+KgMeqhl31l11wCD30UUz4Nh0VDY44lwxl25EVcPNCF
9GEf+rp7iz6Y03skMa6+7V2m4nBNXPNSCiUuX/zTsOnUqIIB93nfbZeLhmzL4jqKHPht2NjsrPt+
162kHXZOj8IBXVdXvavfm134Wt5xIaMCsEjE+eJLu80O9c3onXZqcGWrX7gki8vB9enJ1KbX2xzp
sr3WvuAcD5Q8sGXgdrEo0uEJr4zy0V38YnOLy/CfhumsWgvQvZH2Kc4waMz2zmwKh0aIvMR4P+kI
WseIj40wZeFECZUXg2Q2W2ojxc+6f2hlwZOBWJpLFtmtxYjFCoC4TX4ZWWmHCMuZiJlJ7TFq3Tb+
UdLFiczmTgDMpCSo1Ie/VOhH2FvlXP9OY94hgaf5kgazyPQtFRF/b8jNzUmU31KaiWkPCWAdB0+W
gb4Bz6Y9jtNrHT/W0vaki09Iyq0QGrLnxe3EkrcJ8v2I6yfVDYbUjiJyv9drV8CxRei1yPl+235E
ga+m8Oz+XOqhKHVDw7XmXVUhMrnCL6T56od2i9l89i6enHnwiiuh6NK+FM8yvgw2mYhDKmmt8Gus
XUTWPOAa0PZqO228Mb/VsZw8pEhsUbOuNp2Q2gCqoG7hEX7l3r682FcvfBZlxbZG/urEI3SIF41I
MsU+lDZkEfIrA1y6JotnOeA4FFmKt+VSkujdyUvWMRkgFOtfgqdu3uP75VaaruSd8Aj858pnvHB2
iPI/d4K6kA3zoCOrXU1ecxx30i5+CLYQTbe6367giky7/Fqov5DkimcX0zTEOKY0YF8M8vSoTaeN
EoyP0xz5w6ThWrUUIOJjFaoryYTNPyneiN+4pPyeTPx5WmVdDp0TcXFr61cVcGikUy6HvvL9VHxt
1GqKH0rAn4JClkMvhmtKgY7k4qD8xCrpob+JwcG5SvaqF3sDgBzWnPsCaL3mdQ9AciUfS4v5xwm4
OYg0aOVXFvyyqP5jsaHafhahq7yNExwDaZRMb7X52FnX9u2Xhzo/fBZgsWYvEBAtycgnB4HyGvSe
lD/12qaxfiB65WW19/10Lj/41RsY/1xYWUyBrR15gwaMdBiK9qAIXmzs2inFIufQjH+/H+frQMQb
Lfv102ebW0GPTwWLii7HTfFWbYcfwZ3hpW/Ijj5hUHfli8jLjvjqhc5CEAjspkLQa9kpzbHepxv0
/VzTRbyRYxqLQwjZlDB1W9yVP5C6c8Xna+f1181bXvEs9PS0EjMpZOj6VlFxjrOXamrwitjKetzK
78qbiWiheh3/funbnQUiqY7GGJtz9qkj3HBF9GZ3XId+Sslq8tFMc38aTuBAHXa//4aXxjsLQvDf
p+E0MZ5Csc6yH1u72l9jK33dmGLyzoKOagqdlor8eAtKAckjaBfxevTQaLny9MuK/mphnFW9wqKX
oHKxANP0VRl+a3fVZhDdsL9Sd/g6STSsc6pLpBbtECwhuveL7biub7JttY1dOO3HftfvWg9pixtz
DblpizLFsIurK4eDsrzBF292zmTRetzlYxTw93yVl9Tv8aqWkRLAJtKW0CAu18hJLH3VtYC4NoWe
1GtKO/gZIDv8fzk7r91YmWALPxESueGWOIlJHscbZHvb5NxNevqzxjpH8uYfhqN9a8kwNN1Fd9Wq
bzF72Eo22iIrihLokFo8MYkVHaTj/Slz+1iPUZnEFwJEeul3GPUKYm8HXLq1/ydKDO6Mtq+tfhKt
1mvdzKrpwlu+vQXBDSdxpqpLEKjQvLsrnsZd8iZZNEJFmXij6z9Ap62vURtT94CyvmZLG4K58Z+E
nAEbdcATcMvK9k/J6vq2Iwhs0PDwj0Ft2ulSJWKf+CLukK6RsetOdJ1tpGdoQqxkh87aFQiHFjiK
m/Q9x+Gad8llKY87ty61SZAhEemAgMV+SgGBprgUbhAZuWIA8Btvwm24cKK7hshbU3gSWvhk8Dm9
QlYk6UVzKAF+6Fb3Z+DtDAEmxCSwxCMH88IIp6giteLXYDSTsySY9cGXXrPBrRlsyyzW2v5oKhQZ
0IdAPuvCCVt88th2F3Hlb/N0D/4m2ofAfToJ1B1lO/huvsDXAeE88h3o7Tcxch0rBeCD+uH+754d
+Em8gkU8/Oiv0baykSIywMNxxDUEn652/rc7TGXhWSyVJYjw12zQp5+BZVyCt1OB5WG14Ko0DCqM
p+We3pn4O9WIp1WXJlrR4T2gAdRuX8gBZ6AzXedOsh5P4ZP/QPdQE5bvxcK6nPlcTVt+BqUFx4GP
r0mCaiPkhmKDWNp/LSYQb26TCTjPmMu/djQy147CgK8KevUxpZ5D1GdLj7cQ1Iw/C29obswmkSX2
QfSQOUT2VrBKLPXYbsBdSlU3x4GzRIpN34HnBiOuboOvsyMf6yFBfXFVLyzLuftfl+uvR7xyuXh4
1qCIoxjdd/rQbkDeaJdqEteBurHoySS0CAE/hGXFwZnw0B/893YNu9z0qD5252DTAXPlAmyL5ldg
mNWP+wM6s60mkzDjqwGQIAnu2DIT7j/AHbWbYk0jszguidSvr+bWQ03DDagCIVdiyHDe/Ui3oWzc
/+lzgzUJB9qg1BkwVMLO70aYUMJIg9uDwq8nSx/OmRtMRewwayv1stcAb4iQP80v2ilA2mOnn1rT
3wkbzgXI6sBd/CWp40zInyraGxaI0ZDo/C5VCqvpT5VUgRVrU3UfhWAOWCPq4AKaJffFJVQuOTvd
H8eZKf2Ta/o1pQURxsTKdRwhC3rEgvGqxYPzbZEofJgmEYHTFDHrYfmLksLwFB+LJwl1PWAVx/fk
sHT+ndvgTCXjaa0LMbTV0AGt4ffySLbkpV8nGxEulPCTNGCtBa75Ad9PLYBP+sLsm4ml6iQQgOIx
Mp7HqNE1ChbFo+ACOfZBli4/91ImkQAGzTHsLrC/ITpyU8DkoWFD/mBk4dfPHT7VybpvuLbp1WS4
ViKHGq7UZtsB7W5AgGyM49l3qtRhgsXoQqb/tqQWE2ESBAplrKoECJMd4TzhQ/GAmmTwC1yHJz9D
KRvpwx00fQt3m4k46iQyDDQnLd/gO3Q9/kGLtbBxmnknU0W1xvdNLXA+orPaGHR44oAZU54UwDD1
BVH1j9LhRqyciqqLrK1BFCf4vGxKCD0UNDlFG3rJjyCKugBdn3IL6DqIsAqjNHm0O6hOZMGkGyfD
8UnbNjYzyHpJ+HW7Cgoq/HUgfkUGlGe0To+v6XYIsHKH34hugoyefym3bIdahjnYQBBuwr266law
6rSw/7NkSI6U1/uhaSYCT3tRgQ4F8rXDCbIejiq6LSKU6Aabw5q4f/2ZRaxMdhNlFzdRxRVIwRjS
jtsDoGJwR/98/+K3SQMYvkmIYEULOn+Jq4/pW7QLKRxoXfLWVk++aIVIj0PjwkJjqR41l2yZ6scH
TuVgidTjSIRGj9HWTnFcGrWwHkMTxbsI28vkShq30B/zFC6VOOcCiTIJJBxV+aS5lhur7uNdqp1O
dFrVqdZxaYkgC6xY/ey/4Xh/f0xv69MxppM4oopUSUsg8Haxth71tSJ+i1eXI1sGFVExebBdU5zF
ugIOzRUgLjDJHVd8si5DMOmMOt1wkA5mVlLvIqiJlURC3n1TdCC/AtYWEzMRrQpNjKzCzOZ26M+K
6assvWdIMUOSX5Uv9x/jdt8eHmMSoShHfJiO4V3FuxHax143ijNxgCGy6m3n9EZ5QVEUCTr12H8H
r/17dGgA3nlqjvfvfztjT/Sp4LwPehIHwELtwIB9Yk9sH2ykPUqVlmIXu3iDxPGnCkFZfuat9B83
t1OpOdwu4dN4TQddBW3KttgQJzmV2wglSmpyr/yWnqjr2/ef8LaqAE84iV0iGLRa2eIbIDhPrYMj
iUcvlRufI0/56Hf+utiFq2INuSFqP25gxvv/R4fR9S3eiOJTSbnedNIoR9iQoNNoJbSYT+sxX5PU
GAszBBkWYKFq+LcDyVRZLsCUURdSbBpDyewju33w09defxKf74/j7QgMe9S/PwEaYYAOieGw45vM
pmFl9XiGUUJLpfJ2/w4zEUSbKh5BuFb7guEWaD6JYAMHm2WQpxS7JVq+VwS02XQ9aTyxLf1DFNZs
k2Y9M/seSpSQBw8jZslSF9vtjYM2lTyGQwa+F4HtfRZUqyGONlrROENUmfcfdW4wJ8GLUyU1hu/7
sOMqL0lcsXc03QVN6f7V5378JKYAMCEXvdT2uygF0ATg7KLxWpFfWFAzv32qXuRplIHk3vc7VevQ
8Mnrb02W2WLTfaRt/H3/CWYyPD/Ewt8bDqkuQqBMedxkEOGvF8M7LyvaTZzJh0ACXxiI5lEa4H/k
Qw4LKPXCe7l98NKm2sOKBVVV+WK/G/VHlr2iQ/7+89zeXsCDYbp44MpTV7huAAJ1buOjBB8FAaEv
tNUljsvcb7/Ohl97NDWiDMj762/noB/UnCjJF761c1eeLP064QJSZ7iyCgE3TR46fmGXOzeVJmcb
Bu5s5nMCLozsugQPdEv1Dfjh3h/0mWXwUwb7NSB1g5oDun36nUJCwx+OPqDNkXv/2nMvdLKAVZn1
QXz95To14eHTwtBGMPKzJpswPbh/i7nBmaziMPODER5EgJBh+xQhAamor1zzOSoLWYbbCR/tZ0fw
a3iivBsDKmWFB4z/NuBH3xAIEdcgbLTQGUsaJipiL5zhSnQgwqvq/lNdv7r//SKCOfr3LA1TjQ4w
7Cs8FrGPIpFQNWdS5iZpYNZg/JpDxC/V5OaCyE+a4NcTqowVad2NsacNUAbxj/ChgxKVO/WP0uJm
e+YtTYV9ZRRpZa4UsUelAl2peRXphl9pHzHJKqQhmbKkK5qZcf9R8/URnLT9JvZYBu81ilrNE+m3
HDDGSfPShuXC5mxmrf8c23+NWQVrQDDQs9hreS16rPDit6Ab+6v7b39mSf58+X9dHRZPgR4AguTJ
gdOCi9Ee+KXkz9ylxb8nlhr46P6EfZbHwT03I70FgldVL3xR59bKZLl34LNyQotRAT1CsXOc9gfL
Fyz4qoKER5bi7NxdJitekeI2Csbr2KdmDgTinx4WCiPA40Yfme3X/Vcwtyqm0rkBTm7tkOIu8L2p
aytuzUY3M9mgqsG4jc/gPLAQwWaeZyqFSyKaaJWKO6mQloINJFwzcBqMdX2jlo1w4YFmXvxUCaen
KAclRZp5g/7cpq8pZKph9nl/sOauPfluUxj8+X2UZV6TH1sF2KvcCFE0vX/xmRU9VYTlcddIYifA
dMALFINpNvJgyRHe12houX+HmcXMX//+a7nJlLVtC/isx+gTBaMXcPh/uTCyeH9fWFf8kOVqmUIE
c+DkndQvXXgmT4wD8d9XbsIh1ao0S72SmcjupLLZhwZkg+zTf4H3cg8DgqWs1u3Rwcnw71uVo8BC
LatSLwbivSJPtFmYNbe/CUSfbmvACRlhjpN42si5MrDyNdyuIxjnkaU4evsrSvRJsGOpDEJcjjsw
Dp3ZdMWko89901pYSTBwvP+O555iEvPghTV0ghJheETYVskPia86NSADxbjUYTT3AibxLlGLQRX6
MPU4MYO6nMLsbwnpPTNAU8VJGEucXsP9xBs/24vwUX77L9C23R+YmZ891ZRQibYpfFdSDzYUyDBl
4jMacv/pEE+mmhDqQ8pI4EPrsW/ZhvfTk+qEp/s/e25IJmu25+EFVIGr6ZVdgYMTGAaGKPNIRcQq
THxgK+WnS9nUuRGaLGJSZiqDEDL1ksALsj0j/xYyyVTskcOUFlJ7vFaOmjCIRSb6CNv28p0u7H5u
h2QyVXSgWUDJtQDDr8NF4SIC+tkbpIbhpaHW5v3XMFMAgeP732GnLYso5H9esYJiYvNeHrkzDDyl
NwDIX7UVWLCLSdLbH2Ay1XdQ7v9mE4/ZxO3VnfJderq1lGiee82T9Ss3GerfUZ56A5Bh6fiRNk8L
Y3SNlP89JZCp/MLXGzR5NUXqQa1V7GFwpypWVpgMaezv4SL7VoxGqOdg4XQ+M0xT+QVXdH0XDXgO
YLuap/rCnfkDvM44t/jHG1yX5K/vMLw5YJVS4wY50MnaGhALNCbU/Hp8X6qPzOTOyFRxkYB+oEkx
bhG895/5Z/Itf0Ovf4ZBGxVc7ZN6S11aM8UMMiWnZkJMRKnEnbrvZDRhRBNtsVCksyjbcLGpN+HX
EpFjZn5NaYYxx6u85vOJx+WNCacCXVqCWM4twqm+Iux8Ef2DY+IB3+DDiroAm1TBQRReRrliNnz+
R49UcL+zUbG7Ed7OHCXosVYbtgccHFjwlBYQzoxLWeqZwDNVX8hqU1CpFBIPIGTg1cOX4FGB7xD6
A5Y+tjP7fvSz/j0JG75T5UbF1zb/5FKzbw2g39JnUGNP/gtOMfdX7twrm4QEvSoIz4cIoCREZlgd
DPi//9tndyrCCEsegBoZv5+XMhzwYJIIm737v/r2Np9M9RZ8Jg01g4epp4+YZjlX8KbUlv0mi7vK
+rdbTEJAwZNsjMcWaHe1AdyAMxoFBo1oyvm3y08+7mCzD3C7xLY5y1xWbYfI7cKFPNHMvmEqqsh4
iQowaMd6P/miG7libfXv2cP93z2335+qJ/oqUjitS1MP0pr+0h7hCoiUiXqgb82hfWs+Fm5znX83
Pijq9UPzKwKnVRTIZYKHSPFBGe0BGiEc5T4kwUUPjg5j1yUQ6sxCnsop+sjX/cjH8/SpE3YGdJMB
czvQaD7Lpf3n3EqeSihqXZXkWMI9xtDioAfNzDTETsUmtdP4BnzZtHxh1s4s56l+AmYv8My7nsYq
SgyfWzG2VC6eWXJTCQVa1/rRr1CjaDmLgylNwr3CM3thNcz87Kl4Quo4NuoRg3swuNU8NnC+cL4/
kW4vBn1KTior5sP9FeVSv7PQLAYPcsrOICjCNvH+DeakFvJkpsKDBD5BtYJypSU/jmvxkU+MzPWP
0vNVagY5ODhNAxhKICeiOryJryVL9y2HDpAt/ITbowdX67/XCqeoVRtTWG6KsLY3xDzwiqZdyPjP
SY6ntKTMV2JZUfB4WhEacbnOL7zoQOAoryXdorCj0x796qhWT11ujWAjlnZ1Rvo2r56L6klDBjfP
XrR43ZMN8ys06MG/tjXycdNCvAxppLJrFSOS173b6UbArUR00pFsW8JUFfjJql04pt1e5frP0/0K
J4WaRxAzQjQ1HmjwKNHzAEJ/5Eg4MMQLb2EmMupT2pJacp0kRJGw45/Ci7TCIR/gxgafbQ8in4UP
35xibopdKhqVkYZRKOYYOTFJ/hTCRxFNq8oq001Y/8qw9E660EZ30msTZWemwIKFOzZICahKcSj1
JY3Mj5TovxFan5KWWK4pIb3q+PlkqwwACvJOW1wqdq4GeOOJBhf2JnmWDyJSEFG8yTm3Hkan2Kul
K6GNN4QZzNhYeXq1a6BYmQCp8Kv4kMlfZZw6MKyKY1wT2KDe0TU7K3gjBLqBe2a6Ecsw6Abwg1o6
His1A9lWxS8eRFIhig0ZGRACEXwXGZK8ySOvrnqLBRaYX7YIZKlGd7y8UAK/fRLRf+hYv+ZV2oy6
Upbon+TN+kHdfLWbfNO6sXs/tswsbGlyLB/kAZYzfg01gvLJ01c/WFjUtzNF+lQaAD+toMrgLLkb
swO6aooQRo+DESwVT2e+d/pUFzCqMbw9ZWhHu3it+Fb22G6kjWBDftdDpXV/bGYOUPq04s/6NOYI
kqXoUQLB3kiMci2ssnXs+A6k9/oxXVhytz98+hRtpBYyE2o5wWBJQLWlr6QOjZat7z/FXIvfTx/U
rwmkF0HDYxZhAkHLeRDgnQavJoiJslW9Rm/+Fr0wNmZ8vcqfQO/Z0KfaTS6L7IGZsDiVBohaDfPs
IkQfg4FNCbRM8hM8mncRqMzXLiPdjNzRDm3AdfRX8nr/kefaqKaYoiKJYVisYFana5hmu43b7uJL
tM1szVJczYGxgvY57Mg/zpOpRGAYeEikcyzRbtMfUCT1sIeXkcJJDcHkn/XjcL7/XDOLdSoZCOui
jTMNk16GI6kEcECsXO5feS7o/7QP/5okPW2opAUI+gJjXiI1aIsI0QXuH4gETx2lt6WGmIX/2POq
XY3oB/UlS+HAV8sa6E3prpQlW26/F37NdWNzI/D/KON+/RofzoPKGEMcSa3Obs7My7wvisEULW3V
euE/ZfbgCf73piYJq7JoRLy2Wkh2vIiiV1/YbTVusz6xajlb502/sAhnMiT6VHjQybx47bW9cqXl
DVBtG3S/GzukkwAqVBZucrvXGxWAyXFeRE1eJ1fORL4W7ca93iSwE098lS1wN1ww8+otoMhu8JC6
8SM5cutQNwYI6/SFXzAXlqdYIvTBo2v5+phowAadsTIjdA+DyWouxWT99syYKhQGLW75WoBUPKkd
GL4H/KpJrMYRkIihGxYufBVnckH6VJJQj/CNJD1GklvBxfznlYEstwHUEST5wUoOS/SAuee5Hip+
zfSRG1E3EBGcaWOjCbuEPU60jo71aannfuZ0MhUjKL6fBQnBDdRNY2B3fOq9JTzS3KUnewfaJkyJ
C1xaIo+S/NT6jpSAq3wol8oTM9+O/wgPJMII1+MGg+Cysw9Cvg6tbgWOo6ku5Xnm1K5T/UE/5jGH
8xUGH4q1AFZg72Fqamh42Ei5kQx7AQeMBuYRgREg5W9X36JuwRM00mHy4dyPd3OK3yktSFQkaewE
/AZkT2ESQbMDSXeAfxC4PiVGxz9pVsE9FVFnxb3L6Is2rFRwtTNPg2TClHD2KT1uByuRP/d/0Fy4
+jmA/JqWgx8FWdnhB40PrcVti71oRydXcBXFAFXMXrjL3OSfZAbrUOUivsORiQ7PSrGuhy1fwGgV
rlqj+lZpgyGzVRQWON8huQ97BHFTaKuB25L+wr/nnRElS/mT2zAuok8VEFxOSCDqUMoqnXhkQe1E
rxG849HGuGoVJ5I6L5a8SDoNsaFiUxE/waspE9Y8xVHCy3hwSLd+viQ5nFlYU5EEK4tQ9yv8GG7I
TUYB/RNh9ktAN4UhXbhQgJjZoU81Ejitwis8RIgryWoc0bumnOGyjq/e/Zc7s6flr7f9NYMYCq2+
UOIZcgYmn1AhnQZg6ZJQbW5r/h+hRNVyVL9+aID/dcvdaLRbad+aYP3a6FlH+uP+U8zM0KlagtPR
U5BpuE3rsHf4qxpXSBe/WxIoze3Np3AcdBW0snA93ImwVzkGD4OZHpKNapGX7L19Fl+Qp4I/jBl4
gpnqpoD0vxXAZ4AsJBTm5sAkrRMJZZqz9vp46PFO+jXMifUws8p4QSM1E8D/g8ZByb0Lo+vjgUtd
7bEdMDX0kS4cm+Y2rVO2TTMGnIqCJjZVCYKD0T3ljvYAa2Bb6wxmjRtqkssAIb9ySlf358NtrDiB
3/p0WodjUVzPy2JnaQgMK2FVcEYKBmts9Gi4Eld1bKkB2gaSI3cNlsPCnWeAGdqUcSPmlI8KEXfu
P0GdTGtLQAkUrZ924MqH1OHM+AlseDyp7iWXBKYl2HrZS9uU2zw7PPc1VP1aznoU6EMCfjt6z4K3
Am9zdGTTR4B8CFa+Nbwm7uAxD6QYCwi7/MydxtqAF6wXb1WnWDET+I4lcddMFkybKo2CECUfERUI
gFxyK3fa7XhqHMks3WazZH0w+54ne5takBMtVADiyPb6S95iNM12h6X45FuVCdPQne8otuwAtasA
ZbCwXG7HTG2qPhLzseHjfpR2WiR+cxQEDm2A4WaZf96fvbeXuzYVIQ3oewkLFQOnH0IgSZvdErdk
ZgOjTcVHSQdXv1jGgS3fie9IgmNlPNNPyUG+rNy1x8qLHjFF7cgtjsVOrFeoCqcb5VXcDQtDN7Nj
0aZAHFLBK/OH7lOD9P0Oz0yYt4PB1XDGe9SZ/ZdmhMFSQn4mv6Dpk43L0IxVWEOpDscGwAUhlyyB
0PrDH0ljjJsRea5P+MU2z92m26iLednbp39tql/qCcf7w3VK0pfsqQLMDNvRT9WSLH9NbX6bOItw
2etj/Pf4rU3VTG0pCWPVo32ZnTlYBRjE7fFlzb0KYW7h7D33MJN4wrShFcaIorFSy9hKE7vRbJKq
Xvhsz5xDtSnWBhJTeCsJmI/BO5xSOLs1YUoamI/CUgv2XDjWJgECZbAhZKzid+QhOKOXMr503/IT
+vJh1h1FABCDqCkch03udVaaGoOVe/JC9XVurk8lT4kc/y/cYMQhYFM7Izlkrm5Dc24kDont2qoW
ltVMxJiKnxqhj9NRZqAOIBk+8o0xqHuNCQaXL2kQbu+wtKn0icSkDgbx2gfrO7CurTlrCOFWmKEv
n8vNGiZf8YLYbXZSTNIjAyXKSAnCH+ke+sjy63dGZJPABpoFr9wL179ES051tzc+SMn9/bmUfV2B
Bhk0mjyyJPBWyzXN/jDd6YnTN6n1T+F8qoiSM0FTeL+Sdr4QCu9qXKLo28dwxKg7KC3KTG8Xtolz
8W6qhmpD0Q+Eko270IRC2QiS2Iial9S3GMAgmQUjV0uCLVtRQRa3lkerbV/zOrSkpdU29zmewmmI
pjUpidtx1/qbrtiygTdyuBvkNg85DFQlfg1QqFtton6d+evhE2GfBV9ZuiszfmH6/JQjb0TFqZzK
pyTT4U4N88H6wmrREMrY6sZXntihtIt7e/ThQ6SNe1buE/o2VD42DbIpFC9Z5PhVYbZp9dj1uSnz
4JdWuVkO5BynKwk+m3of2DWr7EyqzMxfIdMBK74URzJXhXWkkG3FsrSz+L1DJSoXYZTF22J0acif
gTn359LsK57EM3T3RFWfYIS5rb8Rv/MLeow3xBycdF+vhFNxyRPjIX5cuNvMqp/KuCK9y4W8LeGH
bAYrHtZ2nY26rxNcLWTg4RS+I9cLw1Z4lBoLi+WnaHPr9U2yvYXga4IvSDC9BANZvDQNMkl5fhAD
mHWlj40K4FpwlBXYy4yXPFbcUAWjOU8gYMt3KhkPVXUBnB923VgCsJdUVTuQ0LMbGlncm3CMZoNV
yoXRCjl8wSERDW2Z7Qd0UNwfsh8VxK3fPzmraSShI5G6cRf7FNB1lFNG2RmVVRITZCIuGjh2TYN1
iRQNEwdXDP8k3L4s6j+wejWC9HNM3lkhuEPwpaXPuYCE1rpDx2Etr2j8zMUHBq9XOIDqD37iJsjq
R+C5K3G3zbDKVTi1NsAg+KlVCc8qCjm8kh/kwi1LzuD4kxR+gfVvliHslULOyPKXvk69lnNT3W5g
Fz/gcvCF0KXcA3LMJLWtQgPWFQsl0plsAHDwf4dbLiJVQhUNjcjIBQgWdxZWuYWE7VO1DkGf4BaK
mjNRnUyieqwOKqsUedhpwErJsBU1ApjBBwXkQsNFb1/vv+kZjIE2VbVFmFBpp8DltLU6j/Md3Um+
a3cAkmAluvj2Ngbqg6OgmcyNd+SlFWxaGAoxRLPoSkPcJUheOmcutUWjWbWhyRokM0GTb/cU3Hxt
YULORYypQo4JggynbywoBOQk/4Cx7lY+jDZ/NeRIXohJKXDQIMaZQmwtHTRm4I3alEek+Crlgz7m
kRIuQb1qTvKI4gLAneohei41KygPo3Dpyk/WOPyp8s1BM3rtRRZ6o6HFswjQKDiOn8wfLQlVKz5y
2s4bBjNMrQxJP8WLQ3XhxD63TZvyjWIRVGBOwhZRaDZVMDp6jDGBRxdg44LdBK862NXAHtWvfLWU
EpmZoVNh3ljSsk943BKuVOfUCdbqqjkuHU/nTnlTYV485E2SX2FdLTBjLk7f4l4pMcLr9kO+IE0O
S2P4qG2HrXLRT/l3e65TczwKMJJ1i+1SlWsmYa9NdXuDKulF2lwX+0ndxK+ai2KWJ6wFK9m02/SQ
ech8cHBAyv7I+Cn316Qi/vAZbsTfqYqv0WTIOqgIEkEWX9DifuKHl5JLPvKWnQpJhRhOTkPBEBKo
ikaQugX2IgkQWwebOmqsusm9ogostFvp+Wnwj1rkFPWpLR7iq7YxT8wKZQcABgwp0K2g749+Cbfo
bPgT+mxDg2FfK9lKK1Cdj0uzCWLYj4qwU00abIBqHDZ138wqeZVH9Xb0KbIwnR2kgd3B5y4NbckH
8JanZ07QB+MqFjTbwkEB0ap62YIbtKGJ6zzbpazyOv2hAvJU4tfQtNk010IQFw6Cb9NeMznxHZ88
i/qdw7TinUVrXmlNAY+raK9xDNHk1UGcN3z2kRVjYqbp66CXZk6+g0ZfaWheTEaxsvC5SahT9s98
5nAUOfVCq2MzDQAHT9rIEIdjKKeZIQnlPshCWMoNHXROUVc6I01syvoNNktavdb4eCMr6psfpFud
D5/bOLX0JH9Uwt4tZfk1RM9G32QfYd8daB+uBd1lJdz/aM6vKEUrWbcSm3hXRjXsRGSswkGMc/iI
yFHOjKZQELgk1c7RdOPD6EV8BZchEzdx8KdomCXDB4PX0LQYa4i+uUFaAGvlFlw2VvL0VHXqW6NJ
e73WY7cmTM1skqnxZ5uJ1QeDMhfmBBX8vnO9xwjCUyYwG67PrWBI4jUXwJ89qxoCZWoyGG0NyaXR
iqo9yK2hSAhewF3buQ6jV65+CdU6eFGK/DnO3mhK252SKK7QK1bRJtoqlYc3oRnSVSEpzUsYwplV
l/PvsajcsWvgsmbH9MEPDx17rNVDGDYmB2P00hkoTNXaFZyhsaMneXgMIcn0dVsK3EQwY38z5BkM
vzPfqDSdoUKzrkObklNSDQAu/vFlQ4yOEqC64TYO1lm8ouWmrw8NtsJh4psSKy0fpie9AecoyGJ5
aqEhFFM3RBxWrYxze7i10mgnsx0/oNvsBHvdVF7hIAobJI07QygaNpC0qK5Sm0hgE1vT0HrgJ0/8
6MExPeugkqx5q4YsnBu2KV95PtD5GeooMAQ6amN41qGrH4BlK8p9lzyUmLfkZeBNRa0MP39QNLYr
6q+s+uqx5uQaFvHie9ljkkjtuaGhqyXyM8p14CQSHEm43orkGHI/PoTZHTNxSjdDrHGhvOTycfQv
RScWa5LzBwKZXFoLXi3WdhUG43qgwTMTNCdQkU8cz4mwz4B37Lu3MSm2eIyhQ22Sg31F8+RXaHfU
6XbgA1CI9E0n+fqa5uKDNMjnWNOki+Z3zSqLBZO7SoH7dKvESEpg8ZZZjmaMHHYumBoyClg1HE9i
o4S0XU6fpSq0+iG+wKqvG/DOQxVJW+IU1b4dx8rUCL8mkp21md0npclqJ+vH57YCpjkRt63OYS9q
9MGevaaDikHNDm0H4TwHV5WwRao8AmSJOS0XoJBFbQ5TRUkjB8czoFM1o+4uvRA7NRmtQpHMgjR4
SXy1FiorF23+SjyE90Gxy7k8gIufxxGrRVaFh3GqrfWadb2OHJlZv8sVeD6LuhtHiu5UfFOspBBc
J10tX6tSPpbi4APg8tB1B1Z90RjdPTzKj25SXTS8dTVCtohaoG9hdWRqYRLGm420VblVpOW+lbP9
CCNDLap2XJiuMyT7Az7JzDrSL74CAk6Lr6HEqQ8ibVpT55INBrhz0VCKzJMe2Iwa9Y4gsh14pK7J
saVw8gO/L0xPfGtw6Rv4VJr+kCXwBflQdV8xOMg13lLd5YcVfOShHY9Vk6IT7QP/WY3rmJol7OU1
Q+hMAVJGFAQko4UvtRrtO8GTix0/GkF2LoRjBOeX3KY4wASVowlb6p+48TvMAKrMP4UMEHs4wBNY
NiYseGzrcMXF6RrNIY80rmDLmBSi22SbEIWOqslcrQ2JI4FFqeid2fWq2+B7xSQRls+J2bC6NxP4
UEJpreCTpiAKXg3NtoF0QSSPhsogA4w73hSUEgJlq+N8JecdQOykNBVlFfIjNfOixB0CSr0qJ9GH
8FBHTq/YfgripWqK1/Is9JaZKxHigvkCVXdPTLQlGJg8dtDIJldAgRKBxhccO0W0RkINTpNh+eM1
mSVqAYLouM6+0xEOB4CfnUs4kydGj1yNmpi0SDBV8+5VbtihpyWaOo0MqY/BztNdkqAkC9Oeyolb
mwmbUrK50K4k1Izh7UBxX003wy6iAI1h1N6jZN/AlDHBsagDidTLx7WU4Cwpf0l8hIZmayj2Mf+Y
jRz6juyabohqCw1KLPUjDFRcpdkFshWEoGNW7KQU+7K1GxjXyEgEDGaclbCHexhPLQQ+MQXQxMj9
2taC3BYzSyM2i+CxLT8OA+JR3jsqAMyNyEw69BYXWYx/0+I/6J2hFMcYJ/piGoIEeLIF4hQELxDN
Di4T1oUumaLoCIKt15cavUjFRrqGCkNtvSLfohqFtk51sGtYziJDLRvonypLxLn/Iem8lhtHliD6
RYiAN6+Eoyclyr8gqJEEbxoe+Pp7uPdpI2bHiCC6qyozK/NTmm/l+lIztOiDN0Y7FWfHIaz6rWOG
ERjfxxof4B91Dsea3BsU37bqHB1TnOjyEgTdIPmW0vuDKLmHsuW5WYxdzDfaxPJFZwotmrQ/Zm3n
Vm0LHQU95+pi9Z113mdY8PuxzBpBsuQX0wY3UhI/M827/ZW0flrhpaBlrmaq27grDgSy7MfHwwfR
tac8GFbjLtbBVetg5KJv+C5Abvp53uNe7ypi8KrlXMDSj8K6tr3r9Psi6T11FuEyjJUrWnE0wAHM
Gs2lJi6iP6rSLdKKQ6fes8GvlgiP6n68aql0xXjNFcTkkbX2MlhgStLelJJTJAhamyecEmY3s7PT
NAuN66kyN5VWt4dBtWrXWbEzWZWtGn8MFpDRoFs0VXJHs0dTlqhWsJRz+b2OFPzM0rysDBAvEwnq
1KEem8GiD2SRdN6wapsB9B/QUj5ZDec331EELB0r5Xrd64sdqBVjpWqGiZgu8/QBX7wReufKJGi1
5eSpESb5te4mxtEpDHTZ1XJwVrHJbYz1KWypeWumLsBedKOPcSCBBThS2XmlnHxUkRVK0V0GMgBt
26zO3rGe5Ax9Wqx6Wfx4mbHDiyp9Yz+1bWiU0b5x7L9FizVvzKRrWe2iRr4rWaWRTUQpHUWoNhNP
DGT+tYd2WkP7hpDcMGwMBA4IvgVdyNp+LcscOi1hJ+Nb6Xyp8lu/vukLbZ3fFE9rF2RKHyzE15Ny
HO0SkttoBVzVzJ4nVfsdcTl05QRjfiMeUKWVbIo2p3p01I1WSTuz4Y2V2q01BmodymX2T7eEnzg9
QZIPWrFet5Vox6CtTH8qzGyDh/S8qab4IKpyOk5mJ3Eg+2SXLPN+JHZ2g6Xt81grJ7Nfkq0mj581
NXyLA6kT1u1dWTPsSJxfTNA2Wp25o/mWmbTvSPbB2dOr0zYLxhvld54xmIzl9FxN5B6MwuvYhKqW
YU83uxORdKiUbJs0UTgb4xshVgddl8JlosUZq/RPcwgWjbvdZMi0r/aXvFg0abx25sDmy1Sikqir
M8X5oKEu7trjmn2lzqdscFWcrdxJNjkHvhoFd6kjcr8BZOqMzpcEV8k4EzYB3X3o1ll/XOwAW86Q
HOfe3raRdmms9mhAusVNeVhnByNHhoE2CooYZzMFu6iqkbd6X0OUr8txjssgXVPXWN5l3fxqZsY0
pTqUCgcKxDUzfrPuM6FD6stmmwDD1r7A02Uduoua9i42VIn63cH12lp1k5TnhgiBdnotyuRY6sV1
7mM2DWz+JhEl54F/Qe0WMo+LhaZNe+/a+nPRnG3d5W9VMr2p4DOzehXDca6SX9LfN11ZbLPa2Yy4
oFgL/E0pYSm5iZqXuGLhgDfw1kebhLOQ+3lz5oata9zVDjkktBIsTlgWN4dxgF7jcXb1Zt876lap
Wsul+ouJt8Sm8lqD2ImUa1cY3iKhDFXuk/xiLt6QsTmkK79qMXwY0w8vocc8xv3hRti4tUnmRfns
ReKfaU2bTvutR3+1xHGhkeum9Kho8kbqf00b/zLHr6tXzX4qU6+0yOUF6q4xY5/BUrXqUzOyqxMp
3UaS8t3COokwF+44KNSp9lTzY02K/WLXryJFPdCVW1XGSYtYV5ZoCsOznL1Fn6j9y2KPu7XPv3Q2
0Bo3ZQ0j48kN2yb19fQlwmO2+kg0z8bGXpaOtrwtvyEYW8PFVGWtPiftw7B3dAnrHOYdSIayTyd9
Y3TJ3nICQ1CpGVMOxjxc18k+xdjGs28kd5UnQff2PS0tsYGj6Y5kuvQ5yYH0RP3PvP6azrIttY9o
CTMiy1tMk9My9tXsrIu7yfqSPWb/lprRbgxk85SD3BIFl9s4qAXC2pv1mduzpcKM2VHDsVR+UolX
mzk/Te/ZsrQxZ2Y323PsrzhON23kS+rOgIOM7strgjBBPFI4SzWw1rcZY8uucHtAp9XrlF3DgRLn
SAuM6GQ7/iK5TDoNHV8veYN1xvaLu+hQ9GQ+rs7ZpgvWc+ErpKIACA9t7in5EDiPK5suuyvjXczE
pTm5HzMtqDnHGpeu6HmpAH17r1niE3FPYdczUcz9XuqTwFFIjksfQEK6GQzhx/1vVHJTF0sgxpo7
rt6kbTjGYWsU5KG9tro3cKkqvlVEfIj2kBWxV2cavXHqmfJ8wbRiZ8Tw7br2I8dEspTtltJ+lSY9
kIogImds/ojY32DPfrfIvmbu6/LP4uqZK8YOXwEujbKdirJyY2NeDJOzG8SXpe9GxPX1cu+aKxYt
OPzAL/W4qnADFBu673z0i2VT/ZJ3vhG1+VZ2OzU599KHaaWhNEluaWOVTaQST9/uPdPa2s5JKeiM
ooNDqR1rltSypgYnq4305xGQxrRsWcNTUk/TpyHk+VOPRAdUaQ/6XpLqQJvmMKt6H3xCuEmSB2a8
HqOeyVfF+Dir/2zOWly1xBJP+r5o5/0Us5jrEKBurtdVUdmYyoN+GXeV0v6sppmeaIFfHDmutkhN
XHJLXnqteRbl9BfHDG5wmCwjJ1bYJ9VzY7M/FdnOs7w45mY2E6aXJXLbTHqq1cXtutjnc3nyMnzb
xZiEcaT8Sbbi10P0s0zPuTivndt8aeIfHOHA6gczz+BphVv8M4nZycbWX4ZHA2f1h/pdUhPuwaAh
qMkOH2SLzUSmn5qUBT/fkjaixMlrs1S+Mgd9fa9TfvqNrrzo3aZo3ER/rCfsOLF67afF3lYCo8PK
pA0eZmzRZik/SGmjEayQ/Hq9fFBA7BqxWY0dqduOc8VVIq3+zG/lor9pn9IS9CfCCJXBw/Gu6YIi
vQ1YrhmdC3NsXHuKtRF7gBX4uZIOmyRhXp9bfrXg482gbRgInIZsVxFAN7pVFgpy35yLloW4CTiI
iivLF7ormILjvUSjU7+aRKtEz6NQ/aHcjPm/1AwiVOfKTj9pKBHZVs6sbyvLN0UE5fkm2Frrtpl2
KMtml5mh1noYvk79dzJ4arqLsl8puUfrS9z/G/N11yhBSyZL4zH6VcCEcUtU5maumWd8p7nU1sp1
ipwtBgPL9zRya1MHmX13xuxcGCRrmvw2jodB3Hez0Vu9cueMVyPf5TetiZlAn0XmU0uWzFMrgmCy
5ISaOBRdctTto3kxmiNeyjZxEshmGs/5J42CKduPrbcSZKK6dONOWQMlzaHqCc8RGKoNhzbb0yZI
mFfLpH2zVOm8ls6uMT4ShQXEYno29X8WMZUZABNGbxOXWfWhtzE7o6avi2NZeYn806mEXlbfDvq5
8q8Zrwbsv4bDcu0Td6cYABwntfwEZ+qTS9TshHGr8lNrHGs8pJGA4z9bIG6SJZ+it7Q7Rd3REKz1
TxX5hQDwLD0L0K73CQXcqGBV2dw/1hDJRU5G00v+KEnRejBn/bXqdK7ZYJAAWlp2hk+0Iw1bZv/o
8TzRbBWCid7LemN/U1S6t/rXEEEsXgpzp+NMfRJ052PPZgfBnr3mjJeorJ96AAKt4WEWXMfPThQK
x0vsVz6LVT9VNz15i+cL1lnS+tpqdDZJ6mZpdW565niGajMpkTINoSnz4dZT9F5JK8bBqlcaO53E
pLwBuTkUThFaVcaJJyjL8ZTkKu11klQr8nOPpajfTKpkQROmJgyzxZtRX2NcH8qnqOeVP5mMM5XO
N4AkUNYJQc28YXFj+7rkN2ddaftOMOtje0GutrGs41JfK+1VRGeDhraGBSsCLfJGdVsWh5Q960ED
PMwDcKus2nXPNfcgEaWdyivLXHNrqsAyv4Z1X0pgvKH46vLtxOKvddci1ZUpmqwNzl98LisJJ1mF
wf1X6VvAzU1R7400wIKtGIAoguGXUyY5fq9vYUAnOpD1mlqvTfU7FHdTdE/g7agQtO7Y9K6e8919
8LNW2eestRvRQhlaz4hFHb6+zpG3CVhEUz/N5eeSnld88uOProo3pfaURWHFPB5vLOdVnz1gN+ec
teBgWqhVO9RZrsVNNTKIAQJhzalb74o4mMiO8uQw0spyj5hu2/G+HzPq/mAyzivcKavkAQ3RUrTV
jg6IYTnlPOLgyrsQzWxUb8gnBvVyWGRzgohaF9/1+t9UfHStq7NTRBSDc6nqyiWo0gQrUQ5dDY5i
XhAxjFWg5qGVXZmdKpWyaRYbS3uzaSsit15dGUVs9yRIVCspHn+5cdXqa1m4ZhzG2o/hFJ5hvuSx
W2S7pA0HfQvJQRkeLXci1Lx5JT0zw4dQlU5LdeuqZtOch+yadO9GBYB76KTJH9kZyIqv2dlp8h8d
nZBi16RLUeljkkO+ssKWe9KMBscVgmz4TcU7T/ci049sktbeTZF+6+sY/oTPR1xBAnK56X6mestJ
aRIva0M727YtzctLJ3DsiH8j82BG+xURbOJZRTj+iIxWjRwT1vQNP3mbI6+fPbW7sDdML9gx4Kkv
Doj7UUtn0nbZxwS64iynlMDQBCWRsp2IC69o33Kz3fZYaw+HbKBptHZSd19tyzXTfUnqV1e7srWt
kDiTN69STkPrnM++rr6tv1r6rtauITH8vkesyXMvm5Url3z7gQ5qWXkWN1Z5QkoiGT8dcOvLottg
25uS6OSWe7QY4WYCiYXJNpxhBOafWff7A5m8i4IECHjxhQpkReQ4qVvV/JfPH+21prAk25T0Atq0
6Ncs3ieUwEBZBVet7mp95KHRGU3ac2BH8I/N1O0W1JKG9Rlrp04nNyIPpoSHNL+q04E3oRBghK7G
Op7wnO4s90g7AXvxeH5PAR+s6zh7ZKBozJHKmwTfrYMkS8L0xhlIDDGGtbHEbx2dccFInZ3+aYLn
JLTN28W+1CKYho1p4zvwNkm1h+5xsy4/DzzwE9mvJR/l+WlGUsTo39Th0vlNFsiTW0te1PldvyO8
VU6/7HGXZ5U3TzBh8vCkjdFmtewwjklb7p6qmRPG+GmQ741K75I1z/Hot81WTPv2Veh+Ss7yH7Nn
hBRSf49RK9p+dBsQlH9af0PuJYpby+Q0b1Vnw5aPPW3HfQ9/MPgqNfpXy/bKb6mTX02kVhzp/hB/
2f3HrDzpLxo2BOr41H1oS1jzE2n+uqxAlc9VjDNgFhbEBzHFR+nXqmFxg2QL8wSjsnaUZHAZpgWe
Q5g/IDuu3kts3JWUm9LvywNgvaP+JrFXdN9pgVc5jmig8a+KdOhaL5+3kRwy8Jl/em657Wem/zTD
HZBXoUvKvlRa6lte2bxkzUPToNVhCfJenKNZ7FrzBI+9KXA6pupKAyhs0Gjgg/PN0O4DDgD2k/xX
18+MEoW51eN6I+aDUVOmZ+bWnZX/E8qPZjw/8H/iULjZ1PL6H7D0eOX0TXZMky0BCo5r1Fv4AVRc
MsBQsn6b2U6uq1B+LfjKJ/7wyoJ0fgNv3sC1WtFNvsGbdKPDMBaK+dUobhnvVNIQqUtg4/Ss7/rm
3GihhR/sHICWIAgjEpso2hJ1I7MMp4uUjxCzL6EEvG/W/DVQFuJjb/hW5A5xGDWVJ0qyJ25rguXB
wRE3oOLpH17kbv2h6ze+drnzCvJ6zXBsA6DqiZWH79U8ZBHh3iZYwuAKmhpJ8K0tbwb0TPrWSb9r
66q8ONYC73F4xHHrDx2b68SlqzW+o9TeUP7g9mDFfnZd23dNB19RqIQEUH+QmCTlW7roZvFH9FIS
5T9sdSQA6blvv7HKcoxDYYRZvi0U16F3daIXm4ydPrRt7uigYPTlFrJzhshtPoQcTbMMQLilddsA
JxWB7Lwl96VnUi/hplR3TLaGdVaQ+amnXmwd9d/EL6670do1+aaS3qPmtblXarSPsleYk8fQ4wyI
9FvCbrqP7qQD6bez5mrFU2selJFirrC2/OpE73OCKKR2+RLo1RQa7dXwMigxbuKOztmEIR838viI
AUm9vEbbzX+dlY6qedHn8jCbDG16MPFu5ayhbqQXk2WH8lfXlM9aYfe2AMubITLYrmpVjcpxWCqv
N5uT9f/yTm55jfv0Mk2EFXRuXd91UsDZXDGfLKF+SAAQG8kYHhx2XbpdC2tPGbJBno0yByWKD2rc
vbSa2HdLslOr2jWHZts20Z+cNV/OaH9LahoKqOVNbqau3m3NPA/KSfct21fNkcKyqeJAZ5q9ImRC
QLqxFa9OftTkW0WNoB4iO2QEF0AZ2k5pDg8YLvFk8w/KvvxxJG2bakTPsrNXX8RtELE/LH/DqHko
UDoKF5jzVudvljVfIRcinHGcdQkxCkbDb5VgtYMKqsUY0r/Z3KtQJ7M9fFa6zzAusHezp1MuSCLt
xwOeZ02FfXaksl4DSK2m5/rZ6T5jQw6yiXAjkQexlT8BAQT5IDZFpj6P42OwB6idJa6A9tEny4Rc
U4LmdvZjwfXarCcwtWgdPxX7lmrZUx3tMn63YUjPunQjYa/NKRPEPV+T5ETdnJZgdeixsE2Mp98J
pXUMAoCLrosFheUp+mFCuqiRGROTK+Ny1T6aXpjh/oE+LADf/XWKt9W4X0BiIaugErT4yangL+B5
doZyWE0gd9Vvcm7BdV8vwES7dYWNO1GF08G1zUCfbxWps5gYmX7Ngmbk0zKOcrerl3P9Y6G5yq3x
CrgMSjGOV2nYS89rfyTUnR3K0fo07Jin6xVqWFpbp4nRNvyaWKXUF/U2azsMt/plFxP9mneHgltv
HAIGbr190Z1n1C6EqiInkNSbyqtPn8x3NOneHB8yugyZBgG/FptAIQijmDiVajON/EbA6+67sD6H
aYun/IJTUbHR5p8RTWAJgXcZucv1gW6t9HNo4mgmdVdLtt14KbM3xzwt0zmHZQXoNfZ6j94OcFd4
LayzCIohBe3/wBoH9uRGk0eLopBS9jouF6Hc+j/np0gxs059M/rXEFTRpeltNodPhcqw8IeH5L1u
7gVKMGc6jFkAmTmlAaSo1nsS61396NpHMSq0Ep853SNtZBGA32nzxtk6pZtElyIPi+rmjMd29KXi
IsMtD/lhYF7V7PflQ4B6/srM2uCeYfNTR7+G7eYOQz9a5Vx2ee6ycV5nz+B5zy75kaa76DSubvWW
Tj6C3NJP0s9GnORvm98z5P5c/kT120CuoZ5fGQEhIWGPdP201pnX69RPNgY7ZR/X3UFv4QBxJIJi
LHGZHJkkQI6B+gLOck/vdDKLt3yFTkfOMiAOKLpA5/EW71jfzPpyEPRxquk5/XFVLoVw54no0xCj
jUA/RFbmTvywi/icZXh+V9d+l4ecAkWN4zN9aMhWBM3GY77JVRoLVCSFW4P40TKg9HFY9M0+uxeF
0aRxe207r7727FzH9k28Z47L+wAIClihxJBb0l9RfeGI2pSB81nRaCofLTBLnG3lCivTahOjkC09
zdo0ieyp17SCDvcevdvnsgRRtGUTSLa/xXSLL6DnrFjDFF0cykGt8NCnUO/3zcBE43ScjIMYvlnJ
PVok3+prIEFjrt/RiFqiepmIX8AJpj/iQMtPnuziPki5NOTdzKhUr8RdnWINVeyjzsAqqI0fDac1
PufLp0g/4sR35C8Zii7V383cCY3jLPuzCfd4KEDgHegf4uvl1Hx1FPl7KKVDLKg0EXFnbzbYvtR8
mBnXrJcMd4Uo4PFOcHSSe8waFSpD+7gYWFyZfDkI9fXfOcK/UApl+Osk2skTDyi7DaMInDIPhQWH
A3G3Xhq0dDEEKELs8dhE3BOxZ3K0m/pflpxTkOmYaAZEJHG7tdvSXQrQFvaz229DetHKCXHQhCaf
dU9OSGzRvCN9rJIgWyt6CHBtkyolTN/KJ38x0OMUMcCDll/6Yto0inUaYPRJOZVcTX0a4lvfIq3e
xA4CqQ399mi1jPf5c4Lj6GYsjBYNFIiJ2mxzMwGFYwovcdpjVoR5BjHp3+3mbish7yXDOJCiNJ3a
+l44vBMpgAvdqZ3UZ8VW3cp+kjrv8ajHJ72/lPyDcXHnb7MyZIz2U6H/RA2Zse8ZLsmRwgCuvkhW
7idGMOO5XVOeR/rkCFU4V0W5Vf5UQHsnCUBGxLIih4xU3avMd6nhoRwarsL1XjvfXRw//siB9z9D
FWPGjAkn3aLvTl1Vf57mBOVX+UnJthXgRMvcjEi0Syv/6kwg1GLG0+YdHIQ1HQRkEAMfcneskr8O
Hn5h2h3/Vr3z/hOqXEgLGaDWY2Y0wZ0o2/ZHTUuUth9jke81G01Wku1VfvDYtg5zZxzKWbkNeBJM
+0p/ifKrjpYxjt7kbuq81VEuQz9Gfqs+us36MymysDxI86ejgF8jdHMHPsrwljrPqjoGc7HvVniq
6KmKQZS0pz7e1yrM4bMibQ3bX53IM8fftvYT2BXT2umlS7drVLtUek3VkU77n1l/60BMab8zdOiW
Tdba3lCBvOfkIpbP/dSfs1J9LnSwah3mv9wbhImV//QWuUS/yLDOJUznep86Cmni3Ahz5czN7bc5
p6+SA9ferEZQKSP8E8pHood2YuCEk93BvWb9G3qQEiqwMkn2dsjte5Qs+3mxXuJhP6uvFrLimhWC
VLwbUvzUAWq3DBipJY2nFHYfOM2W3SqF2M1pWgJDk5OgUY1ny4zTm6YjEBIxPX211jvdiW+1Vft8
kU5V/1Pj3FcNbScJ1Izl+r7KDwiIKyeWHXT/5yKByUUIpUcPZSBzo+6076VTB5Jkj3t9GtkFwFdt
o1fqdnCSyBWZlbuDLMYw6fXvuLXiACYU1cKSnOwIAYmujWHdKHT31SWSgr7Y6orDfpvH3sGkTW8S
9T0yrsv4wvjZZgfHZndCpF6FIqn6Nkzds4gDXzdGyziVEyltswnjtvFfKj1r+1ZiCGVVxtGmJ6EP
kHAKwoZcYcds7jF5ZnHmubClg1CkybUlzTfw5VA5qI5n97fBSD2l2i7a3bDhv9Sw6Hkb1HtLBhjZ
sq5oKrgSOEv7QdCRxVlrroWR0dqIc5s076ap3GLqZtyrPmJ2fZ8pxmUkgwmYYKGLtYGwZoONGHub
mnAF2qeekNSWJOOu7crjOA06rFYE20XMZmKHQsh8mSzMuZZdRm4kdTrxMrriJzHP23KgSQY1WzwI
HuIj2mupOq7NLSLNzVnrvpzM3pcYjYhxqN1IMbzZQYdqaM2PIR2tutyl8cBu3JCC75ehHF2MMcha
LOpYy9IKD9L5otn4YeMUUJ0zjcbZpYu0FLIAXI1qMccn9pRSus6lfF3MvdQGqrOvjTCeb6N90IeH
EGrDaeub/onXOg56Yuuhs/QVrD6TwCM1NGAK0izFz2YN3F+xXnXLosxXmDSl61c3t3vwFabRmhSk
9qUhOz5murlAb0vWQU+eTcPvsJroPCcFZ4LoTaksA5NFsW6ZABwWpFhptYm+YKNB85E/BDUxjsNi
eVrMx212sbB3w5IEAwqEQWWwFG8JwS7DsBWFthN6r8O90TJlaA4RPXP/vonnGjh1sP9Z3Ns0v/14
L3oHwxrts2l/AM4w2T/3cXpW6m2hTmR9/eo2YHfJhNKq+8Ug6c3kOTTSzk6+NV34keSxfoZb1L5Q
usZ1KvkuO2Fnz17bIH9x2ujeVkJnEIkQkaDGmxXdk2rznlrKSuczeKIb3ntF3qpZclui3I2E7c+V
7hpRihKiltDhjt0Sdq2F3ScheM7P2DayP8iLjT1qnPqKEf0qNXpUDrU2dKOfNT2y4Uwmdbw0tJr/
AX2QNFTytZSRdHYSL2bsHJBgax4MIKejG8ogz7LtIJxDMs8weZrXo2KaIOTrOQYba4zZTbo6AGqr
ax3J2Qh8Y49VdshmAS6VXAVLbQJ4ZMirkwQZp43KdkWJOA/156Q4QWrnF+S55zzNnqLHgiKBFOFA
e7+yt1KiujFNU/bloRoCs3koxM6zcZD1zH5ekXbWk+kE1UO0i87dnRLCoqNkZ464ppdbB6m/QUOl
M51k7CbVqBS0W8+RF9BLUdnSsvWyb473cf3SxVZl7tSQk7UobRLaE3b0JC82nzv1PFsOvU7jGYMX
qcZG7fkR/7oG67/IPOYoEFoa5cqiSzfvuSSYYCTTm8v3qslfFXsxLws0N1hCwWj+UG8rueYV48Vq
rmbyJrWg1Hu5qh8HrkrxnSzN78bkRdM+0LQEQ846moyCONHEX4OUPyfT5CON41BLISsEKFwu6467
9PYuV5Dt938dnjDdTI/j3JBwtONlrH7y6DsZgTs5wvbyi8hgosMuM/bxe1CKRVb81gzWIejYjpCv
ox5a0VOknLWoT645m5saKsSbMa8/aTNO+6x7s4uwL8xfo0zPXTqGBnIxJ0Pj1Lu1djEnsnvGAmLF
6xs3719SU3VN/GGtyS1Q4+Zav+0fyjtSX9GGzA6aX9tP+wKI4VqL05IgeEK9aqslLH/pmUm7NROU
2D72dtZCnjlv12bCXOrR1FbwEzLMnrR1ConlyQ+KL7ITJFwtKhCZqbv5SnH2KxWuV91vq+m8Trs0
Oqj2pTMyN+aKyce3sX2GdIJankqI1MCpQN4QnTqs5bqSYgSjTFmDoUnG/GuUkktON663h1n6GiYn
4NJ+SnURSNOrrulYr07sJmhelUvGE1lAUlkgZxg7btriKTZtY9u3Kx4gtP9+HQ3wpsoTf/+oJi4i
JhpkDm2d98eUSaws11OskFcLTqEBAvVjBq26XOzCfKiYlLCUt0V9XxccP2bdbVfVVZTPPqr3Dr7S
j0Kh5nfLQjvFH+wecCA8pPJXDghg1W5jgcn37GrUWpF6gOHrYrJyCtJRrHtH20zq6pVNAkFCnG1p
xxO6AsbeTPotbRMFKepGhPZpFiZx0OAPUwNg5+l2bBab+W4n7PE6ywvbLWOXNpiqQmhXBcS13jN+
CgxRzG4Bc9CCcfxLhGU/owwQmzGphuuQgOhz7c/wWnGiLJ4ss+fhAFRlR3nIhDs2+puFDIUFj9o0
rk2lhSl7LvuWrWQWV6Rqa5fabZRovIfF5sCuiChnNUq8h6PTR9Pg+7us7/k6Sog3tkovVxRA0JE2
7UM1Ps3D6DeWbm+Eml0qyS8QiAw1BnOaxrhoSTALss3WY9Fu1VFC0jqDAdKIPQ1SfIvHwltmzT72
83KfJXBDzZBbz1ZRD9eW8yyUqvCd+RnENW/f28ek3KnxX+2saGGUq0YjqjdT7taOdVU7WOXiokYv
qNQLP8++hBbk8/vQUjQbcYvsJ40YV/SEg0yetv025/8ihq9WvCfTp8Llltgvvfk+G6C6yqsMaJg9
FEHvmQ5ZrPHveLw2Z2didyBKhDhaCyRTZBTK1koT9R6xrVpCnMYrnFwdRZ5DcyWPgfYY7gaI82gV
DkiqtZvaXL/3q/AnVbDQHL3M6bjVIssr/8fZmTW3jS3Z+q901DtOY8ZGR5/zQBIcRYoUNVh+QWgy
5nnGr78fq8+914WyrA5G1EPZskAQ2Ll35sq1Vka9ci+Ld7eR5hwLRhEEj1CkmE5uQsgotdyCEdxJ
r6XsoUAJX6oq+fBGH5TsKR+rTRG6jxLwgtzcBz2QrG9CuKmMOFr7Vq8SPrB6M5m5Hx6csWYpDEtB
CODd6OY6lt8GX0MWrsEr1t6SQOwBL5pRyLSTyU2Q5UB9Yx83MjZMa5WmP7TUpMFYY0nUK81O7n0F
s+C3rHsyG3RCYPK6bnPeRatqSNYmKJ7XvGTMCm78e5RY0N1hIbY8braH7qHpoIbqckq1Ei4MEBWV
iXydpQfrmjQaBB1sqrt8m7BcpsWJtmxMJW+L58qS77zU/p7kCQk0+KU5MAtgKC/mDpAeV0lSPtZM
w6wA3EKz3WNIHEpLeONe3a8sBFEwmHUaImJRllQ7ZXihqTMofuZLtDdoaCcarBfDhP6dh4b7DeCX
Daz4MNX8teXNwuNQfKijmO1FR4yMgUmkO6k5iKR35xX1xWIonvB1hM2iefOkA+XELblB1qU07JMU
c0lmnBhlgBptdOq23jQyJJBR7BpUU8iKewVSSynmcR2sAneY2SrwjPQ0eLyxQtnn1g0Q5L5sAb6F
eVS8bA19OvG68ls/uJu0ydAPwVbD4dmq+f+U7gfF8jCudAsWX0lgGVgb5j86FyAv6+1vTVTSevap
uiUUzompg8vo+RJxQo/H6QFae7GpYlusR7sAfvX1GwavBUtyIXnhZXax1xqYZkIpIRvLW1clGQ6r
RRgaVHUeq7CSW/JSlCiVATfdt+kW6u7J7EwAJMs4SJY4W1ExV9xDNpQ3Jhm9JvxlJQCLxZxtbBfZ
5Cs0wLzqqYggp3T9OtO12wHGKNoL+pADGotV132ohbVLQtvRBW+Y/hefdw+6Wybd2muLTcBtKRUc
/vYhU7qlEX5n418PWbILbGvtViuKY7/ZGw8unJ08Ny+VJi0PhblOAQ3Kdg4Ne+u7z27J7shCgVzj
B+NN7hnLmu42E32BYsVDjkVc1kl7xTwyL2SO3JrWszwvxg8dplbtNpsi/W4XWoH9wyVz6uDGMS2l
eZL0c2O9wwPzgxdPppECj61ZBNJLh0+3btp8VRCNkgHq0bDo8hYRWQh7nJ4bEH+kH7Xw2e2OpKdZ
DYaVE8WQLiRrKdfSWc3Kte1ryxL7+Plw6cVovbehSl9pAgb8kK1b6akropWJky3jTNX+MUeMpLbF
VtHluQiqS5vDVOJyHrdMP8kuQd+xsYcYtjRvttH5a111N5Fhffc1LGSKeNVb+k3MPNoiRXiTQMhT
IxOWGcQEU9kxwWOhI950K29fteeuC1b5gPTPzLcaEgJEgQ6GihcdfKPzpKSWZie0K0ufUSO3yOcz
0DLKJM/otxFsDwOULvHPpfkqBWfZXKAvgr72PKivav5m0ZdXClxdm+csHdGAht3b0Gdo6/P0WcnC
Yx5gYltp9VHprQd/ZHoRs7PnuT3spHiX21jMVSmizY0CKhZSVV6eg+dzmxYSxJL3hKBF9vx3SEmc
xzuwY2KL3TOzopWXQT+PaGXum/zou2eKGT+jKbxLvItsclk0oVMb4ZsBcNqdB+mBfD8o3GNr0Lrq
MQCQvQ6ytVtTbwDJU/9v6wgeuNF1JxlK6gjT1h7adU1xIkQQz1SGfavFsBiNZDv4hnrnCuAOGsJo
JoO6d0QDA1dRPPbuWFnlxvCmCus1VV+s+DgKxleWDAdz1QpKVmJ7B2H0LzDYs8h2WhcSudvLoMrZ
JTvK3ORBKUHzKYEXXlg3rIv00gm/uDuQ2fT5QK2L7YaW0soaqIlzz1rLYqmU6UoEsEvTQ1AAk6jl
3CKa8cbXhbaLEprLtXC3faSd9dBfRoa28OweIcYqD1eKBLMUanujL9RylYYHSbh3iCHq4K3rrJM3
fDO8d6S+tPKpQk1DWqj+nWKcQkk7VuDspZUfpF6em7pYZqZs3ll9BBPKt7QlRRwGTkm3RIr4PehQ
XXU4tCUi1F8sN8Jtti1KB9z1f9J1KYZUqkSUJ6KQaJwVSIGbhvdk9MvRh3OEYLJPn4R4gfk3am85
zQINykO76CVyGDaU/FGY4z0108bk1EkVeiO2Jx9aRFBS/dqP0cGKd0NBp8PLFgwKQ1phQRoa1lE/
rHzhHSS4BkUf7o0w36qegUamN5ZNrqoL9D9ObBSgTvK2cEENgtx/LCPZ0WG0obB1hgDGMEPZ66Q7
eJU792ivZOMAL5+B55qwFnHWwaGrCuUlH23TB1rB4lV6qqxy3tjsqGsmOABcb1TIbR3TAEzUaovY
A6S91bpnNt5GeRLDRnd5aXNkliT7dwxcsXtY63ck2Ll3Zn3o9gk+t6g2NiWzK+7z1KQbcx7NZZ/d
1GQSSgFooNerTrhn4iuVsdOTPjJI8lofzUu9IUriHGKinUOVCnNpoWiingdexQNW0mQbVx1edIC8
Ybgoqdy9YFHQrym6bmvl5t1oVvmiMrJTVZ0Hf6VpCz3QdjkIsaI91EVGCu1RCDhZ7GqzokCSli1l
uq6a6BkbA8JEtaKlt2HfIBx/QtK2seV05SmRuhqV8a037xhRCkR6tKX3pH+iHU6JflGESlDB3Lkh
xrmbhUvatfFgwNsU2wLmg6jWsq+8tlUOyTjZ9gAxaroV7bunjdDPgzdLjcHCJc4+G1+wxzoL9j0m
4LM2F6/+SLHmauNOp4M/kks0/S16F1CUwRk4yIdbicBuZQMpgjJjzss3JEO1/R5oPxRzzbSuY2Lc
0smkTTygN5aKg1+mCw1FfmiU+3g8lnq8Umu0F/SOtORUps9W+DiUnINozcUu7uCyl9DFtQOTkEnl
BSDlpV+xzCykU8EivrAQ6c8aJK2w0KrR2pfSD4YJGTG6YbNEBnMhKTVBjjZfOCiIfHzpqnrtoVpM
At+hxTso8H9R3C4hP6sMyPXadpGNB91kLhGsnNilIRJwtkoF0CJEVCSJabwe8ptEvVHJb+RVPW7x
jAXYn434IFk9gtbx8dL48pws36DQDUAljQ2Aka6v6va2aOYJMJd31j2nSEmyYWfrH4VM0xJgREQP
EuwOeBIwlfwbyOSzSHsV1M90E+BXSS2N1xKFrnRofKgoYmlFkPFsinJV4x3RHQhu6WhKBscrzIrC
TeZBlS67obvJK5ob+6DZVcPzoC9C05ir0a4OT1W/NyGMqsFtLkssTT96zhN9YwnB03uz82MppVvT
ostb2rAykUZKr6QdG8py4D6E2uBIThX7i7EW28y2566NcIsSN6vpa/fGo6z/MJIUXpe5ZbTyQ1i8
2EqToFtB6lB0ygJ16mJQa+gP0UoKIciKnXf5Rs0rZTpvHr4U6DTSv0Z3nbTOH+S2uQloxzQWxtHl
Tmo9ZGKS45fevRdeVkVwMuxgW/CkVVdZ0nWZa2WzqbW9kAcDR1RS2NCrZg28GbmuDoiNSe7uhZd9
Q6gBAYCGwDKsOCjVjRthlNwakEqGMV0M7athaMBFDfCAl6/wxQJPLan8uwancmuu2sNGkYdhUXQ6
lpzpTRbGOLP4ZGFpW4OumK3XL11RD/TSKXuLvlmNGQBEVKLuBHlq+uohKDOivfIYiZsaeKzotaoe
PUkxHy6+ffLCpL5feK3RbGwF4MCzwRJ0G96m6KGJIoFCkiINT8V4C7UzUr5FZTYfK5wK4MMX9J6f
LY723jsXNIEMhBN2uXTD8kWvj6WJWGJAD9b1yUdaIXYeKpcctYHZrxSPVkurK2lIv7r6zdfUm7JQ
tuLiBZEnxxzvIjMTwTprTyXAMT21UYlmHiCYoHFsKRyLSGZ6w1gW5jvDjfA5CvuN2314SJRtnwLO
d092S5qUiiG/TUtIaujrWyrPQpINtH2dcuteqsecVogmP8eK8Q3rIylrNkkcPmseetw0Ge4sZgmc
QU3XpJ61DubVHrsY4pOCqsGpiLWyuRPY9UDbD/y3od6ogeTIqiOsZkN3ZZVj9JTHydnHL4u8aYSq
hrcgKTqTGWD3Dfp3L7pNkoUHPRtWaDDAbhiOAa7mM/Js/AOg/vqSdUzGca517jysHL+q3tQ6XxFL
i7bydw2VkxZJc4PuoxXTui7clQoy5PdnfSAxM88C1HVRucM4t5KYFBt3LClpfySXBRcsbdNaaeYN
hJ3CPXe6sSR/WOWX9ALUrci/I/ltuqUIULMxn8oEI+e7Ij0o1CUkIpHRpcbPKLNuZTh8IfWFEmHm
bKI/dsu+J5VA8oZ+kSmCizFNOcfH6mB10kUTeQLdycL7olgivEWLfwxohg5Ubw/wRfEPkPnWvaei
GwNkWHrJvWgcd7hT8GSRNoQlktbcXpbS966GWBMuG2Pel9/hfXvZsZHvKnfrd/eDsmnddeRJiz44
uuFNDPfUXvTqOS6WQ/eeJo6dvgR05c3vjNdM7ceaLmrw7LNXdI9y7FgMoer2KgCnlGJPk1LPjhX1
fXLsExBzoVxInsGNZ5HY3EZsGnZ7Mo1F2h/U9jHVz6I1byXP+J5zdsbiQA68kNsDrclKbh4Kf9vY
TxrJcg4OHrdu5lS26d6KppurFS8tQOPRqIjAKFYKRpN0jXVrF5gdVrDss9jSd9pFVFsUAstP2uLz
Eo/zRKnIRKuDbUDtGUO2qDEBY0y027qEjaVlw7qRBJ2orNq6Vsa20AzqqoWANS+QXSnJUyG/xeGw
KtCSDHkH3DiOGOC0Af/I2A2au1HCclPmxTqWUEvF0kpBBCBwhElu/Ms8mN7xx3dfzIUb3spZbQMx
m9tckak8FNjToJobm6Z/BayXd89+FL+kqUoCY9LbUFaabZ3bjCweOvCuNEiIBuR4RfId37kbX6aI
ztAEh/6ptVK232El8Mjpk1Vt3mrqraptBJAQHUjZuokp1athLwxlZhRFudUtn3GzvvGN3gSGI7S5
Sx8LKRqLPm+8VfQ3TxXrEI1XNNLRjmDg0+XwW40Q12amiiYLgyw5fE0ErFef1syg6ivg21wnqRXj
ttSifaJV50CH8ivFD5IX7Fy4GYbkHYwq0GYiR4RWh2tb+Gt1RBCBw1qfDQusNloagOkJ75+ZVj7m
IXqGzsmkG7fBMnpIjHl+kR9FdIlPDUu1ZXPVLkplM2KjKwoTdrepaXzP+g50m9Z8NnOpFn21RywQ
VMmsKeRvUuE+SyFtYTpTponbgW+8mxzWZewoEPPtatMHSzMgXfGHH14Y7lIbBjtCBTIoIwOkGy7M
znTV2I1jQWPzldRxzZPvBfsabo4hg1Jc8vMYBW5q2lulxNTpXrWwkbPgAkUAu3TW6mIRoolvgqWB
urCSHj3mUNp0BurYh7Bx8rgjaN2hUSzGkd5uOrwXNjQQiZYMpi/tgCBKJDcWqGEJwbQJoBTBCpxp
9AOTOHUqvbhzs/TWjP1jYJSbPhHHvNmHHaZKTfMBkSaU1kK69SJjgeXGN8X1d25iyvPIR5xAlk8b
0p6BYe0jF45T2EMo/r0dlXIxLfyVGdXE8C7y0jGx7A65zUyev45PCJ5nF8vEUzdDM/iFZeIndtTT
SY95FLaGrBow+PSlL93n9V3tPn7xBS43+osvYEx81Avdl4dYU5WdLHf5hSCqlvtB9UOoiAbdIWXI
i+cm6pDGGqVBRu/Tc/1oPEFbSR992Adf3McnBrfTsZBRraZla8POGfvDxT43Rs9OC3A5LuB3oVNS
nSKe2yAp9B+kfQjeIH/x0dZnj2BigVzWmjmazFK+6XWMdfHuMj1XRpDXO2B5sKXPkU0zv1aR1yZN
vGu1TadszOalrzE6qFhgUrGqbbSKqEGC+lsRq04o2e+cYpW/Jn4B5lKepjkrwB706qQaw1wdyNRs
vlRx5w9PKdtw9aIVyjqA/yHbiMxDz3zxuwfOUMRPSDLnAoWZm/eMnmjWoSFtY72CXo/z+9iQ0SKc
Z2FraPGTmendM5HEKnE4K4jsF5lxqnm6LppyrUT1NvUluEh6RVdL899j6gO12Kr8XR+jvNPo4v7+
lWqX5/erpXV51T9Z1bd5FGdJKo8MYvRvbhfJ1j1mq2D2unis1lE9k1dQS+TZkzRHWgdXdrbtZudm
IWaA03Nv9cObv6FB2stwoZ3f35FqfrbKJuaqvpDUSrI87cZT2zUeVTIcD6n4hsX8t9JSZ7mtAU96
DtDdpQkGqxXWaBB2KJQ08nLsG+lexDXZ2bahXdWSeq4LDO9fw+opIDdPcDQ1joV/tJV4bcH0bjxc
1we6TB0GprKhHqC5Hrs3OX+IjV3/wxguH2Bh2DWuk/Qu1B4lXBJzBzaLdyv7uFZd6AEHtRMInJ5a
+HmpuUXvqjcOdMeTIWrHOoNKj/7DYCxl7DEi7EL3EglNs7BIAelAs6S23nOtwAiHDoQ40Rl1NNfL
tAPyXmFQeHeRU4LT/ugsuC5ID+dMdpH32hsWdPmxa1409mXOLhZHEu1iGj5jfkvPtc/R+UtbCJml
6GcdJmbtjOG6sxT8A1Spe7SeaN8a2o3GMUa+2LRrWhcI3qpuY+Ib1ESHi0tXot33mOlCI1Pfq5wg
oAZ2oRMwd2yEL9G9Gjp8ZL9hMPN4QKLICeP76kyWTRa6d4xLD02Q/hir+jEI914GJ8a+TaAfYkgQ
AhFVTj1sKlWHx3kW6qFxPxhmU/e3Wl84RvE6pjskRXSqH0s0WOZlrjcBipESqhgFJEs9R4SUUpxL
PWhw3hZnNW+PZZO+qpG1sKl5FI78JKXGw6cOb4hhFxn2nEoiKJ0epwCKTTK4mQhfVTfFgCFf+vRY
S3wAvHXivlTyISWRpmzPdYF3LdZXKm4m0JrWUcyuox04w0bQeQ3qbcpdRd0Kdim0vDHExyQnSdQY
kqY9DYgBUGyF1UM5bJt0p8IwKOE6w6ErQmTfQcj+aTQ/BKZtrozcUe/mhvrDHEEDGJSHhsHqj43O
kOoTLjCKt7FNLHICh1Sxs3ZFhQ4tQhnnPVdq8E34/mOUrlN5bucPUX3KU3WhtN6dRN6XtC2SZ0aB
pWLuNyhLKs1f9Vk0g/ycQ4Fskuz8+3j+c6z9r3aYiRUvS6QV9pBD6cSNBZkKzo1S+xJU5LmwFVuI
rCYdP5+EbYyVk6TfJgqqb5wj6YN3fjmD5NJrKA8jMI/Y3XeF9UPS4Tcn9UWM8ZIDccmUleTxLXbr
/gniMQYJOx9CM9qKqIHAaJZzeJyFRTZDeEQbpapo1+w7aVvHe0ls22Rrmwr0ivuYjlsMOSauTvmw
HsLq2AIIxTZQfd7Uqxjgdmb4/skI7LfMNeaZeK/cnQvdR4ben9RnMGEnr/tT1Hevmtuu9X6Ya+jn
+xi7YNU76OP3Pt1o9d4ax6/ym0/ORnli1pyanWs0upLsh1NIXwpLxo8kX6rkcxeCxRwQHAzh92/z
kyxHnrxMy/XzJpX4qCz0lY1IS8Tx+An1l6bidZ8wSdaGNBe536HfMC7DSce3io5+/cVp94mRtjyx
JE6lsgvJh6J9qC5gKMpwBhH7XIDkRYEC6isDdv2XZ6o1HXujx/mQCmuM9hmKGkm91eLN75/Nr09G
zJ//eliT+OulGTQRXeAElLPSZpZuL0fKeyNVH3//GZ+8YePypX5KCBrcUmMmLak3bkRkBRInLps8
jJsME77ff4T49QMSxnTByjas7Fjqb2i/oALCYK/EeA3KKTawhhfOBEzQxIuXsEj2KdyIPLqRgjcX
13HJHaFp9YukPYwwgKWPqABfDqKNV9HUKaWlSLd+xJasgPrmcMsr0LykXRiJvdAgxQYXFn+Rrlxa
e9RX+OdFlbjz4zdFOfthuwAPm3MAl8q+wgZMqwBBo+C5SQ8Z1Gx8MuyY80X5XjL/sumXtvSY+29K
JJ/KkZZemCxaH+6dgsuyHQLFSw0z6h4L/dQySbtODhAp+pwBB/33PMCSnFkHDW2Rwd5KvEXAS4b0
pG/9+KCWtGP85FD2iFOo8OiAhjSjgji3vohj5ZM9w5iEmVxTaBtmReugXvkSxnVobb9JuvegewhU
tm6Cjywi9/a6yDOmkZem3QBlQt7VXm6erTKqbuk/IRNIsszGXT1NsQaJrQWkqghbNGEZx9+vtc+M
t/VJ7SRLo6zl6aDtpKqkdze66TIazLPUkOOkcMFSiz0A/NyQa5Cvj6SQnVaqYHF2FMsN2GYGZGbL
gfhi8X8yn17okyDu/KRqPb/Qdn5XSWgv49rV8JBPpecgk/FwCuj1vXcq/Gy9tWjsmKoMu8HA+FKv
Yyw9LL1/K6P4QpeJ842JzzqumGmV7uoOIVwRqeWpt8hy1Myt7jvbDOG8dgpd80vQIf4PoODFI44u
jajcLzZt7fIef3HI65PyrFHUMJTxG92bjYkHnwXOki0zrBQRR80b16LpRmtGzr9LMFoNke2HAOee
4dbTgksPBq5GFXykTXLO42GlQ0NOILz5TJgUzAn04JKWZbPuSlo0qE+7MgeQx7DRCpzEM78aSf/Z
d5iUQr1uu7Ia2RmGTx2tKXg0c/nFfcFlOgT6x/pEaCj+xNrQAIsWUCFz+Nkfxjk/Be1L9yBRb9DD
e+0OhBUmPatxJ0FR4uvDJ+cLMWoEc5xXs8RqY22FL2CUmMqqM/up/hHFN5DKWYcfMQPZAVM4N55K
RnfojvRGfirBssA78gMakVQ50bbCOABFMzPoVjDH6xRjtFnxHSFzKc+SI96UQnei6oQ5yeh78AJ3
QOjpF/MD/nTW/9W7ntRn6qAU2YiZ0w0m7UttHW1pS9zApJz5TI+WZveC0V/63NwyQ3XuL21IkDOJ
2WP50mQMk0ntGC3cGdnrGlzt8luLZI7ocYE9ylwHmXnRHERtq3iOuvAWGcMhXpFQ3+B2DDl2RTNw
E6+adbPzHbFESnXtCp6ce6bw3NLM+FZMUZ4juV+pK/mEFBW/Z6Z9dwtskxxzw2Oe9TN9gVfp/OP5
wVtES9DOHSrv4isj/E8qcn1yOAZjE/Xs+ioD2+g6LlCPzC+PyJyRzM0R9s+Cpf/wxeZ4Sdt+9Sov
f//TYV+yPUTR5bPcvXRON4wlOA5vGGzPU+dKXEyfHDR2DRGkVAfrxrUhiRfRQaiw8dKetOv3X+LX
SZHQJ0dLLbeF6KPOulGki/SxYdJNEWb4o0tLOy6+HPnyye6gTc6RVLNL7NZHgBK6nXnXLPThgVoC
2oG17EymFlQ7Mb7G9ldJ0ie5qjY5Jpqsaws3hvTeNljI40wpFdsE4BVTOcxTukWuMnEk/WIhfJL0
/YkO/bQONDqrehzTMePgWI3yi4bO2/zq0X2S7WmTfdXTzXyIdI1hOZ51agskeZgj/v7dfwZfaZO9
yLISkZl+AyJZZjgWRSUd9ci3zXqOfgKb694cDUe2kMvmsGtulZ5Ob2BgMoV5v+8khk/OyTxXTK41
PAOaogYdyWxv1o9yAz9YxRRkgAzJrBqs0WUp2JmVKm9i4cu7BseIRV8jX2lRcmM2lYpnXcWjkUm7
LiSzYLStG5Eo+Hu6LhZYsWy/N5jMzuO8h7of6xm+BVjR/f5JfAJyW9OZk5pCmIkwiPadF+LPZqbt
cKtIaUNDlVNf8TlCRsZSrjGxDR3aG51jj6m2lpT+NaqFtFa8tvuf+Q//+db/l/fB7MF48LK0+td/
8+e3DEFJ4Pn15I//us8S/vvvy+/8v3/z19/41z54K7Mq+1FP/9VffokL//uDFy/1y1/+AG8gqIdT
81EOdx9VE9d/fgC3ePmX/9sf/sfHn1e5H/KPf/7xljUpjbm7Dy/I0j/+/aPN+z//UGz2g//8+fr/
/uHhJeH3ji9RUNUvf/+Vj5eq/ucflvUPgcG2ZSpsU+xzGpth93H5iSn/QwhdlYVp2YrNLAm2gTQr
a/+ff2jWP2R+xbChotmaZlwGXVZZc/mRqv3DAuw3bdsQyDNlfvR/b+0vb+f/v63/IIc6ZkFaV//8
45fxaXOhvx4CCiVxZI746ZJ+wkNB5zjr6JL99Bz+/WH/m4tPtjHThHsUuVxckZJHGlEPqv7V3MLP
7nuSc9aZpkehnTBZ1EDP0Ycu4pRwNFfX3fhk14pcJeiyJjMdYfa3uW7vtAB47bprT3atYRCm8FsP
qUgrfU96FOIydJLrrn15Wj9t5X4XVhF6AsPJVP0c99FL1V21kbNQJpmJp0uFPvYJUvSR7n0E6rTo
DHp11924+tcb11o8yXSVleLmmIZ6VrZJBoi81118koVouWENLYCdY2EEM+8a40fBSI0viunPFuIk
A7HtDgJRzCPHRx+qQoIyDZDsugCa5h2WWsKoq7GpsptMOrW1LBB5X8acX/VgpmlG5flmK/rGcIyk
eXbbbmbm2hdJxSePZZpUZHiZVUnOpa2EAs6oC/yfi811tz2JzriM03hUK4Q+uQf0rrpUWmX9cd3F
J+Hphk3vlm7G+1TSd1z04KsVx+suPYlOVomtwfLl0gOq2FgsOuDj31/6cnd/y+XpdU2ic9TzS24S
Gk6o1Ui3NKwpvMBDbRO5X4A4n73QSYT6zAYJlSEwHFWhqyljr9G9//7eP7vyJDxHvbTHTvYNTIbN
bWmA6mNQfN2lJ8GJN3FhwO8wHDuRu00Cb2UHWnF71cXVydFpDrDxY9ntnVbTb8wxWSdF7Vx36cnB
OXadAY2HuNdbHDNUdRvJ3Rcl5idPW50cnArKH1mVhOHgwSa2niVVP2zNCh+uu/FJaOqG2sow3Vkl
7vCkN+XBNPQrn8ll6f90tqlm0uBFHAyOJKvvY0eeDtvh+brbvjysn67tR0OKgxgTSzrRD0ujzRG3
QKO4bptVJ8GZitwsvLbqndgwj8y7XdGkvr/uxidRyXDhsdAG3CaDXH3oDP09cEW4uO7ak7iM9Ujz
GvjhTlAYOz02Dm3UfgG3fbYIJ3GZjGYjxUgskMvC+XZr3JI7+/2q2/5zGN5P73LQmOabyTi3pZQs
yO/RYmvNy3XXnsSlKpt+YQZovewEdVdh2T+kZLzumSiTwGQUMbMp6paxMHL3kUvVo6d9Adp98rT/
RMd/eiKJ3iujTQ8BI7nk0GTNQfZoVV/3RCZRqYRoZe0IkzjGiia7NDCb+0bNvOv2b+XyjX66c7Mc
JDXK897pNPEWG/o5ie0vTszPHsokKMvMgOzTNQyeMJlAgdxim7owKK97KpOwbLE/1JQ267Gw6hhF
pt7RbVhcd+lJVEZuLyTULgN0A/WEWHJmuv6Vq3sSlbFrjEUJrc9prQYgwwhu/AbP0qvuW56clqFX
uqaRI2DMg+hbauK6nQTXnQzyJCo9YXuxuKySKJWYathSyIrUKK9b4fIkLl2Ru5XLSmRMVKvifsfE
szBsrwtNeXJeaqmaiKhgobSNtAlS7RtCuiufyiQyPSlqdUlhgUc6Itwy7XFajKPrUll5Epgh4hUG
tqInjPP6m4zXwKyR5S9mB38SmVNGQ1yMfqlbbClZ2XvMOUDlGERXHmpTDkORWTJiUA41c8jvas9H
AW1e+cAnkRkqZesilepxJvCNO+hf7VMYl9dtV1P2QqFpkS5qHCd8N7030JUxAOaqzepvjAWEYxg9
ecnlnI+S2dCKD9246lX+jbOgp71ZV1XcO1anbROYyEqs3V+zn/wN8vQ1JpQ1Kh7eFd1RKHnJvR+N
V157EpWwlHOMbHkiiGJGJ64hGkKUXF5345O4JBPUhWFH5D6l9YOZB1gG1xjCX3fxSVx2dWtFtFVZ
gyodRdNLX4p0OF137cmJ6auF3xUyT9xX6j1D+Rzatlfl35Y9OS/tRtZiX1wct1B39p39psvjVYED
wPrXFMLPjMry9WpgDggW567F0MdCCu6ueySTE7OFfF0bVA+OSIe7yAZBsaLocNW1xeTALONEzQNM
qxydxgLjHPGOURMcxq67+uTMtOQasanLEq992XZwr8KbRUqDq44HS0zOTCtCbp2HDBbsxv6i9qrt
F9ftus119z4Jz9DslURURu+MmfEgM1rOqq8LHzGJzVpTELZ5Bqgyfv4My0LuoKGyve62J7FZlXEh
lyMPRc31Uzow9qtMv6gdLt/87/CPJSahKalhawYyAl8Zk4C8xSKs7l47hG5KECyuu/tJiOpBHFXD
ZZ5OX/hI6rylLJQr1+IkRE3DtRtP4u49lQFSUt48dCAq1932JEK9XvWsfMwGx2pyydEjeIWtIX1c
dXFrEqKRXA5mlJUjGvD6MSy770V+VeFjWZPwdK3YV1tVYx/v4ve4tj6oZcPr1qE1CU5fFkYZ9mPv
yEn2nKnuUfZfr3sek8AcxrCX7ZExok1YH6swffIhw1136UlkxnIZFCh5OO4v0v7ervDaKa/DxCxr
EpnaqMW4ghCZYzCcvTQ/y/VXiobLJX4RmdYkMtHNitbKJWbh5hi8p+a5oqN83SOZRmSSm4IdBdpX
LZFhuWbnqFff9yQm21qSXKMlJotC3cqufG8zouq6+56EpD/Wil0a8oBBaftE0rw1MYi66tJ/spZ+
wguyWBadLee8yATZBQKdMbOu3KXMSUiaATibFZi9U0oMG9BN9DCBrz9cd+OTmPTGUI8iOcfKJu93
vZBPo/2VyueTFfin0uanZzIEZR7IOisw0fJ7qajwXGxa48oHPgnLMPMKPe9VnCWwoMCfdf1/OLu2
HrtRZvuLLIExGL967933S7rT6Uy+FyvJTHwBG9v4hn/9WXt0HhKSnpZQpHmIMjSNq4qiatVaGKV+
DjsSzynFJAGJbLE07eK/avD4ywSYjrC1Pa+sqyxRMYfrbHENdBXqj6mcP4et7bnlQiwTCVRyMdXs
vgNW8wUD60OY6wjPKzPIINhNoU6dQaLZlO2CceH2JWzfnltqQsF0XJgYNyWAsZhe6Fn1TqQ6W/Ef
gqA/wiikAvGS2JGeNJp9qyFy1Y0g0oMUTQrX56DsCnMjf0YxHp2OrEGlM2X6ywqQFPC1fwcdD/c8
tJhihfl4mCPBw/ssSrcL+VfY0t61mRILQuwExwOIzbMCF2BkssClPf8sxYz5G4lqYUnmxxI6Xbob
Apf2/LNJamdtjV33NThCDW9QXzJBZbHUnxEYp9TaSjXn0b4ezE/abdedidw72fJ5h38yR89DtS0X
qdMRETFy05dmG+19W9T2HWN/a3XPRzeH4fe0xIOzE/R7OWFON1nE1zBL8Xw0afnaT+dMuccQ2LyB
Xmcds7C45SOBgIBON5GhnYk6J+bJFbivCAB1QRv3ce92ihqCgRg45pLeYz7vUDIW1JhOffQ503Eh
qg5nsurizi0CQ/1WvYRt2/NMyDvvK7jfkdDqj50cvrZTFlbxSDzHxH1vi5SVYIFcO3nZziCJLsS0
v3Mm51X+YOGJ55txsnYYfMBxTzUIqY9lpbdHzXcQFVRZVR2DDueMZ/u5OdOsqbMLRIVPXA63YLf9
THt5Gba0Z+dVz0YE8gqn4+hXTPY8NC4OK6v4OCYHqfV0kmjGFuCbzRdivs+uDguJiRdYJiJaPayo
isdkumyovIghHfPfJ/LWF/UOu6s4oQCGo9JkG3PNoYe1QIQlFVERFhR9JPVswGRSuwYFZqM+VnH0
aXfy7//e+9nq/mCNv6GYUjDdJlWHllU3Qx2VLSWIMcst0Fbkr2Y4kyIpwfnjTrqy/2RgnzjoHVJF
YVv3bv1k1RjTyfC8IhVwtcXefQJV0TtO+taxeMHFNpKBxvRsiXX2tOrxstgw3Ry2by+8bFHZGScQ
FLMownB0Jb6vAqrlYYuff6GfXhRxE+tUcmy8rRwGdDbw19lACGPqI5mmeTa0dCi7Fw3j+VmrfDhL
s4Tt3HPQKsomsKTBVrppXQ62xSDlwqIwQ/TxQNbSySwC3r8Sd1WC6AiE/R+C9h17Nr6SZnAtuL8Q
WCCemM03i2pew5b2LFxoqKLXC1KtHcLzBy5Yc9zjKqz4/u8Y3E+WMilosTO0rE9joR5TELaNPDBe
xZ6Fl7riuutw2oNovlEkKpTwp7Aj8ewbSDqwSQ/YdV8Vl+Bqv4KsSljp2ocCUdWBszcFcQl1QEM7
SHW7KCyAx55tC7FsadNR2DaktwqrIPmbvXP5vBGpYu/ywSxhPUvXgQgjAg0oKiG3S6oDt+1d9dFo
AIqsuUNdeTmAR/ujrd5jH3hj2z4SqGgt6IspsogCwNmrtNgrMFWtYUGQei5pXJROfQbmrZZHYC/O
rqCgfAqyPx8JNPRg5h7BLn1aE6jdLGsdX+thCwslPhio2llDE4BcwTYCfTbbOlAldybM36nnlHhA
QG0plUjzwVZOxu62MGPgoXhOuYGHLB5GhgSIbVMO/PyPtAt8nfw7VvNTmJINE800wAb7lT9Mtb3N
AGj4728Zn+34D8kP9dySEVmJqUfZkAsFIbEMEywGZL91dkOSxH5cEk1AB7FBTY26g3B6vady3j9X
CSSdhxkMvNCdEAK6IBtLIAu6dP39Gq/2kRER4akzYS4dxfHqya0kMkHI1tTH6phpshul57NO2Wcw
e99ysBP993m84ZM+VicuFjEC6QYFHqpf43ECTecUNlmR+kgdB5W7XrN2gTLat34QTxhzfwnbtZeq
rRT93Sky/cm19FS785B6E3ggnsvobcT8AAWlUNqpu36AbFcvwq52H6QTLXUnig2V3zUC4UUMgYlc
pevHsCPxSqhVOsHe7A6VxtRC2KKAXgOGZsIGcFIfplNXazmpCacykLa92IvySCQ4lf976+ev9geX
JN51BiIZQosWX3MDgvs5M8tnsLoeFDgfWj1mYY1HH7BjU+ixAbrYn/Z1qslpLabsAQXEkQfGQ++X
yNJV9XuFfiwIYO40XyAMQ99Z+mx6fzgf6l3JQHn0w0QQDmVkm9cxOssMWDBegvC7w6n990f4cyDA
FNuvj4jCZXVn4wE8rP3kjssKIZqMg3MtbHX/ds4amyg+9idbgERUp9Ol0XVQMBD+sKXbHaexws7J
HF0qEl90zfC/sG17cWZfVlpvg4XRZBrisPYmGvqguofIzh/7pzuuBTEmHQBROTUaKjF5OmZJlUON
53vYzs+f+aflC1APGmw8AdAwTY4rKtmHNorZRdjqXrAZ6lJMLUS0Tsytn+Nmg4AqDWuHCx97tKu9
0xaV1dNOxjtaga58J0ng9/Sc1JU9l51UmFRSEHqAJLk96I0HLu65aULU4Kaxg5QRh07hVO/3Ixiv
gw7cBx+V4BlZIMzIT+sIFqalu05rGXRxCOm55pCwQSmJyewyAk20XsEJu0I16J18642w8hvyqGV6
rC1Wr2PQpbjmpmbrO9fGW0t7zmnqYk+b2XEMhcrPlQCHMxhkwo7bc05q03RLCsybVhlEyKoy+6dI
kWmELe65ZoNpNgrlGIzCz+V1OqX3Cwv0Sx93NBbUKqYwtsnGODoNDdS9MZR/DNu3lzkneoCqydKL
k913eUXqGHTZkPAKW9zzTGj4bIBlNFi871/nhX7euyUoowMM9ddQuEAbrV97gMj2tX4ZBKTasrBe
B8bFf126rsUComXYiehaSDIvyUXCdVhxTPiYo2RPwcVnMbuFGWLQn1v1KTZiDPuYPuiI71DpFUUK
I4TEiezIxR6RsE+Zen654nLgfNjFaUMZ63oapwTI1CoOi7L/Mhv+dLHhY5IlKbHxrVheUSP/3I/i
U5AN+rCjauEu5gJadNuaQgrSjId6TMPuYx93JCWIJlyixak2/S1xw60e0sDz9vxydbJpbAOW8jml
5WkZ1dOkYxoWv/+lAP7puEu16XkxOBO1R7d1CoHIPiFBz1qReo5ZEQ4o+oyNE7mrI0Ht2oHh+hD0
MX3oUVqXbbLXGz85KCoLaBvx1nwIW9q7MSGlLdqyXvgpWs1dsUcnlYYBmIXwqr9VpAqxA8N8GuCd
oC0FrS2FTmXYvj3HnEqtbZXgSPgK7cSZXMZj+xS2NP81EEL81rmErfyE8ZwuB6XLtoAbO2xt775M
ZxCBrQvOBFoWyVPbkNelavu/whb3MlkoIclKp/iW46a3nCvomo39FGbgwvNMCcqXZVMYuo8Ged+6
7GUNZCKAKsCvB04wgGfadhGndjaXTVN/qKUMS3588nRo5JEIKOszVUAPthpORYZxU1PdBJ24Dz4q
IdU2Qe4ZjplMF3yDxERU0rABReEDjraIptY47D2JXuOpgxTDWVs1bOOeb1IA6KEAjIKBK5Kvm0J5
eWmzMAy94J5vgpiarNnZVOZo3V9qkJ9fElL2Ybc9990TVPiER2BooHR7YIm+38MaKJge/9UO6QY8
BpxInKJxvtndelVMfVje5oOO7ECMZQ2khxMd3y9xeZaSDDwPzzEJumwQq8CnTBMBnQpm64sRyp1h
duK5JsTQoO+xQyFax6DvnJsX5XTgkXg3Zlt2NU2nGvk9jx6ZUpA2UaUNuzF9wBE9Dz4WHVIUCC7X
l5kFTfg4pmEn7gOOFpNuUdzjxDsB8vLWbPU3V0dZWHblY44gEIgwnoD0pQdn6YGDKvYDem9F2AdN
PN/sDd2qkuDUaQPS+ALlysdZGf4tyFx85FExL1C1ASIAlAEsPlgJwtzE2bC6gQ88KhwU0OyMxZUp
vm8pnfN23QPtxbs6+xh9qrrEky02K+jsieowVsjfe7WdQ9PvRU/hY3e2JErRRkFAbBNW3YOMvcSw
b8vYAhq5pQ/L5Hw+xKGHqJCpMXGqiuqhGsBgT2xQ6034+B3RqBaXxTkKjJwe2rEEx7twe1gq50N4
4tigdt3DJHWF9FAVkPqYN4htBZmkz0PUQ4ICQwFQ7gaFHwQ6xMvWpV/ClvYuUdWWqRs5joUtInmo
RNu/TmqtPoat7nlqgzGrTCuYJJP8y9Ltl31nw+q1PrlhE2kkLR1owiZozx90DaFe3pvAoifzrtF0
69MSdi5OGJ7dDsWk5nwVe+CZe446Gr1MG2bCT1C15uCqBMdyIvcqLDoy7y6Nxg7UvxHKK1XD75DH
QNAjDJElfEQjpF2jlWlsnJ+rKrRSFp19Gtjx+Jc++aen7bqVo4XcHj8JkeR1ssfQOSrfI2E+f7g/
hC8ffJTovVBdiUQ0K5PyWMT0qzZhfUTho4+aTVS72PAmL9xyS8HNVrj3Bhff2rbnnlXE5/83lay9
2Bb2gyzLc5Bv+tgjvWVlVMTYtRIFRAyr+nsnG5GHLe4luEPJ+gVypbCUaYc0HqCYNHmPzfONmyj2
fJNHrm0BaQaH0gYRj37vCugeRfWFWZYwfhLhw5C2GM992eFsbHKWIVfpdJON0xiWNfpIJJltou46
gpOfiwcF2rdNyLD8wkciQb4hZiB1x9ucpJh7k9+a9j2W+rdM0ct1aQoYXJ3iTLgl9wsKfWnRq7DU
xUcikaRX3ZyiKxFZp27WbZcXXHVh/CfgF/31TVSBiQOstzgUHcnXrUMhJCNpGMGP8MFIXclbjtEd
NFS009cmBooUbxkbZio+GilriqSNz6Elq9nXUq0jRhjj99i03/iiPhppTSpp6gmLV3I61hO7leo9
aNkbPuoTE/X1XJagZgUTu2LQmumS2H7fughSNGyaaGBQ93FJbisGSLHjp4DWt7kbuwi6gJsOI4gR
PjLJmGYcmhhGuTHnDvMi1mMZvye98NYB+Y/SNFWkHREg12jpnl31PYWWqbYiCcukfYyCTnuU5Yvz
5sv5o+iHa0LDRjNArPurOyVJEbXgQ8Z110PN0gzxdSOz9xRu3rBJH/80lrRwEy35aeq7+8zsVxWT
YTVRH/4EuHTbbwL7rruGAbAxDRDvlmGlRZ+oaIA89OagL38qAFg7QTTupov2MFAYItWvJ97QYZpW
g485G3M/0bOOZBY26il8EBSJkyUySQQ6uKx+EAkU6sOI5oTPU7Rru5OJnIO6TJ5n3t7LLn1PtvIt
M/GS3Bj6rjZJUCbeqj7Nm3n4vLk5MPn38U9bNI4Y1ceRLKv7WE3VdWaglhOUGPmwJ55E/eAibNxu
OxSJ24+RUUH2zX3EEKUJqDlWRMO0i8/Y2B3aXtAHCtk399WVWFJ05ZKK5CQlSKcEKNvn3u5Bh8J9
xBCthk0WHSxlLCCi286PfUU/he3be4Hi5ZwYPsIvAUZ4doTYU4Nhm+N/L/7nIM59zJBSLeAIAKyg
SBx/LuIKegfVZQspxP9e/s9G/i+3+c+YIaCzq2UcQRAqqsmBc6Gbnnu2qqBUkWfeK3QahqUvJnzR
SW/JcSkzALaquA0qt3AfNRQJ0ilyPppWDc+csWtBwhoW3Gcsijq7DqqACynVn+Vn+IdyyWSgKXpZ
blYiga5XvJ6XQUPnV79CEi2oUw75+V+jeLQBs6yggX2a2+ysgLD2hy1dwpzfRw11yaJHOiKX69fo
OEzm1nUs7FP6kCERGbzmUqQqzOxdziwkOhvu/gmycen5p24KwKsZ9h1n6r4c/uoS9jFsZe/SVIIs
e3N+w8l6OkK6YwfMcQ1DxENg4NdvSSSLUoo6xamn0X3bvW5J/xK2bc8tEWMJpHyhTtpn4lszpv+s
e/otbOn4100vVCfrCELSE8a8Mih3T8tpCaQo49JLaLVkMytNcs7F02d0oS5sPYbR9nMfMTQvi4A2
fIxAuHQE2B7I4wDcG+aWPmaoypZlEzNOpeTkkHTTYzeLsADuI4amuIYSlKPJaRcQjFfT+GS3Kaht
y33AEKmqkUmG866nxuV9z3LHTBt22/uQoUTOCoIg55tHDeNTo5h+kW4qQpf3XDNaFJ2KHufStOxQ
q/i+zcIK8dzHDI1LOUNVxiWIJ87QPIKkwa1cARsMux983JDNIlDBJSQ5uX19SGx1zCoZFmdTzz3p
mOxKshEtuTkyudmr7xVzr0Gu78OGdp6hn8pw4m1cPSxEkFtJzXvicG/kKT5uCKpFJCMbNj6L9GGK
5EeQj5+C9u2jhrguYjLOADYvk4J69FQO83WTbs1740dvbN0nLeLClVxAku+U2gUKzG2FDnQbaCs+
eGgXgE63FdCIWyFPAysfijWMto37pEUgfo26ZEBvuB+W+EbMBTnQpHXvuP/ZD38vlnPh+ecUCTWt
/QicYFwlUOvs2T9lXEOvNZuqKvDLejdoNY8gdIImCObpIQ4+pCsUQdP3lHjf+qzeJUoqt+OtCRQE
0UNyb6A7nGNgJmzcEwjEX+9RIx14RmYcD8pnt06xb9nQdu8c/Vs7965RS0VT1xYd0IGP8kCUvB4b
sxzDvMlLbgn6n22mkdw6K6DGWjSHRIklLDL6OCIOOQ0of50nHBTktvLG1pinmsv/1836RTbrfa0k
7iOJWmuXdogHSD7M9QUp24/7HjaKxH3qon6h0Qo2HbQSC6nysm4hmO3C+FW5DyRSrS4pgi4AOZmb
DlLv9mhlHfhFfwMSbWRb1hRCGCKFrO6YPRIR1jDnvyGJBpSHlaIolwld5jDMv9cp0FQ892yHValy
BTykbbIh33WjTlAkDGuAcu65pyvFkG0yRWRJ1ipnpL6NJoiPBrmQLw3caZW6khJx6kA0/ZB05Xwa
RTmGeb+vBExjOzO+UaweT2NO6uXBDONz0M59ONHebU0PJmUBlJzbbtJ9knm91WNYOurjiQZesYa1
5xR9/B432V9ahmmPcB9LNGydKIfhjEp2xVctKovSWRVGRsV9KBHenu2wG42aWbkDKJvWbryLxJZ9
Cjtz7yLN+qhVI/pDGG8EmIVM/AqsQEFK6qgbeDdoL6Dv1hXDuYXALkFYeprfnQB94xbySYCKXnYa
XTM8Qmde3O/t9E2yQoW9inwk0YTkQtEZuSibh+hEzPzDmmkPQj/w3xBEiy2nYlQosswZ5GnF0AC9
kYUxu3AfRKSGTY2ZxOpda4+qSVy+msDxbP4bhmiqjMMflJ52OuUNZV9YtQShZbiPIDJmVpmY8aDr
J3KrhvirLFXYiftKZhSSQBk/1xFpUXw4Ly34ehHkPr44alZmHZkGRPJpy46yb+7LpA+rfvrwIc06
EfEVStB7sUDbHKlQpskQFsZ99JCx7TzsA+ZsOtV8KLrhfn3vHXcOHH/IzH32n7K0mdibHZl5zcgJ
8nT822wjVHP2as1ewk7dvz8NBFkjPLFOgDxcF5apvEYdNGxtL72NyNr2qq3wRSs1PWm100vAod6T
BZZvnI6X33btwFnR4XGui6256/qxeOHjAoAlBi0inWc6Tu90mtAfWy9YYHHKRxZNbbE0w1LiaW3b
u/1cgynAcvZOunGuDf/he/vQolEwaLTVuFYxPExe2pG38anJ5IiZ0A28bKdh3XiUd+NuzaEo0gSE
hyyyYYbgS6EZ12a2lhEDW3CZHqCN+jpMnB2DLMGHH5EaI8VLi2/Vx+IzxF7VgdIijPqZ++RHbB51
kpUFO212VfmeJvFRZ3Ma5t4+AAmN9ah2DkbMG/KY9Ht8JdyQhAUmH3oEduYNYuDY+uDG66UH3rOg
YRevjzvati7pItqcOz4oMMFc1yfghfU7hA5vOJ8PPcJEvcz6xsrThsGG7lRLKj8RZdDyXc4KxTmu
TDJcpJ126HvMrRzDrrZ/iWV+gg0SazZoRaKEk80Jh1hIEmV3Be0sCTPU37BJ6EdCyANeIJqlz7ue
rnlEVVg89KFJe2YnkhY6PbG+jV+WZG4e62VsmjBL9cFJrCalimoYUyqqgy3lntueBrbKfGxS3E/x
WpY4GL2uDWTX2U1fVoHVBB+bJESUaemwOM2a4YJE7ddpd2G4Ie6jk/DGisYlOge2ShaXunu1zHRh
6ZCPSVoAK+krh+ugyOyTUW37SBWhQZSIoNH4tfJkz8G9LjVkTMmC3FPI/53ncP47IL+RWlDvat4M
dVqRDPi+api/QYioITkS84Edp167j//9Q5I/32c+LMmqvlIkwumoaHtFAj3ltKNhD1wfl0Qsxojc
grBMxKgObQ1gcqd5oLX7wCRB2sxsFsFTcFbmBgySF2PcNu8c/hvn4mOTNtbWYoKEFTKX9VtcqDuw
pIfFL58qCIxSLJKgTzgtGz2AffnBlEnYo98HyqQUPWfDcCb7TlAcrssYVEQ2bESJ+1CZKbEmNRq1
Lb2zNZd4mVMXptab+FgZsxPSkgZYmWiyL+AzfDRpVL+Ts/35WyY+VKaFWvw4zO25PKwizILKU13M
7xUs/o1Rv2eEIJ3+NQTs9TQ19ZIA/dCOsr2aS7KmeZRVUXLZaqs/dKRoXW4yRNCDrOr0UwQE6XKk
HEwI+dCqaj7OAMGd/38oKF2sfRG/x2FA6b+X4u+74z4MrszkTsoFLQ/MIMnirrTCTnktmzjK52ku
07weW/Fcl7OqDlQYbq46wzbTX8bLNC973rsdbLgARjWO4u82THU0Ca2u6zl1P1zdpVkO9LQ6lmU2
Xy9mit1FxSM1HXvXAY3sIHE/g2Z9Bl0cX6MOHDtzneaF6NtXszdCnrK13tpjsy+FOsRzV3zji+u7
Y63U+mkjvSrvAT9M57yQQzUcnFvm59Ute/ojVm1RgQCrUeNNZ9r10UHWL3loKiXFHci49vJu5xBl
uFVRV5WQsd3H7hXdx3S9dWtjTJuvlE/Fnstx7DcIoRMIAqbb1II2EgJQcruAtPaugI81FABCpovp
CjKtqr40Kwpgn62LXXbpnNTxYbRjUX6CjuPwoTV4+D3ukmudKya6+iYjSUMeumak7JD1qGbfRaZq
1w98HLqN5RVocTgCGDUZiqIaaq3tQSvNlrt5zLb6fyuNaX9dOiVmiiEyMdZPEYPKzl0V7zNYl+hM
UvM0J3PZo21LAdPO43ld6NM4k85eI6MvZd5uRloo/mi3X0BdFqLbRz4W2p6SqjT8f1MXrUOaj80c
a3e0JLVSgvFc2RWKB3Orsu9rPxT0B5QWxuGFpUA+3fWar91jlKRRdjuuUdY+znJf8AHkooo5h2rz
0vEDxvXdft4k2njtIcVUQ/WyNDM3j2XDZZMckgGSW33eTtRMd9ASEPJVxSMaT7NVe1FdNQSnjBmR
uryQ1V6YPhdAeT2XM6fr49S2KEKkXbU0h7VdO/t3ZtZinE/T0IHbn42DvQXSWU4M2TWXgmDceVs+
dkWDvgJImjR90UXF4mNvSnkcbU+aY7S3FF8dtSao9HWJqQ5kX5sd7Zl2ehjSeHgolzoBJWLZZl+K
RPbljZDpiJeeLcpxxy8UNRpvvyExByHb8+H0lwanQI+MrqM9TorXn8lujL1kWRvdoCI5RijTVi05
ubFPPtChpdeTXNhw6FrTxDl17ZxeGFYqmWcJ5KRzOWhoZGYJL0y+LBq1aQ15hy9t3a0ul6Usad5G
6FcpS8ZLCZGMC1DIpV8w+o2ebT/u5tBVU62PSbGOLqey7S/HfmV/raNwPLe87xWAyrVcj9A6LufL
nifs73paIiihNuJjOmbGQBW62YsjWv6luTJDjy7NMu5lThaevTDH7bHLxLpdWNCdVA9bmUUXEZQd
umvAC+2XYaDlTT1X1ddYUexKKdAVHvQqVnY9ZUVtnvsIEl6HioJT57jrdshy2rfZ+DQ4qZ60wZx8
Pq4F/bAVSlZH2xAij0LLBsptrbk22d4/FX2Ex5rjUbEcp84+azuIK5dCYeu4sXQdL6K2c/3FNFK3
npA9c5WDamP+Zyw7Ru5JpUyVA4EyNLdlO6OHZjAgtl53jTKHsYh0d8X2orMn3LnO3gMVfN3JdfyH
7iVOpy2bo42WskScGdi1MnR67aoE/xwdi2E6NOgTPVWYxpd5TBz/sC1Dqm6gv8SBBSgbyy9YssmP
aqBqvk1sj1GgyvSrupjnvY7ujG5mewW9me2205BLzmUPVqbDUrJ4/RCzBhyHbNj1RTu6bYPyM3H7
p76T22WKHsldnVRNd6QMA8Y8QVHjLtuFJodNOINpSaPsnRar6H6Mq+7Si5LP6ZZnSo5xHpmu3p6G
rEIvpGR7i/8mmFhGB1BJeqIrL9TRtd0CRNCW1fuz4dXKjqARxmQdmcf9OUFHIYLERNarL3M2gSob
ingLO9Zdtd4XQPeiwS2nTZ9WFzN3kDWooHI1CzVf1lpD2zbnbNE5w6T3LWUVu1jaZnzNHLQMVzfK
8WpQQPTejM658cPadn2BnhNAvuKpN66Z73EXFfzeTpn75LKe1hfRjsHry0ZG4Fw4qIFBFg0iNeJH
mQqL+fGMsALjgLXKbvQMcr7rDuy8SuVNObD+OE9gwbqfljqrIQtFSXMLixruK1nXGGtf2xLdV0j1
nNxQ0fWpO6ukPTLeGHaYVU//l6RgnkM5ry1BMX/mTfkk+3So9C0rZcqPoMEkRQ3WjYke60SS02TK
H00fTa8o2O9HDKPA0KssGw5RCi47PA+S9EmjZ/VZWLN8z3a9DTlt5jQ7FFnBr/ua9eDgX7f7xJL5
uW4SKQ5mBCVgrxp2a5dl6fJkNe0tKjblYcIY3YH2mlwntstuN7NP5LhKASVDiX/UfOlt1f8vwfzu
B2X6amvypOiFOSYGdv8MgJhNrka2ky7fUkuqi0arrDk0q174cYhn8YUWmUBlPZq2/QCvTqLcxPNA
X+FUc3HcMhUNd6XeK1DoNbu5ULaok0vArJo+h+nZW51YMKKTnTbXFYOA8CGSczLkoN5Lr0zV7NMB
VBRjdSVVlt5DRW6Yc1NHervkVVMnN6xeaD8fxm1005qPxFn22KsqTQ5rB8GiY6Z0+aSHXgzH3pL6
pYxHq3NSrGw62EZPeTdDDiwfhVDrQ9Rk6XyobaauTafb9nZL011fTqmK7HMc030+AI6Ddh8rkYKU
0tXsQso+Mld106So/MxJm4Pn5++WLl13MXLe2GPGS3qjNtPUlxL6NcPJrKQ+aiHtgSUL0imruPm8
QN14ySeLOyB3VH/Rcsxua0yE5+DC/dCoAUK2NWtiRHqM0KhjtVFpL2JkHPkGZyxy5igu6YXI5mHT
VZvXRK0EWuDL1aTwhkhXmubMUJbjJ5njmBWP21z/5XrIBrONs6utXiSqML1Az5tNuMfmpAG7Z7QB
l/40kbnlN8Vc8fKwbL2d76d9LJaDsCUElfqhisQF6weMl5YY8YvnHElMuV5T0qXDQU9to/It3jd1
0UsxDQ9sqeb5ME0tK6/MrsApvNVZld5MKfKRfBj6Zf7hYs2zPNk1pP0WJOHr0Rar1MdhKGNyqCly
B/Cvb2T8LKsisseBymI+mhJCndjQZl9QJ+vrww7y6Tsk9ZjZZ7xY/l5nCX4akxSkPqwK1nQr0iF7
QEV2Ly4jjuTqUhvL3Us2jprDluOVHLpycu2HoVrYXz3vY/iIiwwylKyIhoMEBW2Lvnhs6qO1oHi7
ZBFYCC5YkSX0GlqQOjsyScryucTsE3loM76nOdKB8qrtaBTjBNp4epAxHhnHal2L7NDrjH6e02hT
qL3VQnVX0QyVzbyrkbceMl637EEDoVAdVG0xd7NsVj0u8YQ2aJWAxCEXO6B6VzyrlL4dKklfUJtf
0gPiZneZxlQ+Npsj07ERfW2fdzquz9g3+cZkAVJEA9KD+prs0ELJQVIrl+/74mR8gpo36nRbO63u
2KS1TV8xXCzGK4Gvr9LDmNKs/Da3E5RR9xpd2rzcuuyFS7M1IHWuBDlFEMWtDy6aSHdRdmDXPc7j
NLtbcEzN4yEpu3g46hlMdgck/eSuLrttQfZrdXfbgufqM5hSJMlNP4N7cuinDcSiab99zeJuoxVA
JuvaXdkFAfrK6qkzJzsqTMdhr0sGffmGVwBH4uo9zWyI9CPiuNo+mhkzRv/H3pf1Vo5jSf+VRr0r
RyRFUQKmGvgk3dX7kk7bL4LT6aQWaqVESvr1E9dV3ZV5x1X+ysAA8zCNQheynL6WJeoscSLinCxz
hl6VTnNZ7aYJ1PukF9jZlKQTWYKEDNTz4oX4nbfNLQ0QbwzNYNk9DPOwJYuPNtAW2H58h2fO+Ak2
iVf9S1sjhW647y3dU0khL4qZT+R0OfNsJlfMOGO2gk1QGiR14VZr3xPkvqFkOM8Ycn9CSTdydAvV
AP0Dg6g4UV6XLklYN+O4bfVUsCTwitrZhRnYdlcoRNkYY9Fm3n8OqqVtz0q4vaHiMvUE6CMb+rWL
Tz6v0wUFZlVlTH0uKK/G06LmIrx3FPeae0Mr178g02CD7UwCdmsYZy3OmWovGtPzfNtjvw9PUFaT
Mu7g91+vpjGsaQzxgxu+MAZuYRPlZLGg/c2jc+oIPx32XouxR7yoTrV4Y9pmibqCh2DwClDuxB6n
PsT9h4GPc5G7aepcYi8UyoEidfAG4WEXma8gp8JzWrPZnS1GJzA/i4g/jC70Cl5/6w3Kx6GDbnxq
HtpmLOxzCBPK9HkoU7J8Cw1Orv5OKV5U97CrUfVoUcPAT+NRUXeMZtFMbKW7w4q4PA/tyVjqvkjU
hOwVlb1EcyvzIX/yKt+/n7DA64DKt9L1sS5e4A3AlMjK9VghZ84Jc/DvFEsAytFOJ6lnu2a+JNhw
mc1xaFhp2gSxIKvxUMcAligFmqYmoYVG9zJkM4UtH2aQ4Qo2v7pMWF7OOsYeBOpGYOLIFlFhgkuI
QbN9Z0qIzgFCQ5pYiQRlowuzd1+kIANHgVGzd09owQQqjYY4sZepXF4YYpl8QZjt6sSGOEvrbOxE
sAu4abFtgYdTHz6EWU/19ZgBIbiuG9GqWHO/lugy5IhFwooh+AnE0XTFCZF5CILXwJYzPFY/P1mw
9+SG1n5ebIhhprtwNCM0MYgwxb5pOnuDBajY2NrWY+ZdtXlpUJ0CK3BfRs48shIupIVbkJrMEvco
uc2NnrVrIr5UldrP2qZmk2nCMOZa6Hcwe6wb2UZOTy5EBDfBKEfIQZxW93A2HVmdqGb02hNhbf5S
13Oq20hTeIuhhG9KnEKCFYfl2ipXFPgtA3j96/a8aoNmi5dwvM9clQYRM2Owpf4SfC9cgXbVd5Xg
8YxhiV6xMhfqbMBTaYuo7Eag1NE8VI2KlsIyPIlx4ZfYfg3R27x4U+Ti8SZWD55JKO/opR8OtD5h
GNcx1D5Ib5FUNe9B4FQjhfWwRtLD5suQrWkHT9VV2FJWPk9E1uMKvqLaw3rDjIR4t1Bgx23bY64y
OC7EJRNX/IKGWG93ybExq4kZYOg6XtAkqyRfBp2dLFPONeKbylgEsjRE4jn6z2HHYEB/No+jLCJs
lbLBqfbmHj2U07BcR9gq63/hSgff2OS4w4NLtJ4uMgEl3hqgLkxlacNT/ApTzbEJDOy0LPaxiP4K
H9HxUxM4wYA4RMiIWw4XOfgJV11Rbl3fVliYPgaNz2J4V5A74gJ5iiZYTdyURACVwUqXFJ3m5DfB
DvkGckIPZKkdkPXGx2KzkoXAc2DBELtO1+egCiDMwejFTGgD/Nb1ki5twGMbK9mlJz2pF2wiJyKl
MVq84NpmXSgiN7RBHbeBzu99mKLthibtaSxpFXxOxwBs6a4Ns9tOdv6XchQlj4lb5k+Qfy03AdZE
4CItEjo6Hy+MTMbCS9+k+aNwR0USx5b1Dj9kvmQzc1YIrOVVKYuBoliabBWPaaA3XE6Du6uKGQxq
L8DRiNuSY2FJYbAIab2gDJBrmGm3EnluxPYpmyJk7p3eNtmNPBB/H9uyRZlDMYnxvkOWK7ObCvR6
jGgIshTwmgCtQ54CaDsvw0Gd6pm7q2J0YOOT43Z0q74vyuAapriujYVDEXVTZK16TDA+52nSjyju
OxwwhwBKc1Qf8QkoUrxMWQXTaaAjEc+nVRk255SL+bOl5biVKnDnk0E2df+sJzdFsqiGQe6dWVdQ
QbpBzkITFZDUXE4uYyoOy67qIk8wx7lk3ZydDSwL3FgOrdgtweSkO11P8P9uylTmnyuJ7XmXaZB7
FDUqMVM85lJeuYJiA1Oox+qca8OwgESlzXw2oanesc52J3NKvTFG7wSXIZ4ikQ5oycrL2vOCr6RS
Kk9Kgcokange3jBsF91jFN7Cxmo0PapMk093wGhqVNAOhK5obYpmOHF64WMw29v5i9tYu0udfmGR
CtPivDVN9V0RIboaOARBtEhntVQnlUHDd2L6ICyicSHjFM/lhD6f18qBORTHM9sEhTI6i2Cjk6c3
gss2OHEKJ9+rtlQ27r1ycvY0HccWd1MML1giWMqIj0MmIrJ4c7fxYDL1MAbTZGLUcelFTi099dLw
ahwzkEdheBdMCcLmcqZZ3tJThSH3C4T04iqAAcHDHKC52NcZUem2J8rlG9fz53GDNS/9EA2dza85
5IlX3pBmXdSnYn6AbFHc09rW+3Jg9cqtzXrOgLXw+tkyvBKRp7W9x/zAi8COQbWGaT0iZ+OeS/SX
Fwz4N3ZnaVAEVgbl011GlmnXIXdeQUOjnV3lT4BIlZ/aKy+ky95owfNoTkO1l+3muV1sNMzYdDZ5
rk3EZghhLRH7ByQ4I4W8oUpm9yTA4cqDvAZ3yePjBrsjIcvrQV9s46Eq8SgKrCE6n6Wi575c5qcU
IN/niqf6Ym7DgWzDmtyF7hzNtv/OpbldlCIAlgcp9wVfyhaQH89OeJdlOzwYJ2o1lqyAR2OrORl0
b6sIt59/Tp1lMomP4rmPR0fl4AoBY/vOFhjM4W1gwKCxyTG8DtE0X+ThGFw4rKg0ss4sdURwbPGe
6lldFa6dzHppmVeusnwG7mpcr3vAFheXInMzBnS+cq5I6Aw7wtwBq11SWz97fJlfgtm0LgDImXdI
CVXwvYYT2jePmwLf6nemjFPE3RS4B6B5IJEZvaESADUkdnZ86Ghd0cjWDGYGqu+HNGlCUfQRlTyd
UBzO0+k4TXkRc+Dzt2DBsAlOPE4t0ZRq+wiIsK3Xxu+CF7xYdOv7y3ntsOo8LEh5xpbelJHfsvGi
80N5hnAtvpYVlpG/w7p4e9jEj60B4Os86JbnoMULQ3fQrs4xY+HHfHD4sTmAcgFt0LIGYwRH3DEo
txR1Hj40Cj62B5B5m3emOAwPSbEtDMIRofZjq2680P95StYZL280lgavpulwflpsDs+X0fmQUss7
1n0T1sxZijS6gtcmCba57y57qjEJ/RDv0QsPD/sHSgvY6gUAb1AqrfWv3fSUhsX9R246zurPnzzP
BaCWbAHrytPRIv1Lx6cfOomIXD9/NIZLEHzUOCtSpl9bWz2QPniP2Pf2KfeOJd9jLVTKMnw2l+kX
HSxxIT62gs8LjziDuc4VLyZMazOnfuQV5ljSfEhZ6h0LvhniK4MzAAzNamxy4NZnGIK+fOhBHuu9
2dBlIbpCiLIr+rJgwBJ2ZPrYAPtY8I3REQQx3UGeKZyvWBI3JEQq70MkNAC+Px8TdDZTxTgEmnC/
KZICDfQdRmjdhxgJXnAgt/zw5jBvBoCoD4dwJOkpAVTRsuWjH370WmaI4rYqG5AxR33uz0VMW/0h
+xhUyD9fN7wiAbz7EE95w3QHaBEb1LMvHzspR+9lMGBW5hAIp9J+Zpd5mXmRXeT4sYByLPvGWNQP
lyyDyt7BKMd2zk4U2cccmDBw+PmucOu6oe+2MO5iwGYxuwB1AX31h+7Lse7byCkVC+y7QL0L70yH
mRQAug9+9oEj+cMxrCY48wPpBr2kp1slxpWqycdyz7Hu2/hLl4oAlw0sd23r4jEsm6eP3ZGjV7OH
fSaMsPEsBRuX2LJy3uZaL8nHPv3o1QxmEAtkCnvHYgw1Fob3CcFSincy5oH98t95J96x7JsDx4Fl
L7Qwyo6oHSVLsUi1dyfQLliLuTBgraJst5VPpt9XaP3HT4pE/c//xJ+fmxaYAXYzHf3xn7dNhX/+
8/A9//47P3/HPzcvzflT9aKP/9JP34PP/f3nJk/D009/wMpdsGSvMAyer180tiC+fr58aQ5/8//3
i/94ef2U27l9+fWX52ash8Onybypf/n9S7tvv/5yUFn/x48f//vXDtf/6y+rbnwamj5/Uv/YjHn9
gsP126f+61tfnvTw6y+EfPKwAxFmPoEfYg/ioTK1L4ev8E+w4EPvFVKXIZXTA9OwBsM7+/UX9un1
b+NLgoYkEAdGmW7Q7f36i4PPw64YfBshrssIARf+X9d4+dsR+O2p4Jb8/ucfZaSvAo8/Tgquh4Gd
RGHtKEIAp+GxXJVNqXZsPcemTt0Q72nasU3AlhZjb9Aa7nkIBk3STlhN085uJaIJ+OO0wRRk6M9U
i5laUvlMwByS28WNJsEzscLyxvK+1gKDA8SuScEPyBmf88Z1njjm7OrEczOgeQuDkzq2CHMH4kHH
C25doHyYlbgWDvxFnvUXqVeGNOJA7yMBY6Rx5SjSZmtMUaadB1vq+hQTFwakYazQqv/wNN+4M4fY
9NON8Xw8NhYyN/CZR4/51NJbJo61XJGAj/zezZvxHqgXJg2Yi56qwiGbIsR0IgLpQf6tDIVHgp+M
8bYfYM+GwBM+ij+gXngMv1c0S+ljeNkO5/NE2neos68lwI+/H3EPh47jZFJQ0N1jjeVsQazHeD/W
Y0FkjMRiLcx4Sn7lYsNoyXaYg9bmRAy8K68c45qrAl1jTqLMGcdype0CSlQyjW2J2IJ2G5Qlvcj+
1AMzN4xKIGA6cpRkaJAVNe26wloFYBm1GL0os9obYo934jMJTTNGQz90QF2daQIzaeJGYcBvB74e
JBsTYWbvpmwb79vcqq5J3AwmTva6XIS6Hi2ZHvpOZOcl2tnvfQNL0QQA/7zsUZm7T8wVDcgsdDZo
ZEGbTLomwDrYee7ar+GiFQY+pl1i5FfW7THa9EBEmienWPVqwQL3yWfhgrl6ZZtY96aWq85zu4ey
sF63WnTQvwS+gZx5KhcM20CcyruoKbTA3jwJ4lrczEjUW0xL9HyV4rRfhthHPceKNqZYeS0l91Sb
NI1TB07rUQ7E5KUaMXTdGttNN0s9uGAztiHtYp0XmZPwAgthE+m2aXkCilc+xXZRpklEACoNNuA0
MCMH8TCaUt599bhUc0zDTOvVX78ar+TtP84OPFNpGCCq+VQgrrnuse2Cs8CcXOlvTZA1e971zpWZ
Bo5BZkCmBDSDaMFmyGjEL/wAQfkUwRTnvKoVSAwgiUSKZPK3Ivpv5Z6z/LlvdPN9OM4sPyWji/al
vhn6l5fh7Kk9/pv/G3PQD0/mkOF+SkH/T319qvOfEw+y0GveoeSTyxE9XLznDAnkoHn4Le+Q8BP1
PdSj2GEYYmm2j/r997zj0U8+jCwDFyM1/Btx+995h4WffA8k3tAlzBfISfzvpJ1DkfPHATqMq/Hx
4MmFHmZ3Pj2W4HRjl3f1kMo4LTJzBZMdKMUwngGsjn1U75lT0eMkRxFOBZTBLtos3Ap2rFTqeFV4
oHJm8dA33v0SDvlXF3wf8D712JwFjjcOa0wOcth4VtR+1awKZKQkNedzMfsMQ38Fxmo+8uJiSgEm
rmSmxzAJx7a48kaE8yQb/NyNUwx0TxDbqiYGA8ruDLigdZyHHKQAkDKCe+DdDeYZc8qnyPi0n2OZ
Eri1C1pUdzzrqzYisKa6Kv0ewcJWBtfSFXkkMaqCqeugMHtCpszv+7SVOysUxNrZElRBrL3Cwkkx
b1seYaM2DWPMUOljCIOuA39XZHc65Fgy5xIF9upUV1MQcYxuXUyVBlYlxBcOxG1lC2ZZr5ovekqr
k8a2xbWsRQ9kis2eiRWpW4Rr241pDP0X6MzO2HWXxgjoL8gwE/NSiLKDhQRZhkfZhPwiS0HnWM/w
xbkP9OjMYCsqiiWuioIXAW/Q7s5FEM+3jq4MIkcp5ytRDnWV1DNtmxhUne6BemH6JQ8nhejPAyWA
o7vaRtJdOuB8rrWPoFBoEtGMBF8Q7MHvnUEp/lpVc27BHJkHWHB0WstYu0FgYrAiyZV1ZMW23sA1
TwRg+ysM/Xwn6iz4EDEbofiLBuEZd2PhizXGte2DE5xaQKwYEIW3QUAzzBaqAI5qskYeiXyMzR+z
CTsjMB6h3pNTaQdY8VIwufLLOevXdT93l7MdDBzNLBLhGC7DgRs1TjzGmMegknED+hkcWDBaS2z7
XpuugyP+IO3sxhhHzJ+H1iKB8drDYMP3fHNh0gzDbriC9F2cZg1PuBOKde1jO8iGDV7/krduU688
OtikpDgyp0EPrnRM+8D/JgunINGsZve2BmCQI7n2/bKaW6PdLXF7vcLEwIz3HjiafkTnDEQahgKd
rmAAYR9lNoHpliJN6qgHoW2IZYcNZ6jHsLEuwgg9rHbVrD218z2FPWo4Js5XuKuLLKHY6glABUNv
EF9BTzjk9bQYkjIAHSyaiII99Zg53Q2GmwgOrJ+yek3Y5KkVLT06xR6jARiXmtZRALdPEBs6COqj
ltO+hHScdU3UObmmkdvO4A2OpNQVBoS+/R5iKAQaeqDwNuMybjmbbLf180yLFSXUY1HjgGQVW3Cg
nVhUaiBrCoj8Vg89C0Fg7vpmxVhQngneYPYLDU9wXsHWOVtlC+++LRg6LzFJyehjfBA286oX+fDU
gq8MApMrGwGnaase7Txg7E/HNu2TNM8FNgktkr1YTNGHs6KdhV5Pba/B+M1Izvehs8jbTNnWwvG9
7us1z7vhWYEsOMCVuXLZ2TDrsoub6cAKg8fNKOFSiFXSmJ8q/3HxnX5IMO6hF4Mv5jtMkdzbVsF1
WYJzpGO3V+aSwxaHrJYuAKuHl0xUvzW9/5eofzkkWl8cZCh/3jLePNXyxy7xj+/5LWeL8BNe7UOe
8n20Ha9Op7/lbBF8EoCQ/kjNf+RshoYQ2RT/8wmaOXJw1vm9V8SXMJRCq/ivrB3+nZyN8u6nrO1Q
AkAhYCA14b//AOPYVIJAM+TphtDp3uQjgU3q0G0GDEE3pUQahQNEteJw89/nCzJn6yKHN/AsiEeZ
9xs3xJi2xZa/U+Uwm3Rz0SXg2lRRzepHuAyRyHiYHHRBWz2Bs2N2uYNNDIQvw2pyPegjAu1vJygt
QHfgCO2Dhg6gKPlnv8mfwUTq10jV7bkqRxCUMRV/AhNoPkP1WcWwRs/XLbYBoLzoffsVsdfdj+Bu
wfHJgTc13s64Hw2NLaXhvgXVYRV0bb/Gk6ZlFFQe1tW7DWa5PnchA5kC/yosMTKYBLZmdDkdsTKK
tzEEpgNGiEuT1KPNVilJ+7gNobzwa8w8wQyhkTHtF3BVh5sm89Ioo918h4Q2R0uezS+CheM67OFd
NAe1jWtX+QcKQBVVZUFXYQNFh6/a744LQwzHdG2EcgeX42OzZtQIszGIisHsljFwyAZKoAKkWTWj
d02DEVRikY8I9/JagXGxylh9ZhdgT9HUkYNwyqqtQ/spDodFflNDWz2qAt6VQZ3OG7+xyxlHRk2c
oZ9O61zbdSkaBxRao/fYzb6tfXofTGW2IhqdDQeFJIa3RhuFMABfz57X7OvFb0FLByF7DXw32BA7
3WZdsQmmuY+qpqw3odef+SUm27yXWaxAWNgqOZ1WuN8bJiYRSeneLsG08m2R7iAk6KFs4cjxwQDG
ImJY1Bn0y6DZy21X0SsgElgoldv+dBzq8srvwTB3tK7xK6rwUbOBxSAksr2cYJzrLY23Nanb3hlh
2xtjoHsA/0icdFA0YfLPMDElCygGyk42KWAVdDeOetyIxULHA6r4Nqyo+vIaF/4H4uTbkNv/wk6G
HGYzfx4bL5/6p+cX9Y+dVk/1N/1TmDx857/QNPopBPhF0Yb4gNUORhC/dzUA2gg6ikAIF6Ey5Bgd
/N7VEPGJUFewIATjhnv0EKR/j5AEIFzIXRYKgCEe55Cz/g0w7VVH/kdb81uA9ANc1s8B0gGLBVQW
vBG8L86xYSumaQXWhHuOKUmyTGIH7el9iWWvEx8j2sNzI6QyyUGlJqmPlUqsfa6nNHZa9ltjjJb2
bXjv1Q7urSsCgPhjyJ74AOWhmPW+aN194HQygYpFRgOskk6CbFyPDRbYw3d95YAwdhrwAt6DECdE
1TJ+w7aHuy4AsWnylj0x5MkTnYwI1LOJ0JTHeSUQnmt1K8BQW6thbuJpAe3Cb4prCirmNfFAqEsr
F8qN/MFjyx6DudulKs5x5XfzoiVYu73d1mDrbqse/mdL0AyrosMFjt7ywoN0J6sG6kR56TbNLZh8
t101nouqFFGmsUTH8uKe2TyPO4c82969A+nG3wBhuJl5A1Gfwf+Ng3+xwGXuh0P5Bir46rXz1g09
msGQofWdoZvMPiyUE5kuiEeC31lCcgIxJfjrIYMMKktGQGR52p7ObfHQ1GLXyNKL4EifGK03Dbd0
AxbTtpL+C4i5UWUeDzG8dqbLoeBOEkD6sEYKqHZWtmUCXScMecBSXvVzBUXTYsakxGqPGH2PgsWD
fyugG4+MMFddJ94BQF/dQd74VY+dXHxQ2EzpgJc2p/ZSqeykrwsEUXaGm7wdYD2MfG1UnPFUfEkZ
zu8s7IOXqwJltxwiPnRb6xfrvJU3EJ1sAEA+j8GQbhYNWjCAsXvWUAPZAquv4BBwOcruPQP9V3eQ
ty4d4eHHY182oZkLx+32EIZuYU27gQQid2kSghwlGAXpKb0O+jV4exmAXfVgfPcOPlxxWGVJ2duk
FRqBvsTxJV2nEotDG0HdeRoyHYeiuZaTvfnrA/WK5r51qUdFVVZDxlGKrN+PaC5JXie1DFelSRNo
bf1kmORzz3F8guYW3M+bpdcG7Z0Emmj8uG/a0wqvSjT14p2J8c/IzL9D2LEPjV/gRee86vcwsIaK
tAT5DG/We6P0V2Dnrd/28GN/KCFrLB4qpNv3e29uTzvVnephtlHnL1DEGoAVRoDClbmgZPce2dRg
eUZZlqfg2VQ3EhYtEZjXF6A9nowa/GCpyg2DmCgSKgdPrbyBY+C2KcTLXz+bwyN462JRbP94saIs
+2lumn4/1dBqypew6oFoo+uGlEaJ93T9r2YPb/2Yo2E36IE6r/Kx25PG7qgPBnhX4f7IDRTNkUcA
6/bt+QhviJC/52j76kLz1s88ylTYXgHmpaq7vQ2XG28OTsAWNVC3ZirS1v9e5jU4okDAP5cSqqoZ
uI/P1+iSlwTd44CDMRTRZPgAdMy9L6AliICLf4X8F7EM1gQxF8F77tiv/kpvXetRDvP57PjpHLT7
wZqHNp9pRHNsDOi8ESKXw168vFMbX4afKdUoepcJAoPqSw8QCFpcVOVILytIZu6r0UlSKc8HgmFV
mCbWg+Aw80/shPYhp9d2bpcINYebwMV+pSv3nVHLn0ajo5yxBLqzmYfJwgLJT1R6daJroCjMv3UX
+oXb4SDH21TALozsk7n116OoQRh1LtpQn80qB4fNv3ImUJQo9PeNe1Jp8YxAu00roCxMdu9tv3k1
TnvjXh+7+9S1o+YqDbt9oR0vdkYanC6AmoDHQXAaYtizkuil4mwaAeBZKMclKa8b8LIvOJF+VCl4
6ggD5nIpvQgFcRvxdMiiOq3Yaii13iqafnZsccdS8nlu2GNIwCK2pdqMOn9yNclQieRwQZ/cJiFi
PgkqMaLr8m5Z/Z4P9dH44t8x7thlKAVAFDQeafe0AK29zk98P91XfvhiONk29Xhe9vd4XCccgKXX
Dydu7a9rVTvv1BCvS9DfuslHIb8OsKMTdMp2XzZQ/aplrmJToejx0TtdtigpAGPZhNQVieEQ97Vk
3jPQzwG6EgFDgJD1G98DuhvMMlEzx2s7fpsqAHATJwBldSFjryJok1uI1qJs6qqkXYYriMq9LWja
ovIT1vYnlTInHnibkFhnNqmzAA53gKnW9UhPAyidN6EjtzAcf1qoE6A0M00Mvww0QQ6qKdddPi+B
2jHNpghJSUVp5143PbVrk/WPPIW0rePpJYcvWMQa59zUw+dSiS8ZKx8MgniEle2nlWTbNpOryfr9
usu8d6iUr7PZt27w0eRUABTGQI6Oe3dCQatldwuJDVSkxmsP4yhoFjM6rFnPGuDWcCdQtqYrH0ER
TPGsXEOC0gE2957CrEV53nrVOksl+vlh2Pd2GiKYx7+7L+9Qkrx1rUcZEaYdsjNsNHtMs897cybM
OSgalx5TJ7qXOTBUvudW0ATCxFWPuiAgWR2FvYlDFAxaqg0IZFGTLd+Lur8op4dFqjPhBBtIMSGB
6LbtJGILYaEWkAMvbKM8wNBpuk/BUValn/Qd9BXNYxqEW2jVSDyL/rr0xUnDzMY3wE5SSEnplfJP
EXsjxzmtzLeJQpYOAnSeqdVf59o/fWZHyTZdEOcya/o9cGtvM4y5ui3rUiQD6fMdCXoRQxkQRI0L
sXLjB4AHEKidJdyMQIiecqeXW69YuijHkGYFazWRsC6oVoQacF68zNvqGZ6w71zsW0gYGr3XyPJD
GePMAYEqtBr2RVVyGjfhLHe5X8xnKXyQUSsHF1J1NmkOL6CLIX7sNQVA8bA5xZBIXus6x1g841l+
GeTFeGOrwImXBfBHaCDHC+pmiOvFdSAGKouVr9+pZ/xDRfHWWTvK+vMkob/mYbPXHBLSBdbh2MJR
+ttS52RtwnZZsawdVmAi2mT2GpuYqg4iGKWWEeQ2p8WSX4suvWhHCFRBwIhbSOOheC0y6Ah9LzYu
QPwc08OYVcWwUkooIGjUjSiFfUIrKjfqSjHFmuTwHpCXQ1PJmErqbWunLLeMdhRYPVA4iKBlDFQK
qd2dMdCG3Djq5+IafP0+OlSNqcYICGj11szqAXOMy9ySTeup6gxv0a5LJVTB9QrLdA4qxTFrV5K5
NTScnsYy2rLEe3So6l0wWLTxvwxY/QJOfCNXJsBjoqD1r4QN2DtkrD8reg8Enx/rSNLBPAbNa7tP
nQH3q0UzAckEBhu2SqcYqxxkLGVXxqIZXyYPvPvBARmBTLpdhQASVw3TfNU15AvRfF8u7MoU7JRh
ExO6E8YxvDCnHuaLWHFE3klRf9aVHBuTYeBXewIG2fuyDL5kZngcMEeLuAvOYUOzSxH6XygVX+Dk
fjEpPUB43SNS+k4dLTUoDB3NL3VFnuYiv/7rV+7PrujYzowh5GaTqIFkdCS/IGBuI/wYOtykrN5C
xmzvOA27hLbYPZoRD44NRW23sG3e93CRERsEGFATFmBGZzJd8k0/pvKd9+rPcJ9jMzRqZjHAubDd
ywxqFZfBLIUzLTevy6FRRE27smYRlKYXA7TTEQbPbuQDSl4JuA3EExaOXWRj466xTIUCT3AbBO7i
PXf5P+svjs3UyFLnQTsSs6+9ckcXsoHYMnGd4EwEzc7Hqw6B45rzIK5IdvXBp3WUgStIkQnMjOw+
zckGE+iNW4EklefBSQbRdOq5Gx2GScdFArw3Sov0s9bphsJjAQiK9JOFLZdBNrxDEn2t7N4IfAfy
3Y9vIB46B4ObwOfdmM+sAKzOBjgGNuV0mRYTujpobuDzUb9UjjipESVY1tx46Poh18EePjaACjQT
+dzk3hg5ffHkB847fp2v5IO3ru2/Jz63HZ1p3I+Znx0wHPmYomb+TmYS7nvT6C2VHYk6FKNYOXwC
Z61LpfWjy5vTPgcaYKD/2ZoA3CogBvke1aW9GiT4T4yoa24gGfSLByHQ0NXuvKq74R2O9p9l7GPF
Sqqc/6LuzJrbxrk//Yn4FncStxIleXfsxM5yw3I6MfcFXEF++nlge+ofK3mj6qm5mKnq6rTTlkiC
wMHBOb8F7vkQjheWnB68QYS7PlcbhePNpu3gOxTDtzlhg3AX98J1h6eA+EyZHkEYb0xvKt+4Rryx
IcEJnH2yMt8ZBHubyuxnUpPVnpiJgDb/tOcd6/35rQGfefbGC9uCpSVAc1nIlm8zs/7hSN0abZJb
nHlRM1rlVeg2V1bDdheYqA+4FbdHhKXnwIYl489BR3I2zpHR2sPh5f7+VaX/zzX8d7il/4pu+n+w
0q/ZNP+90H8AfFXrGv+vJX79kdcKv/ECmAUVBApJeFDGtbjna4nfCOz/gI40AQ9ZXmDbvm51vtX4
Q+c/oJ106R8oI4ZzWnHvrcbvCdC0Fu0H4bshWKh/BVx6P5s826KdaoIjch2XQPaCnfo1oDT+sAjT
y+drCRB2tCMYmQVMSNJWxK3sPkFj8mqpssYIwBYh/XcOL9qXj3HIQe9E4DiSPtT3ErheAAKYPrKP
4sBRAAm0VI1wA+ta2uTkOewAM+WgMmSz8TBUQetfO0XTJ1k0DzkScodkgWj2OStV+KnGe4W6EhTJ
5twIhbEcxJThMNwbdbaeqCP/NmTYr9mAXgS8W4ft5KgmOymUfVGrKa8N28RBxRIEvWslamf+3Lh1
tkSVhfzyYe5s+nqT5addRI0vbD7/Mss+vAbUX5HOf7qNwAp4c6aeQxr19uubcxbkHFRYltcVYKr6
e6cVxfc2CSuqc5Xf0JycB+V3UVcnrbhEWLYcLpIBAb/vf7+Po+3Ys10T0HcI8jY0XVpPx0kDIJfc
doGsoEAXxql14TfkoRtEMSphXrZZstqfhqyYe8qBC/zhuk6L9jy3Eb1QiLovJ2hqf7qdkHlkCQ0C
d8xjvhqmBUk8IzZxgfJyUN+NiZOyQU5VCuG6UQISEUF6LhK0Hgx6bIp6LRjfaWMV9LzuGrRslhNN
q/cnYlTKwcW7jm+HgK+BNBy7S5QOoC0VO8H56JPuLwgEyS455EPiURXuE60fszHLcultjsJA+569
ocNL78TGcVS14zaI9RYOv8By4OeK4+U1OMba2aa1cnIQaR1/CzoHL8crzwRIJ7cIGNHgQP5EukV2
A898bSiPuaKl7rH4QUvXGB0RmT+bAJqRI1qaPF+2s2E0jb2djCRNFmA8xrJcJgMJ4hNIKpi4XUjG
QoVtCGTxVOXOpJ9R4I38FE8u/x7GNhnC6N/NSCdwdF/UEb5NBxTKwdHSMDwcVLpsjvcoutD32AB5
mpbm3PF60Hjo+VtUB7cr5Qr9/8oJ0wjQdCC2g72bdaI2ABdQHD6lSn00DRywJrwCqqGEMKAnxyLP
rQeJd6RTtK+GfCj2hj3I9sJA5a9EIS3xb6jlgJBwk1TXPMIReb0Tw6KTw/9JzDxuQGh0s4dKmO0Q
wY6GxZvjOWjYf/aWIa3hWoVrCbJvWbwfrj2b5TVWP/3wocts/hq11uExTRBv2PR1mXvnA5W4GeHX
KmsPJoFvQZaGEsZXQOcUMv5+pzqp/vVGkX4D0KuhtI7jsmR06PulKhGEZY9yzTLsk9bww73VF3gw
2xLg93VdDeXHOmgndWKRHscNR0NpNXPAsUGn+I7ei3+96FCiIBLML63k1QwxU1wz/yHOC8O7dVPo
AXsGoEk+Tloa7izo6ri8lpg495vBrmIgkn8fgiOlXYIppBiXfE0Ak/IC99iqM7bzuZidEpENUFS3
YTNO1m60srw6XyvQhIdEATT227XrzqpUWltf5OMdEoa9v03DYP0KozH2fwoj96/t3iyNHaA51JJs
nyoshIXW4cBuBR7FBBSFjH+3N+mbB6EQgjEC/OX/bvyNbcIsmp7GJDIl4KFnlQfxdkAw6EBbY7Af
18Vf1S1Uhax5plbWDBu3CL1Tx1gyq6N5FLL6mfEAwEMizVF92h1ctFdY53sI/NmFQrbgbpzBYGzz
ZJIJ+nTJTC2yNC2vvSrpBCWXqFjSuRAqVnCCpBG7zyUg/bk5FaGOlyIDBDYDQDtyUsiGHAMsUhBk
uS38dp/a3jRetP08B1tKbflIsyBtq8jwhoUSp0zrEfHbdJTR4GmxlTJ3y+ATMKSYCniVLO3HsikL
aifA74pbZnbVn2igvtzL+9UYErBQpCbdDHz7eEMdO+C0AcejfdsH1cMQjEG6W8oOBkpq9W1xUVnW
GFF19Snar/HsUZ7iiHlmt0gwfg4WpxqiKnaqbY9a8bxfei/dowQ4qh1Q8WrrunKt043Kjf4cGeXg
qVjggVyoqp3u58CUYiczbGs3iTf5FxDRB7ByUwul5RqyWUIZDc9M+TFwZmqAfutyhaBu+JSVO+vw
9PdFqefL0UiEHpa8QcC/WJQ6wv8SlxLyl67Vwjcosi3ZHaJwc75BNVd6HxxenjzPVi+7Ckyjevg/
uHDocUKARUW2peugv1yYLk8CmNwZ9+DI6agIr5fAEPwk3ZtVLccLF7o1+Ako3acOxUdZpl7JGoEE
RUYA5PSOLUMDDOtieyUqVkCB1ccq94LPKHNVP9eqHsTXAPCaTXO/LayoYitGfzPuyuLEcvnDuJOu
WDy8E7AbHPOFG6dMXCOch32ZmbLfy1Gh12R4Vk59iXbdfIendhgVToH86b8eeOBURDGdSjL2R1sm
J+x2Rl1zAKkN+nkvp7iKn3vWNAqdyHc3myG0+mbXhqI7tR/pYurRZOOA5zDo7IAwI4/2o6Yoxlot
ot8H3liZUeL3Sp9/dC2lHauDMEG6Qza07WafoBtVUgE2/HrLZhn3l41pMjj/fiwCj8mH0KBPSnvU
/c37pq3osPXEAQCcVwW2MD9LlKmvJKDz9ufUKf8CUCNC9H+/7nHeBIvTxGiYrEWA/iUEvZ/8+PeZ
LZj5fu+55RxGi6rDT11r958QE0f+rZglsnAYcqPnl4w+Ba6/X/74WMoS0Bwh8gIWgE0+ebTqs9XK
Ontt+32xALccIUdIDNaLIAsiGjX4G5nYa5Sb3G6BNciQbjdibAVck2GdLxzi0O00oEizifHcRhtn
oVK///st/r4+9PDA6XTDMOSPozscu3BEoTrlDrNsUVFR+OHyZVUWsowImfRfkPpysgiI60lHAD3/
309SwVHdMgmJgrzSP5oTbpUGo1jWDjmGWX4aE3QDo5zFFG99q/LLCNEm9RkIs9NvAqqVl6Pw6ys6
R/adWfkrVauFKlV65TUFAt7jFIcnNq8/ZHXwjVGm9E3yXc6nOkX4JXK26UQ7CpfG/QAX9J/JSVEA
8pa6mHeLVpncZp6df8148feI1+bnJdqx09axqlWemMW/B1ICiR0Elk8FiBB+dCM2PtctHZNunwjE
SpnLVQg9q2xs47y2GyuLltmD144kJR2Vi8SOEQp1zcS5//tUOcIK6LySjNKFa+1QvghBv78fEKyc
kFMShtyPPqKvkSyQ2NrlUxljMSaqKQQSGU/fEUeEG22YU/y1LsiD9ktZ1teFCtb8wJyvH+YKN4VT
Ie/3fA3cqm86nJPYdTgpvb+3tMFfr/JWuScb8Z1dOoXllWEu3Y00zeSS1KJ6QKy0fkCSYmnhBQ0I
iaP/Xx8AHFU/u0wupwwhjwrtDBcHJmFp3jRyPZTjjm5JmVPTqonhCufe6TZz33QPOAC5ZeRZDkAR
OE3uYcRu4TsMGHUdr36FqBdqFgXGWE0eksINDN9EcNZMliDjhFfnCxiSJu22CEma+3G0RXwiVr+0
4t4tTDZKn3YAb5r+C8ep90Npg0rN2Q/KvTv7LYIsQTVX2cNojQADiaVLcD8o1aofg5PUxVM352H6
oXZa1X2F2zcYG7tyDABtJybfb3taQB7uc6wwdX3POS6duW3dGo5fZfseHCwId9WXKJ9vDFuG2a2N
3ZcPerA3DHb3hbzwsWzWYLpHTS/2Ua+osPoY9sp16+bj32/sqPTPa6agyk5rEt+FBZHzKI7VKLZO
gWsiI2rUHRQohxMdlU803wqM5lQwee5ZA12MrtgUqKp4qk17pnqwJJXf78fW469ys6WikRdmccPn
lHfWWoOHwQWSwO7Fgl59B4UMA0Z15gpsBn74PtQM0CU9AoLViU3rtx1Bg7YtVI9CJ4B1fzzQyyoy
ircIIIDZwoIERp7ZYJdcx92uwFsgwwk7dujZjsHa1CeaUwDNmVy/TD6XMQx0fQEDGaYeu/f7yYfz
jHIIJvlhaaXKxa0q+pXBErOh+CPnjNUYW2WIeVLfMgdFlem8YDuA4baseX3r4wo8fJ1faka501Nz
St1p1rSFMdVFMiAVjQqBFKnEzM/MdkjUeEAQYDTaM1wgqvVR1WidPztBa5SfErNZva+5ZD+ON1RJ
/Y+9m/h5yA2YeEBsrYqjWPyxwjoGhrvZJvX66CxcodHC7S6vpl9zEYtdlcMIZHEXA1+7LdwuN4Ay
BWLhV+aqMWW7N8tRluJgjjli6xHOAQC0gH0X+tKxh8dPGIW1jPswqgKhJxMGMeOIEKAo9dRJq5r6
VJuiexpGCoovxUInTtAcPEBsbJksVPBrX91Xk1bfj1CTn5ZvY9Uvw2erSRarvnB9iksE8anmZ+hG
voydAwQUI1fbJBR25W+I5ChJz1B2eIwKhxN9uEyNAkifV8SMXDROQv+/tvB7/wZYd6r/juOd5Z2F
FeaR63nhDmuQ7AMGW5W3BnLEs3NnCCexzUMuh4VqW+u7cZzLjeEiO6HfDwLCYBQNmxX2wbQmsueb
t7vNaGma1n6FWUANLlejR4/V59xtgyYZ/Wx9jBdKLdB5YQ4a3gax6J7VGXeNxSMzjcq5uTRVT40R
acypN7axZ3M03SdaC4K+XjM6TLyUqihDr5AnZsxNw8XL/pDaah058XcDTzylQ74+UjLoWeGF3+bP
IsEyYN60b2sfxVZeOsxLnHAiHGD1An77qVnWiQHCarri6X0bKtYjmJDSuw97p1wfp7buhhvhx8mz
T2ugfwBiOLdPGfhzddVaClQnuhEQkU105NeU/mw2i5R3icKpvqhKBdvUFnRX8ORKTyKauGS6gqnk
ot8WSqhEcqusTe8BJnbo7YE5TXM01ukyPvp2mXPL5eudI2a8NE9BE9dLjl1PQcpx19qzUYgDgr1W
H2/QREQ0J7JUELIqhsbUcdqFt8sDh2Ei/RuBcrZwzu150RXTYsYxRFyYbg0n6dpuBMKCceZ1WF8g
llw2l9gvQW/bTHEw9x8mL598vCShmSGmnohpVVdyMoYwxnuCWJFHUnjGdEg6T/NegUE4wgNOxM7y
aV6qrnm0OnRVN9mAqRJ822wolIJ0vgLEXBtD33LOWiLpVY2/FujKtdNc0Tq1G55xH8isYWkhNOBN
9+BZEmJ8jS7I+tiGeBgNWoWCeWCbrv41VzJ5qNS4XmO1H5BnWpmCyHX7/KWFoVDr7DIf9JGBHr5o
svsV/iujlNU+QLUcjDeTLaAnz2RD/V//USBHzHAirl3kz6+rjDa+/pDL4Zl1a68inzLkqWfLEDD9
8MB6Gqs85T7BWi2sFUKMfumZG6NsqbnKzNUcpn3+xTLiTp6J1XWnbxOhz+lQ9G9KcZa7Kovv0YOv
KBkW7HiQaltY3z9NNeVIbCpYadwqKjHEzoRGAuzjrBjAH6KAPOndbk7QS96OOTXEOyHzLnts7dEs
DhYCx0C8RUqFcdm4DgYpH4mAk7i3Fmfl/wQFYrRAOEl3m6tYcgaS27f3tHot7RhcXiaT0F6piQ3/
9YGztAiQ4fUyaxbX4zJI+n+l247/BJAJxs9dkWSBFXnOTGOwL5daQWSXTbvW2Me0Y7tzE+bQj6az
pHFtdV1d1HvahmF3N/QCyLHfKj81tfxLA5JrXI3LYhiTKY3gUTvVGY47rbiBSwlFEZRhMWgNFcOY
jY3Xolf86CadzQ3HeUWh9m1JoE7Fi3rraTB+NXoCVm0n6iFbIVhWuDl3XVNE9oKZk7OZh3FdLqWQ
Az/ETaJ7Pnip6a0ynEILheIg64on9Ab1NFT1KL3zpMAYYtqjTo971QDFiY/SelG8U6r0uq+Be0PB
gFbe0HgYSNWUjLUgzTr4lJID2VyB0cyyKyZsLc871VnWxrJKKjc90yQMLwJhYE+xdeecru829TMd
49p+sNnmHPYiw8CQye1LqqivGxvJhadQQm9BCmFL5XVW+qGUCsND6Ep6v37LlVwY5ITrt728KPOY
BBPHML2O0gUN6mrH2tcdorftN08bnSi8bRJ27CUszc5ydbr0mnh5g6/3q6l2JB8LBl8H8QouGGsC
ZVq9F+cy05tqPfd6/6xhtvG6yiHO9VC5gV76b7te49gY+uEtgmSf/b97db6R6rgZ+KjRo2BUz3aw
NRn1VW281yZRWc8v3zzYekVhJqnnQ+ItuvFUh8D3jG2OBXn+PFRzwldBk+A9bTs/Z8kiy5b2yf1i
xmvZPeRGLA0fSn3RyH1qNZq307n9zKqUoYHw+rn7mpfSH1c8cJfMosZojTUYOhd5zM/N5TDIjgCh
DLfhAwEtA/YQc/Boem3NuNc5hfW69RVBpecNeY1eelnt+obaTXbx0sp7vUJQmLWLnMRC0QH3uqzU
G6iXVEVhHoSj2oSTod/o7QmPbl8CjbY7oy0fu27UwQoDLsPMv6V2rEddrgEqbO12VFDGoKCg8Tt3
1s1Y2WFHbJwGPc2dxtLbMqwO6jqYldUVv7JMhcVLNwuhn4KMumQgwYL77llrTs5qfbBlWQFnQn7D
6axbcDcFQ9Fkk4f6EwB/g28H0jeY5H4Z4r/Ty0jVaaCvn5Yx7dDM8HtZPr6lBVZWZMP3tl/C8QG7
WofF6GpXKQrVJUdSgOmDDsNZGmT6pltX54SORkgMWz91keK/QeGIbT8bm4FBRvm54HW85R6Z3TX8
Plqc+iGrVJARf5w76U/3XSgTXuYEsTFGFqPUXwivceRxvHEE7R+DJjAUqdVG9L3t01EnYDSuu0DE
EHpWeGb9ooosHX1rb18BZlWSlnTt0HBrntMP/OaS9hVLxJBpw9dYgMKCMELuVnbTNR6Mej7XfaNf
XSJMvYreACFtWuGnATjWIQ/A/ejlcqAh+EpMRgTtEk82df7c9Wkn7YgMP1kDPUP0Y+ZlNyA+OOdj
YV+WZdIjjLYxs8LU3E0jgNZCkMoeg8no6i/YioTyZyC4HnhCLOCHgwj6tv7iYidFXx+tfkzONrh+
du10ZqkW30GvKj0IVp1L5hnltHqKz3lqyg7JmgqxYDtKJWVODDb6XowfsF5Yl88Su8qqxgomXbtp
U3eFTRo2Sd6Mc50OBccOiPgeKlGbtVmMadwxocO0fFDJYvNHtXaV9GHnF+UIMa+IFYaWEhELtZOK
JpPYLABGFhkVsNjHD3yvR+kiHUq7/pENwFK7rcSHMUapfOiLwLoaprDJ2/sQUI5Z7oWJ1dVw64pC
hZjoTU1sEeyyxLvD9CKsh7NC9Pr6ZuKHGN1Io9E/uWjLuWdxgZ+Msatse6xu237KzPBMySHs14sw
WIYaM0mEPh1EMnCqyeKtdFdXAqKmpLywR9Z5k5+pvjG5t1TWIBMwhFWI2kN1R7nX6K47VeuJMjO9
dcTL4e/fx69Z81vIbjNbAIsht4GUs6t9X8d42jnCwi0vzJf8qe9bDzJAFfcysXYDx6HqY14tLfQK
DwapB8S898Tn3C5C3uw8lgF+X4jNWNVyPVi4/W08IzDLamsZrdeaW4RJ5iH8HGKXQyUyi7GuoLGO
6Mi17WEUY6By0Oljm/O6yeXgyVmOdo6OGtIsr79Sm4mLvWNfoScExpoeBHGUA0hPyHg9m3pdrb8L
mjGoBzR7Wb05VpwrWMxYuf2eSSvY0pkoJJPry/EEjb2XfaHkM5ej1rDlehiVsjW9nnRtN9G7N0Qk
MJCRWOy4UXsKv3Ge3byFC0AYNTvCCKaeQEHiF3eW2jZ0MdPuqq96e8juOSfGk4XHJeY83bawMn1e
6YJJh/alN3SOmYeV3oDRHGWlausQIns6e3Y8fIsX3y+HyG+Kl5wU41lu8w0vYfoNxyx85XTAC2d0
/dSun0yeULTjxJjadavBInlloCG0L7Dw6ooz38c8OzwIUGUKmV2zlneoFkibdz0ybEQNZo1nxgXG
sCDyFZ3qt20co0hFjFw8/2VcXo8xiB8klgR67Pd1hAvOlG7pEA1ENnMVzDIstwSabXunAcR1Zr+G
5Yy8lQPSa+I8JIKSTWc4GpBTQ9EnnlWvIW9IS0E+87a54v2Y8UKK0EAGX7t1UlHZNHG4Mofb18wn
G2Id85zF1KmCHSY6qGI4pndAlFH1cRCpyJcDxWJzRMT2SJcaLKX0TheO2cgGEfaWTrRMaa+o8ZQZ
1r+Xc7vEi/1tMYSa14PHAKPYwAwJxUfTlZj4RRjnmsnPMemH+CNUYVmcob9hxOsW7bEJdx7B/MGi
yE2lizQXJQqrO6NEV4Q/KROYn2QTS/UNZ0WNg0oTXuPBraasPcdHKl4ekeWr5u3qA2I+JC3GOp9I
rVZpHHqEsFR2sVB+lFnUFRioPSoJUfkrQgFWvbOn1M4Mistixg4gsca+g+c4F2Nzn1Wow+abrHSy
8Iy6t5Gxka3LUmBKqNwnKy6VfW5os8zveJFYdBPWJjjUjhKyvhjKdfLPVwxEp48VHbn4dkoyvS77
OskZdCVJ8J7jdcoTEfl9WBfQXfsK1Uk8A1vvbGmIWEPUV61ZOxHbpBtn1/poBq4bv6m6pkbGyJE8
Bj5tXod+o1VeYZzer9/fTlxvWTZpgM56XosEr+cVw8FulDCHQ92EBlFLAh84HN7rCD4EALpt2mJF
1+7714N6wvM20ev8x0RGf5v9uqrUslJuxIUSOssBRi2lodcjdxFjqQX+/jXPfVsSgTfptFoCTGfW
Gs4gza+UDdrvclrQYNosrn7v+xWXlhlBk2CsUC+xwQJhbTXbITMMsbfpLR3RqXWWSx0t8M3t8quB
Ell+29hoLOCua6BBA/R89aFbLQlujGFETVefgxC/srm8cFvF4kdDM9aHmRitmWfkaixJCjpaogAc
GfOGmwjkQsyaKRDfSZ6JSyWha21Biu8KqTKVbTmVzeUnlpSf+hugjp05b3oPpMh5jDjPfMMLbOeb
pGhC3AozE3tIyie+XM0d6EvV/3SEGPuf5BJj/j0Npcwfs1yYTMMel8b8+4DiKa4ECKKlfcF+4Xdo
+oyrqc9T2TJr3NNar/XyrZ0rXf5SddP6P3MgJLhJxUi78XvuYuogaOIxx09NO5kWs/yleBTQy286
oFMgHGHKGq0ejloqk0AKobckN5KZxw8Topv+zeDEeidQll3zqt5iGCsupDyR9pNDhpNZOLhGS+HF
uLJYXmeUuAHSiuSF+a/70Gg6FbdTvqbzneno00a8BDp8CYwZ10fPsFkU6In2lbtCIX4pbdm66MSw
N4WeAwXOz+ujP9uj3x0WzwS6SNE0xIClRhtMD45E5JaD+khGHW8Q9dEFDem3fc/F6Ow1cqsCBMNy
yK4qZmKqN/AgReBSUPOosKCOGoyehEArTBStiCC06BpAhVWje4YpOYdoQyrWT1xb2lpUWHjcnYfD
NJmf1zaj4g7QsvVvAoxhGLYQf7T5U+Ja4/TpbU816/aleDoD9Fx2cRC3y/fYhX4wwgzrZz1oyTIy
1tg960Ej5dbDFKd4+QxUllnlzYaP9u2WLVDvmp1lLwO7puNSDN4Ghl0xGGbWWf2w6QtVjnjQCQcX
SD4w1ut8+VYGoBmrMw0KEAXBoXur5VGHJXMYhkAv+7fDYjLFPUeKavSrFVgJXlfKi/DSUExgSB7+
cgikM0EFBGQZE0663sPpCAGKnorYWWa3M+/FGhwfNjul0RDt1GLK9R91iDwQPr1KenC20Y2seHUd
AA4eITF8neCjjcx7zzDV4gcDUziOABmmhdWA2uJrRQ1/tMC5YtwbtKkG6n0/1wzWPLmXpdYbN7Vn
/MjwKJmV/fmlPfN/m1Pw36S4/78lHtC6+6WP9Ztc6vVT+SObfva/Eg9ePvKmvub8B+Qgwqbm/wip
vRIP4B0goobGGpAKGjWeFkZ74x0E/0EmFflu/uVrKVPd8HzjHRjmfzR6FJ1T33P5oFYt+jfqQu9x
HYELZMDlKpoXQYMKqaP3XSKQCgtLGSvgbLoX/n1TJPXW1LrJ2Mc526DrsktLnMDAvu9McU36YiiM
0xsLhX7A486UQHWxEYkZ4exeRMSgEbahfcrX4EWW/n8aYG+XcQEfQ68g1T6m1eKgVznVnJqRF6KP
EDg7Jz4Dqqb6HXIDbva1KT4X5VnrbvvyQq47KbYZRllFZJh0FM/lgwFhPrjwy5sWpYeGOLEdrA3/
mAmSEBuYtSvejbpqGSHkjDhrafHPrjI24ZV1A006aHbzdNlqbVLI+BuH9Lja5k/FD+dJNEAwt4ax
Q0WmX/d5FS3/LP9IvKkQA0v2borup40n32Ugrurk42qgvjyj7Rxh5R5MZwX7xole9W/zQPcqAwAa
7LIA94+VWuhGStpBzANSX0iHxbpLZ5Fc5jnnAq/En2lNcCBb/ROUvj9NBZDYtHu5OECro85+WQPX
aRIua6Ycscx1RLZI4Lj4y4r88PrOf2VpOO9xH69TAW4PD+YAmrJDjXn4BYDCUXdR0sUzNUU1q4ug
c7s1rpHX4GM3eGu78InRIPW7p6p+7Msby7vVSoJtvg+Z/st2zbeKUsa5Ra6+DdWHTnxGqJSS6m1g
X1jBZdbdZjRC5jU+V/PXxXnwMaoLpq/JeKOK71N9Yv388XFCFORdDWLXq+j943RLSvs7yMGj0Tn1
b5ty3AZlvk+TqxdF16zZFvmA4Wy5DSZF9wUC6fwhpxAdMJPNsyY8jO0toIdUXpYr3bpnIz2fpBuV
0Km7/sFPrkpEWpEaLuQOJFmQ3wiXGr+H3h5S3GjfjfuMQmwwnv/9Pb1vmL++Jo0AJxYyCX8DtyX9
Gqu58NeISkuzwfIezDBnIhgtKH+NE6tFuifm/RFG4/WaoJM84RGkEag+GksHH9G0tr01SjAKFBgz
ZEV8k3ru1eyh52pIahcZboWNIByS16SHcD2l1aMn+VGgQgOTc7JHn57ndt6/zsaJWw4vvooQasFd
2L5y+m6H9Os/aLmah78P8Z+uBZzGYaXr5S6OHtc1As79nCqiMOPMoUaEP4Jgj2Nhyvs2p/3fr6a/
7fjJBOd2Niqg6IiGv3+ypXUanBi4kD04Vw0lTYTsqZFWOJ2iD9w9FkGwpfG5C/PwxJL/Q2DRRAsE
+EC+++ifvr+yUkoWcvB4xJya1uwO+WGh230C4fGHq7CxgxCFMEdp5xiN6Y6mXdNpI64M0Mzw3kx2
sess0d9H8Qg/9zJHPbC/gH9hLoJ/OhrGInMaAAImls+TluQs+k2JZbTDWY4oM2B3mN+ieYAcpeqS
jQFj9+/X/8Pe4IEudF0CJzyzY4WbVczl4PrTGmXVyqsyn+QgVGSiiL0L+2W5SDzsEYLuxFX/EAw8
1GIJA0AGTfs4MxFl7wZemaxRU6sChIBFc0zkOzN70lW1rZ/HpwyF/nhFoioUFHgTpvZH+XWX4ICM
Na1q1yjHIxitrJkgjhXdJl7RzmmNIsOIUrw53PxXMcU/LEjPcahkOHoiCV/f1C9bU4vVRz9MShMW
bxHobvB1XrxoEs3zEjonpusfr+Uip8C6ZzEeOywgnQ3CpOBaccuha8lQxlfaIzpf281iWCeW4J+u
xpUAbpPjEm2OhjMeOJiUTJCoGB+mxZ61KComtMuUbPCdPbFG/rQSGUMyPawydSB9P4wO5397CSwi
DUivLRy4eeuVsOb+vhJ+fyTbBP0OHhwcGlCKo0g9ckAGz8VV4gJRX6/8Nk3F9wXiHmjbU6jH32Kn
5j8hbwJhzUWBKTyaGJkUkMP7wIwEdWdc5cP5DANmBMQL83HpBXr8sAjh0m17Pz0F2NX50Lu4zbUh
mmioLOkSke39aNIIbkdnRhInCbN/1q5+6POq3Cp3LqO+mbeFKaNqsXe0F6s9DtnwW9f+QWbuqcXx
24rkPmA+B9AmBWDU3yasSvy6R4oTzcThh83q2LWYlyxxcUB8GWCEsY6n8oE/PTrpKIkAvC/A5kev
OJch1C4sFiKnGGPculF2k+KOrirCgprYH2T2He1EqjmeDGl/uM/1JHZU6IpTd6KvdPQSoIN7nP5g
7fi/mSeiqYH/RpBxNCswKcowR94ktnFhgjl5BOF+S+0PuknohLo19UnhuLybzPDCE+mN4U7piaTz
t02AAyeHRPD3jgmI+xjebubLCAg/X6NFtAlKd6mOxltJ51vOnb+hA3dRtenz39fbCxvy/RgEOAoB
qYf3hJ7uMfNFt9jtMguBCVko91fPEweEJPnStD9ZM2AZPUCi+7jeoZLf+3uxPlb+jVvcmP23ckJR
+dw2vqXiBvTEBrGuu+zWuyjnMxr2UYVATn0Yp03h/bTdSLGEw/Og/BinGIDvWhuJ1cd8+Tqlz1V4
NxfX6pQZofUS/46fTQcSH2Q8ybPWFv418q+Gb+WqZUTz7sw1L2D+bgPvxxJ+AKKw7/qvsg62k38b
L5+a8jIOObV+CgvaEbSqOcJ4N938CO1mk8g7d0Spavjij4ch+BK2aOCetQ12WptF7CUkpfMq3HRT
BEPDqNjItjgO+R+SedcN5w2MjnkfA7p3rpjZ9XhnJD/s8nqyL532qamv3Xn/VSGnhLyMH43+HapA
Ko2cL+prae/H4fOUfizLG3s480ZM/ja+t2m+e+kXlX2Z1q1vPCfpx9U9x73VzSBWg4jBnny33C/W
Nlk3Jnq9WuTc+zB0l8i3WvKhEWce2nD1p/mfPN9W2X0dY0J/KEDR5JH9END+MT+k6w3peJnyHPt+
3Yk2CsSeY7bnXLbJXeht+3pfI0ZnzQ9B/FGO1JavUDQnfTHwiScVpYEqg8uw24SonXzt5U75mwIB
5SFKQLL8Y115tCzHW9PeV8X54m7wP6mMi1zc5Ms/vvUhjYs9TvDr9L1Kv6t6twSbur021zO32wfY
rTRQ0vDK2YTOk+lfy/Mi3EB4DKZdrC7lcGZ5iNacU1+vwxM7/O8Bk9NTwJqntGTiqHR00A3Znao6
IGlKGycEUpRfkhLmu8SoPk95iRgYcf3EnvjbzgudGe8esl9KOm54LPJYYDXTdRjYRDb/sYUh51IL
Nk/pdVovVaHj5UJmBqEVpQzOEkd7ksyUB/UvWKJ5ui0Rqw+3vn3nxJva3az/9JhimN/a7tMy3iv3
h+P+BLFMXf8sBL1jm/+LsvNqrhtZu/Nfcfkep5BDle0LADtzM1MMNyhKotDIsZF+vR/o+NhDcj7R
c6MpzmjY3GCjw/uu9ayD6CAg+lgcbahNA4CNDTLlPtlY3g7Wl6MLLFuh7T6lUgdZuBmGJ3FjZH50
q0DH9AG6Vxtxw6XFJHqdY+Cpv4iPzrlAPmBvxak/91aIUI9wxKUJvJ11xi1xpxMygFJ5DsqEODu/
uqGkUHnoTXbx5ZBf1BJC3tYr/AOGc9JX8h9Df+8md6UHg/7Xso1V8DqhLkOlCnnpa27xc0Pfnbxy
1Xqslx99tbeiU2cF2hC682XSHRRq8vFT217WYq9rG+DR03BHxovr+D2tvWknl3AYzzgRlpJXBC3B
1nSPXfdsBXN/Ey2PFSoKc/JN3rJBeyGpwEcvdSR2xx8anJ3Kq+nuzfrK6CiH2TR9m+uhOFZy7xAu
NP/889r/6azFnVFlq6FEiR2Ff75fHvuqz52GjmkI9pnckGT4YbUW1xvLPC0RoWv/fDRtVbCSakEK
2e9gu78cw3W7NIfOHGlDj2uqOlW8sdFJXOsiLSzd9IvRPt/oKPmuNlL4rxg7rY+ZyzQVkTPF8xwu
NBWDuRjKMDbInMiW7GxKZp4N2m7rgnGLOu3Oa03rC87S+vQ+vE0ckznLWqRumfbvsshfPi+4i0rI
jM87LR7beZ6kIfFO3RdnmL/5HQLGB3MAQmd9qB+2OD33BsPsYi43jrXNF7CLcigbiqgRzG530b94
rJ/PKOtY1HEwkVjUHD4UlrEXeIUcGjo8ld3sU+XoqVS4uIj4vVWiFAff67jw+/7Z1MFlD4OG1DNw
Cb99bu8nqlvTNqTrO4RGOT7X1dgGqnvWl+9NR/f9z0N9vBMwFMOQU8B5ATTrx2z0FMlybI8VFWeA
N2d2vlV9AtLFezBo0OrRcUhakOTJvP3zuB+3lbVgv1IZKNsbHP0+UjOAtBo6sRZdmJIB6DeYNfxC
I7vJKa0xIK1TXRTniyE/vSJgUhyX9DAqtg6pleaH66MhVA1sAQAkxEQ4khA5qUMSOrTPZ6lkm6VE
DZbq+k7K5jChM/2HU3eltHD7gRBgcPDkDvb+t5rkCnKkzMN/kjdUQGfLlxUnmnamDNAv3u2fH/DH
F2UdzcPeiluHRgzZde9H0yFhiFxJaxb7WG4Q8KOihnyYqg62lt7+CmX/6ffJN+QdgaxD/Zhm0ocP
V9tDv3C8LEPVnVC96QBoicyqwkbpxdo6/ZUVVfLF3P1dsPnrkuPqBgcSSgEczR3Kch8+Y4JdBA9I
VISVe70kWy/D/hGRG/ZAR/VKtoqv1pzjxtgnhcr15qCuD2pxwReDcr2ML1m2XZQ9MsVFfRHDQ6rV
W6XaJmqMFvyCwD3+BIezGT0uogNyfenzd736WmoPfA8Q2HwDS2EL7rY54JdqqxSFT475Uj38w98l
n9NxKQ9wDFsLyh8+J2hj05rdjB5v3d5FY6sETb1mFU0VOnq7Nr6YqJ/WBCorTJq1uYFnDkLE+6kz
oU8iz7xIQrbpcP7NuIcYqSAwgZma/1qADxJQl1wPpXn95w/6tyNrDL9mQq5FrPcjY8m2tb5CezSn
2ZuYEBI6o2UFzSAUnPGcbbolQLCMj+KLgT+9LetHXo2glENNOGAflgapJ9nvBEN6h+puVmNJNdvh
CjT3Hi6Jr4q8n1oE8EvW56rh1cWb+KmKnVtjXlv9MoVV3tE+6sK2te190U0Ha7Tny6qbtiWoXWRv
MiauAw2GG39VCfldsH7/9lAHpktJDZifhRbJ+4dt1I6FTnyaQkOL/SI/NEht4uFBGzgj4nCQZrJR
x4dir2rx/aDQ06TvmRwQ1pBgcmDCL5XcRmp26pXNDAWqulDWEOSYyAwRB7wg5Z2gX+T2W9W+9poD
121uh0W2lVoU1BXmtHQbNa+0RHRc5OX6Jy+hBsa7pexAbOSSfxuTbe8NnFRzcsEZ7IJoiUD0nBD/
cdeGX8lvjB/rCK1DKvzvn8aQagj8ImugOHyZEDvuu1bRn3KuB35fa8EIF7WSxBa2yHOrvmt83RLi
iwXt42ljve9whqK1j40bFMP63/9yhAJPnPQNDP1QGwhvWRJ1M5HuWA/fnInMraSdN0usbP/8yn2e
+WzClmvpv7u1rKPvx8xd6DSrVChc+iWUSNEpSScAf02KFeZX3H5aC3y7d5POoABFCZcEOIZlg3o/
3FjKdhkVIgXUG+NHdQspTf222t/mTRbfRA7Cpg1fKj9KRL80GduwkhcDpRhiwKAcods1ffVhOcWH
CeFLgezsqrF+8qecHqV3RZBw2uxcbaVwsWBPfm+8TiTyMIWgf1kUPg81mFd8Xu2m1G+r+Xky98jA
EcJTuGbiBQWRaxOSpaBGZmsHNr5W6ZsEGxdhKkIAvo1FTWADVNtpMH2GuOUnlIcemJK9gr+BAoPY
5sq+sXYRshncsZyFI+IG/PLauFque4SXqIDunUcMSOgCRBbMyl4rgYOjstuZ8c/SJU5xR0V4ufS4
aEF+/l1q0u9s2Mb2viUwwrusrW3bbtuUpFi29AMUi544EpUsmUvQzD0Kem8H4Jd/ac5br9wt+g6p
FVYpokHscZu+dOmVER818ip8VQTiQr+cnsZfxcl+0XfKRfkGaH/IrE1sXcWuP84XlYEyG92v8RDN
P9rmoc5+JMVNoQRczrXrOt7E2lH1QiUJbTXwforz8sUK/WlrWCcOCEmUr5xY6Y29nzgkqs9mEZHD
onYz08CrXcLAKbUYsP21yRDHpcjBtxDwGkKHsg9/fks+nx1/D4/qY209IHFZ5/VfXs3EwpqsS40Y
GLXcVG1KqBv3yBllZgcNQJstOixDpvpZNNK2H4qvnN+fXlPGJ3kXz/cKnKOE/n58jQ+c2m3MVFO6
YyEEMu5G3uVLQ62inL64f3xahziSU36x2JvAfLEuvh/Mxf7SO53Ro9IFW9/N0Rks1RZyNZqTOX+N
eyZDCqXT//ND/oAy5HP9HhcJj8u+6FKgfz9ukRFZ2o42YKnUIsVx0FdVhY7QDTzWjlW7OCWWsSoT
tICu/nTV5/ADlCHRyMHlqFJwTCOZWZyWkeoMORFvxVK6R85tehEsFhzNPkEUGCHsDvqoHP/p6m1w
hGByrod7k3zedQb/ZYos9AAHzO9NCBPi1FpyT2MsSEbOjLLLUQmN1eOYfnHpXn8T75dTxtQtauhr
jwoI5Psx7aJ2O6/rG45pzbID5bSzbXkcGv1Ee0VhWS2+EkF9nohr4CdNFLiuoMzMD59yiHqPwgZC
JcoR/TFXvudKTbKtVC7Hubn/84T4PA/XDg3irnUaggn6MA9x8w4dXskqVNiLdo1KjcyZ6Fd4yiYl
doUkKu/Isbjc/nnYzw+Vuadq7MA60Yl0y94/VC/pPXssq5JjEFHHndZtEMGoBKLp8ybX1KcslcUX
U//ziRBWBXUiOmP22hB0P9Q1cL5rViMyQmWmwSCXmdrfOFBphKYTQZJREspj+XjMsOz6vdSbbemO
BBVr2T9eZrGbr9oprqmknn+8x8k6M+ysIWhbzXRY2RYkSY/cZjMpgqgZHdT+pBHbIpys5ebPT/3z
xHo/8oenTiy4dHp3HZn8vsmNNoOXeIHdWc4GK9ifx/q8mbwf68NrU1MVdljOirBrlJcZP1EgpIE4
Edx2f7n0F6aeNlvIIuKLcc1PryvjsqyyFNDuRYf5fmahxl3dHoLSXKxhmJw7GaRE3Hxxf/u7J8mx
nisGGwVaxQ+vaLxYaawIvcQypxHrriLqN1DZk9YSuJb4SgLwN1MXsMqqh+SWavGe6u8/VAr6z1uq
vCR0NP+R2NmvCrX0PGjReWTnwIqyqThTCxLJDvQDyZK0vtqdP3Be1o1j/REsFkADsiZ6w/c/QtzS
QmRzLMNqeKnFWuQuoRmiMiwvojqt6GwPyalSVmeASU7krCg+AK2QUGpMDb02XrQUNgKGaDdSWhJ2
AmdOVxR1IJSSNAxR/uMdlh8Ygi0TjasXj+39DywNKzU0xKqhSEnRGppAi816a7dZmNvzlkrViEG+
/Sou49PEMOn6Ug1CIkshHH7x+1Fd8orRhqQENtrJsK3q9EUZCdQ1nUcDyPMX2+HfDmZw0IeFCQnz
I6oIL5XZD53IQi8Bi4xJhE5Dpj3jb9t1dFP//EJ/HgzVokfV26b8jG/uw/EMNZE6toI2xBS339um
K/ew+3aycMJSa+wvfnl/N9iqA+MsSlgrzaP3jzHqpMCQ7oqQ0uXetW34D+ZA6rxZ+FNi//rzJ/u0
GQF+I697PY+x337CC8/KhNRMo+HTUNLfOim4gcZzX8tB+FoBYacQ2CT/PKT21ZgfNiOloIUyJCls
uQhFwmBnO1wyvZ+VUn2SHU7OZaK5jJ000+wp0ES7jwWUkIyje1DmjwBfSKLGqX4i2DknPvur8MdP
5wKeCS38ldeO5gjQ/vtfwDTLiPXPxEhZu0oocyO/0vvvuN4IgpYzfB9x7RJAf/jzY/m0eCO5AVC2
EoyZZfAq349aQF0HhJOnVBuV6JAry3eNAK4v5tYHQDC8dc2wIceuEv91In/UOJHttcQ6xno8xQLP
UFIhtxVUptVivOn4V9/L3ibcO9b2swKsWXrazy6TT7O5nISYkYCPCz4/IV5ZeOvDuLLnas246whN
+uJHfb+J/vsnhVrKIYFyHdP8w2qCab0dIzgKayLgGULtZd9EELchnx9q7rie8SyS+CKxidf48y/i
A4iKkXWq5xTTaf8YoCM/VtJFGZuSThDvRNLv08nGDTfN+7bJifIm422nolXuLHS+kRYnm3kSm2Q+
FdUB+0v7Eo/Lty9+nnV1+X+n8N8/D65m4/e2jqLR+rDhTqkyOmqbpWFiWoTXNQbSj1CJnXaDgXsz
xlW1W3rvCT0MycUZ9eU/j//+df0/w1M0MvFccEr+qGuEbqEOQ8rwAxgI8FTTPVmMSPzV66bzhA+j
7qt81Pcv4H9G5JYGMNc0Pl3UauK0ZloKKX4LnRy/0puuCEVcKrcILTEb+2ZwDkbkWP+ecf/IMPRf
Joy8swNd1W/lXU+ER39+rf/Hu/CR//X+y+7fX5NTvRpx3n2xKfukn2/kWzvfvnUy7/+Tub3+zf/f
//jf3n5/l/u5fvuf//1HJct+/W4EbZfv/D3rHP6vw0jOVRlXefL66X/5T9y49y/4rWy0ULHZBg1e
xX9bglznX/yCOAJijdG5YPzFEmTp/4Ikx1uk2eg3aXH+X0eQqf2LgxhdOV6v9bxKTfA/n/z639Oe
h/ZfylHXnerd+0G1ZFWiUtH8fTrkjvPheBb1SrVWdoqzwE4WxI7Zu2owtToKwEaFUnXusiJNCKau
m2KU3yYW/ylckgwHh9+5ulI/pJU3qm+2oGZ6ZdNsmgNm4PhdJ4QNtLQXVeo+SwvTfs1gbmt+haMO
Ewzy/+XYlUgPr3H+Uf3KPJPUDr0lRhb3P+7gJlVH4c+UlGO/rltNu54zowYFZix2F0CITO7zjoIk
IKWxuO+6vh6v7V4vC4rdZn479CQzHxyx5MkmLrPupqcI9S2jXqEcZ89Kq0dzgToUhxAfur2iRJaZ
bjKlIDWDGA3HwJsygt4/a3Fr7W1s/f02mrxZEiI32YCP2kmmmHXQLccCrlDj/rRrCGk6KchTMOYG
0ptokAMdaXSTG0TMOWfXsuxLyEkY7U9E4FYGeW2jOmMhHxG7ngqhqcumTauCxNkx053LWHiJOOit
RZQT1xK9+wnzgfq7UIBtEUA55i/xUvcI2xJlvNLwElKWJLIseVhAesCHtuiC626Njskcu520ummn
Ff1YUunUzftRxa27dYtYgcyV02YQMVlebgxvifDkKcP2lEajQrC1FcXKW5LUJF/BsiunsMx6TI/k
Ki+lj49Tr0vfTlyLyEy3pUC5dOlyGfcyWoBW4H+7sIcRvhZINY3SeQ1RaSJAcLZlhONiRt7tE5Ux
tNuqJAQjnDp+0htib+royEk1H8Ks0ZW9QyQnAInKuWWlV5YtnIqmv9edKTObzVxqirwrCjebdxIa
hYesYmTLubZcjKmXvVXgFwrSfqgtkuwNsq81CsDFAlG6c7uxvwSsrGWPjWGWcM+aCHWYa5IwsnfJ
1vLUfWRK1/2JST8zD6OXTrO1dYdsNXyNs5FvtVSL5NZWCnLJBm/ux9uid/sLsB2j+awxE4zHsVYz
sRlK0DL6dpgkxBAfc7NVbsoh040Hc4QqdEQgTsqqFzlq5VsD6beHGH0zuXlaAV49IFhaIdZvKCxk
jmWsTS+mIVzhL/U0yjsSYNRqP5fu0G2AlUdxSOgHBYpRBfS3hw2UpX45mXO+mSw9IUhBLZNkH8mu
HqEwpUNMks3SKtoTfGMONpHEuccFiE+OdiTvam9VpeZmeladdpnwxU6xOxchh7JaHG01HRWblgzA
fBFC35xaJ4xLRI/Y5TLZmUZo2hNLgS+qlS3iDapHRZZyYTK/OVi+re+9Y45QYypytFTNB2ORQiJR
G1AseOSr2vpWuwuqHlilnptR+sjsyDkLV3OApOVeBJi7LsycrNVE6llVISRwYJ/6Mp8K685eEnfa
TRCQjJfamKd2D5ywR6mndoZ9D0WhUdFr0X8P+gLvxcNQo3jwSRnqkk1O9lgPDLGPbiPVou5u6pFZ
7BNXXVo/MsyiOnl6RraDmKEuHhuwOt41fuiOZ5+69U/88e5G7WdTITFTIMyUdapgRiyXrAmryDTv
CwV0FfZ1sgcJa1OtyZ+dLjGebBcnfthx5Wx2coYa/zR6NiqxbABIgbyynp/sRJE4widQ7XjW5plk
vMwQSJg5Bz4V1ZDjXNSmg5lBPToBmJAX3dSl59nAGoTziV9qmzZcwEvIDhbn9EGjxGVq1OpxsWMV
XZKhemrieLk0qqT0Na/xTlZuDledV7VQfZZMvTIB/dD/66YKrFUywX/QDMcXdV3RjEyU5ximy3PW
NcYhSTTD86uce/1+HG33p1pkM14h/l9fBX0Qwmotj/aoDQcXnonvajWdpMVzoQ4WQ/zNBYAf4mzX
7H0E1W6TTEt2M5LQ9oZ1bHmKtIT4+cIy53orlWqyDnIhsGBDLIZrXHWNXteBKSYypud5RFdYyNY6
m4DPvmdKRgFxigorkFBxznoyZfOdrsjijMueYz667/owlykdd14ClchWwBIRDv5kcDHLj9QiqAJG
in2OFFVWVzaoiTvw8Xp+qMZO5VtZxu1sNGIb6eOMoD5rp41bwnjfzVVB/Jaq5Pa1uhBfm0keCQLI
ezXuNZfWRaEy/URcTn5KyXkMRKt0DyjEgRrZDcCxxxnYx7fYGloieadIDSIvTwi4oHZxbgBjPBfl
3BxGJ2uuYtVlXYiRUxexJm6nPleOeSLji6bSWX/MoTo1ZtlGd6Y5KKc5XngjbYUHEltE/ARcdvPD
GGl6t+uUNGu4e1rLSYUm96xmZXshpeldR7D7j13eu+dxFPOxzXIEiB3WpUJjTrq9ExXk4DTtye1U
ktObrsM1IidcmbNydhdFBPpo6Sfb7GHHtjqTTM8GbAiuFs555wLtZhPbJLJVmcu4sUa9SH7ayDwT
qK3+0sXZTet06V02plgg67Q/mIbisRK0KSwZNXKfYphoz/pMBQKJIHMH6tYxmuv4WV06Y/blMl7q
Uw4QgVpvUFCfOpg5G8joxAkYJ6QlCXKFBSm8mlMWzSWn+6QdfTcZnFt7WaQZNHYzhKMDLKNrpbqN
HMm6kZlT+mqmLgp1s1ojfosWokBSS2ZorkKZgbh8paIU95vJcE8jucR7CTN0V/RL9pAo9OAJRLC3
mYM+2R5zpqXUtVdgRSwGnt7cRRiCgOcMmfekE3Tls6drl46eZocm4/QERdYIvcrwLqNGuK+xPb9l
OdrqOuodsh9N0NpaIk8keWl74ajeTat62S1cUREsiIxyf9AV8PpGVVzmSSPCusyv8YLMPidZAzU9
t+OIwxQX26E8SmA5+yET5YnFWAnRQIodghl1O88xWJBIzKeUDIoSdFHjnrxKJHvAz859p2GeztTO
vpjMwrlR0qh41AHlHj2mJcslojv4N9dmqdWbGnz51obG9hgvPQVBtSCSopNNE9BIu6+q5XKezJzX
ZjFyBARuebY9jqSAIHeoinKuhOaz1Q8/RDSru9jGYYC7Nt3DBjL9psWBwKXwRz/06b0LABUrrB3v
IVDmrLeYYrra4CUTzTHvE/Wi7tut9Iziel7G5NA5nfDrJL10CGTZN4rhIACNKLE5I2HOECsgewgl
QQffxMk1c8KotlZiePnOiWDaX1dp1l6aa9YsLq/0xUDjcOsUTrPpKtTAgy3mizSaavCY7BYTi53r
0OKuRPGzXLT2W2PmzU61TI+Hr16Xkhd5l3L5dOEEBWAr7bAnmM2Gr7UHv1j7WUGduFhIxSlKr3gx
FmOEGqJEcgyS3kyvY6Lm1r6D2d/UnAkvDAjhp2qR85bNOt6m7dJurCZvcSYKOPJBLVrvZFDHPZSw
mvyxtB8496bXfYfLJRtkLvYGqT+J36H7PRW11Dc6VJyzOS9EL6fM2MBQQPsTDz8Yl30/Rf4ATtWP
K6cM4lH8UhS73y0GcV58OVt3fdqJOrAGRXmVeG1OUd7Jy9aoHBwGSy1py7hL4NhZ9QM8b0YdAN16
3tAwZ1q7QTu5uAJmMg1LmDhh0YuI61C3+OPk6JednXabBXupDwm1OlcWZzeL49AOi2v8pgvuAEnm
pcjZ1pQ9g1sLdE6OZdyHOBVaxeTHguTCVkixHQVZtrCSk8ehw76WRl60rWyjPE+8c+2EQQVnMPpu
qFIovOHgKZ2RFtA1rSns+jHiBsLFAoS7bb3EQxNtRz2Tp9lkjUGYqj+7uT4c1K5k77DLIozJ5Psl
evUyw427tdlYzuSc97jj2/mkm7JAedxNJ21prqjAa7e1JdO9mWfOofAW98kW3UMpGhfbMPg3gLJi
8hdXjZAPlhcVR69DbJT5FqZ/uau8tsQGEpl3YnHFzrO74U4zmyeZ4QRZdE72YKlStHgYWuuJGkVV
tmXYiQkya1e0tzFIqT29tjbAtcxlIU+7y6YpXB7SiOeghQcYjOQ+HnTLRmoGxfjY1ai3+6iYnuTY
vzQAcU9WlthHASael7x87qdEcCpcoGfmlZ37rjEuY2hMeO3Aa9Xb1B7ci34qtJNIktt+0LAO1FVk
H7SMSayn+l3mufV9mSDTjGsze2L5fSkdq9nFIN4CCJ7PsaK5YdO0Y2DTJdtKu3tlgs17bKfLhhpb
dTtXtYOgjGfdGlG5newou9a8QqwK6QINuDCJJG9bPL31HUZYF324OR+tvhgCtV3vv5R9f+VGDCJJ
m8R2XpwuUGfMEMXQab5U2Mbpvj4NnId9ynJ5ilHISk9ljtylT40F8ck0b7q5trhy6BDGaFZGl+NY
Djk09jTaugsxt1o+UBxsl3rw85nShC8dPA1WH7+qzlSfoVllh7Kzx42Re80dt3xsPRwz1mk9FlyN
jMqfxHxjpNhyYiqxd31lmLtF8bxTT3ITf9koyUBmLQ3yqH3oFOG9enKsb5KKeyI3VK7I3gJcw50t
5blXEKSlOY2/Tu3FXe1EWTAVubwzu/lHZ3q4ofQ6GyglNJX0q8SmwBWP+IDqVs2uCBHLbvhL022+
1M6exTU9LNDeH7jsDs8oRFSQgY11ykxg0qUSF1edsNPjXHEIyaVBWUAtipWJikSJhvPJSKdHk3vB
I7xp8eLqeYa0RXM2vJoYt9hiNsQF5Ue4beZNVcn7SutvtDYzaRWn08lTp+Y1w1V9ZJuRe02tzedE
liXUOa++iodq+lbzsjzWAzJw32tXVKWQ8sTh4Bvp7doGPW1+LlKWXYIjhldbcCBwqTHHudKcB8cc
dtVsxyd7mSpMVly0S1dkR6SrwAcL66YAbb+dPDIQp0Kft3GUW9vOqOwnbigkqRKZCoGBtA0YejXZ
aKoL5FG096SNx6gzdNbOuFODZCLhyOvFabIV86IHfnuQWU21o5IEc+eRhHNlRKFXapcDRPONcJaH
2iibTV/GOqsU5YSk7a9YsMe3pbXBw2pxXe6S2HAPBmS/oDZJ9TFNSzs4U39t5nJ165jDt0Qk8Jzq
dVOxMaOnUd9tiChrdlFRVveVZ9+kRk+jGPDzQQdLjRi4Q4NEx3oLr8pDOB9pZ09rG7xa3OsVVZXX
rUNApp+mVsIVbfaKQGgtkrKepNCDK/N8N3vGpVNZ6ytb8xprOOHVKN5jkp1JHVeIR0wHew+Su90v
0LbDvMEvI8VUHtjP5YlEovlm8ZzkJnKz9tQoC3dPzWg5aAjryIcvj0VXuyjW6oaDp35v1Z2x8VR5
TLTMAcquynuvL1fiY6LcL11X3KrqhPg1E1Bq48Z8GTN6CmWNYj0pI+WkmHrnYIyyk32DJPWqyyOQ
ik79s100cYqUct5oVu34QGONt4w+ByX4Kot84BHeEZTv2K+UXvq0johxE+neduJdPJlLN3LalOaT
7i71K7Im3HculcaQuk23m1O7uW5BYl6y7A6AXJ1MocaAO3jvxFm+iSl8fledxQrySbE2pVXaHG/6
IbSTsaRfNrfDUeUQTSBnlYbqbHsBV9fymKudfCRcsQ4MziHXncBJlWtlu6NjG31jS45g19okOBhR
t4kW8rkrvDec5av0hM5d2w8AntG8ub3fuEZJn1kK4XMC5sIIoPdCJOpwMkdb3VHN0oIFGvlx1NJz
PZsD9WU7uvJQQwL+SUrsZ3G+vIHDVJMgiXi+3TKZIQngz9RSYjyJ6YD4hIqdX/decQ1LT0t9KaS1
Sbt2DnF+v7ai1i7c0Uu2zVRzh66AA24wJg872H/l05xq81mtZbbXWxXhXtr019ZUJud5LnlTpxJp
YjmXW3PNhu2Qwr7Mppg9AMIOZsPena/ICdIfe1hi21IX1b2ZcE30Cc9ozyDyZRDliXXVzMa8YwMB
PAwo96edG3qE56swQmiL2XPpKtMtkrmfEVj/i2JaxrVZtTapkNftnCJ2t0k+1xvdRaW5Xu/Pdgtl
cPaQAStlMQJ4UzBZTuPYlL4ZYXdMDUW5oWZKHUy3xxsrnZM7MVDzoeps7dTeXC57UdpJkBbwLmrb
WAA2xerN2C79CbqxeyskOQUeuRBB7hio9xrUyLU30NNV4szZ9iW7oZeOdWBzb0ecOXgBScyR76Wp
/dL2q/4zxWmlY7UKZNQY7Hy6ATfDLrWM++kQhVTn5S5z+/EBADW7R2wYkJmj1QveShHd2ApXdZwS
C44/by1zZrS62ZMMxf1ZKax/a22X2gQFHfugRtIU4QiUHt9KJduAJjxUY0uzNjbAujvK8FOzJx8m
WdE6lOEAbOQ7IJRrrlzRH+JUxFyORLvRCxzY29kZuu92gQuIY6jUXmE+int7hjHrs9OMD6LjOmvq
MH7secpPjaZy8lvTBHyznThFg7fOQ6KzVU4KRZ0G5Cm+jnGuXxLKWZ5pi3OiVNzpzpVqvoFQmL9V
4Dh/gj40+TEc7WVNKl3fmuHGtGvvYuAl1ri4t9rOtYX1DdeMCFLg21dq4wxnknbigw3TXPWlScFY
UwkGAaFp7FIpyOHq7NYvq+7GzQnLNpmd3FOtyTdgcUL811/A9yYgXjl0DLFaPnYDERNJJwFuNaTP
oL++yJBuBIWRoBapjZ9Zmo57jrZvbiIvlBR0IFWjH24rL3HRE6q+OK12vRi16ae2hiw8I1NWEBfk
C+puIVVn/QiAqN0CsQfFAWQa6aS0g4iHkUj3mzmxoE9srpxZ6hszqY51sm4UuXKj1w71sra8J1Qj
LOfpexwrz11lcHJaFuu5SJufscigR+auxgkkrbe6qRdXs1aDADV54hwjMJhSzEz82ejvlM6LcCRX
Loh8kLznUYEMplQ9V147416FmvBXn2s08NNkr4MKPNoGZXEhKeoMhUgCpUrgRmal0To4rLXXuWG5
4GJu7Vi27yaTeoRht2lIMe289A3nQLVTlQOxeTcJKgJuPr3LTFafCC+fvjUChWmrorKmYC4CUJ2L
3ypLct2Oor6ILSs6EzdlbxrNvKWG/gBDWtvWivJgoba9BCB+tkbQKrxPCAHAOl0rqXuqbHW6pGzj
MtO4i05yOGdOl//oTRZEuWKKnZSKghWXXIMimRzqmBupPiPFNqdxwNKaF7cu+PEXTZs4WCH33JRV
1R2mbOpejEHHKBzpmNMbK6bH2ZV3Rtbap2XOuoPaNuPW5LK3j0jBoIQy61taJt61HWv5yXYKoo4I
v7hCBDYCSh+6W9UiHQaF0nhbmbyU4+JqvjDj/hsBxXBWvSV/HLN1kTXJqwoK+DEH0tI0Aw0r6fB+
ovASN7re7dW5SH38dOMurbt58Um8iP1EmC+uRoG1mi0G7HOKDYD2v3eUBG5sR2lD0oRzhqGMVql1
dx2bxYJsfE7PbmSB3tQ8ZQd+1L7sIiOhijbbxlZZmt/rudjHjZdeQ8GWm6Kv233K9fieRlS1qynY
HXvDSfarkJL8UgtegEYxOKqyi9FGlz65VKRNgupIWSyiizYfl6McOEyWfKy3xXV+0bzBrJZHDq4Q
JxEUaJHoT+Qd3U6VYF1Lie383+ydx5LrSnauX0WhOTrgE5gSBD1ZRZavCaLM3vAuASTM0+tjdw/u
VYQGmmt4bO0igcy1fqvRBf5SzhVIbdZ2fAdJQfzyIsdnQXIL+Qua4x+7wurZJRRvgpoJ1O4aovbp
AXPOqnBmarCjkawDojlJlZkMHcGhcsmAzRqX2U6TKxOy5gwJBuhSVt6FUl4zDpuUPua47j5Eb9VX
LpLYCiavwDLOrRLaEyiSriZg7m4Qjzo5q/aKEtJqFcU+rliM/ZXswOL04WKb+RM+uejRwRd8BJDA
A+FTLYB4uE4v4LoJRoMhfe4berMlfR4cYlqah5ZHW6UYQNdXVpU+E9b/NERF+VCnfn/hF2E+6oyI
WbuYFO4DB3SzpP2KW3+utyoljYhCn/pMeaGzy82SDR6e6uypsnr0e8/+MhMNxBPIY7pldopbu/fI
LqpGtdMQ35xgXUomQPqXCNBPvrV5oFipzfuVaSXyFWAqiwOSGpOHu9Js7ZidOjQNVyH2OQdOrp4r
IgfpimBv8tcop621NB1CqAB/V4UxZlcZqZqYbSahndea17oxxp+2rEY6I3wN9Ey++ybLyEp32hbY
vfteEjHuWe+wPiQMScIvrq0L79s4NenwTPtLLtQjjzrRdiyr8xTSfzuOV8UPAryRkmr5cEGF6q8B
NEyNSgBS1JorpHJ5y9qY+d/PbeuZxd61T5QAum8z7dcyDdqYVq4AXT7bwT1TgEQic+n7n7IfQFQ0
+pdsdJcZJpRF+L3zTrNvBSc7SwrHs7RoWLBsicjYGVLzxyhzH5K2NyP1aCuDuTCJzJu0PVOukbOR
4zHV9OBsJkdNZeCnTq9TGFGN2cYsBsCk0bRuHWmb9abT+vqlltzwIJXYraZprh5h4qpNjWLmoEGD
xfu0rdI+SKbOnddzknifg00DzQpunb+uaKcgL4Rh+v5Fvw19TAzBonkH0LHhypEJvmCgEMIaaBJb
qbfFkzZ3yY9w/Csd4OJ7hhwKzWQ0sIN5j5IHid6c1CPyB66DyHDXGnkJovlk1At+m8rorGfNNCva
0SPIjqaQ9nByaBX5U1f2eNWVw1uv2NjGvYa65EpXkP2eknOu7wdqV64ZC2wO6EMv0spFoOeFi1+r
iz2qZDnoAEz+c257ElQn4Wz4smwtpxRqiLoutP2K5B83g1bg/GV9LSYy5DfooUF23N7Om0uH6g9E
it6dJ9EujkvtkK2rl8TvpLZHgRgnP72G1X5NnxDtM3U5s6J09V9C1216iWw+V0zP6kHNMV1REaPZ
zlBd9TFzeW3IsM/Yonun2Dp0bJBJQvM1WcVpqkBONfWcupqz4QMz8dvpcp0nI5hfYf7aIwf6/Uh0
pD9u2PuQJGpkuTisCvupH4dvRt48WCx5Z5m7Ym2PeU+mVUIuoJPLTQe7t62XUd9VdESc6zSzA2na
ZUABy/zX5yJ4Kk1fIuxjYXlBEGRfc4bqH91d7OdlHL03vY3q0NdS4SLwhMmNKjs5DaZbHhr46p/a
oWd5zu6CRZcIqO3cQtVCvTslFWtFeyLwywP1akF+Vx5Q81mo0fpVXUtZUws5lY/dm60GDlOrPTg1
JRtQdF37TDt1s5qKZiIQBmti193Hq9E0P+p6+oopMz5iJjX+apnT75PcU49zlIDzpDHTLie0TuIQ
w6ZJGn1oYjo56JHytm3FKzsqpt6SpyjwpKqvCKrMXaK59bmNJx5hbZppxUZksXYNZAsmk8E55a3c
l8J4K6bE/GzR335nLs9PrtXJ80TK88WXtr9ryKBbEWbvrpU9RztqV/NnkatlDzfzxNhtomQrxLhF
k8BXnC7e2dZ8WKxBzd7RSi1vx9MvnhAZ6WRqQkl69eC+1dXMNZtWFnV+tPQkuDjRMKRt7QUcUfoF
1YxFLnSt3rymy59jmUxnnVj3NbKH+my51gsnkvmMHDk54PbF/Tf37Kxm3go4Q6ui8CfD2qlMEquS
Ozy9uE79kvvDQR+FeNKKgbQPtdyiVv+d5hi/dZ8COhigrYcKCysrmuNDL6ZG6NTkbFBhbAW8u5iy
0SNjFs/ViniWYwcsSjSn8Had7ib7vHB0Nm7KaDYLh1cwcei+5mO0bHpR/6CS5MjgcMSpqVzzlvZG
Hbh0iD7PwhKbeFLLcB9t7i9dXlzaGjGA6yY4wGOL1yu2GPbj0SKEXibJWRqUVgAsfSPxxBuPPIbo
XU9SrtgryN2ZYti6dLodr5dJF4NygvI+xBc8iA+DuXi32aNKMmm6a4x35ppbw/CaFEX6lzYAwwuQ
I8lfX03muW/a+ntqF+tp5AhYaZZvPKuqV3/RKUx/KRcUu1LLzDvFd7OtoT02ejSdNJPXzI/NW2wa
j1hfnJfUj0JuBZ3xzyr2eeR/xzXeWM9sm2PKnyHdUonQPEBFtWvNQX9iaff0mXExb1k2y8epmH5I
DP8i+xvQrTD9arcU+TNO+3qDp659BLdU46aRDBcEhpxib4H0tRs3OvrTRGlAa9fW5o7CrjQBxZpy
f+6kWXlBokQHGzzBBZAghvDBtphArDo55nH27iVJYpB/mvWveV2APNu588yjMXNv2zn5Rvig85gT
o1UtfyS1iNOAfgzQzzE3XrXYIeoXbP76Qg6/oiyC9wk1bGiylZ8p+7UeWwpKvZ4EudnSR2zJSlsv
TGhPWa1IrPFRnFCIRkxTEo3kQjF+GENvf01wBjvX6piv1GSYZIlUzVOs5ckTVNH4TJ20uU+7aL7J
XjEhtDmuAseuM4pj08p8q6ESdlRVvOtd5B5E5NtHWWONpJIl+QP6AR6blFpuBFxCFEC19egkv7Vd
FjS2koFZnTxlR9s+l/va4J094evLHyYtXroTKhx3g55wzjddeq8byNMs0OBZsZySJ6foVXziaYk+
+h7jBe1DifUgB7cHzkNGzbR4D/IYII8pDzTF3mhJyco1291pLinElAj3J9dNh/SV6qvkoC9xsRae
dLY5fQJhh1X6bPW9PFeGwpMnoVtm0uv1yjjkIk+I4ELWE+OSzW1FptEC/7NWpq5NhwXxKR32JOLv
8Hgtp8LMUL4aJIqqTb+4VvqR6aDZCWfWlI7bvkqNnmi0wXXxZqBuWo0z1uSrq2KzP7td6zyLGlXe
2k7IdOZbYqnRX22aubyrIebYOmkul+IugdxVaeiXes4vavb+PB3qeHK059FKHe885KiOjnZpRcSr
aIXphfIenP/dz6atPaAlK+IrVO5Ih1Fr2/3PbFP2gwws1bTyfdHaiKZx8pMrBE9gnJleEcZdker5
5Te6kf9NtFGLQkhfeNgiX3YOE+xhcNqlXM0NsIat2nLtat1yqWgoJdeFAtcUcPkJPGZRAU0R5bGQ
1XzReed3idfJZD9HJcZjbCrFavKx2hptKTbR4ORrap/89aDb0VNvmrvKJdiDCWVyjPyUQZX/BUuS
n8KdrS9HcwoBeGa6+Zqi6onOC33+XZrROPS6734pw+rFgb7bpnisZ5atTaWpzD5Mdcszh8XH/G2o
oMG475PbhjIKyibqEXNGuaZvS2ec/9J/DjBn2xHHNdUFFqWgynfCCfrIWU2eY2x6qg+2ZTw0O4e7
ZAqpa0IvrQbohluvR+Zfb3LVXho56w+tC2KV4XmPgCgQYuJLt4HZrg4dff0xJh3UpdSPCIv5wUkb
OnNo5iG85ZRMY2q+D61R5JQRG/mU/iL6TEDTTDeTg3rWcrcuHkpl6DGiOGsWQ/vYLNqsZRT62QVK
rsJrB3Hp00nkB8/3aRaNmzFlxPa8frjZZqOjpW863cFujk4kBvJPhghVXCiStN7OpCi+CWlSydE3
w9SthYjGC5D22JFwXZXNfEssSZ9cFH9CJKiPql5Eth7jCGWB5YMizWtquiCawxpPSfzG4Vjkb13H
8kW8VVfs/GmW5bpnbax3o/INcIVKEz0yjaKOuTPvSVB9SNeYVA/ZWMj8GQ2R1WerjMIS7V+Owf8T
Zf/nPxOC/2dRNjqePK2+/mPz1dX/rzD7n//Zv4TZ5j8wAhP7iZ8UxwjBo1iJ/iXM1px/OHfHgE+8
HW+i0O+2uX+XNRjOPyj49sllIgHl36Ltf5c1+P9AEodrTMdf7EB3i/+VNNsgCvz/l2aTvClcUHQy
L7BSYNb6b16mgrPPGFrSDNiZAqNXLfq70rf+9JrgjC06BX54D7mrfHdboiD9oJGJuznZaUiAArOc
GAxb8i2TqA99kZFtqiUQrJ42rIzGFwSr3dMV2MokQPDGZdfZNQWHYT0jjoPdgyDvIPwq+0XK/jCP
LSC8maCF9ASapI5dGMPaU6It23HqVIOkLHrAEyMDoKWNLrsVB0R8bjSzDdHwjQ/co0NQ+xoNrVqK
HmyQ/U3WiPno3GKSn9+iSq0zTQD0CmIvo3HjEh325qdRFRiiOs1G4hLludwDYl3zvZy6ZNssGAHN
Fr8Rqq0piJBcrSK9eynp130Ye9Mi6pK3DhXo3xIiJMQo2z3qZCD/dbT0ky6mYm1SjEPQbZ7tzdTq
wpIf+pD5g33Exkv6PQnAGLksJAl+p15SUZIGO0STcUASDb1vOI5zs2PSFtrYudKTebfcfCIfNX4p
rBI01WRTOWJ1a/TrPFUqhmuxCUIiYcvgp7LWtSiyzjgRKxok4ox5ooy8v20CZZAk1pCHTs+dDzhT
xh+11zFTW5MJHog8/K2gapxY2nSZH2vaOC8Wb0XCOoEqGQjU2mO0GdtH2KrqnErxF1gptVcRH6EK
OeTn/YwFAUFs5c6ocHo/SbduTD8rMumKDqCB6kJyMqoRuG3IyB0c4xJRWQZ8/U0bXLTWulZ/oHej
swNE2qitWj3WL0qKawVBHJZkBrWBWxRgT1oGw0xrPNk1UZuf6hSxUJ1ZFdJTtLkHcl/dBwaLAhlE
2oRxny4PVDoDwenslK1VTcizLYuE/nI+LLF4hZNHq5iaNDvUhr1TNWEZHkmBm7iCRmByAWyGU4QD
eUvZQ9ZLXfn0/SEO0J0tCAHkJwOX50fLwyyJVJ4XE5eAv7Lia6PfQ+uH6hKN9snO9VMGHatImcr6
+V202TleyhAW+EiKAbXvnhvGEKZDmasgjSEzKnKr2EKTrIE4E/TiSYdx2GnPQuQPlhLbAlWHl6Ny
L7tnARiHKbnYTropYUOmy4QVuHfJLb2p+ql15BbNfRCbP9gewmme+Tz1d93JutuQDw8Rg91kI/PS
/QGeOllxUzOjEMSCvRddDnUQSN8atKRNZkLDlypE07NL0yzaFbCZi2z5VjX/6KVNteerAsKZjizu
AXEX5paYEYPuWHQeo2vtszTpDsp2lkcn4edCpEzAS7EIW1E0T7w2JyN7nGMWJP0zzb2XRK8Ca3G2
swcQN/gkXy7IO6o9ZWAPpldTdi+CWS5H0iDXSfrX5lQRk5HsOyudXhBpuyusCiuolK1dCzsA0AuB
CV5EAUmUd6XDOdd9Rqj8Tkk2q2DK0791UWAnaTqCcgS12Xr73rTjr4bCKmx5G/fInY7TVK7Rfl6q
tqP/Id0y9i673jK+5yqf4nOxRNZ6hHWC2q6i4lrnaJ3ACkAXWGyC0W+3go4uOtnN5gLBGNRZncZ7
lNzS2nCJa+sMxeOxK5NZI7opk/ELOiUq5DRmFSIee2y31NnSCVk8xXnyh7re72rmozISL7+ivwsW
liGGgYXeTltbsVJqNxCJ7hdl/k3X9OgmS+qS7/HQlyxRtYVw1CcMgS1VnalfoOy60eRubGpQHzEU
e2q1jVcfve6qLrv6XasrFZi2hECviLarMioRV7mxfOWy88+2lSIPMftA9CZelAZ5kVfTHojj/kw8
wlMSIfFyUu+90LwBjCebcENAnBVKP0l8qYfEavyDF3tDgFO/ORHM4CEa88OMVBjEWs90h9JVDXXV
N3nA8lecsCZmD1FFpImWvIiZN6PW+7e2rDd2/kU/VuAk8ZNIZza/+k71ubvYjQ7U5O5UShM6Iuug
ttzpiBauCbW8/TEM8+zlw085pR2RmjYNKYiBcBD9tBrc4hwPXD5GuivB4hH0gi64eejLuVxFU26s
lsVuQrSUUxjFAmYtQWfl46lYFZZbchSaqK+jiiSIpfmJDD3fFNB0k+5nv2osvDtG+OvL+jDmUt+g
gQjQogdkQwxUyCQhUtbLXKYPbUvTaiZnxENVEuZiJsPh3viDgsJ+NabXZfm4m5taqCTkgrBy4+r+
0HWixjcxUtnCrYYqM+yHaYdYKtWqrZWDobnm8ia8fJtpH67sdkM7noU9PcfaCPUqcbXzlKwWRE61
IyCQqqss1Maup/0Su7wOJiW2YPFx35BBNBwx/KBSzapvIfBlpV5H1CWAbif3Y2WDQhdnv7VfUBK/
R7Z2UGo45DzEdQLc1yM/Q8wxsJwGVqx/RjK5wGLu2dmDUpwXMTA8awfUxM/4tYyVkNpF+NWfRT21
nUg2horI2bgbkdRs/3UjJ7QygpvML3vI117GvqYj9IXbfrIt533u/pai2KkyPrs9x4xEBGTp2aUu
jB2AHXGZXvqYQa2YQ/Lomzawf1IgvkHzOwPpgIv0rBDJObGOoxVlYVn8tHq6jxsnNLtmnWEaGGaS
cXsSsv3pM/WQF/G1g7mROEXF6NlHbNOWmrb39G5f0GKrkeOPqmOlZwXK9zccB0drfptHOmVKmAJA
M800ChKixuYA4ofCPVY31aKXXqarShQWLb8Kh8j/5aVdJ521Rc8KqUJJ8N5pLdRYo4blrNknvr/h
Awt4NIK5SPZ3cNtbvG1FJlkGwqK7z44mUaDoWysDcOHYiPW05QWUF2iuFd3VN1OWgbAKZMHtfqZT
TpR+ENnt2qDR+t5ziw4yP3sd4oulKD/y7g+E2mWqunfTmDdDO++Aijasf2t4G/oQq3qNrGHss30s
lLcuFpS2NnLgrSwsvl5SL/x8WDsOCG1jn4RtnmbkowCN8XUQw0s9Wtq6HD+WciBLuah3lirFccJt
wC/qz4e+/OWr3KPk2NK1Sq9NeebVWuFpWavcPrgIZFYgAxdJcSJgvQCoKGUghjELrcE5N3fh15Ki
3UtA7Zpo4pvobnfwGs/gowaZDgqKWXbcyyWBwtG7tYl5zqAb0B2H1Wh1T5NFYlkNl807UTZ0oRLS
ZtuT2gHsvKOHQReASy60nM4/+hqPn6t0QupQQD3PVvpu1M/+AhfeWE8g4mtHEa6u9VdKM48ue7IA
zL03C1aAZnQ4d4d+xoERE/0uzRt40m4y00+8K489glINoHzU1gkCVxN19MBnX9jdqRy9Z1z6EFt6
/3s/0DelTS61qNW2cBAxyP6lrcy9jqzlPptu8obKbJ1bm/7vUHrQ6+gp6ZvZiPkNd8wKrLDYVKkz
bDvvUNT3yNJ0p9BUhboAPIb251FvvLWT4QrzzZ9YflfJnG4Z1RMeJdsKS3N4razyw5i9T7OYooMj
0L/4JkcA+YOxmb1ZCCLR1+8NwbBYkRiacS6opfID4se4OdKcBgARffWOCgZV4EYCfudFElVKMzoy
MGvcdLlL6fgZDOlix5co/axqBhL7oci7raq0vdO1H50iOodEMrxAgdbon1ZcbHJKQ3tojjFewlyv
QcO9VbNU2qrVcSWW4AUREXecMV+ti5wFNa2X8oWAXYkRhTtx/g3ALvvnbrIGNNc+Dw+yJII5t1Wl
RduUJo0ks8O2cFyaPwWIIhYQaspuov3M0HKi2KzEZrFvllcSYtdqHpSNh2vEWrXxHKgUnjTTyZwT
AoOru4mIx6ariibVIn9tVY8cT+zSyb84c4tBrvj2jS4gUaUT9uNsi28j/il0lxAqlHSUuB8G482q
zS+6R3lmrOcUqG1T0hlvm4IqaW2uGCw79AlVa30mkRF9eOhsg5x47Ja4bBMhmWSRTM0aL46UT3IS
0WtSR9n978XzuZvIwYNrYIZw+3rfDzEXZgdfQbG2hROERryico+WnX/jinofOZ/peogofNDuj6Sr
wi5OH83Z+i4nka6ntH0yJrGpa+QIPrST2Sa30bHlW6bnv9n9Lo3yEzjgyjTGrVzSq0OdFtBzesGC
/0uW0EGmJWGGFbr9XCAhlb+tPVK0WVKu7p1N17wUth1CUmqB39Vipev1lps/VLF2irlKH+myXULT
0PJzpdrs0vjS393BN6bTQvppqIqMxAcUpaW8sOlqG0W4+34Yc+ep6E3C2r0qee9dkX9GGlB2US1F
kKLZPLkFY33faMunFtP9OSqlha5neGeFdHqH762uAR8b1d0FEe6GRmbtRB5tgYpdG3QDkD8tCacq
F/uvahLE2yKDjM8za3jAsaXl1Pl5OKaquoU+ibsBSDg2ZJKCrlMIHHYpbM2pZs4d222Va3g+d1k9
3SW9PeqE11IvXQlLrmK51RrsWZELScqTVq7ialHkqmTMHYg01GMzKqJkZo5cQpui9OKnFsJMofX7
HrIbPFwRfU94hnGAM8e20RdYZxCc57gumto20MQ5xl1tJeI6VMAfQBwMFm9QkuiknNxkFbULzd2h
nlQEGcUk+gUFXmPoEx8pIHpim5j1pLDdzZgzbIwo0DCuZv3OzdLGvoi2KfCwZG66X5Cf47eM53g3
SyGP/lD4z7jwuhtuUK1iJLtrYPQ25onOS0rdMc7W4oL0WAtS10f/W/APdwPTLzBzUp1JB+GXH7y8
uQIhFbMXAioSyeUZGiwBIfDL8kwwSoooDMibDdInAGLGYLkvW9a1ta3R/91WdWJtXJt3SebzfeyM
sVZlKICO8aJzgQFYihYBhy8048fjWtb3UG5Zs6B/dSRJl9mS6621cozWaM6asvAIr1OPD2ofVT7C
12yc9Ilp1wDSpkPegPttxSTkpZj7dtwXi3Cnp2xwCuMPC1wi/qQV8cxq7Cr7kDiRO73j9BxPPeLN
HYlpJdrSO5c0SQ9h2lK7xq21BxlR4DFgwcHqycmUTu28rXo0Q1un99CRjHYBUNFymnCeNZV3zlzP
a1bY9wdnrWhpH+mOc+GeYdawP2S2y3cBJ9LBNigMB36OXTxQee58145lx0HV+/1wiCb0xRRLztFe
OhYGHqud1B3Wjpj15t7JsBYPunhogLybtesb2g2aw/pTNf7wbZqWeUWG1P2peyaUws+peZBNsp2q
uUMTr+qPBhY0Je3UMZf9qM9E6gwYtVMuE6xgBM5X/bYyl/aWpFlzUFkUX7MoomTGaxeXRgWMihs3
pWy9wsMY4HNJ31MsLkeFz/A6dLoMiUoS8yrhGKATdInYH0iT+QNz4O8dHH1PTe94tzb10M30g3PV
beMu2algCmTXDDJ0IeDe+jFzrm01mve1O8vHoHA62d9NljB55ZzNBxcx6P3bHzEsNanjP7I/OcGk
Zdn+br1DpiNqe+VEucA1IHTvbXKS/q8uPZ71MdLnILWS6qlCQ/5QpVLbtPlsHhH1sS8Yp1RPQL1E
zgxRGk25d5eZk26SIPMrKt7w03BcvtPO3hwyo46fol4yjxBP4ANlgZjvHYbxS5ma/ns3zNzeZRpl
/nom5/KrqgochCW7cdZ1xk8uYAVWvTLK1yyfHWDGWLNA0pP6gi9M/jHi6oHniIRiTOnIDTyDB3Vc
VL01+44rhs/ZxQGXXvRCByStOF8Y2uNmQFWEog9LRGx/WHUXoYYitR6fUOO5b8aEZQTco4M2spQB
9APJhTvS7OmCGUj4WtEQgMeo6pPxBcx1nFcmbYs7w0d4nNc2Q7L9gHad46rAHwNlQe0crHSxgZHo
dsBw1t6ZYudRGl7EsmbVe2v5TORtpN0liEjqPIF8zkJMT0JZ6aHlLTxY7mJtUtHXKJFR5a5LzUj/
GPnCiDMZ0XwwCxk/xrFnP6H8ZUFA1r8y0cA8T3rC4gsE3W3iwZnOxRDbrK3NbcntmXLUNuLlwonq
KPYrPu/+anHCMHbIKhynZysHITCBGHZ4ghBDQnTih0Qv5kogSb4LfTpS4Q7+gmBjU1hZBONOUCIp
jnoAbQmi2qNGTs56wXXqZFteKwy1Mn9vsfRJrKxjvdUm/ziV5O/axbZDKqkx2qAcxaA27yjlYqiI
GDuWiIj5ZTiNXgfdmWbU+Nm1ycOJUgtPFG4TSJezXY+ESsgZmaqeW79u2WtvWWwl5UavR/eVcgwm
fCNUJjR7n767XXacvVZ+Y4ZIzuU8WX9HBgdCZhEYHdvGzN8LLPd/CtsqPgy7t/FyaGtvQv0pqygn
K44+eLlTidf4+74gkpaZMK+mLc9nSRErifLvhaiyX6t3koc8X6wfe3ExBrdCS0OR28WLjgnyw639
5oIewIoJFOi0L5gtYjaFNu2TJB+ejcWAofI0Xz3MZrxcR9ET7ufpvfudSTs/mCljLP/SdnCQE+mT
7f42RiFOCROSEY7IPL5kbwNPjH37gJ+vRNrn6Nv0XvXQCbEgWdDhrqrrNIEPDdFxJtVqVSCLCVQy
Je+QXsZ2TEozwMFS4UJ9iLkCqR5MCWr24xh5Zeojj7c2HYdpC5W94iIvV5l/fyWntN8kC0amsezA
ngk2i1WMf5POMQ/RR2gXhoEkHIx3GXz3dVymcKqsXWNqyW8vHNTudXfE6JcjNxz6He49e50vDk1f
GlVQPoh97PhPpUYaQ913ithc7iADz2YOICoc21wVdfTimgQ9o7LITrVR6kh2ezd063l5FF39MaXy
D40c64yGoNhsM5YsHDwDUHxgqok4BiM+qL581QqN6unW+hIzhtYmybSNSyTp0A7b2KuifeNBUgOp
vxguD75UkXgYqgykRSvlBkwrxC3BSIdOLADglSTqOE9qjJsc9LEhqkRE36ZXHSEj1qPTL1u91j5Q
dCy7Gq28XfIY+43CSAg71A+WCD31mxEXULFo7ZqqK9EPqWsUu4jPKz4XVZQiHDz1NsU5gtrYuQDa
ZK+MnwTLOUqFHO/bKEXKOsVdzv9mvuGkw1SBfKBI0KPQXRnaRj3v0L47e1KSjb0P2LubK4nNzixK
RmsJWGHF2mPhvDteve0GeYiBdsP5vtxY7nw1cr+nWjA7DrMV7/plwghCvgeVYbIXmP5yZMSUS5Iw
bj5Y0gUmTo2VkfMu1Z7kekPuBVDnjT/eMjoAHjrlcFOzN/COkfJgrog9QIWf9GFP0hG+UbpMNaMl
diUmYbSeQdkaJib6zWwMe3rrt5toNOHSbGd8xNLC48EcFvSoGAI9Iu59NKZ9N/W7wgZ7zJJUXseR
JyYvpguUQs9Z52YbUn6KUynz5smP9LPvd8Z+0AgqMuaTGU+/0yQObdMePWQ0CCRf/X9CfWP/xARP
FFldFtfGENNvDHBnZom8dMrTPrMUkbqrU5C2THLYce4OZGkWxdErq4zhg19mHOrl6pr5dz+IljpT
knxgF9fUSegr714hSQzcpZTJy10VohM2BH5PsHgz7GlgCBYMAVCEu9ITuyTJcGJ4E7fTyPhlQf3T
VdxpAzL5Hi1n9t4jArrOVK5Zcq6uGUqQLwQB3s0h82KBaeKxnXK9OOIjZKzA2vw8sQkERUE+zbjY
K+nW1caywDFLWJat6ov+NArrYALiBUofUbd3wys8f/IQ0XeFNCG9GdUC5NZ7Exkq2AAMhaY+IXax
baEVA/JPcE+MBqhOp6K9XtsAYsa6L/TPeWmNXYXawEt9EyBw3I5WbGzqwXoeOErIp5wkkQVl/z1l
dLy5fd7wUFQ3C9WdXi0nz3BvWmd8m1a8Re299QAB+UYPVk/CpP+UV7A2MSaMfjTRhWjHmKQgs2I+
9+vPZsZFX6njqJU9g7js13ZT52G3ACc2TQG0zsHuFwTpd43+Y2HDawp+mwwfCWH9t0bmR8KdHgrK
AOcsnXC+au6WbWneuYmebPA+vJKculeJab0MpX8YAPKqHFUKwuQ7LMiLgPqxe53mrHubSi3MUdCs
EZ02gRzxQhjJ4hyFbD+yODminYIsgOFegrafho2YqDrmXkZWo4/vohNvXVk/sc4WL/w65apzxjZo
vP3YYOghgJqzolmTjnWynAN+kWMGgPQ4Dnq6GWbnIUupHBzR+WUduEw7q42oqmBiIfxIlTl9Szk5
Dyod+980Hgc37P6LvfNYrhzJtuyvtNW48QyAK2DwJldSBhlkUMUEFoKE1tLx9b2QVYPIqLJMq3kP
0lIwg7gCcD9+zt5rZwLO4jJunXRyUqM9+mIG1LVDk3SH5jX8XFZb6lMeLOFzzBHEQYZrnDthg+qt
xqvyDTZJ+orVYcbgH2zPU9C45AlQtxF8DtCsPWAiL8AYVXaghKngBjBN8c7Kn+k6R/1053M8OQRN
4t56oMDWQ2cYSMnCXX+YhBKDfgwEEVPEzBGzaT+g6GIBK7w4vsZORivaid5di2mMOigd6vmMH80n
LENnb8S+2vl2y5GmudlnncMAET9iUQ/2n+jh/y8G+QciiX/8BaHv+huzq6Qfvv0Z67f9oX9KQSDx
CQ9Ke+AqD6J+sOk9/ikFkfp/0CWCU5casbxnNiTov5QgSv0PGdmQ+IA6akqELYrnX0oQ6f6P2o4D
RsKg1TIgze43KN9fQfo2At8/UX6XP//3H2S2cRRS0OsR1wLqg37Nz398e0ixXP/vP7z/WyWyHAcW
2lONOhgbyxLl716zUVMa6SA5V6X6JNM5Tf8GXfkbGfCf191evKG+xDu7oXZ/uS7a/TbisLeeeiK4
6e0iHsMG1lz4c6H/hhq6/arf32JIqpEvgy1e4A+M9S+XKtckW8fBtaepmc0V7LzncFiHk7/SXgKw
/jcc9T8TMv/5gUIjRjoXCB/4HN/2r29sbknTzIbFnhyGE1ibvfgwueBQ2nBIT80MkiMGoLv5SB9/
ue3+hV/8P9VY3kPBGvhy/sPb1EC4XRe5EWTWP1J/fnmb6ewJhsWA6+rA1AyFtPsx6tKCNls9Oo8M
NP/76yH18Tf1UOD728376xvtCqvJLh1XxDTFRiDJnAwgG1rGz7oLpvCExpXV+6+v+RuJl7sm5H6V
Cs4zny4Jdn++Zq9Z1IJZdUSUDNk50/RLgtoLzv/dVRBvKORRPgJloNLyD+nUL5+k08lFy87MJ8Ug
6hg0Q3LR4vj9G1j7708AVyEpgVaaJzU0Y+831nIie6dCuLmcJjgDKwO/JX1hEkjDZ5aMQf/6Lf2n
ixFPsWnIwIT+2105JF4DUSdeTi6HJrr0C3Sv1ZxE6r/99YV+/4a2d7UB7gNfaOMF3vZCfvnsUBVX
FTKmhV3L3OWN6s5tEi5/c+v9x4tIvFvSVTxkv0O/uaNNEPTDcoKN94MmP9N5fEN/s2z8p49MSmID
XVZFTsG/kcVp8BU6DngnXqAnpGDrA02j+qaIU336689su2t/WaD87YFlxZDcBwy6WBL//Jlp384B
Kt3impjW3d8lL/32ywUJGuwsrgo8yd4DI//Pv3xOptV6JbATeBlkKJEtFXUPQmcQRDgF9CkpRtiN
99UaZWo3NfXUPNeFEy0Pf/0et8v88h63l+H7NEs1f/FE/VuKD5ShgMFnfhrcOV9fAyDVKDdSn/hX
QHgETZsqEV8XRgx/lxHw2/f4x5VZ9n1B9LnRUvy2IKsVgGa30v+KMKCdLUkMmJKYiHXcXF/++zfJ
ssEujzDL9+T2Xfxy80vm6qIK0WxA3jJPDmn2P9gwxsspkmS0YLp/yLFOfvrvL7o90pp1mMGM3Dak
Xy4aZb6bmqkrTnXqMeIkS2N4mcK8uaz0sHScO/zNtIGS5/2/vC7rryaaxSX0xiMw6DcKeOS7dZW7
TXnCQIrFXJv2koCL6q0vmPTMOA/vKziGL3990d+efDIFPOH6rkK6KjzIrtvPf3mzcvalqUKvPCE9
JUx9CGYYa3OKM/6vr/NvN812HaosYm548im1/nydJI0YA/YObbsxjm5VPsn7hhy5z0ls6795+n9/
MqA2a/DNHtFBiIGN3vb1X99SUuglj0fvEgTo8DX9m5wgxgh/hpQbmD7SZ2XxiBDQ0jO/J72KUZKu
KHzJATghU8W1a3WF5dpND3PBwQQHx9QMiFo2rwHDHp8oCsSpI5rNBVrV7MWaaRQhw9VOMJF+Mo1N
Q6ZccfgqByXhiSQ9MAiAiDjkp0CRV1iqjjPUWrfmrYazc1Xg+41xVS/Lu7eK3juMYkqfm0rQf2mA
e2AhJ2l83+eduIKn2avbwsdu+jn2S45+EvvbuXT0/GJiw0QC6E7ywABfv+Y94qRosfKTlw3qh7HK
/HQnZEfkn2LHNP1g3hjrxwPTNNGG2KFX1JIgqMIFmGi8opzCoJUemCHbCxAxPWHqsdxgFbCzH3mI
o0+okdYeQGowQOerchRNtMJLZFWTDPe9mOJLNWBzPwqUYv1BelG+XOgU/yMOoNB8oRVBo24J2kXv
lRfz8XNGWORFxQOK9jp07HeRWP81IcqAUO7KK4tdSByW3Uv6gIwwjGePkTcoXANE9JFTWiFf3WEH
rl7xSAOZBwaK4dlo6IvUleI6Vi0+PKjXa3QRDZrBeBvMoH3JxsA8A4YCP1CuWlgk1Dl1d5hm03+J
8oLHNQ08Ojk2Wei9QrlCGpfrbLmI+AF2+XAIz4VYt9xwSrtLE5M0c2j14OQnhGnNT8imK46MlaB7
YTsxXDo5rYcmdSJxn3fxfG8LXOT7Oc7r4QZVcYX/ZZlHhd0HcvWFDEbv55rquj+i1Cje4B+Kr77H
SR3HVkCHKOYeNIcBQVuPOQ+P26GNaPQxICzoA+aqRMw1YCFl/hyIqT7pZFO5QjROTxKN8kc4IRLc
FVFAPyChfnxjtlb7l6aOmwyLMpMEmIZwD4RvqPV8tZRvFH2eQAKcZv2prB2nvyhi2TLXpxcNhEb3
vMJFzN3RihG1e+mskTmXYgjWy3hEyCCGNVHHOtdQlBhYOO7RSZW/AKRpxx/CQd63n2lR0J8Qk3/d
aD8xp8YbN7fYOLq4kfCEgNnpx2YfRaNATti3noEyuIYgwtum2diEDY3bxej5boU6U+19LexXHIOQ
B/zYLBicET/2N3lkh+ZMdkdGcNqCc8f1IQAfSk/RFY6zpixPooiHCKY5hGN0DlBOPzOtjxDiERd1
tZlTIJhTpV5HSxfCCa1Hr0XnpoonLwoBeDpV71ZXkYcja2uku4pYgIyIUBaomSVFJMaeozbFApDM
K0AAZ2RMjGutb8MYfmMccYZAbFceZW/iaW9lEzd79EUxPZuJxmuJuEWeUrX4/r4tBFI3gjmG6kso
N0DY1OQgRuQ6Re7BHRjFHZKuo2tK+tD8OleWbhMz2/HFa9dOPc2gqp7TNIYsmQvi5h3s+T4+I3eQ
lz0TxR5x9VIj9BVpf7W0hijarK/1GyTACI4O4KN4jwC2eylY33BjOf38M41UBaNUFRqmTZpjUmok
XbON4sAww4wwOk4B/JYXSeV/U6H8IfESnFJwbEJCALBbuMzGZresh32l2+LcWeuQZbT53RgQOrCg
wiYZP+YJSs7eY9T/KfJV2ZxUDz+qaSv+N8mE+7nxcHYAaq+4BZpeOMPBmAHDZ5jUD5NJY/5wEYUM
Hes89a9zTeAZ2l0ksIhDNZDZoaHbf250QssdAp8zHRE/M1Sr1pU1CiU2uXpQ75oSxJFt6eUyAjw6
nKYLdBK+C7HY19XlMP9xq/Vle8KHgEgnzsfJP8C5kP7eW+pqJIWpjPBgJzK617ibfkz5ktwOUIlY
V1zEhYA1c0bZqSMH5q75oN5HVzNzoevGnZ+Crw+PON51uCtoHZAACBmc/26rNNkM3AKbLi0+AP0p
SA40xvGgLzxMo4jGqX+3NvisUK6wxJO5almPoC9wK/YORBCwhTvY7yoig7CqXhtk9sciK7nP6eQ7
B8baFfqHIf1eSvGTswINWBO5d+VMgGyVzs1Z4AJMdjUVBua79kHULD9AGt1kPFC6NG9/NFn2VRGB
szUcavlkcxTSSH42WaFdSJu36dScw7Kn3YeX7ioSmXeDwCBgYaiPowq/VY5/h50+PFYlWFZnw1nX
NRYOZ/ipxn59ZPL24QfmlLj+hUiDxwIswym3LgM1KPVu/op17kI2/gM+4Ro1CmGrILKzW2FWnG2r
epLIv0BrWoJRnfYGdKa9trlwLuqUR8uyy+2NcqoddDdI+sikNG12QuchsqOJvOkm0z3jIQXXnpf3
ysDJDjJUhPT50efDItlbVft7iCIZwK2qv8KeyIC5gk3UrPZyG2HeJaWZbmbbrFhSExa+PV3Mqju4
ime+Cur2XaBE+an7clyOWdDVXzp3aq9Kgy68Lznd4Vss7BnshMNEK1Q/+rX2V9479xrKt9Z/XNNo
eMAVSh2bhvZL6nURg8CGhlfGGzmP0+ySYYWGXOKffZa99zXM4aCIOpruFp6geE9/JX2Nm5iQPK8K
ijuABrFDPTWXsP9QsvxsUUQs2A3GyP3ShX0ioZDnOnyaJ/stUuIysupBjwiL82l4Wh3G20niPw6B
iyKuX/yHqsnhWKURNCY9CfNg0ll8jFOvAXnG9ujiF4T07x5g5qMjytOaiYnnMXntOrf7HlHKZvve
x8OMMWSB9L1OkDBULiqG7/wNdDIDqa+iZ/Rf+04GsobEzYvWbHagGkcTYzf/YBDwfMI5LL5nKMzm
56G0szimJZxG5qJ1gaPYbe376vfLlV3WdxTg47GeneEWAXd4mHDRv8DdSn8WqVXvjJuGQ1vnFBZj
Uj8vnpafl4B2yPaIcLvhEJ6vJgyjFfo/4b8hkBkvw1m6H0Gcfl3CSnz2V1E92sFeUB4VR8/xnA9n
o8/XYdTube69JgzWX6BKT/t6HK487EMgrOZ4ZJmCOv5pzqvLjEStvbF9+xniN7CbYJQVFUrIgFoE
H0xe3V2LCRflPgaXfDDrsTdZf2hGZ212IzrFLwSL4MeuRHwUEsZF2oIfdb3EvmdSBfcB/tKd5yJd
yGeveoBKeIHO7y5wViCqeeAxpFN1B5A10vq9T2zFNlo7QGIa2Arf5ohRFsOvej5SlbqIHkqAGnoK
j/OMjCH1xQkYnGHVT31m62XBzLNThHeZNWdY6olkv6iluYrWkkfWa5ZTu7FHp1GTWjxGqtvjZfW/
Y9zV+zBZnqNR549N3U+UUA1K6Nad8SZEbnxc5qh6E/nofRnwNd4EGXRAmy8a0TvqzspE6YOb+Yzd
OMojcwXJMOVbdXuXblEdu3rgpgK0m98goMMK220Y0N5Pzp2Q80GvI14PK1hS1MAjB64Q940TXaMW
LBkx41DiPScAIxFnpAXMljgbcnSUBooUjmm46xiqrty47+8oAru9Khn0R40iMS0qtXNNcb0FE46F
us9kOT3Lpl8YDRM6C7NEo/mJmnZ5S0kx2gV2gkFIgipYynX14zu6uWu4n4QtDTCMqVM7pqCsGtR4
VzPf0ikJPdzRFIENz5EFGjjRnCWLpRAUyqufgLiFWbweTTmjXCrm2IdWQ0EOAWhUPwDWE1BYYsoT
lwKpZgsqixUTW0KLD0OUgV5JVxxrKhavQrjLvdQfg7am/kAKyAC9drwvkqxCgK0Utug6EnwLOeCm
eR+Q91Ke1rSV/L5S+XZTOLQ1jrHdmOlsuEPKU1O7YtR3sdm042WrETjvw6ADAzjAvf3curK5C3rn
vcHZdrC29Y6iJ5y6H5XDZLUueRnx8BRS47y3dTiW57bwzUNMVXes0969m2X2NgpPHrolvyNIAsde
iiV7n1KWkboZdGY/p5vuvQsaVCsReK9DBqYw3MUjBdfOxuHytuaj3OKfRXVeZmgIC5ssRpsO+/3E
sG1XtpxfK3z6h6naFlpNwwMuvbmsEu+2WrOX2ImRF8aIgyoM3OjduisC1cytQWN5MznV+KiRa1Zn
uYICKosSxFkkBE3mrmp3qW7wzOHl6u8bAJU36ShRgqjOv4d8gT9PN7qVp85F8AEdn5/LXn9Si9cc
HIU0x6G0WzPMnPsxjeN7TlQNkPGuR4U8tBfOwteyc2eyC7LSecERVZ+FsXiJvNI+K4HXq5U+pyMM
pbjV8F5eC9YnQ3pM0Jz4BJ6ZNbgtkmcvMLuKCQeJGCQuorAPhBIYcGXIAbJRUK1HPDmia6E71qqO
zzoD95sFP/w1RjvkY86qbIl8tdhyWqoaI4BJnRcylIan1HOmT/AW3PsElfURO6sA4LV810tb3jWe
Ku+6tl5+cmc902nrWDM9TDqmMcnNRJ7IVdmKc+Am0wPTkUsDcTZFGh3z2Y7x7F56qFAZX9dvSTxv
+6ZLihB+TGYYnrcSDU97aeeL1b3OULVeYBxCpsuiCJeo9F8oHmCkFSNa+k7TTd8lzhA3x6yLivkc
kt7wJSh1OG4PdvypAFrAHUtl/5WdMeGiQ3MIWEuppFD492ZqgJDFd4uLliYA2Ps6Nzip9tkyVE9O
UbsbFxD2ARie6DGO5HTTBwDZmWWXRh8bL11uEqHGo55y58nDd7fA948wKE5lCXNvdF9xfEaPkMIB
zMzF9M323hMdJnmK4VjubARaUwk1gdyFhbADPdCc0JbdAPloKdGniNqyZl6+AynP/qNL94uDrPY9
ndL0Ii6bl16Ns7MnpRAKnIu1k+sbbKkVNcc7knIWdpHktr/tyqVZntyuK34mqolO9IGrt9h08mWI
Q5EeBKzXI3yc4LtZbHSsOg0eZ7cOLtn1lMIYYSe35RuuSvcOQmDRH4K0ftdZnO4aVJK3msic8gqC
h/O5Lbazw+SP9i3AZ0E1ThHxCbAFlib6alV5LOEHPoGYYC7ObtF9JUBEooSyxbvft/ltGwX2eVaT
+yiAa+xGGkZEFKkBmLOu0wKWto/txHU8KHwr1uK7DmslbPxBXEdYnKNTkqxdyGv1MRiNwciPshWu
TAXPbh9Cj6P45OOAytqDZgPy1MN0LhO+fRQBbnAN/NlfThhThU+wwERoDwCg4XkMYkr9hXzMq743
+kUCeEwRprcam/kSIJftR5y0OxUvVXWYVoNFd+mG+MQNgrg+LMpNvJS7zq7xhwqzYj2m30ZBRblP
m66+j2xAxKbA+Azitfa8jPQEa7FJe6v7I+1Z1A/hgitk5820UXZErJRfMBEUFKGN64+HpXLnFUuR
deIjq0fsHU0b9A8zvvFu7xMDVaGNnshHDwIDLCtwccOukOzinepNi8p0iRLELHmBdaVapqynvqP+
OrTwf860FEDTij4DlF8Y03xEzIln4qDKotnH9Jtua4axN5m1HIOzzLCqB5Od7kPUnd6BYB3v3pmI
udqpcERnMbcdRwlquWW4CTehzEXFBHrFLFhxKvQzDidJNMkvEz6bfrdE7QpGaspY98glWF9p2OBQ
6ed+uCn4xoFMR2pB+JEnis91UvEdGQ92PdeLyxdcOktC5d6FUEag/iWMPrAR0l4yiDMDvLB4S3vL
bcKjJVhVpI2ry7kcAfWtCK5HqkdP3dRz2YX0ocz4OWarQpbKJ9scJEvtAqbaFDk1aGGc67awBmF9
NwAt65K6+1IUvV52pKTSqTJLEX6fPFq3IG1TDh60/mDqCgFQGRqkbu7czGXTJGOGFUmLEENJm9Kt
OOQqkBAiw6n8moqxZQFdUC4TXDeqDwEz6bUNZVzs+ibMnKNXoK8FCFTD6xKCaCEZdjC0ZC/aO7Ma
1O+5N8bf+Y36o058Ss1o6uM35Q/BB+CDFZxrWS0n4ZSt3Gc6lBZ+OcErMBh6LbF4MRDEQAqC6ljr
mZ5tjEpb7PsoB0kdjka82jSHlNloxyXurq06akTr6OxAqCV9h9wd7Y0aWm/YmmB0N6Jmjacjna3p
LobChuMoCDFWp+AdyELo6p5+tSqX4NBRFfHY4yzkqNaTHXVZjaAS6PgV8nOSa8TO2tOoxeIpqYjr
zdwMbVvbAKmondzcI+8EvuDQ3CqO2VAzkwrblCeBVpx2N0uu/WpMqp54z+FjGticEgsxld4vKRz9
q2qceFsBr5GN0zS5vG4hqy6XQAnkqwuPMtwNHGNfsf5h+lgj7euDv4z6Mch8PFBtjLRiD+F5sHdx
lZEGXYT42FDTOrCC4LPL7zZAQPEJ6e1sb6l6BcClMm3eFw+L8b5ZJ4hVM6wRgPmojGhbcp4IMKfS
+oIh3iduj4mx9a+tNwkuUXv+ZZnBFxcfVKkOGHsXlHe/gqRZjNfCfdBxkV6jJhxK9kwCHrHwuFMf
gUSeFGPE4YJwxhxy76pM7cQXZKkVFQtUg0x5P+d4c+8DNmPCE2i7c5puICDvfbdqiwPWNE8fbYi+
GwT+pj2vBLX9oXIh4B8aFPybVbgvyxdXIGHb1QCriMHI28nsx3ApogMjw97ba/p6zW4ucKuRRNaO
VNws1rzzwXMDAG4EU131E8dfHBwV2uCCaXEWXRMDZgGGtkW8vE5N662X/pAHGZ1HjpqHZIFMce/j
qEmOtHEnRLVd1HQYJOWkz4mYRf2CIXqm/kg5WnP7Z/gbE+HWyVun5mS9dqU3Fse28Zr6G/vIKK63
jLifkxcjtwZSwDnNzg5DF1rCCBgQ/3O8Xxqq2nOu+wBvIv6a+IXeQRd9ykcUl+eltuFyrITbOgfF
ucdB7sgcnzbBFLfvuewb52y6oFKoJUsRvmUwiZqLvPVQIlslK5IVeUfJlUYC/JJltEf2jjSShDK2
xfQAU3corx1rV3E1lRHBaMDP+EbuSLLgeQ5iUJz0rpT8IlSzpSSiQH2Hiuc+NBJpJdQKOzo3JDMs
L75F3309T6jwzpG3VOGNzGjcsKgl5goH3mKO4PvNhGoy1Pp+zOv4gb5vynIMgtRxTm5DvB57ZRCH
3FMj6VtxAhB9N4F2mV8j9OHxjVQY3+5R2Dv5WZvIsXvhSAUWH8LIN8ywePy4lVxNywyFwFGST/WR
zaNHx5neRkhGVsB2sYMMjYB74j5xr7AStQZcrMnRskJyGxh3aabh7pBhv64F0Poj/ey0IlIkXsqL
hkdyS+osm+piNu3yQdmdgs2cojH8nM6LwLxdYfo9AkVwlwO6DrgrubMMwDNawtyKvVsaUfz08QxZ
Ch0rwiO9TOhtkEhIv4S8RXom8/PkMVgpnw6BZ1fLQWImviURbZO8oy8SoChrfMJAva3cSWu8x1Xi
+sR/WzuPa2y9+lxjclz2A6CW/uyvpRn2+LAGCN21G4N3V22WXkINyw9R5YctBEa4BDvS0sR9KRv5
WGhp8r3nluPPMEbEdA13HFW7xZ55jy0FiEtXlvpRchj+pogEIO8vWeMP4VYTiVFw/JyHKAhQtFa5
xx8b+jB8s0JEyz3t1PnRIovUV9hd2vU6lKaJLybLGfJmdBK5EQ/cOjyDSBrx59hixZjWFVlAxECe
Fo8Lrm/v1AvrDpSVXfIcbi0hDtMDvuwsGn/SI+MEvnakBJ2XjgbJibw4D+JKMsYc5bnTpr0qVlme
ALVDT+i5u+9WbDifqMPwg5U97pNzi3EsP6dkRsw30PfZ4dEKqbdUpE7DyZWj7NEDqoDqmaMsz2Sb
RT8oXUhVqdlcCTEqYnsVdF0ynYgDTB7jNmRnDiuX+tEZCMDNW0fWB7iDwGqqNs6f2h4Gynnx144i
ZXQdur6IYOnmeOVyzNG2/WzipQfXkpCotVdIwNL6IDXZG9ebZ8YH7lIwFXFp1Q486J44KZKHPlxC
MjCJDaEiLwPTsTh1vjuVh57Zr3eZ2wwuixobSEfayxkpYUlPyumiWQteqm5is6obUWUU/dDazXIH
9g1o+0K8XHIyKbDRx2oEu3HsonVg/mEjsXGY5g55r1/Fr7CzN44omAofw6Hxpuu6KjlmGzoQcpf7
CrV5Sw8eu2qvsq/hsoIuAiURfi3LkdrFzQcC5IaOeQnlWSLKgocuSudPsactNXAoEvd6yAd6bApv
y7taXfIRav49O0RuNw63ORQLROaraEnwSEyJ4Z2Z6UG4YvkO9zy7ZpCXM0Prc/e6zGTDIz8v7Zur
a8MBeqJvTVk4J08elrbqE8nvjHlythMk2pLpTcRNq48enUMA3vD9LtKh0Izyo1rZfdKuoXMcy9LE
Nx1vhOpaQLODOjEBj2OcQLIp2D5RnkmmxWOTWU8P52WKCUOjr0zXf3YbTtA9eyJkKKeGHDeXTICZ
fdBmp9tDH4URp+PuyDxbn+qkaN2rEIrSfCXJnIO8ERiqw7gemu4YK2cMjn2QNNnVNv9G9JnRHgX9
Sbdvcc2E6bIvi/WYDG7D6EnO2K+mKnUv5mKu3t3eR82YIOeEgdEm2Qb1bpaIrTcDR6diKuSusctN
xPkZ+7gd+cYmwl1rYIgL/gDI+QUma2a3PU9qSwEOMdjmx6IIQ2fPIue+RiCFVxaQao2vSkbd320Y
L/mxJpuLhlY/bPUXXZjyiBdQe7cpm2NzQsFKTnDH3vtAEAgolZKEZH1wbLsRrI1IiEAMWczZ/RsB
H2ZquCNdYlC8N0yL/pduZDsSwJbDC72qAJU8YGGHHWtV9WHI8hKSGBUOc7OodN5Xqyt5kfOSLouq
9Z8pSvByFmzrwCIyPGfYwsDk8FlvB9I1Z3GwXgqcbAA+b49B7gMAHpdJ2kORLl55SZe+plkYeBCQ
LnLutxfD9N2iYKeJdETUMRFp4haDxglKjMBjaozPiF9jKEwPqVZETKyzVsW3DQI5fFagRW6ilJPI
zSjwLO5XgZ5m1zp+uhCEZ9VXSETecNiKyeiybSQjhJYaciJEolb6UWVdCNoWCOyx8GX/EOTEVtDM
AahOG6zxuj3zxoasylbPX3LPtfM5cQelrjpHBtGFgzow3MgwvETKG5vsqJ7W6TRygLaXxoNbcJeT
KcqLjjnJf8IjZBeIHTNoNgYkIiMEZyybI3BQj5arxdOzX+MKGwupXuZsgHa3X5s2d31NlCAdiWMm
aei8Ignovy4waMc9nyMD+8zUuj2uY2tu8yiTP2LM1l9Wvr0FH4H1yZhSUIMRZOBA+2SLeK13obY1
Hd1gzBDLqKgczymRzOKyzjnhj4dR0QE6CjsDiKbANt/bQBJ5PDRFbHaAn/yKMi2rv8WORG1bofgJ
MUc0Y3ae2ElbXJIObfEVP5ACM5ZIsDVeAmLXSdQI4AKiqYCQ0Ni2fzarT5P4BoHxsmDmiMr42SQl
lcgunGMyVXcZFnUJXqjk/OX5aTlfJ6sFNI7btxxPo9Ftf9kstT9dLTnHvKMZgadcaPa0qURoI/33
iGDH5jAnYjOiQJTDnTvQjtv7QZD9EAXmdlo9MYguxuwEXcwUaz9zNRcdFNiCUSPhhsp8Htd0VY+G
qMFiZ3WH75qxQP4+IZHAR4PurbjKt6sNnUOiSh/Sg+nmdm4vUKmMzZlmFo4diHlG71Ol5qtu6fzx
Ycb19sboL4HhIUWEM22aWlr4biI/+jx3nE88UsVTv0zuU6L0/NUMqbofOHtR1k5j8x0xE2ScWZhu
3s9KlZ8nQT1w0LKdmQ+YtUkOpqE9sYsiRmdAJbzlgwCTKAaw5Jr+kmRofz7iyQcmlHFe53+sC8J4
mWzIr5Rh9BtqxdT1hlYnhRNymxbrNgekVxJF+EeHUx/S6y4QzKJwqCeMIrp2hD0ODTc9enzg+sYa
TMOnGlVYd4s8MoHDpwR+MMCR9EbFgmHlhCC6j/dtOfasf22+tif0fNl4JuJIFseGrv8rUa4+EiVc
hYT4YjrK9trxBU51EqbBiifsERfQjAim4QjGRpcm7RLeoNrW3iEmsh6GkaujVxoNPVVB7njkkSEo
/KlV6TAvnXXN0biL3KPIyz49aWRd3/rSa+19Yi2Fs+NULpj4aFageopw9NfrPqnz4WiCYaNE49Vl
SGqhJ91Y3weEU0gDzX4tgC8gP2pqoK5NWh5cOcmH0IGruS+h8l/z7WchgKyYfRtkNo6dvK+6fe1t
5uilrVaIkQTclUhHyYDegxGmck8nqvD9WgD4OrJyc/4LVr4nXEIedS+BWyDY25E/fZmsUBzPTsUw
E/Lk2NzpwV01oCJcGfz6vPAOXka+3k7O8ND3Tkc2GrVR0N7MSei0Bzcokh+B6ZeScnrMX0xvqfK7
oo8GhtRMNfdZl/m3MCicHzEf2hPaCIVtTebFhydRy5yGNqBRNy+Kr6xX1n5Kkir075Dg0ofmZcHB
GGAt71AEAFHzlaPvl4kKkCCRev460o7w9wGV08PQzIUC0RDAbrC1wJVNCIHCmM6B536KK/1pYHb5
zG2MLmbOoGDvnRjb1a5lNEsDAWbvFyk70Oc989+ApX2YOWJjn7uHsLDQuCqCraQpEA3uWu1OrxGn
/3rnACXut3lpf5dM47CgDyO9ZOcPRXtKtbQ/XOWrz0bk4q1VwI0hv0QUPyE91rscDyWxhnH1jY6m
ucxnWDsvGJnVt1kTemrogVZkKQzyBsTK6OJYK/wHdzFFclc1rUPrcOThArXSqB+OLInI6wL47IwU
Sv1DlbZ27rtQDCTseqihLmQW6Y+gzGCsOdB8TqACGkRQuPUpw6yf3uolpVHfszSEHCAdL7oa0zFv
v+pedDTTo4w8OYyydt5ldc/kvMyjft557WAZHq8O3Iclj9jG457XuItUBMGkBA/g3zA4MesBQ6kz
gWAjAObQywlWX5w0CpKcki4KFUN5h6qYIgNqXfrh8whPO1ZA0R9QyQwkPGlSaS672td8x31Ke6aM
JfgrWVj3IuP4PYGBo7N1q8gvwFNQpSFcLQMXOcvIh7Bh4t/jVXQ/Qi8fQhZUC8jcj/v6Vkm5shKs
C9jSMs+fHETM8Cjp6v9kOxtRUzhYGHaDnOf1OCi84MgNhqz7MmI4qAllULH42ckia2/WrQP9AQDS
TX+0QYtluiyJHt0PMOByoPlh+p3xaIljGR/pclnHVMA7U0yIrxLYxrdbj2Y4lLC0blvETyQbZW6d
PvmjTqgO+kStZ9Mk8CpRF0zjMaU/t77wG60+VS6sgUME8ZW5QOkSPbrOFbKc+v+xd2a9cSPblv4r
B+edBU7BAej7kiRzVKaUkqzphbBlmfMcHH99f3TV7VPyvV3VB+iXBhpVNmxrSGUmGbFj77W+VTkF
epVeFgCmFkf4Sp7LufBk0c3mnudBL3AQtVPh97cnOv9dSEu/EBFHjY2etI0B69rlP/zBYRoFShtz
Q9DfY/7G1CbuPaHSu0emEFrPtRUW4hVzSePcKGXOKFZtMirJCRHGRtdbuESFNhfZQY+QMT6SsdGe
p1i2lT91VR4DlWYh3HdNTjRYM7T6FmerW/mOYSNJyOj0VBfs0MTrhkQ5E7dtLTQ9wELGCsBIot6P
+jAnzXPc6iEaqHGmPb1GHNJJCzd5RL331uAtXfaDG6nt06DWlX5LgYMNK2UjK97TxRTVsWg1fi4F
FnpMRmCeVAxAtawiZYqDWeUshGhhl/eVLK/1wOHI7twUTZVGe3R6VXmjRI6kkyK6mUjeISSN5gxp
H9UglZKDl6a24Ez6o+uokYP3V7F7lLBxGbFHZmJg2QMRCU3eG4DIJoIiQikrNBYW79h7bDapPNbG
0nVEfE8jCISoncp3SpGh3eLtTF+bKcVm0EMLb/cT18cjQA9YpZIJFA17KPRf1aWM8juN98QORrQ6
BRS1OCkQxI0jzX/LnKLrXI3t+JIkmtqfZ5zP/R65X54E5bgQwQWWqFL13Zyp4iWNIuNHx0VcwJ4Q
4eRHlZ6vM8lBEuPioIpUNirbYctapTT5fc2dmHrQMZzRnxZDiBuwC+kzV+/U7kJmLB+5BZTkpHWE
dAQkNJd0fnPOe4cwtVpkEAJ2DXcUihqCi034FMASXOVrMcHf8Anug00ao3+OQSosKjN/pajZPpJh
FtHFhHBGfO8Qymd0bKsfNM2YhpsIbaN9qBcOXVmFd5etg7ibb6IvoLMBf6ph8xexBV+pIdDlWDL0
diI81Lnd7Re9FgoFMHkI9hVRCrgoczGN95C2bxqoqWmqtHdKXmA6GVECZrXsEMGqJTgmOt6IukAg
qki8tqY92C8ASlAopAVaAOgaLSZsWuD1cBS5W5IwTQRRtZV0Sgps/oxF9qHJ0/FrAs3Y65UsHX1t
mjuX/lyPn30TTbPbBa6YFVImJX6BE6rCWvXiBYw6Njw47F6l90wuZdSO7i50UVe9KtpEAcPxZ273
+lyo8Qltdqn78dzYNYOTZIkCxksOODfybiiNZhqemyLmnH7bw8UwyP6uVRWdl2y7s6kTAu7xVqvp
adJHCRxuRU0ckXc44wN3Q6Y9Qmlc55O5As9AIWzpGup1bd1oSqiat0O7NNhQHfayA5TRHmAfGzqU
KNhbTidOSDYG7pu4LIzyJbTaqDlVHE7p3zSET1xrPZwTDnIGLaBKr5XiuesW2vTI36Puq5IyJLzL
6rDqnlpos9qNq6cz3kW3nmrY4MBpne9JuzAi2pDGOFga5VhBl1ofzYlx31iW5bUbK61/hsNm6yXu
D1NBloMaWsKwNrOse7XoKlLjMbN3DALC9Bzk1UKNw9U/apr9MiI6gQnIihQCRNTDun/k+lfJGiYv
0cUDn7mTXlzge5b5bphz9EDwxmcyqwXdx4EcQKVtDynJ09ikc0I8dnNdt7QoGOMTpQnUKHm2tZxQ
QoLAlOG6SIisFNZhFmu3y6j1IwKRbulfK5lp+rlWgXD6IRzHZlnV4ojkKWEjRsB5li5yPlWRFWUZ
ZvaoK3Xg0oRbg9SDstX6pD/G2a42cX1faLK11Q0TS5E8WzYqmlNSxd18O3YVgr2ycCt33fn0m2JR
gbF2XeceEqtkzAMxXWdtJ2rU8BJnDZnOwWOhRplmhCAtWkVMDYgFNyqHovdc1sgGh4yD8cal9Qtw
zOQMDDhb1qceEpet2EA0UIQjYBIoAyAETnFkTrtwpFiFIpEmdJ4OaZ8CudozB9GL9qujJhV3ZJYj
WpxPTq3hDFjE0PbXgZBjEjQQn+a2fBpotRhMiIosred3iKIc/rYsbZYqj3Ar13z3cZJ0ySYFDXfk
G9qSAHyE6h1rqB4SaMXBUMwWOtC6Dl2q2LgRyAE6MhYaVk+dcSCbcdRaCiLcuJg7v5rgHM27WA4R
dLxRNTrrfqVhwT9hwukY3QF9mJjuSKFV2SoGfjb3wbASsl9a5iqLH9lNRFs0L4t2M46ds5OVkT41
Wc8UOIE0fh2NpfiRYIrpNyIdxQfbGrkughnhs72U4Rv5InyoRlX8mPaOu5tUbWn3a4Dcm9Y24rlU
hPsSd2U84IcpVqZJC0iCjpgUUx5gJNIwsSRVQ/Yuw+3fzaX/347/z9Xy9RfRDHH/ixN//fzfjfiu
/htMFhxdKk5IevUWTsDfjfiO85stsAhaGg0VzPg2drA/jPi685uh685qOlNxTxqre/8PI75u/UbA
w/ofwBrLVPl+/4YR39A+G7jh8TJ7AzPv/mIAI/0jNCf8B3uEguNxJc75ieFmxJkDpCcJJmmPeqPa
39syhnLtCAP+ryksa94kRqGhzgII/MRg/Tk2Bcg1jsTU97mkn721u9gh3UTY8VWCZ889l6kcnRpL
0a5OBiQNJXTuvtJnjN9GvbXuGTQz+dkwgULlpxkMmaEf1c7DMgK4YJat0Mcu2lQwYZ0i8La2hnoN
th8Zfgq6rCzFewG4MTFtX0AyO4pBj+iQsv/sjVJYBHNhGkfdozcAo2h13VuoiZI7hXJI52DW5Ahw
WtuFtL2g4vE6WvzC73OcYdAsnfIxK7SUJJhsuVsBQ0fDzYnmwt/pUXJz3l2s8hxrU/42WExfONis
+Fo92VtTzyG/RhtF7YF0DENc9S3su3I7183gNe0y7jI0a+cuLjATg/gPpKbvatc0ryyZ8bmxC4P4
H6kzHzKMpd+Jhmy4cUR7WhLI5Coo30xSKRsACl5Wjw60MQH5LLcS6zVPlIpsq8i8meh3nYqm6K7S
Fg9NM9b7MIyoOXt1QTg/tx4UvB4fjDiXljG9h4NOc0mnNWBmJGnanFwCGKLmY+3Y5S1TvHGhbZgM
O8NSXJ/qrXmGRSOODWT4DGWQtA8chCP0xPSCDkUGqxsZmXbrlJH+RSXTb2svPcqQKluuC0bCDAV/
jmVIoWHvz2ra3dcLyqhBG4BgNsQ6dT7qmWVnKOvARMlB66tqc6Im3xcKpx2FoudQp2i7ydwyT3Gk
ms8g6wx/MNVnJYJpNmuZeR6LIXoOB5Q66iJdTlNDw0CxXucUkh4O8/x4b/ICMO+OKWYL6xkKvkXr
MzYpw/t+RXJx9kSjZAOYVIZxlIh+FVolDBEQqiEUCFGSlzyZTb9U5ndywNlMx2iuD8pYJcGM1W3n
tiba5Jo+xTlMZ+VEHAa8v6XvGU9kIMc6Gp0jzokonyZyCqmH70akvPc0PMt6uwjAd6Qg5Rp5inFD
2TdDYGRsTWolKDbdhv+NuCShcTGPpxLc6JlZzfJkUys7kMOLod73EcVW3gr1ETAxSScJvsvAknXJ
LAunuHbfuqJhjD6DkZFbpcG0vbK3dIWvbKIj0ZFkKxcxR7axnqZtiV193VxNEqQju6WM0u2dyjbM
bTc26nlWhHwmiLY+47t2cCnNFdoioY3ODj+zRH5r0U2rl6wMNIS7Z8JvkRipY3nKB5r6fqVAgQXC
hwrPKc1mJfpygsNcBfuKDEPli6oZ5Tkn1ok5ulTvOUvqLEoNdSOs234EPuMS1SrwFZGwqv2wZze8
MsxDG4nKVH+URreyqeHZEnAByNlGZqvALp/DsL1tcLhjRwgxUW5I89OzHQfH6b1X7PxgOQvvXCeV
/C5O5Xzs0XysHYyR3DGgh3aPflRUt4uuKdfK0u0t2QQUSpD/u51KJ+JQk4K+qqJHoHE1UQ5MdVGn
jazDkfYmnRRLVuOO5XGeAQSrhtPChYRRS6L36Jh3XFxQtxp7zUeuFmJdM6slfFltAUvSPtBL1HkE
53RDEp8MirA7madcc1aj/6SZG9om7Af9Zh4yWOiSeUtQ1o6zylcL+xAqY8hkfiTKUISafYO9he4F
o1vr0Lmz6ReRqAJ3igE2601Pozvq8O+5qlQOqHYRPiKJTE6OSKB2O0r7DHMJ0c1gomRcLSX3Vad/
sRM7ebDcYnpdR/LfHJBwxNMJRd8P4TT+7hv/t0oTVhn+/x/r17xXNTw8FOE/985//W33UV2+Fh/d
r5/06Wsg3fzxuP5X+fXTX4KSJsN87T/a+f6j6/Pfv3/0Ua2f+X/6wX98/Pwuj3P98R//fK/Q9a7f
jcy9T7Af7P6WKVRQPZy2cFsbFsb//32N8oVk3Y/v/3iQX+VH9w9mlFX7j9teYucqo38cOsTG37s/
x0r9t9/+95JGsUmMIoOEYT8UCqHDVvjPmgZU1G8WN5ztGq651i2fahqd4RP6Cw5aBg1tPvRHTaOo
v8FzAX8CRUbojkDW9u8FTa2G/H9xH0xXW6kLKsWO6thQjMxf6As6M4VoSKzotWHqugFlLO4JBL/U
3XJSmuZjrIugWpaHcJ7mHVBXD4NGIJ2mJRdCQ1NQGt//9FLf/f7If6bkfHbb//HzODx9R7c1nTCt
z277kUYpiqchei04K22VCHzrz9/Y/RkdZazaSC/+BlqgfXbg8xJSJ0B6gXWk8apTeX5+0M7QS2Lm
EuNxxo0itJau6Ng+RTN4atky42qbyfTKpqCDVMZPFiK3v37SnxkgJnliJuAPqC8rS8ox1sL3z4iB
Ii57XtLJuV8YM7o0ydmvZvJPoAYrB9VE51EmxmXW1eXw7z6wsPA9UVXz9uNVX9+NP7ENWgbpQHwM
g7m8ovkGibeI2unrk8H44GKx6UzmzVq9byrz9a8fmZkY3/tfVx5XMG+woYEmwmCMRtL65bHTwWRA
18bFNdsQlc6v8/ntcCCJwot2xHjdiAvaq4vcO751sA5AcQ7tyTrYFyXgWOi7Ht5Sb/339fPqPZLk
vdzctXvJH91AP7CKb9CJ8onvg/d+Z/nlXn0F9B2Yvs2H02/j63yXn5bddJ3uxTk6MMq/LJfoxv0y
Xcc7lP7znX7ABu3JDSXPxg7a4P2Ob/r+Lvkj/EGf18lL/CsFsOcEyhbqtccQMCCoam8FeCB36g51
5m7YttviR3poAumPHkz3vfDTXbXvIkTvm+W7etEO8/10O90qp+JkBfaNflb2RJMcR68JEOvw3bRD
+/P7O4E44OzZuHsq7AukYL4Timfvx/5UbVCEera//hjsa3tEY/vce4Af4RFXcsBF5YmDdYl37mO3
Hzfl31zD6xnsv76fumqh6GE943r6fC0lLj3kBlHFdevfPiJ7PyGL3kXX4VuCTF6CoUSNEmB8mU7L
PgoIlgmgeG7yLYKcAD3cLgoaL91+7C5HGNib1ntg4r6P/NKbN/xDgLndxwHtMePl3/h1XoOpNlfq
S0Si+Iu+uHdE9TDgxkm6V/xoW3rr1+7/jm30OZjv53VLSQZxSCOab13SPz9P+kajDAejuKINB5oh
Ruc4EQlwcCsaa0gb/ArINmkGzjepyubm99+K+Bj3EH9//q2bx9eStOtdU9CHr+2KSUlJhhUHMpJp
Bli/uLgb9RBCx20Jhzn+/A2ExjvA3shDdgeGiLIdpgdLA7eReZLaSIhSqh5RDaAviro/fivRqNPn
i5A+/a9/+/l5DYj/v7kCxOdl7OcrIwTrqM6+xuZl//LKhCAj0jlp0yvH06NiKjdIXO9TGd84xYci
5YMWCt/GFm8o2lkXy0OXONulOdAhCpau8fTlmKrfmevckClPNlr5tapc0BnJEULsqS/kMzMpEp04
H5ffEnN8xSQB+Db2xdxuk7a/IMjfJdqToy1OAHr+zuQQ0UDHBYMa78i19cN+uplktiXvPhjNMKji
W5H1gZQ1YU9mADHAk9awx30fuGtz2JSnVCS3BsndGpMBuBcPo6SYp5f2N6vh5x3o50sH/An+C2IC
QH/GL7CeInV6d529X9WMrUamHCrg5SEd/6FKuzslcqeJO8K/0SpCYf/rB1+31D8txLxjvGHsgLZu
UopQ736+oDmKCYwdMAKEwGNPHQ15FBXQxmwJnRNUq+iJcTCT8fo3F8wv18talbH3oQOjNMND8eud
hGjWYUQElSTt9I+sAHkQE8KL7ki/DSOiaVNpiM3iMiJx007b/fWz/sm/+9fTBsbkIDO1dYfbGPwU
9eHnp12bfRiVPWe7Rsv0/WxG9wSxZCet71TGyThHaQWBURbVuaqrQ7IkPRATJrdacYqBEp0RJ31l
Mlv6kVxyxhj1e53W3WNht+nfkM4+v07/+ZNaoJPgkMHX+6UmKtc2b0798Ei755VWGBnnKvHGiWGf
yi557TO0BQnhXvmCyuCvXyXz86rumOs5lgk3MhbgVRYO/M+vkob2wNFlX13zFQgxjmFAKNhh6yfw
JXYYCtl19MikdbF0UPvjmpCc8gvRYP0J/yBH+qZ3b8jS2EOvlKfB1F4cAkKuQHLbXdtmnffzr1YV
N6uakRic2U52sCC/IBMg4keotw6GyKsta3R78rLgRbtJo6Nrx8NDpcWIrtHckhAxq1gEBDKNkenX
UmJ5WMpO3ttReFGtQfjRbHz5+cr83z4m3dYf5YNsPz7k+Wv9/8BZCazWn66Q9Sz2xxlrPez9xz9P
kCfAq/zSw/35RX/QVNXfdJ1ilt2RLj7GFjaB35u4lvsb6xtnHRdvPrvDn2iqpsGHLIe1gIL/jw/9
ceAx3N+4SW2Dw4AmHFB82r/XxFU/r3Zr4q/hcOAxeDxQrzSVP1/QM4p35nYmx33cudPGTpYlSMIc
znmvQ+GoO1FurNxULpNcIDEZ7XhYHUZBWjXKfpzL+jS2Q/6d0bpym0ddwpw6e7BiZgvwZBRqvLTR
1v4SstIBaMQ5TbP2RzMRM7vJWi30RZmbH8OQdwWqvkLZ9n1hPmZc90Q1dPEQIedrWtA5Bm3ZGfl6
VYfJnY1HkQaKSFJaB4hyXyLTDd9hpSjHdHCQsyedidJLDEp4WxaatumQnZJopqJUryKSWjpn2+f5
xa5iBDIVzeznOknNDyg10a4bY8RoelEd9MmdDjTtiEm0YjVlV7ataxEjs3aTNQ+ysImyS4buIDBe
vjjW+GNw65bwhSGv92iJ8DzikVFLv+/V+FHgDjwinYWXAmzmHeeQ5bfkd6Kci2+xI9geRjU9QdmC
f1rKb0mrM/rO1xw5ulV+a6TJlmR5prnw1Hs7ZQ6PINDJhwAxAO2jyHqWCOCwODvORFSXyPs3BUKU
n/YRpNy6kF4/Rm+dkolLspwJimVA9TFKqXp06u7nsH6r7fSlliHqsVX3ZkH3t2IdM1qfEGtR2qk3
OVawoP7flALC/mK330a3xkWKXhdTPb2oKn/FeW5jZ3CUnYMeQ9RGGwiyQjMC47HhyAfMK/OTKftD
5gpSRpAqRsveKijekzEwVTR5FkQp1SE908IHX5bRdxqmOGBckk7BQHhF86alaRDPGfkXjnJDO5dW
7swWHVcLFbHzUdHKZix/7eE17iUarb4mNq0xnY3VuYwgi8JEZoLGpS/mfTbGLyQOPyHMxDbWKFyG
KJmcPeLegO6/hiG0GA+r6J4qXtP7vRp3SjBaUNGn1l5mL1tS/b12VIdaO2TOWWDFS4arIi3FQ069
gx8ODMRNUAzq3cbsZQI1pCXNb+Zoneo5F4RZzBxIROE8diqqjWXQ6XKb2f2ik2GgIX56Qgmavuex
SmLXCDtNbVLl5KI93SoCAjhqzYSwRtHfg84jF3E2OHcRULNNFUlDPMOtgzFLnMfWfLBGfX5huD9B
J5gOCVGDYq46ItSs5iDCRF4YfyR3S1eET8zHi2cp7kXMANZuYdhGueU+DPnSbyza8TM9/KS9q/lI
UGdjcwBuapBIQuHAOzK0XxZGwCnuNN9US0JdCy3fSguaBv5Z+qkhOLpUDb1etfs9cc7RrRpjQ6pk
XHsrn67byCy9wmmpj2i9F9SirvFVoRL2lXpCmaDdAAko4fAX92Ok4csgD/GA3to6u2oYbUVIDgux
Bh5G5rOoOJ5QQqlfyrYnSLYg8BYh4ybNhYf9sVlVrL6OFwSlw6VVZ7nHg7pXwtCH93XJsCVzl+CO
AmMBTTC/ZRD7g9CsamNEzcLVL1htHLmJ1PFLOk8qUgWfJWc+8JNO59GtnrFZENzmpLcIz14jg6dT
tMOxG5MHreeFjKBIpfVADtx0jGcHX2iJ0eBmscPrNKbkUU3HrrcDI4qf5pxcm6YYQ1TFQOnS+C2h
DPbGmFwzDM1PCfoC4BxHaZUfCpPpFHCplZ2xqix7kB27JGdxJhKSn1p9tawmOqV9kkL298wBceMm
siXuoTb1pUq+WQHFaXBL/aTgY/XRkTHRwVG9ACws1KXzuFu54skzGKLiLBcstUrio1fHdWTFxQ5j
jz86hMypS47N0in3BREVHoYNMjymeK+uTACwrhojJVaD5Gi0y0utIljFs91zJESG2c3iRU36Z6vM
SPrJCasynYI3LGf1Q0Sn0Bk6KSV5bsiOX7Ome8Wx1HgIHbAsICJKHZ1e/oy/zAB2wRQM90QxE5Zj
ts3tYkenKsuIFyfKN3Id57FOumcCGOobW7TXSSUieF0QQ7IeJXFymOBW6wk21SHg1HdWUlJwW4Vt
xrVu0wHTQZbRQTdF5M88yLa2+vRiojaFKsEt5GZv8P4T7rkG8wmd7Sys5dusw1HkePbDyGfjDV4a
DuaK7kSDIVzthhdXI/U9zcSbU8Qo2EJ1I/tSfamtUwuc7XayipkLOK7vhbYb3fJoyR+dO3VP3B0s
hIk1XyZbr/w2HctdlnYHGw3kTnTjLlKJECAEEaGVeccIE4kHlWXlGl9slwz4Dne4j+WpI8bZsJ9R
e52IxJg3qK+e41E5WRMmFThCm2EmxDhs+uGY9TV9srrRPSQj4kuBIOrOkGZxt7TazjGB9kIQY2Qn
5y1RC/jdM/nSqGG2piVJcxeH9mGwrCA2UQ3y5p2jEGMf/qzZ04HEmB4opGSDwWGfNLa2unvlDhup
lxHMRm42KbmIlnqP3K5sQ3DhzqnrZ0zK402ZcmAdkxQPuEGuaCd36P2+0VR9693Rb4YZhk28JnTE
2bKNo/ZSIoulU3g7K0S8RFk+b0nE3KU2NoZKaD8w4x6MarWL1HMc2NZg8liOn1rwmmRIyEaYadem
QfRWMtfYNGnzpdbSvRbJHr4FJo+qtvUHq9X1bTVFkBjavPerluBojdUWi4HmKVNJJKvalDcE1hEI
KfFDdqFV7pdJrZ8ao1l2cQy9g4B7nBByQx74HhnMpoKAxrGkBybWpVtjRLZcOUlg9Ynp19bi3mZW
5FfFuCXpbThadLBdtcNNomQE52jFTlcUK8hHsV1ii/F2X4EBiikHGg0gFT6gHXH3OBXLbRYRmjNx
1PFNqT7XosevqTc7HTBRNhvadrLYmXSH5HozeQx7hnGUcGdimXgJAU56NM5wdIOc8VX8XsFAQjKu
Tww7Syj35UKrESmDhyrnmsS5hhyzZBSONdvMWtBHJdYXM0Qhpt2GTpQFyOfGwHZD3OwJYXcdq3He
wH0Kl8wzO/WhVaYbi7hLzA7aRY8Az2ll497U0aowzNTnikE86Ajsc62m5vvRmHH1Uo+ckU69sfZe
EppppKXsHcLXViwMho0eblttD48hWgevGIu3gWr/gHJabIohJmVHD5hYm1BOcTGQTQlhXmfKfKhJ
DvdMrAM++RracxQ1LRbF9ol7Zq9BNQVMoftaO6YfqSrkNokTey/QhPvWSnqAQ/2txzx7zyD32mm8
bCaKr6CjwuK8vPJBWHxtpp7KAwUpTTOkAysbcgPGbYdw9Uel9NpVKXR2sqE8I38/cEZEDgbRIay7
n2UP1l+pzFu1yFE+TM6wHcvpoMTFB/grGfSxu9eX/q2QunNCPE4DmPPC1mCw93Wkz7HFtKxty7xq
wRLW9JBg0zHcrNXlrdMTZEnxRApsZEhaOep8g3qCAO+Ry2pxSu2L21jvRqjTEBRS3YCrs6kgibVN
W3XiEiEY9EFtQ9wL+FNnYBntq2gKxp81Jog3prj2RiSwZ3A71XeJ5kz71EKu4CYHqTUPtj3fJNAc
AhNH3UORmEMAGF5871MsEC0umRtIuOTtRCBMsonoza6Omk2T45QUmGfKDVbND4nesyavkjhiYVXH
edB+dI7xri1V7zd1dCI51Q/D5g3La3hX4UULRNXBWnWNap/jqx3ZNWLTuMNtCMJGdXBZFeaebNOn
Yj2bEMyKMakrQZz0gHxzU/8Wd8Ueb+Fypkjc2dTUdpr1XjQntLsz64TjnNQEsozJ1MXADyF+8Ibk
gr2Q5aYwPkAOULTLbj+ZSXtQHcW8U3oBbvRuwJF6VvDTBiS1pFe4laYHBgyD5HzvMAPqebnPwlX5
Vb856leXHq1p9981RuJ3eU/Hg8DDJ9Iov7VOet9FxgX5dsm1rk13od2UuNR0Nq+6hVtsY2RsTCzj
IZAS0JWZPqGwwEZlUMXcLU6/AH0gz1CTBO8I0D771Ka2pyUMkNYpVLLxtC1urB8hreZcK8/FktS4
bOuAwC4qNfbzqCds0GzRufMYRrDmcp1Hol1fjNBRvDxWhkfOjQRbVRgOOMj2PxI8eo9hFWn3YijH
70aCiJRYh/Gir2AaFgMr/wbkQL+JsQrXQWn1YTA30CCps+qXeO6bXRrqxnuC0vCUG3h3yTlr/KFW
rjXagMOSZNuqzV2S4tJNb9Q/rFpBnG+i2hC8BRlpRbGqJLtscAGqDPWrqQHfgsHmM0Bnr0MvvikQ
zfuDC8Zs5UMcjMjZzbGxbDSOJj4mycQr63QrQbjsnV4fbhA2HvohJRJMjfrLoEb11hyt2o+ayQ9T
Vs8y7DWAWd27NBd8RlrvM/ci/BjtBbqNL0tCr10aRg3zqhvVM+COS14lhzkbux2CXOsIN7smaTDy
dBepaeaSH2njhRBt3J0JED0TebV1RhLwjBG/ZrS8lmjgwQspVnPrAlo5mtYY1KNhPjtj+iBMtziQ
ZW9w7hs18DXztyLmPsSeUn7PwvYB/dLWbgw269TeRHwpJhmk4kpmXpL0ysEAKehe0Wevyg6WkjPF
rg8zkrqvI1PGQMQaJgNnb8TDhSPqguGq/cBzt52IfLIl2aBZTyOgXDR8kaSCuFCsRw3tWGaH1glG
qe5zBG38vmwNr8y6IK76eDVLixMpc4RrqeVEgqTq4ExH7DDXt5Ustzmv5kNt0UApdGvfO7AaSdGF
c1+c1JVOMC5iOuKFEF6rqOEzJFVlgx2sIs6xKbSgMtA3DVIad9OMCFkbIudoSCJOKJzdc9pz0swq
o9nJcL52tjF+78oUs5iNCXiqXe0BXS2FwbieEayon5PtqIPPg/QAcm4swgfXrUmdDOEIBXSvhpup
0evHQvbyBuwQrUQjQqKdYWq818OGmG4MmVtOk9VudEFROrk54ipeQr8fSObcOKAr3rt4CerW1Hdq
nX3NlUaEPqGh3LuaPTLDlMND3S7OCSt8exAqqWmDkW/1OMY3QMbuCXvesyGGO7lKq/J+1s6EHrcP
SNhvBmzzGxzJTM1W1Fgxkc4eKPboEsXZHAfAbF6NXe2QQbjaKXP1E6KZbtXJAQ45aslTCOPEJ59b
2fWWOnw3U2qaoCYJ156MtwgeNks8rzdFACdXLdafrTyn3Gws5HJ1Dr96Ssq3CcOli7yldOqJIrQ/
YrLAIj/CLl0G3JJWp1TbniRprzEVHOHT5PqRmRMotxTO09zMz/FEoZbnFgZ0KjEf1AgLZK+8TTU7
Dfnoj9UsT1LPyh2qJBVoIHRTOGtnfeHOVDXrqIKp9BkspRz5mfRxSFUQBVrJl45FzWkbnW21zMlf
/j5YZK830VAGAKfLg5o2kV/bdEno739R+9r0ua7p1DuCBDUMBwdVc89jx0YQGxPqxloHkK8xL9/I
1N1p8EYo38ySPMjqpYujYTvHqcqpo1c3sHiM3QJsUGe70VPmBKUJmw9w56WyVAy8SfFtylUsTQhf
AjWikErt7Kh0rrFJ+p6pr0jOyB3fEZdeybb76PNsq2bRo12n8ROqsszXGjhLwipGpleJflWn6A7l
oPvkDBbbPX7/tQtG3LaiC8TWsfK90pQU5IH4YtuTBo3ONgKsstsodU5GYW1JGXGJsY9nmFzZqchJ
3XVXlzcxZQ/aoN8W1XRO8jgO+k67p04Fw6YJFd6T89R09CkJXeSijG7CNEHTZOJsr507RjwvTTfd
p9N8YOe/9HAlp87aiqbya93cd4QwefoMic7RPXPJUAeOj2HeYlohaLrZogC5t8EO8ITogMHBQSPP
RsEtHnOeJdEAMzUTeZTgX9Hg0jqU5A5ukzyJXiPcBf6I7n1DayXadgbhhJMsqCwsMgjyBRlLpHwN
kaOfYUeTCp5CchhV249D5UmjP/pRV+w7si+OQvIVZD2XGISMeBtm34sJHqMAhRatPA/c8RYK86Dt
86c+hbtIhs6HGUOgwZ3ElFvJo21emttSKuVj0gJHn1JojxSfScBYnF1EN+QF1KvtNYmh7Qp7esQH
YXEuaodnnmJ1qAzzhR4vP10Z0WewRe4hhCx30BWtrd468Uc5j/eQ0Awvm9jA7AG9Aa8IuDcOQJ1O
Q0Euw+NY06gCxIHGtbcHv+ohzyUDrU1yXqMt/Npbg/ebDtV8Tz4QjcG4Q5uquTtsj9/pxMSgyGbb
N4QcApejjSdKjTbwmA1vDcsh3vHqUbTmwerK+9Surzk01v0CGuaqI1aEBmA+Qwu4U4gOu8CPVvx4
NMJdO6mj35NKcN8T7HyfYKTnNJPszDF8rerozFgX07Gh3PdhrJ9skCtXe5FHJLguw/35MC54gMZQ
8dwZZ2zKwAeDpULPqyiD+H9Sdya7kSNrln6XXicBTsZh0Rt3+uyS3DWEQtoQGkKcSeNgpJFPX59n
AoV7bwEN1LI3uYjMVEgu0uwfzvmONR67cdiAJhIkuqT+p5xwWjgJbiTa2ZnxY3j2zKl7wG3YMcvt
9tKQn2qBrdyonUVk83aJuT/t8DhBf1/JKntnfvxSO/pGJypWdFjtfVOPgF5APkq3O7P9uMmnpb6S
oBKusgSgcTr5KBapgVpA47DI0RbqPcvlYW8wCwZGNtBhztMF3/Np7PMh0slU0UlMwyGs2C9O0xFz
/FGkgtT7xphXEPrLlYUZMBIc9qskZthUxOc0cIrIZ9MlQJlEo9W+G23dbiqhD5S0xpo0AffITziS
VZ9Homda3dkgIHFJIwUtl4ROpXksCVhb6ak2qNDb6cXAznMKm+WIU4uoSVSq9xSKYK6b4iWdGCOm
wsbCE2r/ue94bIzCOBc4p7b9EuyzMXxfpjK5oOEkQEDcQ7YbURovoMjtj9QfLuijSXdYNjpbbij0
+NiyoUFyyhjDY/z8U8fWte8sRAwUooBN1mKIty00BbhQP67ywyg2+Fzp1/vI6c3HgSDYZpnM7XzL
bEOoARuuoBYb7WFl9l18cs22fEDIW0Z969Tf2LiulT0/YtZce940R2FONjjUI0mOgEiLKDPdO4+0
u92c2CApBo4nl3T6TdN2586XLiDMgQNuMjgh+kbgSkJ1nJhrHxjKAwHThAhoJ9s20BkG/23wG0l+
wBSvc6AoMcLf0md27lGHPnmBIS9JajibNqaBwX2rHsoug04GzyWgEkUOept62fEqqdQTMuX7mFJT
Nzdro1cpdjDlHjxXs5Nxf6x9zO2+ZnJXcDKZ6up7D6nlJTAzSE6o/bZdhQ0URzdxLkbb4aNU4UII
PROQFrIG+IOVbfR6gwZ/OWJc7dn++94W8Thcla7fwiG760PjQI/KlEXMf8Dz/nEwbKF5v7nWSkK4
ZbKTxJQADG73wTisJ+dXAKLwh7laQdsQFBuav+xPoEiCoQwCA2O5B7xkQIrBPt2AYwybsh1RN1dD
JHD58/aAxWteAc/DSSb9g4a96/t7RzXnwAOqLpixD4BFEAYSxlZZWb0jaTmJBiu765ayfuAUx2Rc
mOneFiNCMoZ/eyC2mbkLZ9zdTfe7zu3kqBji8Bhq50XSwYNByU9eAw6vbLHbBggRrAH9Du3Fl1c6
T0nGQo2P9Wn0SLPonqwbvo1gjhXS2eExtYZxzTIt23SzjGK4Uus0RQs0UdikzURJpfL4oxpmbzNL
AohbAFsb27KHvRWS1mNMuvulCEphLja57ZM5K/XMCvUsc/VgD5n/h/bysa0W604BQq/uRTv0lHIi
zT8yWxwaSid922aC7T3XiRc/zrLxiG5ISQyIxcIhRWQ24WLzzcLKqqAFof0Ipe7i9+aXW0JX1HkF
zLsY92wKYMe17pOMuxPjyYXjEz9FOHCgNr74ACBz78f22rTOAXt2F9XyQYOV5gqtWQAhksZKHetP
mc7LJtbgP5d63g1d9chwlrNAMcPNwKa7afuI36ffyqq6hGWzd9AxxBOIlQC0/oZQ5n1YvGRAO5mM
PXImGuueMBbgP8lzbfPu6FxD6bKIqbYD4BNBPNDrOcUv4SHtmcd8O6oiMgcg+b1dXWn71nFnaVa8
KNRbI78UuVCRNMYnrBDgPFSygeOy1WOzN6QVQg0mTZ0eiNbXXjdlMa3Bi7L1SJYv0Hv1MSm/rKEj
oGToBKQLPbE8MeX93BfGzjAqECiD2I5LdtfWOty7E8sEFz4UVIZRIExXY3AogK5EXrzcZ+bYgT91
+fN0iNF9hziEKKIgJZnbSrT3cdC/mkAOVha+FTwGwbNq2D/OLvpYP8/ma9Z70NAw5a76sBPHdNHr
znLDX+QqJZuUC21dwG9s/Iskf3ts7OvAxveGM7U3PeO9lbWMAQh2HzS6RVpPHN7LwH4oFHPtdMyj
hYZIwrtzexVHE+6nVWoue2tyBoJxSaEau7hfLzYjKnhpTBIMyKysTpynGFdXpIcQ9+bMyw4SnhFj
FhWudUd3D8Sx8XD/4B8nGRr9Iq47YGbOT9WjfjJJmzBLUG8QordkGGBMCoMlPTg23AMSW9p+O04q
3TUUiSj/gJZsgYC4+7DT1qGOKXRYP8XIBynqk4jopuIy5GDggza3X1jAktFsbz3ydgkNuHBl7vsA
b3YMfPncqGSGkJ/5TbnKwp7XHybZjl6EH9etN1VtyjdbKPtJJNBD5TJdhKkzGRFp0W+KpssJDE8s
scvCcSLcjdz3TTBbMX5RN7gaefaQ2r5N02APwIhd+xJPcn4HkG1/9DI2T4FR/WJiSyCJxVQ4Nfzs
5GQp/AFvSmEVp484hfJIe/EHnKR7i+JkIgNFseXCBzSJGrnkhN+dqdLKyNRLztVGpPnG9GcmMpXY
U2mel/a2ElBHwxPsgSoMBX3NfHTSDzIuH+dey8dWmQw0Ktol2CFNwRCiFAgOFuIf8jePe8ksxwug
8YdwLopirQYNTWdKvpTzobyWtXJW3KzqYc5280u495pyasTU1M7LNZBMBzDPQjMIl30IExPV83gX
QEyW2ZGg823q9HcilydNykA1+0OEHSJ5JBPqO7Da6c7QeRH9/S0TEBQuJZ6JPio7+tOl6TiR1HSJ
4zLlKIe8sWAxNdIv8OuvibdHbLmzkpjbn861suw3PK1pJDG/LHPTUPJZU7gt+RhYP9T0eVC13XBk
QWEaA/B+4xAWTburHY6xxCnYzuLRq4zpEcQZgTfuPYak98qFRJmhpOlkccyGejMtzWM+EYPpxiok
Tcg5CsnnMQHkO3UOS46mfcDb0+z+HrVWMmBaGYqL22LsG1VebWpTGJGPlg8qb8vRGmbOqsoC9QtF
VRh5E9q+VRXXvyYzG9a4Q9K1bfmnTAx3WtX7wCu/JuFcjRmqwMANdYcP90DeGEoF7ZE5Xcqth6+5
sptbWFwFeN3Ifg2+RfNmj8Vd2ztHvwV92HuG/BE1WRv1GBroUXxMwk5j/B5sHAQ+1nP48jQDDXlV
kV9njPCMcvmuC9LL+y4BrYp04Xn5O6IL9FB46FucvatQT8HhhvN4dW2NvmIGr7lLLNu4G//eUZQE
N+Vk0cz8KhXwgzdSKOxXrUi4B0Xq3QM4IRwss1oer8r45YKZvc6xX4OHYtC4zT0abu04PMuNPdwT
YZ+eE+UZl3C0+7cy98VD1+jwOx5vKWQL5IozIwiYpEvAImNuFWQ7WdwSD9q0OrCSRC7pp86pz4iG
YIsSu8/9KJqdNcJSbbC6bfwZrS6Un4XVyeztZlMU3wBBprUT+8x2Wruvd03u4DjGLD/tFGSke0V+
187kYdxaTuY9lKAMfyf2bZtrTvLeFy71jt+JL62zs3as8YtRLiDrON2WLI0qE6W+tu7xQOdnPi15
HurGeTet2bws4wCJlwhich+wSaclyKfEIJ0NA+g6K4plN8/4kkBEiUfnFvWG4crcWDU6eDnHMyVg
vws8wL4zLS9QWe81FMOvG9aR5Wq8hZPcblt3dD+l2xx8884M9d3s8izwBOXvubiB9fwLoW1PtaFf
x8oGyCxSf6clrQAZLbe1Kw7xkkEkJFxOMazx5k+dTMlDnUMBWI86PkPIL+5nM9j4EAkZnWo0ONu4
VJTb5ksvSXePem0QDQS/bo2UC/aRMYIly1tsiE7KLqK18CZWHv0Jmcin3JpP0KSSNfui8AIqIAJo
FAUOsV4ZGFtetp5NMIqub9duyzUTAVQzNvIDrocoZ4P5ntk0uaO+sfjAm2/sIneuwcwUAh5DBY0s
35MqMTKzM24uStc7MMRHnMw9S0OAJeM5bYham7u/84wAcrA+zPqcHV2Q/UnbfngAxW4NeyBczL7r
Lmec80+xLaK+TN23UegRrYhkoyDcr7Hy1z5m9n1wG8AA0MKD6BsIQ/tblwwQ6zgNrMf87uYSHlIQ
lEZrHMZiDl7bDl5PLVqW1/5swITzqysSWoIJ3cqY7zsdDht2BPVtkjwDoqeOThYPrPlM57MCVVLP
K0/Z9VdSYBlSRjue/KlfttLOyl1ZO+7JIlFqE/Sz+Qqr9pvL6t13oGVkICaYSXD5t47hfcxZEpw6
Ir245ub6jpGfx9azzM6GTsSdGlv91DCk5tcbGswfXOvFmOw2jhjZjmfIcs031Lh+b/lB5dAleAN3
dUf8sLpFLxl5cycdv1qNcOK/UaYXT8JT6re2W0EIllTzsmbkyRTfBiMzRpCC/WcNs3KfwcrcM8TK
Iz8ZHuty6q5YzvE48OIftDVjKeWwPtX+1J3DzEWCJERcQJGu9F1h1sY3yEMouQUUd8gV5j6z5cSm
z9QOl/IABmWeiPStU7uF/7VU46bsdfyQurW9BRDCwqIIypU5YBlZEJHQfpUPVsZvfpB3NiX1hpbb
/wXL+lYb+tlhKhjbVF4sr51s0bV4qGBcv7WegAilBzFAzOwTup6VBu7yUDNO2atyXlCLgQ7GjJl8
AJJkkmHVaOiKSR5E7pavqPLatTt0Id+z+O6NDFSfhGhlWlZ3sgwnfSFMdCL7JDGIwFTpA3ItQsdQ
BTVsQAkNPEAMnT59VctngoH0XdPMxK03d0jZ+H1bprGOF6e8LFig3rqBgIkBG3G86gKHHRyc+4XR
AzElvzN43DDRjRAEspUyZK7VTypmdR+XCwxZCyp33iGhE5WXP6J6H1dOWSEbISbhOpaC5nIgQG6f
K4sJQDIV8dWeOIZ6oj4iM6+tM+9WHy2B6a+KhSnYjIHr4KjBkaTalfy2eh3w3YfJmzH4810d+gjF
mJqsOgiLBzPtlm02wK0n1lJtbeGqUzB1BiVimkbpCPSKrMw8ag1fX2UWj78gElY4zufiRK/nfQJM
7OCmGBlRMGVXWS/oBnLmkJUrHtLAu6R+/+rmQ7mGV+FGpZeCcmmCcJ8qK3iEjrh0O8O0i4d0Cce7
Kp+X96EC4J8VS/VGymbB8tAJ7z2SBffwPoeo7xH+dF5ubp2iq+5l03gMx4gwGk2PiaA/NOeKToMb
vUo2Wd7EaOeK9OIEyM0tMg/3S4xn1yPh4hrHht5NSZVvc6tmp7A0/r1FesmpJBBkM7XxsMl7Z625
GtZKzem5twKeKT2KtccqjYOLfI26d+3fYeEmD20mp/dEaGaFc9uOq64fyGOIdfxUJXb3MiWEMTRt
G34lmRA/BXFcV+3MMaF7up027MPKPXsG/DQ87eGejcCtRAqC8trxbRPEVcvyu1rG7JfB2m4DlQmN
YdgV90ba/wKVBt2QjIiPXOlmfWtzNnHXBkkUW40+O1ZbMQhfmJuKUj7MJIOs+6rjz0zpbSeDsz60
DPsZHktmrvIuc7uVotCyKaDQX9HpyuCOTCt339jORFLcOPzUruVuZ7PhNGmY3HEE8i3AEJb7qs6y
BzVqbGwZxvfYLhmb3oiJJVLcB1raNNsbzKZgINjKf8S0PUZ9hSk9H3A/buoZZBOcsOYwpuROHkeC
ORmN9vjzeHSG7yEYW4dQBU406bIJHZmNHxYDpmqYINpbQvgO4diadMnKP0pfyC3Z1cmBtAB1dkfA
V6tWCRIeUT5tjEkCCiagbMMujYVcf3W6hPE+jS1ovyRKMn1tgydrdhLsN/mC61L05z6dAKwRWHxT
59XVdS5d1JxjbZ1y9g+bQaLRc2FfciiVBmDkqT9Z45SSiusQihtT2I1mYDNlq9t9UXZyWFmAG0+V
YGDPktmIkMjhJlPN9JrZ2lvJCYIGKz90UJlZfztAu67z7FdfWqIPX/vQqkCuM17pK/M7FxMZM2UV
AJXumg5/ev0zTwoKaJ/XwI/SMmy+7NEjB4ClbeR6DsoVGKK/e3wZl1mo9pORAPoZRIaJtA/g95rJ
WzcOSqlZF/mPNTQV/v1xvptbr+1XjRe2Vx/B4O2ZmkBFlKN3n8eXPksmprSOfArJpKMLNwrzJWfV
vBBma4TP7PpQ3EqzgpGNtMbz8IORMRRnfyogpGSKWviuMnSc62Ku9LfE+bq2/Nz8ZCKcPrIQYly8
YC9LhsZ4zRQHbhnPKZKTckR/2lNrYl+9h9vJkoBQgT/mZNsvSTWpbQIU7zyDBmTR3SwngeYAWHXP
Xq3p0PeYrHpuKALXYzmeMWbJm+Jq8BMevWUePi0jWB4TI/C2ytFALJNhxPXT0YXYRoJ9I3DUBk4D
RVAV682EhM1jE0fsKPBllxvF6GiK8qvWTmQ4Zvs4Z9S/6IZyflq0dhEpaw4lJDzC05TmtF2QOZIG
FBwRTC7PRLpiJKie7IzZ6KqZenENDBZofTerF8MevBcX1OduXCR7WpEOzBRAb5EIVes9ivb+6Mqu
/lIuxSZElIresVe72r7F/KVt+NJVyvs2yGEgJ2oGDZtam5IvGCVK9ycqOmT+Rg89wbuFkdEXpI9m
IYxNAjJulfqZTQs98+xWgfiNhik50340j1a5VIxA81uJqatlZQQ6vCZBAUKhy/C3+cj0krIpH3Eh
vgc9kluiCu4p/QygvWMbrpsYO104D9kZkrn/1MBp286deVvo99JDroUWnu4pF1tow/nvpPeOFmjS
OzqT/Cyk4b2NEpjCWAzZH4RegOAkxdFh1v78lHeWgaIYSMsNuZGml5ww8ROCAeNcwullYI6fbJ9l
Q3PPDH/5aKs0exGDtB44I2sSCT3P+sQwF36JMug/EdPMh2X0vZ1io/QleqP7XQw0UIWq4ydvWJb0
FHfpG5BGsWWFYN/5owfhzB8Gdam451+rQgyPuu4LlKEGh1lRiwdUP8taytQ6uAbOwyGwPrWjqufe
ntQU+UPNGan55NYyCHCiwZMV5A2q8TT58HPsjD8Lu8B7XlzIPBXJ4rCtYN3qjSWZOhmZxfZA8Ijg
YQvLhzwuezbpHTuVgDn2s1dwsEWKkSb9in0ThGndEcdZF11vbot4SE6Wj5wSBaMR39mVka8nGoR0
P3dEctzXKcfZOLvmtskb/85MC6W2bpcUvw03Ls4xiuJr1Sr/orMSeRzc3hBBXlNZz164QEb1WDms
iPVYVibt9MZRfvJkxuDnB7tzj+Po9S8xAp0T/hi1At4z/Ga2XCD2UuiOHSSbUd1qprHYV56crLBW
QYBmVyuS03w8m7t2qp5wjj3YgqRINWUOKevxcvJ9s3qVi4jX6dDwD5+5YZ/bfjQl9Jt0qcWNwSo/
VE4W7nqYg9tK3873nSn6jaWzfNsQurAHzGU/wypL10qIJYohjkTaiMWDNRjZoUZDfJqJX1/PhLdv
1YI4O+39eL34KU3hgqYVjkhm6OeECvokLcMgVcKxX9wQBy4Wi+qSBG1MrkTYPM2tqL6bEXPSCmxp
ducKi80viFm1gXjk3TZSEJlI1zDfHRRLD5D3ZhQfXBWeKcQ1t0DLM9g33/N+Gs+uW3H7zQpjWyKS
dd8Z1QMM3/qC/z9/dfJk2PZobc5hXWUPpNoUR7b5DKHtrgQGSavGpcGSPQlMktpsEG9QGv2HcPJ1
lM928txSVb1KyUB7drz4DAeUXIgWxB6JVfkbFjv7DwT+cZUgyFl7N/CmHZO0EZZYkECQVt69M/f+
OyxNnn3IgHhl5izMkbs0VGe5n75kSbUQuxUzJjYmBLuz6PFj2+TkMiCO30zA3tfECUio7vLs9+IV
UAUbf/lMWqdB43Dz1BqTv+/rm/bKJQ2FSfNIzKzBXNHM+MYNYeRfFerVZ0FW0XmUVneEmiyPGQnX
68zhGiQhHcuNT24ltg6Ncr6W4P/m4c+U6vw0uSr/msaSXNSiQxPkCgEuYFEZR3sfpsVmcXI6bcWp
8ll1DswF+JrYBEIGiJLL7MMqw+y7y4pHKj+97ycB0Y8NxRca9f5UqLw4xJnvEZLg8f5xvQYmoIhw
TD9I/hx3abhwd/VBA/NWDMeAOdKaU5WFNS/lXY8LZl0PqBwLTzuHCdPKO3V8+idE5PhiI4ZNd0YV
iqMZJD40iJbFw82iFKLvq5LnhBxZiirLCPeOrwl/9/kbHcBl7AknvaM7b+60jfdGd+SyRD48r13s
+Q29EOSAuQBfPtfLsKEL8Z+sNmelh/MscSbro7dD95e0vGGvleWsE5JAn62soe/XvWBqWdwYU02K
AE0mIx+ocvXFxzP9rd12BqvII7ub9DzRMcRHDnmbXbodP5BvOv0YQctMZLDSko3jhNmobTMeaICF
w7yGi5V+Z9jY96RwB1sbOTQ7mbDeW3kCKpv3htI69PSx5a2k5lEAertbV8UYZT6Krh2/CDaPX5JU
kP7nhmzttB+03527+FuRolKzNQhfYYL0W0rNZMS+zYQ73T385VSpNSeuHe7cJGGPLLz53LiIH1lj
2Z+m15pvYyXm/djo6WFRdv4qSZL7DYUSP0lnouI4a1vJwzTP+WYCOrSB0+PgKIDH5LeIlPHagC1o
p2aFFL7ZCO7JbN3V0vl0qKrONXaIQ860KVn9xRI77BozTfaKCNR9JZ3hJ1+Q4yB05qisGhdlHfGK
fyjR1cY2yY4gI3HZqFaDClWdsashJh16dNuR7IkfQYL+p2Pff++FNfrNqZrY76jaoxAMLIc9q1uV
z6BVzXJTsJ7ANlizMq4GV7IJZg9E5iJl0dkUqtzPYM3O3XRro4tiOpKeU+8xaGd02gnbmMDX2evi
S5aZPIessKiPrpQUd7CG1ac1T/ajGIriVzYgUN6QPFpE2kHamDvEClUtwvsAQRkBsbwd/ZBkT5U2
fnsl9ePQlfbRJ/Tm2GRd/wJXUuPeqNxrgm3oWHeE9PjmoLd5PqfXv5xhpBt3/WzfL1axdloj3Erh
B1soZ4AjJXrf3HrhcmIzP9wsD0OcIeiC/EyPQTDPV5IQvVVaBc4JR1YLJAfQWFxbdvfO0VBvaFjI
ZZGzEyniWOXqLxjEKHjMydvl1DS7PIW2RRiYs/5r6FMvSJ0y3WsEd5c8Rl1seASqWCSV7TIakp3C
N/SPZft/ZUy+y74wJzU/w386jv8N6PT/mzeZdcX/y5v8JD+yf+M+/f3f/2NLdqFEgmDCzmRiJTZD
B1vwP7ZkwwpwGBPBZ0ItgT/Ef/bfcEl8yb7vuBZ7PR9MgOXyr7h9h/T//h/bh94EUxIWJfwCR0CL
/F/AJW/e539lMHgohlxHmAEcBlL7fNP5d1fyFKiOIIKbTQpOdbeqE2Na9oxuARUrWXm7JSl6c40r
CCEG2i9Nfqg3LgrpBJHim0GhqVvldAFIPmMRdhu3rJJ+g9wq6DYZc3YMKDOBeRGKQHqqsMI79/gv
n/Xlf4KbLH72//whQAlZvuv6FuA6nNX/8UPI2eyzohx/lLCC8cpfOkrO7WkwbwtgSk4f/QK2GgLt
NkwLF0Jw4MUHk+3+4fgukzdAm8rZeV11S6gKFsSxSKxB3/d2XSG2mPG1WKPjqA/F6YpQvbU8/FTO
zLhKSJ/Ck9me8rZWttjdk8SaChigdJqL4SeWs9NV5o0bpV3R75aRWLyVXloTzgZnfEnIKJ6+dVhC
9NoQQkDEb7Uwmcos2V4Mmwt6ndrGbEX4UDv6fZPIYdJsY0WKYyyNl5QJK3Y6uODdDv9t/eOQ6Qv1
xrPz9j6zsvYtsAsPiRO0612cUsGvsSqEqHcGWrQ1ExSZrpTKFlAwvW+XkWwY4W34Iue443rakMo2
P5I1Vd3s03J+M2yU7pHuR0WiXJs0QE0E2X3HWU/oz4EgZ88Ag/EJeGVGABARzs6qCTo+x84okK70
7Gr1O/83o1olWWA8p+BTjGvYaqm2pLKZ2dpMGxMoRmuJu5Gqb95SeU4FU6nQgKTZx+0bKhxbYXyl
Gl6lM5kk9HGx/5TWNXB+ql+5IM83MSLmk57eRJ2RZZZy02Bx0Em6XBRTtGIbtAaceNHepIkI8bE9
u1QKRzGxs+K6Iv4nQcbgPPpLOwJxyTN+iiG35VujyMcgmiK2rxOWlgaXVTocJe0gmbrjmGoUYiiK
14iCdXs/pI6UzN16kp2CJGyrDdprsz2UntdgazWr5ejbCDQp88vgt2IIGUbjiOMKPaRKGTL7sU82
iizcjYinuj8YSY++ciR5on1DlJP/NJK92qqp3cT6bkRHeTSkyE64gQ38bHbtflhtwC8psMXEEBV+
DaD4YM7mTd/T8EQd71S6ocpM0hcpiunTbnJlrxrbHHiTmG0vUXbzT64F+wv7AYchXyzRFl/MzZp+
Rrwx17z3RNAyciAJhEnjNhgXLz41uuUAoRQLsCmh5LvUYWtaqOen0Xgq3SFwWWpavGyDFSwj8mHs
tlsU6WWKLUvri7aJvCKL7+9XcRg6WInE8zLWiaSoe/2uyfR196kxLyi1GwTVZMoMTpNW3zikiQik
PlbagB5L53bbKQqA+b80i1tq2MwDjxAtoZZvZHUN9kNZkKW9/edxZf4ei99ozPmlswrhaPjnoetY
IIfbQMIgj6gY6/qc4j3n7fCouNZ5H3z4DDRE5ELp5aEfE/EbHW3jHYAL5fYqmX3ybqktr3wmt8og
nV2m+XTOAmL2g2dNECLRDLuf2phc8FIxm6WiNPe2Y+eAUzl1xx7llepRzXm1xOycBPZIynf9w1in
gz9ie8nWM6ri3kfGl2NZMzPUCE2nZvZPg4NDzRRkGCHOeNWjBcW6LOxNvuTzm5aBf0/uUP0SjkFx
uw6S5p1E1fAEpDBz1kAs0onFDMEMzD+qqGua8pfJyPWAWIDAEAUHk/gRmV8cFn6KBWjg7BPgGzj4
Z1q4UoungDgDZOIpojWMedgurgFjDwa+fAXIUomf23w+jI34K8AhMJ4nHsW+mcoRRWBNXRdhwmRq
Fm0bScufH1G9GGlkz6O4eFbVnC3soR++Y6hnpUPU3DFNxOxraGRdgMVSDhNzPbpQpGppgWWjDkg2
JR34nExNsQEQPXMcDy+FP+Sg7+Yf0v2618Ai0XbD+IBpCIb8mu1l1cSvjFCf1MJAemhVd+anRw0S
KPWmQ2BR2ZjFsBdoImSpEE4WPLrjIElu8bO8PhLN6ZIll4I2NXRgrRsZkp6Gr5A3N7dG9gjw4lm+
iTL9UYAWnjixWfXAQSduAeJPy8I+KfgDv0ofprANC/Yc4JNF0pP3VbLyRx3MnWCv87bKzwu5z+k6
SHv1FaQlVebiZ0ynw3aMP5oFB5hV1fa7qjqSW1zDbz+zzCDFO47N+QknmLczswTmeinsECEwO/sA
jEZubwDee/dLWTJy7HHMcZJQV0+Ff9umJKyIgxY2gL+8jzM7vUTZqtq2qYThm5h588nVCJkdEW22
z5sbLbiRHQveFGrJAEvWPmaUL/6+rHJihVizphiHaYG+DURrf7x0/InNpbtj3IgMk2rqZYZP8haY
hf/OWJIYPLeXn0M91XIFISxed2aMof0WFIqoh+0TdUzon/Jc5uEJTVH76JLzHQVYGbOoCyf5hzDR
/ifIeyKQ04EeJeDduxeON3yxHvefCClXUTdZRgmBdvHPqnYJraBxINUhtgOkqrP/UXVze80NL3vk
wKw2jNKX18KaxGkIUovTRsZ3QVksX6SsWq/oSgo60X64Cp+YODnD7K7NuYkqIjfHN7qGmvPDD7v+
vrLT5XmhW8vXsghu5ViP0x10DGOHt4aikqV+aRBcnBcWfkAL2W23MtHg36VN7L2hveBlt5cxxLIq
6mkDQcBmQpmo8icYCBABYiv7X+QkcPdzHAQQ8BjKcZ/EROKl2WBvoRePam2jiybNfeIhWtVkFPhb
7N+oj7kNilfiWUZvOxTLeAIYN/qRNMMSh38fpHiQRwgFTYuKlFyVoN8PQyX+VHnSHBdU2kQ5oZvx
8B8S1L1LwUimSP3mDBs1xRiaRc3vIHgZMZH16PpVRSJ9CdSO1ikXwW+75Ztea1PkAtC+9lxyTIg+
jwAlp/2GIqiIGpeXK7Is/Nlkw9fGH5vtsbmdCI6No6ScQwJhDVbjY6iHLd1lQuYDaoKQ605ydlsG
OeuMMe0KWU0fqrMUjUJjGHe9QgFue8bj5GcWyl96w2QTcG/2IBwszLNN5lrvCsmDvuAvM9fsOV25
w8XqGdwBJnOpehrbdNMto1QXj0opO1uxxpHFiNcejolQIZIijvPiHOZh/zubXXnlRg7GI5qYBhMY
VQcO5TLj5kLnIb8VutByZzbAvnbA3lSzRTzO9VGGlrN3GO8ku3zEBuymIZMZYivcdDVNwsND6ZhU
raQceda1bF0c4sgLx4uY/KpdFakld8qBlFdJFQYbmwKP8XI9mXsUM2hyXSPzTkBvhIneR+d7J05Y
jivNvepKF4+ulPckPFh4f3tgyUfLQYKATQfzBeTGsGdXkGRGtWWPwYgNJ96JIF608aaKFdlRSQ9Q
vKk0zz8RcQxHQmPC80diWvtGgDBGNneZ2ntCquGXjbq5uv9F3Zks141kW/Zfao4wBxxwAIOqwe0b
XrYiRXECE4MU+t7Rfv1boJ69lJSZkmWNqgYZGY3Ii4vGcfycvdcOojzZiE74aHMwSversZcj0UkM
cHK0GvZEcns68bBnbN227Gco1tFxRF8bZAQP2EJ5LSNESS+N2an30HTb3WSAEkD6NsbomZVxndL6
fvHNELRcEmX8PMgGZS56owFxol6o6elEuC3ohGqi2zHHtAujFgUxEsmyg4baxxJQOBv/dAf9o8bs
74aWhFruGFeiQCa+mTGpmggWCQBdV7KLnxixt4uksvCeoaeFm9ixydEmq8l7qiXZvRw0aw+kQb86
Jn0kTxbzBTr0ucvj26iCw0SqZD15pOfQBx45/5PUkDEIzHGvoJmxvwtFZz9KnZZf7Kzq96n2kxc7
lhTzZlaOb5Y26zuakSmwoRqg/7EzlDwWqK2Ho8hI9lk7IJpeghYhwmr42AQAHCDmBB3nU0L3Ntii
ykQH389D6R2I5SHW3DbsCH13AC+QGO7gm8QHeBaxwHmC3OYI6lVf+S2KsXVtoMna5Bh26ZIwecBD
7nctkT6WnD9HZjM/debU2VtTdfMDwVAuBlO6ZogE0vjNIk9Sr+px9G4HjztsBTCL6fGyWIDmJe2r
ZMx2aEgbeaD8BtDK449Rb4gPFQaDdB0RmrvixAOAsUgNayOjod/kRkeyfN8cpRcOSzweeejwnGVe
SHQNfTwusjbUYSFq7Ayviu5s+uXvjZ3b37reMe6JRmtecPv7KIGDcOvyft1YLjJvLFIzCALRFO6t
4vF9D4aR4J+KLcuz7kIa02U0R5K5/ZDV+7qZ3C9mU8p+o1rBkGjZf+EAVvxz6dXTTW/56DajUu/Q
y8Ezpe3M1HbsDXpZhewPvWWDOafPuOdlOaCSNM8EXBMfHsiQVpIS462g8tgnfvM5dt3wEQ2COjPS
YbEQ0jrM+XigeptukH5Zz06FY2yV10N0xv0xS3REYbNXk1XcIuFG7Mndnob70R674zhlLRYys38c
M5Og15ACvhZyR5Jhf9NqC0dp0Er/as7ct3I0iccmfU3wiPpzfsbulRx0P/OMkKeQJngPLe8Ul6N1
5O3zHg1h+KYQjR2myJRbYJhjsfFLQ12JxGV8jCslZhrkJD4A9kxH96yS2SX3UAYPtBxZImCvgbgK
fPr6Uvr+bpgS9YzlPVx3bZhsZIXj20fQtsbwBMY56ZvbPI7xj8mhvwxz9o4+xd/1E1j2RsnsbCcf
dHVST3mh2dvaNPJ3L6nkNnZbDN1Zq2YqvLJxdkmT984+Sgt9bZdte1cEQbp3mSkRuLu0lFsfUb7R
uZG7YhcCsLXRNbGbmT/LXWbk1NcBcqN14pXJCY1Ef8cA+OscViM6C18fUlJbr7IOeRJYPfvGytvs
CUdfXzNPa2LezbzoPw8YMPeRs1hW8ZToJaUiHhjbEjJncX8eA0Yd8jCiE361i7i8J/RMc/HBPJMh
G2X6bA5ZYMB+roXPADDpv2VNzcbFpKphnfRJ1kSimO4H2pev7mBnNy0qiQ4WhNPftq7BQxSRix6T
aJY0b2JEGrkSqcYhkGv5GVoWqktSsZjXYk59DfBWmRhie7xuxhSWDN8MNijcxjM1eWOHKAXGuHuw
vRypNYV6so4EE0NkLhiqEMU420oWkb1tmbjvMGN9sevaPBeEUBA5bGrspwOywdEwXggddPdW76Jy
SJIRO4sRHkf2H6tUG5CbUCAtmgwUHF5qErY8RewNGO9Nh8aV5uOo3Thbsy44KbEPHDP6HfNz5RVE
iGpYebSj/PSW7i/gC1I8M3bnbflpGoNPTRvqmwweTHNE+cWD46YMpT41BcMEHIWdQFeHp/QWGgfI
vsnBfNE3vf9UiKzZevgV91MbAubBJYjwinJg2pCbR5LoYM87bBdWvXIJAXxNnaL52qVhQ8eMMQhm
67TZdHBbp9jAPZVn9p7K04Ae4w/2wimutm3eG9e8AOvXzjTSW4IJaoApzDcYBw7WxWLrX+Iob4Lj
gCP8WLJJusv7fue6GdGCbjhlr3OsEULw6vWPZpSfU3JMV2YTRAfTzlkoiDI+YJzg9Uex3q0BSHjv
zSCmdo1zkoRHlG4dNYAyGqLUhZpxe/bdc03C6qGEYKdvpyaddmWkX3gd5w+JV4yoh/PsFmjcsePb
7juj40H3VNq924MaiGtO9CxOoeu1wxY0ivEyN0797OX6ukosEPb0b9ejdONnzOLivmnAkTgzupCx
FfEXP22rgxGiyk9c4wGbCQw3WmXTgZrZn2hjGFTb7JOx7gwqR2WKroPtZLGXZEq+GHls4gQDKkJI
3kaXvVoEl0E/MhN24AZYDtjv1pqOXWQb9y0j1CM1j8OjIO9Nt+tONP0I1OI1tWsMw74EtmYEFbuI
kK1ZIzHCfoLzdPbMxZHidPG1aHzzS9BR2RFT1gTbLjVK7Jv9SG+uKl6QpS/8lumbCSNmR4hF/GRl
WOPhUMUb7TvJafSj5pKi37223OxxNqj+i754c0tPfHLalieozdviJvMHbKNgtTQgZxS4XqGfWtsx
TnXh6S+Yv8DnODItrduEOmJ8KRwvpAnrdiLDad4luKtST9HuGgitW5y1Nt+RVl9R38YzY9CNm/Hm
IaKmbj+5uaICJMoVjc+0dIICOxb1PpI9jctahlSpvi4BRjA2FI9TbaMLgF+FnT/qbWBogj/Axl7d
TvaQf+KN22DaLvBVoeYpQwC5WUh7oGczkm/MCqPGWaM/iDZlRFEFnDwd4q0zmngpqUx8xJkaxcF2
tF02XVxTj+ZTlIPH/33T/F91zB3GzxSUgmmF+oWZDlY/GCzpv3vKnU5e3gnnMM12hMyqDFFel11Q
0tBvpms3Narn33/2P40cJMTVxeUNgVm43kfc1Q/sf0/1bW2W81ePuNxL7Mtuj/kKpxdN1w02CgCF
MuvujSC1ybHsDLH7/cf/88jDc3lj+chvlxcX5OufRx4R5kVjRPFEG8wEO5CLwqWB6IMq+jtA6dqT
oWSb5EAKn0swGkK84guw213j0t3cDk1Hf4aaH3nzRBoSI/nOmLJzV4aBtXci9DJgs9p6vC1nojlW
5pRI4+oPX2EBmv8DIe0oxkIcN0BbUkX4P/uXgYcRKWQeJtE2FhBYtScWiT442kBLrPue7twWI6uZ
USqlzHSiwmMYE2bmMqoxxuHJbtM8388IHfoNaHSqetT4Krv9zw8StLhwqHq4xzjOn8+zlCy2bkD6
lkKQ0e8DVPblmYAnjosX9x02gPjdTzWzmiSdOckfUyRyD9nIWUhvQNMlIZLn0W1gLYzTYib9wxEu
V/rH08isGd6N5TkAeW0Ivb9w42lsR1VQQxvVXeb3998fOpgGybgn+KxS16wbTovAmH79xi2bSR3D
kYDMa7+IRhhm9YQeAk12SvmQ1czK+XvJnRJghpnOOdI/put60Mq7/P7I5c90bIdcOTQRSwiAshxg
puJXhnjizJh30CRYdsbdK9Mp816ysK76rTHxYH/Na673ZiCDN70g1wmJuy6tKLkOJ5jXZ8eVoXPA
eYW/pbGiONsxAmvDDQQDe16hh2bRTJZpEJ2AyFkPerKe8BXgovabTAGCapPU3tXUzeMmz9lqUEvX
3t7wyhy0F4/AN3ZMyb0Ukl5rXDMzWY+zZ3ytosEb7oBnqE/+SOgo2lE4N394Oqyf8/KWk2ODgfaA
h5Ov4irnlwd8ZjCR4zmAM8hliq6N2GNrAwwW9EJMzVRiNylteWkbzYYKyaI1nWef1M6TIyBZnm02
bURC1W289wtGtHAFHbuCIOKmyVmoybN3gGdxlzHZtdoNyZCMbhDh86PWSJwoFVIhQB16TZd4X0mQ
SucjXZfkmQa/mD79/k74eTF1LcIF6UYqe7kZBMvSL7dwNJgTWBX8uTkemaWCDiE0jtjjRV6dVNzQ
DxAldhlta2s7GT6k4d8fgPXzWsQRcJJJGHIEAYWO8j+Gsz8s56gikBqi1sRuEbclObymTRE5e/QU
vo90OM2ufYTmEz2Td6fHVRY1y8pqEtcNdgI7ZlYh2t1YNGeDtYVRiZaHHLqXIuElyO4zCI5EuQWQ
2onS2Tsd8dKbms1uDBx5NvIe62BgbB3EkPn+D1/u19PLhF0CFzVN4mpcT0nr5zXMAYwsAqXf2JnU
FzotBWasLuPo6RD4F3aRHYoT05Un4JnR10oUtBNdt0mDrUCWKLeDXxCBWBJecjPRGUU3mSQP1jhq
gL6G6Tz43YT5vytYU0TgFAmZn1ZBgosYzEs8eu6aljBtc2+SeE6roiC1G0V9u83BX9/bAZuhP0Qj
LKKDH9ZE1+IbI1VQFkpSFm1kCz9/48wo3QyE7xsIKOZqkqkHe4iyXXpnqBKKtUfrCQlZPJaXrA8x
SDglfddFTwjXrpbRuP39JfhluL8ckAcUyZSkEJjKku4vGUnYWWOKCNTyeuB1fiy7ynhIEr+ATtaZ
QY2aR02Pfd3DzHR0FiBAdiYPyx7Ko5hukyYudmBQjYM9dPxvBbmXWEFyoa5dmYLO7Ko0/9bEDqNK
PEU5Tq+izh7E4I3sr5YBJwsNluuqdT45Hf361SQE3buPf4uhvqJZL3rDXU+kWWHcMrw027WBwS1S
ovtfib5l++a0ZSpXDsCBCFitCQttYIyN/Q9WZLyHgNRyRyNBouNCUR7xKwcbeRqriH72i5Jfln1M
IK3cluGhwIF+kLjAdh5jfzaSTgApr/TY0TLmRFy9lUmGD69wc98+FlOyjNoNK72aMFc9tv5ERxh2
I2VvmsBFX/W5f8lEhRcXvEHmb6VGb8pUEHjWquLsGhjZO8ZNHxf2P5ILffpz3Nu/VRQtH/Q33dGP
jLj/N/LerKXW/Pf5bg/d29dfdEL8+e86Ien9RRXCu4q3lqK+W5LivuuELPMvjxy3ZX0lq0q5DrU8
JqgPLZBF5gEFjLCIE7FQnfKf/lsm5P9FoBjlofKRkErK+P8og9b5SCf4R6nkwt+1efQoNamUfCX9
X5YFpnh0VbR6bpu5U58wzNcQC8I6SUQDjQNbxnsI6yhBH4EnpGpebD0YwHHhVbCdnWRMQY2/I9jR
J/QBvRFp5jHNyWwfr9ieogMASVBJqa1rOdYT7sMAgzmT/mgxAOJmVlZ7SJGVz+syHhYueaBVm0Bw
skPFXHiU1nUyAt+uNp0RFxhXppJ3brqrVW5Ge6o2T72GpEBP6BLKiYgOhjxg/9yDmzb0ROuWaHBC
WWWktkYISGhdjFg3mHNUvij3jO9pAInEGmM4Rs7Enm5NmTFgp8Ik6Z5SthNdtgUQaDWbJqypHTbk
17vOieBTx3mDreOJC8oMp9tN04S4h/EMDbGda7X0ZczZw3dXdyMumLJoTJQXSVExdLA76ikKT1MD
CYDjtw69Sl/qMpyZRDoD0h/k4xC0v7FO5+VGzk4OKF1I5EuvCd2Q+loxwQfszU4QLPxMfwMEyZj1
HbN9ky00LViPRqxrj5531G3ipd/wTPIOWsVW6HdnRrpdujUGetuEjWbsQz1plp8Dk5BwIHhGf4wC
VL2rMRRjtWqyrL7tGLvh7/Tt7oHL5XSP+EK1PNfAw5kKJEUnLyMN1JjCiYCDlYWTFeMVJo913RWG
hnU8DxweWMveRTbNeBcbb2G9Odr1MxwRTYNolBu42mRdRH9Q0zstTrlo4fpFeP/ewkAWAM+CkqYr
3Im4xMQqw6VnOIjPHqM1JkKJxU/GjllpuaMl4N6VURDpVTP4mKXIrkpxGAjGs/wsymLIgXpxv5r1
xLd0+2L2P5tZjhfDaLVb0SOSPYalGSQemvAQUh8S2LEmeSzPcK0jXraZLQOwtjrvRqEDAKNleYYc
N2lexm8DhN1h71IfAEboTWeUX/GG1vJZVGBb3FVfG1VI53q2e+tYLO3yZE/yPEm2o25K6H/IXMr1
GGKq2iCqlTeFP9YMUmYPLQxSZg5qxoOXMcBwIG1YpI4064kSYklWNBwM8RFQ2M502je7axb/WeJN
EPZ9L8jWEyMy3qCTwglrhn14yxM7PnHXchoH0dINi6dkQcN4g75pIhxwTBHw26ySPsCwW/ZT6+98
aKxfcDrWLa1PK6Cd2+f2Jkwa/VJQSz+4wWy/zGJwnypoUc0Kw1RB/m1YmgcPQ9xw1UURccQtpm5v
1TpLdR11KHh4QhJutqyCkcm2xXLJAqbxO29qiM/xydUCyoE3qPLIoLeE3iTG/t4j8Ok5cyoQRRDF
mcVU7sRRFwEKoZUbqf4LypwEooSYsuFQCXsqr5rZmHfugCfoZWS2AJyltWUw3mhc/HpNONoSb2IN
6ImZmXhtcdLkO3c7lir0uklpOZrUIM/KLkwQS3CiMDlyfx1WBeIWhICJndAZLvNkoFWJ1HH+rFPf
iO4N7esxhmmGSZtcQGuaR+SHyN7tSyh5TBFOWw01EFqDOqZBXUGbBxMbobZ24SGhULIHYQIl4XTk
m6EvkU3HuVmrsxEatj6mpVO3F0jXnnHmuY3c02CXBbNF5CTgwQ2XynVtWKLxABZ6fQFmJ1N9Gf5t
MU/sX0b26iUIxYCylAxo0/iMwyOxpmiT0ffvFZJ7ZPng3GzGEq++RRxveiwSI7RytQplI5KDT8M8
fJxF69yg9GsIoghd+3EQvZtdhW1oy72l+qbZo6ChY5svQ30WMr83CknaLek3UyQeVMh7wrPPVhcH
6IO6VH8GvgErru+sqrsvYmVWR5BUmKMAf1jRA2MMXNILsyunfoxHKEwlvESuvu4AsITSogeqGdvc
h3nLDtDzA2RKJjzjdcPUmb4LrqgRqle1xFYwOr8O+tryNgXdtq+eYIOzy4MO4qjF2PW6dXAmcuJm
/PShv9ySInZKADc0kdAnDQqM6DI5ICzDVkrDBZZpvkb7k173knyfF7t1ELOvlO9YN7rFGLln0JkP
UHSi4DYo42jh+5TDdCztRpTwLHX93ipVPeNom6edD8r30tdTdaEVWS+3BlF9eQgihMELtpnDnAYz
fSKwCeIYK6SWyLOcxMJvzKKyc40SQVnUZWphd1T9FMH01P1XPF3VW+iPXnoxGqtWuwR/fb0KEl+1
62WzahJENOBwZEQfYO4PbHEapjKB2VbyAigJS0HKuWolyUgrAP6+x7Q2B8MTDp6DRxrx7DmWuIAg
vTjDC8Is+Gtj40dLt6IiwJjXt2ZVxW9Dt85jTLSerCA92W5II32a55qkI27XA0NqIkVBpjnQX6MQ
mGuWulW9BYOBvHEsjWbGMYoR9R4HbKQgKUu57zui4E/cUEieax9cwbppBvWA46bCejCK6E0FGd4S
oyNX2sqCwttUDXPfHXKGvrlGHtecQhncA3VDJozwma4RojpyhIyp+Ep+RvVpMFrlbcde0YNCsIuw
5wKSlHuMWYE5PU4qMhY/RRwYh6C1rBt6mcCPaTyaZJuQnlAeE43bFh5BGN2xksgvsuzS+EDmbPzu
cJU5oXkiredeW3b3WJCD1e0NlZTFujH8yDp5vd2LfUHvpj4UGn7+KvVzlkUX9o+51SqvK+NuZFwH
5axgczaslXatxQ7ozxeCcICl12P4UEsyY1ZGZIq/gzEKwI9kXcfbpqzhBk6c63urlyQ+BEODHNHy
ouaTGkyBTaZD6dBEIUkAo5Dz39nI7b5znTxHrNdmUBUjt3C/pqNcPHBmhIjb96Q8C0QJC4tzQqFg
UMUMW4u5+JGkd7hTqrDxWyUMuC5RaLYR160Sjw37cITgpU9RESaaOtGYK6DfQx1O4bboWyDlIdtH
Ws7mXL8in3DJeRCR/uqbpT6pRkafjb7A/YrimqyBKbUTVrmyv8Slw4w07l2Pi+jMfbuNwffpTcEb
9tgmIv/WO0501bo6+NaOvXgGNorUZ+qhVqpMIGFpyNuoEUmHjXXURi/eh65HLDI6dfAk4qEFMeGj
NaybBARnjRR73BIqE1lfxszK+09YVpnYr+HSFowc48YUcKHYK8g/tAZ+bqstWwBXskWhw2NbimD5
X3ohfl87scGXApfFrI4rUWVLJoRo72I3JW+hJR/gTwHF//SZdLnZdaBt9W1f0OX6uRthsWPqvTZ2
V66Z5mdbVt5+To1xO8H32yL5b//Qbfil37M0GdiCLd2G5QPVr5+HgCfhpUAqTDmFd4r37Zpz3G3N
BIBoaOhho0cTNWpXsEumRrz5YTv4L6wMv7TSlk/HT6TkR1KdJMju5287k9elIzOlegbmvPUVA/XR
Kt5+/yE/t465jDaGPtNio4mRwmHT+fOHJIR7RCOLOThAG+HQpGpS5CWa/zDty6//N5+lGDDRCl3S
ln/+rMBM2rBB0wY4KwcCDffpcz344qprErRPv/+sj7nRT1tUvpjNB3nseenrL+HlP2ZKG7DZMNlV
ij0Nq4+aXBDZA9qpQ1PXep1ryNUVVfcyz65Pbi69V8NzmTLImoKzClkXBs/+PI61/lplxXTCvAtx
6PcH+c9XmGMETq2WDr7LE/XzMfZhiLN24OQnpVduuz7ODljAg93Hp/xHrZV/2zf5sW3yf/5/c2KZ
S7/y33dYjsVbWby3Mbfpe6Fj2Lhv//t/ffzM9y4Lmte/oPBIacEjd+mM/E+XxXf+oiRhX4JlFQkV
s8H/6bI4fyk6ogRRMEwwubMcbqz2uxnLMMVfTLjo2SwDGS6o/R+5sXCEcf3/cQ8rZVmsPfyiJSyS
JPpfRxe5NAUsrERd7AQ7dAsHxm8AfWFz1QZsghARX9kaDlyZCpbpqos7qdfc+Ja9dnNbtdvJQrx0
soJ+gSCy1SD3avTYghb21DOJa5Wc2aqFHb4I2xbzLiTZ5zVCGMgU22rDV5xFpb8a2tYhNaMcic2G
59jU7tGTQ5W081az/hovnV+K6tXtJZNF18GWRSUZUe96k6cZ2VX+ED2QXYdcZfIsyZ5aeXGPcp7v
T+y2SXnwafke4CcUOAWLqtoovIfQC5InIq4T87UaABrMF2z5xN4ytMnmJzgtLa1fPxVqnw9mcce4
vAqSLUu6xZ9hDsm4HexnIz/EsyI/WzIRVN4G8mflbCz8bOnFzPmsB0d2BP/FI4KhjajF8iPpovmA
AOZj4l85SWKqfcD4zPoyuMlQ3nGY/BtVZ4l9Tm1odUx5Gyu9UPmK5nnQmA7OTUnp+RDoyP/StQyw
16lCLUwvgwLWXgXIKOk6pEE6dO8yL6fyoimrZIG+iMrj6CqJecnRTQxKCi4EVqLUTMc7IPp2TaWl
y/JGMuypLsGAT3TfM9BCL9444Wc0ualxG4nW1gfmqgvbNhlp3AfCEd178+GdmfmHc+2w2TyTFjUN
YKWJF3zKc3a5N8aMfeadPQRA6tlsYe4NjSzHfdpy6r7UBgjqhyGwVf1aOLaZ3jhJVvj7oeRKngd3
DhcxZ5XkzG3oSzz0SVA/RSEmnGPGDqbZlmllpLuIwDYoSzFxZcWzNDvMF2QKV+jpRT1171lcca2L
UKj0TYqmlVdRZwPC4TxH8x2Fuf64sK3wGyZGnms/dbh2BshzQIXbL8i3OgX6GsZmQjScHY/ssxUt
lBsyXWbrxiJQMToUVgBUIJgYHe7DWEdk00fBzA3KjI87JvNSzngVRK3csFHMotuwzWjaU/nhXfvu
kdSjyzSnJe/hnIY+SjaT999VDNY2+yx6G4a35ReZD9hMESQwGWw/GBeRD3kkZi7sjtFk8G17j9Lw
3HO1ibn2HKruBcpvbgyR+p9hesCIL2z4kWYlvegiEJNYe3eMouoQ4U8zr4Y0yu29qWcus/Xx1zjG
NvyUOIW23yaCaK7HxnbSy38bO3ElAzFR5EZe3Gjk77OxnsUTlGn0gUOWTre2qiDbBabgKiCOGo3N
GMC9QC9Fs+9Q9GLu3s2POzK0uqE4zwHT/S9lkybjHcHLMXogK04NxhN0i04qmQbjpU2j+K3MkK8i
pg7t5L4IsyVPqqOUBAGliqlwzqHR8yv4KGxNE8xaWNaCOEX6ZXIm9plCayVNpOMbra0J+3YwyWzv
mWkocDZgGkIVnGC1PJYK7M5T8fFNEbjDu+jwgNWv1YeKZ1amFidSPwSS7qQVL72HX/PKNJxh2Jdd
wqmyZc53D2ic5OekBOixmQo7kHs/tDlh3mRr8Tzqvn1sQh8umiNUey4C20rPyPUKoiXKgpXIoxvU
HeOwk+kll7okTxKfm/+pDBv4uDBNhT7WYLfukDEBZmkxdqRb7bCluTPN2eXstIABhl2X+mwn4xEd
7X7uWJBRwM8mTyAYhA5hdVqxJ7D7dB8E7FEAOxtzdxsP3dtcWWV0H9dlMp+6Xlj9ukF/1B5QYLno
szoiRAYLZzw9Vh7Ii+nPBuAim7CQr90sI5O+wrgkhHWW+TUkpGmg5E/B5t1lCd/qWLBj1kdjzFlH
7cGfeHjynOM+QcRKypOyCLRYmmEl4ncyZc00Q8cOChkQwVQb0dOYYMbYpVFUjNc9REXMlwzQCo++
o92F4S0+166/cjxKcYIftAW1K8MH0qOzRByGhjbA5rWxk9RwrrAhS7WPOywi+95QY7NVI03YbQ7i
Tq6amOqWpSmVrAKxi9TgJsyMmPV9khP5eW0bmsaWW1L5WxtAy2Nux7ZBPmJV7L7/8Xoa0HN8f8qm
BoghgtUgyx5i+BGomz+eO80COB1cIqRQ001j5t/RBnHDlSsdPT8mtdU6BNtUuruexiYVd122TIlT
GdTyqmxjfh8riB5pggSQxMOeVn+8qDa82q+NTUfL0rvzO2w5XwrduDletYz/zIQyL2/MTMVMiStp
x8EhsnsPauHo1lyf7w9/n1Y9r77y4zfWc8WN+f3vl4hN42Hirc4rNZU+rVRyVEpYbcxQkKL5Orp8
X66yjxdf5nvp/PT9MSGsgVfwqFomEDtmEMsDjREO+uIqa90a72wZ9kPebX4o5f7F7shatj//KI6w
pbABxShPheRI4QK9/Ll4ZlWZTYfhyen7mpwaYnnCBJL7C+he3pdkvdYxTmRf09ptuo4UYsCu3rHS
zYBYgF5vfp6txRnJbe1RJZiNc67Q8QIBnNFmLmK9EGhfX3ZGSXYfmlbIqjYA7z9sAxZ+wA9fxWPj
hfMFtQYjc5s9i/fLXqXjOcAVPvUA9Ms0Ooiu8e5HNVbtuWbWMfKmIWuBvDmRL0LX8d0YsQMj4GZz
svZCkXFJ04barnOdeRXkFbxXzOvQ0ObZzcoNUZoG6ubfn39zOb//OP9sq/BpMvmDLyrYNpofupsf
lB5dZSmUA0F9CgBPMMqzEzu/0hX3AUooNXq70oCzuGvzRJOmNi6ZZmQZ6mjnxUOh9+x4fL2Z4SVH
f7ozrJ/Pp/Is27FRFLoOW2fHFGLZ1/9waMUcEriTutmZJm8s95EYqvQxow+Y3NuuaOYTow+FNKbK
/XRHscSiEeHLAaQ1k2z2FIsGsX9IjmG8zfIW95VhlmaxoOs1o4E6xaW4xmyeuwzl3FJj7Eh8Avlw
/i0pP0GnNmFj6+61smzbfzYSTXzS0Gk4+n6VxSfWlfnBZgyA78Z9q2jT7kgNv44lMYKTX9Y0ftN7
UkqenZ4FSfMOXrMwMlabnXWhnWvMp5+zGefuhBsrcMwd4yv8D/Eta+x6dFPYjh4JW16tr7PauOtI
iEESdkL9W8GinUjyDn2SnBLvIjtoV7lP3F6lSEuZgyk9MX3eDXM3euwn4kIfEmGSzSGkuA/gWO95
GuwTkWKMJsBNoxEYiIQnsOGu1/YRZOyxKNSLqoanFhfWKhhHkMuheW/SgDMcz105qImp88Hitcol
7dLWYKBN1b47qJCJ0aXjqTYEgZAzFRS9/lu4pZNcRyry2vX3YtYMPU8/5FV93aANUmAbD8WYXUbX
vcWqcgilcUEofBNCeQPTZNT7qppeuyYlNhfkaux778nof20L1dwx6B33DkEQGywzwGE7PBwwUphR
TAkUyGggiavXjwJ90Saz4MJIlOp984AS+5aEwzc5YQwKa5dBRSY/NVG/riF/rcDjn30ZojiG2hD4
7Ull3ckyoS2Afv2bFsN+rBscJEmxk37DYKStrylZrmMDhNeUumhNphdlqAemzu25cvuScIHZW7NN
kU9p1757Q3qaFZnQ5DmSO5E5T57ffqNr3W7nqHsLQxBOMDLXncSMM47DN0yadwp74SrIvDs55+QF
+9soK4MH+GO3+OWf4cy5K8wUZOam82lwZnKxYZ3qreEv7OSW5kSxHjCg4D5or80Ab2/inpm+vSEf
6q+oTpkGo4xdZ3q4kAa5y+3kEjGyXCUtmYquZr6Z04Daty4oU9t8n7Pqrk7lg5MGz2CHfUpe1Cpi
i4BqO1hFvxtzZy1owdFhTjtWicGu49c0qIkNRAUKK6Fr5dzuwY3Ch8SfQLkfZLEOrsraGP3TSFKM
S6oNPhgqfPCCtm+0xbVlLmPZODDNA5rUZtryAkjeKm3BkG9CJisDxX8xNDv63PrFTfLkAl41TNcE
e6jgT4uoED+vVaz9tqTDJ1HuSd/0/mntB4Ax6a7DDxLahZdNayIIy948u6PICHO3l0XmXmkzUKdc
wldrVt+X2yFxUSP5rocsi1kGm5JWgim6QccdjY+M3YKBLncHngE2Y5N8q+YGSANQbswaMJKqa8+v
vAdAKnWNirWWX1JOj8fnpbxF0xnE29HCNM9+2u/4iJSYoOBhxK+kr8vUBI5Q8iYj46K3K+wRpqm2
DTHOkGA+jiVSPuJotnxsEfkff3B2DJSpxLkazrPyR/uaUX7o3n8/LCSZqr9PLQ0UBtWVDaA7oh7f
zA4OAVynQuo7WJMgJVp3oNqx4bf198G4BOCKOeJoXOIXi3dSI6UBq2qenK3NX+OHrqR1sP5+OGlK
pN+jIrM52H1HO+CdX84oPhKOtvdzZNNMPzkBmD8RGqS2Ox7m0K4xIASTcMonVSHvvXcNEM5nUdBQ
cbfoCKrkGxWHVb/OdsG+0K0td2DezhfetUIb5jNow//i7Lx2I0eyLfpFBII2yNc0TCelvKpUL0S5
pjdBT379Xczsi26pL0rAfRnMNHqqmDQRJ87Ze22r+CuNoHyhoV0e2XXfq5lt6LfSqR1IEOkST+Il
Go+px40zPOdoIV5Upbi2HJFJtCmo9I27SOlotBuGv4A2inh05GsqhTsjwBNx9k0g11I/YI4lJSq0
+HcVFrK4J9mVdGBbaF85R3jegRQA7oIi7ml8wfnKXyHBFrUnOzcIqDbNhvMPqBj++TQPCM7sqGKP
J+twiabvqJFQWsQJV3MlYgzazKMY8raLTiAI9V9tKvp8x4y/N/dOwZEbgUqjISQxpSKewcyInWGn
a9SPllmh9UijwJsoWiJJqYuIgp/mkicR+HkRTTkjyVb0rzkk4MDv+TAmfyihaHLMkSFavqSAyu7L
uHPjp7AGZeJHyFwJi7AUqXi0ByJceEYyoHxrQkps3yQrEddjCvPkkAXtcs4esH1Ix/iSla5z0Iuk
2jqzYTxlrkVg9pKhPcrKWIeBJYFnMNJuyetNjeCcMrta1yQM/w4NeLZNBTplqDRtY7qVXM+VacNG
1CL030tO4zwyOidSZc3EiM5NRVeihUlNtdGm430MJCCGE9iEB2dkEJV5dXC2iV2CKWH7uUt6W6+P
j2k/WD/KRJtuMtW4T0iPuj1aFcB0i24xCkdxi8o5hFshiLEEjLZlxZ/PkNEjXzWye6gagOdCTBO1
uVaW3aIolbe6HWPaCkhAGqpuO/KHHbMCFSOmWcF5ae5wLJPr+61JFkRNXNcbU8+AA01WfatjdXFW
9Aysr0Yfix9WMg4oFsEFQioy/ULTIoImFVGMCvXPZI7WLtH5lKElD8VrZ03TAYLHc0oFg6EKA8Mm
gBh/6hwxnUqGen4fNAHhGhbhaAtqBA6LtR2RDvjwKkMDU2n3bWi7eI2b1X0IyFX6as1Rf2B2hfKb
2nPJJXaHU2dCd8NvMt0hUUWvBRcq2DXaeIRUP26jOYu2DoKxjaopff3adMRe1Hrgz96UmbCG0dSI
wrR+sgjbYG7YV46akXS+OVXNg9Ya0cGDUbAT2Sg2ZW98UXkZ3rlIfXzPLGIaF+qm1OJ7CFnVKSNR
ZBskE3WhjK35aernwhcTUKhNVDotB/8mJGkNMSfkJvOF5FWCSeHw+qauhT/mIV3CGfXspSvH3yLI
RmoYax9jU/uuxx0esEEGrfuEZDIyyOawv6SyD/e2jql75RWsNtznhmT6BdpbN8P9vHjuQ5pVsJYL
A+J24rZbYsnmXTeVrQPFCzbHZhoBMZHYC/6hturgGTofdZORzh4w7Mo8IF52aUEwP41gDPpdm9Hu
ilnfZiQIm8HkzEVwUL3XOeR/IzxQbGw99/aYbH/Tdg2PcH7x5koFzh4/AZIRS/tWMl19sYKW7k+v
2psSH+eXBCsrKSCZUZzAJEIgHLvveQsMg5GKuyuShDhhU3MBYrYd/W6gKOA/zQ7eqhFr3RrxodhI
t0bqxfwI/dDYdY9gNsM1EynufGYw4UNoHBLw7BW/9W4Ifw2xBbZPD37liRzvmYNzQuz08WvXh4W2
Nkm+Yf5pD9WXTqTGl2CGfuANXueseL+SZ4lJ86Y0B+NktdpjkMCPBsDFRD/lhNxF8k6TRlHujW5J
K8liTay1ukrWAEiV7Yd0PncTjhnyf7X0bFZUta3U5q8MKuw1swqxrXs5v9hdkp2czAv4up16D+fG
2tbgSG4qJ6DXrEGfh6QwBJvERnOwrhJbEuoACpluFWPqv1BuhnctCv+NrqsaVYjzasXKvDepSLJy
KFaWVUB9zeph7XYpGXUywBFqTk8IzYI3kGwjD5uspSnVm6eScvQ+AFxBj3MK76NJ3FsKgnuXdfUB
mEh7yJtWp61bLLeIuNIGJV2/JtOv2fU4JzbV1D8RrR09mK3z2+2nkfWo9w52AAjT5Fy/h/iAUZZd
TK7TJBu/MfgmC7JrbgYA2msD+/d3R+mzgaNn6AmQDgGskefzbJozq70NoBoZeW68KnvWz6ES/Uvh
JfULPmPzMSe8D9iAOZTnqAdxbhlF83NJBNkxasFwyGdAXSrTHSFtw23hcF4A/WWu7bifAAGRlsQr
6SBRnGz32cA54AcBGu+Z5YQqK0y+eWE7f5mrIvRN5LHZ1gNwxhvlefHXwirKV80C7+O29GPLWUOy
1pDBRlLA8NRhICIhfjoAd1P33pi2d+TWJjusp8GGl9u8s0e4dCO+xF1vxChm5lr2N0lse68pKWK4
dhqDBNk68kVimz+7zC0OfVmWv7qmc09S1UhCNFileNxQVyH4i8+Wzg11tMn1qU3adaYhYCQKrMdX
P2QIUa0cro3IbxKVIBB3A0+7wbtrETYDKiSjB7AzoiEHUTRS14/EgnYcnzlgRh4auCj8YrW154+C
O9KBgX9D9anWCm3hjq9h+pYmfdqvoyKV21SJQaz4kjUEQ5n8OWTGOe6C4q2YhHnIq0GvN0ucU4si
F9xg3nXRxrVsj3y6lCw+gtv172SoU9cFmkNajgEgwAi1mvag2zUkJOiZiXhQastRlFRMqGHtVzWp
8iHLJFkCeqtioianFGnqGLpPEB0I6Ky6PWQuaxdQzXwRMYgIOrqQ4nO5xjow37R65S3GIbU2ChZ2
tsmKmCTZ7OkETxsnJ9oipRZddWYIWQVxg8+mk/lYH300UNHaihK5Hu2ZwrHVAdojdt5xn84akLdn
Pa1oDgSJ0Zy1ipAH4nl7X9OEAmuq8nGXd+2b3XTdrpNWc8D/SRCDB++DHE9nk0bV28gSsxPDBNYN
MEWKrMdujno+fiMq2LmlpjhPA+vCFA4aCmrjAKocrpeSlM6Un+tRhbB6aPF95yTjUbcl54DibG1l
Q0mDWyA5a0TqD6MrNpQAIPudsHlTZZCdaV6Q3m042W3ZAxPnvaypfFpkja0zk/YT6i17HFooJuQo
X5itFTuX7C2GkSEhiKndj18nU/9ph4n44pC35Rjpt67szD3q6TxZxUNdvXQZAbprCYhvy3Sg+J5C
ayd0BR6TlZbOc+oRu6zbae1j9QihQY2cCAjLvMvRPSGPduOfAVmNBJDDboAVSf87mdzMd/UioGHn
FGd6b+MejRAdIDNnf4q6Mw0JsZoYMZ4QJDXnBREOIAPSjdf2uu/IDiwxoHbvqfeaetonPURvYYXW
PX9WejQTuK1IRt80JitIUYOWYsJBPt4ONdmvouiw5RGDS7KLrh9qq9d3cJCCbdJZUKViR50rq6m2
QGveYgvivlJ0JlpiaNaV8sS94UzioSnx7y1prHd1SiyTGaWKT4RlxIwK84XFZr5NOPGumj5803va
o9CXAWi55TfHDZg4t5xO6X7ggCpA1iBdPDSK3EqjBwEV2j0U/kFGqMKZFvpthWx/xSSmP8RJRe2Z
uPNTgkj9p+7U2luRC35AkXunQA/iZ9NTeH0jaiTUV5wQCiDR+45RE2keU7wj4KMAgaLS28EmbIlU
cqKvhqDwJUTFnULECXScqde4toit3HoFZtYVFOt6N+S0MEi6uSWimNqPk/KLMgIAHiNAMR4HMDfN
zZuzndpQ04MEEXc8HHuLHoemENYZEha6PVXfxoLZchYiQC2MyKbYpm5I1UBvCH3WDpv43STdaT2S
R7iqSXY7OVNUHee5ZQdrUXdylnplBtgchQb5nCpd/lCaizQyC+xzHwE+Y9rUfEd7lb1BuyGFt+U+
0bIGizGTYEluOxesRlMDAJXH9GwyIR8nzIGoS/nii0BzD87gujc1LE9WSyPw8f7OJ8NtaojzmVwJ
adYnI2NEYmQWTRAG3KfJK7zN1BQ/RWCajyjnROO7eNo2kFxIK8bAzpyQILoXPSfDKxGavgnq2fbd
WfbooSoIWoYwN8Ocfq1jGfle2VSnkEWMII+qaDet0fIModO/5EbPbCYmgV7j82uPOjTkLTxaplDz
KKr7mSyA59QAg+AxSFgz+ajcFQJ/i8CODjqNXfY35BtZOzdIq+5tTi3g+2SjbT2ZZNu8pdqrTNEe
rahU0WPa5bY/h73aoN99nWLh7pxYGpuhjX5VKmwBEebJd6cjAxiNMQyUnJh4mToxkXm5tkVujxgY
ZFWyAirQbZAv02adM2fazo42HCPLBaYcplnxbKeVNyLVLDkNXzFZRuxw3IeLZvePXiMZ2HV9VC/t
E9wuJ8abTntG1uCucIx1RknwZcLF23EaE1juQR8/DxfzvwgBYd8P6ayEX/W9mwOmcJc8c/IX+i20
U4ysw5yY3j6lB+Fx5Ml0MAvAmJo1YQhJ9tzRyQl8Mbv8+TP0Mg05LcTKFRPbxPVRUCwvfBNNunjW
Qr180XE+o9TQaq14Ubg6AWPFFvmrBfLx6jUfJu2m6aF5rUANuv1jDfkh8Os5CMcXmifcABNZM1TC
bvYOM8P2cBebbeTcwcH0cEhCPqkPMkmyXwb3aFs3faWTiUyO0Ck0R+6ZVyiuN+RNMXYGOOLiDKdU
OsfYTZ1mk1aKAeBKT1s6RxgtaTG1iR60x9IsnHIH5iosntqxid07jbDYeutdukXFhQwmw9HhgBEl
o3bXNe3CBR1NiBzbvOxN1nOmLqYf6hPtD3bv9s3DkROc4ilfHuWlCUMaCKwUOI2KyFiryMav5PHQ
Bxov7aP50l0ZM8bpfzdIRjuikMM/Pjo3PbuqtXfyideAed5kHj1X9c6d2Zf0trw0pI2XKaOjc5Ez
vqFF2yaOdnLQy+ZP1SwkHiu9GrdjMJB34IsACsmLjRB5PiS4TJMNFpt4fKk5AznH9vKIrk+9dSR3
aFWJyFn4abicjxkDb34TkvDl6Cim7/04lsk5CdNiPOES6eaGhb/j3yRWiF6RFk+N+p3DsML6Ytpj
czNSC2p7M/TsaOnWLgLzBObyvgR6ATwVVYr9FZbFAHsnKzT+0SdjqPcazaV/KgEsCjSFpq2j0vyg
Ca11EMUdTcPDlc4hQjYxCJBZ3e+8vhqWbIs+wJLuzrl7syich1u29OZnLJWa9wCKc0lX0SbXISgI
VmxWlMyCEZ9H2xGJREbm4R2mw0Ds8bS60W5A+NJ88iOs/8zSDDS0iD2BDiwoCmMRgv1rYDXOxlCH
/MUYLsIMxYlua+kJ9m3U+UqbQ/cBR7TxYPA62GfGUh3J3Y5wxq8i5wB3q+MgZNC7zEFJp600XBiG
why6Y3wv1GpOu3J+uP7JvLBOfhsOCi1BBxOtPYS2nfGr8ZO3jbuuR6fPXudeZ8JFCKwiO92KARBr
UzVtwt423iqDQIc1UTx556eeTrmYFXYtD5bozVvRZaF+a3iamhs4fabSnsA+jgO/Jab5F4Yak/kG
J1F7MLNyyU7vRnv3yRvxfjDMYBJNq2lKuumMKDnnfpj+yUWeV6IYOl4bm6Ta6TYS3kvX+ro0YzBD
Fp221YChXBGeRqjqRRUiYvSkxz9fj/Wf6/EMXZimWJzLAnfmh4ebkNjGjFALbzS6JvW5QMUe3tAV
A4rMYFIETGxtt/9mW/SDHvokGnn7RBwn2i9VKI12DB8YhE0Ht94DzvdFkVQ73Ee+M7q0YBuqeMRl
Rfz2Gi85bdRCCEHwbaFxVMSx/Ra0LPPCsOHBOTnf41r1liG3cWZZ2o5QMrT//axzZCwlibEsIq6X
+I1VTl8FWIXQp2+rsVvW3X2v04A/tDYsvY02FixXlRctAropofF9XWX+fPf+O2aGyCEQezPJxcnl
fvy+K9dpZpKVvJOjPDrzFm6C/Aa5ZJ0e9NGJUeB03iNiPFffADkPnhWMWyANYy7LG2xlBU2Qxc//
2eDmvW6al4zQJ9YbIAD4c5c36v0Xm0623ZHhGZxMTbLuNwx+StIKSwSYUwaKiceWdO0Pg/5F+FBo
lYPgJ6nMZ/NKugwlhBimunhWbnkyueV3w4z6xlUYG+tPLtZZ1sB3o3ouVWDgZHTLwJ7v4v3F9vHY
L+cKdYNxrEteaZFgqGKyWUTlOhyodG4qwBT/q2iDo4W6aF7oR1mWmDl3fhGqXTv9rpnz39MiY4Eo
L9KjcKLJSo61Di4Z6DWzdM3Uk2nHPEvWO3PCBHhG/VjX656qI9h3FMnDBnmmmpcjYqDWueWB4AoR
/mvrstGPHXK1dBspyJcHm6urbhoThrcvlgURDxsuwt+DIJEGhJlh/i6Y6Xeb2XDnV76mOrgxOR6r
TaRlXFfgtS30sBK5PgRpOyYYLJ2daTePHvlu81xXEUwMaxgYIgxAXAxNwj0KSDfMoGbbqbM2wbuc
EsgqWOoSPsIV4GRN3Bp10hNdb0CN6m7sgR7Ceo7J5sITUHBvYjorzicr28VT8c9zlK4rSDTwHOg5
mJGWgcz758g4XK+6lpCRFIOJtU+W9/NYDrTjbgsL9+JeidB0is11lfMEsNofM9j1cKdRKhj7ASsJ
e3I62yDUnTGSj5pVdF+bKQBHCQLODPaLjKPdaWHBt9bPY5286MipIKV7lTOcw3Ke3MOfv3ADLfW/
3s7lV0mBw8K2pIf6F93G+18l6rhuJaHJvipmnvuc2O6wIb4qEfCIskS9DZHGC0kja4we+4SQ7LUd
VnrwPcnmJCRwMc003ON0+j1nn6MIclazMyLaay/Dwugi2ZSyMX9PTEQ4c8je7dXNFLPlbtzLIhrB
6vAeWVt1tddn3gomgORafqkauOp3qOb6YWdbGtvln3/7xcPx7okinMEUarLx6yR8WB+eaIspV6cV
PvrX0SFBV548zsMkhr1lt9CSaKwyrwouQ0Od0sZEjc17x3mhJG3pk4XiP0/CcRlHC14sND2SteL9
k5Bd46kQ3xrixk6UrxjfChNmsLWcGy4lLYzGJDoQWqvRrY2doPzEVGR+3CtdBxMPmh1KIIw+CPTf
X0HtSYAYWHEOXYhJ+zBjWh2+WE5N/jD1dYc0MLTBhEUMg094cxL3GCk5Dre98DqMmYq5PpPUbLa3
XWk/w8G1sSR7BHdrvqSnWN5ZqtXmV/hOFWdbu+C9ElrFDEXSVfm2hFGyk840N4eyncsTAhgU02zp
dUQegwcr72eV4YH+HboCtzs+buzJn7wSF4rMP+/EUr+gBRRMYS2XXY+S9v09cGxj9DhgD8dO4TUe
CJGx7qtZSb5rbQD9sjL6DAccJuOi20d93HYU2DUuVd9DKWs8SfKAjP1VpY1xoKILkyfem2drQ/9q
GZHlvHA2tkYfq6G4o8ItYhpJw9zsUSikhEnbCpElU9ysvBPjXDZvlIN1R5iV4zWbAVQ23Q/OnZjs
eQt7FlmLRF1zreog804dyqqvrQQBsGXgy6SWIXIi1uGUAIYss8JRR8fFO4fDbfnkcukB1GZZ4PY6
bgiOAYTlS1BWOFwnMPegByJRTL/aSowGE+ZggiIJZ2Vm2a4zDZowsAS2HD7anNa1jdj9+tlf2Vvq
Uik1eVD+pQHGTr67sZwo6y87TDoIahfHrtS8tcBYxkdCsUq1FoU+5hsH8Rw0U/Sg/E6I/QVTtIJX
aK9hqCSACe+s4fdcl0BAkdBGZvtKj+5YTZpPTcJaMTBs8E6xhK0S/i3s1aju5K4ECBOt/z5vmGHV
0n9rOFu/AiYewrOBuA1Yje5o8dpFnI0EUTDkPAVo65ZOKB2bLWqSwEL8hy5gjSOXgOS+0ZV1E9sk
NSOtjaca6bGW7XtgdfW+9Sp4V7ksWrJpXZZQIhocgTye/pefSs7kB6owraRtsjAOURgU82ZGx/zg
5Une7uLZMctjFbaqZMobTw+TqotkX0GGzPfl1EThTZBoSXpMiUY2d8KdkD4b9BoQmtDTs/aZiJOX
adDnbCOdgQ1ysLsZfXk9jMxRgmYobktjLIiyBxIRP+HOJTi9yMvSvRvlp9a6D3vO8o3B82Cp49ux
0d98VAi2nU5ygfD6Y8BO5x6zslEPNmfHZ+3ikdAqC5Azk5VMeyN4AHpOoA/TyDOh2N46wzSYeJ9R
D2+IRdA7Grq0xW4nLG0uF53D7ymsOs3vOd2X986y3xyArlEgVYbopzWMf5sAmcJ5sAbN9hsXB+Wu
5K97QVvBmYuAEF7MT9aVZen8Z1lhm3VYT3ERCcKdhU1B+H5ZQVQBGj3AZopqJXS+Qv9CWrWkF2nE
sOHfR1UVqOptNhBArLhteXt7rSPiJBLakYREvRw+W+z+c1ESmxQFgGVT07Cuf9j7k5y1ROp1vLuK
eLMp4ruh/8YRO0rKRYRyWaP1Km/Dn0ExwUtXczurvzB1NfONgTOHr/OTO/W+XOZOSVxhUke3ZkDf
MeQi2frXabzVpjjRiV7b1akXtT9pxBRECgGHpggmgDHc4WJEx2HagSHu6WfKZB9YZFje5AW93B1c
imI4eFbH5lKnZVF+4gv9b9EgDduB8mbjGHMNgD7vr0/vdQFpOUx3AqJT89xKIDtYa0qAYagI7YoZ
jOcYzbM9mXa87IetKx8Ugt7pJBnpEDv8yQ17r2HjhnEMtJbazYN0x2lo8Tn+64ZZMViZdq5BaxOA
nTziZA+YeVHHxnTQFUm1HC88VA2qMVto715M6h2Kiew8mYOTPY+1MSXfVd3l7haLaM8B6ApfjGrF
HDQMUFR0eZepT07mH+tpTMscCy0cgR5jKIeF4P1127NZeZbVY32/LEkgvEN5SBNM/yzAbbVF/1jZ
++vrCJ2BvkdENY1fg9gJhLJwCR7tSTXT3lIjdVtOgWgfKENl4Fest89BHo1gWWyzrfcDBJv0ITFU
lT5lGWOUgoS/8JNfdHn0/3zkfOIWckI+zks1afC/3/+iLK/xz2FqQt9pjtjXyczsvfuMPeahdHui
z4eEA98xrMrvpE+mFZGwicEqSCvE/jH0FWJPEnWwqe0wr+Gv+/OLcolee395+O6gi+COFCY15ocb
PrR6NqS0F45mThJv7raiOJG8BldYak1T+1MZcO5oDQjcqwYF+7nGgEXaleOQWQkL2vZuQiv0jBto
mtV4oKUTRIemkLoAPNMFprNFk8JW4hVVzh9KJDbViRzIKbkB+j9YftgGmXye0gWR9uff9r525k6D
5HINIE78ZTyEj15N08nZ4aQ5nK4t1eiiehzpMLm4CTqXHI+wpO2bzcVob0vcUN0noMv/Y1kwWU05
4pvQSxdf8ftnH6eWBvACBxCoI8c4SyEjejVDRxmnCNzNt5ag2fX9ahhR/CvOzoD8SyuOE9L/ZxWF
qGteLLQI51is3l9OXeKmNEoGirEL7gGlMgJRvxrAWqDarwEq4VxrKrR1WSABNLEYqx/OzLj0VjEG
bP8+AVzdJaSPIOf78wNbPoV37yInThI7eBGFY1ks9e+vb4hs5DfVVB5DvI3zOTXGOTkMdCLQoyv9
lxeixFyHeTowTEbFh8y2Anrz+OeLMN9bwF26lDRlSHdk0eSJ0SF8fxVNHBWskJpxuhrzkhIe+zGk
zOjuLLeHZiY1hkFrxwlpxISMYKnCvCH7NqNgTbeGl+suJDIm2n93YzAPJtnZiRu7eqhGvX5KyVCG
L93E3FiZCnSW0GGaYVo1w1j9MLu6rkjJXb6TvKe1fGsSCoLvlNd0xDZqi+9Y4/mrrw5SZwiL+Y7w
hlL5dRzExlObOYFzyk3Kmk+2uctP/9cD4tbwPgNAoFaxKRA+rs7MnNpWSyN5Uqam5Tt4L+ZunkgK
GvHml6a+1+M+1e+MUef1IidOl+dGRn24SepJ6H5z2XrRxFVyw+OvcAGZLgx8huqT69xIzXOPArLU
Ql5KqojYNcPi4Df1o+LeFy5ZcHVG8Naq6OG9bfJAL8wTx98+vJmQ+B6FLlrEXGE+aNxMu8N49ed3
4yN8kzrE4ocvxiD6d5QiH4ojKkYN0GqRES8PgH1toAxk6sdo/q5I4gbvtwt39Oh2Aw/4ak3zese4
z22vDx710uJE9Ocr+mCsWSojl/pX4m80aBSwY75/W2XQQbbi6LebainTLcNZfEip1cwPahJL8oaa
VYMDIA5vMgyS1JqXFqHJQTnbWTD4vBDDSp75We6SeYDCXgt2Sd1w5Fg+tDXMuVjbjm6ry8NYtNWh
nBIBk6bSAVqF7miKfWWNjlrmfhIFkKArsGvYBHzSf+vikyX9w25K85CSBtsmKzuQHOqaDytqWCt6
mLnRHa+q9rGTjfPghTB0lyUCFXZ/0UBfR12enqcVxyrdfsQnar4xzomXIQNiatI7bD6tTx7G8vj/
+T4uD4POJu1A8tUdSSn4/mGg9xnGAWvwrkj7vDm2l7FKbiQOtXNZjvCACg0JpodGCGq1cBkslami
KO2xFdabkmR7jPpVE8UbBoAL10RQaa1Lg8zXZlS886DQOFt7eekB6sodpGqaVsCiIQyQ5maoWgkY
DbxbPh+qFL3ar5LTVP9JTXP5zv/5nS59IAwSJHjqcpkCwFd4/zsrTtG5l+OLA+KMGWLQ2f3WAkAO
KSiQDrH1hSKnRRniKGlXItQKYxc1KYeHpHJNCG8lHtFjwtMLY1bJGj5Pehl72o2+TJgvuHTLVqb6
ESYeejVpO1MIZI7T3iZow6ZaXSm/tdPz75OL0CLMw4GCUH4ws2B7HSrXRaZpB5kSmHH+3165SEi/
NZzWeApHt7c/MbrRd3/3ChBagLmNlxNMhLG09uFNvCu8ZzJPLJQ7wW5qq2h+NarMDHb0iLUvoqk5
riiXinClBiuy9kYVJyEEf4N/IqaONdNJHd7KjszQAOcUQ+H7QtE73+Doam9RWlYgL7l5Yb62xghD
WYyzDWXg6M7Z39NWOwDpTUz4SG+1McLmRz93lrkt7cB9uFqCyxkpEh67pVEWDzp/37VLPlqTPT0G
c9tMW/4r1g67EuVbSThldyAelMtLu4BZ13V5L2FVz6/Xtsp1PsHqwAPDysyB0QqgIP0wGkT8xNQx
u16kWHHaASXveTsx0yjGUzGjIkyu9MCZbSYI7t/0fGgU49ORP6MaGgTyqy7osU8ADCTG62oRJS8w
nl8Dt0M+nougcc/kDtFmGnHGw++9NMA4mNLvuP41bYyA32ej4LhAGLiGpiW/7K8RLOXm7dpRa5Gk
lyjqcj7W6wd6Haywz/N/LioIh9ArLkZzL/JoCVx745yyxu43HBJk1DQ4VfMWGC3PeaiwhT4kF+Nz
FkVUT2iKPEwa6MXz4nT9m+eKEBJtE1nThVZ/QUJc3enX17XTPH6WpOXeHHM0XgqCmmbFJPDaYWvo
u76VfPWDVNzR6xSYjYdL001CsXw4llPrZxejvQf+vmTkXgzRA54wNJJL8MuSzjvkaUpBbLW0dDK6
SdVDbxQMa4qWo822Gia4WKjoyKp6ZcumXb+xGWuhkMceMxt/5Trt15cMAYPcRDLsnIMTxLwq8lo3
2i6PU6QI3ZrNSPSL/FIRUQsqJSqJKIo0rWcgVDG7WuwWnXNjaqaDMI3izG22pttnRr+SYY5I57pQ
pmBD6cbYIdNWEHVV83a9U70FFIr85HTO18jiF7gDwJK3WANZ+yMiq/ur1TVJh9hLNzGPzjMPhDMj
fxa8Ti73OgF39HjxSsP4pviikCt4wYHh4z50RxqBj8qRdQPOMs6JZ3Vo1EG+Q56/F3kX0iTR2gba
RDn1jdoiMOf7agh1Hx8k6ra3cByqvYmiKrq/vi1BMUr3zCSj+imYT9Z3rWqxPoBnDPqngml+82aR
kbm49y8zPwMJWHuaR2I/+PxBP6bbXhO69qtIBhvjS53Gr2GtEZGnKiwcxOwFTrAfAgfkfDAMUhx0
7GPFUfbMbzchrmzSklyOYruCgzBhxDg4UObS+eXpOXaTZauIqJ18XxmhNJ5H8j54py4chrGoU76G
RkXcJ3GZsUlA1/wjdXmHgafw48NhmYxHSRBylOkUxLfXXLcbYAeBfk/DhhG4ZNgzPQ8F79JDCNYR
t6ztmpOzQcuYvTjz1IcP+jD0Ds6WlBf2h0RjMa15S2zrL70DZrnGkm8HpEtOjN2cjNjkBtcUsuOM
p1pfFlsIPZnNfV2G0JfW9PXmWTH9o3UMg25kbVAAFUqrYWrl0e5YDPO5jLBOzhFwv17FE6W6zWK1
BEsGZ1xDo3wYRvAVp8ixapNOHbslQjXTK8dvTPNk2ZEdCCf6S36xtcvaRt2p9/hxhxU9Fnr4DkLI
+UyEj22yLxoVw9JLqze9cFbirtPdW8AK5c+Jo1h5KzDm2vzrLppXwI/9nqPc8rYORt0Zq8pCdt6t
EY6qaO/wOdhHhnSmZa8qPW2sZqU3zRQvwbmsrPTp7XzHaasTNzKtcRmOfafGHUgOp9k5dJOLE6P0
vNx7UztnLBwyUvYaVC9xXwpBqT9Ky6w31zUn65plCbRNngYsGGbmgWSOcWvHqoa9i9y13NlsBd9o
+0wUkFnnzb9iidFuXDXwO8Y9lXpLjBlrbMbZb87VvkZNgMC1RTC6S3s9MXb4l2ZKJFeU1lqfcSVt
8NlNJn10dEQnxDhImVZpVeT9jWUgjt+ZFt/CabIDdjh8trypupEk3cGwFBjsKVZJBvEiERW6RzCo
Yifov0bWyuKp5HTDarP40jfsjdtJlPVbjgSYNryN2H6fDLw8PtSJvodB1CbjuptCmzc+6aFCR8AL
IDpfzodGMiH77RWdCndVX1YD3Exsk7zHl22S/3Dph5XbALmt8cP1puUzWtb48QGrull+oZ9td7tZ
M5eOwCA72wg3mPU0+ZARcxYUZ8pyCEHkHM3lPbAPJR+967MI5mUvS4miGUAcF1iYfWxltJDBo8rU
/UuKASLb2mwzNT2h1GBFiXQdtmMkuxzmwqQ3MwxSxZtg+uNlW732zK9lyrWEsC/L/ZU7MwhGW4jA
MYmdgxkG6QMBN1ni58pOrceebdPaKQDRn9TdH45l1KNM4emvYRRmYM3R9MMhqKtQLvYjmDaK4CJ+
rBS8Gshceti8VL2wlX9130L/RPM5BmiT/TRr4vY5aapa3dWtM43fPjkLGB8KQVvnolzbRfWFJof9
/30h2GtuT6Crk3CITzBqVhTjARyWRhu2lM71A5shFGzBQvLbQaJhkMBS4aL1S2gvxtdQshb85RF6
nt9eRTzhpX6eZJNKv4tpH61LM4X33ams8VZXeQBD3MX0aVGykw3HeA0Z5Z9/lv6xvoX2uCj7+AMM
22Zk8+EA1tY1PFjETESvdBRYjtSqt+ayHQMq50tr+6pqjpDdY+PrdYFO6PdQmzWoZU90jN27BKPz
dJwicBG7aaT/Cn1woS99cqUfu0lcqYE4YzmkMFnyPr4UNUY5okGCkviGOc+3bUTC/Lp04aC8aR5B
1QhCnAYZP4uJ3KFK7TOM571oHgJOHKR2/w9z57UcN5Ju61eZ6Hv0hjcnds9FWVbRk6LcDUKUKHib
mXBPfz4UeOY0S7HFmbsdMTHREo1QQCLN/6/1rc42LgUOb4/LgyWwFzmeOS/LzYrlAt7ULfwpiF9Y
1NhxmZlDseydT/BL33kuywYGyMSZa+fBlX47hpCGRBrQ0/iYJh2HJ50XSDAXK/YQo1UQuUFTl/e0
Ls1O39quJ5ubuLJZsmnF5MN6tBvrts4jJyJq1JhoLkJSllsXJgBkCaMInQszqB1jE3BoqDCsTrd2
DnDumMIhTvc40+GGlc2gV5+gxgU3iLznLEideeHGoYoWco4JYFgjhG4/4QFwEcW5SR9n+9zO86dR
6G5xNEtu9pVldk+Y2qMvDrIPoPLpkE+fEMNA9wbq5PX0JmKSfboCQ3+ATdRYd3os5LY1cq+7KAO6
4SsbV82j7KHk4sRoWn9DKYaPE+tUNFjMuMBUtm6xoYsvFSmpARcIm8ksgRfgsV43NtLLEFEuRgEt
BjhshZ6FrsAWrvMxQu0VovsO2eAaaTNqB1j1HXACAAHlWqlCN3dRNeQbKOST3PYRXcbLtsGkuOsb
nXakWWSadyBYVII2rirgs1qeOgS8x3q7UhoZS4+cy+eTQd/FIJVG4hfXedPBH68GP/7um0V6U47h
mN+1QT6Z1IZJAkU3k6uDCxH+3gjimqdvtTbL1lT49JQ49vxYqoklFPf+QuNvp42usyLdG5hT4eGd
Ti/sLfxkG+gpgDXgDmRPFtaQR9fLkahsSKK/gnravp4KIzdneI9u7jTPMD0VuDYqXSs9DAgyMLNI
2+bK6MRBtql2AevIlbfCK8Sa3BO331UitKOVrZXVeEC62t9pKcKsddK5U4RDzO/6XShL1V8QxuDP
GT3J7Mwe3AKxcjM+yVKLyEEz1Ti+U70LzmeEADQkpVGH0hHtOqRYb1+nhswOiQC3uezHtvjBESId
HhM8CukGhVHzGewTNBLfb9wG8O8smyt7OblXJuiT7no4Qap6XbOptkCWTg86BQQMtCfhwnKepMLH
ucKiig3mzK+YEbhd6IaHutZt3HJzdqZMAjDCHBeb/EnjZ/eURs0RPnlHaTvVP0+10/Me1RpwxkPY
y1SCm+assPalRVWxbdjjP5q0w2uxMg06icl6ASyKGurtpW8Nylib1hhZO4Nbm61kHQ1UJsEZl0e7
pTCUEHng7x0iyVy1Koc+7jfLIk6u2lzSHueTSxzSKttISRXmOWFvEqxREzji2p9G66UIiwTArqVK
+Gc5CowtVRrO80uVQA8zKgbhidIG3Z5fU500H9VJ0WjVEetGCyqv/EIWsWCGWSqSpHfQ/gB9A02N
YvdEIFDr9+oS3TR6CxV08XQxFyM+eZ0NXJzRlKi1NepZvKFt3o3PpGm1NTy21o0/KRq/n6kN9dWO
fhoH+NbXYm3Nsqo3l24kA+IF/T7Vs60tJ0Vs8Ok6Q1GzB5osN0/3g6Z5OfbmUQwXCURajo1iZE4p
cboPlbp129F8j2581jCigUyXyHdM253pxugJzyZ8GmV4XgoU+/GpWYXkzrT2pQDl/aBonhBLnah5
O+vGHWeTtDXEZefmyaH2EoKU31nrz18XLsYy7TlVy3DBnbrzDudvPWQ3dFQdQQbZQYfCd0EfqCNO
zUIbsTOFZdxoRQ7dBiaENV4kaP3KB7B4irPI75fBswCzeXenW7TGqKeaNIbor7+9DlX7k1tEeK77
otR+6qE3aNvGqYtbs48qpNMj7YO9q5y4vJ19u+2wYmEuBf7RgFXmUp52J6EueJ+gTPEOeVrPoPSG
mgkyTRP2JSGZHTfKrUd1HbIBFjft6KjykeB1q7FYD2JnvCFMoKmfYQyW9Tt9lfNGJdQupiU0fuxX
2LOcC6optxYm7zavp1HOChDnBHgx0jYgDcK0kmJtxQCPb2XbuN3Dv1W5nu/h3yu6vgdW15uxYT57
6OAXlV9q6KQRV+UBE7LnP+kw8CXNpmnEO3XCjeAYJoERfXnHBS4IlAS+FMGcYNrNH4TgWh/Fyd+S
0xnwPxdu1NskR/YGBMhL3ND0t5ogmfR91otWXIt89Kz14qRafCINnI7RfmfOn8utbz8XDT0OV4Zp
80b9oioqMzNzLVzMh4YuPazNRHYeNtu+dY+ixSr2FHYBsJp3Ruz5Aw3QV9NVN8k5tGkint9Nq49t
MRShjW20Y3Mo7F4Wz6M3+vExgVfTYhRIQyTMkECS+2VMLiVUK00pYy0I3fpUp9WHxpyuaruSd6k+
yOiBQ72ILis5xtaHiDeDFPihguOvQndUOyQnov5iD0bjPRFXMnWfOy+zKqJ0e+wO4BuZ03qvZ4X1
Zl/R/vcf/PxwwOcOOIF5SOuDWa56Nn2h3+VwRlH8GIzgXB48Yg2oLjOn908Ljuf3/9yv5z544mzg
eLL0IQy24m9nhoL0HlcL9GkPn8QGTevm3O2kMXK0cx6aya+sjBStSnf0K8RBlu09SLsiKUaP7SYi
slpm335/Se5Z95gzy6yZdpiL7fk+nFtLWvD/BNeknGxOtsFl6tQr6UV3IZ6D7KnC2UrOSNdz2tt2
jHkHXCIFpDDJ062Sdm5dsKskw4WzikbrA2IITUaseAjLHUI8OwhNEtkCsqfZJdPghByeFi3wAHSH
E99CCYoGqj8X0+nlXUBKQYuVkVX1lI/onVg+iwXPHmfbyvIPRXiNOcURrmFftAiDYAMvBr1Twd6N
0IQeF9dfjxiapdccZbCGmwzpYDlfcxIfOX7i0sJ36Jx+wIP8B6NXKDe7I4s+tK5w3an0oTJTn6NM
ymYDqodo6mtyxvAvLideLTS4CGfoeEGXQ3usId95GlU0q9KdGGfjZauqNLyqQZwBPLSglu3IXaW5
9PvHenpsf59HHN9G+zu/yzaDG6nX25FG3R98YNJqcAaAxHyo6mGyHu1MB9Ds6iN3TBsx9t8vZcel
vug2VhIQANR407CVTc83TVAjh3vRaW18WXcBcVnMhSw/Rcu5fTdkkd1tsm7wddy/WdZ+iMFIsVcK
2e6/0zdmfTmfGQPSlWke0zimoYpI5u0nElADu6FMMMyfCuCTYaTlVVPlaXqlBpJfvgS5XyBNWCoL
C5i4dVgSPg6NMyNnrb6dea0WFpvrYTR19bHBrsdjjkzyMqAc+XzW0iN4tVnZyP/HG1WgJc+Rr1uC
3dRSPJxO0FbHE7V7yPvIsG+WOXDRCiw1aa1woaAGp94LUwE4EaLBPD+xVxbZMt0LUgEjeQD8bakv
VWer7lh0RZMCIqM3v+q6nP3fon+tRD/3FEPiu5K1WxRUHRzcIXBarUkb+bAO7v8D6wL7g7wu5qtV
0zTad2Sehs331o51da2XAtYFuijymttT0cOlNs5pHPapFF8zn0AesmCqhKYMZ3uwaG1r+18z8Hec
sCbUjciz53ba0mZaWk512bszCr1UTFgq4VB8uWxcX/tlJ9Fl7PnUjaMAeObWB45O1dWvtPqDE7hS
2yyyEBPTrXaAqB1b64m4TbjsOLrjDXo62HGLeHMMAR9sMirC6Vwl5vZoHVuv/dJeWxqV9iJBWnrY
i/Z/uer0xOmtMnaxFWiJubDK1ss2b8za0+R2qTAvD8sibpsbvZjjIqbi+iCU5+RrCvvmcIGkEJX/
qw47c1O6OaCL82Ikz5L8phbD3MDnzRK4hvu0h6cFtPMEHhxSjLN3CcIuf0c4H0+Lmus8KDE1854h
XKM3CV8iQJkCGVJLXqw6xDdQTqOBBs+3TIg7uUeUyLDSnX7Crle2pFx/5OtGxoBSvYCkOHeZFtVo
4XncycwL58dmpXjSV0qH0HIrbS8ObsmHC9gunuDkbos5/qiDvq+2NZtbdw9vPqNRlThqbubMrR2s
XqVb8xJQN57/NJrw+vZLQXVsU1735fhen5ql7ADmNtBSQivhD9rrNu+Ff4iiIhz0VQ4zAizH5MSy
3JF9hvl9lcUioMEmtEzEVKRni455oklztprPMhoduwx9tFsVX3z4TeY9AXF8uHi5jxplOb4rrxoe
gJrJshUHyYE7ZEZjrB+HzjKc62XZJeHapw+hq9HLrmlPMUXghJ9/YmR99skwx6tFPBNb6fRoNwpM
T6zVkHcK19SaXUEP1NsbCtbgxRBJX1tJzWtybJTzuW1xA7kBrgSo8lhpox9moezpgRdG5nsqeKO3
shG1BFtB+o2479nFg5ZJdXA8lSFzDphajDrpuSK+LN1rVdsBAjFNNbeorGTiasesnri/ILTt9jHA
0/ZAHmFSXMcUMaAAzB3hpTucCWV8zHQt8Z7DuEG90Rdsfh/ivvRgyEQ2fKE9erqBQFZaAGQqZryf
JPRpk7WKWm/stmxmJCFdpMFNF+rUuQD/WvlEB5sqOUTOrFDuQ1R6l02cjepewWRfIdzTYVd0vjtt
C2tMU2IpXcwly7sgOJPOkI0MkYnlIhdRHuKlFU0GoFHMBjS9T85B96RKWtYmpNFcPT4Q1ayDlsr6
zWtP7NS+8YhY4rXFiW1Ej8JXHaaWlDyLepXWjlmsSyvQpjuiJUBiU5kbAIhnkVt/dh0/NT4sJtjl
91VeyyIA3Tv0v7TW2LHsaTC970H6GRPllY7lbdn/lp3N8yjyjo3ePFTkcFiUvZaPNPaQpqkkci3M
zZp/0tTHL3iS4N0HUk3hExWViPRD0luuGySsGxevLqkNRpCNdGzsuTvuWggRRA6NC5yK7WqbRXQ5
f9DpIxqXoLooHYrJRx0RHTlaSWvKKyI5eB5V3mbRBtR9SiRaO3afmCL84PD6zp4asct/L12mmEwG
c+dLcyieeDZNuEP+OyTbqO4D7bhMtLnMpp8Dthhirirb77fQpjV1ycEImsWrlTMD5XdJEJvpr7pT
azbXMYyuOG23aqApM7tCfB2ANf6PEsoAYawn90zeEc350UeYw0xX9fSrSK6Y/R1TZc65BlFluuAK
urC7dGphza/pCVXeeRU31Es9fjq1JxZFKg7zAol4mZahPqWUwo2S4tYxPZG9Xb+HcD5y84tLS2dz
9OiXZENcLw4fIgX4FctLLKte86+Jf5TuxVhPrJtBzsx47OrGGmDfmRSIGlgrdIY/QbpgiV6IzuDX
Jj6E0gs66hBAw+TaqRxf3ckTjR+tip1fuxw1Lbkl75IhXfgJGbHEyo30auuaItQ+rbWhqVfL9OYD
C+JVb3whWbZOratX8wtqN9Qhns7FLYqcfszoEHUhnOlVenKu/n5PaZwfFShU25gsaBMhp7Kd8w6R
rCBCGWmVH8d587EttJAJwi6yIsbRarTM7xbYP3WL5H1QP9mGIHVqhjJmc0X1g6efKTjE62H0BdCH
U1crOnE6fn+d3vl1crjSaa/Rf8C573DEe7tT1NuKM7Rrtccl6mCgN4+OiW692jPj1wi5cGrdV5GF
bA0gtbIOE2d7YK0Ucy58ldK2XTYF9CuR2GQECrQbzTWLaOdlwZRuNDpk8VY7FQyHgbb8Xmp6Pu6i
yZTmRUXLyUARIq1yT5ttRoW6erYnIoIcSwg4un+s8IoGvNGzbKODF0bF0dWrsF9FQqGLJQU1G9el
clk78iGFg5IhsntKizpkSDe5nQYbiGvdXtS+Kh/SiJ3zsUDTPWfHC3bveZcFjKoxKSkPtgjd6m2l
eWj6lUuF6eMip57bCOiqlrSSZVs7UslB33SaRWoZzpPqwo0dCsW+YKH1l4av2Rtl4MHYEgsyiQ2R
CU2zN3XBcguBklV5OEUGvKqwPab5vUoqxmtz2l/47PxQZ58kMDQD+fvEDuphjapEje8q3M7ODQHW
fNtxXaoa+N04e78dDXFuAPGvbZS6SPDY4J/0i9Np/7IUwcPTPoKKR0lD3AlPooAhsL9WkqD0Z1U6
z4ssYzlpjiF8h7UKZ9Z2HI5XKWewcA1PMrE2w9hlV0kissdUQUlY01kyhg3aifnzo7+5jekjGVu/
YCVdG0GN3kZAtVgvrWzhiXlFgXHl7gH56Qe8m/V4U4ee89Vw8gBBbEcU8JFGDDmDNoCM4J179UsZ
yEBGzhtDRcRAdn9+aCz4UIS9F9pxCBWQ5YWXTL9jHBDU9+lN60p6wmOdKo7lcCnf7SCeqYOxQBjz
y4teFqcm3qRf9MptPZKwI/LLhqL7cBixdn4WEbHJFM41kKtplKPxNXy0EnuI1nhtaUJm3cVSt1LL
SDs1OHIv0eO9KLwBIuYrWcA2wsuqqU1jI42WLtEyxUb5ZKhrc8SBtJKtyqKLqQGwwtru9B9xsxj5
njxgBvWidvn9ZPVLsZhAdTrus+mJ1inw8rPJKgUFO9qVk19G8cDwzGOT0saSA+JGZUCYo9KMBGlT
zTEfLFdNdBO6SkO9LDiWagqAtdhQ6b73TeEa+9dd92l7kkmCBj8yw2DpWS+mVt2c8dw20A3YonWr
h5fLm1nEMbt484Rt/v1H/GVUoUHHYoYdGX6Jj3Xp7AXUiQXET9JdytKItU0FB+E+7pCf7xMdpvTn
iCXauPAKZdmH8oQE//2/b5xXDgjDQmtO95+CKvaa81vM/EBpc7QHnr1NvcWLQ0o2Dt6mkK7VrHIQ
aaHQlil4D6xODQV5QULmbT1pcXYPMIpKFrAAdELqVNV65/LO2xZcHhVs+g2Md+Au54r4MGxRjQLk
PXanKbILM/Yniz5aR0VcPUrwYQe4R2m/QZ9Hc5ys7PRmSTJAYYykh7Tr4ljQ/h2uLIeMgi2R8BNr
mV6mMBARkunHMZtRPMuz/v0H+MVxTwwjflDDN3BMIgg8f2mHcfB7zYTbbUVOnm+EqUX0nsySFb/I
daPftXXuWTf1aWuHcR+dDRTYHi67X+Xix1KDisiC53zj5OGxyKrWuXt9OU+tXU3jiPq4FFcwq+cT
vjhJZEKi+bLd26czA7Eq1CC0ynIuBcckey2LKUlvi7bRZgHKvPpMxGBRDRSD9/z7WzAP4b9X2xja
LlwZniQnFSSRZ9oZs0h8Zftkv6Qwk9BKleQ9bg1zlj+slo2O6rTCvo/w04j97//tX4ZPQK8A2yR3
fnZ1nw8fRSJGM7WeRsBUZfc/Kfrl8pbVQmeOthjYYi2ygbpkEiV2uYlz/l8QUjIlzjvusV8pRZhJ
WV8tchBZP3z37C60Zm8pLwuNY68RLnSYZFZX+waXzMSepco+Eezc685Kh12Is30sWgi69Kqv27pX
4PGqifYpe9lZUY7fXV0VnNn1VWyVmdqJUYuOCIv9aVs7vh+uedeTr+hAGGRUbud91OnM0Z5MYAJF
EVFCDkIy8l2xtb9Ke8qTPymg7UdtU0dmfeuidvowa7UqUlLGuiKtQ7Lf20InE0BpyVX4quXxGP7I
BHnGpEz0UtyKrKi0dxo/vwiVfBYA6vCGN7tjiDs4mybRJ3i11pflMXBHa18bVpYfdeqXHwSvUP7k
2SSVAa7p4+0UlElyQexZZNzwMDHjmnWalK9CsRrwlvlA86G/XYIXfj/cfulhBJbncLxkrM1qH+7M
2+mcThv1GI2uVNb6iLfoNTLiC6tneozdimq7Yw1sHgaA+fxNh2fxiYTsxHj2ckAAPxenwzvXdP7+
sazoASs9EUgct5nr315TZHERDjxs2OH4nb7hiA9rzFgUILgaI0bw7FbaoVC4sLZjPOn+TkgQu2j3
e+fQxUUlwbiP6T4muQrEsDK7DfJznJiVZeX2tRaWxnu5HeevrQ+Mal7yAc8BQfnFtee5hYloJYuI
NxsJzlrUaakbNGrre7GOWlMnS77JJSyVYsriuwSKkXhn0JFIejZz4ceifgvjyGfHS9Pg7M5lHswI
azD0g5OOxDkabsTBJB6lFBinsM08tERYuZ9FWaKiWhmNzwNenNVLV2eJDEkJJaABtFhm6qSjf7Z0
ZxZfk5aEEx0W9OMUzynBzqkMVVk2nI5LPw7wDs8to9SYaYlwp9lWwkxxm90sMgu2uoY897hM/ggm
sFG2cDj6J2Dcrn7Am1oieAtGazaayPqOWo9rPoKp8bR9Sjm3+o6UtL/jJijzjgyONtwu18lkzL8a
+ZK2j4GfiXAKqyB9nFQ7RN+WVeufBtuldKGAGlSXhZnY6mkcHE1sl48AZZFWFpanMv1JnAhnABSz
duEc8YL5Pck5ehbikImEc9fag5Z/y3uw+utUxSK+1gTGpyVKIoIRRZfMpepH0cy1wzs0Ssa+Tlpw
tGtgEF6107NumuvE+aCtnZz6ib4KCZaq9tJ1mAIXzIJJhpd5Wyt4DNu0C8kfCTInNvAWUHW9Y1iZ
LSGfcItvWzfhU0dRMpGs17cVL++yPTQGLXA+L0cdFl1EbRztHf8q6BAf7QHCdSNqLtDhfNjESfg5
jow8klH0rDFaGWnOtneLzP1MzxrMvzVbl26XjA0JudD5vEA5l8AU2KtsxbRTS9tXEdOJ1J1k3AlB
JNl6iakpe7yWR8iJ/J7lZ5e23cK6JM8I1iW7Kh5fLh0GyvIoLdeg17+svYM3MFwoXobt56DCV76j
+gz9cGuFkawOWR4a9QUcfu7akg9i+AlAtn5QkbbP/Ck2t4ZwmbtkVOspY5NPv1lYqE3DqUGsJyIl
83qv93bzoMd5nmw9G1U1efF5GW79yEyD/RQUtrdPSKTKLlFvlurIAUyJR6Pw9PEDerJy+NLXU+ZA
Q5x1XUVjEzGnp6H1GOZi0A6z0vEArz24J6+CXd5qedDRQILgDuqw5l1YIeNvzmZgNblqW5SL11bq
tdZHK2szz9/ywFR8HQcY4w+ZpKEHx7Uem/SnC/bI+Qy0xuwP2dS55XWsu4oa8dIJncqU9x6Xcefd
RnES4kIpkXdvDK8O5NYsndycR8DQXoSoPZs9sDem/FVSBuMeKnFJEYI6SXvBbiTqHhfOKUwTbrir
id6jcRJn5Pw4OYlUF/rpXVxIn3QFZmlwDI2ke5i4pkKiNmk4vbx2jWNq2UzeNkPoE2YJXgXL9lOZ
vqPpORGT/r7DY7qYjzEUECghUKs+mydhk9Z+0tuUivI0eGa3R7fHp7N0Aa7PAz8HyWplueCQ6J86
jX4oPbjiqVW2+Va3yk7tMJX0xp7A3uSOjBNo61XE8HoqObkMm6EZCEmeY04Limu8Nw+lJsPsQRNG
1pAAI4Z833D+7W6tGWKxofIP2trrjOC73ZTS21tAG+IvgJ0BOa5IWiUPoeplh3K0KZx045auPW50
FRjhWstyQtfmFo1rrTqnEPpNHCfQf+qw8bOHnLTAZh0xnMtDjSeOhJjBHDgAjeFQr2c9EJ2BKGnW
OC9QvZIo6t7kbVq/R6pzzo+NPrUAhxuNN3HGPZwLE3xzSrOR/eZhubm8gY1JLGD4HRdmN6yIOayp
uuZJQigFCiDyq6KH0Gp0tJi4VgxydnAFc2avNQiCAt1u1VWs69X8FzJBdnxXdZOntpJSXLJyi9zd
8ITjctUSapZeWUNsIWkYCys5ChtqarJWHD2MddF3fXUdxV3cP6Qa3VK38iyJPAVjBrIVVz5GwJUB
AZOkMa49CCpoh2x134VN8E1mQk8OZjc6u6ElBmY9lEhOYJjyhAHpVzilUr0P5Za3tvjgljHUdSQq
E43bURWAQGKnue5Dpo8j6A12wQYhxQe61Um7DifKNhtifuwKKG/WPft5oA5eW7fvWAV+2W1RUkPp
SnUV9MGvaqEimk2cbuccqkEbviT6lPWYkAyoBzXs4AmQI/uvFWujFO+pVX45yvPAOSv7OsxMncPW
2SZZEapTFENhHSH6k7kyBr2vrZce6kktso7wWPoXyvJUvHYCJKjXIHbqb9BjmBoW++bSqbSkWRtz
7LfdfLTZePg7XS81CoBzR2s4QUSK3hkDQCdIBnj2pKjcVbNsDMxhPYvyglEfLoNYGeMn8sLIM8k4
H1J1rbPU7R5NX0s+hPjErNVipyQcm9+ceh2zYWfAWt6T0R0VV5lO0hVH2ZDa4P0ir0iAWqaok+de
FElrswQDbpz14OK6+xELgmxJdin1/FbDDPCI8jj40rjKkBsB5/44kkZ/YwRlWf00sLXCDeNd/44B
Z4q2RTNxH2KuBR0IztcR1zW2qj1hy+2Vk6mRWW3EnXlR9U4wfkULMX1+Z6/+y5aTPTqgZWoOOnWZ
mTTzdrMuraYWQDNJCEQVLL7gq6Jps0gYFotq1s5ufpm1U/mdbVsd7QzFdvw2rQT9mwUWSg5FWRwc
sjN/alkXOQRPBuG0palQjXdJGsIT56BZE11Ym7n4lKfF4BA07Frpzk7IiLriRF9627T2SCvSCkd0
K8xJhFMutJBKS51+m/Z8jhUESTu8pT5tRY9wrHU4ZXBYQMpzVDXXbFRFddENVemv4hOmZOkSviq5
NNnWzxyYivGIrWG60GmRoJ3iOEwNJJ9kt22dKbVv9JzGGMCCdM6GXWrui3oh6RojIRUTVeOHxUes
ytgCDkWa7y3I9hHUYiYDwPk+27vVop/vCR6K1wUM0h8MLxI1nFMQNZCngSKno4G+C2MbL4GG8hSv
Xdsqd7soJ8DoT98YTVjObFAMpNL7bltsOpNsp2eUQXTkEty1qApOZ+9I9Px3NHdEXtEAog2bn6nV
w5l2u8E9eKFGNzIHEnDvtbYq9wsqBGMlG1cuLJqqFane/QAxpOEc75EyHV5i/xT9WusG0it0nJ/G
DvHwxjBzHYFg1ISEOwQmTAIacQdtas1070NjwVRi0O6/Ck/ipt8PXGsuX/x9C0CJznTxEKMyDrA+
nwPfrEjvTEsLxXEJBA+obNBmzOwG9EwaizlVo6/DDRwBMR61ekRNSr5h7V46HZXFLaSRIacoxZtF
6ohN78kaCsO6XGaTRTlVqcSY/S6dTHbLhGAQDcUEn8hmrxo1ctdbYCRlMRnVbqpo4O8dZRIlslQN
F2f1OHN3oxNmanmtTjfiv74P/yd6qe6Wjyz++d/8+TsNBsjksTz74z8/VAX/++/5Z/71PW9/4p/X
yfe2EtVP+dvv2r9UN9+KF3H+TW9+M//669Vtvslvb/6wLWUix3v10o4PL0Ll8nQVfI75O//dL/7j
5fRbPoz1y19/fK8Usdf8tiipyj9ev3T48dcf5ozH+K+///7XL84f4K8/Hr8RZfuPK/U9YVFbfuG/
furlm5B//aG5+p/IOFl2Ako8KMR1lrf+ZfmS8acOroZuwFwTQCfI6MNsK+O//jDsPw3o32AaXFuf
WySc4UXF5psvWX96bI4A+tJCYKfIFf6/63vzHP//c/1HqQqWqVKKv/6w3m65uLB5OuZcRIteN+ei
7tuZGQ25DOtQ5JtktHbumOKZ4OBR7/QqPgbAdL4XrtM89nEgr3KjZRyPcJ/22Qjl1PHKlzxh67Hy
pDfeQ7n0CXUr7Omb9KP4SsL8vJpcPc03U9U0cmWGJCMREHVlAaC7yzQz+FaGSXIXjeH0oCUJ+zff
iZtreqb4w33pkrtI639aG8XI+Y1jaLmVhLd8nPzyPsl0la31PESQI6OlKfYfDffb+oWoh/blRV5/
q8+H6pt34LZ7aaVqX/7BN4p/7FT545tkHJ3/zP/G4T27+f7n4Q1cvHozrudvX8a18ScDEP04w9ek
EMe+7F/DWv8TOJ5usGcLZk2K6Tp/G9fGn1QhHb7s2JSujXmH/zquXUa8SWVsHvMMffq2/8m4Rkv0
ZuqmzMbZjd+PV8UFBI+58u3ArnXiXL30pwfgbDZJ5doV2Bl7vFZUBPH3I9WavtVeNd7MLCfy5ARp
J+s+CeIbzTSKnxROhozEUTe8ixAXf0zxfXyN+6x+4k1j0UGcZUUrfLsWLJtIx8DnBp38VuEXBH7c
a+4IOz9GVhoYDQUVMqfUbQ23aFoL6JCEy/oevefQtqs7yo2tujCbVid8SWusL0ZPEeh7GY6t8clQ
qPD35JwEMXKCJB6uXT9LDsEESHfTo8RvnkrCLAKyDFECPlnAc+lazppDisc9kFy2HcO2Q9XSsL2s
qDFvUfQgI/WqWMO1NxpdvU+boDJ2lCOM9EHYdUsjJRrgMinNdq90FHzXUZ0SdZUSW26j/qU6sxpi
0T5rGN6bne/KVMHaqLLbCnzqvp+jRO46w05j0p5CgwNxILFtTbs+aSF+tYpXnG0AEbZr2UwE6GBv
SoBTN5kTQtiuS045FBU+5ARswQMwSz/YTbCiRLmCedqJH1VYaNHa0Nz6yRGDc5OUQ6JAonKoJbnC
MiN1z+Z5xrElIcw4uy9/4omJLjt6w2KVtna/bWRNGmVjY/3Y1Z3hFCt2vj/sMAzGFVJkwW6ns4G9
k+ph+CAGmZ1Jok/bRz+D8U+5gyxYnG6cGlZdkoXZmvlsIsgzdPCPUCprriT77m4VdWQ1rho9o9Ho
jGH0U4UiwiuWSUZBi/qwXbsOmx7EyEEqVhUbsB+i8wWZIbQ2yTuXQClWno7ffTXppwpiI4KnNG+L
VVeNCbl5KTvFFWyangT5ugk/ixwUI1LK1P5GXf8yCYay3vNG2t2qJPzwsenwqLEBsyk0gCJiM5Y5
Xn4D6ln/RKFNVJdZ3ol43QHYwKhk9d6Ta6k+WwNaMQVqfy+Gb9FGxQ8cYKLbmJNJCpwITtUCH6bW
Vrq1ezMlTfICmwBZpyiT6t5MZnxjJabqOQfcTvcbzemW0L+42FiFI/FpIRH8PDimfAbHgxyzigvv
hWTYRBzGKUifI3R7d2NWFsk68fpUW5MErqDvw2gxV13tcpTxOuI40QDaiYW+1I0OXRYlJtEYhHte
9glYaFLbSFlex1mp3VLGstUGpG0/blIL5H86md0uB+5UrQo9jiWuWILQCb8arXVtSR3hpxI81Ua6
+VfKztkXTcpKrjmxmXJlIcF/hvRdQGiYNX6pXnnmavQKL7zAatkV2yAaSnftJ4SdbCbCYyOEpKb7
CG8uJNJuquVzO/lBQy2RDj5pCiH1XCIZnTWfwXP2fq+3AKUD3RBr8t3iCPyE1J5kEzbauu+S8IVI
r6DZwfuO2qtp0uHUlIYlESSSbXE/KQJ17bzWys2MQX8BJZE9xZgRNI7xAXdPotl6iPDpAgZBlrGf
wHzm667V828KgNtXRsygb3VoPEgRmVFQ2EdhffREgXjCGiL3yQzShjiuiuLm2nYQwKxA1GjseEPn
pU96C8hH1LlXlQEfgNNQXpPCK8Blb2mftuLCmzywPZXXdYoJlaguMgcB7zhh5uzjpAi0C3QFXrCU
+v6j9f7f27v+dlfwv3CFP62w//MKf2i/NX9f4U/fvqzwtv+na7IMs3OlN0mrjZ3jsnG1fBZ/EEc6
rGPPYHf7r22r5f1p+WxLMYkuX2TRfV3ezeBPnHsAiNEa4fJHdPSfLO/sdc+Wd6AVVKJcKrtcIU3A
s32rJxWygY5AmSbWEoTbMI8uonKOUp1KeYhxKl2EFd6gTeShMV7VQ9vjK5+iNH7ygp7pVqeuxvHU
aIrsg27ovK2g5VvmSe4Kid2iqmlbCyHrm0LqJNt4JWohyv0cp3dBk8TuMS6dAqPeJKzYXWX4o5qv
ihh6+GRVXau1o2E4PqbEeNtUm9B48yr6ERUz6RaGv4/z2Pii48DL1lWm9Gkn4SK5q9Dt8/BaRYol
qg1MVnBAOBSUapXrSPEzkd75rcgTSGVEma0CWOM5st1WjU9xwTetwoHsjpUOfo/vGXMZ4QXow58p
u7lmi0ZSVftOR1Nvr7suq5trR3l2ds9qONhPZmirglm4kdL9v9yd13LkSnZFf0U/AAW8eRSAcix6
02TzBdHdbMJ7j6/XAjWjISFWVUw9KuLOfeDETSYTac/ZZ22b4pBcwO5YVvv+QvO9gPxEgeQOZXiG
5Wzbjp3q9uDxjI01jtJjqCSCZ3f4FIUul5D2WpjI9604cEA8KsMYAJcJg/GGqsqnJNZyHQ+5DLQ+
KbkbaS6OdrM25jYVN5WCUTAFKpzGvbBPajUynWgq9NwBGqbBQIe1Es7Z2i51YRx2hYMBnBSsa6SG
GoMRRgSBQGaoxYb8ySSsuLaVTyo1d7i2drl11SWpXINsjuNmVZhC678nqdHKj00hmvVaaczCdMY5
g7YqzZTqD6+rSeJ1mCmAs/Cs7qr3FTVea41ajThoUQ6FSVWLg2RspfxqjHqxc0/qSiRk7tdFRAFP
5j9VlLtNTkGRYLrCd2Ga2HQ7+J8C4Ov7wGjEFm6GqXcrk7KmN0x+RHmlREWGNRsZh+CyHOXsPoiA
HTlGqXh/B3Mcf6Sjh7972QrNtI0sayydKh2k1FVjIa9XqpbKAf+v+dMXRfzWkkpMN15GeOfCEozB
2Oi+zhST287SZ4ZpHK0zsl9YyClVvw4xe5ncDICHtDOxexVdxSumAR0oNoa2WHZWtYb6Z96PvW5c
KRAEStfK5ZTLgV/M1SdjBGEq6+s6gOYTJDeoKiJsVjwcRtsqBRIlZWMu2xpEptTGXLpsNoPRmJMD
rlnkCOo92biibEsaXdT5Vbor8J36JRNkxEtM8pt3M2wj352F1oWTTrX3rFNqAWlrUIqnKdAQwnga
l2En6Zr+OooqDM8KKYmx6h5V74rAkandhRUsAEcIGtIchRmNqB1L1LV2Cl4cK+KgM39B6cEQGEp5
j61yl4fzctfrB1EgC7KiFEJFm9swydYdKr4RwBa7x1VPfQ60p9wLYzctBFx8Iz1XnzDNoyZfQUcx
m8xZJeANctDKuqoFM3Zb/AL+eLIY+G5QaX1tl4Pa3GYhplAxjudvSAGN0RHxN7kqmQoNo4vjJJo2
5I621k3yM5Foj3xNLI+Bg7xk/AmHxNBsXwh1JnWg67eA8LociSrSTzviijGXFxWUoMQfjrcR9ifS
LpvzO45eRVLMkz4ow3Ui9KK6jrhZ8aZRi9TiBdBMuCj3FlpepK48e2oij7Yy33FcjUsZABGVQOIW
N/tBtXP28j9qUlIjUUptkTlczZMIl06/910oebPM1EcTgZVeHF8nam7w3RS58tbURqVrP9Dl36UG
KMeGTKm8GOhOEBZMrbwfe61SIOKV9b3qGYJgd2w6o428Ic25WbIVYkdNXfsq80zpPsE40g0Ts7mv
xbobsH4P+2oT4aPAnyqjN7JzVaLyxYu4Z4wi+BMHOLkpOdrUkgNIUA++wLfKPZtyUCr4EVdCZFOV
vPZh2KrMOaWPhZ1sTpibhFO3kqPgJuOkCjF+0iUvCGcP7CdMaZWdkRR2MMnRtRLitc3n8ldjI97F
mt/fBEbk+nGR2NBx4nvkXHtcjcrb2MzuE7UOb8aUoKAp7PMqeMBydz4R5H0zFrdeX05cqgSst83u
Vhm1VSZinxJrlW/3pLOBmIxNvk0DpSgcHuOIqcryztNy0BviLvCn0LXQKPu2Uv/gjMMsNvHujcyM
nuKx/wGpI1zBm7nXxcCJq7Z988VhI+GHTsJ254WBgZIy5hd5+o3keRtwFL97AtlGI+gOrz++CNmZ
LaQVlqyEJquEiRXXwoYyp985xcdgWlpHaJuLUq7VvwXku5HNBK2CiUhZqZvJpdYielF90p56gC9G
09U+vrXBY0kLUuxpvo3fFE9PvKAU6tYy5jtv2bbcBpVyHfeyBCtSd1JR3XPsscvlstulPpKCsTPX
oAzI6Epj7K/UTvMxiB3MO4uLLHXKyHFs9KzOAOAafxZIlxAOeaKh3/fDZA/J46LpUlAIHWLterwB
wnhHGc0loasGKFGlxW9tpV3FQhrtJ8IKdzil+7ZeDrFLQ7e9MFxHbdg+prCjXaJewlYdo6e+CrMr
PnsHPjbXL70YYW/AXrQxMxg9AsDMm1hU74LMCjcdEFpMp+NqA2vOwHQmfipBYLgeT7abMCECHUft
Xla9RypirC3P3yuSKOpD3VG2bQepdEeRm+n0mnI3VKVlp2afvWoysj0zLU3KwzlOiOkhUaHUgS2y
um5Mq0rIg4VK7WpZ1jxQNZ69awD1LlVsqiDjBeN6pJTgqhEGrIGq+k2OfGWHR6GL3Ih9ZxQAsLH0
assJhvJvnUs3tRzJ0QplcLoVZzmsXvTUbw0ieRJkSfZoteEtJl5Qu3kXddfY9RouMNOY0xWUjE1S
9zYuSJAoQfBYDcGzSOjlTuKq6li6XK3CsHj22g4D5N7/kyTNq6iUXGl0XVMfELLmj3i4KWuP1+Ub
3qdPEajipySFUwPfkPvLJNvJ2HdQmcJuBQ12o3QWxvNBEm/9QnlNuErYQ6u+tQIIdkO0Sy6yK1wi
hAd8hjn1OvLO2mi2kP0oC5fFeDc0I/03uLOGeLqXvXYN8T91ZGW4qqWK1Yw2Ge/2WFF2jWrtBLxs
bawP71BUTbtRKHI3qQ30+fJsMG4kt5SRyG+aktx7PQJGOXgPW6G7EzCCekRrHr36TSl57S7QIkl2
Qq2cyIbrWSFvSlJD2S7KRa3NV2yoskTta5B5vz1xLMRb6HYdUnUyFPgrw9satPcSdzfYPdTQqpg4
e2XDN2rVur6vGlkXL+AG952CFX1nJe+8UnnG2jH+Pc3K4KowFe6Qi1GWXcPKCqx0nfRGZ3C8xkKd
k7+sGoxz4EjMzkrcCZCFXmuT0CqeHZdhml6Qy5if+4kMtBPqMMVemGUESlM+KBQCDT+1NPWNHgMo
7lFY148TUqhNkAa5pD5WqSDJxa2JBcMQX/rI1rLsljA5Jr231NLIcfTLKyu/TF2Iqd67aAVGCKPI
wGRqVRd6/6r6ETVuhMEmB7WEVMIlVfVh0yqFfo9YjeuyWMX4ARZmz0FO8twUryshEpSnKDOLF5TV
hbjCClwSn4twruNc/ftJm/+nr9o5wXz4VbuFE/kf+/lfD/91/+V5O/93/whgk2KZCwtmiwmsPUH5
//N5K5FhwZkGNgbaXMOEkf2/71tZ/k8yJiKOQ7w8eQaq/Ef/fN/K/znXGqHqJ+KNut+U/p337ZwP
/1fekQAzEgt9Vgd/DVqLfoBZZdVhZo0cMZ4urCxxgC9/Gox/5IA+53wONT6ngj6xkqBEpVkp9+Ke
6iQbGdqPIiQ8Zsn/M+2+pAo/N8+Qftv3hU6DEDOVdmhd9hbg5lKwPWKMxzv+NVf1r1FZgC1Mkerr
NmhFKoSmVSLj3TgHcaccMuMV/rRg2/4e/0WH/oR55D6NUKZIpexN/KLKvJKqS4Or7vGGDw39/As/
NZy3hEhDWRX3rSzYg6zyUS3YKdMJBMihfs+5kE/Nh1TaCH05D9DgEhI3il/Huz0vhm+/6fzzTw0j
6EM9WxTSXlKntar4FxZagi4V1r2RQ+nrbmCFUFZDSdbgb0l93BpVybkA40ArLgdLu/ElbyUk5t4s
m6sIoZUsXoCQiDGsL7bH+/hVofSvyUFG6XMXCdOYVAWL4n7QopfRg9mBjGGK3y3KYyDhbo7/lkMj
vLBBk5IO06CcEZayV6WK7CE6sWoOzAxpseJ9qGV1UrPiDZEa/9jWh3VqnmDPHlg3S6sHf8iHRhfp
NHVWq4LEz5Q7kfTHCLiFyYTHTvwJxoFZsixjQFArQ4qdxL2m/NWHel9ieivU4WrEp9fWvHSTCOaF
khuuRCExV4u1L7VPaZytYNWR861X/Si6vtC7Fe+FNivWgjHdlDogQZ7OgeavU3CO1LBcRV7vmmaM
G0hfbQfRcigjh08krDm17Yn6wMq3uHwnvJ1/DOMzrrfrYND2XnFF8A7hS+xoXXA9itlNC77QLKc1
rogOxujX/RDP2WeKkS7yXF7PjCbiCyvA0xs2Hm6Z+q4Wc8pq+muhfe2sztWrt1wWyf3gRFARtzPe
cAJyDY+SI4NcknofAVRolOru+AQ8NE8We2DWR1pgTpG4H7OHsnpVo0spF07sTvLXnOn/rqGPOpVP
y5zgW4XGlDWkl7GdTqmtNkQY095wpjraDuNuJDnjq7ehGjitHKyLTFspo+n2IbAE0qSaApMyER7J
CW3hml7EVnYxcpa5gh8RSOtOTLR5TXxzOn4Uq3/qZlb7ZUukU9x3XQEv9SXGmrwaX6UQznD1Mk0m
pjLGiTGZk9Xf/rLFnsqyHCZJaMQ9oZrnkWRMbd7qNZJLkVCDJezG5K8UGSwt7aahRtZuRMn1dWOv
hI3r8S7rYGgkrfjsJ4lvA6knJJOBitX2BSlKU6kItxRbA3IABTdORwg7590VRRcWEi1D/Unw28Yj
/VLisacV7xKNVF3vSLppRzGBRjjq+FxusJ9yGgI7vvjQSz+gHM2MBd17NOO/uVTbadM7x+ffgQ1w
qRPxBLPtWyrC93Jr2FDeiN6caHlRFvuv2bfcwQnLUoAs8VnR9AVBguO2THh+FVT8ndIKyKUjVZz7
qMKkV3MkR8TDW1KJWo5OFcyUzefBCPmRxvEiXUbhXYZUr5V0LtfI2c/7+xcHgJ5HSmno1rhHmrT1
VU4z4c/xlg8cYEuNmUVxBu4SMkdLcImpzYq4Tai8wZeXUunE/eDA5iEubn5Fj3KApIe4bwRO7B9d
/0sR/h7v/YF5IS5ufTER2bjmeb+3LLvstgQfjrd7aFQW+x3F11lExTNbEtsIwRu8AXhsVTuzCbYQ
cI7/kkPjMv/804ZCnSl69ppf0nu3aNqj8o8eneAsHhqX+eefms71Xqc8ahT3QeVmOACccvGZxWHf
7Uuznuxzw6VVkg7rBnFfEHVMo4r6cOSDY+JmIprPyNwZ4c+qxnyoegqjXY36P8rVx75pXKKLTijU
rqQmDuVZxKPibdeFa6vWLkI1JWRbrX1PWXdTuRHSnuS6ZAdoLcP2tob03xnXskbkPP1Vq9lKGHcN
VG/MtkIyTOK68J95D5+40x0avPmi8WnwqDQcyGsYXIoqYa1gGkfe9/gXP9TyYq+Bu1RXYZjOj5T7
aLxU8uTE/nBovi72hyKgNEuV9Gmf1uhE+ngtdsEq0O8Gz7QNeN3ndF//oEd/GpiymabZrZGtMtgI
8q5STyyE73uvL6nTbUrKLCm4AIDEtyf/coqep/F99Ftg2NKJEfp+6HHb+vpRUTo1GirtaZ/4f1pp
75WZc96gLLeKiGJimSTtvsLO2rfh6Bxv9/vdAazM1w73QyAZhidPe70u1rpE6UEW3FCSfLz1Q8Mx
//zTp0RlXlGzznCkTeg23VrJrRPjcajfix3Cj0UvF4HW7HPvoa4FG02TrfX5iVE5NFXkr/0mAorI
Zay47FsgzOJHqgwDNZw9wW25fzs+Nof+gsUqRWyTtgbFMnsND3L1CXc0OyQjfbzxQwO/WKkhqKx2
bFmp+SweWAWn3vgH2l0iJ4KpSxszpd32F2kt9dT16FCzy7Mb2FxYWtq078VtMK68yT1rGMzFchws
0tFVQncbMrW99FDrJ06+Ax9vSZQR5KLQ2rlh37/pxDuJN5hyfV6fFysyaceQSizGIiuAY7hBfn9e
u/PYf1qLslXjQj9/Oot3zbTVtBMr8dC3W67EdLL8ppj7G2yM+7xdndfdxRKkWLGuypJm4/AqVJxu
2pzX7mLZEVK3+qqm3dS/G5TXsv97XruLFQcTIvQ4y9j5jV8DgICoOm98jUXwRBz6Uk1y9lBzcFUy
5vF5A2Es1hxVt5MH5W/aq/qDPD1QsXN8IA7snUuv5SDsRyiMDERU3Olxc9dixzqQ/RYrkzqgU06w
B2adsTgP/Qb1U4RFzx6kAMm1i5wMyfH+H2p5sf6Kri67qS7E/RSsmnE3DOedhR90t0/rLw3CmH8U
JnSyhZYfWSfG+1B/F+uvFcBWAVWf9iOPhhZR81m3SP0jEPapv8oklYISs1/06UWmrr3zHg2I677u
Q/DIpHYqrWFP2aeWbcdTwJHvAyekHL+2SzV2bpY54zBZv/rqXW2TzTjrFLzatapH1S/XYXN71hRZ
WsnHUiV5XWVMvJMJJbWPUvb7eMPzHPu/wR80hl//hrTsC6MpWJNiEfLOFzfyyDGgrY+3fmCm6IvT
ME4xVBJ97nqggh0pwQjl9byGF4sxUkSlyAyGvqPw3dh67ZkdXizFBvVt5g0ml1PDtCf5Jjy3w/MI
fZrbI/QGiYsMex9cjXTXtieo3odGeLEWK6VNIwM1HmfhPkERiBTsxClwaGYsjsNK9WvFmncPS0X/
zcO2lW8z/9Ru+hEt/27iLRalaMi9j6p12kvRK3ULtwFI9KBdj11mQ/RZWdpTTpK8jGsHD2HE3qHt
IzKSNqO6VoTCkUZxSwnxib9Vmpfsd71ZLOUQqpWgUD+6rzvD8VIonEVrD9IFVH4b612bagHguveA
eM/b85d1NKjd+A1pMu69JLgFinJTndj0D3y2DxjAp4k2dJUWFAl/idFuZplZ7t2gaDvR60ONL9Zz
U5O6aufZ1iiSUybx2hQfQkE+8RU+gATffAVtsaoTA9RoXcnDXkb7MhdvtKWPhUPrBPmrV4euQIWx
LwsXwGz31NxR3Ru5hRK6Pa5TTWEgdpHXuRReA1dxEySRMbS2ZuxOdO/AUtMWe8Okz+iSniUciCUh
od0Av+Ws3Wxpqj1MQK+5rLDrjI6UQ7w4sZsd+lzK101HnZBqtwhP96F0MeQUBszlUxSZHO/1AjX5
zwgzwvGvzZdRBddo3tN6RNhhlKxBrYoDhrRFZBvytBki5d2KnsXOgqHzOzMeVXmjofWkfsHNyrek
V/edigztWZ3SVV3HLrSbTSHrVFFo2JUqu6L+oQn3x3s7z6Hv5tZiv6lw/7bqPh33hYgXWXhX9wU1
FA3cB+XMr7jYQ0j3tCXuBiNY69yOkvexOW+P/yCqfFrSiaYVATKacS+S2+NhcubTWl2c/RQ+x/5Y
ELXDU9tBPGePenXeVV9dbBRhAp4PG+RxT0WrFjtZd+IrHliDS491RdImKuwlNiBDJ7OIoD05M5Cm
LpZ3maQmBIt83OskPZEPPx+fd4d6PP/808ej2k2o9UQb99B9ZbyPV+c1u1jaAjnfEXzbuO8RBV+f
3exiSVsRLCOMtod99ziF3e8iqf8c7++Bregj7v5pGAqt8JuqIdHaVdtI+DlgSoiLxnkPhw+c4qfG
26gINbAH455iQHKGpygtBz6dsngHdyNXY3woxv0AgAliznm9/agd/9RbkI0+n49m8cK5R+t2fIAP
dXax4nqsCagwZUJkwS1ORa+YoJ9K0mkHbkfK4lyudOUfq86rKRbpfloczVrjUKW51iegESO0bf9O
BOQkVJqt5aqNM9AqMP/WXuY0ebGKvQeB6vc831vmHRPXwQw6lB/j6lkveUxDMa0jrD/gz4VTuRui
YZVFf/pK2GnSuDW9rdbeN/2Fbm4La+dFJj6bUDYSifo7imrHUrFRgqYNMM5JnOWBeIFIlB48VeLL
eYO72BugoaUV7pXYlFJ0qTte5R5v9wP1+M2ppCx2B8MKw3JE6b330dXoxoOPvjqWKMvvXzzhTgzf
kuSvkD6UPSarr8j4z5wsi90jwBbNm70/96YAfww59CmA6feH7FzY/nmzi8NezFQcIvbxry7fjmee
Jh88kU8rxsDf3Pdgrezjd+T0bXfienTgSvBB4/3ULCeehKUTX9WLnnUuc8l0r+t/vP685D60s6+j
QWW2r5s4gJAx+KHoNozU47NmXtLfTBp5cW5DQkE3X00Dqe3M7kSqwxBPqNG9lv3s0lOX8QP7ycel
79PggO0HTToQBISK7CP0L05M+QMHgbzYS0qD6pBKnb9lugFbYEf4i6pUbh8fmkO9XizUGPl3qsf0
Gr4FQMK+2B1vV5lXxndjvlioXlKgKWtaLnfepeQrdzIUol51vfFRDJ4CxFgTEC2x09YQz25DSbIF
CXKUsA4DzDnqcgsaaqup4wW1MhT3xquyaF3KmO8kQXMFgVdKgeXR37bYViF1k4GbUYqMEN6ZMExI
4sE5/mdI4qHhX6x8tZM6U1Z41ae17k5+v2oL1TXJOfflW+SBdiO+5PsK6eHUCUQT9hqV/wOGE8Ou
S0ybssbdwG2/rq67okeSlrmm2q4FPdnGHOyVvpLFCTEPBTeJinEK7zM5u9Szy0FTnRwmsBVDLZCe
BvVNoQo/il9A9T6oUrfW5PQmj3+LzQ90/qsab5DA12xd0Neg/1YZpR+j+qcIL4NAQNGiY3Z0GwTQ
qNamWl6BqXMH5PImZCqRNTHddQmdnGueLVCiGhVN5pNSpG41/EoSag7Fn9D5nJq6qqASeVNWjjCq
9mDUjokLkZ8+TdqtkcsO5YLY5UaUmHpun6wm8ckbTSf11VUsQmUyf5jKJQwsexwt1xotIBAbwTOd
IAISGumQ/YRVJUt2nr6DgFsF0avSxLe1gnttWZ+3536U9H5aqJMKQ6vU5iyLgi+sgy3Iibkyv4y+
mfIfU+hTwySVzcTouWsXxWNuXppv+SWlTiaQgGldSFs/3nn5ieV1YFZ+gM4+/yoNaMGg8ZL0kouu
hfwYbGAgnNoTDuyXS21HJwltbuE6tBcFydarXwbXjPE9UfAOfEzyHWg/T7lrkplD9qf2H/Kiv0jq
ByFep1pPJYLhdBA1tHIu0Lvi0bQ1k/JBbHFGkgg9GIFjFoXtmfeVn/8IKkyHE0ev9XUqY8aMolqw
VmkR4zZ70SOva2F8lojTeleVL4LoR2jcZf4G7qRQnNIdHtgDxcUhjC3Z4I2CyIQQY9sTyILfHZ8R
hxpePKG9pAqrXmAcU8sJx9uqezze7oGv/yGT/vT1p0CXwnIOrJj1ZVRdDNFWGE5odeej9ps5/BFp
+ty0HJbamHJUdrGKVPCt9BtqrLDICqJ1N2MP9fKiN0P3+B9y4EIhLyIAnhLn2FCOwz72brX6scId
goqipjvxxxxofilqNqWwmPBu5L5CjV4lhKtifK0t3Az7U5DWAytlKW2u206M2/nGImZ7NUsphtpB
aWPqAiA/PkQH5tBS1CxnjQB6jAOap5rSUpi0Oq/dxbVCSsJEAePJtQIeaLBOmxO74KH+znP20wTq
FbnVgDYQmqOcTHR87cQj8NC3nH/fp3azoqikrPLHPQFV16gy5NOpU6u3LXG0E/vegbm/xMtXQtup
1E4Rnit/JEBGhOsq7nFTwjyeEJg4zoLjUxeLQ8O02HMoMG2FLCJENTSZI7fmBqHZebuOtNh12hHo
uBrU494cHT/cR6eyjYfm+mKxSnGijMGcFcS58wqPatxQQ6dsJUYHuwB8mY5PzI+3zzdb0FKICu+h
6RLKlveGcplRRT0ol5YBili8nSDcjEm+KazfzXgroKU3w62iUjhe32gdNHEKjiMzs5tx7VUS1ril
2wvhpgotZyimR+ALmdpssOawzexvnF5R6W4LYbUuK8fUzfXx/h+K8i5VroM+ZPj9sbKy5iUZ59L5
DvA6b+y0W2XB74jy0AEeTU6SoSzuCu8m0e8M8zewXKfkqItSVMdTDLui3MN25Ti03C5aN37MKX8n
xaAW3NQ4tQMfOEqWutlhEMwKV2/SbLHbN263UaLzgrDiYrqYgRQJ7XxI+dXvdmjdqGpPrNPv1462
VB96DXVxQTlPEPNPlt8K/c/jXw4Tk29PP2iJXzeZqRGDdqJkcl+RLJExN/Kr+7h/TaWbKiNONvqv
PhmBpHi90+yq1VxDvUiKH5L/qpQjFQmYjBHsMABvqXLo+OM7FAVbjF6SvnSoGkCmBlONGtlkVZeb
yM9sVaBY1ugcudFWnaHaui/NHA9wSuNfT7hMqn0QXYrpvVRcaRgzZlfidJVoVNf/baptoa4l4ace
P4TTrVDXoBGa2bADXIwwXpmSf29UJjMdeBuELd53F5X+c+xv/DhyNfO1qS4rOF3dc5aUIUhWawXr
e5VO70ZzrzYgmIKrSe/tQOWBoqJ415xSMSCcW7ii1FdBIyKFezTGx7C4lfvHsr+fsGNs/Vsxe5gw
R/Z2onAdZ1sow0V5M5YPkbrXlQswXG4wYSeOo3sJNqa/iWXK5KunWN0XylsNJ0qXLsLR24RR55r1
GzyLFSDoG7Osn0eKngL9GYSwUwt3dF1t345/+UPffd7yPh0una/0ZS5yUaOwJGquQ+GsNYCz2Nd2
1RQz1nyg3V6mGOVqOrUVf0Qu/u8eCY36a8MlxSABrl00LHrr2SpXaPHO8O78VLAD7SmRXCV+iZ5/
emttuhSMn4L2x4uBs5nAe5/18K82pPdFldxpwlbr4m1gPEhRtdZ4neY+BXbnCaO0pQGeJzZ9EUqo
MLwitTVjL/onluq8IL/7+xevcgrFsb6mMmY/JRq5djcoN93wpAwXnegO7O/nTYvFIR2WStxWkB72
aUn+3OV9cl67ixPa1LNMNYpZKRBfRoYLWOx4uwfizpQIf50WcaJn/yOwwTLarqJsZRm/gm4tc6Rk
AlQX6X7w/yjGn3K8KDB2m+oWV0jcu8Z1VW0NUItlDdsfWEXYwZ6YflfjNSGNxIR5X4pUNblqdi3U
14pOBdGqkQNb9JJVKL9DW9tmKQ7bBTY42XVReXYiXcQYhnjmBJOis6fiqa5uEm/VtFeGf6Mp15q2
xpTuvC+1FL1auoANtsebvizvY+nSIIBxfEgP7Azm4kSIukGKVZ8ZLMkr/U8bnrgkHGp2seHglKZA
/qa/olDZgf7iEbk6r8OLLWc0weq12KPulT/AeK4Hozohev3+pgBD7evcygAcQB0bUXyYOeYgMd1+
7IbuxDh/vGe+WdHmPFKftuAAsrgYaDjlxUKJD4KxV3uKqRJRJirVrH3lL2Z4jpcNtTNDdtI44boi
pnZYYkcHvG/0hVeIX38tQTxv7zYXW8yEdD2lyGHcp3rzpjwHivp23hda7Cp+78UgY/sJ5ToULxeE
2HntLnYV35TDAlwWwm+us5D2/57X7GJPCQXSVVGMPkbWnyvx4kxRMj6EXz94rqQ6viJ0NwXiaq7b
k7mPuWPfzKSlarYToxZTejrceMgqjMm29CczBV2XXcbGDEJ9z0YeFmAxgVWqwR2BTCdSqRwd7jPz
TxBplPWO1PvKN3lEFUryUozdQ08ZJaYJLqeMl1LRh9mlKdki/CI8gMLuZZKvp/zWLzdJsm0ljN94
rTc3ff0Cu3131odYqnYjAPT4FzBg6qtSXJT9eVvRUqZbj0M0hTjd74X4xu82Yn1i/Xz/XNRmPOOX
Bd0peH9KCnl89abXxhgEGfGRAO8m1Qy4Xp63mpaaXR+P75ZiPLYlOXM7o1nXxuN5473YAADEamJh
zOtp2La1a5yX5cKJ7evACLmH74BJu5J42b70p+odDo33YvkPitL6k9Ghbq8edWp7s5wc6VPrQ7p9
OG9AFjuBksuFLvotscEmvWprQrDtievcgbNlqdbVyhFDHpm+68pPjDhg/V5W5j/oqv8mEAT059fx
VrRMNeu58UlbtRh8iSeOrEOdXpzhcqGCLwq5g2rRT916T0inVEawOmus9cUxHnq5NvQyk6SkGhsM
9alOq/zR32yOS8NUQ+TebOSoHpq1OmzhMZ/X3fnXfTq9B2tMMO2iu4b3y5cuVf+sXA23oq/tTkIF
mlBu2fMSAnEr/L3O6+9iDZrTQCRIjNn0JBeUtJacEJMeGt7FIhwBHdaKERFx3ni33dN5nV2sO4ji
lTjpNNpdYq533gRb6ml7zEYm3Nw/ekrY53hPP25r30yvpZjWqzPeANIw7HutcKLYRGGS6r97qXUA
el3gGuhk3r7RsVRJFCcGQhOmZD8zIF7mbQEMya71fJPzwojuMOF1suyqzH6kxUui+ts+A7OmTW7o
938Qy61KIBFGAnrBA3Lb1NNMabyoQR5o4ZMJl42Kk2qnddeKTAjlBuz1pi00x6iek67cpQrh6egn
ChEnEydlFwca8lc9kRyR0hhnEA1b8IudF6e7Lq8vAlCC2jAWV3Vz3cs4YDWbxrsfBgIq+8Df1om8
kesWqPQgI3UF10fg0i288HbqcagQVqPeb2VOFICfPUzuaWfl+OhY2Ub1pQ2eHeustx6tUNfsIvB1
nN0S5/gXOTAhl9qpHIqiAQ+QVFHserldqOdtfspi8ytFZvlg8BoIm8taftGNGPLEeaIE0gVfV73l
t7D3FVZnob218sOYPh4fjAM7tjL//NMuVRexGDXJRHXFuO5MaaW2LxWT6njjh0Z6/vnnxgHMjfA4
OWaoY4zcUN0eb/dQpxdbYJWOFb4AjHTQbbiJ22m6nm9RxxvH1eLb82ApQKrCpGoAKHHODAKOBdjT
Z8DUxR8zeX7KOizgcSSXfDdNZbc13wX9pUD3GtfeRu26O/Uk5+TQ6C02zsjExC3S2ehF80XIf6Rn
3lmWkqVQDCXLR+2wl4sftXmjtOd97aUbnNTWQxr1bJ/K2n8afx//GgcGYSnnz2cDkcAKSQqt/avx
xPw58IW1xaRX6wJjX+CXe2OyXJWY9tSgkBHgH5+q15zX/Heb/mLm49yjlH1JaQYeoOsMDJKoDW7C
bT+sH5Px5byxWSyDEFmpOkQMeLIrr87LUWja4hoQS5iWxrMGFNDDU8n//IfzeruYzsJsHaoSh99H
arNKlfuC4orjLR/YDj5Cf5+2mbLtK/ij5LSbateCMy7RUqS4PR5v/cAMXCrn0ffJg9TS76xGlPMg
UoV2vOED3V5K52VjGgN/YHeMjNdSmO7MpLWBXqUnRuVQvxfHUeqVdZ+FzI5yuqnH6+KUpmcORnwz
tZfyeWHMhxjfNW5J+L4XqNRICjkxVTQzL18QRbeSw1V1qv77gLpVW0rq/Taf9K4mK6wEm6mw3CZ/
HYi0aZCN+6TeqGnngJJcFVVJUJasTHsbe+7xD3RoBOeff5pXGFxBBw3Ze+J7UjYn7oMfJ/Z347dY
tVWEyMwq2HywHNgHOJ7GOY7Z2k1GRN1LgOeP1TZTtVXB3QlK9go6PJHqXaGiOsmyzWia1Jz8pAWn
z/BD/pGKN1N+EfvUK3c/IrPd+VSleCgIPan73Xe/4vohrrfitGvLbj0YplNZb4JxCi35Qfj67s9Z
7BdRqoyZgm3LXpGI9VyoKMbzIl31INDENtujwlHj3RjfUL2Q1pJTS3ehfH/8+xzYZJf1AFEAVb3G
5mifBtgyhLY37f6bs/NYjhzJtu2/3PGDGbQY3AlEIDSDOpMTGJOZhNbCAXz9XdGjtnjFSjMOuruy
mYUAEXD3I/bZq1dfC+cgMPD994/46hW4yTMWWBcD7wGSkJf1Id9866K3MwFdl/VFodnzocj5Lq1g
Wv625nFIvz73f/g+bgXDukBzA4Sd6NaYIOJ4av3LFMdY/mH3HwJ1Yalt4+kOC2aIpu9TEtN036Mh
wRO088bccqdpm8RH0A94lb0K69U290L5wRsLbkkKbaX2eyDhA3ZrjnxR+qOl7TT+lfFSYRI/GnDW
u3Ctx1BC4FebW/xdt3DRcfvaO/ynMB9mPdo3TnNQug/Lmdy0wYlZU4Bj4LWi/6mNfqdaTxBgzzXG
3LF+psQe2IYdznITqikuEHXqQ1d6WGfVz5v9EF2EUlF6NP2oinzw9F4nbSOL1MpsmP+23VGrTrUD
rUP0AS1nj1F5v8seSgoTJU7nM+5lUywekkbeGNJL1fxpLIWGNn9yAD1ZXmEXgRo9VvE+KlScxNPN
rF3W9Yiw2ataH7tW15JOdb2fdMVLhIbr+eciHdUk9Wplq2fxptOxl4+EW9d10EZ/ZPEuZtuFauku
SvbZ8IjMaQSWKwJJPjsYa4ssgF+1zZWYgaoOtriMt+ci7+a1D5crikT6I8r5srDrttVnK+/zod9q
9pu4Km/TmhLuxqCXlqmvZXNwxJ9U3vXpi1pn0DsbCo0g6qXzbE9hnxkvIC5yNPxdVz6A2krgf9UO
rexYbPBD8IEY+Mb4KerGr4AVGZkaysbFgSqWaucWbIfEtuSKZaPEDngm2TesDshE6UrgswZn4L4/
8uykg/dVbUhNTD8ocwPcefV165GqGRUjt5/tMFoGuL4FTDHAVuqh63J3yv9YbXrWV+yzmOYU2nnF
AdHuDQ8tJjSD92IO0R/7ooOHlCiuBSKFgxQ1SC/7rRPoQaY/Guqld57i+WnKjlNxmZbNzB+H6z8b
0tVO0mtbnCWfm/zMf2NjXU9PTjgG0NPonHZO4OWJn1E3LwVcaSvs4bqq5NnTdAbZTocZpNa57A6t
+mOA8THT1p2rT1v92ecfWv9m2+EU/Vyin8r4WfAzC991rO9Sq/SKQjoVWZAVp2h9i9RtBrssL714
uszFXVOc1WJHOO1JPFAFPEasoMb0I3Eqy1OXBkJ+cFLZNZlkaaUz5DI3S5pAXu6o42xiqd22duz3
5Y8pqzhfmJQiuujeymxXjd0pKhaMCucNdLzN0CKuYOglkZytXc3bUr9DEOwN0tkAp2IO3jBg081I
dfluG09gQXwLKOXSjU8QrnyVmgQueSfipGBQ7sqYG+73V4xXmb+uNXyVeTPFhxEnfzNu3dTYd9jl
67ykUg6ogl1HUiLXuTZm243KRmQx65dBKsD/Xpl45CLL4XA4lEYQmKyzZ6u939qhFuVQmlFjFOPJ
SS+GfmfJF8Al3uQjSKcnpowJ3gnvVnevqPMx1tWHuUCFoumulL9k1FVXlE4VvV3ydLt6zId063SS
j31EgEFqBbasQoVbjA9l87ub84tpG/usqF2g2qGmPUR26RZ559YSJiE0SGZ4E/BdoakY5KOQy8QT
zBe36fXAan+aXc5kK/rzJvYB+D3DAnPHuvMz5RFfXjArwu2c57FHA8Xas2Pdd5LZs2yYCAMqqffU
QHgD2jZryi09fk/C6WNkmFkzjiZK/7p71hV0eX26nYudwdy5NfnMGyC0yv1Oe3HMx0h9gZp9VrGe
jJl3dJB1qFqzQVofNP1bPFF3qfofnTz/UlD0WY50mnsOgWotrt6ZXm2WbtSN20wuwHIMu46MaYJn
2MrNzxoJfDG3roxIYiwMv7Gv3k35Ru+flrZynTHaACr2O+gVVmVssmXXF8OhKTZJvBkkSsRQIOfH
FS/6CbLACFboh9DvxvbFVBngv5eqV0qoUrM3CHj4G7NTupr0ViX3gjeojRzSt6tlLJwaJPW5BrIo
d9XxESw0wvl4Y05h0gU2xGpBoeolSx91FktSDbTq95HqHGiOeZWT+Wb+NtfNns3aYeZM0hIqdDL6
ayVo5IdJUcOMk2/SnjXrYe0RWxZ+IZg8a1/riFlPJ+eTdiI+1VUd6K1OWS0JLHWGvvRWdXtFolyb
ND50RILXjl7EBQdaSbz1zW9D3Wk9QV+zq437Jv5QVhgCqJxmsc3a7VD8UoZ9xi3V8R6x1M6cgMsw
wQAVJ8qexBJK0+gv0QsKIqVWfAfgWwMm1kJ7lX7MDNk54t7o/bh/dNofoNXL+U6a9qOa7obhgWIP
RyjQhI9VV9wJao4qSWGx8hb9NKv3nlwqUTqKdNZ+YovNGgwVsp2aMVV9qioFV4Wa4KvbxjWu+vWm
WM71mLltxe6V+L1yUfI6rHCDbft1EwFCUOI4SI0Lw4C7Ij6vVLCLfiukPyYehoh25JrVr1D47DzK
hGRGBg59MQN+VbV4DWib636z1tCD+uFp5JDv78t8s8R3IA5gBSSMWVppKGshhzHaMS9PGzctfFl5
l+XtrB4M/Xkd7xT9RSmgewJ8sO5bCQEXA8yj7kbq3WTbAM5/CHwwwB65InmFYdtVW1pJmDo8pNOz
xNnX2Tipw7PYlGtH8ZbPYPTDqeK7OEZLnUmHbniPJ4mFqbti6nbqGPkZwrJaDiaHgGzaWvV4sgtg
30B3oHEEwCXvIOoUvNDnoqQPQdRS5rmPvbAXDzu257PVHEZ2JxBmXhrHXuL0oSQMT7UEoRa2qhVA
G0bjx+bRkeJNPp0y0YdOJeGQN7pOumGO7JJQvEp6yrO0fdPkU15OuXoo6z9YRUrKpUj2w/gYlaNr
tD+HNQri/pLCBxbzqUlf1hRL3LXzbS0YKFvr6c++fM3UTQ4BxBo3I/M1EDjdOuZ4H8Gy4dVSC5kN
/LPLtgwqeWmV8hJZfk8Os7IDzK+O81RY23U4t0btt6kRFuOhdsqz0ohzHqPTwhholtJji6fYgN5e
SjlfzNkiM/rD5HI41/0DiByviSI/XYswmZqPYW638xhY/NKR03l11B5LIXDGvSc4ZCuwN6htzOJd
LWs3TVMfAAwYr36jqE+of9wqzr3VPk7GL1XZldH1uWqXHnATzE2/H/LDwCMwyTBSKYQNjp90WMkN
cK6PlfOtJHpZiek1mxoEL7FGhN1qyUbkhq8uvyQOOBM34LE7L/F7TTAt41BhJduVpwzUw0uM9W40
gE/o+nUBOMm4jXvnNDDopBm/ra7f5JYN4Z2psKjaDYvsap3jtbw3WVNvC+UNoKhvFgOBgKeclEFz
I0MNOgjmSmoGU7/tutafC4YJpasXxj4fT7k5Pmbmp6lfIvMhLy8EoEPfh10tgjU/ODHyEqX16myL
SYxnjmAP1pH9nWmU8gQG1ocl64KiPul17vctsWGtbstmcfu1DOuCg60twr5lHMxQWBq1p7I9DzpP
DRZLZ+iAcX4LB6+/hcbDZDWvmnXWZiBMP4gZtpMs3oBB8PHaIVZyj7kUNjeBfutjaUI5NoKMUuxq
nufJcoGGeDOgPYuwvGmnS1oWXq/egznzbQOwazN4EgHVaM6ItAUJAXQk6zUB8bWO1XGqQGgnM/ZO
7X2HW2XSKRc4meEk4J21+UHVKnIBK4izQ9r6EbUIp3A8gLBeW2ISZupUhGvXWYluOtvrU8uz5F3b
ES3mXKDkoXRwePLNas24SjeXZbxrm2rT5P0ptSqvtJMtMnJPwv3C5qIW+oyswSjaXGny2VutyY8T
ht8aj3mV1qNToR/TjZ8FG2qHvY5CULSqn5BfPPhhrlOXu17sDCj3LRNEs0OEjxGNahSBVs4P+SpA
LxNq1BMmLJC9iOTnPLnYynxaB8w3NEP2huq3adV3anro6vdeiwLTBgknC99c4IH2qPSTc18z42Qf
mlxyMaEOcNIjt2XOrQ6xNnajzylK/Wh4GU1nK7fVBvvyg+bs+T0K5RXMYwiCyJkDTZuDCNuhSQuX
0v6TAckdnSrIrdmHt9ZcJ6aPoxg29bIZrDtL48aZ6qsEQvVxPLeNFZjiQVWXcKAGVMu2ixPfZk7V
+64pj+2AILJDwmqTODa+aiY0x54HUsTYfImT2msRxxM5ZnEU2HEdpKvFuKrYTXb7aeEN7oqBrc0a
+1PTPOLe4prq/Vinv0od5C07DVOQVQskK/WQL5QlvsjzsVImgjvswBV27bSfq12Jscyg1WfHPhjM
iWGw4wqzYmarRp1sb6Pmoe+gF5rsjj9S5xfGfI3bYOSZpwlHGhlQOiDhZxfHE1gblbOwqfOsoOqU
dt4ocu3nnXYSeAxYigavUQ2b9RmqNGP168YQj9goAlTEqjyqn4QxP8n4d49F7tH0YbAx7JWw0PnA
VQLmtBwdSQSTsDawIhAKeKOIgjYZASE/KXEBeNLxloV8gkRSZKsnWIJzVAXj+mL1hASl7pWmuXUy
hQPdkUKYOruSrTIf8N7v5oujcboqyuC3RvSydrlXGsl5BdWnyjsIthen/bRbQL0McPba7K+MJ69o
zecZ+jXJwmL3Z315WrW7SkSHdVADtWE9Ggcnul9JyoEDh5FDFhzDTxx0D85MWCUW+Inp2NT6p44r
PS79bX0ZNOCh51jZ4wkNDvynmr5MyT1Ab9cZjuxbqNm79NRmlDXaESX0xsRa35SXJynJoPyqXl4X
l75Er0ijjzZvaC7OvZYl22hxdkMen/RSbAyATzkRqjklR2G9LFNLt4qIwSkpwQCQ6rSNAzYZWqNb
5WwephRqTrKXkWL100JCToEB3zbMoQH5ajjwlLELou7a5N2YkXSIzLNGptFbNJPF02it8GlI+61V
C2PtNJkM4F697OvZLcwuUB1ohHbj5ex2YODvUrjDgpaxkH2dUTCJSKeMmVFSfUkFNLCYb7P96RTJ
oe1zV0l/DVX6TFfmjqoI5g3Kvko44YrROtt699QPUYjcjmzhYtf1XZPcZ/PDNTH1SoLhdNC8TJyK
igazpZ5MsXi2PhCereRFh9jszk3EMbC+Y4voWRX8vkoKVvsto6YoWEXUjdDjFgkt8ml1CzrE1Vtd
MLZ+reQkD0P3nlGuMXU4rk3ht/En9AvqWsAcWWs9RvWL9j4jjFTp+prOB+C1R3viDV5CY7S35kiq
0mrHJNf8xgRocx2l6YKkNMLSCTruzBKfNQQsqbe2RnOm4ugpfPVYiYexvU0qyzULgIRSujEpvemT
ToLPmgALMNjMaM/XjWenxf0WtyJjeI3Mjk32c2XjHBj5zKL4XErTNiZoLWAQjEqOAjnz1LT4nJve
Q5oOfOD+WhZROMeEPjxm6tZuzzTdmILB2qz6k7bvTh8dUnkIFeiVqrJc2qQMrOJTWkOjNDZqtCts
LZwTeG5rF8q8tZlG/DkbW4PogdxY0dYgWVb2PFnbwTwlr639rIy3ZTFdKuetUsZzTTXKMDR3nIjV
Y/m8cmsD4609KIbU+lGue9l6nZDoxNKferlQ1ljsR8PPA5H+7lT76FAVyq0zLOtNTkwFJ5Mp7zfV
eC+jvaDS3m3FUIW9vumZRZbyU04kN/U/smpXU8TQx8CQT1E6wOduic9/VRgpZwkgYRZTl+qbdf2c
CVhWskv43KHWH3MFqDwF4gxTJYNxJ+pryLbFXSmkVzhg2zGvzhn7dFsATyiLXdIy0eKsQOCQozX3
1TT7OdDymrwUxmpJpo32+xhP9tFKtC2QMg7p2HXmt3IYD3J016Qpk/h3dWz7Ujv6g/Ou9zquWekp
o3Uhc7+xbPL0J5Bx+d2VP5pWn6U9eUM0BVNL9Ff3fj5N/hSncH0iypXP0RptHTu06XGZUH1SqziU
3UtTRZ6zElvVxmG0GamRqeQO1zzSgEK67J3eYy7A6yy06WbpSQXSkr704M4xRa8fm5lN3OmANfZB
Xc+UmhSGH4RXEhXMrU7FDiEqwJV24gVsFeZemFQmcurqP/1YvVjx1Zo+u4sXK5ANdg3T8Y02gqkq
+Kujn2Stl6jiKGxelBKS23Ke1eIha+dLN1dM2rOJZdJGV6AjAu3syKOcSmxztqrOerPM3G3Rv+i8
LqpMGCKlXI19w3wdmMtSJOW+1Z0XA1cXqhPPTOl6eL2f2tV5ziux03vlNOjTaYnmsEdKK1PZVqVd
WWC7TwHy+tczXSIarwJrztxiknYch+rSQcS1Ccfi6TQsv+YHe9AOwzD8VAVSFJUsdIzEJlYjSro1
8NZcekxGSmwdejSF4oiRqBe5s4l+gQMKE08Ga0q3Yuk+ZKcJS3X1W5mRvVLfl4oUDLUhhaJ8WyP9
YCA3WAzQJXmgpnnMBBTD/3LsL/XPuUcU3S5nNVL8ajrWmHTMPzVrhtf3ZMQ/4s7Zj01+wNvuJ8xS
4noRduviGRkLxHy1J3A3ymc7vbbwOfTEClYJiM4QBUneBKUq7npA1q5lJg8kJagD/Al+teL8SAZ7
L5LqfRZId836tLTGTsk7HCVkiIuZNdCSog9FIiTYiPIMHbzg/VoCoUue1R4lRRy1jme8PMbL0Zbu
5oyvbNuD+fPk+DmzgtokzHcGMAU2XhUqbE3d6IC5rLLXdvcGHm6jlMUEUYa3RucHoK2fjR42XQNK
RaL61pNnON2wEeT9ifMsdw9WVt9LbRs4ubqv+oX6dbvpsfWJNdRQ86NDuNq3zr5rVHIz3jB7cjAM
alwzfRP9Y0nhInLUvTxYVDbb2h06mKXdWvuSfs7yXWzrmBPpvABdvVXVe309J2jxwQj6NZCGQCva
Ajn1gxEzxjJV7/Z1sjEfN4mj0gQbN9c/A4vZaPSqWv53oElw/fN1VjSq12AlGBSKfaUdu0NaXfMe
3JK4cDkqhIgFnpL6VY+9k7Fr0drjQMDQr8m9pY6uZMBKVozPOapxF8KKpi9tzwT6uJoXxhn9nLZO
fhAlRZiOUHrWuse+tsJZdK6g6xzN8iYeqT85d3Gq+TKil1FuvWEZH0G5vDcO8wdd5Y3lW0TLdf40
uicr+lhHjknJ2gxGE7Y65WC8Pqbmt9U8tda+dCbO3D7oxGlOqk0/poE23pm2tLH46836h+w4mIxm
P/Zj2Du6j9krMxSOSwBwGEY4Uqe2y8J4easWiJiHEkxvWR0d86WV+6ARihuvsi9RNcjkwJaZ1VRg
ZpoWo/nvPe9+Q4lXocemOsThNQXjhVkKBdWXkoSp1P1IJ/WlEUbBchQhpa+H0t5LzTa34kAMu8VY
32XCzm4eMJpiADLeRWILIXs7Shh7VvImSalSjeMmUoyNzEJYeNhj8nvOq/e0L1lhhS+ZgqP2t73M
Xj3bL6mGzaRj5Y92pnhKjpheQn+2ZuoJQ5hNnCvE1vtJHDg2drzg4QD2t1PYB/Lp02SXqvtmuypP
MegSk/tvefoLVNpUiyx/sfX3YZhQyqX3Tmy6ANk1fBJx06opIK1rta0mu/QtWffn9R5QkOI5lPvm
eQkqLT3i2nIPM+Yo+vxom+s2SdVdJMlbubLJ6vRjklb3CkKuYejDiJxgKvVNm09bfYI8QttCKU6x
Bof4tc4+nOwjE+8xR4CCt0l+HLT3WlBqH+5i4yzM+4mcrcIrOKYSScFEkoogXz+y/tVZXvPxc2bc
qlrO+rSlho9MULY3VFC1xAjMnDGF07V93SkxI5gXGopKV3GFS6ze21RlHHknDftZ3OfdKW7OenFS
klOqnOTlY1avft6PvIb+1OSbUZLuMQWt2JpWOfOKiMHkXCw/EgY7e+s8GXfF9QR8apP8YTFJSNsy
uCKneRi/6/qjMzaNhryx58Sdgzlygjn12IlsHFySR5N416AIXyV4fMZ+qzXeijQFg8C9pZOAMSur
7bXifE0vF+eSS3fdSPWoOkmR9rBq3dHgSIt1WoFbbMlpvYW9wdgw0f96McQuKj8xKUVucRzlD0WK
t5rGghKnLAt66WVOn7vZU5U9pYIK1yjAyvjU9AfVCBvN8ct62ZP+F/b1+z6MlnaW0nM/3Bk61iV0
e2mmxVQvDyLfV6Ot/cxWNWS66FDUb+rsHLXxQe9nvJgrGTca532sxzsD0qDvTO+G/DIkyoZMaxM7
KcRDcFdDUA2/2PPv19jZ6pJ2utrjFOO9nbyWI8L28VlKX0r6RcOj3fhZY+/1ZG8Tmm9167ckHo2f
VbaTuj6ADB/28lkp7xjlp63h9aE9ITeNgzjCsKfXnpZSAfTNlxC1vLdnrZju0/xs9UmAQXpYqNFP
M7lP2BFkA4MfYkQaBiR+dupWVtjtSGdKU/dG+3GUip2kkf/IfFADmekJpWQgj1Qlpccm/l3G5YfT
1sE6OUdZiw+muh7VhtYz2HGvtdD2YsBaEIc7qR0YbN9puzFpPkJCSakCPOakpHqVbcQAQmewx6BL
0C0lmq9Oz3AB8Qnu6Tkf5OFD7cQG3ZSrUvooKGQYpewPivQ4N78Zv2p7ahkNP6my51HUj/b4qMhS
8C2dwq1HmJ7EfTcKhIJF70sV/fu/eI99Iar4j0vAx/tDWsX9//6P8v+yuaw5/7iu3W9a59RY31PG
39qCyWkq18bCdTMameNW/qZg8kqd/W8dUAXCTG1sFGBLh5k0X9FfBGBfDfj9Z+b+vx5EXLbaPJQS
h5Jm7rL0bZKAVpsKZywdWVUP57z14kLdlM4fO5ofi6R3G+qvsdP5MSPv1S8zz/9yL199JzeqJKb8
jSK7/o6tQWvKz7/5Vd+og6ZcmHZe85XI5XmhlUUD/Hvv5o2a0F5NZ0rLkokhxR+zIP2b4OcLaeit
/U6qdXYeqcw3c9hURhlq9pm03Y2K9S/iny8Mqo1bB55UjgdpSiWBiynlutYb1yGMG2JsmuOTsrMy
2Z0lGIQAxckYD6lhBLr6Gi0FYehd5dBbmdiHqYwoUX2Wu+luKP8yqfHlrd2MBRVTvspJjOK4pOoN
LpZZ9S3eA3HTHPPxNz3oXTtuq+EZtY9unhos1E1cLKTWwsYhdwtyCDIhqIDHqARm/s3x3Vu7H76O
mmKCg00tvO+K5t/3Xnnl+gr81+pr7XLsexml60BrdlH/jN/zZTdumZ2i7mqrW7mwHkqDC8PnW6/8
LWPTErmiS46JZaPqyRppqP+9694sfavTwdqnHbe7qH6M+tCgDPK9S98sf4h4arWOTCJWw0EuNun8
vZ3+1s8nASdQxdOyHJSP9bX+/e83q32hJ/yPsf9/vRBKqkqWsVhsxzrqLGQek3F1o6V8Mq8pjevi
Li01QsDo3pGuPWuMQTr6i6I4NvpPWhCSdNSzfUo00WRgsVR9Rydik0PKbdff1YStrJjP1+58Kjvh
pPyQo/epfXBUOTSlpySeEETtldXEfpjFVCoP//5rXRfvPwgCb72DLDVLFJWK/6EQjwteJaKbYDH0
4qfWtO9pw6+YRPP3XtFbn58lN0qzaHmVrOxu7TaW/fLvv8MXp9OtJY9W6WOl6Cm7fXyss2uu8O/X
/WK3v/U9NPWxwWuTZzNJNRsxFEYporBkQwD/m0Hsf2aR/+n530QPUyZrcmuwBjI18dbqvqqPsv5U
T29D4VBljGgg7ybt2NdHq3ir+juO9bp6bSUJoVvuUsWkdF14dftRTm+O9BhZr6n6E7y6uVCwhagB
Cb2/di0lbHZiSjt1sanbPxp9UkjYptpwnD+n+YuR+miZXZuWTeaECuZLVpt4g3VSx9ASF5k6ovwr
ze4N5cNZf1J99qbkTpkvq3llsV3KzjlL3WHOzmmN7KBuaTK+NdR3zLa7xJWGLhIFT/yAnaHdrTB2
68dZl/2mfJmifYs+29nH41+mvr/ShN9aPZoMhQ3ZiCfR1ZuDZBDhE60avDWXmUK/ifjR8YxYgbhR
+w2ZsE7x3YmTb9nPGfLNftnPTi0JBr0Oc3uKo634m5T6q5f8ZrNU61hPJPQDh/HTfmr+cqZ/tanJ
N4HSkkq1PbXI9avp1QAvihSU8piH65YeM/nbU44bu80cK76ymK4srxCm6UjElt/0uyTfke2LITSK
haIhD5uuhmWop7hef8hpf+foFWoD896uEh9nwVChuDyn5i5et2WseUmZHhfqybl2LGGzpNrfJru/
elY3uuxBL0S15goxwR4HAvE9Fxr91kZr6ulmdwmXTc9049K/Oab886SHfuuhdYUN5GXJGxMZtOV+
MzixNbvvnYX6Lbwz7cXYtXjPHdIVD4agzP4SqH510zfhkSKVTFw3XDeJS8+ZqHQgJhHfYyfqt25N
MriOUh4xLVc+6I5+K9vQb72Vekmt+mJmVsT6ET2Zv/79jPjnV013bpZ7bsa9NCHTuXqT9Jnffy/j
0p2b5W6Kvo7E9QmsP9bz35w+/vlA052b1V6OtuPoUUks57Rh56BHR4Nkycgk7MH/3vO4WXp6xoYi
Cm0+1G+jX/351kVvzYoy3Jjl1OZl6360VkAV53uXvUloyi61HLkmTkTFSJvL+Ys3wxdP2b4ZrVKN
uJOEqpLCaePWQgBcxo1n9VqoFX8z4P3qI25WX67irWmjxMVXnqbEn8m8zwDVO/lfnIv+OdTV7Zug
ZJSzRJOUgf1zEcc5nlynEAebcuaiXhjm+VaYrt8aGGWFLsw5xzlXLZGZb50h3nzve71Zk2qrT+PS
K8zUv8RP0vdebPt2Qeo1DVuZFoGhRDuK+sy0//vdfrGT2jeL0oxirDev2Uqab3NETsRXdVIF/37x
L7Yn+2Y5qg5I4ZJpx2u1Vky7Rfve07j1ImqWzKAyziPu+81y1Yu7/36/X7x5t1ZEWBi0Kv5hC0g4
RMEDxvU5mrn7dsmCSF//8iFfrJ5bXyDVzO14yPgQyqJXXQf9BR3Vl9Z/76C5NQjSDHghcY+ng9n2
qWvqil8jN/z3B/TFF2rdLM3YsJV8tPlCjQg3OJwf/hI1f3Xd6///X9mtjZ94uSzcs2r44kPKwn+/
3f/8zv9/fqNbN2tRH4Th5I6YDzIzYQuegBmatDk+ZrizSvPvNZ5QPDJX1DOrsbS+NMuMcO1MNJey
6pq0s4oaNdedqdoIgBnzaJMwazSanmUo1me9Wq6d/kNiqx5iyas7qNYkz06pB/ZihvVKVVYLFXPy
KZh5OhYaUfXrOh0h5TJShbeVJAuaw9HEsG9ei4MuD0g1H3uk3alJ/xw32dJ6p0UfKGRZMaU+k5ZL
UlThWsw7deiCAX8/u/Kl1TwW8bJzMn48/jFopg7PqxJvEiaTpvLS4+cf6Q+2ijKhVJlHfcbADnXB
r39/zIZ13S3+6TnfbE+MCisKsanAuXtg1vYlmp8N9EYSAsrafqwXnk/0JjIpVB1ttzjDZsi7/dKb
9DD21rDQlxfb0jpVEc7l6FN1nMtnh1Z5407272tVIq/3ncUwkVqHVwuSWQtyZACxvEcqGMY6Azv8
dFnv2vx3pr4z+sCEw1NF47DStyu953nczDo6ljXG3tAXbemn6LxT8VEz94WFkaf3vVsgFrbmmTmg
ra5km5zuxoooqaBRb/yGGm2Kgzb+nAonLG0RGglFEhTay69a/ZVBKpnFLkOXodwNxUZy0N3Qs20V
r2t2s/pJmd4T5vic99VdIw2HJaepNNGpZEi512qvQ1IWoTHJNTxgxcvSo5SeLguS+bjkSWRni54c
A2popHBBS7Hdl8aHPmnRgOnbItG9eZEe6gHN57uiLO5Istkk9SZf85cZ/neRvtTrHNTdQTM3tUyv
Hj/HUel8ix+K8mUFhSwMcS8xQd7q/MtqOqGQlWRfQzA+LqrLMmjMMz5Y7txszWZwu/4egIZXpWOg
6R9FezQWw8/MytOE8lr1LWOKaNK5qynVfpnYuIOa2qYOrutiGjfyCtmamZQy6R/mtrmqvzSjf1im
wbeZpBhVyUe3Ec7pBd20VVZBgUG5JSmeSKfdhAo/tgoPrOTagJ1I1p30f5x9WXecsJbuX+l13umW
QAhpre5+qNkuu/DsOC+sDA4gZhDjr++P9Ll3OTqu1L08Jk4EFtra0t7fAIIVO8Fgb5MCji7dBEYZ
Yk3xCi4eXQHJ0oWAYs0Nxq3Ngg0L6isaNLuu51A6ldcUVE8ZDOBUZdvI04cWvTYdR9sUYIWkHvYV
/6W7YBfH8pBDW9OOnB95COg0CFohGrQiI1se25s8fRxrZ5aIWXML0r51ekrtn7F3N4LKgCLpGuUQ
QFMl/POytfDaKx2563HmHU4BwERfUlneiwmaTOiguCsLfATLupVK35Zo/FbDNmNfRtjvTvGNB/m7
9oCL0B3qZb6Y+hsqH2j0PoRga1JAEkog291iPbAn0vfXMtmjooS+aLB3gbfAo1dDuEOXzpN8LYFB
ByxINrBwuO0pAVwsBwiz2vbp9NQKEIIqwEYJW+X4Yix/rYdXgpUIaNSAJkHQBessKACVylZNaK3r
ERoksH2ZpLdy+lfoHjdxtE4GUEwyIFOnbNc71wQwB64jwNnQtSyB9k1BAvhWJA5ohVeVclaR58An
ETJ/GZiN9U08DjuoQEF6cKuSxyQTAA68d45YwaGGNtdWDnI66kRDhw/e8bUDvSCHPLhgXYO4A/lw
G/JZjfu1KbJdhG6GUE/Z+NAQAMxDucbHAMbqaIMxLHPg7SXWMYqROnm1shrKRA64GPYh7cV96MrH
zjsCvpUB9lzG1z0Uzcthx2t+22KD9povVgpOYAKuaNxsSAmxZoWjFRS30DYBejaNkm2qvwwu4rMF
TAeOI53zDsXGtU1AwBrZpnS/VUC36uFFD/mexB56r/eJgGymOAAcRHWybiN4R87kxy65LiafIoXR
+LVpgYpX3yRnh7LkgBvWB+kRVOe6VQEqZ+p2K4sg6ED48Xl2XyRYxoO7EsD1E3kY5W3gwa6t8aAY
Xaw7/Swo0JvA2G+KJHonKr0Oo8cM/XXE0pwQexcAKO+V9Tm2yHw76fA1QLdLAxacyeyWh19FCCg8
FpwGfq6HP8xqBGioRIgS8aKA9MhhoVMk0x2vyHMGTPyYgV485NiXlfyaWdgRoyGp9+nAN1wP69pF
7dmti7e641cduQEoNYJaDDQeQB2GAinPd0581N13Wt/G6a1N3kQ/7FSBrDygKdnMkrn90WZI+z9H
XV01pbNP1AOwhtsxyG9xA1gzfDe4wdTJo1tCkxk0QC2Br9VoHgXZgXrytrZvu/p7hY582K81xOu5
ho5hWG5HceXWw6rynrX4itrSRsXdpuIvbvbL4Y+deoNv2IaBShLi0NHm3z3wGCY479iNd1+ru7KB
XUr4qOqXLN4hovZ9gNHcNL4Nk/GuhydYbF0nvQcsHXZgYHChrbpGxwVEPKCaEtWAEyyum5ys+wzg
gaxR21Y9BIU+djl4GsDicMC8K2A3OU4muExxKd+C8YEkOXC4ALCE0VM4PeI1NgSgIyK6704X3NTk
3mLPfbzXqAmDSjXE/VVqXXsBasLyNkELqQSIfZZLyUbvR1sg43TvBbh58Zjusna40R6obhLxW30J
JL0aInRZGyA7LSzWlBDwZYKViybdbGlrxQOOwj0Oag9ue0lB74ymBePGDSeCeWIAQkx/lONJN3QT
Y29uajDDq1+sV/scRysNoEtc5zCBAp0d/AG4/25Dbq37CNy3+NdkZw9JgOQWPNZZtsncEOc8e1Mg
PFWBuqO40m0H0BUI77Fe15F1qNsCqHAJruajTIEMzYsd1wBVARj89yMX++2d+9mRy/i1Ch21SRl1
qPR2wCumYL1DvKa6j+z20FjVJsZmDKbxoXf2VTndCPpWi5/AwK7slG+8oltFE7iXIGKVQHkMygUj
24fDyGoCLaKfQCC1thVrj4AVxsO9KtNtCcl5nty1OUiryj42M5awxAEVrT7NwIr3ynWaPyX0XkP4
YNL9RhTOlgTjBnfVnxlIqDKZdnEIVSo0DcZ7GKbvChA546sePLFY37lAMTkjPIjIcwdpRg9kEhXc
ptEPQGndsrvu+YNCnlJ9vg1xlxStd6sSINJQzQ9wsgKBDX2GIoFNYg/qdHMNpSC6yqoYlPJdDcp9
j+50DVAQtoOp/jpVR2j+4CQEurJXvBIL0tcoJc4ytK1141bhg8bGNYIJMDQ7Wd1K91TXGx3f28V0
IOpqxHdvwOYKQqCKreLg2OEa4DScC66Dch+kV3bfrDmPNhO2M9cDnhNkC8EAzqbllgk/x6ZMqnZl
6wK7OCCfIBI531j70GcPEfhnqMIWc6k6vi8BlINihqzlLk5wABV7i4On5pCbOD1N1lekDCAy+42D
k1PZPYwKfdJwR4LbCcmzrh7FJDahvbeGVf/gNbfVMK2CuddCjuF0b+dPHr1zk3oLs+MVQ5M8bm9b
70sDXmZ6NWBb4zguAyew+o2Lh55Agu8+xV8FxCYS0P6bx6B/IeQ+Cr939TFWrwG41THWQob157in
Mvwua3CpMLB6Kup4drzGWQMbrgB1Hy0t+CsEobiLwMIZPOCWYYS2bUFErDPyNKT3BfrqHpwHALTd
isy+kjbdCR48wJR7m8gjjDBEUu/KEvB7277RRXSV4/YTACJepBzIKXweOaJdUL0UzdcseGziZ5rJ
a5CEIAjoPAVD+8Ui5TFFSBfej4kP9x28P+G8AJu3TQ7jswb1p7Z4Yho7BAGRISquA6A/nRgTALZ0
bIWPAHitG9BEO4IkMN4XWQCrsmHVBacR7p0lkG7Vt4A+dHaxqkHEkB70C9izC4HaLAZbliQ3rHzu
0n07fFHJuCnaa8iVzUahOLYChcWwMVLnNkcoOuU9XIdXCDJw4MFjhnUDgv0bVQ8tjhcEX18+g98F
3xHdf6uDo4OusH2HcgmO+1sbQGI93brsJu6GvRByAwUQTY4j8kfGviowHQb5wsQ7haUfj4tt2BUP
Hgufc5C1Y8iMQANFQwZ+0waAxkfIQAnunyG0vff4S5pC1GGM9hn9EehxKwYcA4AKX9fswKL92Fdg
sh8pmpgpx923eU1UAUJ0AtxcC1I7ZBi65llYzZEUMI2pIo07Mw8OE47XRdt8iSCQzWULDla0ZxJC
BugScXAQOw2cZ6a3IVgHDaueeCuvoKl/6sHq90agWtNNxiGfRkG8o3Ldw2JHzVfxHkchsP9bfueC
/B8Fp5lFA/GUQOz0INGbwzYegq0MYYFsinYgNFW4A/TzYQ62etIadhHgvnk4bARIE15zHZMbu3gZ
UEBz0hFEkWmdBDiRg8tBuXgoJ/iEzN9Tjvu8OzTd1ZyE7LT6FbP0oAJnDcr5WtQgRLDHESWEDNUm
C5SsKQ03IHxAsuIqbgGD5odhuG6U8D2WgVgb3zoORHJTgAorvY3CvYLoimiyh4CyvQYTJqzbU8Cc
a+im7ccI0KkeZm/1cJiYuPJacmxSrEfsSAJCzL37ZoH2E+TYoJqHEAD/uv7a1cHOy4BvfoJnTzkG
N2PuPaZJf6ACyEMI4VxIZ2fqB0ahEMwlTAY408cRxELwoqP6/e8D/0YufZImTaninna8Z3Y1HEWr
n7GZnQLI9Awc51AHwhDwiBpx/hcZQJ/iHXINOIPwNchlx8mifjKIK9JML5H4pWR4ksGvv7/UmZqr
qXBcT7ICfp5DNixlqwSHoBmi3JfFherobyzPZ7+z0QJgiei6KkVLryTORk/kuQ+vcxtWRf2v2HoM
W4rG/BXtgTTW1z1yYjuqU+qdqov2u7/91D57A6NDAIHygmMN4jdEHWUCw94eM/BBqi2QZNdBL8G6
gMtk4Q/wUYjBdG6QqzIbWSa/0eURUNcBqgrCJstq/aaKcgQiWJygMX6MrD3tn6f4Qn0R2fXzhcuN
wqXHc/A3kK+OIN+vKnjsohoHXuIB0IhHXJ5BDsmPOADByiNd5+j65/GPKoVQPd2QqXkskFGmiG0q
kNSQC7YMVOkBvIU0x/X3vivfnJDtXN7u2MSuo7LbRtYbA0K8cIQviy992a3HMN5m2Us1ees+ARuu
vGqam2B8yXW1gbqRBCOWar9Wap1BVKRGobkK7hxxLbCbYk9bl/wGzL+qek1Ii/IatG1gJjSAUIbd
vSlACEqmtVe+QSokDcBmu9YdFLnJBiiQNvNweARN3tKvETbKAYyjocjmSsI6sJrVrDJQtSVOFd+S
CIfFBEBdCGikGszQSNxqPlxZDIj+WaljK9IbSbYgsbIJdMXqFBVXzRisXZQIbdQhBic7KAhxJbgW
FBpkenrFymQFQTdwVIvxWeliU7fRlScFlLbePAfH9vgqqa5LlNhgtRSH36bhV16ExxJEnyoCfhos
Rii02M7e7W8k5KoL+BqgRXYzTfGpjmNkY5zbkVV7qhAr2SYcwADvQWcM98EudCnUpjx8alBfhzfF
7Nu8+OUU1SEV4yZtZ3b/dRk9xfX0lvQ4/HDwBjnd4sq5LmNkHND0mvypS27t5BZAUYg7BWonx+9O
RrcjUQ+efpfRD2ZHm7KHeFzmofChcNdKVrVN1kN+sMoH7ZWbySl/9U1+0NaEO9ubx44AkoPuqm8y
x9lCzwQXebaGqtKq49ndBDJ5D75R3Q27vghQQEpvQHj77TAeRumbALAgSgt45n5JUCBuZ3olhBS9
SaGM5B0zeoqmW43TYz2Gz671Oqr6KPN3LwKr1s02g1NtR/AK2l6eWORc69D5HjuoQAC4Icm71Tng
HsNWq3EhW1vCaP1VgbcFdbG23Enoa+QZu1MeudAHOdPM4UZOqRLVYckEPU4dHaqGj0MYbSwBCEkE
dtx0CeFwZi83dbmh1prbEBHqjzp5zmAz7DY3ErTWvyeKM20RU55bTjkuKThJHQtyUCEM84bx0v3x
833LNVKEF9KYobLbH4fmtu0ekQEuDHymu2Vq4nLpFH3uoVLeQh6iCyYog0FEDmbHObmU3s40G9z5
U3xoFrlenjbJ5OLDgslRJhoeghzlsmsFyZJYPUdkP+YC+0y8lkxcaNaf+8zGPp9PlHjj/GvV0TfH
m0+G4PRBAuDv3/ncpBltKpFEUTa1+M6hS+BEfhxsDQIqROj6n39/wG+awScJ2bX/nDMVaCBpXQcZ
kI/zTn0V1/EpKdl3GqJID2veGDurpj+8bsD1Nj1lwRdR40oyO+GBcAeVpU1bQjgsHA9JiRstKb5L
nl1p8C3RvNvVHd0qlR5znKYvvPGZr8yNOSF8DElQDmg1gmHII7QVeHHTp49J9NaXX8JBQ2UtfJsg
ycUg+iETaPp4FiTN9MrqgeoqQe1sQEYSBUFL6Vtu/VAQgf/7u80f/ZPJ5MZkNoGiUJcTqCUCd4gk
MqI++PeR3fm3+2Ro16jqVLgH05ZhJehc3WXuuK+ycCt1f2XzcV+AlmbRctUU6QbC9VD5gRpHXrxI
EIQoitphfhCqXyv+lSogKQvnGt2mVRABk6rWhfc9VNi5k8dqFipBWZNSHDPgCUrAEO6hBRU2kNMi
kHQLkkMj9NaJ3pLgW+KWW/DjDuWYvBTjcEgAN07jOwfN/Bw2q638GgRs3ch9HkP6YRq+s4E9wDUa
VQLnwqycCw9jJx8TGYUVJPmPNC1QBEnXAwSDYfaGTu4/8ev/8YfrSPPf/4k//yjKsY7DSBt//O/b
+EddNMUv/Z/zf/u//+zP//Tfp28diO+F+W/++C8Y+Z9P3nzT3/74A3hlsR7v2/d6fAAfPdW/hw/f
i/lf/r/+8N/ef4/yNJbv//WPH0Wb63k0iGjm//jnj65+/tc/Zlni//g4/D9/dvqW4b+twY38Zv7z
92+NBt3JYf/uccltWxDbc9jsRtC/zz/xnH93CcXlkjJGGPRqIMCcF7WO/usfLn4E50BKCCxgKHA1
iJqmaOcfUfHv1JWoknMB5MD/eaO7/133//sVMAH//PO/5W12V8S5Bu/qs8DzPMfUj9VTl8H4Vc6u
lT14ynniHYpeL8mJ8+gGIAs8bpTctRXegc9RQMQijHe1qtPdh9n9/3h3I+MmHTwcg44KP6lBdPda
NfcUWHlYNvocOh9yYujZCXdLyfwyQLFOWxCGaWvvQvI7N+1Gwo3ARSk99Bl8t5HPjiueubPISGCe
9PmZH15cqJrHFbOZn0XRfnCKuUm6WTYnRgaZagfCZsphPoS/n9wAKqlJNjQXBv9NvDB36vnFjSTQ
F1wqr7OYP5ZF8holsr2uic6/SjJ4AD2gLpMWhbPL8sY+xEAQoejO1QKU9/xsI0vUSchpBfViH/sY
zGBRvZ86+8eyWTM22yyQZROA4OfD0MgPJYptBcFuvmhwk19GEssquds7viZ5AlG80M9T9F6WDW7E
r2fZoxhoakPOm/8oq+mZp877sqGN4NW09jwvyG1/CvElcfa8LYGxXLYzmFyvosWgcRDZvlbolRcU
vHZbQJZo2asbwQubpzRkWtm+7O0D7cN7iAwunHAjdsuxqNO8FNldllk1RLZQrLCHVi44ZWGR/yZY
fNgZXAeVYu1YKUAwKaTGbLdo7trRhfjdsomx/9x5XKfqOq+rozs1aujNxiPQCk35/PfBf7/lJ9uD
yQKz2iCH2HQa3uWueoI3uNzEPdSaOngUjitq5d2utxr6jqJ2v+qUC8Vyofl2VNnwqAW8lF2rtJe4
rc4zaYQ0NNfQ2bF05QdU7UHmFgc7L7MF0D0MblK4cGsh0KSLKqCegsegAxSLT8HCpGlytkL488B3
vRS+W0mCPnH5fYjoBcPDeZV+8oVM3hbOUroqSpSxY9sjzyxBJXJIggvf/9zgRj5up5i6VjaUfh7z
JIYwAkrLijvQLfn7+jo3vhHVldODtpBlpe8lbXytshbql13kPC0bfX7qh9CTVczLFlItfi5tSGlJ
1t+6g3PJGmZ+x88m3sjLTj90k5CN5/ddCWmaEFIGfZu7126dRZtlv4AR205QdVEwDsLnvQvkIxpa
0ln6aY3k6/RRUJcV4z5kI6HgJZMSOp65tWy7JkasFqNjVw5syfxqVqEL0psqTL4umRTbJBDl3JM2
xEQgVqUqTiDJ046vdVAu8ejz0EA10i94F2BXVtTzUXS7EhYE2L3t31/88wVjmywiYFUBuUtHz48Z
/O2DBBo7dpdGQFi19Pnvj/i0QDK/vRGwHAKJgVM3ws881AhTCUxZFerHUsNdzhFxzDeDFeYvcdGv
Ic7xa1IhgBWDOz1DQ8hekREWAjos0ZWFshK/pnHUICFWgBajyXkfNs134pIOtZ3iAeqcVyIeJMCJ
DFrlFfoe10Nsv/z9F/l8Y8DF7c/QZUmZOLEm1O89XJFclfJdXEBJZ9Ho/8KM8jrIvFhB7kOzaYSI
PgDFOcmDBW2a+RsY205fxF1Z2RMMelv1o+v7m6Sz75e9uLHndL2TRvAdkL5n9a8OB3V0yn8uG9rY
a6AYCUP2qZB+S9ATBorPDzxIXi4b3NhssjFnkRoweOgC4HbsaXYh+81R+a+bMJgYf66ToBW20BjU
97yUnNwybbYhoSjX1pW91T0gCyKC/aKwKLtQjz8TxSaNytES0iFJ6UENnY43UIVOruWEinmoB3fR
tm+b7u+C0c6tiJJ+gbCaBWpvvS5ddOeyTV4VzRsXbaxa+pxK9TQUVfWlDepLTOxzYWtsP5kd4Iju
ICcKNK2Acv9a2tGFL31u3ue//5DMnbHOWBpmwq9pGp9cB/odVmQBviLai2Ix555hRG4Sla3IJ3Ql
uyT13pIR7bGS29YqiuPmCUjm4t4TdXeA90QgthEFGTeJAwtGTDk9TKqkdxkAmYBme3w7lCr/sSh4
TEt4sKMtkN+I6w9ORFaMJeBilK/LxjaiPok5r10HSAwuk4MgsEQtVVwvi3qTlJU7TEA0rcERI6nt
HSuI2kWd/LLozU3y1ET7aOxJB5qCatBSrIl87UQYLNtoTQqV09HSsoPY9lsUX7bJCPiUNff/lr27
cQ/Po8H2OrgA+mGSanAH6udUVu2y9GMSp1TYsqR2MbgTdA88s4Huqt1lywXlzz+CkLhM9alCbWIo
B0hAwa8I5hl/n5PfGiufbOWeEXxd5zJZhBX3FevTYy368DuDbP8jD8CvVa3ynBXlUj+wNIAeYhF7
j8XkARmQZ2DIML2mfBCvQBlVlzwPz2xmJutKJO2Ahr2b+jaxIYbZodR6H3eML/xORuiRcJQyK9LM
r1y+R9L9PvH2Ehv+3Ksb+ZZWiaCS8dQPgXrb9Q0EVxkBLPLvn+rc6GbSlUFkWcIDKs/yOKTmZoFm
1ixLUCbSiSra8BA3fT/L2aP0+B7c+M2i9zYBSxYvXS+AroGPg/ANTHo4dS/QT8/MCDcCOmEVDydO
U1+S9DtgQ7uGJsuWiWnJnoHE32hYHvuWRb7ntQ0BZg21w2UzYsRzImpF6tFOgWACTaFXNpQoZln4
ZaPPs/UhZTepSFLHEYEfDGWwsRQUTdKZvbhsdOMs7LWcjjSOwRspPQlPpgStPyUudSLmL/fJbmQ2
R0nEiV0FRPgBI+9TDnAm/Bbyh8pjQEm3cKBr4mlaVHuyTWh/X9KODZ4n/BGw9GNhhxmQQukSUiqu
IyaARIrCSlNwTnwgPEZYxuknopoLm/aZdW/CRtqQAMYAZzm/VaV3hatQtGsHr1u2FZi4kahrE3ho
BIlvBbAhzexuR0JKLkz6mQ9sQkemBiKcqmwD33NhuLcG0aO9ddseUMZC9wSo7zIW80ErugQpOTdX
xtmYuFPfOgFsOi2OSyGogTBniMbS1otKLraJJ5FjFZSMQSpct/CdKVkFTKhFt4uC7Td940MoW1Qk
PXPaxB9DuFO5OhqByHKHC8voTBfK/o0j+DA8iVijnMJC0aUCDxNWLdC/nmiyzxoS7MCt1NdVJ0cc
uZ0cDnuSveuC4tS37HczEnENk4kkAFPWzzQIBW1ycGS9ABCM2DNxEElVkYoMOvFDkW7aiL0PQbPs
KOYaSTizoirsaTP5LK3gCwNebttmC3du05A5mqwBNMhG+YJyEJvyMIdy+IXAOxMH/+LJjE9n904Q
nGzCflopbm9F5S68cjAjEQ/e0JXIZYPv9ZDTwRnyxAdIdC9aKKYtMzb8fCCFUuh9R3Cl8JjnvunR
7RcObyRjEdqQWkcfGSefaF/Kdj15xX7Zm8/f4kN8lVOaVNBVj33AvyAJAFAltM0pROWXDW+m4qkD
uzwLUfECpAU+MvKxHYplDS6bGeFJa5VE0CAf/DJxXzSHgUBOFwEIEaDMOCiXkTXhBg+N7KkRkAMe
genOAWfYLJsXI0ajEotjopT6qafYz8GDmn6VdksU+/DupsextNyRVQ2Z/BQ8A2pXPsi5F/atecl9
cvqZETMf14vN4K1Eyk770djEd0ENe67SjdPn2uubp0Vz81tM7cOSlClvBfMq7cODQkEjIeSQMsvY
st3xN4vyw+j1UNjZ6HqNH+GmeKizUtziVikubGFzyv5seoxIhY5kY3mkanwvytk37sgUhD5V7scw
aPcQjE+qC6lp3rY+e5ARt7yPXUAei9qvNCyJk7KGjkZWlC+DGEHtY1UJvlfLwgtpeB71s6cZYSyl
UwKg1kCOt3J3sbTWsAJcFgmOEcSO4nyKyFD5pAULyREC9nBuZ1+YpnMvbkSxSnqhwozCyrWobgr6
SCu17GL3mzDxYR3xAp6vYcXEaVItqJLgeExgii97bRMHFudCdlMEnlcCy4L1mID/no7BJZ2yM5Ni
4sBYHqRu6TjWaTatKJoGwhXLIEm2qS6eO3KwemJbcPQB93+y7noQUBdtC78bWx8mPG6DcChQ8YQG
BhQmoCoiw0syOucmxIhaS9gedPwmDN3mj6QAAqODm96y156f+eG1iULbuoiIdYosF5qMETC8Oisu
bQPn3twIzNR2wLxIXAvCoBIWvIlFAXS+BP0/N7gRmm4LpQWvaS0Ygto9aCjVPmCKL/ycRmR2nYzh
WsusE2hLzxaJ12ESXmgInHtvI7naoQq6ESfVUwVrV8LcK5Xlb4u+ponv4m1DQb/EWzd5sqP6pYHp
0LKRjcTa0Va6nYAzPCHZTQf93rJZBkqzTQ3vTrj1OAWIHFuz+67mEEfRC89gJraLkjZpO4jgnIaw
uh3aYZuW/NeyGTGiMrQdPRZydkKHdeI6c9s3t6HLdm9TztuV1Zh1OcYumAs73H64Y7DCWPbeZkxC
qCjtGyw/QOoeWjiIwpMI4k3LBjdikrtOmHAyYAFCU6J1ySEenYUr0IhIHsDezlZSws0VckjjiLsG
kPqXpPfPBKWJ0Uoyp6rauMdCKYYDd60NatrLXtxEaDXw3owtRoKT9vJtDaQKUD0Xjrtn3trEZyGD
2Y0r8dZRl59wfrCG8sJJ8dzI88HuQ17okz5s66CzTqMCr3DOwkzYybJVYkprZ9DSbeGUCJZaNT7T
GmRrNsFnfdESJEZcViHr4W+rKn+yW2tFW+eZWhCC+Pvg8yCfnDRNdWlo1ORRSKfaT6biJVZuuhu9
6UFCk2f79wecm3cjOptaN7IcMjygjMFbnC2zIo7z1bLRjfCEqA5OJowDczc7cypYtOco8iwc3AhQ
N+7p1EF7wleidcC2Bal2hHLosjc3kmYiZgCcM+HN3TbdRrIWV0yQSw2Wz+9F1IRmpcR2+ikDiJKq
of3qytReF1PZHuwkcVdp4RFyYXF+vn6oCdIqC29ArbMCbtBJOpyIUMndasuRT5xzxNjf5+rcQ4zY
DeDXPJJuLP2mEckdmzzvKGL1PY8nd//3J8xZ/1/DgJporQyOzmgbuYDaMDbrwjpcbKaQqZOC1MID
6NTWppKu2MEIDXSlvz/z88igJvYpFmPnWbU150QIh8gArrhW/WPZ2PMzP+x2saeqXgRV7tu2Yx/a
iidQSIRuw7LRjZj2lGs50xTg1hEOEkZ5EwTWxmVtNmpKRZcoLuGqHc5I/ii6LVlAHiaqpkWdDCqN
mLZ5GFgBbMtR7FBPrOvf+tbNLizTcx/UCOkQ2PLMsVUDyF9yV6nwruOgNi6achPs1OdakRye6r5L
KntVJuWOqOnrsrGNo7Cu7Z5VKmt8ErY/AmLf0TRdOLQRuW2LOkZnp43ftEV4A92MagMEWHuhTHJm
XxBGI6doOulGluj8XHQQjmky3D9i0oHr2mk0jpbNzvzwD6FUlDSF7A4K2XDFgnNmzo60aR+WjW2E
KaWWre2xGn1CvWsr8N5a3v5cNrQRoxYyitvrTJyGxuKrpqU3vHEuUabPrHRTPdqtqojTLo7QZZ+1
gPLkARSfhUvGiFAN+GrX9UEP9El7l0zBV0/D12PZpBgROlStF6rBkqe60nJF7ebeFQtrMWAl/rlQ
dDy1cVtm8hTFWCijzmtIw8Gxe9GrmzgoHBYUlDRy7U9c3BAx3gSqflo2tBGkMBeyh9yxCt8rsLew
EWarqHQu2xRNEFTVBRavKln7kSvfQuaE8BAKq92yNzdi02Eujmh8yoGwqu5gcrxT0aXQPHOCMkFQ
Bb5mQhUyKOn5e5nDgLMN+FurG34ovIX1Umoim1w5uDwYLTzFQ+dDab7zWtYvS9Oe/eeCzCnvwUkJ
lM/zDoL0sNDsMpidLZt6I0xV2jXATZVowXncgcGscFdZ5C6DM1DPCNSscSLVd5Hy7cgD+xG97vXv
OuGidzeRTVlRCCgo6hgNevlkhfAHF2QZhARiXH9OeulC0hxCQ7EPG6395EJ8x6r6ZXuACW4CPSet
p07Evp1H97GrfrljsazRTE10k51QNMUgDe43AZQQZazzN0iuWBcy9ZmEYQomySzOLMIwK1xZDyTr
f+q86xbOyvzMDwnaa+IE7qVF7BcVdCcgWqtXTRqzZevclI1onBIsIodEfirIq3DZS5s2S0z5PI+a
0KaWaw/s8yr0kxHw8j6MD6wKwmUbr4llIg1lXtfMjFgrDtZiljbghXxZFkFGfAK7Z6scqpY+iYdi
LdysW6mBL3GLwbyYYKZ00lHTCegdyraDZbiEy/CQjMvqKdQEM3mZVYxW1qDuBlVgW7TXFc3uFk2L
CWWywgYC/6pAHSjm+8qpn7wUspXLxjYOu13Hx65sYnGylEu2atDhpqhztWy1mJglxuIMDlOFh/KY
fEUNDtKf/HnZixvxWbZQlQ/s0DslWQ+j9nCEOEyydMaNYy4wA5IVgxWcoPfbHKSke2tMl7VhqSly
U7Ic4K0m4SfmDeLroEb+a+CoMi/8okYKLUpCyz5S7DSWldjVLaNbSIj9WjbrZoRGjbJ6PTgn9GSf
vbE8TmW37IRuYpLsCaQ/3nP7FNayXEE7VsFnYNFbm5CktiHKAgisP1kpy7cdHVa8jbLdssGNc+40
JQEpRNifWC+OFpsTkbOomoeK4585qJIqZ11I+5M7EunXE1wQd2kIrertslc3DrpjJUQBaJw+xRNc
kDOUJqFH1bwsG9wIULCoSDpVjj45FuR9HGd6lyNZtgyZEZ9VEmhgj219sgp7O0QQcPcSsXBLNAFJ
leqcjjhUn/pMH6bWemiDS8f/MwcWE47kAgZTDqgln0rhRCs6OdAiiqynZRNuxGbkCDbUMtWnMM93
PJNfZGQtaz5SE4sUN50ewBdsTlxB0tXm6Q407oVHLRONJKnTTknoNSftsOekTe68Llu2qZgopKSv
6zIrgubkKibDFRUtvRq16y47gJowJBW3HIhBMQ8f/czgs7Lm/f9wdiVLkpta9IsUgUASYqvMrCmr
1dVz+20U7ratCYFGJPT176RX3biyMoKNF7aDVAF35NxzhGfwZI517kB/rqaOp3xg1XaIU8kPA9g4
vS4Lc6wzTE3boKGo840KCpUf6HtA5MHThJhjn1E87bD/RueFMJldQO4ZEb/M2UUaNWk1j3FYa2Al
6LFf/qSobv22xAmci+i6eJ6x8pRAc6Qrt/5Ycua5uGOcIKGKhrnZVL6Jonvu2pU2B8hveHEwIrl1
sUaLWKrF7FRBat0Ww7Gh0WTvMe69+wF3Qhd+MMjSCEibzrna5VO8L2DbE6vn7rj4A9D4Q7WBhn1O
9iI+7E37ISjFX28f68VcXnmEcaXEg7WxI0pnrB2DULaYGft5ScF0xlbtGUhdLNaeTsSygSkoN1Rn
s0y5Sm/xg14JGS4WC285k4mTWOWSNRBKgzIOSK3A2qH9HIELyKJbCTrZeOhy0+Ox9sDGTf0DFkn2
8e3dv/b5jhML96XAhNCqcwht6a9BXySZgUKvX4Lk0nKxbphEFZZdLrrpcxsPf0HK+ZvfhzsubAcz
dW/7ZskHC0lp8jOKuF9Mcim59ikuIL6DlWeI7sb7nilIS/h9tOPC8I64RCCIX0DyPw6ZisihKUfP
woI6LqxJeLlSVcx5scTqJxpG+xdUSZ+9vtyFZEFrsIwpwTWvU9ATlMx+SvbYC6QR/kv//UsrJ5nT
sk6LSOW9HcSpg77tAx4tbg0aXbnhLgipZ3va1tE65uGY9CBBNiu0jqDwHd8iorn2A85NLDpMpk7j
PuZpGcQ9lF9IfLJBxP7y23n6e5FhGWDUa7n2+Z6U76Xp1XHrGj88HKDwvy+ul8qmvNmnvKmHd3QL
3tdF4zU4GbpQpLSLu6XZO+RepvkszAh5h9HPrbhQpFjqHa+LLdx4E/ADCsfPXRL88NpuF4tUNbMZ
FK2H3EQQ5mh29rhNg+dzjksWtS/lXgWshFjZwLYPaUH3g2368kbqdaloX4mkLh6Jx/sMNo6gz2dF
hD4KbdL/6braqqyb+XKIx0Uemi6RnimHC1Hapw3aEUM35MEGZYxC4rHqlAIYOx7fPoorbDqhC1Ma
G5OSqJjGvG/5wv/cw4GYd+lcqO94u06XL10ymLTF3GzJ1T3470D4AuYR0n9dCafjU8Q16w51GEz9
E7rc4KdFc26x2dxDMAvygmw/zKLBaGPamuAzJGdKmS8jBGOmUayPa2F5d66DmS33RlU2K+tyo9kQ
MPBQv/0HXvEcxPEcC+Xa9hvt84r398B0fx+3W9X9lZG+kDhuIy1Sw6qgH3I1LHvytAkNYvc4qFH+
pHoeLzxidvqitW3Xx35Rg7wbiwkscque2MnnzyMu/8RUthubgMvO22K8Q9PyB8ZIvWI0cfmJSl2l
ZgJ7Zb5DDyAV+i6s1hs145V8lDgusUkVNNPSfch5PS7iNKfLRiB/UTcDypkg9cQBuQxdEKiBqmTL
hjzdo6MIFYdSDej9vHbeBYINAYVMeksHCHD1y8dQcgh8LuXkd64u+gsD1GAjbOchX5pq+Ky6jkFV
bmm9Ejvi0nQlfN0l6NCmnNlCZwRfnWB0/eC3Mcnv8W5NMYQ3L7g3Ax5hM1akT5IHfnfSRXbtJrA7
nS02XUIBdBBGQgli8uMwJC6rFXQPl2pQ24AOTzxltIwhY6pvbPnrV54I1w8Vc2cgFjjkxS5jiCAG
kMCoOVjpuq24cSNf1XLhnLgALyplRMAbh2ABWcc/WzX9Y7pCPcDFY+h3L7c/QLlanIOg0MdtI/Yi
ZrM8LIJMd+GwVB86ZqrjLHu8fG4Nnx6rgqZPFSbqxyzEf7qxEa87ZOIiXJToWTj1sJuyav8ZJbSH
62Lb7v3unuNYEj53LWG8zQ2rP+xsqCAxCni53+JO8t9ByatZOWySb/LvqrSP/eDH9ENcEBpjBuJV
Vo55FIvTkrRnEDH85fXVLtMWD8CnHE96yKlOh2dcPPGwTN18485dO03+u7Ene6jRW4Qnn5r1HeEv
RRzcICG7trLjRtot0YVexJCLIfzMlyp5H/DGfvLblIuV/lIOYdhzA463RAeNbahXbKoOYNf47Lf4
5S/6ZfFiqTBB3aKJJhRUdNIqldmSwojeXv2ys//NQIlLlQWBvnkMynLMyYJGbtDF5l1jiXqa4lg+
dRHTX5FZLTemBq54LRd5VZbgWdLxiMJIBsVBL5B1tYEGjhdQYb9w4cKvBp6GfNz6Po/C4Al16f04
7l7lEeHO5WRVp3pBkBzV3MRfW/QcPmzQw/bzNS7+Kop1VbUSxwyu3uCga3S+jfbRk4Erd1mo5NjW
2xrAamsT6Du5gvKYl+mPt6/QFdNyEVhok0Z1VXQa5Tr/KyohlbT1Xe2XubjAq1WXhSUt6q9kDLYj
yECgyGdiv3oIJcbvtoWpnmCg7aJzElyU33ZolU8o1/32xYkeO+nkAmlQneu9+t4jmZ6k8fNmLuyq
QE4koKst82QI5ico8h7wvD763XMXdVX2xbZifk/nKYNUc59+a5X86rUlLuhqrzRejVIsnQAudqxl
+VPvwu9Fjbioq2GdhwLSuCheCOhJN+hQTzv1zM9d2BUDF36w1nBdep7aBxoFL2mhV6+nDCSGv1/D
aVwL0TGicrNwfbLAXx3rOvU8Tid+lE3Y93F76QMG8w9elWc18BuF1xXLdzFXXdwYuW22z0VVsft1
KVlG054/+V0WxzjrYAV53YYHmLBFjKjL4FEN/Y1IdO3LHdu0Q7syCGupPOiPMopiDNiz4kZIvba2
k9hFOk2nNEGcIEb9lNX0WFvQ5HjtiYu4mqoRtDsCrcWGQSq3KP5VK/VbOv39Ela12ZMghhtfJv41
ptk+Fd/9VnYCZwsEpAmVwTVJIPU4HHgEOWq/pZ20rujXUvU1BJHTFGv2cyGh33KjOrySrbhQq3Sm
LS1VgjtSCmQqvFm2f8alGbJ13tfPft9/uUO/JHdi4+ADG7kEEG2WpyBt3m/xOvjFTpcjCn10sQpI
HObQTbsPouIRcnXf/L7bsc2x2pWlBLGNp+0Ts9FdwYe/3l762rY7pjnOJYYdITGR96g2H+dIQb8U
bZ3HiO+eH+8YaKPJsg1rgYRlnegJwMPoXdP3fjQtxEVdaTuSDn1inY8p9Du7sQJyRNZ+HtfFXYU2
CNFHK/tclfF9mxxV5Td3S1weqGUM2jJo6yoHDIhkUk2f5rb287Yu6mpRSWwwMdPnwWCXLB34+ykM
/MLbRfPqVwuqZ9NE4QiPiB7OdxATvavH0S9buQha/br01FLOYyv7PJXL18WmH+Ox/vH2Jb8s8UrZ
5cKtmEnZrEd9eSKaDTTWe3S64xs7cnHYr63t2Cbr27Xt+q7Ph5D0h4RV7CMPSXOfJrM4pnGxgqCe
BIehHG49Y/yLiXjtJx2bjc3e1RNPdS6H2X6304rZ3qormtMieH3uasiPpCYcsz6YdwmJd9F+FDtB
+qp5/60Z0+1joublgG7C8r4Ni+6+lY39TLpoPpY1/8igxnXQbb9Dbk60zzPm2bO2hSzhOPXpfd2P
UDdZ1/SuscX/9NQF98RukKjzOioX12NIEYd2tl0eJ8kHKcTPsAi9hhyBq//9gqXxUkYBUX3OyNxl
mEFaIBQ/euYKLsJM9HU51gnu2DyhmCQ737Nm9OPKIS7CzAjApwlY3fOkLEElCjUqG7ft0W/LnYRB
NqqkBW9Vbm144pY2WSG4H96euAgzrQ3kMOpN5mEHpsogTl8Eq//2+3DHGfEmXDE/GXd5GQ7fk1g8
WNr7kSsTFwGWDmPXpimMhjflzzLoftA1Pfl9tuMxLOY9RbFgS5ownu9aftrQevCrbZjjGmo+h4WZ
eAmmKaofKdHyOTRiumGcV3zdf9imeGAgP6K7vKGhvLerlQ87wAI9hIkOLY+CYxCpOFtN7EfcR1xU
WKBVWxm8d+SjoaY6LQsG5eIuhC/yOgoX97RUvOtJrxRcAr1nHDMyQa/9YKGQdvzd31jLk7noUAqa
uv4SROt0HKrdT7aLuLAnW/SKghm5ySMyMkhbkSqrY7/pHkIdw9p3PDUQWrX5gJYzJMqpBD03/+C3
506cTyI2zrJDV0IHw/d6i2gmZuXZlaDOSw1IjwMGPLXOq8YUKOuf96jfblyWy7m9EnZd3NMEsAal
VakAjitsdCTTUh8wTTAchjGhjxHkG8+6VJ7pkCs+WENxykaYkwEsv/5UdY9RQvwSchcH1eK5G/DN
ucvtqtqMqWSFsE738e3TvZSCr2ySi4OCLIGyHadAtFlxVwlxjJv0ngj5R7jfQgX8i3x87Tcu7umX
Mk7Vcc3mPcIfMKdkO61J/ZeKVf0SSAxeBqYKP+9rmZzLMJ2jrDWkfWZgeViybmHDS1RwfEkfrrU9
hEW1/TRTKG/hhq9+mmPzoE4IFwKUWV6H+zRkpkc0lWXRP9cKnCOHjnWa3I0RrR961Cn3FR/ZcwRJ
xe/K1uyJD619CFZZvdOcJ0cAvwa/Rn3oVO6ClnVnhqDLd27joyQSw0aTZ+vVRajOZE+iJkIcXpgQ
d/FK5cEKYDHfvlEXv/DaaTv+AiyfSTBDSBg8aqbCHNOqjgVo2zxXdxzGMNKELapH2yHElPe8l0u2
TZ51R+hEeij9shnIepS+ZOVZAvEI8KuyG+7o2r44oV4V1WITTrqc7etBS/JPQQM/ARDiYtNC0aAp
0KErICeOq6KiJgNr242K6RJFXjlQF51GTD8GiVZ4eykhv7lXdDsoy9LzJjtP+IsLUpMK1HuRTtq8
m9P0OM7dk7H1rStz7fsdGwcXF8QGN9Nhci+F8jmYQw/tEDIY88D9ShUXqVbXDCm4brp8SOLpi1wh
BB7Myq/QdmFpLSibOgKi4hyvkSGgb+JrOQNJ4mWtLiRtxUv4ptSKL79MTnD9LNPgxW9px1SrLTJj
WnTBO3TBk6whTZHxdPrx9uKvBvdEpE7KQ3e10ilUbS7nTUWHsm/JXRKy5qseQBKy8MQ+bwuTp7d/
7VXbTYT7ElZ0E6+ooW1e2KU7DGT8PEnus01Y2/ELVldN2mCqL19spQ8IfOIwx7OXZ8DqThENxIBK
bLPCsiLCPq0CHQXQpd9S/3r1FEC35ThM2aEHpEaYFpTeToUcz+mkHjRLTzVm5WhS+aWgLoTN9qOI
SQELaMviuyjFs1CzH2KYuLg1CDvTFRJdl7XN3xGpHkoRf3771ryaWyXCRa0ZgyfrGEhENPYGtPYr
1qtHAgjQvWoX8a2M0vbT2z904Wb5j4fGD7kJFrijIUQuZC7KGOo5MoEyCtTa1f28k/VR2WEDNn/T
Y5YWpAUGaDK3BlH+DY2v/LT7HCpipSqE+w5d9N6821ZLPvI5AoGRKdXdPAdLBviHONSqBg9sXAYH
qpr6c6J4/dztgdcTYRK5FEpEb1Fhbbefp6kYgC5Z5f3Eo8bn+mF1x9ckaxGkopjtmQPJci6irsls
RRefhzysfvE5v2TH5BLy+i6Oz9ui9ke4sPog691L1QarO064EUVYJWXLz0FsMMcPUdlKFF6qrFjc
MX9OUK1VMVL3umHoIyQWbr6MV5/QhNUdxzh3NYZKksWeR7YOEJ2q2ru16H0g91jc8YtjHAAoDQno
8xrzP0pV30VT78W2CrJjh0KpIUtfqbhlZz2Od1Z8UYW+e9vQX49DkYvfCfcS6YtK6ZmJSRx5NbLD
qGof2AQ+28mTDJtkuAtLz0GznItlqDOCzrjfYboAnkYlhWI6oee6L+xxEjw6NmzxO0wXwJOmXOhq
mOh5H8LxsOlZZgVDruS36Y6Bglqr2kNTbGcdVfJ7R9N1eqh2UnlNmCaRy58SJEV9kSJnZ149pzXg
ox25Sfh/5cK49CkV10EfYbrkDOlqIEtXjZcH6dV2woc7NhSlRiZWQbmPrAbk6tXEj+PeesmX4Do6
nmszdN0gZUjPbVjWGWYZnmQaf/Q7Uvq7zy3XUTdA2cGZ67rP1n56wCTGF7+1HbclUMmAd5PRM8ao
ozsVECjZi9qLtRi74ux5urJW22KGWuJs6QFKw49FMHlNgONAHccFJtIEIz2cnhMIqzHQBEL21s+I
XGwTWjkY50GudS636IGY+B1rgRrw2nEX2gSlKryzD0lyliDCWufibgMvuufaTiPGdD1vS7Xyc1ix
lzHZP8XWC8GD3XbSip4pOTZKbGdATGV5GBta47ETIixeqS1+wHFcCfTsADqMYEFMv5v7+FuzyG9e
W+4ibYhUZVIXCES8AEINCWCSySDxgjUm4FL/3TybJO3kZvV2jmlS35VkWl/qbbvFt3nFJ7r0Rk1P
GVMamZzGrHPGe/DhNvyj374416WUmM4MpoWel82cw3l9sPt+77e0c12GPU6ssIaeJ+zMXRAt4v2Q
XpTl/JZ3LguwZNMWhNjz3m7xQRes+ZxyP+Y0nKjjzIddMDAQqe0sZ1AcpEh5T223Sb8U2mU4Cqe6
m8JusOe5CqNM1eWaKdJKz51xHPrcqIbqqt7OXbI25yqh4wPEzcs//fbdcehzxGe5VpqdCanyZTVP
4FP2/HIXbCNGoqlNgvUcGyKeRGXNQxJu0R9eX+6ibTpT98myFesZDy3x0wwZ8C88Gr1EyxNMu//u
AyA320ciaRgCRnpMCnKKGnqjoXnFAbiAm2nldVRPnT03fTJkQaftocJA+MlvWxw7RdWSDJPFhwto
xj+K1Hanoi/0g9/qjpkyzHk1ZYRNJ3FbP4b1Mp4LFNI3dubyjf+t5iMXeMPNWjGJCg5OoJzvLrQM
f0mRdJ+YXcYbf8DrTREISP5+rmQGCznXcXgeuUqhY1iPR5mMEDjv0gAxhCm/asalPhID3eWw8vDM
dfUHhMFeioJ98TsDx2RlYIJpUFF4rraWvMejgcrKOUl84GB4XXWSMEMjlHX1ZfWVfyAi6DLM8P7w
+nIXlzLWcS/Ged3ObBraL52s1vcrZ8WtSukSn1+5Pi77EbcL4VO3rucu6O2nPpzwOlOSoT/JlgbH
nXXjSz2WaAZ3VdV9fftPuviDV37TpUOoNoQqPpbLWcswvrcBStc6CO5IH4bfhmq0L3M4gMfk7R+7
4jlcdIydmbbtGMGhxuZj0AR/clH7xTCXfWlIqjXuFaKMWtPDoqcfJVQWPT/bcRqAREdDtDODtoGs
DqY3L7VIjZ+/c5E3MZcEKPfBnGmbLI+0DMwJtabXQyiswXEXYRRBU3dJzXkeobBdQDQ5m1JPQ3bR
N0xytAnA43qWsWZZGuIf5XbjXl67Ko6TiGnRb8EQ4sPDNThucg6OI++8+KiTyAXaNISLVIHo/tyV
mr9fA5PhGXv74HXLXZTNuK3bIBu9nFHANg81D4psAXffjbeyKwHAhdlsk+zntIcCiSnq/vNMm5Rn
shn7QzhXeFS8KAT4XXsXcxPMgS3iBMdb7/QPvKmAK8WPcQwH4ET5yZK1VSoxZ1NPcTZPQZtBE/W7
3wE49trrGFPc9WoQAkqVbZG4aGT5xUUXcWNgS2ADG5azwGTtSUWjRouS/+X34Y61douWHTHLeh7L
aLqf+i2FunwY+3kaF2ITEbkmnA3reSih7kl2KLUQqJR5ru4YrC5MM8/zYs57PSxZOyUAoAh9i+zt
ci9eC1NOVF+mRWhJm+2MBm50R+CRn0vMwjzYpGj9IohLO7Tse7WaspzOa8Byxeg/UCT34tVOIpeN
DcTxTTK0uO60b+ZTvGCgPY4TL9ApVr+4il+eQOZOzMVcFDPoTIFhoL0yD+0ce81hYXXHVIWoMEUi
9/VsR7CwgX/wU1PHN17ernj50KlrLwE7KebGnNeIQDDwf6a0fnbqYlHSqKVJTOh61qvVBzvvmDli
i9ezP/bEqWmJDlkXrtgTRqQ5EYxgHVG0J36tiv/AUVpDg0HA8RJqm7Naqulcj6Hn84qLR4Hqfcgn
02J1OwR39T6NhyGd/MpxF4kiWkyOQlfSnIc0/LJ2Zc53cqPyuXJXXLIkXPFFtQ32HFrC6tSo4kWR
wN55eV4XgRKpulsbwuZzXW/LoSSjOgzqxtpXfJcLQIGGYhusSixnyI0AE9eP8n7DnOexXhvPnpwL
Q4mjqKrLuZ7PDUvJ3YSu630tY8+03eUlgtw8pIL3dD6nstifg2D/FhqlH9/e+Wu748S83TCUtHh+
P6Mj2rYPOi7lh5YMzeNU0uTWj1y7O4698kWrHmY8n2kzP6gw+ma5F7giiVwAxGK7SGoQbZ51CGQy
+A7GrCX2Rir5ekUIOOHvnr2uTU1iWsE/1jF/3kYjTuu28Lst6tJP4UzVgfYlOQzFdqsGfX2nmIuF
AKU/7XdrzHnsR3pYEiJPpNzr49uHfW11pytF19iGDSXjuamn5w3TEay5JRL7+j1irnhbHUkw7c1o
GyeKRo/AKQfHZaH9cajNeCNDuPYTl3//S5wF7VQ3g2YSSQhAfH9rIprTusDqMFcjbqVRr9fjzOX1
ScW8aDqjjhVDs/wEoxI5LRPTx6a24WMJ9aYHkItLr0SZuc+bwYIzlnvZnoE/+ks1Q3NKCAotn7MW
LnFTQABZWxMgg1RIv9ey/V/b+73iCfesN7VAgLXF7GnEu7u2A0G8GiOvCCZc2iY84A9a71h7D+yH
hs0s61fdeJVUGI/9/QYN4b7VVV0DrMb1uSjj5pjWyXwjzrxuXJCH/31xzEFqg0wEuOSlI4d2mf8E
p4DXgBAwUo6bTiG9OHZj2uR1RUHDlZg5Y3V/o2967csd97yETdXqsmzBImB/ruE4H/a19f1ypzAB
JSANwhkgu2amd2YOfsy18SuRIUHy+5bHVTWsyYbzFCSNIAunv09l7NXIFC4ZkjF67eVg27zcCLsr
iiQ+QCK49soxRep44kDQkPEGwDM7jcGnQZonHZrdK60XLp6s30KgySKgJiO7Vw9apPIRc6O3KBBe
d8PCRXzJC1gFuPImr0hUn+IEst1hEpcn22qvAUTAYx1TYpyXu+FLm7MBwqmb/AjSUj//4oK++lgt
U7qZGgO0/edtbH/Yxe9xQ7iIL9l0Kx3Wsc2njVcnM+nlAGrY8uTlz13I16pqHSQY3cuRgSRZHYkn
SUCw6bW4i/myKhLSgiI2p5FGa4WgzWpjv+pbuLAvghFB2uOpN49rUE8I0mRkAaDU78sdQyKl1WZA
PnZhtoifUypFRnRwi1vpUsL/t+8hXNzXELYDYPZxC3nwMAtM/G0upiMZuy+NaPyAgsKFf9kqkpgk
jdp8B9X6WJeZaes//DbHiXdgaaXz0AvYUaO+QAxbHYwkt/hgr0QNF+EUxyBYFOUMbPbQ9BnI7rYM
TRCvWclEuIibUEbBNi2g5+vC6DjG7Iulfi+/wgXcmEhTOqVwj8luvk/DXbdyP+fiEgmtIaYYO6hb
5s02PMq1+dzK9RYE8RLTXrmKLt5m3NJpNnRscszSjd156Dn/UjJVHbVSULslTQWBsYShnctVRX9s
y1LcaHlfOWgXiJOyYKNTs3X5NETgp5ugHr4nyz9eV9SlGRoiBq07wXBFE8rvddJG97M2fvgnUND8
niB0g5Cdjbc2DwL6YMZCAczmm9m46Xsyg2gkWgjSptawzy3V0ZFOxtzIEK6EWReeCPBajB5lBWT/
sImHpLLlC15T438Ac239nqeEi4NKo2kjizb4C0Y5ZWqRGBtTm59ndmFQaoqjMRqRD/dx9XdXpPkK
Nc+D161xQVBmBftBPU4tSAQwM7/1902b+OHxRHyJBb+UmUanezLWS5ePZdCfaELvQh55RnGXd2g1
e0/rDjnCmKJTEdDyZVC7V4dOxP/x9kauawlTWuMRUklQ2Gj+HBbwZ/jtuZOU6cjWY9RgHoSC/vuA
Bwahs4by0ve+OLYKfFg4dVHf5XUSfSL1KjEJIrxkwRMROyUOR5SthxoDV2UftoeIBiqLy+EWU8EV
W42dGqeR6TIsl8yPQozlsdrn/SFoO3qIARzwqy5dMBSbadxYOcucRNWAF7uDJjdb0lc+34VClRTM
cRgvbzE4OkqVTXE7noZ2Ux/qqjc3mjeXfOyV8OUCoipSSHA7jpgfJXt/Si9A60WFC5I1XKCV8+9L
OYQ3futKwHIRUrFFZ7dhYFAUJeHvbZV2j2kdeRYnLikRULRKyg6luJH9vW7+TMbNL8V3OYnM3gZV
ssYNlL3i5WTwFnQfDMUXL/N1wVFsXONAghgvL2auDwkt0+MWbl4jDMKFRQnIqAwdnt3zgtLuQPis
jgFbvNpkwsVCqc5KkRZ7k29R8rPr7QopOEH9opRL00OGeW67ZEZjBeoEDzIq5qdIKr/GiguGGsG5
F6lmlXk/FcDRz+JHxSa/83TBUGDPSVfKSZMv6Swetz2Jj5ZUm5+7cbFQjRw5H/HumNN4+zjQtTn1
dPWasU8EcyIsH8k+pgRlCRS9yqcqGbuXqRKT56dfvNwv8dsaW/UTwTT2Oum/UorBl5TdcCyXD3zF
ibl0UcuqE9KwBtcc+LwZ8/sC9Ap7SPYDx2zwg9JhciPn/jdLeu2nnGhb79tOggS0PVZKmSV1WWQt
J+mDmeblMR5nkc3l9jfrxdQdIhlEGLvhU4aG9fTQDUv9PHKa3G3lQO+LsUkPYUyqF5Ys0REot+WD
gPIWtE6K8KEHTcCdnklzV6DzjZA1Qd/+SO2+nkpgDu9W0QNnIUxBsnqYowe+rODUnyHNfop2+6UK
VHc3NpuO7sJN99sBjyjFkC3bCqnJEm8Cn9uadulhm4POHEEbFryjxQ6hSNmxEyEXQt4aCpL33dz0
IF+sdp5maRXLR0z8hCqzdkiK79ESdp+ifcHUbIj+59eUTvYFFOv0kadIdAjh/Qt0hNWNU74SPlzQ
VrUn2nYtQi0UQXJK96Ma1Y0U7XIHXztVJw3BtN6UBOGImVoAb+4SMEFnTSv5KQ5M+ejl513WJMqm
cWtr3FGa7qARHcg33c+3SGmubI0L3AowlcpxUsi7OReHfWP61K5d7wUaEC5yqxugkjKg1Mw7SCxn
X0hEvfj4E+Gitky6Q4jHoqE4tZY9ADK9ZyVup1814iK1KtunOtXIn3YzqUMKVdHTmk765HWgLlar
HE3Ts74H9xLV6sCW+P0E2QK/8OdKwsUB5w2arEj9gvIhEao6oN/imdG7YK2QSvTmOg2JBTvdscY8
gxXGi7kPJ+pUCwQIijYGK11uS1sebEDKL8KU0ee39/xfBMwrhuqCtUDZF2PenaIyjkoOmMko/wa3
ATtuIHjKdluQr2032cPcE33P4Azv1EpYdRhCmzw2at1q/J/4v7wuWOq+W8UyaAimimpwKurmOSro
j2lszQ2HcSWouQRNSVgwE4GSPu+CoMSLdmopBHfx4nQc5ss8Ph2CydMOXb6mlHVrgvKiydOqeNZx
9ZJuxO/pXLgAMsHkSse5aPK13FskWx3KU6380HviPxAy9HkICrAG5KzTloEFOgJRzeb31uQiyKp+
W+KS8xrqUIxkawnYJB5w/PIhF0BWV+uKZ3N4Jy10eCgURxTd1lu11jVLcRHsnO27kOOAFnlkp091
swHGDn6aE+jtpgt+Uptnm5TFu27r6vdTJ+WLSjG4BoL7Yjz0sVzeb+PKbtzlK/HVBbStwGWU+3Kp
zUT6v6mC5m3ZqwAt0m26EaOuWIsLbDN45AlEFddQMensgYDYHcwYpcLoYxqb9lDp3otxKREuyK3c
wmLbMS8DJpL92eBPy2rJbvwVV+K4A3F720deWcMFsvFeJ6NVFWw5WdHKWhtkbu3i12xygWzxgkdi
sYBw0KxFchJDbE+8Db68/eWvq7ElwsWyNXuybuD5avJwCtcD8k+Ir1TGQNtKDxQ0hHJ6GAVA5NnO
I5sNZTS+C1rI4b7989c27nK1filQ6GLqbulruJKY/tmU7T0c142y4drSF7v4ZWnFbIpRHhT5Mlo+
YKCFHVhrBr9cwUW5yWFArjrgTNS0QbFvnr9s+mYz/d8Q8ErEdVFuAP9aWwRIczQANuyghiL5NG2g
GM6adFd7tqpY/5S8nYpDsaKdfKxZU/SHdifzQ9jv0X08F8HX0rSwk1EWR1ow+mTBjQMyyTnNhqQd
fowFJV4dj9RFe5A4XDlUYuocEouYCNUSoivli88FSV2wB98Li2x1LyFNxXgmIptmwe7VTEmFU4Ew
4Bj2iiUVtnnBmLz+Ei2B59JOF7QHo9os67DK/8/ZmTXXqWtb+A9dqlAvXlmdvWzsOH3yQiU7iZAA
0be//g7vpxN2HFfxes4OZgk1U3OO+Q04a63Hvm/cPTJO+3TQeqv10B0kZarA/TGLPHvTz6L/XuQq
37nfbMLJida0DYbFPchxeK+dh7XzXPBd4Vu0BUCVhokMkS80B/ZgZ6CyhaCvpZ5fWvGbQVdLxCeH
2zOab+lymikd4SxqXtko//xwvdU/atLWecOBihdl+WNBzS8FI3vXbqK3SkdEnfOg4YD5wIOaxFKb
xz4Mn/YtoOck9P9sg8PEIfSqENIurrxNcUihULF3cW52b0GjdnVzYR9SVZtD1JODaqZ91BC9Vb+p
kY2zGSL7MJruW0fdGDPD9rW66a2iCcw50eFzgmgn5DujyzdV1LzdNeBbOVOee+oln/HowteHiFX6
2DG9b1/Zypk0DCKQrpZBErmyPszlpZ67ftfS1Fs4FqsFdbChDZIR9gUHEqQ25nW97JvjW6lUpsJ8
RoyENy96ci+wit67Yex3HfZ6q5KCgTBLxThnSHTmp6w+Rt0+goXeiqTyleG0zNrsgevm0lTgQPDp
+76Zsjl/eNkwAzZO9uDXRR257BfYFuh97WEgpv++8KuyWcuQ4MXzFXcMNAIVh9ZytW+ybFVSfG2R
0CzwOYdsCu8n7sKDpjLdFRbqrUzKtbB0cKMLkra06aXO6+U4gEe3a9i3dCyjtOpNr9IkN/WbwA93
YyN3zvKtSCpbgcCGSRTWUO5xthVAnwZ1u2+Sb9VR87BSCWJ99hBIeiNIZW7qOcpeSce+cL5t3e10
bXDS29o+qGUtTi60+iD88prJ6ktPZ79PxoiVWvAJT++mxyX61qe/9n1L+vtzAzLYrAVV6oGZ+UbK
IYHG/pUN64Wbkd7iPOtRlUSSAOFh3vEnAev1OKeROTZVru+mUf4y6BtNmjQbH4JhGA/D2Oyrq+ot
G6rHSZdB5ZI9zJVcYbS5jicze3fcNWhbONQiPZmXTpoHgUHrsiWP88Hsuk3rrVYtIPjKDdew1wlt
fWDBep1ZaHa++CaWkd4Ukwm4edCtPdZ8OPDVvvK1X5igW7laNEwKiSCCR6fSxc6vX1jW7Cp96q1c
LWxgyBqAffaQt/I+ss2vysNHZN+3fP49v4V3MsthOG8eaAO2Grqj3M2EqGzXVQCSud+f7qYymHPe
4un9NMYkkiefDsvOV9+s3TyXhaGDNw+l68I4c4E8DD3Ndn7QzeFKAlq35YyBWdvyY8r7D1Gf7bLT
lHqrRzNVVEL+VyDEg1L9hqf+Q8ZVsW8j/o8Qjfh2Qus1ZgtlKDEG1wm6sV2TZStDqxAg0TrUOFZn
FB/SEJ2okx72lX70VogmjG+k6Q0aLYNFHOqJIYjMXqUI/TmdqbdSNFB9cpjCREHiApLGKBm2caOL
+bjCE2vnyG8yRnDGiKac0CDp27aG9Nic23TaecfbKtJ0UEWyLwrzUI3CH1Zm33Wk+b7vu26WKR0I
6tcFjZIMgczixhtNon2LdAvkypmpXYXye6LgI4n+qWi46dXE92WOtlK00upxyrMlSoK5Lg5lS9Sx
SZd9N/atEk31ljcodKLKrrtTij42cIpeGZU/Z771VoFW0hzud/UUJFAVeABnq+nWAUByO8pefEam
yp13fdht+T1AV0xqxjaCK4U5BvOywOJnp7hTb6Vui52UXnHNS0ozD1dXpd0N2stOu958q3HTJtJA
ByHITpcyPPUNnBlHH7BXxv/fMvh/M6R6K2sbVmVsMWCpIsHrjmCBV9d8cfIw5eO3eWqx/YR0TmAI
a+MpHd6AZvZY+DA9LhF8jKrIvM0mKS/zUo4HlGWh56jWdxUTxaFpRHgZiuxTMRTmnbDNDenbx87B
mygUUHkKNWb3hJQOyi79cd9YbfadaV4M6ihrmmT4QXRu+riTzft9z97EB5JSqjUJdLJY2hyzNHsD
Ic1rpuovBE1bHd3qClAThgU3KV7e6xnGax7T85Vv/NLDN+FB5dGjjj74KElrdd9z/awO3rczbFV0
vQ+yoJQuSgoAqbu4mMOgPtS8Aw5836hv7t5RNLk2oyRKxmLuD9MQfUW5f99mvxXSMTK0ZFCjTrgJ
jTz2o53sgfhAvRLBP8+6PyytrZiOtBzFwgl7cp6b9pDC8edmEoM7kd6s+zaHraKOZjO1bS+jpJVh
UjQeOltd7rwkbBV1iwByfSzQ8QEXIlnGcGWA588c1YbvS05s+V4uqmGiks5RsvaADkZI84EN7PUr
ZdsXpv1WV6doOhQcBpGJGea3bRB+XrjY+eLs92h+WkfskWuNFUWXI8AVYZ3tPKc2wfa6wgeW1RUW
FOdngYIFGh3IawXaF8rqeivjgpjB56Nz+KLj4I6zHfS5o2t3KNO5vgLomR9xRhbfUCoKaVy0Mr2d
VB2cGhUVF1fgvBxL8Vo68F8JxR+Wx1b2lUqiBlmzNFF12F1rnftrNCHZFts1NKdSF7zBXca0H9up
TcsDZORsjMUENdSREmmvqNfZY85UM8RoNl6upVn783MJFpD2zOYXkk+v7UIvrOStmgWXZDJkLXBf
vmf+lNKe3a9+lu9ZFqj3uza6rYil5Hlh5cR0Yg3/x9D6W9PI/rjv2fr36Zq6EtapbYmjK6v4Iaxa
EY+z3BfrbzUs3bxCT9DlOjEV/SDQlHkYwvrLvhd/jhr/506OlvUefq1aJRB3yFNWrBe0/3T7RmUr
DJxhtcbMoKMk5MFd1A0XIoq3u957qwxEyAZRo0K02az0g2/7Je7Gdl9/OnLBvw9KVmIlrEUXJWzg
b/N6ui2xWPe99/P8/5/xHiWjLa96bJmpfpOW9NsY0X278VYTKB3tWEfw6I4uV5fqX4FTOx+92Y3n
PhMwJ8PSYcLnB6F6WGDCa23fkNDfhySzTVeNhdZJJKf8mA7QSc9Nvu/43goCOUvLuUIaPZk11Flh
Xq5wbVL7JuFWohVNZmIhVKQJWdPhksIxES2v/N3fh+V5sv1h894KtPhI5xklaI37phwvU+nCmKt0
PRbTih3GkeiVe+1zQvJPf2fzbWFtirZaPmhE8wNSCRM8D7KYaVIfpQzzmzAaoV7Nqp2X9K0Qaw6i
Zl3yWiVNHX6NvHuUhOzLAG6VVxqmUDQLWpV4FBxjIYfHVeRv/v41Xgh1Nsqr/wPsANpSTVTSivld
3ZlvUdntC3W2giypsl4aR3EudVX6ZZCZ/bB2gu3bcLaKLEl5tM45Xlwv6XiEk+GnRqh92k29FWSt
bqR1muLhOUBX8X3EISb7+3g/H5x/mJVbstjEeEYzJzFNHON3zHF3tc6NFzZ3TVywxp5zMgRn0Ejr
V9bbn9eB2oJ38rTPZj01KrFeII8JIxpbml9qZolC5eZIi3FfHLIFmxWg4OIeOqhkqXPxUAcdOQBO
vU+lprdqL/ZsYJ7JUSWrUtA9N8/WvHOw7xzYir3WvBkg4XISGbaiOJqh6E7d+Jop7AtLbGvr5qqs
baWqZQIhxX0x5xffpj/+PpteevQm5hc2G3O4OMuEaRsdVxe9qcS6vjJVX3r45gKdD12z8kEKZBaw
W+OGmL2D/sa8UpB5obSntmIeAegG7fMK0yXiYRX7THSfskiwh2juvlSkWU5VvvYnLJYhbuaxv0Ow
tc/LA3Tf34/mQYfdDJ86kaBVyRx7z/IzpwXfdTarLY9qGCtqllWJhCwpw6Ef8sc1rNhrV4o/H6Bq
K8opaNaG8PGVSdRmQIws0h1hfI4bS9qG89OKUtG+eFFtdf5okl2p0KFIJOHdWyG7+TCLYp9pmNpK
Fq0hYekcl4nIIn1qYcY5h/suw+o/ksXekGVce5GMvr2amv0ww2u9GH9eFmqrWCxCi85gtD8nYbcM
J0EXdtuJqT7uWdEq2i46TPkBwv7nIQd5suIlP4po2rXNqa1mcQwYsLMlx6hMUx4jsxfcslKtO5++
WVSm9XU7EswWRari3OYzuSAB/c+ucdkqukA+RJO8i7AZBcH7tKIJqn77enfUVtA1RGth8gwbXSfz
MK7X4dyW2b5dVG0VXW3To2m9WkViuiA8pkWKHoBR5/umy1bRJZq5WqycMeaT/aVGOR1qg06ZfWO+
iaCrFC0mhSwxFwvvukPYQyUqUy72dd+orayrQHIWm2OBcR+XtyHyd3EPE41dp5fa0q8WP7YVyb1I
bBikt31b/1hhpr1vh9/quswqUHmCXD6J+qW7TUddnYH/eK0r84UdZqvrUjS3PUXnOu7S5GvIyf3c
dF/+/kmfr+P/DT/Vf0RdXY8+Vr3ShOc5ffJz6G/rNm1vzJy7V+5dL739cxz6P5kAhAhTE4J1iLpc
HYA4puKAATD+9/d/6eGbDAZH1xMRZcATRoD9MaI6C8f2mTaprbaLtasuw6nBw+3Ux0A/XqVfd92z
1FbaFcA/pQtE9jzXw+7YTMi3F8W4L0WCAPj3MYf+KiWwWhdJpgEtKosDFKk7X5z+/uhBCEwZWYkk
DYOfrXNfcroP96224q40M4S1Bd6a5fpxnd1lJN3HffNkc4z2a5r5OrM0YUUljvPU1HFTBft0BGor
3ipSmMk4XtOk7tMvxAbHLuS/dr34VrtFZy9EY1OCy8KYnYBR9XFl+LpvR/8PamykKxTAFU964j9F
osAsh8ht3467lW/VAxpgR1xvE5QD5jh3xsQWVeN9K38r4BK6r0EMGXkCW/Ua1kbp93UuP+8b9Ofd
5n+2rLVRpu1gIpBUpfpF2/CXbsSHfY/erMzWVjqyoyRJ3YZwWwGjsvjo4fW5K8eo/qMfCNtqhCcQ
TTpTiZhX4V0e9e/2vfpm5bdUyxZxEcUJGh6lz8NDkWX7NHNqCyur+smGqfEsEWnxg6PkUhQ7V9Bm
6RuALgmvGUngp/wG8Ni7iEQ7I8WtLoyOk0tNM5Gk5wBSqLFAXtfo9GbXgG+lYb6JbLTwliR5URz4
Aqqj24cyUFtdWAXBQc5Ig0dz8TMy2dsShIx9by1/XzyeotAHcT5N5LigCG6Dn/WwL/Optngy3baj
ZdNCE+L68FRW+jxG2d6Hb1Z9UEbGNblhSeb9B7aWIF26/tO+Qdks+5qBtTP26KOsurmI51a+qZGG
3rcVbvVgMKwE00EXNFGV9N9ZHmbvDMl+7nvzTUppbQq1wK2IJm2wzDdsyp+qft5XtVBbOViahjw0
IyEJvCaWM2zTgqOe9vWfqK0gjLOFNa7BXtjX/v2omgc+9fs8Vdg2u2/7EbQkI7K71ZEHOX3Od7pm
sW1yP7IsXRd0K9+l0hzhtPtFB2KfUxnbJverXCADJYL8rpnbd1GW/uBjuusGxLbJ/VwFtIBjbXZX
O6QSeg2sX5PtdGZn2+R+SWfl66Iu7tagYcmsqvlUknRfjoVts/vwxBBRmkX2Tjr1IMMQvgbFK/er
P99P2Da9n4YzK4tV2TuY8HxPg/bDSvbpNNk2vV4Du7IG1to7DP0bFYR5rMp538HGttn10tmKp/Vg
74x1FWAPwsdoRtlVCGLb7Dpsz4gKwCm4chd8zXuGTiicF7uiTrbNrpu+DBbIN4IrW+wnaqo7Xuyz
UWHbPllbZDw3laPXvu1cMnt725RM7rpXsXATpnTBUshMjxn8pbqH0Jdj7Lp6Xxcu3ebWh3QWXPHa
3HnovI4ALYexN+srmfs/z3G6TZ4zb7iRsA26FsSmJxjuLoey9Lv6q+i2WuXZJKugluauLIL5VNFU
x7g674po6TYxv/a1XmesomuTyf5W6HU9li3d5/dOt3n5pdJTMWREX/uVN0k5+eEmLKN9Xil0m4sv
s4WDd7Dqa8vn8VA5FFKHbNyH86TbXLyvWmieFjy9I1F+6Mj6XGHbV02l22T8YlRHlFz0NagqHTuu
voq639cxS7fp+K5dIPKEq/HVBix7SAP2NZB9s3M2bhap7knR6BAe9TJz79KKTadCoA/s75GWQID8
31wc3WbjdVa07QoAwhUOvvysOMuutRXNEciWcVdsDpXx77F5U5Mgn7NQXvt5IEfS0OV9NLfRx7//
gH8VOH/6BZtUH1A74ANlhbq2qqPqK/pb1bupiNBItFpy7TMHsCebALlu0vwN91DhYWot7wC/HZ/6
SZgffdeMxZmjtIvMeMGQzOumt5Bfho+80epseRp+IGWUX0a5RochqOwt/Od8nK7dPvo63eaJRTYS
Pja5uApW1g/gZ7Gkq6Te19OGK/PvXyAIA+oDQC6ufEo/N0H1jnTVrkQr3VYWCIRi7DmWuQYFWa6r
buaDATLtlUvGS7NzczvyOpqVamZxbaQs4THcyPVAZUveEqBwdgUGdNsxjiKanSFeF9ehN8sXPWhQ
dYqse+Wc+rPwgW7LC1UY9qkvo/VqWRm9zRsz3zpsnubQDFHHDmHd9iBZcsgO/74cnj/pn1bDZrPo
8g6V37WByALOMEcYKC+XjAX5EV4N9uwRpvzz97/zLwv2D39oWx8IyZr3bvLySouBjO8qrh3QVa0n
Rw2t5qEqpzpemKjemVKE/Ag2CYWfKqkGfMEOWoQ4ejZ5opB03crc8U9WzOZ9ni/RUxX4rop5MzKs
xzJ8YOM6XfUcuONzUPuE5q/s0fWBgaS3m94XYlG3g2+zLg6Nl3dqLj+sDmzyKqvyCwgjS1vEmo2o
Ay5+uTQs8B8KVgX3VSH7CW0cKIlXhe0+Ger2eUHRbYHD97kvbJOuVw+c80kQP5+UfQ3n9cIX3nat
s3ZsLWqE8uqwqi9wvXdnUfLqVOZt/bazi3slEfSC2pr+p4V96VzjoxpHA6Sm4W1dTs0R9zdD0CsI
qoLtC/9JNl3zD5z4xCmn2U9Ccx4ToIlBG7L1BR3FeleKkW4z0o7DdcTYjFy7av3RkVbFaYmhfWUu
/3nNbBPSQVM9WwO19Aqhyde5jIuuf+Um9sK32majWWByJwsE72EAC4HR2/YQhhPcKFauD20Y7etD
hYvo7xt8DlqzJeDv4lPl7BCk/cUr8lr/+wuh9rYiJTskG9dckSvWkvpVK52e4TIQfv/74D9HAX/a
RzZb/DAs6NofCL8KYHQ+ApA3X5mT5T2gqtWpM6Y6T7Versg6T5e//8WXfg/7fbDacFzkCObL1eU8
vHJM1aOG5euuKxVVm4Q1yZoFrPuSXxsAwK/WexJDfh+92/fum8TYUkloYgVjV7/OqN61FSISM2n6
4e+Ph6fiC0fuljiw1l1dWGrDaxXKzPBD5lZ4HICszwIOo6JMm/DtiubD7odFG1zkYwfyD2ztqZuC
EJgxTUXaxit60WGAk9LOO/nGRIi6QB3pyDBmhx6wABTx16pbYDsQQO3GP/b/LsG4Rwdc+MsMTQQA
ftjpYX1wMhfmH1OvOVJTsxkbRqCOKJ1/oLBDOLVLRC8GrTHBqQsrHBbzONgbEDWVPmUsIp/7FDAG
HrX3aNV0NjZAWcRj7UV44GUmjqAPF7hDoh0a2CL4rd40gRb3hWPDE0FxgB/DFbDIeEjz7Gwj8svY
YP2RjgpGDEPvYhSZ+0+pmtOHyhTySxnNw2OT+fCcKbmepzUt3a+lW9oKvWWySB/bqO0/l2C0BJcM
luDFoxo6TA/o66GJwSS3Loifc+SPkc3bYwcHm7hcA3zjJR/1sR1Eibsua+4tmM8/bIWKIprn39X5
yu8j/IYSnOh+PhQdSY8yyN0hd0P5pFp4b8W0bdS5xud8E1p45T1ERTpXaOvy4rEQJn0MUmVviqEk
QTxYQgGRK9AIilIdrd8FsNlC3aiMPgdAssRaGUmPrKQfuLHhPymnvySczq61s+1HEWlTwYsLGqVD
sCL0iOZCHMu6644t74ez0wZoHm2BFbpRqsrjduzqj3VXUH2gRTbbuzaL6HAD7jUNHyNwB9JLNk7N
dOPadGYfmqpu1CmoPP79sIh5PowRh3B+VLK8aawkt/gAFd7SO8Wq23oyOoBfIrI/fWyVCNxHVEsm
eqe6PFqyE7bNyvWHwBfa3xONfwoTwWo8rK0J30CkGvJDIT09p6Z6Ts4DozUEx76bKnPbo+cle/RQ
dp8t5vt9sbTTeWB1dz9VqlZHwB1YjJYS5Y++KNv6SeW6CM+ia1R49hFl8uzEHLXpsS5X5ATi3gVV
/ehVAMG4aNIm++jRRhM+VpqgxSxOETmGB5/5vEEr09AUwQXJQ7r6g/VTzq+Sw63mTJduas9wazbs
24imwPVNkHptL1aiD/czHZd8IvesYnRqYsr1OsZ5PY7+nlIgBu/npa7tP3Y1xN4T2+E/LTEm4qmo
INSKF3wMcc6s8BKJc+T/byaftvqAjtpeD3GN6iIcAbsl0gmYqpH5ApMY1p7TVTD/qCv8g+NaViDq
xtPM+/QpHeH+fs7VLKdz1tTc/syl75yLcTkbzWPNMBEvehhHea2q2tVICJYW+YbaDINL+hUa6Tc5
oBcn1wYpzPwa04wqRhV1kp8Kxlj9pVlEXj9p/tz4ZUON5Qlwes1uVs/V/MtB0j7C2heK5HsPVJeB
FK3DlCWZc9ltL7O6/8mi1rFEhy7vv+RtNOsbxoQNPhj4siCArDo169NcQ0l90Gqq04/4V354Uzdi
DVU8sUD7B6tCNOi4Hri4Ey+70L8vFJ8HiNQwr+/UUAbq1FC51J+eFXcCN80iwzyGZ2YE6NEQNcnK
TJ/dRM6Vzedw1bRMFg6lPDmMoJkPBijHnslbBb97/6NN3QQb3opM9OJIIaqbYi4Xc1f7aiVwTYoQ
uYOZMBfr7RyV8A06oGhe2WMfzvx5dx1IMH7yIL7353poanZPsRst4lQBH+eu+TNJ8tPIpcw/lNID
QxZ7P6XcxPBtbdKHAntFeTvjN7mnNuur6pRGaSdAgE5F8cWnS6eu2TgKiJXAtAfnE//90a9rlZ7k
4nXzhBbCLixiR+AedYMwZpnKo/BjWKBdwtnZn9dId/4eBhgw/gokt2iYMflQygsOIjXfk8ja/naq
hsn/VLmk8oZW8OGN7VjmJu5a2bbHussL8mNtx2C4lCTqwe5sWzUuscxEcDQdKoiw7CirZvhWUTWH
b3zhc+/AnfTWBLjHhI1BmkoijdQV0DCu8UoqHFCRAKfqO2yjp+CtaggZrmBhZPOFl4XS9yQno/7H
VZSQDz1scPzZSdannxlpUaUrFW/6t1D5z8OvkQajus1gn9hADBhQwr/zkPbtDVt5EN51fpxh1gOS
X/NTjSPcHWI2UtZ+UtR25FxZwuYk70M5308Nw+UoLkaj829DP6TRgyZFl32ZsRDGDG0vU5d+0ItN
g7NLJxgkULXM5t6yqgwODVuIyI4l5eyu6IMpuOTt0Ii7KW+E/YbcES2amEwjcd0xtTRCniXEYRL+
s2ZDaI/4Q2WeH58XB8DgUO0RGJVQD3WDgokUEfm9pWT19rAaI8cfa9l0+Tfnheu/9asNFK5ni1s+
gCSfZ+9ZBUbEz6GwbKmOsIqSgzhLy5BPOvU9BGX3eYZd9om6IOyymzIMMz0dYFzcNzdD1swMlKwo
tcvPEm2kOB6sYDw9wWU4Km2sC1mLOZZraYU8qgwW1zzuaR2M91RDChP7KOUKp22adnUby7ZvBTmh
Ui51d8wYMKz8okCxG750NpyAe57WBk7Z8cLD1n51g2j65SABhhpOJRDofIj14s0oYS2Gnvwx7omd
L2mhqy6/pExKQ44WbTGBvyI9P7AnOpYSQEU2R7L55ko/1HXMcpLZa5X1rFoO3JKiXONCTyq/inms
V3nUY+9VdoiiwYcX54O8zuOgZE7crjpY8hsVeDL+gopQqstEbVBfMqSe9FHA62s6dArCaBvPtgPZ
+UwqlZoCRZlR+pN047pcCnSU0S8BRE7dCdhK/sutypOfqhxZDiAZQUWOcnooeuvf0GAWYSxz4vil
QLih7yJDQ0CnAnDulhuxEnbVdeYXnNdTmZ/TNhjDD5DEo9VcRkEq3MXQOQ/uly4YyT+6pOEN54S7
ixY4v0/G206Mhwh2QSaxWUhQ9J6XuSsOyNLRoxybKX1jSuNhUV6OY/Otm9lyGwytP5lpkIeiHsLo
OsKw/hIhjGq/Dr4uyRU/mXX6ts2jqYnizAO9e9JMu6iPV5i1+NsJkSV2DevsEKNlYH7SgkS+iRFV
Tdxflryn9C1Z5WyCM1NhM19LGFy4p4B0gtxxge4D2IOMlCzVQTEfZd9NwJr2Rlt1JZpXtxntwxI7
bFR9meooGO6abs3t0amF6ltBulbj/+t80MUBsnD2e76k6XxaxyzIroisJfvctzi5Hl0F7623ab2G
+e3Ya0xAOefPhY3eib68zG3Q4E10DkeRG3y/OX+CeU53BQrB/kDRCYehS9cb6HumX0p12dABQOLH
GvYpqR/uVZ0t7pEtgROPy4zk7ruFLfVyUw8AnGfxCH0du1MFW5YzBL1d9RNk70CcC9OH+gsf4J/y
TgwR/ONTU7bpPw7vingnV2rNvsKaKZAhEJdrJh/XMnJVhYRN0Yf4ZaEEaTws7J1lHV+wfttunMkB
GVu7xFXIlbmFfGM9w4ul0WWcjrW90HxUHfYKiE0fUzmYABFlEV4aCfSDjcq2t6cR9Mf2vZBhM5JD
CGu64N1QNbaeTihMpKK+KQpXXCKlcVSDH6ij7NBGgJogOFuF+pH6SbPmIEcYvIKdOwl7S0Etr2I6
jfNlLbl7p1wJYSp+Ie5x58pVHN4eUziEZcI1JOwZlGu6bB5omoMsFQ9yGSTO56ClHT5cYNyalB3J
hurgarBg8L8HIzsUIhueOhwQ2P6aaU7bOTad9Ue2tHP9QwCg/CRXjtv7sy3OnUeY3q/Y0Wi7Il/H
A/Mes5bwWLlaTredRhAdh2O5hA+kbzSKsSnMEs29lNpzhAzwBBxOeHBxk89YxO8zVUfTnDQRqZs3
U5WCZAl0ShE+IVCw4Ql9iUtvzkEZSvV2iBCtnH0rB/3URnU2XWBrmt5z3XcoWgtzQchl8hqU6jwq
L6BVMvK4Igws4biEeVWd2lDkXXM7ikrUDSLq5/xeRsYgsYNrxl/d5Hr1fSKOfpwk1T9xOcVmdo6W
spLxSNN5ADWuFcD3RuMBHevm3HchXdJDq1PD/QGbDxuXk5tgYNJc+IBMRnNryrpqTrjgR7k+8gG2
De+zOjNTf0RFtm/A5eGrZvbMh5YOb9BUPtE3XGbBF9tMOkVeHDcDfWCLt7n+iJux7u+GvDbAKi8T
h3fMwQUQ7AxxidQqF8eM+97Hcx/1STaz8FuHvokMqFcXOAqS91gHRMWlEy3/3BAeTDAXgwk9EH7r
lI5JM09utnGfIpIdUO4KC3rqZpPWX7Wt9XTKsSLEW40fMVyjRk0g3qDk0x/dMykp5p0GvLuEt/J6
qH2fEeAUhroYvwGNg47SRdMUtTM1B+3/U3Rly3XiUPCLqBIgIXhluYuvt9iOs7xQnsSRWISQEAj0
9dN+m6nMJPG9IPXp7tMdveOQVZnF7BoNRxNk3Be+LGyyU1aa2Yr1nA2SyYdjtykCRFbs531u+SSQ
P+yEgtyyBCgT7HVh/WDv1UTjpLgmwPe/lpakJbcDEnccOIK7bByHChPQHDe5X1k9IRwxqe1A9l+d
z6MzTxL6NK1HFCEhCf8O7j39NIon88n1pn/As5LdaD4UEKHcEVVum9OrSo/trd8z/bqi0ngvqQWn
UaPkhLoyhlp0lCSNuS7eMkp3yBDT/Jn2S+pBrcNyYuweyl0U2bd8w4gFSDJXcYyx8NzhpG1rFWhX
Ln54XlKLE35vQ3rXaWVveLuwmaixPAqiuwhXRJqpKnPoz5pXv10YcQAoO4IOoiNXVRsJe+7nTdQx
C8tlSVl75qL1d32HAyqPN13NCu5oxBZSRK3NPQDbkX3ktLW3IQ6k4Qs2m5DdPyCbNfUVE4s+bxud
fy3bgkNLj0ndtzxushbHbqQmjh1l/wOFWgPGMgrg5DBywzxOsAmHMwMdUKEaXObLXNMCND8ID9dn
76ncUACGEOsKB0XbROBPEnwGUXtyA7GYmLS7HtH+x9E5A2pEfRe+Hvx9Oj3s6N9YWnz+IokR6DE4
c8sBETAF0PWfMVn8fR5xfNAu2n6NevGVofCzZXbuv6N8rL0qYdu7PjcTzhNUWKaRyWD7j9HA3qUB
QDRTopn6HbBJFia6+A6lzIfpAemybHK/kXKel3Nb9LcePpG3fumgNmWpOOVtoi7DDBBY9mrHcjiL
VHvDVA1sB+/R2WwuuyW8gB2Y4Wg4C71lpORp6mSztzRXt2ll+3/UWABgDLf02Qy6w/iPgtbPgRly
WWh0vFDZjmes0qMtA3Z/fGiiYzWcgaTBOu78Z9p8fluzbHkV+5zgyU86iCmoRSwlHoaTQX4nPFAz
vbBeqCagXe5GrZouY2ePUB2F8ycVmUGWBCmln2JE60iPAKyf2qOrINkipZpUxvp9nNr9OA3IYczu
OqKHU6dcttYx2v9emRDzt5mO7KON5+7fJvbo2foMwKzI8+9BR1H6kGa5fEJUBIJXEllE5a57XyPF
BhjgGFZ9Rtf58OFwDppLFkBz1b0U7bln7e4rOo+oWA9de1zaIhay0SSKfIm46D6uZ60ZyC3s6FhQ
R/061QOur6ZF1Ev8a1E77mU0gRzkFlMe3HvCnOe3gm1R14yYY5YG0zql5RIK+ZgiMwyrG9mwNh5E
Hkgkdfwh5FC/MvgNHjIk6gd8dxgRMVZu4BNwT0aN47l9dQHxNiUyppfxX9v1w1wRYKhHLJjvWS06
R2XJh7A8ixgQ04V+vTvWBClbU5wb8Qg1DC1hAfBXNIOj4okmxYSNWWG+xpER+KLKcdV/ZNnOr/D5
6VOSRfZf6xCYAc7Tt0iZSSVHJzEpWIWnoxfVSPTaV0nS0aeUe7xGflNkrjnCQLDcYSPPTsnOuC0t
ll/zCoXws6pRgpuiixs7BVujVGpuMkvmDghSsW8yMUv2EFmX/yW8Q/dVNlgA2rjf1S8yU46nGAoA
aWCIAUzh+FZ1M+aH+w2Mt/xoQ9F+amNTVsZ5JJIq8xTQWK7TltytO6bM6tiKbcXLspCfnfbrIw6F
+MMa6T8tZLln5FAeqKtHmIRqIh/cg/dFduelkH+y0bH/ANn4j4kojpkMFTPR7fBS/5Mt8FuJxvij
rwVw0uMWFqR80j0tbrFYEhzmbkleBgf0VhI8/7IM2yhuCRAIGqr6KVlO7b6E6SQWuulrFmt1Z+Iv
CoTjDytK/BaTA+5UIDVGI8cqRZEX/9HlgmJXm62uKxMkybNq9WbTj46RQagS0UBDeF52jpMtpzj/
nkNY2+jnDlR3x+zummGVS1YHsoNxzQs3FA0MHu41mdEZVBG656xs01YU3wK01gsYD8xmOBRJC2Io
H/W9cYSYik9HdOGtwXkhtcmSH1LMxVNIdv2m4w4TeOAOzUKUYwu8dqZdAtaZR2z7v44ZDX+c69fL
TvKFNtGhppfU0eh3hD2Es7a5626rQTRJydB6sFwO33XvWejSrSaYZ795I8RnH4ZxuMBiF9bK7qD2
TplS+VAeyah+jQciyYplmx4RA9jlTcuwjN6As8i2asIMIu7Q7XSsF/wfxV0Ci9F0TnmMhWKaWY3v
iXRGVHtO7NxkWTLmlSRcYuaA58PVztL0W+EPfKH4vdECzOUUnoiK+VJqXBbtaU93XFma6ny6edH7
j44tX5mhxwg9I0NE8ZlQ60CgHAdAOF08jd+3bvAc5KyQtUyOKDRdugt91wWUOpUDrBrJFZ+byBqW
uv7aFVD4/ORick3w0X1Eqwf1PgKYPBQpAe5sybwcVz4Mml6ngvKfdkXB+DPPumQq1yFMeCFws2Xm
CvJADo3lIMguIdq3rKKrym+t3A+C0jGOa2jKti1+AvY6HKaEzckq33bSYYTrN1+3Jv26f5NWF8VF
ODH8oB2RM8otYxmh/SZOEMY6G72fo2UW7jQcPH5et6n/GFzAIM26A3QmlkMGaCsxjf+MkgOBIPlg
EUh+m81UEWvT9YESyhxm2o3sNfIc+NPcR9t/1q2IiWODLhpMeCBWiN/mscQXNn6wrU9rHtYejZr5
scl6yoAMEEul9CkvvDzbiRa8HDoW/QkbR1ZENOfZGYbq4woNRPV/UuyvvGxWKMxCyNS6n8mqzDOX
KbmCgnyWqPJ9igUJd1iNxierD73NpU1aDrJxUjI9o6QHltWpW8WvuRiPviRxul2/qm5plXS7OIfE
S4zMQbGGmMUC4Gt/P9OeYkr3+2RqtjNBzhGP5x9mXpKiBuq1uplSvc5nc2wDruQVg1k5D0neaBCV
Ral03PMXbCXND0mc90h1BLJUJU2Ve5HTqEFKJl6ddTyGvzLFJjB2XLAI9Dgnm3VYv9qQmcEMjn6w
vMggLlk3LQL4KQJYI4mhHN3XrKOy3rOgtwahJEV/GTKSZxXY0VSdBiqVryeSdUXlBWF1tvgMmseR
HRo1qmBsSiQQ4URN6VQ8sjzaq4jm3Z89HYYNM0ZHtlOPLR90ctodmIcc4pQlU9GXUZGmYJrnWZBS
SK3cNUzzYepJo2H6a7lQq1oZWNiaEezTla9p9gTemtX9mH5FbFM8J0nH3zOXgK/KMeaWBela9S4i
t7By2IsRUK8vYluhTrUfaga58etHgQmk9AX6sUsfp+6cTlMgpVrSsdlRKfGrXaU7JX7F0C8XBZ1l
K+zLavXxG5EPjNVcQUCovAXkbtYOa90lrE05eZYCsWhjCMNSLu08vETDdtDHr3zhA8M6iuRrDWni
aNBytIMdhUUZddc7WNwKLx7W5Ja57aISUtrxooU51hqcPu6BZAX/V7qZzO5KxMg/0A0wTP9COiMx
AeMl2AIya3xIEzapbq1N+6SaJooGtb6VUXhGnnI7nK2O0FtFhSvu4dV3z+0qWtlkU5ej+AmmNVfv
vBhCZVsjXvY+0K1CAkT7BmXNfs4xP/IGWKq/sDHuz7jncTMJo+4UeLH9lGJq/FIWNvnUYf2Ul1Yc
I7tJ4+Vyd3Q8myGogWe4rKJQezOi9+/DgOxuBDplfnqabb9SFR9/Dww2dyDg8dSlx/62j3GSAqrm
IT8NraFPK0abK16tztdHSs1YTTZPKaabkad3I7xKy1usqcvOmdLjfP2yyB8VxAH/OFH4Am4QsKbi
97GHGGqcBfrGgWHV5zzb448NMhEnT7b4rRdQx0Rn4iucC9lt9XH7FwMPW857aDsgdIgxny6zeApE
vsewz6QzhzCcGcy9rT7uETSRX7d26d5y75+SltFaMTpsFwAElCgmhwSmMO5vofdlw5I0NMJmykS4
DTRLrrlJ7b3zip0lyQMauY5WMnC+HAORadV+1fiiQZDqGCMoX3DBAc11C9InqAXtALq0GjssSpxh
r0/+SgNRpURyQlw6NAP/2wbwxTjqtwF7mV37foxm53i8Fq5rEdkNB4837oFFe/dP0QIgmPWEsxJi
JlQWJOZ6LI1ORl+0y4fXPcJCYJXS/Dsi3jdcxgvC9Nm0UwjBJp/uWlXEL0eU6r+TjEizzYluYgKt
rMcZg4MuBTJMc8mbNCHiLszrdPIp/viYOHlaOg3OrxhwySiIPOXEc3kCLTwLFNxvnalXMGsvw1Bg
EhOhg/RuSfswdxqQdxt297H1g6lbyxhulWhU5Zwn4dR2y3KDZiXaSiPj7eL5tL3zfV3HylmcIdg4
4Q9e8fmSHu1Eoe102RMmMOjdEM2qaWQWJEAr0l/L2G0np4T4BudAXruM+3qfmf+xRstRJ5CcXwyP
xifFhq4CzakvkqNSDW877KIkh6cdbFh8XhF70qByZkchdCfOY7oOeIO6FmNJLnhSKdXhvVRhAoQ7
sO+RefkRx2a6gf/WGN269REBh9AhWuDeKoa0dUkWcADEiu5hTaekBCW6Y+R0ywPbLbWlGtGnSgua
1ocyLxtcIXWSTq5iO2cXhVjSC40hxk7Tcdxj2DjQez1GzxvKpS6wJLHrOGKRDQXU4ZyJabx3Iyua
yfR/plSiTiHWDjDBovln1UPsEZ7aHbUu9uJ56Bl59x1aJCFMkieQumhy71T8Bw97Wgcq0RKWbm1b
75pA5RCJKHUqSdlOoW1axHd+IEl8vKSKiMuCYrSai4DUKR9FH7CbtSA0uw8Uxqpz5lts2uXwY+G5
oH85aRFi2YQU9GCN7Krxm+SdO4GRhiza7nudWr6euTt4VHbt9t+6RaBm+jVcjaZ/Abg/jfDZi2EZ
KmSyiTzuPTQr5Cf4NyIIP0P2Teou2otrXtgI9STmI5v13KDzB+qKaAuke0PawwjS47bsOX0Ds7Cc
QVoNd4S18gTTocFFfvSfCXX6Ah4y+zZa97bwsXsfSUbHagUGwIbS0pahHYab61z+Eo8dR3Y9+IhT
lBWqHKQtklLrA4m1jiOsY4r/cLhy8HlurA6FVfCvyCPjzRTsYCs4Waay8GzzlYR7QuKyx+pCbQbY
mszuxPMedb+SHpHqH9JP6T7cxZygl6oRXEfVKoNU6dm7FRfhkEXQY57N0RNxr9YlSaMTgn38AFbK
IfSX4QVQbPuxhWKfLoBtx/4KKrXXEKsOS4vvctnoHzYgafeJyJ2bRsf5Yf91RxrcUO4oJ55ruUhs
x4Ui5O4j7wzyuvFx9+MflsBJAJnbzvIpMUOGiFKrhpqKTSU/jjQO5i4ZYgW5MXVempcCK2UW194W
45Yko4n992K10nzmkc/MUU5zF1vYefELQBtk6nzp4M6R1Up7AU73iIvfKE8HhqY8F4+QP4e4sdvU
4sHfxr5JkMP4Jv3aqdIvuY2adjP9UYHU5YCW1ME6jhvRKfy+bNaJ/DjMQKF5tRHNxkdU05t3DJQz
MNKI40ZV3RiOd7JHxH4rutzLE7r0YlIVo5kRAIXGrQc3tMP8b4N7b3qbe3ZML3HS77YqOlz8e225
t33Z4WXt7/UyG1UVMWpPMHdCxqIlruVpepqcQ8/vjr5XoO7hAGFdjT62kBpSCsvMXVGk9LgvYt2K
ny7SR/4EtEW698OzMJdhpbN/7yaDhylJID3FTXr45BeE1zx+HkCyiH8yd9O/lcOJ3aQaRvWu3hjJ
Mc1qMAxXbdc4rcA0hegZ0MeJZsll9FZ4PCVdaekgDYExoeNDWwqDlIFSRGs3oSzSdeCNHaq7qKpy
ma/7q5MQZ2r0O6wsKrmG0RdeWuyBKsi+pCXrv9jPcPA10PM0Zff7KMWKwPQW1gfc+842RRtH68+B
RZP/LEAp5Ul5RHZHkmmyykLulcG1Dk4Z11MH8W/ZZ/Ej7SMo4pVDNmR0VbNEHnXdz7Cb3Y1oGm8H
iPGFax+Kg6n4Ar+PPa6LjRala74g8/dx2e1enLns89kgfTgWgEUiz8Jvuq1KVCjERgWzmFYoTbVS
BfffJait9Nu+IuvS1PvC16wt3cYs4G8WB/YYdcC5EK0TODQIxSeEFOEWhoG5RDX1fr/EKU/VDTMp
pt0SlXOH+MsOxhjaxbesC7D/SA3K4tamXGh72jtsLz+uSAwfHwz0sPEPBKwp/FhwYLF/fewIhMms
G7Eaf0FDCKMKWIHDKwdta8DPXrsEbQ1xE+JsmjA7SRc5L2B/iMA2nBW+TDFecZ5ggLtMk07CTyzb
8rlOF5d3wwvEgsNrlAIlXJE6D50J/2WxyPaPka9ygMJ9ZON/OxiB1Zy6NBXyNOfdbuZqSVgwDyJA
wC4thmBSI0RCqnMQW5G+zCEFNIXfyZkKeqjAZBTwI2AptMd+QulhKfsHvn/gDd6+Md/q3B32Aa70
cXqIGUYzfcJdyvOxbFeG+eRIcU7gk1bj/B9e5p4+EJd0pjQ+9fSETXCJt38wqDdHXkheIuqk+Cck
6T424J/dQeeSLF+qIYW9QJxnKsL40mYLrutAlH3GYZL1V4hbir0OaEttnzwZUYIXzXCn3mHl3p3i
drGqhmedNT0eN2CTzeR/ZdEPRbmnvcErKgArABmNi96RYAo+FD//uDYdrNFjDVtS2sQZCesjWm9o
9MFEyObfcHwlf026hxzUAgRU0No+p/cMIjVmDkgb6bnNLAxXsS7Gl3zuikiVe0ayrN5GktgHUI3j
TwmTzfpUYLw4Kgij3DxI3eXd6Ujx/jZzARG4TNc9zEllZMLZu0fYQtoUMdmXEvNDeDq09kGXGxY8
QtX34F+fI7he2AkS86bKPj1QbzyZ3dxMYta9apFaJS86gMJCPvYRITqMf21z6mR/MSLy9AfxGdk/
yJQncY2WX40qV3yY73sSbxbgmNnp1xYX+uw8HGtIA+LXInWg/Ri8pVUyjMyVeULwKoHI6PGidxwM
dgGzdVXgHgu1RisMlP0gubtMeACSt3ZgYInmEZGApu3H5wXVgNnTArQL0CLdukMt7NXdMHTIN8u2
0V5hX8/+sAIZcw0MG+RnkvHtVeCbXSrpzXEPljuDG5QT+2LhEeB/M3Dz/7Ut3pbLPkwe2eGMghnk
BFDwyqG+0zuYErZvtKMHSH415W25MrI9+iHqh1s/SA20kar1g85Fuj8SBOD/hpa3/1UtV0NVzK2k
pV4phaonsCcSwb1a+QJxUuiA7qXCxcH4BTQj/nEFEobUhC8LqSohGh/mMUcTlFDbmeV872vTedAQ
5OtF1kkBNeSY7W/pXcDOFeR03BXbLDio0GR4T5ZNf44QCv9qL9C6ESgzv49IHsu3fhxMe7N2iOyN
HNFWnFoo5LaBcTKg0nFaFICJT+X0yFBegse2A4lyws5XH71k8Hdg2SsM9j9Icl8+4y+6Ht3qu17B
6O9yhmQ3CGJbKDGiTyvfrXDAsSNFqUce5+mAC5WR9gkELna9Svhdh+Vf7JAT1EhYWQC2SLEWQz2x
Q8XnaLZR8pPoVpt3vFXcf+0/gOBC/NQwPhWgsW2JL07xz6WYh/+6WJsYz1BY5YkHP2c3eMhwVXcL
9r6yYjC8ClGcXGBQ6hfsVoJYcIuev21ZYkBuWlgVumeRaCpeQFRlL6BgB/E3WzBTkLXffurJRd+w
YrpPVYx+UIWVqXXB2R+tY/QicHZ9o+0ueMX5xvIm2+UA2yk3Ee1uHnni44+BzhOOSyEjdvEYwPil
yEEZnXgGeuQEh1e31oJ4WFTUkWN3hwkDjw8fe3K8Gvzqbkt/IDGwKzmd8mNpus0yW6dCmORN7SB3
9/OYqJDWAxb3noXTpGgoXEl4roLyqkIJ0AF61icFjCsl2zTXT2imk+3vkY09uwchtLV5lc1tTpFV
K4JpUpNx9pALQOMnNXh7VbpLKURoa3AurX2x3Ln88G/zEowsI/QMy7IwCqqDhsR5VscqrlzhpL9s
x7r4ErRp1kHgwDl0m48lJDfYR8nwqnErwdQ+IRUFRvIZROVPFlZNG1/MFH+NzW+29qHDT5F1qrhm
azu9Frvnb6TIih+JwZNcISSTRP+OfZb4Zza1n0jjt79zsnF92qFgbaVs5100YwB1XEWAZdmfBGdf
JMu1kGv0knu0VTebkot5p9jsj07jPrn27wSYwX+EmW3frEjGWwSo84L4eQMPymDxfY0tO6AxrCsv
SUT7BcQxPxY89es4GflMzTSSpy2GD/V+bF10Pys4WnBzTgdydAGr4M7uh+ERWYLQVOD8xMKVkuPY
MB5J5ACMLjCo5bFI3yb45q46RvLy86SsrDymhHLGML2VnmXFxU7wd6IFyPxMUStflKh/k09zPEbk
meFUlAiRdfoXJhMBA4ChQF0aJM70MKjRjs2EUpIRvqWhlxXJ6Y5DbEqKtoTnMcEZlcvwKztiXcG2
vKxfdvnkeVwWIr6prbf6Neda9lcrR9TrQOWf9zIcKeilY0vZy565Dt7rBAa/swT6V67kaF2E9wVc
5SsmkkI3xibbI02Q6ifm1lwL4AUYLYooSV/gaNlpjWFrWd7DmMBeyX2mxrdubsnUdKhX0l9VaBaM
oG8X8YhWG/I0xGRiUBiGZTgJ36r8Ms0b6+5h4utBEG8GJZmQFHr3yxTjrN/aNEAVApBy+AaCWh5a
ELL0BA88Kt2jdlvxi4vT5mxhlJe4iKAxXQrtNn8d4ex96ddkSE4zwqVH1CC5QzwjYR1St4xgxnxU
EMPm86BizOZlqhPiX0K04rFH6q5z2JLAzYekxzTFDzF1CYyKPd4qbMqzJSunNjjzkKJeTl3oEJBf
mRkHLyc48nBedKROIzw+V+NxVJQ99i1QzM0W97hEy3pn8wWeIK3Ft4Iv+s5tyVerSpTBDYQeOV1a
aC2sYdKmDwL6V6XXiPqbsW2a/gSiOLKKR1SnVxpY+NfPeIvefBi7h3FPzO8FKyei7LXfRIVx3R8P
zhUZ/BW4OlwFIRbOv/kgcX9boQ75RplouXrbwYHgjObPrA0REPearo/HOHf/2SKbz3x3BPtJLt3J
BRZ+Zk+FD7yv4ONIVDV9sTx34DJb8DitDGcaL2L7RME14xXdfDxVa+emK2wI9gXBcFQCbx70KGqm
cXVVsIF5+bytAS4EvIkOoxon/2CdUJVyOhka/OGGQm4wWXpLTTQX10UZO9ZYB0PWIYIz5f4HT/X6
W4TDofbDYh2BZq22zRwrzPZ0VMl2SsQyAxBG+xMzW37qRT8c1bauFvRkjMOq1oa4swmL/guENTQb
G/w9o7E6YWNyrdEkyO9XAV5TY+fgty90jwdyHu7WNsy6potTz3Hfzuo8dsfwBGlEXWS8qycTdWmD
syyB5rgf28kCC5V9EYoLm/vjGZ+yWxtAwnGGmyQjrsKEC3dpOovTKqAXfJtx2Vh8gXFBX8kutxst
5rWGpWJBKDfis2G+tQUc3XrgFrRg8LgvloVCE9H2gbIgfrGZ7sn33sYupmePLaLkp7V9529F78f7
ZCHsNZFZ/qOF801U2DFqtzKPIBJzLK8upVV98on6hjiUCPL3D5KhFXpMB5hgVIBAO9kv2mAY1W1U
ay7w2dv0T6qHTJ8grmJ3APL2qKptGjd5FQH+CRUnYr6QlhUpIEHigGAFvcc3Bhiwo4OwBLQ0d21B
6GObd6BIs5lG7sSwnfO0y8M94Df5CdsWgk0QRBBesXuIpdYht0NctXIll8DgNmrEOES6svDLhTOP
cVfkYRFX4aO9nDF+XWAfX171YNMWnFKGXFSeTyAaQiZSXQ4WtY6PMMzCFw7QF33PthRyuLfb110f
9DlGXLM7Q+g69mbClUg+CWK2fdnC6TRUICbgMfRpOobaYc49nsALw6yGg8WwuYlCrPyjWmPcFQGL
PfqMeFAa1QbqqHyBuNQt92tUYLAoIe4ZAMueFFFx1/aytTD7jJiOCjiO2I27FQrpgQv6gmMQxiw3
zS0GTK+3Z8zz9KOYlwwrR3RDUOCIMtn3DOa2O8Ij88zWyNGGBqS3PgJurm0da1jkf5BuiEALkihv
uN+BlvHQ5heDZwK4DQBbVgzjI2SxeDehxlLXepSKZ9o+o2hetiDz9tiA+V5EC0cHvLWvQCrbiv+3
E1jJGPX0JouFo+pzxsTXLEVsvlOqUW7pEvFmN+zpgBpcO8DvLhRZZSZIUrKETxsHAehEnOIEIsAj
GiYAuqDKbw2+4/iDYDBp5EoZO+GqhFdBwDYEzWsAki6tRwtL5Q84bB82ANaswm26L/cTTBX9KYYJ
5HiOV7PEEE3UWpy+zuE8lJAlSY5ma7gYKuySxLIRoc+yZ79jN7ycs3nPngrFeHiCkU/6K3wRFKWU
BG/VQ49XVd1tnC30coi5w+xHdk/PhW6RIZZg5SABRulAdUgIrh7VIm3+q9AIcnzOY71QvNSRTLBp
pEdRZ5Ig1Wzd2yGrHA6FqbKIxDyW0sD7Zr4dDncvjn6BQiZbjcj3nqoFFwjEiBW1BKaojhRm2/ti
NZbBRAsyO/qO/3aj1x1rx+VK0vxeWa3bh9imY9v4aRfv6TrJD6yHge6mknleW3sw0LcFRQnvO9RY
Ot2U5xB9QFPCtgk7q4EvOzXLaSaYoMsNK1MJeFV4AOoB7niQRcvyPcHSznxSC+/Iecr59inkXJxk
Fpb54lLMC6XAJsWJw/UpoM6s66PRblWnsB25fZnCOkQwvXRCFmUrZyubrZiGPxFE/OVxkgL9l5QW
xznjkUeFpB5RYNB/bRkALytxOtquw/IIlpWrbM/yv/CZ0RfTzt291BwKaC4TTLa572A2CcEdJwso
sVfYkiHzG3RbfPSR4AQsvJqSvhTjlraXVc+qfUQBNPna9kTMPQzlBG6xB6QXHtMv7ZfuaZomfpTr
kbE3NvsoxYxO8v4+YdiafPALxIlPMXDseYVJ8lf7ZeOCQAcN+Y6C0VanpGcBclS0hwc8SDGQ9ODD
ZVlY+zwGWCtfFQb2Z4pLFx4C7NXVLVv2cJ/03fA/Z+ex47iSbdEvIsCgC3IqyqVSSu8qJ0RWVhW9
C9rg17+lHnXr9e0CNLzAhVIlMsw5e+915NZH5v7kstWL0KrYRdMVPufl3ezdQJEFVDivfW2PtPqH
1GHy9+Ly4tTtjy5oq7VC+fntxabmqhKg2hjjlLwnU1e9sJoRLt3I2g+ovN9t6i7P8+x6R6vqlp86
zYotTKTsKE3pfXkRngbUBwyGqcq+AV00VVhYriZ07c5HA2NeFw6qnVH9YvVREmigNG0GeVeSDOWE
4OwURlWSTMxpkUurb34EqWcgpxXLGybG+X5BfbxhFgbZwTIK0k02a/fWmOv0ThQjlfESGXS/ZAsa
h1LMkjjM42HbCmvcYR3pP/GVGfdTkqKw48S8JVjaBhsCbdUvrFFmSGKGbn03GS9+MqmnWjfzl0fE
4ygIqzzMcj7kvEg77krts8mAdM5MqYYd5vP44I9K3dSGhbvayLljgv8yN8Idv+lLkMbpkuyIK4wU
mDWLY1wF7g+Mww0Unzk4H4wlppwo6uubJXbNvTVV+iTZhTGclPV7HWOqNXgi38mY1n+qwiPMMvfG
y4xr6AmewXTMx3m4cTCBHBnYqn7l2jZuaPZNN3wUlQ3X6uTke3lwjMezo6+LRIGTUBDzVNyLi7FR
a3Yyn8ajYIh1k5p6g2aKCokh26U9NuO5CTK0SVL0pGBixsY9wWSaRyxgvtGuKD3LR8vC4OhORrWx
+nT6KMeSlivNrSRY61EljGefe8pihaivMoq+0XYYfS6ZQMvAMkynq5n7CtslHe4wLgLsEX2jBjyA
so1PndFiRVBRXYRmLr66XBo3scyiQ8Swzh+zAfCc9IV7QgPpf+rMGDBtmNnbJCSqyzBZRwSW6cYY
l+GWIEy1jgLlb2IryA7NYKRrI4vnN2TR6pj55rzqufme04diZ1O8+os9bwlIfUn8tft+CcY9xaz9
5bdNf9stbv1I05Duq91x14ZcFzItdiyQW0yHLS81dnhjc6IJZrCdCWGm0N+X70WQNMsIg797faV+
xiRoHpHGCTxPCJWNUYy70qh7TkheI9zHaljTwLK6UFdyeeP9xbTS1v5rhL6Vr63RjP/ovDI2CAHU
rGjWd4I1h3g7RGbPrdSsTp3OXRG6tiOeYwPmPdK8WR50nDcU0tlsnajCzEOD4MlhMxtovuxH66rC
z4yvIHXfEq36kCEv5/HsdD+JyjORa2Z+4Tq3BkxAdFX0c28Mjb91cl28+55DF5YW3IZ6CK+cHLvs
AU8YXR0aBcaNboJyX9togH5aExxij65W3PzzNZm74durvPSDfEaH6CEnQGNOfmripHwKOu3Vj6VD
iiBJmvKjqyaSzYGG1rJKesenwCEXTaKuwFHEdJS7JrexcGEs2xVulh2YUkPbmynHMxrgrA9p45i3
JLTVzkB7KTfcffOXmUsh/j9SboQxjAKFceKyYDX2e1nnn5XvteSO+4GDcPAy82ABSUGY9GwrFBPm
6n2mFSbdZLBQoEltr7lVjGuPngL2oaHcOUyn+LIw5d11ZEnWls/klhWPlbHXw0QJBE11DLkV5yFv
2fxmYjIbVkhj5O+8zAG7Zs6YyduOCj0xqnQ74YYg147eIA/kIe3HevLUY7wset+KMh9Rl5MBV1Mr
/uTZUh6IqJv4+UsD32HgUIBhymqD3y2d1Xilz9G/UNhpf2s5Q36CgNPLW8TdzCWaT2m4x6KucTfh
LcpWXHaqaDURSttzFfRPYGyjDc1g7CSqscOS6fU/ybUhJOME6zdm1/avERlM8Q7KIHichcaoEbfp
UGQrz57IABJGGbay7MVNqbDqEPkctnqMyXwlbRkN4Wj28tAWMVS+Oqir+SBgE3A1g8e967tZKDp8
zfLgelza86AZx7X0iuU98pIoLBNlBbscHM9nXHvdby4V7l5TUm0XtzA3xGfqF2vxxctij+J3U5Ne
cQc/4lxakPwmu4g/EzVaCfYeyzkmZdVvhJ1hM6af4+Yr+If80XgqUO9SQxxwXEz0IXvjsw8I49Fg
lvlrO5XOTdmnxhctBqfaaxLQt4TL6lvcE+nNZLbq5MZGhckzqNtjboy8GzoWd4nm38a4h+7IiqIl
ZXNrJcPUMdud7tf8x/HSbkPiwOU7me7LVMREaJC80eVw7z7DAItOJuaVu9huqh3ttoY8Uqu3Pe0D
Z2XEY5NswO/Vz2PdUqxlBa2YJLPrO51W9c8qNaoHI/CMvSvb5aXF/UX+k2bUEvbB0GRkXTI6lZ4X
bK0hLx6XZbK3Ylpcmg918NsjnwTAYDHPZuw83/dQjDYDutODrfz0mEd6ejtbYu4slP1XKZ3xo0i4
fZCnWn4p0WEW70dqhxUFbHGghaZDWw3dwcD//3gOGRJ7MXgpwjYwx9PclYRpemv5TkzbfpJYrW8i
2y8fMmsZftrKnmzCG15es9sjNeD0pcsKZi1HBKCo64hACDZCRw7R1pmj8Q4nH5BDsGpVFjpdRjMb
c4SHMyr261d/JDO74aTR93E/ZNWmayrx7JkcEzn51p/z4GAtmgOE6DuTLFb2BZ0enUloXOIBvZM/
Jk7DjaOGYvmdgiLbdr0z+Pf+KPAV9UYxHKGI1+lhMA3zretoU20S12yxAPaNzG6SGI9JTVM47oFp
dxkenDQDjbcjee2Xz6BWArHpGD96wilsvFoNTehtUDltsmUguzGEOX7HeEuYyP3VJJFX73RLUmaV
+JzfwJCs0nzLheeJnRpLOqm64CEA1BjHRXm4/ipS2fNgRIdOj3PQhg3HANw67YpIhxR8U3vEZaeZ
TRIo4lS0k7KR0eZlMmhqUELSW2cw7Ix+ADabeav63r0xpG6tzxJBPuyLSIxPHIKyf5kmP05ultqa
nEfQaguQ/NZg5VLM2bdS/8te3kX6HuuXXxzLyCiguXGRzro7t2uzuacPJ5YtpA4s4bNKHX9tNO1o
1Fvb9do1JnQrQ6iQZtPwv8a1Hsy1TqQ5/cCcf5YLqXQNIkcNTHqsd1lzLODv2W8VelLwgjabw5DH
Ta7fm4QObHpqvM7G01BBPN+YJShBvesWTb2LLJszisdmxwjp7rR4IwNM+ePT3OeUQbmH+aWMTKeZ
w8x1OnVCRvN90ialq2J8ZBL33cqNK7XcNkNgV0+Lwnl3bzKYcaKcH3g2D7ZP3Y7L2XWDF7MyVb+a
R2eYj3Tb9JdbB5hBVuRkhm2doHMGKxVhZ+NCLV1vXDHWV9Z7xxPT2uoMBPty6cRzQGr+5M0++Qwa
hLNNRKKWrzQj/XddLt4OsbA9MDFCP6rZfkysOdvLis7ZoKQTttJ1fraI358xCZbD0DrORjuStkCD
qwqpXYsf3PMMzg6oNSnRywdRCi6SLm5D11fYUabeKzdumXN/trJowEYUFEzWbfwXjohg5zQ9p1Sa
cxBbfrdLiQp8QJ9h92hdrj2r0qWjxPSD7OBY8/wHa4MIM3W2yXRRxcTVxiseqtFPHpbGkLdjXldb
r8Df3nVZ4dJMjQpnjS3JetCLoU90AnMsuue84Sqdsu6HiiRWoaRxky+7a4iDM1h+u8y9Xsel17zN
rYn/3xnndxwy6tWzDLScwq3EZ9Da0z6wJ/w4XHyGF4iHHRn5VM0hcsrMu1FP053l6/qjtkkWhhSU
wZahH/o2bYfizSma6TMHV6TChFVho7HzpxZYBsdFKiyIoizfelbc2k28osFgNchHUqri20jnZU3a
0nlZrLQ85abM4lXZzMN7qfF9E9apdy5V9tGnbt13LWbplSbj89HYVvbUTlrh/qdu3jpsB1R1BMRX
uZskL6ZRx59VMglu7d3grHMxJ+sisMVzY3ajsZl9uJUqNgjgVHZ7n6c5m42GbvDDmTOyN6m3xM+t
37UHjOHLemTk8y/LMOkc0DrzQ84P7NptZx8mhLVTJyzrw3aK+aGSOJRNYkNHZbkWI9HqPsK0Qj7j
MVYEVMlDZpvBUxnYFSt+CPiKd51cuj9kL0lc2nAwlCbQSuzUx8fQx/Gt14CMWzFvev6g1aDuelpd
tIGrYQ3vInvrCUy8wmT31tAL9daL45KAOU5bc6V8V6lNYVheuSYK2t2l8G+8O/IIGc15Q9CWf7Km
3vrMJtOtcRtgG1oTnVfmVhv1EgpGgL2UOXrgxHsyb01pN+MPFFRP7C0MSc0WuET/QXvvg+Adnk+b
2GG78jjK7ghzJ/46r2pv3JiUhtmd2TdufErOJUoYZW277nRWLeEYNbSAqqRstpWNw3w3LGraAYSm
Cz3ARzybJILg0/NjI9kawURoo7YYTk+T16mXvTDHDrsf9JO7Blzh3qkSf1ubWBUPkdETfcZm9QSG
hwiPthsuAIFMx+XQ15W9ZfIzcndqKOQxelwUGP3AFj1wrxp8yEdlX+Z7NZ19lGf8xlaVhUfnK3Dy
IWRfG9Yj+sO+6abxZ6rJm8xuj08KRc4WvNQBrbYWtMY8YeVfgQ5t8Zva2fQTRwvYKot+EBcK3EZn
pG7WhoK7GSZzmWuCrFGiQJ6oTNCFrXA/ltyJjFGBYQUUtOzbZsRNTKl04HvhAx31OWRhEmGmS9ps
IhkVNx524gPopOnWTsjFzgluy86cOQ8sCgTesKZOzA0+IDzOUTC73xgCp44Mat++jrQ3fxUcRz8T
Ow02pWWX92oJ2ndF+buZ9aRD2szVrjIlac48a4xqrYvYeM7coPmtS6vcYLVHgRwNVYeWpAkvFx+L
LVZZ5ZCEjVrkRqP6VcJFeV0iiRru9l7LtWTB+By5WMnzRKhN4o+YvSKLOQOL99GNUY0Y64s7mIY5
dvTM3XUIJFvOo+ihk1q/BrVzHtOeZa+0Y/2XoSRZhnUkLcvt2PH7YRBBWktxBjw1sNVY6aS2fk8U
L1ujc3DwkdT9ZjzvgkPNr5tQYpikMhT0kTGVo0xVKs7CMRuNg4nwvFaTyRUYL4a4jaHvxKGKyYn5
Fp7bnWlj4rpBliT8Ys22kdJHr1G3UBuUuR4lVrabUahyDwm2eLRTukewvbKQSoBcStBgPZyNmNvt
AMTqa1gs3FMB1pG0kvY+6y3YNAtqyD2Hs35PtauejBaEA3lDirdKNMTKAjubd3A7A7GlLFrimzyr
3IQ3W4kTHdmzOwTV5uhy7r3BrujVthm6pEfz9MoPc/KX811zgbi4xMqqHzG8+Ec3SPvsLW56G06O
nYWqqO29sp1G/nDqbinZdwjShWlaN/vFI7VOGQrRYHJtNuelHuanDDOzXCdML1/W9mKqbu9W2CJx
5QmfNm1i9g6qRdG9FHrIym1/hvjs+naBlQfFTsY7z6zGhRrEK8pXJgyMWdilsTob3YIs/i6mKOVN
rlqFPikhYUXPowadYoZaNymFgV2V1NA6mEsHMhMt1+8xzdryT19KrDIoZHlxo8+ffmh9bRp72hdG
uSYmMdMZ9X1FNKoHCqOOXuAJ6xMEgJQsPVm5zVNQmYmThA59iPFQONMkd7FPuyF0SP+hrHPMemHS
C0luJJ2k2sPwqJ6QJ4Mn1YjxpZ+a2dooqXGwccmdy5PRl8N0SyMye6yCSb0vo6eL0PPxGW5tr5yi
bQH9aV83TnObVjmiBr00VEy4LuIwszTDJG/9t7RXxLgcqsDv1Ip0dLBrruw/MihbHnEjWL6YX7X+
0oghbeiqqfsiQQGXcByo225dFURyh4rjRpsW//cpzkX6NZPwe7YN7bz3FBS4TvCQkUxwk9Q5DJBK
9EqBh4ErRvnoPyPJTe1zFtUhDit6uCWbUeMHtxHAjo2fDURGfbJO8wZwIREZPFv9U40msrX6xbzT
kD5OqPMu9iqsQ/2ORCKTgQr6l6+4gjKOgTyOuJck058G0XlHz8NNw3Jwh5uM+WrDapoA5UFsSH8N
Hv1OVDJ/+kLayZ7BNEz3AW3/fN26dN/4xzrNWlu1u4+EnVcrtPLmbYDutxtl4t2WETyWwrfdP0OD
irOLxTSxTRto2iWfdxf0vrR2xdJ3dwK3/LyZGfIYZoHVZZskokRDN88IhgfkKKqgtLc+XnL3gMWL
/5fdqDbX0EJlg88E88fKX4wM1xsN6p3dV+56aAlGAHni8srStkHqNCVbVMA4SQPpufZ/JgsBtBV4
gnmnWmmiOi/6Zs6R9NAKYrqXlO4ruN3jVyubCVRF3gfTzRBouVWUb1tXZdU9fkJAVtjEikOdzdUR
hXy6K8q8PXhRlNxVdRZhSOvtV1kaIj9kRQkbYUDju/P7NtjZWQAQzHBfhFnrGydyXOTtKA8OOTcT
UEx62sts7ryHqo2C7oTYz0UGTkgmrXrd6hk2W2AkMsS9SmCpbaIHknbLSXcszH5gZmPXiRLUHsYf
UEblgdy3Q31XkdBIoDSdUtRUFPDeE5+A97kbR2lS/o6Sc/4tmdVn7PRFGJyJUGHVFvIHdYDYIAMt
a0gc3T3dJI0DTURmHAqjH8QmtjNamrad5McJK+6utsAxmq3bfcwQIswbRkUb3CWHZj00wt07078G
1xtF769rmRvQjApvQ/zpvXBJc3uifS+tRtwJyGmwf5ZpVwWL+zKkZvddMiPoQXlwklgb9bOzLPZz
koDW49g0adUVGnVx1dIs3TFvMuN7FthaECp95WJAL79hguhbmzHJG1dQ6qxYTIJdVdsW/TUzArmn
odzc4YYdZYgJ2z+UY8usIwlblKufP6uXwJrLLdchWg0Mhex+1rC9jto7g5z6ST+7jIn1wq7hRBtl
P+66fGluutkJnhej8u6hxrjPFPTGEU3RuRXEfmik86Crg9nT3m1pBOU7kCPShPCZF7cVKRQRzpWU
6dEpiuarVUrsHYxjlJzxjIoEz2tHcJWTXyuS37a9DKsl7ad9EvfRrV9F09pn0/t2GSjw4nvVTEuk
Av9hoxeufSADYVIys3FiItXKy7Jgb2UYxUzcPCSmoN3/6NyWiEtL2m7F1N5hh8jA6otM2eiNQ28n
3vt13r5IZeWvJiSDFalPY2sZDZnXDljDWmEqa1ZjN6Y3dUesfqnM7gmmKHOexb8cRZPVknM32Ckx
NljUtb1Z3WW+3ePQdGmZRQuZiyQbgVIxiAYTthP1t3OG/aRq7OBQwC56VXTZ1cpCvr6PG08c50FO
H11r/tKLnX4ITyRPsk/ye89L2nVsUfuZ+VDssfEwaHxS3db3aw+uuB81+wZBZIeExr0VYOF530LX
xCkcf0YJ1LxNT10N3jUjhYQN9aybsijxafwwhXbfp45Z98bsZCfaC1AFxFBspI1POa59xvta4MR+
cfDKb88gdaN5U+9pagjyUO4w3SWG0l+DMce3w9JnG6gqgqBYTVOj3cM2zrlllil4YeeGUbNJqrcB
80QyiCQpgwR+ZlltNceMwyohuje5bcdgJ/IoxQrCXjlZK2VIN7ozk7ymf1D0gRyecCSnThbCDioR
CSh72A5Zzow5xhgNWo/VhX2ufKCKWlygR1HSkzKlel66OzSivGAnsKgK7jlfQQGsaq/AkHzCixJl
xnaBxxNz+4XOvvUXrKFPBn7M+vf/Bgz/A3v5cmhlH0841mQsDoyWvQvwH7fAH6776AuQNNCTUk66
sQ78OD/abj5UyrxqqLTlXRCjKdKELIpKHMgTk5/cdUV/3Qgry7vARRsCK1eeK/dAi+OxcxZv1ZlT
s7nuJ7mgRcdGRKNQ5dYh7oZ7at13zrm/0OH/6UFezBnQES5CPKzWgdoHskH8bOSkI6762pcDDr3J
xFhlkSmqy+in0+tPyat+5WdfDCNBksMUZsuBlgiEK7sWN6lx5aCWy/mGtk2G2UIiOiQEUNZ2atnw
mnx13cN0L4Z4kDXxM9eEG8JVkURgvsUpeN0IjMsJh2XbQDFJ3YbSGrbeh53pv/za/wATdy/WpBK1
mZiZbJhhPMUGHSdV4jXDsZZCW75yKJF7sTodSV8SSx9/ROR/7Ka8Jzi/vu5NvFidcz74WSeq5lAE
/meu6gcMkX+u++jLtdnafV7SJzlwpt6blHD1+JeRI/+wNN2LpTm3g0J9TfXBZGqDPz+4Or9uCsPl
cMMBUipYgVgf4gCugyPOo4iCeLruBb8cIysbYbb0yWeWvW/fYy1qb7AnD9c9SudiTFDSYcTv/GE6
eNN424l4Z9bZ41WP0rlYmTzJpVU4QA8Vdw1mnf3oZH/lL35eWP82FNi3oWX2ohsPUZe3G1xp7ka2
2rryF79YnukoQEPgdDsInUV3aqZ0ZcZDet2p6VysyxzSSevaGLu7M1ShGbzfUeRe+c0vFmZG10NN
Cryym2CTCYya2qB08r9sW/+wgpyLtamMsuEyufQgWGVPeoF2bZSIKx/pxfL0gy7JQfyWDEuSJFvi
o3Lqr6teRDv4z7fFiDs/H2PVHvAckUcpcrlqBfS76z794uh04tmF1w7mnw0coooRv2ZzNl13BNkX
yzMl1GC5+dAcIiHO2U3JZTaHO3bdV79Yob7Ad7XIuj7E1eJDlRnvEKzq8LoPv1ijFcCwTFAvH0hO
5SswOltBIvzKD79YokPRpeUwcrilZvECCokqshqyv/wsrn1+6f7L9BX7Yo2SdzRtnbn8MATKXywj
29XO8IbkDl6wYSipEEZ9dvfLm0Yuh7lGgOiq5ej6Qblsga/Eb6R/85vMRTaTURdQ65x75RQ6eBq6
X+6MHQy/43Aez6BCfCGPkZqSEKAJ1iuDILbSGHgHLLmuttxDq5mFMI3fcqaXQNR3Re3vP0xVkN8X
JlZfbJ7zHdGl9CAhr62SxLgpBuc5VcF9xji3YRrfZ53QqFpyTKiUekvFn21kZUwvflXl294z4w0e
tGCbq+DcFm4ec7JYmyIeBOb5ZLwRuGld/DwMGtC38yzj7UKd170yLWNvF2qqV2QgjV/wsiUjTNwR
uxDo6tHBjy4me9dgSDkS267pOGVQl5P0Pmij6B547MaMu/FHpi3iwL231jKyN4RfboWvPha8DTfO
UNwb1dhtadcb1Of1/DUH3Aw887aky9CaUSP3woBeRQCZ/pCfnrHYUoxQUOYRt7LRzZgOK9xaBNsr
0mzOqkyiYxoPuJvrW9EUNxSu1fPsR9HONSDFe2Q+7uD8kQPV+GFH8JmO9TC69sPou9OWIrAkYS1n
oo99MIcVctQG+WcIvSwo3rMUD2LaGzuBn+ohhwYHsPCuCWAOl3X2uhSlH3I7q/QWMXgP3OelMfRE
d4S8MffNdVD4uV4DI39wiKyFOKghg6lZ74FsMPchT/wjCNMJS44+GgSTCYq6oYijKPR5+q1huxId
1pt3ERjevWcLEjmV3GJW7N5oKeLdGVFEGZAxCAJ+9LlfADenhH0h1YVQgMytNyEshsTQCW56lrr1
7U7OKNlOC44cTbu3mVzQtLo/RkF/x8zrhzPJeeMHMC13vuKWBXRqcsNy1Ht6TMcprl6nXu9E7g/V
pkZr8ZzAK546bC1H7ZqnDGzrpgOtHSYyIN8n4MyOQJlviQL2Yd+arwL71NYEGc+LltFyd/0yPyA8
+TtJCMXzicU78Y7pEju027MJwucHbYY/AVL2upTACyQ9qJuB/OC6ReVcxZ5fMv5lAaI9mL8XZ3ns
e2a0PQSx7GD+dwoQl5iP6L0a+HnFEkZetbCcrYSeT5rJgYCDdLsQJkYqQ2zsR/sQz4X74QwDkWHl
m88wXLyjO9XonYCey/cJNBI/gjOFqJ+Bfob0dHLpa1ivUT0wFaS+yW3PPKbwj2n6dOZ2sIKH1sgQ
W6bsCP9uDfPrxrMxwQTzuO3OxgyyoGLTumo1OHnGI9B656cxMCngHsBFeKfDcw6OwNj8mIPN2pZT
euhz+5YW+08Zj/6dyCxQZ71iZeulWT6WtChgiKSpu2NOhhXWkwlcpU0OpWl7fxgFouGxwINmJEtA
2sJzZbpsW6bBH10LkX9tDbO5BW5+ctPA8teA+nFxLqPcYEGKjHWlm/PN6jNJmAADEqgIXcT93yKq
jAy4UfuWpma+F12FREg4+jgu0VuReucw5TKW9w6tn61V1gcMK6wNSNXBcO5j1Q4WWxImKyBTbDOR
syeS80WaWLwFBkUc+Q7GJyOSt2sDuh+GWbzm/Pdo3rtQYTbzpA1MK83ZCSiVYWx8omOvCdHCjd8p
ufZzBVhKxopnkZBE1alZHTtd3ONCi07MOLk32MKbiiagbRskGTCcMXhngsfHdiDg7f8QXrOvcrXn
BTPuY/Jt20gmEMIjtIAZU2OtSqw0bgtyjlQsyzlql19NhYsw7+z8GbejhfV2ij/oT4EP8+bUCFU1
GCezxiccTkOPml4E9fBtYB1RMKiq9iVSw29snsYtpEicxZpniT4yHGIDgKPmka7bXi5P3CqWLUaO
ZlljmMfhiBT2PTqKgnr0mF5oENcyS/Jy2ik+he41A4DHnKhpY22CBSdIEqiK+QbqoZ+IreY9gylt
p49xZamZR+PUXgBIP/ikrxjvzb5N3wvT7uvDaDijDnv8qsdsGgMZ2kH/Q3W4pm2w+4exnDCf5p2v
0Wm8/msA1xNWQb9gYnLcF8L7+Kl64roIy+UaGBD5S4jeZKUANgnhw6YBgrYPsHbslryOj2Mx3Yyu
UAdS8wkkgtZ5yKVZrm2P9rERmDcdE6M2tgt6PdRl/EDjkXFeizNM+JUyO9l6TMgZ68CTtwaM/fZT
MscnzGcV79xGAr8L1MuYFOLd5Jnigi3JJgJvqZ3GbV4hnS3D2ke9tNd+ZsmPYgyQ0FrT9O/actlD
L9d7x8UpNzMsZddmaAMA1POvOE9wekBFrZBG7T9AaPynWiGL9kX6yzbR4PCgivpj0JV524xB/DGq
vty0pOHXBTsyVJY6kdmKS00RJunQE5JKocRkhRjvjQHPwBCVsNxk79toSdYLeUZxE+Ot/aMZk/Uq
20bfG1mJVlu5Jf55ZxabwCKyaZc9mhJozPusH5cHx1yoPNC72NFiAKMFppNt0xUyY+YLbidEW2tu
w9IsFGdWbZNcCASJkrKputs4mYG7McZseJyICL/UNMuP5H2qV6KFw6Z37fgNE3fDDWFopn7LDC29
x10014dcMDPLFHbiMputQ48bkopNKCvq1dRQPRuLQ9zJSQwsB8EmjVomT3jaXk+1c5rASiO3E+LJ
p+LV6aKJwR7RI4KKIYj6qWJncZRysYPsZA/8BXxIGNzS9jXiJhbivKwedJzx5EppXDVBVv6/wpxj
VvaiFyeAeEQX8pjWvYjVVfdneVmbx+cJbD18phO+wj9zPP1uCOz/5fr838tE6Vxc/Mc+KL0ls8xT
mgH6Y7p8Dye1uW5gtXQubv5xFxPjEo15ghq37gvrSGb/5zUVCxN6/7NOTFyJ4EXa/5QXC6lV/429
56ph1eAM//OjJ2W1zOuNllMOe20OZRw7r4BQopf//c3PP+3/r1fkZWVeoiT5zmSapwEPVbmWBPoh
GUc2bvSkrf7SuBDnL/vf/spFiV7UwVhUS2yebMYBRaFDY/eJM6E6Oz8KbotDs5qdSgMnd31GI4AG
AL1p9Ay5MGL97WJcvarNIa2LB2Xi0gxah1ymL7mcMfLoRzv441/mYP7Db3nZLahh9dlDEOlTk4HZ
CeFs4f8QoMoBU4CEmrf/+5H9wyqxL9oGzWx7smPU6anSsD90OwHmj51lfd2nX/QNiPSCvcTPfUKI
/xMILw1hjL3/788+dwf+y2tgX3QNqjHASTCL5cS5GFN2WsUPkGTWRpulexhUnbnXbST2xUZi8nvE
KTMVThQG+odMXU6MwBJ/6QeLc9vqv/07LnaSZoEN5mfpAo0a4PvUtNnvtPW9b2Y5Jjce5jAeO5kJ
ypVFrD3XDkJHCnJp45LZV74EFy9yjM2rG+konBZIjmzFK2VSXf3vx/RPL9jFloOtrYerz2oVM8BL
xIw7m+GZf/ni1n/vkJBa4Ef9tw7sZJAgkKN9dmxArFyKCZeCC6e0T5hCFmVM/XAbLzpMc1kx4GwR
K8bBVSGHdAW5Dfyn10VMK3PPzBkogvZG60IKnP9MMncSSpisMe2SYDhOqat+Duvi5wBag6OjyOfT
TO+VCHkJ1w9g83U/tnXxczRp4zkTkzBOc8WN1wjacXsezXvld7/YeE0DhI85F/MJ+hrzYsG8MG/2
yuNaXHRHCys2gm7xpxN5lZiJnKCa5jS/7pv/q8H2b6+JkRhB3mn2ITxExz7KQOtGf2vT/cMLbl18
cShrfZIGNel8R3+2RUr61HcfrntbLnbnyvHAO4lqOWE++Rofljz7vu6DLzbmHliaAivBxoxPkcHB
3gzzh5DKfN0Pbl1szoXJ/AnXSpaTYwHI96emCYn/xH85G//pJ7/YkYdorBoIMsvJcyhFtSerDT46
/8pFdP6r//ay5H2LTNzy6SbDkhk5yYxHqpDrbmDi4okazGLVUDv0qe1j9wX5Uv8fc2eyHDmPZelX
Kcs9swiCAImyylzQJ0lOaohZsYHpVyhIcJ6np+/jkdldIYRc3o1Vm+Xmz4iAKAAXuADOPd897zrL
7NOJNqzQLbqFY/lLVCZVvssXMA4Fnug3RpOGaIMKPaVblaQZo9YlfzmkTbdAWZpdpXtEG1Og2PHS
0sxzVMMIatNNuTy4bRdf2ChO3fvGJku0MUVGQ50y6ecIYBlvP0v4Im+Fsr0wz06l6J7T3uAyGbQX
0femv5G2q0qfTvUIvko0J1hsmnY4wgf6ymwotG0EBDLVuHAAiOAfN6D0j5A9ywAIMWtd20aoO+Vc
KpiEOy2ee1DV6R0IdLqGrWvbyIS6QIUdtouy0r3K+4/wPDR6poKe+XXkdlRAxVu5XdRl8oetfioU
GZhFlq3FrVvM3ihxMotKtu6TDNQgmGD8NOpuW4taFO43Pb68i2z36J0s/7IGHu/vt31q442Jb2sx
u5RtypyBdJGo23bPalhNuU5Or2hP5E05SucJd6/jhR92Zl22tRjOR4JDcYJfhOItKWCFGB9m3LV8
f/9XOde6FsO5gBvcCju+SNbwDQdhBJfF8GH4YNa6Fq0ouo9VtRZtlCXjyyTtiLX8Qop/7sOd19OS
lhnpKuCDo1GhCNiav8O11XCzsrVQ7TPwmkiJKV92XRWlUGJuT8uOWajaWqhWzKLSQlFQhNrezchs
GxhVPKqY9DgXWrSWaQIpTI1Px1qWHk9+m9scd91GOQJovFqndxCTxTCTjSwwSbYLrDgDNvcPZp+u
RSzQrdUqFllH0LTvLbvIUfNVZ0bbLN69Xn+5h6M+70beRHPqWVcdXpkOS96ZxSgXWoziKhE0DHgl
R/C++Ci6bFPM89P7vXLmZoYLLULh0O1iKGHrSaEDvpKwJ20m+NPgLV/S6t4ibNcK75HHMN6DG0R6
dMsW1WdzIS/siqex/XOx40KP4QR0BX+amwgM7QUksSR3D13jO89lksxhOcEPEXWGFJAp1H8bTgUt
uBexonDaF3VUkq4LKyjddmDDtJ/e79K3lw4utPAe0G+Zj1Q3gt9tvh2t/mudm50BuNCC24brO4FW
to668suMC46ggteIWWz7Wmx7FXPgRONWEQpDoFjv72Vx6d7nTJf4WmDDuxr20iRDl0z+Rzgw+B+N
utrXYrpFMcyS5hParYDpXHGN71ogeZg1rsV0TTtLMD7XEZa5Zu9R+I1S4kqzFcPXYjpjlfyVnEfA
9BIUMqA+LrEKw8a1oM7SGaBgi1TRtDm9MKPOChbEZr2ixesK7TvyEwrfhsQuQ960Y+hU62ezxrXA
LEBKTKDBKCJwTK7Xsf9cQIVh1rQWlbAxKABkXcso5f53CNugdpjUB7O2tajMeCHhWb9Ukevj9cua
w5QhBzdq29OispKrY6tuziNQMPDoXNRpHMLQTZkthZ4WmeLkA5I7PI/8eWiA1ACQY7YXw23R0+Iz
8SvAgoDkjFwhnywFi8ah78xi39PC00kdQFB9mmOudIAnAHOFcn51b9brWnRWsndPpfXo9da+whHl
y6lI8v2mT028seF5WmyiWF+lhC05GNQ+R5W8xbZsxTtBJyW/e/9HnFluPS1GMxfuelJWWMld61Pr
oVaJCsvovMY9LUQtDxYLMD/II/dEd7K8Nt7GI0q4zb5ci1K74AOJSVxGfomXfa9oblYC07D3Gz/X
81qYsj7hc2lVdTSB+/vQu84EcxW/OeaSD2Y/Qq/GgfMC/C1gHhbB06fZrF2fbnhTAU0w26vR6y7Y
8K9TzToe18lHnXHk8ioal/4KEpb9+x10Zt5wPVwre8UJOSuiGUSSaKlGCU9DOl/om3OtawGbZv1c
nwA+UcGq5wzWdbA5mL68/+VnhpZr8eorCgtdFL1HiV2s8N1lfljXs9xCFXPpUeTUCW/ELdfidqpE
bI9MFhEBUuSjhcJe2G+g/vGoUmBJbCvluyVx+IVV4kxn6S/hXVp3LUowC6jFljuu/oJnvtlGqL+C
wzwEZWxzXUTtyiBvqh5oRs2a1qu6gFZz4hbGM1Hndfmub8O1QcXO+yN8pkP+KOuCAeOCe2nkHVXl
gaAJiT2BebRZ49qy06NWuBETLaIe/Bu4+0GtFTeW0VUC59qy43uAOZVMVBEjPxcf1sgjbETNPlwv
7IKuDMjUSdURcIi43hIOXC2GkV348lNkvjHlmbbU9I5HOxRz5VG/NJYPeyKWwOTChYwqWCCdfMlh
9222reiVXm2MU+dSl3mU5ye32/FjPcrPRoOrl3mhRsUBNGg6wQ6yJ9ymfautNL0wK8+sO3qdF8zv
7a6ukISAfpWDDMbT5VPWxR3Y9suam22Kes1XMeTZScOfw0IO9v5+vt72QBIbNq7lCshERmKDKh0R
6gogTgaYwPkoo36/788smsx5vVm5yoKFc99hPxdNc5wmVOGjlBwiZrzGp6g4d7z6sBQ5ubAAnRsO
LY5ZV9nT2owl3t4AIPUylPvCDic7AAn48v4vdGYZ0kvB3Bg4jT6B/cYMXpLvgJTnsNgxi2a9Gqzq
ZDcMEo1DWeaGBRkOYFr5Zn2jF4OVE+q1ertGGMAXZieS5kfh9uomc5z8wmCf6Rtddwb2Gi0meC9E
OfzjOgkjAncuPhn1u646gwvFoqyiy6ORxy9wi/oMA94LCdWZOaprtwZwKVCBNxURLD76Dzxtsq+N
4/RxkGWQRleqKW/h9q7M4k2Xc43FKFs8nGMYGFxD+NyoLUxFEsPWtQAYwZ3juHDHUpF2L2A1XRG4
MBvOTm0fG/mc1utS57ixTkpQKugdz/pyZzS+unRqLkGNVRk+HAW//hYoEG8Heot/YSM7MzN1xRTY
gE3uiCEH6TW9pTizAGXUP5l9+Wla/fb0PCQuSSBiyaNq5id3B/BhgD4xG09dMKXA4PYqYLOjyfWP
sz3dFP3wYPbdpzX09++GhxJSE5JGQBV1QQ6AfUC63uwkQU8D8VvjliNg0+tNaVTV8J+G2sfaxGQ1
yxX0Eitcx839sBIVtaX8AsvfzZr3F5o+sxZQbb+yeqnAfIZHJu9nG7fRwAxdu3Xb30yoE7+H7p28
FDLPHs2GQItW4QleymVQUeUPcB1Z1niD+0x5IV7PbIa6gCbp4pzDsUxFA8wGv09wFwNfhiw38Fst
LyydZ+JK19HAw3SJ1dyrqFSyD0QH411wY92tUfc4evopoT6HkTZaZ8v1WM3Jbm54dzBrXAvbpZtm
4EJ4HKEE865mw5UEy+xCz5/rFu2kS/jcSxcktSiF4nGTxyh+s5RrJsDmjha4mTfycvSWOALF9FuW
FHsU93w06xQtbD04K3oOlH/QdrPPoGXeFrT8ZtY0fb0iSBfOcL7K0fTkXw159dXJrWezprWgbfkq
xy6GKb8aYNjvuqhyXLiZPI//Ic8DXaGWlWWFXg64ddFdj6T+avbd2obqWJONOzQ0LYnzGdVkdZBa
QE8bNa5r8xrs1SNPVRzBSYnuZgiSA4kyLbN96Q9JlDUOlXKEFYKVfa/cOZKDb5YJ6HqouOziKp4d
mLuCgnrXL5V3Fw/SbNPT5VDww46Lvk7iaKjoeOcn7rRrhO+a3bvqeqjF8iaywBgYeijSwTkatFxl
X3LjObM16XKoRCF+CopPV4MCulBYbnMHm88UJL3F6Q8DXrS38IG8dLI9LbJvnP2JFq+QXo4+gSVV
CDNrxTYzvJW2FTwQf/o5atVx2VbugVe2AFpiidmS/OuJ+rekASS9UihPWeEJMfXT8q1+iwOFNHIJ
4L+03L+3Po+w/4IxVZiR+qlL4ntvGC4crc6s90QL5EQCMlufbGwZ/4liw2qr4PJ7YRM8Mw66Psql
HVKR0oojEB68CJ5T9X4lfXaDutscYAIxwCts6W7wVmt4wazLprgcBKDnnRXCNLYLYNcCQ3OU9hkt
S7puKnEFnHVRjB0S1Iinqbyv2/hC7nZmFHTZFMqJaQodogiHcflcTOntmi5meY4ukgKKQ8EstYwj
Vy5eUE/L114ys8ljn36d3+alDUwYH0vsua693FCP/0QVoJmckdtaEDvO3ClQ3qxwKLvrfJGgZBJi
m+0wtrbtDi6QBQx4zRB0xOu8cx9BYzHsby0x7hKP9mNMrRCayR+knuqDQ3rbcApq0Qp/EzAdYQ8Q
9nbxMyHQC7e4TzPaGJkukHJzzG1HgrRSo8gw8PPxu2cPZm/B7A99lKgb1cK7IVzS5ZFYycNYT0bp
GRNaOuz2vZKzzWBtsLrWEaiRp6Vl8YWl99d135+bCeCSr+d43jCXA9eGqK9Ah4dHJWxxen+4jdMB
5cQKh4hD09cAGpaePHgxs+6xxIHjWa/A2QBqNX0jAuwBh8BcEgYsvQtGVQ8H4XrM+h8uymA+ecD2
PKd8hRW7k2T8AcgLL4aDDZAFOI/T4aeCPvAbtV1om6wmy6F0nByYVPj5pvft4Snx63WPBwYFWk5R
3CUJgS37nJ4YOz4S4aC2YJwEmI9dRDBJXDeLBSQ1j/3yugOlZUJ1aILH+an1jhBepI+zbyWAZPkj
6s2nNQvjAsQeECrmaz5NcKuPJ2EmmmO6OKx2kw4mmlSGVQZD+BUWvD5uPE1Wa6aLwxbWQacP09uQ
DaBmTBwusQ4Wkfcbf/t1AQDO15MCHiLg6J4+vCYi/tnisHetKAqpvCK+jZ3KzFePCW2Z6ua6ZXBt
kCFp7IP0848TUvoLv8LbWw7TpV6K504GRKcfgsc4w11i2TG3WQ2XEm2dgtUHXyGZkCEfaKgk+2x5
vlGiCm+Z110vR9zP5KLzQ5RYy4BaHy1CLpXevX3twHStlw+8uI3gEaHMKn/f0yU+FB0cXMHoG8ym
pS774sXYgZUHH5aeo6idu0uULkD5vD8tz4ypr61VE3BqJLO4H+JS5pqs8DWpRpKajamu+nKANUBN
6OqHPRuXrYvKwU2TwdvY7NO1VCKu4ByTrLUIm07+UBV57mf24f2mT/vAGyu4rwUrW4F2yexehsno
FlsVOyMcXUUKj9qFgRZurderz8103czXQjbHtczs1bYM5zo9FcuX96zwjK6CUU38euqjuNxtE4VV
Z4GdEshM8y6G3brh3NFCdmTwzgAjHR8u7RxY0vo27mRtlLcwXQmG0hSn4ShfDsfSd7f+5Kc7xgvf
sPXT+eO3NJQVM4drALKiruNyY5EmBfUXTsTvT58zQaULwbrag/mGx0To1nj2UzOU3aubfjZrXIvY
GF5hCH9LhLwcvuaD/UO50myh9E6L3G+9MsAPPFsK9EqZFld+c1WBJGT20Vqswrl6IgAJi9C3qujk
F4qCtdboloPp+i8P6JLBnU5fzVFgbYPR7MH43HAoteD0gQAuYS4iwqoBjgv+GIHrwwnfrFe06MS0
i6ksXRHOlbgti6Hdwu3UzG6PeVp0qgWOG1Yfe+GswChJKUjXfmIY+rryq/Nhj5+pmIdqVkdaSPiE
Gqb9uuJrThSvOBhJIZ3iFm7a08FpxXejDtclXzUBL2oFZTrMui89fJkABPpg1rIWlUVXwSA9VTzM
FaJdOPzadst7s7a1sCywMsGep+ah6K3QGr/TbP1o1rIWljOgVKVNTn1twU2LWKl1Nbe4bjNrXdtF
wUgAsnQpeIi7PAZjgGneZD65er/xX1e7b+zRukRqKHI4QcWQvg2Og3BfysHezCmPr8dsQfrOxA9h
eQkQojM72qzgT4jl4mrpsPYATA4MS5zZ047TnuGZ0UJxQYwN7W6unYTgjTqXmyVtiNnCqgtDqOdT
PomchTPs1DCpu/37nXBmo2HaAsLjoWIpvOVDGyg4+JhUdlCmF46xZ9rmWtvS6XDAc6iHOMyOqLWk
gXMyhzP6cF0lNtWAMCdk4SGuO565XTwOiEajpnWRWFmJBjwawUIYPE1bZbcTyILrpQvKM72ii8Qy
ABJg/huzEHz3jywDlwiiH6N7IKarwmZBKhzmHRaqAg5gvHgW82p24aGrwqxhhYTNclkIzB2FDc2I
2xr4/ZkFuq4LEyJGZtbB1EKN/GX0waNxaWt2+tHlYGuekWYZIfJTLlBQHgO3HAzUSyqPMwVhTDf/
zh3aVrAWY+FJhBSMMbAoHmBzcDTB/rYpY5/eA2nVfrKlU7cbCX6mCsDoEody6acN6ZvFcNpq27UE
xNK2hHRCf/ZurbUOUVllVNHPdKGVUrheaJfBDbuEhkVdhUTGhk1rebSvloGXtU9De4TWzSrLiPbp
JTndmVhzT6ez39JRrGnKHkrqhLUa4DqXH8g6mq0/fwisYDHXQRzphHhI3SmWHBOQid5ff0678hv7
0h9aZlfhQUGgp3lVw+wyW37CA7TZrpmT797/Cef65fT//9YvjaPKvHctJ0Qifb2S7sY42nR1WJVO
KbwLXSeEweERppIPdS4Mp4rz+qtBxuKw4lxISH05BJ6ljmSNzZY33dbLZqqua4C2sLw16VYkgxfA
waY0W4JcLTQtWjsoR0rsEFCyH0vb4F1EXfjwM5NFF4I5g+cu3rCuoUrEcqyL0yTvR7h7wiDWbHHW
1WAsn9dkqJ01rDh4g0LKxzoVl87Rp/T2jcmu2263LTA8sd+seD2rx0+lG6cP+dQkj6D4xFcujDsN
TwW6NGzF5aMr2DLjMUB8RH0ltKJmHvlMd8+STgE95MSmEDjU5cqKq2rjDXDxNQpWXRtmCzxiEDDE
QlBDQBvqmn2ubNdsZurasB685SweO/TKACdSqxd3Da7zLnz5ubmpBeyaD1m74hAZKiw2m4KU+VUH
1+zDmADua9Y5Wo6J2n2QEUtUPscVtCww9tq0lXPpdH3u+/Wwta3cqRd7Cr3Fi289UhchXFXU3Qiq
nVn+rSvCJJiCzLe7KaQJcE0wqxWAtpteUumKMJjLVHnF0DsUcoQgd5xHgGfMck1H21ubHCy7Is5n
FK2kMDUQXtA6rrgwc85sULq3UuoMTdsMxRyCqDvuKYXJmV2gbtlo0uiKsMIWxK8zfwy5X25b1d5N
ZXdhOT734drOOjZUyBp++WFpLfc+AHobJx46s8mumzHiug5Q+dpuw7y3tkP5TKbU6FGd6ZZtDnxw
x3ydu9AVJNvGZbWbxszsAZnpkrCxcfvZWcD5dIGT3rix/2ClyWqWyvxyzfs9lfHcwk/tqgsT8Tmz
iwHHnsywv3VNmCVGoKoZ2h7c6lHF3QdUt26NpqAuCMvB52xyuOdC12GpAHaeYLjkZsGjK8KAwMT1
F4s7nDChjkgce2PxxjfbMHRF2DKXRdyOpw9PRvAuK3nDe2qGg2G6IGzOKviCjGUb1hk7YcyfFpF+
NOtwLTDXBnapM8rtYKMPPmBK+3sFP32ztunrxBQ0P2yjftGGQ2G/gFDyyc6nR7OmtS0UN8dtNvVo
Wnb5rVwOdt+ZHRd1fdfAZFILR7VhQoZ4m9cK/ssxfJnNvlvbOvPFZU1t5XXY4RUsoiXh+9MVvtlC
qIu8cElX5Sy26hDw4U9OSaKkzj4Zfbiu5nLttCryKq5DvvB1nxf2D2sFncKscW3PXNe6yVJUAYZ9
PP/lQJgy9BeTrdNEfiOR1uVcnhSiXBdVhbM3RRx25cs0m11663KulCVZVxGQa4eJukfBxXhtk8LM
AJLpgi5gc7PBhWYpRGqrNqg+3LpzblZjxXRFF82VAmoSRJQSzsi72q2Gnec35N5sPLXolFNejdDe
NuGyCKDXQzryCynKaUa8NZpaXlsC55LiDaMMhcxAPGnGCsqeDqBNkGn65IGMiX/lTflaG85MLV69
DCb7CenRTy63Qb4fxCbr2ieTbnJ1kZfDCvj4ci8PAXt4bkqQlfxGFkYJgKuLvCTqRslqiSKM2+oz
kT7WdWKUzLm6yIvH9toogExDyxvo1dCxbS5XYZT5g8HyetNgC4gdsu+LsGPQJPcWioR9GzeGZl1+
OtL8lhZhffTrCjDvkBV2DVZDi+pLFwRms9a1zXQEd7OAp3YZrrH3VFRLKAe4Bb7f9q9s9s+p7+o6
J+iPfIEi1DJE7wxXXNYJuOFlC6KwWxS3cPZSewao2H07eUPUp92yKwgomgxME6x9Xn8NvEpebE+L
oQgmN5cg3cBq7Ahg6Eh2rIXqy2mKBb0NN+oN6AoqqNJ4jNY5M5P7u7qGyh4ISxuF6KWL9wM83kMz
LEa5BtLx1wObAPuygJiQhV0jg6oGLpMNrtk1PFDMrxsv3HVuAO1ejrkDdnPc3MmsvXSYfnt/cnUN
laL+CJagtRzHqrjKyWD9TKYq+fH+pDnXuP/6w8WaTeNA0vVoqfFH0Ynt5AgzLYarq6cGVza4pc7W
Y2JT2E6RDp5WqE5yPxl9um4CUc2ZP/tK8iNECLfQUU5BWqVfTNqmeigJG+UyfluPx4L6X+N6UkEb
4/nBrHFt80uQcFj2zLpjQ9kLnvhucL/z06xpbZJXqTtOSa/GY4OuB1u6HPO/mq4mZv4VVJ/nGVfg
WghvOjq5k9/FMoFB41gZXYxQfaKXaa3YILvu6M/BtJbqR5tL+9moY3SxoAfbhLEYRHssrArUe/XQ
Vv5qNp76PKeo6i4cf6mOg1q6oIvZdZM5F1atUxz+uaZTXSSY9Kd3gYZVx1gSMEqSo3NCZo11RoKM
TXcKYJ89yy+5Cr29GlBdNShLbrMMOt8jFjS1oSRhAfdzdWU2Bqef+tvWKmxRoNxvGY6AbVXfvQKO
VyNB8aJZ6/R16xSUrYqUGIUOhs13csnkgYxzsn2/9VNy8dY4aDE72+4wWoIMx95dKEjLk083Hsw+
4oBMJ/Ca55g5rVBdN+iyzocw3O6O40kTXsEECEjApbyQgLx9M0t9baPivIDnTLW2R5sv8qMCEumY
1yXZ9z7UGhd+xknc+0Zf6fpBq7LKYfXj6Qj0EdksHu6uFqe0oskZ0m0mQCmqJo8G/kQcKPHjuDOL
Q91iDh7ddp/xjtywWda7FfbGO2s2E9RSXVjYjqPTzOtIbqw4oQFwWkg9DQ/9qL15PXen3E0gPkDj
eZKD4wWJPfPNdgRdWMhbymtK0LTgkKj4fQkyYmO4k+kWc+WyjmPlOeNRrJPqA4qaumOTefMFCe2Z
yarLCxeleAwuFIzTxmSQQdNVSRiXHj0Ws08f3g/sM0uebjOXWU5tzwUdj4CZ/XQ9WBP2ECK83/av
K6G3IkHbjpOihf1y3LVHZCfAWfYNEs4FUq+nBMaQO1zo1lcS6KzraUmLTR/Xxd4eC7mjVVG8vP8J
5349Ld69LC+GCaN0ZAUKWnz/icvmyahpXYiYOfPcl0s3HgE0hO3Oh9QzK7Cjug4xbVb427k9spgi
u4cmg45mby84OmuBxvBoWoJ8cmTMeliE9+TGZr5hlGsxXJSJxPVXi1iAuTz38GwEpPNfZl2tHUph
xQ773WVtTkbYT9384Fi9YQjrbnN5PpVD7yfkphAFErp5Rwth9DZC9QRdEjrn5RJj6Sk8VFfV08ad
yq9mPaLtxxlwMIkr0XY8qPlkToyzKs+NJNOgmb6eJTibp5RUKjsOZflIC3ZU1L70tHsmIHWNHB1s
q5aesG+SYfkoXOuzN2QXcsUzOYoukFMVn8qyt+ybmDbDlbUic3Dr2gdm0mZbiM/WT0Z9r4vlaG+X
1epJ+wYFDoHM5C0KET+bNa0FUZd1PIVxILmRonwBLHo7wAX0wmp8rue1IEqteWF88u0bXFe82J73
bWml2Rmd6lI5S9Y8LmN0SVzWgGQ6bAv7Ur4z6xQts0V4Yh46+PCmqO+V38DxUHRmSi+q62Nb2Lem
jWT2DaA/dzEdrobFrGCQ6hJZKHlF4Wdo2p/VxqfsKeb2pcuuc4OphWjVuiPoAC4+m3aBFNWzhWOS
2UTRRXsZrf1Y+dS+4X72qczrL35VXshozny27o2mJnC6WYvPpiu5HpU4tB0zO//okr0W1kceuC/o
keSpapcbv+Rmy6Gu2AM90Rlzgv5wqmzn95u5UHujma0L9qhMrQaZ72klyb7Y2Rostdl1H9XdR50F
xR0t6LE3bRrflXkWKJqbnWN1pV68AK8Kr6bi2NljHfjFvG7XpLvkh3Fuimg72+p6fBqy1IFhXvwp
OUHXyQrqs1mH6wlp4kzUbpVzIwb5mI7i0c9msx1Zl+oNfjPNdDxFTSNvy0lteGmbTW1dqldUiejG
CdNEDjjP9bGCuFN6W6Mu0UV6uYizJcb70LFVtbpCoTXdDim9dBY+M5q6Si+PZ9e2CoKAF8PjmLe7
uR7M9G1UF+b5/gpaeLZmR9FSP6CF+1c9zWa5m67MS5XDpRUX5GYZLZB0hsM6FYZNn7rqt2ugMp2l
8kcrPTqwrnHTYO4ezUZS2yc9pyqEnNHwVHdYYKtNMfhmeYlu18ZQEgAD7wGobzbSIOXtjEttCEXM
PlyLytlyMsmISI/jkEYkzZ8b3jQXLmPOTUBto+zdNfOUTMsjAgicaRssVBpAydmbjaauw4MlwThl
dpcfAVpfr3gMIiYfTa90dB3eHGedYF1WHdO0/t7S+rn1JrP6a6rr8HJLFnkxl+sNXCN4sDijHTjK
jJKGXO/1JF+banRSr1hvClpv3UJ+pjS5dK1wZkh1FV7jF3a7cHjrWTR7lCteKLuCGR5jHS067c73
q6oanJuhn+d8w9rUQ2V0OprZAFNdiidHhcWKtPlRWuy7BWlEaqeGGb4uxptzy25J7JXHlErI8+tu
3lMllu37UXo6J7xxmaOr8abO7qA5FdVxqevqacpc+wMQ1upjPIpLyIZzI6sFq49yDtdfaXlcp+V7
nhaRo2wj1RLVJXmAe9uSzEN5FBUs993as68z1gwXjii/uviNztFleV7P0nme8vKIIkzAveei2dPK
XfZxvpCNw9xxEzeVLQOi+v7zyv31MGEOP03W1H/Ds0D8zcH+LrewoJaHbEz409ziioOTNikPKCfo
NzA7IXLn2Kzdxqrj+7Vj5YWBPdPruuyPJgPk2+j3Gzw+beGtlgXtnDlmGdcfsj+qFuZOKHPxhzVI
i/qQ9eTC0v5r93mr008z9bedNAVdqkflWnVUFpbgjZLQuUNEP3hXKQEnftPDyINt7LSBUBcGTVce
aOv1xrLkvBlF7O66zMWtIOtTa+vkPkkD0N67TzQn9lHGozok8WhvMyhQDh4qVb8Nje/dEpqigFMJ
0W4lWTAw5JTVlNQlX6ZBJnvmsDZqHZHuCtBkrk/E6KNsmkvvF+fGStvjZaeytOnQnbz40U7iaA9m
Xh8ALL3uTA92FkNZdxXSEtd+aMZ+DpxeeP962/zP5/m/4pfq/l+j0v3zv/Hfz1W9tGAa9tp//vPw
Ut0+FS/df5/+1f/5W6//zT8/VQX+p/+VV/8C7f77526f+qdX/7Ere9UvD8NLu3x46Ya8/9U6vvD0
N/9v//A/Xn618mmpX/7xt+dqKFGq9uEFpMPyb//+o+sf//gbOb1J/ufv7f/7D0+/4z/+dq/65yfV
lv9x3eVP5Y/uj3/68tT1//ibRRz3757nUCGE7VCXnh4qppd//RG1/+5B3uZR23Ggojq5A5VV2yf4
Zw79O3DqnAiXMMenzkmn1lXDv/6M/d32BIGKxIWd5snd439/5atx+p9x+49yKO4rVfbdP/522rD/
J8ZggUU8aH89m7sAvsKkRrs55qJv6nEo11s2V9auGIYAFAoYP5041LDrvfTMpFVFnn6ezzkllAqf
E8/WM58WUFFFROLcWiWo0Xbi5jtHVckG8L/bdXK+2ySv9sAHpQdL3hfFNytGmXDbOMvht9H6dz/8
/nv/SoNe/eIU71GwESQ2IcLz9WJvYC95P3VVdVvTJGhWZ4V5lmoCMF+TY9M9dUUpD1QlU1C5iXfV
tuxn3E0fS9RdQ444sNvS6x6GSpSHgk5wz4KIaC5c8sFx5VUP/fk+ropm27S03Y29Tbc9Fp7r9RGs
yjUo1XRJW0B/SaFf/T6uDUkeWH/E9TzX1z0Ua9YkBZsbJyqSTZxshjYYloA+M4564m7vIvGxr9z8
xs2u437f9ld596DioL0X9XWK4jn3ilkb/lLdFNgm2kMHi0d/tzo7XIXO2Qa/b5MhH4sqUG3CVO39
cpP3ARjOJarc3S3bxde82VJvE7sfCgFVSQD/E17unR8sCzJrD1fv9XZKg7q8Sr6S7/mC99OD6m7I
Alr2Zmquq3yz3InyC7eKgFbPJbnh/Grwrr15hw1RXlXDxqs3DATjcSts8BUPg3+g7b5ItsOwWb2t
N21nts+R8aqgcDeJ2Ci1rT8M9228536QP9SfvUf6KFC/HwfevZgCbC1xui+6r5kfCHCd5RZbhRWO
e374K96JOLC8gHytHqyvcEqzxcbm+7nYS2u3dM9zvxudbZVEK930z6pFpTzAHtviWG/l98a+YiKA
R9rCggwgyzZgJHCiNPKucYH6sfE3dAjkS+ftURUMUQhUEH9h1NjHDr9VerV4G5TVeZ9owA8AQh+S
A64Ak0h9XeOtXK7W5jqtAnE3fdnLCIrho7xdvIB9qo79Pg/nb4IELkCXuE/YjmBL/bVOgb9ZbgDC
vZYfchembEGWbIDl6+Jgng/0HidhiIzElhdBdice4bMWro/FX2BOsENRb9N5E+/lxjlMP2GtLR/y
cNqIUFwnO3vbjUG8qb8v1/5+/hJvUM684Tv8jtcZYioJ8l2WBgDCVMWm/pn+FHOQ/iyXILWvR3/D
btoAT+ZHaA0QfOt9GrnVFh36WB7YRl03/bZON8OebLIf2XX1bUkP4oMfrgcRjbvpWryMt/mteChU
YC2b/HZ9Qti2u5gGDaCnbaDuya58KB/cbCOG7ewGKtukbkCnDbc39b8rc/+ftr9IPbdVV/3s9c3t
1W54V7+UH/v25aWPnmr9b/5/uA2ebnbO74JBO5T/i70vWZIb15b8lbbeo4wAQRLYcogpZ2WmlNIG
lpo4gSRAEpy+/nmo6tmV4upWvupVt1lvymSlVDKCBM/gx4/7t/Ln3Hf++T9TH5LJHz4k7zBnAkYe
/NDZ/jPzUcqRwQAuhDDAhdDIOSf+lfiQ2jh2iyQ44xRpk581Iv7Ke/g3nu8hj1JIWwQcJd4/yXs/
9Hf/FS+RP33PZ8z34cqCBCsugdTNECQfaBUetxJCM37+TKBUlOWqXeJQru9nLrDaWl3X09F4TX2M
3FQewNe/xQbKGyz6X1PwX59ECii4YEwRIeP/WqG5oagbpcrmaOr5qNZE6Zjx8mMgDX2jWP/tl8Y9
RCHCIg6xxovK2g6V7xWNa46jpz4UvM3YwqC1FcIbuy/ozigFrdp81rdwzO2TrezWLOx1tdsYKw/U
DTL76bT8Jgv/Sv/68dUjfHM815B7HruciEewz1ql5+mj6maZ5YF8mUVTZr3hxyKco7Tp6iIdvfD5
7y97/poXz/6Xy8pf7zgJa5+udtXH2XZ90gaIF7Qe/IQK8fD3V/rNs/35SpeSSY6uUDXqqT4WxfyZ
QKZTVdMUuy36qss3v9UP4+t/fS+cYsYi4YU/biYe7+UajOpl7w1BVx8JGIaxiuoonbnSqXXIvH3w
nq3rvpH0e6+OAaq9vD6ZgrNs5OKFrUOxb5Y9XtudEoZmjqfowfLjOO/1WIJT3bT1bdEtW8xblprc
plStXTp7pHuHGpbeu9aCJUj456Aq7uw2FWBR0xeFh48n2CHI00NRTM/1xu1uCIfnisATZprckjVF
P6UodJGESvURAWJ6CGcojKJsSyq62XRh4hZWCSybfdW977HziBW5qf3IBnILG47utPrFk7c65Lhq
+kAmnvC1jLKesUe6sTWWIi9gLyJv5AJz5KZB9i3WuMmDOaYLeKqO7ARMddFeUhmbpQmTPseLOBTu
OdSFikH5n7OuUfRR+uaK5219N9cwdvZHsdPrOMSusDHvlynWQbsbyvGbaPOvli4ryD16P/Ipxvu1
JY4UH8UW7bbJgSvmxWGRz2nvLxmk2p+9uXmh7cABHkPSx9t3w5eQzSTe4Pt5wNZXd3SdMWkOw6zD
MsjD0LED4sQLLAzvypp9qyvMVPog7PZiXfJYdSvqKo56PmQ85s4dTFuKuJr955wuexyUz0QVJB5s
hw+mPwEeE2B4i3ge7X4bNgnQghW4SQhHfZhjccDlLxAw9PbTgPelH5Ha+0FXUC/jj30/UpS19naA
ICyI9IGXQVk2z7xB3bNg6+OV4we68H2ERZVYYrc888pGvB/h+p2xtfrEOo/FjYKEf92u+0gaxJzN
H1Pc9DpeJ/AsZMfYaRFBiJGreE/Y9pmLUH6oq/k52OgStyQECalBhVj5Q9JOLhNyamMTLYfNh4B/
yB/yCs2v9ZasRQkV2S9Lla0o7Vy9PgAbyEgBHaeoqOKxKPwU+rMn0sA8G5rB4Dm1KBqVl25ifqcI
e1gggBC7IbprBvEgrIFtgiapN40Mb02TbWP57qx8uS7lnHqLPkjN3mN95KlS5oTonPgT3FEAUy3V
B9H2VwN9hMvrMV++5gW71mxJzKL3esqMw44J5LPG9rPHtzSY+qNQ/Q2DqeSqP5m8Tko2xtB5OeT0
MUdA72aeteEWBySA9LgXL9HLQs8RoMuYVSdwJpJVuwyFm1hYLAPzYUF4FV7iIB8s8+6+bHchjb0g
PDVDvfeXlBEUgijm3d7n9a3TLZYxRRYWt7nb5+JdXtZHv98yb0u9sU+85VM+7N2Ib1e7a2fvajPt
un6JN/spEOsrL16N+0rWIQF/KyFVHFVfwe3INNxh6DPIL3GzpBgmxR67b70Bf1wSScwhLNI5/1q1
fdIX35cNXUe5M+PXcl7SwqVbQ65GNu2EOS3Nu9YfUiUpVpbPjOJ4blBPTjGMnG7bPsgwT06XHpU+
NAeKot8xP8yIfCncJ72A3tABMu9PqhZJ+QG3Vw7Lu4W38YKSvJxvDSyyleYZFHfjos6gLZDSQh+3
9ZHYtGPeFWf4gVrF0vJT6ckUK4+nyp+RVXGEp2bXDVPi0O/69gu2oLLVj3CMoGzMUpHznWiKOzZB
V6/FHZ5lOvYuO9/LpmvTcg7Rty0JG/FWNl5suY9EIlNp27iudn7D3gU2QOv1aKIum4RIoXW/nz2W
Ln6xs3bamXVKBo3mXr00dMvclm3AszjWGmnRnFY5AMZkad2HiWHrlWDAP8D9LtKqJLGT3vVY0IP1
+veh0olo+Q0r9EeoscWgV2eBd702/T7wtpiEfdxgRZL0Om69zEHPf+jJoSibxJL7DaqbPHzHO+zi
eHXSVCyD1+uOzzbhwes2P4ZgZyOmwLQGQCm/q9gnSsukaSh+yw1G9e+qsriV/evc3uXwbt/yLwF0
cmXYpxDhTiqYW7aLTAOvTKdZJZG6HbXbs8YL0BYEaA8GqRJ7/tg20CAqONjjqiqQqd/rA0VrModQ
1Oho+antc7QNqjLo4/xhZ/TQplUuXrw8D5NmpGivi3VXT9PN3Gx94hA0tpVSNInd+6bPv9tmvJnz
YjuVen5ceC6vwHX3407XzclM0S6anlYlvvtsuu9pioWwPQF1Mi1Jf9V5JF5GsTcz+tuJ6G9qQwCq
euihBvMVr/RXbHDRQ1m5B2br697X13Q4E2i8/A2chP+Qof+1qIBLO7auwogj/dFLPmRJh2AsA0kO
oyXpXK72XaUOQtL2cWrqKcN47Kp2Y5X2HpV1ggol4GknPA97obPdU142V+ti5y6GDcOdWCEL3tjj
pIcdHQbkyilTsnpdR0Y1EkQxfFVYzQ5TgegTE/e+mSL/yZIQhgFVkUm8t9R8NVrsurVCXTDGunpa
Rq4T25LlVumm35KO3fDqKFdSfgcVO7oP3da84u5E9uNm7noyZVjiSzqvw0cZZBvzgbDU5ds1tidp
mX/IfdknuZvjQt4S4icweLyeedTHFbWZ2eSHrUV/y0CmicEOjKf5fb0NUDl2xzAa1eduQ+c/6emR
0mW84h2x96LBZcaVhveF7aubFSYXCXZxEEOwAZx6Rb9+Ltaq+1Cu3W5u7c04jLcQyqsfxlCQdF2b
lzlQDAdaVLGHaNLAQTHuNplVAqEVfNsE80qYg2/dZybCDLNWd68i8zz7Bc8CSCbqpIq8OanWEr0/
eIuI8Gy9Y3KdofE+2KSfiz6DMIhIWifVVdS3NobsNaQIjKy3pOks8u6kvR1UIT5VKg+GeLKqPcwz
CRJ4+SKVsOEEwcT1oRsBmrAuAAQFlgok1uABvuG8CiimKNNleSG/wkFuhXtxU8WtRZe/MLRgWGNb
9k1bdnt4FYoTCi+eQn+wTURP8rTJEZERQhCbpGXHrpsOTef3d4OeTGrbbo9hypdKmlvEwetlC57X
jZ5ajx99VtbZ2jSf/MiDC/n4gjVxngzbioW/NRyOPtw1U5g42n3uWZdSFK033g+n+LkfYyDh/SfF
AgrHu4XiCSzGy/EkN/Kg5ey+jND7fGx9+YE32JToOBKl4S+5ZBK2Ivk9hiLXS6D9uNXT6wYOIM6a
qa6Wbulh6qbuNhjd8QZlyAYQktXB3nODSYteQ+OX5qhEWGFTMrbpOEQfFt2jwvCnF1Fp237qlAjX
dFs6m8fNWsvTgK8cxSDoTaAzEU/H2BkeXFawYEQNJa0cHkg9jjZBh/cFjERkNBY18zco1t2Eri0e
NwNp/wRgq0ornBgveK28UwX3T1t8qcE6kllU5U9udOa19cbXYDF3RauxqmrkEU5p+aGyZIxtM5X4
Vo4fg+FTOyM+JKvz13gOxu62p275EC30NE4suq/pCk8A7G6mMFtqEufyhOir2mZd2+V1bNajmdry
1Kprt4rDotEqEA7/6OCF56QuAfUFUTxwTLbYNNtU8E9srPobNEiomtyaEZW7THNM2aCw1QMTOye0
Te7dgqpg2ETK8BrhxT4OTaxVdxqkuQl5FHfIlzrSmQQlH+++DL7TareUOBy4p599tydz3SbSfpjo
ZyC/KV12VDZT7LV7tnQZfF/iwD7xek62mn4wflr6oPZ05rELoqTWxVGW93Zb4y73r+Cads96uGJH
17P5AAp3CK3RGlUEZ69ivsfG8U6LaSeDlsVD+VqPePvHIQ3cFzcDfEWZvd8sebJ4YSEHc50LpWLm
A7xnn8utPXWFK2Na8PycGdsY+HN4GCwFOucn1TI2GKPJ7dCVnj2PzXbYZYqF8TJZApmc0SPpFzd/
a4YrfyyqrOw15p1nXwaoLXvuKhcuqdsws+F8wsLvIeg7uT/XVCijU0w94PpwhOQ2ytemwgivaa7G
Uh84f9/QKFUlByztx7PiMbEcpbeusnBrxnTb9np9ihAiXHVXGX6lkbz19KSL8rMvvrnlumqrFZaL
XO/NVAJyLarbfrkhCmXYYqMslEQnESX3BRvSzWwCzr9IqDk4t51qvpmo9xEw5zkOZv+2b+kVGL9/
Di//ESL4+1nXL3Dg/ww0/E+Ttf8L8UJ6Ztr/Z8Dwrnn9dcp2/vE/8cJA/gFgD/UBR41xhgUBFv2J
F57Ju3/hgyz8A8uCDCAgkDvPi85rZH/hgzT8I8Q0DQUMPSMgHMKb/2QudgFNYVAXSgFoigoJF09+
yRQrx6ismgoqw5QIH9E/DPx6BwQHcIZcVno/lRsZj9MkJntDUHGiCHeLcPGKPrpNiQGrJyaLb74b
ouY6PtPjbyvWTdj3aVyE/xYDipnRwZglbo0KvohhxAvn55Px0L2I2lwFMNy2MTgPwSNpp+m9t9oC
rYzpcPijnrUcRaOZXRx61nsYYV3w0m5b4GJRCDTngyc8eKVvuVlj3hlWHyjtA31VbV3BwE7rl48N
wKAeQbD3eVzLyK5xaW1Pd9giCVFMwgPa7VhXBaegEJXaN7ChwbDGmW07YbBFGWCWgdaZNFvD4y3Q
Zb0b6rL0n2RXY/NorIsoxiZKhT8vMEtNynyVazzmFvMQMbjtsDUdBTihYI9+gk8rq9N6LvzHieJL
Jh12rMGsiPo3+L4XM8gIc7+AYdoaSt+jwRlF+hX+04pqz1UhT2clMZCaHAlsrLCdOENdQIcPle5k
qgLSpMi/0a03eGOYhADsQgxKInHAL35LiPsCJwQ1KBRSBJxGNMAk9lJRhWqTN8UMEcXG1f4tJeGS
dvaMSBXLeELjLnY/vXW/AV5/cz0pOeaEUjAgz2fU/meKBbx8Js02i+stw7ZzUEj4qEQ3ps0I2Imy
6i2t3QvEFd8PL5GHq3mwdALqjjf65+s5Ay9ieKaIFGaeS1qTfD7xbq4SVSr9xlc7Exr+1a9Ef14K
YYRxLjlu5gWcPnRYIqCeL1KyViJDV9B9KWcYIb2Bpf/bZc74anBGWYG5YmP8fId/IqmUM1aYt7yM
MCVnAkUt8nSRA5f4++fELlQvIo4RdRAJKQHZ43I4Ib9ep54XPpfbDMcmpYZJZuESkCWl+eyvp8kf
S/vsGPLjR80JJfs2YuX3vK2YyVRlO6GStugDvsSaBxOiUFEvyx0ITQWF6DCw4Y8Vz0sTwy4IbCQQ
QA1TwD9gGgig0MvbQw2c+JusUCveSPiJTQe3bOEHPpNxBcgF5kxaI0hi3NvyALzXth8ammxj4Pxk
FvPWfCwot2TGOHZbG4w7lxzhjmFXAIAF8c9eQgQxYoQcCXpriCtKDIUHxR9aYqciaeYo9KYY3nyg
X27BlPdXcNfz0dYHxEGLMR4mBOAgUU0Q0S7xmiJYT7UiUN7Na+jLHAicb/NdSxsocNI2nJpbujUt
TccQ/lYNkJc6UleuWxqcxKapvSz36Fjtpqg0WFgNp3lV183khWUW2GmD4NbsmfAZpFlgNKIdq+Bz
Xw+tziwbjN0XYhjaK6874yusJ0Mqt650LwsGUF+2ytMPQV2XANBRf5XjPZpIUr1vZFH1D/5q3fTk
ychUB1HWXXmz1a2Z4kG3jXaJMnNY2rQKmE93fIDl8WHczGSvt3qp6vd5ufLqnWWgcuQJgObydnMt
YVdbtbj1c6BVi48yCivvJheqNbWN6FHhukl0cb2YUqRbyYPPa631zUwgXRoXkwmmuCfVYL6qXNfV
FFcjqj2QBFbpx1tIhxD4YtMT8kyclhGk9nzRYeTuhN515SZ5Bnu7ZnwGht7xx2mjxfJew061zQAR
Y+w8NxpycRS2GtOdtkA3CLjvVqsXjoY/PNGIo/sKSU7bT3gWRa4PxThHNE9tFEzsFSKKERn3hoKR
9wWYczTPCTau5zpphSznZM59jLWVD7GnNIIY9+PYhoTEAoV7ntYln8Do80F9ho+5G9ZDHRGpT720
0X4oZhDDIAzVOowCnMb8CQ9X7IfJCQ+9DvGjbMTnrpK+3Yp2Bys8xw7okruPK8OZTDdXY6TtRtku
qTd3UPHTQ65UVtYOy9XVvJoxieZejSeBwUCeaROgkQedvpxheSrWZ7Gq/NpruRbZ4gflFmt8VZlB
6ZWGqFh5f9yqyHC0iRgDpAR2HwCfQEQq0ga4cI1OGMgHqGxmBSpeFGh0sSrt5dc+t0u+8wSd1kPB
THBVjSWDkUdt5aeyi3KzK/o+ylM4s1UGgGEZhccQNlFjHG0uxJoMDfwwHiNCAB5Hor1hNeh2d9Po
+uCpKGA5e+iwBzglMDpqb4cpiAziERDTtG9U/sQnfF+0DwTJRSDPNHVCsZHQbDcr7w3Qc8wc/AYf
eYMJAUC8Qke4DnyqYrT9W3sLBnyzAR3Gmoc8LMgbiEB8y3u+z90UstyerM8saxyUMLXO0TWVdkgJ
CHAN35dzq+hbakc/uHM/pRoONl0U+UEQCKSaEJSmX2MzQsjYTrWa02KpYPoZQ2pS8du+922dOYMp
xvulIfN2ZFA0h2ApydmnEa8JfGU6EPGuLZbIIAXULp6A7nu4ytuisnL6Z8NOzjBaxchcUFDRuAeU
49cP2bYqL8q+KtJibvmdXDww2Z2aY6xqkTdS78VCOJIVruVHSIjnRI8i/CJZoZo0CAxo/rx+ane+
hpN0KeY55cCD3q+BLN8Z3yj8P5bfKmAUGYZyKunrwrxB27+ob84fhIJVhyZChGgI/IsvLa03+GPU
limDGnZ4QKrJP3PEwwWALsh116JXPPyz5UO/9nsq3UVFgNOAMoAGGI0IGYoflL2fK4JKtZQTzueU
2nlNxxbRVS9YLfv7iuDfr4IiEbAiKF5RgB7lopKaFpDSzETXtJsnnuUmr/aTBOr+j6/CBOh56C3O
NenlDo7tUPfoplzTFpaND/3A2XEmQ/Tl769yrjJ/eX8YfjlaNSoCHE5c79ej6Q9sXiyMeFMHuCUL
MDNJAqPpTnYSGULkmO0Q/pcC2j/qzP9nbff/a1wdjrPwn1vvx778X9evbf36M13n/E/+bL8F/UMg
mFEU6mDXMBBw/rv9juQfKCwEgK8zSfUHg/WvbvzcsQcClpASzw4aOuflzL+68QD8VQ8tFgo0gUYD
oP8/6cYv2gcuAjBEEGbDEFwdzKvPf/9TsW1aFTJ1pgrQfgoeZLjYqzGkMO4YqmZ+I4hdho4f14IX
NHgnXLB/81otF123ZdQuGUQmCiB3pL3ZjGkOajIAdCv2Fs39d98NHSleZ84RPi/XcqMllDXS5JIN
3QDK3swbjPfqJuX2TW+cC0zjx22MopAyJGoQjS63d3gZkYGBVJBxqeQ9JUP/2aGYfIpmUINjVF/q
pq9EB2i+6ofojcD1u4vjPY8oLs18Flw8Q8gaywF9/pLVQdse/GiAUFW7eS0mfGV34wV0uPdYJY6V
VtUbceYyZp4fKXhVHmgo9Nz5X8RMllOfgP68ZAo1xA0Lm/rgG1emP71Ov+mp/y374TKURZ5EBsDZ
Qef26ymN9KqDtRsXDLPBKulQGF2Luav2prHssT8fKax4mi4O9Vrfh4M7Y+Xjiono5P6ZkBn6+vNH
EThPEh4GQMkuIqsa+Qg1dlAdLMx6U9KFJJmLrntjcfXHr/k5gJ8v43t4+SkuhwLo4jJoG5eyEnim
DM3etmtoTSH/rkEsrjhZP2Gm2UTxNg9tsRu3sA/j0Bf5ExV6pG/c/MtUcv4kHJ8DUQdAAuqPX+89
z3sYo4/4JNIN4UFMTf6eo8G9Im7J0f9PRYrWWL77+yf+m3OFiyIgodrBqb6krwnsBhOzoRD1VIWH
K/NvdJVvTmDxyS/vMR6gH5yZiv9+ETmaqBY6AOnVlCquz6NDxKP/gwODsu1MyT/zgRDof71/veOm
wMIjDowviyvX5FhIVv9QeeTHsWTIIOA5SryJ4lJSjoWzCidql2ypa5UOojBJz5q3FFR/cxZA7USQ
E7BQjVDCXHyXSE+oatScjYPwM0rzCVNOV3bPa+h7abCMZI9h9/jGCTz/1ovnhGXLKABWjDDjXW5S
+LUasQQ44A7OgDq4brsknxBzwB59a8nwksd5fr1xElA34aXDs7p0UtPWcIxttylzJcG8Sral/4oF
R16lYus9P6Yg2bX7hU51uSd6anXSRWv1jQ5muCtopWyKri9fjgKmtMX+71+K39wHEAbAFED6x4G6
fCm2avVhb+uPWR+MkN+ZZbsDjixPM2fFG6n6N/EHD5Ijo0nuBQhDF096nLxp6JZ5zdAFJHDV2SO/
PJVkOlH0u8HsijiooqwxxVVNIGD691/0397+EJcGigpcDis8/qX24uSwKAYgYMjmKMiTDcbeWSd4
/sax+rdyJERbjYSCa/gcjebFizktso/G0ozZRvwq6QxAejAtvFhv+bz3Bcn+/kuhRbo8xyGyl8Td
ZFjUCfCm/vr2zK7bNgLVc/DyIh+j00U7m3ioKQBHFaPyk0IU7Ksh0CqJ13rRGH/qqCwPHsZqoInN
HnTk8vO67Y6F3pqfGBy3MG+wobvWDWXmIMep+4KmFIweJ9a13GndViJu6qHGDnoxcp6NgYJhulpA
fYnLcsAkHNMBWu5UW0R2zyuObY8xMHZJoMDqPxQgoFVJhAXi9xFGNui7hCpesHSJEQUrkYxT1wjo
841aoHwbqO9oVgViYM99TxaJ+WggqjRqu9JPQyw4F/dtbbr1amu7UNzbJVQ+mIIr7sDMq+IL6xFA
swjN/me48ZL30GwqT9ZrqhfMgdzjsNDqsRZqyRMGBsgYzySSzWM7VeUAZpdj/qdBl9jEMAQjz9SK
CaHCCPvDC4MCLxoHqO5g52bWd6Iv6zHeutqADecT6M240L5qpVmUeFj5wi5DhKt1hVVFooKoelUj
KBFxr8r125A3VZcAeBy+KXTLYHwh+HrwI+JFcVSwEboGaoH1kAbPPMiIz7Z0tVNQY3dF1LxLagcq
zi1zW95dWVCgumtAOhvWikKxyhJP2aKvvoU4GPdSB/ddPx7lxKZkE5VpEu2QQNIoMBQzXkSA+jgR
NXhHpkj7KfTHrQWHrwbFzrS9/JzDBLE4Uoypogy7WeWu95U3ntAFMzBhlujDOGLUG/dBpKrMq3Fg
3k3STtUpGhl5EKQOKTZ4sEEX+0srplQAiMbmUY/aI6npCJ2rBROnaTf2tnRxJ3L5akLp9L5fRrBO
iRb9HE/hWJLTVFse4eOvbkzakaob3k6rugILFUtAdtPkZHGTTYL5Ba92ko+quwLa6OUpQ/jBssmq
+H2d535/IswGJvZxN59W2Kl0UK9xQM79re7Hqy7i7q7hAXguUKQo83SJiAGhdVlZInReeFkLLfm7
clLl9aLtADCrcO131ALrBwQ9bBDDZm74mEMSRscW6lsWfBHnh7uiVjbf9/BBwS5V0ZVfRhFVoCDC
YPCVA24EQn8usqH22PTfNSKBTAdt9GMZLvgdi7Hg5BVwZKkOUTHaXTB4Nnxc/DMVygpRrSnc/1SY
9XyMlvsN9reY/gHhoYBKfcdBVTCGJMYEA9huozcMLvHEQILUg/V5kzDbMReP3NPi2Amw/MEZteEM
EpC25HZctXFfohzbbM/DAkVhTF6deTZw8F1eirwdHpYJ5DIAsf45ZhQ+UNPGqE3tSICTnrRLgdUv
tSKAJTXmxUffuWCDwnehRpjZjOqDP/hhC15zBRKZkzn7cxH9/8ML/5ueRd3+M75w0/Xdly/dz+jC
j3/xJ7xAKNZ30MOf82XIQoly/b/xBUKjPxB+/EgIDIkouJ3ItH8hDD5wBMoxpvwX9vAXwMCwPIti
NTh36ZhhIv/8E4ABndEvaQ/dn0Q699AYo0UFsHa5OyE2mROo+r2iEibbFQhVrLk1vFpBUW2dtUe0
bhWHxe/YcJOOAOb9APOBUII7GCPgYfi914DTUYdABrh16/28jL1R1zXzYO6ZeL3vsCPg4Y1rFnis
LbGDFej4BD4+wU6i6SAroI5o3Re4CTd+GzksAoCraj/krO60z7GWDn5en8KrcanPbB5obQ9gMDVT
7sQTx348tgwgB+2N7Y3kYEZOO4eRvHvsi8rp+zXHe/CCCkOzzHSL392H0E9pEMrRML/CHrapTghF
EXbpWreEmWyWDlylKK/1rmxyDxJwbCAqXqYRVKEFkP13bA8M/d5xNvWPgd9L80662RvvTNjoj8R2
BNubMxv6g4cRWpe2IsxfAdegmlAzMzpuwrYCXw3jIC8ONtXX+P89zD5GAtw+GFq7E0SfVxudaKdd
y5jo7qKp82xcT6aKEHnXGqzUvvH1Q1f5oIaDi+FCzEVQGiA22uAwAOGRycgtONRFjvSHrcyaFCn2
COqXQdTrjY/MmCfz2C/fTagG94Xnrm5vjVo8ekVRejwRxAvEEuGrL+jShgqc+NLMzwYMY6li4K/r
UGelB9Wi1wa1Dz/5Ta/FN2vWonrBwsnW30Uml8MValVQzR0G1F1WTNHkn5rV8odp1kbsOIicnxvW
NHk2tgo5v/IhxEFAGCsyTifOkKJGhinS1kZImXkBChuWPYolKS3tVbxB9fpTABXQx60ZIP7ZL/n0
NOJVq3dNNYE2Wvd5dB8xhVVIykOYJKyYxvop/ko3MRwK2feJCRCoa2+aHku/K8t4i9rAS+rC6++g
TyPqPC5dO4/VGRnDvHMXthoNnKr9fgWLz3aYJZWr2FGv1PI0MovF19or2ZAN4CZvN0DESZ9t2Amn
8boQGmQFREvr28pRU+8mqtdn4zxzU0SNqk5NYDAqrUpR5nfRUDKssoq2HOLRhNgfFs6G8ebR7bs3
QV1k7w0gHMYeCpLwRqNB4+k6evpdY2YqjmeSarAH4QFP2sv5mu9DXva7UpdVkJZFp99hfhhtGEAS
yVCU9KTbhSHftngJIUQer2ONJRgPoxMsJQ0j1qO7YBMWi2MmIntn1k4cnDL0Y9l7aMwJ6CN8gzoI
PMGPQx9FTRpgVIbHxqDjNGBf2VUqA2GX9GAv60LGeCi2PM5w5ut3vN/mZ4teqfkv9r6ku05cXfu/
fHPOQjQSTHeH28SOna4mrCSV0AiBkBACfv19ds65p2xVHN/S+BtWs7RloeZtnqYI2ojf1/UgA6R1
C6STEEyAY5QYCuBszWgPWGy5QMS/E10A1kgMxBxqEgvYyLxhLTreVd0hllt1tl8WuYH8MjDyiOu2
ekh6A0PKMjMqO0ZlaZNH3g2hLZpz2PmmCUJTH6qSo+O22dIgjAYQUp/aoE7rT/O8wDgjtJI32I8B
R/94EQSiJ6m1d8sApk07TcAeWRsFwQOitPniLGB1hNxj9oWAcycvEysSigUXqE61WcKBDVK97FEg
i5b4NPeoX+6s6YFCbCXhG2JovfTqolmGWZ8aNpHuhHY38o6djIDQAAEki+QfEXgS16jMJfFdJEHu
P2l4xIJNAEHffDeiAvllU2l6D0w5bnJgjg0rhk3aeJe01fiDoctxMeOWlx8hLkzqY0Ya2KQ1IzAm
N3yCBinow6gmFMZE+acVCpOPEEHGarWoAi03CSPbdqRsntlezH3WntSSWmx4gYYTCChtBbYLgpm1
fmNnmYAP3gUMCnha0ugDuoXsS5Zobj7qgKXTKcbSANi41Jw/pOWCprsKwri5ABCApJfJQpf5lFZp
MLzplyF84CwG+y7tW9pe1ckUhqcGCd7XuY5TYNe4BSOEKM7jt8BIWHy7QOoBzDMOegEaZEGEa2kD
ByVEdAre28iX5Pu41mcZFQuqyKyAgecV6GxplWfAkwFHMq53dZuYlgE5oRvD93RrSoPzCV9wMIui
BsF4tFMQoZmv0J+v6uuEbw2QwRunE7tJWxGor1lVlVW8z0ulOlwKnbLxHrDwSv4ZTQvI8Wuoh+Qb
5UP4XmcKCHlQMeYWOi95IGAnf5xZNLK3qjJrcjHYTqwnxscpPCAyn+uLdu1RUcfLB7BuO7fC3M0I
dteiOTu/TYdEQZes2iFJLPsDIpN2XvdAzkbvBM0Q+ssIRlTHZVkIAcZnSbc3ra7Jcpm0DagfK4L3
qhhgkgphAuCd7pOsYRbsWRGP1WVYBRspUlIDx9utrYYTVJzVUJurqox/AmZ8AxS1rdpmjvZdPoDY
uasN4CNyn7einr43VXBW/OeoCiAdKkEG608ApGXTlwz4lQVEPZyw/kDmJsl64EmgQ/+h7doljg5i
yyhYVDE+rrzsWpRvu6MsVwsJ5Hya6vW2X0pWAutfi/k60UZnVxpqjLRIItHgw221CpN1z8SCdkuC
V06D+1+WWXIE0Tsq9W4IiTT80OTI6yF/HJMFkEMoMJG5AABigboCN124XWLrVribIshR17ediAP6
xzilq75FDioNLDaVpUA3gt2oPsoolukNYBVRdBsZFdDrOmgnfpcBX9+D4WQZGIBUDdt8JymcNB/H
UoXz52ng4QaaiBq3CYn+sjaXK4AA8JOqGqHUu7SE8zpQSayKf6Bc0ZbXnbZBf0xSWHB8LvN0GEE+
zdgjQSP0FgvHIHnJkv6rZKZEM3Ibl3b+w6a6y4FHKKv1OpecgtiFaIA/rrWq5y98nsTXsZ9KeQHz
r26+WSiO8WUZtrY59iji2Tsu5JzuZwS59IKboa+v1ypOxFUZZLa/YLzfpk9wRsBfmoRNpT4CjpQ+
KGH6zxSAnwh4IxA6AGxZgXWQW3iWc4TfxLy3Sz8DwUKB/zoAAK/MJclsEzx2XTfYdzYfUhHg/MIu
+CJL6hiEADC4MKlptO/qEJf+v2tH/z/1+X/kXIF9OfW57P9snrVVf/7//058cvavs4ZPHkLFB2KH
T/Iemv0L/0x+YiLRtAjPGdFfaQ+gHzmFSkIS54Ay4z/9J++h/0JLFf8S1/d/kNL/KO95lvUEyLZY
wpCqOFVF+DzOVHcLoExpDV+ADXSYj3VEl1cku58nVf8d3u1ptizgcBvs2bFWI86hpVtYPVbLNvx4
ssy/aLk9L47+Nb7T7cnFxjPDUYPIo1Rv95KIPNzVcQtccYgcK9ol8TiVr1SbX/pjzu2GJ81njfp7
ayvQHBYdZ/D3gOuT2g0rzV7RgXjetvjrjzn/kU/GZwCrwD99RWpAJNgtBB3gBxu2Ib1Z4WuxFIAw
nRmV6yj/Ufvqrx90quYyQ5TKzj84A7m3nCkipdnjKaibV4rJ51LxXy2Rv37gvJJP/qIMeNVwMnF6
tFwze0XXuIz2kuuovkl53Ua3xHBEDKMee+R3YZeQ8RT29awufr89nP7AXxPA6X06AcnAHkz1mh5N
Vc3jHvWDAg/VD8njEVj8sbIzwJ+Ie27gdAMAu4nOoP1dUGWR8NE+RevOaTl31SrmLrVYAmAM9rEa
frDUNq/8fS/tSNwOT/884PepzdYpPa6rZp/CYR12QEe0PpKKmLpzN3RZ21AdgynN46b5DivlAebV
QC/uf/9xXpi8q3o8BBaF+zpNj93E5g9IByBJVG7M7+ZxZY9VZ1spUXU9TkOAcDxcglkdqBxQzPCb
vnMbREtFsrVrcRsMiH73K6XIqMcRR+nw+x944W5zlUpFPtu0NRUrRAdLv3dMiNF8iMcN3gqgeOTs
fq2GmF7+/sde+hjO3RO1a9APWgI4PqyM3ukGLZ4PAlySH37jO1eNzkIT2iXNim2ALMJaJch5IS2n
1Stf4zzOL26a+Px3PblpwDNJOhOtZTEEiIxPVhE5Hzu7kuYAv8Uk9/yZ+PnPxAnIlhbtmgIOlNF0
0dMBxPatJ2Akymayi9+5dlkSENcdy3gR4H1HfHvkaq3f9ozmj7//Fi+tlXNrWL5A5AT8jAJRenPs
UJmIb1ANGcaPPEUt6JWlemlHObdHnVWQh2AATKsuWS8DsYVv8wrCuP+o+frfm93tTg7oa4VYHFoY
NkYLFHyX5DPdBvnKy/XC7F15QjOz4aywQ1EtwheYukocExMwL+vI9G/azAY80BX5YFYkGq35Ywdz
MhQAwhUg799/45fm75xnnoPKlC9YfaiQjP2lJGlvj9A63uyd3w84B5pFa6xJsNAi13XzgYHxcLc0
FZrSfsM7B42tCiAjZL2FjJOpAcshRnsW+lg29Dtif9NShn4BnSLFCq4rqExpEc0QxTGJeu1tzn59
I7lyymvVVqGw+MRjuUoFwQh4rt2JYJvpVTWVAhWFCiYOnzqRxX+gBWD7V27yl2KeyDl43VKVbECx
roDVL0RHUJwvGSJ7GNM1cLdARQQ8w6ndwCyvKRy5+AI/oAPS03h4mEFwM34L7AoyryWFOi/QFoVg
gTmgPceKjIEB//v94WDt/nv+XUHmdJ6WZozGvIjDTQ3HjZTzdEzLbevAwYjZ+rbSYgDnEgXGi2TL
+vTNguoMuAroPrWfMg5c4itTeeGoudiTGDm9nPi6FVMZJXsLQOMOPWcvv2bAF8+/+uRhy/poy2Y2
bkUADuKex0AIUs7+GYntr1V0gpisb1M52AblBFZC94xu+Xe5LJBg+f1XemFpXHHoDuZ8ZF1aVqhA
2qKaCBrUFZB/f/oN79xBhiiatW0F4odcss/QDZNvNNwo/J6An6SPJys/onvXBkBsFGmHLGxvSIYi
uGnUql85IS/cED/BXU9+QDfjmoJzmxUTqnLRZZYoFX5dJMFtUUc1DJz7xkhoM2xUVt+k2HTk+Vmi
53sqtn2HA6BoQbMSGmgSrDWxW8/9Tr8j8fPQPvnLQMfhaMApdjRg+B7pCv3RjQ7Bwe+zOxcchZRc
38KsstCmguhBz4A2UrJ95f58Yc+6/V9Kwhp0bRw4wJEBUphIC7HVIfLbVOF5LzxZGWRsA7oJw1ZE
yHlRPicf+wq0La+FCZ3TTKjsk6WrtqJi63Rr1j5EaDEC5+c5vhNUoH88SfT4cBeVMNGLZuCpSihq
Fn6zj58vTRsGKrSl3gqwIrsT9HiqPeCb2+n3o5/vhF8kCD/VjZ4sfF+m9Qaiky3QnfqOtJPPp2Ti
si/AJqR+2/6nLOOT34jRy+1b0MCKGJv/XQ5i8JEkA/dLx0Nn2089QiG7UVtAXYZeZnlqoM7S+x1Z
CCs8X30yia7MthZSbrpLrptOsFt0G7ymDlj288HxUJeck3gqxqEtyV6BIrxn6FzXXjdClDsbPy0r
zYMNZR5IGy5XEBycbkxZdl4bE/iQ57NHfTSYwVCEWraprH6IbZh1b1OF9orXvgGM9PkPcNLM40+I
8FKZbc9l+hkgw/6Vjf/r+wzc+ueDp23AAZwp5+MIsvcu1mjGjXnu5aiN6rZzaGPZJlHZZhAo7IPP
KjorHOVL6flZnXeKyw28Yk3/M/UkGqNdOlPfqTtpMAhNpclqMh9zi6IxhJ9AI/dfGOe0Aj0hy05j
9KXNocKecchzUDT7fn+bvfBRXSv5GgBhCGWGGD2Jvo9N0p2qpvKrbEUunpkvApTZCoPnmxFFx3KF
zIt6OW+lIBc+34/LFLMSvJf5mE4gnwKaHkHJrZy8nqjo7N3w9H0VtYx6cBbNsZ+BK7V1892022vy
yS+tunNO9aYmOdTWHAVHZxVOCp+DWXsZqWBdnHMalsDNrnUwQZ0u7A96ab5AGMXLOhyDO8cU+LGl
RTRpji0FyIy2sFwwKnpNpOKldXHOKYtb6OEEOaaeG3Kr0R6B6Fzl5VaLuTvndAGwrAf+Hk1zAt31
3Qb8WAottCDTnnvGOarRuOTCyApt60T0agf6QArBxWj65nVWXbt40pSRgrIEXtZSd1d5qyFgCY1e
r4AS2evzDW9UKQH3SU0x5fEfpI3udRLf+03cPakart3rCnWFpg7e4HqErgG6735jO+c0bxpoD/Zs
KlpbZwcYTj4OvBz8PihzzmnPdaDyDM45QTM1+65lN4CHhJ4zd84p2rdW6gV8i75b/mxW8jFKxb9N
dP6PBPL/zcYj1w8+a2wF8HIAYMpKNND+ka5hY6Hjyiu1gTLO870yV6mpOfQ0irNJzadkwj0AKbmN
+EUazDmo4G5HIdTzTCEGtR2GhX2tG5D8/TaMc0hLiDgw0KpMcVaxhAoslL8hJfRK5/WFC8yVNs17
4ABlIKYCrjz5baYrcgv7PPnRa+ouESqaoklBWAnbsS7rXSzsJ5Y1fp/UNXzfIJ/bljU3hTobN5Js
+dyN2Z3fvJ0zmtgEmMIYY0P+5TEx622a6FeIoy8tuHNCB1uW1RRXEwiTQQD15/KmAR7U70r8ifB+
koYRIiXbgig4gsX+VqzsMxBjnd/VQuPnRwjS4DNuc6xJV/f3QzWcoEnkOW3ndCbSrvGCmjpoL/OF
stF1kr4iePbSajsHU67pRAeJ3I6K6iYblqJXpVebFUSu5+vRdBMU0A0mLcX7bTZQl/3gtflcH/ku
b5XcOD5iUvOvasnvs4363VOuj7wZZ74A6DYVq27J4wbJ4aI1kAr3m7jzasZ9ufRtk0+FDgAliHoO
zGv+yW9s50TyrtEQuAqDI9SAAFMI6RfoNXs+bC4vHxt7HLsQT3IN/s8u1UlwyHM2+x0cyEA8C8wz
PbMJ0mPBERQiNUCi1TOSgNrjs4Hrqh6TsV6nwoDsvbOxljsy0ke/BXfOpEX/fV37Uh9JLS9sh97+
GLevEYZfOJauQJ0yJuQw6NBHMLnuYiO/NQmQ8n4Td84loGRrOGa5PoIVcZdi7MXMnmO7oC5iGwBd
F4LSaxSHNyar2qsRQGS/8+NayNc6mTvEs9go6XaG9rfvO1r7BViuhzxImYnlOU7+Eq9Tuw+Tkg6H
CBGQl+F7GrlW8pBpT0r0O6aiSuSXwM4fUcB/7/VFXemTGTKoisZYF6gjp/BxgOwx4MLML444M6+e
5s0AsDLUdBdMfFnuzBBeLfPoeUJdP/lWsDBhdayLjMe3HQCHRwjQRH6XuYuvMpWCiqyZpyKU3X0C
ud9W1X5BiitipdIzDywWuoDEAOROBVF7krQ//D6nc0BXVOU11M80AAb0c6WXq4alD15Du8AqOMvC
tSIKVLGSzu66gY2nXrR+yIjIBVYNqe3zGfCdAm2Y7dBvwxsWa7+2/9/kSI2MNK+JBbEG8Jdup40K
roM5XN/5rYzzftogxq2YwGcjmtc/NSI4MOe++g3tRLQTHp4a5FRdcFq9W6S8DIXw24cutmkuMw4d
+kQV2zzWx9lWEdxE+m9+83aez2ZLSg07YF3koHDxZH0jstfCzvOf/veWC6R+nt8pNkA9eIYYQAGG
AagBitH2dqQSfKA2Aqvfb/5ObJvyfun5kCqQLuM/YBXwMZDc7/F3teMWIB478L4Uzv+sL2atyA4E
PL92V+QCmKqoTmEVHmHiCfko5gD2E4H84LUoLnqpXkbJVVjrIoXjuz1uMXgxuz7rau73SLve8kld
QQQ067All+C+EdEjCFJ+ubirTdWBr4mEGUOXa34/hc3bMqZ+bSgwhZ89ch0ENcU4r6oAqSoqgiya
7qGf23ghfeHk+3z0iM1hOjfYiWW4gRekRvgkeQLG/q0O/CSnFUsZTIuuVdFDFnwXwjVmtJVnddjF
Qk0KrmBJjiXH9Xg9r9F1ly5+Z8hFQeW26kw7VqpgZdVDPxTMGdV49s1cpFOOXRIuEVcFGea7mIw3
Kpz85u2il1SD7gS1wVhomn1siLrv+OiXxLnIJXA8Ba8kxE+hPQzWDkDou3EVmd99SJz0c4rhvdEO
+Yi+TQ0PDxBHTZD7haAunCcMkWeBCQyHlCYG89SiUHE0YUA9F8Y5nm2bA5XWrjg3+SrOAif0XdeE
m+cXdY7n3Ka0BNYOnna5ivZEJ2/wknp2z10ojwkg8gnjbGwXUH6hMQKOFtf1Ds5z3K+G4+IXGBcR
AItKFhCsemgqfW/59OD1WriwBTgc2hhCuWPB+vyPfrBkV4M565eI/tTgf3JxAVYc5tXSY89UNSQ+
ehT9irJMRs/+hws1WrkxGWSFZQEBJj7uZyvFD5NDV9lz/k6cTgTULS2M5wpVrxruQ7DRxpdN/bIX
F2zE2LJkISwAC9PRaB9S4OFjZO1+c3fBRlMH9J2Oe1nAGqeaIAYW8S98XeAg5rdxnLtmaRRVdsHa
DDUYuc0k3i8d8XurXVn9LhqsCJjBuveZvFg1SOe2G+oLv5k7Vw3Mk+JVdlYWbZluH8OhrC4SlsEj
0G94566Jcb+n0YrPmvflqE/MZDDWSMsBPFe/H3CidjQRwYeVM1Y+1vZSqex9DbVFv1qACzQaUTLP
AiMkbNXb7A+GpsKF4WL2WnriAo2mENTgLU6HAjs+31FAX2DcHbwmMnpe4b/nHOBUPg/C1BqgR99h
9HSGpVRK5BXvX0Mx/ZQj/tXgzn4fmwVQ3ywaipnyqtyhW9zi0DLosOwrkVf8QsjVPhihu0uICwW0
gIHomD6C4sbGO+hzavWQMwHuL/qSw0XLe0gfsK5BMb5axiyEh2HSjuq9HaMAUknrCA3foa5hxUUR
WMJgMkWt/cikgbZUR1Al21N0qZdLMwZZW0RsqRP4J7d23UN5g6WfAqBj1xOJW80OMVswpu2aaTtV
Y15rsO3OdosiipbtoGcozfyxQJi2vJsSGrRfNUnHsci2KJ+hjIW/9yCnLT22IZjzeyhoEvD8V1YZ
2I0OVX5Dsx68sHDcogfYjEBAK6LqUjZabUU45Nl6Osv8J4dZJVUKsr5NUMLuavjzVp2EtkA45/m6
h8YZXDDF0ChyDZn2Nr/sYjIlxYbVtnvY7syXUKQTb3iH3LoAihKqMW2pyu2hI+3AvKIQuP44O0hU
8zzLeSh4VpkPKhs31FD7bPI6udAlfz782MNQCIZ9MLdDLW8HsYGbeqv8ODcwVH8+eIiVS5NMDsU6
yFIcoOPRFssYNn7BJXHRNaRvyFl9UBbwAU4h9qp7s+1YkPLx4HOvQQ78+R8widGWMNyFdXHS/bAy
uUoDmBL6je1cytJYNY8rG4o6zAHfgZPe0u3jvI28KnpQ2n8+9zkdt3g2kSy6Md8yCBWOMVqbUDLw
a4GDFf78B8QCwRdu4qGgaT2gHhnAejLO/fali0GM4b2EFKeTRU3F9zLhDyVr/E6Ui0Cc0SNcIEqD
O9mUhYa/RpkSr6eKuPDDdAZmiqC2WQDQChWbIOe7vIM7n9eOcSX2VVjFlKOdXMAwrt0tfPxBW/Xo
N7ZTt2pBvJ57Fg4F5AXlG1AHG5hmTOLCb3Qnaq1pcxbbpLqoFE9uEmRW4HWY6bPX6Fn0fCNa2cMm
e6kQIMAwbWeYhSNg03gGCC7eSzJbwlAJTzh6NGoPRBmsPgMbFn5zd1bGhqBKpw18Qvuh665oPKew
lxkV9cPIExftpdu+ApBpwGaHsNJV3cfhH8hpV69SMHHRXgwuN5D1QtyHUtZyWSalKVg4Mb/blznP
RxR3Jm/Od0ALpbe9tjAUNZMQfqeJOdcXUQRKMsiTi2Dt4+810ObfN2GEH/ITnhjPN2UaxX1bt1wW
UOieg0ue92Qfltamr/QOX+DVQaX/+Q+AblpCCDvri60jsXqE6NU87EvWR/IAiangEYQzuATnUHJF
FMfzfQVVUWhwQnLsNbn18y/9Iv6kzp9oWTP0vVDQ+1RL8FVAMvCbCnD4vE6Giz4DC5jCDQ/RrYW9
YLYPRAt5C1H38p8Zs/0vvI248DMaxhuKGOcHuISa6rVoKjDD1hECbX4vvAtA20KjwKeFlVEcEyiG
Lba1ya7lyez5SP5MDJ4UM6iGUCr0B/tiNRFA0RtEurrgm9fyuxi0bhLrlJutL6Tq9X6BUtE2pZ4T
dyFo1bgRrTkTxRwmpy7iV1GkvRJ1mDo8PxYigOCthT5JARMrvedBgkaG3d75LYpzZ0x1pypi574o
z/p0po6giZk2nhGhCxTTbdIPCUzhIJELT+p5u+7GyquLQVycWLWgzwidqr7QS1RfkU5BqqsZrN8j
Rt0HmNMmm3ksiphnAzwWIPZ3VTNYN/sdJFdWPsmXAdq4oSgYlOT2Y55d8ARaZ37f1HmBlewh9pY3
fZEntb3RSiR7NrXz/e9HP9+Fv7gjXdxYbvk6W4L3vYP0PQKrUFf5sQvJMBwpYufeL9h3MWRwDIfr
dlwNRWjis6ZoOrXnzR/mg99b7LoIiKDR45w32Jtp9GCm8F1FSr+LPnUOFcQlpixUmDuqVNC9VCjl
b4b0fp/XhZFBkBsi3EAFHmHYWr6b10A+9HXqx2ZCNvv8tumanpgw0vB7Rl3wXoo4LaYmzTwX3Unh
JKoLYSn6Ds1wVCWGMbsPYIvpuTDOoTXr1K9mbTogBCDhtAf5cPy8QfTvnzl4/Pd5deFkEKQpSzmp
rtgUgxAdvxWs/vj7Q/VC4OGqhCVziG41GIIgfg7QCx8hoP7dxqOfGgZxAWVQhu2hqndedpmVKDjq
7FLQ1PhtdxdQNkQtvEoVJg+rAZSd4Dywg8qJ5xviQspyurE11ai/ETvBjA3CuwtEJvu+nf1SXBdS
ls22lIhsu4LUdD1kUGC+G8Dne+f1ZV1U2Uob1BHsGBwqUkGWvoWjxJsInpDmldn/tMn+xX3sAsso
NHgXSqGvH1CTircjIb25aPg8qhMSMROdUjgq6sOYwiLvJliRFdxI1o7iM8z8kpOh0XbJYCGU7vIN
jq8oOgacvxV9ukR7MY5rs9+quty+DuXamFMv8ebCMKFdvsUiSa4hDz1drU09Q0bVWAwBDYx6F4om
2R5rAn7LPT/rVDz2TSb1AQlbsuG/KtjUhkB+vmllHWwH/N+6uY2jcpj9Qj0XEAdc4xidCcnHqiTt
mznn+U0EYWPPB9aFxA0BzHqTcOZFtITfaTTe56S689suTtUCueYqAmp5EW/A2XZRchkN+jUhjfP7
86ut4gQGxgSi2jSMS0cJrY5LpbfOHvIVqIeDRQxfXdKcdrVfDcMFyZER3jUJPC6KQAb0mHDbnTbZ
Ve+91skFydVraZAjxryYh6SGNev2cWqj19bphRDH9eyGTjlkdpXhBe1M8wBUdfIWpibLl6UlwSv1
o5d+wgkRwjJnVSThXqqXmENJfRphl7GbFYrtl40Fo+2VpPqFT/7z1niSUAGecPZs7SroPU+cn0y6
EKDDgu4Ip9cM7hezb9vJBdFVNWonpeqwaH0UAOhGP+Ii8nzAYiduCCDagUJAzwuCDvoU29MUk1cu
6Je+hBM1sBhYzg0c3AOHnu10mXc6PQ1Zjv45reYu9EIXwMTteViVYmzawBUQUhcQEgTXvfoED2Q/
aiuUhp+PrldYzDSragt2VrQG5jrblTXxTFZcIN3coBQJI5+6gAZycpLzKg6wfvbL41wkXUgl6TrW
lWeJ5auwhEL4QP3W3MXQrRBk1nCFLg/blhzhwnMSTeSXH7oYuhVCaI3O4azGm+iapcH1SD2reC6G
DrDCEM6STXmQrR2vWq2nIkjjB69r04XQwbeonlf4YBw4qfRRyrOzVN4lJ7/RnVMa5lyVKey1C9Zo
eQ3U68exWv3EYYmLoasoq4I5MjD/WKMOfjJTfxGOnR8UFSrUz09QsC5IhYRqiqZtx4Oss5uAKX30
WxfneC5tOBodD/kBlibNcooimFpAI96z7OdC6eohh0B/0ucHiFSjdzsUrRr8HnEXSrfWy1KJCoFU
N5kG1n6wwdq69JWb94Wkx0XSzUDnb2D44RDpedgBNbaHoYnnlehC6TYIhul5ghm4ycS67ys5jLtS
9bkfII2Q83Py5GHNxQrOBU9zEK2GLdplXamuh4U3fjxI4opjGdqXPYNF5EFYuGPwe6AAdr/fjY6p
+n/zWBdLl9CNQOCpqguyBvF8HTYiBcGogpbnI9SGBhi65Fu8Y+Ms0iNFdc3ux4mnMxQyJV1Po8nh
S7NJUkVfBEujuSizuGF+/RcXhbeltR0nM+tj39NuDy1caEwkpZ+OAnGBeF0+xWf7Fn1s2KJOaTlB
sTjgnu1jF9YT2yjeOj7pY2xFDQzH9AjC5vLKV/v1YQldVI+xI0R42KqPK9wv4PbC1Z5xv9svdEE9
KTc0iEes+iYgAGGn9UeoYGjy+/3265nDjfT5SVmCkUBKZTpnwGqqLhvY3JpjrbnuD34/4NzdPbwu
aEZqdlhUTfHmrK3p9zWcM2O/dPJnw+rJWVcT/PnmUpqjGWp5FBmc52We+JX3XYQiovA0lrEwR3KW
Q7PpCPJ9wrwg88QFKEo2J7qcMPhsIMfd6WTcDV3kB38krhxaUhsIHJjeHKOWyH3MCZzu+u6r11d1
8YkDz+A+F5fTcYZDzy4LYGs3LknoF6q4mpIV4MNhEsA7dQBYajdwVb3pYML5wW/u56PwZMMkVsqY
0HE6BjlaTbBjqY7NmnoujBNlNQoej+itT0fIjkZ3vVj4VxpuzCuyDV2lr2CDh3bZxeZYgT1zyG1d
73F4/Zr3oYuw2UCDKJsZgRWT0Vct4gdRR370ahirPl/0WqCkPMjEwCJMhbtFwsOrLAGj+/0n/XWa
CGvz56N3hI+wh4uzEy1hEX1XG9GI0wpHkLORlMQr+Puf+fVlGbp4m3KOy4TA7ecInZ7gMEfwu+0X
44e3CV28jaxLNk0Uo1dV3xwygG32+bD+6Td15xrmLR5v4BnVUS5y3TdibA9alF63JJzfny9/LpNw
EmmqjjOHtyisZOB4FOeb1zUZupDEVcSUbgoWUlO9dSei+fuNtKnfJ3UBiVstkm1ArecosxqGVd3S
7gFJ9YPPwyH++cL0bGUTy0p5DGDztG832e9iufopN4UuHrFMkk6RlspjM431fktFt8+gXH/w2jEu
GNGQFSVnVWWntu23R/jtLB/asH9NSv6Fo+TqfZWxtcQArHxMFdyJyfl1khF5rUb40ujOLZwQgnL1
muenJEDpfA6+DV3/6LcsTsDEkZ3C6m9kJ+h8wQ5v3gCTnepFe6EFQxf+RTo4YG6hyk+pFPBDtu1C
6xtKuj7zO6uZc1alhmcgGWR+yjXZtXl01cElzWtpXPAXhLjGaY0wtEgQrJ4RC70fMjZ0kV/wZ2jK
mo35aTtLH3FLkn1SZ3bnN3HnmMIwt4Zf25AcoMJ10St5F1I/NcHQhX3BuBVJjRDJgQL+0PbBTdI3
936zdp7UFDJCtYr75BBRI0iRyA6869oK895v/PPhehIn9ZKMbWcGdkoGskBCPdHJ1Zmq95qe4Hl1
/97wCF3EVRNwmWS2pCchA30xlfMs3mgWVtURPFVWXlZis/XttJX/h+T6Z8/2Vz/qHF+2wuVubscO
Oc5i+2VPYEEeySPnOHXdqS4XDhPpQcCuZtfHI972pV1Vzy6HTtJanJBYt1zAdZ7P62VdrkH5JY4t
YHd9CGw138Xtulm7Q5AjxxuYcWfydtalJfRyCRI2wqx066qg2YUxnMOrnZqYRCA0UHy6XZrD+/yL
VLUwZAcvyEZcwiEbksmHFQk9g4XfCHezPV/jdnmAhJyFEXjKYfEDqey1WXS/I7kJaLLLV0jD8wvY
iVJI3wvULCexA6+gM5igZkP/XkYCUW/L2uyHkAL/WpkxmQ8UuPN4Z7BCfD/PNmqKbYUL7tm/NNb9
lwFFWwaTO4Xc3e5SGNnWn/sm4fk3AetBMYPIuQ1K7KD21a6fzjC6C7mJddn1EI3Se2sbTfiBgThZ
Hje0bKJjACNWvS8z7LR8P1O7pgIWblsaXpNspvmpSc0mwK8ah/UCLgH9HkZ2M71tQ9Nkh7CJ4ZMI
A1BYkC6ZyA6ZgADubhkrOvbAb7ZDXR2mHMkhHHzTeakGzGzsFdtlEWXgjcxNUSYMYSPuEirMFb7W
UMNcPUNkt8tJ0ImDEX0Evz5BD3bdFvbNNNsan6QaUv5mUxDg/FCPEWNv4qmM45utrDNTHboNHBUY
gFtDoIiwUWa6WzA0Mnwv2TQSk6tC+CybE0yKJaIxEQ4bv1hpvNj/4ezbmhvH0SX/yol+5xwQJEAg
4sxELEnJkmzJd1eVXxh1cfFOggBIkPj1m+qZ3T1TcXpmo6P7xW1bLVO4fF9mfpnfJtHXY5mNC8Dg
Y4IJJPkSrslqroHEMZLESoTHAgXo5m5wAaZYPERbcNBJ5mXebfgsx/FIGYA0euTtIKq05a3c87Ya
MiSHu16j9d4Cs1wrywVZvDNCe53GGXXhYzk3L+tKy0FgOSCcfN9EzKzZWFYxhUtstXU5UIhKfBE2
GsZbuXrANBUjM5JWnbIA81MpWEJRQVkbRcizZFHUPIat0HwPg5V2vR2oC4FqEwtvNQ+a2S4lxi3J
ZriF1hKhoGfSzd9oF2BmRiOeVD0nrA9FXhWGNd/Q+yAQPoVkalxy07DRXNqZlPwF8qyp3zdbgjEh
OZKRnTwLaHsXVq71P+qhG+cYOZfBGF8mbNpqN6hqo0eFQMHpUxX0giDwMW5LztKkj6W6EGvb8BuS
EguxpUUp+/LGuWVhJ6LrePzcOL6xDL7xBNPopYtCCWtnxrvvhXUl8oHbqRXfkLE9qU+YLvdVBnYJ
dxfU9ON2ho4VQbQTHYP4+9joxR97qrbtpfUkDDNVYSd9R/jqwhFvSP3FSlLuCZ1Ecy/0nPAdEbWq
nqa2Wv2Dg4yeBmCi4Rsg8qsTMT8ah4zWny2Ym+q24VO03Ywjcu5vJipDfTtPMqFZEyOq64vgNJY/
QtcWF4yQByfQSP47Bgj6tHEMQcMwCArytfbCnZAhsfgDzIOiz52sY5mrDhODj8lWdcMlLIs6RG5v
PW+7YKqa9SA3TfhNwteWfCK8aIunapKlytRmA3giNkQajCr03CynxRumz4Z4i5B6xVX3iuCOYryf
GQIz90hYHRPkjDcLzk7HhK720E+H+jzJhX/v4AkwZAXwJXdfrUTjKKnG1e04G60ucwK2arltGxgc
74tyVhhiCJKlfEHCqIyPvVKKp7YINP9WVbJRWTmY1japGMKCIHsojtaj6Xpjc+soCXJrBhqmQ+ed
+hJZiXeQM1KGsDNc8S7qoDQ6bdbADMi7hCVPCkM7314mh8G0HVPavVOyOY54tXKALyfiFPgZ5VL5
UWALJxkSkGmf8d6x8dM2RYzB4KjvYXmWRq33iEW2mDZ92ZBPh5jrarLJivPeKzeOaWNxTbsUiPdi
vrehteXTUnl5iywLjVuhhWWNfOrwUtdPU9lZ75jkoDt3g6PIBcYg5cBuOhnKdrcsZdRtaRla4W/d
aq7JySvipeSBFBsKRYyzVdXRIGotSL2u6+CZsxZp5VXM5yA3ZAllnmzeN2+a+Kg5LNY7eTP3Y1Dk
k6PFdhchweuBhKapnwH20q1N666zcg/r+NKeZIs25rIBREEWONKbcYAXBZsgx46r9Q4B7E2bjV6H
NouVTgIML2hT1A4jdN6ET5a0PSYyhtjah3olCT2M4I2bywi7u3pKly1Gig7MxdPJaRkew0gae8/M
FAxfEZsqujveRUj9Rchp31U/ok54LIcevm1mN5aiXvb4y9Zmx/o2Nq+8XariZMq6iY6YSOXdedYU
wVs7nEkdz5GXFBUfHn7JKxITqwYp7GNdlpAgY9gFC0XATOlUNXZTB9X0EaS9FFJfsjMK0YeIKN0G
+jwEUpyWvpNvgrZAB2GTzoqXOKy64Cek9s9X0esBVip029tNJ8+Qf64/RzMRl4cBLsBsaYb2p8KU
11uPMQx24Diew3SRU7sdQjd8apEGm8MOuX5CVwOPJE8CBBJ22vdJJleKpd8ThB5cFgRuZ8qgWHto
KWjDfWkDinjhOqdw9XzkybC4c+fpFud1jZzf515OIthXY6Cyah1pikQGgmXQuy4jM/PmXTcUbZlo
YKSSWfSC58Zi7vOhiuGmmEPmVNw6/IezL7syr1E7AVugbbTmTay3z63Wpc16DBBtd7AEjL5WWq9I
r+bnqm/JcTEmiG4wZ6ui4wQF1kEmIn72YQ8zmEpi17+QEHsxlTRYsB46llGKe5/IpkbKblKZ6eKD
WewQVTtkMynuVBP0r/DsXe4RiGtdzpDjm9fT+N2Takq3vqjfkU/S3MVug9u5M8DPDy3XW4yKw67j
lhPNIvtpCkuMj6LQ8gz2hRaOg/Dqa7EO0tEF8QtF3grNa6fC4btYIpz3ASakblVjICpvIBoub2Vk
1+Un9DW2TiVYVp+TgC7sViTWrz+SoXf7crGQLqcVDPrvxWR5lSHxu1KPVYfD8D0a+yLVJlBRlfXt
NsNRpSjjbkxbnajy5GlodQ7NkZ1vnOH92fUoBn8ONnmIrO/DfGjCssejqjCa3slgKpAwrop1D2Hk
MDxBs2abZ5gQ8LuK1MVy00/btl0SuCCoXK8g5o8xrHKWtJ+po2mEMPfq8zzokrzXVbTcNxGdHpTW
vkodLNjNAsTar/z7iATy8NkikDH4HIEKCz7FHCcpbJusZZiijTvOkNVca+RIlwoJtKeq9jqbpjkB
O8XnucgSz5a9sHPT3KA58ersoIl5kLhsE50urofUqmQXKvsh2xIkJuoCsjyc33MaNHMB+XE1Z1T7
ZLdyiXjlvs4KN3zpkSiWJmvtjg46umYcPkGNt2VbNMYZreKWw9zEIS5Bj7LD9YWBLtEUBCZt85aX
XaxQ2RuFKMBFhnf1YIMtR5gyOTAH/e1WgBSNB253CFQPsq7TU1pHDAYMmg+vqHrfecvu5xDBDKHF
Fo23qxK7pyvqT/65rOV5iWQ2TiF2RhiSm6rtliHzTQOqISDxc9i76YiMsVanyFWObtpYyWzGIOGD
IZ04BU0y6IyUI2Laa7vc0C5hfMFnRvrpoqqpwvh6CCvYvZJNN56jXrkAdwWcCm4lL6O8GSe77llY
x8t9OBANQ2cQ9/IFSd2u2i8d4oseJlpFn4VB9E5u4gLYkqgDyy/boIpkT3Tj6D0IzWh4Mpb7exZ3
XXijunEM1tRc4YshxomLmQhoIMXNgjzudPVDKW8LHJlqzUQclw8blFVBtnLs3ifj3YSBe8xVU5fB
JrNos0SGtbpvDTBMPLyym3bRhrntbo9Z3HAnimgYck0KqrKwrrrwHM/qmhTMzbW4FpDuVmUmxcKQ
OD5PJJzxIpgZH3qb7BrRwZor9T0GEF8URnmjt9Lw8U4PM8r6rCqbIAsbWA9i6Yp1SRPHcUjQGR4V
h5I7haIyWQl6wdKCyYVPgHbIKYriwB5rvBnyiAxtm2SU8Slvt2oebtoV98kXRrRb9jRpuxB5XBrm
emFcRyLfkq76LhdWpiYK/X4W8/p5GIqKouVhRWMuM9R6OPE0Svr6FNXKgfsvtnuxXYN3vfbRrRGi
JTuB9KEV5RtK3Vz7OGJvrluC8tjygdmXuSvC5WnQc5iByJno+9YVbsnYWge5aqtXuc5zuqjgY2sx
ZzWCl0312lSHyioYpMSY60exF2XeW6nSBA35BNlv+2w1oQfaUnezjrPcuT6JbttIyk8dCqps3Zpv
JYys70NAWg9VSHmJmAL7zNxyGkfcDCfhyu1HqJrwbRqYqA60rjBe4Bvj5XkKqH4gDv7DsL9nZziH
zqngG9xIZuJvULZMbyUgJ/2wBAoCc7sm2RxAclEE7E2IwaTbKM7grOAxgMzdSKeGlLc44pbjpgV9
xele7lra8Dbt+9VCe0MxPc5ckJUOCRB5i62D5zM7nBlFfajnpNxhYSB0i5fbyXPxQ4jSPsY0jk+c
tFhwUaezmvDHjun+NfTdei+4ah5LogyEVHPXtlO6klo6k5bo37b9hjzE7cAXWr7xcFUn22xC5s0w
8az3s1/3g27YaYMgN351gUiey85FCBqgdkiCQ9Eni+vSAntFwPhhq8iP2habfWWM8y1d6n4VECeH
i9vy+upwcey21cMISOhwU8iKniaDVbbW0djkJV/C4LSEMaa4MbHvyElXYSEvJliN3S9wriBvnneU
Z3KLF3s7x4qV7+jF+gmhGTSgB1WrOr5r1qVDfHE5LDhaQ6XFWzR3itxP0RypHbyCtgEmG4ZXxzFY
ZPclwM5EkBnbalbnxDSVTWdWo7mSdk7qTHeoul1aREGEiPiNbXP9fRUsmu6WdVz8N0SVORT4lRUM
t3eHjcxU2mBIrdnBF6qgN1p0dfO4hkCzduMQR/3eJjj4cvToZXKcroLS3ZT0NLrHIFfDbqEIj8I8
lCuTxxCjeuvPGrdofz8bKxTJNlku1clMJiI8hdWMQP3nG9ptjwB7EgpcByJkf2tMZ3ASVUOCGkr1
2PrPLeAX96VlrTzGIyQakeld8iU0URu89+CXAfysI0OsJ2iVKsPqQOWfFvPSIgFGz2u+9KUWnzhc
KuybcBURn42ZJG1ylkwBipViYMHyzJ1v1jINKE0iVDmF7jNZRB29GC/W7WcMA4vuh64xQbkTDbIx
n7auWiUsNNioH5Baztp1NyzwK76RdUDHB479iTOYRPpaICAeKQH8XQ1wjDg0EancIWqrlvR57PWq
x7TjnJcINhjRUaN9aaZsQ5GKwhp1j3WPjUWJ6G5kW7b6rTPBuOzHJrDyaIycGT4xL53OJ9qty3sr
GeZJedVK825dOy17VZI+yGQ7h7f1VBY8m6ADsHdb08QlPpKkxnirAW+UabVM6LAmDqOht9nHUsB7
YiruxpJON65YxdMU0c2a1DLv1f3WdV2qEUCbYhCxnCOkzolm3G9OoHwpkdk7H31kADlUck5SYx3q
59TO1pnHJHRJ9XNBWI/Y+ZaQKucOdl5jWhqkphw879m3DdGPdZNGYyCLEwLGYx5npvNNgOZqI8HN
6rGCbxLKwuRkcbM0X6Wvq3wbYHxyP1Kjd3Uw+RmanqAIjmjWIpsRIOM4FYWdigyGYdFrtFgoKhdX
leooq+v1hKdlQ/gVj2Od4Q5U/RsDKUX2TVUNNlcBq91uWTGaAxgjwEynT6qwvojGEUBA9dZeMNkw
H7ui5gN2ZDGfRgLo7ixpaekR9Xb3LppqdJehdeZkp2Toqlxs25oxhoMD4GJZvMPIBc1I2eM0rRvd
nq0lEsMRcNZxxy4RVab8hqQdzDORQ53oqDtPNjLdWRezuZ2VGpuvVK+i3Y2i1S+AUaJdH0SowvB+
uDhuPol11q2xe2Ow1/nQsIInaQVDmRqLGIVO2rmk30fIUZ+zCb3qmAlQ9QsCE8UKvgLnpkE5qtes
m4GBZLBfkmuGGa6tTMMKi3faWtplCtIviM7hmEPPoxwsAEMbeNmfErew6vPqlsnf+RiX3SuMa0Z6
1/N6rk1mo0XVt6OAMAymgOuaE96MM8LQ43uKYMt8GZO1gSVHgTzoAUVF8hhWEeCYwqDPTzkCEU++
KYIVgtmp83kLEh1VQmExFve9GBA2c6QtIMS0gO2J+BgtYDVcZWhcENi4EiievMXxdg6EHO0z6Daq
7xyMDFD3OoSgXuIZPk2ZEFq5+x5s6LfYo7N9H0pmq0/VWGJarrVKdRAC9vFLTyW6G0QCowloEZIC
DAiBijj7FvWpqoF6AGM2+9bMW5jijFiLOvXAolneJryqutvNJQBOUgyYhe/aqCHKRkAry/2mSu8e
iZqC5LMrpmG+n5da1idRSbQ0u34u2vq4lNUaVjhvKfvZOtS07+1Wun7Zealgk92Ok38Fc9BDKrUA
YurXdMUVrw9rYxx2Np3eaFRFe5A84S3cFXCRCAaP83RwfE5esR9ct5OVrdC0iHBY75yYh/aL64HG
pOhh5/gcBpQPH6qRss3bsdD0JaC+Xy4bEc1yKUZEvD0KQKr0dyBpvigTRcNPNhiZHNaw7EgWx3DK
vsNFVuKyLldGXV7wZBUqQ0gWdL+ZD6FVe15ga0ROHBZN5BYLK2lPM49ihcw+sg5nqQCwplxFDkbn
qtIfhEV1daG+GCD/K0g7HOA4H9AHDDwmfMwQ3+QdiJthU3uEwDq9h55J9RnoEDZ/G1xvAiQbeiuO
QQcI5DPp+gkNBEflmIdaqga9C+rZ/jID+GszDEZYM6dw8wnpLeGUoWpnNhgONQQSyzdHN2nwV/HC
3riyFi7XTKl210WRmHKKKBnbppPut2qPQqpDRxDDfwyqye6a64WYszFvqlqup8KCa8ww4FFKlsNC
gRgYohc9iGhwmGN54ssaeRzNVsUHnJMjaPYJV1gKADVsU0x6+iaf+mHu9vE6h9NHUrO2C1AihbGN
EPYKG5yfqu07DGK1oLasyZYe12GcBZ2WN5wquq3HFm464m3WiGC5u665VeEPr+MmzppwjcZ7ltTd
+inAXyODtEKzN877qw016vtF+CW+zNfW5LYIxnbFHQOhq0+brSjL+60PDWoyPUecLOCUgDMlGUgS
5mxKTC+H7/WGIxsKri3pyYe2SzDtZ7hLoC7ENkfvj5iZUZ+MHGdxz6pmKXEjisb/aCvQCO9N48Z2
H5fxEKAPnlQ0IESZ6/oxRlWDqwFZhTHbKxzt00elYuZEakMJm2WXxLN4CYGp1chtAXBvv0n4sLZv
KpjH4GEswdQ8LrKZDMwANtHRLFkmGBJj3k3p7lj1IKywSGIV7XWC+o7vEIA4T7cY3SuZyzzIn7GH
vZpO6iQnjFtx6xQooDsUEYLftXMcm+eha1p9SsrIjcdgRsj5e0QI2nM+rBzTOGMfzGmXUBfcjQTm
PY/BbOb6c+ARKJhJFADDbpt7oS+1sZhQ6RlJlhffQbiWCWLAztRRN8AbRpeB/S64UcVLBGwoowOC
CZrFnwKP3G2dRzD2645OldGWosxofBYmq50P2zjI6KABj7ubruWevIWVZexUt6DwMkV6MPc7DAIT
jd5uAEIP3N6sLNhPmtI5i3jfBCn23Jkrc4WiBgbniT0JoYme9nUQgqjhA7iZLe2QjSbSbVoVy3WV
sPhg11n6g4rXgAzwYqNulmkblQg5Q/MVNncs1Ma8MQM79I+kjOf+jgDUTvYdq2b57Bw4lbwrAe9h
rBBKsod6GDp+W5Td0D47gQdzu1HRmhOZkYUDoALSckSRb549NHPSl6e10bJ9RT0LFAmIId/qCYiC
6AE1xzBXq0k2YzOrIIOtBt9UDgIvEXLfQnV79R5OvsAtlJgwkxIOkP2uB4dj5mPSO40Ha5NG6YdV
46GB7MRKQBo5TeT2HOGxYypKsqr1r6A9AGwt2Ml76X1yh16BB7c0KIAgppzAdo5e+TdBb0jDubpp
m2Rid74bMTId0m20X1w9S0B37QxXjr0t1bpVaeiAwYKcpFBLkcmIBe52ujfv/RIL+jDCL8HQ/dWj
NUTrtjKksgvt5dJksneuzbdeX6PgrOEXpot4OMYYwXWHaVBzlJfLpoY7amAwk65FS8Jj7BWL7gIT
hsEetKKt806UEnW1mowCMhb1dfR1TRD8flv4slmfACjHFkh5VWj/IxpYVH5T7Ui6I4kwnXgktdum
Mwb9tX3p4CJdvY4Di9e7MA7M9nObWKPu6mXuk52fmQD2IUFPp+DoZtAhtTHQ5002Ps+kNy6zG7I+
jxpvoclnT2mbQc7OQXPH8VU+uYi9hHL10i0IFn8lri3NWVsfDqcESXWoCIB4FxhPkHZDmLtJ4uYb
QJMAyBMTgTJAB1GCZWbAOu934JFaAA04Qq99jLtWIjLQS5RtQRBqbBMxaUw4KHZ9dlKhTS9TgLby
3iRLF8AhoE7qH/P1ZvyRzMDZMP7NyuM0ShQhBCdd9xxpTe2cxSWQe53OXQwPBhch2ikBFEryiLIA
gpionIoLrRLr9jg/4V64dEO9fNhmVevd6JOefUIVwOM1baZmPm3AItdPIunVco/ruowOBnVK2sNA
ZkoR31Ou+RABm8dlC8rxAVWxTE6mwmzABaxGjxF1BBZ4tO5Ti66cIWoyZvbrPAeTSDEKRB3gTNUC
sNBT9QRhQ1jmy4JI96cGWkRciEjFgNuiXEQh3xJFJITEAwEDBYSr0NNo0xoTenE6CjD/UQa2Ws8f
aJRLwGFoSIn9im7M10HKLbQPTcpwvFqflt2I+YwUtvLKlfsVA52I8xnWmFdfMBMNUDqdHWJnppse
vUbdZG6C47c7oRFeWZjrqIL4Iv9zGpdfZJF8i4d+HEy3I/JzE7/w5U9KoX5RWbEuWlaD3nwX1U8C
PU/N/tzoCfnVKGeEl5ws6iTZ45YiaFXlQs4Gh+W/i2X/A6Mn8qtZDhpuaqHkQt0dYBNM1Vjb294F
IxzaDFQtgMOWBnb6iZzow2oAEGWIwQ1IBlQWPce//lj4/ywN+tVVp1yBsdWBTvYjUkC7vMbkwBmi
uylDuQTGDmyb+DcT+n8gQuLXd/DfRE56MpuJo4jvMUg/Jc92G4s5VyXKTExdoxMDAl4FHYrCdRv+
zXTxH4gTf/WxaqCrwmFO2Z4LZFlY2LXsJiBa/+YP+qNX/0W1pZCEZ5JKMigu+m+tDt+cUMW/kVn/
0Wv/IqtElTz1qizYHjQX6nW9Heu5i/7ki/+izLJhaIdx5mwPpGsHwSPg1RD4xr9eUH/0zn/Z58UK
DoPJmu9LEhhcqUuBvhuX75979V92O21VBFUNngs6NXjaWol0Rj8+/+sX/4MV+qulD9cgatTaYLlU
iaQ/zFD3LiN8o8jjEbRXqZqhYj5gkoSpPxVrR36196lE6RJ4nbA9YkTZp3jS5tKEQGf+9R/0+xTe
/6DB+9XcJ2m2iC9bGe97ISvgXHLYHCBc/POxhZa/xSh88V+GOBz4Ta2al8bXLyFWGjsUpp4rtApl
tUOq4Y91iSpFU5ugIvr7u/vPf4ohNX/7L3z9fVSbrsvK/vLl317GHv/+1/V3/u/P/PNv/O3mY7x8
7T/Mrz/0T7+D1/3H/zf/ar/+0xc7lMV2e5w/9Pb0YebO/v765cd4/cn/32/+x8fvr/KyqY+//vYd
mK69vhoctYbf/vGt44+//oYF9Z///dX/8a3r2//rb/9L9x9D/fWXn//4auxff4v5X3iEgC0Rh4TH
MbvOx7uP378T/SWOE8ZkBKBfIFYNJ8KAlNAKvxT+Bf6XIcKWBXq8MLz63Zlxvn4rEn8RMYkFESSG
lX6EJf1/3tfD39fH3z8IPIV/fP0fw9w/jGBAzV9/C8nvc4f/byElhBMOVAJipUQkkK78KibX3Fgg
fXOzE3qo96VRVR6DjdgpD01/HPMyY1NkS1Qr9hXjf+KG9vwdEihIH9pzFbQ8W5O33jdHQNCfoo2j
hCpvE/D2OD8PVkeHUU0H52rMY0drvF9jcOjl0L+1gamgL1LH1oBU62WRoQrkwPTr7j3qpb2QEvbn
nX8suCpyOoCYXtvwjIn9ryFm03cMQHYAX0gYaA0QJyXrt7IY0fwH5ZgFEyQhUdU/Aw4/1CAMUVKb
t2CrywxZme6IWhtEl0ab0Hn/BB78plzK5lzHg3jiTT8/usYj422y3W5dTHhY9WTTgGtU1gHUVeOz
KcZXgvYEhCJ5hBOFTQeUnCACQEWuBVysDQSotgU+3YAFTQfN5SsEb/dloXAw9O0FLYc9bEup9n6N
um9mIXvOw+a4JLBFhojVZOEAhhVeXkfXbF8mSlkWRp3JfL/eLRQw2xyafRNCoNgBsLlZBcyVZujp
b3UrU1WIVwOjbOCqFrV887rixDv00RI+UjPznUQ3mi7TipIgeDLFF+j9FxCJdZ8uyPXlmJ3KYddy
tD75BHnxR0TnJQPqSKFKZHE+qSF319kyYm+Yiz4P/XJFYv17ARkExkBA8SLFSqNnnp9pPQDcGAz0
o+uoXxMC/ocFnUyhuiCwGY+QLWDIqxT3RFSXzUJH25rPg5JPmvOTDAt30OAquDUqg4ZapzCAgwAI
1nJ2IzqLHaRJPnD2bekEaDBDhj3x6r0PrfsWA5Y/DEH3uujkCfxF5TPW+Ie+2VZA1WiCemCeabg2
a9oHFL3fuqFqp3iOCUshnU7uOkyepAVdxl05BA9Q+XwMEiZcG1zbVc9PEITgPmxQlU8aSDzpMgpZ
dN6087eGvI0aQi7RIsizAepWDYCNirq1KbgwnsZwq74H+N5BwNoH+zZw5gAX9uVt2bboFEuy7SYs
yT2G6Z+UEwFYlK58QDte5c2SQD9JWgaK0xUfdYcVUxfrq0A7vwOAH11Awq1Q+8oJI+0Bz8Xg6aF0
utopWDWjpAYfDpJm3ZddC6fTgpfoJ0Td3Mppnb63IL/PS0h3sQe8NKN7XopjMm3yDN6uxibtXj1G
ALOr4LKDxXqFfIhHv87qM4TEwOhj0r0mSwtabQyxOMOmybZOYKGw/hrh0ecsmJ8WmKOfGcR8INan
/hFStm8SRjpnwCv9CdX/kJOwqXeBsrA7Y53tINTgvkOk9ey6nGB+/FxjnjTtC2pe5zqGcAhSrhNM
QqDLYlRChlFNYbZVUM863GAAd9j8PQiC/oDJfwWevmHd+cpNPuLEbPI6tDX6z8Q3r2FQhPctkP4l
70FNQlvrZ1DOo+DrE3ih9d4O3N2CshiekrgcQLNvYorTVk4a2DcA1WwueAVdSjP7m8VTtnNT4l7l
UOGsMkkRvwdrVZ9mNWmVtjByduBhvczZoHtIhWH987UuRfkJmqIu2ocAn3ZGWL8LEamebU0L9j0A
1QCUc+2Phq9ySQcEpexCCOXeoA1qci8S6NQICSDJ2zaeRgUefd3U7NyIyT2sEIl/N3D1z4CMgjRj
wA+baQTTMtgCrfU8gFMF7J+i022/xXMSZjbR/hIiBgDijbIFUag8L8466qu9ZzM0gcDdl7chxE4F
4oYnWfoCYvXYJ2nU+3gfqjHE23Te51EEi34NXAuO/j09kqlaHyPolJ5gNq9v44q5j0lyDSAhcdVu
05CZEtQ4r0mtgqPb6NrD8nHErhIAuzKoD39AcTUdoK23dzoixb4PHc1i0Cn7AOTQ7RAGSd7jKL5c
QYTPZVF1uwBUwk3tYCaZKoh1oSdr+jGjXV98nSDQo8Cvu+UdQmVxT0GkHaAzM49lRx0U2wvM4HDE
ZVDylVk5h2pf8ap7JXj13ezD+ciZW09etcW+xb0KD8YYrm7rBhMYiN0s++gBzNwhTH14tzhrPKig
us77jk2vAbDNrF2oSKkBkloCNgQLuKVEDfzOitWcCxNAU9rLDQJXmBGBW+u5hxzdg1unyCZkIBxv
KgpKoZU1y9a47gkmMv43dWfS3TaSpe2/UsvuBfJgiMCwJQGSomTLVtqW7Q2OXSljnmf8+n6gzM4S
IX7kUa6+XtRwypUORiDixo173wEdqU4JdK8o5uauSMJ5U/aheasWVvdog/b6GEg1+Rj5wY8WcZ1d
QDd4o6V2DTWgyHdjFwu3KRXNG1usEgBPNz+hFMWfAsOewD3r+q1Dl8ErxAD8cxqHEu01CZtG6wLO
fpQUh0qV5a6hS/VBCTp7h/nT8F5Ww2dpRu3B0aUE+uHLzWSK7CMpEaDleACrgl+RW6DEsE1pFVN3
noBRJJrlhsNsHdR87tw6s5UD5EN9FySF8R0KBXsvmKsdBGh7Zyj+Y2UHNNQzLbvryPc9o3Y+KmPW
f5aKqW6oMuxGY/A0Co4owA+bkscZH2Pn9znlJV+9qY3+dyyrvMmowp0f0wgw7Z913tLTSun1WS5d
tp/41R/HDGxYJFJXtI2+Eb7mlqVVUHmMGxchyHyT0TAHhqTDsw3kPuyBmfXGuAFY6L/jx29t2X1t
psL1aYa4TmeOB7vU06e+mZOHXPfjL+04FZuuiZqvdKRYMCXHodxU9m2sGe+SaVB3qSWiR9BQzsMU
t3KjwiT2CnNwtiIK4ZwUsXokh3gQS49oIN+KpLE3x9zTLKV38Z69p/m6y2p7O3MY3WSI9E0RmrvU
VB7MDOT0WImHUBHf6Ie3X2UQf8uUUbuTaQXuhkSr7A6Gr7uoUOxEG9CVtpH6Mex5yxMl3SFSvLHn
sLzpq+CXUmVuGHIhV7mVbNQuMMAN+yBmm3xrivgg2j7bNeagbgpB5cKsZOTZWfVJVdXyYCkWSUTi
e8mUb+n52HBnqiebc9sO1cOY/Y6s/MEW5jeUYr3QMN6rdHs2I6gmTOTApsl95/wBsvShrpPMqwbH
3DgEfbcHdFPVw/vQLt93JF30nzNvUPsPDTdpEvfpDpD7hrt131YY0WJkjC6sbrmIR1m3UZrtEhXj
GL1xPivzrG11C7GJpoDmb4JcqHoxunoaAChU6LZLgbe8Lvd0y72cLPoo+8DVouwXWBf+cPi97NMm
3VgAX96Dwt2Vcvw1mtPnTpUzVXxtJjcqwTQHe6nI5s6Ume9GfUmJsW+6g24COkMp0NnLCLQLd5/y
FZxBtBcBBKuuCfYzr8Niku7sTAhTBcl8UNRZPtiRdVs2gKmAFH4s9NQGhEtfZ98Octp0ov8IWaG4
B4mbH2WzmJWVEe5Nk7it6hZQcUhABy8AcMDVJ1srPK1KP81KEUIVKKbfJ73t2fAdyVsY3KUWtCYl
nveOGv1qx0S6gQ4Fo83pvNCIs7fWsLjcjCC7N7k5PwbOSOvIsLp3JRKLHdhA87th2reOEtuH1gms
W9lnOS0DWykehxp8ezBmw40EW3Tkp8+HweqMm6Ku631d5/hrjJr/WfW1YtunjgWwKGy3sZ0Ux1qf
QtfRR2VDi03ZlIsZhywLsQ/StiCchvdAi9WDmbb6B81R+ncGTJKnuuuqB+A94VfB9bbTWxVRaOr+
AWg4O7srFJU7LR+nT/BwqtLT+yDblhAhEDupZ/SBsEsfl3qwFo7RezH09rGZEpiaNcloo+GwsTGt
GO3U3O7wnM+xrKjmD9VcJUt9PNfeo5VkIz5QxsfB9rXbwvD9LXSpBSGu6o+dPid3emrGH3JyLFfL
2/Y9FXuwXkqsbijdxx+txRQHIX/lKyHA/t4libwdafxv6UN2t3bL8oA37LbTlPzwDVJgM6OnDDFP
OQQVGhyy/SML8oNt+t22K7UvdpnvaRR7lr6f5uixiMARzr/8odpiPv1Lpx2yactK2+B74lk0werW
P+hx8M7XCcTJOGzjwsdGKN0kiv2pzfonsu3mptBCoAti+Fajt7Cr4/Y+TD5M2nzQTPKpvpj2WRUu
x3RKYrf2YzyIEAGHJjfbNz5GlQtMi7fPkPT3MD9J/+d+q7fVh7TtW8MLnDn1TNBPB1mOwdcC06Pj
sND9ehpoXjrKD/A2QsZPuJbVkGQcmP6n3k9jn4vBDP5Qo6T0QKEBBDH7oiALT0peMDR1jGhOP1KA
Me8jpf8k0bkAu6kYuGDUulF963QBDSVrR5AlaVX9BNbTeA5o9C16bNXXRnHUEXSSj8h7MyIVRiPB
a6luPemZwvsZ1C/7YBqaO6Hw22gO+e+UMh53MEOKL2VipXd6VXxO1Lj9XU+q0a00JVE2eTA2d9yJ
XBZBYR87eA804Ewjxj7dd3iYT8KCgxhUarBJA6H+iJpOBTscGi2IhNJ2oX8VOxOc9q/RFsrO7gSq
F7ViRgck45t9bQ0O/J0k3td+Wt/lUTJsRll2+PoO+Y3VhsUXXAgmQNSF9ftY+i21v74/JD2g6dZp
y10c+T4dutT6qUxtcBvQsH3QqZRsBl1ot31ahfWxh7y/N4kbNzBjjEMyldVNNZhfjV7f22rEssHA
tOhcpeWmUaBWV048fO0Ls3hozWL2ukwY2PnQlB22EOsVXsz9/GMO7KZ268Qy3odxRn5uWBOROekf
GyLFTgEeQ5rS+zsf4UPSuD7vd5HZgnlvSSbTMrLvCvIvXuxDiaJRmD52ptMvJ1T7hrXPCKs0MKON
4kdoGtQQpniU+UP8OeOKO04i7Y6hnal/WD78ZEh/nXPUuaJvs1nSFfTpi7/vVb/wMLESk1fHpn/M
xvQdzlrlk16lT1B86LxBndgl/OHWSK38XVSZ/bGp6auPhm5OvA5rIF+ymHaQTJVPjkjjX1HsWBiT
BTNdKlt+S6HzbhulTT/maaff6moTeV2gdp9jXfQmkDMz56UX9xzzrJG8cBMVP+iqH+BYzJ35LdNm
rEDsIY8/mj5pxcZxdI/KUU+STS+btG1Ij4kvByTGWnnAXG/4XqoB4a1QpyTZslDt91AvnxK10z9U
gxHshXCqd5h+0XgOyEHi2UhnLiIRsRHC4Z0JHhDp1+mHHszfoPx8CKJx8fcpbtu0oQcMOPC51vdX
0fGkqPZ3IXNd7HwX/RvmaPGrXZcyT6qf9+VTDtb66al996Nc/z//Pyx6GhrlwUuFz99/UFb817sf
dRvl//qvXf0j//fTf78sg/71N/xZClVM/TfHMsASIEaBnoft/F0LpdDzmwaj1XDgrTnI3y9qmX8V
QzX7N20pTzqq5mgmnH/n72Iof6QKU9q27ViUjhZpgzcUQ08FcOSCc7Ns6MtSA/Yv5VrcPsHKHGSn
akAs0WC/AUXchsasegawsSvle33pavyn6vrnWA4jacLUn2u8p60zQ84OhSeHhnsDBMFqvKxuEldP
ALcZxQi23Zo2OQWgLZXDHAM9qFZjusPmbtxYqiH27S/Q1/LQJlQObAFFXQWMKur8zkrUqw6jp42f
5x9ra+SMqhTw/l5Zq+l2azU9H89tCusLuSL+KD2EP9sOQVoS0MueV2ZpfzZTqbgWj3EV+Hg8+uCs
G1ul3mdAgOsSbVMZ9k9qF5+sOuIF0yrbzKoQNJLgL3Qbdcp4VsDtJcZujPp2D8noqAtzyZjL1AMt
Y7u84mGSLqKHkLnrajuALdhKfP92IBWOthrfYsfkGlH0R4jOuVE5496Xyie78o9g2KT39pN/T2YH
6/OJU1A2/9p1+R8/WnoH69P9fzoOSONiFADR+a9PP4YofXnyn/+ZP8+9IX5TLQ417XCLtzwH/H9b
IAanHqy5aXHsdUMXi/TpX6de13/jMceRVy1D/BUQ/mqB6Npv/D38oQHP04Rybb3l1GtL+/I/R9HS
DQkDSEjiiyH5G62ld/iiiy1smeg2ygSb1KHW/9Pn/wP1Y06c+pcP1a9qNnHo1FYA3yhpAXHIQHDx
bOYe5JLD3dgnwS7Oaikf/sHu+j92YyyL9//uk+1QC/iR//Fymyz/wF+7RPuNCGyh/2iZGBTi9fm/
u0RXf5N4cPHO5D6yHZhnf+8SS/0NrS80y3jyGvzTi0LsX7tEOr9ZpnQcm3aZYegqjbd/fDdYFIFN
bi4TEoKlCgNfgdNNYhhxBL0LuVhzjMDYyBRef4uGx2cH672bF4typinHVfdyQzKWRZKCooCQy+2w
VjGNJXX5tgUdz30nfnaYwpqbNFtAFZlmtVupQO4AVDejYJKnyRV50rODcyQly0yivxY7h1rR4kOn
hV4llOg2R2dmXzuV4YreLyi3MXRr+9nRRFzpyp34LJf54iD+OW9ChCV0qjNcxqs1bgDQKoVBm8KI
ILIpWkT9d1L2cVEO7ykrWhTfRpHfNkEV7knkwk2QWDo2AvQguwxw3bUftIoMf/4gApBG9damiEN0
ehkZALepqEnboRfnfn8HKi0E6i/bA1ty3vlzVfzKHB17JhspELeIUKHXIQ59tOm4XpFvWynaLvvP
sjROAWoabD/9leivr9XZDEnEo1kbv8MkhNAToQtxY0InTinVh/SA/XaUW6flb/EKoPA3EkNBUJp1
4PBkVaf6zgw1Feaak9hX8QinCc2fP5AmtkpExplWqCsYx+gYWjOZE4Que4gehNqP3pxB5zVrW3p1
HjY8Waf6FvJdvgNeF7lVgATJ5YOzDuXPq+RoGihoYMRLtDj9YLYSAtP17dgLRT3eAwwS0JDr9H3U
NcqNlVaWO8mAct+Et+WCZoaGOJp5/8My02s+QKfJ5J/rQWef/MSgW2+tjWkcR+1QyAwSL29i/Y86
FcmO51u7b4Pa31+e9hJ7VueGC/TvoZ7lml5cYKUf+gEF0sTT1Qra92Qp3bFSfP+7zKbpQ5dq1u7y
gGfmtqwusdqki2ittbPb2jFaHbUPT28Rk7CLtNsHZlOQnpKrXh5qOfOruXFcdMOywJExySVcvZhb
LjNdUVuVbTWAAmgToyT0UYsU1LoXxZwfViKueViusDXP345BHR4dSyB6ZToQYyoejQFiFWZGVbfL
kulD3BASs1Rpv4uqC3dUh3KwVqqzBRlgIHfVo+8/JKr1IckKfa+1sYkmRefIzzPdzGtArNfrTxiw
lstQIrPxCmVItKLk3hWpR3VZ3+ek3u4ICmBvVIArLq//670FzoT3EC7z/Ie6hvgVhLuhhgPsGbS+
tgoSTCDLLPVTUME9mS0ruKKsd25qwgLYAsaAOa4twLKRFpU0ndhLRBvuoNhK/PvU8QZOnONdntq5
oaQ0BHPjuiV9ON1a+KAQS4sg9ezesTxRl6lrwHfZjQMU5ctDPYfn021sgwQTZLkaBpLkwadjIXli
RXSkOaIJnNVthi3RseiHEams1Le38VDSOUD+ykBMqJ7u0EPSdkUNl2ubFZMFUlA4H6poGr6mDdXS
QmlHjGeyzrjiJ/H6tLHvVU2aOqGUxHh14VmDTj7u+4nnl1qxQzXH2tDE491pCQNeXKvuWlSorizO
ue9ggo/i8U9Szzv/dG3mJKMGn1POiZpigQIhbtLTiLPC94lhKD8vf4krg60VHCtbn8FIdQlaJq24
pWv1MQ1T86DM8Er/wUgUEthYmEsba+VxKPCJ5vNvXjAmhZsKpPmUvp929LOuececCVhLkPzPWKsl
HGQJGdyuEy/xq/QYVgq1RCOIDlqgosNgxF27xTyV0r3dKY+UhiWIkXHMuqWQHR7B91c0RXPfLYau
vJPDZH24vBbnoogpoIFw0qB9r9Xpeyuypz4skEgitT0Y3Rh4ZWubv3ehQ6sGjYDD5fHOpEssCEUc
w+J024iWnO4pJFMQvci1xJtlZf2Ez6o+TT3KzFu4tNLcDo0zfG37MP+QD9L+aLeiG+lXRwI6DypK
wHN1X/0x9DM9YjMSsrlyq51bj+XJu5wbG+WBVegZaDOMNkwDT8JP/h2an6LQnq2ULwTZ5DY3p+LK
k+LMwSaJtUwI5dLm4cwL6uU12g0ttEJsjLw40ICRAI/S9xFAn8fW4r+1sTOisNvnzsfL32HZd6uw
hzqKoWsCNC3/Wu3LJESOCdBD5i39CJTOJ9+rRr3YwbqCmQexdzPrWgqwjbZoEVjalW1w5rAzPC+J
55CGptrprHXawlmTFZmn2zmcb0etXYTL0GgyIEBfnum5oXTBnjM0khRulNOhZEFSnC4EVSQiEWQp
0AeM28bawEgEO3l5rHMf0xAW1wglE6opq4+JjJIJ1juBDOuj3ITimr1LUrH0cnU0EYCC7btukG+f
oOTdCxxVqoIbeDUoYgOzD1E68MK6C8EMWvSbh3m67RK13l2e3/JZVrvGpEDM492i8mOK5Vn2IudL
bBmA4VmkTDvkwUZNoCyR6p0r6bsgHmGHiFq12c0cJr/ePjBY3Od8Rwd28nq7ItKlGYqLAsr4NdVC
kIihHuIJHdKD7To6F2i4fE6h9157P52JCGQIqiWpfAPsVVfLm8I7FkVUckcIJ7xH1O7X3IC47ybQ
SXEBROXyTM8Nx2iUNIgG5PGrJeaRzQPFRy0sSJ3wXQCJ9BGhvPILrdP0QfN9/crKnh3PUXVAgbzv
uedPP2llKmg5KAMiNmPb3OVcVptGkFUG/Rx6atZeeQi+3kFY8HE8qFZby/dcfs6LHRRbEv2Prg89
9G8BUahTe2wTCEVzqnZ7Jaw/JKG6WMtWV5b12TDsdOsysCU1yARUM6kong4cZQma9o4aeo1GGuOa
adbdJ2NpjnsrHp2PhTHmOW0rTvUGr9sInFajTMltaZnjjRWT+m0bqYa02cag26BmVf+RQmMvXMhw
kMhiw7kPi6zKN6aP/uOmKLQZvYsqh1QNfkL9MA0OoqMCAojiRoGhftexqCxpfnU16rtNoEJicwJx
JR6dST8ckOOQRaUqUSxZex/UopN6Pg+RV7VgYFNU8oEUIdCVjmPsJrbmb/u57b1cVVO3n2KD/03J
NiiKpjs9BaapJNl0GyoaRGQdqffLW/1MUYDfxk6XdC4c4uZqM+gRPe0B984F0a5vERPRHwqcgLcJ
XaqDijUqjFMzRvzBQXdsGDoc2kdlmyemc6W09vqOcIDaSwpKJtpK+trLLjMAc4aRDDwTPZIt4JR8
2xZzcJP1EOSvTPrcWPpSEWXKBm2b1QFvHCCzWq8FXjP1kHa0yaBPbpSAlZJIaqj3tfFnBGpVZwPi
sQcZS0d/M4yD7SJsYx/NCgOhdM5UmFDS2sUBLZYru+b1LUaRl4qqhZKK5DG7Oio9lplh2cJFSWM+
S4EHhduHUX0HKMX2dCVAfjeDQXB5Xc4OuqwKybJFJW01aABnWBWDH3jdyAmlbFaGhwS1k0VbOk++
0pGmtJpZ1778Er1XYYFC7n+GXUV3U1EHdAQTQl08xODiII12dT7t3j45QyAwQFsE+dm1W1ogdEx8
AD57UWGYN3LGSKlLhh4htlACeM6lh+DI1bfHErrXc6NtixoBGnacsPXxmjGW0ICYen3mFB/1KSgP
fmygHyCV+cHpI16PS4Kf5KhlJsVYbJY20ZXP+lwSf/0jKNEbFm0CyKyncTeNygIGMaVjkJ7Vd0GD
5lBkeX3TZsn8hU/bP1r1EB4lkeamjYIMSXJZ3A1JrhzpRevvrDSLfl3+Gq9zX4ebRxVYGuoSms7q
BGKSY+u1RdWIbLz0mrHObxUwzTu0Uq0Nkh3tXRtnGRbkA9RmCrPu5eHPVNMZ36CeawhuQsrXp0vS
aWPQg2rkKjKrZtfzwt5ljiPvnBrbs1nRx9tiGkZgxloa/2zowL3L58aqXXS4BRUGhEsv/6BzEQku
E8mGQdebovrp79Gw8uvhiYdeG0TTQeu7YTcG9hcbN54rkeXsyqOm/FybBNuz2gw88zJjUhHGoSIv
D1MtxDdMtModd1iDmhS2aKgiDMZBy7Xwvd+P+rfLM11Wdr0ZBY0nTYfUpelrx0UN9T8g4WQfKTIo
KEP4Twghdp/gfXQHqwzjG91ciNmIbP24PPC5MCN1lfYJOAYaq8sneJH2ZDPCX8PMEqdqOexzuCq3
lk8N/PIoy/Ktp0c7ziZ006iz13aVWLAuJY8m9LoyV7EkyvG8BvWPeLgVfDLqPLti8HsuZsvlJFFK
1zSu8tNZIfShRX3GeHOkT0c51wApIbirmJ5UjvIZ4W7EsbIYaN/leZ7bsCariLwLWBDAIafjOh2i
rzx4IMYtdP5QmdR7c4h+CVjUV47GuQ3D5SBsno5Mck1LDxXLtwPyfSg38+Das49ScDhZHS5Jmvno
hMC9dUWzPzZ0ma8dlrOzXLJlCqFgb9bXcGTZeWI5CfDqOF8k+wvDLYo6PIBpFVemeW7jmC+GWt2C
qJgAvMddylNs/A5ss5bb3tCcbZvl7a7RLPPKRj23cUzeMY5D6YnO8uoDUmFRIkerIg94pr2tZ9t+
V/q6se3GqsWAUUULYkqH/dt3DUPRFSHjZOuswm6VcNHVYx55SEmjU2vYxg7UTAORqk+9y0OdO+6E
U2KpIRxQOav1TLo4cciW6AlSX9vpAU1J4LrxlVGeuznr827ZS1HYIqhRBDg9B0mbIDvCEoLwi+oj
REJ/R9Oa1pkSVeUBTZS7Xo3rb5pllw+WKLSdU5XtrxYxvL3eVNWB3G9wEVkzvETR6EzpfuSi8DgA
DJblldB77pOjOkuTHpwSBexVfmfNWZK0aRV7M8BPaKC5dCH1G16tRva2L4t5LzLT+P3yd1ipPSz9
IpoVSOfAntWQaV6/bqcRTaGkrtFB0x00ZPTu0Wij+cvkK/NWmdjhWlelh1oLwTPO7U1v6sOV/vCZ
edOlBi8A8RaA3PMb6EXkRw0lDdqc/Ae+ZecJdYQkMNbRwTEU4WrCivbqXIxXFvvcy4oKDVCcBcVm
auBwTu4bjH9lAIuWbFqW7aPqB7ylegvaMLXXlpZUn+xmTWTvUNXv3ytaPkybuYriXUST1nh7tOa3
QKampEosWz94wB1nYxaIwMvNQN0JzCLuLfT44ZtN/ZUe1bLhVweCxhS4Q9OhN6ivK/tdmjlopBeA
wmnqVOgjteE3IzMzdBxpruzxn02e4GnFxzLMF/0W2I3d9vKWO/e9KQDy5cjt4IGvQ5soA1SmitCj
4SRuczQCEdHuops00H5VmGojQtR3u8tjngnfCxWLC4qHGyjJ1deGaj0qMVJAHgLKyd6Ig/5GiTr7
BgxpeuhQJ/5yebwzt6LDta/a+nI12utaigVTHHHSnPGALngBDPed2WrKNnSbf3clwkmYflxrNy/r
tvq0XBacIIpiZM9rj0hHKrCBcxop3MbTthID3g6GGu2MUSYfL0/v1XLyUFG58elrS0sngpwenooO
28zrPfFiBdtCXmbNXi0Il7lQFFfx1WvuX69PK3uVm0kjM3SEwZCnA2pqqmfYiiv4TXTNDTUI6QWL
LuwmjnvnPko0CN/g+Dw41Dmk/Rp5ydiBH4WRxpUDdGbqtK91VA9pCtFqXD0FmkFWPfY9ilvA1d4K
FdePKt0tkuE4IO0uL/OrS3KZtQ66j9uYEtDaiS+uCFuByliZ6gNT1Uw4c9upBNh3JQCdHwigxzIQ
JMVl0i9CcIbFiEwHjDxs4s6Nr/UOdifadOXga69OPg8aNihbEzy0RYnxdJhC1dpuokfriq4u95Cb
SldOQr8Le5Rcq4aOLZIM3Q2U2eALSLH2Hu8P8S1T0R0IFik1K3cA1GL14hkO6NxNUijFU9/X3ZXt
/er0Lr+THIi2N50f8JWnv9MJxtTxS2TLfWRHj7pihD+bJPAfbR+riG0p6/pbgVY9qhOoBV/+5K8O
8TI0ihv2EqB5D602usygH+Q2DYrCiq1DPTrm57HVxE2nJM2ny0Od+ehgC0nCdIeuDyWe01mOs4NN
AYq/dE6n4Nil8bilqh59efsodK+ee3fW8kg4HWX2h0LkRszW8vXixpmrbpHdvdaHPzMXmko0XHSD
VE9f+3DPZQf82pp8V+kq8zDx/oGaJdObN89FPNeneKCrXNaruUROYPNtBh/LiNY+5JUS7+w+r688
Nc5sAV5TPIUdHuJMZzWKgsI81ap26VEhxIF6jbHrpZ26dYmw5uUJvRqKwjdoxaWrIUEvrE1QzdKy
M8o/sBensfZGYUSPMKwXhYEs+PfloV6dKZNyEucJYwnNoEW2mtUgSrVJg4Gh6lg71prwvTqRITk4
egwYp4T3ky8/ZUOru5cHPjNHcNu8aXjZc6jF6q4CAA/aCxCkOyR2dJ9ie+KKEpOXeIaD/uahTHIq
yUOfk0Uqf7rX0cNG/KDBCUmq0D3jti8IcDyGbzsnTibv8mBnFpR+Ho0+wHM2zJJVpOhNswrgDEGh
GJEF2laxPd7WPlidjdI01o8ub8pHGSSYCYg0uCZCd2ZRTSpEWM8uKPdXAJEEYRhM1BLfrVv7e+RT
nsyCbOKMA0p5+zRN+YyiJ2l8lS3iJSUGAhTIz1E3EaGASY7OThs+CBRj7G2GydZRIGj7iDxNfOWR
cG6WPMIBfVD3432y/PmLazGSvRJjN+a4qCugIVlbMCH7RR5xsbW/PM1XAQyGAaAxB9g9qQWgm9Oh
fFCmRp76jtsMGFSN6twfsXRsrkxoCeknKeLSTAJjiskbTw1prkax0YkeMsAdroPfzRGFjcVAw8jf
g8xCZWVszLfeZoxHmg9mGHVZCQvndFYSBEFNcRuqJdZ1aPs3sUd3XDk4RSmv3DPnpga+HjQcXeHX
iLiF8B/iw2G7CmXlY1vE2SGmOZtuCp0s3RUDouqHy9/sdeWe6TnkB3w2rlD+++n0upx62AIGdK2W
ChA2Y0U2b9Ip1bxiCvqHTDMHFKPTacbB07BR48kU/HUc+PWJkQjPMQvDMxs1+nz5d53ZtvwsB6gS
zwDamqsw1Cu10TB/m4s9zL+rXPG9G6ARu0dbfb6CjjozFj3/Zd3hF+iMeboEskCVZ8R6h94cljdN
YSBYkmM1FRqZvrs8rTMB7xnhBzMC9Ki+iJG9PI3oE/tB1vq2WzcILIQxnjvEcCjwtponsN3q/ovd
zR8bJyueLo98dpJ8S7Ck4J2Itacj44kZlyj2O+4ctxDBer86lIB70XHoq2t76lVLirIb/EI6/4xH
HrCaZRLbQuqByRHNAFNWotFuapEN+2QQ2o1pY3c5GT2mjmKRa0BRbxcgNfz2e8zmobxgHohK+Jqc
zjeetZD2Jvab0wTMqZ8HcUxzTUPmpxdfLy/tuY8KXIbSHC87E2T26VDB4AwtGs+2qwtLue+jyd52
9Jl3vkBCWo1jyWtWz7F4w6j37ckP0FkVso62HJM1LYaeG8AyBw1tPyufstka9gGqIjt6KtcM7M/t
H3J5CqsAg4CJLsH/xT1SQfqdUEK2STywA5tNWop9UqBaPDhXvtzrKEi/X1sKuIRbAIurpAAPyWqk
JwbZMAMwWERWvogei41NP+AOveRrGfHrmTGesMDG8Bp2KJOezqwzCxjrNSpFWJU81ahDHPouukdr
Zdxf3ifnBqKUYgpWkSLOM3jlxRIWaK3ItpRo7IF8OagBMTUHk+FW1rWL5OxIvL2eD7tKc+F0Svnk
YMebaiYAGE3fsBclEhHZuB3yWvkHk+LO4pFvkS466zYrItfxpKUIB4Z9Ot3QXkiAM/boXbXOtaLb
uVmRkC4XAvcxZZvTWUHBWkqhpekafhxi74Xq2KgoDbAF3fTe/KkgD/AawwuFV8z6lVSiMa1hTWW6
sopR2MaETzuUeo724CSHn5fHOrPflzIbvftlWkDQTqeFRyOKAnZuumVvfQUqO95jLNy5s9Ln9K7R
Db083OssDTQo2D7mtXQp1yxrdAiCKtcG03WsxsfSqMfXyEqjt5aYCPx8qj+RWJys1aQcJB0mqs4m
5Qf6k1mDHFkf1s2NH7fFAboD7YvL03pVl1kNuNryQuQN33ERsMROboOmu+1R5MB4rp3F+2gwIg+p
1vLKWi7J0WkuStjleoGKoy4nepU5zKPvj7XDWnZ5ZqKJMCpeK6b0gP9LtEspn24rjLdvoBxh2YsK
05fLcz63cxZpU53SB2W2NaqYZ2BXxZEwXWWccTjSknRbwEXfZXzVAxhf7a0AKtbYQD2AFgfVEBDv
pzt1KHpOHhKjrqHW8lvstwqOwNUgjxiYozF0eXLLDnm1tg60TxMeBBSu1Q6qeKAmRsPkRlyLt8oQ
jJghYaUObDJ+a4ebeXEmLNpmCMFCZz2dV251QxbOFT7patTCMoJQRMLQ4H5m1w9c4PGHFLX8t19z
C81muXi4dyiQng7aBkrf4IpjutWE4yrtodZ1xqDh32qsUdpYffM7hkkyDPIOkrLMOssVNrFZR4EE
MYOs3PWmVYF1FMqNoxbhlffu61L3sqALQYqSL9WZdYzJjSod6oiNYgoFr6ge/WOxrfvZPwo6+u8t
NIs+j0hAeioIDZx/6tarI1PsJ14YV6Z9Ltyxefg5wNwQXlzlvbxXE7/vDaZdTjFNWjlQlgyNt/b/
mDDiFc8IR54tzupkKFUTAozopZtage3yoko2SWjgWpNPPb4REsv3KLeuXL2v884FzUhDmOYMyeca
tiAqTKmkj3kULgrZXuCvh9P9iBp8TJcGb+bBDZK+x+gsuRZszwWe5SVhgakDf7hu8+LMg3QNPt8u
ZpTZfYIVo+DliM3EhsYy7uEmVcbkSjw49yF5otLn5a2GFu8qAS3EpGSNgWQa4KJgN2FBv7XSVr3C
wDoXdV6Osoo6PkjsqI5mSny52nnYXPSbtndm3Kf6aziec0NRngc7QKKh09E7DQC4cKj2HGkSqV8D
2Jfq4ygXAPDPS8T2LsfS1x1y1gv+Mq9O4putrTE885hiaNOqOOSYYae644jkwiaQvv01MSKEm6ZY
pL/0VuYPGKUb0aZPrOGbvVAcL/+Qcx+Rzhfk+kUVgAzhdM5RbnSFplFBlQYMib5tLVyv7fnx8ijn
ruUlQ6RbCh6azPR0lJCbOoFIb7r9AK1wQ2yX72DUDZiytYMSbkUVdj/HvErzbTz7zbFXRHINU3Qu
HyEtWBj88OmdNR+bazEtUWoxXZymczdvx3mHxBy+jUCsyn2ja9EvtJvAaV6e+rmTCTKIxyhPGYDH
qwU2Ylm0gU01fMTDlJBbd1stdCoKV70x7kodo7x/MCIgNADEKtcnoI/Txc4LfYxw8jNdVHDND42q
qJuhIIwHovO9NoLheWXAc3towQ9DGpPEnue9/uIZpSi939VRy9cdcYGaxOLy7Iz+98sLee502kug
oZABQ8xahZsKtTUL0VHTBb5ooKocYKmeZhls68T5dHmoc9+MgqUDOh2GEHnz6QoaeoEy+EAcN0Mf
4q1EOcAs8e2xS6D69Zhd7WHq/IXr1OrlgMufv1jBQg+1CbKZdNsq6W81u3JcoxPZ1uzsFKdHNBGF
MyS4bTX2u6pMvttDbXqm4wdbs+2iK7fYa6AsnRQgFAsDVVCMXPulmLVS547JW2uu8up7BB623ip1
qQzbSJHZUzEYaALirYRA5ZxoiHWXepTdoVGBZTdejOV4mOa2eTOeZflVctF6WFJQTazXqDE6zR5J
7SeYjCjvUgpta/NuGgvr7THxZKTVAapiAUukZiRN0R7LOsnxOlXMKy+VM9uZQchQlm4wE1pdNtrk
zyrKqbzH6JIfRD2RbWJt7TZBdC3jOjsUMEMdPjGPaH11cmakFfuuU/meeYz6PU2WY5lUn/6Hs/PY
kRtpuvYVEaA3W5JV1d1qtVr2HWlDjMzQeybd1X9P6v8XXWyiCGkw0EaAojKZGRnmxDmrMTcHUdfO
xcHB01mBmwOPsE2/psyrGZCnIOB05nAuJh3dH4Bud8hamyfU5rMDezs+HfwNHQ78HJ11c/OlRKa4
jQHQAPZ9pmuQ7UKCC5XkuwRe7yQo6jz/7KgJEPs/9g84OllR5UXj8d6Y1SZvcOaKaNqqV/cRPMvy
THWC3DJfoyezs9aDG7nzfNJtpHMvCzouLbJr95C1S1eZ8UrmhbQzJRYoGq1OSGUrza0CF7mLSxcv
7ls0Jfog8WCfuL3e3W1+YV8esBfuKRvF0MBQzTab5opsuoKsbKG7DwNslmcD1HgAXer/l0yB92tf
iWMnmKary/gE0Qldh23M4KrxXJlz4aDU1zd3iePoAdpxwAlaL0Gfpi/uEc1sAvRL9IP7v7dcYiLC
eFwND4D8+xfLXTJEIR3cSsgseHLhJYp8Q6RGkC5197Tmor0TjJyFt/d475ISnlAvo/3Jx964N/Ab
OY80lzRzqQuSK5ThgODjI470j9lK8KRUSCQoh1IF2fz1+sqlQ1Bsoey52jEDx6M1BAtkPeeRJsLB
Vu45hJemNl5uGW1ttArHDuuVrXTbTLsrtEjzEec2fItA6Hx7F19P3kkUAJtlyueUIuimAOSgr9VT
uiO7jCLlF6Sn5oOXd97JaSOKMRHaRk2gdr0jgmwZR0iBFQa8cnRQwjGbupOSmt3/8hj+dQPwx0dj
Qt739i+Ud3Xz1HOsYFaT5CEAWDZ32TWWtoBywUFeOhKPXRn9mOK2PShl7BwmnhWe8N9FKEr211/Y
VFuBYrJwwmhikA/Cv+wy5w0kEqhVH+347oJe2NqUTdJlmD0RwSRkL4inBl63Olqo2NXyQ0+8/lfa
AjV6p6SaU55A1edf7ak346CJEREM8sRWXN+hu+Cc0AZEz7VBVOaPX1rJOUQviDI1D+DWkTieoooI
UExoo9n+MClSN7tLtVMyte5Bsvp6L8gueJEYbqKoQ8x/ve+KQEzdzQorHBVLf5oye71vvHU4eH5e
e0aKzEQNMtmXgcomPFVs5rpWJSNPJUg7u3NT3xONUdbJi3lhvrGpPvXTBIMkDYc/hRGRPpHBEX7R
maWTuLle3cBECo08K4wGXoJe06H8zdv5vAxFHt6+KK/PMKboleH+ydpILq73MmqjwsiK1godryre
IjSi3q1Q/wZkMF/+whIZhRxOgqR+WzyRCOwZqhW+mqcMwKWF5FXqCWtn7UiO7vXTwr9PfETMQMTy
anRArWuA40Vkhk5UZXdxn37Fnw1nBNUh6WQ20S9QtvxjH3xl09x8s3ZBXSjvsTlZqBqoLoIsAO7b
IJ2b5Az/dBnc3s69S/Bijdvjuc7eMNHKwR7kdafV0dtzTAXg4FbLl+Paj7IqXmlZaCfv3FLRrZ2z
GlWE+JIGdXkwea0rRTFsv87X+U5BDPFye1W79ijVMMVGXMss3fVxnKbCHmFfMsNEzWAEWHr37OrQ
FbUlBczY6o/qBruXnK4kNRliTODX1/bEUBYpZVJOSu6WZ9Xq4ZmC8vYdw+SIPuvCDRTFLi56Z2QH
j8feSuWgJjEXDbBXmYnd9dnUZ54ZWvkQ33UZAjO2MlTgRtXuXluUr7c3dqcUxpAqHXOebDwKydD1
SttuhJ7boBSmJ0qEdLZbP0QWElLIgUNAZRXiFEFw6PN2K99do/pHo5R04Gv2lgxmVY7I2JLkbOO3
ed2WDpls8u/GyU+IoTnIu7mKdd/DN3G/IC90cHr3nBulb+IwGuokCJs1i8abEhraVih6bv7qMtw9
2A205VH97+3t3V0aG0w1SLINbVOktkht0TbUMuAPa07qiPDK6MDnJey5eFNrenxwenZaDVgjT4eC
GtcNvcX15zT0bp5qWFPw2xKZFSPkVpZ2RilV6Ei4p819ocR2oC2T+Q5es/5SeokaGHbuHXxUaWjr
IXipaBgz/QQ+S/qpF2G8DjZ0oNloEVE7ESlozB+DiqpJK/E9LePbd8zrKMOB2f3zLGu7LoApgtHN
YSpyUeSxLvi23eBRR+56/cNkGcX9QJnkhyEU5ae1QKhQOKn5rENnf5knBcG4299994QBbpDDcFAr
bGdu7bQ3ZuTtqTt6ubgrETn6GhXiY1ys2vkvLMnyAkxpLuMLmw/OLCrVgIhwpBxc40O0CO9RoOB9
v1LgONjbvUUR1MsbSrmRZvn1J21VO14UFVP6Yi53KbwBAUKN3XlJD4Vjd01J78u4O4H6doA+bhSz
n1K8UkYWFiTMUP+z5ihoRPaY/ri9gfIgbg+qxJ8Qe4B7gdf3elVFMaDKbmlmGHte968uUt4XJOgP
9m7HEcCiA9gVNKiEKG32rlu1QRO05MNsSrqTLTr0duZufISk/sMg4uVgUTv7B/uTBPIygkbFdmNO
L6Z51BTTDIulYQQstx3mQCL3X6UWSCHc3sBdW8x/MJOPyVf8TyY6FWZZpRwLRkDQrtKdh8Eyvxve
mn++bWnnVeY9Jn0jQZfAxM2nGirahw6SdWEhGsM8CyTt39saDPA+ooOdASGxm4Ja9JQHpnmngy+4
51lM0NmyKstnpJd7fVB6eLmbfiEmmFQnO0+Z2b3t08EMFVcZPhV5AXmCk/WZH+OXHqpsbE6MoOf/
u70Fe5stLwWnCJok2FSuf8RcR4vbzUTLg2IOatDqafOQucyYAEJo+gPfsndoJa/q/6vuUSe9NkZf
Wp/UqCTVyT3CrIzegj9ZE+KHjA/nobW2yvIXh+mlSXkEXjwbc7KM7rD0VuiZ43Dfa+WMrEzivos0
mPVvb+XuaWKkDxpXh9x0C8s05lpNipZ0EVW5Jg1It9rLzIjSycpdB82nwc4/R7PTfVHsSTsIu/Zs
w1ngygaRfLA3y6TDMdUtDgM9uVR79DxoUWJdKwMPqcETtc0JVZMS4cWmOPike+eHw8PTRJuV6pq3
2d91WEfqs2ZYdY56cVL0+8YCAYd6XtbT7f3dM8U8OVNhv4eQ7Y0PqkzoTVabcrRdDz/RVbOeS7tA
FNAtjhQh9s6pqVFcJ1T34Ifd5FgKtW0I72o7LHGu4diP5vM4d4wtLqqk1nG+317YXpAFQIY+P5Pd
tG63BZ4Z5HBWSIAMQg7JvwVu7z5pM+SpIr367lGs/bQwlhcqNfNmqTJZ78slnmGbSfsDWNlrYklm
iwn26GYT8rD4jTtIvVEXdkd86ZItIOenLI9NDXp97bSvTbM2lObt9E1rdvF9FYHp9NRS5ZDZDTXO
HEKwuKAhaqGidXuHpGPYvKm4SIYRmEECW7edQ0PawhLRxPOdK/CqeEwPhqqKqF4fEzOMM7NpME4e
0W3vPORXRjfeqilgOYyo8cpRnTGoHb2/RADPD56BvbMmQTyGBroF+JD8FS8cVBl5UYp8tB2mjf5F
OKl1WQevCCw1e9QitXp/eyPlddxuJPUKWQnHIOWda2uLok9MyGl2iLaShqhKrPtdaU9PqTaWd7Ha
zKc4Q5XQSKj9TVGZPt82v3eFLYsDAGSIUY8tFtjyshENWsy3KYyVCLZDHNHpSHCnSXX5G1PAIECM
E7ds84UVSq/elBjdpk7mO4jTqxMZf/su08yj4Hz3EzJUQsXJ+z2Web2pVpQ3JRSj9LKnlIZOFevv
WjFpIbx8RWg39RFUZ3cXX9jbHEzYGpt+go0+9BqlOK8MnwSkcOvJU9yjts3u0uicS4IlOo7b7Md1
l3TuKeiFcT9Fb6hTFLOftU2BXFrVjm8tM/1jplE8EMU0BvFwQ0zMyMW/uA92ScEuGSj5M8ztBKVI
db+N7NX3suiPZ6c3puTiX5hqey8VLAmkw4pkdaoJEfZtNR5UkfeuHAUmuu9UkamKbC54349al3Gh
QkPxenjGPVf4eaR5D4Ueq0jaEgAWjRe9qdO1+Vf35n49CIF2f4DEQso6L8Sjm9eslwJuCTTrIdQh
7uRnOYALYxy9X2WNhnpWcd9tY1TOihIXoeamR0wAe8cVvQ2aYTylsPBs3pTahAaZAM8OyUuUyQf0
JaB1TVzj47ymWXTwVOyuVg4asdsSorP5qEyOFpUVYU3vtdl3okm8W2HSDJMBeio7TUs4GZX40Wk0
++1qzUe9mr1AjE4BpW76VhSENuZpB2qVsHDnmpeUma9O1VehZspHzYqGsz7xcfOxGYIOrccDh7eb
T0hWfypfJE/Az6+P8+ygXdjNIIU8Taw/0GMdzhTi6zu3Hr27Fr60R0epO1+WOgIIrUw04OE1OThs
e4+m1DLgS/PNkRm7/hGG0jMXv9Bcpob1ri0iiDCR/TvULtnzS7Q8oXiVLBZMl16bKTLIQTIVOLql
9v+ZRa+dE6RB/bkwkS5e1aOR+91V/X5IQEfSq9ke4apw02gAHNmbXYZ8MJ0ne12OSi97R1dGANTa
mOsmGLxelBL3Xj4LEt9Wj2cjUIZuedsVEFqeF2jPUr/vdYTBuOjQq5Iia3EonGL+CzAjzzNwd5o0
kP7A4XH9M+AARuJEo9IWaWv8j8pLg57oVD0otVOEdTw7iIqI5qy6NdK6ZVHfGY2IDqDwe9/35W/Y
Ok01a9O8B7yZLnSalTXpHrW+1O9yoaGnDB7+7na0sPeB8VAOE22MKb0aVrbFbNpOTMnYrOvprrYG
/c5Dj+DjbSt7npBSA9S9TNlgZ3NDp4SqJQ1HK5zWJv0RDa1Z+m5ZIJ3ujdF4hGvZc0WuKWvxDNnA
Y7TZQ004w1KtxK+KkXUMmVqe/tCkU5EEbmKguYRgMlMFlT1ksT/AF31Usd1dLXEDPKQ4A9gKr8+R
2U1jofQdpQVrcs9N2S93K5glphnm6SBvkRu3DWs5lnKaCFoMEGXXpvJpsauV3k24WmoZ+1o+oDus
LFU4gOU8pVCwhvmCGu7tz7lr9XdnWKe/8urQtBUsRaXs3OZ2Ud/Xdv6pZujsosLJ8EaZIAqsYm7q
bZt7m0oRjkKwRH3g/65XWpsko7+LY0k9i7ddrK6ftRGVeQZOD53s3qWQAS1ld0OjDrf9gDpTbrED
x1jRZfW5btT87aTV8cHV2zumMmMDCwU6yN2uaCw6U8AcDAVhrRv/WVVfTWEH1/xlSSszZKwwfRhg
WwMuVEwHgym7mwnpO9ExD8krRUxTxHpiMfcWziIZ7/uk0P2I3XiIUUg+CEv2TTHBQAQEq9aWXcrT
WnB7EIiFsMeVp8UZ/u3naDzBizD8uSXySSSioOrnJd46mW6a0Y/KwXs6IjUDqGKih3FyrcI3bWFc
/vg0QrNO95tBYIqHWxfTx9o4G3VGaLfEaTiYmgIdq7u8TXKyy9umdl4ETIFx4ojQZ9uO4tom81BG
Ro0kroXyK0PcwTd0PfkmutYBVFseAVR3HmPaXdJ/wm5LWCWP7YvkwNGmPFVtXIpWu5XybioV9VOD
wjYSGlPfTA9Z2hTueXY7k6HF1Sl8ZZ6Wf26veecC/lZAohIOOoQM7Po3uEVsNE1J5UeYdvZ59MR6
6pnS/HXbys7RtCjsM91JYYWWwua971ayV1gPCW60CEm8YUp/tEKpEWDX44NcaM8UY0LUHciV8WGb
TS1qr0dpcDZD10u6O8Nt7ecqJrKx1UM6t11TvAguPLl0sbaVrEWlujwzHxY6Y7MifB4l97lgkls4
cXoQrOx8Jtmn8OCG5yKA1Lr+TLbdCaZJkRAajXQ+J2nhXFKHqsbtz7RzIAnGcP10sCTpzyaNM4UL
pES+NqTIw2lqEGxfpoUUZ87RHhmn8oen9N/NKLfuhRX9OcoQiAvyBlQ4GH0gnLheY+c6RVRTaYXn
pG/eoZIEAa8nppOuTUdxy952QkAiO1soZWlbVBJv0WBpK72mtNO1O7cdxalF6O9gO/etmMzpeoQo
pKfXC4rafGjo6JoEBnV1R4SiP7rM0d3d/mg7p1CC2yXhHghGssJrK7k3oLHW0l6J0VY7K+m4kuyP
6tvRyf79c0vMweDzea0hxd+sB+H4eoCDhkJ8b5pParXod/OSpEFu0/C8bWrvJEpKUOrjNkOIWxnC
sqpo7fQElpVWaL4RN4avRUpypyTOP4ZSJKaPmop614k5vYxWT3h72/7epsIuyLglrll2qq83lZCL
MayKYJ2pYPXCQOfn2qypZKJmvXy5bWrvlGAD+VXmhigmbuqlalTlZQmBQGi2HTL2WbVANNF6enGw
pL0tfWlHv15S3uhTy1gcl3vpxVdnMNL7dXFb5h2z4tw663AZy8Y6JUod+fPUHwl77O6oTH0ALFOG
3vqWIWvsaeh5AtapKh519Cs+OiraG1akfbq9oXuWUM+UUSWjKK/I6+Z1pYmS6vTjRJ7fIZbsfUh6
knZYc+2DPd0Jz1kPpCGElhIJKL/tixd89makG3taf/BPFD89YaoP1qDm/8bgGx7gOiufrNkY/+LC
06OgnYv8OfP58kO/MNqDmigy6DTDJcsNPxnokYxVNNx5AA/C21spXe4m6ZHPjSy0QPzIEb02NRta
060Gc5PtMJPb5JEYLmldF28Sw4nO3WA1z1DFK/95an5U5dkJxmweO/pEYKwYRN6Y7nS9GZUkodWZ
6/qlhEg8qBx003kjjBMEm91BnLm3VKI+ShtyJo1Z4+ulKqk9LDaxOhh+3bof4fnx9TnqwsqIe9lq
1P16qLpTmgzidHuT9xwAs440RSRr229t75ffc2Q8oV25eiH22sCb5wQteq9qD7z3nhlCW1m6o/72
iturLc0sLRvZhs9L898aYYVLA7vmQaCydyOIICQnK80KVnS9jV3CXEkcwU62mu1zXebWpelL5eI0
SgV422qCLFLqgwuxuzKeI84p1D2vhLWGxuh1M2VlNAmLcNKZRR9X7+ftr7S3MB4j2N8geac8t7l1
Y60kHo0lOGZ0lQ5MPQ0+lJ19QLje+2lRNr6oU3HgX3ZWJh8/Cf5lDP8VgS/M12qtLgrTEJYQo+9k
avOmm9P5AKS9b0aii8kAABhu1pYmsdIqBeV7V+uVX81iFZ+1xjlqru9aoYkMDBx3AoTh+mgkpUGP
ImeO32ls5c6OlSXzWyHMgxO4885B5C21+iiygS7bLMYsx1rNBF05y8nMp0pTvkdw+cJbbzwUALTe
Dd34TZ0RdtBH96hcs/P0wPBIa0ny1kNMuFmi1oCRKKNYUrHF3puqb+GWNXN79jttNp2Dw7FrDDpe
OebFG7RttLawVXdmKrs+5eI9q9HgnHSrpHusiqaeT7eP/64xdpOvx+AuEeD1xxv7OF6AXDph3Ta/
cI7tR1RHUTtY06M0YO+YaMwKILwCSyB8Z9eWzF6pIEqIaG+UbXeGoWRa/WVtlqMW5w5vnoEnhEdD
1sIl/8K1oWJSKeW1fCy1g7+yWfTkcWyq/pQuznhX1IzzhcW0GmFrpygszmOsP48w9J9TSvVx0E1F
y2ykDYt3eHurdw8w0GLqKmi8UGG4/l0alP/KKhj40Xlav+VdIh7ImBvht7OIzuyH60FUAzOd3xpq
ngZ2XjbtQfy997mpOAK6kYVdpt+vf0OdtUy/5x3oCxKBt0z6i8ess+dzN+mHsfaOZwWWD4sKME3K
ZNtYW0utSBjUNyjiJu59PdTKZbFEF9gcuf/BHTgHepz2f3GeSdklJo1I/hXzhprZvaOUYAzz3l6+
6BPitZ5WiG8lCc1f3FPK0xTkXDTbQE5d72UH5rmARxqnoMPO7Ud65PyX60VZXUTbqeb59unZuz7Q
9TLfKpVzwCZcWxvNeMnimNOTgNXOnwu3gbfabJ3lL6Y2SDihZgBPxAHZegQBGYxCBsXI2Nq8czrN
/dFC9vPf7dXIX7sJQFE3Y2wJJkJZjt6sJh5sr4sifJxKafgNVPbac8R0YJCkuqj8aU6PsqS9g29S
ZpT1B0o3W9YrlJtjDwwhXAheZ5+NElRdlg/iLKoo/4s7RhOZrw69jqwPXH+pRlSjhpQGmA670e+r
cq3CMY6jc+0mR+CmPZfy0tTmOhud6dRd60HxZjCuMNi0Lex5+DqgpQm/8+z506qtp8TsBr/MnOag
dbJ3JMHuwYwGPBCHu0mm6yGzdIvuV2j2pvU+ZwDlXE7lcBAF7n05cjFCJSqZfELpZl6kRXNBDj1l
QC3yJe7ulmhBbB3E4iPk4tP59qncw7ABpaNMRYtNprSbT5fFNRD6NrbDXoVjNdDbKXrn0byd7+gN
if+UgTZ5MLYxPnqOqSg/2WuMfAr6GnXr24utfQXkP1/0qp1+ToOp1Ac/cG/HGXMHH8CoE1nU5nv3
zDUVmiFbAWbZfF5qYB/gfv8CR4OKB2U00E8yRzSudzxOmsjNNYbpRadFJ8fs/63VVrmLtfVvXKic
kiR4BJRExfzaElH5bE06aEkYiZGzsMsOzoNC1ZAmzWGIPiAJ2D1JlOs0DaotMrONw9bHam60XBLR
WW3yzaNUeJcVqv4pjwr7oFq99/ZJBhSqB3ASQLZ6vTCVUYtkKCVwhuHSk07WG6I807+fO/d5cqb5
QbET5fPt0yv/za1P5S1ilpiEQmLXrm1qS5WYjNZwHbsheZytxvHxrk3lt16vhk0/HuHkdg0SkJA7
/QaNbPYzQm3BLesZkjvU1KEE0bzvrcOoz9gbKGTUxlHLaHdTf1MhczCk3esFQpmjeItKzy0uhuGp
MAbrs6aU4jyuRgELSpuqwQAL3lFAuXvpXpjdOAWLWdcB3Sac7KTqQZcWDa2x5mjMb38zeZ4AwNDm
2HYCSsNW9ERSO1TkGiSdlrZQRIN0OmDYJR0D0kMI0W+fmL0LIemztd9pGw7lekPzLu9HcD80MRPT
fuqX0jjFk+m8zV03PXgU9zYRdCiDAsRKdGs3pmIVjZGZhlRoiTRP/FIF2eXDnnCYqu0dEkpbCC8R
wjIetDG00H+qtJKJ936skfyo7WE9R9rUNqdZr+h2FJ578kQ7/HN7K/deYgdULFENECqS1OutFKB8
4pz0KkwYbrlk7jD8u3YZ6IwkNd5YhmKfbZAUASTzHZOwpnfgb3aTHodQSlKVUjLZJuGQutkVuTkI
d30SFlmNVj9bySqlAKdB60LbEPYn0EPK6ptiAoo5AZaf/Ea4ZhXYo5V2PmIpAuC2qpcHL/jeJ+FZ
xTPJkA/Vueu9gUWb71zI2KsujEfA3vGZBDoPvUGtMn91Wi2EMqg+2JJdqwA7+A9nCAL12ioj+OMk
BkLMzFBlfbE2fmX5nL2B3HF9qlOKccxeHtGO7uHxcb+apMFT5dTj5hzQl0JjCr69MAEOdobBrQ/6
qkueoYZxggRg8VcPAN9jxbOHRoRqEzVE6f/cHm6u2wdy78LJ2SQOBXgscxsq6E5ijyo0oGE1JtGF
zAH6OtU4yif3rTCXD78wxdXtGJQyF+B6BUm9Pa3ZvaFPxaOdWcqBn5IedvuySbYbzhDddAAf159y
zhTD6GS24E1FTw3Gti/ZnM+XKdPX+0E4tV9H0OLbWaNebu/iDgWW7J8zYUWmAn5vm8Q6QoOltsld
rObiWXcVNYiKcvkCV/wkTgqj4OKS54be+KPlTo8InOYQvMkPXs7Ws9lq2REmd+9ckziRVBPBUNXb
hBZ11ML50DsOUUy0fDdmVU9Bgrmot+gNtLcPtb06KEfr+l/cJxJCaqSUs+n5b24xUsGaEa9SAiEq
RfakNH0RZnGvPOV91v+AZEU4z2oSm3+zXplj6Cr1HKkeef3xibJSq59Y7xRFnvW2MEvnMma63X8w
YWV7tuceHUmrNQ6Sm533GPQ/DgtErpzelSf/RdoBatJpmrhyQxQK6zdRFfWhtpblz75T/sfssn5g
buf9QOmA5BTtDE2yBl+bW/I6bylHcc6EYT8XSxeFM1On3+yoMpZgGT3zDXQ22ievkkrxq3LEPb23
XAo1v6cQOOZbDs+l6GJFL0xXNmajxldGOA38nHLqt7UTnoyu3PXnwd2SAenmWpOLAw6Q3GfWq7vV
lQtsLN3ghHPfJF/6dtQvzpTHz4zm2D/TXJT+Yg9N7aeW8t1YjCGEtl8/cJM7roXfAFIHol+g39ve
d29nKC/MC/VPp1ovZOwQDzCsdhetDkLdNnN5jKo75TnvyuzAq+1EXyRydPglsQNTvZuDLUrLBkWN
6aVMlw/t0LhfGGt177XVc/872Gp5Wl9tNcBq+huye7NFz5QGBZAE5pNw9JrsiYjA++XoJRMYXqKj
OBtlml4TGOTdkzPFSuMvaqXq5zTm9/mVmvX1CR1xC7bFvkxwdZ3eHH2I/V/ISaCQwMO57SPbikhK
kadQ9EbOUiCHM5SP1JKNg1hkzwzFM4kP4X90DK7vWWvVpVqnnDktSpI6XNIaKF1brMXH2zu+d5/Y
beBfYA1IODfRhyXqbPAMSMvAguVxoIms/aT2euQP5C2QvsQfbtvbXRdzL9A7oG6Nv7xel2bk1eK6
xNepu1T/gD1Qfzq2OEK+7K5KoqJAIrOmLTN231SmujhQPJXrOj2ZdUYHBHrusFWc4T1cFkdXZOet
g7jA5F5S8ABEsbkitUsHMMtmJ2yQDywCs6BsfLYKO0uCZBVlfKk1kO0nU02T/93ez13LVK1JbR35
x+a1sxvXWryeNMJV8uzTYkbxJ94KDqbe2Lz7pUb9sFaW8LbVPW9E10fyytAVfFU6bOe6MFPcH6Nf
djtfYnde0jOVAt6ezFDac5oaya+kS70kqCL4Dg6c4Z5HovxFjQskObi3zXbbq1bB/03x3Oy1lq6T
WsVfvSr3Ft+c26Npm72zRC0LLBAIWrQVNjek9yxB/EZkNRRJfkZ4M/cje2kfqzj6vpLWH2zt3geF
9YuKM1ETbajNA+sa06TT3XWZfTUe18jo7iqhvrOWqr14C2D2TrRHONB9k2S80ASQCmwHWqJCsUuq
hEgKQTsG0GlqmZIf3AX2xtX7VttZ+QbhJOsAmbxnVbIFga1gW7mm155AL1zU4BKVNpNBkaJUEuWk
WPFwH6+Z991G5CRALuqQ7GXva76wuo2TbaiGITmjPaEsvfrswQx27tzRhaCWExAQ9Uy6L4RONcNO
7SdFF+a5hc8x1IZptSFsAv1oJ6rxmW3sP8ZZvTyhLTA8375ee04Szi0pgIRKIM/99dYYyhL3Nd2I
MJnj9VJ7VfTEQFlzuW1l7xZB5y3vscsrs82JuiVSc4tmUIgwAsjmsjIDNbfVkPBtOP+5KaY0KDPS
Z6NALr/KiyBVUxFv8ga0uDRvRFZayUw/ow52gZQqPbg/e3sHVkFCHiE6fSWoUdrEZ1XuAvXNivyM
SpVyLnRnPDi8e3snB7N+IziBEshf8WJBc5YjjW3IWlu5/AKZF9/p3fqNgvARtmTPEJkkAZUutYa3
4nuNqommaIGtKR0dtCg3psCs4HnKY/L0P/5IaBcxpUDvjrRp2+uq1jwrRol5rBkWfQNRfn7SwaMH
jDD+hQMnvCOyYQtJWrY8B6aem8y2A6pf0zSCrl7k55r6+vcVWvk/fysor7mA4+hE0CvYfKl4hE1g
YsCXAMdpLlT3k5OTwnbQZ9pR3XevuEXqJ+dzJIgFgpzrU0EKlGh51jhhkan1RdNbJUhRnTwtYyz8
ikpzMOdOe+rdcfGjJWbMrtTaS7LOlZ+oYrnvK6s4gNbs+Ds6X4ibSmpwusCb52Rxq6LTK5avirQN
Bypo4VRrhMa6nQbWJI6oaHftwQ1Cs9RmaHobt/Jko5vWgtNIJkWpfMnzdMph0PiyGJFxFyWdfhDA
7lwQxmooMyBrzvT2VjdD9AZ0iCMBkDI1068sq+P7iUjgNJVee4Ds+d3m2WQn1I9MWRrWZBK82cx8
KiLQezxZilaPdlAPbO2TonU97Fw02d9nuWL/l+p9J0IFdxr5K0E1LDBwWbXMEWbz6C8WuWKIjAoj
yVPvNB8IgzXnlKxdqfq95a3PzQTYMWhWffycMR1R+WtcMPnOHE/S+QVhfBKUplI9ZYVkIlFVMeh+
HKMe8rPWZtXy4wJ+i3NCPB8ziNuOlPPatntfrI34pc9dofhDY0NvtiyV2gZqN9RLYCRt/n5aa9Fc
oNgz1FPW9LoS2l3Zfcwy3fqxtrX9ISlj70OXRN0a9tCQHXUW5O243l3ZyNNIUwFG8KcMGF74VFNA
SmJpIzgFV2/+6dsFIZ3UGi6tZVUXz4Gvs/EIbIcs0ngO1U+3vd/rgyut8zoRAkkCls0TJVBCippc
3t0+it/OXjP0Ppmo9da2xt4MpkR3f/6FRSBGaIPBaswLfL3efOHcaA7DzC4O+ckGDhIstlE/a07S
nPpmcA884euAixIrOYrJ7fwN6bu2V3tWoi8jvb4B2Te4TZLhbOjuENRoBpA8a8s5Y57qYFtfX0+M
0ieCeZyxX/Aa10a9PItLA68X2r1dfBnWVKcMOVpPERDigzdZevLt+ZEC29QcqSMDAb02FWdCmZaI
1DLhMgZlqkTv4ky1DsqLe+fkpRX5K16c0nQx5rSyKZw3SG0/FG0lHqF0KgJ0nWEuNuBF+pvPRicK
XB8DODyb1wYjVyuUCQ9P8joMp1pfiwCE+Xwpsg7gJ9Ov9xkClX8cC/DZJBpTouBkp+jaKFOdhsWo
D92pIek/2GYa+SIay+epPZxS2TshUIQxbAFVKYWITTJXt2LoFYtrL8wKFhNzbAM4Jm0f1pgjtuO9
G4DWuyRMgWGJp/p6VWQWkhADpFc8IKVcjZYXEDtEn6Fub97a62T5tlsejbzvHZjf0+YUTGkMbMOq
dG2NbtXZyhQU4XSZtbR7PxaufoJDoB2C1qjgKbjtWXbXKdlFeBVh6nI3nlSF52PoXZCFbZvq9wjD
jiEzjO1juTD9YyDMcYGvoL78jVFScjm4S5l0c/3MwU3hRgL/0hdqzVD/8E14xN2JogyBsuRTkFfa
0UK3e8s0tJyQIbRjAhy3vTk7kM8wuZjn64kibBX2eYyqeVQlQVM2c6iX3npQlds+Ub/tEbQyE0A9
mNj1+gBFee+py5iupykfuvey3XTJ8kl8y6OlfQBE6F6aLFbfe20dBbrWwv1ze4/31suSeR0lE88r
b+o0Iql0e2a9TvLNybr5fcq4uW+b031pJNOv29b2Vkt9B5lM/Deo4s3uNqSma0Jf6RRHuomic5s8
ZE2lVuemX9qPqtIMJ01buq+RmIvHYXb1b7ft766WTjFzt8zIEcFf7zaKgMrY9eN6okDhQklh5aGZ
DMVbW2iaryziaHTzFb2I/LwQBcJTRg2P5rz8QS98+4T64hiZzFLmQ6XdrdPq/JRJ2aUXg3Yyl3IK
lUbRT2Jp1TemlicfE8BrB1HB1h3yG7g7DrAA6G/Bo24ezJmGRs9HXk9m4S3hBJgiyKysCDKGlU63
93fXFCeJ/ACYFiX76+WuU1zqNf2SE5wp4slMCvU8VGrzeZyro4HHHVNcFy4p+SXN5i2scR1Sy+17
ZEDAN9ofbKNkxmzKszdlrhzs39b3sX9UTGCq4i0BXbRVkx3jTAHEEasnvbCTUFFXeAHnRfkeE9Y/
ZVBQGn5llv1BVLC3PpskndCU/3g2r7fSaBgSqpAhOzm96gQR7DR+RAP0vs0O5Qj3Tim4Iu4FGAqG
E7crjAaWaGnKeho9OfYxO/NCYSCz70p6Hl8XIy9+rO7iQNJr6WdtbVwVkhyYGg980c5GS55UOa4L
UubV0AaKIMLtBkU9Dfn0RYlN5cGq0LTJpmo5J+tIb4bp06Mm684+E7/KIhIEiQymyL9/cUPX0ip0
tYi1E+mJdtHiWDkn1px+mMl8D96zHe9HMkULAbQAtd/tbF1ZUXTX7Fw7RVrrnlz+uLgaZNRpqS+n
1mjEo+dCnYhARxXWYs4PEvfXK5WEG4wPInQu/cDmchpKPauKVWmnDs2TcC7j5J/YK7pwidf1/rYf
eO1n5dgzSZdUm6BusXF7adllHdoi2qkElBQ4ZSEexP9xdl09luLc9hchkcMr4YQKXZ3DvKBOYwwY
bGxj4NffRX+6Uh8KFarRSDMP02ofHLa3917Bdpc7zhOeeoNUn14e7/nMOjaMC1wUOLGRdxTXBtAK
IaBeTCCEpYNtxouM1E9P8+Zt4PT83pKJc2djpdOFd23+8ug7E7vKXiLbBEcf5e7NreaWbUl6fzQF
FOO7e4tW/7JAkLeRbOzTyyPtfCeyE6hU+XhQrS2E2806h3qO5xihaBrcqehhKfgeovzzlQQdCt6z
kvc9geGl5dZ97tcmOShX/CFq/P0gQu8LsRaiLdipAK5u4ShaoCkvu3EuwsatvLMXlo2d4sXnQsw8
JNWjRDEiyWDf5f6MuSPNae0G1hm1Vf2uxdOJPQ0w6azTyiUJz1RA4fOz0k7me4Vcnd/rkCnUsCBi
Ra+trMshFSJGpauJdHlumen4wdI9DzloTqA5jA4Wvg3ditsJRWNcOET1OP1l3J/9IZ4Kh9vr5KFu
0hJOEQ3LPvz98jLuj4oT6K4yi8+MjtjQQuvaxqiUafcMup05q1lPb5K5U/8OE57tbOyq7y8PurNL
ATiOVy1QKGyjMHH7qaGxumSGy0IRtKVKYbThXaOgm4pJxuHBNt0dKkIrLYYcoY3K5e1QQPl5Q6gi
u6CS+2cOGHSGGGxl0JdkBwu47RuuOxLZM94kGAfYnM1QEGBmXV81dsHCuMk8Ws/nsIxpaltx+JSU
iVWEdLhH/X4oXj+dyOeQ3QFi95wWauCuNnNA/ooOeqcZHJ3as1NFMHtzAnJw7HbuZ5w2XNDrFYX+
zdabgSOiAzdTIwMBu+YKZN23eUmGE+vQ62jsSVzUoIa7yQM0Pu2GWmRAXaqD790J6TjxeL0DGI93
0RZmSSMSgk85YPvYsL6uNdN3dKyrnwPQYA+9gOjLQTawM+CqrrIK/AIbBKT87SbyYkJcT4i50P7U
fyR9jQo3Id2VwiGusPAEPRjv+aFcKY5oKCFzQa9068HRhKjHoeluF3FIyb3VxRpINq+ELkMVylPf
TuPHWUbux5e30fP9i2RnNdGLkPegc7lG/L/SD18rL656TKsG1ihbC1swpre6z1U3dPdgl/zo+hV4
FlgHDcHnRxSxAF0mTC6WE8/P23G9BkndPODGdAOZvGtUgwZtQ9s72rTVwRHdmdiboTZHlEzar5se
0SCJawYsG9QrWxLET/bgmdNScp453qIOMpDd7wPCyAZtexUa26BCQGLxRMWxmk7v11+Bv2a/ogD3
ialYcnAyng+F9ySC3KoXB1LzNns2PCSBkvNQaOR92YxC0ePiVu99HlmvjquARmC7AN+NYwjM8u2i
QUmDhnJYBtxWQ5sxKHaeehn7aUQt6/3L+/J5prGiMBBrcOZXfYvNbcEppBJBYMNQkauv3IwqtaKB
nZwJCBSO/ZjOHUzzoKADFvz8egNWaBDZPrRsUfkBAga0vNtPNZotPURPZWEvVFxVN4WfqzHyUhSL
nDe9q7oMSZK8dC3X73CJLicFRmU+Am7QZmRCx+MgOuwtMhDuzprXrojuTTSKIfg8lFBOLxhfDJRb
mP0JzRF0vZz4yKzt+XmJHdybeNIiKKBkutm64RiWzFvKriCB12UQuPxlQp7c1aOSRT96y/tqVkdK
a8/D0DomMss1f13zy9vpttuoFC2Su6KxSrLaQ7tpaI3z49y0OqerQ6CYZ/eUyOrIafZ5mIcgBuT3
sdrguKGBezvyAngjYZ3bF31bBchcHefK63g6WxoeiQsSpXcvb+y92cXzErEeKcMKcb0dr627sleO
3xcBM3FB7ajJIBFGi3iR/qUemi+oZh613Pe+EUVFsMxXqUwE3tsxGyTtSPnsvij7yc3qSFTAGVU4
TPZUZ6SPw1cHP5ycv8bbxAkTRDLpqdMXk89p6goePfaz6s52zMOD3GT301DkgncDLk68DW4/rbca
yUtp+sIX/phCDBRFhI5bTw1UM9KEJ6+v4OHT8PyBWC8SEZCGbsebe9lWeKNgKqeGXOKm/z02PdyJ
B0hWDjpIDmZy71z8QRXAIgJ58zbiSjccvCbWXQEBtOAzQcc/SyJK8x6eYLkUTvQYyKHJmtpjB7fK
+iG3Ty006aDdj4+B8BtaC7cf6oPw3LYg7hRVWcknkNTnh5CNzUGV6RnAAHH2r2GACLkdhnDuzc4c
dAXa+hQqz4rknj/Ih7gk70pYFt9VEauKCvjobCBgZ1U1Zts32jzAX04hrZ/8A67i3o5CfwipH7hE
kNzfrPAQc7y1VQTl+WU2haiVKBYJk3NbLOYUV+qoZrk7XoIUAQzptVS62cFSh7A4BR+nGNy4+cXs
MfrKXdfY2ThL1qQV7cefL4eg/RHxaMENvhYWNyEorKXCMx1LOwnppwNqe4WmpTg5/kyAQo+PeO07
dxfUhoK1rAb9EDxzb9dYzT6gv6HfFQ6L3RzmyHEWL0l35Vyog/20F13XMikuEzSLoIR8O1Ss+wmK
JDEWL66SR9/MJhddH30oJTMP0AFDzJs1wG8vT+jOqBDgQlsKiqurqtNmQkcUI6Np9PoC6rny2k+j
dWGjIlmPhD/TfehkNbpVB4OuB3BzQFdBC+gX/ulQbRUgawBz6yVpRaGcaERFwy8fm87/FYyezmGv
Yu6qwCV/DGzupXHag1Oy88lQdELBCbcJXvRblUsJWaLFeNA0c0yps06AMmASAqF0d2w+RuHgZNR3
jwwgn3G8cEtDjghPbm/Vtn020V2Hylro8TgHRpiHBTopoPgrMQY/kBv7V6K8ci4YLOWe2ATI8P1c
q/Jr0hPK8ym0rIO7ZzsH669ZoyN0pgABBPDndrPNPtqdrHHj1XtyvtZS62IZRF0EapDop0HdtOzZ
ESNrG5cxKHJvOKWicgNIwFZHBCqxVlA1bZlHVdV9xmx3X+bhkB6+3Vx/RgEACYhdlFCfgfScMkEN
bGQllHCY9+Balv+NJYnMS4/oKyzL2pP0eJAqSvv7bowPAtQ2YKyjo6K51oj9VYBgnfi/HqWe1gEs
4/0kJ5ovD1Xn3XnEHu+4QbH65ZO7NxIyItRtAERYuTC3I01D7xmoU8Q5x6vHpEGHklQax0J8s7ul
O4Bz7A4GLM5Kof7Db9oMJpLALIsLZHuwNDLzy3DIDDqjdea5y/zx5S/b2ycrCff/B9vc3zJZ9Gxp
IMoHxTkgz/FwjgCTOf+HUdbXIJojSIu2LYUunD2nHFfELUg1J5fK4FLFKnr/8ii7EwdACDrUuCew
/28nLjIcvqvAzefQO2TvSkM+AQ+nTzOceg++51mpa916q0omsD14gD5rRUHyInJr7oG7CpQqCqJe
+4/wuyTDJaLv+VA5mSihpg15Wnn2hjF+i0Tptej1P7/hD54D2CbUTDcZgeGC0VgCnw/hSHo3uY2T
2o4IrxC8nnOHWMudpXxzcHNukwIMiuwLXA8A2BHStzRqFdZ+ZdMawSzkOmf2IE1Wd4ikZekOZwtP
2oNF3RsQKfTaXEThFFINt4sKRktJG8g/oQNdguokwCrFdLt5vITWnVMfepHubCKMBhgVFEGRam1F
GkbS8lr7CcSEldNfIs7Gu8qfw1OErP1gLneHwg2F6g9CCxw5bz+tK8c26Uwc56VrutzxuJ0KlKNP
wgfB79VHA/XQVch7pZgBqnk7lJxCvALaEV9VC3OtOPnBQQZ450g8hF4eaedKAKcZ6jqQlYJs0DbJ
UbU1OvCEgY7A0Ibv5tEdvqAfTMFjC7qPeMaG9125kMwmpkTN25CD4XfiGZymcSrRLoEa3RZU5Y6E
0s4B0knMZf3Ra2Z5b+LmKJPbGwU9dtQ+cLui3rqJNBX8iqJpQjxLGGjNwreSb26T8IOLYG/rA4aG
8wY674osul00HnZhMECTJVeDYR/UwKorJfWY+VLHFwdtu+z1SwcE6NqhAJ0a+h2342mYjkZLgKZr
K0d9ZnHIf4mAu2+hAu9WKUDPzSkc4+6xDLX40kWSHFmxPHvmrdFlFclcaa44fM/KzNQkIYq8SQ7m
vU1OJhjKrBS6/QFYuf1pqHh3qh1iZK546E8wuZGqgAFi8gGtXAa57IRGn2lCxoNNtXdQIzyrYSaw
voWe6SOUaO6pbkkg/Lp4J3Bn5jT2yuAq0A08OKg7ySKODjCxcI1Dn28LG/WJHdfQpUjyRUByAFGO
J+/mSsdOGpBAv+G19AotgunHy0u/O/OAOgHjvLb9gea4XXvEWC+W4FrnbV/RT7VwqwuUq/gTaOrk
bpB2M6fe5K7+6dwmKbGD7hNVcHAH4n9cUNq1df/DDlh5hJ/ZmQ8cNBQ0gQ3CzbOtbLTEb7UuRZLH
g9OnCvN2WSQGrGYUObmjepoOcHo9vTwdOwuOuAzXkbW4uVZwbmcj4KIhDTr5OciUC14KHkTZg2CE
ufC05C8PtRMvUTgBsiOEdwz2//pT/kpiTQCkusNwvxlqDQWst4F5CCUHp7pRmcIT4Rq23SdfsLZg
CwQtXx59J5Bhm4E9iTiGR+m2e9UTqeowqZIcYEXvMsDXHe9EUx0Elr3phLEnND5WfRm8CW6/0R/D
xSsb3KlgzH/vgo58ItiD97BOPSJB7YRMgK1WiOAqhIsk7XYkQQWZOoY5HIFay3oBDZseEqtZtMjV
31vUl5fnb2888ONxeeOZCRbq5l61qWCD7ckEOBXFQFFvPkpJxNkSfZfxtj1qI//p7v39mscGgQXs
2v2DVj+KTpvvkyNpsEhDkusORFta0RG6zJHMhOvyu1lay6US8ZgOsJhMV+vflEI597H1sG0TI8OL
DsJfUNlzsylEAR1+fOZgQvaWGuEjwtnBCqAnc7sArgYuNUnaBJRK6mE7k/DdwPw2BWixLF6e+6Oh
NnPR4taUrMNQprXZtXYihoadR98GLtjjLw+1c0yQ5yPdBWUQvd5tFKpIpWsDwY9c+A05+0uHdu9i
9QfHZGcz4X0E+UioDkCvayukQQD3VRymoZB6tbCu3RKTNCLSKbhvwFlScfjvy5+1LRuv4QbYhz/F
NhswiM3jD13XpQxDqFaVcN/95MSoRUVl+2hxOn+dUfp7A40FlXYLbQ++dGfpkKGhxPcHnQNK0WaX
9CFzExPgS1cbgxgSB2mCRvobnwh2UIHa/cZVcQkDrqaB66T/FV+reUbZ1CVlPkJr5zfIF9Bbqyy7
E5CSFvXXOSDum2iwyusg1HB6eX53PxMmwystDgiTLdFlNbzxIkiDIMGv3c9iBsZojoOyTZN+PCIR
7Y2FuLcCLyCADBzv7Xf2deTN4RQiMsTMTeGOGt/VTXMXL6A2vf6rUHRZX4HoJyNVux0J7gwT3pm8
hBAaFVaBUg9giXpkvc6qZqTzwRW199YG4GE1C4HQzyrcdDueHVCYE8dVmZuxR6kyYYH6Frq1hgtY
bKfW0oDOU4afFyVaGLQwP+s6yQ827E4AwG9Y4Ragp69F+NvfUJXEBwmswzfDR+cL5J/FJyGHo+7t
TrKDyj5awyjc/eH13Y6Ci9Pqwz5C0W5kdl3ErOrBqgtWtW4n96EpFJwsRzqv9UpFGEDBBHsU5Qxk
nFvZRdvtm4b6dpkvzhB8C2wTfqwN+fjqXXMzyGYVk7rqFu5gkMmTJegmOGxuX5ETE8b8+/JQzzSh
/vdBK78W8u2QPtyEl0aysok8vcY1wn7qSLWfXLdZvjtWSO9ma2rOwnj1Z+LWUwZgHa/uZDz0LFU2
IPDjOPdH22f9uM21jRQBNROUf4EE37Y2LFN52l+cMteVU59RuJ1OsMxbbZhKkbbiSENlbx+tkmJ4
na79+e17JZ6dMYDDAIZzSVU26QCikU5RHFvGK/pk8dtpRI3qDYAT8ihD2QlDgO0hZcdJQb3mWQ+5
86cE/Awrj0sfcCQo33+gohWw0Gpm//W5xp/uOBTEV7TJtt5nWVFrjKfg3d46fSYbYaMITEVhHEav
L2+pvQVcG/H/P9Tm/Dug1Me9NFZedczL2ynRJyiTjqfE0irr8Dw7GG9vGuEBuKJLIIkB1OFtJHAS
URoRzFbu2HrKBTQ+QHZZ5jfM0eHnlz9t7+m3VrvQJFh95Z5By8eoIspxsWRz0s/fFw/ioKlnD9+1
gDTx5Ibuh/XFDk3ftkqhlxFdIXXip8IGKFaigITyoy/yl3/T3nSvOFeU4DywU7de4l6prDaybCuX
UQLmFgiH45OAWVvaQdbhCraufq1V+xoyohXKg4cmnvpbfMfccmHZc2+hDt4oJNER7Lb0yAu4Yb1Z
koD9h2iIQgd0h1C7RSFps75Ul+gjODXmPO7YpWYafjIxaC90tcN+eS73tlIEcg8OJcDDz3qdyMab
xtQIhuCKl5/auv8K3EpyciLyXzYtoJfgRKD5hlRrE3adpF4YDScrXyY3+jqP1bvBH0xOqXvEWV7/
pm08BagCGHqAgQA5Xb/5r6RujqqGzwn2RzO5MueNL9PSmo5mbm8XogIMRhImLn6mH4/X5YICDw6h
H87DOZbGfAEqsEytVjUn0oAn/fJK7X4VSsFgXgArHG0f45Yd6dms4oy66e18imrxTs81cOgvD/N8
Q+ANAxABkEzgcD0rqdgL9Ak7qyZFUIX9l3YAbjjj3dy/a6qFy4PEaWcwJEzgP+E2wn+2e2JS7gQX
zp4Ui8OWzFNJcrbhYJeNkWsOMv0177zdFBAlg/sCMBmrtPsWI8KhMgDihY8zZbzoB0hr5NxxY8sU
NpL6WgG+e3FEoIN0CfxkSktvNgen+vkC4hesnBlQV/6Q2W63JSxP3MqIBFF7Mu39pJhzV3cQzX95
/Z5vy3WUlVm7UtrR7LodxRvVLOuhJYDcEJY5FmXfICTa1kUluPXRcjrq5i+PuLuISEmhfbxCQbY1
qnLmsGVqFEEFakiu9UJLSEAIv6jQ2nj1nY6P+2uozcfpmZg+8QdSDH3T5iro1AMv8WJySVi+f/mr
dlcrhGQ9No2LRGJTP4DFgBvXlSaFnGL4UDtSfrBJcqStuzd3aCitsX6th2zpTFr4SRdWEHft6ZCc
q4D/JIyMJxrBH/rl79kdCZED4Hskmc+wFkPpLZ43lQQ0TUquoVPa7ztOWZ/atDf/YSwA/FcmLm5N
3GG3e9CJaW1PyrJyEdo6r4Clu8hZTkUIQN+ru2QQVFnfm1gjqABsBSB95vFqtlS1VkHYZSEeuQyO
gN1UMB1hZfZ2BC5kYHn/1Ca2BjB2aIjTa7cqwERVhZKTs+rXidPL67Q7Ciraa4kfOOkt+7SPFY2j
aqiKMgkVbOSMeGyGeDkYZT0om2i4AkdRWEZleeWG3q7QOCWVQU+fFmjwkwcFQ52TZ5moEIy1Z+CQ
wrev/ipQP1C/QtsP7IstNLcuxy4sq7DCFmjCi9vV+kOlu6NI9Pxls7KR4GYB8twK3dqUF33LIsIb
Elr0TullevDGLARMGBT72nrr1oQWFKnzwcWyM5U3g24CBWmYIGMV0SIc+h5wgm5820mpr5J6gqQx
n9QBBXJnh0BNGVQLXGXoQG99O7RxJdouiOhMSi/DUiZXSDke2R3tFFZWob3VtgNCdNjymy1S96vS
BBS3CwviTJANa6AzHw1l0SOSZGFtudex68gZclX0fkh8EFvcxhQvb5udoAW+N94dEVRWV2/T222a
/M8ajzRAUPYmg9pfeIqVVZ6h25x8ff1QeFojDuNuBoJhs4ytRNcNlIC6KG02XPlk0XRx+JLJIY4P
rui12LY5fKtdF0qcIJaiYbj+/7/yU/D4XNZXLQwzxni+i3BtvoMBSXNWuEmfhL3WHca+pZhuBsGE
lz9zZ7dibOCB8A9Mj7arCqncyCEBawqLWGHhLVOfQk/eyTyBC9zl5kgCdG8F/x5vPbJ/fasgJZsD
H+OBIyyzuDZ9FhN/uHe11x68indOP4o6K/IEaEakcu7tULFhym69pC7cpbK/Twx9/clv63eC+lGX
tigA/oOXHTu/PKG7H4jHIbqBiDrPeLMahz6oobZRiABwSfy59gKMiHOXCF0dfODeUIifq0wRGs14
Qt1+oC3Xh4hIsHaGmrwkNf3sWoM4DxBbPhhqby6R94BojZo4oFlrDPpr2fqBtYNEk7GAwwPkymLR
n4gNK5RqHv2nxTT9OQQ/4SDl2tubfw+6fv9fg0Yq8CxYgeBcRDa/CxVxMk7b/q7Xmt7Fo3qt7g1O
+grhWd9S4MyDrX87nl9Bxacpq7YAN++RMYP7XFdnpF7huQQtOeuT+CiH2JtX3E/ooq93Bl5yt0OO
7myHIjEUBt4U3hmAQ7owcQ3KHNTroEp7hKAzHeLXt1ghywzaD/ATq1fP9tSHjU2sxJ1poTqpi3GA
hYOVROpB6eDX648DcJcrHXBVaN46RFt1DyhiadMCTPngUkO2OqOTpzPeW/I/nDwI2gP7BUTIc9il
q8thjISkRTtQ8hSQrr0CPj5f5tE76vg/v3LxdgSSFPnYClsKN8um6xit8CWqC2DQurdAu/YPvhJH
tr7P9z9mzUNJD/g5f4VZ3G4OSEqMpV45Ux78bsH/16cw1mCi9/YPMVMvf3ml1iT89hZCnxi66Xh+
oO4M1e7b0aSzdBDCB/g66ip2FksbnzixngLdiDSqRnORiWohm6fKs+dPR32b5wcBIDDU3iEMuPIq
t0X4ShumnQlksKYsA+j3jfMdnCf6D36iFYSEhQRYMhnevfzJzwMoZChdlLsASYbY1bY/Hjd15Hdx
Igs8f8asaaQ8wyLZyuAk91r7d7TZwP/AAwjjAdK/1dSayqQarWRkBXiQsIitNYF4OJFd0qduGNUH
IPLnGQVG+0P/WEUAEK83a5kgkIVDA0nN0hN3BmizfIGcQ+ZGwAqxuHvPSs+7Ap9yeXlC98YF3nn1
AADvDb5ct+N2A+ibygX4xKtZ9Djabf1kQpggEWN9qJirzl0NYXp3xlZ+eeCdlQTgaqW7QFcLPZzN
wNQelhET2xZkGMzVGZvl6kZa14Bdt/aRF8vuV8YoqoA7CXX2reqb8iYRajm1hQRVAq0K7cg0ksw+
NXp+aoQRH7uEzVkzhkeQt73PRJvkf74puKg26+pPo4vSu9UUPLCRD7LRO4tyma7dYLODLbQ7FLgY
4IIgfuGI3C4lzAARRalcZzT20AYDXSywBvLkC94dHMO9+QSmCNxfoCMBL9hGHlEnbW31bdHEoEeC
OSjP3Bp7EIJd5/Pocfc8u4HOwQI58mjHc/N54MGlv3JgUSVDLrWVKJajkaQpJxgVwElo9FK8PRyS
Gg4XuVRWDoM+W2mXVVZ604wghN0gck1E7+fWVLs5gQnWlHpqmcJU1Jb44KAXUUK22RN9aozxrwyA
eQF9d9HyNAJ559/Bwv1bdLNPfswRaEVZlEwJS2WfCAGWKhxJUu5HChakcLM02Uxn3CwuqyjGodVk
LuAvdBz5pfL+GdtGsOs0lrHJXaU9lWmOP4mBGsjKVgzg5NQMvLnYQcNkxjhxv1I8noZcqWp+AxkJ
Up810dY/wRwkly4kjUydidL4TPDVhaspSHKqn7SboRJVycJfY0uewG0z51YtwYeUgwOkEKbwasue
sBTiJtBBNAlkUlIJobBHSSv/3xpCq0PWQQ76d2Tmurk2rFdPpU+Mn/v+7H2MWF3bVwvQGcA7Rrz0
0rlHufJcznH7YSQOBA+nyKb3S0wd/+S7lvwJOFWz1v5Ue6drFfn3XMS0So0bjiYrfWu8NtwTzpt4
Du2HJrSNd19NC/mMB4D7blyo+d4x2n6DMPXwHaAZDhgNbQeYtDjBI2whAxe1/N791kuLPcCs2n/b
dZX85VhAEWQ2bbv7uS1xcdgD3hfSsecnXDMDP2stqre1aCySepIlPzjAmHbuKxq22eiOTOSjgDh1
akMFoUoXNlg/hYUSSDqWcpjvE0gY8MzStvtWecARXZalbE2mWu1FxeRFHUr+cNCEY4E/AeInoREU
p1DMUZ+dSpZvnLlRNB+4r77WlTWtONcmIlk8je2jwOPkt1sj9UspBxvgMgLK+cPWpmoy0U+e9+hq
UsNdi7QQ6AziptO5Q3v2ZRySss/mZBkB7ySK59Ae6K+j14U+LMZKEHL5ortP7UggoCVFOamsVAJr
QVoBXzKAJPzfPjIy4IPAGR7SUJPpS1iKprxjGOwn+DIey2ABAVARHshIAYCymX8YyDjdN50If0FG
C1dXk5QLLxiDmmDRQB2pKbxI929l4llRKu1ksFMSquokUdeO0roM9L8uypy/KjsxdyYom/ZsW4v7
UUWMuJnVd6HEnJQ20lEYp52wc6EiU/uEzlnE24RA496i8kSqcRpyw5hDT7M9dj2khd2GZZAy6+d3
C62XsGgNCRlkvfrwYWiNjlNUn+zvxNgdOuqA0l6N5za4+3jT/BwFDDnTmTHrvvJG8gOKLvOHQLko
pPj1NDtZi1r+g5Ro+mdg6lL/px3RJHo7N1D54yi6j7kfCQXKvs8nkS3l4tVdPjU9r04z0NcVVgPv
7KwjI+AuWocwhwYoJvnmc8vx35Xu5MHpQyogAlMVGdNeR9fh0OmzpKhUClZK8J1pBeEXHoVt/y/g
QYDxDhC0sAuOhP5JO7W2Oxh4VKWf4UeU/R2BwHOT0khV5g1pnGVMgYAxD9HQWD6klHvACY01DPXX
wPIBqZicrjPZEFnRFfo5w5hqx5Yyi3Cg5Mdx8r353A9EN6mxluA3zD3JI5T3wsqDiLMzvyUN8p5M
GIkzFnMzEeSoLWu+JyCPDSl0o3X9pGB4EQ9pL6LKed/EeP9nS1jTT1w7VpJGPh0b+Pk5I7AOUBCC
bhG3DMCQclJ9XpHW89J4rmZ6TrxRfwkCUoZp1JDYvUyLhbQNF31UndhMJ+e0LFDROM3QtXcfZuj1
sN/j4pDygzdUnXzfl73/YQEUHQYOia/6NwFw0vRRxdDE/NVapdPdQ8ggqd5E9tS6XyFc58aP8cgb
J0dZzXrPecVbBATihwBxSq/NvHByvcyfm5qeJZD2v5M20g+BaYy6CAcx5hRxaMVekqgXyOWprgQk
qUS/ZF1Yh1hEakk4WIRGnb2qNPUpaDiUJlgZ6d+VQ23v0YSM/TvRPlhApQmVyJqy0+5jzZb2E7cm
Vd6FBJzmnIc0fh9p22EFmmdsOMF1sP831FEXAmxVzZ9gsju2mUYGSB8qRafwlOD3ePmiE1jM+bPD
yZ0dlmOcwhrYopfW8iGrr2Mo80BaScp7z6cB+T6rsa/zoQuWJffblvPUVrJx30tBu+otNqBoslB5
rSUyZmO7vYmQfkFcnkaglLRz6ybnkDehSOvB9xT4ySSK3gPIYNkiC6Vm8HNW1JryEYqvEBuTzTDL
U4uPEY9cEqBfbaobxTLoVRgvpYMO71EjHdklGZcoOVGbzQib1qRROithoucXMRFU/aLeQr4pL6hl
RjoRR0WvA+9TG9lmeKiJG1PA++DR9AFw7rDOOz+EJQzkirUHrkLsVnqZIEuUyAUpSVzhCn0cI84s
0Apgsp0QiO5VU/Kv47WV/dS2jj1+cYBiqoq6XcC9ntBfDLxTCNPq+DTI0LQrEDUcCkiwQgxDKgI0
xckwZxZfbQIhTyutAD5qTpa0Rkh3dT785c+qrhue+sDW17+RKULjFJfzYn4IeOaJM7rPRn0MLXuY
M8lFhagIaVAnN1HXAxFfLQ0uOm/WCY6803unOtaRACxvGHjaA3tl0miJuP1PQuO6T1ddKg8q4hNP
UBwEnTxD9OpMSmJv4tkE3wOZTbCUijLbbRABlA3brbVuouYHUF4gxTOPZfWkx5DNRaXLuXp0J97f
D1bb1jkdRPvgJI3FLgwa3nbmmJb8GGusIeTc4qYFjh4QqKymwkVtpFU6SQH2DOa80iyZ7pSPIJcu
LjFLNrWT/DpDuuRp7OYE6OghmspMd1TbaQm+0nUia2ojG6oQ3EZXfdFjlWjYhoTES+tJzU/dqAIL
L07bJdmMkPo5MQMsmOCf0z5B3RwhlwERVeUOQkGTBtp36VtqK7xnHL9hLG2IokkOOoQOBGKYcv1s
8N2FnRT8rptcWaZzT3PZ4gXdQCuszT1vnp/k1A1e5qCGRtO+CicfouaqHTMUmkMXm3EZyRsCWkz1
S7JaTW3Wj2UDfDpKcV0WtDGyYKeGhmaKAxHXp7afgvmBx4H0r9KvPPfSdhOdLoF0FD8Tq1T47cCS
sBkWGQNLwo+Cz6FokPdoWSYApIuIpH4ddMmj8PtWPfK68jV+GweNNXWjZfbjdPYjS3xFjir4l0jw
vnwqWUIQA20k7wY2p0Gj+f1o3AX1a3dS6uKUIXtDgNUgeSSaSl39MpZkyPEvi/4eKsIClLs7OeYj
pCO7IrSaAetSx0jJEByYn5LBQccc4h+SpnMCw/B0GnXcX1CN4VYOjX3PvIdhsv/Jwd+2nBeAMUg6
We4wFAzngJ9ce46/w7+Rl6mjgNS8CEngRYD3I5WFlyB1vDd+Ij9GC2qbhR+ZCIyZjsDhoA6kGp64
ai07ncLoDzJfwXMmQoCo0roNJCKRBXXux4lWFqQHcbWMuTOU9GcwRfGM81IH/7imDERmooS8k8hJ
3BywC/9ihTZUx+Y2ab0Mb5pKwV3EKV04mfnyAfuvtNDDqbmXJuhKPEkv6afz/zF3HsuRI1m6fpW2
2qMGWlyb7gUQiAhqmXIDI5lMaIdywAE8/f1Q3T1TFDc5Nau7SksjGQgA7seP+IUY+JnwM7vcleCj
f+KBgk1ly3D0NrfV/E2qurjsKovecF7CkT8v28om/+iS1KGJqcbumOlDCnGkgYFqJlky7VyjtLIY
9TG7ioN2Mj45Zeb1obSXDs2DqRJXWHLAF9Uquw8iyArmdTfDZghhVQXyQN3V/VhXWZ8Fo++3x7mu
1FfUAIOLYgkwzhkn8OpkDwZ/4U7BMhzz0tsPpaVdCVuMhODM8k9GLEd/lJi2ihtfjeYVC9PqKR1S
7Q6Ag4cvV12Vp2Ackk92rdVDWFJP3CZlkpLQ531zz23Z2ZmXiZTL5L5+NWtLYERCM+RF4M66ScI7
rMmZ28z2l0Eni+VWkkUei8VtrN1gOYhyULKtX3DGYMdbwbjYB8qAPjnp/K7ywrnm/ez8JumviqXr
vbAcixR1hGbiaeucdWe6MvUnYacl5yy6i494b5k/tCZF/HGRQXExy46TzR8nPQ+rifATsxXsr0XV
SRF3kOCxvJeOU0V50CDuvuTFeGDTyTU00tw48Xtzax0pP0XYzKqGKJj1yYwsW45eXFqTcd7krFHk
tZ2kDouhWuuITmwijoGybYGmAArZsWMW2in1hJbu3aZ3n7JRA9izTn2dU0SvVckJ03KGrJYIhksy
sVGEqRgcYz9wAsClZ/LwLJdmxkxwQvDoUDpl8ijXsaBWGAvLicHmu27YmGCTLIrbFFZPZvZhsGju
cmcNvkG+iajGWWsOfDYwN71C41gINyrXpTqsY6LmUOS1VdyOk6E/4bvojlHaeaXY187M/u+pnwv2
b+4OnAuu8VR6QZXuGscgyS8TVxhU8Q7wiYZm5RxJtzIxVbX9oAwNiHIqzGYx2VHVgCymYzTRWXWV
AoyuCRvKTTe4D1M29nPMsZ0OHMxVZ4RGoHf2oSkcs4zF3BVTPDoeOid5I4NIE1Oy8ILprRyzwm2K
0Oj70Y9cO836yzmp2ssaHSwZookT+BcJ5e5xqmrrCyisZAwbNTQDzimBdVdk4Jlp8eTrLqu2s8Ea
TaxKdb0nrTcLmmHRPHrjrWsP0DtHN7OLU9ExVQwhedv3GC8Oy3Foi+DLSv54XvSp8R2zB1Gdrzkq
Y5ypa9dGSlTWjSlwR78uhNs+FLZWif1KVvs8rxzGUcVX/NlAniGSLKt3oWrGTCFZosyPi9mMFZXt
Wsuo7QFeU6o5DgmE068XTuqtrNLcJm0Rq/u9FfOUnlaDwK7RVb49RRDrHMZktlN7iDjNA2sVn2/O
MXeogstRqMWjkUOj5Qqt1nIM4RYMN2ZaJ+te6XPzXJfzMkW+MwekVHPi0A0y7OxxK0s44Qjbak/N
O/3gNDBy1A1Fjp5cNfJUXH/O9043YyI+L2rd1WmjBWe2zMwrMM/GnWgDPYv0aRlPmGVmlE6eV9wI
21mmsDXRLAtdRKLt0Heq4ZOR2PmjafX2s5xlwFQ6aZvDLBEci6jbqMdtSmCHfRh0p6W/TkMohY98
Zt60VUJQN5ZnDgC/icp+VN+tRtcqXsCYMu6VpX9Vb0KSAKiy+qmxlVQHuw6Gbsczxf7ETV3zNlkb
0wjnebXqUGsQeT9YFQlByDPuH1q9EGNYTO44hyAymnvPb+S5A0OgCQXL4apviupLju7ac545yZF0
VlPI0dYFCcjgnpRq7b6qCWZI2HYBnQJhdTWdchxPmdl6UqvJGkvjVOZVnh+s2kzpqvU0t0NMHGc0
s4KUWFeoXuUnLi7lbcREqMviRuqUA3rdmJey9hbcfbJx6rlx2zjyMESKV49ltzGfMd1hXcfwrait
rtyli2pY+kHWz+QCsn2k6+LpJCTpfFuQwQs8hJAiCgvl6j8chtppmLVF5UNRqobHGgqYG7Z9T+E6
97N/2fd9g3BsXRh3lqYb34MqU0Y0y958klXQ3BSs+jVyOnM69Ze09SJNkoacuCPyw3QlneYUQ7rA
j7RC2vtsobjF3FX3VFga/uzGXpsojSxN1QsRqs2/ItdTfekCo/w6FDr9h0FfUmcvk1Y9DlPW3AZF
Q+dyCNzB3Dmt435LsrniodFxWhkpW/pjbpfWuQL8piI90/DEWr0p/eGrhqRwpIAiGJiO/s21spZm
Vjql5E+qG85dtNo0qvVyPTfhxWbRFKygscygce+NobBPzHIqvwoHBa44Gxz3mZxrYTdqnXs3eMgQ
7jJ9Kb/QvC0ejcpZRuhfzfRgQGs16S2sJEIuvvMZPIwRbBeO5c3jYoDLDqUM5s/ANgkTCLG4rFJM
g8w4bRuDFCqpKeDaYZ4OdYJnLhJ9jn3svDzVw6psFhoj/qhluzLpt7CNZ+5VVxlzSsPM8Z/mrBue
J6hgQyh8H5MXS9ImjzxkiW5hrXpVtAxd96QPhN6YZeU8L8Tmz4DDm8+5M5i0IHKHNCLRGqJoVXVt
H3l5qal4tQysohqv4FuX/aD7dCKY0yEeGEzabg7cbjsP/faknRShQI1WfhVoKcKVrifVrpyQiYwm
O+ckUlRFz4Ykk4LGKZyTeqzx96XWsT/LAsjOpVNSHUac2tJje8gauXSZVTNKrchRnuh5PpvXwvZY
Q+uEu2SUKeVcMfBEeMoas9w/9vR5KfEa185OLTqNVSyzojptrXma9rWuySA0at2Zo9GdWiPyMcFg
ZjHb7hSag+s9ALvo6YXMk0HeyXdCMp7m8iEoDGVFKRMNVHPKrDyrcEPTLqyCUn83WYHWhr60aN4E
qWODcygtg9R88hu64UPR3alJL/Pd2NizDGUdjNkVXfv0uzSR5oY4U8prWTuGhBsh3KtatFV6UnHU
3zZNNsFRyKgAYrjszRgO0NYG6OszOaswGruP8AowDnIYiyrulqm+66VHvTrOHhl9QurRg9Fxg4sG
uWvEQ6VUlzD4aBYFEIzX0BxdDjencoBOlZq1lmE9qK4NDVqOd6ZQWnYMhqL4RlJEMaglrYd6eEBn
BkpnPdy5WpLbxz5zms9FWzQnqbCab7lvJ5/GZVbu1klGD14ym/AjVVDgROswOKeeKNspqtOOwViA
UHYTzuRr9WGuHX8+aWjcfcMeyb5JNa/Mo47DPwhTokC105VhjDhIJ+NFas0eolf0YowQqREabsJ3
tG8z1cZVtjryvpuW8ropW3It4Tf+PRuM19X6SXnWqIRin5PaN2/1QNPyk9JMLfC5shVbmeFO/I42
nQ0pM5fFqFBpGKRNiWhTUxQTSd3iUGTuEn8CtocvcFtEzIqcg51OJt5OorQbDku3uSGOiOtGVHPB
+QCDatcnjhFbTics2lqTcUE2N7GpYFQ5/nnf0jI97ynhkAJEyevoqHm6cZSxfB/FKPPTQA4ExHQc
zONQu5kXqc3xJGoSx3/WOse4Sgk6bOY2lWVceXPwCX0dg7ZsLrxvS9KBNFSB9FlqyejdlUMvCswn
XMh5ou5bL8wDZGpCHyO17JArczT2uk97gHOuS0FdiqpOaO85aRlavTcOW1brH6qGbt5uLjrjfrTt
6pOTjvYlLrQLhlo9itlRk87LAWyCzSzKEkWLCKgWIKgVZNnXXo7JcAQPm2KGE1RPSw4pIuxWsKV0
8D293vt9UumxKwLnSsiRbZLNBYMcN7Vn+pyknvpucrP2xmM09tM2u6lAeJiUiBhP2zX00xpwQrWm
zmNly+IR/zrwjiv6OMcU68byvBEjhafJYUAl43rzKZ04BLb71BvyG2FtDDdH9M0HSNO3IArAwBuI
gtkiANfXzt2J3vUdSt6MpEebJCzI9H2rDwaekplzX6TD/OnXk+h3cJJc0Ma3wd/UNZEcezk4HSqJ
3gDuG/hniuXSSoY5KgeCaDpgppUYJd01aoyTuhrULtOmYD/WxUeayn+Q2V6BOXBVgkEIYH3TW3sF
UGGxS6j9WQ26O+nPGE9a7tZMsi6HrFDTDj11ksosRR07nNaMo2iQHAQ7yi7zCjUVOra/fipvATNM
WUFV4V9GhxBu7suHIk2jqbMOj0+41eKckr6576w6/wB6+87MGu42CpQbiQQ96dePfrEH5iRrHesp
EnKMLhURwHXOUrFmh796Q8B/YPjbIHRIiF8vq4wJaVelgYiDagrCMWvVGVMP/YMh/NvhNP6ygY82
AYgcLBe3xf0nBFxT8+L8ueaGhp4gUHvVc7N2/b2TuHBRV/zseq2b7359a+89RQYejgHSd/Mg2H7+
p4vSn1aAp/w6XrNORY0/W0c7aJL9kDXiA1jhu5sFzN1GQge+8YaFoGGEtgKhF7GdpZ/bsZkO1jQN
EZM9cY4BR3I0EUrcI3Y5fG6stY+qymw+UhJ9uzZZlH/6Dq/WZmpqqaVkwP3OCAeRWVXiPNMq86+j
HDYPdlSaQRsgoPIarelhhbzQG4m5lhtSEIxp6CT0yOU62Y9MZ0gNinLKvoGs+Ug7+b0gyBPepPtw
fEaB9uUrhRa5EpEKEYvKHs9zrwNJuWQ92AJk/KTGRPnXS+jd66HB44KeRlvF3BAff1pCeQsxX6t6
5Gf1aolp3QPW1kp3PzlM58ZNj/fX13uHlco7dABfAFfxCL7bO/7TBeFopvriVCJO6qrNTsqFK0WN
6STni3KLy3625O0wMK8TmNpg2KwYI1ultrqhaU9+nDa1c1qPpfnl19/r3aWFrBl6nqiQu3+AT/70
tUbhWHmCwGSMs3L5XRthlWtoPIe/vsq7Txt3bTDcwGeoz1/efDbOkmrQBFu20g/IA625Kg3FqJqK
7wLb9o/Qo+9EJSxeiLQoPNExfg2Nz9yucybKgxg31ODEHEe5Z87p0EYD+aUn0rlZvb6Z/updboYH
yPoh1oOAsvlao3TtSsMmbxXxINrk2XOK8jO0qOWyNeb1ZLGh5H5wZr0NTn9cEVo1NkjAA1/zRrN6
Dvp8yZrYc2SBAq9j39tVQC/NX70oB+kdiYrlvSySPp7hgamoQcX8+t2+wUZt3wGpVBcMLejI18Br
2U92USwaC1v3XHSsVv+0tDeu20QDXlSpuff11o+Krhr/qp4cV4aZwyNH5IEv8GpVMVezZFIMiJJj
t30cZZfGIFOGsF0UplCT/ZE2+JtVvF0PyhZ+9MSpN3kTR+iSLmvdYHpjFg9+5rbVzqOkelwRWu0i
c+0/stN4s4654kY+3rxRQHW91lmY64CpIFhvqFUTRnSeO1xNGWiVHP+dM7AO3iWACu+DkPDmdN0u
ChjeQ5QJtO1rI+58nISPElwTj60vwiBYYUcyygQtWH2Uo7x3f9v5zVU2AMNbtXXNtBmbiDj39KoL
Ha3u6iOaYYYfWqsuD5QO5XfBwz38es3+sTFeZJ/cI1rCAOnZqGgGvVo6zQSyBHxQG2swx24lJS39
sQAr8KpQFgppCNV+pu9XxF2b+l9AJQvaAFOSnmfAs5hRpNRAGQCPuywzEj+sTCag/4toAmFqSxKZ
S7yh/5J8WlPmJk3st404ajTWYtDH7cEP6ANl6zJd/fqZvLe66a2CuCef247hlzE6DTpZ21T8cau6
BeZSle1nLbPPEKwrEb4qPmLGvlU14R1wGm68N2gN/PPygq1bMxqtZRsnyqYFrSfrNclFOp8lOFdd
eYu7yrhfMuub1EzvstBFfe2aU5+Edb/aN+0A9P2vP3IkNgnfnFSwD14fhpNsu2kQSRtjf1vHwdC0
R3owWYwql7H3gD98EL/f2WkGChwBghiY0FuvVRPoV1gi1RWPvLDy49jLR2dx09hHLmf/65f75pgn
n4MZT6GFqhuEgFep3WonmZ2ajE8KsuUhdPXcekYm7yN1w7dnwbZ+kODildpbWfDylaYKwxZMv7q4
FK2+B/KDqrRlaaf+WqnQcgBsdIlnnVAyfCRN9bae3MgiQHSJJJDE0Px8eWmsz4PGU1YXW4wmKaBL
QBqel+0kYlZT3I62eyIbNcZmRp5jy6C9yrpx+EqJ9JHb7tu3iiuiBazdcAx20mtx7VJRR+oANJAI
8JOjNqv5ZwBv51pJpxs/WLHvXou8kjKe5j/yji/vmmrYBwXNtfxOl2E1W6jtGsUazstSxr9eQu9d
Cmol5R46tJso4ctLidFpm9V3ulhfBnvHEqtOzKT+VBpd8UF0frtYt12I7gEiwqhVvo5EjE0soK8B
r3Iu1yGkQwxGNBvSNv3g6b0hlLBmEJM3eHzYgHEevLwlOGOdsscCC6l++TxI916DA7Fbp2KIHRfj
6dWiAeVtYIRO68oPtuR7z5NbpPmxyfBw4L68+NDo1pKt3KXSqmDfM605AZ2UH8t+bT+41Ntj9g87
QCzL2f/kEq/uE+6B0QKX6WOvcOS+anX3eiFzinUvaQHaUCM5jN2C/oNmx7t70mOG9u/rviIDmG6X
6SXeqkDKiAmqm9KTuvaNvSnaYS+wodyhctif1EUQcMLI/m61e/9BYFb9UWR/Z0lR6DFrJSekG/Ka
R7PaKWrDpejx/hjdCFy6floXrffBc373KmSGHlrNLm/11XOuMUTIqM37eGG2uqPTJM8aetvf//JG
3KQXNuYoF6Ln8nLhoD1qcDR2fYxPlzi005LFuNWZ4SyM+YMDyuWjXqZJsIspZijcoJARXV9eqkEx
L/U7kw3SVX3sV/hypoMlnmf2U+jPyON8sCPfvSC2zzr3YMI43lbyn8rRzJ8NsCFez7AJGUcFnXpX
lc4PkAXQD5yy+uCFvbMHt7iJphjaMUCcXx2LODBn+L40AwIJqRXlwtFpeFR6tPBQP9gM760NB+tW
qIYcDGj/vrwzoNPeXAU4ZPQ87RtD4fq1C1xkBj54Ze9dh4SakgHJFtd/zRbBE67NyjJFelf6fhwk
8hImyEdeae89tz+cMdlRHgzD7Uv86TWN1LJamqg+VlmATCyTgn3qjevOEWzxX6/2d2IX9l2bTwVZ
BTf2KoYMhiOnfm5xgLOtzeoXib0kH8C7TPl8gd68G4359JclIVn2EIvoLW7dV++1Wxn2Wlk7FWqI
jZqiPehVf9zIFe0yGB+cde88SeKA7m/2yaROr/UCDGiFQgViiP0Cqw9VYmtXwBuOlM/s7ddP8p2V
wWNEFsjbxAlgFL58acPG+SZ1GuIKA5drRlBeaEtn+mCdv7ODOdEMchI6poHz2s/TFSh+zavNOq/K
JS6yJjsKBm/4KzDzo438v8iAYITSCkZNlmD4moJqJoNlVMso4yaD8j3qsxd2ggywqLP5n/2G/3ia
/0/63Fz/M/AN//hP/v/UtAtj8Uy++u8/rtpncSf752d58dD+5/an//WrL//wHxf5U98MzU/5+rde
/BGf/6/r7x7kw4v/xELmcrkZn/vl9nmg5/jHBfim22/+T3/4t+c/PuV+aZ///ttTMwq5fRrDBfHb
v3508uPvv1Eq/WktbZ//rx9ePtT83af0Qfx4ePMHzw+D/PtvlvP71vZiDbNdaJBv+qnqefuJGfxO
GggXEIklfG0MqgXR9DL7+2/275sOHmxaGvjw6sgRfvvb0IzbjzTjd9o5IJ1YOzrBBRmN3/594y9e
0X+/sr+Jsb5uciEHvs0riWlkahEeoC2Fn8imHmO81j5X1VLgJxfcdp23ipM+l/CS9GXMwLqls3ax
pP1d52JxDdmmSvqwbR3zwmkY5QONarJvbJN+DmtXbQrUhgukR5pj5UTZguJcpHnBosIKVEAaDhvk
A5wvi2KXFav6qleNs5wovwC25VN9+cw58+R+knKaY7PzCz809Kx+WFAhnJlR2mt33tl6l8FfznSp
NsjMOiU3wbqSk1eRp8Rg7C2GEZi3lq7Z24cMH1fTiAAld8sdXKSsOiMJsaIOeDmjakctfFWFapIL
9KrI70gz3f6g9+ZSRpOatgHpgGxpTKI9p4c0l92G8qr1mk6hUX9Vo+bBZ5mEDszQNDQ/ysyk+KmP
pv21c/PuspxrweDQBMYeTnkqlggAgknPGnK2G+lN03d7wt4chAvIRrJM1wOfaOqKTn89tPoxWGox
HRK3KJ8Kb0a0EfBcmocqkZTck9Kt71ZhdjBihjTK/LTp9z7IEEgKKTTxUNltcah0m+fR+UMbnBU5
ZcWhr3wj/zaaSfnkJAXOutXarcOXXCmFsQVQj2/FXJXlrkiRGdwt2VSd1IvBLA6JM+eLyOX64M05
60TLxGJGVZ0b4AyBEc+R1lZtiVYTE39lymLn1cDOQkyvyvPeM+oqLJse5hSjEkxBfLNrgrhbA5wE
iZX9rmfVA9zR5gFQgL2s596Gid91qp7LI2JXNvSOzpBJKDJgXqE7DBbgwdRPtBDNxTkPA0P4K26A
qzHuy7oEqMVoxE12bTBZDMIdew1Cq1vAjS6zM+i7WlClh+XcqCA2hLWhX5chezZqoWnMtWFphogf
dVWkkon2hg+XCUXi1ClViDwgYDBoQBVMSS3od7NRyOxCWEX5aLTCuJ7JdetDhe7MD3+QygynQGR5
PA3udJ8jRnarpJcoa2eVdW+2cYlsoo+gyphYoEoRk+mSb0uZBtXPtO4qnG1NiNjjSQrMCVAJmWDZ
RCtwQZ8BH5qPFxqSpU+pP3JsEeXt4ZCx3GTkG9NyVSEV5sbpuvTOBdAeW4+AyExfexp/F0FTG+1B
X1uV7gVick7s1dqEyqln9/pe5Ut+atb+/GNxC2D+3Sgd83Pq5YVxCLw2q45AKA3nZF2G5WC1hXxM
ZObdZ1AzJRCWurrheJ9UqLmVDOLG14YSlIs2opcxavPRbE26df0Y5AUyffMlMEtcR+qyLY52VfYK
V5J0vVdqsEHJtWbwU2/T8jJImJxeIAfdDbuemeudNHP1TZ8yiLd6B/46RjQ/+6z0Em3lzASWBr6r
i8eha/rIyApZRa2eteAZiq67bZTVANuGVuXE5ADtN5hicNyHbrK+ZbCtvnQ1M7KopnuQIzGwAaX9
hBJRuSbrzgHQjUAsDNHdEDjlpzRI7OQSjA9orz7oq9O+yf32sC4s333lez3oYS0vlwi6Xl0eAHkt
P9vGEvNw7oDOnXAessrGbsNEqPpWR4aqC8e2VA/JWDVXXuW4Ypd6GfMLCTkr3/lyrC9IvgDtzdlA
yLNEt1wBagGLloy66kBMCMuOcJkeMFdxyKP46BzujrCzYrix9czV4j63lzFcfSDAYYGp0ACQAPLI
kZ4Sn1PLsp++z70DAXqY/JlQbye5esQ525Z76JrzU0ec/0rb0HukD2ncuiLz99ZQAaII5n4drhun
tUUfDVafHhsMrETkVnnwhPi0cPBRWEt16ksFbmtJwZiy/As4Q1YytSOwL2c9GsGUBLEDT7UDuAo2
OeQrAUovynH9Lr16w1kFmblGY1o1kK3ddVD05k1vjOfFArJugvJPd1Bpui5EiT6BSGdo8mwdS8OI
aDaoz20gZz/UncE/tbZHEDpO36whyqeD8c9U8y9lSv/P/OdFzvTLfOr/w0zJ2BLM//h3QvImU7p8
bh+qPydKf/z+PxMl3//dRJoRjQ2k8lgqm7n2PxMlX/+dCREJLPm/FZBH/XemZOm/23C9Sa7oXtjb
VP6/MiXT/Z2WH4Kn9DRMdPGQ9/v39/ofJEp8lZelFh7PCCBxROivquBCq5dUqqI/svv6m6Huxqss
S+qTPkAw2fE17QZJ9YrDR061weyJ5vnB7AftUFD03QJmC0BGN12c9HVyzNm0Mf4w488a8dxd6Szl
o0JQBNNgcpgwLYrpucqIwrqsYW5Badl5aaP2NQiIA52b7K5jpneZNXBf7Qx/tIjZNbD5Uc0Xfp2k
dytGEoR6Q38ukdaEvLD0fdgTCo8WhehNoNf5aUPmcA+wqzFgAib+bUnX6cQF7vZ10h3zpKir6pFw
XHwbynGudnT3OjgflrtTsvbPNMMgiKS0ri7MLpGRA0Qfvx5NnKrZ8wDA5/lJV2febVKn4KegMH7p
zCZZQ6kCsPw4+QlvZ0jb2s9d1zznhZhvAG3aDVTBTPvmqSEgW+qT9rJDOQHc30RgzmvnWvpe5Dd6
ejbkpQEK3JmP6GYvt1PRVl9r00k/5WVHFgU/Xh3BnkNYg8+2fp8aKc/gahsbYLfOvyZe2c0xHXr/
UIJ0Ox9zs/0+OySUzBeGn9bYaZeFXY8/SmaI5+DwAQoCI/ZDbc5IHcZyMk66YvW/zC4M335YkdeY
W9Iyc4R2HC5esSUtmY0Vmp1ypjPjMZ7abgGQb9biZGVM9aN0WguamIZgxToRvTAxXXYDoJP9YNk9
9KnhjlymPljyvoXdETZNCsC1bL7MlXF0FwA3MEQCyFrggNd2LG5TXdy0dnBiOPeiLdxd4aD+iBtG
ffDKmrwbHKwLdK1LM/uYGfLSMopwXFeN08QMbpt8MY4Jwz0IXj9TyzIOuYUNyGjBy9asMRbF+uhC
wTKCGunUst9B2ShCTK53pqrCabRvB2HnIbZF6zEptTiD2qry4EEhCREV/rW5uM7PAlJVBDAc7rpB
yfUD2CQOC77xswUS/ZkB/hB3KBhGDB0mSBDAK2fjwcJE6AjI/osKagWbrS/Penyr5uGRDB82dj9F
UgsOcO+0CE5IqJvfMeLemWW5xkmmneRlcfC0QHw3Sfn2fn1r2FO7F1r5qQT3Ven3o1XswLZdtCOo
naokW829aGDGG3piuqF+ykK7VtcKS6MQDOaBA+pIjfHUiZwChUFYbSRfXDGfwBHOoixf3QhpkCmU
vn7S6x16K1oOSBWSVON88/P0h2cUV2Pfb1Bq5zn33OsSiElYq7bdGR45M/aDsHXnzIdYm2AUVWln
mkzP6xVZgKGEvxqoay+jJewpELWmExp9pfEd89s1826ggPefECVG0UHm5aEfiwNzNCDjUx7B2ccE
qC1ALIlw9gK1q0bSV+aPqAj4xbE1WIlUq7jn5vUXXa85sOtuT66YhFXrIIViV3dmJ36O1Sflrzr5
BCOb3lrIqtmfZgVUP5eGHes4dZ3OJc4k2mKdBIYkyWPX3XuT6V+rVWeBzM8u8LdTH5FyTVbiepw1
bt2fwzb3fIT2650kxpbetM/qEWTGaN0JnJ3QFLjxPdnu4XrrNwvY059CUmJkS7KZksw7B1D5pWdT
oiRQWaKkrf0He2lJYzL0p/KoyBx3l8x2feNCtHqYbV4axURPCeKkB022xaVutsBw4LTJsxaYww4E
fHKKRjeDDm1djU/NpMNtIMSeBRnv11HtE6Qg60FrVP60ZoF4tmrduk57GLV518EqChpnV/l2u2uU
+uxIlNMaN3GOjmZ8rhrcEgKjZbkVmgNDaFTkHKo/XcvWKKlTGvjtiCX8BMZ3BtUCivCQ2qDZdfR1
Rvm98pGCWUSLYcg6nxlWnZ4yXPTiarZlZMjh0rfSNpL1ZN+3QTvemPZ8JoTXXufz9DAWRnktYPlE
3qQPmP5tvFzPrZ+SJvGewDDDILBGYV8Gm6J8mZgA+GXWI3lj5Msc+6jD3cyLKLaDiwQS5QdGbks0
p8ZNnRpPq73Kfebkxh7tcfN+0tppV8PhSEO9WmfCWTmfV6afnSUktF/l3N11kLAMSBQyedA9p41a
FHkiWo2HOS3OiyZTScjxQUiF/bsfVp8zJzCq48bsgmepDn4SWJihDjY69DPcQ6pXMA4RSrU9FpjC
OzpVo87kZK8novLVpdeg2xJyuNssvlUZOADYeQUKfBRBiLoD/twl66zvL4xcSj5oOrHNSt+PE4zx
oOggW4oxmkr73KqleznKr1Xb149Y6VlRUdpGrHdzEs+6cGJJ5o5p1SYBXJV7XkXNYYyERoGvxd4u
tCMvkVdPV7DJTO2qn7lRiPdwDwwPSxjfEt8BH+NsjYAs8jWzCr4UGTZ+IWAmjoYAdqLwNb+P+mAY
QgsgdmRLzIjWto9TJ7tOHXr4oCMuhJ1EEn2YQ4ZNyG6SDuyoQkSdO+xXv//aA4FSs/3T33qFfH0j
ztwh4elMn1SD2ue4dt5FrlkTVSrl575ytTCpe7gjGvIhJGNnvosn2YIHNsIM6xL1DgcHtj07pdXf
yqZDqQF2qyenuE6Dh9nje7qQXBpk98N5VI912Z37DQoBtaVVu7lSz9Os2o2wCbc1lwrwH9EP8Xeo
c9VkHi16StTwOTya5RRJjiiY0mj0DIT8OzeCg1PuVYIcgWVB8dUc/XTFRCzLqxPRTp/1Rfs+Q825
XA3PQUNgKc6WCRpptlo/6cv9X/bOZDdyLAuy/9J7Fh5nckvS6aMkd83ShggpJM7T48yv7+OZie6K
6EQWqle9aKBQyKpUhCR3OvmuXbNjd2tMYrHSp4OuGDs3z26yvPL6a/awWefWqyzxiZ0+u2Yde0YQ
w09N/kG9btptvftehHU7z3eWKd/GUj/PRgwWRVfawyjUK7XES+y2/Or7xGsp4uRehOmRjRiHnP44
9C6/R5MDMHEalW3rdDOMZn6Jh6NYGD1L0tReljRHe3kk4I++oXaDb7U3naWPr+k47PT5Xh1Kyuaj
z6SNtFOsWhuGnAAwQo51Hf5L199WShKOwvbjYgy7vnpJyE+w6ymfVbP0V1vsF+3sDMZN0S970Vni
QHzBhfUxBWaS/ICb4dwahgUhvoyDXF8vODlPS1rfdoV9HvvxCrEydiP36J2pFS+rkruhM/d7M+9u
nNRSx13ax/bBGEevNSCsjizNZk4AZF+S5w6YyEO1Ot9avXiFfEgcOChVn782V5sRpIdPcAfrRpSn
fJrBExTjh7WmF30iTtiWXKwKSs1glO/OlGYnXI9+LgQBOHW9JJF5axdoUSMgxkrMr0vppHcYIdDi
eZlIOxehVZrtjWEoxm1uPbRF9uzM1d4k69W2aXGvD/M3vXqEaupaeCMBd8RMQ/5UUpM8TKZ7Q1Q9
jal4nNgReaLsTlyzBE3X8tVB8OAWMDn+UiBYCbbnBhgOHnlEry1zPTvXKLJZwyOA9I/LTMkdH4Tr
GxU4jODSj0nxhqqJqqQufNI8BKtoa5aJ4S8ZHiX42LdTVZ/KhkPtMFf3Q2ztmj7xZ8V51IeJk4Zq
JQ+Dmu8yIiCcMaqgS2s+0fXCwuhn5pjnQRdbkEgBsASuZ5heWbu4JwjKW4MCGJgVZysujrlr3tAj
QYQKwpfnptW4a/IezGrM9basGQCpmAq2GKnPV8DpLQ3a4DgpxsacifO742fGpyo07YaM1VwlW9Ma
9pJUIHPN8sWNXynjI0SeYj8sy0GjxESKdUcK2k95rHQaKW2E8ubBXKintXNhPSm5fkA5N08CbIiL
0Ij+fK/xtwWqAcrXbeGLOcdMEY+SI4/W6h/tKJkUevNu7LiJNqOOV1G9i0xKeMasPvFMOomofqZx
pIVa4hxibuIO2fxaqLukKBJAJ/2dUO9SR9t31nIBTt7xjlgRXRQaH1ZtRZ1Ym2NkKw+GQAfruuRd
6dBtVtMbkcZtPKlkt7hPy+bR6qay9YR0q9txishzzoC8MsEYNk4fXLA8hxdJ6IjAvZIMMG4055sQ
de/zeDxlS4q9VYtvlRnJzBGvHKaihJ/WDLJ04ODjimljy+rBTjFHVhoyh6zz5xG/Pp8T9XpPyrgc
1sLwAKftq3EJ60pp9678Ka1oCshxw1hJ1gebZ4sfRc+KOh5ATBm7snjEJs7BtaAoURU8WaymIzJV
jF6Ua0kwxSaaC6GbzypP53eQVrepckiVfg50TF1rqZ9wYJN17sfGWzRHYe5tOQD1RsG6wJlCu5db
N6+flBkQlaX9zAcl514wrnudGKdCxL5q4idwuBxD3DbEU9TvHVDOfq+zS+5k/0BuFMNT1Dq8noMW
ZpZ1YeWH3p72d3WXfhJOvtjquhtts9wS3UyghhxU4AnbdhD+BLsVWOSkJtTOjf5ICi4tx1stU1+v
ASVf1+pTnfVfs72mtw1hQM/QKnpJxlv8k0UwjpEMc0XbKq76OkK2CriYu3sADfN+FiVfTfQlSAsr
A0jpvqekcDb1HI/n0inXiwPZiyyr8C1pUr9LZ7BnN+Tl2v4emJ5BHhkuRTNWJ72x5B7ZTAYo3x/l
kPyk/+WHbYDdUSZJOUTtjoid8tWuG/laTTZ58TkNmCOaIO5dfo0m31pqcSKSnHErynqvLA3n3nSV
x1YpFgjAjem1pnOc3AYKC8nVTMj5yOqxBLHYaV4UqaxKrnbVZj7ok7jnnS83+IzSjUnStuj6xWPX
BVqoE6bP5Vne9D3SR65NG/SM2O8T9AEr1fYFCMVqbCl/L6OHzpjDSTbqlura3M/68dhG5c7K4kcV
qsN2htW07bSSDmXXxr6+HHA4f3bp4MXuXRY7fjwgj2fc4tw++6qgxHgsiDbswxJPxNUOVM25dCd/
WDhS25y8FqPmr6o5y9ZPY92oHlasbZykxzYrQKkl6JNkwB2fCKzP4iThSKqQPVkMkquZ4IOq2fgW
Fz+jNnBJ3DVIbRCYoPNU+q0kv6nN2EmvRWQRm0vH/uqKMXRvHFP11CjW92CLY2mu40YZYXaKOkTR
XP32SprmXfVk+yK5S+8n1RyDxAI9FTfRG7faW8ONHqBlNdAs0Y5yHhianHr+K7mrI+210ubz0E4w
uZHVT0nkHJqGjPjkfA01yMZ1UTN/EEoZcji/qJWq+fYVVViyi/R4robsBgbCfu2LOupPDglD35p7
IKYDtCZzK1TOVn2TAzssQ3c2HsseT2Gj+enU9XxIk72SpmdD6z76Mn/K8hZeXn1GLWOBljuQLKr0
EdjXRWrtdxTF1yslYre01lDms9SHca+EmIdORH2/c2Kjfqwr97qSnany40ovVUKwNbnygQfPet0Q
cvUYCSRQZVU+JoV77UqpN3fjwkTImbrPTp2ioDSNMKYHBIeSG4rVuKGnFK6KDCMj+c5gBuJNBIE4
j0+xHLe5wmG0QV7xhprppFnaZz3VPgqHJ8HYdHxlR5dDJrQ7LPj2tmmF2BdzpA2eMJTkYhXrQPca
5wcGpyAe11d+Yp9U731Ztps+NzYKWMy7iPbzg96n7Qsp2tFTOwcRqGdt56znZcGTI3XroY55EVdt
DhaSC56WmM8NS7gsX9hJTIg++MrgghRUB6WvrDLmbSmtR6naN9U63WQpZr6mvCnMJ4zgTpCXFVWX
2j5Xlq/OdE+dIu8S0rEDD9FQd5SV+QIjgaIYb2UFPdXWsk3K62GBRmu40W8KLkW7bDb1WO81U9m5
mQ4mtdU3BBcTzpeQHqYY7hx12x5qD4ArzIMv8npzgXoRmeYLcHgP9m8S2kqz76r11FlrKJ30fnSa
yl+i5DkfiLKqIgsHIz+27XirEr2d1PYCA/WGEba+zePprnZWJo4p8hugOid0AV7X6iiNogvd3A7a
dQpF4Z7HgvsOz07fBrvvzVRKeaaobwfFuXNbLeP8nAM4NdJttsS7qKrCwkCs5fmUi+S+WKsXY55F
aI1qg+EzQ3CB6Ljkau47lbjEzAh6Jnv20tG0bRRuPSN0zYe5e4GHs0v1kBot1x9MqKol2s8Clceb
yk8EsQ2oh35DeaR9nkyq2Nfa3EIj3GZa5JDy5aDCpQ688w4C31ExnJPt1ncMngcoQD8jdiZJrj6C
C+02olCekxoJq4OBQZz1ZSArrZkaZ4DmwQLJRULjxc05aQtWcFiD9d00PwiXk49k9h+idAu8CLuI
GLr3QlXfFdEdlSTZ6EokD6innV8LCzIGQED+x7l3zdhnMfVYTMsdm/wDH6kTafmncSQzBx/ruSIC
zrY79fKlPpqVc4trdmtZfeVBBlUvy9Wq18847Mf+yIciSEdKr1T9OWImuCI5d3rWnLNJvmYNpzb8
kcMW+0LCBi9qjppsj3mCzGcad6mpPwit2DuDcwc+yZNaTvS6+LJhr3rIkTkrOKIKLaOddp2V5XvT
WF4xWMiyGpvHeCu05dZcKu4CXXXQICcGLcAyaEoc7WMTuyhNl4HgoG9YHD7XKb21IROq5QLAEhRm
0rZ+NtHJW127VPADj5n6CYHjWe8r4bcNlEritlBUwOxKl+tbgAJCSyiW+6FjQ6rUfQMN8EWnuSVI
QEN6MafzRI+DdjHf7LF/KxiWgkJM+Smas57bpIxvHVfu2E8frHbNwlSDpydrjlkA8oyy03e1fDDM
/qCmxTfrtuTJEpYMDdOWQGp5U8bcHS/VSp4YajF6Z4eP0uqdaeuWDKtONhzJ7/VU4uUnPVJ3lf2a
M34AAWNjvxafgKc2q4F4VsLAmSF0KBYnJdk8OWb0VpSuGqC/eKn4AXXpUYzzyRmjsFzvwbx4RmsG
kKy+oYMGBpsJcrvvWiE/K9GE7JM3LOxBxiovprT3lmZtoA3tYOI+r3myX6vs58J7u5gcV/rkQdEu
CnNeb9hHYRUXopOz11v6aXDiU5QRKLC7XSYAkPQqIRbcnex7M+TU1BqXo0hj4ya1UmhT7OsVF2Fq
ecZlofkI1hNPXvdcr9njKosz+xGOtw5LgQjpSDLehWMGtHymT9eSyNCOyz0FxYj7nZkHraFtaXL/
0YucY2wUAp+CRKQbT1YkCVh26jmfaW5VjAZfQ9JNYToVq1d3AzVESJpwK260FIZJcy8HIwFCwI9j
L9UnT29GQrCjgAq5dLUkvu17xctN+0c/qb3fT2Zoi3wzQdBy7Y5zSe9rSplsqQkFDlKL244rq7Pm
Bwa4Oxg4C//ask6mU+9drd1gy5EhKaX4ZI6FHchZeR9kfjOmSN3YGzhSPjsspDZ5wzWTc37bK9h/
aKTXok2uiUNSXjVQaXkpzc0Q8lARVRYEqfulXWl9dpLt5iS9WPMw+NqoshFWxE5D/UYmlt89WofC
kxMcWFodK1YuczEENJ1pl3pN0x0Tf3Ok+UD1EKI54fK8BGvkNptRc33JqO2Ddra27OzAfYzWrnOS
EGjSuRkEaksXoa/OYpdEmhVmbe/LVHsHnVUiuND/2mRHszVNfxZpydoCSlNAgplzywIx82Y0zW5X
Ghl6Dgjhx6p1+9pPV6c5z3pt7hcUnndbU5cbGVX1D7NDROPmFl9h4eA5wsEqSR66XXLFTM6Euurs
iER0mZbJFcFAccWM2D9bj3jSR8L9UdncTABMWAyKaOzxaxjtnvsO4oE2hFqafpSLwJBpdmd3qOFO
WtmnAOZXq3Y4XwlP+JhuVIX6zDEqgs6xmtsVueCDdu/qPBdUTplF5lxiY0S4HxaktMJpjdIbKafa
AjPkvYo1+QMrZsVHnDOw5gtZdmGk0kFYq9V6KBU7sxlgZg4gjdVuR4q076plECTBdGNr4b0Jq7VW
SwRj3f3ZqJnC6gbhWvaZc6x1Gr0KBq8NHFvopxr+Zo4Z6mbth/SUY6G7TejtCZppwARkmASxoqqR
X3RpwLY2Zb+xr0BuIHXEwMGR9TuTOeIAliy/te1U3NvZaOeYR811H61YdTxO9hGuDjAhlhenQ78f
V2v4iK222Ft2ztDstiuIym4TmThdhcKRsmlXLptymU68on3o8DzWQiVbK/BSvLe7nnOO5keaxD2G
XF/O4WpbcUzUVM5b2s3Lu0WfnVOkYG7y40aV33MMbZJ5jo+MO9nZE8ivMvVBDqEWCVWxX4asnTZd
3tQ7nGmM12vu6vuydeGuSM5WYRYpPIlM2pArb+0M9dQCOA3lCIloieIi1AYnfSfcq/xU1AWhJZGD
FepXLFWEgzc0+XYVJ2235SHquD/ieeZvy7P11mySNWRTS1AJ1U17m0F0XYy10YJodGXY8xHJoXRH
3XYBcHaMEYJ2eN7enHZaH1VVqbe6y5TB8yo6rUuLwYfzzBkNY9mDrSpDXaX6EWoMKgMGkb0FnOie
fJBxRyQ63xBSEtuxYIjH8AXL7I5Zh7Wc01eSw3uXynWvDn2Mos6n/0MmmX3bLcN8NoGz3Ts6A7sv
Kgv8ENoO8KIU0omSuekbOBUJjNop7ibIQEd1cuWb60ZyOeSdKbJdzan4hMZOcTnYbqV7s3MbN9M4
c6qsRVN+x0qjb+lWieYQJnCV7hyY1jO7pmxEFIkX1o/VscCWiZFlVNKAVPHKaDUNDdtybTaB7bQW
Gk3eOrekQNJkVxD0g3PasM2m9t7SQg39YrsaSnQvGuU+Yn9feYrDbRHYdHlY/wBk0Xfw4qDlbuBb
DX5hYy5vm3wmMV7rW815L53W3Fqdmrje2Ks0cwN8C2ZNbzbABGxYgaQ8L10+Yolx6x7PEYmffAvt
mdU9FGFCMCnINT7tBDuNcWIUnNIZrd0BediQpxjdPXyn9djqiYXMOEioBDS9j2uI4e2sWUXkA8VP
bhzGSOkJRVk2sPNt+Mr0Rfzk/2v0zwwMv28AMpNbWVYLIocb9zMwNmALnpj6RzyIeCzzdDKfB4ar
l9ayJ8QNe5kOgzHMJ1S2nuiaKU6gv6L3QelMJBH0c7+u1iVwCKDeSLgOmzpHxUep5hQhsvhHaQz5
vWstV75S0zhHnHaYNmH+eiSj8ZFV1XDBpmjsdGc1w5yM1TNs9QdSLckli+lbUqleUD3un/YbhoF4
Ciei9mwEKzs0RqsSZ0Wug/KwyMm+tSf7zSha8UVumPMPzeKmZxpsULACMK9J3I/E8Up3n89WE53V
orIeVz1Zn0oeShZNJWhuyxP7SvdhTPGXe6OCKtws1zXfIjwlnbkrzFUG8q2bMUO4JCzul75WXjB2
GZupABJpOv1VpcpAGJe6tbzwcpcnfJcIeooC6kkw+PrFgoxTWS0wrD5PTgvk04RRy9DfBIXVLytr
hi1cthBUJTy20Y6DCrXsZXBL+4JFQ9h7N+E19QQeiU0699NjmU3mgWoXbZNbNbPMYK5Fxt4+e9Sx
Y3tuy8421SEvUVEUh1nGeqgr+wzbgT0PV/JvGeB44RmOW/qu0MbuuORFdOm0qXtckhg1tOjLG8ru
caXRk8NMOzdrjXZ05YmbVOx4U86KIFNH57bJNUrN56rWc6+pVjH6azHQDRxzvdxIQ/Zyt7BjzAmA
luN5XWi4JFXeGDcLaDhOvdUyBaWwV3WDxZhpw9KtjmFhNqBl9v0mbqsL0jaVMoWL+uoOWu7V8IMY
rKjx4d7HBsWW7fQRKRwN7WQe7+rFMD0rspo7sx4r3KpQXAPuzIsTpGpjP1IbyJae0GEK3I4Hyw8o
eXa90Q3ORjUO4QZjRwG7qVPxG06C55E+pmkaakWdvyyOpAEhwa9ys8hx/GHmqnbJYOG1V9igAVY8
m16zP1ZtFDrFm9jJmfhZ/ZZ3mjFYHag/KQKdS2y7NngENPJ/t3an6AEicXVY+kl+WyyoPACL61kz
RXcyZj3eC06nm2t2ZP6/8M091iX/+T008ItpbvtVX4353e9f9P+gX45A+T/55R6+qq/4V8fcH3/i
T8ccRissbqCgyOgbf4T3cL/9aZlTVPtfVKVfbXF0Q9CMYxKo+itdoFr/ssj2E3SxBNVxf8Bd/koX
qNq/SOa6mou6TLmrhtftv/DM/WqYI9tg4ZeDakEnrU3a5Xc8Ay7PdF7K6GKlivpqSb14IszPokKd
h5Tyg96ZP+rZjv5DZOjXHM+f39XSAbZQDQYbQL/+VP8WvrKdeEnbyr2kkcr9NTbb+0m29n9oKf7b
bwIMiOJCzFtEr379Jq3GFiHunUseG8YrPLTuMY9bPAj/9mb/ZUL893TGr2GhP38VOrFQAQTfRti/
/SqDE7V8lJwLgm+heY4WGxfDScdN7E5iJyr7v0pO/vXtCC9zyfBM1X4HtOTENOx1sC8qoeWjmPWH
GHX51A3Of6qT/rtX75qS/usb6b9FrSDUaViT7ctUSDVIbAf+oWSZ888v3t9dfTbxGpfiQkMF4Pnr
W2TF3VgmiYUhynHv+aIRtvu0rodibZQQwjhTFLpNEvzzd/0tT/PXi8hMArMAr4Mjfvu2BXXpS1I4
+ER1GmcMkI9e2xtGENGeHq61mz8MVPFsKruwX0yns0ITy85HGluUTlE8gQJZrMYx48h+mJKCbV9R
lUxb//xT/u1rQxRJp6mPtNvvNLeBk0TrZvalHtou1LHKGcjrBo4L4aTftNi450Y3/hPR4m/edU5H
QNfx5BLk+P2VWdYEeXbWLrqcmmPDPiIAtz79h3zd334T/InuNdtpUKH367suFTkmjJsXtxxZQphS
YK9Evvrnl8+8ZrOa/538vb7LVGHyLbj12ghRv9/aGoAfUjbpaV45/mwkGvKrmzlUm0qHSiF+MZdE
bqFmNgYbDWY86ZJ1rNG4dHXYwfttv0mKUUqyEu9ho28bDQ1QFW/JFre8TfBbJtEJCc9xgbTijENU
cK37nLwSAEZXj85rVqHwUPYDKdVl/HnCtdU8SapOJ2+cW/mdjF0/eGbsiJHdso6HHYgjdgcsXPrL
TGMoDkASOo99I3jzS0PdU4Coc4gRuAIox0rBZyKzrRvAgngR+MTOp1iZ9EszO5EWVJiJf5hqls6+
YVON49e2pW6dVtefoolORm9RXP1e6i2xB3hPHLgke7pLpvAR3IK/0DVvmaREmJ7M6d1SmyVDi604
2pptU0q/7Rqn9Osl5UvaPuq/rmZnih3VXvmMKYj4lhkEYqcC4hqYk2nC9ZZK8sDrCNBqrjhKq2uJ
HYePWHy0qM0q9yx1+keh51rG1NZH+4oVJ57RTqtQ/0zghpsID0ayrWp1xL9gdfm3E+uo4DQjaahV
bb/WJ21K9Q7iODBWnHAmpt+4k8qXnGGoBpJ7ws61aKU8RIMxOeHsmNo7kU+a36gfWWscSQogR/pg
yfiYfeU+6KnZnilma2/rku/A7sYuHqvMcqEF4uZ64qESb/nbBUv8xpreHGUaTnQiOnrQ6rk8oxWY
x1a48Y/EpYCN/oukUreWnCEzkwNGAs5NuD1sT8HGORDrN9rYyMLHszFFWwFipgnwlk/4gVxsIVki
sK42lsWezXYY6AKTbo0fqTriTdOp0lI8dZ2aj7KL7JFjrVnfqhawUFqu5rn0BjdBuVwzGx7Qsubx
pzlSRecZVYPsEpM7/SSRQidLya77iq/QXuwGESxYkwzuq2045DLqFvNUIGl8v63zQStu2okqGhaQ
uM8CJ3emB3yt/anVa/1bcIUu59xUp6MW59NtndHu4NFztBhBTmlO6xVAJNjUDmpRetXq5jRYFibH
eneKVCXMGEbokDImIlFTL68CeLnUs4/eJO7bawzMa4WcBl+lmSQKRrembGqJEQLwvyf298SiZ/Da
EcShQjdE7nctvY48V1JUKua9jPZxbEKfVEwZT1pedO8TpWoPjIMlAcPMWiyE1kH/AVKoYAlXmhcc
VOmHO5fOGKRUi0gUqDrf1zNX894ls3vbMr6k27Qy6v1Q1srs87s2H6k28QbBHyk/hIjiN36C7oXR
DMuiVa32YdRKUOiOWrsAy3Xa2ZZRWtgr3Ss72liH5S3CRptsNF5bPEexS/zPVoS4KXIh39OrNdKv
5jJDYZ/oKECEGB9VLas/rVyJ3hzc0qgHkxa/N51qPM+6wWold7PqLqPCDPOTS57aN+saSrFm8CT0
wZjOZ0cxNbTdyk7fIpZKNxrNBJXPasmkqWtaEyuM6lUyWZctumtd6U0VKLFtPlGuPD6K4noNzmJ4
nrtMoYGnEy7NOikJSURWlEY/Xo3pWcWjdWmXpsjp0aIyDffXgKeOpmadAoBpTG7EH30Q5MnoCaq7
0SiuXVlYBmgQVLMwx7/6PckBoHzCbZldKwZcN2CpjtUm0bTpjHRTXKZ6WahGxtJ7wuuAZ4oFFuvP
wdRabI2Ki1mfZBNLnHoai0vOdU9hltNAPJS9YZ4x/SgkRft4fVJjozIQlKccNRKSxM3Mnbx5L+HV
AWGnQyhSQhcrPXegtqYvxfat2gTF6kgZd+AQyfH2XjOZV2z1YMtJfzBLyYKgFh3sfGn0kJoVPSkD
ZQQ4eQAwnHQ3XZFnSlD1FZ9cs8EA7dv8c7S5fiquDYQOsU7bXdvrwy6W3Da1CXFlWtNiMyLRYjxO
cWKjIRpIEhllOvrUkPVIW5SHwrgWR4zRWOzMdBRHLLfajLU1tt7IlC0no4Gd7InVYgIedEv5OeZK
91yQ+MLjO2Os3NTIRO9DWeZnURXjl5KY6hfnbwOSDyUNMWUSSTLthyhOMgIMXTGzQ3eMS0MMkPJl
2iiE+uyknXhsF+wbAaAC1qCtM8f9ZjXTnAIXvc4T/FQSfHzSlAt8vrkw49AuMv0nSRh2Uoot83ln
Ad/CaGhnuFvXKRLzTifxqmwsR9q3RTfH9q53CDxvFr2taZZ0cf9vqH+iq2csjfYly3p7DjRopS+R
cJbeG+1s6I84xBe+BRpHTjDvemUZVmsShSgbyhwMOt6soJ6R5XXqTn7McsoBCmqT3fg4eyjWdOOJ
xiVp9VEBm6wtxxCH+8Ijvu8Ac+tW3igbkRGB2xgD1iuvEzO7BScpok99Nuj3mwqBUzOSfHZUyYMI
K7BbRJuFqh86eN1c6r7NcqjHr2EmkWeXOsFuM53oJKXT0CohVdcj6SfGit6b0niityjlqt/gjiXD
xICaGzhBi5idqJLwmLdk1LU3QpunPsSE4ZBy7mqeVBYFVdkujRBuTyTEx+Qw8yggO4ogPe/LrtZf
bE5meyvpaEzqKUN7FRwVJloEljjyzdx22BRRfIv4yI7afSx1Ag3N3UqMl6VFKYFblqr9rrUTi/zI
bRfOJ2uvkJTNIxx/tl5iWaOJr6UIte34zVadkQGFZVHu0DSJOjudjj5l6BYHB30aS17OCGtnGA+9
Wvo8jfBitRSJtZ6knnr1SClTP2BnsToFkrXp9zzow7CDzcBKe1Y1Z6vh553P6aJnc8jInqwssOZG
2U0UdcGO1weI/ctkK36bOjZ/qHNr+iWkiRj5FC1R7rIMWYnmEEmLyUDyEMGr0MsBnyIfDCNoBA2w
fidTJ/0cnaWuUxbKEanjSXU7sYU8RHMXWpxuu2TT+2bOwwFmUn5Hz+upnvPqMNJ4Mu5nCESD77pl
GftTrOk4iLO4+ep4oYmjmYmkLApmKjswZaYYQTPMgjq9YVFPQ2OxnbQ4qQw+Z2Ba9nq6eBDFlZZB
rKea4A6JjvUdbS3FU766Gd7oecX1xqxlJNtZ4Zw9Y4N7nIFqyGNpjWO/p60mx8RSpNkrmBO7+BOu
8v9zmv8DafLfRp7/I6f5/qP8SH8lWlz/wF9EC/1f0CwcKt4Z44AeXZul/yJaaFfWxR/jHexIhzfi
f4lOCulO23B1/j1fwNBpMlL9pTopqvOvq0wE8JC52dYs0/pvZCeEql/JZaQOdHqgTYY0fL1Ch4H6
6xTYN9RdKwj8nsyjHrN/yQh9oA6N86DWpVXhqQk7wOutzoq/O6nOL8wYjAvcuVSKLoMUp8rPWc+W
fps5Vdwe3FKImWt2TJ0vswJEzyG+jMvktiDFLXA22zX9IC61XEVAaH/er1lmqe/Yk/PiXJp0wIRq
pirCd9JFXNYoRyZ1lSrHPRCtSXUTE6jgINbm67Aph+nVaKpqCVeWsBh+4qLExYzPgkZYid+UstWq
n4ljxtQOyaNWlBYfcXXqOIETuVTaS1Rea5PIoipKSQTFip3NUNeDtbMTKiW21oqaq9JU8F6vUGhr
DDQ3tBwmjyt23mOCkPswS7aTnOLm17YrmsPiVg4/WDc8EHckfBXVVNFigy6H6meBjT7QFs7gEy+u
12OBDABjtD9swUtsm4Jlq1sWu7Sd5Nac6+xGiOFOSQ36gDSiXXZZNr7qUk2dJ7OxYyAejl2XVwE1
VG/soFipcUA4VgwNZwye0SYzxEdl4QGgG2DYVTN3hiXRX67Nh390eh4SQ1TfCWU/h6hlU0dUnCe8
S7iRqbL2agRQL2nt/tUsnchr+oWypZrKm9YnDdro17t/bfR3PbVQ9FdmfQP6k+VbpudPrGewROd2
xxvlyUbU8qJ06+q+TYmTd0c3p7mNXSkHHKz7crgWg/OMKSXaitbT6MDNT8bjXTaCClOy+GgwwUw7
mYN4wGpUn6uW0/vGQVVHIrLyayfJwIMTPmiO1d/lLu9plHZZT1rDENPN/WNusYu70pE8wQSMwd+A
NUKh0iYrOdFEst1U7thSihwDuWQSM0Zl40hOfvdpSmAvtBR3uOH8zN6EA8VlpU/NBvDFJM/KXmoO
C5thfCOO67AKo8QrOmDq17Objgp10BBEce2TWtgfiWB03CtIWPnBvOIVvEmX713BJVMT77HDmKKT
eFvQv9vsonJtdoVTXYAC85RMmv5rNXtzn1N/9ZwbUA2zZlHP0Lcjb1joodMtGCZupZbHkqnY14S0
uwAMTUXhOoyKcLg2oHirPldYOgmF036WJ13m47vcompmq6+MNuMguBuZB8ucW+7eiZZGO1OIQctH
qmrj9XOwsuiM73WN7PGwFlsDP7fesc4fBfZLrW71F4W/rn7tnLWtj03HqB8oqsgPykIF4UfcZrRx
DIXRTIEN0tqi07ky22NhW4xyqU2/rAdee8o+6X3PXV8M9u3/ZO88liQ3tmz7RbgGd+hpaJVaVk1g
JaGlQzm+vhfYtNuVWbTKvj17Zo81odFIBgIBuB8/Z++1jQqe1rodBwfqRA/vam2XAzYXKs3PmmIr
ITbJ+5agxs8GVV9YoNAJFLPiN439BgVhTU6twvdrOi/2VJyo/5tyN2a9+XXQBLX1q3FoE/KykB18
Zy0gvKSdvdwHHdHqiCzKJfk4KibEv9Egx2JrzNagTgScNCnPhCJObizj9utAQZ6gY8MOsEXMjrg4
IEad6RVUVaZZZH4HB6MZ4nTbkmmwQoNuo712nUtXCuyAypu2ji6qKwCaPcPzJN2XUT5/0nargQa5
tGK8ASQLx4LvdpojjKRG4jxtm8fYIFcco8T8BLnlxqhgWCdWrfYS/s9O9/kP2gv6DLLK2IHk8M7Y
Maxzh4zgZDeJ8c3vE4eFM6oYkzlUIEdh97rZtWLGgu41Cm1U0P/IoizYiCzRnwlVfFHG4OygtOhT
Tu9o16jAO4uypalR8b0zBz6K5XwfgbtcDehimO2XzZZHw34ZzZaMdJ3MJzcB7TgWJI8jM5micmXZ
Q3YBJAgILuwVMavmjyCp4nvW2/AS+POS2jWJahVBPEK4ZDp7mnru0SkqNOW1O39Ou6jakfUyf7Zd
D5siygtckUT0HelFZ3d+a5endCrQScifU4PqANE6Am/XD7ECdc2MQR/UOxk48j6b/f61catxz0rr
45Ima4/E6vDJmvIIZUBtNXQX7fEotBpvEraYdluPQlvrUjpfssEJPqFfDtDOJePt0KTpnbabPQ2c
YueJxjpMeVIeMrMxELOTH1vH+ClRZHATORQprsRzLxMSzyTJl/G4eizDwnA2VhMoe2vPzk+k5feO
U9rHFO3Tvk3DS6yHTY/sadVV1aGq5Zca1YNw1a1R9C7JM3pX0EB8kKQWhGV6V0zNmdThtecpJDjw
Sc6SLOddWtcVIkryO+mB7xzNaZjQIcSTCalqEhJMz88Gb1TfS80arzOXtl7Tr2Nm27aY1Zb7bz/T
MuJ/NXb1WjNC38eJF11NCAExlSCTGDhXndwJ+U1kG9FXm3r3NM+z3Duavko8eNWVwMbvVYWzxnSA
CtXR39AUjGSYzsc2iR9bpYn1NeSNU0cHXVfjI/UtMsLEcEe9juJ5T1/pJ0Lru4wZcKjoQnXWZ9Vi
Xkvjk6qQKCOhWaWY/aY5fomacTP05k3SihOybTZpjJtWQhp1mlvgmNr0PvaaS5COp9ifIZ8u0gar
r57l6BxiZPaOItWb1mx6QhZ1TsG9HKeslhItQ6n3spqf0kWA51e6wMtl3rqjz3fhMFNZ5gaqAjtv
235yrSWzcRrcjdPpEV2zduJt4sYZ65Jt3sdZGDxmAS69eUj0K1Hg0bOPvMZYW7bS807UkQxwhKS2
2tST1xKiXScd6s9k4BRB7DLB6q1y8y9MMG7q0qm3LhEA2ItaJtaDatddP/MalnRxvskxyo9NJyqz
uxKZRROv72sYTRankZgo8F0SCMFinZnneA6LF3/0CWMzcZrrdi5g5TQe/I49b1C9E5o4IM7yNlt6
X9youY/p3tp1fyIrb/7UltLcOS2S/02bKNQhVWDcGeSUehwqxxn/YJcW7h4K7vRl0NpHfTJKg0KS
trrkuKzLJYYpSyySvOTgvQzI08BVdQOQsGRQ0a0pu+5mRsJ26KLEuulbQAT4STUn/1E3GakD0BqP
I5oLCoDcq46KZN3bINX2dR03MLUyKyM7BVHjEBGbiQfXOcgCk2dUukApQrLQuzExb8jKMq8AdVir
vEiX4dbQP8Odo/els7u2xrScRea81hbP7ky1vx9krc/O4LRX2unvORN+ahyfB4MSfG1X2Q0l4HSx
+8bP11aE2m7KO86tdfEQqZQHuhM1Y6n22XSndgO7EYMYMUCTTSqSqvDl416KbqhazBUCtetRmeNN
xAu9xo55gODN3Q/nH4AVv2DoiUEwDBHMBFJIWwObXjp+cfwUnZvKgu1ozt0Rp73ehJKNczVOY/nI
zzp8KrDYXYBnfJvAz+0G9FWHChVSbaj2miOQdRx7FFGGWz4IkwfV0x7WkaxW7dauWF0BonW0HWY7
Kba8tfHFd9hP1oMD4SqfBuuWQPP5YXTm7GTFlrXB+HZFi8HBBjlFKPzZSxyyNh+LKS7RgtfhfnRR
6NgploOhTgJkndrZEjDI5hp03zGs3yV0Dl4LkyxhrzA/Wx0eJRdlyF0YGqRjFlP0LUhlcMEiYb46
cQcnrKL2Y0TymswgHciv9u+J+3ow8QC/dkn/HdDCMffBJARtqj+Zatilw5gc8qiwvxIAX50co+7v
u17gamrD6Gvded7XynL6mza27Sd6RwpQRuhhUItC56EcecUit+oeenPOz8Y04Tywh6D/6WhD7wg5
wGIjTAWLwWNPk4B0XNl4n7VM+hvk+phJXXOkjE8aAyFM/qgdLpvZ2/RgDuMxT3pAObUtvuV0FdeE
fBlIr6bys8qWFFGNuyKb+vRmqE1CqaVd3NBwMj8lRSF3aMXbjfRLLDeT2E8kGVH24/Mc0VqD74PX
meOu6216GLUnsaCGS/gDDuRTbnrVflYioZeSAKIze+ktMqA2PE+hGBDPLnb/voOT46NxztuCtOnK
BOnv4mzWdp+cjMTInhCzD7BmXALyUOHFdaZO2nQU8LPwDomTtaniDv1ziops9GLnPFHIb6ph3g7E
bh7p2GyRn9evSWuKu66tHi2zaM5ocq6iZTCYuTjHfM6aB6vzs5vKIJ+vblGgGRZOfOjMvG9+/8kH
PnJbiMg917OQD0JZ8YWsbLHObIuhYAI9twr1U1gFp2zMxwPGU+seTA41vmEGAMRgBrlli0SQBCEk
w06QbHQZ6keAirG9zXqhEKoDSdkJmwOfZqP5npZVtqW0TW4rstcxBCACQ3sVqGs3a76l2STXZERj
bXH8ODo3KDwvZWiYp6QBdsARhjDKGQXjqI2aFcSeb5NBD2fDGZNLL5r7wTIlMnjB2Qc3IuKywrnO
cJRc+SmMr4hDFvujiAkOb6oVduPg0GjF3RjbaJPITu3SrHbuy6X+ScaJQa6sv4EH5w1lRJYgx101
oSksglNd7ziO7Kmybkw0tuo5ZRSxcuOIc2g31py9kfHqHCk7UdVTsHYm+0cTla+pGcunGWXuqmzs
HoGWnr7yezkno/vroJy8Kg79rzzOx5DAwzUWthiKq+3ujWGAHhLQhD3Ce8y3tMkZ6qQBcyqOg2G6
yduAoZRl4tFwCIeFejxZJzsjdzuxIpBnbnqJBt/fh054ZUvzXso0WqemkVz3sf9UIakT2EaPS/60
pYd+PTW+Xo8ZYbRUgHdBSJ9agIjZzk3yhT4Jxj+Am3tXZ2hrh/jQAw/CPD4fzSj/TBMc+03TKaJa
zODZyBP66CL2bjRlLG3wsAaNN/v5mH+LZRkdYqfrr3zluQdJs+Bz6M24NLAYb0hV35PUfsbqWj8Y
bpp8HZbdubOmbU9Y6YOK9CV3vfrCnC/bRQzXHgkCf6RxpJ5VH4w3PfvARpMy/53zwRe/Nq5RsH8r
VVx+GSfVXnKdVTkOLqQ2VVS7awHEA6VkpjaWJMTHq0lHcQPjJTbbZO9BsP+SCtd5nZgl7g3ZXPIh
nuAMBjZpmeTmUttb7WHsBnHgEE5ss+hXvd29uvb0nUcEowSwkZtaSWM/haN5SbDve7YVbStcATun
y+2fdmiPj4ipjFWQEvneB4O3qjRQi5lkSOTrjCc6w/o2kDpOb79QyUY2prMpxVA8TUPWsW7H7W2q
6u7Ikc3dsPEaG9hRC9VVOhjuI/+U00XB86IrXAQ5cD/iVuGUmsaGvFaHfYwxfR2I5qkZaI3giLdX
eTnOUGVs0mMzyQnY/DlP5HShvIywWfA+bIC4qIdaz99TVPErX/s28axme1ViQdlmPo32qSLkpjUQ
DHqWpTDWN+3G18N0lnNg7qNmZsrsX8j3RtNI8aWxMl3XVV0cu7y1LwzDK9S+cJtXgGO8z3TeS0rD
+OeEEmQFdLHZKBS5ly6d6q0XBt6l4sut/VpvTSyTeRzCWGzneFUXOPUD/I5sulaxzwiR/ZJ3YrqG
HMnsCtvCpinmVwgo887SvXdJ5rTgo6X9A963sTYLw74DMYik17RCODQoU6tYuRuL4+8JErF8SEqs
vEqaHS2F5VxnzSMhuz5nwqY2WiaUvs25mjWe6au3RcN319SEoVatKemE+8VBh3NzbJhMH0UXiMWt
8pMOFBk7TvqgZAbtYHRsiBKSIU0MWW3I0FjR3fwphzQ4l4PlHgrpdeTyAXFrWlQPRdDektiEnVXL
xeaeOOyBqjiN1E/XAQRWTI0qJbIZRQRlJI3GjU1Hc42Ur1nz/jhrNSGWNtys2uHxKmnXtQHt0VwB
xvSpjsIxCHHTYEodSG1ee07+xAYND8LQ87YMOwZcIayAANE0livjMzuegWl4NM8+7LtjJEdrV6TO
jS6LYx376VlEU71vqxhb3ZLYbLE+cLbvyJnV9lhuEQkkh3Sis2SbmLatRk2bTNZii/dfYUZVT+Ss
PuuIziLtRfk5ytuveeXeyCJsN8XsjM8EUKvl2VJHKZJ+TxP8ZprRwmau/cNkl113VYydqgVWWkOy
oeOjp3Xrjs1Jhl1yCS1YonWZercZTuC+ioa9iqbxOBPvirBa00G04y/TEIYWGapoUc4SKfO0GhoU
UvvMLbLhIjvsWA2pbIjPeyiXtyHzFhvPeQg6wBtI4V0pNJwaJNqcXhLL5M66oWXqdZY2KqRvFgzx
c+NhcsnCEH8kkre0fJ1U5nKCRt0Hacst/NdxVsjCa5q4L7kY68cEpQenh7I2piOIYN6dltxtEuED
qE6Mk4Q5KSZaZI+vwxzZ+wZ5lR52+H5Z8pSZc0oZdfpQm0QC/zDgBcJUwGpunNK2kgabnmUVjG2t
qZN33WBy4E4bIEcbEYR9fWWNrZSnRkDv21DQivhca8cato5oYc2xaIr5ZKA9H+BJ6Lw92SPv0gql
QDFdCtfsoekRwHzTpZ7+ObguxrxxMJtywwid7mdCa/mWzn9wILFWH9wyeizmPt0N2qVMQ0Xee09I
7ua1ymnARcgT78vIOTW2+BrKUq+yXHRYGDIoc5P3HU/F/MyDMD7Rv033rjlpSVGX6xehNDyDlFZH
YQTon6ZZ2luZFQ6qc7++ClIFcoD47rlcynK/wdqVD+nzhNyzu5OqL3ke2sk7BAWN5DVWr/I+oYGU
orgnWPihXAR0Jg0hcmlpW6o2Kl6y3o/+gsj1V2M9M5aIxUEaokFokQ3rXM7Glq2zeibf+yVHYo0P
I/zSEoB+30OsvK+FLtcy1pcJhiFjOrf81NkptUXnPExRzbGARTJmUZLFvukhT+CyrI9ZwFAcPK2F
CxNB0NGqfWfXpEn7KvEA/4S70ew9maRAxIBvof8IX/O001scHvHKAhhzpAGwMAyAZgdtb+BuZcXw
mRlUSlz5U4vR3plG8X2SwHY381w7+kvh6kJCgBlyuaUUb5yDhRkSRocKg/QZ3RruuoRxpzqSYSZa
+Nx101pnzGQQKFxH4PdDlgAKo5IMfjgiuxVN3NKWXC6MZuygCQvCqpwGVe2yahFVEc7dl4+Z7SCr
6vCisKvqrc6KftKbrtHz3ByiuCgVZVHkjePFb+D1+iosoC5EBTapAGXIHM7buZ9fpri6pTV9irSJ
li+2PCycVXsQGM9WhZn6x5KREkd22NPzqAli8YkOXxHaTtXplOPeLV1nB8oqo69iA3fA3gD11r8K
BjO9Zt6xAkbhfYra9ib3HBvU+VTs5WhHO+RH7sFETXjTOn21qWlKokHyUZaxugtnDYupOQJM96Eb
qEKeS6DQn0lZ9l6jIfQujbCTrUDX8TkmmPg00SKtaBHSlXWYS1y6Yq6YgAf+wcdFc+pjq+h3Y921
Nb9PopCiSHZ7hJOZAXUQPFrW2lax9WJTpmtJECXRItm9h2FyjkLxwGDgUghxHHVc9ztnisefM0qU
vWgpy80wh3sq63I7SDdckCIK7WoCi5z9s74ZHF5dxFCGvarpVO08lDj0421sgitJy+dlVgECncig
jTtR3n5yG/VDEUWzytvOvdQgUNAfUjhTpWBJqWV11U1z93Wo/Ztu5MCV9km3o0IPjqk5TSc/iTHR
RIW8iyvr2g1aY992eu8PyXWTqUNbu8FZkCPesh+lzU3gD9EVthyo4griSJsFrSAyr0ZDOSjGPp1O
VkS6dY+GF14z7WBT5DCNGYmn0qQJeG/Z6RWusR3qoFPCOK8lraNgpFl+ahbKQKm9L4RRAb6wmTLF
QRrdCx27B7oA8V1O6P02GDAiu5Okextz0UFQIfQIsq/1nB5VMHwBpLPsF3QoLXfR801s0tFdUZvT
N9bb4mVovZG3EauOa+obG8sVFNEOvaZBhwCJQ0YXyTLFeOjr1nmwXLwBKzMs0qMchYWBfwIkNGfy
ka7sj9GNnjAOMf7ivbs4hZ4OHu7FjfbhqAVFcO2GXnQb1fyGq2SpFXKnh3ATF/6xmZg1gbVukdp1
5D+i3QORYRnXvQAmL0RdnCcD52Rssz7zQvvGA2bC5mEYsnv4/Q0nWHvY+cw2VzGa941Ry/kYAfld
wemrjmXvvZQgLFam9ok/AIF1VRiSQ2DY7nNpq69RCx1D9BHeUm5qK1qPxOU23ZiIYzYJ1VxdGK+t
K63DgAYGAUj1HGeLYMaHvZqKETqqmNe+QeUOp5C4A5cl5FxaZXEVdbW7IYzgW+lBtqIqNh9Ln73A
wsvjIsDZzqIAfBTBY2lG2tEuWfG0yq5LM6N3XOqtO43GZ9Qnxqpm0TpNg1NsBOixctNkcfw42Oxi
52wchvZaK8okooxV6J4Luv3h57YdQoRegReKc9Y12GQHYbPvIpgLxzGa9gYsShOBFyzSmmq3sUf3
5IaFTJ4YfMTpOgs4CB8yPVYdhikzbr6GnumeJTbI7vEvYcL/12ig0fijN2irxi9dUia/4rT/+k/+
VmnIfwlrsfKgpiBmb8Ff/63SgJmNLl6SO+YjkF/cJf+j0pDOvzzh4/8hK8+Tfykx/q3SkB7mIM+R
piAk0RSO+x8BtcVfRpxfNPSuY5JvCd2AixE4dYJ3Ig0rGpizTpj7I5Pdu64f7ckAHloOpaH3rTPP
wFB9bxtEpc1cFC1prcrkPKZN9pqbILIm6etvSPZUtmoCSdaEnzXyWNXJzdAb7kpXCa8aKvn1mMYv
vpuw4yVffV7HnZPanMaWIXGIqmGgWdI5j3yWsycS4EjttetZrjcwQBcjxivG1ts+sty1Rk21sSc5
IaIu4OiF5tqaWvu5MNxmG8OHzWFodYW5DQ36JHsr97v4MS1k+L1NxAKRtru8eqCVm8t1LFzkfCQB
+w9VkcdbbB8pHlkn0utiNJvrqKTPOyVtd2s4eBlW4IsLCd90HNSKt5nRiGT83T8KQ410IhumqHTp
YzF8t5umpyemEEgxcIj+UtQGNA0GOpFg3mohYrXBvCc4m4rm0rkhsLYescPw0tsgFLYkPbj7JJND
TmMArvRWQnJA6F730V0M7vYqVlmcr1ycg2gggEJtpMW5fFsbYfQ4i6DprxnEw2UBRQyxl8Xlyq7G
6VliGt9WgVtcjbnY89l39M6BMVWQ1qiGLAyMBqbDsYouPDrbMQv5FUlSQAzXBkfDJBpjJVWIcDMB
uUUKCHiAqI8PdkIrMfaW4JHGw4LLUAnB5Qr59blrM9o+DeShsH3gXI10ZZhnKG8ZHgcjeZmdANlx
HKf7NgkCY80gRkI/1rbJMFbHrXhBVBEUT7FZSL9dMVSuIsB0QYdYs7QtPKb/+Wr2/xrzX8o/rlMP
w5f865f2+5t1avlP/q0mc4SwAX1YiMOAqP17nRKw/Z3A9ExpouhircLF9LeFkUQAz6H7xSoVLMl7
LkvY32Iyz/6XhR+P6EpEMR7ir/9olXorJMMH58K+IUeQZVSiKnvvVDOMqYcDYCLn9RiDi8rXPK9E
BcDimorAv4gGbuuO9B2D0iMx8+5iEALgvfwivvsHH6B469f678sg0dCzfdsmYNt7Zyqj4heKKCAu
g+Fwtg6nCdJ75ZM9zVyCDZvJjWxWqYf1u29cxNV4zBLGFS75AhRhTQhBjrH1MYwsD+dlHKkT4iIw
LKZuwFSkFArR7QfX/NaJhesUdSfhOMhXuW6sZst3+sWHmaYzaTykBmz9mHBu02JOnIRed125Zn0e
IgkROQvjezCN6dboU/eI+QyYBIftczS4cCnTsOFsBKGu/cD99i54878vjWtbhIgmu5m/XPovlwYd
hJttCGvrjCiKPL1gVnSUbqfYWhi48x0mPutYKqk2syHEIZmpJ2EsMGT+8016ayP7+0JIVF5UlMgl
0T2+uZAMzZkWyCxQPIB4heEelj9oS+e3TmOAzGGhgyyEcgDdiQ7/I3/k35/tLcUBu7kp34c7tmEy
E8Dr8fu41myyp0yRDVEoNXfZ4OPG8WsCJVcVc/HNn7/0P91+LBDCIVCD98p/nwOq+jY0R7+2tmUU
WdvCmACPGJBBD8pPQV13Y9EezRLXKc4b+35EPrwC61HcISUHyPjBxSxVxv9UIcttWAod5EnYBRe7
0LvH1AV57YDDkFtZG525SzyD0Xa6iCNXlVl5kh29rNJTm0rdr2d3ypGdzMJau3UToaD9dxbK/+Y1
t1hu+CjeGQsTHz2Nt48DAAnSsjIVbP1mUfHZg2p2iGrDq6jP0EqPEDU+JZhqaU3V+XViM4QDL9I8
Do4Jhrs0m5UcdP2ppZC6TCl9XB0Y8aGZu/CDBen35/avdRGxrmMux7flpv7yAnVJivPNJDTL0DE9
t8mEnd24U33p2uhK5mF+bfe2/aA16pUP7tFi4HzzezGpwy3gcp/gaYhFlvzrR1fNHA5toxKCzkxz
J1AYxGtsJwb0B6Ne5rhKvog+n39mQTwdJth358mekl3me90HkfBy+aw318IV+ETN8gz5qJD/etB/
uQ19Suw7/rxp1yBjGlakiri8qhXL2qXDNHCPDbHUJxRS4c2sifU7osRUCBuSiSZC50OhVnljJWec
jWJgvL94nCLH2Kl25jw3V3077OjoiovhWEyfSQ8BtanKitGy7eVo5DI9wX344A7/9kbYGKZ9j7dT
CFZJ792ihCLIxfJEZqntdN1h6Mf+IMqSbkU8JpuhqSwcwxbQ0lKm32gnGgcfMuZHa/Rb6zuvJRfh
IRPnDzsTf/P2Z2ZJjoDPTFCtXFjfNPeZwKzocImroPOeyiK393/+2v/wY7K5Wh78Onzp1BvvPtHq
iVGlpdPjnNGkiVnI/jKmbo/A40p/0yQzQ39VT5dmrupLUMORR3gQnxzZeXdlVXxXcsqfscKAe9Uy
fa4rqMbe4JxjoatFU6SKA22OaICaX5DiAPkYYrtleN/+/D3E+5LFWooEl8qIvVdQm73b3CzDsrWf
hcOu41xvI14DJelWvXpFitac8bY6hzCgyYtvqj7glUPhU1Tew6hqJHxtvYOlSOgWNLR7ZHgtzF5n
JKnB8m8QrQ+bmhX0g/3gXbDS8lv7LiWWtax9pBy+j6Dsgw7kaIfPz2/a5Kclc3RKJB/dOLid4bTH
8iB5YY5Y6Yp7zxi/BWWFFqhSNOgiYha3c6qNC9ZRwCG+291wLuoxBlnoqKZw1i9zNdkrGz7XTTp1
T15k4KtrwyvDSpl5jegoOXYNw/Uk5uyDGuj3h3h5jchN5ujoSn6Qtw+x7HxSLBm/7khi0xeVGf12
sIbqhkpOH0PaeB88w79/Hsd56jjSRC1XIMZ4+3lOb5FBEzrTTk5T+Wp1xneKjkRtmnb8apJe+RFi
4R8+z/YXLz/7AKGk7xELbQ1hzMl6OIXKsZ/82Ml+EELinR2nSaBENc4HC65Ynt23C24AVIGUcpf4
cPAk726ox0zFp1ugd3VLtmNveaQHNlXxMBL8tMRSo6aO2Xea3hi29kjUEI2DkjNvAKr9tve66NHq
sPp23eR+sC/9/tZxZY5LMFxAKceL9fbWowQNDJUABMNem+1DmqfPURjDN8rd/nrq/GBbuK4g6WGA
CisJNP7zW/9PHw+skUqOt3/p3bz9+Kop7FgCcdzNZjY9EeEpPsM+2ht24XfbTnXWZjI6ciid+hQT
OPLBlxdvY5qXN5hnAB9dAKXEpoPy7sHzQbJBEHLGHRY+BaGtD5zH1q4xVDAd6TfprB6DofRuSXpg
KhPYx9b0hhtLOz4ob9/KAeXXNILcFN0I0SvR0394d9C+u4JeNW4gDpr+Us78sk9jFcGoaDawNikF
DmS9yJsqgpafy6Z5HR3rm4/D+D7mrdqVzDAf/vzpv9e7QHD4w55K2wL0zrtqKUE9MFuBgtMHXtm4
NxgnPY205cZronctG31O5Yp1hLekg/KnamgPJLke6NNkZGGkjC7Xf76i5Wl48xpxQVh2AxqErsW3
endBUTj3ZpGVNuvEaNPd7QzCIs2qu5rIy/jkCSLR6G4c//yhvz2ifCjvCAW/5GTuO8sz9MuPUMx2
OEHUsXdZpHC5psEgfnaOM+91ASUbvlzxzcPhcWCMzz+rDPlRwPfSSXj/tUkW9KVcYuYDbsDbK2CG
5MqYqfCuCy2a6kD5ZlrVyZiUZJyYDVGdZlocddIz6cz4Vy4xI67x1urEoDZkhZbLwxsW1Qfv7tL7
+O26XOp4zkTLz+K8+zkSVzOVkr23Cwl9RSyaN4MDp7UnHKgzB1z5mPGY1WluTAl4wy2sPbpf5ayH
pHOPU2mCoO8GuqGHQFRzsCszrOjMV1GQbOo5dh6SZETzbST9HO7VKBkvlrExfUT1+X0VcASdZmhI
LC24E+x397eljylq0dEPyVQaHpZuSY41CQ3COobKgjqujEiKiS0FMCIM/GlTVaVnEtthOzCEdYfd
DuuwuiH5Ti8ZrZ5VbyyNZfuDEvf3RxHPqIXTkFXLEbSW3j4IXuUiyi244QbNHwBy2jl2vUlKYR4A
2NVwhRuhvzJD22tXJrs/vwe/bZoUOBRoSwedrpe7dN9/fQ8gAsVhliRkn4yw6zP4CHiQAvOSCQ4P
Zhs213/+vL/Kp7dv+8LyMtkaHCnt4L0ZkgaDcgVzZlqkZf+1Nqxpn3Pm3Rj46JCqGHa1DenqHthT
/bUfBSYC2QyCe85C5KHggNDtMWyOYnW2CqfeF/C1jG2Z0w0h0tt/pfOKcVIr6ivSRz5YqoT128sh
2eptOiTUGQ5f4u3timmr0/lNwMbyhF9bbRA8ktSszlUkoudi4sxLxHJM9kSiu0sAaHQtIt3hD6g9
ukdWOuwaN4vKzZ9v6jsAEDueY7Hp8Zfnsd8BOnt7WS0tk6qe8ZOEbYTQaWTfA8cgw/opce2QmEY7
Nium18T8Mqke3Ar3ZOteutnyTp0TQvTHmwk9RiG/uwq0ZJIHAQKTygjWFUF7mwzOpSbp6v9y4cv0
R7BPSy7+3YXzJMjSHRBaCx+ZHpOTAsVUBhPgtvTc8FPZNR1UXQiUtA+tHrV0KsT4uWf0giaUDikK
XGNAKYvxQ+CK9AAe9OFUUWubS8WtRO/cxZ5tmB9d+O+rN7sVTtSAARW1n/du/0BK4BEqj+ML+QWK
2MgSHURD/0bkVnRXiqnbFZFvfLZbZdwR5qAe/SpP16M5ldckPgdXHzwA/3A5y9HUB8lgW1AN3lVc
nTVw6qDm38Ej1bsoxDYKlig5Va6jrkLl1sVGxd7Jr8bgVJFyc52DcCF9ezp6UkfnD65m+fJv33FQ
Y7wd+LG5Q877HV3nVSoLNVHhJNUewAv59SbhT/cG4RdLG0KeMVgA7O0a80LEff80ZYi0e1sNaFK0
Wqu0nW8rGwNNoIb8g7L9H1agZdhIVGbgsMv9NS/4dcmTZRl5rYlosg0Hg3QN2terwA2T+taY2rha
51YSey+GNrq9I43R3PnERk5k4EQUQDnJrdUuJidOXNE/o5cMHobpOM42xG5GNsfwcGVJUl/tNV29
acD7IEScE8rMhFPLR7f6H354BgtLNUlzZDHAv33z/XokMwi86a6E1wWXVbYcQ7FTTSlA4FXrqPnK
IizgOA7RI9ZQ/9ZqU/dgBUCSCUNyPlgf5T/88izpRCabjoXK+H2b3eXXi3tOBjs0cDN6lLK8Ljt+
jQ2G0BlrkYXsUS+kmwANWjhpCKEE79z6xVTu4mYwD4RWoMAVrBWcTCL4Laj5W3OVgWZZz0lBZEpu
9caj5zCuVEWcfm4kkaBR2n3FaZJC9ffc5w+e5t/XfI6wkm8jHF4v8f440RJgYmStG+wkL9gN2gzr
ym2JYwnKPPsyeABVo4yUM2kmqE/MkAyFaPzKD1FvZqXje/D68oOK4R+2IXpituOwwi2dsfc9ipTE
Ipkxb9lFNIourbs4cXleGVHb8wZmvd67ed6/BuxK16wLejNRxK2Mlii5ma9yM5tMsf98m36v4rkk
36XzaBJnxg/09kEclNVMpvCIU9SO+6JTsiAYFFVX1PTDNjYq44lIqeKDo94/PG+0fHnWmIsxOaCk
ePupmZMOfUGkBQ9PZKNXTuShK3Nvn6oCdRakhTOKBLxE8NnwR5vuz9HKvsTOwHQbGzjqVmzHV0Ye
EKMIP+TsSOVeG/DHVtkM52MFzwj9dwE92EiNnGCHOnysBpk+stGQSDO33gd3kYzwd2unzc+6vMik
M/oWJ5T33yhHcsqWaG4VU3RiIqfZnTcdY4PHNGDqDiapbgmvZiIRbViEGTMTDxAcsXcqoj80R85V
/l+UndmSnMiWRb8IM+bhNYKYc04pldILJpUk3JnBcRz4+l7cfrmV1VayfiizMkmZEUGA+/Fz9l4b
lcy6I8PMdG8NJtIcAHiBuHlWk+0+MNq2zM4m72L4NjvAiSbGEae1ASSFAM/1yU2E9xyUYnnPQI4y
emnKt3aGYc90eyIpJGjgXvXO2B10UlG9QzlDHZjxmJCPRn2sqd1884SxBv33Qi4wWZjCn78Rr6JQ
EZaSrIG5zKqrp1RuDhOkHvzl2ET2cdhba+o7AKrSZiCIaNeHflVdMt82D1icrAGuvpc9c+lAthbF
UP4agLcWRxD/mpPrlOfTbaLKyc7upABz15hlFB+Q6CECfJzymUbO8FuCyUrw1ThhWptlJWB1w+Pt
e6daD7JV/YMvJuToVQfeZ49CUaGJN4kkEjIKgIoXM0Ggbest1k1nY/+eZT6GDNiMIaclawOStZmN
8Fzrls2e/BWgC02oh7MK+umiqhX8hhcXAAKyPCKdeBqIzlEL9iGnZcZ2KPHSEHSYx72dCuL+cNmN
I1FjXqmqFy4ey+FQbhcqw+C452kkzNRpw+gnhuO6+NPpxPl4HuSGZDl3A6oKH8Jk8KHL1fUhtimW
dJKlpXMt7LI5orPleXF6ee+tNREqy1zhO2UTv/rArC+cH50/HNf/0WvjBdyt2bYNvjk2+x/qLduH
RBlzYjwsBYYRgrEJFi4C+1DF8iEHU4D6LHyNlSXppuYAeeYhOC9RYp0YiiRIfJeQPpBUv/590ft4
evrfd0WNE4chswn7w+mp61n9exSih2Gpza+qnLv9DOTsadJ59R7kVXv899f7R+3CCsdJjQ3WTdwN
l/zh/NGVk2jCYYoOMSyPu8JkSA5tUX2Np4lUs6Dn2YDX9rCCKLiodQtSsMW0HbMcoI9h6ZAzhutt
fQuXoX4J0ClBY+uUwUAY3tsg2g4z0Bdg4ROSVd9W8Mr//QOwJG9v8b+LQ8z/trPhdei82JRfH77J
xJ8humloXhjm1/DQ+tGAeLLqQzwwJJoT9bgIcc3IIFAnBPzra8/9h+hQr3ZyNIFj7mdi7M2pNBvC
EpB6yPizku1XqQoTbWLJC5kvpbcnmdn+npeYHvYkhJRE0MVDAw3V7sa3ofFvgP3y+pRFJhBXfHtD
s5dlK+ZnxJzAGVpXk8OzdlHzLsLVsPBBx29ONO9i4KUdAVVnZfJRQYObM7BzemqRa8ZVMz4lWbYM
iHfi4Lqdr6Hz2YMTYEfN2+lSrlP9o+swqB+LCofMARWp+BHpvqnOkAO9MkWyS+FYwbZSu1DChbgW
62ZVcuJhuVtLWmNAffi+aNoNP1kgqvETTZjhhxiakG9S54LjFGLz+tqscHuYpTPWS+PaCx7wJnU8
CLZElFFMq/nu28jXj/5cFDVLWuiYkw63ARNKlya/MBbDtYetDE0AXPcRBVufVHrXuTZyNa4/uuWp
krE5O52smmsEaX65L4aa/C18WN3J2Ca7d/Ea7Bci8bZr7b5g1KQgWpQHpIvgF/8vFqD4KQgSTTB4
IesUtZaVMG8s3GONeJUoqKJ/9Ympss4AGDlLeEUA6SOgUftorBrDKDg34sI1mPEiFaXtEmxvJU+q
yHH5Cqct7QNbUTKwDKv1U0PypDlskXtPZFqRXmuV03Q/N2Yc9tLjM7YG5St+6CIALdlGxCNmKPjm
g7Lsxj3yt0mCc5HG8E4X/lq9RkONtDrIImToMeaaiBiR5lXiuqvxsVeq/+RGjlZPUdQ206n32ZgO
gP2tnzAOJ+eSB+yZh4WklPAQ4lH4bJF8OR2TvmmQq9XuoI50y4mMEpNPl2yUcoAu0i3toVoAb3Ce
B1TEnqMSqPySsPb+Cer+RjqTS/M5Kegu3c0xFyGN4AcMezJF9ImATszccvDj8dQVhZnukCE7/CVi
6YGuXt5mx8KScXEkfqR6adhmp9Rr5JJu8r/mSTljyM4fa6vag6JCpcbdCHfJaNATje8Txpets3wh
dQS7QAE7fL5z8QZhjlw7vL8Vz6a5yAGYMX5EfLKnuQnALvqxjhiPzUikiWiJsvHAA77h9Lxurk4r
0FJxQqqI4YaGfv2rDDr87DZScv9ad1PIMIV/35+TqSKK15HQTPeu7DE3QqcPyDKMu1KTbQE645Fb
j+y32iDE3/miGrAL90t0BJ2IkEo5cXeuraxnUefUwiHPJN8MMutwXzvZTGB3NNzxRWId5orhTSot
QjSyWCavQ8MY+YkFZVrSBrtenk7rNopBQDgRROcO7F6xUmmea6xbE1yH8r5DClnv/JxSFhfykK3p
CkOq3C+5b8gi7FVX4ZqpsEVIf0lea6V959rUS/A6EhL8Mxg0jI2+nepkv1G21dE1VS3OdeYzZbPo
PirMdevwFZdCFZDMWsGHmVRHsKjl4L/Bk5UTOTjaiWMuOCC0PhgzyLfS6PiXQdb25pdD0+8DPAr1
zg6QBdx6SOAoYWsTB4d8aRpKZj0pSArSS9DbY1T5kWG4BGnpteotZNw7nBBvmJV+nrWuQBGJCjxV
OFoEmTv5WD4J7phxr8Ejjs+R4IMeEbtQMc7kaKhDEc3zrU/K6q/CieGIjQlpukgdgtV/tsduvBo/
o+Kr/NUxTNsgb9wLEBPfrLpExeNqyTrRBoJqhcE62Ux9EFZn2KkRXtVK86jTyTYJCZgjbsgArewz
OK/x86qGbNxDKh6L+6QvVHcY6Re4nxNPYYEdy6C5IcNf3IOiSHqzFp8MTrRo6x15puqXh+WadvM6
xdXBi8bRvljWWlEEQ3UJX7CiW1kKntW4p3ne7EkzFfGEr3/OP2MkxqFFXHLjXcI8my9WUVT6Uuq+
fVX0ASCihGO93M9EAmluSpA7xwrmzwTmaK1Jd4tGirTYVnBa+oV9JqCXRp7YJEKcH56HdwEO6yxS
L2iDtCzBm5B9bpO1lxFOa6d+E3MDC5X7V29w6+ZKSgh3APQwrn2zduNpcXFP78LOdj+VEYnFrxmh
0fFFVyYZrq3Q60giXzlSsY36U5dUHSikJn9eSp7RwxIW5MuJOnyfxqidTyShL/qeJNH5laR6Ih3x
/MBNGcvVYHZewcTsSuWzxAp/Jbibz0LWa9WDxkvHchDUfkULDHLtbZQZhTNmVwGawrBHS/eL0Dob
MLcm0rtxH2BrabETv5gpwl0XRpGBK8bPDSz6sxMdnNnr4mdmB3N7nJ0u+YUbgusSw30QO/rDHXpm
45O7VQiH3xKMbXdBBD3f1mkyOo231QuqVc4uOFIRuOgaB0TFppY03xJN73sxSOrSEtAyjp4SINJx
5I+8czWBnthBtnCuA2S19tBA3X9bOq8qbkStlMtlgLiJqdKtTZ0aJtNXOVbUOnHlN8ElC1fUH5au
BgCoDdm/RJDbDyXiwngPI9XdUPDDeFuilqPaBA5eQKtcAyw9dejc2tACdaZzNc93+K6Yza7VoI+d
jCGoJDMN5mtWAmolLcDrqAokDS9PreELsiPit8OgsuGbVsLYDzVjM3EjBDX8gXaN9F8IoSPE4mEg
ZHYmy5ZYH7cfv4vRBwsXaI9X45S/fo2smiioaUoGEOrtipUH2DNZvZ63wpoHJb+8FEsIg7darfmn
niP7e+RUzzlPC++r1/BQWV1oMGmvIgu2g9m9wzDuPWfL6mo8vlaOpI8JlHNvFXYgdyEOsHu3seiX
g8ebNl16Ytfncir/Q60lUncnY1IG635asl22xPF1jDTBn0VTcW1sp84/S7qvO/qbpT4bX4kcGl2D
5AB/9ExaaNeSQFmMqFou9GTmS9vm7rgxTTqL5N/e/xU1YnaO1HwWLEZriNo9z3tIEqUnxmc/YRB1
mEj/WhHpkAPoNaugHFY4whJO6msOP6ofkyv7KqRDZKqYamaUsNO5IZMDOgqUEOJ5qylcYOYmAA6i
iZbcOTNLnO8z7fnPfe8ZXPemtM5jABEdl54C1otPlvY6+IouzYIu9i9Rkzk57wJr/B4ntnXWA7ao
7zQ+7fs2VIj6SffE5JrHuHjByIcapnsXbg4cxyvtnQqcmrjvTjYcq4WVHCXE8PUUV3KkAaGUCE5Z
54cw3xiLFhc+YJi9tLpw4Vd22Xrfk0QoHv14Q/iwGVr2qVxc5zdNJ89cCZqyrb1vgxaeKr92DxEu
uSatVdK8+dIeo3MjnbDmGZXe95JTBzg3Cw1BClp5HR4MyLxy33Z+3p99VQ5xmvVORCYqTYAIm0C+
r3NwibCV5E6EovqeOzX23CRuTOqGOrR3rl/17lPSgJ/le8lVvgutOfpaFn4eP3X4r4cjucSsQ3FX
iAn+pA7zd5tRWX4OQNo9wmRx+xsrOH2YSLjzg4nrBBCP8aFENowI13009wYE+Jo7wS7JV03on8+D
SqTtRrAwnS+ri6xzmR1cJg1PRL5SYYhuiN2dnoeWubaMhbkTCRbVG0FvpkAOjb7pRKhnSIGhpJX2
LWhfMrC8+oVbHkWLRBKL5goCDIcwCZn36LRLdXPIf2nSCZoWYACi4u5cfLN1yh7sOJiuiWmj++LF
30fRtsEhW2yoKlmVtxSNdXfJGqcnu7KghX627TJ46b3ebc/QnCzvwIGFNFeB87TZMV7J111bQY0h
owcS0m6OQqIgl7pYf9iytDiHSJFf0Zsm+CfxZ9wsq2fLNrWGGWqjcOohMTaWdZCMgA9A40ALlmPe
/8r9icHXXBEj8VBYoXfO3LX+4c2GU+lsuhih1NgCGgIM0f/aINfZpZWVbk9EG4K6nvuZEBcDvRj0
Bl4TQCPWBGCGfF0SUuMoCna+6pVPhm6mrJcaor2+luumiw1qf/i0PQ0GpHagyVkweffGvLJ/dbij
ZRqsoFN2JEAbj7U5nu19lXMUA6opCwWNxZfBvlDeeMJZLHHaCJSBxnHy36YcJEnUGqcn40bPu45V
VIcH2+86mD5FYswR52bgpz7YaMYz3uSmFWx1FGujpZ9y08TxEc9Q890pFFz6jny34sbaOz4bjhLh
AThY8LNvjGPlqb169ivuzfomR0Lr6XM3hFf2pIkZQGvR9wQU0gNUmTjY1cRNHvO2MPGnZETrl8IX
ZF6hCIZyD3T0Vfs7nBfVHJTaDI3SAmJ/0LG/fppy3U0XJkrZHfTxIdzjDh588iE8Vx0dp+c8O+Sy
ivEJ6WjayWSNiJnIuR/SLCbdVkcdCLfYGYaEtEF+hsgNPnQNmBuZCVa1n1Jb8k379RQyQe7mV/p2
4mXoW/sv7oqyPAgqJOLMgqxbQeCDeHvIOzhw6RBM1U/yDNXZX6LKI8XZoj6AuNUSGQxEcH7OqC3s
1HXbEZF0LYBzBE7vuCcsD6QslxRw0Z1YG5fI7Kbn7bSLmpK9dBN6BkPETGQfQobb1CmUqY9eHSYQ
/salmKg8FoJpZ9p2L3A99ZyuEzmvhPn1WQ+QRblZ/UQVVN41fmzpOxFZ4TmhjnNh5uhIUz3XiXyy
jDsSlTpZ07xzCW146cFsYY/3c7WcWraW6DNTnmY4JKgRMWbkVjIevHzuvceuBAs2F7rz0CtmiTzz
xABhRAdKxoSbsAlQtKzk9ZYBHXSy2kKQM2LIP4scU3ji4jCmxKyjq0iWYUntvs39/bAogLqU1057
9cUgCfdFQcLyxCDvHEfzGtMWpgvkVfbkkxK8Ai8rJMqkPVEbpKj7KhE3exH2dzNGsbXXVDpXlEe2
uS5zW/l7mg7ybmtLAVsGrrwc+hjq7Euy0OGvnNCgVulcVv0g6tR4C2AdwNGqh4yJ1Jr7BKYIuMJZ
FK4bUI0Uj+NmnqPti4wy3KBck4n2/MPY3qH3kwA6hxLAVlHRe1bAMsDfXQglTqpbACuZPnnSaDrO
MsueMQ5b8TETJrgMJhrGjaY5fRMrDYZjz8R/STWjgP5RtEnVfsLUZiUPXhURJ0yvGrKHRoDNNhmb
r0PSsFtRZFE2wA8CJiA0CRF5Xk2gQbqIcN3YomK+DEWTuZcNDKv21tKwp/SOEv15hriKBQLUaEP5
wYH5Epc6IPkmrJX9NnOWXQ6jofQ5TE7XrceuKB1Sg7oy+14UMevgXHOeYuaA8j614qx4ZZMJwzOz
Z1cTZ0qmD/YV2mYAsaRnP3KVAfZaDd75EIQocNS+m4tHZ8bxAQBldf6qHbry+8pe1ukZ6pwUhyZo
5uZcVBIqadl6xWWdzXZIVGN1LXxSmXcOgxO1H1ZnfpcmMQPe+lmxD1Y50oFEcLfuO0cke9PQPUh1
vAGZZeQPX9ZQyGWbMuK8nhWBCW8t2MvhpFHWiuOASI69KZj1+ADAEdU7wpoxNW4LfHWOyCWlXhRx
f4kGjsOPDd7Qt7kti+/eVAYQGEDy5me3CGMwGJiQ+8ukpEssojLindkU6dheOPHySbx8WpsqZ7DA
qXu+ctLRW5C0xpI/t7D56FSJq0y6CT44eAMCUfq+g7KTOwL/Ilkv91h1slsRDVCn7Hrg4J71U+df
AzaOr6Rzkz3SCeP/SOj4gd0pyC6+9z26Ike3gy4HYpQjPjkY5Uq3jvbkfEsSsIPPXZkgS48afCp7
RUf+3dRRMdy4MQ0LMhHr0VePIOB3XP5MJIlXbv1HSSJxsM/GRYNwzdv2vhRWHb8No1ug9AjFcCWM
ZEMOUMoS3jApeoFhmBNvMyMSrU5qgnAHNqWtfk1RGOGN8uPiNwf7tjl1XblmD8G8MINtWuP9mJrZ
HtC1b/nMCb92x1sj1YCEVN4PDtQy27lVYAGXzvzhROtIHphQZ1Rtc2Xse2clCSPlS6EQ9yLLe25o
9jiUx3nyCzGcJmnU1IV9LsD9q9ME5/9JQALBB0vHmPRSqmYK3lUnnJ+a6TbUK8iiKhKCDW1JshEW
1dKbncUnWvaaDBpO3D3yMAiTBiZaJaP6F0qb9RJX2vlBcxAdS5XFeNDsFSoAB64FQLhq3oEWlC7H
pkUSwCU692sxzKFIiZpDqDZrBcdZZ/UIchSzyEqxZSl1Fbby8R6H6je9bhM9J56cSVOPjTW8eOxO
4WFAH9IcgTLHJIybzCOam4QZ/2rr1a22Wjee94kV1+LeawwoTLg0uZVakiPOju/aXIKMDSyN2rhD
YD6ulG8zp/VXtdDQuMZjP9fXTvT2/ei18tV4HScyWCUF5502WfbjarmnwQUGk0bgp5p0CeBU37kd
hmEYBOS57zjWCBgMUe2CBonXYUcfI7onH0D2V+bToToKz27MQ5cM0fBgR0sQ7Cq9bBljTl+O37VV
kmmxgNM7tQKpOHnm1jeo9UT8FigMTpSIzUhLpOvuEafC1SBDrCgoGawlOCZTUbWpqqqh59EfJ39r
WkQxIT0AME49euvo0QZ3PwNaIeOLn5qX8AtNzK4+kBJV02uRdd+f+cRFB9YCpCSAYGxE176yAuu1
gJq0XkfX0fIsqxIyODHhxZQSnQYziNiY2LqTahrKY2AM1NqMFW29TQ01qtdBNyUbPPJ7Solauydr
acn1gEhYV+5j1wv7QmE50k5d3eHRUDY5ZwN/CwW7k1CEJ/Q+1bdeIZ15MJVnqisBy907cL7oB3Jg
V+xFMwr7FFa98wmAXP4MhDswe3uwFWeGoSyWGy7PsTmpHBDXMLCpY3zuUG8tfSvsPRlWerkLKPe+
rHbI3mRyD3S3Clp4MnlIvO+OZc0vU5/G2VcCfuIvUTNvGvmMFlRacyJcaFmq5VBSDsP7rMUPu9X5
t2wq1HImjixDhBPW8ic9Pn3xjSZrfrCzhVuT7HRANkmhX/ELAY+i4gtxbvPN0PMVoOVjxkHD1gq1
1R683HBxCyf60pf2+rPE+T5cVBe0BrEHXJwjz3MXnnJJizx1oIHM574sTXRrk639SWfYiHtndqf2
ALBXxKdmGuxfdFn97D3qizb8xvB2ye44PvrAIgtHO6Q6w75+6RAlgYmeo3n6FbpLMqWuzBMvheaN
crXgTvSe1p6iZF96kkY41ZzyAT1H1f0Wnp09Mx8uv7eJQG8ULKKBeuZHp0oSDkYj0hu83eYNOXEx
eJneyTjju8FAL2GApMdUKFsUuCG+nOpBgMpqSYns42/TjLXiCauQFHsrmsroRi2p05A95wAzTFrH
nkabCXZen2XhORBT/bNzybFLLcIjxp9LO2oUPqaG2LeSOWDv0UtxsAeiBjCBPkCZ3As6V89ZU4ag
nFYEH/uEOcgX+AFyucsMrroz4CWZskWxI8AKYe+quWHfVObo7mB7RXVOChgUV6lH5vueBFFGb9cn
8KcsBrv6PQdrUe4N+kxS5oMmXG+FTIRY9zTI/Qy10mDOsmValhp07z85TsOPWRzX+s1uzIGqszQc
ZPDOi/3arNw9Dysuv4KHOOnOUhLReNcMHpqluadjvyeIok32flVabiqapX9RTcMDS/gHjVQgPXF8
aEfgt2khM6hDWswdATxkhKB4jOEVnSzJBYBVOxlsscilowP8VO9q1XnCL7BDcCos2EMaLIXnnYra
RnhqI5uM0qJl/k32O0/Xu4ElSIpWnXvZZwZw7SNykTEgiBlezE1PnWfvawTd8lSNZfKIbyzMdmse
upAqxnzQB/6AAARsw3/FeJnIwVmhpJLJan0xPQvXhiksTcoanWWcu1wWNZrLNgY9JB0vuWDoDCco
8y4WKMB2j3MUdIVWXv4gSXvbaGdqNPBlS7abJXMAsyuYsCEPWEx7zgvzTl2yaQb0WfkLnU4Vlghd
yJfSaH/9JQRnCC2TSMsJTXzaMgjW6RoONOcmoqUh1wdSctQY6vYZu6NTHz1rnaLvsxOqTz1L3/vg
lJr4v6XtXSZGo3cvXIBf+yqe17dF9LFzRRAMX883E/Q6HiAb0G8XCXWJdUdu2dhB0DkHcm3/os/A
terEuD1OYznVaeXKzpzquopPikjDfm9XQ5WcRoTMnKdamUckNmbzm6qj9q9MBYaBKlPLLZU+ys4G
gfGwbzjl5QyvI2A+non9G9znlVGsRcNsl2PNppCLlAhPPO3av1GtYrRTUxD+4igED2ckYingxFGZ
+IoDCw1J1hYM3KIJ7BilTI4WZt5SQRkrxVtf1HUeK/Cqyx75JgvlhkS/DnSZh3sb8ba9kfdzQYna
LUfQ8hMZ5vyT57p2JijPbVWKi2krcWdHchJ3gUyGX3Ppg7mdpsqqrlRuFX0L/PjHkpVYH5saiuK5
nmjg0FpjjpqK1ZjmUUQ2QqWWzxmeIjSs/jGuGAIyRJDDHfNDGoXNkrm/i5z8Gg7e1Ry8ViRayWMW
jugXPL9ezwATGafvLI8G9n6wlsxOiTPxoDctMZ0YJ6w8zlRgCw69nrni9RxkVzV3dn5QfWh/k83U
BejJzTz9Sbv2D6VXgG3Z3+wfBNth9vxgUMhLmzObo4GQZDSVFE2VdJwCfYUEMmEgbPOfuZ3NjKqd
SB3pfDjHuQ05buvVuy6kKOygnblXva6wjVpCNJtpFJ87nlkK+Dz/6thVcPBVC4yrzir1+d+FHNub
+5uKAw4FdHSyvl0PTUr4QcVREUoXToxLji3+T5JzXHkRUZQw15m8S6UqpigNGRttwvTuDxqS6KMg
EzPuJrUMfIfxMP//4bWZUq2xX7brcQpc9agDNGrZ6Dsu0QmJXR1DdqwZeTjj7+KkshgizBASbnmq
I+N5R9wNMBykWxMpP3SNHSB1j+ntc8pGI2dU6bPsUGTLGxtd/qxMbT4VkWugvsoiBjibk4VIEd+h
YJ6dTGcMNMI6p9CjR3fwq24ajmLKAAe6TH+YsDClAV+VzXX3kBMA+kUG/mbS7ld5ATGEPnzpR/NZ
4s4mzmIdf3romfZ0dJsvqGD1E5OO4WDHBQT2UUwB4hM1RmGzQ1tK4IOwudR8SaF8pkRZ+++iyMI4
tUfGcDtsDMX3Fd4jVG+Kbat5p+uMNVz5gRXtRdCWP+u1QaAOSdp+ApqM7oX5bTG9iHyY1pPjo7ti
hc7abwEpo3TMWzheSFeQl9u5AAwdd75p6bJWFh1tr8ycYz31/dciBGrxJ8n9P4RD29ceghvZCBGb
r5Fb8r8sWz7NXtrvEf7OyhqPrLHxjrA/cXG5/AdvrJyUwPDpx5CUX6ewl7/8rI6OTb7eh4TQpFPt
T49G8p7//UH4hxZ3uxsDnyE4FqP/+MP//rYEPROX3uF8RIXSPbCZ2W+JKMaTD53ltWV2f+q5G3Z0
GAZiY6AGvQWhyfYeqt2964oNpmRIbPj3d/VRjcub4tHgGrkRWhzYIn9/UyO8b012zXK0qi6/DklL
slWm++IiWBR3hkPnJUBy8ycbwvbk/X1VCPDyhcjTsMPG/keLcRiNFE4+0yzV0dWWg6LyLP3hATE9
ehIMz4zQOD2/EpAhr70/feHXNCDvm/Wch5F9HCwneQpKWx3WoaRW+veL8n+9O/gerLUhznr74w0E
zz0vGYM6R1bYRzIrFck9Zd3fd26lpz8o4f9hs6Ta80N0bpgMuDOQfPz9GxBMmYWncxZtkOk/tOr9
HPvtog7jZMufEHZr8JCte5B+t9w3rU1LvOoixtOAOf+/HxuuGpsM/X7fJoPug8dmJDIMCriYj5k0
40vJ0Z12k0ySfdyvxc9/f61/bgugxZku2ug0cR9/XJppTmrkFQIgddRxMI/QhxKR4jEUbAOOWIpx
7zts2GKnKQb+8Nr/EGMi0U+2K44yEut+9GF9UCSBM3bintfSFy+mZgIQQ0bzdsTgqYMTRJb4ww3l
uh/vd8z0tLRdPFfYHoDX/f1L7ji4WLF0swMOPbQrMYQjwaJkt4fRq6npPamniyYhYkL9V/btnvSp
9kQDiyM+RyL70sQ+FYlZG0f/sIkmUnvHWmlQlhQC3C8MAbxDRpWYZlXFYQ9k26CuwUqE2oFtjsHK
v399zsdrCBzVYShBEDiib26aD4LWsZy5i+A8U45EwQ/OOyuMZGyLn1j+m1ufB+ZrH/fILOuFNa2G
6Y1kLKGbMWwOWbbfYKe9iW5wn9v3WlvetznKi7t/f5f/15vcCg8Mi/yH2PvvV52tfq5r5twnUgQj
57gQsrF8tlsrknt7nB11xf2mx+///qL/eKA3biwv6FDzhG6M/eLvr4p+yR58kD+nrtX9hc5PR2Xm
By/UaAAwmZjfe2E2nYeF6cnONNuB0URefmYa/Se/33/cyf+9zoYbSSxmfdl8o/h/PlRAueXK1mb+
dMocG31dizzw1irl3gdlvkZ3XejW8rZy5isfeCIy54QFr4guEMIVZuKIKcYuwRbvpVgZk+kOxStD
DERkg3ObOofWzQKdF2HdoFjGCRkItizzaj2GwM37i3FZznZtLmxxdlVHWphEwbELV0XbuAPON9zX
qByia+mzzl0Lp3Szu2ClwZYqQ38HcL8BkCDpzLnMGTwL3GeLmJeCljPWHep79R7Aklm+5mthF4/t
AJ+fTvCy3rpJJuHN86H1PrgjSiYZFHZ4l3OrVXtfCwx5raU5GKPHDT9HmLyz1CSktT+hbSMBgfYl
1ogBJ+zpD7fHx6UgZLsldi8J8PRTEn9cZRfCgug3zvYJ54GdARkgDWpH3xOfWU5GGibKHvPfvg/s
eML5JDwLRWAVm32SSV3d7Dk2iH56e5j+UAp83PVYh10vgsO0sSDQz39wiOHztKGv5ctprUaRjmPe
4UwFQE9rBKvqH/xobKQflkToG5hRIIxwtKH+iD7se+1SWLUKxxw4pIj6TQHmtI9Z25e/a88i44B4
lQYtV4E87FknyrwlOpbxlQy8Nn8kZMGpTqXOA/tbHmvO23OA2uiZ/pt4SGp0dfs8ySf/ViJKcr62
FmFpn3oh++rQUybPh65Tg30gSkl5aWBsyn21AEO6z1r67ThZ/nPBWyhgDyvRlhOpFZksDhFZkNUp
K43l5vxYUDpvWkLHPyvlV+vnyEH/vTO9D33Xh2jinJMyaU6+hacNzmczvCdOFv8a24wuSu5EkOxy
unIUdtCTrQOgtvqbW+fOyYa7HF5JVEKGi0sLYCf42z7HaQ/ShNrfU49ouIeA+Tm11YmJWC1SJRYd
Mo/KtTpoz5qyz4qp/Smk776la9ftX7NnT80REdIQI0zu+k/J4OJI6XtL/+5agr26NSHBhL2Djk+d
eLp+Z0zj9vtRSOfTMssiI0Cl8YYvXRnkl5zjE+EtOphevLYLKUyyrM0uXpTNPz1WVpb4Fo889F+t
P8Vek5iLYXropYyp1fu2ZSW7Homp2AeFcQayx0S88Tkr77dTuTatWDkuvxpklK9eVQ7Rz7KM0aNb
As470RcZuddYuw3QZ6mcgiEEN8vdQkOy3DfKzOEuijGXHtDbVD0KrEwf/QjcOXLGmb4iwx9OMWh/
tLV3Y2mDTytrgu4XryVMJ4R34LGZbiHVLPVFfgo5sK5729HN15hEZ8DI9eTSzwq77Bsb5EokQFIJ
qzi1W7IrWTROcM7JuXLfcM9iOXbXcbr6pJRfosla4wPCvhgjNeM61jNddPG5AndUp4GI1a+5mJg7
EmbEObIH52DtUMAxd0C5NppbzwYkjnMOdmtncf5tz/QlouYmdJffDPDE/kqPPcKRJSMx7wCVyh9j
0RQdXmMDBM5xZE3i9+DAOeZkFK171my+BmIbfLTE5G+6KePL/MmVqN/p6wRE5VqeKYgRrIOl23uh
ql9ttM7k8TazvMVT6eMf+B/qzmw3bizL2q/SyHsmOJ5D/uj8L4JkRCg0y9Zg3xC2Bs7zzKfvj3Z2
lxVWS8i6a1ShgKyEzeB0uM/ea32rFtbzkug0+rGmAJ8eyVu6JG+OIW/Jsmpf0iNHCRMuytVUyuYb
u39C3elMzTwBefvdTBdL31JGsdeRWM7dyjSnzCU3pSKvFCAjzKNBc+Cu55RPYxTooZ80RnwQcLBT
EOQDejslLz4Dlp5PCnQET4hK6hNBsgZjYT1NzW1lAEw5KQzuIASTDNElRhm78hT2sYubmERtbZgU
Gmexbjl8pYkuKDedRQLv1sYgS/ENXOEwKHV0Rzu2b1bm9XSjapkEaplX2hmaTqUBVCtrolvyBmCk
XKQMbkbCBQDzDm1ieUhbeEjtZtG/FJpKR41oOcwCNNS43AW6RUxlWqhOXkMZO/kinSaGV6DqGmbe
QXqlZFk07+eJ1hZKtkQHOR7S6cDDg1EB1HgA4Zu5a4zSyAlZhZxVzyMDsz0rqngefbCXsUEnWimu
ke3XDyZNMkJ5Fsu6iYdJNGSThOXpstrnNyolguHJFPHIpp7S8X5EDlAebHswvQIvwEPel0vhzrNS
LF5RJeF0Ap4/IyHIUieX7osZugtDmdzFt5UAdXIin7eClsBYATVOtCL+kqU4XsiNqOMvuBjx0ARO
ONY7nQT7uzBBGAi1TU6sfEwTC54KcPAb/nr7doxJg2QgFCT3ZQNnCOCZRVTUgvRnu5ApWvsyT2ss
dpCcg20RJTFJxLaezNedmTeOH2TCvIIbz4ijMKPyBpi4pXuNWqz6kAWxtLvOcgiMhkoT07/Xzccq
pW73h3yRFZGs3fIwiogyxGh5UmNwXuKeRMcUvQmapcSjhY8tUe8UXvJhZIBfztUcumVq6Ns5oBXq
apNj+Qr/R+nKClg+nRqrfhTRilQG8w/pA9W8vB7TieWniLrga54zq3d7GEUsP7aD0rEbLUwmc7Lc
LqC9CCYyG/0TdVuRuGIAB3ACKmwVtDsYltzFasihipgi0r7SFX0zqSYJJ5GuyuyUWdNE9hfTUtbx
aSLlNWzTp4a8x+tMLeuI9BEQnCxYhNtuwhXNfK8xVyHLuQETdADAoGCsFCGfI6Zr91paYNMfEPSV
PqNO4alEZ3hhpk3VfVNFBKI0doEsnWWKabMJlBDAx+wQhEYmarglhoQANPL9YvIPO0qlDUpuTd0q
lZGzOWUKoO+yAZ/faEzEAUdmF4ltUmp27UatXj5jeWsRxJDNqCF+RROB3CYTNppE6eNhOswNAAbs
lT3WsEWPp7WHXdaPNkNYlZavboyumCdL7gdhBObniozmCcF1P2hXE2la4jYQPHou5l8+arCc6G05
A7FM0kKA4SVJEN7oCW4eLODDtGuoHloWcrxaAOiJ7EjDjtanrMj3vMqY+104LQIgj0vbfzXmVAmI
YwmVQW5jVgn+zKg5QPBCJfMbOWEOVSddbfma1g2RbjGhZKdRbmq32jg7+QltewxgtOu7xxShVoH5
grC3a1vNTV/2Djw8xEgRKHy+ncVGq+r7zopT048K1GxbTUbYPWYbEhYC13S1eDg5w7MsDG9SVuVH
xN9JzEU0iHIbW0wc6HeLeDvHU39HOkbwaGmLM+0DbqkfpXn1LWWjuGzrOC+fZWij8mt4M3O3ChFg
4Vko896rMRcXLE4pvbBxjKWK2oNvF0YMq1vcAWcnqdBjPZ1KtjxMg7VlGPeK0sDl6dgCsyeG6HWh
Z/B6buH1BsxulamW264vxacuTfJwK8yEdSwTRsufV53sVi7z2PL5cZazgVjIeAsNqDjJdLYEvHg9
d60riKipS4uIjQCYpKvaOB62AeGY6AQI7ih29qSjfVaSLoHNW3Xzco2br4I62DZm5pGsaOZek+Yz
c3ZBnBHT7dJ8mpqwtjdzXOnmLplS2fCctzT1F1Ui7uxsngMnrD5peaKH6NH69nao5ozUvzUeJdfX
DlHEexa7ISmLEaKxblJ8k9ZZsVmceqq3PCm8QaHBli9Pl3k4Y5xTf4NwhfVAm9TBulQYKo+uHc/a
xYKijqVn0arJKwotjs6KriD6Q2RL8NUaQuu5ZjmxiLNOrPK0mAf9CjccAx7cz10qThXyHyYvqeop
IVgE1qeX5izWZ4AxKrJdmH5WPt+DmEChUTODC176xUY4N0y+07FonSvM4M8nY+hMCMaxJT6ZZajg
+CFJrzvYBTfJW7fSyEgie8hdQ0VZttWTxjqjSl4IuU1VsrmMpLQflHCKVBYnJBBk2ne1vSe+JcIC
TMoD2H6UtJU/K8h7i41kXONcRAH7CE/TSfBzpzGtl0sS3YlLtImFt32q6m7ZU6AHbe9FZY/xH/aD
5iU66gYfwWSleMOUUSiGKm6VhwoJibXNhrLW+GwpiuG1utmdw5RW8kNOQ/PbovY6beC+jh8Dwb12
sdf03VlJTI16WudGJi5hHonhpbWCYfBJvgiHE+IIzWsliU1rR0XVsuqjcJtIlUP7kfuUNs4XLTKL
/RTFqr3hbzExObVQb67iNrIZQRB9p/qSpkXuJwQC9q5pkcx9Fpuhk9xkYozUrWD1Gk5GOwujzxI3
5uqHrAjzi9NEzS/jBT3JeV5PIttiDwnHB20IK7bjLQkDBSJo2D+SWLphxxCvDG8y+Nj4A+rB0HqG
PqKdt0LkBNSE4UT4+MguHN8lWkyNqr9GpYKSXxmvALQ2NLaypLwOuxYduwR4N7rGyOzqLCTkMLg3
I7O8Rv2I2Z3EpgJLqhrnDyrZaE77Qafr9x4SlT46Fs0m9MEBo/G6m1OEsYU8IOx3SNXKCygQXysc
fOOGmbHqVfH0EZ13bZz92rEBHcKcAJCIDbED5NaRi95h852N89zvkjkd7lrSrl2+BMnNGHX9lmlF
0LtOMT4AmunPqXc/Mo6/dXgaANDFaB3RqTw63d4WdJgbphJqPCJf6ksFxkVrms3taEbtnaO14UvW
lSinyKk4Uwzl5f32yPHx14kN/RHU3FwI+rNr9+SX2Q3t07lpcEvtaNeUBNQLhS4M9dgJ8qfOB+NR
+4tdDqsaD1E9tWXtvf8DjtsSaxeE+QzFjkZXWjePLkBFNaFCeZ/hhSEnR3MdEnFbqfcOp35mi374
YvEt/qDz/hs7YT0qrSB4YYJxJWX+69Mm27bVmyCCNa+kd0xs4sMwFp2ro1WNPTXB5RAmtn2akGiK
8E93bmBL5B/0f3679GDwrB/0BBjGuuGs//6XS2/bI25h7swuogwlHllAdTtVx34YXQiI9XJag44q
bqLabJ5yJ1QvYaoQMfv+5f/ROP71+aeogmoCu4A5rKBJdnQlALMUxOWhEyeh3iCZSBua72pTjctT
Y9XjcINqRZduQzfFWj1y3YtOIR5vM2BN3XmXtFp2npmjrlylhVO2L2NXZZiAYyFDAoUHx8Bbyuu0
GZwOAsxQLZkfBJWcWLvJmrLMSLDeKs3c+2mNKsYl0zJTT5fJRk871VE5bitTFcE+AWaV32K/MMsH
dOK2fmEnPcYLQo76cE8LuAJ8IcBT7TPZj6abCpog274kVxULOY7DzaSYhTpiGLbKe+bus+b3vZ4/
YR1Vu83YoB50K8Bhn+m+k7tkQk3JTtN8CqwPmuS/zSWlxlwZgIxlwMaxpHF0xVU0tLNMR5xlYJ29
CWHMNiBm27NqPb5L0IGcWaRUH/oyJ3yO4voSmry1S6t1dN7PMUkpRAO//xRovz0GzMGYv9lQPiVN
Nshvrx/GbqmKUIFDt3VaG87TiNNMOXRFoil33ZzDBbCDAWckMkoSDw1nKfxeUhhdNLTLeEUKWKF3
EwkVzQmqtlndId7RCNYc6Hk84a1u72xs8yGxpPSL/LFQ6i+SmAfEntNkPVS9ZQtKV1nfE5ieJYcp
QQCcAcqtt2FOXu/e1LEWbPpahwQ76QXaDDgZCF7ygFDJIKTr52dxUCEb7NNBnmLXGIsDzQ/LvB4J
EiPs2YQu+8nuRFifUHV2KjOcMjK3GN1HZdMpiX2Wwj80PVD21r1eL02GzreeGnrlfVB8qTRJPMbc
mT0bXQAezbZM6J5sHKxw7JAHOk+u1nVkqmaa3iVXZIEVktxJ9k+0aOYl8ecpafpLoTcFDcSibm7M
BKk+LgZtmE+Ik0nEHdHSydeQAC20U8gzxG3Ijbobh9L41ipWX522E90XP4rgtaGA1YNoWyxMVxBI
t8hyI71clm2Guiy+GLtmzfsh8vWzOZiz5aZVuNy0vFgkSgIREV5CaRBt80ChqSatfIzZzvUOHuIE
mwJaBmZhjAmd4cIiEbb0wDTQMIcP2fjchSXw8BjO6ba17P5blYUmOR0gVw6TFqKJ7aOk3RJ7mAiX
Io5TiPpIIGAa4XWiDzDbjRPkpGy3YOXjyyEBcXMo1ZzH3EJPRPZrWJXjI7xTxPukHS6wmaGtdqB5
mIMpxlnYOOv2VSNc0GOKl+2Qr9rzFTnoarWJFdk+sCOjDkb5ghCuTfVougxbpxY3Wl9mB7RMGsJx
W2TRGu3a79A8ldo20NIw2hXKpFmnOAE56RhIXHwB0CB4wOoOA91JbbMByQCNKm+04NmMOvxQRAqj
FxuhNh7abJLtYVYalEyKKMY7AtR6uaERrPYffMSOKyUAh5S91hp+s4anGEczTojnlRrFC6FYMXC8
cHKa66Uh5YVqZjkpeND+4Rh3PR5lwgr14n5o8uh7RS3a94PO8YxcMT7BL36E44PsFMHJ98hqxu/v
r0m/zXA5Hqhs2yE4AtkCDNbXS5JUnCoDEoMbTlr4ZmQzXUahs23wQX4hgAm+RDcP2WnvEDDpxKOp
bTpHn3aM2u0vugi/pVIt2B8LkzGuBDELOzqx3SIY48BzEMq5lEPlWVoNxVmELRq/aWzev38Ox1P3
9RQ4A123mbxotnq0qrI9C6I+hboXTmBfMBtoW4kvyhNyoeUa6gDRVLqAZz2uhN37h9bXseevH3bk
OAQzkHrE4N+BxXY0jC3LHllkH4gt+fGLQL2YAshtxwIHWaBavXNR6AN2ItTGKF1bESL1UMZkeZi6
2uo9vYMC7lIzQnZq2WJj1DN68lRtvgUH8FvLo8gEz5pY6Evg9GQP42LvcaKtTfAi8t5aU86rWDpg
c2g/DZv3z+63Z58ZANcW0QhLkGYcVy1KMQRhUQ4V7uQ58QTtnpcwgedKmuMaBKYpyQdlqnFM21rT
X1aIPSI0CkZK5tdPYwhrEPxQWO/GWaXpHYTEzdh9DqUO5yUfArMZ41NJN4IY1bAR+iahrjI8DEBG
76tdnM6uSWD5uIHO4TDWEU1+V7SZ2SFAiPEMsB3DhywjA4/Rwqz6TiE39jbU6zg8QUlErz4uIzdj
U6zucfPlbFnNpDtJkXA8VmwOfULd2CWFSXv341L/o+TE/3NZYyvc6n8ydbxv3bf/eCY3vZsvvuXP
f/3B/8bfY3QGP//Pk6e//mA38N9RY4QbopEhK1MjsYY0LYctyfjcdn/9oWl/SkNw73kGgDOrJkvu
31Fjiib+dISJoktHeYLKS7CRbME9Rn/9oeg2/85BSGohVEBcCiTt///n4/T/wufy6ucr2x7983/A
37kqcbO0f/2x1of/erFtBnbrf1hWUDzwNB6vwzCeMCohYdwIqqvrduq+toykGFrY+gebg58z6FfH
QnMCWU43cDKyTxPrIvPLHqWtG23GxVtvkEfbG6Uf6+2ocugkyydgH0UwwXvKaOjVJn0a5IZk6pEp
+kkSUfWt6oziAtQMGuk+yk/s3Er3gymxzepEsGaR/uwo2MyrarqPsWccWqxRV3Gvd55JJUkoemB+
wRFC8qFdXkSaAt1pshy/tQbSr1j0xyI0HmNF01w7CB8CtvLAI2mfbASxpSE0iWCmBGXqRxUyiOGy
zbsrpqvdc2AEKdguS363rajdgYBFcNYq7Qbe1iEbZsOlczeU7iLh9jR9AxG16IsnwgvFRhiq4RIG
WRnevPrCm1qyAjE4Y8zSzwHUGpF34fMSpgsGL+JpthGJC15qWDBc8OwbAH26TwR+KynNrJzmMlbt
SBiRZu/LPC4Dar/eAllwUJ11hrkdpnKW40GSS0sbQs+aBDlGEg60p9lbXDb4Wq4YC/WPwGlkzz3K
zRhLZkHNONXa5OPqNE/QBGKYN8sVt1e2nfLFoRC/XvKgfIKmFlMWYXhycXAyZBq0dlid77P1tVtq
fE608y3gJ0wPSoxnIBcOFnXgw1wWDjxnxgTDBq8mOxalEeFWa9iuYZtqbxGlailbKxGLg7m0depp
hC3OQJ2aZXVYdUyfZ3Qy92tIS3dQ2nSmjZgNPG40DSVMFrbH61TZSdMNxoEeoFG+qoAx0irlCqKs
a7IWcYFvSdmKDrKvlAXHbBKMYEKbAj1nCciWc+g+J6qF9QRoRws4Qe3FCzNl7OBLhqtkE3ZMe2hm
R0axCcx8bHEVY9fYANrTzY0xq9E6QZLGfZsMlFqMppiH9XmhPA8BbapNE2f6EwQrZdk5snXuO+yJ
BAfgtis2RhIRGDk4tjJsaP87h4X6g/Yx/W5oTENs4WgAPQTmCAzMY5Jr2cqqrZmOtzZNZTlKBPrN
WILKollbPy2p0KINgJy09JVC1gJPTAYaTG/MetgODVgStNHdiOztK4vSXLXPaYNPAuVxNH4xM0VH
OAY54oC4EviQISKHJI6WDYgbKZlW+5h9Crh7FsiQvey6/JuAffcwN1GTeZnB/GY7awMXB72CWvt2
igeRzWHK1loRMaqehiDma8NK7Eeeidg8qdqAuaSWDSmriMSHzIIxzd+baIXXQcvVsy3G4Aa8JgZG
5tuNyL+ki6p8YpKT2t6I4OsSPRcwsLglKtWl5b7oO6fkmUH+H47X+UC3YRPHzL82Xdao+H6A0t3B
4u1vcfbo8qQrU4w1rGBWu2kloaubabTiPVS+kgihSW2fCwEoj+FA3Pvwmvt536EcXhNFTav2Kd71
5IrW+fgEAqmZ3KgEO4V7tQgwroGuuQq1On5QJ1oRD0biGE/sIPpHjc7iDU2m3PBKqEQrJX9gHFqp
5CWjRcxDc1tbBgkLECGijJFt4tezaK8Cmi9ig1A3qhFH5vGyx0jX3KzaXkTuGruBTepU4UtqQBTx
kxwj12FZrdleHyRD6jddZkQ4kqayv1TNeeF9IRAMF3wRgIazkT7ilo7ipmQ0gPPQpYEs9YNDHVqd
1AZAPn+IYoMpdmeVtaclif7QZ0iZ3FF3hl1I7pXqKjU+D7T6phqezfXMgE064wzEuEDotyEor1Y+
6/gQHwlvHHXUHVivN2JyBgRCeQfmKTTGB0QCerbX0mawN8gYgxTCgoK6ZMzz1r5v0VVgmyLCCl9i
yToQ8WPRlanZcAexkWzcUKWXf545yOm+llNodc92oxX5Sz0UCx5EvFu5l5LdYkHehU7f3DgJ9uTr
trQUTM+6VWTzzJTYNix/xmo6kvyK9fJihkcDN2iEQRXyqrR60hE6H+E3QUdqMJjf1G2pGLu+mZPx
kuusKSe5reDA26gCP/TG4O8P9hGtxf4U5qPJKU1oYga5QUARGC+Jklb5vjMEPapNS1MZj2UpLRh3
ZQ0CuNgkYNtiN1d6bakJFlQCViRV1u3t6Khzy0Q5VXP7Ts5z0rI4h0l9U9UmNnl71vVlX8xWae6C
1pCZPxr1j9xinL8bs07z+BDGWkXjjWRyeaV0SVZjotHpAIK0s/uHnDCZcgdO0TR2QQ8/wA2DmOyX
uZaq44oy6VEo5AWSq5u05e3YF2nTSyxkOTtotKepljwZo1Y79zNaM5Xa1rGADVRlUyePy9Dp3eeK
QYt+PmO/zc8tq9Jqb8Iu1qAjHEsZnVUtN3QXDOy5bwGXLIMHPXKIdjpzsJxfT+gdDcN8vMRjawgf
BVMcnbP+juNzt6h54g042SzG96pxNkWsr/C56GN6ZBEbOldITMUNRnmlOxCwIR4rzWRbr5TYT/24
zQqoZQuk9Kt+NvTvljaG/UvDHDf6Zppa3p+bfVaHZ6XAd3KSqlB91Q1Kmy5yR5ZRVW5m7IQCTymc
hMGvGrOh8xKZIahQZmZPkwWZb5oqkqbgaV4IhU4FafWQPr1mXrErubNYe8bnEWyKnM2BV85x4upG
S77nlFBxQEalaTp9hs9TfGFyRvxksI7X4iWLfZKksgtqhunFgvbkz4S9oNMj+XlL53PhTbYxOTZT
cclsNNrqdNMqOld4sDWlMmF7jfUJgSTZblLZhBRBbXmym6uTAYDqXZHCVNv0tPA9nOLsndsu3cwW
yeMbej/KOckKNu7wqdiI2Bk9Ot8Xtq1uikrKvVEZ45mmteN2aOUTnI1hH3WdcCV8KnyHQbWFiwNv
rZueEId1O6GjEuqDNTwad+l9nUzFlYMSxk0QyO4bRsoP4NeCL+DcQJVyrpHwBrvAkdtm+koTXSB1
b/SZIlPJGB2FUtZbkVh7Mwt1H38AscwtLmwe6IqNM/raUHiB6WRb9KDKoxOI7zwm7dVkaoprICza
JI3ZnzcG9p8JAQdEATtr/MjolytC+8iTnkV1qBmp7TCeK4+haZ7Z0dR5tZLmXr4YymVApJBb1XV6
SOTcfBpEXwLskr2isoo1yc5uoxfAcL1HNVfynSyQsoRObF10E9nYKOru0iYLILsqzPHaUcWNTOuL
iDd5UkOv3SRRkX9iPDmfB4gxzgnLbU6KzKL4yVVafeCitsiwmKULyif0kNVhbnliDGxE+I4zNT7T
Ov3T1Dmhr5URcTphhE1VqQq/bhuaBFMRPvDyNoRa990XlckmuLFJP8fNWr0U5RzAcWvRM9JA2lia
cQXf4VbHw7UhRkzZZ13wQg8y348rrJvK2ONvhsJiN2W/k7E632UBDBUcYOZXixIXkbCYTorCCKnf
SUseoRLxUnudYotvKEPlFe1ReSKd1joXfDh3lTbeyanJv8wDjkx4b8aBPhypEMxFn2pHH+DhdeVB
X2CWF1H2ycEW4EYjP9zrgN+AZCfdJDFyR7ptbCoj/h9xC7UAFIdZReWzVhYi8Y1ENC96i6OuNHXS
zHurdDw7HFU8Xyk908k0Ys8hHxbUoK6mKa9d0j0vud0z4m8Vv0aHyCdEe0hSS7LHySwPZ4GFZN2h
h9IZo+rrkDhekjoawp+2l3+0iz+PH5sSYFP3n+sfeywrYqDDqPux9fzXP/2f2+uvLO7/fa//aXx+
ei5ebfXXP/AzVVw3/2QYwz6aYAzU0UwZ/merr/5J40xDNs54mD29yc73762+cP5ULfr6UjWZPCLc
ZoP+907fstZUcbkya1Gc26t19Ghj/95G/7h7uP4APFtMKO11NPwjXOiXzXdPGYeG1zFdpVrJPlUv
r7NUtp4NZOQ0VUTylNRdtG1V0hw/6K+97jGs3PQffgqNOGXMnOJ4Ko4ounbatLJc2UDVRt9dnccA
cTwbNO3hl9vxd3vjf29n/PehEGvZNheTC/q6xcBUKtL0pQAFNpq1l6cTPMW6qslTwGT8/qHWbsW/
uhk/D+Uw4hL6Omxm5Pr6UFqIqtlAYIidHC7x2FvwwGpz/iBJ663bhnDBxGMCc/RH++jXnkmfh2ES
VARPVotwKPPmAKemWh3ImKyRJtrsoqe2Ida6TxDAvX+G67T8tzOk+YQcS2Ombxz1a/ikiyxJ4KrV
Cj5VUBpNQWA6uHvsVkCr0Xi5wQj56v2jvvW0kPIBuAeNnka/6PV1dbKxYpfPUWGeznzQ5smt+7gg
biJtT94/1HqLjk5QZwIh6MOh1jB+tGl/eSfsTkM9BRLGrVenHr0WEe2SJa2vRZNOnqlDw6YkDHyI
KdN5ULWG//7x33iEeHDW9UDndHFjvT7VIo6gHGfcXFI6klO9dKhjuJmd9cFxjhvcvIAcx5LMDPDt
AdV4fZxB7ScnTBLE/IBgT+ikqWSfi/asKqIG+Fpk798/rzduoU5/T+UlpLn2W7igrRD80SeSwbmq
GXsR4quYZzHfIgT8KLjizUPZCBvop5POYB/NrTJTV8H45hbSr/oxayq5C+2suyYW9qM4nrceFkoY
AtgYblvcsNcXEfaM04KZ4CIyjvWlkWgknuD3OIc8137OJ7w97mhV0Z2KQfqMlKPce/+qvvE6Iq/Q
UBYJa3VeHt1FqRRaouiUUlCglM9O0MeuJJ7sBD84g83ZgeGkS2qp94/6xgLEI4pdEHUBMzvnaBEo
pxmtgM4FLgGrbmoiTN2cTS5DqFE5pMBS2Lo61rbq4+bl/SO/dWsNybFpm/NR1Y8W2NlMatq3tumK
Pr3PyHjD25RaHiAO8e+cI2MtOuA0gNCev761Wgs0jgGs6XaCOW1XE+AykHHzUrWDOM+RSVxhfXcg
2NCZ/egz8sZZsvoYggQXjLu2cfRYAZRJQrVCFYq+PdtTD5IwDaZp5ZhGH7yWv5kbWQeIEJMCKyGq
FprLr8+zxWaYairHChuQBU5NyAO6/37Lp5QYyDk7y4JYRxBci09GXqIfTOSTgi3hg2X3N8HUj9/B
dcbVyeqAyPj170CwN2Dp53dEBr4AZs+3gywcH8IrqrAKaV4SWXgjnORrQkjuVunV5/cfrTcWREo0
vuG6DX6PfebrHwClCD5hZIKKRGFKTLGVnuJzihAYk1CWGk30wQP21k1GwIIkZi0QDefohKtiAaBq
oSSC5FpvVdAKHnRKNtmq8hFA4Y1lCnMvr6u0fhR8R6e2DEqjWkFuunAZaTTLwdY3pjaPn8TYNyfs
78W+lkP1LKsxu2wG6PPvX9o3TtVEbmnyOV0VcfLoeWZLWERaBoUTpk/gDdTJG0yhzcECl/DBgvjG
qZKrTF3srE5ZyujXd7GquqFQafy6OJ3VS/q0MeEXQ7VJxqjdoiLRactBeCHaAVcQFjz//TN94+v9
6+HF0dtEQJcSljPmEza1PLKhmm7rdi4/OMnXj+qPSh3Xirb6FST/ZB09OqqYx4ocW6iHGSYWA6DJ
vZQhXWA8MX6AMu0Db+fr+/f38YxVy8hcmqt6dDyDCRg2M75wdp82mHjGcJ9Gce7i2vno0/L6/v04
lA0hmMk7egYM3kcfNJX+pQqevvNVQtuY46Xhdln0b2llBltCzLRTuKQlIJ8+JIkjMj9YDV9/Tv8+
Oh82lIpMYZ11H/drZU0/VG3jdWSO1bNjJZoNhiyiPfSq1fhxNmp+Y7XG1fvPzFsHXTeIPLWY2tHJ
vT6o1ofKrGtJA6GauMasGDNfbc3EdyBwvkjiwq7l0o8f3NLXn/AfZ4olH24BH1F1HR2/PmiQZIkN
57DxldpaNoz+rX1czTBH60XSwCGYAQea3m/DpTI+uMhvPL0Ob6aqgU7BOK2vP+2XCrsPGKPn09D4
jDEjtwPMf9ZVQCnUQWo+wjj15P3r+9apolRZa8FV+H08YpbIuhJdJ3pHU4GLTjAVDhLYPX51Ic6y
MqsxmxhAMKu00z9Y4988VXhJ7NWoRdGTvD5V3KO5DCJuLQPW5BTUM/S1rptWj7HEMzd9dGl/qCj/
tXv5eVuJFGdxI32VBf9o+WOOJFBBmo1fVQZI4xz+EDaeBXQQytbbUoqaISwECPLqmCc/R4XtXCXk
lJ4Y5Iz7GhTj7IO7fVRg/PxJqLnoMKxUEPodr69BqiBAxQjTMIseb3m/7K0D09oLEwvkLZTozdTo
4iwJDVB3agOHcByNLfPE/oNF841FzKE7qBL8zliSwvX179DRwi5NbrX4KOV8FRcA1qch+RYkrfwg
Z/b1R+DnGUPDoamDXoN64uiuK06hRuOQdH4eSufcZPqxG4Kqe3j/sX7r2SKo3TDWDtG6A3l9Phof
uWgWZec7jZaDiqS7DCdZu2X23HuTWiT/rCr9+7Qs5CUsU0iUjvMp6WPWtFLhj0xNVmwJZZsgbBtY
wJlA7/75uQnqIrRtbFN5ll+fW22ExZz0Zutj9K59BprFfsFRT05SD8967urt+8d769kQ9NrQOdIh
cuyjJaldQ/xKPNB+3QzjtpdWt69W5DoK2PSDJeGt1YiCT2AJETwf+tHCa04qjZMo6vyuXB1v1lJ8
LtHWXmZmyNiVUt1NCEWChjox+33/LI/Cwn/eQUFhxJaf/9rHoralwhIzC2jZ6Ezsk9ZZAFbGhKPM
cui2GJv6z/HcBo9zDNmegbFDKG+IdEzpmJthzsyCSxiwrZujA7FPRaajHzeVKDgxNRLURCZn+4Ov
1BvVAPsvy3IETwNv1Pqm/fKpCPQ2qHUH/MEI2PvcsacziAcaURukZkzhxPg5VoxvcTsDQSgm56Ol
S+evf72aIjKl1yWRRFG6Hj8WmZXMaC8Dlq4oBcUcIXb0hzqxQi9WiMzDXYenfoNizvlWNYrw2r7v
2g1KGHvnZEVzm1iLcffBPVwryKPfBNTLMddqnnLhx3L7yyUxq6oeOplWfmBDlJZRbzMCkd1BDcAf
AmBRVq1kjt1Kz+zrvGnn67mKxZf3f8XvD/H6BRdcGbq3lBBHZe5gMnDDjEHLw5JEQ9UpSCkYJDu9
7ZVDXZb2fsmIQUHaVXzwph7tE9dnGDkmazhOImRj1GmvH4mFToo0e4VDO1LsK2Kud3y2VGNXV2H1
IpVFnLRixBviBFXkG4PQL7VYHW/fvwC/LxjwpphlqSghLSLPjxbfCIXFUhYk8UE2YdKS6WiDJy25
lHM5n/w7h2IldVbAlXH8EPIyl2UXcCjQuN33RmkAPbcNLB1eSvHB+/bWfRX0kvCUQwaX8uh9GxkW
GYkB3wjWTYt3QsmVzhWrgL9BP/dox03xFQUadk29dhiNvn+mb95bPpusxCiawVCt7+Mvz/bESJqM
hAiwcBrpp4GIbFBBoeq2Ubf4qhpWp05TJfhjSZsrloaQzUL7wDyzPj7Hr5fNxoO+y48v61GVAOOl
lp2eVT7JhQVxHwOM1SUSOkwltdxrWfrPS0SoZYKhDtebGcXxhnWYQUjbJrF2zP7IYYMN4mbtZGku
TvLlNA41bKvvX+b12Tw6RaogdJ3rsqqLY5xVAMIWhRhGjIEmE+ESSXROaLekXdeSGgAVeDOgh/s3
3luglXzzTI7L/m59o365t0NZEaU2oClD8hXsjMxKMQe34RbBZXON90QearIbITmGAw74sksvBHqy
p/dP/Y3Xls8eqlZatowTjns8ra0XTht2pd+Yg/YdmVm+A4qQb+FgNx+sEG88SHysmQQx6KKF+CPW
+JfzXVSNpovSkLYI1Oi51Z3iQOjGtIGQDLe5TZb6g9v61tuzFpzscdZeD8bK11cYaUIZzjb5jvSC
Bya/dRfkEHzSz4GlBDMCW3P4WrOiIuagF7RrLRF0zOEDVDz/+CojLcIX8NN95hy9Q/ybAVlEXPus
4IRxZk7DLAytAwDvmh7j+wd78zqDWuRLQyuND9Lrs15sIktwItR+OnfWeZ/nQNLFaO35Dd9TfXI+
+PKtK+DRywNSazXWGbywiJdfH26SCxLWknMrC23ej4MVQOww5fX7J/XGOkxnh2Osu3O63EcnlfwX
Z+e1I7mxpOEnIkBvbousqnbjRxpzQ0gjHXrvknz6/XKw2G2yiCL6AJIwgCBFZTJNZMRvMOZJrBnY
DRLGBgwiI8OAL+nAC5OWQZzm351SAY7nurhx+l+sXNJgDgcaUFJHdD3E0rBbXE4c8m4j7LBeSkZ/
RNZWIKgitKsdV4AH7w935xuSRshmJuV2Fu92uP3oVMg3U19yiuEUz2kOdCNDRXLMbecTNvHl9X7A
nXOAHQmQUYoIWqq5uWjyEVGGAonsc+0k4rHIPPd9jxTj5xpD4u/3Q+2NTb58uVFYnszrejaNutNq
BTEIukNlBkInQ0MgLJRnLXHRW7Gr8iBdkLt8s0BNx9Pg/cIVoJK+2Xx8JyCwLrKXehrXyB+xH3iQ
zg4Ox6CYeruaXlqtrbhf+lCcl3l2DspZ+z/A5WVDxZA1tBmwNSKQLix+AA4x5c82zIcXHYkjJNiG
4qWGVgfIHozuUDrV97TVv719ul2QDBYuYAZZyiZ6OuSpOg1ddya7WE596DYxSFe60uOoiyfO+eJg
Kd2WXGRbEwqTxDHwB1fOx6uD3ikosllWDlBnyZwH3MZJUITQAlURX8sUD9cxHoQ/L5gkQvFO/5wx
HfNT4dWgt9zxraUHfgwtXYcirQmyZFt/VrMJVQ+z94Kkmfp3LU7WweyG5uX+JN8cgkThqSgNhTWH
V/NmjYUeIkDZhNg0CNAFWF26oAnRHrWm5KdarWRdJ+WFEkVDmD789hqpGCNkQB2bMtz/Tq4qfrVF
6Fy1FsRdFaOveX9QN2eCDoWNSgp3CLAbc1tPQbaGo81WQUp6EdBHdscfLpAzf2qgd7w5FImeSbuW
VFsFKbJeMp4o8KkHSxs0YbTMuEskQw+OP0IgQFTmnB7cx7cTyWdCrZ1EBI0uWtXrcFaLEgD0RQMM
qP23UoTj2Zrm+tKODj2QYlIOJvLmACCSVD0gvaSUwim0Dqdlc2QsjtBpvMRxkJR28z5Ny/6DOlnj
OxWx0iewP8gbhl28PIxtq5hHW1JGWK8cxspntCB1QvCU0KrVlqyr2kqk+8fIIdv5kRZKC9RQmN8A
Y+PRhAmj8Q2+NkJmFfauwMJRQiAfFloRn4ysRZvt/geXF9jND+JNpakOKDCqkOsfNNWYrmg5OH0X
59Gfbg1sFkZd81GP8s8zxk5fAJL0/8YCebL7gXc+PVkoFDMPNQCKhZvDCT3OTqF3rQZ5lcxPOPsg
qKZGPV49qJBCWLcPzp+db09tggIF3ROPzuYmnodDwSAGewmoplE3aYyeTGXqPJDGZlna77wqMZsX
2NeIfXoAk43TqOoU9u6Pemcr8yvAfxj0q3BacNbTPWvoLpQczIEOgv2xavDsrNXZO7Ox+4NQt1m3
BNFwu/NlKbxz7a1jAQTW2kj6hhn05M4pmobnqcrG53k0ywuqGlBpMAc9L8uEtdiIsBU41u7tX5mE
FDtDT2KybmZ9VKTfb2kgjOZozWMVaqA+QszN8H2qzxM2UQcHys5XlrIupieV72XmvR5zXTt9t1Qo
LBU8ONBGi5t3mtIoT50LY0lkZTGdM0wNvoAOEZMfhpHrHEz7zroGqiCzHIrRVOY2VdQUzoBQsfwO
qIZlT7raI3oXdssfJSpu/8IgQxXv/pLaGzIPDMoS1GA0hIPWQ44AvXkppx49+sJNP2eRET9BU88s
TKespvVpAbnNqawKMMHdomkf0T0Zfr75N/Di4OKAHYow4VbFPk4t8AFurKKcuaQXNV96SjRtbl9r
e6gthEec9kte6+G10cfFx3Div7giyS1MJh2q5u0kmHnagklsl2CaBvjHA+S7SkMODnvE6eBZt5NW
mSoVX4kWI5NEvng94SIaEeCqXRM/O8g4QVYvxnli/QN8b8NTlGbOjw7h2sCNFfchyzlhSK806/3c
OkiKWX184HBwe4RzkxnUG1FEIEn4fQ68SvNmynsYDUFZwMMDd7jEFph4mi1y9kv+BPq6xsapHa+U
po+m4jbbohZFsZc7jR4a6gLrmcgQorSEJzB9xcDvAQ/f8UlhWx6gZG93FJmPBBzL1YUGw+YcS2Ya
23j+WgFbC6nJqNGvwMTNIDUaE0c8DpGDLXx7SBOObBVxILou+rYtq8QdOGcDYsS4QGKA6AtX0OiS
E1+6vtzfOLuh6JNBaHagIG/vgykfXMXNSzvgDobLO7jsG/xRUWlzjo7G3Wkk6eBQgp5IOrn+WEvU
wheOQytA//NFDGl0SYzcOI+o2/h1gsDi/ZHtrUqpz+Hw0kLneysaoOoKVD6Nh50+N/VXoMAIuYGl
9nu9Sz/XC74HhWaE18pGOPR+5N2BOlS32JrSfGGzKhcTnWdjnJjTRGv9sTbQzUFx7h2M8/yBdslR
M2Y3Hu0YFXGQ39IM64nVXKSH4ePZARqo0wP+dMVXL7J40uVh+Wgn9ZEYye2BTylNbnbwPPDxt1YD
SEvikZgRb0IpFMUF6f4+W+3LtBTmJfIg6SkDUtsupjOPPSIqB0t2b7j0PSlscd5TGtlsx17UhZHl
TK9ez2iEhpZxBcwUwRbCkHMR0VF3XH6udYaKyhVcRx31dnbJtvJfz1NmRmNrB1mYtlAeS/WL0tkG
KWMfBnBbnEtkR0dp8W5QXnE2hUAa8tsyl7GAT7Xcyg7AWppPXoRibowuzrnGlelhVka0MOr+SHNg
78M6vCh5rvPgQ9hms5CguXnNVFpBh9NW6w+4w146ECnmSYtH+z9oOhWjr2pJBjQmgWBktk789e17
B+ifRHfyALxpb/fxPC19DNNNDXtEz4QxIoumhAHs8j4Yhv7oQbS3mChB8RiTUnw8qNdD9mCT5QUV
xUDRjfkXHEbtAs6z+gEVujGgFlXZ3/cHuHPgUvGiSCDLA4jDyB/06rLMchX1+QGv4qlDnXyI5+SC
T253Rj/g1/1IO0OjSmBQYafiw0WyOW/TPkPetVqcoAZgjTjlX7CMk3OSpIWfNvZR834nGmhrsNZk
JUC2fiuvvRpXlWF2uOBeEagDKhCDQSXCGQwtaDLscDtMug6Sjtt4nECQY0Doy3KBt0lzkQaPC1tJ
orOYsRx3uKD9Cb6bX6QpTEGkRA+SgN9cmPUxYIPVobNLfs9z5sbWJh9dJEt5MLTlrP9Cwtn95S5d
8amYRvW9uhjmzwKbs49xnEaPST002TV0kORRi2R64S2g0loopYNi6H4jgeWZe/9r36ZC3KisKwhT
JON8ifW68gyFjngZhwEMTvuBnVn7+pxPj/ej7M06O8Xk7OciJ+dfR+mqUcDCmMMgSSdMX7oKhf/C
+YpgRPeIf+PBCr49BGnCccEgjehoQIbkr3m1pgy6fWSOnTSh7kZfB1SOMUiF219UiktsOTicxeUR
gvR2g1IJIm/gK0svvy2wwjTSLo3tJTrDfsScdyliP83QCyDNOGrQ7IwPUq9OigIOTtbX1uOrRm8B
OtrxNs5j8dTDlT2ZdlOdlxyacjapzfNSwam9/wl3xodeo8bxAy1CQoHXQVMBO1ZFFwSQHRxVrCcG
P5qc4UvR9/1Bx/j2PgECQCuIVygFV6Dr61Cei5byEOnxebR7dFHGwbrgzFn80Ar0mnEd14zLPIV9
g2tA371rLQTk7o91b9Na3NrgU3gd8ofNruA1aGMIXSZnHJOrf2t7bOGuL0PuQ71WrvwY64JECyBA
4ertL3Uoq3NX4jWB2QgaU33P9eNN5vAHWhfxuwbIzUGS+jsL3ZwqFkUSYLXsXIwHNj+wynMjjLCc
OYtxRrW+1XB4SPRa+ZAmlpr63ZQjqicK/eMy6fV7eBewjMs0DmpYbd+wzp4/eDiMgLUApSoQMcWV
tkTqUFfi8oduoS+GQLZBR7NRxNHcyq+3+emyDwY1Qta8dWezO2sToE8R9kjvqOWXqlbzR4zEY0ma
in0cbrDxKLoe35paP01O1l8RKlCgKgzu+xylWbyJabfe/9w3pxPnH8xC2oL00/mnfBK8Oi8kbAxy
+mIioOPEj1GZdTjUIJv7MUO0/rOlhsXl7QHZQlwK9LFkwWcdMOxLjJWEYvpU5M0HPe6Mp3rQReDk
ZfVYj3F2vR/vZu/CfCMMiF2KajZn8Dqe0yyDaeEu7psJJhcN5BVACqASlskVwf1QO3NJdk0UyAlI
Dm4l7EiElXS0StNHmsBqTx3Vo/94SwV/u1CmoKy87iDgztg8tHg5d+k8Stm89dig9qddUTemLxSE
yKFq5QGmPPBazGH4fH9sN+cSEdh1FAXRSUWBWp7Lr9aJAUOfwhSkCxUhSRQKeVVrc5kjaergA+ki
v46Va/U51uH5u1FxBDC/xf0SH80ONg6sAZpFm2UTKyHVXzuF9AGtJ7D0IXr2FjwO0KnqPiO5bWAj
UHRhd0m0SfuKH9T8LnPq5iFC0MW/PxUy1GoTy58CnAdSJQUOutrrqajBP2hOBP8l0j3MF2vNCcqu
7N6+MUkaWEououJ0HzennAqpXg+dyvRB9I8XxPXrkwJ2EafU0Quyyjh6Iu6Oijeb5HGyorZU3BmK
CIYeg+kbNBQwYorKlwH3pYO5u7m+5dzxeJAgN07BbQqqTfTc0F8zfc7Z8B+pzugjZI1IS0bTRPHB
zJsfZ8BGBxznvZ0peTx4q7lQw7Z2hClZoGbO+N4nWm9/7/SyQIoZNY3LYjZaeu6N9qhItB+RvUKR
j8r2FmfX6s2IaB/UnWZcpPk0ZIg5nmA2GgtA9TTsDyb29vMZ3IU8yqgow/7YtjcL3ckWvSSePugK
6uhu/0i70To4vG8/H1HoMUqZPRKwLZ8GJcgoplYNHwrBuA9666IygYTX+6lGaAYTMQVRmErtrAMg
4e1kkn0ZPJPYCpw/Uqvw9eHDc4hNjagShL0mfxjCNn0w1ck946ejPlu4eR8M86YOximumZRq0Arn
trY2dwad98KrOw/wdG+WKLCI8nHw8ITxNEFahIhgUFlud6oK84jbtnPOEVqqsMpPCVRvc7jMEXIe
4KkN39IzHEb6yfFFb+nntnOKYAabfIo0jKER25wCq8AmQrEV47OKZfDB+XN7txgqm4KcF/4H6fbm
wO1HEK92yimnaIh0hQ0iOqrWO4gRz0fp9d7nZV1RnyelQ8NhE6pLIgzzQoQjoqFHxKc2hN9qs/KA
P+B40rp+OkgJduNZzK3kHMsX6no5dcjCTWBGWU4srHOkFEzgYOcvA18Vkmw3H7yD96YS8Ag70wKT
dGMoO9iTzbsBHYfMVYeTpqZ5MONSch40/ag5v3cMSOo2NXDIoOAd1kNDFTKzjZJQLco3Z49sLjBK
980IK/YH2AUqieSxlIk3+yNCxy5G88/yJ2i+J2ScUDsz59Bvw/RvZ3S0g7Nt79QBhATGik4Rkyi/
56vcY+kLZHkmvlcnUg0j6FLxFSxFnyqnjM6jFnlnkWtH1MG9oFxUCCpJygjtqXVQrZ7pBDu96Sfm
3HPN60gq6fDc/ubQsN4po43bjchU8f1+crF39MAYJrPgmoS2LX/Wq7HW8WIhkQpvuE2q/FzgAXNF
SdT7yku35slSegGGMtOnGjWAg8fJ3q6gVEtewyWJfPDmoxqiKysb8x0f/+jm0pl9g0hhlVy9qO9P
A16Rwf2R/mbXr/MoYDgm3AMaKdxd7iZ7Re9JzWw1Yht23hSf9Ki0oUpGg/uPx0WCl1AC3ApYU2gX
gW1Elnqai6R8r4qx+q7xohMnE9F0BC9FqUXnStQO76cES5iTGKoRwdE4n7AvApP3rUts7T85Nefe
Lxu96B4A+uORrDZlPfqz1iz9CaOe7LOboK92ogcAcsNKl6HE8nKs34pqIA+BGgScjeOAdGuznPsq
Xqpx4RM3AnpQnNn2yfDy/izFj7AhGzDL8+zGRy4fCe6+PIIL/T7eNvMOmo+KDSo97Knt7vWMzqut
0DUQfFGTH7OBK9qpsFv115Rj3+IP6P5/6TWwqHjoZWV7wt9P/9pos92dlj4xv1euGdEqj1sExLJ+
CD9aydCEJ53yNoDkNm8W1Ptxv0MCq0E+i/4L/KO4oG5wfwHtHKv0h8E7/dY24FWw3iq4FGDziCEC
QpWmCDRvzr8gOIacLlfU+e2hIO1wZ7A/AHpvDgMjH+pay0xcABtgl3w/+jVat3Bj5P1BkXbn3JH8
oP8LtbkMS7N2NDNhVJY14KKs1/n3Rb6KTjwAUZjry0Y8CKtaDiZzN6wl6048lnVyu/VkmmaEmkrC
CHO6cPmpra12hjw54IGq1kP93fMS5RyarXsQd+cj0kLVNZRcoGSRbKzjYmZaipjf46utUTxkYKFP
de82L6Gu/rr/DeW22ix7bioKAOR0EtW4OW7qpiqFU2YoJExT/m9eC+fimU2rn8okb54TD67T/YA7
d/Eq4CbNEAi+l9FAshx3iCYjm2n/RO3ZPjhGdycQjSgqKWSN1pZ6baqVO+V6jbqHhvxcKhrv81Dp
5RPSzEdsqb1QGl9K50kqmRebpZkKkbClqW8MWtR/iIp2OptJB20qL/+5P3U7q5G8go4IvTzeiVvg
6Yja5qTHIa8ZlLPPE3IWF8XFaQr3g+iapY32eRaF9eN+0L3vBbZNLg66WzyC10sxcQfPqUa+Vz4X
rMdkdPF8AzV/P8reJPK+JqGg0Ms32xwl1EwHG4VOqenQ6j+itvy3RvP3s91kB+t9LxBDIUlBf4qy
1uZrGc4IQHUUhl8hK/qushquEz2K6mBZQuWgx7EbC6KTfKQB4N0W9WopGpF7cKC9wWsCNOrmE4WN
/FHkoRHcn7+9r0QyjbILqvI8ujbDimdtwuiJ81HrUnHBVjm+On34ZqQjBTzJ3YVxzSyx5tdrwdCn
yk3TmQGl/fdZDM2ZUsVyMR1yz7Zw24NFsTsoWRAlb5fPzs2gbMWbzRqfcj+hPvpSDh2vrRDLYDW4
P3l7+woi///Fkd/xVXYpbx2Y68QxJiha+HHUJ91sBmBA3nLJ6tl9Qh98+PN+0L2DF/4fMBZgwwg1
bILCasHyBlNy3+jgm57CsEu+jQlK503sOO/y3q2Oehh708n7hGoPxlWk8PIXvRpmqmVdOqgs/ThF
hjO3ytYvI1U/eNbtR2GVSHoLIgCbq2vGZ3LS7Y4STzH2T16TgtfXEWa/P3t7n0ySy1QKZxSubhpe
uK8WSY+cNZCm5AX1GSyJ8qQNyhnnUyV0nycv/M/9kLcDo9SiU90BDYn7w5aDkGq9jkIpiz/nqRB4
Vm1/1kbD/Xo/yu1LRxZ0MEOBnSlrLJuDsCtGPY6h2kIlcfJrXGOtMCKX/Alf7tqPAL2e6GPagCCR
Or4f+XZKicwhREGZ0wrW2Hp5mENLb71lfGXhjO8MxUi+gWoenqu+Qb8oyrsLgtvuQWNPrvJ1+kEl
SZYeJaIWJpac9FdrkvJml8fsPvhXU4neoeWeUJDTHoo8GR7uj28/FKBOKEK/i2brUNZcabS5gErE
0YAFtNM0fuqN+nkRxZGKw+3etmAu0xTwOCUBGG12Wm+l9EUX9nY2Do0vgXmBHWcxxi5J9kc2FMpB
IXdvacpjRHIhSUC2+OgER1AMOni78LqKfPqX04Mau+bBt9pbICAyqEj9rthsa19pixAetEOwJl6X
vOftO13xGkp9dZl6P0kaZP6tuQzuf7WdodEzQlAEGwxW5hYTDJDS66Fis0CUaHrOdbxJvJHT5X6U
nbXBk9OlXU8Xkr7fJskxGwe/j5woQzEDtXXK+JSYdvcBsa/szS8ZEhxZO+G/pYy67bxNVKBGu2CD
66kaBnRo0hOy+kvgLXXla2Y5+MJCC/rN47Np1MsuFUvkpt2nGw1wKEjQ+HUjvE8jq/wGBqIIkrzL
Dz7YbUtM8mPBWdCXopu5xfBiQkd7dpnRAHPn6aOZTuIMydjxc5NXdN7Ukw/hvXgSUVx8dmP9SKzx
9ktCiSBhUOnMoEBjbVKUPB5z1ZsdwPlFNP107VBt0G0eivNSzdHw5mklmCxZ8DGxMNjyAItpEeqw
4KTrNmh2NclsvrTLbF95nmrX+1/wlgOB/IyJdxuUeWqmiDOsj69ScfS8GuYiiCe8OROs0fEV1/Mz
mvfzc9SL7MUS6B+J2IIIrIgXc3Tbj/d/w+1eJC49KnkzIRyzhRiAoVFsY0EIBw1e8ajiQXCOkiW+
/BdR5P1KlknOZ8ov/OpK4BmeISXqFsGkD/1DQmoLhsIwD3b87REtkxMINLK2x6j0dRSjb4WSldTQ
jI4at5Es46Pej9FTYk9zcdKqvjv4gHuTx/mFyxksoVvsd2R2CCQDHAiWxmg/91pmvxtrtzu45PaG
5YD+AKmiS13LzeQVKe+LaolL0HKZ+RALKP/5UmEXrori1GvRUbzbO4EZfBVvc9PNFZ1kuCll4MzK
uxw01DdKsPNDYlUpXE33Z+/F3sGmuxkiXGIaXhI+R7EO0N76y6m4ONVFhMqr0FvzNKaD50+m0+IL
AO5cS6oj0P7NiUI8CAGUn1zUQnnmr+M5cbl0fTqyUpQYH6i2pttjAGTgV/YHZ+fG7g/hFRnLkL0D
Fgmk6U32JzgeKwR8i6Brx9nzzUlE31lL4oOzDCOydbiv02nDf3MucE9tas/4S01SHfOiTE1f+iXW
/1gwWX3J5xQp3CzHeqUVI+Bis8QCKHb5/UVRfeMl3z1odjt/ooA9ItdmNAKbnPagQbk7c5xZdF24
XWmRrmeurJF3FmynICmE/TKpznC2Rl44btcdVZVu1qGcOMIAwpDqolv0wSAcQ0y8t4Pcnn9ak1v+
NYXFfEW6PwYz32D55Jt5cqR6txdVYsHgP/L3DfOv9OK5sg2Bk7qizWdvETXsB0s5hejkXIpeUQHp
60e213uzSoUE5jH8YKB+m5NryfCDbGwFHycLEbI21fHBQHiTAmF5BOPeDUWXB1QZOoK86dYfcFq6
2YmABWCn4hm4NFuNnyVTGMTUvd96HvMBUdND2B1ggKw2rUPFODCYk2vmQT8V7tWhlRaMVj+elSyO
L4ZXhH/ev2Vu71MZENCiCQEBHYgt5kIRspcHYCXQRJTiI2dW3gWYc/40tEr1MkVL96yItEOLN6v+
oQ6qnx01rQ5u1J0FRBQAHzDXaDtsBVu8ApxgVeL6242JE7SJgUWvMOuTNSXzey/E1MsuzPIg6M5X
5egkH6SezsW3xbRgoAdd0TWzAP3C5BxitPZ10Rzc/wTwiPuzvBuKohSITdgd5GXrr9qUEJXniVBR
q0bXrsujy+jqw/vOavO3HzbgdKSiqCQ73XTmk8IYTaNUCDU23qkKF/eiNI3wq7I9KnHcpLhkP1LI
DlCvNNre0riiIpXgpDBD+KXwAjXKrGuNRrlvjZ73y7YaQfsV2dRWwhSQkjp6Eu1NKrBsKdDFM4Ji
xGZSyYhslQd50CL4exoHBdXWWtV9rQ6Hg2LOzl0LoBS0g2wNcAhsTvDFSeOmsIY8WIxRhT/W1l/y
cHGY3rZ80Aojv95fL3v7gWop2Z8NnoVyy3poxkBhxM5EHmSRXj8VDr5tVa2XF3R+aJ9pRYFHTtoc
HD1yEKsahPycr4JuLt1kLpaxRUEzEKGB6tZQ5PMXmNz2tSozB29WI754mYMzljD17Mf9Ae/GpoQF
4IK7H4DkesCuJqTB08JzRfTGszReO5EZWr7aGbHflsNfmKJrT4Owj+B6e4uIcrGUwkWtFZDJOrCH
OZmrJEkeqP2Cozvv3j+g3kY+x9URAHQ3FNna72tSyjStQ1HNystaLXMIBRpularzpRqdyV8GNTyo
UOxFMjwQsrxNpFz/ZlBMmjDh6mFRORUYrHWLcp4EcMxUOO3l7R+OtxjEd5I9cIibnVFSC0xtleMG
fdDycS5SDJa8vPjcNK1yNWo4y1ySih/rrfjjfuS9m4v6I00Wwjvw5jYJsJ3wkncmi5NuUbRA91Lj
0rRq94gtWuwPrZjjk5O438YmrtoTBvTYRlNXO0hV93YqrXL4VRwL3Nqb8c9hksmaSRb0Zuo9DnqM
Qp9Zxn6Tl39pLjrZ9G+OZNxunlBsVAkvoUVE3s/I1wupTvRijHAeCzCFhalrdsMnBH/cg2La3paE
koJmkaxjwPhcR+nh24u4w/K6RVPmQ2nyPd1ZhBduy59OaNWL3/RO/X620bA4mNS9iwWOHowuujjc
YZsBTuWIflFb5IE56m3tm30ynUWX4RZnZe23tK/dv1wvEvGpdYvZ7xZXVQ5+wd6Bz+sR9V6p6UFW
shn8kDUxyqP4fXPJ+TyfgYbEQxpMKtWbtMSU9v5i3tux8gYlewdETTV/HS/JbZqmCvGs1Mp9d/Zw
uGvsFBOxNj/YsXtDg/zDo5/qENt2EypthdMllUHa4yX6yatcGyJ/2D3kdjmfp24xD9bR7dA4X6V0
J60yKovbHr5tttoSRlEWYDn6OWq74alXSTTz0G4+vnUSwV5QkpFnEf2QbT6CJ2XV4n6cBUVaD9dJ
ZbMDjx8vRYsR8P1Qt5IBEufBX7Sg5TW9Pfe8DlO7VinIWJVE/NC7bMTdbUhQnGq7afky08n7ZxK5
8DtvSC6JbQ1oi5X2Sad1cSmmqTo4DW/PIX6MVEflSIR7uZWmy1XFMfsl4xxWkvxrVVpT5udWZz7Y
E+UqfBXr7o9oqMv/tWJb+Xm/NrzajUuFBZlhF3zBtrc76DT6+zHNAtRPfwlFSc7ADZyXwaIMzmt7
DorBMr7cn/y9FQVvgyqBFP27gdh79LtMvPCywJy0HKbglF2cdFLfzQY+Gv9FKG41BPI4BXgnrffl
Mg0R/1M+cwuk8WK5WN5iaWhjYNIe+U7d7kts2znv5I0tIf2bI6dDeNQa8PoOJlOvTphgtz7elHPQ
RJH6ANpMf3z70OStBbQGLCh4zfXQ2sQe9DLHx7oorQ8x7oU+d3l5cft4OYi0NzIeCqwOidC8ua+w
oDWw+2ZkuZ1IQSLICktTYDGYJN2XPp/KAwid/OXrRFbiQsiaoWHwqtx+NFOfI8WpnDSwtaa5jI7S
fWjcVv/09vkD6iKl/iWTfduV13RcbouiTgOkTHHDVjT7bGW0uQbOnPP9UHsDeh1KbohXpeAyMfsy
7gnlVpn2IevD9Ip693hwB+1tZd5RNB8B8cNX3+TggqtQizC9QSksE89e2bvvwhYpUWsU4d9OCcG5
7g+b8TtrQ9qLSO0Vzi2283poUVcWKtd9EtBB+ycMKd1gMergfwHTbA7Vo+buzkz+FtgGUcqjH3GZ
dbgQKSoMB80EFYCmu3SxLT7Ci3qb35ksX/KekIUwsn2aFdsF2Hp6YcYNUYaiHtuTkoaV36Am/FNg
kP0edOlRR2LnRISMQF2BTJSdtq2FIb3nEtGQa1G0PrQvy7fjGAff9FB0ZC8UFx6FBeqZ3H6bY6oW
bRZlPR8sD4s2wPChu8wllw2YkaMe1t4lK+uY8KjIVch2Ny8mI8bjeeLQDfIpVE/Ylmi/tFAx8bVP
pLZKLl1icCYIYuGp12gqdB/9k/xaDmXpT4U9/HV/G+4NXUIRVJYpT6tt68mEaT5ZSpugyK4kH7Ql
D99x6KFQpEZHwMedvejQHqVTSZtSCiCu12mH6ZVdLHUCLRW8peE0LQCcAag1VucjAkUaruOZtzy8
dYDcPoACwBihO4Cm2TpqrNPGc9UMplWbeGddDC1muRwIVpqkB0/U231vQCIGEwbznS7w1uABHL9T
q1mSBIWY8lPSNeMZlBo+LRWcfk+rj7Rybjc+kD1ZWaXYxyC37zQ4wUDDetT0l6WNv1HrLc5wBZXr
mydQml5JjxvWK2faegKHTNg5rPY4ED0O5kWTNihlddjrYPxy0P7ZGxCsVR5mKFbdSrVPJXJzpaZE
ARm7AtINTvJEmT+4PyC5m9dXKRGoCkM6ZxWymtcDQmyUtuAYi6BEkOqT2nrpxbZQnWp5G14z/rOT
Eynlp66ZjxAxOwuES5zqItmQbDltnilwzB3h4RgbcANj49J7w6Uzuvnfckmxiiiz+WDt78ajbPqb
XsEW2GR6GC6FndUTL2yLGdhUlfuFOkSPnt7MVzuHvXvwAW+3OI8HMj36r5rUiNnU+PK6R12oIEPu
0ia81hB1UTdddD9MEJunWWU+GcmQHiQte0FhpnKG8bJHYmyTSYyZQWYuhAjgyJdnPRucs9Phb6XZ
g/Ji61H1KcHT7CCxuD03JSD4/4PKqX+Vvqh6C0YCAASdUDv0q2Zxn2lCTX7b59Hn++t1d3yk6Sj7
szNuiMh9lrfTWLNeMcWd/9a0Cc8MN1HKS6LPStAVLKWyct5MGeMdCPuQLU8tGl3Xzac0kRSqRJyL
ILMgqdB1mwOBBjkUpNSjvme5bz9miEeKhnmAfMhvvmI9LB6GWaUI8F9vfFKd/myiQelPTupc7k/o
zgHA0+63DCB9L+6i9bcLQ6Ubq6EWQUfv5nlBWeHchgZEozRNNe0BJRzlGmpq+a4ypvAg9s4RR3tP
dsMow1AU2awbFNXTofGWiftu+tL13vxBNGb69f4AdxYn/snwjVFnItfYlkPImrQS79YpGGJDCiwO
yZXrvQ6yZG4O3iU7ixOGHz1LebAhOLBJZ7wky+bK4/R0S7rzbTYuVCTV8qmw6Pflddr9qRRjfhB0
Z3zIG1DCk+eoxoW7/oCzqiyUZpIpsD3hneIyVwME1ruH1Jm60/2plN9jfVnA34YcDi2d8guaCutQ
ttWFmjdB8WdFJj8VQHC+CUHqM1W8Ikgp/B9UlnbjgdQEiQP4iOrHOt4M4qKeWvIhc7bcpyIXybs4
j2pIxiIq/m68oTgIeLsgGSC9WanSxqN523Hq3LiZhLaMgdbijBI1Y/+cwMc7uIl2oqA7JwFGUhAI
MYz1sOJ4yQy9UYaABQufGRjEE+ZE5cGhvDN5FG3gLwLFYVVuC0bLaHSDxq0ajLExGWTU03gNpyj7
prRD8rxobXhQBdgZluRHSXUI6lPcs+thVdZUJTR1h8CrTPVaO6Nyjo+Z9bd7jLSVRgTyODLOFp28
uHrWePYyBL3VJR+jtg+flHZOOJknjXLy4HxExKQ9+GJ7c4nqBGkKUk7yabkeWpIoA/mKNYBpKty/
Uf7N/Qg+zEM8o7WdjuJI5OZ2T/MCo+4oJTrhBGxhmp3XQPaqixETqEKc9ThpnlqTBUP19kj0ceer
0V8B2US9DSbmFvUzD6m3dH3Jki/H5qlJDe2axTxJ7p8cOwNiFwMHYxNTQ9xeaIuVKq2rMSAR5vlH
PW37c2pWOAvGR9Kqt5HAi4CxhkUPTMbcnhk0q2KnTytyEVdtP5idan31imLRT8nUePHBsG7JlJLE
8/srIZXMEby5PRHbGhMc80QwJHE1IgBeSlj+krjOCTELnlcLXZaHISrm8WqR06DzMycW+lFlqvKE
rVUrP4U4Ev/qF8Xq/Mzrqz+maZ5/KW6XfJ1jc/xF3uoB1GvQQXuYKTEbp3zSjSW4/4FutxXkPwoM
6GNIoYwtSmSEzJAZUdIHSUS95hSLovojo20UnQokSk4oq8O88qaDfXWrd0CBkuoQRALkWVnym8vL
48TtirjugxFW1zcRLgq6x6O1aOd6GOb+mgyTfTGlt+6lnWCc23No/Edx2to+LVlsegdH2O0+R3ib
t6OEcCCsvvXpFjHo/4kOA4rjXfLc8VI+z1Ge+8aY9c9Z4kQH981ePHrSoEZojbNm5eZ8lTibWLxn
WtqTfBWW7hco4569BuZtDHbyNOCadXAn3G52ytz4kPMq4YC5uVC7kbZKDhEySJykAevQsgPL7Chb
3osij0o6tvTcOarXo8L8E4g2YMxgLFPvWmF/e6El1R6s2NuNLqWIpKQhFzb5yCY5GJdWqyKsZYNI
d5Mzdbf2kxk22UllD74ZHSJDkaOi2EwjeIshSGeA7LnXkP7jKYbbdDH9LByMWEnJxYMdVtGf9zfj
3tDQpkByCbVLqY2+nsBaLQzoS+TFtSlcv0WWPD3pZYVSmWHnv94eSyYiLD+K95Rs1rE6pR5YMAhU
zZ0ZP3P7hWeKT9m7UZnLI1epnUOGBUGuKr2aSBQ242qFKDkJIh5v6qA+KMJzTqEeV6caENJjM1vC
13mmn+8PcAdGgIQJyTFq1FwMIMvXIwy1Rni9Ks9o0QygFZP4S5FNgx+X7C93toaHGYWwRx13OL9r
1OXSzaP2/f6PkDHWmbNE3lG/BbOFROsWyiC8yFuWnC86NAOafZOUHuEqmNy/78fZWzkkykh1SUYa
Cnnrsbq54wzJRByUN9OgoKV4ymu3xje2Fgfzund2ITREHK5ZnqmbUPQS5kmZQ5TN2IenFCm5S52i
Y5C67bOdTeOP+yOT63Azg2SV6MTIxM8ASrge2SKyBM9Y+U4tLQ2/UMCaQ+LVzWlcFu1h7lEkjOPB
O43GcqSztrNsZQ7GC4QTgBFvsj+AGppetBkpRbRkOIgbOXoRCbABQ++V73QLy5NwavE/nJ1Xj9xG
uoZ/EQHmcMtm9yRprDBKviHsY7uYczH9+vOULs5Rc4gmRsCuYUC7qi5W+sIb7m5PeGcpr0bdfF+r
EMu6TtQcLMR/7nO/WJ4MIeZTE8gjQZf9CapKtNIOZdtcf1smrbX6wv026yK9zLa7gGqpKW9InmOs
06cnPzeOzC7UX7pdUAVJBVZMd93ZQia9uJ6R5DCQ/st1lKJFJ57jaX07NJvXlaakCq5IFrbapMU8
6SjJprx4gfg+FJn3qVi9+NJZ0jyinf5Mf7czotRH3ZtYCi9E9Zl/ec0RL4jXoQYs4/Z++YeTFPJh
FLENijitn4151v4Zlm6IzN7rHxGGrj9ZUz6sJy6H/FM6rslHM3b/EYkdnwg3+v9ouFKCLZwlCnwh
j1qOe2sOlY48je43Fl+bcmgsJqQJG55PM1mVtBTq4EUHwjIz0/helnZwpuVkvdze068HpcTMPahz
G9P52G60yR2cIfc8tKv0Jl3C1s+bj3qlt1NIwT79YKyLbzxI6D7i4AV/fZgoxygGEyVRfCC2KIZx
tICMLBR/h8V1L+vQBk9k90W4jnH85nuRoRSHD0lnukhbuWp30GN3nrmoskWr4O16YxNp3eT+4Wh1
24d5b7l3t7/q7uRUngg4BHDMVoRc19oOwRbJszo4U5SmgXspMdEIU7MzDgL217cwk6OvinAPkHL2
zWaLx9LM7IpdUw6efRnMNf831yr/D2x6+3MzQvRzBkigup4fQfRfPzeMzPVEc47iCbWT65EtYbWt
G3CQl2adT0E+x+/qkuctiSeUDaq86T7f/qq7A+KwROuaiheQ1esBCV3bJUhVrOx77ZMHhS8s6qw+
ld1sXpIUcPDt8dQDdn17+KiG0sHClkVlsJtPK2xD2nHDJVzigf6Ydtb0GBjo7yzYPUXIMxWfa8Ac
d/XYrKG9dn+9eXTbU/V0ix8ADHqTyAqzaCU9QfI/16avLFKKtqFV+lxcQTeccvgdFyhm1fsslcPZ
MNsj1NrOJr76AdtHdmo1o5y8IRpamni0R8CQDOX4rnfmI6LT65eHSILWFb8XQCvd5+uVnY3cC3AU
khFe132EBiSypv5whETYmxC3HQeSSiKqsNsNO02O24ytjFqXln28cNEsscQGHu+f0+3F29mqqvNJ
a4IYRUmtX08o5Q8bw5Yy0nMsUmPDzsNqQpywWUr9lGiHGlJ7U4NKSLTAzAj0NrHYWHVz4zS6jJxc
VPe+xkWaDPX6vgGpeTC113rUFFjIOhDkoA+ILdV2X1iqC9qZEswfdOVTMrt1fortdq1CelrBGmL+
61ywWV6qu8XUsRFPENz5w5eJU9Jqk2gLAZcw5JkSc/05X2L3nWnnbX5wMe5+EuXaiOieRXlc/fkv
bz8tNwpBxSAjMx26ezkiSTV3yUsqiuDz7cXeqZkQF+IThp4AcECq1NdDzaMvgtbgi+h101+6vsaU
TqOa23RZc2675HMGVeoOv5yZY6v7Jx+l3EfYWt3B0uzsOn4HoQOlNhKA7bPTLjBwZcEuqGURCK6M
1QkLk81GVmtBVRTem5MbnjiXD0z0T6i6bagmZjo2ZSamaE5S+eD5I6XKcaTe5sTawdx2LmM4A0DP
uSnIGLedDr2sweMt0xhVroUFAfSwhzUrswiPkSGCVZhCJ9DH+3ZN1sgq0yPQ5c5uosRNIY6xVRa3
2fTShUWb1j6NllToj35h/V3iuvN17A7P185dSPoG/pEDRhF4i8RukWSp9DRGtblqrLMc8uZljdv0
QAtgdz5gzKkvY5xEM/h6yzptYSfkomPUzeX6mK3TdE6K1KBeqjUHK7cToVCmQf0Cqgv47m341XpB
VdJ8GSPHTcovcu2rxyIOrE+GmZvh2OBJVaXGHJaD/faCFPhuqiiUpAxQdsHmCvA0dhRg8zEqi9aI
YNsQ5rZ1dl6SwTqIFXbvAOgfShUGJA+X/vUHRcxY9oND068bgvaiG6W4K6usPs958nmonfzD6JjD
O+6iMhrdNQ9l4Nd3klzo4Gvv3QFE1HDLoSkDk9zcRYb0/daviymqFxTxwmLtaTXpRjF/SyobrHSy
oBd2+/7bySEAQkMdhkBJW9fanA17Md1izejnBu2Q0uwfLRypXO/JX/DXmbEeO2kx+lC3B907Jmph
6YEjr0qifP29F1iE0nSQU+nImsLCnbVP1lJnH26PsndMCKrVBiIKg0R+PYqXWaljd9jfWYNwznE8
1uG65O3zbNZH5PLdr8i+4RmhUASm4XqoQCyZxNJrjHA1RjTRiGHXpnKsz4hA/jvM5fil0O2jlH9v
frxXgCjYMT5v1/Wgdmk40q3rKdK0aWZTyr6OdOmaz7JwjswW9iZIjVtnd6oGw7ZlV3RrbE7JwpVj
jIn/4DpDmn5qUYx2vlizeqVEjTquY07FUVNo70wAPKUMwJXG67EJL6d1se0BjYWo0RGkF8TvUTP2
8iJTYzoDJzwS5zgabxO6x0Y8W03GeGkzZJHejsm5aLv6oi+BfxGjdaQitreKEFkAEfIPtZzXq7ho
mNbLpR4jDfjaN7z2cMWWsS3POIGnBw2So7E229SaYf7nJggA0CfmeVqc4LFaqH/VS3IEz98dijIx
XWU0qegeXk9LDFaLKiS9f6spnS+DxH8lGUv9PGvu2+l7NHcBa9BxU+n0thqRj4E21SZ7s9a64A41
O//O7AAABByPy+0rZe/iQgYHZ0RiaLKezebgAfIrxxzHCA6VbZwrvueoCAhHt/LeJiQRYLejygTu
enN1JXlKkd32CUptN/1oa4VLQ8HJHhvPFj36wevR+d5bLuXaCg2StBWu0/Vy+RjDo1UjwMoSoV10
V9qXtsKILZ6l+fbYnhxOyaeApXjNEaGpKypzjQl09aU657iFvrAxJOUAJzsYam+5AObSHaEoStK4
+Yxd7JsYAKdjFMRj/1CR1n3WtEN3gt1vB4zc5Rml4bvFKSlJdwLLhBtKTMt95pY4X7mj5LWZzaN+
/N49DMDs/8barNNg1ZafeWAXEBoo7mAx+U+eNvt/DQWcTk1PvCiDVfYbu55WHQILIMupcqog8Zds
rMiaoZUZVxRVjfrf0uggb4nBjw+igt1N/5OBqzjNIG2uhxltwelO2BheUwM8NAphP/rC5hD3OMBH
vEpH6ki7KwcPS2E1FAZ587Z0QLxqsTQkBmNvx6HVOMnjMnQa+Z7BVR/evjx2RwMQgCglGkUYcV/P
zx6FdDD7BLVRj+57NxAPsp2VYY/85+0D8f1MlUWi67bd9rGReYYGxS5yhU4FyF+8e2xAviRjrR3A
0vfSA/IP0kgydXTsNyGIu7adW6V8wAZPq2/ajLCAV5u5kr1Oz+Mw6GE1a8VpnYtvt6do7G0WFSZj
1YjkDSfv+mMKN9DyciLTQkR7fXInXL5rZ6nvMjki8i41564o7flD24zpd+ST4qfOzNL1hFR3fq6T
ur9zM2H9qceydN8VblL9K61x+e/2j9xbcOUKraIW+pXbDY34eJMZAW9goE/O5yyZANcWmvgnGLMj
x5K9z0FfBpAFeEnVhbj+HE4FL7X1eJiqOECUljvi4vYL0v4m0Afsu4441XtTU8gWol2ACSBOr8cb
KiPlOZl53vMFMbHKzb7ZSgC9HvzfSQQhFNI2U/knKpfXQ3FyE9qTTM1tM2wYcH7qviGlPbqntMFC
5PT2NVPPhY8aEOyubQomapge3WKMUdvY5iMaBMN97zg/VCxzMNLekoGBU6kXmBXQptfzcjVdc4s8
HoChiR7YBf7V4A4bEBEBOnSdEMabbZ0JXShsUjkArUXSsLnuRrsdfCvNJOJltvYgChMR6GpMVg7p
EB8kX3tPL8pziBxQPFDpyfXsSOi9erEZqx7t8VOeu4MWkRKO3sFX3BlHdVlhjsFgpCW1eZs8s1+q
EoHayJms5MEpl/ZcxG354/au2B0FHAAoHHKtV91VCD3liOuwjDQp4vVcCj9+cYFaN28PWGgE/f84
m71OFQdgYsFsQGbN4eLPDcitJD1o3702i6Drjwrazz1OE3ebczh2kI4GLrBRY1rJ8ugW9WyEdVNw
LY1tkX/Xh7T+a1rqTt5bdWGQkMgEsr0NqOQvzKxM66wvTv9g6EJL0OjxzDzsTH8cQihaw59+GYgP
Qsj2eUirwoxkhcgWd1JRieexyyt1Cy7WGI5xZa0nCYs2p9KQ2Q9+TzZx7up8femWoosPPu7OgVNk
PzRiyEkonG2qPJM7ARyzsfEVvo9oQJkuny23Hu/tOqtQ51+O2E17m4aIkOX8CSbf9hHyuLKDBjWI
qHfi4ONidfYDuAvrKHTfnRZkCjgjxO2s7PVJg3+cTknBQx83tn/hRsteiNf0SPP98UmkaRLdPgs7
V79iU9B4pvpIcre5+lc6iqs18BlLDc2yLqvae6sdcSqtZvtgxfa+oNKvpOGDEgIh6PXUZEFJBe/r
gX2aO1S/yvybRT/4IIjZG0XV/5Uep2LxbT5go5mjqYmKZl2ra99BlE5ZOFEaP/huO8gpFsmhxcMd
TBC9fcicYMjt3vQH1KZTqUeuP4sP+FJZiMZKnGqe264X0/upq4bPuLUvf2euqxln28gxNrm9hHsz
JmSjnIOrEdSDzUkw5q5e44SWXWxnS7gKw7zvpakfVBv2NibybwC0FJUCStz16rWTPuvxih26TxXs
h3DK+n6e24p7bSjm0M/lwSWtrvpNyxcBH841Ean6l8065rPIi97S+ggoO1WxdrSW5G4gEQWAm1rV
fKLNleafgkzzixDVv/nv219172BQQOWCoZ/CM7EJSZe+6HoDc9vISyctx09H8x4tL3eeYaMvByu4
OxZvngd6n2R6q2mTOJpva9oI0rfg8tU8zUNKGQn/xjWbg327u4xElYq0TxluK7RQ4HJt55MzRPVg
Dw+5nXcQ79wVT91GPjhK8/g3PiPgXdTfQAvQ47jeNh3lYMJZ7he7H+OnpNYsTHMC49FKjKPuxt7U
aCorO3SqR0Boroca0ScaRtQCoA33zp0cl+yUNF568fp4+Kox/kGwstdogMVLkUDVCuDybrboOHoT
yqYwH0q6O6dylH4QDvP81MzVKsKp7Ocv1Wov/9OUtmyQbBfuHSgH8dG18qr6je/862/ZHE8i2t4W
VOGjkW+DDD6MTYSCHWRQEnH39iXlvgPi8lMvYQv+SBJrbN0R8gxKbRIPsMoAs5n1l7ab7fPtofau
NjSA1flThl/bR97QpwxxNHLfZNHyU26a0zsKr/r326Ps9dHBSSsRBsopCgq12Tm+3fWzNnODdrXn
YplWJJe50OsIuD8cY9ef3jlWVr9LKtB4fessXLOxnIdLl0sPCgOFljug3vVLFTvOw0C+fBB//5Rm
2N6GgGMBCCP2yR7fPNMmookV6mISJlk3/Fuvmffe1pdlvqs4x3dN02OGXOZeP96ZZt69AMcPvie2
lV8w3c3+ShvLKJHFnX3rYIH2bi56lmSOButD/nj95aoGhSCDkjfI085LT+0U+/dAMp0/e4i1v7HF
lSQAuQEvHbDI67G6TKL0MC8kByKTn4W3/IulVfDQpqn98faG2JkVTCZgwmgPwHnbHuw60ZKe5gnC
qtxoNsHuZPWYnhGyQQ5A//5gYjtPHaLQMLm5SGjLbmmmNlKu0+hDM8pi3w5diW56ZU9eOLVN9R4Y
r3lJc/2HOU/9QeqwO0+l3kadnZd9C8Px+hpqaAHziDLkBIjEKc8tqpV3+ugfqSvsxUtU2RUmmoQI
7fLN6lWQkhbLaDnKlZXet4vEXcprZBhkOBdrg++djLifPgqNS0SbUhwFrOXNLk2MTIsSQi+6bmQH
2ws7BtyUDLS2pAwM5MXcv2izVececYvfWVKSMfAYymdi66pbx5Ja+0wprcKHbwwhdvmPwYQNip50
eYjCrPkQYA99GWq9PHiW1JHbXBWETP839Ba86kPIoP2PPHxj9t33WafT7OIb8hn9gupxmtPgY5+V
RxCfnYuawJOOM4eF1GV7Nvs4SLSyBBMy9uMUoqBhPsWwlw4yiJ0XXjEV6ENRHVA+LNc3gFXLum0V
8kROmfZNJFmdnVp78J7XaaEZJWGKHqzj7rxYP+XCyMy24Yuup72Me52PaSfLGpZBp9ehmQT2v2+/
cSAq/984m9gFCmDSAkZgvzhNc5nmMj7PtemfrMZPD1S9dqdkAt3BmISkbxtsFoZYhe5Iul6oHEYZ
lggnONRHJcW9XYieKmoxbEUMQzYVI9dCjbLJ1FLZxPDCjFVca89nuXRtlJCx3JeLe0Su2rvPCGkp
w8GLRuZhM6jv1qhvyp8l2rp61BcEqgcHPzFMEZKDU7a7FVUpABwzYpTbvNlYwUIMA80ot0bbvMIS
2QhXn0sNAl0RiarvP//GDlGSQxakElD75vXen3x0ocVMKGS1VolS7GifsnIePlmYYT78zlCEXSQj
QIq3FCtjWX1tUY02o89zeLxLHbV+5p+92joiYu+tGC5UKKfzX2rP6mn8pRlldyjDG5q6rNq6/Srb
VfyJRYfzbqqM+OX2rPb2vYrSFecbwZHtK0t+PnhyUu0hPfNfoEQXXzW0CA72xe6EKGyRsiL2RlJ+
PaFB1+CLDDxzlOW0C24dbTjlXXM/VfrRG7O3BaGIgEpGuwE9xs2OELiOzIbP690UUlzQTtfuiy7L
X1ZLdhdkt+KDi2PvSNP7Z1JKk4bPeD21Dmq5wH2AGDRbmnPg5elzIuY5lPSsQsxlZai5a/z37VXb
+56sF+VNoEWEKZvA1820ppnxPIlEmfsv0PYnXL5l8xRPKKTfHmovDPtlqG2yQV4M9LWhjqr7STlf
0iTVnova05rQnZLg5A1O+R6bTDCPXHdBdHvwvcXk3USalJCBGvhm36xNltqNRhFH+QC9J5P8o3A6
PdLNZX2fmsmRmfreYQCpBWtAlXLAq1+vpYnlISqvEzBvW4fxYzu4pff6kUzT7uKRtSmCGDflNuZr
sWtqy5yakZOu4oytWXWekqal9Bz3B+dub3OyKZXeHHUGQGLXE0pihJmwwSQpXeUC+mZZzjhSV+HQ
OebFyi2sOhL0pm8v2u5XBJJG/wNAE3DY60FzszQz0VMDBJSX3zUD3hLwPI5aZnujcA+z96k3gufY
bI0YVQ/LTQvg03PZABDANGYZ4vJ8ey57a0WoihAJkHLSYLVBf7mJ5xVirTOy+zOEN7+lGZU9mDqL
CL3cPUJl7c5ImYipdhm9883uoxjtFdKlWOE1vnPJnLqELuMfsbj2jhQBKdejBTeZKOR6RsqfPUuk
DutHGwbk020VDTjlXVPm5YPn1SK6/QX36kGEApQgFQKBMTePGU06HUgFXEhMkEFfpmtwV2ip+87W
1uQ8xdiSW2vjXNo108Ihd6sT6V58t5rLm13hlS4MbEyqfOi+0Ri6nvmiB8L1yoU2DX5m7yy7yE4l
IBbszPCWEGmlfS9y4RwE53sbCKUy5RGCaTFw/+tB9aWJ49Idp8guau39qEuoCK2ffvIzkP+3v/Te
/qHpqVARaCO8tkdP48UPJhhrydwFFxH0+ZcJT9S726PsTQh5KeItJAEJKTcTMqgCWcYMyamJTS2s
jExEi+YTx2rBb7DUIN3AUmP7KFmTzUVSd1yLOHbDi3OHOMycuA5bIx5fimVaDvojOxclnQJa4qBy
EOjc1tX7vKf+FSiRsMRxL1bWV+FSNNMF/bMOtoLnn+i4HgkQ7jytyqiTBAc9fmU4cL03xlimhW8M
bEhLy/40M9+6r7tRnqy+y/+jl7ZC/Ew/BrG03g6up2UHkJDGNZn/tknegGyY0MKeolFLIWkhoXWq
s6Y5kdT9dXu3vNqTFIsUr1ERcVBL3kZH7ogROu25BrHkoj8tPST+mobqp9ujvLrT1Ci8cawcqCOa
PtcfMsnbiiJ9wSijnB5dUDPPFS4gF+LET8movVm+XA2H1gKccjYMmdz1cKKwpm5s0iaqE9+/03TZ
RdpoZ3itGtZbTxs8GaIE9KW4QXgZNm+CudCkjOuhidpglo92UK5Rv2TlE0JaRzG6+quuKiRK/o8v
AmOK9BSd0etZ6YMovVIQh1jupGwiGif0OjdHylUL7mMQvCHCLO1DQ3k7nIL5zTJ9anjSQ/RN4YlR
YLwevkS5q057gD0lWkZnKmXtp6ZUtFGisqir2vpkd8tRqPLqMlOD0g9V+HwehO2cG73DMawUbaSs
jE49DPNLrWHZaaWxuNzeo7tDkX4DVqPozfa5np+78vD2jtVE3uqtd31mcrm4xO1N5y0HD8Gry4xZ
EUIgI0lZXPntXA+lrKnc1JyaiBdP70L8ePofJq3QORSNrX2srcH5CO0i+XJ7hjtnHUCRAgOohBLk
6/WwLT+lm4TRRLNRIz+w8Oiloh5+4zuqaZH38IgDh74eZXJmQRbMPqnGobqzHM2M/NQ3wmESwfk3
JqRgAFxhlEi3XrVi8bTAjpmQqXvNJ6vkkFJYc1ESuj3O3tag9AQ8k9cOSfTtlAZK3UlhN2h3peXZ
b7P/ZhkkUTkGR52jvZEU+Q49PiZELf/64yEhHGhUTOrINVb/3geRErZZoL8bM6d56xvDJqRDxRoB
bVB40OuhBJtEmzyKJE6TTmE9Tvqdv848pr1dPNz+fjvXPx0QuOxsCjgwWyYlWyAd0SevIlG7sg37
pdCz96Y3TQ+ADfxR6VHk5cGa7Y1JdwA4F9XC1414zN+slBnib9pP6TnFQynM+nkNDbyw7yrfP2qG
753pX8fbxApzEbOaI9afjjR4rZtBO2WzuTz4MraQYUiSu6bNj1SM1HbYPgmUNdj9Bk/eKwuSivfa
6fW2ikytqs7Ux/VTQXXlaZ59Vylsl+FU6B6hpi9O1uyaB+fv9Zxhiyp/EFJJaO7eZs5e6nRu03GP
VWiJPRRitaJpgNkximL4rOdT++CZHJjbm+n1EVEUVWoOpMuw5bbqdoE52fRjUGDgn1a4rpX2OJNT
hCYSEG++ytiz/If6BipKDHd9RGRNgMaObqH/zc7XfpyXcHbi8nPZec3BEXndKoVhYcAgoXsHogLC
8fVYmeMW2srMIiTChxQvid7Pwkqr8x/FXNXw/nACPrV9KYaTnI3+PXhyntwcgpnJiyXSH26co5rg
24BfD47S63eDBFtZafwkuPjb49uONeUQ2+UzaFb2OaNad9LxUvlye11fH1g6TgAhUFWiXIBo1PUH
wBByKBKf8CbTTT3MU80JhTcGLzJvvpvT4B80EfcmxYDk7FQNAEarbfZL4WBd3M5uKXlGvjvYlw6i
d/sHxuPuEVlib1qKJgujE5WSV+VOCt7VysZpoRi3KIsNSQEqx3VFWAW9eO6ldlTi/xlyXl8K1MZI
khQNEKDHFj2MWJNODY5d62eJeJjFXD8HJIUvgwa9BlPGxn7xlhiGYDx6/ftYBvJH7gZ9FOdB/S2r
fPepH4T/pI8V+ZwVtNND0yY2LrmZ+FQ0RhoZZXsIuFHb+9WPxhhXFWmRb9jSO7yYhNmy0w6S7VB5
oRbk+scWx+9HC1PN58Ab9HeVs1jfF0MLDlLLvRUCoaAgaER+yLde74QFMa3ZHy3i6sH+T84ieA7W
tjqnvv21A9h7VF3cGw5YEdxaOo8KmXw9nFWlQax3aR8tOBD9U2nOfC9xt0DjwfJDVHqO6js79+VP
hTKPy5IIZlvaTyvXroZR6xDgMMfnZOiMkCqq/dD401Hbcec9YCiV4hH+K5j39dR0Oxn0HBMcwKbd
uF78VjbnSidBeBQtB7iwej/qQYMeVPhfV7AQ8cJAg5cI6TJqR5u7s6uxlO1yQP8rjqkIXWU9FmtG
PHVhVoj4S6I1y6dal3WUTXHc4msZ9POTYy1+E3a2KI6001+/yvwc5KJVr1c9EJvKZ9XHhd/XZhfp
k5TfM2kjm+6X87vOmJJLRtPtR+LNdXGpzSn9tFS5vNy+SXfOEm8VN6hO7ZWum9qBv1xtQb/G8Kz7
Hvz+kn9vcNYIvSRNHlpPEyc/zdaXpZHTfVN7R72Inb2m/NXJTlkLnuhNhgFf0DGGWfZR42te1LqT
+GDqInkCwVB8vD3J3aGoztDeVmXLLYRngAhNR6VG7KXCq7hchR1KQHunMgXPfXuonRNL7Ucpy/iq
TrptmtbSgJKP2EYkdYxn7latmwaeZsfLQ2NYynNvJkd57+0hwU5dL6GfWfguIeaJR7JH39T145Tk
0HG1U7pqy7uxd+YDoOze9/z/SYJTuB6x9dwl07S4A5i+rpFwO/pFw7K+c3JARL/xPdVhpR/8U+Pq
eqhJ6400tvM+CkgJ31e1mT6vY6NhQr2ksIWKwP1we8C9A4GFCBVuclLups3cmsRt9DVFrjQxZRrG
dVU/BGP6b2qm3QcYz8uj1zvBM6IHR0SenSCDygVoKxQ/oB9bmwAZSYO+t9Kui2KZu3ckOd0JGa23
J40Q0CjIKHCQarJvrt2lLaXlknVHQm/+qqtifW8ZRgw7cxnOtz/kzibBp48mKgUv1Di2BdG+b+pV
jCRVboyXJNJ7bTRNuEIgcHuEDN25RAmDmBZdPhjI226+vRhmD4yyjDrLkv1pNrL2qZMw/VAA0vpH
H82sr8k4VY+VXeXvMgnA7vZcX0O/VN+K8al3kSBz+K+36ep7o1cp1AJ/+Yx57/TPOFLUa7Xavuss
6jZG4vpnQUQUVoMb3BG22we/YecaoAtNAktYwm94JSCW6cs8pJi02+VUXNzMnv6Y2gBQ8nxOy6C4
vz3jnd36s4gJt5yjAjbyesIIn/dznDNhtCqSp6J2ky+j7NODUXYOI6P8rEHpDmn35o0opJF4BCHM
CbPgH6Oeu2Fgle37wGuapxyLg09EMQ1x4Hp07+xtKYI86OVcBohcbQO92V+SqdMpCQjDuU+6xo+q
jP6SSLPpvk97jUabYUbzatUXz5+Lr7c/795iwiymw6WabNQzrz+vmeWFYsewnwxr5crxvreEyJdC
+v/pWmIeXLJ7R5X2D/cd2EUC281igvGxkyrlUljZNnNY91X/aFaAH1aaAAfb9PWS0o9nFDowJoHY
lgdb+0GXjS3Ca8EULx8T14lPJaYZIXg+5w6R9obuXQzbKeaH3P6mrzHQhNHAmCh/oA0EDHWzpm0s
epmIpo88R2DplydOejal1nHR4vhdhPpi2vfeOjnnwu98/7x4fXHpSW3yS14ndqgPbZeFmcw9M5yt
pI9Gexr+OviR6ltfJzfgfqlUYHlOAZHw6HrlfVdkdTqhE9rNYnkyV/USybwO5TBX6F35w7vV/USf
PwqEPSWhPrvOfWp1bwa38a1A+KBopNjmdEaufwZKEm4DJQ61q9pyHwZt/CEgtZ+X0S4uBiqn5yxe
j0qnrzc9rGzFEVFyVHBw1J//EouK1axTEffwmvCeyc7aOo9GWKCYqd9NxoL2YzB0S3Z3+4O/3vvE
vjZtOwA/dNG2GR1wM88qJDm3xGvkRDNSnObRjf/os8I5KCP8hDFcr61HukpeobS9aYxs1lYuHImg
RHkq1ga7usSWNQZhTq+L7d8k0+OQoj9+hxNkSzI9gZI5jZU7/7122midAytDy0VfHf+9L7uuPGme
HH9MZocHheYv/lfEbpvlgs2wGMK+0vs/6rHwjzLE12vE2jh8MHQjVKdzE6WshlbHRcamlBm5kD25
3gm8lPafqJMCauRYvrx5echOCCGodlGA2aZreCTz13t5F3mZLVyUL5vg44q44UvnTMHhPfj6cgLO
RnJIS4eLl3+53oFNnmXO0nn4mUONaN/nphU7P6Z8wqneT4rSfwYK40yhhvPuEGmFhsekU8osvnj0
0bNLMSkd6qUrmm8m7cQ+rGvXTEJfr5P3okwpmMsxiamgaOuzJcEKhUnQBF/axkytkIIadgvx5Hsf
srVKXla5Nmaoe0jNX+LMSf7wYl++m3xNF1FdEw+FbZHQVs4LC2FEsIV9fTb8xsGnOAb1d5o06Tj4
lGPwdz9C9VpOczMt6WVNqqwJBVxZ8VjmhbTCvEab/BQUs16EC/JvwRNOLiLDFjvNxsugtb58Gonw
ku8dSFA8CsxBmEgNBqjcWkKPP1hzbjT3iJLhflEZRedRHXP9P9cGzaM351eAIii+gMOmbEU74nqF
gJ6aielSxRZeGoQCB/aTM4oSjeQgOBdL4p3fuv+gHKEZ/BMgoRgM1+NhjeIaPcBvhTNJvvd225wH
dJY+VBMS8reHen20yE3JUZFNIgEgI74eCsV/0ULrbCNzasu72DeSJ28xQF55+fIE7eQoAf/Z8rq+
jujrsau4+NRLs632WMNiAYgC27vEDr6li9mt38xMpvIu5//wrrKs+O8ezV0REcHG4kOx1HZ5qinV
rCfPjYP4S+3P0xee6rQOc5rB8ZPddcY/ddN2bcjj0n6Tg519SOea6kmSitV/RtyZRL8dxfRQahlq
cWRb5nzqcrfVw8FMgwQRu8D56vWW+O7gqP3SGl0Vh45bOg089mIW4QpL5muXlLI+AZJp/qfCm/Sz
nlXaj2EENod8xOR/TXqEbcIuFf0DjdxijdJKdh9Fpun/gkJHpbsJ4mwNvaUiYFer8c2UtvyKzpv7
WPS5+e8yYk4Sufaa/k181zVnY8bNJWwKTHr/WBO/pE2Std7HZCz6rzA4VwrqWtyXp6aHRv5U5ob/
ZYVWJ56rPtGdsGSfNp9XmUzJBy+27AEtgz5bi8gUeuV8iEtkwk8BYRcHD2mAx8IP5q/WkDjDSYOv
/F3ryrSHlNWlC9Ugt0VyE7UgileYUuaRBGFWUtWI849FrgymbSOWzxOyTHoIn32pQ2OkanqpqU28
SC0jfa1wCBlObmwvWSjHTjytMqinD3JetbMQ9MQO9vf2pVW66ESyNM05u9A3Nvt74piBEwYJNrtd
82gMQfEOukjmnbqFPzgYbJufqME8nlqCF5gw4CWvD9MwCEx3pGNgdaoXp7mQ3sWP5RHo51U1UbV6
lEMfL5Mq4DnW9TB04+0W+h5k8qxKtHPli/mJSlN8dgT3btiZwfw5Fo58cse2Rya38O0pLHxdy6Cf
G+0R5hVtDzWxXw81v0h9Z4XMVmrgW8AmgoFmOi8e9hIVYd2LJwttpKnnBB2K5G7qfJsEbrZ2b/v0
aIwWxQQxOdV6j2hKhqJp1c4DyAJTw9m9Gbrm64zJuwV+akrAVIhqSiIz6HIv7BvZZfcxrgxUtppB
N0/gS4b4Y+NkuXWue7NMwnhOY+Ocl6536XuoGGcDtaQP3dgL/tdFoq6coOhDf/JrcQG9uI4njCOX
KpTO6P036Wlb3QXWmBbnTAuMj9wUXnUuhjn4Qwzx9GfXGPYatmnspHdtLYbvhQ4X9TTaGsc7iXs+
+CTcfj4lbm3/1TYjKM+07eVzXMCfD4WsJvchq7I0Psdmo/3Ia+E+ewiI4UUM7zWIgMhwzDLCUM6g
oBB+tluzfsqSZB7f2br0v9dday94znTlQ5+svfhfys5jOW6kaddXhAh4swXa0XuR0gYhiVIBKJiq
gsfVn6dnceIfjkKMby2KYDfKZObrMrkV2j7YJl6+gvwNF6tZKnghMneeRz8egtRC4HO7SNHdgSJ1
1W4RGwFwOo5lno5j3HmZcKPqBs03qwo0bX2WqoouyQWgrMNBGjSlQXsVp8QiMb8ekLiMR1oqjDZl
vW5Xom5aSOQknmQRtjrf2Af8hS6cgMvRHgOBcLYh+ETVVjcftPBX9GnxUj1hvRQ4u0kGmmK0IJgx
NZGRapdPTXEvWqqVxzHW5ltR2fg9CzIHX4D42jhdcnf+2uIoae1ad2nfbbvfwlOHQ/GWSauJ35ZS
GItKpxcygwURvDGkXZ+meohvi5ik12y1huTnxh//tBhFLgM+G+HXoXOqJrMtP3mxF8T/+z4scrVb
282JYA/lLm68pafaHTSVfMjWKBd3o9MWbrYMmmaObGJRQc3xljJtwjXpv3RN3L9PVm2vezjy6haa
GfCDVzrBdbNpV+6SUTdeajQqXwiK2N3skr6rDqaxsIQyuD54B8DF6L0d6vUXzXvEr9bu6A0XdRwg
xd5qZ/xNM9GafREv20uAjmV9iTxBSClx61afla2Zret5NYHOoiKuqt1URuFD33fl04goMrgKJN9e
St+Mhm4zfYnbaBuWzZH9Ix6NN8UkhrVmGyruwmG6xoK5SS4D4XdzNpVLuOy3bY2KdB6qut23GrCD
oJt18i7afmnfCLztl1RHkXUsqoGMAKxoih/l0ua33RzrmnAjZb8FrTtEaeN54mGct81gfeD6SFIt
2kFrDvp73wpqNwuL1fs1mToaUn9Eu5MuGLLcukVsWKJyqp8EmmP3iJdUfSWnPA6uIyeHIClWX9kX
BGD4QVZVsgyqVLRR62YBIbLXZxDxW2MtLnt1kdVjm5/HaovcluecjLQchq8IVdrkcp6yZIF+tXiu
0tQfjk/uTYfK7DakERKnfCrVHRr88Ltq58ikw0ZKS3bOozIH7GrGKfUMi+rSrzx5LyxfUI57o4pe
E1nFh8k+x8jLfg0zP5f2dIf0ri4fXCJ8ddZXpqtxoAXDTWmJnHhnDdPyGHmuiXeYzMQDzq1qeYoA
HNps8Iocbo6I6w5INeTBzlKV9cEybYHEKc6L7ar3Z1NfNptf/bRy2tWLuhLduifHp7APOsamNHNE
FSW7nK9sS+NlEeRBrdb8SMKp6PaDX8pbLMjhk7gFeWmXKE9DVR6rXHVF2oktaW4mEYrfIBRRtIfV
v3oHyx+xEYjq1f6+zAC8Kd4lc7AzjvTe6bSpgbq18o7byLgxO/sV3uM90uSZVvkANSeaI/jeblUz
YfSDwb60rC4RbMXNm7NqQ7hz47LsFP8aJ4+qcKO7KXL8b6JM5vK0KTWH96iCx/qgu6RoDm2t7YdV
Btt6tqhs76K54J0Q+lOQgVLWG8vardVF5QbNd7upJpWRQTo++FMTF0fyatvlcp2WFpFO1zhftsYM
HM3uUlxOOHkG4BRu98aszp/wj2rnL3LFwzydt2gYiHkjCno2HtulQ5WiD40v44fJOERvLc4QBTsI
xVu8t/q8MKnXziXQYN/Gv80yBgbygW6/sC3tKSXOxaovZje3f1b+ptXlNjbOA7kZ3riv+i68lHjo
qaOq6z7mS+rMYx6GVI22ccPtYTaVuLIoTakocl6L6LHMvoiEqp+t0rJ7LsK++V4uU+emSiv7B2Lb
0k3zfB1uTM4y380LHl6X+Fb1HTIAPygPQZEkp3CZtnlfkkdr0h6eT34o5mFKMmUojccWMckOepzx
r5LCDDjHV2rREL20PI/FkvWbns688MQZhle/W4e7unBWOw2NwcZRjrmtLjtH4eZNllj5lerSJ1re
SbouiyZIy5dzORVl5pP4ragKHOuS8jRAWMWq3+ojIXudRMJbjj7poWuHkXxQKZ+Q58H7YozmLCy3
sXyHvivc1NJ+LS70WK5u2nlT3d7nmtdy0W2Tq2+qGLeWl42Su7zuQFKKFFRlS4i2bKsz+6Vw7uTm
NEkaek0+7le29ZSJyak9OoIhRtlbb6tJw2kF9Blnt9vDSNt6phx9v57O/jPFro665otdV1WeSt2p
u96S0ffRb/ixKhQBzj+LWe9UhVQiE4KT6qDKpEpSGAXVa2lV6kGBQQ77STrRcsA2dXYJpZFDlXE5
5XjbRwrlSBfObpXRgptDrcTK8EG4hZ1O8cLqMH0w3yhHbxM0nsWZrx1noUM8a1H8LFA6fySWm3G5
I1T+aFnO2GYCSs33RVSJt5u0nWP3rmxe02obc+vozo6Oc2lKc6kClBSvZVlSwUXVGLz2lW0NGemV
0Vu8MfXYuUFdNWnkjjlWbGUtbrB0z+OU4fE43wSFP0bpxm+FKdgxt0gG16pTtL4eAw9RWv66G7sY
wD1WdkXTTj4n96jhk2eicZe7aFwr0rxyO7ynoYovenecrazlae/kkwrcjQVWHL1Xe/XBr9xFQXXK
h/WotiQicbkKgu82Y/MkzZXJf8IoQAPcKGkXT5FUvbdXoadeKyeqm7TyJ+c6CaeNd9M43peC6QJ2
P5a0TtgQWfFudCffO3Kg6+to2/wk1atj/2JaEBBDuYzUA3Oc7/RSUzvZXl7kpyWeSzurdFCYTAVz
UO3wrHDekStY51ciHNav48kdPkrxeMDGpX30ukAQFbq6q4JDU+otdRGyf0Moy+Uhex+mtFOTdMBV
0XZF1okqnq88TqnqKp6qpWND91BPsMqLLrcGVna6ztrkB/al0VkTDtuN3/ZuvotHUa9pCVWOyzXy
DVMNaGZzVk+jKo4j6uURUYYGKIcVQVywGOPpVLqWEx2crnVfg5YZ8BGPH3aCXmz7gd6olPvIaePk
upBEL6Z2Xs83tRdIeVE73Fip8kqcZnMgkye7N86wL8bN/k6emrEPuXCNOVb1rF8jewFHooEQ98FM
F5XpAsO3NEiwrKNoWcELBps8JRG28SXltYdGnTlpc2RqZYU7DVxqY8zusYFbkv2WA2CNVaTh2ZWN
HB+isenkupAIRY2C3qfhYFRF9gG0jwBFSkaMRv+cJwHfT4+r0FsvMPVhhRZrnNljEVNVtsE32buD
zmrCgDiRWNvc58xOrs2iFeeM3UPVckGqLEYUkV5T6Q79TbvUcko1Vggw9cK+VllsWLxZuNWBd/AF
44M0DxLY47x7pFw8WUBzndX4o6/KsOX8aZIvVTjG+Csmxs/LlHicsDrm4QztD1hHxdRixG6mEorz
C9WzT7Xmh1Oc6ll4P1WLXVjqEhPVH2JLq+o5bpcEOAMDtCgNgmmZ0PQp5voNRo77MfJkv+9gGAYp
pHSUJA2aHs60JCFqxGxW0x9rDEkuN2+p+Bi4SznHJpCNn3kIT7Z081q5ZWgVFyfz2nG6D7Zihl0K
2eKXFiKsaQvK6Np0mpQUt43biHvQLur7nLP86xgMXCMV63JL5RZu1xwP1NZeZ6hPCPJ1f7WyyB9M
0+q3fmus5tqT02rtcZpbkF56WNac1St5ViHffbGnddXZlM9uCKQUJ1eVWIMH3ojjZYZe4ID+wo32
ZTstX0S1QnKRENiczJ9yr8qWQERX7lJCEkd/o26CeeWGN2XclqjbgEV3+Rz6NRWXsnaVscY1S3oT
/g6DLUiuAjUUXwpCRnj747S8jThykHQ3WOa98xNmWs7kRxdO509uFveed794ztoy7tP19SLtHkqn
LNSz3wlqzUlUvOZ5ICMpCzVR86nx3GbI2kXlV67Gdy6bZTV4u3IpmjqbhC6eJuyCNaxXA9+lTPBs
u1LFOOdk1IRzlzLUHJ5MtwQ4Y/WF313iIx/8KqLSl7tyUPTioTMLnHhRhXW7vgyHOTUysV621jVd
FjAt7I5uo0Z0VWMTp0Eboq7lJxiJNTbtQD813Zhu0bQAmnmJKncsT/8H91/+vbCqSKRmUSMp4Rzq
DZnu+fAe6GF0b6Jmq/u9lwzhr0XnDQGhm6ppp6lO015WZbWbk4pxmyT/R3F3N/zI5pE+9u5Ym/tz
1IJlbFfV2a8APUAPPFKuv9a8LC4FTmDqLmixhMkmBmKvxvIhWRL63rDR7NbiYOxH/8X2ivh35KwB
GRbOEBe7alr66Hpu/OGhHcPiK9ZsYb0r6RJkytS23y430vR+4fs/XMSUXUlW13b907GlPXMJl8wU
RhOPT66aS3EabEiWpzj3ZjagvbS/m9mdq72kOpNMQVvvbWnr6fsYVZ2VEWdiKyYwTcIEpp7NcjoL
31QaqM3XaTD5k87GeIweLBMAkWAM7UOHzTGxg7XZRyMnX+zcIGaB0dlq4UUp3kPl75rkgOJ8XWK/
3cJBfx/IL/oxVn0haaNApXaQpUa5Wx0PWSCoT/djyInt2+VOXR2LpZj0jsqsrpgpYp05R7nPyyDu
jnlQNLlACXzj88HWU/BmqwmAIEwqLDe9sos6UNTIa/dmsYPfOgzpKabyDHfixEDvXZVwm1leck6b
tp+/oEERZSYoop6sRVkDxcFinTTgTJyifzPczdNYpZbEyiL18pnk2p4y/4tutEdA+zKN71Yr9G2t
S/GzkV3+uqxl+W2kYmZOjdnzi3ZwZc7yVmwvK0nlblr4FtLW2o/X1MNNRGRuTYZ3RH9Wpk4p3Buz
0ufskEtE9n5dHHGcSFZ+NGs3PK5xycilV30laag1t6Jh+IwXa8EFkeHfrZ7jaJ2t1Bfd8sBxzRyh
Wqz5u7L87rdWc6dQLpWRyabNl2264dP3gHuX94TnjrygIxh/B9vgPRZsoF+L6iDt1YxPOtp+m7Ft
UnghSiFth3OaY5UbpzZ9KOn1/hq/aLrDKS0YOXx3nL4rdjBaomqvFcFaKbbGPahKsJl7ZjlrTX09
VFMGINOah4A2tLz0kg2BQOU23ldThO396LrT90QqOV3rtY5nYMk5ClJbh0Jdl6aI2z0tOLbXSzJ3
u7LXSXchgQ3eS8b8VwmJj+0lPpLRA8ZkZ0s5IEeV+evm2HuEgOo6HqzhWc7W9hNfyfYZBW4kD23b
MjEewW5von7rBOlMIbbAMLZkn/ZjG7w2DV45u03HSp3nW/0jSWC5mzq+1ZoTx686DH5TWGno5hzg
C3cYmJjdWXbWcE4/bA5XNfrmgWEkfL8ATyfb6ZiMVqJ9dEIzrpeMNfynjTIZmG+iY97DItVlKpi5
b4wZ6+ViahiSZnVp96wZYzG3bxrS7dLKrK2TFbGV1Pt18JYmM2ONx5kLq+6uNp5eTyJJZHzrgxn+
rkm4felwZBuzeT2X0MUq4wuRN3NFmWbr+YEtwFSIOJzxthdVa/CZDucmqxM8cDMpjfcS+B1wxUAW
xBlwsVrnWhfecFkwwcjT2aDXPa5GbHqfl21U00s7CyjnvKmf87qUL/ByO73DcU9Uu7wISArozehT
DACc/87neble9bS915Jz9MbunJltiQJ8OFL+TpfB1rn9adW1dQpXW4wgQeGYHxomrO2xp2b5niwL
TaynNvegck83u8bX1QO5sNadHyn/qQc8LdNRh9EDkuXmq8avsty3MgpU2lsuv3JZiRzPwmBq6Qln
P2cGsKxcF4aGMcg8Dm+5K4b8TDfuh3NgZLsO3yhkq9dijLkMo9xSgk0fA1yVphpPDEW2EY2rx66Q
sqLNilZb4bZot3hlSE1xkATlz9ybgj4dJhhZ+IotogaCcfsmRbneLSkaDfeFkiR89Osl6rOxjpdL
0SknSVUUWBf1tA7+1RxCm5/GZixP9eoWL83GBOm6wM5RH0Q0qJL6fqIt8T0VfN1oVoo9qQM9V0LV
S+6SKM6TbAXrf8EZKKgOqM+6YDfWqy4OoLbiAYpUTW6Kw1RKdU5yhD4/fg30Et2YxZKgatK1LyD4
Vx2QkmEjyCaR1w4A1pC6kyzvLdfhPjfj1Ff7dmjz7wLCn0r1ZDgNSWZGExbXm9+kNiXUU05+NqVj
3cphH055/7rVLaRXozgqUkwVzQvCRetnxQL4OUBlKDJAivzNl2511w9UDdk2aw9AHH+X47gZhntF
qdpxP4WiJ9BwaurLuh0tcXDs3rqMOe3CPWYpfrvrpyhvT7KvtyYLyUVoUlWG3DZ9HzjXvj+M0R6P
Auot2l8kzG5UFofEuKLLCqOdi40JPYBCp8djBRQWpCN5g5S4zTTHTNf10DI4C30uZ45YKgwBnS/h
+FlBh5PqJjJdQkkUbO57AwnjR+dj8JpJp3aoAwZ8LRKMCdJ6xBU+A2/rozTpcnM3N1vp7NgZTYSX
x0qUn5+Mq38MndoWNA7F9jp4wWxncg07bzdYDHuoIJyxyqJu8V+7GhL3VUG8kpsamCU3q7UmTqaT
xrmbtnNryeETFFeQS7vnfIuLM4vEdR4Dimc8//wAHLep5SUoR1xkTTVYT5HGTgTPrMq9q+lw2ofc
bbb3BpZDfNH57fgSl6W4D3V8KIWy+9NiOYzFmtC4DAT8VfrwC5LkZkjW+Q2sIlYn1FHNFU2Qfrdq
wclAiir/QzaWe7/NW59QT04D5FBagDvF/UMSVbwxtM2pHJjmRH5Nmym9Yn9usqedUDLecbCKhKnN
POpTB7uLsZGqAYBW0t7ra1N7BYelP1e3q58vXzV39aPHyynT2hrc311cUOme3fKuBy/pliOfsbvz
q0pRulZLzojc49/sknCss+Uwrs5bndS0oBHLPCXGwkcX20yQAHmxD96cM9Rnph98C5eIssE1efkT
MgTOTwPenlUaYdSR3IDoMu2LW5/JFPk1gb1bWaEBx3dtIWWCWGLuilY0dtqF2IeR5B4OYt+1enj2
EzLBrkYQjX6/1gjnaIFD1Lkq3BRhICRdf4c+ItVhteir9ziLctm4phDbMWHa/oI82jvPiwO6lXUC
azqtjKvGdOglKrLCOAJSkYgaP2UAHjP8sbg7uB5C0e79rcVUkErPqQ/lJuE+7u14TGydenpeg8Pk
DY112zB0JrNWyXpQv1RhTHG7iHjOT3NfSqocciq9lVO0dKW7r+vFgnEyCTic5nYswaPXLOw9Pb7o
UevtSNWihJVWuQeZKVlga+JR5xbWkzssfozTvCvhRKWiCTkH95F22urRE6Ge8tTGSrTGLnTV3rNP
rm57q1trsRm+cOn4p94OEVQRm+lSWbe2Zb3aRTM3F9Uya7IMcE8pu6sCw4rxKXSmjfrKire4+xV1
pUs9A97HMwaVIF1Ix84KZlr7bbadU7BId77RPtNzoAI1tb89a5q2LgM/pvk6GBWK/HeebBHR0DjK
1ld9S/LtqxS1GN5jh7vz1o67PMwWXOWXL+Asxn5uplBOVZYnYeN87SwV2OGhrgEHT7kzTaDIvbfF
27u1dGcGDzVc8b2FKyuPPMYAI4pz0vbKlUjwwJvnWzab24mwxYd9xujMsdLY+D2uTx2MBKYuQCm4
PEi+HdQS/RgFpynYRuupCdyOSmOcVRC99vlkVjjNg63ZUgFEi/hHqL0w+jGGsYyGYwlAKorUX8JK
9UydSr95UzG3zHtCu4r7X7x45dVSlvVwF6zaOXNqixprbxQveXS1GDQax9Kbpubapiv3jzHpGfO+
Zma+PYSKv79L7RiMAH9+EvreRSmW+jksbGv5lq8L1wYgyZqcDOubjxY6MjkyDx+nC2eYuDIL2wVD
YaQ2m8vVGvFuDvtITqe+mckJGdq6nLkqx766hQFV6EM3R2N3aTZ7q/ZT0HjyG9Yeuaa37WOzZ9zp
2ycDt2RLq5b6dedZaxMBYjBgydbAb+M3yY55xB6wWq77NaCF2Wzu1/2wDNgiYOu8fh3FUvwyy+aY
i5BDQO4WX+ZfLWE6OxXWNL8ELVPgw2InZMZ3jTemqOdrQpS4/vw9hmay+yZ6mUc0WF6ynITihzLu
jTW/EGyX9zHQFbkdkJvXI0xM5wXFEXOlgGF9ko4Js7cUFY11D4Qq6p2Mq+3bqqPuETm087zGwo7o
kvpy3+uibEEPqBHTQiO0TcFOipuWfvs+htEIc9nvmyDNw7z4NhAY4mRTYIYpxSx0fWvcbZ0pZCfb
3jmjq3+udWC/zaNcLi38rGt4MF14MfZ42tOZhXvLY18QYikvvKrSkASG7Rr8Z6r3nZj8q47dM6eb
O4LbqDUngNcvZ3ldR4Rgzv4A8iA8pZp0Klw1gM81kDAUg58fzeYsz6pTESPTqJ7ana7hs++2Asj3
seJEfLYt0zOMbhQMuTGIihVAw4N1UDshLI+Cb/e51MhJdrKbzBtEo/gxl40jD6LNo+ixI9T7VRNY
CUPHX4L3pJvkygAm6Omj16Bps2Be5N6IZDl7O8gIL2YhGavNCym31/3gzNh11Lq5mOy5OM2wl7ub
AO1SSR8dcH0npmV+gbMcQA2+k8x7ZtcurtGsB3WmxrwSzJt78nm5+FsQT51HfqqDyHzTgrtpv6wN
BI6Kfp3bWCYk245bvp4YZQl/18d9U1xBn7IakgvLpt6X+Ta+bPAD+j294/qjCZ3iZ2URf5VSYPaX
nlC+c1i1Lr+ZYYafHBdFdT8ovwSzdOMOouK6DcArg2uu6JfoWbHcT27OegaROU1YDBnUHgAYUFVg
3mFqCTdQDbmqKYGiPZfVVPtWqvNteCoK2uHUlh32+BGVjtn5y7rcD5U3Kb6SJbDTghNoS4WJak48
J4FhJaae4zxJcFA/OowxX0H0oTxMEgPqjGXJsLraSnUlFkqs/YRWZ+JwO4cOBlupv0rt+c92suR1
yrHPunH7dXCvLWVMmdpAQG9C9GFNj9fD4e56A5TMYRQXB8JSi8NoK2vMIlAr51A7Sf8Q9GI7k/0C
96YTJrzHWgfH16bjEE+tTcbrvijX9b6Ei/vklVo3VyYJu2Kf+1MlMg3bYNjnQS5iQB6KjENsgMPP
cwNG+VMwCsX80gn0wXGbqjmMyk8Y/NAAMngdlikbV2f81nL3+lnt4IPziqai3XbahuzGrK2IxN4u
khIf9Mjrr0BP1u7Nqba43G++FX+Puj72Mk1GwrRnc2OeUDXYARMk1yf+hba74WZaSLDKsEJish43
TXvpdhZj68KhkztQILhfdDCZX5yhoFqytM8TIqbZNu3n4sSZqQh7fqkqs50qOBQ1c1cLTBY+kHwx
hQmenQVr4iuH++5ha5yQeuDvrMz/EMmgh+OrFON6ZFPTfTQ9authHSmqmL2qyhyapQgupurTp3xU
w+L3i90Rlt/40yV4Hn2gvtOk6LDZ2jhTirlzVPP2g86B7CQhcyyrJ7IS+/FPPtp/CHnnh/7D/0SC
yRTx/O//h28/CoebKMeW2idF+ArL5O6pI0ng2IDd/++PIhUZdi7uUdwqHxVaOPA49SpVlCkHQoEX
l8NRhHI8Fo5uP/Eq+UijPVsnn1PY/8l+wI/uAyWvmFXLtpviLK/g1cucUAQZNeWRvSBhbLY//uf1
cSYIEzmNvRlMwA9vTq5qy6GOJPAGVvei3qblIuYc/eT7+9OHgsGMhtXFCPU/6wM5exPJpUoyKHvk
yc4wvr3ckbt6CoB7KxN8Qp/8w9JwiGl3qeNRR4DQ/3tpuDDC+x6Rf5aE+kfp23InZjjl5dh95gvy
h/1FbpmNWRXnOovxAysUSZxW2iqTjAGIeYIIEN3UVL2ffH//2G/8ixbJqkjQ5bEgQowVPupyVWAC
mkNekzUwt8/bMbhx55wJtEvyHKECnJk6njLHBFGmc5tOTsN5aWThHeHT+GeAcdy78GWe/vflkwTw
vn2uUVQ1H/jsdHsRUg2+6N5An8/KBNoKjC2PkJ2/P+i/VFUUXud1im+iT+Kz9+FJblUg5ybkNIOR
Y+8Gp2RCaBUIG7hyDlj3urxdNyhSDyJxFlidszOwn9JtVp+5ff53cXl4RwJ8Qc7lYE0+7FCrcHrw
FXp+q5DLD0AWENAVH4U3pHjlZ6HT/z1ZedhZouidner5+P9eyVXVOzlYCBOyyIlvVNR+Vyq0AK44
U1Ff+DsppvkToc8fn3k28mC3ngnPH54ZLrGxqP7ZPcEUHBTBXZke/ejQJErtLBGume00zuHvL/j8
S/+9wvmgxBezmqAiI8/59weFcrL4WgI8DUw+ULpDhIcJuB7O4Z3p4Eu9dx0N37QdPwv//eP7POeK
nNW3Efqgfz+59TVmnM2SsHr78WXpl+XL6tXMXedlbu7+/in/e1wg8MUp+XxZcnl99Jcpvb5Sk06S
M1YTH+151UdnA2n4+1P+9IkC2l+ER5wWzkdvAnr4nJlrxHG7BAY9cQeyNbbN1Qp7/pPr6k9rJXDR
hSE1jc5o0b+/vE0mvY5wa8oSOF23y7Dmtz4Moa8Obg32fmv9fE6pGKpg//eP+KcvErM8jGiJVkRk
e/4K/s/lb1U2w9KRNnib3eZb7RJ3tauTwZt3f3/ORyGtw7GD7DJC7hkANHofbpLecshMWMMEoQFC
Qlxj2XHV4OyALySs1oqScR6DdwNV8nb24uKTj/nfixNmDUoArGJ8XFQ/5sCPkwt+C/qc5ZhrZz4m
72lF5t9umCuMEO3hM7u+P60cDB7Pzq0eQ/6PbpwFFh3Visg1i0d7OpAQ85CTIbRryzD+5ED/7Ekf
vlj8Rrdy1XyxIuxQrDYOQRGVzHcNQaAXf3+Hf3zUOazVxdQCa7IPG5zZVy5M7ieZb5X+D2wsSKLw
SvVFlcVngeV/el/IKf7/oz7cUpQj4QgqlWRTkeBv7UpBXiPDIgK/A2ibhEz+/aN9PDVdOINniTca
77MpdPDheXRCGL+NctzP1uwc0SYtcLfW5CDPmQOet0yHSDDv8da6/+Qk+/il/vNkjIRQHJ6v44/K
xsodUTy67riPexn/brouuZDgwxjqO90ne/BPj8Je0eZsxpow8D+cMSGG/fU62COS2in+DfHezxBN
PA+TsT7rKT6+v/OnQkx2dhPGVZhb99/HSl2Pxi0FXFfLW26AZ5wvpplNCpIRPtZx/Zlm7uPpyePO
0l18ZGA24o754ZM5wyiaKk6m/WKVMCnD+Bj8I61AaQHC2nX8HUB9n7y5j0fa+aEcJ1Rs/rkrTD6U
rGUw6SHq4G/GIKLXrhXI04RRyYtBSXyg2gj2TIS6y2LU8fdiXean/3nJUs7wFumlPD7zh40/CRA3
szbDvlnNcBzkoesevUaM900RB3tw2Q5OSffZh/7DGkK3zxY5h7BGaKr+/WKnkdKfhwx7aSpAndC1
tozaNfwtTAnb4O8f8U+v9azV9+OzWy6L6d8P0yPUEWqzYR/gzJglTTjfdqbo73NnLQ6Dho1mqc7+
5LU6f1i7Dt9rxIKyCQX5aG5el5GwhVQDfHXj3rrMeIFo4nD4UQ9dctLTPD9HxSYvq6F3H+gH61cm
yN5eo+fV5OaAq+VJUzLGQtSxz7vcSx1Sxj+rnv/4V0JhO/sMQkL9uOQXOnripSuoyzbyPT3EW8oq
CU6mtvqTCYP659/fxT/Fzv8tLM/LPUIRg14dpoP9n/Kuh9Jo1mXcF4jIkC4u0cuQjNPT3I3ebeky
JnZFXj4nPfPfWi/tFXGr5Q7ZU34ly7o/TVE3J4dP/qjzIv/PH0Vj6uMpib/MR3cZw5DULXBg30sV
NleM7ZpDRDb6KRKl3Kl+3bKuH4Kb3t7UPqg7+N+89L0esWwnkbX7pF7803oltSam9MZdwv/o3QPz
X+SdC0S9zUVzBeF8OKghnu7or35IJSIwqkV/slz/9Ew8IiiHMZnlAvtwc2HWaW/WLIY9kqIKxow7
naGsIXqo1niSKeAf44gm96NPLpM/PpfIgbPHJbSGj4lqDij6Vvw/6s6sKXIl29J/5dp5V7Xmoe1W
mbUUCgXBFEBCDi8yyCQ1u2uefn1/ok73PZBY0ue+dVk9VBaDiAjJffvea32LNh3B5obN/KEXG3h2
IKmUaUyKz1ZRIZcVjfnBR/7udcEibgsfzu+3n7js0zkbLNGHql4aBycvbBspcp+fx9jEd6NcNIYq
uNA+WIq2t/HtjcbTxq4GUBv04xtmw4QkeNANLCKgNsf7LJu7nT7Y1v3v7+d3thQygvCZ80xDmnwL
HkB/Wlq9t3ah3co89MAUneEnQITRJT/xOY9Bp896QLVggGodjA/qu3feWp0PkpxPU0Pu97YUoXRY
2kJLuZXK3D7PbeT2LvFOEUVrF/ZCR/7XdB8Rdt5Zx7go7RgKhc32/ub+ZXMDVOuxjQ0DM2hnKdiw
F5ryhRNngWNN499/RmEj6du+TTCz+nbbdLsN2Gy7fWiWi3Le2V17k6IGlnsVU2UWqGWf7BfPWU6/
/2Tfe29p71Dl8cbqpDW/3sp6rBYWCvw+VIa1jxapVYfeqtUQW6570tG44yxsl5v/xkVNuh1bktFW
Tr++aF11mVpabNZ2kcrz2aRv3rqW8j2p6zlShX5F/u5SfPCkvFMhUBlwC+u8jzoE/9cXXeLcsUsz
7kMZVx1NcmO46xcXE67htXhXf/8K36nbScbA7Mxdu+UJvS1Hel0fh3GiBlswIxv4zo7WtBp3CnNQ
v8fuHRgwvvd9sbZffn/lX1qJ7IcMUsmY3UhbWzLu69epipVdf/HQI9E8YL6xNFcNQ8yfmDaWfVob
BKgadWt9d+u4xuyOrhkxiKKrx5Js8HumOdN5rU8i3aGKwmPw+7/uvaeKnZoHiy4n54o3H4I1TqrC
ys2+6CJ2c3uJ8h9NxCWTddWPk/HvogBf3gya37RwKdMI23j9ZiypqzlNwykmRWDpWz24A51OZpTp
vf73N4CNLIzYlNA2lQCa15di1mR0KUayMEaXHlEFPwie8ogFhuOM11rXnl4V4d9/O4nMBZQHgp8U
nzcPEl44aSP8HkLCwGkfaGK4njKxhF6MMMUkNu7299d7b7UAyud6BvWdS6DU69foCnWV4yLGcDRj
9TCng4bpvuvvsU1q2PK1mM9Qmz6o8N67ZyChkgMDInOjLL6+6JilwBWxIYR0xY3A9hqEaWWm7NAV
KhvCwPjgg3xnoTBQFZsGHydZIm+vV7sswEytp9BakuKytrL2c6ubS0SHrfj6+/fznZdGVx10HK+P
BrC9ff0vXS5rpfu5rvnEFBP1puM2DvZjG+OiMiAYhzS/flCVvXNBE3c2ezijwo0F+PqCQpqYVvBX
hEWTxHthT8+VmekHQtdQNSPs/uD+fOetBL8JGZgBMQyKtwcl5vADY2N1CjvWrBBhYBEhizBRpNsf
UcdfKHBvKqGtDCJLDSwY/eU3656dojyzs3kO+zxdDpYB7aDJlOGG0GJtZ099x4FUFads6NRjV2PJ
sTpvvVanIfmWgdB+wg1uQkYw2sO45bk4hhXfJXE7XLkcA4/cD/lB4Hs5JEnRf4Qze8HK/fLHb8dW
2pDWr0lZq2YQxol8LrTaTqIwivFuWfpsnRN2Jz5LhCAUscucfPHYjs9kk8EpQWmkPPeGzPCRABLo
dr+/N9/ZwpgPMGbTKHUcBmCvbxVVkYBUW24Vze4VtEqVu9GaRiguCMJAWxSHVfE6TJnS+OCBf+/K
dOtpbTOdgGz0dpWxBlLj02QOc9X5QV6FSb2+9lc40a1Q6/Xys92NmT913vBBofnO7cpQhBEUJzZu
V11//ZITDGOir7U5hKaeok6zC5+0QSO0GnLzfv/uvrOSwunerkN3HB7Km9do9GVisBvOsB7iTdtv
TlWE0Gf262FGG7ms7cFp9PGDF/jO47+tNCRYUBeo+tuu+qJZQ1tIDPH1AhFFRVCL1BvMx2GdZsEK
ABKkDn7/Qn95T7mbqS+tbVpBg+/tAQXlgNRmd1h4+rLuqtNSEenSnCKUmB/NEN+7FDcsZAuKGPeX
ULs6L0c7d+BnbJrNI3a9zC9GF5kSPe4P6pj3LgWZyuATdG2LwuL1nSK0esldW1lCLMT07KvWHAIL
zUuKymkqP7hXtl381eIAdJBWJZx1Wq7odt88iS7WGoS04BYy1NZXCLhzG9ucBNzy+4/ql+eO63DM
2nJGVJjubyMpMTRMmF50sA4LCb6AmpNjZtWEIWEYwz1DdnA6DPbRm9E5//7KvzwNG1bRplBmAecg
8oLG/Ms+aBceJIOto47xtTn0Q1eHHf7MXT8oy57e+PJZ1cpp//uLvvMZWvTvjI1Gy7ngbbRWCmIP
u6uGhAkxHPgNPbsVC009p0dq+9+5lEGUwfbiqJxe3y42zjkNDeSmluqJv7U65vng6xDYe86/B3b/
4/v8P5Nnefr3fdH96z/593dZLxDC0v7NP/91XT+Lu759fu4vH+v/3H70/37r6x/812X2vZWd/Nm/
/a5XP8Tv//P6u8f+8dU/MFTgMroZntvl9rnDB/RyAf7S7Tv/X7/4H88vvwVW+/M///guB9Fvvy3J
pPjjzy+d/fjnH+DY//Kub7//zy9ePVb83F0mksdats+//MzzY9f/8w9NNf+h0iJ0mc6+3GksjtPz
v79i/GPrmatMBFyVcQeLsZBtn/JD/0CMwG3pgb2jnwRU8o//6OTw7y+hNEWQQNIDpy3Y+Nof/+e1
v/qU/utT+w8wRCeZib775x9gq18/5VsbmTxOhyMbTwKt+zebTwVppslaRUScVL7L7oSLB4d0Lla/
HpVQOng1iO5TLoYsL0NzgUlbdcm9DkgpXpv0B+q8gy3Ln5uO3J8bK1DTSQdpYe+BmNXBaJcX0jEP
q1aGhCQh10XsKLB673gkA2iPQQeOEQGt2MkNPTCtzhlcoRCejrkjsj4LUgXQcCVOqH+uSGHMAsNN
zhPQM0FhVTipE6h7rcPvMMybvHT2ujPstqvaeXVC0xeuFmo7UwQgKoFsVyGVzA4R5ak1unpvl/JO
eGvJ+WGApmz48VCf0tnZQ4kM4Nx+48E6FJVzxvgPSkM8XtrLU99UoZHLk4I/LDFuceKBZq1Ps863
2ZAAU+swm7cy6UYC4+NPamGIqGk1pJEjuVDtbJ8haRJ+rYgTFE9WcRjuEbMJ6g3Cq6JueJLqU8FL
UbQSjTcmO+NW9bDuVDaK3VsY6JeaoxxMxTxY/BmkL1w1axvZJqALvrvvy6iUwbomEczIo6YtdyuI
HToiCIjj7ssEVwHr0HoHhirAWnyZCukrebM52jEZqUwVc93vFRcgAA4APgz+ImvSHuhWBZl6Ww63
Qt6yMIJzmh4a7SZWk+N2YS+zIru1znWrvmU2AFXkR5OO38oUfNTmMjRa61C4XBOdfu91X1pR4d1r
7xRdMBxAdIs/ebsreo1PGi+wTwGIC8s6VGlq+yIfL5tBfCtyEwOmXh1zqZ9J7rWl6Xfe6O0tmEQc
LxCk8xk48wPq/hCZ+pOzeJ/SXn14uW9Kk9/G9zjgfxapHJvMuhHEYQ4a6p+ZrN1DX1iRBUd2e7W5
UB/61vtU4oMpYhk2uoHJ346aTgnpLKPrns5d+VnP6siL2+M4hyNPwOg6Z1WWRkoTn3fNqvqtaKJ8
sSJKIHRFazh50o9dcYdW1QfDEU5tfZnaZegCczFF4vnSVMJJy3/Uug2u4taAzL7K9FzkLOBt657l
ZoN8NjPPUUjKncQQA6LXg1iDA8+vcudblZrLrWmVxRm9xItqaJy7VTTOheBrtJ1sv1ikc46uGLi1
mlk7crbTPUzndN+mjh54ixQ7RL7GrhuaeN/g7K4Tvq3WSlDj2xdbs7BgRxYn3EJppHptum+cugPw
pM4pH8UiAjzwX8D9Pfej0fijY54ED47faTO4HhwItz1i4HD7gxbVjpFAbHdBBZx+wh5iC+zBlWrY
55jjEfW5ldg52iQCMCYiSE27PHd7svHMysvO+krIgx3LdJ8auhJlQjkUQ+9UODuAe4hRHow8s06J
qTl3QAqakJJn587eHvcEWn4cNdAcyjbbo5n+RozPOSaGYBXxF8T+oSM5hM1e6IAPSNrxXMHL9Zft
4s8l+a9L8PsrMHRdDsdbLOvb8l/JKL8oxGUUKzzz7u3oYbS2n6DpkDc+8zYUtyWGW1VZH+D9fXj1
N2XeywaA0I6ygy4HvNO3RwKiewllLmSEPjVCi3WsYxhiQ+3uU06DDOwANEYZhJhtdaXrs09XLTu0
a98FjBuBIM7NkTmZAwtk0INELX4WxZBjIVM/jXSIlOYTBxocDqtzBckIromzzyH4qNUnJS6PVjLd
2HP2pVZ1QCUKkvO4DNelDMcWEbzAMK/W4s5R5V4ky3FblvvSPeuJ6tycGJStZxb7kjLaj1XZXeCw
9wG4BNuDs/bOmdCS83pMzuNxCVXyBrPMPnTNiAwl/T4590gbE1hyEMjOiEUO8vmWe8wftyNCOzwl
homKSviS7dXO7aC0eQxpTTqVjm9HI4PKioZufsCZfocJ46eVm1fkYl4ls31lJM6FF49Hr4Vv4q2j
umsyO1AqxfUn9Euecegxl+X6fM+ydYbI0gNs16fxz9p2z2aWa4XUt8RiLcatN5VPSwUklRdksbE6
5rHFJeR3VXXRd+KrI8XB8kK5Wld6B6jIuPn9Dfrm9PZygzB2pjanY0+J8ObQ0ZUVHBZrkVE+gAAc
WbU9aHZYh7w9ruan31/sbUvi5Wp0y7fIc3S9TFZf16y4wscBJK6M8PBhf+tY9bYZyJTedGrCM1gP
UdPYQNrUUMz0Wsz9HH/0il9e0l+OPn/+EehPkIagPn0rPAfKiDEps2U0DZXfiOzAKAjzfkxVQfIh
yCFLvnyg23bWzA9jWQbEyDG9kEjx7empnux9bbFZEN0ZOxMbKW01fJst/58R29FUM9MyYZ0srFe2
cpYq6lXsrqe0mw5bgdD0Fs7IST7qxhesAgHolsAGvKRj/PAz41OsH8FaBNp8afbykKc/IIiAyTmp
FuasUt/lSvKBIO8lcuntW8IpjKBjlOrbrfD6c0ERtE2WpQSIpPlSU89gXAezjSeYqfJYtuFqJPsE
5176uQMlaOLf19eTY0Ctm9ktsbTZMcWY8OecOIGmuuBMrnJri0hisHSnHz3UPuOEi+bcnNWreh1v
Fw4tv7+7XnTnv76KrXbGUcB0+E0jcvJYn8Bx8Spm4eeNvMAPH+lm9VVJ7RBx40EY4xNO/fPS+jRZ
yxVm+4PaUsP2+qNYfFaBfC4jmeqHunPu9La/mkdqTm080xvncqs9xTTsujT5KKDrzSH55Y5kcIKe
h5UaAd2bo5xRK5kgGFZGyAueFiU9txQAQagcdNr+oBYmjE6snP1iHlIP+9jUXzdQucWirv4EVyEp
15fFrcYs5FJkfLCNvES5/PLGcoBgJ2F6yTz69e1hlI1hY96W0Qz1eiuJN6aE7+X1t3TGEecUFwbG
DbSrV3CYznJFixI2EI3Se8hYz1fjypuMe7tT9/Vwyk1oq8Apiio09YEyrLlRVpr8bfqgVWZUqCWq
Xf0Mo7C/2G2UOuNOGKDhpHFjap2v5fFu6orvo5EerPTH72+hdxcoOlnMSgFObpmWr19paa9bwksp
Iys3brZqTFfHgx5fjKW6r9Ryh3v4MGbT5bajLIt+WJP27oM/4b0VedMcmQaTAos+6es/waprTrIa
f0I920GtumespkE7P72wPLL0XOsg/djVj06xdsaA23mWX6zc2jM8/7lV2XbyUa/onSKGBj9SOttB
BEY35c27sjK6Y2zA/WmpF6vT3Ma5eXJae2/W8oQ/+AdSiNIv+itMPGFhfjBeeOcz2cYLDBcYuDHd
epthMjV6rICP5e6j8HSUr7K7t/CzVY4Cj8C84ZwKFBy2psSdD0lysj+I/nrR676+/V//AW9Wx0ZP
5qrB/BgxWQ3WqguQyUU1Zxc+FVNXXqoZYeu+K6no8+6sGDtMFl+h0F2m63IYrHkn7GvsytsjE7Xt
923VTwyQHNzXLrSbpu4iusOwN5yruK1CSb3k5hx1JwLbPIwiL7fY32rnfJIV/33boXnV1fn/qY/D
sfIvj9kvfZz/JfrH9nuffX/8ayPn5Yf+bORsU+N/d25A1/K//+zVKLb6D4sZKHRD2jUIL7fr/Nms
UVzrH8yGKKyJ4dqa0Xztb3RrCOh9SeX7rzuNOYFDHc5BgXYpqw+dy9fPPh30Qq8RdwJxGJDftpyE
CYz0yAevjokBAZq2d2f69VRV1dj/rJ0u69UT8CtNuUGRlxdO48uqrdopiLHvmHooi8TolEuDEKB5
AePnDXlzJKt0NeMrNZtN0OckA6UAXTs4TkYEu2E157vOtMyc/orSDPN4FAZntvQqcdUF07EpMMGT
DDk0aYAQqzevZT9TrdRxrpn+6qmpRtUC1eOH2vVjFS6V6S3fe3PkAUiSLREwH0GchEOVtDqrHOQS
eRRtD+4t6ONOweAa17TNDjjIKw02pRmDJw5qO5/oY8xQfNTduGyGY8zb60WZgGy9qmnwZkfg0TXd
F8XOGvm9m42q/7xCWbvlw/N2ckIjAdZMm/T0Mu6kN30uOmsJNTdJdmY6eRuYYfGaMHWUur7xRqu+
5wri0fOa+mpWqIv9NjdSmjV6bMuDFTvLsdMojXxBdzCNYvygP0rPaPpzLMb2CUYJEQX+0sk4vzBX
JYsKBHXjF2IAmjNiQrVw7WzzsejbJJiyxU51fzFeThIqraI5gcw0eJr2MI5jS6MeK8VCckAxJcuB
N6sPirk36kCogOqDAmEzSSqj2R37tJWfpwqCcD/A9dzFawVawBtIf1RWZ+32U1fFu7qQxPHILlZD
jbPIcsjhcECWVray+a5NuX8eunVV8p/dxjSYA0VRDJimSeZcY3snIaNRFacJWtS67NYZI1E+aSPx
zltXb4onlf0ocnsCw9Ssqg643ZNzug5NwAnKuxsHtfQIjVtcqHwi28IwC+V6mKxs1+nU3d2Cz9hd
FA8G41ScsM6DVlVJcP7mNmOKwUfPTejQFJkrsEAYvIql4hotdFK2jLnFrB4r0ECdxeDANbSf9a6h
N7nayIf9uFEhDrnddKImg+YDVC77RDzGOHDmbfv5J5MYFLHomaeR/hFAKVKapu66WQw+TtiUS4MP
HiAyhHaRwgVFg6e7u36jWpWa0WsXGvz0MMXWll2OVUnbkBOmrZ6Lgl9xnrVsnaGdKoky+zGesNKF
Ylm6PVQizIYiaLNRPtiyEuNjBaN3zxx/PcQQR9IjccganEm8OvozTzCnSPwBx4qPDnpSLM3uAEZs
NLknOuC0s563D5VDJ+g0YzvbAUg1QlCfkGShCdQhronxebKk8dlbs+qgg6H8gui5iAM9XmXsj6Ms
L3t9Le8QJoOKo8muofelmyRXFSzRMAB3pRewdtdFSgD6eZsKwlyh1lLiJUPdzxjxHXCwE+lFXgjv
c2h20Iro6pK1I2FSb52HYVhdZoVTHY5zxnQ0HozCvTRrLVFvVHWAM9JbiM6/Iz5oP5dGXta05RoX
0IMydgXgF5gtITE8RrpL13Q9TLqQaJBihbJtNrPycnTdjPJ4lp+bMZH3/aJPn5di8XZFtbFoWCSI
NWn1wg4EkU54Ssh8cSu0nlYbaoUaHzG4mtFqF8lphK9AcTtsULvcBVKJKBvl4EB0wYWs5/xyO272
wZh77WU3euNnQFv8x59qUMc7Jx2h7xBAA7YLatSVY26ZbG1sz3s5wHXr0o6ECrOCzxGNutEM/gDj
PxgBQjU+1Cg3EHGZXLk0ieFUSFPf9/SZ9W+tuY4eypJGIbFFsnYEY6fU10BYejPohLOGSjWv9AWT
qWC5Z1uknTvmzuXUjNZD7LJ8+zox3DBwqWkJk4EXeykUzQPtjf3E+gr8Mj+tdeINpGDb2hJYEoe9
b5RARS6UeK7uAPd0F3kbz9ipvWJfdsps7NDjabcp4djXQkniB0Hei/JzrXoXxoeQNtkOTQXclvV2
WcNUX8p4Z8UFrsxqXSz0exIW3JDsaPKt8UNXwQJA8+upzamhcm+YY6Br2E+T3k83jqVRmetiGqMu
y6xvq3TSmi5GD0MK+EXh7e0qbw4ineudJoDCM1zQ0p1rjQotyMJU4MJk+tjOi88Tn93a/aycr2Qt
FF9j1qejElcAQL2Y3jM1eSxvbKte6JUYZr8b1UW9AQdhu0E5WOYNFGVWchce/1fHEtN9E6OCBb0L
E+O56zTrS8q6BK5Rn1U+5rKMiI8AWFN4brXveDyLMIe2C1205ybxUd7n4KFK9JPxnBOqNZjQ9BV7
nDxQDczWd5O1CuPgNaVUD51k0ui7QAghXPRdL58a+Ltcoq+242SRJwe9aGvt0I0qcCJpDDThPL5W
wwkSVsp0SNdQU/udZXbQNPNkzirvk9cMJhEZyQhergVMtZGI7TYQnUtjlz+tjatoMlRJbiMy1ms3
k67YxaUi6j1hfR1/0cAabwvwsIO/wNaD0ghqKt2hwDUYxqrrfuhZInREDXtoTES2BiCnpLY3C208
ul0367xXip2cJYNK57LX+0p9mmhVFM1OVGzQQVym8bJnj9dOc8Vkg303caZraqaF5S8vo2ntebeS
MqPmyTnrPo5kvbtRKgcg1BsfXZH+LHLtYAjglcHoFbw3gHcbTOBiVsp7Dx4pOg4QoV3QTzEK9Fyv
mU3wkV0pU0WqdVBjT+NFCRzNsLAKcQY3JFF9yscOeUIhpzOlwW0caIg2AcpIPiavhJeOptxyZVDo
KU2+hqCp/gwkmKbDLZnN70IDaHtIHK9lcp7TOdlOz1N5iUOoOAFmIybA0EU9H4QKWNsHDqLfAOit
rcAaPFZuTUD9A0XSI60z2Wnv42JRP6kQ2UG05iZxI+3K3euUpbhN08z9No2l8jU3MKRcxiMQm2ui
WOKgNOGbQCbJc5fR9loQJYkk9dRMKyBkrZhoE7tO4WSgndLkqSLE2A7inmyQYCnixLwYFH0Q5+6q
aL0/ti02fgGwkzCWRDF+8Js8f7XmTNy60mrmaHYSqpIN4/AFXJEKhbhQe9y8tTqJMrR0dZ0RexoL
SY2qRR59Rw5QkKKvsCH/TkCZFW8FWmGwy32rwcoyXYEzrexRi87V7Qj0hiFUBZbzbtXb6QdYy+XL
okHw8yEj98O+ADuQ+E6Jssdva8++GZVmsqIu1er5fskBw4adRbN3D8Qx90g2BPO8z6fWu+Aj7gd/
Ugr7wOzVulmVWn9EnVbHpBGQ2xQUA5NiTpGQVWAIDUW5syYBVwvCZIMQXHVYwjPTHG06xCTvUufm
Tn1s7Rlib1G5njxv1cZQmshY1xUn0kCwqIzKWp8I+kTL/mkZzOJH53TwpZwZen3XdaMSwCQkX5E4
uZoSfOrdu1HvFe0oAC4R+6GqQu5HgvKKgHagalyRi0dpUnYpiE8P3tOlLGHdUusCOLzsNVM+Ivyx
qUF4+ZxdwS4+jQWy55Ml0jQ+bpLvaCn7+Lbl7rEiaYFKe2z6iqC9XTUASVVsFvNb2oxrc1PCvWaR
XOdCAZuku41n+7RirPtmnVDd6Vabnnewqd1t6rxUEaQnZtIcljNQiY47PcVCsbTjjCaQjlQjFuCZ
cvTuexjeyn7UhH5hUXIZ/grOFJ7lqmA60KaRvDPGo3YDZ3pK4PmzJQEySiyzQFCoZgcgk958LIlF
iGLDqiEJOdhqYfrM43rbY/wGWa2s7lkjNHX2KeoRCCGIyUgwMVnx+ThG64L4SBJ3lEafin1DRMvP
rCwUx58W2/oktx11g/MkV/kwGNlXkhI1w9dNaLShaxEhcirq1TH3QOWa9EhojPtU9aUE9WXF8ZG5
eg7dqO1JKmVXtkmcUPL0mwEtVjln2zVAWyat053cTDWeW46IzDxIvLsk9CptzxxsfcM5rprkcZZ1
er6OrX1TkXSeAUg2U5IWAOBecuxsAljPbNmSmCsei0VyEAD9kXnmhQ4mQzuHKl4bu6GTCpNNdJNH
d6Ad+2SWrRh/qLBbBz+vUUJKn6xXKs7Jrp6WHCRXCgDxfGyN7GiXaUqhliRPDplMjd93lfXZmN3e
RLWnpA+KAwqU3yKrGxu/2QOvGZi9XbMe+FntNQtrUzcSBlkVjgYvSfb3o9rrMXSN3qMzlcDVCSDg
Vcal5pGjsneyuWweJsPusk/FYIzpDpGHVtzO6lK1R2IFMrmryR4w0kCsblGezcmkqpfTzP0Q1nOH
iaOKG+o7m83sC7KBLonQWi2fTLGqalhrytT7duvm45VOh/zbQK+OMhcmV88od1iXJFoznfaQIp18
fp4gZlr3RNvpXVStSJXynkgCHM/J7bA66gO9Qv0eMN5wBmx8rR/MRll3ra33Xw32J/cmb8UKAom4
Tu5pbAQElhYrBbXmwm5FF5+1kYR8BknXMRrFF25tQh0zq+vZToqD0wo3yiwFsbmZOlHbF/ElARvY
ROJCe1DUikm/3sVWjX6x6Vh0YKNC0aKEg99eeTC3Ob6d7NWmFdxmq9H7+JqMNWqyrFjDwt6iNpuC
OU+IoM67pNYdvlKGpok/oNQ4qM2yXPQ9VRCkWoZSCXuX7mD0RIsaNG5L6mqMhqYJ2AR5ooVnyfJz
yr0gkFNrHClmwF3LwatWigv0dfmnCk/Gsi9rU+cgPNljgE+GCAGSEshhdIvvkpp/F8dJdTerIlav
8tnuQiI27et50ppLU+sFB4i5chjtYTwk3VGt4keX1izaD5F019KeGF6RAyWOljTnqwkA7vBVGgvG
jNxtjnoJjeLcdTsIlgBLf6xGSQ5Rv2jVVZmYY0RuTk3+ST7mHeYj+j671SnWW4ESeYRXnXmwIb25
v4OCU5PWkddIN0YBWhhoYNr9WMnbuI8NZ7SPXUtYc0DgRwN0NnO8ezvWk7shNRDRFJxekPaZgFVj
hQTUaCDe7tFSFu1OmUztIVsUCN2EHKxhKdM+kq6OEnaeCMvZjY1OUabn6xVRWnyiq9sv+LIgKFJd
2tD37JL5joeid/D1Zs7HSMHhcQ3h2o28sc28nZP1yp4LdswB0plI35XewcWAEzwOshauKneJXqQB
hwiN4Jd2NIJBg4an1l2n+l0aKwXdbYUPTnVrkqYKDFr6jUZ2WXviUO3GzwKlxZdkgjboA9esjp5t
yttcj4eJI3lDWhp1YC+upZYsW7Bd6emh3qsqsSGG2kbUAvX3zeDofCHx2bZJsyeo9EJJyno7quqX
BafW+ZYdzfrWGLl65pIslvlmn1VfhCfd5dhqbRaAt/NuXN1sBYjutrhzicyyw2KZpXVIOoUEgzWb
hnNriVPe7Ena5lnsCPllxbve+HWbxadkHcimwD3KiYdBEZtbyo5/WL3RvZ89Hq6wQ+1Hrljq9OOZ
WPAz7XJdGR+t2TIuDVuJI002xhUcwPE7MLSaURY9JWiVXhI52Zh8JhdHRWqtT4seENI5X5ABZB36
Vso1KOfFugPJ3+6wBM9A9oas7q4oiZ09+z1xF9JOVjLOnKTaZ3EVQ+m1zLm9URF+Nbt1gPV9V+aC
O0dj1mdNnO0wrnBIs63hLO1Ef50OdBMGG6DtXaZ5NfNNoiseUSK259mYuTrwY8txjppY3DtDpfbh
aclBCyfFmZk48Y2luO4JKUIy7Wam9vZBUYtih+ndO3pWvoUsDbrcz4ss7hVohoeqGkgogWPPpjtM
zCrZl53mWwUZR3vobWfSz+uONjCLhSmBmBtTfwZMHYwyuVu0I4I691wu1XpxxF7p3aX5CjtAzUtJ
YtJQrjdxn+bflNhivd3aDaRRlRz+PVOW/V6Bjsw328p4UAgM4O0ixvgrJZWozlDJih81m9kOpjMM
7lFvOa0rSnskjGdWFmIEPBol8JjjY7MZfgLaidplmsfj5rOXNfNAUytFe+/0ZT0Q7qTM608pp/nk
sistV/m60A2zBe25qTLE1Ror6fg5z9V6CQjdNneLoypNCB8qK/Lditec+D6A7N0Vg+6+3DX0US/r
HlbjvZFmJC7YxoxhEHBobYMBLjsSYupMsen56nb7XItK/ZZ6LbC/ugVEvE/NTkMgVxaFDlceGhFB
BbFnOieJwb3fVUvc75OCQy7h1qn1sKB0ukLBYgHctkbwtHYGwiBwl05c2FUNoVmbhjjAPLH8yOmy
ENbgcP7dT8Tq5L7MPe+CIp+wBT0Ryz6jS33No7zcV3E83RKvQyegzSbS7N2aYWKmpgvMgloCgBcA
kWnFFVnF2jgmYS4MUNdIWi4KoKmsgnY3zIG2cIMg7EoL91DXmDv8mT7UfKZDAef3pVP5pUkwYvkj
KXgnQ1/6+7Sc1CLwVtcszrCa1h5aBgzjVTq2HXC7YfQIe9CWede2SHQuslQAKgcN+o0c3szEgCoA
si/dAv500dzh21i7FeI+tQ+qFBeKb5YqxWproJpRiTMhH2Ua7tOlZ80c1GaLe2xc90C2eoH2Mu68
Be4M9f1NDHu+8xNCo4sbs/RovymJx+JNaor7mOOzZdyc9FnCKlDW13pRT1Fl1+Lb2ojkQrGrZZen
CnHYfW0EBI159JdGezJ8eiDWIUs1RBsLvXCiWpgK/yBcUt/TTEujMm+UyDV65UIM/XwYsV2d2a1m
XY/SU78VLdZXXhfZhYi8DmO6Wuc56UtOJFJQJZG9KNazcGUJSnzsmagtdh0tRpw8Z51r3hcN4eGE
Dsl59LtpiT/nVSluEqEQ1oqQjMO113bH/03SeSzJjWRL9ItgBhUQ2xRIUVqxq7iBkUUSAY0QkF//
Ts7bjNl0N41kViIQ16+7H88EeQ1p1KH73k1v1e29mbFtdE6JoEB5kzXQWWTyDTk5/K1qx1wo3jYX
hQ2Phvy1rLKgXqsfpaIYGhvdPNkq86Kt/+kjxvMYxb33onMhyyuSZh9eSyDUFaz7MV6OaVdCTGxt
Zc6E5EF9pIQ4XSg66RZk1h98bJ3h1INFsr4JDrSUUep98+dzt6eZOL3L1yD6r4tyJ9wDjQWeZv2b
bxe2U/wXoZGlZL4kOGoJXeZT1tYj0rPmNNtJmghO88KdNwAk8lioRoQ75NgCFOoaWfQEJ9hYHYSR
umHAFI/cGBUvUzVaGJ5RN83wNYeI2ENhfeT2xG+e+3UcP/PVLyiClVHJsSVZRAg9J9FBeKs/PocS
l1gycelb9tuAk48XmyzL58mb4xcheV88hkNLWa42q3T/ce7ln5sYo/5K71PyMFXKf0Zh50cQtM5Z
E9WDEU7KAK5jHvpXUQ70RcWwhX/RUNs8QGqJjwC41Cd1YzQfb2nCDZXK5eRMCgpqhObi2WZkY5At
XTPPmKom17lfa4MX0WtueVVjZf0UbUnz0ix0Gl1pQKYWvIyG5FfA4+0dYVeBm8sHdzmUQ15ngljh
gUXTxgvcOGEMz6XDoLBZFS0Uy9YJ75YuJEPZrxgWdob/fHmzcVGfWgyDV+gQ5te2YbDhKSVMAmAA
E1AqnQDDl5NOB7Ig5V2z5D0s0GY0P6VNCKXPR/hORTYZX4MhDG11SVI4ajvO8DUbksD5OwYrcsrU
cZBupUaUYcweFdxTCzSI+/76m91ycl/eqmq4Mg3LEwbd8Lvwx/68KWd85VxZwFHSpJDlk5PfCx94
9pHNvJLQZRUW3a1DKDiKgT5+CLxD9brNmD2PUzAbP1PaRSbYmgVgROI2H3rMzaE1QfrPraz7WvSi
/68pNhoTqikd/iutN6FZ0cxfH92lFS8mcai5RqR0/+kwWh+QzqmWCSafe3cExGLhNIT3cFZpUbfQ
BxEvMbWivL0gjSyae4QsnuNB1uauAYK73EkzSXnhLmOfgtTxk/eOsLN6FjCcc977qRM9Y9NPT8gd
QXJay1gx2vdivrNgticAEXlcnJJiwqEallwBFjoZQIaydhkZq8DEn2zCw8IhnLPuimohMncak+BL
pouKjw2cPeyAG20Vh95zArrmG4/8IIqnHYM9UkV0p0u33ajZvzWK7BAy8Q+G6yDCh5k78jdFxqp8
bPQ095dwIKl0YB5OMGF3fBE58mr5XxpSeXynnWl8C4Zq8nZdAyOOgZKpqwydnu/3ymIomurqDRzO
7B0U7CDuvFVCLCfQ05GZ0E4SppVyt0PS9gJN2gmo1NgR0YB3f1iitUp3woFkOu3XBnV3H0k1n2ae
/rfNTVwgRfz+2HamTut9bJ2Cb3Lt/6Zimaihlir+5NeOr7IOhstCBPLEbmn8tfnW/89NzfqeVLc1
VZgr3+7qoLDj3h+CDabJtCzdtYrU1vxo5hSecBJ3Ur2I8IZZ9ilxjG5G7/4dtEf0Qp/E1F2xkuMr
3uAo3K+TIkrFHbIfXro0ccAH5L5xTnk70Gk/l0M8fuUm9/ufIVSr9u9G8/fKQRQz/odeWXWZAvbT
vATpDOxnk6lX8tav7fxHd+kw7bd8DJPjvIw4yBY2eGwzBauO/Zqn+Tc6FXIZFxZYR0AX4nPPx7nz
wnh+yEVt5eM6R85+5lWDKjXKkTc88UzvmNxKIr8io6Jfvl0ZzqAB1OfeyfXvniYkYNjVOBjqoinN
ry50WUzFhTk8uI7UbJV7EfksOcCWUX9YWwpGo26BdLGOwjBNT/0T+wbXOwUDqsg7L5pYo/JEMQXa
NgDvs6BqjB84D/Lt6k59exJgZqPHwgIAOLbgaL12F2x2mB580GrpxUNhBLVXm5u2ju7xUQJYoVW6
mMZ/y+Bv/hUDei8py4b+wrLBu+EBoccd4DBsEFAb0XrvSzT1y3XuoVHzVl77r5zNPDrp/wT3258U
hnfkjzZb5nmc37q+9Y94NtbPAepBc7fSlCgJ1dpguizwcjyiGK68RMohPFAl6BRYzef6N+K6cxzT
wV8grw4+1JGxrx82EZQLw9EwA3e18e2nwCyvEW3vnCb1XteooSKEctQvmcQCU1ijwuPousul5NYJ
b2VhRMgHFZt3EedQAsamK50HYLFzc/EiZ9mLZfKOc+O5N2/+8B/B5Zind5lgzR68WnkP3qy915rG
ZKgTjA/cg9cVN7sjKWBxdQj+CW5a82HBP2L8Y0OLt5/t0I3WI4pP6Anqjqs4i7Ml1BUkq2SImg+f
4N0vcI4bzw+OhR+892CgpWwo2vJ+6UN3885cbtyZhHiIFv1ZNK0ss7YJFJ4lpisme8C6a1b1eizf
mFRjOLwxV79zXqDpgE5I22n7acwWiJWYRTuU98UIsOvIPaJKcV7mkimOoIKfAHwL9TA5Jtu8Tkfp
qcJonH/F8TRDAXRqY8Pfi+4dwNptgAZjUTunF1fyntgOBeX4xWWp+1LGqJXw+q6h9kLD6V+EYryT
N756Tz0+ZTPdhaLTaf6sgTT4z30/xeVnVEIDwQRgGEHxr+qKPEK/+a7z6PtM1gcTqelWVyKKddeW
Ve2eIHIpBG/2NOmXb8a0t3uMDoy8+9V3h5l+kxTa91CaOGWNizCdzeEIhKGvFm3eFAsYvPG3mpnq
Hf5pkecM0HArtmsvB6cGzC1ESB3jhMkcv+200UAgD77mvqdOKaL0LcYivPksVocb3mNXBXH/G8o1
VeHjumz9EXtxabkUxz5aEl+XUMz3Tc5tgQUTyzJGBDRs9Uylp1yep1pWraK6vMmLAzCElp6kJXTD
adwFpikqsM8DMtvZYXbtcS+7BAdOWOg9LskL4ry3T9rVjmeJZL3sxxBM0l3t90o+cXKAFtux2mUd
2Nq68oZ93RpwQns+RgOazwGx6u9AxzYEsyg1n/v6mjdw3Jx9SXwx/tuHBL0+vKQMinsGWVJYcxfJ
guJMAsD7Egl7u1P5CEOQ9vzEszx/6Ms/eqeiTgeUJOh3lv0cbvRGx/FlUIVXPyKkBUuWWj3Pl00m
Nj/1TZ6mfzWmndYccDCJvj+TxoMxFK5iTcVeLuJmB+oLyVh/ZHk1x9doqVsBWXB20ARZExcpFwm5
JEzqAONoRidcX0pzh4HM+jdB2mcS3eEfKf/oit3Y7bJOtxDExiRvfXHjt0oxvxpqsrztLXV1IE5Y
adjFc1OyoXuSqDEBt3EsJoC2UxXcggkbbpd9HxOV2tsktOPd4ihZHWWOfSu+sL3ALB6nxbKeCPa6
wVHXlK/sFbVhyFG9bdbk5N5663JM3UynFKe5PEQH4yjWwU0NV/0vK5hGFxmUXkhT/P2EvsgNL8nL
DOHN/UdY3kHb5qkYfqsCrIzzT5QQolgMdl3IEovL8kY5Z+CXfQUseYB8hnwseIM6+wV9w/mrF2X6
QzLDSz3B9+115siVLoeoQgpmKYeutwP83IyPQSP4E0tfy+U6JWvkPFZmrfv9sgE1eU6DtOM1Kofa
EcPeDHPVvyk4K+k/x0TlepZ6cPv7pmy5oYrcbgsb41L6v6qIxE15iFCzPIKGkNRYpQod/zPtrR2I
c7Brjz7iMvC0GvIqcOBmqceHCQTUu+szLO81PLHmd7W4ts9W2n5EbXbo7vCIWR/LuvD6y7bgRHgf
4QNRDVQTcqwea8R6P5tg0MnjSDe7e3L6fkhBSuRj8dk3XIIuoXQW5+dtRxBdDC/s+IvjcbD455uh
/kGAaNWPRg0xjK/WeAVJFyDZ213aLoZki9/5QBTHkrOOt8UIAvI2TCR+lmxFOfTH3KeqLEtN4YYH
MBirw6tyk8uvBC6Q/2URQ8U9QhSX513q8gp4a8LIaU4dw4OznDxvMJuA4GuqDTQrzkNkodSkKVtU
F79PM6KJuVBjx6htAWs4nZvYLos3r2jUceTam17Rcnp7gaQkts8hZK69KicfHRcvlVZQraZ1WC74
dHz1MI2hSP7xvyuDlkt+yj7SJ8GxcEEaYThberLPkMlWvpGMPnlSXWY4DA6gJoJhGebEunl1e7fY
t2PHlMCZ6ETkJHkPT0wVQQP0hRQYH80j1N4u/S/qejpQ92M0reY6x7hzrwbrQn7yPc7q5yXi/5zx
xoMz39EjDIduF6o+4Y6VkqQany0YFbXfQl1oRJ0VEtYlomGmzZrZa9q3AfBy8Mr5gamCEAeWx9eq
biWG8qm0HOfkcNr1vnASwkRJO5XtSl4u7sYfcF+c/u/USrf4Gw1qrF85kXs2UUNo8oPmrPHvtWNJ
yiBU1vYHI1hSYEtHYfoVa0gHgl5XtKknvuSz+tiWIW2yYp1DvbyOUtrwvvFmqt64YrI/WyO4bGDp
vXhtP9eyZ4u69tVagHodh1JkofVr718YL2Cedq5NYHnknHfsWJ7iYvINFpNK8Id8qlZq+MyeOyvt
iJc2nsYli6x1dXdEDlTTr2nwLBYz7jBjzveJiGbN4nRdZXWHDAJoFQcX1QVPK7ZpFJwNp0kpv+uk
3KbpaRr7pfn2c6AiPjJU2VsCXBP3/uDeS2qxcHtBtdrDDhn13q9dWg28MY6cYz0VI7soH9CfcwTo
HlrYYM02+Kf5tp5/8wGrDGc58ibFi7M0jS93HbyZ6gsGYT4Mx6SccWtCuZbTtmS1y55n2fPxquCh
EN4YPjJFtY3CK4Nx47nH1+dh+8C6VZ+xnwwNAU4U7M/c99e5Pg62XQGN4RePuKxOU5wsmQlHftMU
Q91LNY1kY+PylsdmqzHvF6XaD2Leq7fTmwn+yFnqr6k04UtLxAUekXTs/aiG6H8wbEMYW4Obf3QC
GWDYbakmAhKZ2v+nryTbUSdtwKjdogDSm+ZqtwerW0/yNfcD7WVpbuuWiCey3xNeLn/+8sfZT3n/
qCKEZWxi5jwCcHnUnrBMjnxpN3i0JSOtG6733qLDx6Xty0znCvYRlD1MnWWNYc71csJ8xgGMvHO8
EPSqyemmThQ7dG2VPG/dph8XfGGY5D1rKSh2+oOda8BXTTVvr2FVhE/SsLZiFaOqL11X0amcgugq
Avq20TN1cPGE43xFUcgvhxHIOUGn849hTONDCTLrF9fN8GTgut15/DT27jSIldATXo6xZ+kXdYIs
niuag7NVG3sdUwbP3dROT1I6DoHGbXRTALyAywIuD4/ForuDTxHoQ7qCVT0MaNCXPpnaN3ehyDBa
uviVmJUDNi0lK4xU6yuG7hWDHyfEj47J+BhX2/gZYyPe92XZneJ2KA6DIpM257O5EhAVFjubHt4Y
mjrEMxiELGUBa9+3nnJSopHwRhAcm8+q6lgrx93yz42LaH1itQNxetNkpGWdyz/GzI3dC77jt9NS
+t9NuOl1D46jOKlotTrjv8fcWUiSUNyiH5MxqH7e2nBH2IpGfGCYxZcRrhG3g4l6Rg2lft9CKrz3
yWeFOzr/NRe+suUnrENvz/lKCjvoRyw0uS00pkmKAiRMquMI/OJc/c+bi6xOj/i6QMPgpeA+0ka9
RLsZutez9EvWaACS9btLgg6BZNPyIaiX2d+lJV/EQjftA+zXtrp4uEkoDci7gKVovA07CDz+TD5b
b4fUWdfHyE44JWLRnvzClUeP+DIzR498U6KDBtCWu2qP0YeGgG5W0amGA8a2jdguLz30RLbCSN1V
w15+LwM6X7+iBTu8kFOI7xbR5KQjGX4hZdVZYKrlFADTy9iSIRaOIenzZa7Ky4In42mNu+66ppLb
egVKDX0SF6u99zceU4a79q2hprtAMUg2cYiVaO7sWjLtqi7ZScnIuJ9Z7iJUyhaPF4SZkammZjkr
9bZgJEicbstyH91oLwrfHNkUCnrnmYLuZh/Myb5eVXJw/CFxDgzzDRyFILiUQW3Ok1uDKlWIs5ec
s+cyWj2c4622F6lQJenkHe9K/uEn5tnurRwZTpONYPlkUYWZGRJ5LttgflJzXd7nFAM9uBvU0j37
zfrRm2Y0aDeK4lfZpljKAkHpQT8R3M/jJfztovDUHC9RPISX1e8rNwswOHz0udPQu2D7D79b06u/
aLiKxmMx6q1bcebWylYjn6SQ93ZMfsTgwzOeYMjT1tvuB6ST+3GuTM/6xvPu51IODyV2ls9Eqdg/
6hascQd8y9vfAg7JGVAQgHLZiPpKfICn0Bvb9kk3ELBgNgB2JLgkdu3iyXuNnaXMbOOZwzIl43gN
cbzsufiVHbTBxT7WbPQ+O/iE1CGI/sxg3GUaiDUL1NRX9LfY7ovvc31X5qZY9xW3jaMG+/QwNHns
7FgfRI+WlxPeTvacvCXYSZ1JkvG4RZ3N35GiN7o8cnbZbthc2WrrY4+ZtKAtEnWw8HETy7yZntMh
2Q5NFQjo6kuViaCKH0OuqPdps9lDuEFv25ceF+dnM1uliRCo6q2Pk5m4V8UUkgsfFC1nzl+qKNfh
6G/MVgqr3C/uX+l67vzOPfRV4bx2BDvOBCAZbndAK6v9ppbyv4r37FfZrKXkfeMM3Jtctm3ghmaG
6obIONEnS8CaTOL3oPP8TQ6aRC3NAixvjAG+dw7YejT7dTAUMyCFQMKN2W09MzjNzAOi/TB4he+C
IUjfx8S34mLQsk5jvM3904bNxdvNabh8FHnnQsXEa010JH0B+msu7qLnS88iAd7wbBLgbrlLGwh6
818MmEI8L4uxbyiQxsmKUo3pYeTuSlLTK5Avt7UKi8MNpnHQgND/Cm+bLjISzpX3f6XfddUG6WEq
XdVfKoNR9zjEQ/Ie48ME5NxA3tgtpZT8rpOAHsw6L3ps/NAE+LY883uCN/Vxc0QkBGM2eelz2R7L
ou7ak6tSuZ4KP3e3z9YOIM5B6vHrz3zw8FHQz8LxT7FIn7VaA7hkx2Yft4+7wC1xqtilbWHFK310
wrQxUCcxtXAZlKmpuiebV9OMQJlWNZ0g7B5uE76XR/FOjCtjJD0haXDH624OOY3jFqNBDkWMy5GD
X8Vg7m7KgxsOPjZk4L8FbQIUmOYTN8bFopkFqyjvE/5wWBHYE4Li5jMf/sNI3sKKq0c13nEDS/Pd
MEbBs1jysX8BJh66mRMnGkQvElfIAMlZeOUtuOwXMeIAyWNiBAdVJCm3J2de8C+PBcq2Uwjd/JCO
l0uMddjnM8uhsxFiHMdyR70i/PItTc1XWMYMikkfiMypysH+mRgK4YwDp71ydjm/XK4a6rCKkb89
BKFybzB+8nApDpFdrSY4CzyAa5yFVRjLc77M2xWxv3wp2ltgZKtcG34NVin1XyJLHA3b7NAHIzXp
ckjhCQtZ3lNcgWNE2vJuxJ9Z7Qhg3pyHi58rdVcWs4nfJSBvUAD+lqp/7TTV1J90fP7cVeGv++fU
GhX/RKudM8QMTK9tDAeYV8nQ1D/MSon5KZ3Z0h5s0YkMwkClvsnUDJa39Rp5r4NGJLxn+TJ2qAyL
icGZLDStXFYLjDo5uqOlf2wvCGqKCyqkfmco9SWhj7q7UghQS7zprmco4OksRRf0UFAvESne/z9s
1cZwbleSCt/C08iV0Mv4gWxs0FcUtCK0w077ZXrmDuIM3KAMJ9TBnfsSpTgGZz/sHHqI8o58RU7e
bTjWC3DiJ7ajTiasrr91QL1AZ1y3/VVsN4zwVqKh7GQtck2OqnuNpw5kqa2aaD/XnUnP0iv7bBzd
erl3EF9z9hd1Ux4Jm5n5OxViaaCt5e3dsIRV/JJjv/mLAXmuLpFt1cLGjhf0LR5H+KIviu/WhIa/
3FYj4y1udA5FVP2tHDNfWa5F0dmm7nqP+/eva4Cbb6cqLoPua1s0GTrkL9HOWYRPFShPuMX8mWO2
Xhx8ypHuIxarXu4lH2DxrbZQmNPoxIZs6VyxmcVFuLaGkgOZA/ZWPZyrds9Il7owQxllodS0mnRz
G+YONhifdt90T4QKa1adUIr63M3smykP2Wz76dhhZQundLrV2bTE5fqzpAUt3tVc2ykZaoG7PuN9
Unzv4t7+3eJUmZ3fdhS9cYBgyEE73zDsgIfm+AlGtJhFGMO0p3X3PbieXO7wRcfkO9LCCueDrAcl
t1xm5in9M7B83B6G2mL30XOJh2XFAlbTcgSa9eBOVOQjWdJe0p/cEBXm6PKvI+6iBhrWNuC8X86l
btPUkrUV3W+1WcS867zgySRWHvmtuQqnTfNtbyq3p5mELUcdtuKtKdZxXe+i2NGoKFy7xs0/qBzl
G3MKRQfLozSktfo9C8KQNtkVzH1IgAcdvKPGz8MNjNJJgjyiGJSySTOYN9LbTXWE3+XxNeb2EpXU
2TuTbi51bcPvjU+q4bdyXWorhUoc/dVpbAdQOVnRayz/AaYmDXgb45KMg0FnBhKgPcrJaWceiTZc
uyePYkR+29EXlfdgx2FxXtxeVlH4gVhVRUcXGFp6KkPEdSak0Grc0avotdonkkDZfYFL2eYHyOJF
+8/W0vO/vVSyxzx2CsOvOwn2KvjZX1TTFsGVwdcTUOYRdl58M+BH7WkGnGEe8/G8acTw5RjifKVF
P6/Di6ixQO3c/qZPqXlxM08jkOKOX2gTWpuhvzhkru44k4p9MrGbuuLTx0U4FNN3zVbxAK8tCaDL
smJOy7m6xjKf3UynXZgFKvbue2zt0y89WM6gowmqXGdCjrOXZksYGl6ipNLETfhY5XwZBimcvc+f
ryYX4UR/tqonjrMJXf2MHWtP07yt5ckP2lggFSFk8CVd2a03Wka3pKrjUcYAi2BXQnjKhsbqBbWH
H8BRhKN90A2xRw6FvnvBAptf/UH0byvW2JxpUi+PwMbUpzWsBg6934c7ylJI8rKoHeanwNG4ZFcN
0/mQ4IAdL/gttrs6CAiV4MVtJEExXpNIxCgE025q0746KVdr/hFVpxfdyOoJ9BZDmF388hl1P+rv
wj6f+Oa7c/kiRCqHnaDs8sFXeFIYolmbBqxEpz3in3GfupFF6m31iWO9Zgp+HbwpIeza6GC/4cnz
d0WTVDRDEMyjQ0T2fnKEMd4oWoHZz++poB0OQ+yX/wXeDfibjgmgYQk44dhgNnceo60xp2bExXYM
y7x3D+mCAx4LDPVmZYLWsjOJKYasCz05PmwmZIoj6mY27Ao1qyiCRAt/Xe5u6dcinQF4SZsU+5F0
Duegys12aalIhXpEROQXHWFYi3uJS2doJvnhp6vb02DqdLjKyCDpuwkHF0HQLQWGOJXTYWiW8ILY
G8gsN7QRBI5k3VaxBv8RzaWbEC4e179SkNi9U3E6vbZyFuYSi2169+YoRmRxxuokBrp4s1uxYJ+1
sQXOXlb+wvhMAcaTQUl57upSXVU4K/GoYquvVUNSUEhu1bbVy8XdmvQyW0NBUtSI7ziNZ/QJiTwe
hvXwzHTMjwvg0dhq+vBd9zsei+rcksY886jII9MK5Wq9QXS7liuz3cUjFkJQs9Zb+jBoTIJn5eCI
yVzwtwTypMOe1MHZil0mn1msw34Rp1hJfXRL7qm8NCf11xYLoy0zfITyt83bwVNghSt0eZ7mwTpf
qWRt8+a1eJ0O+WQQPEIibeQ3JGtj3tM+Q0NnT4ONy/kwT4ZVry0Gbk1T7VdHUI3YKWBIjZd+9ER9
SLkOvOm0QtWB8oz+1cYj18sBHtiODV361M8m53pN0HI3lUH0snoVMb6FIolj0xXuSv2TMz7nTlVl
W+2013XK9XEOJ3xHIw2VLeHHvaMLXIbdRB3M2tTkWnjsFBNnE88HGkb1QSguHuyLY5Wtwm+fFN+5
fYDAeUh8t6yvuvHzg4ev18Hn7+DdjBDNJQtjG3yMHEwGJTUOTzJxsDeV5RTd1u/FiAIcNLiKEHp6
96ITWzmHyFFQHfMxH04b66+rgzWHu/dIADjDDYPBeYsrHt+y7vt9SySR6FLlYwqUrmWf7I+RWM8l
BnHy1vOYcMvww/TgsUE4W3f2sjqo0cmklzt/CIrLU9pE8qfQeHJ3W+4GF380GGI6Q3HaDvIo9pcg
yH+G5Ip+hNBCnb3GNXUlYdZnUozq6IZdWn1Z+mHfhC/KDYcAW4ofyvGWi1GhF1D8FZCya0s/tTu+
HdQCiFI2f+gqj54hXjvNuSUC7O47eipP/lDP360iNxgSenzp1qEGqreydJRmwdcwOFSOKza0F8Uy
97mqV/1sbdDkryVb0adhZP+CnSFilqoxHCHkd0BH/ckU4gjAna1n6WGfNW7PADh3bfAdzd2a/+q6
Pr9nm8BT1nVQeBlCiogwNhLX2Va41tqdxXb6NLa9rQi9Y4Vw1oWVIadB9S6V21XnMXejo8dOiMvP
6B9YJi/IZZijKzfO30LhMQBbolkYwdql/DdrYwFCg8Zudk1QcKgSXqGffiRkKFWwupmPb+BtzWFQ
7BDU3JM2Oik4NvuWIYegxXfibMTBXLDAylPmya1uWPmi59iAmud0qCBcOR5IGEM7RcHMHxfuLj9m
5fIXjKyQfED5bLFLo3D5kJgDbRsAl/S9vTL0yuQhtra4tL0O7hNfL9UVQkCbZqpnd7+LpoF0khu2
vvqPNUnFBZUtnb4sgV66jOBQi42X9WpSHbCtYlYgEeA+wM3u1BnnwfgLHwF9U/EqbnmQaSTbnYr4
4OdTP2WRgjblNFX4iNejofAyVKhpxdKb82yr7lcftPW8QzZfL/zr4DHoOzyz/BQd/xojQHsPA3G1
xzn15NUJTHt2bDx8Mrt29n5V6bJe5mESKNwDb1HSJHE4k9aKFeShiH6Hq70Nq22vyHr1xp2qi1lm
i/JMPR7MaqaLYRH634ZDNdzhlFGEXsGM8X5ymsm/5h7Xivc5ti4XhTAt+ujYDjkQLR7g7tpOCi8E
1snq3CS6fnbCPixOLVWuR3/2ZmJUHsk69WHkupXubrXw6Mtdu3pi+ENoSt3R8GFW+M/4tg/GuBFd
CFhW6QUKFm4jrj9ZdSLBNsQ7KgdqLoPtaM7s71IyNZSFHHhrz09cXrX+JDNC8hyDWtBfEu5OyXkL
p+K6rc7yMzLIxevgtriE0vyzWUn8vNxE5PmTjveVNBpb3n4/5n79Va3oFzvG1+3Dw1HDN5odL+7F
nHns0Zet5x5q4gyY5KKA9sE29pMs7O10x1+R9gUmBP0vSZL8w988g56scPxVTemHLHo8OgkwYdbb
Pqx9G59idiK0GuKMK8hpYJ0piCHiL5rym11NztsXh2PJDoepnFIznZOeZeHOxvNcLCSmT6nIZ3kI
ugnzXbK5tE2YJgxorFUjQYgTlc76tx+Nw4vFk7Dt1iZEdOSrwOa/wWT6AoUkeu0ak9/4m+PBdqt3
dIZpOHK+VIfVT/DqWpxky7uYsGPQvG2pkutS9Zp0biHvZCzlcAp4AVSorvW6XWZBhcexWMn8Hlgv
+femZUvlkI259IF0CbzF/YroO7O9SZF/A3Nra3OW8SnHanctEMa/HSpkPrWkiICX1pQTVE5w2bRk
jTJ3cm/HpqTLgYEj7Nn4lE4WGWGiM31u05G0FKfO7Pi6PazrRpyEChjyMcYtR3y/I58dtFgGQ9x0
0ST4S/esFw4wjpKW9t1koa5z4UWTOGTnuTGd8Gusv+L81oenJkoFuM7Sb0PVudn3mB7+8iB2kvR+
YR8ZK/1gNyZh85rii/wze4vg+4TQSvNqM51gh9gHHC0sd82cb0cSAcPThgZzEas/ndSyNRhzxx6B
r/BZXh75XJw3awWZabnhVq0SNv5IO7Y/Tjbic22YBI4u6YRPt+DZ/Le6g3F/OiuWSd9uGL29teRW
Ti65PUzxpJ4IHSUX47mISPVkU6aogmbyXVmkBnfstqDZdPPe4uV+08w0Z0NxLtOM7KpTiSKMmV+s
mEIHrR3n3MQe9wolyOtnDjE4e9gUmjjx6oifrKDomOtTvfEt4x+TbjE00g1N2j7qqTMPOT/we3xD
BMya3BN87zSBYrm2hNNUQdQkTmx7ZdwMj0RCkj9mFCRStaGBEBeOzo+zcdmSUriRkgI0MwZOkgbv
ohXB8KMaZMhKKaHysEZZac4iHgji1tI0nAsJQXmWxV2kKTcMyiIbvJACgf8j6cyWm8XVKPpEVDEL
bj3bsZM4c3JDZegfEKMYJODpz3Kd266ubscG6Rv2Xpu2xpB4wAKgfHG6IYhYqPLrsYpny3DQnuij
rSNqp1yPg5fFh4pRckO0a9QjfRFs1fHCavJZHOTcJsMfROCJzbI5KNN9aynbecRnOurLiJ/kocoK
+t7IMOR/tEWPgh+RpI+qgb3a3rHSnGEfv7y1irCvKvgfA9GnUi4P6WR6/hMhRh4M1e8Ty7IX6kzE
jL6fEbaHrDk3Z3skseupMKMr91U7RNGuiQKrP+dOGzvnbiG6j22li+g+GRp1CBjevCNWlV9TXOgW
bWGEOJa7qH3tLPoom7s7R8eHLo/Ii9rKIB84wR6PLMPHgA0p3td2QpjoyrtiTIrP3JTiz4v88Fqm
0Bwvi1OZ/I5+ACEjt/tUbTJmCQxemT3f17BmfiOvzB96fs4rEvYBk7coZcROzJ1mvQ5H30mOoF9c
7yrQIntbzx06+AzMxAcoM5gY1qFB88LyomQtZNORAful9HbFinWDRmGYUppOXWJRrMfTLuE/+F9Z
wa9ha27FAHbTfKQX6BysjDIb4mg3Q1z3cL0gMXkTE3L1fZQgeNkK4IjHeZTR3vOz9qEZVT7y1QAX
Ibl+GLAUIc479jVM6bWZl/HdFEv7L4zU1GzKOcTKXIdUaCtRjPND2iAqWE8EITbrBgXUGbJdoO+n
dDF8O16D4lQ0HRvlKBMMspMECftlidLyaom2FBdr8VCyBDy0Ym+ZrD+5yy2WYXbCU+lFya89IXbg
FA57cRc0SNYuMK+qZTPbNmk7yHdLolDLwX4o87rbsLJMrk0z9S8FkuJ+FSRIvu4a6osIYtICl5eB
F3atpcMvRfKnNdarpaiYm6XMtM3XOPIFAWovdILEPVB2dWALbx5SmSQjTqCq2c5keB6CsZaXZnLt
A9Sl2f1gWR+hqy6oHDKJLpmiblDDk0VH76/p+qPoOMtgObDVAoAKV8l/nn3isR8QR9DRtQ0230uM
/2Jh1G95m0rjR+inmF2466CsOxnLBmtuuYiq1lZCEv1n6UyefOnqvp7Yi9YAiLBjxS71MZkWiCTZ
9XsYuVTmvODm4WBA4uC6d84YR/dFoqdNn/dAWTtmK3xcvwmfkfjH4xV1vqBJdzKOgYgp3o0LTR1z
jf1gUXf4RQvt0+NgDuBX6Yp/NqWd/+pVrRWjxwsDE68GbUd3xqTwfZqsQVGBJX/oOWmjhBYxB8Dw
5/i634motIOLpQZUKnih+gCPwFgtrLFWzIhgY64gSbnIrWLPzldKjPOFF0Vtg6CHUQRNelO6MfL3
3B7H/WIxUVxVyociVHtxkexQawQnOVOPw6YNzxXGDkwVs5de8e226AscioSQvvNSJm74bSKpap96
AZ/Ko2thKjkAjMIxAPoAI3CzGpH1l5gpq6bUlwKQvQvVetLdRjNnB/ngzCY/j3QQ2b7yBkbeUjP+
WjWFl+u911j4geUAPLzoGtt8YZMJvFeF/+pbBXzQrKtqCbSTQxATdA9hTRnnduGIcIvafYQXPaNF
PvrMi1azM5TDCdYwbkcDk+48einySkA7PnuOepqDr3EyoXNIB0HDjdaJDUfWh9wbtqzH+W+Oiva5
Y8EFEJudBmLCNZlZDO5JGC8EIc51I99ZQNjpAWWDBDDP3hCtiAonH6F+ILtd1Hp0u0XQ+v6mL8cq
Yr0u1NGnomAj7bZ9tUBBb2+vvo+zJbJNFd/RBC+avzVavqFDQ3IaiedK2Erlj8IE4p7h0FJsOt1F
HTwetl/tGj+G9V9lus5BnyO6E0tMTjJ2g9a5FMu0ReJZYhgVKJwdORy6vgg3wIQa2B8I2CUq0sZ3
X62xQvul/Up8Ayi4NW5GylR+9rEzsZSc0baN00RBHfJqELfKHge+DEeI6+JjfkNTi/ILTBdH8w7u
EypRxfhWANo3y3iYAheOVMlg+d0rasYqDBYLBkSBSZA4Vcu5YPID1kuhotrwxzf4cJOYuQzhVmvK
f14+LBdPRSzzfa/T6pZAYBhLtI6xmqPu+TtXgUo1GekSS+rDWM/ucLUckSCSDMMc1WjPvxLmzk34
MvRXXuXpCovJOUldlY+BMWJZNXYS/DLhjy5oxYdNOUUk264CKkvQbci7byivPvxw1XibiOS3PWi2
YFk7MRfOP702FsEKS7133wbsyxmdTKQK/LDgRySVsFtbSfLJHryqEZhWXH/6gkISX9IC/eR2wW5i
49K05/3kUzXsp8pKfCAtrSJefpb2W4+enoGi70PsS9EBDwdeNAEcrs3yCm0SoonqtASmPyuSgl66
CPkwjpLUlHsYOKbYBLKquhXkpvppoV9eByYr7zsW39MqdkitSBCGgItAmyYQDe4HxDpbi1b/P15/
XFFW71J9ObhBAVaNUXJsp3GKDmQBsGXH+LW8tos20z6sSIx4Iqea3V2KeLVchzEMlxVqrpBxfARG
4RN7+cIL26dhfO0lU6w1jXn7HvHBJ2AXNidcRUlxCsMswRubWQxA/al39FpH/fKJqH74pkkg81YN
M3S4ZIIgJQJGiClytd1CA/jsZMXCvIDFAkGUGMzktmKNeiMbISdPduQNIo6TDqJSFisZmnEuzmA3
cEC1V0KDc5Rndih3NST/y+Rw/V2xMGn3Ejulf/Irv7LpxtmVHZG6d94dWR/wlkhvcr8klIrIwa9d
t1gSrKBqd5lQUXZfopOWH7HXQN4OEH5CsBrhrJZp7pgnPTjVa9RQ85VxSqKj6Yr2rqibBcZ9CMdm
Bi7l2+8ma6afpGqsw9Q3brZezDw/lVYgBpbNROEEN9nt2pRd5z5iLCATnaLUQhNYCghPfpZn8zZN
rPZMFthwgZzAziD2/F4xJ0QieYyqMdmKhIFVuaMHpeQaIlPBih1oJhHkLz7TWiu2r6Wz3Ny5s1e2
6KjM5B8crJ6nCpX9Bn5Zm9N8TMtRJ0CydwmKRGRSFc86Gt14bI5pPcUHr4nzxyBAewSWy6lfCLpt
fmMvidYu2qdz3vbdf1NQeA5aWw1jI7XtCxepZn2p4ncbq+W0yhRyJJ4u31w0wvVTw8RyDXKkx8DZ
MHF+ZFeDQ9Ax7OROccZ88mX26xx1kwv3pPqaF8veJROOSEp00ozXrg1SaZu5LesN+iEEnRTtTXue
UhtuaW7w9yhmHO42CuPlvSzG6q+YjXWya5sFh1J+gMKsoySNrXQmt8Ay8XPOcuLcNm3xCnYeATFf
PpSzgBdCh4ndbSpYTOJF9hZLUKDuHn7FACnjzX+BcGCAyF+zjVZXhVoenazoyj/YCNglMn9iGEo2
4e2gnNmOQatrf5a4a65LPi8/mRb+qxVbFqEcsJOtC2OTnJeFbaDH2KP2zDaw0di8mtyPuJyYrdyw
aHq6Y3EvWgw9XIrEjAh9TJkAhrtZqsXalDgy9lysWcoJL8cHrmLFJjuNq11UVs68KlpH7sVYjnIn
lbTPgS64HyzqIJCOPFGgiqe4/mFEDHE0xniBEAJS+4mevD8sS8wo0dbQI/BblkdezAHdmKeOHWpP
f1XGc+JukxpBEuiqjqsQvhlWmZQ4mHDTQ9rI2Mt48te2TbZFci/uPHQA1NF+jLa3c1P0cN0QbppK
YY7jYRAsy5IYU3cEKPXU1rEAZwPsqMZwi6mGwo1dGmsiB6fUDrfItK79iOmlmXL9DDc8w8XW4s65
ltlAaZ7Ms9zZIy73cLRH9wEMw+Luna7qs+PiYM6AoxVmLy3TaNA4TqcysoPi9KIzTC3gSCkiOO6J
dPHbOK4fWRkv3QN8RZRXEPH66Dx1gv1ePVfKOzVs1Xl2QS8i4bJSNW/9QTfqbpnnKkePY9V427wY
w3zCrmtep6GHk3pQgG/xU6Es3KAdHjzw5xqFZGynbv1PLVF9H3J9fXmyj54my9cH3zKcS0WGkNmx
Xbj2AQmNvNQI++9lU6p2h1gmehgCp35bAknCaKuVeWaeKLInoqk4U9dVndv6M12cuAEuFsXsHkJH
MdkYRizr2mfu8C/K08r/8mk1/plyxpbayUmQPuHm6xQBSYQlvROsl8rRu3p10AX81WZaXqiTvduN
xcSm3KRhv4hDSYPVvoY6abq/Ukdp/kOHkWNv6Je0OEULAbNrFkPcvIJ934JQtoz8XRmlNbgQUUX/
WhPEb0GaAdBg0821j9qC54Ita69fGAbyZm4HXBD3gaWd5AHJIUJEolRmlsZzHgXvYVT618lyiuag
VTkfPb9GAOHOzbOfa4RVth9jX+wN9CgVJ+2wsvNuPsk2iL5aBYDqt8aJ8VN3HKMsM8O6+zUB4Sn3
CToL7wjLMKhRlkFvB1DDzYTZFo15+0Vbp+Y/LFRNscGW7P6nyI2uHsWN8mGzC/DQQ9aEx+871EJY
xCMaypUnkugkOXkvgZn7EA6IcL+1q8ODF3uITERbR1tiJXjK+7Gt17YQxkG54XVbAAM0YM0UY5oB
grEcJaqo6UONfqg+4W24kjpnTvVX7ypjuJXz8B2tgemfeFKc7g2IoIIdMcXDEK0npoAYuJvikTMC
AExnMqQfPSN7Bft/24s4vlPU4QMANAcgFna30T9UxVRlx0y66T8k7aLecFK7jxSu4yluFnGbe8fD
T6Gq9qOVE6YLmabqgMNjeOoBBezbqGu/NdCne4Vuon+O7DRHvWK58SUc3Emt+BQ2y2b0kMCqqHrk
D7N44yS7USJUwUjrRTX/mXwOtmxHyVSpGyR//GpeFZi/ZMk9oMUNMsFxE0vw2p+c3PwvFwqmhNlP
4t+rjM5ppnJyT53PUgXx02KzdTG2k9ubAN70WwHjo2D4JkFXYDYRYs3X6HxS7AlILFmpJCwxLMU8
0ZM1ZhsBUtjsZIpO5QMTg0QESDyYvtpVx9O/cnHWtOcRE2C7qfsZJk0wZP0+lkIzMGvQDJE5VuQ5
tK4eI5Yf6dp5DHJdUpAPTASbLqBtWPIysvDY9l0AuLVv3eZoe0sdoH1tp7+hphw/yyxiAKw7mZ4n
fBDfecyuPd2mrO7QqNkuO1QPnOkEfCIBnNaXS3alT0cJ1XcF27B+mq6JBzzbrPE12QcGqGxQaqwA
303UpQv5eX4F9xVdx95TrJ7Y4XHwQHJL7I1x1awOGZcuwmWe6Gr4qos6vEisKDVLwyYP/tNKVjYX
alLQtiEq5Zm5QSFVcsWE1ZSvVQ7FcdtRpcnd7BbptnThE+/SpJ3ltu5kXIOgKJLq18a857x74eIg
YfAhFL6O+BaK9wgNAmtRNLNJdoJZ6T6z9CNSEzMoKjFbxO2q4eja+n7CXsJps2YPlb9bt/T01VmY
CYt1jtL1Wjm96NfCWMEj0+8k3xYODNvfwc1GHhBIouGwp7TBbwJxkaZXu8eEwsbdsHZCsRdNXWZt
vHjEpoDaCONlkIuVjctzX5d1e6SqtJbD4kaW9VIPYLz3xBil+W1n76TnxbNA7HnV5Ku73jDfvww8
PWpf9H1MHegznt2kaT6ceX6XN0BbZETkaYsYWQ0oTpqQRDdGk7n6yaZuLFbKI3gHG0dGyEAc+Z7e
2wHwqu08OgYGmpwxV3h06pCL6vnYTLac4JS5RLgh/GZ4hqnjSJ4QxHQRjexSKhcL5ap0iFHrvCY9
sxSRz1XQogiRnl+9xSUQEzqcJvtmm5X+QPW0oZAYjTQbDSe/LSySNapID8iUFaRVhYZtCcr+q2jn
UB/kRLdfhMw+twLczi5lZ4EHthTQDeIAvN/bDXMmqZ15m7cdtU688jx2oTxTjdttkYXqDZ4vKGT4
LOAuMWC6LeMhRgL5ashDdHQY1Q8M4jH452XNODpC+YUuKLBzpigu7qyaWUGA8RO25sorFoXHoddM
VJJwtvvt4jK35LkiuyPZRHIx0WfLgQS2tWWW8QxR0MqfwpzhxTOLRCqC2AHPfqDqmLPXhXMw3bpp
hjGKpulYsU+EPpPofZA17NILfz4hxQf8BmX0MOP5bVfKlyw1SkcLjDO3N9m2odXvuQzzgChG9AeK
wXsHkwXhyGR+Ir7D+cwQdgHZ5jg42lDb1z1b1oGn4XnhsS2OA3oEXHADbln0smH0GpW5+YaP4rXv
FoYKzAw1HyNlqHOqQyHOkgnNPzrLBJVi15fs44fae5OJm3gHptvynNEq058WXpc+Ik5xUUrMhuV0
atIL8yL2ZTJlsRvgA1sxvvYZ8Gnfvw61BSoycCbcRj5zcfLziuADxYz11BQuylC/9yHtgh25TCPk
kwycKzty0zbfDYiuu77u+h1tF24l367cg0bf8JJloPEvEf7mDegIy4ZO5uf+Go1L+ZCpziXriAOU
5aljWP2z+/K2bHnnZssfqJ9nmtsXhPChvQ+xPPI1maJlLD4RkpcEojj1gRLWrmkT8RDqQbDUnFM0
iMgL3OEti6vm1zhMoPEYdw3yPJLx7nIxg1Nh/eC+eizS6+NULaa7UXz6/ADxILmkPZcfbrjb/Gw1
xLiIbm9b73w0ArLhN1WoHz8MSEa75ykdC3EXwatcXqK4y/vPDmTorm6JxTzHTlP4G3ehrnpYmPhu
IqebP1wXb+dt+fUPxiHCJFsBpq1DJFbJ2LVffjVTZ7T12AfrvJXFGUpyOF69yWNi0lDcgLwKbDSV
dtAdMNam7rHrKDXGKGBvrhr+xVVJeMtXay3Th2VhPAdppXAjDXoPVCQIeRpUfdTERDLOC/iIbOHm
SN2LSKO3WVQpL04EheYJEoaboAQL3QN3xlKlCF7RsGwZOISfNkiLK37NAthJEzNKWnqXfhGJ9aai
XoCbY+XjHlwBfT245+K/LLYmVsq6SO/NUFfTt5IRIrspDGcB6Wbs974zlnqnS5DA6xFRvrem3q0+
VejCWG1JI9qYMoi8FbM6/4EbQjyXdK8IT7wMz0cdFT8AatUFoPfU497uvUcoxnJT5ZzTWyqJ5dkX
cbGZO0E8q4ebf1v7CabSxJkLPCaQWDiY7L1Nsf2aGezqqzTU/ucw4/+mEeZnmujrN45Fv0fvaOVv
NskEzzgb2kfcMN9oUs0PNPvsMEGbYXhflKcSqczBAybICN5vJcNjExyFEIB+8puFeRXZg92t4a2b
O6fPY287WIVg1FOl9tX3o/C7VxzWKH+y7lBWtQB+MbrvLsMEhkSjcjkehoTMWDdgse3fMD7IFPiU
jIqzf0vuFy+4VOcfMJMWdIsg8djxYV5xbeTUaCbz+GEydv3c87E/Ydd2j1SolGI+uCBcaXZ+LbUJ
vqV0WwwCQseX2NbhfJd6WSj2GG2xrUzWFO5NTu+HQglOlsCVc+87Nc0XlcLWz9DSr20FfhfmKspR
PS8XF8k9lSbEZ1bpSMx0nBHHSlO2bHzb0yFxcDJ/bzKVvZV0/RzyfXyftWX/3LY52CzqmeJ9FMNH
3pUBX1eBoKHvvfriJIn/2QByec28CQekGGR+CCd2+os//7VkrO5lugTXsu1kcYh48bYet96w6gJX
PKi6Q3YTYro7jzaN+NYM4YhzK1THWXl8q6IdPqg/5m2HM2bnNmk8/QRdRQSrBXNl18AMkKtU5axH
kX2jkrUQyfX8WgSZxDo5WFMduxtrsJ+j2Df39q3JQjfC85sZMJQIjOM7t5LJk80kYcUlRSgjWy92
GySYnPrWy49M6bezX5hdlQnqLCzmnWTV10YnrdUI0sS/6ikDAOfPzcka8/Rt1uEzVitr58Lnu9io
ng917USPAjP5njDbWR8d4qU3nEUt/QJS6XrjeJ57yvl9IBixPSCe0TM+m5jRoczwy/pt5hg+gbvj
t2XTlLHj6fLovWGPuRx8ZBpXn8vqILPEfkf+QHQFomeWqgLsR9gtY7Exnh/5dI/DN9LM/iWWDVKg
MpTvCDHdYx3AIC5HV3uo8EFDIvHOftkUZduc3OlVDiZzFfZ8rnqCZSVHB900TdWm8TwoWIUwIQBe
wzjYDeziAWMD2U5ZFD9lLJto6XWeIguzQjb2BOBm5PRA70JQUdkHNFnmT0/t9O1Jp6KcHb7QG05b
tzQTWtUqid+sKEGtllrX5faXIoJsZqIweEduBBhsF5UIWSyA4AbUSwc7ogcYOk1ab2SvwdW5d8gp
aEQjMY23nae0V+XU5CeB0YaPukDLrXJkHLZLqQP2dN1rJto+YOqVQ4LGIwsqYNHMfeREwdS5hcdx
mHYkIvTtEfRBT87LOPSPcboc+K7jbasW5IDCYv2HpfbbRRqw6RxtnabcnLBUM61sw0H+i5ysX1mD
y+XX860u0JWL52WOo2gzhobcE4gHPVYmtab9LLnQAHJ9pPS7t4Jt7LrbSojyEJXUIzka0afVB5cs
UPoOXEDqnuLU4VB1QFjf2yMy/gHq0xp3PARTVDUXiqXyEkw383mI1OInaR2+76DEgRQXUbgjKaRz
oG/wRFuO9Z9U4MHcfAa0iM9gx9xFs3JECkZ2nqjXAES5iCNRPRekbsO5LEr3GDFt/oyEau4mMWJB
pxz+oXKvf6uqeShvDkte3eSWvUrY0cp2LOfLtOVD06v0I4JjvhrYiD4kUVjtIKM72cqkYF3XMoi1
jcGm4VLP/Z/acsorF9Z0Cqi02pUBy7MaO7J9Dsqjfqa4hSTnkQWuid25XaElN9YbCZAAdJnl8g3G
w4Ephc0Ako+5KGYXas7nE8oe1NaZxL2AKERtslIwPaC2XVHSx+9qSrESjI04IAMCwCFLLLayVC99
2dNsEgjUIz4KbsjUxeTbJgxyDpn/vxGVLv9YTsX11p9T517pJXUxNDAzGtIB2rzyYHOZvP6BuDJ4
BKnJm+CVDLXXIknce3Jc5JPP2nxT9lMEeZz6f1or1CFi6/VLJjdlNWa0rGnLehZmw4oNf3erLLLf
KXGHZ3r9zzbxkn0vwR7jqKdCYEVKBEGlvljEm5zCr1V3upeRv87YYsMGYED3NUPZydZh0Nb6zu5p
+dXY/TEdTjZ95BlgVtPYPuWhHUGdivOb8LxCASTkDS06gnzHHe6+BJ4hZCfo2vJLSSfbL6jv17Lz
GWzDNmv2MySzx7TT7RNdCmdJqFv9R6KHXrXjgpRA1xWjljYIsjXngiBuB8DPtl/CbNjd5Aprukqz
1hawoGZWyYboWvQdU4oV0S3ofdCyEtVchvbJTZjtdpi1NoiJ+22jc4WhocKqakvdrcNpJBFCNpEa
tvnSUso2qKtI5Go3I8BKjpP5Ddgc+kfPWMO6NzHWVvPeZmnAHv8G6kDtBPsm/dAGXykUvRiTL0rl
bJo0PHP27CHHGZ4Kx3pxb/F4nqeLsy0894MZTfaphd0e4yEO9d4piz2EyJv8qOD3wR7uZo9JzTBs
J1z4i53CubMmbQxpTNKRw2MwYMtcHcG6WcecxWOztwbGg74W4XOJK/tZeEG2ifG/kcsVw0ATvfte
qt7+sMC1WaSF2/Jn1D6SG26t6rcIenPJUWPFwN2J6Vq7zPtvfnGKfRI4Kk6OMb+vh7C88w0hu0pH
jPrhPmDoAL6TDGQIgj0dEe7r3r/p2CGV5mN7yGWEUSBn1VWJ1EfpN/2XTgijcEuepI2xvKE6RlEl
Pxi88D8b42s1sDmNi+qESSBetZHp3yU0ejwq08xofSnS/lUX80ua3GoEyZu2N2i5EQL7wWaGKbQN
h6g8YjxLHxUrh0+ZeLfUjUow1r7tGtwp4/jE40TJBXR9z5KBqUZkV+Tr2O19F0H+lHOhXgx8inVR
aI9UYQhoN51i9nLT+r1heZirU8LQg2oqzRoCgUC8nhcw6luCUPofDNixZpmV1hxwcY4SLBBkzgLe
tLxtO0zTb6Mku8uRv+I3MDlPVl4la6t1AP07eHW+Wl2Yu4rpjLenBIrAc7MJx4vGA47gNq8sJrro
SuBy/0KfmN6Zn9j7qIwDRdBV713HqOmyY+Gwzt71i08uMYPgRa8cbFr/XMfnKpoQk27GzB7+eHyd
el+xsX91ZW7qL1vr+mHplvZRwHx4NMhO6O1U7ODsj0xxw/SDsDmiZvNJlYptYL0SFqfZ9NDYsfKE
bhdWTzSOfse0o+UGR+Qq3YPw6htFL6nMnZ7MFH+N9HkCoVSPewPVkvW8ILud/1TOK7AIAWmWaRMy
kXHJABsuWtZ3+Rxx8/IDSlldhRk1EI6lLU65KzKYeU3+M7uZw62KtjrYAaQJykc8AK7ZGnBi76TR
UWtpDHC7LKzrA90hGmk51uLBMaD3osGXNLblEj1naREAlNOI/Z5tRr85xwY8G6qJ0SNEHNlDvU0G
x4rPKGDccD2QSb3NZWBvjaLvRi8Iv7DIifzb0biyWhq84snl5UNktpRHu6/UDZ3p0DvOkU9kksCz
re9ae+qzq9NA1D1YxA7s4JT0vzkCzQfmNqT3VLHvoxBOPNSYMBxYOUZYifRGd5qZjw2dgEEOxv71
6DNG3wWRWD5R2QR6JfwlfNU9we2b1K5D9WAG7KLE0nXob4dVOQQAAoMulzcWnEtvl20wtyryCfmA
w8UDhVe/sLqyZvQ4N7/vl03b2nxkPnoCRAUt6xOcFHT6/Outi9E0mKyKIovMpn7t9syhFNrdtJ+P
dAd8TOxQ8hl+CROoNdsNh0/HBhRfV+YXIeQo4KprHD51cvXSIkvlBjlVNimKWUbO+YHDwEodZqJe
6j3FqCgwCaOIzF4hJ8rkLalGHX8abPHDSRsE/DhWGksjzdbw5xrD/UMyobtHDzCYQ8bbKSu2Opm2
wHE0iZ1f3CTxbHDUkJzgt0WkPhSEsudiIsNqWeyBVCXVTRUhWUNeUrTxjyQ689DBwE6BkSYYv2g8
dP6P/aMd/mdKyCcGtEIu/RYFRxka9ZSViUpQVNARF8RnEyqcdjuGyYC/uWqWJ4Qg8c2xQvblUyxt
qz+oBFgQsSlcICvaLgeTXWvHmypU5CClKBtWWGOZhGVTysgYWXT/WaTTbRNVuvpCT5sAUYd1Qc2F
p8RfDV2gisNYmWXY6divPonPsKujVZBN4OAAGjeutAt5oH8mLTGczSLvIdtJsZ+V8MiGh6yWIOKs
qTJByLgn7Y10JXB5WDUF9KvPwHhgPa4svx2Gu2pImNmgxm9qqFpRPj3hZEIrXOuQptnlLh/vi2ES
waHq6tjsIitfFJa6Rn+67giRd0WJNPln+hVz6PFDIsAvO9E9dzc+R+PcwhlRuTq0yjftL1GLSY4t
Hh1Dv8bZkQ47B3rXV5OPyEF8gNbcLlXgPoosmG+UrAFBUx+SlXJEDhbNx671wmznuKaszvwvQ0WI
qEKCywEQEmJqDW+dNYsrkidtXkgl6h9CoX3+KIJnQJN4ntrXfeWBsYuZwTiuosUPEJRRwpa24TTP
mlfKg3r8HaH8/BJJh//JZR0eYSDDsn9BlNC9t2XWArNlvH6trXH4F/s4Qg64XBGxlohI75kcevLB
Vy6ljhdNWx677Bs/heiPFvPUVdim8kFyHJR7krmzYlcTdvcThiTjbHJchwRbMKxMDwUktwzjZ87n
hDhc3YEICwmnstzc3yxF687/mMCPT12qmnEfz130AyPOxkVNZiKDRW+gag7BadibLA2bY+PL5q8H
J8IkybZIo+sXY9/Z7NW+cJBOT/PUWm+8tuQ9oQ8i0ywa5SiOfZA494Y+xd/Vji7usgHaL/VYy+HO
Ly/9na8KdsIdIwJMGhj9WVkoGV9K2GvWJsWIQXPICeTcmXJp3vDkhIz5aY3QUTtujodlEg6dmht6
tEVksnX3ZB9IQWhTi1SkDF31nRC7cQ6CMDmNAeZxrmhTQLpxGgyEYc+mciNqK3xZUowc/DfwfRAO
mjYAlUZHnElQwB0VWrACb56cTDO0K8Nqg54tKN4qSOjmUI1j9WOVE3K0kWksz2w+ORiGQBL9+BJX
Ks55JxEvUMuLZ37Rmi1AV/Yngj7EhxPQtR0Y+7mojnqN3Divo3HX1W1g7SK63ma/eIzVN3hR6Dc9
2/enXYfoTeNstbH09bi8P/PFJC3h8vCAT8hes/Sv67JKbq3BDOnWMkqVxwQcYw4bltg1zBWT8wza
HNp2yHbvluBJaTZi+7uKblSMQJzEKdZlSRG4MnyZwEFbwOKngk7iKlFs3dkwNvO9E9CfEJpIl8zG
NnyiDgFhqsvbJx5GmwlFbdUE4ASyxAdvxph9RWRTK3ilnFATVw7ntl5aV+xxtsBq5qTET9xz8l7x
DlQfThOQcsvTi4Ug1VCRNmSDwV7jSiQQQnEQHXWa5+lLNzNs3o4As8Y1AwPvMQcV1mwUf8NLquFx
bSbPT9fAYp2LNeQ2bpR0Kc7NUFNs9YxZq88usLrulQFqfbaGxaQ4tkybn2j0/K3CmzHsmaXx7LEA
qyegn5AhfQT4Z2Zw9slJOTWcLNHfThWVWGfKhWmng2uO/c8M8fL2zKX1UbEhRC9DoJmDaBI/r9zU
xu1eQYSF85+bVESArCqHod239DTCBIpNLzxQAupw1Xe2g0oa+nL2NBQ130YxO4a8Iz+cYvg7MbOj
aWrifjsbPPwrB86pWZdWpee9baxE7nUeRd5+sBiAuYpnZ9UaNfxE/+PovJpb57El+otYRTCA5KsC
lW1Zzn5h2f6OmUkwgeHXz9K8Td2qmetjS8BG7+7Vgo12KAs1ngU2HPWtUJBzLAxx2x/Qw434rKgQ
lTtbZ1IyMxVgY0bkhFsx2T5+ppYhmzBpBodPkhOiyoQ9G3QTVFjBr1rqeDT3LAL69Iud7tBcHEnC
fG9ZTu3eMuRlc2W2g1r2Rd3RKmbXY+XuZ7PN/AO3xYgEnt4xpn3MCxj6jMWG1DaBqK9NpbyXiiAk
DVNgoOLvXg+VOsbc/n9Us7CZ4Y/dPhstfs1NBxdkeXDiyvzDizw9DvEIRlqlsFyIOgjzOjfwCzbT
CCfm2NaW94dzgb2cdMzUW3sYHf0j/SKL99XAC90MPqanHm4h00NZpA9e62hzq7mJDV5CxN8ERt71
XCTecfED2o8ZrdDcsjYB4wflfVNSKMlhQCmyCDOTDeezDWLtUADBYXwYq9/Jwwa90m2Pa0S7EJy3
Iq4QA3pnAIlYFU3/2EIKYaIsNUNw2qTuC/+m6HlyTUBw3NmBCVguor4p8/16eEoxBx6yhb3+HZtm
PhB4T851Iz7MhuXupofY+LiME6QV2u+alQu2ZdvU5kIA37CPPljBmINa4m2v/Ei8k0Dts6d5MF2Q
VCjfa4tzl8WHYT168IRMss6lRPqqjavAdX7OUFDzdYm0Fyojo4Lw3vTQVti0tgXC+AGDRAJbZCqD
HUYxNvl2kJUfS6lJtJY2JVG7UU9Gfm5nG2uSFjDC+ibgd6GjaBFb+GiNYrMVLUWOF3YhgFRn1r+8
IQWVlBM3Ul1X92nK/7zTYR74GZoHoGxsT212qwpzU5Fbq3SsoZdV5fwl7bIFtbuQTTGJoxwdy36J
Ebe3UenfOVVaHPFKwWmoy+ADYsx/0I0cwKt6vOIw5PufDQtfApRa93Hi2XQDFDxx4KGhhtgc47fe
6J1d7vMxzMc5odmiTAXU/IRngKvs4gK3AHfTHPT/lNvnx0qZkkVrjjlzG6R5eQ6sKN93RSbfar/g
DmR1TdKohQ28Ghsy4vgD/SRbcSd429TFiAxqKApWTR9YYNKIDO2SgQ5qvN8k5fqlpfg7H2vvkgpS
zUA0sKtp4jHsTuCS2M6ydSOHmxR8wUOaJ/Ixwep29gXlQujR8Io8RFLclar5GZg2hg1z2/yiFxvw
EZN44HzXCKo2Iy//sPVkW4hRNZcF0pjaFXwEzBCvelTz22u4O+augblTqXxqt701pNOBBa4ZbXRR
9qBmmSxIvvDdeOZrTcEiYnKuQu0lg7nxnEbl3/ms2Ry4xsSRm4HaAiFQUkr4kuKFwmGjNDQy3NAy
AddBxRvQAfxiB7C8LrL0ZIJiCIXg67fh8VHOH52pkmotls5vHycj7scz6gpRDklGz+GzH+BlWMUR
IdRdbNzJlpwEcKoU0om9LqwRDwAyT4Bx0nSCnaN0cafW0uvD9RK7D/Ao7ouzPvkXxGTIoAWo+V75
wwlC7yE2eUAfVkT/SMjCnGpbHBIlaLKA5jNe2QNHsl2Zmn48ZDL667oSV4yepcc/XvD6vCvHGJTW
aVI2M7dRKQYEKxhneMqxSG8qK/ae4WexO+P/ffbeVDXH2ewH6suOWOytIR0F3CCkdtWtI1nLn3ei
jHM74dYl4UUAmSAqCVlgIb7XDSEGS+cZ/ljAMg6vRoyzL1PpLskZebac2Swlsz4JfBi5EV56j/uI
rzkNzHA8Ez1CX0yABW2cynLmPWmgUa/baurtHalUK9jZQI0OdQDSBStHojViSdNkZ/IQTbPrc7Yq
W9Ep+icC2SnAKL7RPTrDvRHDp2/+rTQU3r2eoMitcXJoskAEMQJn2k9nThJlmjuKY9AO+STRMpvS
QWyfWtoULcJbVZv8AucAvFz5c/RlAi7DYNI3abPJgqJg32RH7YtJDeHvMncgs2ly4r7HolvzwPcc
cf/ZtO+9LXFP2oepsyBD18K9PTZzl9IbSOWeHdbzQkMQTxGHF5PF5MbXlQa6ELRkv2zwwPJExJDM
GEifr142kLotiHx2Nk57Bcriz+IP+1Uh9PqXas6M6cShSSCaHjiHiB0PrCe+3iRYvan12VIFFLww
EQSpQTWNvBMB8Co8Bbib4c1FbHL4PJn5YWwAYK11NwefRmQZ1trL7ikhvKuVC810bi2WC536xFAK
mo0JwQwHnhRU31j4DyizboM+dHA1YfG0/bnGczF0PgoT75ltXzsQmqwCONRq8AuoGbqxkvzUIY64
SN21m+7ZsRnmwbUknj0dqRKModa+v51Uz0cIAokc1iy1aptNTdnd3AxT/D0vOprg8Tj8OFNsbMRV
VvG8Fcz4/oYFFidOIQS1OTHJRglxmgbcLb+HOodFEynngF3Fjp8dHzPdI8v1jkoNt3anT1fYdROC
97SGXV74VrDGLiJdNrEYsKjb8rvvhIuELpp89O4iK9V66wSn8fOUFlRBktrr3V0sjdHdMoS39msK
kN98ETy5DJjQXhoQV+DzucF6UuTnAeMfACQG4WMujfZ3svs7vLycqh2DYPw8eEREtqoWJMlh0Uz+
2ZQi9Uso1LqAzODqat7KqYYw6+EAZB3f332pTKTyD8ow6zsmB9c/zqUV/U3ukNFCVdjp75wIdS6p
q0ZKgevC331xiojGUAyUmIAC3D8te1TWKpDFPjHe1R3CrQXliHArBrUkNgzYGF76jWagNdqswpkU
NfJYxpixiFCo+Zn/m/cUYLVV28XGOxcmSM/Wmhh998PqdTI2jCqNuxmMpBseEWrzhN15X4FdFaPL
a7LDh3SxYr90P4yI2M5hzjMEHqfVVLrDfxzy9RRlw1mPZPo3M0aTaovEpJp1TLbvhguC12/WwuQz
Etd5K2Z3PrW48jvAscq7wmamjIa2jaY/zMymHLQt6xXgWRgJ4UwOyZ5+gu7PHOrsx+hSZuGxwzh5
sIgUi73Lbf0yA6v8A0wUNdfKIhq7Ula5PAwMMY9tl7kPVaxYQEQcpuBrxtp4imdVG+eya4rvhC74
f04fU/nVKOywCAOKIgYaP50NxH6JCU93VEgGrQFHTZv2z90uyNfVSLMHyQrxP0hG4hdXenX14xk7
Wka8b4e/CU6tGdt0hrGigv3W0i5C2i+9o7QCTw4szuycec0RgmGW3Kf9TlVLn60ZnZ2nogFpvs0r
iUdNGQ7LzFYB9XqGlmmpTYu98EeZvMupnjDVm6BmzFtTh5F2Yet3rG+yFhXo7jILbiSv6edyRRYT
DiehCnckxU1HPFib3sabk4RFKvmDXpXBd9SkLRoKJKXFnhnpGn7ChuVMmCopH6TROa9QMW95Pb+A
XrwWaTZdjWmmrqGdxBk3GXSfNokfScjODy0fqRSY9ZQfCqy3B2lpTBb4k5NDpzsZcsvke+zXzTOd
PvON/f2y5YVHMeXkGV9YFs0Ttbycz/ButqqjpSsDNRUKv5vfY9m/jJUz4lTIsrWd2N5pIix0kVWH
0zn3jWPlT+bG7NzPhQ/KNnL75wZEzaYCtYcbgS47vDsV61iURzawDbGZwEv0B9GEd1b0/m9BuOnJ
6GETMN+n+wTvJE3PRfClJHCkWGhWZQrxdhXVRcGpOnThHDjyywWj9G4k1Z1XNVjltRKeebHHJFpj
4PqKfOpoAER6CpOqgvmAFNKcCTi9LNz4q548ADwto90Qz8joMZzS39qEJzfPg3HMgxhEeAaTwSza
+YpdkD6M1qBDyPfbE87r8pTnQ/ajVAzuIyuzfUsL4KOhh+Vd8qXc8Iz1yAS5yxdP9vnA/UmYIQE0
+j6lZBVR8t1/njL7ExSlO96yjX4zJvlN7C/tKWj85myRPyIi31V7bFvD24ApjFVu1zwGjcfruoUP
aZhe/9JSDgc4g4wJMJ2Zf1f1kyVesO7b0no1sUmufVdaB6jb9t7Rvf0WZbH8N5Bq27UWfUCYDsTV
El3+6rpZ82G7Pu97qyZvbLG2Vq1RPNMM1uyWxiTCQC56awBBkarJdqJU/6hbqbaAIxDxCiSJk9aQ
wKMaL7SrbQe1F9PWLoKUQODF6SjkodBoNxfYYRlVcIPZGM82Os/FpWh0+gYFqMAezeCIi2QIByH7
vSur8QLEFYrvIBEAaB9CSAxQF8nz4VdDNjnAO5ixumSjz1Jn8leMy8GVm0WWkKxn72F0/OeBLMkl
T0i/cip348EyjeIbB+6NxIj6tAeSN0EyYIytpwONTNFbnQehgYj26fIcOs1dae1qLBBESlFrScx1
ez5AV/LBH2nH5SwKY/gj+EdKlTdj4UzdlTPu06uW9D13nXEDjhYpyoL6VFGqCJe5Q11H43qbUlj1
SUXeh+nf3VlOw7kAU5B8qt159jqiL+lWAI7SoDPKraiDYg8suLnSNkb2sxy9w0IaKCxEfyBeZ+IT
UUG2oeebR1vfua8zLpBP/hQjHQvGsyKM92nkPBmwS1RnquDopXFw0YDtG4gPVZQ775WVOHsX+BqF
3rAJWStXyDbxuPyWIpkx+/c6XERDcGoc3oVh4hOnP1ayf41hIUTjgE7JQ4DrbUznZ0kZOKW3Rvwu
2yZaz5T0veQ6oQJ0cRvvB+7J+Jjb7B1XVbsQSiAFhyKPM9T6ibvO3UgITmLlqj6D7x/b6mtR5VOi
XEACnTw34EUx15R0YvC/kZMSa8w1laz9e5ZU+pm/iVxxX3s7Qc4dgdnV/5mOGXx4I9bHZIJv3zRu
6WyXGPt+DDcM0i82mU21xOLFnhtiG65FrNOqKDql+vomshrfdQY1bsG66WWvvEHUzrfKaVMsBTQ8
rOXqIGMQ5YXCn+DUKLAS30IDDvOxcE0WoF29fJoTzR9ThAWf9aB1YiHbb52RHkJhYbHw4Ksfmij4
GF0w/j2vp1sa++kfoieOCZXy/jfzOgu9VHobMgWkO5gJIzRX1f9YHqI1Ey+NNijzdPY0HnC/2sZc
1DGoEgcQRENpFML2oBaIvU1z9BOcNrkMePuhfK/bKGj28Vj+/0FKCoM30Xs6mPqDYB+zOwur+shp
nHwVsbRObav/mRo/AkS0r9QR9qmxKMMeqQIIIzBza9FbGqZHFT+wwiL8abMl3+DPIslfmHNo9n31
QDoF4ETeskjpEhKidSarhnA0qzmAes13n2XOJfN19CjcKcMUaCRrc3DfgL/GbwgwLJ3xuD0aRpF+
jkgLT5NoyQ6WUOEb6JMXigYe6Smwr4X2xK6dp/RqG0K/WwX22z4X/R1Eeoe7Gso/NX7W7oIATC+D
oE3CC4jEA1ESsr5y0Gs0nvqldkz8r/nYbOsgstaQnHSI3iavKd8JpuWE4kNM2uTlFq/7yyOwXxh7
RvvGdiYiOq7FvkEY3FhFH92WwgfOENOHhzMxumiPQmGe0/QhYe2yv0l9EaSZpo4x0Rk4rchjnuCq
wLnBlzG9AU+r440MeHGuXJNVWx/bznmeU3Uhr8j2XsTWZkF0fzBiJc5wJbvTNPnNkfRE8+61PCCl
8JotSvD81cbJE1hIvLOxfwWI+2U6rsJ5ili3Ki1COTKprFsE6CLs3bk72Zbi9uEaDKUc7IOYi9s9
DrylugomfW4Z7E76cTcH/EJGrxiatRpjXma+2wUrjefrMSVAedQ4Gp49txevfd9KOPEmUMNtRL6z
X1WSB/BJZq7c+11lHhjdxX6a24ZmDJ73B95MJmNHbX3KxY4OOdn+Y7Pw9AlYM2zaSOrtgIVDYExu
26e5Lvt9lU7TOxn9au/3FRg3frEeTEEWos9To5ZL0LJENycjObVBbb9kls9P63dZgKzEH/iO0Bge
jTY31rmRvEwpdEOKAkCBSghJzno0qYTQGqrsREQLo6sfs8Z3kCKBsTrJd9NF9UaMUfShzf4BYJj7
ZKV3clnpRdHJ7mTyWNRD+UpODeNrAb40GGicZWU71F9VhkjDttH8zS3qVKq+Hjat1xQwoGuaLYwh
ulHiwUYRzvEPRdvONwyX3cjDldwOhI2zEOW8qyCT8FDEFF2hPQ72ppspbjtmHXuqO2R/k0apnWzY
H1HWiDkTy6JRzxivI8tJ2UKXy9Ys+ngXTQihfHKydZUJe8Zpya0SNcwF9iLr3yTR/c6deu+tn3T6
iyEYRwUQr41LdPxvrgQ2AM6MdtVTELxLPfu9H4mzroLZHccN+fLihkySQwh3TePZInvyOVRa44lw
jSiUtRs9pKNMcHbzTNhSZ/yW9E1PSYZ0rjiaYI1xgudMfFNFL4BD+iKjVIMgDhuaj4jqhBeepLjf
7D7e4Ef0w7Z0jV1cCvEXZCNgjztiHfZ/wmweuS8Ohe7EfqzmGcNyC08wmkFY0MGdllNP/y+tPKwN
i4HJdWxvxGOWJ/BpBq/72UPZKwp9SGENMdHNHu0Nyt/QJRjh2YyHb9cuzbC2VXWrUxmk3CBmsomF
YPEb+xQc1FHNeNCmCRzmQB4otg4emqxvv3uuovNYeN4roathM8c9SwEe3i6dTjYfhKZd8mCFmFyv
I9Tr71zRF88qajoLxOR9SqLkliW0Im5s26w+M9aqv+Qok5DKS9ZsudlfOwV4wcqT9FdZNr4nY7jX
ZUXOCYNe9rAEEzWVs+G8VbhdN3VfDmEcCO9u+FP+O4aO9pXVZHSw7TJ6m5vhoa6X/thnYPsram5+
Yh7OW7IdHBtzZ60SMBl3NIoAruPT+yxyoz9ihuz+eZ0eQv570YvhmzyHG5eiuQGa/hGqshtavPXJ
c3nzWUZiOlQx9/ZYsrZBgrT6h5S5SFEXe+dv6fK/ca6Ghwpm38V1yYth74Sjbk6ECosy+2Xjz+me
JsadnKub72GiNhZB7ziBx1oBeY7/oWTljzwD1Oc8abpoGi2q10Vbb8TnUC862gbXqmfYDpQ3PAbw
jfN7FrxCHHLcd23grCOG742UK7jy2C5omzrinq2GMr5ZSjcPWdNrkPRTU65oXBufgCbqkK+oSdWC
4R9R1oN+56E0YWb4f4KtsZbuNvmxPvZARrojvYjDnkaZ8tJC/lzJkWfWChRuD3esqAzO3TT+zN2B
CmSiZ3JVxFMRpmPMCxNJ+M3t2orIbMaeFi7rLQfWuaNkzIcFZdI4Sgxkwm4K6UgTsCAlsrKAzf2/
bYLshq1pvsXMSoKMyYFHOf6hMomiPb7CYLrRcDLIMxaifEOPRPQMV0Mw6cNIqgHv35vI2nUBRjps
pd1SBOHfK1j8jAZoYXX/gd1MH2nGctMvPft83CbeCXz/Xzsr5Udq7f6DdUi+KfhlFWtn8eU2c7kW
Y2Tmdx+UKZWgU1yvRkMy6vYYuZGVRkehKQh7P8lK7aZAdD8Jl/r/dyf+F65Ah8p0cJEcIcN2IdZS
HhajaVPU2oClFfsZCh+Zb1S+bdk3PkVki36jFvpp3kQSCl7p/MXu0CLIIImfOXUCY+XyzSGj0jUH
j1S9DNvJ+wJUClu+nm3qhYDI7G0K9fhEJYxt7BqIw6nZNBZgqrAlJfjjf+BSlLhkirjEGuRPe1po
x3kee0AQJMySU5BOzb+kbbtbFFQ5Idym/Uw5lY7kZ/Umppr1mcKP7BAQ4z2zQu13hmQeSksX6+Xs
GNXWt/p0X5htW24DR7U3YcjlzShjeZpzw/Wx4uEVxNxQ4sdDSpH8STozhAyfbPrJTY+2VdpbY5r6
Gz5Q8xCgRH/kTWZtic/lKNtV5z4UmdFj5WQyk1dlG81HyqKSQwsJRUXOTIBkUel+wmz52cXx/COt
Yrk2fp8/zmpxORNosvAbUzyKTtIMrcvq3aFAddNHzn8QrTqaKICYdmVnfBsjdTeTrdO9Bz3sbtOv
PrvJQr+/t1JEZSKRrtzkJ8f4wSagsk6SCsfVqO2U9D0ZMwgdsQfEDGDFNUpwTK0ARcpDrKUNwKfK
nu7IrZVOKJKSI5/sTCiAGgSrOmZNq/CvJKb7FwLK7aXijUeDZx6qEePuYO8Bwdi7Ba8DopEzX+ic
1N9LlxnQIhbU/izQhCxwmFZVxyiFyBgTLZ/86mBymZHwD6LEvgwKS5SJ+I9xs5BvmldTsAKg9k4M
gvy0Qb7kM4qUfiChPD4tSdwfKq62ivwrNSGOJEduQ8/A0wvIgaXL6G9pZFjCoZTFLg2i8RVsSn+i
5rq8iXvjCPANB5Mry102iaCj0NQ6EdwMF3cHpGZ4XRm5gJtbkk+mVIaXNwFrnfUhJafuF4PUOIXV
0NMOiANZnCQObxFaBut2iAaM0i2LvN2g4CJzZzsfSLUZkedUj0BA/ZmaCcfyz/M4eaAzptRFfe/S
4RdkhrCwhsmE3ztevG1bp7h4gklSeXFPjYQOLqn36s63f0JwFnILEM464jdjB4QMXboU/bmuGWxT
RqQXdo0oT33psf1LM+rZfogpjk8o4LEIk3ps1HrEfTKd7KTDxUtJXZxdcd5YdCbxvvm1pTDtdVmw
SLng8u9qUMNJ9okSieeJ+tFkWRHwwcIs8skt16Xil4HgJourTltCFnNW2sTU8hECIsI4pnu+xziR
KRXCmRzwOOyXybjo4g6UwReLwazlZqN5ycuf88C5N2KLtGQ3k+ssoYUnwcdQBm38NOJGukFNwiCR
5AbhZ4gsW1iBDP2ebVd7hbWDCaWo/A5/nmhZ7wWAkQ6lIe7ETC9Y/hFVICnkL/14bPUiliP0SvUC
ehkEXMuyGlxCfZ/EMk9E/hWsK5tfclPclk4CXQgsWW7w13ZHEpMBryu0r4r04ski2sqXIe1LSov8
uC/2GgwYwPsJDBiZTwXoDSa7uRtlRyQlq/KPEZMqYyExObnChUwLnK5VcFrSlr9KaloLWD5Iv2vY
exbSGdt7PLM8gb0yYOepnQS2R2NAs9hOs2/+yzuD8hPSUeYpBQLAW7NW4Cj5R5Kt6dJZQMQrXfc4
joPnPZDNUXzvlaA62TQ84zQLXUZbS4qq3LTAUNSpFIG3p4TNbA5jXsC986ZUfN95pky/uq3/bHf0
wlJSfrHK2C+8sHrtFspn4CSEDaVp4ykVpvNn6oGnS5H46gL2wXmklcV7jznMecKig750EY+krcBs
TJEveLKdW9bgawJuV1idxid4U/MAkVYjtFpl7YeYLoW/9UoWqhtkLxwZNBvtxqYYny301l+jz18p
BgbYEgdoqaTXyTA4sFL0/A1M+IjpFhd2lFszttpmeoat4p940jB4xDzN37HLU9lAISqqGmD5KNfb
APzmqrDsd16OCAy6NHZM2sFb2k5/s52lIW0pPPbkgLbulMG+wVjPKEGwAfW7T57wXVC2igMh+WcP
+Dr4MoCqlj8zx/U7GKejS3B0NVGuXdvjlQ6HdeWSCQcHdyUWefPvAcWAIZKk7bvsXLyL09jSYg4J
d1vis9qIQRLUg3JIwWJshTioiLVKle2triuwhPjDzqIGERClbB5IsXhX1SPBryN6uIAVzGNIsuQD
g+N4Qbc2T1msvIPp+uLD6fvoCBmPTivfCOrPRTXBJdd3r1TkvBQDVvbBDNL/Zh72O5NUNUla4CI1
BpsiYCHt6JWV+2d/sqaLgDG4LmpTwgols4anIXlpWJi5K6fHHwr18Ia8LN4QBP0Lel39G0dCX/36
PqREF0BDICtxcPgnrxDqkQnAb++j1LLv7978nKl0soT/lMB7BQwFKaEUHtaVVpUE6RcHPkUB3gos
9Hvpt38Be/UQlE30NQNO+hfRvs3LWDtXF4xhmEdqWtm+sWcbhuxd+lzYJnGc8yAFITPZcfGkVf0a
G+7TwIh5ENBUwpZmyAcwDjnrVI4o9lz7OCdH0gWREVZWolYZgnW7mcDIXyrtlices2hw/o0dYYq3
opEnuMAR8dfETJgLx2exFLOz8luIxcVIdWnFibNFUWbngFNvh8GE5yK7K/SOAUfi7H625CBW/WC/
+eyWtqx1yhWB9UdPBdGDMVmXjJjcaiBlHYJG4lfVFf1mXjwdzlOgNijB1XYxIIcObqd+gPb1IXbW
Puwc5z2ZCUBSw75mjgclCbCYCZbFQmB6/hlvqTy6GvtxKyjNaiP8drol52zp4KWIocRRHAwDRv4s
BB7BOOrKPnkYqQ9Vksh3VuInd8EoLto0pRPZRVMdxOc86/+sJr90UA+6Rls2EqrZnOyozHa2Jw+4
VZ2N9N0aTSdK9liTi23cJqiItTuHdd9aVyR//+Sm8wmMHlpzNL6A0HGYhZatTpz5hM/yKxGDR9Cm
BYeNWznE8/QN9pEFW0yDJDZOABHUet3thTFR0MWKx+tgoqUUlLxzSphH+jdw9UzK27STI0jV2bPT
rLykaj4FnuNwbGp4wM2Ia/hEMacn19rjbuCbAYZViNXkY+FlwePuoCBZT83d28D4yjg7F86206Am
xjsZj+MJF3Vby4cG7yd+dJFsTBpwkdVoJmda3Qhyz7jhrX5PPAxr2ij0KtHFv9Lm49P7i3FrmQKP
vtl2e/At47r10/oc2f1rwO7xOW5tpKYMi6OmabSL7J3y7OlHmC7PCcc/eyhgvMGABAG1aEMoa2C0
iOft4RzlDx2cmJ3qjR8NrnhFkVaPSZishS9lRzcGR9HeS1vvh0JBXCJ5MdaUzxN0NTX7pyIQ+gED
2YWIMs3irskWx5+rems7c3QoPIPXLpNzekyqAXkDJMBu9EzBCoMQQwn2H1Zk1tBYSzeBQ7KWsuxM
UHBoyE9y3H2PMa1wIWh4YuAxjh1zBc2rJzIq0ocGxlAISqrZNIFKXxNh/IBnH8ajnxrAMslD/2E3
NgHIQKre4fmv8U2n1Hob1eSGS0tdLcLpOB2Yq7kHa3s4wa8x9pk3qCvtK9knD3r8UUD8+V2it6Vq
rq+UP3hny9ZhMP86deqgEbUkYu9IMdATC2nDmmCilJY86ADdIjOH/OoXtrsKfMu4cd1gXBm/G4w3
2W5CIPx07F7+pwcf74yI53mts7izDqx/edann0PnRI+SW+mErhhiJvAvpBzOru3RrppVTjxs2Bm8
VxojPjcsQKqeZ0JKy085Fdiw64HQKJ99lmT/pZ2Hozxo8g3/ITiayaLmk1iq+D01aKr2I8tbI9D5
NAHJ79me/zWj1k9NQnG5A34EyaD4Mf0I30eynH06Cx4bhdfLjMtzUzYtW1Erx7ycm9uSgp71gvOj
WLmur8J5HPxX1sKkOYqBJ+VAZ8kus1pupcYLzv59yT6kqI/0KYHhiGNTnNTUcgEqt3xhv0LLLF/r
yTFrSB1J/srzigOJjRvhNY5/p0YOyFx2TIBGZek9ssN/jO9jI0C44pIvQ3O0q94KMeXXz5RxR1Rb
U8S0sUzq2mVMpLJkXPvCT0U/+dC/tgamuLLyJW1+NYQk5TFLmWyZm+DOF2H7fJuEPprD9O43cRj0
WKwqwjXLZE+Q1ivFFtoq/4vtWSnaPAwYKx4jISr2pU8z7y1fqGqZ5uzRdCVXVtO6x2qMwqLNfzqj
AGoD1z8AHihn/pjkygg2xf91xjKcSPRAWho5ryG56AcnCGxk+rTdzUl//xm6+FFayf3yk7Z7Nvy4
28Ui7V64SuetOdagP5yyLz48KeWvOYnsF38ZDJUkrbe00tV/kRdd05QwzHYY+o/OXh61zBAXJrZY
654qgGSR3U1aajf0kEq89ifGi7xmVZURmJrM/ehW+sxy7F4ZfUe45KxrxkRvXayMa66QHya4IxDS
6VAvHDQOQeyD1c5kRqY+TlddS+3aoFW5RYKtdu5g+lujG+77DvXKFuhZtnlEIiTuTrlZ5a/dwh5m
8DSVnaikms1hnb/WNueqZ8SEW2H97gc/2AFg/4fWvQCv7rYFlLFTmuOvTMF5H/iaOJfaSHbTTPpr
tKso23SI4Ju2smBYp8NosAZmr+Gq1xYvzoq9OSAVwdA7mSVYTpemnty5t6cXi/tApm40eTbDgY66
z0DpPeCNku1KWQOXCa55RhzLi3BgEOahicub0wNdedmJ8SveTZgmzrr6wMqDDXt4MSgnk/BEFKkj
LAqo6As0k13s1T6Dd9Vputlgihow9nbDiN2wGvO92TUibDynfNIkBLd1etcKs5LOp65gGC7lY+xk
e6FJ+5Aj6b7x7zc72zHmkH4/hm/Lg843DOqil+Tmw6NhJIHhXEJwVncZ3BJu/UMqOf3t8u6ZL5Cg
p7OYXioHwztbVveXZzqdDDZB6luuivZikT6kVxTp2PKHr9Z1CbustEhvyWjhopZBfFc3GaJyEJvw
tBFqZKrOQa8f8RA+KYHpeaancAWl5CfQVX0CPFNv+zlhWtT3nvGcxfGpNVRz6GUabKaYQmKvYm5L
45+5bLkcnckJMWq8JKJ6VKrlKkUancBuxN5+ZBy6DWwzyQlNuJDZQxVj6u867RnPCdEcxFv21BYG
3ft3X7zZdyBdFjDmYNEs9oabPC2sd3Di5PUmxjv9ZET9tcjh6jJUmFu0GnOr/Cb7z8RHwDHDF7d3
g3w3IWBtOUFaGE1YlLYUW7p0zhvDUzoMmmIfUhsrTL9ZjJPoXtOXyvRDuWRWKO2613g3p3hmlUnw
P9T8nEo5XkighJdeDHiXBzC47U2bOtW+zRKYTRFUGen/RV1ydvBSwzplP5P73zwH5GGBN7KzRtu9
eBztOyMj8zvxuagiLkeYJWKLZ5cnLWJpP4Yq8scX343rTer62QttB8eGbc7F9hr7H7kaVnVDFn3Y
hHPvcD2ob2rwt+zU3mLfHMjV8ijyyd7ME26dekFRD8Z5ZP2FG3hj3oeOjRExtRLFpzw7Dv5H0Zks
x41rQfSLGMEJBLmteVRJpdHaMNy2zJkEOIDD1/epTfeL6Ne2u1QEcfNmnkxOQIefIssfUdmhvxQe
5QinhST0tYSYf5ILsES+uUp+R5Xs7q3lPSn4Bay4kOaPOP7xJ6ZRn53TEAa/y4Vjhac9vy0Fe5Nh
oEcg5+l4j9sqW0/K6b4WVnTIH1Ruw6HJTtmQJMGxErhUG/QQ7vJoYgCjQfNB62HcdMvU25OsKjc8
a80etEFLogWSn0+5HEBmiVmZeycdSWBH+VCmybpBreOTEaX1xS0U/D3RsTU2yacHJ5JNrFudFJ5I
0iUzr8azK6fq1Z+S/t1ooZ+aIrF3XbqMbw78f/Q75KJTF6BTiGo+l4YKncatuBvSCPwPbHXEdXJ8
ZKokVU4bbIEgr6okG8odzUrqSavO2w2d87uI6pMI+/GPYYY7EwB0OHsJv0xsu7zuX8oHXe6Lyg/w
FWoNCSDLl7jf0+cwsl2N42fs28M5MUmQ30vEGn83CtSgY+B0HPuKkZmAJyrEKlVd57CaaeSHJj2x
9SmIfpYZgrS19Di9MTzWPu+AonuRMvzjDFmKVtV6+xKC1nYKZjzJhRsJSMzBtPUZvXYLF4l9E/Lc
VIOEmTQRIkpo+8G/rh/7OnsCf0PqFsO6Xyx/TZ/p33Ml/851F+xL0xZb9t9pgY+w4llGbTsswGJe
clFZ36FqYkqjHol17MNETEOXBl74xprBtBxW4GT/QuslX+nytnnw1NYFnZt7Bqd+rXvqY/jDw79I
H3M9s3xz6ppEkaYnSu4ntLJhoe7d9RLlR1FnmOV0a7DEzvrCkQl9ALc4Vmx7mD+7wW1ACpGi4rCk
2LJ8GzxWlSc5jjm2jbbmawrPCrNin7ITRGCgESbjE9lh2AnkHlZAdyxrLELrAAPZHuday1ozq9oP
emCI9kKR8cWpgnXQjE8SexY7X2sw6eM+hnHCEHltMox49nBZsC+DWgmk2C5V/Ivb9nL3yVHbK2Lp
7gGJyhwHgApvhJYlOBFMgR9aGsj8WBGru23GcV+kEZbLnn/dtrvkH8TJYRtRfnkiBP9NcqM+LBjY
H2Y6OmCrRxO7NcMP3cFM0fXWk41/5/ben4sJ1hjmKwS8yDjJLQ7aYJtFfC+xumPQUCNarZt/0QzT
nVLDAp8BtwVUKlmHEasfTjaEUZbp6JAs/lkvsClPsSFSwEc/Bivs/8iQkZX10tBdAZeiIIu2xpAU
C+IaiskKzaHYs3jw8m3pYNzAzJ86725hPvK5RoacZ6g2BP09THtC/+vSCrAnWFJUd3c7yvlW0Ky7
GlJsRjw/m6kewie8NsG1xakLthgso/ZZ/M6CFiXeB38zb3B2cTWnbMDGj8T1gLdCloMdwwx31Msy
YAFRRYwqZ+R4oo1+WWWLKR98H8c5D3Yqrx0X4QPREI82HlikAOopz9EgvzCvjafJychpsQzallSx
L16zoCIcbM0WoI7S9NCHmrR1BtPbL7to06LDYDPl5P3mdoWZPe799zh1P/lUHwo43txVYuWXJZbL
Z+1DLGy6EUtb61KguWT1s1PYZhuaGT91ru80j7K0jwE5PzounH8J+gf0v8c6B33PIRgPe4Lf5LFg
QDTnTQXGEwqL5PTl2zO3m7DFwqPshptSTkMZHW8RfXy6PtM7MlBDGYcslrpimz9uojF8QsowphCl
BZv9hmTsqvFybpHRSE8UbPCbyuW/eQl/eoL8BGpgkfQWLVc4lErclr2PCXShkH3bC+kyOwm8nxAJ
oW9mebNzw/rhnFlqfsFFvJNBo7g9kEH2ixfJCyFPGhUcQuzgybnwU+O1sMegbzq+z1BASCzM/fTE
+1e/TCQz5yORc48oFX+b8RjMnBpogD0lMf5z7jqnHufrAVG1OuR5TymISy0fG7xow36gYc3pYNV1
k/w8Yc+4h9G0SSEJ76Xtsf4u7f+WxNob3dJbWcJV1GOJvpW60cs80qQgJ2pGylkdQ0X7FCYw6yvJ
Gw/IY2vHPE3BAitQO991N6RqR58ooJARNmgdiH7PJbQ9VQtWL8ow1S1sZ/fQZuOD4kA9XOQaYgRe
xI4nz89sp6LnPLLuo+c2Gx/uLf5YCw23HN2Jyh+Nzb0dO4AxPR2a4QOwOn8rmtaA7FNZf+4r+CqP
SET43XhGzNspn5fqbEM5f5VItc0JswB6hWm7o6maEXxpG8ZPpuexvbHQbcrt1BSQHtK5GsadCBZi
sRv2fnVH7KZyz1P7OLy10a9TMd1z1xYbV5v/CBVNaj0b3JboQ9z81ELzI5hzQrFtAmUHj1SCkU2A
HthMTIaHKov4AU62+Dv1kTrF6HTYGpH+2rB8tyySh8mMjm5jB0uBpa9aAu8JkdyJjfY0JWiTJeae
wi6wW9glNKKYODBqTeuU53Ch0VXM5Xgp/BLOmyMTvS5VWPG2zUfbXWNWoH57Ht0PjvXmh1vA8qkY
Lqdtu8jpFa3VvPoLvPGcGPbBQZE8lZb98WBibymU6LaJ7UZv2J97oj7piDnc6ztWlLY6BbYOj1wm
QF4Uk9xiN0ewc6lleYaoMJdkknVOHjqJL4K3UnGzPOOMZ3bA8wmWSoB1K1T9AZvFGLHqwMCUM6ce
pBnjq+MscKR7WXzNVRn8VtQH3f2l9D7ocmUroCsTrlxg0DxFhrKgNcuqhIxITPN1hSQQATgAL6n8
9j3nF/7UZaN2g/G3qBX0Iy4EdXf8EV2uZUYQguYUj5dTIOPsnoFfu44h2DI0MdhZQCHzaZfNE4GV
ahTFepam+xs2bOU7qZGfOKl2YcCQ3fDdtapsTrfgJkC9a/JoB6B1mu8gIx5NtTiaKZLNsw24KKzQ
WThvbGIih6yK5FOzFL/giSfbhTgx0TipT2nQPlXd8tYAp3INKyMwTBTSWEv70yeoh5Fs8GIHI3zv
wJfsF6vSWgVBpUFCpGJ4/F5vcZ2VfyqsINtIDxofVhYthFitYje0sX+wITrj2SybzyXI935WPQdp
9q8IOAQI4JPG7nPCCawheH+pUT+KMISkFDyz8nWSQknKB0C7CQTQbd0hoBHw66oP0wcFuzKA2+iw
HLAtXqadxdh/tI1XXBdD2r5DfUa5YVGk4ujQYSE7FEwJkoTb/DrQ7/5MUXLDl2ZGBR602WVRL87I
N4zOshr2DWnmSwJS6CeDKQA+GMwTcnLE+FG6zU3Oc3RgK+3iwCKEvkxa7joZ/kgqvs/U/nDlgKm+
58iBySpyPgQe452cuCPgaF1IgQXNl2KTEFI8ulA40xuxFu3gHJrQfXeiqWzItJT614Q9h/wu7Kh0
V2bSfcFZ/kJtg3fqHriE2A2fQmWJJzyCbDNZLNNM6xRg6tP4JWVLuaHK0pUbnPQ93R+DF22hP87v
euid/5IAE7Abko8a8sa5qcHhfqPhONuHOmqDjWib6lZF+bTxSDbdQRiKaDfzj+tV53kGMjYmpzNL
TvXhCanbnTHp+FqY0n1a8pivq5flB5KR5Ym7IBuSwCUgDq7ysVfncsvqiEbn0cKTEOiyN/dRCvW7
bxP/F/eY/lQks7VXxsnPUdr3AXqH5e/Bajl/EPHTH3t2MLwjkpdzV1/lVF5H39waFklE6SMi42OZ
lfelHoodDR6PdhVCT+toDDzouxZ11dRTHSsmXv7i14Cm6Y5mq0AVR6N/sgwckNtyrCPE8sIjLs+W
sEbOWS11DRZ2dO6tnvhFeGbpay+/nLzTu5FpJV/bNu32wpfxbpxqisPo7IDNEdFlyObzmGron6hX
zTLDMmIhfagnJ4mJdPSedbQ4zcmANXq8d662JjQYJ75oXbvDIe/5WbwugIsAcRYBk7EPYpqKHmoy
DayNDW2jOFRiycbdhyazF+Ai904XY9tdBOeCHiGWCWrIUMUNyVB6ggPnT8rW8gYggXpvxUfxL5VL
eRzKUVrsdjjuaptGkO1IEu4W4iI7w6eKdnwDy+e5En8Nqb9t7EA/TgXgQlIF7WrkactHwtNzYOhQ
Bz9R/kSCMBmZEdbwPRrSv1wlCOK9U477TlgHV1Ql8b36xWO2wAlPpAFBh4qGRKV4XoCDsRJwWII4
geXuPaX5UEhOvQJXJ7NLSxDqqJqAT7HY3GHZA6Qx1Ti8AxNM14W8LlqQFjECLpIfpkQUUy+MYGPV
QXNIGtYH+Ka9aHkTfZcG27aV3bdRdlXSzlDN2SaeMMGuScTx0GGOGMwHMCXMNn4z2BdJb/Ypygsr
eqV/LdhKRwNgrcGnbGmIdv85hIFfAj+JzWrCurQxGAu+0g7K3qpIfe+q47mnaw3T9y6PsiXe43Cv
WzSgyjxaBtnSF1OPfjK5XZ+9MgBO3hYQJnJ2rcNq01lT/iVSt9h5TBHBN/P4OBwto8Z859sd5aPw
tHCoBZzaZ3fO9EvTgqcCwRXLb4j3snpOETD910747JWAPDTpi+Fl0GyjOFL1Dby2YOyjOXpQJ0P4
c9oZkVviIaKlly6jvFGNWe69stck2uLZSditIKHQOrhmDkl2WUxgGZmG6miEMZdKaLWUF3KiHvXV
tRVyx5/EbEbEDCp92VQhYBwrXxYoHrgisfc2BopWRgtzqHxDJLtkBltJtUzteQ5cp3ydQLdY+z6T
ox2vHKMb9BBcWjRjLb/bij66sw+86DcRVXdX1iJZbvgu83bbxl0yv3NVI8CPzp7Vf0K/Ey9c+iq5
L/0wJto4ICB1leierNIuHLrdizH4ItfcqJunHLHsWQfgblktDtrgek5hragVYtMA67AA9hlbMWGw
zPV54zX0fqm1NfnlxOPXI1UzbtncvTDsRvSZN96RqKL47fs5RebY2MSGVwRNr3HuDE8Zi8TykgCo
xUmDMey45G3lPzkNAN4r7Qj1neGvEAcGoJFjt5jIDccOYNFVmvJnXxUh3CrIMQO0x5HXxYycwNsy
iqqSp9V3KRYYZKOcDadO9sX10KNE0VbV+9wWg/4EaSdzfoLY48ESmH0b5yzeNXWz8YnWMNs5Vmmf
TBcW7bOg4Zdxaw1OP/1sqraRmzEeiLAYPvhLlQl/POE5qzvYcV54wALWuR/Ee2kx9SkL3Qfcjf/k
dHJ8sAzR4k82+dllFD03VMEOdQu8pTjBsOlv5ejUB/sRJmls+qdWlkJiR9AIHtZ+IDkfKGoF1ZO1
TOLvhhvr+BLgPuYMo0/aqyyf8pamqx/jbjWQYQq6OBv/TQSem00tUql3GHCm/r/SMlHyX06v+Xiy
3dEtLmUvh6MJUEzpDmrLRxZ9bPEkW0l8UjiO7DvW7OlOIBH8X9sZGrGDagFjT/VNyvTzhHnJxf6W
cVxMXob9axH+kF1qMnD5k125NDYms5ufPCzjCjpN6rMlY1Y2JQIirQ2H2s4x+jo6KXDJeMk9MRFd
BKJsydsPVUkvZJ/PFwsTd8/CWWSf1lKjtPs1fcg37cUWBlgPiFZAv7e85tMSfg4D3uGVNVETHyPB
f2ilxKaeYvseNqo+iizofyduFEj4Jq5wMFeSCztHC1zZLINoC/VuNvVAhyuKB3px3mR7RDEK+UaT
2One9Qg4cLATN+DEoculb2M82/iZm28vSAaPm0JuCP1N7OqPKrHHP1RCDV9LgaKZEnkrh2kLKxw9
tE3g3jxsF06sjnGnXSxdZbfgCLe13ZxysBwgVYtkQGyj2qWaWLtAkQYZRFTeW9zlP2cQ/fhB30TS
7fKpyR82jzSjtUNPWZjv29H2ry2j+HL3HGxwBYQjWa/I3Qhy/zTxUGZklH5OZ9oX8JFR07dyBouu
n7pGBNoadrVosGj7/bmz+sFH0Exk+GTD4Y8BS2Tur4ZhBrYiPDtnn9KlddJo2hMeU9d6B6oGi4B6
jiGE8PogKKfr1mFdzRjXuWBjT2GBSV8jIeVUaJd5gq3AjptHnbVTw8HzoARjU+DVPfWtfis0fAXx
MPh+qKH1on+GcPBwI2/aQJAXhrCLxXITK8yTM3c2cmZjy1KcQtpbd02Ma3LdDtCrLtk4uIYWBa9O
jyrkhnAY2PNvcSz2716bAUZTScPw+jDaHKUPsQHHLoAfqqvkH67/3Za2N0xFCTjN58hldXlWDta9
ex88HIb93LiQSFtWm3j76P55GpwyJHOdkQCnH4tyKVoDpsr1GtJ3JsK9XNb6aJyHMdB+OGl2uYrS
f3RiOOETcmVQPWG39HGBRk6oCQM7KO9IkbmQhLnykVePTO3e2XnsPOXNi5KUzQrrio23QFfdcEkt
5svU84J9tpsW1QujkT7Lamw+yHdMXJVqq/ssbVdvi6xSzhf3tuqYcTth8yySAOgLZu3uXREtT1m8
eMHGbtlI7t0khsIVpOExr9r4rwTOj4Y+qDNg7PhETfN4kZlTQcrhT+DTYdx5LfbOnthHzn4PNqjA
TtAxiLHs4m9A8by0hBcgDfZ4Rsd0h5m+mzZ+KgAD4qHysY95PgtY0orpNnEICp/rKkofHRf9sITn
wHdhcI0D2ZWe7wLht0YM5b6DPsCSqJb2e1g/UM1AsJAW3SWrtgVbymod6RlAPolL5riSU2WdGy1L
+ulab51yd/7IBhnd+M9kr4dzd3jYTOf0JlluuSt38Pp0z8W7w0RMzYa4tfh0j1bIYpag+YTnEMgp
XrdEC5uVhTd/eI4ffLipcV6KoWBtPj46CK5h67X91abdpL72SDDxn4oNHyeHKzlP4dFRZXVgxERx
RGuilymRWWllm4gYZVLymuD7e7DGzOOVgynlLZkqeZGyH618RV2NVV5nm5kHOlUKCn7i3FerrrLk
FzdTx3qxbdakXzZE0T1Wp/JjIFA3/sGUC/mM97mXfsme68keH7sa73U+pxS+TBIvTzCredMq6j/o
uZU+GR3ZvHigaWeS1cyum4DOHH5sDfGK81LlBv/Xg9L6OVhtvmUoVne+E7G5kNRz32gboXPcZmg4
ZmxXJTttkXwRm+rnDQ65iEeLH3l8juFIkuRUegsGZKAKabTk2uum2mfL5Io0eBKGAekEhrESywqc
yowfSifZAyDhkf1/R9hIsGt76PFzHBGAtdPqb+CE/LIuJsgt+6zRw/PFFfoQz250BHbfs+LnMdna
86CTszcxT68LfPbVLdcB7AekLO6+5agDcIe9yxrPtQs4H40MOguHlxCSTF3oksGVHZ5c6JdRsKW5
IZi+I/CkT5bDT8/doByPH0PdW169oeuq+4KOTUu4VlxEPDIV3TnptTwhEKT5GifEQywIfL5wfu63
JBIdmJPhygl9NzsKP3CiY51nsli7Fm+MFRosdsRUBuOWeNdyQQJevpLOsdv9MOsA6aWdqf8ZFsqr
yKaNa8x7/qUGmAfnT6R1viloCl0I8Mad9YHbMz6GspUchmCrvHvj1np6ych7Nvm6hE5ETqzQSSh2
Tu+o9qVK55HVBSRUQgQCCypfAm3AkHjmiB5rLhiyXEqSZ9gilhAXCf8l2mBVFhAq8qZzvjUw+WAz
tNya1zlskhm7ipNFJQgqWY8nJ3rsqJrUFUpvGugiEWO0HMU8bPKR7yTbL5qmS3q3eRyYv3aEApNN
Mg3iv5zU/TXkW3qgilv2VPktzXT3LRs9WI8x6POeBAoI4TL3ide3CPKBF03tRsxw5cpW46nFVT3+
x5IoTf+EiobhKynpkuCpSx/gzkXIjHFh5l3Rv6T+wDLd68O63MP+ccQdjRxe/Si9ep/q2EIT0HFF
NI7SOmUIyx8Cm3TpNm/y5oyBoNwabctDMmE73VQN+tMwCZhTsk7lgzmZ8DEv7ZXqYe7SiRi7boux
ztshpY94rtgEarg4+VC99VNYFJfCDscGg/ti/41S7fxFqIHo21he5PCvAx/81jwwYrO0gGySqQcQ
vsqCitVyX/rvJDn9DZGJAZxYbZ1tAs9c6tAGG2ujytCpYcKVJSSQGOQCPh63jn8vUzduDZSOwQdH
liyQO/vack868e1HTpH99kAc7T0oLRX8tru0vWIIX4AuqWaPPYG+E9ZIuYfvZx52UMYmlv3NgG4D
LdBP+Txyd9iCGGyZalTX74TGoo5qGY53bnB58w67DdcBb1kjyQ723GqUmHkLaBMG4br28W7OzYSv
HMZ/sm7oy8TDrKy5eKEqegn3ZuCqdux6PxaHsEkc9VY+kkVI7yBkfk9mnmAC1pCm8odzWqnTAqKM
OLi03YGZYEmyF1zhrf8CQGskD+abkGE8Si1YNVRYq3E8wVVMW/r4aq49b7DjmKM2bvAAYTaRJbYi
yAZ2rQtvx46xRuXpc9hTO7gaDF7CAot10ZCbs1lBUQ5CCWW3VXLsf/zysQfPkWdOrQzh3DCSUnTl
9vq9yZJonwnH07vEddIQI5fw36qpi177oejfnDZKfyagCva3AM7wgLuHzl9shyMu80KYZy7tKUiS
dMKQUAg98iJPwfu0/Cpd1CCcWn2SvlnDbP1CJJrvUZL7MdUSIXxbsH2Qvy4xPLmXmGH9R9sRYhFn
QfAGDpv+o7IYh/lWgkK/qqjnPx5ogkfHqm+qZOsr7bu0n2qo3UOQNu22cgiGrn2nnM9WznqR3lHH
vE1pm/6OcGA5OzzuafUcKptASRyRytqiHXOq2RP3iAT38Rt4SkucZj8cJu49JWBuuFaiqUF9F1Si
sPlgV2cPUXQl66IUVa6amqAqQCo7V1hwS8pUKdYkdZL6znagqePsKhbQANxo1WaXx3tvix0wnp4J
BUVfJEHKd1bSo9m2bK+Psgqg+gMEui8uq5cTI2lQnRI2n/+ldms+QtuEVxIN1oyEEc60X7tAQqPE
Gftveiz1qM6LRhNqMFHxrnrKDJs/+oEtZX5Ra4NBBRPPwsoMzGBM5DKyMY+BuV0QyDjWIZyHGGL8
xtLnib7cZs1inlVQOnQje0GqqSjwFWHQQhvGnzc9GScyN6N7+eRmTfUawDKMb9ZU0EjrxmaiJ1nJ
PnI2taM67n2xipqtC/UyBa6vs0M2KPGR+rTTHVnSy+6t4/ZC6Lx0U2cT0RojGaUV9NwVOcgRxIwF
nN+hTPAQt372n0gd/S78FsBNbuw/ZV5GJ2ww+l+f2f0lz0L/rMokKfduZKhEighHINeNVfa3mrsH
ttVbEkPFjhU8yZjl1lOXxmnEbMiV+DwLu3UveJ47ffAM/8U4tiAbRWlNSKuZwkxDQ3YD79s3vXUk
ZN+NH2TSIhvZnYEUiHtL6vinCXn53yq/QutlK7E00V/hd35+LcchR2FywXtRHcArBaNd7E28Xxze
/ZuawmBnFQEeOxizZObK2IGbmnw8I8KU5yAMqS5VC1XBCzfNYxDkeGLHWUU0m88mubcEzYbtMDsF
KPEl9bwbZhdrwJLKlf80UZLB7zHnhGViLxyfDK+HF1cu843C4EA90zBU/qrrBEl1jJIA4kOmMgJo
j58dgFqcSjVJ5k1H/MW6+y7Ai/rgJFSFgHaf20i9WH4EBtnKBeC8leHMcZtHEXAOfl6kEUgPGYsG
V6ocmRJWLE5HC3qHEhNsL/68pxjSKYUNQg2V+bTYCKbeWvSKeBhyVDYlB7RmcNGutzw2vz61phdb
c/pgYUSQQ0aa048EqJwiXd4s7Ya9OhlwpJRJvvuUoEEExzqSX/yok30GLxDojFrxyorai2Dl9BnE
4P+/exgRJUpJkzDkVzPFqDlMB7ARk9+QcQYAz2QpREE/SE8c0/msqrYH2zKbNLGvjJE91r2StCZL
dK/xCzISBEewyoX+YqHGk4xlb4U2dOS+O/HhdU1wqJyapEbSThYVeKE4eoEsOvAh3EqgwQI+CV4f
sWP1Ayq32iejUHtPM3L/SPH4kgxUchxl5LKZNCqr/ky55+YM986yMZSbyw3N3Xwbx0EjtKYDhWv/
LSMJ1kPZMH48ZZZUzc11rUHvWqxhydoxtV8erW6yA+LXfi2uRVJgmKR/j+AJLT2Hie8/WExvDOwf
H0t+uSfJxrGZM9qfgzGBopsVpb6BreZVHhdqujZsDOxo1faJDt5KApf+K+mFqkxWmJ+sLdY2bIQK
khWGv2j8ZBMIiyGLbGzyKEYJXg5ludeSq/e7wx2kelnyOnsNUGyZ3dCN/1DNwdUu9JP2xenavNnQ
rRCea57rX8QdF5jJ5He3DGSIRewynalYCUaPCZJ6UwXnrEn4B1DuYQvSuhAC6uysVj2xXstgn6aL
p4OPwJHzATSBT1q2ppYQMc9bDTKH8FsX+th5qrBuHTMQFg7HE9Ot4TxlI8pKoVo2UyeTANdL5L1l
oABxRGVRXZ4ydufrCGPyoDZjlbvtFTdtVv2qU9yz334QmIHaQkzv6yDu+nFdZLYVP6cWASE26z43
BPKwjRt8NSA9pLVK4I+5n4SAWJJh6oqKI+YjdXUnH6gNuwbxO6ITLiaSRNcxtT6cRsHeWhAvKqYc
xPur5cRF/BM16FawyjiUwep+K36iwYHHqu1pLqhsR1+9ju7jDyMQwHf54CqHEKYt5ZZ1FMm5pB+X
LSkE2oYleyhwL72/yEs4Qz4AT7HIa02rimQNNCN9RNsSPYf9DWDLN/SuFP8ae1AuISGRfJJQHkNU
QwhCFsMpD7EMHTnQluBOgbdOgKNYccedWbFHLCnq827l4tVrFTtYGrkwpnX43qFSMamrSk5/kc+x
sTJ5zrgWkBtVgQxJCdZkfryI/8K142doFNE0dG9Fmdb+ukIN+po5i1mHWkFacQObp7eOy/VzuRiL
JyvVn3B0/INWzrBctDCMpRm4110AdiF59x17QsxYnCL4y4zhE15jveW+lqkOPxcqIpJk57oLEI+J
0x/sh3QKuFh+nL/VTZPEt4GM/o7KDIDpXbG8Dg70vUcrs0mGd38qnXQbmRl2KiVluu5feO3kGJ6r
qm4+XZ3weJKCSX9xxIRf3TxKBJdyoXyW5nH/2bFEZBNG0MagqJULhonK919m5gP72FON8d2EQ5h9
YjCCYDaJtqAzOoy9u2lil5yQLhiJ0tH/cqmmP5FDJlPLfVUkbz28rvCFOlKmLZ6c6PdsJrOPPIeQ
8qSqc+s8LPeIpOUnF9j5gPxLijL0gn5LPTOoRMD+PSQwbAPztRJz+0lQIptei7Ac53bVGJf/50Mh
RXTkavunZ5f9cO4H9FzBqIGcNCiCdXXVyu3CxEzgJWEWXC995GU/McDJyzTTzXhy8qhhV1f0gdq7
w8IFFCqf2qfZkLOUaTV8F5dLKzFatl40906Bv67HLnyiEJorNwkQNrtFU4W/WDmrl8F3DYQNUZnO
bPn4LftSR3Jsfznwfaz3kZC4tV5IfK0Vh7R/dKTTwv9qpGXoY/BM+ldyPy2PrYEX4dKHIS+I2aY9
eASUzQbIXIU3KuoKdQujcCQNx6RliX/oT4JgtwVpQd1LPNPN1pGSPCJYTAjZxItH1qvCKpNnz4Lu
ZmcTXQ9ba+l0eE/ylkgpd5h4zYoT8AfoLrBVGZk5a8ufT6qrGu0G/3HIyUyfAnTCJmas38SLCP8s
rJQoZ+YpeE/AbuCzKOAuk6ewqMrkVuiW626pxmjDTOR6/0U1Ad417GS2xHB/7JnLMN58dk0QDIAL
kQRELmBF9ur1FjUVmi0o3MeANeXoVlsBpmtgpySZA4Bx4Tlx0wejVto9URSU3WQ3eoS0DQBTb+2x
jXvDI28Xu5zbyWNDbs/h7xrgLFir1NX1jqV0TICV8tfTNDb1e9W3LQuPfJgTnJUPbCfTLY6+XcoF
lYTvAFQFpF5Sfg+cYNMtLCK3ODv5kPXdzp6VtD4V2C35Sw0RXMY+4b1zgrqFO087/G9EPOTTNwgH
JRdjLs83dxrsYln5HjauH9sOcj43DpYIIDFctoXmS92HgFj4EX8pANjLJ2mBIIGkk1fp8NrQE/jK
7nZKqFAIk38AtofiRevQB++NU2FfWnyG3IolfifqO0X0TcOTQweBl82/555G47RM2LISC/VW4Zzg
wZZ2wgjBguLBTUqS/KqGpPkp4zBCAHAEfyVuEOyC0KA1Pdbf8wl7t2g/22yKf1jhhc3vkRcFNZH4
urkeWXHbvtWgGSDHowHeY6GRBgoAQbw/3HD5XVipIhTHxY5gHy3kdNYoDh0xYEu9BpM9HsrFVuc2
HeP+DbPP5N0fkIB237s9yIKNGvRMm8gQc474KYn5V+qKqvSVFZPL72kXZE49i7aaPWUVwQ/NRAyi
edinrJbyYaejUN60b4qjKwu91U5u/yeJ9ZGlx5mPHY1eG30JFpdmKmQxDFoLj+SOnIJtY6LKlr3T
1AxBA89GOHkW8o4fI6kgOAHUsMXy0lrYrDZ+JcavOqmmaF9QVTnDboojOhO8HDViDZK9pnyQwwM8
AxT/2J2Wr5olGEZRp17ymRgE7/Y1O6ngAb/khrEyrgjVGwu6cDkmBEALhp45BLnGuagPqTAtq6NZ
XVlH1i2RHFF7f4Y0UO+hNTg+4J55FAvGG4t/sa9n8xzU7XDBxCMPNOZYZHcKF8NFPYIimCMZPST/
GsRrVJvl0+tVBsTKnsZPmzy0QGEiHmqbiq9wxufqH7gsJdQQ1tErCyY+48oKc4uDLBLEO2vKz8nk
VrnTvCaRqqjY44jDKjk03K9j2CgnHKioiwmE7HLLdWvBhxH5ylsXuHDrfTOwBU3wIPvw0fEXHqpg
EgXPvWnFL9yVTd6jNuQaXWBZME56B5+4Ab9DPttp+IIDNrsuXVU2gA1CYz2bJRypMNNRYN+m/zk7
sx65kWRL/5WLfh5inHSug7nzEGsGU5mSUltJL4RaquK+7/z187n6JYMRiEDe7kI30KpqD3eam9ty
7Jxa74SPL2OIkCys+dGgffMhFVoVfHWqXrMU5YTRnKLAMA41gxg+orrzs2nO9GS12H6aSa3avwab
HuyWSpzxmypLGX9BjWH5UmsOURu5oLMtXY71I3qI8ZeWLs4WHGxl/ab3sFQ+apneY96jq7OF89Sj
D5UgRMQoMcoGj1Dupx94FxhNIiWQ2j52ao/udZIz13hoc2dhhGWMuaKTX0OZBwmwSeUXrTtUUNGO
1m3EHaBC9cZkq2dEDwZAl4EJyoe0E7aT7ELuJ6FubvXOp2Qks9y1/TKS3ctZ+1C5s8acca4K2u8W
4OThcUyY1EFGybOGHzq0i+nnuZ3SEAo60VKWsEaPMRkGragmh3BNTQdtQF1TbCVyBrm26c2KPkzt
ogUCmX1lBPPwwjBAuNT/OKLpB8YWh2pmjJKxqG6iblmCWyvm3VBHRSc+wZeboPgdaLT228+xhCrv
a+eWw/QEUEerwt8ewXYSHOifccHAfE/A5Y9uD94YhbWckd5ncr0FGQ7TEV6YQWQBEcQDeiKMPlgz
2eczNX132fWlUf6IG70cjomp1TSQ9Fqa/THhIesZ15sYECq2Tg6EUz7QLoqi79Fg4rEeZtRC5+qg
F+DjrO6ff/3X//5///fX9H/Cv8sPZTYjZfRf0F99AATStf/9L13/13/h1tX/fPr93/8iDYGl0nJg
dCFq8ywqXPz5r58vMRpv/N3/S6Zh3jF9Vf0M7K6ud2Q+4zETmf7NNsgnmPZjTpvBeWS4W+HNZC+N
S+d+SulrxcCTbv8a5/zHGA5FbrQiPGY6bU91UM9/DN272R5597+nOnCPnW5W3l86My3d3hjyOT8i
pMI4cJ1GhBRvXJmhfMsyhCNtCWu/NM9XNkx6QFqkjd+IFdNjk8/IstiA4xzHDt8xHPlLDyC4ur2m
7p1vV0I4J13dpGYOB5yDnPv5osCmKCU54L0RABnbJ1f2NsSRnWnlG/qxtJ42I9cG11y1lv7BMpg7
hQjf8jJeZ+lQFqropu7QeS3Fg02ZNqGI1fQEBUhqKnyihsB1OiXV8GnU+8D1w5zE5t3tTaw+mRSe
hFLYtTzTMEFaee75HgwOaLHCQbzMjj4AT6qmH7DnDfvWEFB1SYKav2bDCE+3V1X/r6+sVuqG0BFY
oYqJoVi6qaz6ldWWS5tGVmCXn6B6RMSiKtz83ZAyWcgY8dJtKQc79JfRmD1FLuocd8zUurK6NB0T
azX4L2Gcr96DlW3aVpSfgnLsXtJcWp/CVsF04Ue8s5Sy+PVGpWsZEmCe7ZmmMqFXG20NqdEQMMtP
bUdmWQD82DJM1Bz61JsOjSPcL7cPdv05dcPEIMEbuhZ2aYjV57Qg7Kknxh9eUJ1kbiHyVJuFOgbE
cnHxQMGfvpFNeHx71csDZVWLAr6pGwThljjfJTUONkrz7aVMCdE3i2b/O2qpYNM105Zfb14LM6Uy
5lo6vKdrH4Nt1oISW/BC61x+IVCEt4RxtFhVo5imu73YleM0pak7rqGbNFqdlaWYDIHblK6VMJAa
54e97uespnGgAjKYXyNZR1Yyi/V5f3td/dJuTBZ2bb4iftST6oe9shtLAzxqeFnwAvrKrzTZZIdG
wsUbUmtBVLuFoj4el+ZnbuvfTKXRs03bDp2BAMaKBm9rM/gwks958L98gLLks+cN5p1LfOU32iSc
VKFtio5CrH5jHVXh2EJe8TKbKJNsotymLMe8tPlYtOg+xllZf7t9LGuHi3U7Bn4KO+NIcCHnpxKR
LS9upJkvBncbYCDzAx1FAfDRNgzOEhapB9PW6N4zftIdYiRxt7d/wBVDx1/q/A6qW7otV4aeDjpj
In3ovNj9ZJwys6WSVGUBYNyhv7PU+mXHR5oKEoSfBdAGXYY832yYTEHv5pX9AqGdt6uYqz0Avycn
pJ1/LJLqsSLy2zD/Kne6HsCyUZaAA5olf7i950tfbXm6Z/FjBDsX1uqV6xBzAcc/WS/a6Bnw3U6u
fqqy7C+m6Yn0S6hYh0zMO2Zk4zsrX35uniWXRV2XJ51jOD8Bbxkbz6pM8wXIBx1QzZqc3UT96eAu
qfWOptT7DKzRIehtBQ5xq8fbG7/82BbPE0+jrhNSgLY4X54XymVmoNVfjIRIVk/GcoL0KVp2Mm6H
f99e6/Iu2Y4jEKozDa49rbbztZCYRnejdYMXAZzxIFpPJXSRdQQi3W0LMSXH2+vp6nKePUwO2Erp
4GSYSBZQSZ0vmIO4GFyR0+ULNb16RNwwkQ8DHU9Kw3FgNQe7G8UpR+YGEqk5RObOWWx5mhG1Wz60
UE7+uwRsLzcAW53vnTS0iqufBDCqV1Hy7EWW9/72L16dkG2DZ+cuOLbgP6XurcxwaOcewli9eDSW
YnmAL6x5KLVc39GMy17CSNy7f5frSWHYfBJoez0qtqv1BJAjBNDTmu6kh0JtMTK4DoloAM8/DQvY
xd3D7Q3+8V6vPgk7BK8kXAc2L5fb76386QBeogTAVD/SR+6+eKaWH03TKLZ2JKZTLBf5lzaaKTpw
E3CQKu/S40LneifIX/aWYUx3HvW1A/rP73GIGDBIeA291fXTM/hUegM6JfAyRR6h6dnI32NSBdE/
QUUL7tREk+L4EVlyLADMQDIMM+onE4Ei15eonX65c0CrXOfPDwKC5EqJO6SrsrqQtOp04JIdnyTM
s2ELITQgBROdJozTSsR75CMBEVOYhcwIpcZZHqxeE/9klRFHuyE36TTe/kVXbER3PM+zXGG4ylzO
L5EntJGgf+oAA9jZwUv0+RPcUvORuoP8W+gUjG6vt3LF6gB4D3TPtkE6G8JY2WTaI3/TU+Z4rGGM
hjYYFqfxyUhtmtu1BJP/4NaNPT03VLY/o645NHdM1FBeYWWixLG8+py/Tgy2itvbPkMxpo3ax2jK
5lOHRB3EoGL66sXNM8G+CY1W9F7p1v7OVa+G9FfyLtWUy22EUx+QSoJcnL7OtHHAQEEKrLv/hAME
S6E9JpsgsuNPs3Sch1hmIEFyKoxAZn/ePsT1R3NJmflgkEGaPC+UVs8/WmvCZUjWnp0qfjpqN7YF
eY0Tv+f5c7Y6cgUvt9dbPSO269qmZzEaLQya4d4fT/wqlIuMJnLgAtdOrusNgiFPis8TfcY6ZNZt
k+Uzj/cdu1w5d5YkG+XJluxTF7q9urk2swnU+t3ONztRPThUvJH8mOEr6sx2a1v1tIdrsbxjHKvX
mkVdxyIP0G3DUkyOK+NELW/OgXuiR+A6Lp3DnOk0672d0S55qEXVzAcIvzTtNLV61dGwB9ewTXo6
P3c2Ly9/iCegHDF4Sy2XqGH1gQsBtKdh5stH2UeM7+izRd1LDpw85+W2+/Yvs9dtxnp7Cn47GULS
k8Oz1k3zZ2eIrfZdR8NVfKWya1EggUVYxN9HqdRyAPPCuPmcAPJLX2oYOYKdoK/m/WpNiDf3OpB9
HE/UN+KlgrQ1IoOtgcpBaAGJPbDoLiJCq+YYoeh4rHRxaqEGQtgnNyd6pnNSaioHjUXsj33eD+g3
xqDrt8xJaeFnOULM/CUBW599ILSGjnAap6k3NuhHQMt922Yv7gi5uWdJCVUN6ZxhqyN+ZbMGcD3k
EIAo2W1BczQNRntDdxE2HGOpflNTce98NGUcrx0Ltk9DTRg6f7l8OeV4Xi2YtoxuI0WW+2Kcuo9w
5Vaf0EQN76xy8aT9ZxnSaoNLwUu72lcFe0sC3jz3wWog40zR8NSYEqEWc5CoPVfGScvhWET/O2Ls
CbmSrMrbrRPN6Z3Ycu3J+SGklBbwGJ3qi2eu3voplfBdog7gh545fjHrLD4UyFL7BUJ8AwTzigIy
LiufbLe+cwhXrodBVcqmUuCQV6yPWoeYr6xiHckQJgu3dlHE73NojPajssKJmY4TcB8HnUj0hzOq
MR9um9aVL00+I7ErInpT/nliXn3pKG+NZc4BUoaFDuIVOGj+W4vz+O0WbIBpEzyTQHiFvYoVhrHs
HYTI+dILk4kwm072k3SD2TqEyRh+A8kP+f/tnV25NHxRB5pEYiZ4Y1bGlbTRVEV5FPmtiSKOObSP
DA+CqO8BllkGchi3l7tmzNAv6wIAOH9hzud3phHp3NENi/zRznhGp7TBvwU4j2lKD7A8oJKSVVBs
zEn1LgzoDsxup78XTf3r9g+5iAowZqrjlJwcW1WA12HJYE6AB5ow92FQNZBWn5zJ9ZnTmdK/TLRK
l02NZJX8MbWA9rYkT0a8s0uKxZvFtbTwd+pMonof9AZsqzC1NIutbehsWHLX6F5oyE1JLJn4SbyM
1fMCIml4X+sOk/6egOOo3eZB78mHsjAbADggauHmvL3Bixecx1RSZSf0JBSW5irrhyQS/WiDQowL
WP1vRRZ77IYBdldwQ2j/3V5sXfrhHeU0+csCQkxRZZ14AGoo3JhHAtK8TBaHCFqhX4x4wpKdurP9
gFNzyEbR31wOBrCBWglzDZ8r1Hiyd/yjxScDLEywddw2fkIwW68OaPgavxJiWP2OCV6xeHIySu4O
N8ymAriywLkUzPS2sQ8V5iLBaSNVa4ZO+8VaDLd86mhq/HP7dK74TZtT4VhIAaWxtvnJTgxK7Vrq
j7M37JAVskDEOrGf4MYOlTTad60MkTmswuTL7ZUvjAA9cAmNKm6bB4qmy/le20xHlKmOsUMblVmm
eIwwB/jZx485KO+n24tdcZIE+BbJFxN+ksrq+WLSYhhAr2pU9KQ7nTrmK7f6nP4PHiH8FJ0jxzRs
EqtVND8i8DDEDDz77ZJSzQTgDHZU6BoannAqQaTQIzg0g4MLsnx/e4PXviOhmbAF/lIVq883uIDL
8TqzTHzEhDLKd0Z57KAc3kUuy+ctQ6uMR5nb0FjG4+2VL2NjWg7KT2OwvA/66jKDYZdj76Wp37lm
6byPNMo/e0RRok9GaNDUnVBqRNqinIK3m66KpdR7T5bP3M75lpvKlHOjBYlfIe+yT8dK28yg2d9N
U2L/PSFBhxJGWDLTQq21uvPmXxivKpRTnBc0CimoSfU5Xj26QMfD2O0Xw7cZotuW/F0fFyOACjAR
+Z306uJ8yXDoRuq0AdkkV/R8KQtMR0F9yPCRczaYwEPTyQFyvgntdtrPUO/R8hX5Wx0Rh6pW5RUC
30/cer5okwHXn4V0/AzujkfSLFis0ATaFEsXHzt6H3fO8/Lt5Ukg0bFd6mfC5mk4X9BwcrRz0tzi
yWN0gMlIxMOT5J/aRoYA9ZJ5U8Q5u68KyNsjJj2YdDQO5QRnzRutWT1NukPtgSYBZrUyKtNOUjMI
A9Nvu9o7th3ITmgpip3ZOHIDUld8LphPu7P7i8urFuWdUveHJb3VaccBlJiTCKSftYkdAd7tF8Ay
I/H6xiN09yE4hI3asXLnoQG6+tbIjtVpVRJpGIQ/+OLzozeF3uDdEwvGJRrx3xoH8QDYP8ryGUxW
CkdG2DJr8PZjpv9j4yNp4lGfO19z0ZBwzMOBYA7VMAZS6mQfaKX33kXs5BgqqjcAsXlyx6qv3FpP
RZJ0ukxD5+uuVtVpcIxhZ/qzyKWAjaptIXYKA4qxegSO9vYelamcpWDqXKGD5ArxmPP8nK+WZ06f
aFph+maFZ+gip9jStNcPcTT/lJAZ+reXu7Y58gDCRQIPHvSV5fZMssWQP0kII+Z82xkxOnkCPEsB
O8GdlOOavaraqjQIl4mUV4F5rdfjYtJg8bMelQghe+9Bg637UDiFPHVA3r90sa7vKF+W4o7h6Fe3
6eKdyLlIONc9jAbqA/hjI8+XEK/nLujmpSq3MONMzaZmrCTYezEwtD1SGwJtXbR7TVQiQm/2qH91
0oajP2Bif8M/m8CRCc3eLA5LAefEF9AVgXEHDnDNCBx4FPBu1Fhx4+dGEHRBEDYxw8CLCwhxAPwJ
U4aTPxQJKc0cpdqd87kIdDA6hZzA4EibPGeVwyyA8Kt6DiEXz7vuN3qOzZGB1Pz57bbm2kJ3bWCK
WMLKtM3OnWohGtPvyrr7hMBS/th1sDvF7WLe8Y2X35vqhS4pUhLCE+CsNoQygaXBSuEQoA5iG0Sd
se9rE67neJB3HKEy2/MLqwolgqljV7cvMS9paLUN04AO0H0XuFUIDbJjxN1XAOLDISAC34OkD3az
rJiPEZCy3D7Uy4ee5R1648COQCX/sfxXMYWEbAnOicLz58hd3mWV+ZRWEN1SYgtQogd2aEQwCNxe
8/ImsybIIgcbJTJ2V2EjZIzoAc6Kr4JS3YtYJmjMnFGiz+gUz1aJzHI7Dgxgl9qv2wtf2qmKnbAc
1YxUOKPze9G6Y1XXoIF8O8lt86kyWwjSoUuu06+3F7pmPyqbV0kVZYQ1lGLQrKGeJf4igh/CR7q7
ehfb0ZdGcLS3V7pmPhyjqaq2fMB1nplGnYhnI3T9Kmo0EGx2hxpl3CSP+jhCGZcW9fAxzZz8+9iL
5G+Lt/Hj7R9w7UxVEEGBxjZIAlYvALlrpWn5bPswRy3vA+gBETIi33+7jyFfIzx0uSl0a9ZgoyFx
TM2BM8G3oiQZYDbtaveYUl58s5dhHd5P4HgUnWmSnNsI5dvFXSoHYUtgpj8ccykeGSVqyOHE79sn
d+UaEOy6tgHwT/1LGdGrq+eYkQl+2rP8qZq1fSD0/ECNe9oOQ424NtgzYmxUly1apXe+2bWVCf1w
ObYj+Xjqz1+tTJ9HwcPxOYyM59+hTEp2XtEx5cF7CmVt4uRHaP36HZiye82nKzeD2iTtLxqSgC/W
N6OMB+ZJo97xI69gDEujuzV3WbrrRzc+3j7fy1eQcMtjyBNnIyiorN6LKNGGP3OXPrPDtLGCOR4f
cpOiCnViuFY0lAJvL3jFl7ItlwYR7y7/Xh+rVo1OVSW4Fz2ES3mwTr3lwW0SSxQUx7LZOdB+3F7y
2h4dnIyOqWJFljz/kuQNYw0vm/S9AY7tEADto2kwuyCc0oRjJvXuuJtrnw+IA2VKmxwU+Mz5ejBi
L2KWtfSlaYAu4BdBQrYgSDK6b/fVdGVJdiUVqcuyRtzNU12JQfpLaXnf9CEadq41lXdu+7WbANWH
RVEIl+Kse2xGq0MCCPuKX9WwJ9dern1FC6DYhUMJuN1qjXYLE+OP2AneCNnEsVCHkI7rgvMzQfqt
YjTo61ME+gjUdXC/xYYxWPtrW3rfDB2MtTkxF9GotOzN5mIQDkKXqZIEaStn/vril50TVUNKDZSC
1bEL03BnemXwuYeUZFczmxnfiQyv2KcBGyKVe48PCe7ofEHYCRjgHkkyh6410beOh5NRGMEJYSJa
7Vb75fb+LtAX6lQheiWhhAgYtN/qPoikma3Y66UPqU+3tcIEihughrt4HBlLmIgNNkMsIdwYTIdU
YWieSjXkM9L7hdohasc7B37leTYoMNAk4vHieq6+8oTQ4lzao/SRtG3pmrtou2/ApDCiaqML+dCM
XnVomWN4qEFivbh2kh1uH8mVG0vOqZAo8OYAqFNf6NUnN4PFDeK+MZDCGYNjTDfdn+qm3Ud1Gd7Z
7BX/J3WAq7QcXYAvxurphD5QQlDaG36Su+KRIRMYUfve/lomS/z37CTzUycHccfLXzlhQOMAAMgI
lNddOd3Os5zBmSzTLwREvjCKe/2CLgQcLpusRlF2M0Ap+Bx20N5s4WZ3Hh1zjPo7O1f3ZhXE856C
47Hoh3GXV58Z6skE0j4SoBm1xe9xOwYflyEylrffJnAzFuVW1aaHZOb8W5bZCANfqUtfDxz6Lj18
pmXVGkzmM5EnCzq9b7cdD+8LUoWvias6Xw+F4hHxWLpfjabnvyfNtH3047XnktGDO2/nFTNVjX5D
ZfeEkmtQKOx9odaYmekLKrdbyF4nhCs7+JNDI4K7/Pa+rnglgg8gOCoFATyvPuerO+GlyTLIilcz
B6j+2RvI6jbM/6GyJNFwQObVc4M7S17ZH8ZJjsUl5E1bmykTMQnPmWv4zG6Jd01pVRT7Wtj7bOhN
b+/uyo2glGlRnf5P62FlJW2MqFuQBMg86QqjY8G8MW5CVMF3TM4x4i2H6bsmR/swwmlAijlbL7d/
wBU/wIycS7ON2wD6cuWE5zhzijioGK2MxkVjPF4q6BukN9BuGJMOPxHInXTLYJZb37khV0q6eFtG
nABdkxSR0Z5/WmaY67Yuo4wwyHJmxgQDiOaEjfrSgnY24l2aCz9fHKXPo6En28FFyttdIvdvs3Ps
/e1zuOIVaKWS4oJyxrD/TJ68MrN00gRZtUgfFy3V/8Yy8m2VJdbbg/nXq6wrqQNMRD3s+OmjJZJg
Z3iTiewHrNCdm5dfHct7WeKq8fu4uIfjvvaZeVgcbhIdLsZAzo/aLAByegytP46MhJmPcwONw2cv
tPRPNC2zH90koAF09MyZ7gRtV+6Sav5QLiGRh2tr9c4knWbYEFMmj1BANA9u0RrHJNHRrAjje+/3
n0bSyrO77p9I13UYD1oHMN3In0mULh6dJjMRUwHVimpPnOfoW/RV31Un1Pv64BAiE4mu71QA836o
awaOF6SjmSi685xfui5wk3R/VM3ewE2unnOCnnQJ5jx/TIj7ayRCmzneCmK+j3Nlje/7rrg35XN5
2gq1jbNkUENB2VfuhKmo0BJagiRtNOXHIhPxvrbyducY5r1Y5dKipOVRnlFzWECovdWHRaK1Q2WI
sbbErtufkR4XMHlyRWH0KTpmziMj34nZgzXx9kW9skUFJOQFB8/D5MzKaQx21SfoyAb+BCFdw0va
5E99HBXltkpTWva3V7vMOajU0A7GdnUGa9erSWZWkR0BXQuxrfucQYW2D6oerRhEvmHPnfu+2xqV
wqlT7g5+3V780n5o56lhBPbrUF1Y+eaSyQ5nRH/St+KcCl/Wz5vGqgZm7G1vk4VxfSeEuPSBKruh
00+JkdfgYrJR5tDXIcrjd0FNEdXKjOMIimV/e1eXH5Cn1aYwrOJAhpdWt2J0DCh80TD3Z4LqD2Xr
Ls8aM+R+1hXevZTm2lo8a4KyDaVuIvtzt+fETlaBd5p9OIYUsCOHhhr2b+aU03vF2StLkTgpyDyX
CazXKv5KULLvRvjE/bl34p9obWUfikTLdtqyJHeM8vpSsOnRCQR3uvZzKHJUArKrgRGMcvoAo0jx
YJRmsYdW/B7++YoJMiKhICcEsarpeX6Abjug1efloz/A9nV0G9iz83gE81FCELiMXX9na3+mIM59
uEXbXAFyHJr2sD6eL8gksYhGOxh89ARzxDZdKz7N0RR8Ks3a+o78hDg2pQtXX5NTOrFD3rFdlRvj
g5EhNoMrr5CiRXT3ts1eOjsLh0PmAhiJGty6EpY3aMMZCYpXcB3AqmHM4d7pg9SP4JKBiGM6wg36
xmEvig7MDoJeplCs3Pk6oO9zcywyiDl9CYHvXxqI5q9THcGcCRvEQW8Rq7u9xytWpUIDAASMedm4
ndXJexPUOnnc+y080X4BH/KJGv/y4DitfvwfLMUsDMAFcm26dOdLxXo/DVGmdz48XRnpdhicpBaa
h4jE7E577dqucDOmKqOo2uLKnlDg7iG+Sjp/GuL2g6vp3pGAV/9MocO9c4BXjMShEE3hhJzIsdZN
zxiSjUrUTueLeoJxXmu8h9FBUdWJkvGpqWe4qpby7Sk1BTe+FjE0KBcyzvOjDL22cZ1cNH45LsBN
dtCdBEDRMmQbc+SpI8iWEUCboiOte7iwSk9mwW+IWar2Tsv3iqcg9uJd1gElUplYxQN9nyFz3JRg
wCH4nT92yB1Ep6KpIaMjydHgQO3NINu+2ZBciWNSoCbWXT/PTjtTaFjM1ndkPh1nZLcOMSQwD6YG
cdLtpa7tTx0xaahHdOmtni1UuaYU3Siic0W4Ewjvd7HEwR7c3QyFgTYcbi93GXhYdL14HWlK0UFf
o2mNfiBtjKzG97j5sPEz4T6jl/FQFeVH9IXih1ZJdUHv0965m1f3SRhAAkwR4QJ4AVlhMWuI8/pT
a8WfYfbI/hptK9zBvqBoFatmf3ujV7JAKtTq1hD5AglYPzEJYUZVd9XgW0xhAUBLUoTKM9TEtvPY
QTPTNiiUhHPsQi2ZLxMJUx7+O2209Mekp+3p9q+5dBfcJUaLVL0VpNraXUQzhObQ0SzU3eox3CHC
tjx7Q1rPR9Hq5T2buvzI6uZC4KAma5VtnV/eIWqS2cxq4et1iZRZksIDv0OpTn6Z4RD/7NlQbqM6
laS7pk+rO4jHS3dFW+BPNxu/yHu7urBAjfQZaiXh0yOpt06bVD/0sYn/LgsNVhlPSQVbXeL+fPMB
A0UnoKa0wjzVGmeZwNVqWiOqvKEOqZyZdO77IjfanRu2+R1LvvItKXACXKJURQS4hhC5rVVHpkVx
aixT+aNwpvkEaQrkgwLyvdu7Umd1HrUwqq5mtEzq54KPef4hQ95Ixak/+yGI6QNtVQvq5sJ6yED/
PaB5CzCg1cDAJNUEy0RV3LlDV3bqAH/nc/IWkC2sHgEXOt5cDZX6hEzlsSUV2YzokmxglbsXoF1Z
CvQQ3RAAUozhrZtKrdAksWda+xVg+L3uzdmnHHkkFFCb+I4LvGKgFIXoC1KcImVY98sayj8oQ0/s
CmZU4P2T1vpg3nPU62GJ/pZXXOTHhutSvvkpo98Kq4JOfslcu6vO4FUtCHxsPEcR4o8SeRDgS6Ez
OwTXzrLsOrjyflVeM2ZvHLYF6wxexpYmIb0apFqt2aFJKFDELvzcG6v8uNTCyw91lMLqmNs9Iigl
Vd87zu7aAYPPUk1XRe2wxnBSF6wG5rlzf0mRSw1q62cMXfTG7ZkHNOzqd6GhcHf7oly+LmwTIgng
D+olXXfS9EmpD3lB7je1bJ/spa0O3WTkDGHV+XHU2nv0Aev1gBurqp6aqqKo566jEr2HTteeXPM0
61kZwk4vUbFE3zYK++ekE1lfbFSLStyxoLU/UMvSWlBtc8UVtM5xRVkWEfPS8oTOVTs8VDNEtdtc
NjZk2D20sUWoMwiXW+4uooG/H91p3N8+6ItnFeOH55ECFFgTXMIaFdzUqPAueWic0A7qKObWUzF+
bizwSwdviWvxYUKx0z4EmhcEhwraEKSzsioNn8aKGvs+gpw+vhOLXxTo+E0UbKSCzzILxbjk+cWK
QjsExFrNp6yqrU0Zhs3jRGd1azE2A5QiQuiGCdeti6QUNbw0PFZIrL01pVU/gqdWhXBMKoFROf8R
Oi+8FjNNchqB6ewdlwURE598x+l+CcSM74So6zdeLUdhndRDzdMTpp4vF5kz+ka5MZwie5yaD2nu
ZUwnRTNK4IcWM0mcDeS1KcLNqL7FMy1PVBHumKPa0uvnid8AbIzSBJdcgPxbPU8w1seIaJjDCYk8
4x97mbOvWRNlz00bDXe2qz7haikKkFgeKAcKnOuZ1AWlP9GOVg9JXuEgNlG3e5sE7M7TcHmtKbXQ
P1RxBA5sHTN6uVXQiR+H0zBU81OTMdYLVQWqNNkkNi7sdpvbt+nKR1S0KzyyKhWn7nn+Eb2E+cxC
X/qT5OuNn4e0JB7vczlPOWqHuZ35jLgZAQqJCBdvwqwzxZ3OwdpX05InWiKUYbAZMJxYmZFdpQ6s
42F7wsgSNAoSs5izA+N1DJOktQPzVaHFPRKUuUTD+x6p0sXAmVqerfNEUZ4h0FEH9OpJ7AtvcBBl
X04IcYWG9zA0JPbpxkX/KTtAp924jy69P/GlMKHKo5zudpU3bptFDO73HqUV/XlcXFceM9uIte8a
BHvVQQ7Qn+81AX3BsWXALGy24US54FcUNEn2Qe8TB22OUg1C/XA9lJhfWqTL4dGMI1g43/qFQZXw
TOj0Z7gm6xDKjL0YvG9I7yuuPxdRjxR0h6hNq2VMUwxD8dg7RneQeqzdiVIvL4wEj6vgeHgIlcWf
n2wqEa2e7Dk4CQGSNCH32kb2nH998/ZYhc6wSVKH9ay+X4NqcGmYfXBCs85INmHbK64ocxipGvZW
5R5dG3D43plSwwRLmoef3ro+gBLmNwgzwM0if3K+y8gpi4kRK++0OAGzoXiqZtMP9JyWKA1+Ig8Y
7tIw6z24uuzu3nz6pbeA0YZ0htIdo4SEk+eLw8hXwWyzeKdp0NEHElb+Lqnd/MOgQ/hYu6x6e7NX
1qMQAx+fmvthekH9+avL4kFyO0TJ5JzatEbTuJRyQOy0YbisrTQSgDas70SPV15W+HIIOEhDFKZh
/ajZdkAAXhfOKVw6NQqC2vlSkn6ImR65UwcS9so6KmlkAKaJY4LnOWZaddSj/Cltvay4c52uHQHY
cgrU3E5Fq3R+BE0GHwBNeo4ACQpfC6fPsIXX+2AQ6VNeafGdaOfKcnRIbAbHALaqkYPz5cYicTrU
n6xTOCX5JuoYDCnD2d7roT5tZkF34fYXvozvALpRtCB9N1R1cfUeTCZniSpN6PclUgabpTKQI4VB
RP9pl0Hxrh4sG42v2Ry+wACPKpGHXEnxcPs3XL4IvAasz8AiLBcXjiO3aSQHsgWfNenlQ9+i1p7G
UYZIA0WSIoThMMPdvbGdSw2Vdi7Ej/y3SjeVN3tl2jlNLooEY+jDpuftcnqmR690igOD/ffYLS6D
FpZS6YnKT+iBrb6pFNSd0YwJfcTENeMACWVY7i3BnOZ+yFrvrWBXdkbdUiXwMI6oPs75zvQqrdAy
MtBmdrT2hNaltilyO/2OrPG9wsS12wooiPIS9S4s1lrdjiqQ6IfqPZJtlrUcZIqAZ2EjVVbp0Ic3
42hukwlmVOjk0DNnEgkFXi863DafK8fLi0NaTYKgYLCr/QaZFopq8LxT1/flYRytj+68JO8CEChv
9wVEDAQvOH5Od13yiTPPWixobE4D53F080JUm0aijbAthqzZZmEev5FvEq8Dbw+PKtVfkniyzfOP
GS8m3PyjBm3apBtPIB4sJvP1+oGJsu4Or8SVj6kKeJSZ6IGry7iyUyMccz1ER+G0VC11grpuxd9B
Vet/2UOKNErN3LRvzt2ExvPci6fF1JJvKAGad1zSpQv8M0KGEQPNIr1RLuvVzazKpZOMLdenqdJc
CrUdvFlNmj65ZdOcdDL84237+UPweh7pM7JGyEIiRauYLPt8wbJD5BAJk+rkoVwDZYmd5Vrpw0nu
2J8X5CjYsAxyCMoVN82x88xae5kQRKnfWaNI63+CWpst345nzX4ZEUdFu6Zpc/nTSXo7RJlnlFG8
NYM+zk+TMVf9wdPHAoLmuEHHaJMYBjqeCA8i7LuZaOeKeDOHoSe/RZ6DeM9Rb+o2OlhmOoDXZ5bC
+C5QjPsFxxYSiy404c4+G5Mw/eAWZd5v4qAptP3tI7r00DAYYxU8FQxcEF6en1AhS4OD4PfHbRUc
vWl5oWM6PdAYyQ/tDJ5XTMF0J/a4vNaE6oq+j5qn6kKt1tQ0E6FrO4XGFSHHXdwg3ywKy0beiiLk
W7cHXIqwisELMj2a36vtJXNeRFqenaZ6Nr6aqFeEuy5122kbOEY/HathAqO8NPjTOytfpmP09BnY
oVPJ3Qa/er5y7oV5Qxe4P9kwAE3MrIcC9IkWIuBCMSQ9uGaMbmQ9oN264OPueM7Lz0oGyKgChR0K
Z1RBz1dn6qtueLamkzXkEmZuZgmpJEz7gcrOU5G5y8dCDWLfPuwr39WjJUFnjeIrE6OrJ6MHKk3P
HR1qx5ii+mEoGBt8EEYZQY7dvv0thGLNkRBvqq43/a7zHcYh6g+z3g4nUQtrb7fohRPgeJslkffq
VBeH+QcUZsAN4JAW0Ow6X8qBtHmeyqg7VWAtUdLM6j06f+PzFArdL5IsRU01vYcpvThMhT2h9kN3
C5QYbf3VouSV5ljG7akLQmjvKYdZz049exX8aVX45faXU+Zw5idhWCIiB60EoJTPt9phPCdIbiLM
curb0dtP9Lee87HyNiEUZfuZycXdnBI9un2hRLpr887re/k+qcRLISlUyR7hgNX7lMbAopA7qk+l
ZGAdRnzvaBZjBuH00kTvITTOtjN9J5NfgKD4Di3i2kBW5M3gdoJz8H9U8+kfYMlrzprUK1FQdvXm
lC8SFoqut1A+QAh8k8Fm+/n2mV88hmotxR4i6QxTc1t5wd4yoNeEhPdkzRIka4FoZrIpOkhMD3gU
62BGdaDfuaHX1gRTTqRDUw3e6bVbMGHYaP4/Z+e5GzeyrusrIsAc/jY7tyTLchr7D+EZj5lTMfPq
91OajbPdbKEJnQGWZwEDuJoVv/AGO6hPdWNV0bHKtWj8YgsFQ+uSstCLA23+vY0fOacmrUpuItkq
XgqmBk42Kmln1RT2uvJfGw6Vb8+h/WXq0Pi4P6W3BWXGIrhgIxNbEXkv5rRK4sC28k6cFFY46ejO
VkUW+ploG0q2SjBpRwICL9+5VeV9IVCvrF2UxnrzomBgGiSbxqjLduUufmPSCSyBXIF6l1XWxY9C
VaRtcbXOTwm+bt+AJPY/yO8jZQNsrz9Qlwqb9y8zRWwSTalLJM/19d1RFbPlKKWRn7osrxu606MW
byPM2eYfgZmaX40W18iVGFOXZ/T6DoHtQvkR0oTBll4mJ2o6GLFFmew0A+zInc3MwYkr38KwcELE
RJbJ9CirpuhsGFgVfbTtIhn2NQZt1tNU64jZtNY0lP9omOwYfmVpbfhqtJhg7tPZVEG8OFS9bjdE
nofmHBZgg7WJKhzLPqvOOIpjPdtVe7i/o95YO6mFSwzh2oCOlh2KqDQapxjrDFRuGR8LxdKPqSLG
nV5ZXyo3Sla6DzI1Xcwh5WJSVinzTUK5uAerPC+1Kk6ak0p/75yObXMpnGmtjvgqiboYBnof4Ame
NF7qZa1dRB4KW3M9nHBd6Z0TGW6BFIuKu8i+dh2a3IEClt/ejgomCZ9r9FK1c0ishpK0kRXp93TG
aeQZk+gh+Ep5xos+JCb2b9PW8gpD3+ElGGL1lxIpS8vWscKTDd9M+2QNI3c6fFAXUfipzoydFadB
ewBlHytHKKNU3ApR1DABgRzox7gyew0f6MqxNumcTc5HZG1VFHKCzJt/tCUmtZhg4ur1d6FoarTL
A92sniJPi+NdhmDH4McNpkDbzK3n8Wtmmki+xLre/8Z+Ip+e5kJru0s2RYqBTK0RzRrxeVQUyll4
NXJDG01HViPdgOuwvCckDwOXeuSEC9H9TXb71NP4IFaUsssQppeADrAs/AaSgFOLmO54bCp9xKQ7
jOLMhzLT/Ht/tJvAFJAwkANiYdTh2AaLwAIGeTh5NK1Po505dbRFTtysn7Gqd5xDMY1x+m9bh0mn
bV08y5xdPOKt8nL/J7zxwcCyIXzCVKaysLyflEFkwJGnmtrCWHwzoFR8E3jO4HqKs8r/x1DyJNHx
gcmxfPG8IncmOy7EqUUWWvs2Q5gYvispEervEZ0u8+P94W5DRaYWbiIlxVd9wUUNe+jqpAIIYJ9w
g2sec4EZHAzXU6aJ7hHP1WwDetBauXnfGFMWjknruXchcy0uDTMBo4opFa6wYiq6rd61uvBtxcy/
9GGj+IjTdJ8iD9eb+596s4iSOgb2QVJycI1ZJvOENTaNY8cGyFaYjw5+1+eYbjV+lu3au35zC78O
hY4gxFrJzVtsWZFEQYOAhn1sIqX+aTbeLHbYbKbPOmIop9yY+5UT+eaAXPpS451i/BImaZRRQ51e
sY+2Of8doHb9OODWtdXc+Veuq/GX+zN5G/4iIciFDyOENQQKIJ+FP+oiGNPM2Es65rFUlfSj1lnq
d7MjmNglaWFHyCcXJT7JydAGJ11xWm2jBohGbbGe1Xf3f8pNImDQ3qHUBjwUEg5P+fUvUd2gCd3G
0Y9Dj9Huv8oUTY2zy113SNqHarSSUOqRZerTnABy8e0a0N8+SY18+Hb/h9zuLo+kGVUN2ety4P1c
/xCva2hgxtitDnMTbkIjUg+61RSHHizN6d1DkT5K0x62swo69noorG+xsa9wAsXw1i0p20SZYX/S
RWiP3wjTXO/z/fFuLmBUlKT0DwhN+i/ssevxEnrG06gq3cFO7GHX5Hb099RiJkXpRxwis4Ku7bbh
xTSreHt/5NsWKUcIKwGgFiiJaDctj6yYXYHETXuInAbfNkRFXmLcfi+KEVQ7pqjawnFF4UdzWoDO
moNkYjk/NI0an+yuxEjORD8UYEK+RZ8OMa+8Kk8Zys4kZl6N22nfWR+taghP6oDJYRYI/cnUEmfl
wrs5nfIrcLaCAA7bnVbo9QTGwFVCE7/DA/NkX6K6rk9ZqSZ+ggPEHkezNdXYG8A/ARCYEERVycWB
JiyvOoIBuxiqBFCXaUbVHjX3iBa6EXQZcpPzXOvhpxGl0e4snCANP3Qg7TMiBeA8Dy4OHepnb4xc
5YCvJqW2jYKYkrmW2b1GolcxHb+R6wMpBdIsoMaLO1JBI9hqx04cGuwZzloz6RshIrFp6rj0o0GJ
/7Zz3dip82A8jmVAkonOw7atE6xtqyQ5aJ3qbjUzxIwqipKPOHCb+8ay6m0zl+kJNf/0AftBXEDR
Sv7itZW+90Rs+RmX46mKGntj4au6BzKiHPELnlZ27s29JL+O59sFs4Tg2lKGDKE/BIRKRRzy0Cm2
0Kuyh1fD8LIS+jZIu/ZxRDNqq7Zd+0AzLHrvFSGHp9yE+I5swC8foFRoyBKPUXPIywnIaR27h0jU
s9/bxloedXs7AC6lK2AQspAKLAmnGhy/sbKN5FTnqif6rZYmTrAfLDEme2Mug/LJ1e3E+BGEUTH/
nAXlP3Vlsm8CClhInC6D3g+BDBitxfmy0kHNRMFPSLPxEoVl42Mc2jxaQ16fG5uDrrTzfLx/N705
KB8MqUte+Etx8QEBV+HaYXryhN72sS9alMZRFrdL56hiLzL/k+p6nqR+kZqiWVMav3luEAJid8n2
CKhfYsXrT54GUemlpgZHZUALrLMc8N29k+6oM6Urs3s7FJVEengUcWwulKVESEQyY8f55B3Lxs6O
lBD1jyhoOP6ME+/Ka35zUfLIUPgm0ZP1fWrR118VThggq07gHcc0Dvdqjkic2+v2BT7AV5Hq6Xvb
OwxHrZkeGsGR7IdeD5eOJT5LWPAeM4jyOxU1dT9DTO2oRLhkKRUCxfe3jLGYSnroIAqIeF/bF+Qn
i2ibOqYamMagPJjARHLQoWU9POSxiNN91PVuTfkwdxDkpZwWio1w1Kr4C7vfQT2kGETaF3cwVdRl
8SdBaBbGoronju7m7xVJ6W9SSlxak9kCszyTviY7007t6WABDZibLZ5T6cM4pKq918YqjTYeyv+1
H7TjOGF4NQej8uTBXn5GlcTsjskEX9FHiJuOhxmAbDg6SWWN27mqg/AQt4GTk4Ln2mysIT0WFwoM
W/Ad0vJAIndkun+9Kr2F6zyVn/BBzYzgIIT42reW/dkIRsd3zM7eJr0Dnmfq1+peixPNwCSYxG/Q
Uok0THMxsEYW+1pXRqosREhD1X7CsVF2ddrqJy0yh6MU89jf3xJvjIkgJ3e0ITc+4i3XH4tXclxZ
s1s/jKFrH8MYvYKiq9yLSMwJkfEw3QK/W6MZv0bFf7y9SIAjtMqQErCJeOUygQ97nndLWPOFAo6p
7vrenXVsedqspIemTdGvUgTDX3WqGPgpl01m+i565C8h7sYIOCTw7P26tptmM6EX+mTWdSH2QR45
zmNYhe5XaxZ6+K1MciVruYkB8yHvnUUGDuV5NNU4uTEV1cYLcVZ+QierTbb91DruZ7XW3GJbq2Vb
fTTcata+iqHs8wcHx7CUkkowpaVfZGCoc0RxvY6dKAXjQ+QBBa4VGDsMoE5fqOyh1+GrtV0B0XEq
b6y3WtgUYtvhN3RpGrhre96R9FtfIVO3oW8+nJChn9VdzLP5YYRK9yvF1+5fD4Kiu2lww37fTccK
0Jt5lXGj5cZVt3iySi8avBlJ60vuaQKdMe3nNAXxkwk75zjFibESgd5sM4YjKCQYQImIlHQxnAAH
F4xAGhGMtJJLE/QmzVkswQPKVvu5s34VXvhOrqX8ROAYHCUw74AGlsp8Hv2gZoRre6k6Mb1Y1Vz+
1eqduNgG/VpPivXdP0o3lysagNIoAZw4/i1kY9dHyUJ4NA4JDZ/qyJoOCKslD/MclQdAz/PhnUPx
3nNR4GuIKY5kw1wPNadBXUAODh5q8u1PqhinDfZF7fdsHNcIG6/6RH+eVeAsrBpqIq8CP4DtrsdK
c7fWSC2bC3dlSQ5mmG1+tvRB+WEoiYlfWeqKfxshup/Aq4bOV9Di8Q4id4YvbqaHKeQ9bFCOrUsh
GwIUmh/11Gnf2qnV1mDZi+dbXitSZIm7W8IhiU2uf+ocltS169641KU5fS9g5vxDXGG8THrxU0lE
tVIqk1/+58xQPoJJQpxrwXGjNLy4O4u0sfOhMOcLaJz+MuBQ/Di0dv3eGxqEDV1GgCCUViACyaP1
R62j7CocKtNquGhJWX9N0gHr3yrLj1pltc9hF8d7cxidlUFvZ5JBiU3oE1M/4km6HjSZegAis95f
zGGeEBGpNM9noa0DmrnhvhClvSbxe3tDMJvw5sjFuCVAu1yPOE7FXCoF4bMT1arqVwZi53FgxLk/
5u30QQ3xHeonL1350JtDi8mxjKG5l2SnenkxKRpq9bDUtEtjzf1WSW17Q1b1u529NWHoN0aiIyJP
K114eHKLc9TCvEyLrGsvVoD60Wbq4eFYJmniRrMjsXJBvKIlFntTXoB0LFlEuuKL6VThWNltFraX
IFGCbafzxPuKAKD2V2c4rdjoOFy2G3eYou99a/blpvU600OXVQ+MjQwWtM8hvbD+WHdtX2/Nzkrx
7dCVbzyFXrnLW6s7z16Lc5mtxSGaakJo5oODcTpdK3oCyc7J++5vs7DV1EeFp/yIBqqe7lVzmirE
kDtB08RpxrUzeTvLEPlJS3BlBNMPyed6G0HjGy0NQYGLhX3bIUdLdNM7Qf9E+2JYiaZvzwgXGkVy
JHyQbUAT5noo0fSaNdEAuJRO/7uoyfeDgUdM8uuTjVWp5T/vvPTJ5wGJIGMkpWe43q7HC0D2DXY0
ICuZ6ebvEfuhXd/q9bifnHBaU3td1A/k3uENk6ahYDC56Ba3jjMZQSxKz7xYiD1vq8JEOIBjf7HK
0EGGv5+SPc6eArixns0Ho4rWdEtuZ5eqBU3nV+EN3jm50H9cezmN6XLCsvdihu54Fl1nVr6X6vMv
1xbWB7MQcbCynrdbh7eD3gp4UcQLoURcj+ileZJh7m5fgrqbdxF+OKewG9xdOMbzyq1ze9lhWYXC
rU7o7aiI914PFVq9a4YaCZURpNpORTb02JkjL2OF8oWKH84PV8GQ9v7+WZqVEu+h/yLZAsR7KhGE
nPI/pjQRZRC6XlBdCJqzBBCjM+R+j9TzvBOGMlcPiL45f0ESC1QAwEE9Hyo11E0fte+83MaTWaUb
MZeu8ZREg7OvVAj5Gyp6jr5P6iJWD1mgi353/1cv94H80bDLcCwFDiERoNc/Ws8RIbAnSGUxIWLy
sehSV9s2MMj+rqKoqp6HcLDe2T6Rhq7UBKH4kZdLCPriEpnd0ep7e6ovcdpnfxP2uPlWEW316CVJ
1+y9oJ9+vPcreYMkBoNyOoSOJZ7IgQabTWPQXERfl496M6tH6uDiWxKqHRqOxpqCxjLH5QtBfnBn
oZYLmH8pGs169nqZY7kZAnUPScK1uN2GrpEHp1JghrWxEQn9Ys+V4g96N39799eCMUSIAKFGqh5L
PRjXKihQDVp9yYbRNne9WVmu73WVFz2OQ6nukszih7x7TElyAvlGt4ZyyuJCk5bXeeBYuIlNWfk1
HvUaWe7WVTeW1uQfY1dpXu4PuLxOeCNlG0ZWYYmJbzLrxrR5FnVlukhW7DGjAb8XHmjKLmvW0oHb
M0IuACKKm4SywQ20rwo8vUEuZLwMlWbsatMs/XLy1ENYhP/MFCZXkrm3vowQhtHA2Unm7/WRlBCP
wYCefinQvYx8ASu+2w6R2f6wqvi9mpt4ostwQ2KxZZMNM87r0Xpvik0X7PUhG+dh5+j5twFy2bZH
Ve8h7TtzpZP5etT+jJwYD1oTAQ6tU8m8WUROLuHCAOq0PpTaEMEkTgwvf2o712s3ALAymFR6XB3G
ClPJTVgUBv0vBUWfYw4X6BOOml6E4mNVpJu6yl2IKo0+fHS11P1WK6LRNwHqp5/UxlMKv8iVkcYz
9EbXxzI624UJOp8AppVuFxYQx6k0iSLypxBxPT9yqvzL/S26fORfP1WWzCWKAhrg4p4jsMO8ta/F
YegU8RQ2SQSOWa33dMIKmkP474w2JV6tMLOD4wXTyoN7PTyyMlIgEulsamx0Yrjer1e20LJWd2lE
7afRTo+BnuvnSRmSnUHRpd0OCmbYyhQXgCys6nuYqmty4Qv0238/APQIrA0ufHiQi43sWLUXpgD/
9kaDr2qhw1pOtFl9iYD+bvFDnh9H3bU+tHren4TWhLsauOc2sZVq5Wm+vo7/+yG48FAQk1w6fs31
TOR11Cne7KrYhQeAAahcoSEZoqDb1U13DmBMP9edE+6hd5iH+3tA/tX/t925MGSVkyBEEm6lmNpi
DmZsuEFcRPohdezwcxrMwUNDFL+y1NdXxusodAR54ijgUwValhmzuJzVzpyNg2uSnuNYqb1oky62
XhKsFSyuL8P/HYpOPKE5DWMSruu5DEBUlU5kGofY6fQPsdLyhAlt/B6Eo7uf52AtrLr5NEr3pBvI
XtFlQ2xrMYGu0reeoBJ1iIseJowK7wUjUmU/UDzw76/Vq7jk1WIh98mTSZDAakG1X5wYK+QtxylQ
PwirbZ/nrgu2muK6G6im2kFtk19pHlUnsuTxCwaI8ya0IvdRdeP0s13guESM1xzYhyAkjNLdTgRd
58nG91x3kvgpjnLlZbZTIEwDcs4CmuGhD90cGrQ0mUTPYFfYXf3x/jctesWsl/wmKZHBRSRT48U3
aVYzUWzu9EONYOon3ugErQBnPhqpIShDg6JWzaI/6r1Q/CibnWNW2IJmrCJ2rjEhauCirnr/N91s
IX6SRDHS2pKZwHKa1SrSjJ4+08E1UusDCswf26mZjqJA2rUs59/3R1sefjkBRAk8bZRGmYTF4S/t
eaSFahgHaDne59RDyIw9QMVabdRDNZvapoY99j2puBrfPTINKMJAFOkoBi+T5TQiSoNYYhwqjuY5
0gDNJEYUbBynmj6pRqxcombWT4HSrHWibr8Z0gPlELiO3He0Pa4PqWEFgmLpFB4z6sVbre36vZFg
5VeaGemlK8pdluX49nbGmjjz7doSYfO5Uk7bIrVYzHZfWYUA4ZYeZw9+U1U65a60jOgxdYnSEOda
4wstxqOlJv0TZPRCMsHttxgvG01UZ8IKhpBRwZ/fD6lCZJaT3rkewsfjjNwpJdb+eH9pb4elrAWD
jXedTQUb8HqChROjrmwL7ZgHhoILJI5dmKf/Muth3MdzuIb/WjzlfKUsebssqgVxlZrh9XCQHbrQ
RFr6iB2Z2Dae0+3Ssje+GUUc/bAUrz2mo2tvmWl1k7PaK8H9Yju9Do9mnPufYTn/53p4G5OobkKs
4Zjxnp870IqbNlaGQ10lH+K8VXdZnH6Hxmjs78/ydR5PzYdSASAX4lNeAG6yxbhhocZeE5raMauD
+JuLPaRvpkP4jPaZfpgNojvav/lKhPrmoBRIAV9Ju5/l7aTHKOK5Xq4fR2EZeyW3XSQZuDDNJoKF
Tzq3rVttzWn0jQVGeobjQpYKG+JGDAvMrz3npn6MgJcdsCcMNomm1QcjQZfCJrnyvaBrjkFZWlsY
Ovrv+xN9u50psWsGCTLcMKSqFo/EgOarHs+OdUQEetxlnZX7ujMkBzeyks2sRu/zDJQLy4+EP0j4
Tw3xBsY+xbqRDnVqHxN3dH27dN2nCDAHdM8a4cmVZ/2tj0PFiFcd00CZjl/vXvQvCmXuO/uYsoeP
+DqLJ32Q6MnBHL7mHJyVkG/BPPjv66D4QbLg5qXsvTitdTmPaKLEznGGXbCpE2N+qIYh/6SXgawM
a8ZBRHZx0DMThzdAk4eJN3CTkLke+rydH5JA71+aBHd1coTy2aiK/Ll14IpUmhb5YIJy4CgqIdEQ
hEP+vlBSLg35GYkZ/waksQQ6UmLtjTJIsHDWhvzZ6nLLNzSEeWvRrene3F4rXNvSxURF9IAoXb9e
mLkPtKJxevtYl25y9HSYMRpwlOehsYEgQI31yyx293GNauP9/b4IKl8/EjIbTxQJo7SqvR7Zbngh
IxckDw4q1l+zxw/Y1EaN+E6haZ/vj/XG9jP/HGtxtipUW7Edb52jE2pYhjvQ1Sens882XAJfmL1z
vD/ewiOG7Scp6mDCgIhxvihYXH9cPFedHdCCP/I0dS9K1T8XWpdu9SZqPw/Ci37VXnLRu8o69aiH
bJBoG/cEKpKIqtTb+z/mZqIBngMGJ27ntUSaYHH2nB5naBVy9XF0FNtH4dk6w9d8jLzG+PTekQhy
pYQseGyM6ZZSvEDQTEchuiU8R+dASWZlN1SOfopT3X7nhUL7jCHgWDC5NICWH9W57VzWhaeddLvO
L0Ub/VTc6lecjfmLlqvT7n0fJpt1hLCSjUjN9EZkAaOf2gkzw4R8ZJu+aLzkwStwbcz6fM1RbPn0
MRRJAk+eRIPRK1y8t72YRO+MbIxYbaZNNbW23BOzn7eBtosm42+Rm85KgrI8Hq9jkglJF0GYYepi
h1hTQl/SbKxThBD/Xm9KbYu5aOHHtoh37Uyt7f50Li8dOZ6kNFETAQnEZXl9OpoMrf+CrOQErrze
dlpl+OoIiHA7USz9p1eQpVfH3Jsh6fUc1fuDy7/8jwQT0QM5OGMDeuYJWDab1aBwun60LMCUtfrd
qCp12wUCe6z7w7y1jlQdSDpg+fHP4sop88rqPHewTji2KXt7mr4YChSexEGfGnGV8LEOnXrl1Xtr
Hel+UOxBDuqWQ2MjgVu1aWyfEsMNL6jI9x8T20u5wqfS1/NB/fv+Ny5vFjmVf4y3rEOYRaXbKZWk
UzmWX1Qx9A/IFU7/9rHjruEe3hqKNIOPkzcY2+Z6y1BTgnEnBggtNZWqrC3zJ4eHaitZGSu32Fuz
CGcdwBiwRSnlcj1Uog5F4AIEOLlBnyabwA5dv46zlLgBlatNbxfFSrj71sfx1sO6o1AlVdKuR8zD
xjQyNbJPuEKIAxeN8tjpgXVKAai+eyiEnWT3xeWS1siKr4eaJqOzEhE5Jy3Of2WZMT2pCR5aVVCN
K9N4+1F0BmRcQTuOdOmV4PJHK67rB7cpnc450UOIPsCXN/AsGaRCY/0+YAU5LgxaOjyAC2Wlk4z7
+qPSLimnIDSck6F3ZzuTtsnu0IJUc0GtOfDzjciev9zf+7e7hO4OXEn4MBLNsTTemboZd0J3Dk5t
KPSNDa/1rApNqgA05gEU5/v01l6/UarRUICD5YDz2eJdyIN+HBsihDNvqb2dChE+O2ZqrJSFXuVz
rm9HT3aQCJ3poVKyWQxjaGFmTeYYYhno5Qcnyxq/mbP+JVamaTMkef9U1TQOnCSIXmozTnxC1CHy
kTGPdwl/bJqm148wcjo6mHrvrNyqr6C9m99H7EjXUoKGlnhisx+R6Mo05ZTYfbhpgAn8wgeqfxDd
8DUrUUBSMtvYw642tkZbOb6VF97BsopmOwWRfu6HsT0WY2oe9aQxpL7Mcz3OQEPrLERl3zV8OpTi
LwvbQh83PS7uDDU9RbHDnW0l9q80GexHVLPSXWWaw6NiDs6pGPPx2FeNt7UEaOohccKV9/KNo0TL
HkSyrChxbBeHtrTzhkC9U05ARsdzFqGaOCWFdW7JElcm+O2hJNydpgANsMXTXKaiMa1yUk4WD/QT
RHR0p0H0nMO+ECtD3byQtsQ+0KqkIwBC3FtstQzFtxQxlPjs9E20jRNFP3lRo26cqFFOhgufzzQR
krp/bG++j0GBJtFyY0DpOXR9VUAQ5BoxxuSMBFlziDurORhu3B8KM1l7jd8aipKnFA2mtUdJ+3oo
R4H4EtlBclbaEkea0R4fB31s/bHJixWO+M1lxFf9OdTideyy3pqs0U2QN3O7jYi0YjdFRrRl/v8O
Q9qY9ydxAZjkMpLjuRJ3xTNCvLjYkN4Eb9apEQbsu9LyC6Ust2EaVTt9nPH6cYrwYbDAeliF4+wn
xehA/yszAGJ0FPREKz54iO58nsK+QhCGxKSssvC9IS2/0MEDD/AJu4tFuJ78wCkqLTGQYeH6zz8k
nfVt1LXwe8aYe8/MyvcJGf43I3QrAErSWmWDGdfj4fQSDmjipzit9MU+KWbxlBQdYiWFo2wQMqiV
zaBHtT8TuhWb0WySi40l3EoAuGCNvv4MWDpAteCsgPpbYv10t1aLolHTs2fMKDgqKkK5YzXO5tOs
pzHuS5nwftpNH7dUfPL5n0YPaLB4kPDr995ZEmz4qghO9RuuyWJLgqtH8LVy03OngjqcQ3SuYPHn
e4vTvTLUsnDHbsT3gDACbgfZ5xJrIdqyT0r8+M5VmulPYZ45Gwv8+S7SnOFxDGrbd7FFeI7sSL0E
IYZf90/DG4fvlZVlAcZ79bq+XvoRZcGyRUvsXGj9uHcbNTqXidrsqqmcPlk0NVfGe3ORKRDxJAA5
l3L2iwGHOZirvM/OvT0abPB0AMEyt/Vm8Owo48/I8mfIAKE/Z53ulyP6ORzKNR/Et6YdQLTscRAC
WcuQPKiE1yNKmJ2d0Rk/jUDB9iH2aWcz677yX4ZvhuJlvj01sW+3OPSsPB9vXK8yqgTBQMJMviOX
5Y/4sp3rcAqqOTubXRZQNGrcp8au4jMQijWHvtsVZguT+VMpBUtLHeV6qKqHwd+PXn5W6mjalIMz
UB72lJ+Idn7Wuzhdk22+KR9JIDpwa9CJBGOQNxe3F6wzsLOa15zH0nF9NUFtsUFNGO5SVG6UokBJ
JYcOqHZetusNozs0Ru1+pP1ofXN6c60ne7PhCD2oR7LlOGS8ZMuprovWziZlHI+pk7XepgYocsxo
qvtstQqRkDl/ipmH01T15nfa/PUhjpV/3nfKKIXKOiXiEEwHxCX9eg2wzrLKoYQ51hne+KThALCx
nDK6oMkxXkanXiuPL6MTSuM8HlQIeDxIy5aBAo7GBFuFpZ09s7C2Jjj4raGLboNBkY4oh575aVjY
K/e3DHn+iG6BqEjtR6CgRF88JEtdJLMO2nKyUuXBnUrjXIxO9Ky0ao/Wf0dbtu2t41ji1pEXxVqB
/s2RpSCGJAwj+be4rscxpDw0QZvTUks9l6HnHrAKbE59iYa0QC9x06paRGKDhd/9hV3UY/hmlJko
4FHFkzfostidICwS9XRzHhvQUdu014J9Moh39ijlKBwq0ICko6SJS313q3Ga1ivm/HEcte4Yqa2x
CdsxehSNOvupNiun+1+1uJ1ex6NeYZAeShjsMrjNwfsMoTXlj5nrJFvbEuFRjC1+4LO+1u59Yyhk
yaiJQOoDjrfEGEFEj/s8c/NHslzWqSoDx9nkA8KlXp24awmijFqvt6h3NdriHAKTnpUmx7ySRojh
+LGADNsNdkYbv/xEIG8880LXnytTeI8oixkbLJ21lfhzcR/LyZV1BR4XLiZwTYvrccC5Jc0iJ38s
hZmH2xzlKh/CpvFJGObFVHJ0Me+v5vJC/m9ECeSgNivLGYtcZWr5ZGdijq1wni6pNT1iOOX9Ljql
PncY6QF/I8qtEu9b6zmB6ocWlQ4UcQt+XLVGolygnLmZ5PeTopMPInzCE3F9F3ZR0zR4HxeP6Wwp
dH5FZvt93ZgQsVMAbW3CauR6eNAHJ/eVIGvDjQbX9BFgcbOzIhOVaYMqYVi59teuRG3SQSXA2Ab5
pO1WJu6t7aJRZ+LUcRhYtOuf2g4abXNFLR77HifLFEYtFgCh7TuBqT7ECpFKCz7uR+025pemTIxd
6PZuv7J8i7v8db5kiok8uyx5qYuAKZPRspvYxaOqWjOIiMHqaZ7b1cGq+3QTJK2ycfT0nf3k/0aF
zu1ITS1SpcUuDZTc6d2cVQpTw3kCvvpXMeolIJdp3vXgSf3SjP4ta9X9Mot+Xjmnb10KPJX/b/BF
dDQE9YjMRFM8VjTynlqU/LZw9OxzrFff7y/xW4eR8EvncEAVQ7vkeoXdSgmispqKx6kOih/AktOd
k3YDNSAe6k1OJrS/P+DtU4UaAEg7elpofdx0K4SdVB2Fn+JRxHX1QUT4nQWx3R2GqX1GsDxG1dQd
P/es9Mqd/tY2AutCT08luaJDc/2lqjFMjZp4xaOCx8whVut4aw2wZbXciS6qg2T+HIIKuf+1bw4K
DNlBoZFe9pLFihQyPZApLB+juJs/JbZTPRghhoSOyK19YIbiY1zZayLJS9jo694lv5B6iYDDeDev
P7XM1CBMx4rtE2XmzwlB/iMv17Rr6qR5aTTrN/aq9pPbKN9quOyPOHgIisi2sUajfuvrEfiApkBg
JHtw178jGLUEPZe6eMwzT9ubk939UiOPzvSQxT9Gzwoepq4bVtb5dSEXb5wsSQHlpEiEJPFioQEl
uOk0UebXBTruGKsrn+rOguDvJuMXY1LV1g9rdf6Zm5m1B3gUHZzYm1iSsjwFQVntafZGDyzcWp3n
jelAtJryLw89mcgyEK9sGqudnUeP9HJQWurcaetYwtg5AnnESXODwzRlw+GdO1A+MoSjHDeQIjfN
z0CpwjzFiuex6aMQxysg1Ru1K3FrIBjIn/qhQ0fGEvbKKtx8K8MSdvMHyCNi/sUiVKGpWDDDo8es
1bTfGVbSJ+Aq6Tkrhr9ieakZ47QWiy7GBIYAC5jqCZuN1gqaFdfbrRqb1BiyuvhQ4fESH0TgDm62
AVVbWqVPO89pn9Wg7bK9p7eT/b6SFYPL2i5SI+Ce4OwubdeTOcopWDndh7Keywt53FcqXHCYxkbb
IHIyrjyKi3sbKCTJJU0gcB+SEWYsypNd1dtWaVrtC/87iA6W5GCl6L7jdHMEu2g8399FHlP3x5li
OKD4ADElG4dA31u8hqJ0zMIzBvNFxTfNH3UymDxBDcBGqo1AcRp3gyqwXo+y4iEtB+XT/eEXj8b/
Ds+WIpOXz9RiN4EhgNRtxOZLY8zJzuvH/qTkQgUOOXnbZNQ/W4Nr+yNV5+39geVffPvd/zfw4ruN
JjTaKKzMFzdJy22DBtbHRNfdz/dHWW7c/2YXZgwHBRXHZfkxxO3BrKvGfEm8VPlL9BAaFTLN/eQ6
4bGsM++SC6Nf+bTbHcSSIoBEhQIVJFC216dFeE0aquFsvsxtOezxjbO3dguiGS80a5N7wRrmY/kq
vS7iq8A3ghqc1GXzJ4uduLBn23yp+6rzC82ufWzQ0KM3ymkLaSjc24lI9hnqHp9LpG19PVLFxxoB
l5US3CK6kj/k1aLBIKKU/gly0f+oPaWNO2lpnFgvkR0WO6ur47PewOaey3JNquWNScZBC/4K3Ceg
40uVKzvMatBgg/Uy9t1z7fTa2Qgt60fWpyClnP+h7kyW40aydP0qstxDjXloq6oFgAgyKJEiKVJJ
cQOjJAqzY3DMr9OrXtynqBe7H6jMFiOoVLTK7JrdyoUsZVTQEYDj+Bn+YWqOUX5/sJMY/NBGpWoF
8XqIWxC69KKl7a3rGW71qSh77ysHgBKOKHRsInP28AM0j3EnfvB2GmjRQIJczd6Iffv3E/c6I8v1
3r7GRw9AqZd1O2/qEcCuOvN8ieBT5FV1barTfMzY8fCsXx8l3XrSyLWptKLt9peORjzAeqFZ1/UM
EbawG0a4JuLqEYjJ7RypOFjmcbqxHHyHGJX32woMkJ+gUfsu6jJ7k4haPZVxewy4vv8cwI1w0JN6
rZB1KjwKk/3r0rI8SejV2F9WooT3hmZnob+JUrVtvDAyDAC/g+iy4UPZV7H1a6r9T4uzLNxocE/Q
TA7ha8lo0F3FxuzLVDvpNseO4YybmIS57RwjQe+fC9+WYk4BBRVzRQfM3P73NDMyFteY3C8zMLWT
wtHa7agX86ln9wgwKA78fi9X1VsXKzA/w8D0l05dWqIsDlxtbbaBLYEhtb++VWhTT3s7e6wmCCOn
HjKL6qVsksH+PW8SbYx8Be2A5UjoPGgorMvSXESijq4tpz5q0vvL6mkj5s5s9MdFlgoMOS+x8w2K
VHazc4q2HmQIgEjt3xuQDt1LYKBqdjHLMpG+qUdA3pGRiDZdRAV9JO3ajzdc0WpwjFw37W4mfAhF
7V8YGReQPTtVH0FJQq8x81zbZpHohtCSZXPnino4RsTfj6b0sWHAQyGlm7/irl+AJV0FGb/BsZKv
tDskltnTeIst4eRrZZl8+ZVz8o+l1kRk9b4hmT0I3EnX88Jhaf8Vsl5qvM28Hqwb9Ca3uNH0zLmc
hwQvQt41xzryxA/vKzsdED0kCRp0SHEcqg3Q28Z0ypuy2M8Hp3+TusI4mZH3N/zUsZVThAfEMcn3
F/cVWC+iQPQ98IAksh48yiHCFqr0EvxjFYcxuxJ3VlDHRPVereKTn9/Y/QjOjUWWZg3d9DqY+vFS
7W8bhRjmKF3Txn5m2dFpJUrm+kU1+nOtpe/GxTHfoZ2W+4mzlKc/X/rFnQViu7bl2LSrHsbh0u0y
0CdEIBLLcdOdLyqKxgCXr5pGE1JIesMk8OcLvrivK0bfg80FhQo4zuH0W6ZKD7JFRHzXPsruET+s
bR/IWP+2XKQnj+TpL1ezV54+7Ch6fvx5ECBzLaNzvuRjwtQYrCFQo7z0ZVZ4nj9yUh1Z7cVzpARi
wIMHFfEJvcmD1dTFjJdYL+zEV2NTHVkN7VC/tZLIZAhSWPmK6IWa4FlzdW7Mpnv383t7MGtiI3Fn
v4k40DJksHvwho60bwtjMKLEZxSiq0gLG9kc1mPpFmfV5OHy1VZxhoW32rpfEhfJfz/vPPWu62T3
aw5gXMvq+rsq/TNnXH2RD64lIWVeHG90Er93jPSk14vuTVfVA4/cEfgTLcdUGV7cfUaMtLSwcYO9
RZA4eIv0oY8nupMwFsTYyWvGqf0WrSnFN4si2iV51V/FtjGGFpnIkbfoMN9A7Xi16eEV5mvTJF3P
6WcpLSYnTuuWA0tPRlZ+nMv6Gitm47YSKiNkR593OeLzR6LGkyLQ9+qIcROJFykfoqL0SAHvHRyD
Q5RyElWGmvgmibx8rzajnMJ2KmcR8HfzxrCTqTqdikn/aHdlemWUei8e7EIb3krUGUffqvL51lJF
qvmTU8712zQT5h3IPetcQ3znsu0T+OtpbI3KiYR1Od0TEse3nQrvOOjI4NpLBwmv/luF8B+fp/+M
H6vLb99B/uNv/P0z3c02jZPu4K//OE8/t5WsvnZ/Wz/2P/9s/0P/eDc8tl3fPr46f6jlq20vvjx0
aSUOP7P3K1jpjysJH7qHvb9sRJd281X/iODbo+yL7mk5rnn9l//bH756fPotN3P9+PffPle96Nbf
FnNZv/3xo92Xv/+mr/o8//H89//xw4uHks/dPCA2K9KHFx95fJDd338z1ddEbXIvMiD0QBhm/PZq
fFx/onuvoU2idYsEECNn9Fd/eyWqtkv+/puivgbsT+5Evc4oj6n0ahQgq/7ph5r2Gpo/yC5mxaua
NcnLn1e398S+P8FXoi8vq1R0kgtix3/fm2CoVycMGo9r4bUeogehcIC1EHcKEgiROjEc8GCowIMR
07Gjcz/Ar+uAXFm9tunIcIge4ihmDxkWlHgyP81qpLLwquo/43Fe/Y6Q6zEkw8vvRONwzbWJ7yAK
D5Ufcr0FilRhKpTMyLGKmlbegmT1r8HRnr4RqTwsGDhmDKoOyrlEoifBWcY3mhX9ypKN6H1PT5N3
ubsAGAAiU4bPdtYfz+75s3pxD5ngEK8BhzOvR0X3YEXcf6XbtIj34CoGYwBfvylMjAxl7RRz5COh
8thiB0GrUedlnA2J/IWGavtJoVfGbR4bakqvLj6mjffiiaEksI6s6NQxIGef7MflpFNV0VuMqYy6
Ua6yGqnreLSOzVR+8JV0YDxoQ4EjJA6vP38W/bVytjs96Vdn7Dl7k6cGLcHcWQLJNPRbZNwLjM8f
1Y++EHU+pQ/TVBQeD5dKC6MnxScV7GptZ/FlAl7oY03rH61Cq496jqyQrX7w8hb41hTzTMLZ1qZ2
kve4hWmRlR2Zsj1NX/ZiBE+HBJDeBecn6JiDp4PzQkkhnRd+HkPSD1uJgYrLTawTlNmsgRaGs3SD
PK8Hq3mIWyWb3+a9aLSTqamTzC+Xsm1vQE0uaK5KrxHbaOojF9F8UZzPQmMSqnUR0gRDxTQv6KbO
tk5IAKc+IBoxcokctVKwXtXir6NMjSjs0AMvAgt9Sg5JKh1/ERirB8Iq5bWXqcjip+myuCG+W87H
GLjNsVH5+o0P7wgbVeUBg2Z5wZ4gGsQ4cpi57805sg3WTBXvOVVxRYDPr+0BOCQeatpWTqrV+5aS
ekegmD948gbIT/C28N3WDba/lTs5wBSgle3jp+D6+thCJkIP+sgu/sELs3KXnigUT0bG+6vEy6IM
SKXmyJf0c6APOLjQkxlCFUbt55/Htv36hvOBkAabEKk4YirElINwk9lWl1oWwD4zb8UXZxpyGmOW
sdS+3Rrpe2FFuvVLsp9/LMnbuaLdqFYPm2JKPaVV6rKkRh/K781p2KapOx85Jg6fFEwXpCAAR1ON
00NVD55UCtslNbRofUcVDRQJVpET6OFxcMOf38GXCwHq5lRYDyRyTfMg5LS5LatEwWGbjDGB2WBp
voNw7vtfX+VbwoCPLVtvfY7PYmg1iSbBi6bE92Iy/L6vs9BwUa3/5VVWSQkezOqWyw7cX6UcNbMT
el/682iXb6rKpuwdCuXy56vsVwPr3VIRjlhragg1/HFwxzIv7Zs4dYTvyaW+SunEhBS98xet/KL3
0p9EcsxlBuwKV/48cnDOUfyQbD0ti2Pf/jcTk02SbktgrGULUVWCZG79pBRIRbk0EcQOx3v7d3MY
oijUo6bUAyJNJwL6Es3JUta96WtqoRenCcdXv0HdRLphA3tLoW/Y9OUmRRfe3dBz6Yag7cv5k/S0
0WF8r7dlkFdt/nVpxsIMB7TR9dCtTGYJ8P6zyfeMTrahrYq4OLNy/D5Co86G0ddQBaDuyHTlHRqR
og4EjY4umA1jfG95k3kfSx7QluGa3vgFWtylPzEEO211YRs+Ro/lCHq+jVo8fRv5OGsI4QbKqNtz
EI1j1dI9wV0t8LRhTP1pVZaHn6LR86+jIrnDwsxeNpqHVQf2ME1d4dSitf1GugnC8RliJ7M/62OM
Dn1raPnZ0sejF6AtYzv3xaTZEAMHt1a35TBZDQaMSbLt8RNWz93FdD6Z9aw0t57au46fdaMZG35U
CaeqApwvMrMIgT/2yxlyklXlN/gmOr/rtKwTrnAi5jqLwOkvnTWrPklEM1Z+XEzjzcJBhIVDaY+g
god5jApfjsKVod67rhICKmbkWTGfc05jjJpF4NXC+GywCYpQcQf7U5eUyfhBqcrowakGLFc6hVfb
Z349X3uFrXyZcs2Z/B5B9Juhz0zlU22ryw1sIj0NOtm45Wlla+P72MWcZFdnY1UigJaUCEQCXFVu
G1dMFqT/VLvrbJncKzMyp0HtgZtp4pVq5MvOkXGYjaOTb009r5OgEY5EyAuGpRk0GjLzzKGSIkkC
vekb4ywf5iHbmr0y3Hewhut7Jy87c6MMZpRss4LS4KRfamPeKnZhIlYgB0PZKjLWhQ/xB00yJRsz
/QTzz0H3PVVx7pVKk70v7FVld0pi9rmXG8Y1HMLUDkRmN90XE/P5+Y1ctVF2Lu4kg9+oiOUGSLN0
xTZv8uWS+65lv1Oja+rntgAmdgtDQ8rTvtGKLNDRvNNgTc3OXTwJnP+gTmTvS+TKjB08U26s8Ipm
2JVzlJs+zLBY3VrqmBtBM6PR5GcyrZ2vdqmWOffMMLPP0sH282Ko1Mzx9RQI2hkOQV32tun7WAvM
xB7qTxJwIT1S0fZL48G1TJZThCqj+kujolbmky4yZYR8Ny0xKsZpfTV7SNhtIoTmUn+0Z93yByRu
+jDHpBUF+95sNT9pelOGzVw2t9j3mU2Iel0p3njTgMZH7S1OvLGYDbt+O8TkwBUuS+X5CriUoG7S
vBQbsDKoMpxITK1sK5QUtMoUVGmlsse9AS/gTVpZpgi500AU6PyXWRhT6skghqh+Pw+xvisZ1/WX
hJxEbpF60oCSiwSFayQmsshqP0rH6LvusU17ChnNhz5hVc5msr3YzU+TVqRL/gGNfi3GY3xK3w1D
kVW+VmfmUkGa0jJcxDfLkjfj6A86HKDuzWKXtNGnYikeIm6r6zt120+buta9Gy9mTu+vbggOfold
82FyhyYm9k6xxRwTT8dthduu5o+m3eYBrHPGFABwwH+biqGhGmgBj/C9pEVJTWIqMgZuTrlwqnSe
hQtAUYDVQdZ7LgJjQFTuDcRknb4WWap6Mk9DHJ2bMXnqps7Tmb50g7t4mC7oxPnukKnm6WQrarpR
B5ldKPgNaj7ejda4ybrYqncphmQiQDKiRiVlNLzLgr5lvarCcPWothCza5mV77vJcsdr1Y4pYxr0
XqcT24qwP+11syNO13kzBXZdq1dKoS7RWS1GdJ7ZavFlhi/8OypyRAwt2lTIHsb25I/9pC5h3qYy
f1Mxt6KqmGWFC7Jhj24wZm6i7RapTmKr1ZX7njull76hjOUdJkFOFGiVXTx2TeOkdPh0i0p1ibw0
IOiI9Iz5U/RJcZ25D2sqCUwTMkYDAQOX+pOi907md1mS3xha1vXbCb9jdQc0pqn8yFKGc2Wk33/S
yTQeqEbcaH1ZSq/YIvpQfOicTsUKKWv1m2kSq12SNiSDDw+dUgK7MVPbLPNiP9QcnbVfqnqqBomi
V/dl1WmVvxhaA5o4rRqf+bCDYIXSE60xY1k+KKjLGFu9S5DmSe1ufLNSsho/U0V9bmYOClRtr/bq
ZtEx7AsStYltv6qRHQumtpR8yc6Kb/sMX6mgFGPbIAWwAiPTinfklsu0ql2L707BBlJWoZBktmsg
Buo6RJFdWQclVLRi07e9EEEv9CS6N/lYH2qyceqdJrUxDlqoumPITNG0AiQFgJ1mDdby7/vJtJKN
UcYQ1p0W36rAiopcPZe54sgwHWCZBRX6d5INmuvVmVuIygnUuunzTaU3GLZ5dFTU7ZKk0bKbadUP
b0VeGdkb4BBaupl0c842VeTN1r2lp9i8M/7BS2lXtpzJW8djFvWhVwH+b9BT4s+xKa3ooka3VuSB
kYtWfetJp5k4w3GDdq+sGAHlTyAu7fbrmEV9dyIQcCtPY06Hya8IzOnpIrXZ9ce81nVfIbZop/Su
kts2jzGjQeRonINFuhECZJAuTd+CylIESJWlhNQxmTt/mbs+9hvTxpxSSVtLnmWwHoTvdLo3BkmP
GrpvCVtwoJI7GTepSpc+0CdBH1cU1P6nAghOytE8LDjN61av77JRdbm7Sj4OYZOM44lbIYgQICxD
ribsnDOMIhkiIUKK8XBmeXTt/HQiKUOXyVqCRHij5Tf0/y7wGIuyzUDa0vrTwrl10udVlgbZ5FRf
Z8KsG7hpEt86mtKudq+Mat7Q52/tLe8+jH5FrSsv5KTzzuPB1uMAw7O0CUatZMihzXZ2m6jaaISL
IS3pd0VeppC5+vX+Fo3yoSwX3hG3KDQOOatQli1nw9Lia6RYJ2bbNQA0MWTZePjnGJtqnIw+GCxj
/tDLQXknmwaVMB09xa8uDw1x3mYpqk1n2xEj/UiPEP2OaBpMX1d1o4+RotrDzZRMEMqRrogLnI9d
qNhDbLUts5gs+93II+tzamFk9DbHBc1FLEq4hDUDgNyZMQooYKZQ8pPKHqveL62UQSOENheGc5FY
Y9BDXb7NWiSaULpOUsWXU6reZb2jeIHDUUr+ObV6uQWy7NBxiCrjvYk1ZbuLTcPpfdmCfw2L1qGo
d5jdwMoeFsvyO+l4rl+h7MxCVWLdFHZWfTKRns1Omjha6DARUdWgypcOr0DMb5wNinaTe+UI+jpb
Ox6kc2GJjDNQy5HOMGBaJVjT6M3Zkk5J71dGpd3YDGRiP1ly8TB0juD+dJP3dBAjppjrDeR8Cd2S
IrNtwdBRE4iUFKExvvRNi4iaSAuGaFpSaoYv+6q+a8d8WnzcU5l7pSIH15m6LVq3mr1YKRVGwlFE
+Y+GpHBcedUbbPKQyc2sBq5ItCwspIZs1MCe1H3LluaHuldjLyBbK94M1Dbu1pK1WvgdZHaqlyqd
j0AajMOOAYUUJOZVr8bGRx6lnP1KSrVITrWlK/FkI+k5M3k5kkDtomh+W8VtZG/TpFO8k7mOzCV0
0rFJ/T5f5stF6yZy+byt8u3MMGAOE1Es1ok7lWbsm1hpV5eFamni2hzk4Aagn2CmubGS6bt4yPSP
HToyw2aZiIZXlNpoxTHISbFFrGz7I8O2xLnRFsfYWZ2wndDt6/iDqWfTh2wxIu/dXKSaepJhNmSf
KFGkeD6NJDv3y3bsh48/L3Bf3iK4QOizcFjRVrHUg6ZKwsw2ioUlfBe1qVuE36LTyMv03LfKTL0t
zLm/+fmChw0j+oTADgBWgZMDXrpOO553B3ATcNR8Xrm/hVp8XhSwjhQd5MnV0h0zfvzBWiY9o1WH
FsVWKKL7a+W2MXSFmVa+1armBusoFxOzJd6hfCo2P/9aL4t2uE1w+NElALoK031/KU9EqbTKuGb+
Xd95aT6fz27aHrl3LxcB84yYCJnDOvU51AvKGq9s7GEiMUn67GuZ6cllW9bHYN8/WoUBOgMp3hmI
jgdPqHRbShuKHD/xiuFUS/M00FRxFFr/8uGsv5+WCqhb+EvOwTKguXIg823trw+pwuvVUSdSRM2u
Alu2lhK4PZbNgSwy0xl8ewIj/R5tBEgj1OxdhQjNbOpvOZoae4fL0OzsEi0GDLi6xXnhrz5dXkoN
gi1wNOifh8RXw6shb6FG5ZdOd23UyG5IBcW2f2GRVZgZ1iGt9MM2oDZ4g97VM+1MSR1CYlu3CPfW
tXtMjPvFnQcux8HGQjYTN1BA+3s1Fw5C4F3c+IrddVtlTLrcTxtXCRZzbI5pXL1cjOnmOmtbZxCr
oOP+YsnS07mykD6lg9RulkLBMLN3P7R69WvWnKtcBYNDcCig1MAM0PHeX0k3UUJlJtX77N7eN+dq
xEqvRBUU5M95ZMP673pP/dX3fo2asEVps68znENsUey2vS5dpgdpWUehmZbVVkdW4dsq/y+m6PWj
eN+1j48dY/R/g9n5Cqn869F58DCXD+LVThYP4ot8PkBfP/dtfq443uuVywrge3WxAbzBFvs2QMec
+jVsaegra464+oqwJ/6YoGt8iifGVJtojYyQxaf+mJ/zI6bCqKIgMvQ0Pdd+ZXx+gO1ABJABOrUf
XK31KrAa2N+XYhpGIdCZ3jJJ704yPa7e6Zx306I5W01O8bYztPQjEjRf3FFHzQh070kLyUZttCWo
8wFdirjyTtVupnfYziDl6tTVyfuX6FKSOwXakO16e/hYqLn2mWxb29mTeUyL8wnw/L0t/e1rwN5b
7VKA08Fg2P8aSVOAfzVaajwDiEec3zprrNKbEX9PmzT0gjHjSdLMnQ7cvBaVn9WTEVRxNZwmNAre
VfpSn4Aytd82CnINqkoTrn5qMmrF0L9v3by+npb6d+yUj4wKDvJALh2EBoBDAsM6iiMQ7V+67uZp
EzPw3Ure5GSjme2NK+PpY2UCoA+8VlMDe6qrh2o2xTW6TrdJk6rnItb6i7QUpRGYhsguB7WsP2RU
KfNa/EcdmLBe9WOvHB8TffB2Ale+uWqNXYnayINitLr03bkUV53bV4GizogvTaqzo1DWHRpGCT3f
qosqQE0C4+wk/V21iygOaULQXVVmK/F8I+2yT09v0C/Fkv8l1mYPrfOXKJ7/DxE5T8Tkvw4r1//8
714cgHiePvItoljWa1hHJFjgQpjHgQT7M6DwE5THViwOdKyVd/Y9nii6+toly0TdF+AnIIWV4vsn
IEfXXqOiB8B5HVfBrGJ+/guAnCeM7PdXEd6OhoorCqNMv8g0GbId7uelszMZtaFw8kS5cMacho07
CamEw4R459aYcbsDSlbinmqSV3R+hGYfvoKtSQEzQR5pNlQa2YJ3ZUVaEy3YNe60SVeQlaYVjZaJ
ptSjr3cdJG7DG5drwJeFE0pABjXpdKJfoq2uiLBPPMFEVptBZFP/tl9iM/PodTS9cR3JJctDw5ys
ljTOk3aYjghHm/G4dgKM+k72dvUZRyyGLOB+v/wL+/zf7DSkWP3Zcfj+n/9Vvbqpyn/+9yvOw1eX
7T//j/ic1o/PD8anX/FtHzuvEdBAPXktfiFKAgz6cx/b/GQNhas6PhUF2MPv5+LrFfCqwbpgPkxm
s/7oz22svoaXh8gg/7ngFFcJAOtXNvKTYNv3jYw1GbhWcP9IFa5sNOA9+xu5QEd+Fg0djNQMvLGr
d2BJ5RSMpoGvedqe55GupMHYZQz5naKPdk4JV8Q3lsQ4GxJlKJAVcMpbFbjRpRUhahx08bzcz82g
hEh3VDc4M3W6/+ye/wBjtb7+zwa0XLVJiUdTgfeQP8k79q86N6uZNs/HwapzTH4GTbtM6BpmQZfL
7Co26Kwl7iCuTCNCIrtso/hd4drNV6pH49xAPffMkPr0QVHb7F0x2c5KonW1N1M+wsl3lGH8OJS1
uOFBU7SW6jJvOjW130JRQLPZTQvlcxtZ46OaDvX1KKZpa/XG8Ckzh/RciSNnQ0PbtGnziOztXOlb
Dtc89dWlpYPvLLlcfDde5Fcrj9ygZlrz1igUa21+KcdS/7Xm/f50XdgMAJjBoZOKIwcGi2f/PtEk
JWSs98npQuBxFwn8sICmirnRnW4GU0FP6tff+b88p/ZOs3f/ZpFhpYL99YG2bR/F5+TVunnFo9yH
mq6f/CNTpnB9zfnD0zB5uVdw0J8BQeEpvUY1jMewZssre/J/IoLivEbijkb1ynFE6BMgzPeQoDuv
V1Yyx94TFZAm268EhANHLvgZYB5W7YRV14D9fSjL2mWU9mk2zudj2kfbps6Zl41Z/w4xDOHn7Tic
91M3bjStY4jnGMtZLyqxQYeyCMfWZdpi1VNoFHJ1kklUBskgH/ulKM8aW20YEaf9TYr/Vogw3Yd2
6m8ZOzyM2dTfRHlvnqgWQyRFwYfr2cP4QcQ4APPztdbSEKEyguZKf3HXN+UZJGZsYq8CsTidF/Xi
7hpvUO/rAYBHu9DNXi9UdUZQHGlyadrpfFY31XTkEp7ME7+/jFwCV4BGDF0qx1u7OjzD55dgp7aX
0blQz5dk2N65zSwuRTNl1emQKxvhtuiuT5GahHh7xHdalCV1wFS4+11dtOoqG0VV+xXk2hE6grec
ljmaGz7SXeIO5cPsM8kU6oJG3p+NhnQ0X9B73U3GyOAlWbKdbUnzbds2ICSKClMjKvFskkz4QRWj
nOZZwPuUzAnAxR4J1ge8xqfvDcISyQiVLjzxaA3mz259i9/WjEvsdF6S7V0z+W8WhsSewqFjyuar
hlKb7Q9FMW5hA4A6mMbIPJss7R1QFc/XxkVK5kBl9hEOunFMkOXAEWm9Ot6ntTahRMGx81CzKIM8
6xWjpp9nQMMeRJEUhe/IPEKRZTY/YkxhzZu8NeJ3WVyjeDp4ShOYujLRI6onigoX0RifEiw6Io+8
3wNcr4siD0QaRwx8CBLX/bsmU+nZSKCOaItk913uYQntTvmRPfmk/Lm/JyE7QNOmqNRpA64l+PNn
M0QQ/SylWc5VoU7MJkeMKU2Fd9dK3udN052RSS+PWqIrm2Rh/uOXhdJuy7orb8qioqtuV12Bi7Mc
VmeQOYKbBxDFj0pDOTG6ZbjpDMEsn0Mqu7BlloaGNncbJxHuVclMDGqF5T3MVuWREyezmjG/T833
5uSW907Z3qfWgHhkkpYADSOkWQGctSGCG2AqUziveijxJfGX3G6+sPHykBZAcUxU8Qf7l7BB6F0b
GGRrhzygdhn1Kksm9dzoq+5Oz2fgGXgRWy0Xi92PUqVyG9nDFiXNGjmhpXfe20lT5oF0ytQLxxsR
GG1WfEuu/xK8fEBBXzcIFDN2BzIGK4j+kI2F8FKXj7U3n8ODlGgrLfo5Xf0yjHSj36HKAXxLGcfd
Ug3jB1C9zXbOLOd0ZoZ4dyS2roFrfxOtwijg+NFMozR+gaOGqZWJWlHPQUc0YRcVVhziccVDyqTZ
h7g72NssXueiWqXO90xDSDsqyQ3MJwtjZXzAAS0BxbbDn1/ZmgY+vzB6CXTRKQkRVQBCekht7Qz0
poouGq4cZnK1zm1yrQSHbIQkg3zSdz9f7Yned7Ac2m6sx8vE7zg0LwCI0IJjdoerUm/uOAXUk7Y9
T7J2DjQx5CHDgzRMcnRjerM+NdS7xvsE97IDTrKAEW6l55eKe0yx+TCOcA+AmqJ7SnCjm3aodqFM
1tSao61eAeNoPppTkWzLrBVHOucvzlea5SQu9HeYLEEiPvRVUxTdygFqalezCpJikIWywTc4ebNE
Ki30IZO+Whr3tQPGVnpeep+Vozj55fvPg2aUsUpkYqR9qJmyeMWMzlQPJWnyphNH0tMZVx6vo/Nu
JI57MXjOuSvt7NSJdCai3hCdO25+AYLD9EFGOI2vwrMLIhPozZFr269YqK+glYEuhtbA41iLt/1A
u4AqgbQXFVee0MYg70j9U3cCH2NK0GLgRIMuQq8KtL51nWt9HDDEs95K8qhvjey/jhvrwbG/S1c5
T9y3SSThchxKV5gxBUupGsWVVmrFCS6HhW8g7BK64cWAID9j+Tp7Y5XmFFgG3tT/yn14tvpB5Wbq
An/lTC2uJubPvlFLdTOpRuY3pWhuo2acmXTXmp9WmbaJlLEJwGZv3cyLj23YF7FhhfiuE7w1d9bt
QxM1sJn4ikxKcgUSDY0FkvWwnkR3GvVGdSUygY50InMwsRHesf3Hyuo+SmFtp9bubke5OJdZnxrn
NvC/7ZgUx7RaXr5PXN5q8sbJDDuFUdH+fkG61GBDZNAM4z4Jp8hpr5BCOLWAJr/RspGzp1X7iyzr
vDf20FtbLa7jI9Fz3ZJ7G4VLoAWBsi+TYqhTB4/KTUWGc+WYXqlmdNHMlnptxnO1gVAe7SRwL7/q
o+TCBdp0+fNN8qNHA6YRAz80nuj+HaQ+TJnAiy0RCzeW3K60W8DXzEA9xUmQwY+LI3vhSZPmxTdF
YYQ0RKc7fciIn4sMFGybZVeWh8vAEGXjrrEjy49RtNylIBeA8LX6puwLYIk2wunt4qYnI60SH9lF
5WxSx/sGt/Lt3DaIsDBtCEwtbkC5VWY41tF8L5PSDq2p+2C3tbaFORsf4Un88J6RxQLvw+GFZHZ/
v6ARpS3gNdMrve/TjYIDd4hn8h0S5wpdwaNCvPuNBcLZujdo0HK80jeiobm/HDZOmAAsRXbVAKSI
ZD4g8+gmW3VJPlWZ97byjGMiUS9PV3AEiI+A2SJPh295QHCy8nQpEtVLrzILUHcR6XdqK1HiSsEp
96BqltTptuj4X3vuhWdVF+mYdm+rrj9pYXdvwN4o3Plf3ajMulahU0RP+T/v4A0RsUMLrCKGMERy
A7NyPuj6cLV0Ca5FEZj5n692oHW/3nSTGTgpFsxJRimHAiXLUOddP3fpFQ52VhG0Y2YagWIBn/Vb
rC2/mEK7hFa3XZSU1KvQW2BrieLKQJXJcjKkCkJpunU6xLN160ZW8cDttuYjJcXTVey/TLxJMNWp
cZEveyEART1QNum4ZFc6VcC7YdKW224YExydir4JRG0swNyLqoCY4hZk/NOYgmB0eNdCDd+u9yNk
tQvNK4rPbtz0wh+1IfVzCWAS0zJhnIvOat7GtjJficLS735+j58AKQdXj4A7wBjaon+MK58XRA5g
REoQEV/hYLT4UeM2G4gcy6nwFj1Ie80IqTD0oOxTHaOB/CSaR+MNfrXznR1p3uk86qbfV/lp20wg
VPssCVWtS4JanUI7QQ2XSdh4RpO/CSalC6RkwJgST70JKonZImlcDZYZUJE/xmJUzqz22sVN+H1k
eXVoIu+KKpryHif07nxu8xZc5lSfjk3pbhthF8HcefpOL7LuxO0pjI7cmxfnAQJTK+yF5pBGgrtm
ms/qeAXf0diZFuVyrpnu66WsQ4G05REi44Ht8tMuZ+aD5hPqA9CQD9sFXiy1SpvK+AqwKVpaVu3s
dFEVYc5ZFLY9UxWw0t1GKhoilLSwAtmkKNXV400SYSKOtk51VnjF4mtm/aDTm+5zzwk5Z2/sGWPq
sUwQxyw3qmywLNW76CTS6TmZA4+k+b+Unddu40i0rp+IAHO4VbYsm7K7293tG6IjWcw5Pf3+6L2B
06J0RAwwmIAZTIms4qoV/lAmS5Z3V+k3KjJIvVHCw17CInt2j9tyMzEZFOkMS1dajaUan50xCH/d
35ob6QJxCJo5fFkqDBRcLvcGZUSaX7KZnAWkVjriFlmt31O0a6mrV7WLSY61A5adb+xEfjJKI1m4
f2ZKwNO28Qt4wElGiGthrtogI0Su94ORnIvW+izyvWU8SxBGLNriAYhia1tZ0aMybp1u2JVDf9Kw
Auj6BlnPvz58mD50Fhoos9HG//0im6YToCHaO/NybCzw4PVxbzuPfq0dNI+mmILX6G6EMrTuojR5
tDMhf26LIiHoVOkecflxLXtttpHtethqfdRuumwMf0uIHB+HREpWvm8021zxQxKu6L+RA//vB5Pv
4D8N6U2eS+dZVqcXSqQn5xbU3nboKiDDDmZf98/K1PO/jHDsj0x0YwGGKHPsEcwccAyGlpztoK3g
I4NJjxWt2nhDs2SseZ2UMOCa0mskaj5mXZenMmiFKWedE55HgTi2ioPgyveSBJ0hbF0jTV7a8RuP
9v/Wg+08Txz1MCxbU0TnMLYhZrTEAK1+rCLnEEAryDGeTu38GGv5GiPflZAORZvuO22A51Ec/X4h
O5i+ucsXTX9/ukXo8gPwnOOu/KSuy34o43MeoSGDFfZagd6177I2OOBWR44obACptQcFQEJD6/42
3zj+E+KFPgTtj0nJf+ra/BOuDTRf4wLvm7PQ9XFvWmX5yRsK68nSuiM8NVxQ0GV86nTYlEyPG+eg
Dd0zSDH/lLYVeluSSIfjEJXKwZdpTaSe2h+kfPCfnDoUp1rxPt//wdflBixlAJzQLpH7QdXw8vdm
uYmYHL29czUOWKMjIw8tLzQ2KZP4tR+nGE9YkpvZ2VIT9EbwpHdB5wb87dQ8mGMLLXRcOR9ecKav
OOy6RLy2tj5+aVv1t8yk7msNsXEF7kZbw0YFEx+jOnT/2a8PLr9gOilAGyYTglkiqRY9AkTtGJyd
qnpN81I9l5War0AtpQtv+arfjQA6FytVHU9LiTlXcRjCsCtypNbPDmo2oZV3tLAj7amRsurRSqrn
PHXM5wDSSg6NrQFR55d4pzBHeG4GCCf3n/vGnqObQvZMUkHtpc6qFrWzzLHRBnHWRkdaeYxvn20z
Ml5Ue/yG58OhNNPkk5zE4fv9da9vZZIY+h9TogdobQ4IMyERFZZahWeUGIy9ZGrG2gFAtLm/ynX4
Yzen9gJtMYyq5nJgWaV7Y6SlwTksEXl1Qr9b037Mt+iGfqqUJQ77jTPEFcykF7XMCR4w/ft/vne9
MKOuTrPwLBXO5zgtAc6PExcUlu9Co/O6+KNMnkA0iCsocNlnX2oJ4gx54hg8Vqf8zupB2yqeWr75
dvwrHmr5Nwg8ayGa3Xo4FlV4m/Y0RpulUVkhErULJXHGSks6mVr15jto1aEG/uc/7xmNfuasE1IQ
eYbZlxhkfTsCsVHdQqjtLo9r82CK/k+jdvnjIEtLsedGtTT1zDkbpCi80blsh5LHHr0mVXHHILWe
UOMqd3YgxmeGXjQ8DIRc7HCC71njieGdfSwYYX1zGgQ+RAGQLfDUQwn1gRFLafm/YG32+ybv/2pB
H72GRV6tkzESC7oWN/afUDUdMlIIFEdmm4F5mO2Zeqa5ZWnpcKXy8EXK9FNtkWympQTGzsmWFARv
viiwoszO6VnSP51tzOCJPK2bQnWNKN0Psn+sq89R81eT1D8kVIcaDmE8eBPiai23Tr0KfaAc2VH3
9lWKMJvRfrFHeBxeba51eGhh1yzElOu3QjChIwKgns8QKMjl95d4aMqGXJ9ncNXnpnFeq07WngvV
PulymYATgU96/6xeR7GpTuVzmIoLeqqzpD/Pq1EqCs8/00gLV5mTohobK83+/ipXgyYqpn+Xmbcd
IOnrXWZa/tksdmpZbyIHvy/DwVTPVr7BTvo22kjM+NKp1PufFl/xQhhd/AGzN2tAB9RE6/hnTgdg
ec1cGcKRkeSNd02u7lonepJi51viHXHI3eLW/H8Sav/fnvl1ICct4bTbU0Nk4iFcbi0WFpHeahnR
p9A6vEdZa2j+Kr6ebZLq6/3XPYMWTlXA1OixFDp5k83qPA+Kay0UQpX9s1aEr7JCEhbnhr8a0kRt
16qW7eBxln+pXPzHqRn9XZEL+7HWzfSgV4TiSAlgaII4O1WDL/8N69yMoUJKZrjK7eJPXnn02KG0
v9Ff6CpArv5esiLPWul6nzxKgGKjjRdb+cai/bzFO89cJ308PEEodnaqMUTPqh3nO69NzJ+aVMRr
CBPet3pQvBPulUsSOrf2ni8K1yvmi+DT5umKpxWNE+VCnBuEAo9mMv6Bn1ccQaXttBaPXcNqacCP
MLtUy8+2zLOVL7mWL3SIr/MUhqyU1ZTY2IYY8wlnLes0fOHJnw2OIeTq6K8zFmLfwtA7UeUUG6Vu
fidxLf+9fxhurEsCASQIbhgminPUimogLpBWrX/2MVxYhST6L1lj+6/eoJ4xPgge+sSsDmlYWwu+
Rje6rczxaDdSt5FSMNq9PPKQJRtEF2Gfy9jTrpBm+Vt7KAkkmhrnawRZBHdj5x2h5bzJfe28DOqg
7hWCkRvCv94alZg4/rob2tbL/XdyI4OdbBHAKwLn0SeN18ufJiQch+kROW7oqD9yeiHr/CuM7uCb
SaeeuW70yayjU2NSbXZqcmys6E8VKcXTEMH3vv9bbkTgqeNCq/MD5TmfOGYlctu48TqugNH5w8mY
48og/BZOwXXyw+CQq4Xkh963Mp8FZbGg6Tt6tptkjdtiuovgpFPuu7Y0l6wMb1xisDSoVmnhEuiu
XDvTETsmtfPchHbbNnJQC/ERG1nBdoYsrWXtGvq1svAWb/SO+MAhsE86VjoAkdmOpoUqzDIMHBeF
DlBOegk3HrmaSf9CfI+GEhMx9Df2cTMQfsNU9TYYT76geBMcHB3z11VdWs66qnPpiHxqs7ZzW/5b
Nfrb/d2+FYxA7tGb4UsEyzt3bxo7qWhHObFdvzMRb1Hx84yGEdhpqTZfCSA/UkXLT309yEd+lf1g
F3K5Dptgqdt33VlwwBjAd2KmT092nqRirCApdeHl5waln6+mEccPFJAhqVjZbQYGvBuTYu2gmt4X
CSu9bUsev2mHfp1LPT5g+YA9bmicOmlAyGGMxa7PcXNMh156jONgSaDs6vak+0C2CEHI1hiBzxu6
ikHXPCOYnOUCiQe5L+n81+EXZxyddT9Czr+/S1dHmOUmeh3O3FPFMK+lI0oFr/M0nxK6CUExjsmu
l+xiA3U63pkBFBAu3XghXl4FgmlR1O9J5nEwseYZAn6ylN02i3Z0Ytb0puNVWSfDwjX0MZu/aCkB
7p88S2gUQIBAEfQy9FG3mpks544LznlPm4S2drrKgDs3zYMj4DH72ibx913zJ24fM+mhj2TUWb6o
WcacJX+U+miDmsKvXnT7rAh3Rv7Fc6KVLlr+qi/82CvcFKkL3zRZ7+SpCERpXiamljwWSSa5NYOD
rZW0r9ZYhvupDvoMjC46xKKRsGJ2Xq2hMo5tgnhhGnvMruReTmn1y9ZBILS5UL1eRxuNnZjwOZQu
QOjn+SwVedT1w+CfG6bpO1jo4uBTJD2UbbmSEb8/6DnTYEoG/9mWw3DvKHxVehc0ewR0ALPVNs7W
TslLqwfxB/WD/gU02LiQdl99NTr3GyF/wk1ODZvpxP1bzvt5WSuBor4OjOZ3SfrTr19wjEEZQXRL
mqXXVyo1FYkGHyjDLyQqZ5WEHoFKH3zquFyyTRd8uGuJvlsVYUva6OfWMTAr9XHKd/XMxi86UOQV
g4SfCCFA7WfeuLv/DV9Xe/A4ueiQykNEl5AxOzv22DikIKpzRi7J2fcNdrMbij6alICHXpuxE09l
63yHLYefuW2XWysrVGljGBp7WPTJvjCEt/aMooJnlja/UCylG4xjUgntpkE0ZHDsv4CWlXoh+lxt
Gz+cFiIzGLJ4LAxmX6ge5eOoyJ5+HoMO+QFhrdGueWFAx3XBAOj+a7q1GMhNelkkIdOCl2cEPJav
x6Whn5MoGk6mgewM/gjBuoaOcsAlZZF3wf/vIvzwcDRfdBjjfKWclcv16pQDmHQNDwfTboV2U7yx
Wnkpyl3F0mkVTqEJ8gQJvjkaI0nMvLBLUz+jYtCv27wAgONoi67g0xG6fBgQegosLoq6qUU3O2LA
pcM4lnrrnChqe5KluvmCv0q3aSosbmwtlel6IvF9DK1RWgW02bdK2IzGxlIzO1gl4GZ/6B5IoHUV
KNFrRoaC/mEweH9hVljf7KHyPnVN2YiVn8pmjVdyyaAloIdDKSd36QrNGBsaRuY/I8IWfQH0DdBH
9FVVrkIvr3aplyLqJA8ZomVkJclDWNr9ypf45zVIzvyHE7SHXKaNu3a8Ui3XqOUjaYw8gSKtwzZW
NwxIPC5AIJhRbvKFKFKNxlWvYNYXg33PfdH7K/SMvI3EteXv/uPh5KaC1gsikLLcwjHv8rBQtYxB
kzvyWRep2FbggFc1vlD8qhhKGoOGhY9hkvy+3FBw9So4/4mADM5ufgfXiRGhY9CPrtLKR9v6rrTa
e93YJxHg/Q0aww+Phf2eBcNrFyOiAs67COOD1ouVN2kRlltVqw9q16wlCznzv7H+h6Ews2KVuTBW
nUW8q5kqC0/axOqLxowiCoPHnEFSStMukfCFGeo15+SlKZ1dpqRbOZY2dbcwH78qBqanZP4HlV+h
cTjnZzQk753c5aPb4BASrNSyOsG9in+Lsf18fwNvrgRV4n8HI4x2Lzew87WgtQN9dNvQGr4y5H7k
UKcPY13H2/srXVebPBQNZYpcyCcA8meBDESg4plOMbqZ0b+KSv9VxfGLbQIEzNrqINpMW+lD/Rf3
n32AEFIcxueOSzkKuk1u08CXlxzlr7E20y/iUiSPRACekujy4SMV3bFBDkY3qKCHRai0PSADFqys
WsdtA7hcvi3V3twnsWKfwjZhVmMeqwTWgtZDyrQUuiWtmdvPlparG/TryoWB+1WUxMJOQdSc1Jrf
SMS8/IGZTPFnZZbiSqMTPhh2QQYYVeeFjZke8yJIsgp57bQzhOQrO6y2c2pIGKrsRtR9O0XtUMse
nNh46MhFV3Xg2d+bzDlrmaMezFj0a2+UwchBUNmbIgixzsgb66kNvN9dMCGihAjYykiJVq2kL9nc
fiBQZr+WyeEkM0Q8J9+epTFRiNyaHkiNa5ncgi1OkXtLF8YuUUZ1UnOr4qNjSMOT8ONqleuVvKeC
D859WgZvnq+V5xht4D2CUiZRCiyd0qeRD4/PKVdK2QzrIK+ch1FpknXLgB3OpOXvW9SprJXmo8vU
Ite4seRYXjV6luwdbdw5aVL9itQKzi9QEO+hMKCXp/WAWJoTo1yodNCBBpytaCOoWJxr3Taow3KD
vZg4Mnz8kwyi2be5Vn8SuILtJBG84PjmcBARon3vetlx6zzLdgz0+63XGs/c2qdKC519IyVLjmwf
tObZC4aUgsLOR/FJhnZ56HJUBORIq3vXzFRuNseo/Rcf7ZIOFS2A/4W86avhrVJC75npu+UKXR8e
gQ+KczkWtotUrXFqEkvsi6Cv9qPmZI91E0DpQAvgOQdf8oiEp/VHVxI8oEUurwoprw4O3deFg319
VzBIIPnnD5A/tDsuH6Q1e5yz0Ql0S6NTtkFHIcLxbfdlqsh/OF2/ilrg51IPbb2L+lJZQipMAW3+
IkHlY4uE/A4Y29lJTQpmHHgPtK4ahtabIlXgnq3ePvYdGSkJyLBXQlF8aQy/eq8kqpSmLzeV4nUr
v7HF5v5X/tFSnv2ayVuGweGktsHVefk2Bl9T2yavLRcWX/ggmwU4V3s0rJPZD6+j3cgtv64Wmyhs
NVrtYfUDr7fml9LEwysDh+qz1nrmCvvM5CksZeeliIrscdBS6xkN1cQNdCfawRBDjzrHb4HZdLir
x7Ddmr1PaeMM6JvlVcBUPdFL40EVtfk+WEXwKc3zfMlY9SpnntCaoPHJzumlXY1+M82n5YnRnqsp
ebkLkyp0wdyEexDAyrosunKhM3BdBjvTjJk2JIhZcDcfwv3/FHIdAPtcUVPbVTyp2ll5Or5TQPhP
wskrt4lKeROWSrPj9Ld7vR+LdRnr7e8msLIfoPDKLREVPY8B0tz9Xb+6QGggMABnLg0O6LpSQREw
1FOf3mVeMORso8x8yJFoXljlKolgajIV28yKKVOQBbo8Wsizhkh4jo6LT+1Tm6nSW612R7iMys/7
j3N7ISpFGoggKeaD1DAJjLgNTMdN2iZ9Mi1klCwvqPZ5pYYLpfl1dcpDAeabpu0fTfLp1f6zpZMf
12Crse1K7ZD8TtNQe6EGlb+byIi6aDoEp3gQ3zQpLjb95NGYKonzyZcHY+WMSfUu4doNMjc3D0My
JFwtUvjNzKT20FGEtyuNliJMIMP5c/8NXd3lHwRhRtv4SeNsOfeSHprYDrO2tl30UBF/k5VqZQoN
Jdy+a7tTZA/Ok2Skw5exiILt/aWvenIsPUG2OQj0M/gULl9Ym6GkYmiR49oNnrdy92r1lrzp0Dwu
awy+osFb6j7deliLT31q8thICc1CWmn4QosiyXb5OqPN2Ermps1T/5ltnQRFkyg42cyWkJAJ+qUO
0wcA4iKe8rj00GFQg7LBsmdWWvZl6OCQVdlujer4Jzktu5UWNPVmLO3sKWqRpxSV5+wGu0S+07ft
ERloBd8NLHp3oi9IG/yiPXVGyaiuGOR32EPQZIQ5FqsBNS8qyCLg1Y0wIpuolk+jIZUrIwzajRJz
awXeIJUbtKfN7QiR81DXARLFMBL8LYeghm40xLu2KgcXhcq1TzOnWlehVLeo4ZYpskZIsebCcUaU
W1NxKGUhjsE45mtjhD2s296Dlxb5Q+i39RMuv946KzodEXkVjkZi98MaVR7t8/0TpFxvKJz4CSlE
1Q8fZW4EESIjLeIm0txM0oxVJ1q4jEWC4XuCjOPKqNUI9Ye2eSSn/1LUsbIOa1NscgPkDbniJ1Fj
vhfAw4PH2oAT8JKuerI8HV1nRV0CK1zHIn4rGAWwjzTWlEkp69/4oLRmI1WoebohCpw/PDvdaiOc
bn8Ur/ffyvVlxhBCoUs4jYf429kp70eRg/upNVcZzySrgFQ7yzrUav55MJWFlOn6vmCBCTjKnQlY
bR5grazPAi02NBe0XPusVFg4onsrbf7zE3E5s0m00oHgzIE+Zq8iC4ZYtVsM6FXXLXLNcRL8DHTU
EC0P5MH95W48FFh2RvuEchA4k7/XvztVKElT2DpzylHqmHNaDSp1K69rFvbpGmJIk5bnQi7I5nLS
P6S9/rkxEKXq0Aejryr7/rvRBADoB08Rq0quw5WMjLQY+nA39nG5DatEf1GD6NP9J/3IMy6DEjO9
CSZCBg+uaS5uGPf12CnFqLn1GEUITcfdAWME+1wb3gtwiuE7jDyuBKPM4jclx9DapGvfOzC/m3DQ
nko1+CqMoXuCwdA8FkPX76RatveaHWU7J/eqs6/g7xmMevvgxR2Nu7Z6HGJ9VftYWFSVmq/tNnkM
I6g5MYDtbDuJw61KGMybEnvBY5gq2VLuNQXa2TNrOjZSJvc01fK8SC6DoSgdp9FdkTTmarSs/hRn
pFhaFKuub9nFV6wWznSkiHhMCoA1KNaSvutVqUE2AH+PVIsiGnbqLBgYgU9TOtE014ac9NAYRkNf
OtEfs8RuNkla/6jRoN2BVnbNYtAWUpUbkUhD7ZVjRx0PcGUWIDKsZEVn5ZqLvvJJbWsVwbNUeWr0
Ekjy/QN241Oi8kbqCGYz5PR5M1qxxDBIYWa7WTeIn76TvhdtIC+c4lsfEttIHskFS2Nirlkqmbks
SRqraIMJwSbuJBCO3H5MRKcRUhWe0O/JsHlIrb2ReH9wl1iypL5xE01eW2QxSNtSPs5qtyiUNLvR
EsftfOuk6sOzOiTJi0nXej0UWXJyQq7EJG8Xcqgb7xcSw9TvIZ+eBGIuQ9WInr5Ot9FxswQj5Nzx
la2fS0v5+s1VJo9aENGTkNrstCZK0gZlgwSyBPH0HAv5pCl9vAThuLkK3/dEz5/mJbNXaDS+UzW9
abt5rJ2ZEvorBQLPUQvy/JSbevGqZfrwpFvtG5558osRJMbOq6xqh0J29xBhxX1sjHrhgrv+ULE+
ZlIJUp8BB6pJly+4UAZmRuCy3FYf3hHarx/DAvqg52RtuA7lGhV8s4MeHhKCjpKn2wt30fW54nZ1
WB5zZvZ3ziYsbdlX8AqxXd2rh2OXdtmmqhHE1qKXotogHoWWuOUsQZumDb0MkXAESKymeQsiCfOb
KQ6EbA+FYrnWmH2LMYg5xuhZYMz4yuj2B5Li7UJI+mjmzlZUqIUZvKJ+y1xgtvlRi3FIVUqjS27W
7IfSEHucT8QE3yyfFEyKLLtUHvVQZBu4CsnWbgxl04FjWDO4b5Y6MTeeH3oKdQJxC8rZvCqSEdmj
QCU8N3lqbOWQSwqJrzB5j5isPFbYGLg17jS/ZceX0C9o1sMYbZy+B2oEgVx702UkdlRvTLaFLgfn
XNNoJWnc6/85vKqQ1fl9k5YvGO9ZphKKpJQLlZxS0YV5Np30KW6aYOETuEa4oEXMEZ/43poB/nm2
N4COGzxL6Cr7WYKncBBUwToUdb9LhvoxwH9mY9TIoaWNrO4crfmEJ1dDJ9Vz/t6/TK6H9Nh4Iz8F
3I7ZEengrGL0pKEhjZUUtxuU6MEPx+wh1w0KIFpIYbtypFx/97A12JhpE+3jyhrOQiseGuiD3ys/
t5+cHCEbar6SsgaFu+TBV5Pk6DRLVfV11CC1kOGY0SEHAzLP9U0GvpWEm5s7qtL4BwOkkZmFskk9
fTVo1iHowy+xUo3vGdJXC0fimrdOdSnTP2TONg2c58gaqRm1ECd303WcEGtD61QXWr6KHBS1pOM4
/iqT30Xb/8pwYgCg9oBL1tGmIbFC4m9FGFo79kMfPll1tWrtR/yHMZQKVpXR/pEc4+H+hl4nIpxd
xBaA0KLBRd/kMrgGQQY20A/058DW/6atyJ+T2M83jt4GCytd10RT9QADfkp34F3OPhTZDyspyTvt
OVcGfVdoibbrYgt5cwAX26lwX99/suvhFWuhbAX2hiwTGf/ZxWzINQOROtaeyw4bIltO9L0UCzi9
IjZ/qaljHM0iDVbdlO8bkc2fvGBLS0THhyKQ3n07tHZlizBfFppLScOV6BhfEURxehEckAkyNLvU
JKJ7Nmi16freM6CAvMy32RD8CvRvUqJsBLpLbWQ+tml6yoy4X6PHs4rUn7Uxvph+9VhJB9NG8uiz
BOkYL0Y8v55L9UnYL2YL4hZbxk5omxIrlkkFqgeF21eHOtu3ErZCC6/5OpfnSciiMZ9USRnmkqsU
9yOqqSmHPQzegtKINtJYlhgRNfmLj+f9pkKr41tj4nSFMFW+r3JpwSXy+qqgkkAmi4HBR604O1mI
gKmOH5qqi2Wccspj6SXRnG3T6U9KW4D2E92X+8/8URtcXpUftQvA50ncnNz68qvxldosg96nGjYw
zzDKbcugIjCyTVRV26h5RfZ8r0tA0mWxGzEqbwKgkWb2kBTZmy+b62J87e18LRvHwDtlurcKpdwd
+m2NfYldq4dYW/dRjTxR/Xr/l9+4SPjl8KYIIwjqU2Bf/vICE740iDTVpazun4Mki179tg9dK6+U
NXcZF7zVYnamS/K+qnRj6wlVbPCYsxbOjX4jQNPg4TPgA6X2nV9pvSpSuw0SHTm5EdyB/hiis58n
6jkS3daJXpXwJWnCjS0FB6SzH/iIQAoMW8kotvSMzk6wUwPp3OZvvXQEOWmUb6G0Lw0k6+xfQn42
kNXLz1qUfTb94lA46aGz1Dc8Ik1Z4j/xXSustp337LVIq9UYG/kBQIg6+oVX6r5Qxxc49Z/itKCB
h6v8apSst7RxniblAEqXJQ7/pC85S/cw/qDpj6YLHRbIxpf7YmZTsZq3slsizqRLhP3RW5nRV6nH
fofUR1jnIfxMw69i2JjKyF+7rXIK+r+j9rXXlLXfunTT+i7Y5T6seZjUWSo/NLb2jkSfucL25gU9
B3dMd3X9JUNbSDYOC0fruniYxHE5VnRUVJLl2dFCNwZRubIZXT0wxhPeYEgeUC2ekf9PdmJU431Y
Zd1Tk3nhXsbSEjB6lOA/2VXNRjLk+NFq4+Yh8Ft7gRd1Y9QDgIFMkkiLBJj5obb3T5enayMNI7dh
dPtaHMOqxrbH7IyDYuPEPGqWRHM3qd9JRIcdSVz7q05HsTPGEF9iJ/uceUn/rS2rhSByo2RG8JJS
mc4/HUn6T5db3vWqp4cxlDZyIeVY6ep30tsAG6zMeWmTQOxNs5S2WqmCUaPTfLQCbUll8fr2p/WB
ouHERObVmLPbv5UcHAQ18B1o8x4UZALACMDYesTocynRuOY9T20WmnrUNPjSXjFGDM/AtLP2Brey
h/aI3NZp1AvMUqGtPfkRAnkFlunbEoew7z5g2hoUUMKBbYPxkVs42aRhzK2Ya6J5wg5E+eFIvnVQ
cQJ6wW3detKEJy/cK9djdVoJHGmwS4R5FS2/yx1qlEjYReH0biMnR2gVvStqBt+rQFbpBwpjFROh
kfi39JdKHoJHWTA4x62vP9Zt5B/RRxQr1Q6G56pMelfBX/G5M6xtk1v1qYyCYksFtff9Cv2CtIjO
TS39xPBKWZoo3sq8ULtAtAl8gH1lLJQ0ow5+rdGeQyyFEEnwNsB43HZEa9zJ9aW4fhXIyLqok5lj
AXlCKf7ynQHdswOjKLTnXmqUdSFp1qaoyj/3Y831uYX1w7iYmELVw4V2uUgUDmEOFDV2PT1I3cKu
XgfhGE9jlP/n2n9aiBHp5HXMpTnr08F891pdrWLX8qX04BTt7zJ2jmEnwnWnRKeU3H9VRom+kLte
ZzTMZRkGoiUJVJbTd/l8beZFWLEnmSssx3/TRuO7OgSf9TwCzOLYzSEKMm93/5VeR+9pSXgAGqwZ
6oHZBeTByrawrctcybfNE7I/6qk2lsBRt56LsnF6pxNf1JplanKntQkqH+Q6QD8w6hxseq5ZuLXM
RF31qtqvpLiNFj7j60TDpMuKQg50NYrBOeDRslPfE6OVu+lgdHuuYOm1yvXmuQztH06pnxiPK/Sg
NazPPFocC9/DNTcA6sG/y8/CvLBCCbH/KndHuVy1yYsXP0mgsrrW2Wpds6Gp+NlL2oMO3D1rfmZ2
SzMN7aAy/VSENYOyLwW5O/YoY3FqLQmPNe3dzsuz44ts3SivuAzs//tJoN5CzY2hPQSq6aT8c1s6
uGrjrCQKGsYoSNeeo25tJ4sW3suto8DEhfqHK5DgOvuyZBmKtBHIOTI4kf8Qi4CXE6Vvg52kqyFs
yrM16kt5wI01kS6CPU44R6Z+fuOqxWBWo2kk7jTex5xyqxvVqyHhKqsN27Dw1iXazk37E3GJ5zD/
lDj2a9ZKay7vo9olZ10L9viPLgAGr6MzuIQJbcTRBMg37+z2YzY0uPmmbph1X2vTyuiIyObDqCeo
ahT5Yll8/RJA4BGdSYeYwRDYLrc3V8tC8MyNG7d6+jWKY39XFvb4JgYVyJUq4KbHetg9R5XqPdS6
85ryQX9JMZCilYHOYOmBMVs5pq+9JnUqHsLcGn8kjhF8vn8Mb5QqE4CewEt+hHjSZF707znMhAEQ
rMyROCd5OVSW6p3qTjOrNY5/33qnPntptSszWnwrRTLTL8WIR3lGvbFwB1xvEIUtNycZLZg0epGX
vyO0Fb+LK9CLcok6KVa90q6pnGKf5QbTQiVbUmq77jezHknHBJZmRj0fTIE4LMIMSpYrWj9Cz6vI
t0Zth09Jqe9qu1dOWYeuQCP6cLPwxqd85rKsBYPCQBQM3jRB0WffpGqNGg7qVuNGQja2uICq+3Yw
pKNXwfBI6k56CfweylCOM3IFpfc7vsyQO9B9dkeg8ZsucZbkcm6cVupDgFCAojgEH3XTP8Eo0spe
ThjauEmtmgcyWe9oGEW6YUqXfQds62zx1v5+/z1cX4XcFWBipsazgWTW7PatBx+zN9G3NMIpSW0F
67xRQfPs/irXOQxIpQ+SCHKnk9Hf7FgVhoSlalm4iGVU4AeTam8rufwyBo5YmLfeeqCJPwQ7F4AA
e3y5VF7HxWDbXu72grzBA9NCT6gcF+7Zj5HE5fGZqL/AKwiuvLe5ghV8UMqZVPaew4optDnE6QMJ
1ClNDHOtVqLY5pnxMx/0/rFFR+6PU0Np1ywq7LjEdRL9WW0rxUm1No3xR09mtOvwul1BodfQEohR
qc7NZDtIrf7rv+4E54qyBMIw2E96hpevpzRrawBA4T23QUOfJoK3l5lpte9K2rf3l7pR9JGETAml
zN4T8mdbUSVI+gKHKVyoHj9qqrxXUbaYOke+v0uE7axiIvdBkyWG9/Y4aTHW1cLBm5b4d5twfp1S
LywHGZWCrpg9bt03Vpkadf1Mv1Padbbwt8IZ7LfWjsWhizJxaI2qcttAO2Vt7C+Jj12NEDSUnKYI
g8gx35Y+R2GJQVgitzvruUHz+bGz1eIBE7Jd701Sb3K4TUO+6kDTR2rz6LtoTO9BaqH/1dQbr7nU
qusoLgJswdRvvZd2h0wozfb+Ns2jDmKmoOEYu03dDC7l6YP6J+o4vg9nZNDFuXWK30HXGfRc7PJB
NqLM1UoAs5pIm2/317yav02L0kglRyXh5C+zRf0ULXY45eE50XT/U+c78IuMEAWZmJGnjQ35GjnV
4IBhfL3uKyk9IaGerCNzzA14UPlSQTC/9j5+Di5H/5udUG1dvoMGKAGQPFucO8n5Gar1t0Qz9rHN
F5kWWbtwJqdnuziT07P/s9jsTFIzC9r1ljjrjbAfPXS4QQqglXv/FV8/EsTFaZRLcktSfnWzKq2v
Dn0rzmrtJJ/t2KMGYZfXZd+bB4WKcuFrn4d42hwKwEXSGL40lHlmIV6lnyO8lKfqfOPnaOjRgxHV
+ToYpKVr8uZK0/yGEpWbax7hM12ifmv+h7Pzam5bS9f0X+na9+hBDqdO9wUCSVGBkiVbtm9Qsi0j
Aws5/Pp5oN0zxyRd4nguurpc2tICFlb4whum5B7zENtwS7S73HwatAVHKOOSa+DZQf/2XkS9oHrX
K+XU8HDMYHJyxMMeUHAq1NKNZq/dqwQJwXGaFm8J+w8iA3VEORwmjhUY0byTi2Ujiux2Xmb4FRTF
sXH3CGxcZFU2kRbdoCazT6LsQtB/Gk2tz7oSzvUVkMd9fvINkNGzwtR0kvtYzCoEkNL+sHRqGYgB
HYpKTka/mo0w0MV0Ke/83Teh0WUg5Ug2e+atWGY2TlMjIycFzlxKn2rXSR6GbiTr5YUc4nz7rAcW
ErCc6ijsrwZ7v55X0mLORpMgwxUnVuGNODZ4kjOO3vvb57ejYCiwEk2JEk/bmmGcSV06ROm9gNdI
syAjDINJuHl/lN9tUq4G0jOWFgIm689/OXtNRA6hKI7JfeiEd3kUDoeGmuy+lsbpLkFH7er/Z7iV
p4vSBcYuJxcywB1MTwR7FJoHQqTmT0LMOnAk+5uaq1Pw/mDn9wrfifo4fTIsB4jEjt8NuVVVpJPM
MTcNhjul8Wst10h19em4zQv7PlXb7++PeL4INaQWmMi3CjOo1+MRh0UVca+PtMF1E1xxPjUbpD97
d9Dq8cLpelbpIEDDtUen2MEBu8Ksj8fKBgNCVakaQDa0jdqGm4kqqD/ZLXTksdtLYyf5dmx/M6pH
NVJ3U3Kb6/fV9DEu7tsGyKG+V8AwqzHl0HzZJNKkeo1VfsR1IcRuqNvYuYaSVHXhsc/yTB6b+h61
ylWmD4DPuux/WXCjSMzJIb08ZBjluGmhjT465cSucWr7WW2I5xTFQBdHaPNOkYdhPyiovKSW011Y
+b/5ViQ50HJJPQxCgZNvZTRdY6YZ4txd0inXa2t+N0kJnFbA2xdeen2n4/vWWh0EgClwOJGGnFT7
kPE3sEyXpkMZRyg2oRq4meSmfH5/8Z1v5eNRTl6oioQwMfmbKWPaYNM1FQMHW9lmGk2tMBLb90d7
6xievtRqwwY1HVt7UOnHH1KREN6xm3Y+RKWykdrwSdhq6GUtpMIYT4B9PX6R0uimV27wrDXHfVp/
SNJPc3owwht1+h7ZByO9V7PSLWavrwdPmPfA5A65eGmzb22zL8YfURd5i4wAz0ZVf9jLt6VHyh6P
ASeg5OL24ZcRefHZ2Ts2ei4d4t+fO3EfTTeJ8210NEwKGhjXu1RKPUd51IwHaXmS5YDMVhofOge9
sHRr1D+d4WpUPiGbP1COxHzDteKfkuNVRuEO6c5cdYa+ldHzKGVumX6nn57FUFjaFyt5LcufBQx5
O9QJM/Zzu1fUZ+Hc2T0IKNUvkRKWwG9b+RW+J+7783+W2xAsgxpbVYypy1M+OJ1/20immFwK9GBP
i7J3lE/I8BvfO2eKrms1jpCHL7BgXmr9pgLW56K7a11ydHkLk09WAWnFihYkckfhe91lv2znIpts
yFzheOgagfmAvE/Fbja6FywkKBTF+StNwNxfcuO7YqeerLykM5W+0u0B4tRY6eGfmSw3efvZnn4s
yquj7HIbPod01+svEsiKahG3WXU9dZu0sp71Sn0wihdronuMMgZG8cWFU+E8gAEiTG5Ks4Mr94zq
a8hxbI1mrh3UBP61Fj9JVE69BJLORi+N8hrNfldzauPCsGdNU+2tTYddwGoOB8jhJCRX6hKJM2Oa
D73OR0qttt5OC+KXuRF2Wz0FkYf28KB8TrRw2xVl/pj1mnGbVLm4z6pBv+36PvRMoLF/fGFTlsEu
EL1RMM1nwMgqy4w4TyP50CJIWyFevdGH0vaombn1CkR7f1GfH5SYvHCWUPbTnBUBeryaZLuI5Dmp
GA3J280s+hIC7HQJDHHWHGWyuaU5+lcJTQSPT7aOBT1XVYQKrb2QrkJO5O4KKLOb549DUbAGh5hW
muFFihR5aQQ6c1G+pWH53ayE5pZN+4jW6LbJcm+Y4Nxri9X8ceSyMuu41albkDidZoNJyo+7GXmD
1ujGB5iwyT2xr+kNtvUhxNTokTaL9vP9uT+/D/mjTD9ypqCRgXYfzz26G7VJeVw+qBLs7M6J280Q
VVOgmZfi59/sMZj6XFYGzcSV4nI80lLoSyxFQBcsJM/8KAHaCPW3d8N4uYniLYW18Pto9B/ff7/z
SghfnbgDfBqAa0Bg6/35y1GlFRX4ojhfDiMM8U8FQMVr2l8VovvKfCgpah/issZ3OiTP1yXpe9VJ
6Fcls/A6LQJOQa63HWClXpmw4F05bwZ8o8bs6/uPeR602typnAbUQ1Zs/0mskODwkc6tiX6HFlaQ
u1rloaxb807oCw7EiZEG2tBf6oD+5ttTCAGFDPaajOZUX7JEzq0JR4UvQta8TIpNxRtPCOAAw4VV
doYTZO/BNgcFCf2GFOpUzHGWZqBatgNuRU1NXxlk8z5vlo+5yBZQl06nv84tOl2OyB/oArgmlplf
hGNMWx1txS/NlD1p0dBshk7T/jhKg5tiks/xeFQsTmlkal40cTuJ5kB7I0IfyZBcMYniwhH3u2W4
dvve7pf1O58sw7wWgGeMujkk7QKyKI/naxsRP1epgdB1mqRv0qkOZLVLNgQjeJVbI3LgZXNAL0IL
AGaVm6qXv0A9W7x8dWGZs2m69JDrdXN8raOCRf5Ox5CZoDZ3vFfsrgeHbfbVoes/J4h+7dWwafZ6
boyfyxLYTBk5ECHD2bhZMOS573BgCeRCxJ97edyPxR+7T2qrbB74BioLdNHI8I+fx+pU5MKNRhxi
qGkfdWMUd4udfi6mxPkstan1OMxg96XEvpGaOD/YZmy+qGiGYkI4PqdJQ9+klvM/v65WUR9gifRM
yNFPr6u+wwCnb+mq5lEsnpK2ijdDmS3B+yfC+aVIa4QrGEw62g9gPo/fvQfH3dVA7Q+WXcQ3/ZKg
/GvO9oXVvy670y+OByxgAaoAyIecnDt5DtJBrqsaMj45EYTKOqhtY/FNKQZoP6V/2CRZPyhjUY8m
eNQAsx6/1GjYYpmEWh1wGOuu5V4mCBytC73E82ONc4ZGL7HLasdyutXUTo7Ivk2BUEcUQS5vH6pJ
yb87qDC+/4nOpON4HUpPaxuLa3uVPjt+HVVZYiuXnPbARYaQR6+EO9VKt2baztsKXYgfolF3SdfN
X4dpTjygrr3Xq1qGWrT2lFrlJY2yM8zs+kBrgWoNcRCDsk9CHNGBw0jxlj208bjrdcO1U6E4MAb6
EEJzkcleVYzaY8xG9itHDuRudPxF7vtnzBdX9qfuVDTsq9F1YrRrHBR4b/hd282KbgjSEVFc7kZj
+GoXae8iLzk/DZ0jX7VV0nhy3jWLG2sJELq80L69P9lreHC0UunoEJ6skG76pnzc47kW/bSg+DnL
B7kFwqLHS4IcYOXsewWtkKKwk6sBROZTpYjkKpGlxXt/+PNvTYsUyTSa5fpKfjstzNl53DhLmiuH
fCqyp9B2diJdpl2YaxvQliDehzbcIvn1tRRp5hnVYPoWlg7qgmXevIzlhUbg2SLncVbWEq127AjO
nGwixexoMBXKgQZ+vs/VKL6ZoQC+1EV4Kec8O4nWoeg5QrxjfSGBczzzYR93s+FUChWGarmXDKv1
JpU++fsTfBYeMoqNVSt1GdgSsEmOR4FekMdI3MuHlSDs5WpX7LRKGdEcm6cDW6t5rA1jCGpE1y9c
e2c8AZpBFHbJYqmtQRU4LV8DGK8H2+naA67OWMsVWftZwinEn4pRva47Zd5ZsfFcyoAR0yoCP4nd
32HuY/txtvCVpaE8YB8ShY85guM7MWD5WzX1V3Dr92TqsqtkTrefnak4SHHLPU5p5qeer5wTRBLV
nUA6a6NNWLOOQtoIUBJ+XhrSF1on6mbGt/XCUj6LNXldKrEQVvkfDZOTQDyvEmfA+JruY90gjUoN
y7cWPD/TWcEsQHN6tK2s7FLhaD3aj/cvo65tGuCEOAOdOWpai50Vg94eEPnbguyw2k8GVUBJDMCk
g57YutYzT622RfOENo47jvsOQoZUfo5S8OHFQ9S2/nrMCl2n3vkQjohGqGLVQNtJKX5WzosY1U3W
pX5e3XWxhAvCBgnnuKcDohQ7EWrYWSK2k3SerWdBpDL9MdqHt/DOo8zwpK7y42HcpFa6gY23s/Ix
gIvro4hXAFGIG2Q/y3g36WXQprm/Bop5Nno5vxYaQTbtOj0C9AlkBYyxHWhGsyltPLH5/2iUcYK2
N3qe+KF0BYJ7m1uKl0XfZJ5m0re9qm7bcN4W1EkQkWqGOOVihB7//h47T4EpctAjs8gt19rxaVu6
NFuZflUjH8J+cYW04MGL0SD6bc6NpM3RYWa2thOxmK+aeQP/BYlHnBfr/WxaPyWtrq5yo7T8kDaF
h2d1FEiwDvy2sbVb0rdLwsJnuhcgypH+otzFmuHoPzXbcDI7VKRcpcxkdNWuFEl9g1KrQuFwlK71
JVLuYjlP3BhYtzLaeiA3XRi0uaZcY3/9BZjDobRok6+CMrW3ZOm4CTWnvNeK5dLNe35GgjOgzU+p
l84Dvcjj08tc9E5rZ/BSgoqBPxdTtJlVq354//v9bpSVuEDDhsCT9vXxKI6QjQFyYA/dz8ZOrEIM
15RRaXt/lN9cdUQzoNaQR1rLYqdBYdOXcShrbX+PFZK1pxv2RcUPwW0K9XWS4fRpeoH347ClNudl
TYuIjZUuGHhHWXLN/CoXYtTz5gHJKSgB2sqkT/CzT6KaqmiMJpIycd84peZpVTYe7BLl7jKJjE1S
xy/4FA/BCMjPKytCL6kpLS/Jusf35+V89lcoB/NBzQUK+um0GEk0pXi/lPeLY704OibNIpKrC9fg
2SA6cHgcMJByos981igpnTbC8COVDgvCmzdwEqkAtlN14TQ+C6bWUZA2ZPFDUiIBOF5IacIy1ZRZ
Okh6tQRdPoigN6th5wiwELYdp5s+Gc0rabatLRhB6UKE/qaHcHQZ4FsGOHSVKKc8Q+3zeHxNXUot
NUbjzhgTBNmxaHWVCceauoojn8xTh6VFrdB1Eqr49oyCWlL8mJ1Bc5Msx04SubJWzWYPUZzndBgA
E0XSgMViY6n3k5NaO5vW83XWDqM74/oevL8Qzi5Qsj94XYh74TuzagEfP301FUXXdUZ2yIpa8ak+
lXCqUgpGY7dtlOTKTHr50p48uz4RneGuXvVk+WR8ueMxG31qmEbaPAVOSl6Hpcn9mCIfYk2V/t1K
tORqqqhPK8ti3OKJgddlaIqrdkns7YzEo/f+DJxFn9Qn2QQ8DFEhPeSTaoaDzn4okkXAt0APGKsm
7blGVPinNEv6hd1/viFonqlY6dKsAy95uuviydDDTAKyUEtltrGGFbKElOKFUc6iT2YNpC5MlPWr
0lo5nt4ejsNMrSA9hFZfbtIYL9QMCbMNUufRp7oYk+esCuNNQ+vrwsjnpxuiYJiH4rylAYsjlj8e
OpvGUO/NThz6sTP8KZb7W1wYUjwI002lT9kmgtvpNnlcXVn4HAwINnppqQ/f3v+k50fCKnDEhQuI
hkL8KWIstEadfk1bHAwDrAiyIt22MyxPSefxQaTzjBQ6TZ5KH5FZDlv1wiycbymSKmTyAVC+CX2c
xKSjilPEIo/FAXpN7JaQprZ6bww+O/BDOmR2UCrpJV+185ocAAjOH1smq6HGclqRRhJ1QejLVu+4
uPSAAFUERHqi8LtMj75EklzsYnmB5F8he+pS9ondauqRZI/M7LYUmepV3SJoQGryV0P0bPpMZNq1
lsvOn+63lV2NLAYMa5quQMuP10i6lIMtpkm+0yX1I53ygYqTjn5POFy4fs6+AxgNkiAgLpRp4XWv
u/GXarlUgJkQFQMt0sEqii8W1pNlhfxE02SfwiK81E9e/97RRbCOR+dhLUCtCvwni39p9LKh3S/f
QT/t3NiaEs+M8vzCW50dV+soyEaT61B+pvp6/FZllocIxo3ynSQVaGHjD3elcmK7lNmXCxWu8+CJ
sXToLG98Ng6Sk6NRTIlSFEsr38Wm+qit4FoMXjJPBxX1qvfTsB1a+TYU6mNitq4K1r52syZytlFB
x7Sc7B/vb+s3perTGcZFYEXD0lwgdDx+d623m2RyavnOjsTsl2YcBsiBpHul0no3l0Nnm8pxtltC
Of0pTNwxXXjJ8VdHXTSE27vCCTDVardNZHUu9uPlJqRVsTXtvN6hNvljMvN4B4RS2sqZ8RpmmfDr
Rp05piTt2hiz4i5ZqvilNsP5c4N++y6vVOO6T3TzUJed4nGeY8GqD/UNF5nzpJT9RYed9ew+ngEa
mQB0iDdgseEhfzwDllWlaa8KGIZKb/rmCH18HJSHLFU9pxoNnzFNvx0btPs0O/LqRqovBAzn/XLK
Cvg1EXWBDlrLrcePEJpWqkYlfBC1lPaaId30WtQGdWNN1wV6ffs2zl/GZUivSxkdQUwmBdyDVMNv
IyuSmzxnQrVoUba40w4/zS7X/bBtMGnOoeCnIto1BDnblCs7qIl+glGZ5JvWLsS+TrTOkyWU971l
hlW5zJp5W4aJ7tpVId0omlLjuVhy1lvoNiXl/fur7zdHLOIg1MlXTR+E20/Pk3qSRNrXGSybWZM2
Omr0oam1iG0kSs1xmXT9TSE5jd9kyy4fl8euzv1cw/5WHlrjqkjpwxIEduEj/U/Hp6hx6O1Ru3C6
nh96PCQ8ENIqYgwuguOvY0dgqRq7lcCL6/W+nWNkE3PYS6kNTiVp0sltB02+cOOdn3xUamk6UfJy
uPhO1fdSIU1i5WQc6ihaHtENa27lOL3U4lvX9tHaXwlIGrjMVRMEEbSTexUN55qXQERBZv2rsz4G
1TRmQTemNaDSiz4E56cfRQVEugijqO8Da1jf+pf7wzY5aY18Vg5pJtD4Fq1JTaSf2s/VqEtBHTa4
E2jJ3dwq6lWqxYaXVWjHq9LU+mqaT49A3y6Fdmdfd30kBL2ILTjYaKgcP1LZogNizajpIEH3mf8V
Xl6I4ntRAVWJdDn5OIeXxNjPvu3bkKDaEfAhz3nT0P1lFjCJnsy5CpXDnBiR1yF96qdTNf5pCRgl
JHqWq9ArTSKK4scvJstIV2c0RA96o0Qbe8ntzz3y7btCqrTH9/fxWXBIZMYwdKKYQNhiJzskFWOK
9DBSenKT9XdJdt07DWaAjiPlHgJDmuzRYg9UFN/3EIUvDH6OksHo601AkmoQ7ZZTXMSS2cJOzK44
jEjgbZFfDHeZYTUUJBQF8iYWV3Iw1vKTbMciGNpcwamgGoKCorgrRiP0osicLxzp52H7+lAr/ALq
MrHFKW/dzgaJiz0uDommt1cUtWW/qipnm2GO4mY0ja4GWf0QG5OXySnKTUm2C9X8Uln1HA/GY1Ad
WSVuSCNIJI4XgQasEpOfMT+UtXI7y0l0i96mFhBlA2ZS6srP4XX4Ti9n/lRi8J1n5YXg6nx/EVWQ
OpA8UE04s8oolijjahngiff6o65L0VWXopwlxaLz0fMKcq2+tKV/89ZgtQBJw9ORMcrR14Dvlw2W
I9nZtUWVH2ZRNkixCudrE0s40nUZpcvRloF3UDlIqZixSNs6aCeHIsH7m+J8lx8/xElcUVAjypqm
zw9Slkib2pTSIK/S6OMfjwLBnx4PDVqI+KcQsaJzFCkr0vigjjE4O1mR/LGEyPT+KG+M1OOLgjIM
LUOo2wgBUnM9ntFklvW6m8v4EDmjz2XuFtmnXEt8+EqbyfjsqPepse+0T/pYelaquwBpXSfv/VnC
bri/s8IZTeYEr0LZ7ZIXdcnutHJv6K99pGMa/6jGH8MJZ4kM+GU/enYL1KTOd0TmG7scP0KGurGj
4ZNovlb4pAWN+Ibi8Z9/L0iA3IFgG7gITpnJEH/6qE/U6ICvyrVdSCp+Ee3FiGfNWE4n0gZIiJzg
ShQ4jbfRmZ2IUOr4kCFevxPGbHkhLL3d7FSbWLKiAJuOxhvt1PEs8HS7MlcVF9xFe+GL/mZ1rswv
MM7gZ0nmTm6HFmEPp0dj5DAOqUZzA8NBea2Qvr9uzjc//DLWzXoCIFl7egqK3hmixCqjQ7k0T6O8
OI91a3VPEgcVTiiJRYrDAv7wx4MSToNSIa4HvHUa0MctIKrYRl5okdv8asEs4hpwOR4s4bTJM2nw
iUQvuZ2evygpMRNJqoqlNgT34/3R6lNMV7grUVYBI2iYqfFJtpfOt8tJ8VlG0XVSF/n2/Rd9s+I4
XkyMCjgJoAmIOZQqjkd1Cvpo9dyUh845LFXoKTEeh0aO6ljhVrAMlnHTw9MunyZwuPL4lEtkc3oQ
jlci3AlqVWZ21/VXiLe4lv0wJF/12vHMed5l807RcKiBAgY/q6g22hi7qfaoFLdafGc5lIEjo30w
F2Uzy+DW2xydx9ZNuFadpNiEXbFtkcsclM7vkMy02uylAPwczDm4WbuREi/ucAwam3H3/pSsmdKv
M0JJggodjrPWirwBJHk8I9bC3pbHZPxQcjnsahlvtBpDyJ1UyRq9OXQUOmuwgqLXLx2Rb1Hb0dDo
3QJGImhfPR0oJRwPbTtFvHAp5R8Qy1TdDhHaxz437hu1i67wcKGFFjHXoV2EgZayvc1+1HdpB5q8
MGcks4ZCxZnXTPYVoAGvzApnU3NkWhi4Pi4F1ltT+On9yTrr9yEvQeZvr9KDrKIzu8dpirJYb0zp
gdR7h5CK2FfApQ4izttAEkazk/rWzw1Z+NJIADNPsh2EuqTcp3bi7KYOl+Oekro5q1iOD4r2ONtD
43dVlN0XaqpeWO5ngd6K2IGUj0EJJyjNj5NNVklO3VtDoz2ESkSioOrtBjJB9RmU+Vcp7FEiQ8jA
k9Wwuo0W23Br0+k9FIjDTY1Vlcd9RRlimvQL7YrToxTYHp29NY1dWRxUio8/fFYtUuVUk/oQVlEc
pKbU+n0UhxcqR78dBZoMFmfw8OnSHo8yiTwux2W105gTscGCj21X193V+0viTYnl11VMkQ3gFfBu
7S1zOL0XhkLJlS6XjIdUceqN2eizJ1B7hRMtv6AOsB8zLQsyO38yV52Oue2DckhFME8I/zp21wRV
MWU7p3SUPYIrzw1OPm4fP8ZxEiOXbH9MDXnyB62s9tTZTU4HMiDUVWpPjZQ4KHWrvnHCwtjFsSg9
ZZGyDcVZw9PlwkK9s0P5Da9qr6x1/cnOzNzTM6sOUtnOL9xcZ9uZiWAW6ChwuBKHvi3GX2LIRIyL
02EV+ECsExgbNN+92RuukoAy//XkVbexD83vIL52r8ljeOEKW5fMyVdYEfYAd9ZyJFni8cdGbLlT
46ZTHwB87mBy6o3lm/pWIV14/3ufEcbeXhPUBaJUkNFBeh+PhPOiXbD71QdxY2/NbXY3bcSVsoFt
7UaB4sqbwtO24tMQWA/G1trLfrmN/NiVNu8/x+n9efoY6vFjTGbfJ4Ncqw8oBbsGcnC58VUT20Y1
QZVeWOOnO4lYGVzLGnsRmSAncvLKurZWU2IU1yalNG4tO/rUlo5zIfv+/SBgpynrcTGfat8SUNVN
mBeApxMcFaskTQJQrMmFV1kv+KN1gjYJEAh6/at8HdfP8bQZY4yc6yLKg9lHODjDt0YSuopWdn7o
I5jxldZAcV+DmfOkbLm0eM7fccUS/l3Noax9ytqjODzDRWX0Ws5MGJRztWZYl8wrT0YB7LWiDPDg
XdvrlPC043cscio/BeITByq4Re8uwHx3OQn1w/sr8E0a45e5/HscauDogFALY88fj2M1yGOA7SsQ
aAR/lHd2vx0r8aCWxg95MRSUKc1kduMZwSj4dKE/j+Zwa4hEBBgqmTv0Clu/VuLRlQcl4YjsfGQE
AXSOWrzR5XxL8rcp0sSX8Vj2nMh6UqzsNpUzx3fqbjNrlNorRzIuZDUnAdHfb0VviD7WCs4+lVGY
YY+HXclb1U70MOuUfBu+lQEh1EXNJ3H1CK1Kocj2n23ot3F1ukSc4kRVtGiPZ3MGDGmhZU5RplWM
j3mRJ3vRk9Z1ehG5eW09t+KSLfRvFgqoFFDKFNV43VPUQqZzmYx1kh86S4934bzYXPlQpN7Wyf/6
Pv1X9Frd/70i2n//N//+XomZBm7cnfzz3wfxWj52zetrd/si/nv91f/7n/77+J/85n/+sv/SvRz9
IyjhkM4P/Wszf3htMRd6G5NnWP/L/9cf/uP17a88zeL1X399r/qyW/8aumPlX//50dWPf/0FJfiX
zbD+/f/88O6l4PfuXrv4tclfyh/t2W+9vrTdv/6y/onQH7VESooE1pw1/L3xdf2J9k+IM5ynNE+I
uiE5s23Kqunif/1laP9cQSqrwOxK6kHz5K9/tFX/9iP5n/hzomNO5glklt361/95+6Mv8D9f5B9l
X9xXSdm1//rrBC9Cx5POFWQ0qFvkQ1xk6zH5y12t2Es7zVnjuK2opScc01VAip08474Y4g9gZZ0J
q1Bvu6C1YjohupwWgWQ1k2uMquaq8tQHcTqqe9sMnS9LOpXPYOvzEW0Eyc43WDpn4KmEEz7pWt9c
UTYavHK25gt75vg0f3sN5JWM1VKVWJJT6Pg1ZH22a81uEMpOF20jtKHrXTnSWyw0u1Uwsqg/VBNL
GzWQ7EpeZPlCMHBidvifB6DfTR2VwOPsQJ91PDqacbbdNszTm4bD6bYbaU+6XQ3YMAw1WtxtNIR7
kdnSzuqz2Ye7/Jijh31VIgA8LI3lac5CphW36IZm9UF1plXFp3a2wm6bK6Cfih5UbZm6cSmkj/D9
JI9un/Mlxchcv6VWnRJoWdmyMcYu3P891cUyXHjVk87T26viDbtqvRk0QDBSP57rMrLkwcrqkEZa
Jj6QIjp37SQb7WZZhGNu4mqZ7mAkpaYLmdUevF5MHUoveqh5ue3Ez84w5i9WE4LSlSfNoVmAQXau
khaD/PTHNGXF/bIn/7Pqf13lgA94pv+5odZnxq+NBAhJBnCatCyPn3nU9IHgvNTcjuLYnaJMrx0S
+4HECwaOmg3XRUVGBtX3UZ30ZWcVI9W2qDO+zcVQHAZtKnO/KqvCV6DKbsPGygXFeqe/xnV2/LjE
if09asXcBRTZktmbm6L+qC90gfLUGfdzovUbeH/yvT1XG3CM+pbPWG+kojP9UrTadkqy+ls2dVhV
OFrznKna/LPSHOkDXlL53kqcfhPS2r4TUit5OoIpgTVMmac0WXstptY62HNpB1U/lo+WMTg/0JX7
2GTo4lV9XT5XcVl+kqzc9HtFy1xwAPV1ErVOEPb1fN/GZT57CQdjCxth2hdLCj2OnuZttZTlgZ5p
7DXhoD0j5hveGArBkIPCtTUs7V3YJWPmV1YhNlmTj4+aJqWZH0t40k4GWogLf8y1hnm8tSzphpCv
u4qATt1NKSDp3NlMjbF4Dj621NG/qKLGXD611/t/kkAql5LaBTo16QcFn1rcBcvB3E6TEfnFhKRc
FKP1bw6J7IVOxd6GTgrWuUHs0c7Esz1Lq1ny0N3XFFGCTO73OIgqm2YqquDC+jo9fggSYLitwlDI
/TtA8I6XlzAxPa+MOfJaexgbNHWFA1GhHeqtKkTzs59UeTd3FJilNJkPo5w1t+B+nztJRb6xyYZm
dqdaAhys6EPqm/j+5q6zSlmtu1+1itafKWJdiLNPGi2rxADRBW0/6Bd0/6AHHz81AubkzBXk3EJI
+IUKzXadcZk41GdKFKwgq0iGVyUckPeIFC2Qo7n1kTILv7w/fccZzN/PAQx15coCfaPDd/wckyZV
8WKpeCtPQ/3kkNf6qVUnftzPygbBR/NJF0p36Zudj8plQcmJUIs0A52d41FlPGFUqcfpqZjVGAO/
Yaw/61YTfccOEACHWUTluDXIAj5mGd2nUDaKTLgTvPAvQz3jQBY7+pe6b9sbCcoQ0s6KfW3Wk5/J
VLMuHGCAKXiaXw8wZXVO4XojZaHlfEa2bUYYyonUmC4Ug9Izegtacf8tnoWGY7xqhVsntn2lwesL
HL5RbbsB/4VYjaDjIgDgYcGieFKpvoDxr+6NBOPwTJ2twGzUZCvhE+mPeth8KzVpl0hVsh+GroEr
Xz5rcy17ulIjr1+24SPeS8WVWRfy1sr1j40UjYq/2ODrdRl0MqoY9iMeYFCgxkhxW2UsS8qVVn9n
y/zDA0ahukor6Vsnym+mWAUHo1OdmGZ7dpd66J9bVRuok8XOPQkNjKg+lJEcCk17s8hL/DVxrHlf
kayBkE4Ro3CicJNFWbN4kV2ReI+1+djOlbyTsLLcZgVRs5GgWgHJk5u5jvUvRjwasbfk/PEFf5XP
UyXhSFMDZHH1ORtvSknSJc8y230zqs29YdTtQyeVww8dXvWG4yy7k4WKCHWoD8u+iCFPualQLT+q
pAnMaK3dxob6ULVo4ghVE5/NEM/YKIxA5LZ9ci+lmrqPwjIMkGDRMErJw2BCqM6dMLp01ayI963Z
LPsmNwc8w53ogHxky5ktR1BnoWYgfi8so9rhfKx/a2tTCbrIhO4q9fBnjFQbqk2viWRbCm10oQ9o
HgThdgfZeg7sJEtCvywb8aJElfA7ICy2vKRXRZT0dzPAZN9Owukm7fCdMJNuU4TGZ1UOQd7V8Scz
SiVXbRzVbYfk1p6JFOtCXaiOl+0dda/qRl/abpsZi/Ot4LbZlmZtV+6QV13uT5GofJjWfGejsm87
u/m4UNK+bSusY3H1djz0c/NbC76nFyrC2LaWfC+30te4TaYPc4NHqJS2OFWLYVD9uM7NoA2xNFca
dZsqi/DbNPwcZVr1MI44gOXmDPmCWOhjWM/KJ8Jo9aqK0LCSo//N3nktR45kafpV9gHG2yAdwM2a
LYCQ1EzKvIElkyTgUA6tnn6/qJ6d7aoem7a524u1qotKKzIjAuHinP/8ojjZyIMP5poNUeYX61PV
liJKy6Z5HNaluFpqH+Aul6+1mMtICme+72SzgpAKdcZIzzluGIU+ldo/JOU0R804+F48+QTANtNY
mWE2+TUrLOjjXNVznPbL8JPvcP5BnsvPpKGdC4bFup8m5V67Va/PXHPeW1tgs5VbUu+lrJK4SkUe
22P5hcBbHCo9Ll4ULPbkhTlzrfPWBv2+yhY8KnJa0a7NvrSDMRgGQMS+E0O+8GbMp6RGHKnSrb0Z
DarTfWdp8TCwYR4QpxcftU5vwLeWXed0+je1mKHIt7+sILSmZ8QI1iNpCF20+d34UrfWDxhRzrmy
eqMNS7syI8tlIW9K526IU9MQV6O7wjaS/m0tMufXZSb6KuAXHDVnz7NfwmtueguyiJlnO2KGVkLl
AdLDvhB/qDuXMhzmcq53da+yee+2HuOSITdRFBVBlryJQcp9kefqq/MwMoyHrKpvVC8y5ifOfCpT
1D6ssfZDLO1vr8VYw+8sPxLeCqM9C+TBLNL1ykvTATMzhR2E1blXnrsgQPK2V1vJb82O3+eyP1zg
5H1qWBVEXXx1ypEc8WAJYvxH5WFkCPprUvKog9KKYAB1R6qZwnvxgoxstQkQlwJtU/OLZ42tHS8B
oyXXKeGEKVEMdzi0pr/XQo87NJFQKXqMK0OoqNthJKM37NweLmEzJMcgXwl4ohS4zTIsMXlQs7id
26n+keU1Bjqy6dWhpHagvjbSY0KOb0gQOk475oCM01+XjxUbxKu20fWNUG5BXiaBzbthWspPJZsi
6rutekXcujBSks7HmKzjj2wUHPwr465e4DI+OfNNLtvuyIY2b4ugCXbzH4OsCbgRgp/fwDSaltqJ
0sIb8yitUUiFCmJ9cvDgRaQhMnT9vrbraMernLuzyTmGe41jCXbAZe83TcNAs1TL0UgMmB9lQbBu
45oJDrmJba07tdTW8qzgRu0bo66GeHFHY8FJwjA/53FDQznlvWr+/kr5nMub1LYvE/LLNlgZaZ6r
djXccBzNrLlYQc/WQ6ek1J9jkBA3wju+xbjeriLt2OUUphIFNYX6Go/stV3fD34MlsUFnOeTOjT1
uNzP9dpj3SK1wsxiM2892DTx1hn2KUeAF46VrMC5F3O5rz1tcRAnXebumibtmn3fLQ4RUpPCyMwo
qVGutCJKm/wceKEUiOowq1odlsr3r7nHgxdevGwfjSLL849kgXh278gW1TMEz7WgCjabcq+6hNDl
1PQvzOqsGj6nxpipZHrztkG0f/zjrRZB6pyablCH1ZrNpwariqNbl+ZtNbKMzQ7tF4QldMomlzHN
GxSrdeCqSrhlrs2q7jEevHx6tczBrnKK9bELVoea29L6WW+bgJebrpRAtp4WcmB5WmLw5PS4kA11
m20aFxDKSedX3mqWBrkdXho6wk3MfU5D2RMPPSs0e5e/yKjRyvVLF1y7bp/Gm434rEkC3sdUKCav
Rte8B2M3EG+v/ebRagKvjcwyHfwomHIWrM6cE54CfJC+3vg2+ib3htgSnpz576bCMS3XIkJ4tmCb
QUc0lmIm0Brr7mPXYwanqRMxezQZUXJxEpBRLsZqxp4rgpcg1Ty6pchR/HVW/+loL3jBIDJrIQQQ
lktFsbi/EJsaryYi5hW2+7I0+0Y7030OJPK9+SK/QRju710r9cjJDlig2RL7VnVuuqTtiF5yg/s6
2MSuJkEqnj1n1rsCnuoeAU+2Y1K87nEHezC6zflVIm27cdfuNIva3PVbXz8E7ZKdU7HNt9mYESDX
T5sZlYuXPNll0S07J3d/62wwMfeimzrbZbkeg64s7jw7bx7G0nJutsAYYl3W/N5gd+e5BKKdg+DS
qfVBEBMArve+l3gfZt+WnD7NrI9tXzZX5rBasZeo8rP3qDpa61BkRpBfk3JPpdKM1REuQ/1dr3q5
qZLBeGqybCyibJMYfyLCNtGhtc34vg3lpVRpTKbeiNDvmqRAL6xQCFl47NbroWvtI6iKw8Lzmr5D
qraVRzkQWM4Naqsrq+WahrhmnvLSwStLNsiZ+DKSkXJCYi1gLLWHpkksX46f97EDceTU2cZyNvMJ
lYTTWTLq6fwRaWzpjVOws6NyWl8Sy3mlxvzhZelDl1kqEm3TXfWrYR7KcXiEGjuFrr3uAX+6j1Tb
Oho8jd0tK/6uWSikVrcSD2IG/V981eGLhEf5jMYhyOglhXTXXW8naLYnLvrBcpe7dCCMXOtc3/UV
GnlQBP+nndXWPWwmHRmMGO/ylGRwBwbfzkRvgp1ml970ZZHcymXsH+qszZ8nYb822nCOdu9r6ETj
LzEl+qUDksd6M2uCkKGLisuVEVqQ9C+pbuX7uGDi1jtp99kpR8Xb5sP2DoauDTc5+xSGvnOwRLPf
fOVwZw7Dw5DVRh+yM4EITRu922g5fPv2p6rd58Bab7Yh06FGJfxvSqO5zBk/hW7v39K8pDt4rSUh
G/5zTdkJi+rOKKYlrBc6NtvsPno5PJLh+dsqzNd64kxvjeaxS8YfhcifsgxVTQFbKjOe/+hV/1sY
9pOu+PfPaPWfUe//eaN+d7rX38N/+VOHL32Bkfu//tCfYPH/N3Bwus5/aOr/CQf/cQGn/8f/+u7U
71//CIT/8Wt/B8Jt/28kWl4m5CDNMAwvUPTfgXBT/g3hM3ZoCNFQkvwHCk7G1t/gooDmXgpFhnQX
25x/h8GFI/8GWxYOxoU9i76Lv+6/gYPjiMbL/0OHfeFHYHLItAYdFIR6EMM/4wGO6jHZmiwrVNKs
rDg15jZ0LTJAm9DxhvEdYFCu4STq3rvObGMrCPxuFy8L6e365tY2cdS5liS/g+g03aIjAFuiqyMc
ibZbx8lH/2FuaeiC0N2GNHksHKeb8HLERmdnG03Q0VfInPaJuRKBHSAeZYiAgmZaSWeefsgNekZF
6mht95EnrG0k+a1d+18lx+hsYQwCD8CPl0SkDzWI8BK7QbfKn0ZfDMBRZKZY6aHIF5KC6LUv3g94
YCzNpe50EkS+uDMMz7PXSC9qLScgtdFft/Ku0lXZHYq69fMfhiXc4tFCnlh99KJnrp3W0nhwR1zX
zlK3/RLbCxF9sWUu1bSHPdrqYzl1k/80rpx8fawmXxN0O811+VGlQ5MfBx/MyYmtIdHVKZdqCm4m
PRDubk+b5603eF4BwsRDdQmwDpdym9Nb029HX0V8PL2+u0MgtjPOlUPzZftZ0NJDTLpXv9D1FW0c
bBXVduhsZpA0obsSC0EAUWsWD1woefczcz3V3yopfM4V2cziBN0q97/9sR/Goznqrf9aC++SQr/Y
qNkMut/ZFlZcwk8v07iUwMotJgaL4uYe5Ka3Y57ylXwvRindWNWbKfaJRhXUR22FAcsSDiZB23f1
DO8XxN7OpeQDTolYstC/hDfwIPBaHi8/35WYZ4yTtm8vTcX2JsZgUOQrLmpcktNUSrP/6Sxmn7xt
Vra0L+0wa31P67ObS2axWB4+oSZwrorZLl7SpgB/nYMZ9Yv35qyy+TR1kSwRecxvhg+amqRO9sfC
fchAvcgqWaAs6HnewqpNCUSvUiI0woUJzz30IQ9MOHWS8b21inK+ci2oq9BjFKYMPU4xkLPHxhn9
2BunGv5FX+JbXi6aCUbu5ADh07Y9JGLgzphRGYciM+jEPIEddWwHmFX2bsHbWUwFbyVQuXxv0Vbn
J1Sx6NVpx2aSEoul6Ix75jpJCh3dl6KLDakukxezcdbxGsN+ZRyUsJbtAw5Sgo8BJZtr3RZ5oLe7
0kJt+Ool/vhelKu1ax2hRtSHa2UzUy6nPTsseedHgRkagBWmsFZbRG3KPzcB1jXybJhKw50yuml4
FM1WoNrPhswq89BAUD/9GArw+jc1rf3EOCEI5k/f6QnJNSTuCUfRlLO6addGW9+dYRR6b4pRJWc5
t3m+ywxMCTAzAQkY7rq+0cNxE31FaeHghTOsbWKy9NrCRoTU52jh+g7voclzlsjxpuriJSH0u5iy
Novzwm6YHY0cHbdNwp5h9olcaQt4qOHsC2x6g6LwjygTXe/CHRI7R1etjAJqp2B3QdhA8MaSYnsU
+XWxGphWmkWPMDPZhmo7DqZ2MtA6TS6t0aQwKqxZV29TNc59uHZBcSXsbrrXayXKGCKfHEO3cfC3
LW23fhutavtKtCOvTKkwx0An/6ktf9pRGcjHKvPftsRdH5OeqdSJwKXWDIsMs8nZ6otDVQi5S4yN
eIUF2c+ZNyJIR/QMpL2tMg+bnuadkop3Vom+f1/IN77UkEL9TpNZvKL6Te+oZcy4kL3alau9Prq1
Xx4aHBcPbTKu17VVVk9pXs0PfU0E6Tnx+m/EHQMet6omElhszXuzBfo592YQJGMwre/JMsuGdl7a
4UXxfyFyezNS2MF8Sm0qqNCtp/TbGGzvzSsxBomW0RkihQP6rhuqvDyPkrFgonz3xZHzsh22BDZF
VpVLHloAhtfDVHlZPFlJe5cFAjyXsOBiZxoQaHA3sJevsZueMWaGMerNU/3m1Eb7xAkAoGI6Iul2
VSUKgjZ959Mvp+BWUeDFvlunsV1ToNESJT/nLNvMa1C8maBYXBrp9GYiV9vce+AxLydZBcXPvqGx
Dk1qPWx/+VBhnRpOF6d1OqlogaUC8cw0m2Njye4VGYGfxs0CBffgYS71SOye5FT0srfa8KabdPKh
GyamA1Wu7947Yx73mNjJ/bx46rFxbBR+9GFHEsXOqw9AktnNk1Es7e3sBHNyt/aiOHa47kR2U81T
NHfuejUwIeTPw1FZgwXVJOna47jWxtmeDfeZbuPDaZv6bC4phsSYk4Xl7A4vZtM4rHrDufEckoVW
6HvNtm3xak50Z92WxYvWQzQp4p00bYI7Dh1906ivgu1SCtiNVb2rpPfOliXF49zTrA+11ndGUmSx
hf7+PVBTd2grDwsmwxXfJVRYJmxtPoL0Cu08LIZui1NDmxSuUChpRZYp3QsjR7+4jd+pyu/InsD+
t03eMTa69+ai/4HfnCDksXNeW6HqyCYa2yuHm85sx1OeNUqEQlfGd1KQztp1hLZCN4zM1slehABn
GtI+XurKOQUpVu9b35/bQBhhZUwcLBCJddQunYVBwTYnT0sA9s7N92nZiZoiQsDWsKnGA8IQfdXM
9R7EOW9j9ENuc2osjF7DtjEm5sfDXQ3/+4oixz9yoAbXjAtBO6vUfaEMEvJnq7spRQq74rVmkGf7
WJQG7OqmbLeYDriuwyRPhld8G40k7qQK2tj10Z/FE6zWpom9tAuGEN+9AlFtSlXyaCKG995LTGk/
Mr+SAMdrth5VjjXuPEgD2yTzu0HNAFg6iuoLzqbCf1q+llrk7zhacj7rdouUZ1TRSLRUe2U3E0xD
yPjxZKitCBc344AZcyusPaO9KReBa5mEeYrnOlHWYMzXVbP6b2wNQXCbIJhEM3GygGxIM9PUmi9L
OSlxKpvLsT2aqSfJylPjsPe6df29ZAKUL5iUHu4cJ2kP4EntbxeAbIdZ3Era01z+nJK8KqPBkFOc
yAlSeyesYJ/3Xn8JDWl2SdPcWXnupzuH5j1yMp3Goi1xI+hMp7pmrsv7SfMhIq7r2k1mIm6qhjzv
NQFaDuq1Pmhr0g34uIdbuTkztSmEYLpTWdhCOj0HaijndN4vmzWCU9jztZ34XdSopXHCLi3mzyAv
6h91oep3v3CLt0s0EpE42fAIWqrNMPW2dj8Zq/+KNcRwxIuk3i+j/twqzzi2hE/FKeTVm8asqxuN
9njvIdT7xFjMPoyAocesmGXYgg5xUkLi6iYji1EXjHGf9upxmp066jNh7pO5qp4t19/OJJCar5nX
PJeKKcvW+sZB59v0ZbltwxjN+9KshgN8uj4K3AA30wzkaiqmR+oErMo95VRR2wZuJPvWv7fqhDjc
zUtvusBjzfoLcORmJNhv91+qRNgdsQECYGGnfez4Nu1z3xMk249j9erYlYBwAPdt0mX2MVNKHrPV
Z8f1llk89wB2B6ev6lv8GJ2fJB2WT+hSHFg5fQOILhbhHQaIz2ns1Wt258wdknQzB2VOPPxVonrA
l6uge6spzhbgETe3vmvljqcSBK8PIXQgdvYqq4sKBRuNiPmB27+Yy3FnNRjYYC9L1VB3NUWDsBzg
kgp1UV35Zh+2aZeIs+9vOLckC2TAfkisZ5RWRcDiRLymEQYn4QJ88iZA4L+x3yw/rHacb1QAzkp2
YvdztWor3qo+0RFsGpmHQ183v+D8VmeT6UAoiWlZ8P9zjF1qJ2jjRddiT1rCUopnuaXUdP09DlfO
7VQt3cGELbirymp4hKXl3g4GCAWY4OqS1qCnOiTAEsQWsH4LsX9XZ2ltBtFeRsdKtDsPa65lyMfi
ps0vTpMNOV/mwnwp6sQkQj+rCjd2rLKMEw/TZThdnnGjWdsYD6wgI7G3wlcOjdamFWTFzrfB6BVP
yzZzbIk1S5qrxcVcJ2t9+7EVxnoEG3Xy89QpoLPBdfrnuUEoGM75YkZr76zEKXkmGFyfFebyOvbr
TWfVmqQJUZSMe0sjO65Zbe+oYdx7YmDFoU0d+du1ZsPGXU2P9z7n8ImZZ369oDT88PrK70+pkVre
rtC6282Ou2ZhsZIcgZxcY9oe5At83Bx74StXuwqn7l5N+wAyE8kEPlVgKbundOnZiprCEdMJ1/h2
QLR3MknyE+JZ+zUdXfUx5WCImjSWN0CUGot2zidTgiRhOUoKDxQ5cTduY3rnc8Q7UWLp4BW97qWE
nVcjWmkQ7oSG2JXlnrvL3Uz7VA+2cavswrsNGAX9Mqkpd2srnd+T1kT11LDnE9g4SXdXciieQFed
a9+R9RPijfodKjP1dOMMFeFyzdA8NhhO4j9SllerMRg/ZYGrQI1J1ckYOtFAw9yST6cZ2tiskvmH
b3fzg7GVwOCYIa9MJyw3ZW+6ajcOhnPQG/QvTvPguZg0kICY5qPDXPzVIWZnz4pofrrGaJxWHHl+
r7WXX7fK988DieOHBofncDZq99xKf1tjmPevmWkmp26Y1h9rIvIvOeSohQN7vCLbSoSjMSS/3RQX
jMHts1uJrODR5GDk8lFAngEt0wMjhZJFtvS/NPOcB+Knk72F1muHSOvEMGS8LmFAnOvALczQ5xFE
dV22P3ynSn4OQ1vdWA1T6nke1XVWKS5zkRXrrctKFpZ7LBlwc4goO19I2nHtny4m4FfIO5prvBfM
XWvrH/1G5RIupklWnJ0ruecMhz/X5iuzjzJRZzMdy8gcldtR1nblC9NlDArSjUuaQHgdexWNIWd4
ZT4EqdW/1q3Xy0jiqUIVP6YFKGSSbvzGLIMHhMq64bJtNi+064wOGwiFyho+aLig8TkOlE51CMjq
BDH0xukXRCLnDYH9/NyYW+VGzgL1b5e2pv9i1psDjTFfgtMwuk1wtW6tyj828P/gmLcU+nNQFfbJ
ccia2uPYSzoi9fJn2U9Y/Bn9fI/JjDuHWAh8G34+vfeqNPqrZfPH/E4TynXBARbcrIdyLcO8I7/D
JeXrCb8eNu9iMdkr2jl9DZJVMh5x+h+gH8mhVYsU0Wylhnuy3ZbgR6MjumqGZOWERuUqEVVYmVQx
8xm583Pkb2fhOroO5zaA+kDsRb5D/RMUh45Ryx7o148V5lefMjVgvRU6n3clniVd5FFRRbOXiIuZ
k/EltxUkRBvWbgngzgGWT0Wxp0fdZjw9KeRPjZwntoVvrUSOdEMTirQFZeXKLKMa7700BDV3wslo
2uelcxTmbEMN9MWMJYSGVP0eB9PFzWMawtGTP1QyTnEHe+e30VfwOVYbPGCzF8aiyrmmSrVjQCov
WioLb5pc5Q9mudUHa4Yu43e1dzMKB0+EoS5u+aR0Y6Iq3iXHfR836dpFXV9V7GXYcrerz6Cl6jZy
TJkeXUzcgnS3uet60w6t9piTcbJE+pID5uouf5TYWUWqr3EQyVbEWBF9V3kvhSpwd020a9yYXgI8
WJgVZJ0NCqR3Rk66GY+Ec0+Ab6iFyysgj5T8HmVleaSWkbgTighh/+iaXqf3ImlGmjdW1nwJaUeK
Jr+cahvrjzGtcndfuF0L6QKWRQM5QLabfiELXvrHsWCAOIZ+UizJ2+BiYWOwCmUiDlY1ZWMQMyfO
0kOZe4V739OROycMCoshyqFHMW8P5iC5yqxp3Xa+Afn0K8PK6tpdGv97zoc8+Ln4RKuWoTFwOEFW
tWV3PSWVd0/74OTPRTDLgbFYrvqTo/3cv5iIJv5NQnObPLgJFv37ktZhPm0zB+V+GwpeVaWV+8nE
c2vhGkHU0cist1DZdZVPkYnKT8J2yB2cl1fXIhUv8Tz+/4Qfu/2QYR9XHnNzEuOO1x720tsCc5eO
uNg5c4Yp/EzC/PjYzszr96qwqgShWzu4N1PvD9tVVxSrc3SLxIYX74+Vd1VqxxwP9kIyHYZp42Ym
j8J3efFeGMKPfT5oegAuXKdTCrl1uEfIXa2h7RfZesh9zxB75mB1dRx6S4h7HAOD6rBRw9ihXCFH
HANnkcl1yVCKQpleyniWDCE5dut8vMRl5M4cFh6t4n2wLbzuhgJ5if6t9+BAG4z2Qrjz67WYt5oK
2fkVZGZz7lGcbNGaBemGf12vrz0zIequyqbV30uLBisSM7JBSLiVvO/x571ORsKKvcQCAGzZnnQo
5XFzkoOcRUeRNMiSgLytOsBgsCJMBak9qkp+qH5Id1NnJM9gGVVoGZ13GoEQT1VhmVdy3bpTMiZF
nFi08oRuiV1mdb/lwPTMH8e3VOOS2ymrvQGE9Z7cyu8gilJihFPiYTpY0r7dLUP92SbL8+JXA6/l
v3X4goY4ZZ5V05+tAfEtkZvA93BZdlReZThldcCEqGBiCLMAThqwVlZmr91G1YEKD1pNK/poHkS3
H5yt2rUZyRkZQZVHZJP0ww5lWD0EYVHMhx4u6G7w2ypqXHTCSWUQBhQM4w503Lx3e6K4Jyu1q52a
miw5ufBA01BZGEX4Lgf4ihnfzq9N9Ys8HEa/ULPioujNFd16hh3OzdZt+TErvSsx9ekxt3W1wzhq
3bdW+Ug+4i8lS4+YJ474hxQf18N0ITXJGbMM+IDW01DI5nvFsv+2pzHDi7epyvty87m7Wpfzq9H4
4I1j++4YBCAavVWeqPOx0oCklP5ErUrv5NbIodlTV6lql2+fwXdYuz0bW6piOiSNKT+yfLqetqV8
KachfZ0amCB0HN5vO8m9D6NS4JY82Devp+6Y+kz9WNdUMe43J/jX5brrmBNFgGb1rrIn8KZpCiJf
pJeEN9/ZG032KjUqqcOAn9GF4TTn0WoF6aMYZXPspfpyilqSvbre2aCKYTF5z2adNbFZCI7qFlaw
M05TGCzJtzPN+cnMKv9Du6QmVSDkrYXtZWNLgGanYZjpvo4Sa8BLXkDM8N+PxdAmV5PXNfdetfyi
rBdRXU7gHmy8ULtFeq98QgOkCSYbe974QA32UbFpQwgK3D5Lfl8ywwkpUmbMI7P6bdNFV+9KByor
0qf2RwF3GhekfCkfsQ94MMctoXEbjd0m5uZUjalgEl0voU4MM15LCJy1XfzAQVGQqhV0HYbHM3Fk
Wd/8mgrjcRvsx3VYn9eiOMqakGRn0G8oNfRVXsmjgk55bAvWVW7P77W5bDdqXM/JMm07iM0Jvu+N
c0jMerialk7fVLXP+NsF85mpbU+tJeh9mmwJTeWah2Cr01tFqF3a+uZXGwyUczjMXnBgMr9kK8eT
Z3e/VccMqwXpOnstxAx/0UeNaUlkDUG5R7IIXc0JDhOTtTidTMStMoUk2ss3ztDpfWxmEjKm5KSK
borsMZfTbmxRfGKK2x+Zd5/X0iKIIoNSx0WP93OYmO7MoHyy72D+Fk6c2YNb0UU59Znurc5iIvpM
2MyEXlzZSSJvbcmybTZ4R8jX1nibytcGhQvrLTGfjRLbbjCaKmbGVJ+9DP3VWmFC07r1c5fKt7Rj
ZWK1teCshbYAE5BXCJFOxJd16dpIuAlVuQKJqd5XSG3lKxLh31pmeGBWkjbNkfj9LuzviZH4tVOP
4jNIFhGallZRM3s62jL93BR8pcvIzCsyAfPCtuyts5xyH5ylTV83TPgOJK73e+XZjPMKHKhUJqv3
iSHirhPrwtOtfDiNTNxoHnP3we77+TDAJ4alkzaXi2BNP2lGqTUsTH6WgrORc7BhHRODd54BgMPE
r6/HImlfzA6jaA+ZeJgnC5vSb+ujZ6qUO8ITxJakrjziB3KYVKdojYfBwRzPWOddPatrqBPjGYSQ
MzwbI2QV/cOa5+4V3yEuflueADLUNCmGyp6dceyv57wsnjKiTgFPXPqAyKrn3xeA+FsMVNO6H/Wz
hT1PPNJLgZswPoqrMpujzbBHPq6J/v6ma1ixJ5xFfi7gyCcRwMHhwiuxehswf7yZAo1im9lhXJnL
R2aJYCMzrUvyHeR3ZcdjIQy4ZbUj9WHGq+O85N3wmgCkXumVa1Lhj/TAcLuOCqFQW1+AtIh01iC0
MyV+AV9QPoviQLNj3lj2UD5vSQ4vZKtZrq369Fc470BSD2YdQDcuSK+hRpSRsxVbnLdbijAA4dRc
OEHo5BhAhN2MgxoIsxUbjf9b5QM8dqYRmHQr2cKUoruHEoEXvh0hQRjCbk3BgyXcZ5dBGvVsZd1N
jF6Bf/ACmBTEmxp6aTho6KcMa5p5v24Wp09eWtO+Wf/gGZXGEXMIBnmBWX6RGXHOvaUEeDfWK9Wb
4o6TWh7WlUuZMlXEnZ8YT7gsDSF0u+nmH/gF/4mmB1rAn8b1LiYVqOPQSOKPZDp/1ba2VToLyD+I
jKzpSG+2L1YMDinL/1W62Z+1kf5FFAcpAAMoAy0Vvhh/kQ4lM16LXlLlUWfXmNhVUlnL1epu5r/y
rfuz3hQrCUgQtmeihDDRCqJL/jMBIfHXOW+qWu1shqneTk8eyjGGK+gNNFVjHPBQNwq0IHsyU+lO
h//6gf7FYe6P1yfkxLZsfG1gj8u/yDDm1g8STdbwTtXCKcMEEBY3IgVvwck8u977wguaN+gT+XRj
jKV5j4MrGIPTugnq3UJk14QYGcGNOYy9+3fR2f+n3fwL+SlEi3/4Fv+JdvPyVX9t41f5Z87N5Xf+
zrkRbvA3wAtUPjBbbMNCE/B/SDfCQ3/qeAxrcEkkoO4Pcs2/y09N9284DvHaqO/pIdE1/Qfvxvgb
XA64MmhQ+CUJ78b77/BurL9sY5c8LKSnuFCzbjwMef6yuyB4jrjqoQl/uYNjEH7+VOG9Cu/S8DYL
b++/Ds/n77fP849/eEj/ydnhXPRY/1dN4/7Tq/5F+bRVSeJW05zEP9vw5UGHT2nYhm/84ePrGnrD
5c9fh93766/bq5fb61/P3z+erz4f5vBfvY9/8Tb+suONylrEVvxv5s5suXEly7K/Uj+AbMxDPfQD
AJISqZGa9QKTQhLmyTHj63tBt7MsRIWJFvlUVmlZN81uhNMdPp5z9tp0vizvFflVRNc/9/OT1/RT
Pw9qmrhYEdBa+lm6j/fXkI3c5/vH+93re8w/PvKf59yd3dvXy/3p5fPtaeie7t2r0/3+9Oxivz/z
LlZnm/3pZr/fLv+02m5Xu+ebizNve7P1nm4uvJub3eW1t/3Y3Vxsr/3d7uPI7zcOarIOv9Ohro4X
AlSdjt9//nz+eL09OX++fN49Pm42t7vzx9Bdne3PVpvt2Wq/v9xfri+Xn7i9vrne3awutidHxnIZ
qx/G8tAygyAyxcna51i+LtOGsXx9vX2/Ct1bihgZxv37bcxYxm7MP5bLf2/eb98Z3ttxmc0P/JsP
lXv1FLkfL08XH29PL9eRu325ZnY9XX0wu65vPu4/3koXQhSz8uO+ZkE8Xp+dPb287T5uIvf67cj4
fir8furTMv6/qb/1tF0EzfTJX5/7J+f+8v/Xrrs6Xa83nuu5K4//4Z74J/7Pg/lJn/6pYe1rwxVG
mNyRR3Qun9Pw+u1j93qZ099XJPru/oKxKtyzp+39y9XLxZEvuayqn9o+OOfaQQ9TzloSLyYV8Q+x
/Ax0KY4I/i5l8/L9z109JEV9zmGTokdU+8QLIWx97aqB8DQL0wSoSFWfx8NZh4VybhP81T9qK19R
l/U8jy+xRK6m3+v9g07UpNe30vwypXfDeBt21IrEFz//qj/uuyalfrq1MAkgXH79VSnRUNkaomVn
uH3Fe9bdx+7r69XL2dXL09XF243s3r8dW86HcMl/huK3Rg+GYqZox6YUBUG+LJGbeKC+D6Dnbpxu
iKmS9qFK3KZs/PLnvn47YgDvQ7UDmKAsR9ohgHGSVJ7SJPb8sqaqgZfKLFw7H0JkDf386+/aAoMI
FYfbE2ekihb4YG6JfmhF2RK5RdDanzfDpL2gnlH3Ionzq/+gKZN7v8nBDhHiYG8vcaaQETnYfla3
840xhy1vMYkHNz5e+d3PbS0/+/cls3SLilkGkiJZcuHLEP+2T1jQMzpASpZPTMG4dBojWCG3z45M
yj+1YrJOTG7zXCzkg02hFwIUIKXDGNh38yYYLGtTEK31f+7Lt1m4dAbqJw+HJW4Kr+ZrZyo8NVIL
DyFfbUZwBbiQPAxzFgKOM6xgG+dCrYi54HZVp7bhg/FxfiW4hv0l5JQUMD9j8fmwF3ryN8shC39g
PS0ny0+k2fQjp1fdoZlb7+fefhtT8P82noUIHOG5Auf82tnGiEheB+iuukbEG4gAlHUMVXTk7fC9
FV5hMCHAuIPshcv8tZVwID0QmdbojzVoDYozVTci1nzkyx0uZHB7OmlyVNsmXCj01F9bMRuT2EVv
jn4xKM6WGl7H61qywkoYR+7Pw3bARTG4lX5t62B1OQ61qoQKRn/CyU2L0n1uk5qhDgX9N7nDZpVJ
+UNpt25NyiacqxPm2UqqzbUyUjVsDpicjStjnF94Z/mYhq1R5o4E0ZU7AoM//9Y/DosGhhCIIhLx
w/1NVgINAAs/VSsoqm1t7ZEyaCQTiSiOfIA/fWasYkAFsHR4fB9MprS180zDZM9HJ2eeU6kun0m4
hR6ZssuV/8tmw9AzWXkQ0Bfw6suv+G2zKZH3iLHWRz+24U2aCfHTbOjVC3IHvVvZkXH68/h9+9bY
oPHGQZsg8wYx1EPvtriVoDEpYvKVM3FlXCJ1PRePzpt+McZu+yB2yf10NV9EL/NHfOVsgxWGpEeu
JJ+wgd/7fPgTDvpM9XomZQM/obzXbuS9dalflB/mBkXW9ZC4w5XdudKdfJXAtzhtTrRL7VY/svke
jvrhLzjYFXsgrJQG15Mf1tRtt8WJCPW1agzbsrbWPw/44TSiWnKBWzmOAusKwNbB2pISo5LbpoWG
3BPLBkEkbkRYyI9HWvlDMxg6sUg1Zio7/cGYhpWGkNyiYkIn3W/X1eBPvfJojypF0FVPIg0iQrqN
qjuNkPDY6m7nQLyglL8KVFeyF7DrznDqxwUFa5C5iHYZ0NVcb/xcOldL01Pk2SXd52oJSbbJnZrX
dnhSlCfIJ+hOT5Vp2szyG8Wyriw9WBr5MrNdWQPc8vitbKtnTtC1IchJHen4wfpheOG54dDLfQdD
8ENOcklMPZsDupuXs/M6pqH+jIZj9deNcKeCkM5+vCCZD/biRDG7VlWnwdenXF73or+2snL8Ozyo
QU9ohIMSkCMc9kODAbKSAlhEM/hGW0zUrdgY07aol/++K4wX8BGH2cI/fN1vTAeQvaUmg59mjXYG
sXTyEA7YR3aZZW/8fYUvfcGfhB0GchJBtmX9/barUWRsKlHdD/6YpiC2UGfcUPbSno/13G3KEE1H
Oo3qkSDp8hW+NUpIkfFjHNncvjYahJDc84ypQDK73FpCvNSFqsXQCajyBYjhoJKYo9RHbHLMHOYP
q88mW8Ya58A2PtVev/fXoICxyFP4B6mhUfKMo9KC/VOPbJx/aoW9RIcIz0WKh8zXDmoQXeWZGjzy
KaG1ToysI2k1HrUeOtwcl4+3WKQ5vJYMMIcH4yhRIkilWj74iU4ZX5FVhldPanjVQ/zapgFlS1E6
5uvGpGYxwbZl1Qxl8+SM2QmpR43pNJBgRj5ASmcV60dBPsv16vAzm6BXiPOxGj+Rdb+Pdah2Y9px
WvqK1oRUNWFg/GqMSGVFXC57URrsTbMvTmbepzysgQtek+IH7CCbmZqShFWLv3wHMWAg6ihF46Lt
8KsOtnihJ2Zlk2T2LepTTyh0sRDCWtE664Zjy3cZ+4POE7TmBaTDMCLEeXD3jBRn6MK27UjYhA14
g7IcrxN90soTuQya/shmsfzwr62xD1mKDeWJIChIsa8TzqhQSQFp6vw+thXI3Thmt/GUnvQm0N2g
KuKzWSN/Pqr7SqaM/+ed6ltXFVIRWBUS98KHnWX1tfFWBMLuZErpnbyYQ8/SM04hYYHa3QxRJpQj
ff0261lVqowWUuOhRKMHB6isZKaWTSCsp6S+zKT2EaTMSAHx9Jw19TEfxm9bFZI4ZYEb6fw3th8H
d0v8w4pR2BaFISj0VzLV4OdFN3enZtv0+8aKe46zIdsEyJuPXEe+7cyfLS/3H4aXhX7QMjbzXY/0
H4jChNYTCfOZ6KrQm6voWTgVDIEiPPIdv+1atMiF3VLUxSyBrNLX7xhr1OyRaGJbrIXsVVOIZHEu
M//n2XLw+cCBsB9wBWAJLk5Fn3fO306c3OiUrLVA45QKPIozjNyzZm/m5oh8kCySvSmxa6uOnDgH
U5RGqZBgxixtYqtxeLcrjCos7FbkvgXR41ectWizOOFKtzMi7eXnDh4M49KWIROYgPcMipDz++sw
9jxCAo0yOr9tY+U6SKrgNp7z6u8+1mcr5Bd1DBy58BAA+dpKME+tUTUYAmuC6v8Z0eiL0LTob8eN
+YAEl9uFRfUyPPyvrcSo1kzYgZQaAEaw1znGBw9w2IB6dKJujtz1D58bBD0giDkcm8wyIKOHqHIy
u8j4+oTSOsvW7FOrouRsTYWdQxEWLlP6tYy/EoVYRT3N5mU1iOJprmwkmrXRTZixKAWaJzW2rOgZ
hap4xUW0SN7tQhLnyBWKYRUVcYvvgR6reoIk2TabXT+rFDpRZu1c/+U0oDM2uSO+EZkk5fCSUw8I
gTAu5QPNieOVmUxtVFIGR24a31YTbNQl4YwxwuKQ8O2WODl1P0moThynVk0319sRxRAPGNtr5Vp6
Vjh9jL+7//KZFAUjKp5KlOWyZxxMCgiqfTsbBQW7hl2vFlda8rGUjv48fgeJX4q5aYbUM3c0+kfY
42AdQbDsgt4Jc7+mAtkt7Ci8wEUlxSmuRiQ62NVNjSjNC6M4XDfdGFH71lAIpNQjVc1UqM3OpDz8
/Ju+Le3lJ+HOwX+wBGEj+bocUEjqMYKR3HcyLlExjsbrRBLH7On+2Aq3RuzFl0P10GNlHKc4z2ta
SYQR39hRFGH9K9V/9x77HF62jyWYocuYiR0Mr4SvSaEJPfOrWJ13cSd1GzVWiv9grnAjgGPIPRCX
h6Wvv+32aVQaUlY5GbfsPlnb46D60Jmm/6Qv9IRAEw0Zn7HV31qZpX6quUXCcwuU7KPU5GGFBC5K
jzRzcCR/DhkwXQoQ2QlZ1wcTn3OzkdqlmawBWAZStHKLmPJfpY3aDXG59NSiVPfICv92dDHnOLYI
F3C9o2sHIzjHbQiDScl82w46yggRmOpo2rw5Efnt305vNhDukNx36CWz/OBjQTMywPsiSAOYGuCT
WRdnyZxh8flzO9+7xFwAjg8/g0HkYPnaDoIKXW5KArFFmJqP1cAjoHZhQarmyjFaVXv/ubnvn00l
fE8BiUYwUuNM/tpcpgiz4bimOYpXthg/UpYzDRPInaoI9E06DemJzKfd/G2zy26xWMMSBMVCaNm6
f5uUyVQkmjQB8TPloh5QsDRSvTFqqbxsO4HCS2HPSvwwz8WRyOvBY4BpukwZZiOkDCJNn+nr3xoe
hdK3o0xlqEyOfReBwT1NrTDZzCPlX2Ex1RsJ16SLWtESX87Bif7c7+9HEhEeGUdIuO3ESQ6j7lR1
4E6aSYFnyXHcu6ozR/k6z4EWUaaoERCukM8rR6bU8g1/ewB99pnXFqBWKkZs55MO/Vuf7V4ucx09
lxcYtrSSOsqsQTaPR1r5PnHpGm2pYPA1lSn19ZM6aAkaInWBN4p+Hs4EdPOFuEqpiJ8mTKwjR+C3
5rh14Q3DdZW2SN8dHDdhN+poIWbQysMsb7o8waENPJJat/GRne3b8DFPcEhA/7cgaCDwfu2YhLoT
uXVgwweIIqwlyccESjocGb5vC3FpZUkvcW0gmXYYncOYoMbyR7M9VBvFXrW7+LnmMvGkxPpCaHAm
IFjsS7c/z8dvo0irnHCfT1NWxOEokpGEXd3BWwQpUmwLM4O52gNaGYQ4Zhm1bFxfZiGDx0Jn/vFq
s3AZ/zqM1OA5+gxvzYtUS9xj/DP21ybsNmwmwFzI4TkvWkvftEkb5hRh9nMx/u2FnUfHEg0isMzf
ZKkHUyZrdEGuKjM8beColbB8RRct5+19Wdv63z50lrZQHxPj4P/UwyKpSeowErPRoKHdqbYUo5bn
qo629K8/n8V6JuSKG4HBwfR1TJOpL3KJOCL18XJaw0aXnHyFOnaUvRoN+rEA4ffZsqxwir5QVZOk
lA8iKaMO+hu+pu4lndnvklRtvADLt0sr14+5xv6xqSVYQ/af8N1hrShY2CICZkbPpFrGQduodWiU
koHDfKdKR64Ry9T7OjXp12+NHUxNJa7SQG8nYJhDP6wrypXdtqjzI3v/n7pE4J37yuITQdHo14/F
Jjypk9rrHpIkK/MSrM72YWTZZ5qwjWOs7D82xoYMbkvlZf9ZZvbbnj/HCNPUjvGLtMBY620GYybW
pTN1Mo85kXw703BUXHI1gDxpiyzg137NAfXpakJTitU119GsQdS0U3nbUUjvixKt/8+T/g9fi2iF
TNxJ1YFrfxoH/NY1XBaFFpeN7pVxa932OSoJFIzlkaX1x1ZMnbIDUOAsr4MbSqNQcD4kKFLjWE8u
C2qq0Xckyd8+hJexI9pPKp6YOM/7r2M3Ri1CabjcXm7BCkmbItoow3zMn/cPXwguFVEeNl8MjA4f
wvzVcwNGZnG+DK03vmC16syQQp66IV+qFk1/ZPD+MPvI4y1GewSVib0fbBRVEAqJZAL1GbDXCtCa
jYUgmgjkO2F1EqM/T4jvR6dCUTlNMZLsFYcZhRixmVGHtGbAQ/ZMiu0TDPoG5zwcqsQXpnPZD3J4
JCDDs37pxZdtw6YiBHc66m65SH4zgsbMcMbbVe0JYNftbaUE9XDSanF7RjmPhod3ZUAxK9RGesIB
LjtHUzwQ6Z8qe5VLGAatU6cAammVbbyHcz1h6KIrI8VmiT7DqTHsweu0ML9Jq6BGqZKg/PZaU2jZ
mitqW3k96JebgKUAgbFty51dSZmApxWicKnwbCSAJ43qnVobzVPeJnPsKWFVYe4B9WYNqiOgkqbV
9V86f/g8rfQZTZtmAYjKgPhFvg56jPxnZ7X9OgpKoNt9D2MzWiosSiMst3IiW++O5CinRa4FUMTr
IDkz4ikkfoi/U+hFjQF0qAjywgvrITsR0pCGqxbFwWupE8yC7Euo2G2btDxrKlGDH4hryVpPwlJr
KK9JCD1MrjrfCBv61MjAwCdkKdl2CDqbSFjf25VXTUn5kEZ9EDJGQXfLYzd96voWnFLO8Zi6IQas
+66skgk7PY57l0te/GioNqX5RBDLCa3X2LyFilQmrjE06a1jZ9p0WhSt/SCkubimoglMQB5L+m2v
lfEDDqBtvOsqRDGobFEbunVD8iIL59RxVaXKZw8fqrEHqVVLqAvn5DFUuMF5wDMha9ZmY5MKSIwR
mL6tALNnsQznMygR4EqABisKwjQAbgOWlZhWzdVwIiHeH5Hm6NqwCs0ofpoUM3rSpFoyXdHALjhF
gsI67qi2eG+o/Trjns+gTQ3KMNkA/ePC2gqx5RyAO2iJZb8kMtRUjFxCK/da3tZ4vTSxhf2NnrWv
Fl7hgLfiVH/A6kK8DPgMnWdBC9+HPLq1K9FJQt/orfoqVTtYhrlj9oor222zD1G5hZ4K5yZBGjZV
42o2rUABllvPCVwNlE2rvqm0UyOeI8lveR0sYGBNGNCoaczTUls7bUB2vKYq2DoHYfFbF2XOQ5R1
4AlmAry7sBL5M7y45oG8nXQX14r+C/sHy3KDGZmyZ3KPrleW1cunEZJ1CC9xr08rvSt0kvtap41e
EfUyZrLzAJ8Jhcet3U6Qk8rCaa/A5VcWknlC9etagXgBCsLMdhoT6COSEkpDx1BqZHg5QcnXSrXw
pmeHv+0nZ3qUbBmyvNN0EwSXaRxgT4DUGLzIquGrTYmRr3kZh8m6JBdbMYjR/JgRal70O1KzcdRJ
WmpNUwsI1NBVrTfo+nyfZ329C3kpxytJq/S3yVq4FJYyWogHnb5eCW3E3l1wd9N5L0CLxDVGOHsp
Amu1xQ4+eiBSNhvrotek87rMzGcJHkJ7SqVEsZODuIr9ydTaazAWmb5uApxc0xminU/i0W6h6chd
uoYIMvang8qNYj03c3beWL3xnpn2uDfrYjZxc1rEt4IhQGeSt0L2VXXObqXahlMFOAzr7gbbhBCX
HoStbd6aXpvF9vOswALLF5q+O2V56KzIkMKoyoWCGlAbYemjT5qcVaypbFSaNVrwZcxAiMWHt0h8
hUAJxY7cQxg7ozde+zkchBsl83jPIWRaG4grfQe9QipGgH2qMbuqmo8QiuwUWvwU2bI/dIZx2yl9
M/uVNkWNO7aiu0AyjVa5h5AEb0S1Qt1LUwmDB51Fr3hDNZOhHWAby75dt2JnyVH4FreGnbtWFrVP
+I00V7NWhddlUUjPKkGGjxl5GbvGmHVEF/EL8pk4abqSkbfh66MHxXuMP58GiXfOIhwHqYYl3zRN
NwmQA7TNUA1+VUOcf1RMrckfuZT3J/gjFL07RqZDv9v+XkXVsw0NCTF10ozJrV435gsX+DoGb5wP
F9QaKB/BmBeXUuIY48qepvJlqFnUbpc22quTl9V40vGirtx0SLPnKKvhROaSY23CkZCCH2t4aG3b
OO7QEIM3dKtZGl+pjBrltcN4nxtJicq813NmrUk19drMKQxYBaPg71RCCfmaLTlDCssg7q+jJJCu
ycpKL5MM/3p5bwNKCnrOiFxT7ovezjsSqWC1PNWcI209xiOx38gYyYLoc02uMQOssAUz0P3iMtXe
DmPHZDPB293IcaL/iiKNE2EcBsEChe3/Epr9xNaYBJwkBiQsjuYii9mWm6jwerkzFI/3cXBfz4CX
5N1cxJzDm7ZN82sNZku+KqdGKwDjZVXiwadMrwTOa2+9VgSn49g2vyKRAqvvCj4c843J6wIeb285
2MxXJ9KgRAg41fdhryVPVWZWYg1tRcJXHln/hzQK89nJUqCWYVohmdY6vYrJy0v9s5LG2uyNkmyu
WFczFeiizM5S7BdCMD4DOuapHMSC9BlA3nd5mt6lIM4h6bcSFJeAYtvAlWt2Pk+N9O4+i0YLa4yA
XwruFtTd2shG6EFAY8IaPelUG648VgUgPS6z6no2wxLoCeSnHgGrQqtQ8VTcH00Afh77u3Ef2EA3
Tkyp625UidLBVSghCwUOpGszpfxlWGOPEoSaq9VN/6zZNb0QdlSWm3rKrQZQPpw6Nl3dfmiawGYa
hJEj/K7o6YBOjWziItXNW0/nPoIpM+iwuzGdrbeGvLDwpdBWNIalgbXgJIP9C5sK9aGuR2un91Py
TNRNXEpNOP8ah7L6JUVKKDxiLj0OKFGASp9zPzmvC7h0KHErvD7FFEUXgR5zBVLVBTgHjC921mps
JjJigSq9TcnQyn4PcAh/DWVIE+xySum1azP1tYK2CcssFUnDwI/wxqZMf5CpKu7dps2w5DFTBMAe
3PyAAsosBS5LVZgSgHThwgdGg0RBG/9SnVS3UMnXKVwKWEnlk8P7K/YlzpfSl6m4vYkNDWrxbIQR
fyhSwIdhBx3hMQTn8R2Wo6C6FZT9vIZLlz9y7UTRxAMhmwF/pawYyMiqcmYFZRycoDc3WXb1sh92
ZRdNq1HTK3xlVFv8SnooSGtyjNnscSwBQATfMSGlAdS5wLDMRvfHgZI7bmdsoxaBCZiCW4KkDZ3O
EjnZdU0YI98uxJCgL46lrnL2EA8UWKZDW1iPI8LRWysdxeARGhZp6JeVMMNT8jfSfG8DETMvEUbP
82lV1DPWa0VG1Wkad9wuIGDZaraTMrOUVl1XttFmBFAHTEmL+m2YSICfQk2W5G3PXVvdGjnUtDcd
hiuGEoqAzOXlRAWzVVfm3eQVXZtMmwGSMfWGJACdYCXJsQxvo4couNVhsU5P4TxXwXhCEqmuAFFr
weRsKfbJmzOhTFz82E707ibjftPtxh7gzLXWck5iv0Fpj8Dxh+Lg9VSC/Lyb84zStsHobedkYIvQ
9xpXnsAbyD8mNyW2FPmdPajplPD4ltPwwepseLytFdvyY1KMTSKzTjrE9lVj8GTg3zTs00av+9ot
8ghEFLJUCn3SKm8jYm5FonimmqKX55KWyzwQu95Ao85xuRHAe9Nb9MJNf9bNeWTicdeIHlunNsAt
vY6t/k5R0nm+0iMigNVpmMGYWUBFqY3AOiwgZbzbQVB0LgAVEJO1JuU4LA+gw+4tFZ7SZY1qOF9h
6NUZs29WRiBveQxreMJ1AACf24r8Nw7NMGB05Ow6fHMPBzdxD3c+nwDEUHxwa4ea1LFzDL3u11kA
Mgg+daXX7gi7kd0gLMvHpsMZgFtCpEA8ChYbR+IMy4OsadnStGrEcJ1Ns45Pq6qTuE45VgC7VuF2
0VzgZdKzuSLwyIAdlnk/71r8LcwPR3ambKWN2EW9mPAzbRiHedvvK3hu2qYV8KG5NTZ1f4+WwlqO
/yHPpodJafsCvbUFHugynwvSEW4tJSWmCLCKefI5UCPf5NROuaq1pPqJSBjRBYYCWY5vgpadln3c
z6dqIhkqZ5bSQEWIJEBo6ziKYMU5kDwahC2J1V8p8lgK7k1692T1SBkuNUFSwNWEkLu3ReRcrCCq
9w9jorJF29ag175ui7yBuTc7exJgSrHSptgsvWii/HhVy8lQbLo6UlQsQVqQuK6jG0Jez6MYrRb2
xGhjEw+7DQsatZ576yMoIdlcwGnhetdPs3YH0SIevIJb/bTu2jQO97kKO9xv1XmUdgTckVjIuYa3
+kIkGimCTHr1tuUjFuuBiyQuZkFSyK+Kk+nmiVWHg4Z6vsW4YTPXWLVfT42tCJwbmjY/TxM7iM+h
qVM9NMlq2q9auDvVDXmKsX7qQHumO6OvkvZuALO1OGJGvN/cLKoFEA2K1OLTsEvZ52Jt0KR1O4jq
A8Bm86hYM45XgSQ669QEDpC7gPmM5KQPh3CP+QammSG0BOHVsjZku1CqoXXHVYiKrSPmvSXdjLeX
k3c8o4ikScpVU5CUAiwx8mat7HhkyymGAEdIjG6wwbDp4mnWlqzWDE4LJ72TAAIgXQJE1ivHqX/F
J7ZwrlJqDIPXeIa1sk14Wdo7TEjs9GFMCWrs4kSeCvD4DYzFnh8+X0i6OgzneQnLGyOjTHTFijut
jv18RI3oSSWPzP9mqHTzKsoNKxHumIDE4m43h/m90UVS9Twn9fiO34xhFCdFQDt7K2ynwKPcTslX
uZLLW8sWMxsXdyB7uusiraw/plDW0vAExmajXJlylt8ruFxYKxArwZVeFbzV4w7/qq5K0G0wYMkH
cHM8YPCWs7V1VIyVcK2o7WKfrtu7TE7sducImed7BjYGeEqSQAQaje7MNITBUmgKvDdqA3YQ6MhC
/WgHhbIuAgycDE26UFp73Dk8rbHGqwTPlInVk02DW5ppYBCxK8Nozd9HlZ0qhcYjT9wS5nM3ZneK
pkbzKp8A8Hl2XTcAW4xWP5ugsGugAkq12TSL3gmYXZpB3MR/DYT+jKviSvSp9TGLZNNPalltwOf0
Z2Wn2OCFnah75mzOBxdobNCsJiIpEviPJN1ZBfgOv4udFHC2WtUrpe7lV4iPhXpSJss6F3ItuLMl
lhOvyb5Ofoxk65Y8BVEErg3Bvo0y4nWRMUARTeqp/2UOivk2WrhbQpwf530FGIsYm6zU55bQLCbs
rBoPrUg6g+cyxX/1mCuzB4s2fqkDwrTrOu5He8ObsqguBEwOE7AS0PjQDbJ4erOshupabieBmSz2
KemLAbnvTHWCAZfRsXPk1UIvuCFCUit43yjiJrM13AegtsSjNyhVdz9LWkaJ70ApsT9QQPckbMcK
PXPABcabgLjVrqJV8kc9FhhkjQo5C28a5Bbqv6QQdpVEUr3z4TLLnWCv9x5Ss/DZNjKJwIAuht5F
dJ88KnGuVp6lthyeYBOK57JRUrytwM0Ermr20tNQwEKOvLRMFeUEVJuqrCYt5BaS8EjsvKYpFMXt
x15hiMdGJ4JdlNUrvj241AZSEK2cbsR7RI0b3rBl96gMUWd5Me91fjA2rTlLPNLu0PENmDc1BEN9
qL3MXNDo8a2Ml1Tkwm6xwb5O/QdWLqzZCexrtXGSUH8TmJRGGCPlw6UWjFQwmtyMiV7abZpi1lZ0
u0k3lDfJSDqsxYCE3oIl1q/HFL8DT6kJ951knQyUzOjyStmq2RAVvjOE5RtsWqvksSriRxy8Yax2
BZd+rFPlueAs1qdyFQmnf4J0rtQ4SDncN/D+CVK7R8ORqdZu1oSGVWcQJrEbagqxMzaWlgdw7pRP
o6oInA0CCbA3WQWYVJLW9jxKoZfNvhgkNltl5Fbrso5tbIn1wSCYKSbYMwigcMiJ5yl4g8fDft4H
C7sUph5MULyHtSsuQ9xmMxu6msvlsHkHykjLgPTDHEwM5zZFcYKKjLZVoHal+gCn3swXJouogvhD
yjvV8KBUGY9j6sSNH+QdVst4Dg2S35UKAeK67kV00fdBnK4CtjSouXaWsfvkNr7bqahU7l1pVZ1x
V8S6N8p7W/ESuZkfdK0mE2tNogNJxKbHI7MFK+SHSMjsJbpkvQPmHTCEZU9VTxyDXCpkcIG0LQ7L
5mWam5FYY18psdfqbcStotUa8LAk1wbkMDArvYhICxEZzO5uKjmb8gtJikDSq5ETPzMZcRq2OXIV
3+RRtNGiKulO+9pspZVNoL9g4+AOQX2qEuIdVVZ5uBmcEqfmILADse4abFpckoqFgfnJWDVuotUw
/QmrQ7gHU0bIogNfFXGDLZULB8qNDI64FbqL1D0b/Y5UWrGSJBED7XJauPxwdiNxImH15px2pWS8
A2WWeLlHBKp8xw7D/dCq442T51vCUHXl89dT01jDdEcmileW4uqdgdOV3Cu5WFWq00++2pUi8NVa
7wPfTmdTXvXGFH/kAD9BVY2zFp1myPlC0+e10o94pqZNBzTOWMJG4OUugC3xQqHkUX638yDjnc91
cVfBF8OZcG6DzoVdSW1Hq6n9vu0s7Y7lIVpPkCU+S4EWG/gcZN0FslbiGMAtexJckrwqDSwcfWWI
WT5Eve4SXAQg+ya2/BSgjopXTjkREoo0Sq7A/CRZtomVkT89JoVFTgRAE640pQUEXERYfPh2FhDa
JVoi3Qi4WSGHeyn/UoLYxJKUyEwEybHNxk286GFdtS+qy7EgCnBO0lfueDF0E7gDtXd2CTSjeZcP
XMg9Hr9ycVIB7wq9qSjZq0K7se/sypE4/rhP4T9FNWIb7klsRPmV4LVxgbVCG/mWLhEpCqbyVyVZ
eujlbZ19OHU93xpkqWa3wxZBIbYWZ2eg7BRqyjD8RmpvRI9E9BA2p52AZxXYRsyBxiATU5qay7Hr
Zg0D6okLkjxG6Q60Gb6AuW1y7TVGa8vOOT/WBso5dw4rpNLc8YZ+Q0hVOmnx74jccnQEgStpENE/
tX9/Rce5rN6Lm1a8v7fnL9WhodSv8b9/YX4t4jBq/+9l/y4ofHr/L/7F5r/WXfH20mLuffhn/jea
UC0lJf/n3zZP32g4ELVbgDihKL9YUC1/6B8cjir/i6yyA9CJRCxaaNg1/7agsv/1jyaRFYZ9MPU5
/+NCpWv/omaN5ze1ekQBwDP9DwxHV/5FoQQ1EzZFINyTqHb/94+7+ie3h3kXYx++l///f//uUs+/
/yUHiHIHOgTqEkoiloo98xB3IhFdNTqM+bxMw0rAbUoht17Xt3qDnHoceXa21fist3Grrjpuc4kb
JlgAMS2zNjzJFJVTpJrGZtXnlSqvCuxwzpqmbWacIPBy82fUHLc6aUYFWJiw3lLNHvB0y3MnOzNU
BJlDZuSUAYPw9/RWF++WPqrjhkIQa51TBs8bDtcMbA8idiReRv2lTgKEk3YiLefqSjLdZaMhY4gC
HtvtWHTRxu50e132hPcprqq0uzyXlngB9kUGqdx5iUON4nlSDPNc10KbZYJHwZ2m10sUlhH4f+yd
V2/c2Jbvv0rjPF8azOFhHi7JCoqWZEtq+YWwZJlpM4dN8tPPj3IHVdlHmr7AAHeAwemXg26bVawd
1lr/RBhzZIL3mDUBDIEoALhUZqvoYTWLiUgdKyoWmYpxXcFtfrYbchoCjTjbU5PgC6rAhDglKASp
+9BPPVbHntFXPTNax6kZFyiYbdBW1OdoA3MOeFr0Sy4z3YXZTKS80QqG9d4CeWxvUsd9BouNT1N1
ICW9E4LaxMmN4jK3F7sNqBbsB0X0FvNFA9PLeZirM2eZRtIwBlRJNN8ZdXTtVRtN6vUcYHUNHlOr
BQ2wKfXxSnVr5qIVE5VboDi63yTGNJPLNJoY0UUd7sOD4/IlSDbKv+eDZV5MhBl9jEfTeLTKwRjI
zoD+4bvV4NlhNRReezEzmD/VmaZm/LyDtkfXLkJcMibSW0YAxHKZihNS9KjlVxE/wnGl7a7Katoy
AfU0fuckP1/TFe8brfbubL1XrQ253MapA+Rq+iL1FL6L6CEbF5Z34+AIfccCFwlglB2BBCj5KDbc
sHh8YA5ce6gB87Ylualsr5YeN3kd1IMcAbCXIcRFv3FPFKfW7oiS0Fj+lhZvhJREAsZW02SbmNSN
OoiV+Ct+d0MWKp3Ubk1bGb+mUPgXEKZeZlvRxFPl56MJJkQD7Vh+PXuYOCS10z6oq1e7v/TDdBGD
viSQNY128am1+5s87qMLmaF7CmLPJDsFQjwzaBwZ8UmF1NaS/ZHZHkFKCxNmxR3yq84rHZRnzlR2
eKXXeAu6S7JCSnpLEBM1LclZiULSrm8B0SIe0G37ErWEk9FVmaR4ZCMTxXqSYwsHX02fEx3fx5NF
rccLj5nyKXYF2t7RlYwyu+oRBFT53BakHBn1SQfttNla0D7LwEPDUVKIjQQyL4NxMUdALLHXTNeO
dDvL92SjsDBfIEwqHPUa63a1PKnpCc4LXARYxKVqpYHewCv8TOZaTwesO6P9g2Txjy6s/1pE4pvX
2v+PV5QKVfHfX1Gfnuen5FmI5+7gilr/0I8ryrI/cEEheED4AAsK2emfVxSBh1iirG49sG5c/FGg
Rv3h16YYHxxt1Q9BNgCQdT0d0s6fQYmayp8zHcjmkActkG/tn1xSh2QclyvKUlfOM7cU9HxUN4cc
o3IeWj3ydE53YSoMlt2WwC/JeG2evHdIuYekqT8exawU9ib/2MdeOqVJMIupuxFu5TN1Haadfu3Q
Vr96/7+4dX9+ClI8h2hz3hol6Mud/IoA1lQMJlLKV5+ZTxHabWduSrCed+h6v3gKChMKBM/CYIKv
dPjaBpXvEIk2JrJtWvYFiWsB93K6ffu7vPD5/yYRra/MwTgSMjjcbHRkxhEpFXKuhZUNfbnrzN+a
4bzBE3e1ER+yIch0kPzFOaWn8quZC3+IwoGZOWhXWNHtqgBHS3Wl1+qFsySf3v5kh6yq9YOh6+TM
WFnqVDg2a/c1Rb+HvVMg+IiDrNCioOmLT1XMPeW5iQxZSXMYdel7VOuXBXL4NvDrRLSNBB3KHckN
hw/F81v2gLFkBxKTezJVSnXSq9BM6XO7HYh6HUobvQCIvTwh9h7jGs2+LBN72tkQRk8SYHXu3tjd
vP0u1s34iur18jIs5LtY8kDeZL8e/Uqt1GePUWEaiFKZsfzw5u1KJsbuuVhmQSwPM3dj6oyPXl2n
V11mnNiTjsNc6lX3LihTQJ0qz12yTHYL0cM48zpUoE6H7VSjMmIIGicir3exmHdT7d2MOuHsoRIx
5MiU9CXVnVh7eI968Y83EwpG7Bo4GkydCf/RNwNJ6iXRQUkwU/cEhpGKNXbmPXb7L9+fq6/sYc02
rGO92pIbs42JUxIolrps0EBPIbNifJyr1Vs6z94zpPn5zGN0s/LaUZquRkpHi9c006Z2SPUKXEzZ
A9mMiq8Wsx3OM2yct9fGz+fEOiVCcI2nAc4dL1K9V6dRK+ZcrRstAUNaqKhVjXlGppfvrcBD4crL
CmR24LEpHIiOP0nSNHhASUaQWrCQh42Rtzp9dFDtbvKUEOe+dtQtoZbGdiCkKBAw+D5GmbaC9Eg6
5cUYbZLRkURAfWIEVBNn3RfM7sHF045Ay0bPvtBOpWEFzwRuUrRsdFfvzqxyUjf4EY/AZuRp6QIj
ZhxnxTtn4KEy4MdXQ7vAkY7dMR3b0aZXAaImMtQTiEBGTqmGVoSGh4rXEzoUSNcOFXO4wG8//cfX
FQpyxJqQiJGsoCM7PG301rCRwjkM3GayIrwGyh28/feYxL84SLl60QKsbGLEMeu/f7VACEAUbamT
MDJiM8KdNU+ojQzw9tGzA1fOCXlmdhO+vSp/9U7pCFDHs9swBTh6aG316sgVyVwwAX7A2j4/Vzw3
/yRGvdm3qZbeD8YsSIEv05O3n/yL/cDdTJlBU8x2OBay5OyRRZLgGtBMDYFSKvRdTjO8sx9+scE9
rkYEeVwUFFJHGxyxqVjlLBzICDE4f/UJ4A+hQJ0p7wlXXgqk15cSNdzqAuNhxcsawcrs8AfU54Qi
pCcDL2+1LzUiDgamoa0o2U6S4EV5332Knb7bKi5nPwk9n0n7lL5ju/quZM67qxtjOJl0gdLZLbN/
+Lp/fDhUBfgJaganw+GH8yKTADJIATQPVnItaXAuIuLs39kp+vGvevyYdb29WsRYjLv20qumXybe
vNHmgRDbEU8VZZmXx1wlNw+Hwe5crcb5cyOAJKrBgqE7JMN1Os0W/WP0NGFlDTGELNjW04YtLv0P
XBnuxnFlfD3C0PF1J4OcKvN0W4D0b7TBe357cf50kVNXUwvr61nN1v/JXI+DeRZts6BMc92N66XN
t8kW3h0bN1WR1g+PfVSm1Dx6rmIRC0c3kMR8qP4wU2vVXSIe6l6JNUANaPZ+rDnxJs8LUMGmMrRP
oiRRBt6VpTFy8Xo6yTyVkpmpOaYMBcZUEJttggRaQzzGQYPx/zu30ZEynPfFNc7cCwU6kmL24bpx
Xv1QTHEK6XRIKJtBwzgwreQDX0tsyLr2Tqk6qpBeZgwYnrQbXXXlTYpRVuqVZPEWhE0R1fvOSXR8
9a+dDMZwqLtsVici08MP1OlNDF8Jj/fIraY7qBDflYY8DkTJ8cY2kYi8/Qtrh6z8lxeAIIqpn4oH
lc2tfPi8os/NrmQz+xLbLrC289y2yf+bcsIbh4JcdIpK4lEjbFjcJt9UeWH6hje9sy1fxGSHhwZb
gkOfGpbTF9+Lw48Bvt6uXQXcCr2oNxJyDowFuw8ouYfzIYFGN2mLdUFafXWmLL0IpNeAViEaY6qw
cgXqTPtKEi3HR13kp2nb9L5QTO8z6ZVNSL7gs6F752+/u+NDlVZ09Qhk0sNoFPrS0SbXrMqol4hc
ApsU+q1XKk8i1kguKgmA/394EloNmlt0ZBgmHL6dvmlgMzaSSFul/F6g6N/VFsEKXgI+8faT1vd8
8DswhlzbRQJ/kQuZL666r/bDzNxNs0DvAhji1v7LyYRQfluBWYQTiv53dt9Pax3UysO8xUVlzNV7
bAmCMddALBtYFgNcfWcmYxLASdkRY+eiGHjnYT9/MwwQVsULvT3D7J8EtzUUwlxyWEUEa5KRNpIA
qVVRQ+qu1V7nrljONPg/79wERxNv9hcbmi1NT+wYtKvG0SIBelH7XoEKzegsBF9DgTVdVOC4WQsi
lMrTHBVnlkgi3fJ3NtVP65PthNEQY3syHshbOOpVxIyViSfB0yHvGRsiRKMAzTETXZtUnn+4bHgU
/lyWZfJIxidHCqYsqvvG0aliRIxB2Nhiu5ZMtbMp15SMPANMk3XTb99+6Iv8+2Cxrr58Kk5cqNs4
OI5Ve6PeFlYEBSrAiqXbNYPIwkwr49NGynhX5XqwlCROZUb9sY6hkjRt1H8Ej/NOSOe9feez/HSO
rp8FLwIwFDROSFgPt6ibYiUy8RsGUz8poe50U+d7zYDmYYCjKiKn3tURAora3hYlhaaKmrZXh3fE
fj/fZ65hIRnmTCJoA+nw0cdQJdq5TmARpFBdX3GU1Bfo16ptS7sVGl78jeC8aJe0Mg31DC2qHdXd
DhIPpHig4SdChnYvL+Z/B6H/Wt/tv5+DhlWRlunT1/K3m+d6eBTp0+t56Ppn/wiwsN0PrBaN4RF+
WYaru6ws+dz1//EvxdE/qCo9AZYPlAJM8DhA/wyw8D6A8kH+RwSPSJGr+695qOZ8oITACBzXI0SM
BLv8k3EoCRoHVwJREgy0cHYxPM4RzOeO5ZDI5PRsNoTcWIg0nLNsaNV5W/X2tGzzXGSfdUj0zJhw
sYx3CxDOuO2Yqjf+0DXirNPUCpqWkqOAI12NjCS6sHEHGbGHzjck6ddlIEkO4K4yvtVFVBdhbsKX
9evaHG4hFNp64Eiac1/vY8CNqknb8sSc5soOhdO6tylBYCKAk4cSZOyNfvbT0oW/1jkZ8XWlM5P1
nKMgyy9KUXR4sKN0JGpycCKioHDRi3ddRVJqUMy5cZnrvXWn2RncX22ACeNrxcRebRFkEiheOeOz
N1iOX1uIYj4TjeUUexo47IIh95njJUY7QxwiwKibQOFyfkygPH/LkGYPpI/1uhmOuuw/dbEQ9kWp
dbUXUDcPF9IbveE06xcdj9WaVEa/aKeiANhedGfbSZjefhF3cwGbAMRl22tuWlwS7AqgWRajMRAt
OjRcZ8404gVQDu3ViPQctLNfsq/wPklScmz+ZNCasJypI0m+CQxCMfVAqikWltXUD8mXpC/Vj0pk
q7WfLm7VBYXpFuOlnAeTTMBUtvddYY04I3llr40bJXUbbw9rO/8M0xXtL+T+4txIE3ygo3Sis0JO
9lU6LrLG3HIe8zIG540sJkDBVA1wAFF1mdoKI2Yfhen1dzV+nW5g1CRv+oQ16biGR4rxuDgT8ls0
Octt7FlS+uSywtsmUHlIt02TVBpjv0Whh6466EPwg+plGxuN5VzD3asUvxuX0dotStUYp/hDJHoo
cxnBGKEtKPzG0robkCen2eKeEV3U1tjroVm3zrMr6kVcUpjqN/1oqO55Zo66va8HQ8/DBQ1oA+su
yovQLSai7TnmneKsIg9GnmAVBpI8omGXocK+gB8JnycOALLn1M80dEKBNjYeSYBoBaA+FZbIwzo3
yDpD/mVeEJ1GgndMbcTvRgCnsZtw2yi2eTpXsJDIBbvptMQZgBwd+QRNDRYYYW8uQ3A1ScZzwhyb
h0zv52btwCNEHX0Cnuzo6OfxBYYDPZhdx8jIljjSt7axsm20Mkqp/tGGhARsVZ/gFcKSQ9QRe0ER
V+hhZoFpxMNgKZG70ew5K30AWuW+79pE+J01KXdtOlIvpoVj3blSqvfeKIsIGpJeOvziBVG9REqz
WnFX8w13ap68qimhQ2eqiiEbQD6xIO346JT5eKVME5rreWTi5EPVLr63RUWMIhSelfmGIcInBJrP
M8K2YTfZy4zcMc0B00fPzXZaqpkhB2hbMOObUHXkSdw99SOyy0CSF3leYxTiEfjdsG2cJJ0+J0Nu
Xa4aBOnPpddoIZVdsXUKoMNgiWen2XTICE4KhGe4svc9RvpDPw3AlehdyFaDJVfhZdZ6xlbRehhG
BYd0jKil9aDFm+AjHD1LR3DsJJyLFkYVN7VjkersUWmTuDym0+QvSJ+NMz221LApVPWp0KPha9ma
9rKxZOIJ3zWFafp4EwzabgKsvTWzrGQMWFraJ2utNS4ZZKblmlQ33Ks28mo/7rEzRe44Y3YhMHCp
0QOzdH1pJpnOXyhjpIH8BBpwSRw/xlFiXqh9bhFUN+gGWp4x94ognmy1AXxXqnhLT69XW3cw8uxH
zfBveSLmTzcOpTL2qnBEaMrBEQ5rKduIe/Iqe7mJFvL9IuA4xCXF8k6rc1Sarxebga2E5dDx4LBC
zXT4GL1Vk6GbWrmZwM5gTLQtDFa1ZzNAhcoumB+3yDuy6IvME+tMW0oX8L5f6nfK2PXb/F3Frh9j
LdNtikeTex73hMOPkXRGIxvbaDZ2BY+BgOzxwaqz7rZJS5Oi4q8S5BdQ4NonHj5qJf+QYUBcAu2W
dfSosow8rRNpDaQwpEUwkirXbXDH41f2+trFHb4Rnhcmhd7AbVD5X9BlVapu/ttqwv+xTC56gFe/
zU9Mrss0fm5fV4Qv//2PkpBwsnXKzrTNJnGCcS0/44+KUP2gvfC6yChhqawTW4rFPypCHRYXs124
1attBTab+t8VofYBoyQCDbAyx/qJX/+fVISOdbhi6WNXjw93nfGqzFEZSByuWIYrcxo31SaKiU48
K7KlMoJWBYMAOmqtb7pBhnXQwaBx9ko9j01QdU2vnhpFRQw3Wx/Ge5KPc34VKd4oTiMgMPNbgtN1
cyVdQ7lUs2TJMcJd1ZOmbKJ7UbvkCU32VD7hApA8Ugq4F15fai6uq6JOArvjZh/UtoofJY4CCPd1
bTl19b7a6XBotqKMRudsVktVbCMNkqlEGNs6i7WBFZV5J3PLdX8x9+3Y7S0Cnm/bsrVHX+BHjEQk
Qyi3WbokLwILTvjyfV7q2TlHC0tZmudZvXczG6pLvRLpN5OdIZEJM5GY6m4mNwnpkmWN6nPJ5mrK
7eCJ0cSFcqhcWOCLLL3VP9rpjU1P3Gj0xe11FIHCmg3j0q4GgPRoJBo2hdGW5La/jJiz+oSARt9Q
6A33DaZzzFPnCOO72S3VLZnAI0HPtjvezE4scblsZjMO1UEmVznBhWVoDFgAVxU07XDSG6RV9ZBG
5Lly/9ZBBE8/hOKv39SETm/7ODbPKAkpC0ht/520UQRwWG9ll/2Mcj8AqSyemGfk5HxOZfLJw6nA
L2B2k6vb6ngam1b2pSCDlZAH4aE00aCroaStW2KyG4UaPff0ZAJTUu0S4m1kXuYi6bieMAjg/s2G
B03KvgMOWj52eiI3+dzDtq10Y9smun2T1mb9xJAXhXnbyFQjb6n8fe61ZL+wv8qwmJzlbhFrwLqV
e0QMJ9KuNij+FLE1zFhj3JxF+cbVEv1TYQyjKn2lqpZoL7mAyxDLgj4PsXOOq8/kQBt1SDHoDF/i
pp3yc0oi6Z6XZu9OVAKWPRsRSed2Z3yVWVnALcPcrlsuayzo5y0CJOq/NrX5YRV90cS6L/Jqq3Zm
9XmZrezMbFovtHL7fKymi8Xrv+PDAaEPcp0/Rw1iUYGcaoRhjsiWBN/UGkKVbOLN5A7nopMqlGVR
PmZW+3luW7SRcaxicaFCS5sc9wntVQPsjvLMa/At0cbR2udycbetNe1iHDPgYIpxn8WQ3GtUhrgg
3eVmZOwqE7hmkcgeBH69OxXexQTJDZJ1vu35zvtZ1Du9c+7gzG2qMt13rrMKXi20Q7OGpldtp01O
UkQ3ERI9248N5hBpZW+WyaaOkKb7DFvtmwLnErnZlYJ776eyBajCrI6A4Spn76Mdj2qdVnL2SIHK
EpwzpfMN85bOt2cKvkQn78pGTJxbdQMnU/uImA25VEToOVYwMVw4mT6O/N5nU+Tt7CJG6dewaKSl
35dVfN9X8annxV/MxvkkMzMJZCq+4CFJ9KdZuOGoDJc1avGHOimuucZPlmw09pmGQk0M7eniiDro
a+VjnER7KOT3ydqtFjER9TT+Muh08uJzrbBvurq+tWr5oBT9R7lQk3b9mZrFYm/RCU5RVdzCeyJK
Gt+Z73amKdtKVtiDQC+v+BWn+VTW9k0mF8wykF5vEkoyv8UwxhcC0UMrTEwzlmLK6IOtzh/VZbW3
GZcA2aBOayTSrWuv6m99qPeZ6L8YaTuSK2B/c7OWBOxFFZel117FWAKFGloaX4ts77xrGc5KB28E
dIHupVpCB60H66bttHsh1W2GU6rvJWZ+3Xv9PqPt8I3KOulUxGZT9JDY5iP1tEAY7qmhMKf7fopo
c6c22sYLdEvb6JKLMs2DJu+jjWWr2T4eoXOQvhMObdOe4lBt8haMCyP12rMYDP50cJScsh17JoTg
Z27efXKG7qpWMo6QOk3CwVmeLMO9QZLckCYt2p105O9CYBLU4ssRCEJpQqmKJoRurO+1qN/r2jhd
uq0wwtgBgqpVUC6jOe8nc9PrRbXpciV7SKWxa834sZADDjfS/MhgIax6GLDY5RebjNimfZGkRKSh
utlbsr3tpuEbHFhA+fSsxIGH43q4KyrjAedcN+CwUS6nHsyHJSeCXqmvRcrIlBje216dpi1zoFNV
LhfVetBjEY/2VQ+0bg6W3Hb8hB3lCyfaYX24ywet2ttJt+2rcQxMo9pVlheKWWF1Yq4zDuO3Si1O
57i5NDSSdhZVORlLNNUoMC+dhe/cu4zeMwxUfcuqv83ldGup5XeMaU5tBKxzg7piqqrzMZ29XasB
ii+lci1U7EkcjyQpZVJOisY8rceuf0xGuamjYsJwD4sbfPKywIRUHCRL81RV81Uh3CqI6/4Jl5A5
dGlZEOOkiu9KrKD6Tt/manyzDKTNO50dFqP3TZmWj32PzKrKrFNbOheL5mYLcXeRW5R7rvYcZWek
C447eJ598516Pv/cVyxGeL6iApLNULRnEEUNc2tUC4TTNXu4epoYSZlcKY7RAaz0i3ZHqg6WBWDV
6DcR7LKmtl3VN9OTA5W2S0lqQWhVbhatqNeUcccY6tCDiL3eY9KFVPIZ6mwuz/uiyU50TysUCzkR
/jH2te4WlddsVYUbp/qua4NTFScNR4a+bAbhJTa2D0zSNGLOY8lUmw+LLEbTO6mfpZqMly+m2vST
s4nacnJpAtUc9sfOKBVpZbvIqPSpxJuAUfSOlrfcey1zi1t+PL0aLwnKVk/VOfGuphniLG656mOj
so/CmrtCD6gfrATJjmPllbV3lMTGr4gx07YBCo6t+1yWwg6MOJ+0xC9N1tA1mjQyxTeVYiAUPDGz
CuE2u9uxFHxMsiKrQ0U167j4PZrxxAuJsLhVmVgI5WOqtiRrnwxY4D3A8sexIUyy3iWcgMGCXi59
FTJ+MpvpPMuki5wd6n1i3uiaHYUouyGv4y5DotOuFjn+DfwOQAG6ly05uAcp3gPRL0Y7X6CTGhq9
8zUEAE3IhNxxeb3kk1uGH0GZ1jZuhRGKb+WFYQWdKxzOhXzhorlM6Ay7qy5SWw5ZxJLu9VyQwh0Y
HaaHUx9nAh6126UPpdZ+QdNdp7cEkFTOp0lDqXwCl6yuHpFtkutDCXXVQprhPln0yGm3UdvHF0mn
GFUIlX2UsK/SBcFP7hO9jj/Nrhv7ZuEoEHFvY/oA3vGMPducXsncnfrf+6qA3A6wQNJo0lCWIb7i
pcPoSvNQqcS0IPG3THs7dorMPi4ueRfuJm1b10GM7RESlY5RsstlwSAHyXs23ZeF3t1EBYxyP+5s
rd3YTQ1Tn3FBY14y20uwqxBzKnclHke1D+e/704N1J/7yBONs0sirM7Y3qYWIqiHl6AUHhfoopHp
gZzQywOZUNGE7HSkGDW2FH3uK7buxR2Dpq5vCnzFKi2ZPxLpXjrbSC1ycaLVpW7eJbIfIrSrLRAr
vmFImScHAxRe2uiiyTMWvHqhsXO+Lj1aMcVuf2d2jmkf/sg+Q2BxWvR6R9rV3O/aqV7u9cioHwCO
Vh2AUYmWcPCps0gbIc+0RJ5OnmY9YaNjJFg/eRmx33QHyvnkOdWJbefmeT4Ocr+YkzxR4O3c4DIw
4bKgDBYu1BL1muDcXBbnfJlcncg8K8FbimOLb6lsULm7odPahPsR5IIvVRNxjy1xfuYSGo0sRHRb
A/OAzx3ZJEGnugLvvNq8UMZafO0zh5kx7lp32eSo+JfF7Xe8kqgSHWr8Z4Fjzve2XrCkAe1VHl3Q
fOHr7PJLKBzQ8gvdotrKB1hsbqNtNazWqHtSfZs4RbZtYPE9uWlee76NzNSHinltEzfmo4d95Fp5
rEnl8LtBRAFTVfeq0ez8kZY12dQtBPymyrP9NFWJGXRclSctGuatlcyPuBjIkzYv5j1DsizFv4SY
F2WYMvSXnIvELNgnMUnuWwgk2PDo5e/cOkjp56n+3ZzHeOPligyKOkrukJVMqPMQrA8MVw3E6z4T
N7oTZ7A1/JQ4bvA1NMZ7r4vasJ1TFGt0UIE72+Z+avpnLCuw+7eS6lrK5qoox+I8Tln1iyTxL3e5
yvNFIOUtnJx+rPD0UJeNeTulw23E2OwERzhEnQXK+tgpeY2jvYlrVTvVmCr6WZOmT0W79rG4bV4U
pYZNzKBloKGd+NTELa2jNMFFzbG+55tQoc7EtOxwyJhpJDP7BA+45VIWXX2C1YXDFx+nncH8LuSb
9PmPIdT/wnT/WvGvv4dkPw1iPn1Ny/63/bN4Lr/+n9/+b/f0XHZoBX/7Wn777TNXTw+C9+3rb0iw
k6+v5zUvf+0fEJ75YQXpsO60EDVAsFwTmv6A8DTzw9oPMoheWZMgePyrPwY2ikPSvGqvoVv4HkMU
sP/G8HAh/mAxYTGx84WRAZp8JLN7S3Z3NOhksgizBnQcJheYIGG6R/QR5E9TWlScPPg+CtC5StVF
WC5RQwZiSUThLVNSrqg4N6c6QsdjMH03tEGvNhn3emL4r17wL6aQR7g9bjZcODrEcEik8AZ4M4fz
I0axuE2AIWET4kzEcTRDGwVjVhfkX9jGXKVPyggKlmzJ9hoHw+8Wy+v2U7cYioB1VkWlwpRloUSN
Ws95h9VzxIgCUGTyDBMUoGS1nocpePjpYq8QnrOCalWf6WsrjD5dP817JxG7Gc9DvOXKpGVsHmAK
pmM+2lvCba6yUkzeFlq84lxj7+Wq732uQ44q3AoWF2ERnotRrMZRykp6TVXTjYbyzk5P29IS1bxZ
1MGczpXcG+xuQ1eguI7f2vpChTuoedncTRSN40mueVCEQZqyyAZakzTXtAxeuWIbNlbEnxHLOffa
mIuJjLk2Szmy29EaOr+OYPKJ4L9r9Pu5KvjnWLN7oPP9twKr9dj7Sw7MVvnjGFw3/8H/2WCv0M/X
w3M732DzKfo/d9n6X/5X/+Vvzy9/y+e5fv6Pfz0RFN2vfxvoa3lwXqzD9r9m9T8dQwxr+rRLfrtL
2zgtfzvpBAdQ99Nf8CdnwPzwwmtfNzM8D0R/fx04NocREirGxtDTiIpADPXngaO5HwjjguhPRjsK
YVi4f0+IISHAW+EIc5kPr2fFPzlwOLcOYAZEBDaZHLa6xj+jVeU5r1fqvLQtpDzbCzuzrRni4MSL
paQ/LrtBzN9fvaZfHCaHs2ioETwLr2YOYITLEKxW2tcrwhpkl0WMHQ6jfYk54BLHGfWqWq+11d3b
T3pRQbxGT14e5RLHxaHAXjwmUU+wiTxk/15IgR6Uhnc2undlwShZm80c6802xRBjPMHpRgkjWf8+
Exe9ROoVOv6KEej3Mb7BHSvbWKuRVwSgjX2FbxjwlFC3FhsSPN7+wIeMtx+vZo3AsrBrR2thHlHP
MoyoAMs1LxywYYLD2TCtxbnPdyRHAD55c6jQm2zefugKMxz++KQMscLgGSGUWQn8hz+IYHQhhrnw
4JaDM7tNdR0343ehe+LantoLGeHgVCiyukhSfFomoiTN2fYuRhPzZ+CGsMGEOk3d68SE2MVaps3C
YTBuLurxblJyuU01bQ5skqJ9jjLcHYuSaVnsfZktxiB5XX2SrX09jd206U0szOZkwQbFxlbLcsgH
t9QExxEn8rU6moO29Qi7jesV1hX3HVps/FrT907uX7wSxEL8EGjWVprcul9erdEWY2JGpT3AmgsV
vnWw1zXm/BuEFLjExFuEePr9XvToeLUuOlcj71S0GMzVdWy/g6we8cNYE1xvsI0Mgir4SNQlhx9l
rqAbFiPDWxUxsg8w34U4DlOuFvTW2NdyJwtmdqke5glObhozhGA2W0z1mns52u3Z26vlp5Pi8OOs
Rgav34xnDpWDJ6MXekq99m9NHI5G6wXGcNfK5T0y5groHmxgnsa6RAIBu9Wz1SPAN53iwjRgBoRN
g8mHJ/uRgt1+L0DzhRB1/JgVGzOgc6HfOobHCrOehUa7HCoiyjAwYsY6TSJw0uGiUCBpxBmmoJNr
nNYJ49VIs06JZZzDxbedxNp3tlBhdzjdzp6Km9rApC5jKl+WzjeYPUx0vYtBaNHFgkk7HpLDNir1
cVNX6Y48CxutUqf43nhpLClGOol321raxyHqzLPaZqKxYNK1Ct4ZgKV1tamJbgbA6S8hALpaih9V
TE8eJVUbFoqzW4XhG3Pq2sAR0VdFzb6Rd/sAqtCcuwJpuBfjejetRkIeR0qe3o5pRWK03WirzGMh
UC1LNnmJQskby+qdk+aXaxnJ76qeQRbK6z5cPMmEv66dCy90hJg3UD+qLGYQV1oVblLKZ+jE1Zmm
JvbWhl/jO8ADrj6FwiI0hj/2TlF7WJ392FgceJAJSKUhH+roznMAaXrsGtd+HosHo5OI4DGK8dUn
D/O5TlJPrQaSb2+fXz4UOjMwMQkP1vFD8bUrOCR4aBlfjX3vbfHn7X2zbS6WFK98dJ8Dq+3h7Yce
le8/vir1OxiwSZ0Mj/TwvZfQhcyxybjereGkQ3G0QaSV7ygh/WpUvIAIoC9OtSiYcjlfZpWZdwHS
5HYw6d75JD9d/mxo24QHiWyL5I5j0XHUW0tVD7EXxq00A3K6xwAIKllNfAtgz6QOFkD0AKOE9jRq
yXBqut7d6I5yWVOVnK5SuQpsbZrabP/2R3tJcz0+BFiXKDgQV9iqcXTW5PhuxWsKAjjzg+E04qOY
L+e89y1pb0HoNTaPWoOsGSeGESx2NF+YA/KW0UqHTVZYfZjH3FEYHfizjmt3VXsP3TqZFF1SBJlx
k+qYXSZd5u0mb+FvQ0saOCVjWfIiohEfXlcijSiUhykl8d5DxWjnX20VohPuQXjB4X0ss70no8g3
lLgMhgqT4F5pal/ayVeLY20FFhh4a8u5E39sHFzglKLQ/TLuzhQgwFBiWQuGAikonrLQnhsnTJld
BVojrjHC//j2C/3VTYEwhib6hUd/rBWwkqYuh8hxQ0IixxXBJrqh3+h9epvq2MC+POy/YxryP5ag
gi7h1S/wU0NyI2lAvh40IOsf+NGAGOoHRglsfwTDHmz/tcj7MfDQ3Q+UGNg7EDXMwqcM/Kv9ULQP
6kvIOFxi/oRl/id1Z7IcN5J16XfpPcowOKZFb2IeyGBwFKkNjKRSmCd3zE/fH5RV/YuRarHVZm3W
vai0yqpMITA5rt97znfmnMj/MBzMf/FPzy/LXB/pc8vjTzYgOH0/fupn26HA7khHxph38ZfarhIi
9dj47n2DdIsRsk9Slx4G/r6uevlkmo1YK9+hte945W0xjd51b9jDm140No2IgHkTLfhV2FrqJJtu
eDGHoL8fcSE8zKafTdurcW9nWfI0jcaDZoTTI0OZaDlEKrwNsnY6ipkhE43z597qwnHDnsReFwlQ
WqsVAHS7JpuVsh79aJr3C5j+VjgHgLb6qkKDuq6ZHT6nHsoNBgGMJ1Zx4dpfYaAMwOwErY8l0dXq
xpSld0xqW9IKCVR+cNoeeaAEN+cuhgrozCYHWIw+OvNTuRA9bgymP/GOFZV6y7etksDVRlS3uVU4
EfCAtn2i5x8jihWQlvM+dbf8FHWdB4JE+DIwzlQ37hKiMKLh0a4w7scaYE8EwchcdLSaRQL6D96h
asuCSVR8Ek6kH9H5rnK9Gs69++xb7blhtRkTzK5OXX+vra92pPW3Yd8faPy8yXS8sgqFxe44lfGh
75pHN9eXNuCyNf5g8HjyXo+Cb1rgd4da9s9VGeT7turMGym8pXDTaCFBkGJxcN5MffCumCocuFQ3
JILcD35drUXXbqK6p2wIovAtSWxsqpX3DgwWQoztDq963nxzHEWEATKOl8FWL3Htk+SgHXLcI3CL
guwO20SytWHmfit0594p5HcxGY+eIe4DW99Bm1unUhINgedmVgNvmD8JgKO0ZUAk8kdPQSk3SeVV
uzEPzLXUxB00+AeZG/VVYvavtjXDkWCKE8zLNQUR2ct02nZUsebRagkQGMr4QSU9clU8BqHD3FE3
10Ev9e9lz/0ytYVAmJQCiRoic45JKRYoTrbsQJF/Uu1ZTfLUi2A8DK6DOlaiKXjuUKe337S4vZeh
uwqLl9pmaLlsOiUWwJKZVYyeMtd1FXnw9AVC2CBCSsW4WAYe/B8Ln1gcjO2h8DWTBAmrzrsreJiK
AtItzqoLnbVnteHejkya4rIyRlJUhoK9UFKs4kjlTwz0alB6FYBKYL512J5Ia+bvXP+MrN9fEK+y
64X6gguCHI/8zupHdnHmfTL1izobxQph7m0bonWwB6VTnabq2FrEgmcifmH6u6G8aZGxRlCHHf+g
Ms6nrdqrQkUR4u74ymrTnLiNaZwl8FgiTWYdJKRsBPoqSB/qlKdSP0wkr2CmxiQ6RzzOxY+ORGPi
L4JyWKSVu2WWdlMbqTIXQx1cFfrAQCTPrrRmQv1QIExWWt6tXa2YVZct+7AyvJ+1A/tiHMwHjSnc
LSYeQMDExixwW48b3+0BT/lN+y2Lwy95LPda9r0ZU+Mh86Z6ndeO9lQ4Qu0NxPlRVX+pCmFuMsRj
82Z7h/sWIrLXbvuB6wGO2l6rpBooiWUPo4RoGeo0toKNzgRXea2znCyxEyRcb4yiN7aWEu6bwVR8
00b9rLWfzBfIOHfkY+8CTWdoWyU7yMJvYZ7ellEvFlAMGOmukqhs7iEpI94G1ohjgRgQOw+SbQvD
0FPJOwgw0FYEGayqwH6PsMONdbrKougpJGhdjG2Kg0DtEinqhSQaaqjbZZCLeCUGeP2mfROL9lQY
9p2mqWqpax1JDaLdATp91iWvo+6XuzilrUsiH2aGYZUCS2akmrG3CuxTwuD2zOlIvAlTfMpti0IM
adgOmkK/LtmuQWTGgxv0Oxcj805E8RPSaoQfpvnix2bPHXej4KEppvCgciPa5LHpI1qc99lNED5m
qIKSGvqEHlkry3mBMgKazfAEHEiELcGaxVZ8ifD1nC2rsh6rvmVV98I3gwpnwRiMCzcrPWqgLeXk
dlsRh/aSnBvx3uNxZelh44GBRdtXfhYurCHSjpbe6e0r+Vf5URht81YODraLgTrrvTC1QqxAz8E2
MghAsNku6EjYJ0a4AA+6UxnL1Ls2y9J4bFO3Xg4i0bRtrtunzE/aE2lRANUcGVhnYmKbZSMlusF0
ZBOijXLfS/RskMtbb1Fbs8HdV9lJFn206Qsnx3/QZ7yYSl9BIJj7Zj4ptnYc76bUHrcDzqYvVRiu
RZ6fBLoc2YbbKt+VQ5ftDPSYO4uuX7voWAJhUnT7rux3VuZ817ASHK0B2U44ZAg4Fcq4TVwLbUei
EAlCehpsXM5F+XDoJSE0Z0UTKnTo4cWcQzc4Tw1xJ/yguLqb1Ez6U6/dlMQb2DLuo9aOwWZwaZo0
etMw8lP9LsGgvg682nkK9bR8Ba48PYSeyxw56PJrq06TJy3uoz1scW0rrDg89AmzGGDi2okEsvEW
G031Eo9OqC3wOY98PUcvgJtLrS36xrlrpFZcgTErngjEKN4iw5nu45mIoTuDWhUi0DdejmyOVmy2
cgo92GPBn97/r1XEv8N0/j/YmCfg73d18LaNi79eYQIq9dr+XA7/+Pf+3Y83rH/hnLdQbOs2BlBI
ZP+phzXDgVxG1w/iDQ12GgSUyv8eABrmv2gWwMya93sU0Sbb+3/XwyDNfDx/UABm1x0GiP8MJv7d
Ef/d+O+iDQwmZkb7MGvDl4PJ/rIU5rtDJRIkN6GuOTROVTO7OcxC3wb8S7jnNfmoZ9LQPmmIXEwd
GXRxXAYUgM0YZMJUmTfvP3U9maeXdVfFNxGvsVFed9ThfM0L1u4rJ87/Ik1trQK0Gr6VPv90h34x
E/jVodmDMEfEyg7b4XLAOAZsuJGi33SxJY8gH9t2PRTovVAc8Jaj8IzC69Ho1T4bSHSgBnD6fsk/
a34KQ+Hu/txynC8CjXAYEXRnKALmu//zRegNFTpijG7iIqQAYxbK5FVlQgczNKFFBUs+GXKVOYXx
1pdSuTRi66Beks2AeSi0vOhIUEXTLChFq/r/4A4JEzrXHNgMVMC6aAZHZV8bnYnevqop/bo0GL+T
v2v0C5FBZ16JjryUET/zuC6QbUUr34fzS0ZeG3zSIb/Yrf24SgIEDjcNY757meJuj0D/ozK8mSP2
3kq7Ld+GErxnYA7xAcGJ8aUjOOGs+XXJJzcJl79/XOYH8adWzd9Hh8AzXwGLDt5FEzrXhXJs5Z+S
UEZPsTM0byZZBBusluEn7fe56fOPI+HdmGl/DHD9i44lQwigESF56aWdfQmiKLo1e//852eDBZw5
H+IB+mLzb/jptevmsMkwsE5hICqUtuHwSD6Lvm7qpnn8/ZF+dTY0uOH94Uah5zePPX46UtpCANXG
9IZCUt7VyqlvPJSfnzwav7o5oPVYvuilQf67uGT48chNzuKbgkTIekHyRL7XRS3uyNEZPxlG/Op8
5i4i5hmsnPCLPp5P2fcBWO/0RsipXXdNRLxVHrbt8Mnj9svD4MNhWRdzv/jirWv8HrNHGt+4fjo9
JDlmFSInPgMyXKgYfqy+NOlMBr2zlQ5RyseT6asyrEYvusG9BXevduuu2BSB8oHruPK5sPLmvjcn
HIbFQAHLHoAagmreNNytExi85n/8rMytepiaCCsYnl6c9ESilI3a96SaQu5TJN+7TkuH9e8PctEj
nF9kllo0G/jUxex9/3jOVZ6xmtfGyZy3jkkLQ54eBCmY6Rtg8r+J5P+7HsX5WOz6ZiYNAx4Xes7H
Y7mQ20FhDqc+SMM9guxxpVuhvfn9CV3gLn/cRXxgPCZM05HNXHLJsI4zZ8rMkz925iFXKItzWUUr
Hq5yWQtdLWvS4dZmOTLQMYPEfradSVtLkVhXU6sFe+IIgoe6bpJ7MwkJEJA4MZZEYyR3dusXn6xu
86t4sbqxhM8zfybAWNcuLr9ozapG5nRyTKndTESevjkhu3Y5Cn+Rk1Wz03vdvvv9FfrFl+PDMS/W
oCbSB+KAxCnBYqkv4568Uzji+bHyugnIf+WgFs0at1sawAeuHOVot7//Ab94m50Z94EVz4XC8IOg
9dMi2FbKj1lUTi4JtusOsPT1EEXxJw/b5ajrx9NGNWUAYYeNhLji49NGF742ikY/UWdY1poACrNd
mQxocRxMfvds5yp6IX/YfhlTyg3MHQI7sCTIkQwYXQtXOZsjjYDjHMfE78//Avf29yPKS8fUi8Yt
hezFizCxHatmZTDPsbcKSKa4M5o4eyuxFa+nVMZPtdVjglGkfy74jA/PAy7ldRR3Mf+NvW4ntGKL
cW92xNnTVZYTtPHJT/zFN8RBY+ejbKEAx2X78ep1yMd65eunNk6MA3phk7lF2nUHRUtrV9pDfN9K
Vb44xVAeJWiUL5ZqiBWLazXOglfXXBMNa+5Jc0wPRa5VD7//fb96hJgSMSaiVBZ86j7+PKdqlc4G
4qRJG9E+5ptFknqfkWF+sTYCBYFE5CFRnCm6Hw8SjkYYp2F3IoqmS1d1I6LHXCffJYZgJTYk2+b7
35/Vr75AYI9MzoiHFk3SfFd+ejOqqeuhnqjToLfNETO8uVRpIr5KpzfPPbYFeiMAlxw6Qb1xLWJj
2AH76e6DienBJw/pr06ezQwvEP5nyDgXFV5ZO6UTOPJkDxEBSWn/6JrDlWEWxjEhReCT857LhItl
EJQk+x4Mija7xIvzbgrTIg6UFqEk56b3cAeQSye3AS6DVVZP7p4oznRFNxo5dj9WJS4xgiNB5pE0
upzGJloXUuqf3I35Lfznj2IdsZF/Mo28WJtlI12MNfLURzOUwDReSFj6i2TLt6Akn2oiyNK1Pvt4
/eK5RtqK8IVlAczepQwsRSKu7LI6WT0Z0loFEiZImCIIw2+IADC4DhWZ2KN5NWTTF9L4TjhoblHm
r+lzfA3neuT3d+aXv2depGZVLZXI5UpleXWHafjkT6Hc88CTxjTa7idn/c+DAIGmqU6BT3UAHuLj
U68VjKJlSTbzYEaPMfbEByMqnT8+E0YzCPx+wNNmluXHg5TYrvLa7k95K+S7hQjiMNnpH3IJeFY4
iCfIEzF92NbexYpR0EvTbKc/NXpv3lc0rPfBNBXAHjsiND55QX8UMh+fTzYsFroc7g4UIffi+SSn
PkFSL09uFhfjgjFieBsNdvxkKcKEGPp4w9KsEutRJy1qP7CreR0NMzoIPeU9Hqd6VShfI0KrIFWg
SRq8hT098XStLFV9Rmf+R3sBMR3MCKCINFRYuC+Xk9QmfccKTEIlB0hyTd8aE3qqLj7atkOcgqds
4ArkreTWwmHkxl+bcdxhCSKN8s8e6fmXsJHgNaO7h2r54mlLrSHzono8Oak7LalTgdIQsPrJzZn/
kJ/vDQdBY4KOExc1Q9pL+fjoeaHWMIPpC5kuiZ3trx19WIixSE6/P5t/fDJ+HGneF1PiMBbwLnYJ
dKkMH5vRycmJd9zSWXEPcQ9LJVaMC/WRVHLZR7ey6KJzYffaXxBu/IPZOPrLJz9kfoH+ccr/9UP8
iw9G7IahY5bNKRZKXfNZKc612bdnXe+va0046zoco8fMgXfXjtOhCstuM3oDCRZOaGLrNrV0/ORO
z6f+u1908YIM4xQTHCZPU4/4gkaS8Q13UIZzxQGpBIFr0cA6Aa4a9Sgb6z9d1eYbM8sGiRAwjTms
4OOC0wLmbWPGXm5u9Gg6GxK14N1/snT+6hTnpQY1E2aKH7SznwuGYBKinKb6FI7VhFVHFFu+5oRN
JQYN7jJ6roew2g7YsbZEtOqfHPwfJfZ8ioCLWbnJfaCWv7jlmVYkOO7rk1Ke3pB5bppXuRqnew8/
1J5IXvtKk5osFhg5h2ZZYzeFS8TU/i+bQYi7dKKe+CzLKA3/k9fvl78MFwjvOJtnl/Ll48W3ElQJ
RqbY44T+cSLAu8GMJxxQDYn23PmYsuYE5p1WVK9AhHImzB4jgSC5A7nUXpV5Vb9+8npc7vTma0Vp
Y/k2BRVGjotlp+lyr3Ss5tR0owbssIzUixErbAa4D9wEL43fXxM7oer1QP+IwS6RLsbKhb2olk4e
9TdaBeofNrvX2YSote0W6pNFtGQGD/4g8jr965NfPL8el68PSzaLJcskVdDFysJHRS+HMj91bhFO
azLSGYd6OgHvq7gHI49wuMGJLUMVQfRSenNu8T/+ZU09m2ZuKez93/+gyzJhvoJzf5yGha17LOEf
76nM2gGtXnUytHoibrrV+62DWbX77Nn51XljMPJQ1LhUJZfSY8I/i8QEFte5VlEuvDqXb2lZDcY6
rDFqF2CYp0XntFO9BFFh5KsMzfjJydzSXJIt+8etVk4b0jDbRfj1Yt7IfjxtCPyhOXn+tfJG/yos
RHbbGVH0NZ6q/v6PLzDZGBYWBJYU/nPxOjOJFWmQadclKvw9Y0RnPaS19klzcv65F08VrUkLPDbL
In22+TPy0xbHpVoPWtO7rmQrdkGANgdbgHWbphWjUSSv2e73J/XPFdJHd8WwiMLMpIi9OB6WrS4n
c+9axaZiqF01AsRpX6DZI4SsWFh6KMWRnmWNHsTox29FF0CZ+/1vYM25PGuqNKZVWMnYS89Zcx/P
mh1WRFhgdW1FArhsyvA5XFtMKZ4HOfnPttX0j5SWzDKiNGuGdyEwLC81ulDqPNDoshYgZSL7OsmR
LC1y3wVcA2TOb/c5euJ0axpoR7/o2Gmnw1hn+kFDhoWmuW24qK2022mRTXnYLU2nGU7GVKX3dWLX
7wwPRLNEEAb9VE0eokl3KkSOPECLurWdu9pbW7Tpbcdcm/RnvpLvjdLDU9kP47vNGFmsyzpTxkxh
cHdQ2Edrj4hhUNeN0w39pgbR/j7i6NWWDa3TZFVaeXunhIF5DWwx7Gosc0G70d2wBc1gmuk3twDn
veg7Q7sjy7skbtxU5C3qlDP7NIE1XhUYAVaxqU3lsoSmWa9wnllfDQscy6LTbMZj4TR5N3FM3vOS
g5vpsiTQqj0Mid/CsRysdtcUzLogoCSR6wMKd3LaQgPcGX3rV74BTdsbyzJeNTL24veG3MlhqUK+
ICtcbHxL2ISOxQYpC7krxH16+TbvytSHk9BFqY1xyXORExR8i0mqQ3Du7SDRmfZ14DnRhGl1iIdN
0Gr+cCac1NtageIf9wUJjTuFY/g7RD99dkLjgsAClBbTAjVEX6PiYkVeeFVPXE9AuPUpZ1heLCnn
avRABMF6QAkzMkpFmkFvCAxezccmIeJtlQgBc7KzZbvyOxU72KfLIsN0w1Z0UU+OXa8tMIvIaRV3
ZzX5obwFtcAn03Qy89bpM9M4CYXgBEN6hxwht5WRgXhqW7kjum56waUbesvGRGG7QA9TgE42G4aX
RI5GCtJFbPylgJqyJdKGr2VrZtOh0MtR24YikO+kXUP9qeOxANk5ueDKyVwr75uMjNnVKLwEoL6V
GKTYxoZ9Jo0vvQvRXaBRHLNaLdq68jCf+4NLBoL0y3DFIJWn2gfWi4dHeX0JtsZKhk05FkZIT9jq
iNKraLwiYRgzmglI0/x16AcEtka5JqwrMyMiiQCZJHwVDUp0+JiFe1864/BgjaaTb0ScRN2G6dgQ
zQHl6QNJrB6fRPTb0Ipj1Z0J4u1ujZIp3gJvKM6AePDNb046VMZGAgNc53gOjoBsq62V4QMA5qB2
ZWhF1h49XEpqjx84i76vkkfHHY18EbQyeojrwrgiS0I71s6c7u4quOCL3KtaZ19qRfPQtH58MzSB
QlYWxSxtNQ2lp0b3CgQ+AzjEdTv1aIKmsFbhqhLd0P79Ff2/IQf+/0z8MCcz/a9NicvX/K38FlMd
/m1x3H/77/9t/jf+Vj0YOgZmvuFosudZJqGi/xE9gCH9F+1MvrtMfOj9IOb9n5oHgeYBUQBmPXbO
M5H9Z80DpYE+u6GZxTLpc/9E9fBD1vBf32bEU7RhfnCL8QSSV3PZhjPdLJmSoWt2mFp5T12nIBpR
qaWbT/axrrr+TAQ6oxuESNhF+N/cpPRuVZN49wOFNQEhfXautdBcA8BT7xrxMLvaHcnCblTYg8BQ
ybr2pX3bmcjUwqF7mPi4bVp2rvufLvr579/8ITb1Y7n941ToxmAfZw/G9/+H1+CnMqOFDpxDPVG7
mibDN0sqZzMaZbm3+jZZ91nfrMmGJ5tBH+2jxVk/l3bgrPXMcW9tfEDbYdSNEwTV8uTl1k6EskZx
pqoXQCvGOg60aUtUVrwTsiB+3CrlS6/0/t2j/7ItE6fc+0M03Oo4BD4pny52Nn+fGAZwbtNcleMF
/1hJtDTKQF+5cidJMlkxQclf9ZGxIAVquRuBPO8DU5dbmj7sIXoVbRKcO2y3DeeAZCPetkkIc+f3
V/ufF5ughbmkQxQx+0ouStRMJ45qiAzFXp4jSN9PViHr7nXv93NAFMaDNC6i7R8flN7Q3DWGtkiv
5WJ70pht27ha1exybvRLDEgsozNvGMPSaGrnnI5FuwPtg8X7z4+LAJz9EI4lJgMXxw2SAaDhxHFr
wCWLFDvNodfKx2SQPB16qb7GWnb7+0NSKX7clDAQmOVAs3+Ahh8u5MvcQ6fKROFPGULKYiDiM8Vf
NqPqDmMcNd/aJrHeXRkYL31QlhuQ1PDqO7N6kHjur3R/EJCgGn2cK1yBjLVVzqOGl5/wFqawdAvg
gxECwi1eTdoUe4/YwBK4jfFwz764RnCv3pUTDUdy8KxVH8l0ZU+O3NUDvJWNUrr60sLFaShr9wNx
ZVu+i8VDIDy2jUnTf81Gt9ymTugiq8RxX6XxgkyUUOH5MsOnxi3QzWKxtK/MovIe9AaSatpUHtGk
peuphTZVuE3Bmh2ifJr/3grLAfQM9MtVmMTtsuig8ZWsZ0ecyNkrb51YW5XfrGopu2bfOLgKdtnY
9V81M1UkFusCRmWdA58pjLx4NSINFiEXEKlxjKifLMRiiG/8riHRvB2aG78NmwetAiJJszI6akSm
bpAAw+EOMSBB6zIxIAXuYQRjd9SjiWIWE4FN+FnjmN9Kt9axHGZyp9D/wrw0K3Y+gfyS6vJZ1Iy4
yGIBXQsBvMpva2+MvgR12j5kpvKOpbTKXZFY2YDwiTfXijAuFK0Z3XaoieGNs1tTFBtgZ2eTb1+n
XUHVW/ylzKy6FlENgaEnpX1quf/IMM1DIYrmBv3EDJPzBHbLpkzwDU92GSyHFGslFsTgG55i8UBI
vH30c9skP3cYcXhIUu4yJ71KSFHv102YJYs2MtKHMkxa/JEKHrMZeH60cAtK8iY2r3qBL9aNzTXJ
9u56kgDVHL3ZNVo7XeMu3Rada9OZpKguRDceTEG1Qsl30Ibojcns1ZTV33xHizZ+mN1YFgvvlLgp
Y2N2HW3flXe6XeYbciPfVTkJzhq/U2v29xb2p3BTMTFy+QRIqIpp8eBBTLpP+L/OBiSq3SC97rpo
K8o34Hfm0p8ab8VtjsBXi5JM3CgAnVQT97ORKL1uRWKKU5C0w7m0wDtyj5oHJ9JcAqa4GWwt8hI3
R1jxDpKhV3I3/DHYh63TrLVo8pa1qkz2FHOPwDZrsbOHSbtH/G69sTXRdpqbGecQ6BSWDMu/9is2
x25lMfBBl7K1ZFI6W18zknMRVO7GNFR84/RSbO2o+BZ0WrQy04ioelaIm1FU2ldMrtqmS6du6QHJ
3slK19VqGMe/XDUmy6ZNv8Z+HSxEcab5vydXW18iEvlS6/WNqrUnc/CIuPCJXw5GJ3rISbU6gHVt
7n1yAwQHfa/H1N/pOR+knQQfB/xv9KO/uiysb9rWpedqW5F5zdhSYtN2ZbWzWtznQYEQw0sYXqv4
MBaBXLRVusmq4pxA/N0bnmalizifhnun8sz1UCveHtVhPBwne2OaSfbMUCpGl8m7iUfUycl/VYNR
+AtJnihBxWGj4YnurWwlgbrRmeTbtGbVK4ksKKIdYUPDXRQUSL9bD5b56GLW1dtsRUMguEpiQrsW
UvgH2QaOdUUPY/oClsxZKgENc5A6SQEgjHadsnT+1MY+ND2aQ5NtKUY+BOVaHOoAWDL/1EEzu1Vx
VqzIeg1virbBjBwOB+b5j4UZDmdr0q5MTYqNEtp40+v1cBBu8YaRSQCLX7aGOKZjDBbTE2X8nVjq
BxyN1pbawNl6iT2tSVhB0M7HdkV+4g36934xIZV7sKohWIu2MJcA4U5Qc7kDXhZtzM7ItwZfrXc2
uPmNY7XFgv4T0YFBkMJyy8FNoKXU7SJ54MEFJUbxt/OkDSRiBMB/SoFtrXwZSm1boQk7YM2xwiUG
epT5BmEBKew52SyQmCZ3cFOHR70KyivdKdMdqgUfkLpamDSIj6xrDqD0GeQVQYFbeCNktFT2eLGs
PFpzK8svNUSu28BXRLbZOTzhwnTJMdd8eSckzHE7xU0bdbz0bbD2kqE69OWoroyOPngz5eI0lcG4
VaZxKJvpSz62D34DgdQai0OTTnyFphx67zjkcUkKzrSfkbtwPet4nQD4WzpExXI7NLlWDY0HviXa
yqlHbe93fDvh/o/XGvzNNSLYc0VqDPjBJ/I5bvNGc5s1KIno5BHgsM2hOO6iFsNo4ht3idLrZaA1
2czr4hOR8fUslNsQ465xl4aqp2SxofmsQy0w3rM0a9HZxuoO/G5+R8H6KJvBXmkw+7chbMFb5Czp
xnBVg2dCemvYQP1Kl121L83Kv0o6iHtRjqnO9QIm+ZEDtp2TcwliPQyp+RTmxb5H45KMLwTkQdIv
WDat+nvce/aK3KcQNKOwF6JqjuE4fG+D+DbNteu2drOFcElMhyPpLW1La6F78ig0mdNsR89Iz/AE
g/XYvvVVoO0dX+vWrTqQWdETDO+9gVUMV1ZX93tLi51D5NT2keW2P1at0a7rdlfb34Pccc6lU3cP
+HiHVdKA5e2NMLiCvwaetmCewJAJErGybvVec56ToS9XWuKwP4lsfeZkJqcsrScYqd7cHNKX6dAx
c4BwscAopmHXN4odwXXeMtL8c+Vpz6UMt3RpXr2sS441AXu0fbKtylyownSlb+OsrTchNLslcp1m
5filYS0TN+q/Nm2PODxgeDpZ7mOcSiCazQpI8KtrdlQk0/St6uV9MXnhrRdmS4al9nVdl2rd2SYQ
aaNa1V5ZX4NFcVZ0LYnvMzL+gJRWs4wNfzeF7s6faAiIDmlIaBs5bqXG3eewd1/1LGgA/wGOCXwv
W+Hzf7KM9IWLuyRl0HnKdPhMc40kvYDEtZzkU7fG1xWovrkWQfwaUl3htCJyMYz1u9SxH82cdNaA
OcqNY2vlZtRh0Do0AgMzulFGD7tcOnIbOxWcFvBxlYSD1EQHLaiOup4sQ3rzmkORlZHXXZt75ZAx
o9uHxIufacjdSjHAOp28ZOG6mJ7CMcw3Vu+/oLtdGFoE8DHHrTM55SquxrfRKTeR4w4bFyA5v/mL
12EAN72D4E3fwiJzr4IsdHZm7jSQsMez2zTplZ9aBEw5pf81Uf69gl/8PGQBTR33RWrVl0QV7g6t
iX9r+tVWzoaSzDaeDAcfvAV7VHaxeCz1wVxFXTNtJh+Yth1F7PlSXWCNz+WqNMduTzhOdMwCx8H1
FA5PgKePaYVJy7CTh8kIFhDIDR5sl6mJ0ViLvvK/tZHZLXoyEsvQfMPZoh81y09PgVeYW58GPGav
6TqRRrZKsxk3QsxpeJCZ1+0cBMQl2/FjNw7i1m6MG5CYyTYa43ufin4xNa6AgmGk+zbW6q3ZTHvS
Mc5x8OYSFrniDdikZRqsQqJQVpEehCuPJPKF7RU8YlOMvUZWHXKTNFrpTZsvhhDEJjtmX9cORWs1
e1MvNnxYr7MBoK5mgJH3Ym9rwBTPTOshxHK+7iGYntNOdMtKledoKJd8WAh/LOLXmguDIZe3sB79
+5YNx7roZIyqLIm/OoyXtETKVSUnVSwLaQTbevw++NERpXnDniG0o22mDeDNlVf7687pToTiecuq
kpSF1aboaTgVZwP4Ly0T7IyaLQ8tUNJlGTW0N4fBuSqdq6FMnW2vUYCZWkf2mjLaUyr9tT/QcwW8
ikhB06Joq+cwT+3ICDeln/WvIoGpXMjGWvJka5ihcx06gIGnd1wr6hVAm4V/T0XRAz52Vq0h4zvk
aQDQ+iotXwpT5biygP6aoBcSstXLaZ+YjlqQg3ifuuMiai0L2PFgPNF9WIKp3JB/lK9tpb+3vXVw
hzh7JtnjGPu9s4tJBOcy+GCAsvabZB7gjlu3eMTWtguDN8LsVgI89ZIvr1jpxniqQoSeFPREU1r0
v4tR7OuUEk7bJiU07iipzsDkAKY41UFOR6dTj4Mst+Dfk6XWPY5+QKiHeegQbaxZ8x40uLMbaG9Y
eqGTQtfaBrqgGdrjKk2sSDOhEJnpIs16bZOVhUcAa2/SZUUqvEwSWbJPqPMb3LnZcoy6k0ruAqjH
NTlMXTRAmkiZHe9GP3sv6Yf3nc0eybonx/JpQhrZeIckK5LrPsQx09whqly1w2slOBHYgahfBuaW
nnGvsoFqbTxWOGopNsaFUQGio+a0Q/2JtRNUj3FIE4fbYe8aH1s0uARbPNYuop3ICSl9vXMAqSUF
CTF1Yu+08o7EJaauOEn9bmuQ6EUS1arOv0wSyimD2VfmNSdHHMrazNZe9RXMurHzrJcqse1FJ9Ot
I86DXu5Mns5vqlUKv0bhnIIwAAVs0Eaf0pXXJ9X/YO48lus2/j3/KvMCuIXQSJtZnMh4mETa4gZF
SjIaGWg04tPPp0n955r0LalcsxkvzBLDAdDo8Avf8GBN5QPbHx1hXBQECpdpVOwxKik5xaOFZEMP
epMOIdS3CGOFmyamZrWOyc0AbO0vHIXwCl+S6zDuSXyUjdpeOD+WfYUVU9Ps7DDf4ewAk3CIBqTD
XYRzXVeSfy+WdwWLNryz2NrQRA8kLNQOYzKQZu3VtKTyOzTMcpdjb3AuE51eLXW9S/DhuaAXMlvb
PhBAEubU3YU6wj7FJfadK3AAuMBF6ObadwilTDe1sKObtCtwP5L9dxAqeDekvApkhqdjHsLZ08Nj
v/ZI5eLpsxHKKhC8LsOvaPmAcBmXqEX72hkRKfcsBMmt+KGa/+xQdftqw6X90gVECsngUIOiv3LX
eiNM9kHqA0hOSN69LjdFPtvRNiwQFgFTYF9ONW0dsPA3nsQoeOOA7rhXsvLPq6a/ckkN71j6akdj
Kd64Nooeiy/1+dRYKVrwLRYJoXzO3Wp9qOIpPweFst5VERn7RsILeQEIFeFhMXayIPWCTu8ry/2W
UYDwA03NTKNKtHTIock4FRvhTzGI5baezivEJx/wmwguXGtp9mlQLBwZuED14ZSesXxS5G+RHZjh
QyrPUbfhCnnNKRDnhkHEjhHZOQ5oIr50E7c4c4L5fAL6fwVevz1D+L29yyxuUlgjZE5tB2iah9k8
vmjwCEeMdchugtwnQe7q4rwj/z4Ufffs4GIGjVt2l4m3pFeIogd7iOfDDxjv8Te3HefttIwlMR+G
2mIrnRpXySgtVswU6mGjrGW6tVMnf5yFmwVb11kIBdzGif7MGowpuX+/uM29WW1IXdo/3Ga1vyxo
OshdjnPDyXOt6hbl9eolrrE+sdGQ2qB5KW6zwi4vABl5MKbDMDkVtWd5h3itMk7jZKLLklkPoJOn
y7CPXRKPZo7PkqUd7UPT+aBNG/bmXQZN4OAOlYugLJpBqI+9hkqHaEJx7OSe+0foqfClIs/fRCAk
fth21SLQgCfEiVJuYm8Ha6zPiTqc0dRAJ849rFO3ky2ql5LCUo9y9SEc9bBpvcIACBiOZ7ey8J1q
PNpU2UqaUNHpV81kIOsbR/v1VtKHSjfRoIbt6hRdhdTN/EcW1ek1NjLYaA3uF4nh/KGRCs6Upy9K
6pJ7hv8p9VK1r7A/gMRM4xOXlMvKXvMz3GKIpxH+OB8WhL7OKyS0D6GY0GpAKvAMjcw7mLNQ8OLK
uVvz/mkAQoBg1rrcKQdq815axf1I/ncY0fw8rbkXH7tYhtdlulwW+HBtRjHV5yYd3/nLKm6YpMte
BujZIZ66prexLOKTw/lsL+GClYbwX3mLzXYMC1q7QjrbTmHeQJM2LEB9u97RUWl+CjsiVCqdC1To
SXbuLpXeFumH4lpq3Z952VDfqrG0ILiX4g/Oge5hqt1ky5FBkXrpvTQ9jhOduQ1oSsSeGyuX35fY
7ulM92K6auO4uCF3L7YkOeLHPNnTg0An4yIVDqpRsYXqcZc0W5F10ZllKfvKtqLkHlpUeOUUhXcw
UCAS5QThTnZZvOmo9h3Kvriu1pV2HuofSKNGyE/DN6rK7tj3+XKei3X+vgofsZ6RUi96VFP1nCVE
+mOdOhcWuJOnYkz141tFf1wQ++gAuZ1jdKb+0KlsN73oKWw4zQB+2x7krsa9ZEdNwL9ERtc62Msy
fk1mZKaEWNYD+dK1jipUvVftnIJ2rEDpjX6yBTTg/xGh8b0Tk2XdJrNVYZA2tl+DMImuSagRHnRU
rK8cq1wUsmWqcTdtpddvShTU4xMXfYZ+naNLpNf9225eRkAJuKx1TkvtRyfOdZel9aWExkG9Cah7
Hy/l9ShzjNh6T+CxldbTtwpl8YNTaecxKKf2a7Gk0V1iRctZ4bQuMuFoUKDlokdgyiH1hFWB2N8g
Fk9XV6+Nfox1UR1LTIr6jc6BDVVgHIjoBxn/sCxSCIKvkshTtid086dvC+ByJJ0W2u7REN5LzAeP
gxW0twuqmkeM/V7nTNGwtxrPv6T+6p26xVF0h5vUh1yi8v3qy/AvB31Y5BBaqBxdbje3VeUU1+1C
KEysAL8K6gKQwCq6a3vHPZ/6wH11Ojs9t9DV2S/CXQ+zXzsnv+YQBjLQYn/CP+18FnR3NPoeOhK7
tGr1o8aL6Aqo7E1O3/zRgw9yVdkazZkEwEC5we8puiulm+EeNNRHP6wZJAp5zXkRxIjVJXV1yNpJ
ig1eNRSCSfUfB+Rd1MbG7J2uCnIT1yjjVltFX/yh6jluj3ro1w2OJ7zliFb+0c+AVSBYsCIGNIXf
9MK+sBlC3X5tlyRtbjMgxgDXwio82GMd3iVhrDEe0nX7FfBitJ+VF72EseN2qPD0zRHNyxhplGpE
K5zuyKlGRPZRoDFQ7dIetoMlNBYIcmm2FoyzvRTOcgZAdnnkXCec96AMboI0t9/dgv9VX/v/RWb3
7yq7//v4ozm9VD/6z4q9/x9S/sHl/61n9Q/pq8c60z++/68H/YIG/N97329/9x8J3uC/YIhSYjCs
LyD/BiX1LoEFHwgnNhBntPNQBX/ri/9k/IfOf9FUDJEKwObXBTX5H7p/hJsv+FqgXW7oUCr5V63v
N4nV/259mys6LjVJOm8IfIIU+0R0KDElqp2p8H9EeNoM8d5tqaAjAtWO2frk+1SoXwRko/5Qg9F8
U8uZMfxAyD+xX1POt9oCwjwX4UUs/WXYFbFVd2cTutj9Ne4ZrbVg5jn77atf6HymRBVgKOBt0xBG
5o9wbpbhvpRzWL6AfmyTbx64nuCUBllnnMHAiXIrovVVdSMdW7OhpEQRqFKiWFRVV064dNxyygaz
XLrIUuV/WQjA8jd/e6X/Q1P9Y5uXTidOJoghB2gd8/ogRn1sPYdORXUzkNGPZGrqvDvTpG3irBRj
r8KztU91NmElil3SXyXeZ25y+PXlP4kocv0w9EJYzWgx86a4mY/XJ6iIeiDw2fecoBZsDBY1NBg2
cexaXX5QM36ceqekJvVie6BrWN9Owlvwa3XEGpA80wissa9qKFMr5wS7ouNnv77Jj0A/YWATnoDi
4AUoQ5tp+fEeZxR6Xak863tgqdEmHlnDFJPcMhLaw0FK6SB4RlCXfsuvr/vp3ZjrCiOV6xpkCfyK
T9dth6UJsZKJvqcLcw7haLst+z+lSFwSBDwqBujgCTERtjyQ+eg4/vrypun9t+XD5cE1OtAEAalg
sxh+QgCk/phZoKC87/Swws7b+pMd+C8sJEufIw0UlqfMAud97RXYOD0UvW0DWAKSXjIov76Tj8wL
XoDvotxsFDeBsaIg8WkgdJDZOa2+5FsSY1SjjhTKqmTZW0lFaEFdWs28lV9f8p8PT903EAEy4fDE
AOt+fOcS4GyZL7b6LoKJVQ7QJCAsP/iKlpPANi8RwbMaGHXUocDwBM8U8UdKTSi/2u30m4nwCSBi
BsCgBN4WKtwD7zMoP43X3I9bbb1K9Ewr62yGlc+CqHAWoQE24NOGuHMGTh+4JGA0j7vyM2xdH6o2
yI1NnqPqh7iSlSJu8Rvl3ldjVvevvx4zs5/+fcIA/bUFgGb42ezhQEc+jtkwAV8kupgJg7RiEthD
YTNY1CI839oQDIxkZ27RmUWjp8Z8ydp0+LeD5TgAcgNDvYa1hSzrp9uIkJfTSx80r3XpW+zhObsX
patxIXwCGJT47Pt9Oqjipcr9mh1VUbxzUGa1cmssNriXe287P/2EiTtEYekSaa22qX6zrTif5xiC
tR48iyAExAxAO/h0Ps0Qgtu4Xr3XPnEDovBc92053Harztqarj8VgxJb5GrkZ83SEZXuomJdrIep
bVE3ilVJ05mcw14uK9nVGo43ILREbwcfV8f7wOCIq63rxTNbomtR1akv7DUu+dQiS6but0IqHwEt
7FQB1hoUYI2QCliaz5ghZmaNvsLYPoc+hV9/29o4ctBaSIY4VgYBarG1J7hxmt2zHAQ/G962E1TY
I340T9oLugM10d8vaPF5F3eJNmCGgRp3kYH4x7Qo5qKvUHRunwGlY9269/oiEteuI73l0utJkbtN
nIzl+lRJ+umU2KSaOnqotjsF9ylBs3WmKpGvTxR+++CEv5kJEGYx4pOB35xvXk/TezFTaAH/MN63
Ki+M5WZQTJgPoc3MW0CB0+IFNTVNBwLaRRGJRNUMrHPj+TnJE5mVnYJYaH0oe4cgpBvu0t8CttNQ
ijSXj6GhIXQYNXPORzQED9x5ZtUmNtCtXxUvMwIJXXsAIeGMDwDZVn2lwDqgalhWykV0LAXdcpbS
qUm/1lGdiKfRBptd7Wn3E2eMXd0Qovx6b/i8hTP6oR0iaeMJYFYQjD7uDViJk+XGbflMhtxj/z27
dtj2uFRRo0YLtJvYKH59xc+7EbAGYQOqM1EpZ/fnK/bKBplTedNXbx3MZJwGSrv1zu1DVNwOwdj5
wXOSeyuTcHJp4qfXaOPg3febVW7C2Q+7IrAy4KEcXEhiuUDqPj356o0DhmRB9VSJuqJPpJvBt340
nezYjWTR185eJWGT3SL5mbLjtBJtnD2qvi56/3AepxIUlpt2tKKi4AGNmZISMelaMN7ryAIa0fkr
hH0mEaWc3Kbr125EggsOi13azEMKeUQX5wmqq2blj/Bob9CnCFuwY4VC6P83IL7P+xqQMthFCNgC
yyHEJyf4+K6LgDxv6vrwcRxqmyDWV8oliB1XM28FQZY4kw6mk2SFRezxJdVvkS3puJnSKHpObvKQ
zIGZ0m6XrZU6y1rXM1tkt/a2c+jKse2z4+ovBasumSoTUztLVLE6Q6djGf16Ln2C6sGz9SH+kZpg
RQQ7Dk3fj4+E5Uy1NnntPkZaeqwtHGzNDWh4AGbpvq1jFNEAmB4SOZslzl5pthTVdhw0lgTHdenM
vvlW0xV98YJ4YCjOsqk049AtU0OjgA7RcplJzzwijdOgPxRWqLxDG6mRiu/CecHj/ubRPkWZPBo+
2dDSWSq2L4j3Pj6aBh4WlkOzPHrpaHYqjWzueL+Wa9Z803ZUuPVm0U23PoVubc7HymocXsgMRIdy
31oFjk4PMVCB6ZEoVTEcU5gjfnrhjSu7SZ1BiUCkcSpbs7sNbJtnmdtObGu0ZcwumOnE5l/kWA5D
UaWCodDYDOH1hoWG0TKVsVH/2r6Pj9kKC7Da/xfP/T9kQZ/WKIhPj+iK1jx+MeBsPoe69BUxAQo6
68tYhSD7Du/hrSujmUYzmaVEGfzXV3wTRPlbsGQuCafchlaEIAMGWJ+iFDvH4jlo5/BLTz+xeNEL
tc3syNnP+Ii8FY2PgK2FZa+Rq10Y8HJMakIWNj1GaVJzqW/DoIffeEC5ApNrshB3vFd05DgB8Njk
OxTRgtPP14Y1bs1QQpSuWSusIvM68K40L8JCD44v8YKm+L3d0BLJjj4mretTEWiTp/762dFd+rgn
8vDmEGCTAPRKFPQ5syEc7K3UnhdT0g7KZANuzYPHOdlJjmzOKtSC8rMKaL1CxI1zBHtUl3UXNES9
2acYKTvrUqUUrq6TSgKE7KZmTr/ZWWmfTckAMhbAXFN+F3m5qvuqgUf9MmE0Pd2I0bFnzBryOvZb
pIM80Q+HCUTxeFKdTCDi0PytnCvPptS1q2uFU3Y+a4y5Ns0cdSvYefraAEjSGeWUAiKPmpZyM1t+
LvIDWkCDeAhKjdH41p6dYRqObTxJJyF+S1JQqzIkMtuGgH7XlbSWqdiez8WCRFPXtzn2lDinezsf
f4z1Cw1aN3saRJkmO09o19ku5KcoVQep7rEKQWu1ADBSpmdQUcDF0k5dL5O4tu2jM2HjjQBpHyH0
QY+6Eo+LPwI1e4wBPsxfELPz9DWNstq658QIh+++CgL1iJxqCj8SsKMj+7t4Xkt8+6jyzYe1EZCP
N3HRoAm3DWnkd9GrU+VR/R0vxWZERjbQS/cDetoEzY3mcO/kZxo3drpL5AF+GRwTZHeCU+zgV4xN
QgD2vpQ/JPwVzSjPjhcpcU0PeGRKr47qW3kHGwBW+76uRduGtHCTTJZXtQ+FMd3nFMun8WrykzRD
l1RgQ+zfYwLidedBLmQaHZgrAbDDdlxtjvWyjyDRb1J46x3mqolaqcpPQDNldpwy+icNFuyTYIMd
22zw/2ysIfD7cybHZNFc8AhbnBO40pwP0YsXzcENdq8hX/T7N60sK/kZtE/B5damF93rOnSxO17k
gWpTrJVnywpDbLuR8A6Pc507tCd8MZpz0faRRx2vUs/nUHmZgWfa8Tb3JRDbm2Vqpza8zRML2tch
LDzLbc8LlFKi8SYA+prFmw7PbjauUGmfRkKYJtAZaASUPSNF65Et+5pdu5M0C7xEheWVk3WZU97i
JovXONAONoJ032SOx72zZZlbwuOtREfbTkGhdDuU0nOFxYa2Lb/+003dmutVeRnHjwPQLeBM5MGM
rAtFnhOExqI0H8L9E7Jsui42Mb2QwFRJDGgZesEhl7A28H4qdcGXppfaeqir0Gz5YtRpFG4xp2mY
AIAEAUfqWNGV29C/MY8qYaswfF0OgwYldtwtuVopHZLM2snM63FaIV3/D6eczTjXIs6pJVmDBfkW
lngRSfGj60houoPCaYkPmSJnQRU3i6QPv4EpP3TDk85ruhuMF3Df5iiHVTjzdQRemVuh8YpU8kPA
zOIKHj/qXhOLjhQYMmWZN48HKt8rY3DpejeODr/KEQucj3sYAcvyjD+fRynP614puEm+589tEzwU
vkhibytoRfLxbShRGNr/nD3J2sd8JNKD5uESvbwNxsCsUdufMW4Mncf8y+v94tqzM2U9/Bxq6/3X
/zPI779HpcAtrkO3rbgBp4Yt+lqAA8tAg0HP5KE7d525Vup6gMkeSMDTJt747y+qWekupoAqQYqm
50alMKF9h9HiEtzE1dAwSqNLMyylCkuNDaZD7CX0dQt7MUFvCh6db5Yhnjqv8fsINi0riH3t/Zlo
dZCjbdumDibnbBkik53b76/2fXoESVEyPoHI+Atcrkrz8DOmN0yWlM4ivy+FDPjmAt8mlI+rhVS2
vuBJPTO87xNpHZaBu+Qhzac4mer5OyOVyOzqtTS3/j6g1jqt/KMpvUaEewt0bZGfryikze0xNRUt
gMTZ0LCmYzTnqHz0E+83G0O3e3UCWmDxpgdgax5ejQS7N5jEm5tr3NF8EWMa8aWsbbMcIGuZ+68H
uIHT40BvK80OdRrxubKjqeydFf0SOvoSrJ2ZK1nexzo8/hzyOB8VtzNnXsGHcALQt9zkbVZwzo8O
RFEb9IjKo3HXdpaus63dYxKhtj5i5aRMumypbZYUDCjZ8JokkKQmNct54Hzle8UyBHl0KAgW5+XC
o2M04z0kGruqtmUsympEPxrxlHMndgZ+X+oOnPWGoNEvTxWE4vK0VBNFNB8NLEpFHbX88jQWOqEo
MKmcqzuSvv9TUL+1K5NlNXN/itnK88PsdS47TAR0YIj2ZcURW+1nqwZjfO7HHFXzVzuYc/YbjM9h
F5/9LCfnupQqPwyyJN/9togeivtZm0uG4+i9rZkOcSoGrE+mIlmfPBk1E11Zb5LAtPT7o8/YNTNE
tGHXgicq0qn38fq2HXY5rYQZPgdiKINJvcpM8ff6adQXEyMAU9o8r84yly+KCc7vdxmlUJSYy5W6
cizcwoDgJcrYyGi3juI3gsUxOezoDz3z6r3IsqLsp5LDUHcqcc/TpFv5jPW99JaQllM17HxRUC9N
gF8Ez1VF7lSD7KUwQcezAB47bbTAoC3bpgUKBXgJY8fDmdcv7DT5gVzPDB6+DaZUAMq+MOj+sk75
c4XTF83MifAssS6mpMcE8BR7uSlSNrQd2VaKxAv0naCMtSRogqOYKg/B1Pol2t0N8tFig0p6FDyL
FNWEDrw9gje0fS2x8lRBXZljo/ITM92Uqxwm3/tI5rqhEu0hMeWNF9OKlH54V0BatB5waddUFda2
i4Nn9lvmlzW1KyOQC9s8Q9JiJNodSC9NlarMiFeJrCF8TGC74kV2zquYy6BE06+j4XkQbtNr668p
cxA82nOieSX21iX1b2sboY+nqM2IqdBfbIzY03SbQJ2X8/0UEttAeBmzsXO/YoNBaeKoimGs8Ihy
cSJ7WsXgQlYfOB3AdGvHaYgp0UyNQU0zy6vcuNHzTSsE8Y38kABG9/4k7+8SXg8F4q3ve4t5rLft
pqTZz3SLl9TsJkT/ZvHSmja/Ub9V75PcNd+DpAb4fgt2w/xi4lGdqPZk7qa3gWxmy1JOiRaT06oX
WPQ5C9WsyhhQTIMg/duUJaZkJ4KxaX70Xg8326mVbtW8KC/cOK6yo1uUclPD2bZrqueAFJKYHnlX
m1WeWqspB/b0ifgCj4zdApQj8xtsAy+YuqW58yKj0/j880JYZ3OkdUwV6+E9Y6uzfA2BvdftIO6K
9w0LrL355A4BcmaDVXamCNkDchYCs4wKM5eN7OAzPqDs0/LMeqKLN15kbmrCOClmrhGOpbmt4W3B
gWDkHNkkPjbWhDKuaTPu6mk2czJMgAFgxij7ujJWliWr8fA+INSBzaZXGFow23vvWPmldD04Nr8p
fH1K6A2fmH6rTWM1DgOUfD4l9FLjzUy92n3AET7grhFxmlkNE7JbJ1SbzAoqRwovIACzztz7b7K7
j7mduTzCnNg8vxGYWbgf6wnwdxpr6kNKVe9bY04N2Iw/3Z3yN0JZnwrorCY4zTbXomTF/z9zm6eo
6KKEUPI/c8Qu5gYeUpsIcQPl0szuGNQ3X5C85A03AklYoPDvm+OvH/tjCcFHsI2qkBEkCWiHM88/
9aiSEU9yzdJ7iOmqBc+Z75ggte+j0Nuv2MD/dpz/eUHgWBQOoMsisucb+f6/i67gUmM7ZWUn991c
c1CkBSc+UOGCbe7nyv71A36We+MJqd0iHeSg6OfQjvp0wbnMRVrDBLn/uWNM0N+YRAtW1b5/mEUf
jbj4JKu6GyZvyXfVUJv9HBdt68HqgT79Vlr/40xnzEmljNQq/FkfvMjnthiYLmsKF8+QEd4W1URc
xxqfhyJhX8+iMTN5ghgWVmbscTgQWljA0CyCH68bgLUYy+2DX3kNFhczWwsEtK7t+HXWR+KcAP2S
T0KJeOtnte/b7K+H9fNr5MVBr7Z9OiaO4+DX9ek1BhIZsdkaT7IvzM60vgVCbe/Xw91iRcO/FBKn
ARKgH8qLNP8ZebmP1wtnohE3sofTz2NvTiUIarthZ202qs/Sf1Va8zF7QG2UyiIbN0v1H9uBh5i4
A1Mxh2NpomCCZPM2wqJkXcARNgfGrwfU7C//XVijPhvTfkLgFlAKbVv+/fEBp2WdM4UOJKxqSxU+
QgdV6D0HigXz77Y6cyleXUTbC141SebnrQ6zKuByaZCevYcio091hHnkdhVffv1UnzQB+XQQGjHN
eEaRPABpiI+PVdtaQlNv4292Tpn657JyA0QYCRw9XJ/OxikaEVqxK6HccBOqkk4HEkG202+1V8/h
Yz7ZbIK/ua93iMjfBpwaJkOAaQAm22xtyHl9vDPbpl8ERK8/qtW1Zb93/dmgJAaUr4bmr36tabRv
mz6l5osAdrKSxW60n2qnuiSKABqUovnTUpG6cgU1Efu2Svw0RfiAmMVvTsmcFc68bHFB6Amfuq4i
PVOwdmtcnvCYc/XWbuwA9DuMRkqAVx6qCV5wG7/3GYuAJMm7AQ/ndPN1kUpUJHYEX0jOUKvJgZCc
kQCFGZpfVt4yRX4GTqHFn4GZfw93yBwiDjFYOmyv7ylQ8Taak6xcjhRSVhOeTNhIEGg3OAWUpxo1
A+uB0C8YwpPXlybItN5jrpamLe/NbiNnhTff68pZoc6quM52QYtkB/ZMP0sxHce5BFP6FmC9LSE6
ftib7dYuMsEFivZUvMh5igCiWtRwScSaTASDXmmSpVukg3ryPPoMZQ6QkHA89k4BroCiPc8D2zJF
in5U1H+R8TP5ISi73ut2shgqysFUhtBMq7Df0xFkcmto0smGaI+oie/eIjzZhhMqamw63Rd/wU+o
+UIfxHTaiE1tNzg1uqe58SVrqYKnO+Y5MIeDVJ3j5NvKIRj+ayEl7qMLP0Bt8NnxZ0CQJ8p5SXuH
MHZewMOve8smQ2dDg2sAHY0e/75uoJLjgzmDzlw2Nmz/BqdfpjvGtotYkumqiHsNoJE2+ZSR5ccR
vtZzJu3+KOxST6+BXRULtm2CRABF+bCucASgIgSxB+yqaQX+3CM7+vRpcBVVnCf5oZZl4OK59R7/
UZA38etSa3MYvk8NvL+JUuuwLEglFW4r0DBGZQeVww6bNiG3Aa3D3UwFNKUvHC5NBGw9tkq8snzw
pjJNpwcfrzfgzNmUHDMBwzWzvfW8UvN4RoWluQ9VgPdX7MtTmGmskjsxqi8JkxphE7/poTu58jVX
bflnakOFnWMH1GdUevpIEk6py61RVmjt56ZgOcKvCq7Q+Wh3oZC4wXW2hSNfOIt9DvnsZs1Lbe/J
FmDALrYHu6IPqm+yHR6wVWkvlbBSvG17DaOJ0jgAmfRsbAas3OIpugtbtASLrM2+Z32XYGTWpptF
wCvxk7i7iFa3OiyJYYzXrS/46GiBiZfX4WHiI89R45Kvam6Gowtz/3sXF+WxmJ3SKG7l/kECwn1o
0eFCZonSkdGRaNLHaV6jF5QsEZvwhurLFLnZ3na1jU5uLDMA4fBgBOXDg9I9ogp5mNxR1MzAUWkv
/u7QgiLPclrnfnRzmR3apbb2Tl/p+34UFELYCnb9Mg8XXq/w7POrKdoCfU0k/IbRjZdzkBHDt96F
9LNvhlaTfmUVFKXR86MfkfbDamcllrqoYmASOwFC/g4Ca0H+VjWXfq8duMSRbF7svG+vkIqzL/vA
MTM08U1vNx2ni5kw+9rGM/ycqrx1kRWQ8pHAyMrvzjThbohYmiNJ51vr69R204/Owt/LzZz1BTA6
eG4ktIA1rmvPzJVlW25AcqEi1q5TMV8EQwq/xgbOfVqckI2YVG87Qr33LgTmWu2Fmjt1cNvBvfTL
aoYU5j/50/LNhk9xEg7LZ+wHvaPkaaOcMFcjrO6l8fYiRHUaGoD6itc6saJN2x3y31CAzSjwBTcu
CdbgiRc65s3Gc8v62FDAgI9T6bvZqYu7Xi6oWhRap4+dXLo/1dzCkermYd4mjmrzTc790QmOqAWy
8Ga5bsUcTbex28MVrNcxf8FpZN3QfKqe6ibrNm07OncxzY3z1lWQ85WdXAiIMS99FMxXOX2IkXaI
GLgo2hrJYCE/lw7pVRBZiJWXThG/KItgaxcRN+YbP++72wAl6gMbfRBs42wNz2BXyVvwQ2BO0Fl5
dJu6PY7D7BzzdgxelJc8TuTvj2uHEsoRJiX2h12V/lgYkKPUIa5NhKfLg1axnyBi0NFJRkdtY8tx
PAcX3R474mNnk0J6eYxrHb96c+t9QSa3eR3Xcf0xMMF3I1qWUIJz72hzUuy6GdEH4l5r40/1iKZr
XzyvNlalHqbqIMYoc5/kYuMLAOPO56DMIupUfhGchTSMtm1f50eY+uoRzJnH/ePL4di1B+3A679S
L+xQwZOIyC0l3K0K2mHa58ighmy5pOdVdoIjpi8U0Pzbuk/UFwUV45tXjGwObreMJwEfCB1Cb7px
PD1cziqczjErhCHYDBGGqqj77UjbQX5SjonPV0slV0jLq7sVIYLHiJLO126N9BcO/BRDRhVer46l
wVbBHi3jxL+i8w7HW1dxuYvWpfaY76o+rKnV3Ba0Bm7TuWnRQG1L+6CmvPsKJ09AOvPX9UrFYrgE
QFVQtaiaL6m3xnAK02ree2ERnTn0IrdjCyEmGlOPjoGysGh1wcZdLb5YM+P8OBOD78KBUju2mr43
oi1gNwqdyE0Zt8nVZLXQZwanPFnoSz+VWr3wN7DCdOY89RURTD6E+WmOc2ChfutkF3HTus9YnQzT
tpSTfQ0EacASehy7o3RLT2xj6YSXAqfV6BDbVR1fVDJqd/SXBeJ/9OF3ETwqfLdWjepP5SX1qbHA
IVwuFiQWsQvsSasrVFdoQDkYHU7ntYDl6c3CugvrOGu3waxks5cwxu9zZBWrPa3oRV5WWYHooqVq
H6RmkjjWMRz7fr1fsNYa5NGEHvYuxjy2bApGrZnS4qKgVqBK5EWIXLZ+NSTjNVWcvN96g5N+mcIV
GZYGzZorYISJs5scQsRLTYFAP/kZWSmUTujO2g8InNIauNPZqIPwwndnGwmM1VsSaNrL3NnxcOGy
2dnnkaBTccQzFb8vOWLo/hBbRgZoctMSIwplJWkJs1DEqCd5oHk2rkS0tYEnuUKkJdvd2mHn2ldT
nM9oNyr6C9cYaa7GHbjDHJOK2wXKAtk2gOt0oa1l7vObcrGCePUYfgxRqx31IxxBQY/hfFzdaC3y
SO+WACIPbuMInbAeItquCIgsLgwPZyjlVSHpGuOgSvl5u+q5Q/y0WmhIhbjintWZ8OEUTv50XWSU
b3c5GpVnHjSnaIcorwwp1UFGx4cI+aZNO/hQld2JrnygXX2yfIQXt1WeCIQeReFRIqSW+OS0lvo+
xoQmnmoX99hghuztMdVxB3dLCCctuDC9gchNm1AG9wuML3xnugFlJ+jaNFz4hca2sjn7xibURcFe
tiVEybRz5niPL6sTSuSU5sb3rx1rDIZHmsxVcpZ3kXhJx/F5XWX6CCHqOY1bH/vkbqoeJjAnuE8m
iKRxeNhsEoGiLReul+XiYrgJaewwShVv265dkYUCPtpuqsqvHlRdBjulggW2bCbYX0ddfdNpsh7C
pqS9mM7JNZ3PyN46cz91u5XDRtzGvfQeQoBNCgNhalDMByYMrPps+g6Xtrhru7qP9n0YYmvV1M3D
0PU6xbEmHZNzqtlpuLGqOYZ9mnc7t+7KA5Qzn+zYdvaxls3/Ye7MluNGuu38Ko7/+qADcwIR/h1h
FFDFoTiJokTqBiGKEmYgMSSmp/eHVttHLMliyL45lx3qbgiFBHLn3mt967KIHe3KLGb70pQMU4nY
ZKjucywKTTMeP9dKqMM6m2YZ6IJNOIS73/aRNNzmGl3jNJzLboqBN036DCcjyXe225MG5RtVjKsB
oaYC3cDNRQvN9/s17rKXmHl8e8iZ+4UdLyXQmaXortnl2fwztyjDLKe+4K8Qv2PXyfZK+C6Ma5l+
yLPE+ERHcN4jJvIPje5XeyFFfqvlOijOyk0f9bp6KHMUagkHt70gpOmpmcyhASfUNE+WHuPnJzBk
DuJuzr0dQA77IpYmN53odN7xrO44hFs3OceSi3Eysi9FaolPRZwYj4VhTceRiXLoyBYcIK3sDwwF
TNzW/ooH18r19sqNySgoUBxM2yK0v9jFdkiHTLrt2rPZPzejp2URMHsGtDS5G/e8duqs2fVdNg/M
wNaGJqaYcmMHt4uAX1fLcueqlL35TILdgKu95O8Q5KUgEBrsTrujLceaSBeJy9hVpgg5wo84sDS2
74tKNsNHyakNdLC0LP0TG+/UBb7mTeOZNsAZGGSunWWtYz5seoa9sY6FCrJFkzeOM+fPavQk2wMn
z32jYlRaTexYR0aK3aVcELsEXUJJc5wBjD0X5jBnu5725wgzvZy/DMPCu8JLyTlNSbqrLyPTNIx8
+TiSzz5aFzTPE6Rc2bxSzCNn/WojbY33lUiHS5IcO86ylCNDWMat5kRaW6FF1tfR+TD0ZfkkNo9w
0Vt9WOpaS+TQJIx7pn6ej1qJGi5w4SuVh4mi6oKvXz2BhEoJ72pJJU8C1CVac41TG4e3ijeFIGAF
R0adxCsZoJRhEe3stEpzuxj3yegy4qmKXV5QpHXRdowdd/HSZlCCHauO18e6V3VxgwN56kNOFTH+
SxZvs8pdZ5CPvRw0nTRd+8ZVFtndhdFm1ucSOasGqljzZpyKDPKKWb8q0gbuCJZe3kwZqDWterWD
E6M7SwgzzQFNplCZ20tYj0tcFZdk2NLS2fWKA5i8LUe6VlYwIz/31b5TEOIek6SwQdtOvCqMd3AJ
WTUhlHPbuMM+oVarccQprfrWt/08YopDl1XVkYM9sbiPdZOZ0EEi4BrqkIQxTc9vcyULnoOtIeMC
4KYUswlMth23/7XSfKHzO/Z5vYS+TGei0jrHTO+/N5E1uQ1ChtLfWramEc/yErzpJilAx7BNUXgP
V/EC3Fef3QN6b7hU561B9teTwmyoYUH0aMBpnGzjfHLZIvgcDx9gBVutdxwoKGfMjr6+2DuV9Kot
DitTN54WW17e5M+Wp+qxCp1yUEt9aSlub4Waj/oDYL7TW1V8bw2OzNzIRUCbWRe6Uu3SoI/KBmoc
zg5Ju5cS+oyJfLAJC9RRV6APFkp36fPFXMCA9XgsD9kgqmWRdIdHOrzZDqmXKic7SurZzspITiiB
fHoHdeMdV0o/L4q10o2Zzo2xLxX4pNa3I7Gsln1gHll9kJ4qH+BXg2wyG0xxga14dyJUMNWLXhdU
WajyoSxGjdv7aTgSPSsAM5ktQ9HVVcvf6v8LP0vGW0Cr4xn96ezY6LFFsrqrrnJjWapIWhUistFn
QC218j7350mct5RwIrBqudjBXE8FMWKDjrpy9rCpYhoaixe56nHBp9Wu4sBlH1VwqNflXZ9p00yB
oJURFSgnxDiXjnPoXHsAQ1p587O2xvMiAwNQtfHOK7LCCSdSGr90pMJ0QZ+TW6DXqzZyGulyI40o
J7r+TKVOMb4k2rx1XKiozXqHDz3Z4x8bY21fKcNDNGS2fo2bFWRFZC96f2b0AHzKsbRpWIqYOPkd
DcXM4YQqFmKkPFcn7E131PCIJAM5R9BJ1H87tCbtSIFkmOidaG5dJ5y8q8BuqcOvZgaBczBZhYhE
4ZYXGukzSOwVFCCi8a5lhaTEXFQferXjMyrThvSAn4IHI2a4QRaav7NWkjW+UzTMnleEFKyN2L9T
GqAPla5y7xpyvl142KHtg0mMcjQfXzVEVTQPc1ItNT7D/ScOl0S2iLzqtqrLMrMzKhj3oiM5KXvm
E2kBAxxtsiomK75Cvpm8JJ3BL+9N64yMLlZ0RuD4zEAN9ekBJq26nboSvIrEXsfUWlQQXVjTmCgK
x39n0D4UoZ8307lB0yILoXhlHydM9/POKYh7q+08RzbZOfctTt79QBDyo9v1RgCmCMRHV644B/p1
yyBylmu8nmYWmqofMZuVNcJ9HyjDeJ64Haq5vl6RqSYxoDFv8stNssFpeCdrsZh7JlfMf3ULw2OY
jICb6NHgw8DFjYMeeFXSQwZN6qW/spRUx8Q0Ri/UnQQaIgIN+X6axYAaeqi5S1QK4pPdpXANKgrw
m1bbKt7es8GEU1MvWeAWsY9MpmizNGRDz1GE0S65XSs6AMHqSulGBTnmS2jpVRatmNfpUDjI/JCz
VDIcLfkNvm4dmXEP42JwlifB12K8nMnr3GLLRu9d74B053KO03IgyOgCVWZzZZWxeemRsSmQL8Xg
kYEc+ZfQhsxnQOTFxazJ/hYNYb5Dm2Z+xq2jauYfwl92BMrkwAonO1tCNS053KDOG+JIpZlX8v3t
rPIyN8zF2Q/u5HzQCFCbr+lcFRbNgKZaglJWxlPmo8QIMMl31w3KFz0SE1CG3eqbuC1g7jlVVBl5
+r5w5m4CdcX+DNbBDVOra73td3NvJmuiDW2ZTXztlZX12KL+gFWvyierr5rHbmiaIM1qeo8oPRFw
JSNLvuyeEg1uC7UVgBhwjsZVp7Ad9fRdPtWJ0s67nJc67LJC3AxqaC4Gp8WD0oniSF9AnGmx7n2g
Y5wJlkHiPktztaLZ1vt3Y7eY50XfELOTj960VWt6haSnpsUj+t476620dsHaaxROVebPh9oxx/Id
Lt4s7GhuhR1L3d61lqMiyhfjsl6aFM3iZDym8TI/+jF2ddkrHUunU0SVV8bfkDvroe3Yw4NHuX8w
7Nh4blDGP+r8J5jdZ344rAiPeIG8qxnxwUGSkRvMnvqMcHq4lUpf4sAbGt3gPVhv/QQ+PqvBrg7s
BwTnKMB2IaG4l3TRtOPUmt3HnGZH6M0cVNomg1AA27L5oHmlfZ+nm0Xfpqt/LmVNanKAArSwrC+L
ovsPnQE+W9s9s0EV1Rgym8dd9ciJlrSbdx30T9u5GfK05SsPxH7TTHUtvmzEC/NCwjazBgahzY29
IPFZDpOJh8QMrUafh/QcxESVr+cIzJfhIc7myfni1DbIR/jgFYkbMbhGmJze6NhTx8erQGXDrA3d
BkTEzNVDBIHGStno6Uu26wq302dIJDNdzMA1Z2dvQ8rxPrl1PfBRaYntnEu+Y06qOyF1HvqJUFvc
JEFoY6P9QiZNGY/aCzAP06AMeT0Ew2VMZfNVbzWAuSGDVgSEUS+npQB3tGZJgYpJJvEmbmcNtoxB
kjxZ9fZutDyyh/ewttyu+9B4UzzmIQNij3MfVqZszq/zvOlVE/YTIHcj0qWl+vZZQV41IDTliQRW
OjU2JVmwypQvwxn0FSf3d3Sstzux3UT3y0OazKNoPyotWU0nyGKv4M/Q6At3vtSGngPzZb70cQkk
Uvc9Me5/P557PV1maiiY0+Od3SLsUIFvbPofRQKZs2BNSjLxQtrNNtCovgs/qsIveeDALvryjUHl
65n8dkVs3AwrN+8wI98NMfDjFWnOeYOOX+Jr9f2K43dVjeXUHaP5XqS2QgQ36rOG5SPLGQp+v+U/
ojn83yAMr0gN/z/Ih/+CNAfEYT+sjZ9oDlfNSoxB1qqvP6Ic/v6PvqMcbP2vzWOObJchs+DJ8WS/
kxws/a/NHoSxE4vMNvjiT/4hOWiG/hdaAkzSPgwIE0sLfwlGtkP6739ppvsX02DD1PG5bk5y2/mT
JIPXS5n/DaoaHQ+45WJIt7jW64Wli9zREkJLA6hrGp3XxjlWysvvaAKz/f/w0/zCD7QN0/9zpP39
WtQ0rsOAn5HGad50MQryVEqJy5IzL2dJmNL012crBUgdj5eWVyTyjUu+li38fUmPnFRSu21S13lV
X9+eU3hVzsxggq45oRRHyUf+aZq9YY7+xY15KLNMB1geGqW/NT4/RCggurDpMyFlThP68+cCncHO
RUCq9qlZA2efnJrwg9//mL94cGgykIMx2bVRD50oTtKylMIZxMT0ZMF/QWcfCFFKKR0w20gOv7/Y
r26Q8AzPdA187kScvv4Zc7oFhkkDjBFULa8tbD4vdjNRxGujvFBZ578VS7c9lx+XCtJv0BkIIByW
Ce/PplH74RdlQerEBMGuHwFG6/3yPKexvFTK+dDj2T8CALxM6cz9/i5PF8t2UY+pkiHYrcmiOXkX
0gGnEpLmOZg5FwZ65RJlVGKk/dOreIhNxGahJwyQM9nrWxtbyQEfiX3QGnK8zoTMrnB1Pv/+Iqer
w6KXjwCEI4+nc4o4levMS+2tkk5yIB2je/CnYrnlwNucw+6szv74UsJE+4RgTjg/3w9j6TzNqYqD
PCn0dVci9GVLRtj/yFxOrW88o22lvV4YaGH4XulI/olgOc2ymLIGxz5HIzL1MvtQLkP7lMpRfQSi
5d6sqoAU5gIpfONlO13//JwbqYRUGUJZXftvF/wPyzEZ3JbUJEjIpeEOd1m8Ul94fn20QKnSwK91
5w+/W9sFobE4PD5EgRTGrxcJzdrW0ytijrK49SI/s+IzTyzzG6/1zwt+uwraNcJfgHedvtalZfSx
KJjcKr9lDpkbNMx60/jzH28TjxnsYrQ8WY2v7yUuV5GiOV4p3M320BSOhic3Excmuo9vwL7b298v
yJ+/HagXNxUnWyvHD+/kt1s6ZBRMGVea4PDYfQZvHsaGoBnUI0e6m9yjfB064+L3V/3FGwfzh1Bu
29DR5Z1ikaiSTeQ5MyA0cGJRp5xm3wBQYkq6qoffX+qnx7Z9o5CjbXgoz9RPU6BbV2oK9yrafs8C
g7km+aEGW/enS9CzfdL2qHCZDXnAWl4/tpUGc24bpAyD1efkjQJrDuUwGPd/eDPbV4pGBaucHZrV
+PoyzJ8yn1ODheKVtHJ38uGyd7QV/vAqqG+2ZFlj26CJ6txe8B9eYEJhB1HYEolGm5MpOsbpjgGS
CH9/lZ/WAG8sMkLd2b6EFr/e66ssjmGOnlfxYGxPu+hoLd3CwZt3udvn+99f6qc18PelkC5uQsnN
8fv6UjozsWWiuR50Tmoh26kQBp4vMhNm9PsLbdvRqw/uJvsH5rp9a1F/nqZQdqOnaBXQClXSjQ2+
6csgzjK76jUiMJZpJcZuIY/YBXI/wJKamaZA4/XmP75fl+KDdY8Mmkd4KujlfcX3kkEFJ3ULuvdC
41k/mBbznjfu9+dnCGEBVhq+bszU4lR3qcV5lXR4AALcVvU+9VsRrGpVZ4klzfe//2l/fobgOzbd
sAn8gLrxpKpyV8Npu2r2gn5c5Y3Q7PqsQSTxxuf3F1eBd8UhQ3AVvvXbDf+w9CGEoMYsF0DCYE+j
prB62rpT+sbP5hunP9wm3tM5QwgqWyob72RFOlmeryN83V2epMMclexffaSDGn0R9N26J41cSrsI
REt9GsLiiV0RILW0k0PSF2l9T59UVHuT4TWfT03T0E2j4DZCk4GPfsyKan1hYGZJhoFMUL/GcQlp
22aOXpGU3OvdfWL1Iykc7MZdtOaMXojZSIyiu9DneI1tIFpWW2YXvU9XPg4WY1wcASolLWz/mo90
snjnrZn72V2ezva4nwCHkOHEftaOdw7W4THI+WOsTzVt8TuBQLAI4GOD7hey8P0dOaGLOCwWtN1L
ZBXyg5M2jBSasah2LXcnb+hlaOIJAg7kTr2vCIikfyac3Ti6AHD1pRn8syLzjfp2RcS2nM9ERBd3
WgwzdW/02jwfqbcXUNs1BBsHfWEu/cNYT9VcB7ZhEqtkFk4jomGmw/+u6ec43afbYGZnodLHu1M5
XRYWZtze5caKUtcmG9dE6tJPK51GiitkY5509srpzc2NHJOb1aBPsh4wXqZrspNzl5Wfy9R2URPg
MYd5kFh0hYhBUVU4kKgxnDEOFYgdyZAjwcqdkk9FPnnJLuuQZ4ZodLIHHfYbPTBfaniXF8awO4Y9
sFrEkroPHsqa5axZvXI6HzthfVv7cdbD0sJklgSEB9Prn8YFjUCP/k/u5lild4kqBJk1IqXlh6Gu
rKlD+b/fpdqYZexd7gQnu3JgbiIznafAVVVJQkuKffCilmZ5iyfZct8vttcv531v12jCNNSyQD+7
McGiES56mQz4xuY+1Z69HI0VSVEWIRLXXQ4C53LKiN2KmBmO3UuGWuS8s5hS7ixJkHpQuxUHM5tv
NTxr4M2mtZ8r3ID3cmAg9bx0eKQspmW6B+zMseRg9WcQRzUzCfu40RlDM/lOxBglbelPIiT4VR9f
fHqKw9H22rL/qvAcgbfyi8Ffk729WPBPK69OLxjrpnOEU9Voz/hL9F8KnanMIfZFdutVegsA0d0G
FE02aJfJxKAClTQ+q+a2NTRjAEfcW9b4Zc3jnKeK6son1WVe3fFZnyqzPjBz3ZI3/BblrVY4FbJX
QrImpiRdTr6rvibEfNauNp+TEFEKkqCzNrmbS4t8IwNVlH9FW1T2tPSq5sXjpRpR5/EOf6noQ9v0
/dr6clgTfTmWuCDL/eTJ0Tu30sLAtM3LM6F9dcbrgVFMcjkrbyjfeWXj2vuuyk0zSrUWVbNh0TEM
V4ypDcmnMagfI0YVF4Gyt/2IKJ7KOxDlVZGCarvsYDNEAhVoi79SkjQ08ediMj4sZaOPBxAqrR3Z
EA4wvIk0JVOFfiXOXJO8djwBRBnu7F628c4DpsB8EMPAV4ImMgrgtAQbLqvGNs4cNdXTk1PYbX+e
cuLxzzKtq6xL2SOUvVV+Mrkfm0ap7N2k+7U8d73SWw9mMynw0+innP0mSvzYOkN2pUtkMpFZ5jRt
DQVzKZXtwqs52HUWFbFsZDQltlfetx3W24Ahm7E9IEVIw4ihmQlQk0JdhjpAYIPwc4ZPZn1dMPbs
0EV52XImksZiyNKTXhTkLgf+s6lIDSeEJzxWgc/b+IgAu99+s7K661VXb/kxpXZNmFh7z4df0Cu2
PC05WCbT+qCu+6EL0koW72XRSoMkKm/uDsiCAIeunpfLG+RkesrzGwD29FnnVDs0Yp4XoU6SEC1r
Isn2tiFbvN0zqszHhKqGozsTbONo+YPWXRuTn503fC/QWxIvAn1emFn9NCQqzSO0mP6TW7Jx7vAV
TO63tl1SHYm6UQ+AzlMUqvGSTmg6lVdpRxfVbcc8syzdi3UyeidAsK/8HZv4ApNvqFuGIShvl70O
j4BZHwzqLdHD0owA2z4znkQnWumCRFkGbx0Snn7HWH4eLtox6bJgdoGMoQPvrfy81cmkDJKyzM2H
Yei6NESunPgXOlv5As6t2oYZNIWoUdzFb/dWTeMmKkwpnvmstfqV24hkrxLHxtmPnkXfyyx2il0q
8NR/Ghkc+Tv41Hpxgc8mYaDKYIR+R6poSiBy4U6mRIF0RzObEW44NqRn+Z2dPC6xQSttmadCRxk8
Ar9fSbaCpjdNTUcnz8TptYJxXnfSd7uvDfLRLmIAB9OeBYVEY/Gt6WweezIFxyVF+dAAkk32A3vA
p2zppvvcyIjZrjSXV7EsO+1GarEwoPrnI0NH5hAyNPPRzy/KwiRYYPFRvPHtsnGci3SEaj62UPZD
Wo35N7NCQQDCwpgESpFqefZk24+73LYmLyq6VvFtdxMEuJNu9B66DaNXkamXZnnG1FLZAUJPzqsw
scijMidSgPjo+jFf5NH96A11Wp+jGdFU1KdAQAhCnGJ3B3JsuaPrh9ze7SX2is7UpLdv3Ly8HCAn
ejvX7e0PYh1rM6h6puxBn5Q6ur8RQ92uKuJpJcquGe7SdWW+zjuACNkpcmItWuH+rfPFbr4TAMcR
XSAsX4GcuM2jydbHKw/4EHVC2wl8EE5rvaSiI/pJm8hzpszcmK7MXVoo/tWIv7pb2QzCDnBPuctI
z/68MPsknM5qjPcjo0i2gtJsLzpkCOkOa+1URiTdMvVPxn5z3xgrPBjfmz0KpLLd0SSBcIAkwwRw
IltR5Htz2VTLSay3AFfQxPs7CCQVwLYOTdR02dY5c0mw9hDXhF436RU55bMZlC0OmXtzrUZn1wDb
yq9taJzjobDB5pyt2DCYW0M5Mi7jofCLS0ktMbyvsXSD0yG5Ic4uXIswQASBaW+TfU1o7ayv+0rL
PPsc7lZDDIdpYQb5Qo5aJdlfzVYkod+xkcKEhT5HioPULFt+omwxGyafPdmbeTvFcWhrlTrL2BD7
w+gmrnOWAQ/MA1lWIMoSDoeImNCWMjhvagabNifBR4ZpiboAM5eS37iRMSk9xXK3YV38MFM+0jIf
aE6x72J0KyHJV/hLaPwwIKfoskbs1DkBKcSX2+QLJYosPYRg/UHZQ3mna824Bm7nrB+b1EHjkSet
asOk6+x30F1GvEiFRdwfX6hjEls2iVNL5w47K3HJM4ubnqEnqjF/ZMppWo8LZ9stLwyt9B4Aby0C
xM3FsB+zBbkl/95KIpY9BFabuC/0+l0y0mf0HjtsLO1tir84pvnSSdQKqKsa7Ae1dq13ukBU29eE
AORofF1EYCgyot7I8sdYh4kRaLBnUYxaFImB1WcoKxmuq88dm/q0U61mkmJiVngVujKePra5h/4n
mUz0ONKQ7vs+X8syqg1DZcgGi8FlJFgR4Ebh2o3RglZ8xHVhkMRZrm393tGYOG84HmfYU/aJW1dP
XB1uTonS3MrS/BF5RpfvPGecrQDvWX3m1hIZf1cynAlaNXvvjCnXyJAH2IOGVU8qSFZpO34tB9NN
iOmSvIZ5m/ddSD46QRSJJYYPUDHTL03R0TLFT+Kj03ad6VvtLfKjm+XumU2+oBnohcFpibNA0yP2
KfojSUm8q06nzdt+MxDzUeUIYlASCEnTk+PQ50kbxOVa2zMkiSQv3WgunfR25ksnH3zonIxDU9Gz
lBSOuxCplbGvHExu+y51C3evF2tV70TtTCrIkYcNuxFOYBcWS77eqTrHHeGzmR4x8SXJRZrX2gOp
6kJ/kJ5JUBo0zPFmbW3rFnWkbu0gAWnvstxPtcjVgdP7qVLHVh9tdB7OgjzCAf/6bNdJczsSMzNT
Yhclh2HTJYWO4BmCtioDVcK2HcTxwUSGNOOt46BxR89j+pq0df2tlKPjhJXWs3tmTmF2oW/M9ecZ
tzg5abrdEftUx+NixGhenYFjsCCtwOEb19V8plk+Td5fIkCd/SdkFlV3V+hMlfkrIold9oIomOIB
p149VIE0F/hMO9/qzOEmhXHLW6lJvYfSRAHEnwg9Fh+qbl4fJsHrFZVl7Yx7JS1wHMhenEfsGuN7
m6MgpB5OoVZorEjhWEqoAXYN2jJvD9kIYcxK0Q7QbOUYwtuaseh0RTbvHJn2kH7tWq23MdB46+e5
7dVL3g4pamafXYd1uhkspdYqQoMr/OtI04r60gEfiUjD9zyIf3XlxlHZIV2O1sq0PjSZpX8Yc77e
fGxLvTr4sAvP8rq2iqhFloutxCornoNE+y+o1F8SFTf+QXhp8QhsxErDYahRW0s7s3bYxvxHZ1aa
vDULdyI2F3WmI59VxkHufVkxJPvEb7sYUaGB443SmdI7KGblPqSy88mTGRmCBjgkhiyMrWpEjGqv
q31ZCeW8x5Wm5sNMKViXfKfbwSd3aUrzy1ponghdUWh2ZI69fqAh234xkI3ybXMxKwZiUKgkbINY
t4hmEwV5M9gJatVWclIY+9k5cybIsmhhARQhKAYXt66a+pS4fm+BpdeNR29x3CvCwIxi14Jwc0kO
d8cPUwYXlZdDb52IFUftQPvUYa9V0gTvJuihBbSH5ZaznCflAbEtLmK3HOsvuEFXvnxMaUnDcRDR
oIkT/YVVNwoZeeoLuaMAxeM4qUZ91rA6ZdDZGjJV8sUT3YHxZwwBUurqXdcTz8k27c3XNcY60PwN
jFQ2+XZ+B/3YQBdaj4QSTqOGwGbDinCryhOSZThhQULbNNKLoPEcOJputNdNlvmU3V7piuNYGclj
3eFWDTMUX0MgnMp8Tw5nBclypNgN+tndarcy7y6zSs1zKFYt/0DJt1CApuyhuy52ePnbSRQgTOC2
gmnDr7zRO0gF3I3K7r6AQJrI7kEVTZ9HEAxymNmrsdSg24HLC/3CiLQEBnNYJrmOa01l5ad24jMT
9Auix2DVVxSjrbfeYI2fv3ZVu/KWY14fLiY5ji+sy8SKLFwM2Tek+HV70KmNtYvYyJAtqWFNmU+P
hAkS5aqG+uAJn52zNTxlEdA+6jqMH3stgtrKizbq9GF9ntFE84WvUuO2jLOJsBBt7Z5ga3QUTWPW
eR0QM2LC4ittQY9U3aeEp/B+tWrJD5OkJFHXmJYX+AjtahrkKXFS/ULjIK8+4aUmVQ/VYj8cMHvT
poLNxln9fUEZh0xPTkCuH0tbz9J7horCJmRbrujfidDSy/5dCU3H3xwkDFyIDsvklRe707dpLkju
Wuq54DttxpyW4feOu0y42bFYvfir047VN4pb9SRHPzU/jrFU5bd8pvqGn0wJHWCKMI3zBcBic5+m
iWwPZukNKTYXhtV0Adr845AM7+oCkjyHiAHnpMPSQFFLsZtrZKVisw1j6Zhn/M6feviQbd3d1I39
jfNuEaZSvNSlOT/lvtejIkv8gyumi34rOTVpHAA8D7vCmEz7S+Khnb/8D8mrRDSvXwdppxl1OKLE
vdXc2uojx8yJZ3QBgOa7HELjE20Jh6OMoAV7MPvJufkP0M9x13H844BeJzPR2rk+MijKFaHmlnHP
yczIeKNTytNl8vpb6Tcze0yrioff94V/6qQK4TERMaDNGDo005O+cO2PDivTBVbFrw2/syHdUMZ+
2GPH/sPmMAdD5i7MkNASQHb3T5u2szUPK9LbwCAl9yphGwztYZn/cOTNVRiJ6Iy8GYsgjjmZi/Qu
wr8mzbVA2aK74BBUHxG2WG9c5QSlgjDKdH2fAzrFOYNG82+C8g+dbmI1OtvEJYXXXivjfVew6wTx
uCENRF8s1xlE1+tJ6JwpiqTVHpDTJt90YJbuG8OKXz1AQwdZA7nGRkxwOuJ3Yvy6Gg+QQlkheBUg
qfQeMH+r/TOu+CNd1lX2pWv65ttwmo7zSph1Q5gnbtavX4erz/L03/yvqLxiTvx/aMM/Ca/+p6JB
9LnM4KZ8rYdsWM5f/v2vLQflu+yKQcdfhu4bzC+Fi0xv+5N/AnQM869tDgg+Fwil7W1Suv8tu+K/
YdkgT0Lmgv6DFJX/lF3Z1l94wlHgObwlZDIw4P0f/50fOPna3H6fl/Un//zfalXdoiwd+n//62RG
zQCXwY+3KfnQcAFx2YY2PyxVep1iAFZvHsUNFnTy1TOE0Y+NDOsi+uFn+efKP17pZH7305W2tfrD
ldYktgvmJuax8Iwg06OEk3EZrLvGgM1LxtlbyoXtXf5hXvjT9U7e9dngLE9hbB4HcQMe7ByRcjy/
NZv+1UUcvlsCjQRPxD8RP0kb4JSGV+eoG3aYl+QAfukMcn2bPwPsb2IgkMqoPhwHEZmB1/X1r1eJ
LiOJLTGP+A7PW/y4HvO5Qoa/f0Yn34vtKtRaW8cOgjOV3skHvxzZBZA520dkrdN7TGQ0v/RMEGfc
W2+odU6mgf9cinQwhIU6S/nkUmLu8jopO5IlJ5MkT9pI4Wyn8ffsr1fL/cdF94vnQxwT4G9kH9vx
/2R5j40pmUVa9hFifUZry3mvEkaOq/QkHmrOLr///U7SAP5+TMJhVIaccZPDnU5SR8IbNrqlfUSG
gWFWq0T10EyNkQd4cxMi+gAOge90GEEwnR71iwJ37mfF8LUI+8YHLomflyPsxkUsUfBL8Vnlk0z2
hjNgv1rTPH/fsFPSgtbzb2nbTVmY1eb4xEjaVLfjMvlnuSwKJyqAOExv3N4Jpej77bmMvlmJAhj1
KaVI4Te1OZPaR4CMaQTJ4tousiRMNc8+01fBCEy7qWz1CaDoelH2Ws9g1bOOv/+RT7fXben4LmJW
lym86/6dMPbjl8SlkecOIz8ybRPGsrQhSKi/ynEgU3rne01vI4dzAWkp5ykY6P+HH4HNnVdkk/bA
Jz/ZVPE704pijnm0aRvQuZLLXW286yHJRvYwlEeGDCGS2pZ2Sk4F3lk3QGPdN1Q+v3gUqPeQurET
mOhvT4WJg2fm1QDI+mgSJ/roqjo+o7h6Gkec4ZlpTtFS6sWVWlZ10NpBRgbwmLOeScgbxc5P7zF7
GluY0C0WPQIN9rcfH4YEB0sbu9EuybZ1DwzC5vvVmeI3Pkw/P3MuQwHKp4mpvoFO5/VlLFxjVm+q
jQu/URgvZiFffI43HOnpq+XkZ04GvsC2y66SPxMGoUrm0tD/OMDSBRPWyfOeG6PY/GjapWdccBwL
JvfT7xf0Tx+p1xc4DdRY6ArqhTlpl6Z5Vy0XI7Mu/1x33vgUbh/UV/shDDprY0eiQAZDcFphN6Uw
lN/7/uUwWgY2JefehgKUdWYe5nlcnCVe+ZYW4xc39uqSJ2uj97qu6gvhX4qbsn0yzAeveOith9//
ej/tWSf3dbIyGP9BDWhc/zLRP031Z8c4n8q731/iF/dB8WaS8OFwGkBd8nrx6RYgErxg6VHTVjra
3s6nmp4TbCZvGTp+8Ta9utLJMWjCuGuYa5oelYEp2fEOGA8//v5mfrEOtkrUZZ/fRHt/J1f8UIe1
3mjOuOLT4yQBdIxre47cvY8Y6UElkMsVEW9v0e1+dVfUFZtbYON/iZO7GstFDa0cuGSCK32ZnmDJ
v6G1fOsSJ0tt7BIo+HQfj93/Iu1Me9tGli78iwhwX76KWmxZTuLM2Fm+EE7icN93/vr3oV/cidQm
RIwHuBhcIIBLza6urq46dc5YBRvNYiquMNZSyjcpLDgsXlG864C7k38LRpTJaxlKbYMTB9Xzu6Mt
HUau8wY3yJw7u/yrsbWVwLfkehYIY7hQAQ6C/b10PabNSvhdMOmr97IPJZj/IPUPYe1vrnvF4vf7
Y0d0caVAr6Yz+uBkxtVB7xVq81DSrBh589iYvx95pcPECKSRIgJMTuChMADSn5SPZrbL9U07Jh+7
aKSEQpV1LRlb3K0za/OnPXP0NI4tRG7G4AQN8EFt06NSyb9moq7c0bZeNJO1Fa7RW7vrX/L15hUC
7cUqhcxWGc1OimnZn6rgs1xSLYPPxy+P0FcFqvq1K8ctDYCNolSo9LY0Wu+C5MUPbtLac0Ppe1/d
p+HPvqNy6zcUQjraczt07ymZx4daMw5D3mwzRmQV6cavxndEuvMdmnfw7Js10NzYaSIHJ8b99wo5
BZ9wO0izIvvz9c+0FIbOLQmO3RuN2TKpEpyC9qGSiw/lFDAT/cUPA+A7dPCuW3vFdr/ZFKpZ1GVM
GUZLYVNghYRLdtKCU0f/emK2NP/t1N8VKt7T2H7TOvtvnwfpUH6VYLY1Nl7yEAHwCypE3yZr22bH
qHtAQcHV6Cja1h5dlpWzsXCNWXO57X8/UPjyXtQGcmU7RP48cfYyCeaHFskvV5/GtWt56azbMokA
T0qmDsUbIJQHhtpbJTgxU0K5GDJD6mF6env9ky9FrnMrwhcfOxPoiTFwDMJncDj3vfQd4ZxjqqYr
X25xOcCpTZJPHgRiPh4l6F/wOIYtSf6bcdFtB1vg9aUs7Y39jwXeH5enAnlSGAk6loLC2iaGMMqu
Ht6Tx8xzTaqMfgwYfZF/GXDzOKEXGJw85cEftZtcZgBdK1ae3YtLmUmeGZVhCkITlpIjPQmqzyME
z82e7qmYvvfFyttk0QYTD9REZJPq5/zvZ0GE8R557h8Hpyi79yYYLupDZJQrF+PbBxCXycz7/D8r
QnjXkPYzbFhCTgPkBhtGlmFtRD7jdvL8YhdG6r2pFV8L9I1r3/hm1E2687VqWPkVS1Hs/EcITj6g
fuPpKkuFIgH26UR3tiM6HPD4AIsFZQbtW79WpFm0yVCmNVcuGGgRsikvHOUybtnC2xQocMdsmo08
rK5+HD9fd/vFE3xmSL3cR2Mw24pRSUJSB55OezaoC3FJTWO/8hXXDAkpPCLRBtAGOzjlzl8NYAum
7WH2OdpFsbu+okXPpCkEbTVvVZ6GlyvibgP3RSHlBGLABz5UjY9SuJYALK5mrv4zqMgGidOlEJ9o
Pbi68BSpvy14TOLog2MntDPWAPXKYuRDbY2XMVUAasmXyxlAs1hweoenbm6gjs3WTg9lf5/9iGds
T3YzuHK0mZytnO3h8NlIK9u28DVtqmroAcMMTUlGMB+jpBBaw7xQ57HRHgPeX2uhZOndf2FDcA2V
vmY2GNgwdelAFmwdzTHcodA4JjBI1wcp+SXZa6MmC98Vrn9isUKJhaqDEFpaS+1JVP3wZHv9Q1Qa
cPfRx/zXrkg1Ac+mV0Q/SrxTEGVrJNDN4clrjT1PYwmIQ+WVK3nP4krOrAixojWlCObtLDyhd71p
LTRwqdJdX8iSCapQaFOhRoEfzv9+Fu3zsgsG2WnC02Tft1k183WtWFg4UK/TZcCPbFqDpuADTheA
eEdM61TJT6F63w/550BF8SpZKSwu+TOhgYGpWQSUE3y5EmYboZEtDfzZfNHTz1L/iHzOyrYvPEpo
tvyxIZyZHPY+JUr08KQHU3v0Y+QH2lyH4zUs4IyzvkROHT/IdvnQR/Ha82ttfcJ3bCa5lFrYgk61
/cnpniLjW+P8vu4Myvw3hDz7Yn2CN0x2qAwIFIcn6a5WzINxA1B4AsHsA755gY4J4uWD3iK6VMDc
v/Zxlxzl/OPOH+DMFRtV69ug10AOwKc0ZrvS+BKC6nDin9dXuWiH9NliyoiiuCXk6nqBOhJwWJKo
r+bw3Hc7vYQV/fM7jMyqJ0w+mpgRviQtfXgB50tRs270+BDCl3oHLvq/GRG+mJkpqKMxFnvKRqff
GXX42azUcVPTsnZDsGvue8xBjzbfvSo68pcbxOSjlJYqgdUKEuDGxdZsjkmZbUOILq9bWkiS6BA4
msPk8lx0Em56UOllW1ncGxVwDzJqNepdM2y36P1s0vbuurGli/jCmhA5FJhvgc5hbaq21pdUglI2
eYBsiQZTUDODpW2K4RH5EhBYOx++oBGGvOs/YTGu0EWTwVAgWiKWprKhiD3FIkYOAAl3kG3A3Qk4
hLmXTt9WiuOBZNbQJB3j/pB7Rb3irIuh5cz8HBbOTp5TqkqjzJ9bcsDNhtbGkx5Xy7Cv+YwYXGZF
nNcIw4SHsKkTnMaS3II7i0xGPKWPZRfipfdR+jXkenOqL9ajkt+SFTHdFa88auYz/cY2KBhwsCD7
ED+6XGErmxTFAkj7nkbo9wMm1JIuQNnizhq0vWa9451mM8D9j7k5BJ190DyK/DSpMCdDKGRYD0n1
MkVP131madPObQiPF1+XBksdsFF0xzx/DtuH0Vj5akvH8NyEECltZpPKsptNbHX1PlN3pXRjjy/1
2mj/Yp6oK8zLzlQ1zL8L3wvmaTifRvy/DlqXlHiT+5/9QoZIW/rVBsUJGkPPzbrbJo5XVKqWTav4
JcQ1cwYkmC566Avy+UpPC1+7NedxCKdvh22oFPbBktF3R5GqOlDfYx6oqvuDmab+yndevHd518xM
PDP/hcgEFUlJWMqKzPrVh9wc830M7H7qtF9pWEG9F540Bh3nsqFWyLtEOnTwrWfySotp0aHOfoRQ
05MZEWLkYQhPpXLvVNVGrh9Wm2WL5xDiC8u25pePWKi2GSDokiYngaqAvqICad4ayG3u0Ko0buN5
WqYaxzvZKPSVS3/RleE5UuBsZNBDhBKYvZ7mXYLhBtL4o9Lph0hRJtfOzG5r+cggh9ANrtTQlreV
oXceIUR1WaSsaIuRKam2JKzDF92Wj3F3o2q7vGn2isTg3Agk98mL9R1avzuqSrvu2/UQsZTcQ/pB
0dSa03uRTKJvbK81u/mVEnn3VqNvaU+t3FyLTnNmQnAaOwpNs+p5osj501SU7iTfa2a5kg4ses0f
I2LZqwoChvkDjEhp8ZXsNIr/GqyWIZDwoQt/JsmKr8xH/s1lYSo25Dcws73hRJo82PNGp2BN6XEa
oXBMjlSbg3Tl1l10SQDCkHqBL6Knd3lJMN5nl56JSw4MkgLjci3je2IgSRqun7vFJc38YJB9zHVD
9dIWwyqogA7Yigb4u0MIaPPfzCHsjH4tlC06hMWTWGXDCOlC4uv0SdEUaBqd8qTeDN6vYNyr7d42
7qbEc28du3BptkGIDAef65FhmRkz8uOv646/9iPmfz+7f7MGUtpQ4eBF0TNId7cJj1P447qNRaek
SjQXAQDgvRIZnNlI7SKQgXCEJ4f0zLBvYHtyA2bUAtjV9960Ym15RX+sCc7ie/EEywPvdCh3S4bW
mfnboMF+fUmL8eJsSWJKkenQISXsXaOWrul9B429uW5h7aPN/3720SwNeBPMjeEpa93G/Oyn3i4I
pn3CeJvzVMEMcN3c6ya8OcpnKxLCUztYUTV4HTW2yHPV4WPM3EJUf8zD27kV1IZHdFIRCZI/R0Z6
MLR2G+TNxscj4zXIz8q3FZ804Oz7iHkGajkJ2HHrgemslW+76CI2DXodNTp6zcLJY8TECaxkJEqG
7e+6tabbyTS+ZsiyrORMi8HkzJBwumbltyEx+ahD/KxA7Z5kpNTQSXjdGt/OmiXB6xVIscHIYYlZ
q5tSzY+0boA5IEr8fN1RFnfnbEmC59twcRRa0xMwJr/fhOZLzJzbf9wfwfdHeCCQccLGZD2mwSyw
+EOJ0931haw5geDwYIRhkJVxM5tNib3fIA5Wk7jlXTEcqsfkFUjJXR5i+JzqVIec+cQQ5KFnihwC
/FEeTk244mjLi/ljSNh+zc8CR/f5YlZp3qXaiz3aO6myV/Zl8R5G0Z4ZfSjS1Ncs7iwmFU1v5aNK
8o2WkgWKC0ZskN+Q+SpMYSWhcmf7qOG9Z5v+2BTOas5gcicjiEhz5llWxh0eVwzFipHFYAvKEYgz
UqKKGBAKGfVQFQ1DRE5+x9Aym92NHr50sluZ+yGTb//9khjPeIW+mwyBCF6RNRH87oNDrT/I5EOZ
S/q2QGfgUMer3IevTRgxrNNAhPOI8p0KQP/SA+s2hjgFTCSQpOmmdpSNzaUVJ4zQ54e8ODgNVA8h
Ogc1hOIjA2QPhtX+1aBaUssM+0hyDKnFeLi+/qVTYcxTMKCygJIbwvFW7W5y8pjfFMI2TyqnZL+z
RoIDZHfdzlKoMsB4wzLpzHhG4VD00Ygcp51Ep8T/PPq/aYJd//tLXnP+94VQGDEw29tSGp3QG7Ph
YdGUeBP7X4qxdSsuyCzeXre3+AIH2w08kzklZogEg0EMwcTUzAty+nJfMZm+Z/JMg6Irt27g5483
deL4cB/Fzqbwh/Qr4oL6yo9YijQzvg1oGGVHVJsvHQppsCY3YNc5Kf6T6ssurTDJfLq+0KWNM21D
QSoWYj9kcC9txNnEWKCaR6csSR9rXvsb4GFrTLVLwYyQDGMndQQZbPGlkTIsxzEfs+hU1hmaG8jQ
uTJooG1XFD/rouOyduAjvb6wJY+hJYvQLs1ZyoiCR1IXrkY5H6PTKN/79WNnJG6cf1M8Rn3T+9HJ
V+L1vBfi4YcuC+QArxldFqc2wsShRxG00cmOrKcCBcL2W6TeDNlNOHiflOIT788V71i0CM8qxIxA
SHmqXX5UdIPDBIGR6NTVO3Ke3IYwD5FWtIpQkHCgxi+Hr6Vh769/VuXtd9VljckHJg7oZdLUujRb
G0WKCIxPo+KntdeTbZneKYnb/vBeqNAMiusMp3I86L3LJEIXHyezdgPgLf5qOf6t5/JDeNPBSQjE
CSz15Q/pARMmhV8GJ2c8tfJWWSMhXigNY4DxGITNVJ7dIjsgjDmlxgQEIKCeJwfz2tMNpC+fzLEE
Sf3YDy9jVrh9Vbqa5H0YW3PFoxY/NJ1JCJ5pH2qvcyFnGUBZWOYYILd54q7ZwEuPJgnkHQpU6LtG
/0ZfccXe20PKCBh5BPFboRxtCIc0sYqsYuorOJVW7Ybd9/pVwvNnYu6DNDpc96IlWxBFAxqiG85U
mlB1TwopDXIfGIjGmD5Dw9PfkjUBhd6k+r+uH6JN9yonDoc1s/hCGHDawArinARA0n/HEUlUclTi
cCXWvD2KOn13YEmqqhJqxPiWKo0UQi/BEzWkPZI+lkPkOs+j+SxlL+oXp195ES94BuYMSmfc6nNf
+dLzqxQthHqkZ5H3CV0Raat5X3Rvr8a3du6QUP26vllLB+HCnnppD+43J4TTKjwpZrIvPMXt0CdL
AutgK92TBm7YH35PzXfpNkEQd62isVCvnD/un9UKfol2y9DbSHOdpEC6sexhk0/e3rOKY41AYuzd
O62BgIN94/XNXpVhdmIEljfAyulYSAj4GXODiFmlmRB6dumz48iAjp0bc2XFdIZbFYERXf4+QgGQ
hIc6QWdS+wbh1AYOxxXDb5MADqUDGSr16TmvFOx6qaz4To5wo2PCuQDhLy0c+txrLrxQlABGD9hx
Hkigvij6MOXa0BgT0O7T+Es+BPK2CEY3hr4w0BUoWDePxq15mLqbTIJCb6XZuRAOCLMU3y0w3Di0
EMrnAFGOfkjVyvqJZuImif6uqhcHYbLo54ovz5Hl8p5mD89MCTmVbbXQ1/aYKvvnaHzJjQ8hrEqm
/9maDrp59KCzyr+s2JzPxxWbYpUFrS0kMBNs5jCW1B8COJXyu8g7DD+a6nNg6Bv+pztU0A4rhpcW
SwuJqgtFTx7Zwnf1USGwbRgcKO+c9O5FLp/jlxr2Gj9uXZRudduHNGrtsT9HVHG1JqO/bCUTkjwG
Lg+KlysVmi28j4dqNxd2UbhiIHdy1WwlDC60yMFBnlkSclc7riELnOto6dS6TDFK9RfolXc8uTSH
mVk3lxJ3lO+CIvikqukhcD4j4fOvAT78hhmnxCQK5/Q1bJyFhaH2pkieVwvviOJWUs9UvgVAxNSi
fOWWWTyivElk0NOEQ8ZtLr/s6NWoBypjyCgtNIxac5MUH/2UVu5NqUMgottPis50LdLNlp7u5i4h
TFGnIJp2leqtPMgWrjzW/ee3CN/eVLtIa3P6chklQ5TooZ58jhF4Q/gATuF0gwq6u1rdXoqF50aF
lNdhLGt+zhODlfjRKextj+i73b9cPzaLS4M0nrksYHS8Wi4/c11AwzQmDsd1Um4q+6ChS9805tbW
q5fI3k6Qo0atfHPd6EI2y9OI9g6TX6SaYscXLrUWFlqF2kvCmERX6JKLrmO7cpksnc1zK8JlouaS
b5c9xRdVSg5NADtJ+aChSr2KA1g0pBC4mUymey6yhaeD0bVIn+MeFNJ2wPmKQ25Yv3UOIGy/vr2S
5S1+PaoO+vwWmDmuL7esQYapL3OdKaoRhMz0MObt9vr+LC5onjwkPTYYqBBcL25rkJQSMTwtHVdD
Z1jO4eo5rlYXl/IMSPT+GJp/yFlAaUcJbbzZkBIYJ9T5dmWAmNnQ3dIl2Cp1ByvTNOxlJ/pJ2eHb
f1uk4B6DZvhVM9/D5nQTTfsy+VTkEUTT44obLm4X7ypKUvSBdUOwA1clBR2DyRnyKZdhHS1dk9JY
SJGZ3mAScX48wUQuXPNaAvMhoyJMPqjZliapR6ZsKl+TJtwXtJutNbWJpcjEtIjCvvEfS3yMa0mJ
pLDF5EDU7EYTSOwNBNrXN2fNhOAYo6R1EWOc4WlsPkfdsIVac6PCzHjdyqKfny1E2BpEt1BQzZkE
6H/nLMGyHhjnmIrn61bmvyLmCOefS0hMCpJdGAdYy6BWmzgpd+VwFw8fhqh1i2h33dbaigRXSJ2M
hjCw8lNb1Pd2NB7z4GUov6hR9fkdhuBRocoKZkh+fUadn9xY6pRG5vSU8rjVyydl1O5reTv41Uoi
sOgJZ4aECwoYV2X483OzVgpyc+h4toAWv3tZaazcSov7xHwqMChnnhSdD/LZkirEIZ0sZp/gBXBH
7RjTJfy7iWir6Xnw+/rnWzyyZ7bmVZ/ZUgCODlMELsTS6+ljn3nyIR3tj42lvFS1FR4yWG5NecoP
180uugesNzbxiFqrWLlG6C/VgxYQgiU3+Uz+WsB26/2Vwcu6KQOYZa+bWwx9DkNsCMbPmB9hlTVS
sXppYC6xqLUaecxlzwjfis8veQiVawR24AFQ+T+X33KqvMIqiuT/oX6c4UZ7WI/ia0aEgxWiP4bG
Jm4YK8fGgCTYgZx5jR9k6XvNgxOzZhXvbrE+7RUl2HyHWkeNaO1fSleW8PdF+coDdKF3g0bQmRlh
WyK/hRosG7h1HSe/yaJSA2uXfE+qKN0niROBKlZGOGendjc4rbnz1Bi5Sk8Ktki2m7tuitNNn5ja
jRKEDsnv5B+hjlkdXZnzGDFunv/M2ZnPzsjgq+b/g4Aq1c3NHtRAsxsQlus148bWj613pzlwYScn
pCrfEXQopEH8BaUwI2LCF1JKL3GckI5WDU0yZN777PH6yViKNecGhLVpBkQ2IVSOJxKeOyCG9g4a
xZ1ldCnlneCjPoUrJ38x1ZrzU/jY5NdK7+XX7Edadv5INmwUhbMrWinfpr0MpS+S2FCOVzEMkn7m
IlBebIomL75VRr5WZV48REQCMj5UaIgKl78hiXoTNliV20n5zuwkygKbIP5x/csuRdZZtgTJLTgG
bFFwK/NhAlG9mCagtZXVY6nVW4mXf/YdxIJfr7THX6uPb3z0zJroKE5uyplG7AlVeW95SH+MZMrj
A02gXdcUe6n6nmojSVm7s9X69vpSF8OFAZcL1Vi4DUR9LGRkiyBDGeCUdYfKdof3hG/26p+/LywO
sl3OhsTfH7x0q8B/OoVryfEcNt98vzMTgkdIw4Q0bc8NoZf9PlbDvarc1SOUmvLfufZkDJvV5HXx
5J1ZnP/9LKo0BkTP2sSiIv1nMkj2xgniLYxP23oMXiJlf32LFj3+zJpwN6WypCJRjjdGgJensvo4
XxqtX72jMMOdrpswQ8C0I4s7pdidDIk5OxU/l9GPKDq+ZyKEW4OiMEIaTEjAp3H54bgY4rYaCVkT
Mgbx89+ZvS3rvyHOvP7FFo8ULyUA4XMZmMTh0k4LjCIJZApdSdTeoantRunfkwlgd6YBt/SNrfXQ
KSDNbYftYUzt98R+Cnl0bzUCvy4LW6aYpR7mPa95Q/2dgHSiidJi+voqF6IUf52tImuhryb2uzQN
OvMsx0jV0VLT6k3RHpJI21K02OZoy/TZSqxYOGgY5K0GGmXmIxVWBWxktDyFrjQQOBcJmI+6zI2q
QiM4Ok+GER5b+dhYa23b+fgKxxukK1P5s74dVHViSi2ZVdmaZXSqHGp3pin9XcNO2kilt81kK/n3
tzbBCkg7gFB4SwyhMJLrCJWgW/aKy0hoURbKfW8/XN+4hfBxYUO99E4DLm3b96Lo1NCgHHXvGFvj
Jhju+/apCu3tdWOLXjL3KWBLoxkidim9nlRR87vopE+vffwUIXBDD/aqJyf7XO6fpRKJAMjRXq7b
XYha4Gn/2BW2DXbVZLKlIjpJjav797L9XK8RiiyZYFkmoYTCxZuXSM4bC/3vPjo5vX3ve80dFfNu
WIFCL1yQvAjgPGMCgFKjLKyjNrtWRn8nOlkqKJ2X3FqbIF/yb4YLGHh1Zvy4GHcH5GMYkLSi05wl
QtEQ7k0QmJn3+fp+LDnduRnhlqy1zOPhBvohhEU7T/aqfavehBV6BdHX65aWPO7cknA7UnYrtWpk
Qda4l7oq2ySy/HUwSpp9yiazd0j/rBzatU8oBKZMp4sgy3qE1M+zYd2b4a4rgw2DNv9tYXN8PLv2
HWtsarLF6OQrt3oPc5KUn+ZiT/wUl9UmKaqVeLvo3388Q2yVRJ1mNJan4d8TXVrLq9165nhs09/X
17V0XUKvRyORwSXKcSIQb4oNJ84QOzx1GQgtK/2mauqt3Fcforz5WXb7Tn6pXoyAkuCUy2vELovu
ArIBDCp0aIAOLr9q5XWVhzISSDUbkF9dZFtTyRjDj5INihm7coLD6ef1Ba+Z1C5NQrTlTX2KyV5R
PiYtuUgGOWMEk0dd3+pJsQv8/B0xf8Zv/G+VQhiBrzMrOjWOT7EZuUVg+kiSaTmSRwitV0Fygy5L
vGJy0X3I5uaHOlw2Yl+xmCCMrWYQMUoxLW32iPJkba40EhaNMIM9D0cx4ytyow1SXTCoQhtGb5/B
bAbt42rbcnG3eHbO808QJokinEkRIFIl8+ILe9WNUbqt5B/ImM1Cfhv1RvVWgsnyaTizJxzzWMoD
FHSxV4TRg1/2m6k42tO9Eu47FRFLD6km7TZOvhVr7+vFb/nHsDhW5yCyC5GDRsFauc10ZhRNe0fz
/9N151+2ArRwvjI5b0KwtJvUq8PBBHtDPdzKUSGqoJ46XDeydGtC1SjPk0pcneLgPPR9VtikGIkM
5RRXyV2ne8/XTSytYwbUUWyF9gQG7ctDbKpBT9UFEzEY+TF71p1HWPneYQMCJWYK+MVvmtWZkeat
EYZkvM1RYtIvHasN6j6761aWri/wxv9YUS5XYvsdXDWmT5yvHjJt2g0NzHIp1PjGyoXyOioo5tLn
loRYaw6JB9t4w0UZ+NWtlBjpZgBIdtMgZLCrwqLa+lpjoSAFo2Kpp+YnVKYe6r7/ZvVWsEEKZzjk
ih9uCt3Ot8EYlhsZPdzNEKDYlVT2F9v0GbPPmayvNd+5LaOQ+b4wCQ7W0LSnBug+1J08hDq/XmNZ
WXQH8tsZJk+/X8SMeIUGFQ3159OEth/ywzsy9xBR1etb9YoeevMFGa/l/cqIM9i/y73SPETSbB+Y
s5HsgTsfETRxbT2d50BMVKWiRzX5S9Vn1DMor+ohMKMnJSrdzvykZT/aKNhOSILU/Qd4kVP7AVD9
XlYffUl1jWzXJB8keM4Q0wj313/2UrlWm5NYSIpplZNTXP7sNIJhQg7Ixs3iLurTh7AD3Tvlt0YQ
beVxOo1RcN+kYMSzMnA2XQCNct4eyrre5Fa4RYP5OIbqzitRpbv+yxa37eyHCac41syoQK6JH9YO
7hAVGzR5de/mvxmZf8R54jZEjpZoYLbrJHSlp3J4yeyV6sliwGMyGbT2TFckDkyiF1niLxW54fA5
QjRTllfC3WKQODMgrCGoy3qUUCA79ckW6lPcS1X/iv2n619q6ZWgnlmZf8XZl8qjLs9qRMqYZr3N
umM/HOF0SD5EzYpDLt3p53aEN0Kl2A7ORCBSjQ+WhKTlxocQFD1Z+ga/8MDrq1oqXIMHhhgA2BEH
QNyddrKRPSjxMlIhTZ3c3mJ+dkgBPH2u621UKXc88jtp7cEwB4M3weLMrLBnuScp+dRTMKmCnQ2N
pU5CuymmwVUCa1NrCIaibdcq5Rq2fnEXz+wKuxj2qDTFcxFD8z7KIJ9YmMJAnOHsqlVJ+EVbTFjP
Qzwz/aNweY01kyajwU521jFpYrS7FKbyk+6m9kIKvmv0v4vx4syccINFlhF2eoWDOv4zfSWIBh7z
dOXWX8wAGYSA2hBsJ1oPQpB3qlQ38oHZBNUbTFcpguNku8r07DFxncLi4jeHIpWeIM3Nqujxuq8u
f89/bIv3WDaVaTf02O6TT95Y3zR67YIE2hT2ixO+p9p1tlBV2Lygk6q8sJj5kHgF8SxJ8kMLbPYh
Q/zvHbhcNDrgUponnui0CleQriDqmPcUou4Ko3TVAsZheVjppSx+vDMbwm0ytbALpr1CoJcR7Wts
d0yfzSra9tDS0+67vlOLrnhmTDjdHIcxh0g7OqVW8QXJpJ1nWL9kx9xeN7McvJh+hlMFlgFZFEwy
29JvgoqRtEKrNqORfCw8465Ij12e30rx9KHIjiippj9WzM57/yZ42QaDhzOFKHCGy6tgaOXMSifM
ll69zSPLRTcSjq2m+3soko2GkicK5+1hKtcwd4tXKV0CCsy8KxknuzSMzKoZIXrG6VNSy7XCYbjt
Pbk+XF/fmhVheZ7CnHOlzlbgq3Ulqxi3Xkz4um5l0UdAgsw0qWgXiJ1EUJ/oKCM+frLgrG13zkw2
Pa304udo/majzmwIfqiXTDekA48ULQrUuTZvuFMic8mNSIUxk/QflyRcLg11NlSLWZLmHe3+WdnG
8drI6/KKINKi00x115yP+VkWErcDmp4jJmTkTLTfBkRlzd9Rlr7DBeZCPHg6etqWLTjaaOpW2Pfc
JUkzAVW4HQN99++3/9yC4GTormqxqta8FqyfeQ3iwftYlqvZzZIrgxgFRQVGBu5l4bpC9VpKpJ7r
vqqPTCIP/taO4i2t3a3Oa2x0h+ReSW8kudpn/uc0+5B51YpPLMVdRtxoDkFDClHO/AvPNmyMpw6V
FzZMx8FhsId/rNV3rYkmfGhuJyN+fMd3PbMnunziNE6TYk9K7Vtm112tLe6lfFx5NyyN0jC6p+lM
KcM5RM/rcl2ln4RJOvBwaLtiW1n3Tj9uivJIUQ0mwA4ixcDepLzftGwrDdCT/92uaQ/MKxEP9/kv
EHw0jOSiy0Z+gZ09tZWxn1LHtaM1Tt5FDzpbp+CneRzGg9VgxTT2obWx5ZV7eW0Vwt2vFVMFzGD+
jtUHpv+5I3s0H6/7xPIawKRBm2FQ5BB8sFPRbo4bnri2p/0IfNN2g0KZtteNLC/kjxHB8SJYGTJv
HsylIBSW6tE2fjZetuJ2a0aECBsbdab105zjhsWN59vbYlBuVhHni1ZeUWLQM8KHMD/Rzs6s3SEd
asvkfrlZwvrRQqFXd5BbTpKU7q9/tcXwwFD9LNwBfN0WjlGh5MXoR5gKFHNnfZXGeDPkN0bv7/R3
fTsAVzjzLM8nUvomQW5Q1prmHrXsZv73GXZepytF76X7aUZ1/c+IcCg1vTG4vMj8HDU0N8rUozbX
j9Ze09MMbjBtDZG7+P2MWaaQ8s08IXC5VaFlV8iBybi2KSkUIJvIZYIm2EtKXG0zR6dlEvbpSmVm
aXBZY1L6H6vCtaIHaTE1Fe2nqa6Oaj25piIfRqRUlTzbTZ1za43dVn3WO2c/hM4vpkM+WIZ/MqNP
UxwdNelhRivNjDLXnWnRb5mBpd8A/lQR69dAAUo0pW3SbqpvsXWodB/97DXOmjUrwuKNpK5Ho3S4
0WTeenRKnUdzXKuSL/oROINXbUrGYAUjvZ/JKZlufMpVewv7oydDveaM7tStOOzyav5nCNGySwfy
coaERkmKXmvlcacfZavZIDL4nuj4z3qApVya4REpR3XHegpn2Kq+c2Pq8TZZpRie3f3NnXhmRrit
9DqSZuAL7Aieuqch+4mxeScK3ba5nwcGmfl4x/UFrSR8D7AVMMoqXF+pF0eyFHPeA/nD8FlJWdM7
nPrcgnB5FX0flIhVY6H/K5hexu6+RZH83x8cpkdmwTzGcWj3Xu6OmhexDdk1yWgW3QS5fsOcdYTq
8nUrS5sDNpP5YxL3mdzh0ookWbXfxlF8CutxAw/1LgYBQDdDkTJXKqdNFK1szlJwNHgj8EpVIPvX
Z98/u8c0pn21yWti5n/acJO1o/fLn0LLtcvOdgsHaQHVU94TkcF1oUcyj+PAVX5p1BsSx+76ND7p
+tci23OZHqQnI3DDqji843ueWRI8w+izasj8Kj55Xb+fZ1ADxIztDvoKYp5T9v6NrK154+IewgrF
U4I2IVQOl6vryl7NtamPT20JZprGbH4oGi25nZwYTap4kHc83ndhHJkrVfTFWge0Nf9YFiLimHtD
kUEvehqrkRFfBYHzdrxvWxTvFRd0WLBRUXKqoh8gu1fuu6UYSXIy1zAhhmLo+XLRqIv7npobMSoH
8ZchG8dbfYy/hqPprwTjxUUyd+dAtIIkMVjIS0tjGdh5EpKpan2xyz1S7sDt4nxv/Kg1864rntIe
fW/713VHWjonZ1ZFCgl19Owu1Uldc+U+aO6yQgJp/NfgHwFqrnzKpXvt3JRwD6S9Chnm3EVIgYzU
QNrK6r4OfZqCj9fX9Cp2Kl4F55aEq0BiTXI8o7OqfJOFya4MARgN6QsAt9ijQmV1+1hONvpIH9Lr
v7bpIRqOef885d2Hfu2ozkfxzY8BRwPtAfwqwB4u97W1/NQKckq3ZlVs0bca0mJ/fb1LPorSyD8W
hA8b0hqDTAYLcI5u29ja8WFXHwbL/skcIG1Ccs03Q0yyZ5FThgM5dGAcEibSc5lhInJOz9v2U7fJ
tUHdNG17JyVrI9uLTnpmWjiEdqWEuTfxUqiSvUL89oeNk1aQxzdub65S88wb8nbD/ixUuKtsKzVI
5cmrA+cR/Kpr+uG+qWO0C1X5UOuHfoDQ0pE/NqjVX9/IRVdh2JLOqYa26RuAsBdZqm/M0C7/2fZ+
+/7KwVg8gWd/XwgxRYgqTVyBiEP/pqiqj1Z2MIJ8Bzv0ykKWDc1SlqA96bwLF2E0xs6QjFTcdTXf
DcmEYJ1ymLK9BB7/+idbdA0yMBijZrY4Ee9h6BGZ5Yy+a1LZnRu5qG/vwtrelZqxrdZGQBZP2pk1
wREDrY5pUPIBJefes0F+wKVvfr++IsEGJEzzkxhIKRR41PfF+iNzJ33soAR7b4Se63lov0O0se8c
f631Itax/t/SfJeDSUdMSsSYZnCyJlFqqfcFY1n3Rtd8Z7Ak3LSZWezT3P8EDYKzLSVFQu5a8bex
QqLGjiN2PZUfy7AZt9dXLrj/6+8hrZgVfelogNK5jJRTIXW95snafRFn8P+8aN7TdQMi9cP/W8Ad
gTzziRGlu7RgM5htT7XCQKkuR0AqWq0+EDSjm1wfRw9WdLV6Csuwz7aGrYWceKNK1G1b09uDul5q
h13fNoPkBqqRB0iGBxkMRW2Tflv5nUIImn8ns1QUYOb3LOFA8DOnHEBlDKZ2bxXQKCdxYh2gRezu
IHsqt6Ojaa4xVc5G07zWVUr7Ryu147/rH7z+BGYx4JZiR9DvE2JFb8RW28PEiHr3s4YeTuncZE66
Tz314/XFzn/oLNy+GuJdYOGCjJjDLH25J6On+WPU1vo9lOrZTu/qhGEMiR5uQd/RkBlkLsoh2UuQ
6hy6QVsF9i14HQdupjt1NDi0RZ/w/4+089qNG9u69RMRYA63JCsoFCXLcrwh3G2bOWc+/f9RGwdb
xSoUoX260bbQF5pceYYxxwCNXkv9qJ6KSHtQi8iOxfgZTO9xFKOHIMncXrlTo1+RFAF+ap1Ak9wy
e+7nLWqEK+eeBuEFKgJ3PrOx3HTvIhbD18aOnLN6Mqx0X3VSZhtW9AAs9/X2fK/u5rf5ptFmKRpK
Sx1v5RxZYtLWsVxqJyvOHKuZD5OY7oY+sMVow9LVEb2ztHoFZJoPiwC6p1MCqXXaovgDjGcLAbN6
AN6GQzmQmeHqoCN4dWnUJXXPoB21k6Y2kasN4+CM2vQlMXrTplVDdyapq93bU3htYISUC/CU4isZ
xfOlUnO/YYub2mkcKvVIjo+8hpmq+7Kt0v1tU1dWi/ogjJLkTeiuVFe+XRqicM0f6ikoy2fdypw5
FB+1+ndlbMFSVuHdMpFLdL4kAdAuRIH0fFBTGYVWUVXaKdX0e8G4L5XIJa9tV9I/Sv0nlzcGJi/7
bHXu6RUH3EeHA3qJa8U/KCD6smsn7ZRps9i5faBNMltemg5SN4+1M4I5ewgKK/luZrlk2S30rAdD
yOPSofe7aI6DNGleJVmRaPd6n8xOqikoTJv+HOR2prXhb1XOaMEbjHQAFxzM4uNkGCWsp7GxSa92
dTQWUSIF3StdJ4ov6Z0SydpJnBy5imzDR1tASA5l8GM0RSeWarcUn7oEooFhtBn5hse1Rqe8LR8A
Wlq++AgIAVeHTVUqqTZrXTsZQeyohf+CBqBdNt+UMPbab4Z4n6HthTpFGsL/fnuPrkOD/9iGWFUi
LcANrqzOw1glpPhnQzvJ469o1hy59n8mzbOFDEAZ0WmpxI4uj6VtbJXrr7wddP+j8UeFcVFzWO72
d3dmljSoHGqVfvJ7YOz+GPS7MGuFY95DHYL4QwHAygS/KJRjYMMtquxuj/zKRQAb8sJZZcH7iuDi
uX10m2b8q14mF1ErLnxSqavFVulUkbLV1vQ2ltV5WUhfQe5DZrs8mOe2/HDWlCnEW4vneKfAwBxb
P6rIf0pKuLIUZwohRC46e4DhXq9fAxUdpv445cdS88rgTzodrDCyJX+0G1j9UkqUirQ3WseKlbvb
k3JtO9DRQO8y7xn348WXGvLyf1PlpEo//CqimdP6XcMtbMpQbWRuV/b7elSOTdJs3CnrwJ+NuHRM
gbWlyANp2hrR58+FYMY4Tni0ASWX4OD7R1btuwkJJzpUuvkoVimabdrBUFrX745h1B79fNzXWnhM
Q/3l9kxcvk3L5+Bp8qrzUetm/4iGySxMJ/0UR7vBdAXPk6dvxVaZ9qoVzpJC0ojoYL0JawP5iLAW
9ZOo0bNXzkIEwUit7kCpi/sAukKn6cwPP+3kOS0DZmCIvbjDV8/SpMRm6fuRcSqaeTj4Dd2sMeRw
dtZP8fH2JF6ecU0FEUjfAAhuBS7Z831fi6Wu162q40VYTpkqn+qocYas8GZqk2YAc3Wq4120z7fN
Xj68mAWbA27XWNpLVke7RESQ9hZdPwn561Q/h+O/aXBquEZum7k6undmVq+uLOTpJAamfoLobl80
5R9plmwl757iQfV8PFFq1pTFN0BqW4Nb3SUc3DzrcAFOvKvJcTROxj1yhrdHdmVbMoHkMxeVItic
Vnczimx1ZeipcarqwTjINDc9wF9W3aVpnrn0gLY7s2y22iYvL+Rl1f5rdLVqbTjrENUGxqlXddHV
RaD+al98Dyq/3d0e3pVbDlNUXombKb/igp7vy7z1J21I2Je59Svy/RfDOnIzOXIqHnP5Ianv+/AY
llv75eoA31ld/JB3L14FLWs2LqeBy5x0I74uImZb2LFlac6fmmVoJBTJQhvc4atZLCVdCINM0086
7AzzESDA7bm7Poj//v7VptdLVW+mnt9PiGen7WsgfdX9+P/TyGqPy2nd5EK3nKxRAqWj236sPZYf
JJdfXhzkgUjZcQfSJrkGBQdWrAt6YXH5WkGwa6pJcros/23i3e5vT9rVRcHbwMFk2xGynq980Jdj
JQuhcYq1NDnqS/9ImQhbtBLXrKBXrYpUziA7VVdFHrMS6wQiQuM05Ag2moNUumRrtiQyLmMNjacK
vgUCN4KNNRNDos+aHvqteaLU3ezqrBLhrk9N2o6s5p6K+GwjyfkP3MhbOi3XDEM9iO7y8iBb66xG
Bhn4JIijefKHmVKSnul7yS8yZOIiOqxiIz1KrdwctCQvNu6LN9T06lAtrMd0XFqkn+B1PV8/RRly
MRToSdfK11n8GrbhPouG40whPI9+jla8S6Sjqgm7Xrvvl7yOIdqmTmeZOtlWUxxDs7mnT/cQidG9
gUJUpW7hvq9+oqS/uWzg9uFhPf9EdC3j0ogEzj2SDX+GoChfO0H0cdz86kkV1ILyqZK4pFHUQ6nP
j9Ws44aaFYUqH9U7M1S6fSUN2hPK2iiRxKr5JbYG3Ql0aPs7SfhnzObkJRKFYeNsXHlFF61zuGr0
JWtqrG7FsqP1LJ24FY1ZcuJJQ1fdLfpvoXg3F/+21bOk/fjwYcQjwQWCOHfBYK8SiVOEhtzk58Zp
0oRuJ6XGT7/NNPe2kXVj3nK5gC5AmEBb6Bg4+ufrYVSAuRt05E7pVJ0Ka5cZD6hst1mY2clMb0y4
nyFz8//kcWhn4VPQexN8B4HuKX7pSfmwj8zhoSEcgh1w2NXma2eitPRYNMCDdvDRRQTO9Ybf9MaG
vNrnC5swEsJsIVi7Vo+HoJZN43MrnsQZ8U07T2v/s6TX1mvU6m3mjIkiHuTO6DM3zlQOuCqHKIC0
VT797dSo7+xK0SUqBuIYZTYipcUPv7aiwDbgpqhs3UjzO10dQDyFRiK3rpwJFVzQWfvvOGuzYEM6
FSmulMzqv3FnAWSQFeQ0nQY/vHH7iL5yNynaLt2BC8wG6LnjLnOUOoaILERq+adW0c0POVpWkeG3
ysSuKQBXUABrabdrS3lO3dCamnt8Rv/FLFPpuxomPimIRiZ/QaVY6rjLfMGwu1SC6C9PMuuQmoP6
LZiVerCtUau/tGFGR1/dN/m3FO1GZMmaIiBo0azOTqWghDdoqJUvhS8LgSNYEY9jk8Gz5U7DkAb3
em8QX9Y1Sdqd1hV6dMiCWi/vmrbpfoq9IMk7oY0K9aBrU/WzIBf+Qw/6LN8zRX7gGF0+D8egQL7Q
TmdZKyFfKPPPYqfUxsYjvG4xpMd8ycpRN6cDbunxWHnvQj0rgsDF4tVjPLe2ngQ1ZPuNqZWOLMfS
aCcdmVSlFYoR3WCgwWpopc8G5EaJHYJ6eigqP3fE2ZT3Sj/QCSj10vDbqtPga5YVzQd9VokniRQw
WVFCNtVYVyCixrDauRFI7EUiVLtSa91J5Ri7VtH7DzSatzs/FD/qKP/HKGiRpWtE0tYd+SLVTbHo
I/00Jcfuq1mo7lzspGbfRh9NVyyW0KXicSeuAd6+uk9qMZQlWSmJaSzF9kP9q1V1d+SFPhhdLEo/
sBuRhaLkzfqvXrosKtVSzETSQQIHVnNlX3fM4aBAmHb7grxIei2WuGJ4TohFTVopzy/INC/9ue9b
7TTFv8emeVLi6jD0j1Ge2W2vPY2mchDzT20CqfYQbWzt9ZuD7YVgxlq8v2WkK9vAAGdhRuT25E/t
IZTjfa3Udp5r98gS2lLEf9B4dxuptmWF3l+ua6Or4wSzsJ6kYJ1PSvgrTL8IoaMBE7k9q2vvfLGx
kDboYDyXH1Y2EBFqQLZho6tiO2xjGjAbJ1C3OOAuvA3swC1HLx1pEHII+moCOwj7JJmezxPIUfOQ
NuDLB5PSlhDIErqirewGqR6g7Fg1d3Fozt8bvSkBVVnfE/RkHiZauk7Iu3Pd1lq5p9tQOQm6HttC
m8R3ap/VD76W63tfCrfQbG81odUyUG3GEydnDp5tXauJ5q5QABz6pyhFtzmZczsUsi99IO5F/9E3
D5X6YNWGIxoNCtPC4zDVu7yc7FyEmDdzNeGzAcq5DqSF5MOJza3vW0uNcOsSI1DKWo4FSIK12kVb
J4FIPt0/SdKfkEWMq73UfEp2ahVAjwWRPQgcXeFtk5rHot5a2XUMsViHs8WgqEbiBmTy+amU25wF
b1L/lPWaZReRINqhr294YFfHCIM4tYPlDMImeG5FoFu2rAPEl8Wh+ovM+85CKcr/I/gICZ0iv3nV
gmGvBdI+7jMngPbvo6dkUaqBLJ1bgLTsmoE2LGSKP7iyJ1PN7UDM9iJN802dfPgwnptZXdmK7oeB
2U/CSYYhsdUOQvlbAsZ4eywXuQxWDNEteKxIH0LStJ7LJtXVIPEt4VSbyUEeeruHU20AfqD9qPsS
rqbGd8yyddIp3Xhx3wLk86O0yGcj+UD6kgz6Wlwji1uhl/M48HzpUJeGK6jGEeua/rzAeyaakmZF
+ydV+s9C1z53mfrvEFDHQO2D3ho510lgP9MBa04vt+fkwvle5oS5x7nnL8L71f4KSZEn9EAEHsJg
yuAZTeIoeuRVxT7V7gzDnoTeDfKXTC5tWB9aK7bl4kWNG6fvTZfOKqnO7C7+Ehc7y3rp6r0c57ty
PMZxTx66diLoYxp1A/V6+SYRLhBk8ioyl3R+nZ+Jom9jxZdLvlnYT6IVYYnSVxcVu6VV0xSZutK0
BQRN7NuzdfkuLYZ5hmXciqXf69xwGMaqNstt4FmR7A3GYE9G5cmqvkuy8O6jpt7qvLDNyosuyppE
JpWMQErDPvEq3zTd1oj3jSrNuyD/OdXz/sO2GBEkiiisL5ngVZgHla4mZeqcelUJLIH63jHI/Xtq
fY6qbUmGX64dCNN3tlb5RENOy4p2s9Sbp9Rn4fzBLabJtdTG3Oeh+T0W1Hkfikl0F4CnP/4PA4Vt
XZMoV4CYXV0zlb/guAwFqhHaK4O9XjymdeRa3VYV64rHpnGguGUkEIuomKwMkc2uMyuLM4/YzOkC
1S7qL6X6l8TDbqbSi9jKEB6qXHC1wthwSy+fJc0iaJd1nFxi6rVOumLCc2O1QebxZe3ntFKlh0xL
lE+3Z3KdYSLgsXB533pUQZ6vMeAVCvOmMSaZp/V+dI9qkO+EvVECKBplZEtDUfmSkUcM7LGu/Y3t
es02zjDxHM2BvEmrU5j6hZjDvZV5fhbaQ7wT1QoaayF2+oGMgax8KpXy+8eHq+uk8QBDgJ5ZV9wq
qZMFq1MyL2gLJ5rZs8rBiL8zz/ukQY+1/3rb3rqqsEwvjXb4pgSVMNOthmjKU5ErdDZ7Oco5ImmP
IQwEtyzGIX+u6cmUD1ZizvURtFGyhZW+toFoXhCBFrN7L/pl2glp36aZM2/OJkBwU0v1VKHN6vYI
r1lZFDcNUicYE5d74l2GXxaSAkySmHlJm2fcbaL0ZJXICN+2csV9ArsCNhMGRFjgeCvOzQRQdGdJ
62celUXboEmhHQ4TBB3gUp0wHPeCFuxaHe1v87Pgd6fU3PJsrjjRtEjIEPKiKkrEvd6tIsBojtKU
eVEAA7SoQycDy6AnGtkvWev8fTfOoZ0UBtfR2PpOrs6/jKo9xrU47f2m0Q95m76OHDUnIRizF4yi
E7RytzOUTN1HlF4//vKAjiEFT6AOw9i6kama6zxKEj64tYS9nkRPIy98Uz/XfrhxkK+9BSY6dUsX
OjCjtWRtJVqJVanL1NR7XbpvDsEuGu7j/JDvCvHDTzfMvbxtyP1ApguO4XwjwHYid6LYZ57c+clX
s7N8t0i18XlILZWdp8kbO+/aCSZa5gxbi8bQGjxldIqV6xmnSEz/WFZig/3JeMyH+zyQnNub/E2W
8ty5ZGwQPRNpEsta6+5fPTTySp0F5jESyk9JHw4PciCJRy2wMhS9wCT0Cw+0mAn1zsoEbum0y13o
J+JDrNfFHjZlizY8dCgHuBQdA716Nw1q4VMWBB2cNo15nKzWcJsm1B4CrUoOlG+fgqoUdmqcl4ch
VoJ7URmgJGyr/o9q0gMvtEUKdh4J+pKE4N0kNwS6hWFC8Gr4xyBK2o23/dqrsOhwoc0B8/QFI3Sf
gmclpZh7nTD/wfl/DUXflqRkzxly1CZA3A1M7+2ZX57xi4mn9CuT0VIQ4lo5Tplg+nI91rkXWdJD
LU30Dz+qYX4y2h+3DV3uJm4w7mNiTfol2b/nuzdp2widAd6DAqdJbPdIVrotl0cyG09ZP7/etnZ5
LtFaRwgVRS5SPiiMnVvzZ2JKSy9zT9H/7dGLq5yEPoR6+KsG6QPdby+q+uW2RXl50M5nEpM0tS70
dYtnthpgMLbRIEp16WlhX7Bu3dQWdiLQWtuGBVWAQmLbOL5i1YVDzqEd7KFJhSclHItvYlJoX2Sj
Mifb6Mu5g9hRVzq7FBPlbm5z+UfR+eVnK9SqXwEokt4Vs4zeikkrtZ+NPvp7CP2CjQFdWzAYjUHd
vOFV1s9bH+QVuLgh92CAnvNStMmHg1ObXhNzcLQu3mrZvbZkRHHU+phC/lm+591zOoZBkxB6FYAp
9LvpVOunIJ/2qUXKxhePlpLsO36+vWiXJ45LE1yoClQLNVBFPrc59bqM1mqQe3oHXa21z/WflVnc
A0townBnEUzftnfFq8agqhE+LAjOCzIgM5MjA4R25oWi0FKLqBr/ewZA/z4YSv8LBGhmjw5eYn4O
QZvr+Ggp6dCxL8LKDbURzPPt77k6fphHOCBwv9JecD7+eYbRP6irnCclSRyYYVRqK73ijn2SU0K0
ik+BSge45AtbrCfLY7U+LeRkiVYgGV/84HPLHVUSUUw4oOaour0uOElygJ3hw2E204wnSiFq4edc
q5T70tihWDnl3iAdF6WTNH7pKfUMxexAAHAAkbUjrbEByL/0CxejsD1BJQgUap1wkumyTCFl5O4Z
NLIkT0TH7u1luzZ5EJvAbbboyZHbPJ+8Kg8sH5Hc3KuT/VDg+yWndLP0f+38I9KimQAMgAauQ+oQ
rQAFny33gmp2EnosKuFl9D/7IJGC+eX2gC5fIdpoePiYN7Y1Pvv5gNpgrJRpVJgyJYWbQMXB7Rwl
n3dy32x07VxJoZE9I+1iEgRRrl3DmatoqtuwqgoPpuAHP/gsll9E9GihRcVzy39N5s/Gqne3x3dt
S4BOYxNCkA0Z7fqV7eUGNGSBzWzw942hzW48iNWGM3p9aHTMc6TQaMVnP5/GqR9RjZKbwpPC0kkA
N/fPYV45/vSaHw2xdEtTs2mPuz22a5sR2UGOMM0nPLfL2r67t3ulTYxZNgtPNaA1e021+1rcykZc
u6fe21i9DeRx8j7srcJr4skWw7u5POSTHfQ2SAan28ooXtv5760tX/NuRM2s14ZSB6VnaVBvJ7KT
G6WtlF9RnzpqSvHhbMdCICEBFlqIXMDgnVsTIQuMhZ74TtMAi8Qtfp4ZmFsVuCsnbOmNBnGHkwKc
bjWmdJSqds6T0gv0PN81M+piQN87+TCNWXTMU1XZONJXtjxjIjpeiDvJlq0u+NmK0zJPu9ITijLc
B9S97SiSlY3Nd8XKonhDgz2RMSiG1cEaTTOKJ7OvPXWU/Sc0ZRewomC4t7f4leI4ZGIkaxfPnELb
mgFHANSeFNVYe3lCVnZ4LcfwMRFf1XogwC2fUyrPrTLdLX8v8sOKvhQa20OgohKX9XtS+a4fbhEY
vgHJzt5Qsoxkc8j38VF03a7WlLiz1xrG7PVGN/5IpySCmz7uqccNk1oc20qBRAfqqzx2lSgR3D7W
9IOq0ELnSl1WaTYdwcavBGzEr3by5fs+qFrZZhfWjTPFk/opnmGsddTaCne+OBTGTm3DYXQq9Aln
nM+qpUFCk9XfQierwR4FglZ3KHwOf+LOHMd9qvtD91Lkejsc67JOFLuqkqaxjQHinV1g9EvmEj1l
fgwmlH2kUt7stliuvIs5IsVGuptND57s/HTJiVUOFoT9eLGVcqdn5Z0vZmS9m0G8y0E1OsbcIt8S
hWEj200dKDRwQr43W0hcm0WVbpEHLC/Z6nuo6MP2Y5AY4+/lNn13t8RVSCwK6sZjmeBwSZU7dFCQ
szxIqeLSVHyfztJ+ptkrSOJP8+BvOEQXlzVOA4k5hRachTNqTQ0R5alkdkaqe0MT7PNKl4hTkKT1
iy0JpYsbezFE1oCtuVTe1sICVRV3cT+XuleYOWCYzJ7gqScdaNfIOE3t4+BvnNENgxfs+5WlAPMq
dI9OD7uTKOaUJ+QoXPSdbCP5I1hfN+6EaytJ3ngJHcgy0Qt8vpKRaYTtIHL6AIb3Oyq9xYMSqX/n
jr4OmgnUwI6KWX1tKjoW+lwp9rDE6AdBE6v/YU1BbbOo1OYXHM/5h2RZqEI/MQEmqyW3sw6qtCNZ
59we7rWNQ4KAZBrVaiKG5Zy927c4aJnejkxvC7CxocJJTZx7f+M637KymtPMImUT+DlWmvuWpCZ9
76q24QBebhS2PolwCoXkO/jxfCSqkYbA9WC78mkZpRdQlo5+clfWqaOkX6VNAae3isz5ieek0V5C
FWU5DevERyi2UV5rserhQmUOOOC5pDFOE3dZ9ElOnif1hyh/FUlRi2rutOSt6n7a67N4ClTah9Kt
F/Pa8N99zjokavVgVIKGz1GUR9Wv3EJ/bK2vrbwf44ch/3R711x6pMCUcDqAEbBDKXWstg17P4Hz
WTC8rBV1pOlymMJL4JA+3twetGntyVnAW8CT8qnXILusDD/e3/6ICx+Bb1i0x6h7MnCQVecLLith
AjLUMLyU95FKl5tk3z9ugQoAbzBYNESgljl/dzjMWDVia25MrxQF1Uk47K6Ylltc+1dWjhQF8FLy
MRB+ra/Upmi6YmauvaIb9oLyBwDwoxCd1Ds5Sl3C9A9fK2REqKAA3ADqhs73+aD6SEjgZEyYNlO8
12RS6Lk20rCob8n9XR56qnzEZPwJchYM7bmhXE5KSQ4bwxOn/iFv2oj6fPRJ8q2NF+LCBV6qie/s
rA++3FCoELGTDLNtpiFB7VfAyLty+Pgjv1gCckLxgZ/eSjrv9kPEFjd7aTK8nEthb3aNYosBci0d
WGTXT33hrm9n/yhJkeYO/ijsuy7XuH4gv7m9MS94FAinF3UG4gso3rmHVv6xGLcAXANf91AfsIek
dbLsayjv8kx99Wk3rQ7G7Fbl+BRr+edyHF+pDy6A1zTZEkm5yO4tnWE8lovrwSW4borQA6i2h0a2
PGIU6slS3txVqTEcJyVPdjjePc2nvrSv2sC48ydZurs9EdfM0whucQEAlyfNcL7HQr0qYyvHvDBY
mkuq0S0N3MA8Nh5RC7mbRcHWc1sWtI0FuAgl33BVXIEkNhcE2ur+a+pC1GJFs7zuV5XYIFD8B+Qy
s42M09XRMaf/z8rq2Yw4/FGwWBE/iU7/3H3pY4c6yZ9qq05z5agCE/uvoeWqfbexpVFu1WzGENpX
pAq/pn9uL9PldFEcIAwmgQHEFgDA+e+PeZhp99A6T52e/Oi7RlIymv+Y+Z2vbUTdl1Omkp9bKEZ5
lniXVrebPwmJ1s316M1W4UhCZ3fJ6Aj+N1Ks1aCS+xQcXdxKcV/eQBhdkFsmFUMADstHvZu+aVDC
QQvk0ZO0F/BieB8nI33O9WnDWbsyjcTCiy0LljKoKs7tNJ3YTGJojF5F92VbIVJh5rTpA82XPktR
teFQvV0i5x4OvLALGo2EJ/XpNT2lNYZ+Qqli8nqX2/SHWdmjyR3uVGjsqXaiO/DS2IcfXz533+qD
cJ/+BIXfHqJ9ONrln/FP+am8z52tyO9yq/JRbCRoUcjzXaRVykDsGn+IJ48GpccBREcpTIcg39Kz
vjbV5C7p51GplFzEc6MZ1wKlyclrGrrXh+cwBLuf223tlB+nDlji/ffGVi9YZ9KAocNt5xlzyPZ0
xKJ2LTE4KWn2N1d/1c1jL5SPRXmMhI0ddW02cToWDo0F/rduIxYFUe39pJ28UL+LDOEuT2wdBNKH
Tz9Yiv8aWZ3+OS/oIRarySN7ezDUyE6H6aF7DMLdDPvkbVtXjuLCNG1R2wYFB0jk/IiM9DVaUGzN
nhIDeo1+KI3siOI/xhYB+BUPGN4MvAAR+IRE7LR6gWuDc5fr3ewJNe0RxsH8Lrb0s7kFPr7bprs8
3fDbLgEj0rnF1VuXDHICRwgWjW7em2rx0j3PlW065KMKyR0LxIHKYz7a8hbP6lsQuLoIwCUg90un
ITJV6yCRXpwuEuVh9r5/P0X2/vTpobB/PkX2k2VndmVH9ml0cfHt0KmcYHeH6Pzygx3u//mnsmF+
temV2j2/fHt8Lb47pt3vfvj2l9CebNmuDwTQh3BHXttG0cr+dOS4uYb7eWe/HB4f7/9+egjtv7//
3t4lb/2Nt0a0ellryxyNZmBEml3YT/uHh34v76YdAGLH2jen+QGYy5O18x911/rZPLYHTXOip/aT
cxzse6Dv9lGxNx776+v7bpZXj3Cc1KOuB8s3Pfl5toOyNCOVtSe3rye/6k/A8pr5ZcvFuAyiKAXT
CwqUHh6BC/8tiYVhqqRU9OKYnHgk7JIy2XiS14zVBBpIAdIxCyk0R4ae1vMzSZupmPhaIXqSXTj/
ZLbFv7GLNJ397cuv0BZtT33ZWN8r18CZyeXee/ciZ5Haz4OFSVX5oTvJMXUFp7Uz5/X7smF/wsNh
N/vsu8IUe85f01PuwOvZ+q6zZVfcw8+hFzZvi7z/MbT27W+74qGcfdrqspemOIkMiU8TU2WnCSVh
nxbbUd02+CnRrpkiT2ngTVHFjWv46pwAS1YI+2j7WKOnJKr+0qTUomf03XNfHPPsrjH/SdTux0cH
SJstveVQaHE9ym+18ndzD+yynuo4kDyxd5v20Sp7Oys9RXAnuXdySdkZze/bFq9cxvQyKwpqk9yR
tFetjnM2q2krJbrkwc6GoLYdN9DSxn8HCKGN/EHv7pN+uAui7HnD7mWucOmhpkeHLDTB+xoKrWid
SdysSV7+KJjHWZVIyE+7cfq3ty06YNv8c4V8tGTsbtu9dE4Ws/g/AMYozq1Lc3HacVd3puTFDZFH
8pAIP9u+taOnSNjIgFzmJs4trTzOvpRbKR4N1rKN7e6XGLzK4te8Stzw3ofW+fawri8jWDi8IVBL
dLCdn1qxN9pIixlXM+3mJ8hObThjfG2w61iyy9yHCut3wDN72+y1MTJfFKgpHauE1edWIwvuNU3N
Zc806Om09mH7bEgOPHdd9EsQNyb02hjZotTeRQJnOHJWN1MtRskcm4XsZXRgDoMbNbZKU2Vl7jJe
0uok9ImdTltUk5dnf+n3X1iLSIzCB7qa2bIN9WmOU9mrxBM40y5pdvn0GnTDhvt1ZS6xswwPj4iq
8epyq/xUiSq9lr2xbByz+BVKhh1HJeg7LnxLu0+1DYNvad3zl3wZ2X8trlYvzcd+1oyG1SsSO0nt
sIByuP8OsEZQnGqsDr3gqo3lyGj7kemzhdCiV8Qt+LEd/2206sG3Di0aQFXjJGyzJjIOeaAfUtlw
NIUmly1o6dUdAMqT62IhlmTXne+3Is7kDvUw2SuFfeyTPYhRi9gDSJeqfTBVtm/Q5r+leHWJUCJY
WhTeyJFwVQKNOrcaTlIJqqVn34Xabz9IndGKdqLilsTI4m+CV9uiZbIz2nv6A463T9ilk0G7K/sd
ZBQBJSwd57YlrR7mru5knHJTg0KoKfaznyb721YuH1asgGzR4UCD72Ytlz7U1Wxmoc9OiPPP/jh7
1aw4RdS5gp5DjSCynArZ8GbjMr42s3Ax0Qa3NN2ynKvR6WE9oBMsKV7R/ws16YCFSXBTzVbwik07
ym3lTyPI7u3RXjW78E29HTMQQ/L5pIZ9JZdNLVB/oEd7qveNMLmjntnmeKdL38uk/KILe+SyoZvc
8FSvLed7y6vXtqCFIjGSQPOKsarp/x/wXNpNAfpry8kzAFOIhM8CXvl8fEoaKXnsh5oX+1TgExr3
279TdScUqhP0/W74VMXGYWNOl6BtdZkAd0G0gEYqGijXsANx1qgSc2S9oLHFXTt9luGdreLDUHwR
U2M/zIktbfgQl5NJ8Igzt6TjF77Z1WROsCAI6KDOXirHyq7rIv2uEYz67vbIrlkBi4JrtJA9XpxA
JNRmpQjL2ZNn/PspkmQiSF3fOIFXrcikTCgu0N+x9vxqX0zypKpmTxfmbG9GkHWZoxJt3CaXb9nS
QPRfK6uNX2SWDtiFOKlHF+nRiIJ4N0U+3r1sCneWrw4bc3fFHu8mKSdQIrQkrgGzozXLKRqEkufH
iv6z0KxpDwc67oHmh7UNqih2by/W4gKc70L82Ddm0/94tKtAH2YeqyYsw+kCeEaThd+GNFzC4ygU
Vdt/2PsxuDAJ0OgG55ity0FhPoIUFXrDqzPRNiai9pG4PH7Rgj+z+aDEG0fscjLPza1O9VgJQ2aB
DQfiGDtaOjkcOKfRvtQfr9WcG1qul3dRiEzlSW0D0QC+VvybluljGMWz3cm2vEimGw+CoC3U0d2T
6v8YlC0mn8XrOF9CrC/1EKgsCLXWRD6GWepWgp/rZfTP/56CO/1Hmf5JII28vVUuTxyZtaX5i/Zr
erHWezNtorAS/MT05jr4J6M/hofOzzZeuMv9iBFaPd940Rc01vlUSoUxjmaRmZ6VZvC7jyg7Qe3Y
0BrUDv/LeN6ZWnlzepabegkRFeVjM7cNtcx3yCjqG3v+6qy9s7LahEMwI6g9MSDTz/ZtO9szut23
F+baBng/Z6vtl9dmk/cBC5MZbi6UuZOBBOiMV1NP4WWKv9y2du1UvbO2LgcudECF7jNtEgpZe6vz
OzeY28+TFTwm9TRv7IcrhQE2BDVreCpIC17QzapzU0e9UpneNOUISumu3zanxpJ2Ymy6c39vtd0h
6es7Ve4c8T6ZUjvqpINUdD+t2P9eviS98cdC1FWZD4pE8EOpMEykp0zR7cl3DSjP2AWHiWacQrX7
pMclfbk9YZfLs+xjmXQUjgUvony+pec6gm8eNB0clv9H2nntSI4kzfqJCFCLW6ZOlq6uVjdEd08P
tdZ8+vOxBv9sJotIoucsdudmsOUZQQ8PD3dzs34EO8vdLm/rfqu6p1Q112LsQmkPHVPyGEoivNs/
UIurfZxbGkMfJN9fQuvIBHqSvVY0J/0SctygGTZuX/+tCE9+IttNIvwxIQRTxRM5MEkNqQYNnevl
VsIEORdy5aGFbXZLj1yx1VBcw4YtvGyYuDCxRe4wsefPchmvEJCSKgP9oVByO622qrDjzWd8lvdV
+al7TP1y5fX30e/pg8EmZ8JiAp36+/jZRZC3Mia+PLcEItVKIiWY4kueUHQSo29CYbUrae/M2Dsi
E+kCuk6MH02ef72Jo2ylVdsbaGqEr7W4VZTvYXBeO8nTH7m4OGZGWNO1ERqMup/DoTspkAjlvTJw
Geu7sP+NUvxRUGjhQ+N8+yy8jwh/sAmsgQP93lebBd3Q5cOg+4AMaP+p054Ehe5TWdp49F4ZYVXQ
xB5HheBDyxRj4wM2SItdbqbVOU/WSluLmwykc5pKpYU7B725QihFNfRld3DV2/UY3GfvCjcMMptr
ncTZLfDPVl+Ymn7KhfPkQ9dETYSWYChSWhdJ5STpcHtrZ2HmHxNk9rSEkURkRuDaBBx1fqf3KO8p
1b3sm1udoZtChyg9gCVH//wfjIGZntQ7eC/NJ8Ets2mFOsdYWfmfe/1cq+Ve8JqDEJ3MvOlWvGaW
FPyzNItwQn5DQ3re0qcYC+O3hTUheXaNaFOmQFyVlfO9+ImYd4Cvkf4zgfp6/8ouryLNCKI7OMW/
a6ExPDGc7K/oXyy5HMuhPgIb0kQ1fG3E94MCFoI8uhNp8IbJPdiC2m49nzpSs2JqadMmvDm0fNSq
P1CIVtbo5mGIapx6lhio/p59+XMXuPz788RGS3Ih7IrozpC24qgc0tgn2g/nHCJ26Oj3t60tr2ai
WoANgFXNvo5VxK2WNsSqXtS50EZ4/a1NC/XXbTPza+Xd1Qwerf9nZ3aKUnHwaF0g+hPHd1FW2UAv
N0b1pWC0RyKBk0wQyPnvKloLjIuOAb4QXCzKDNo8uW7jOKFwSixK23NFkcMvvvjJX/G49t5b8nIm
S//Pzvv6LwJR2QpZzUA0dpLHMnis/JV8bfE7KZYGNJaaI2Mb1w5uQsfsVgHaj4WEsg8AovjsW8L2
9ldaCnUA0v41Mv37i0W0zMIG6C5EaJlu3egvSARf6chUdiOcu1pced29q/7Nr6xLazNHd5O065ph
inXDPkWz2td4jngb6VteHfRMvhtG8zEWX/V43Hjds19DwV4Vp9zajb68DbzvSfmcNCfD3FgSolUv
jBA2olHbfaG93N6WpfscKnwZdJXORTl/Xgep5OqVyt6n8cYSvsu6sNPqv4TOgGzxhPCeFz3fNrj4
sS8MznbG7Co10Jn6vBNLd1tb0MIjzJAOKz3dxa99YWWWCyGwbsDQiJW6+Z166U6IjqL1SQu3cf6H
T8J/Tj/Vcl6ftKgByl47luIPgdAPhGfGrH9Z0bGt+l//Zcv+Z2E6nxeuG7q9VJsF6pZdnu3yMmGs
xs03Ya0FKwdxMaCAhIXZjzQc9Pi1IT+pzKCS0US1wu8uyrhRd+6gzwtXTsd8rOmfLbuwMzvwYhZ0
8LJxzaDF3LfdJm2dPnDMrjjkZbsbYqQYfvryG+jUzdA7VsdEReg913l1TIceDfBqZYMXveXi98xi
Q1kwYFhDanjXbw0/PHaa8ZoJFVNDzcGrg7Wn9+IJ0BF8gGlhgZOSh6erC23GkbMY/i7OZQubdb5y
AKZj9CEA0U2h8g9TI3fT9adMldzqxn6M7jSj+1r46rMSVPsMjcls2xT6HoGbeiUXmj8i37+qSc2I
9w6LY4D32uQYmSRjLSY9U9l0AiRtZ7f4KhjNhiaWnmVbVW02ZkXWstGNb7ePyJLnkoZRJ4S0FCKP
2XKzzhoSIU6xLTwJY3uyshpZwWYDoeJ/eGX9z9KHB5CuCpVQinw9aSzOfirsTaAvlvbEy2Ulr7i9
JgYIrvcTKdSaMgeWrLh2FGt4RGTuHqjThhZtv/LxlnzyclWzFMaKoiTwhRj55TG2O+F7aT716Y//
8I2AvML7yiAoxZnr9TBL6GdJwimjwauqvuNV9ww3buJxbeb0HUQ7d35Km/9aUq4taSWMwqLccp4H
c4MkKRyTxg7aGqFErqDS//K64T7uy4OVJE9DKG8SI3024uxpmqGURvFY/aia+C0K273nQU0iGYeo
++Z343EQK8uO1f7kC1TlJBM901FcS+uWDxJodXjK6bx8aFJDxhIDaOPn00R4C2nyNsGhHH5Jpr+h
PVkJkdNo6oOWmI7v1Tbd1JX4vOh4wOGZOCUhgwXqevuarMk7WTU4TEiYH6TQ1E9tliiflVEqHkoh
X9OnWXQ+KJ4oEYO//kAwBGtYHwJfxvniiqIMs217mK1qgmIhH2/74GKubiKuQLMXYoYPRPCtPigK
RHnRXeY+AVo9jIaZbbI4f6XrdhbN4c30yp3utnslqf6sk/ZPfLwwPfPK2q/7HCxbdBdLYL8NrTU2
fSuvqQkvbuZUPKSJPqnCzT6ePPohuR561FpeTCcZdft1pe8lD6FiwHAVxKrUKKd/f5GRjK5IPpK5
pLdpfRqN9ORH5TFqmsoGdrUCC1t6fdCpoLlFN4k6/yz7ySKlKoxU4CEvR68GssJyVv2hFMj7p7m0
MW3qxXrkWkh1v5vW41WboL9nZH27mpMubtqUWk2YbUaOZkbMIpETDeKTu75mRtn7niOl7QfNPgzX
bo7FLbuwNPs8g8Wn0FwTS8rfJvqwYvv37WO05GQTD/r/LWXmZHmhupHvsV+BeKAcZ0cMfK+mMGv7
NcsnGt8IXdCa3BcCSHOKROX9AAxWTPf/YTHMsEwsN1P+MrOjdVldizmLscrnDLGNcnhbFcde/CIX
Nmb5ieuZdBl8nDgV3toq2BAM/kO2AE8e5Ic03CDmn1loqzouzSSK74oo25VVfaiV5yKqd56+9kqY
D3dNp4W3DvOAVEGREJq/1wG4eEVqNYSYKuhs2SehE2BsYuS5tZj5kL3IaT1X3PhxCbbJrb8qEE03
cVg6WhsF20wUkp0xoeZMQf9zx7z6aTPHNIS+D4eKV77YlpuuP9exbnfmyhN2eQMQdIJOjKkT4t91
uBCQSmj6ZmJCRfWYHtAx9N46wS4Uz87cz+Vg6z0CmS3kLvkm0KkvOLCu2L48rnzzhWOooiwE0wXA
DBAAswwRmG4rGhlVBqMU9jXNDDhDlOztj4/HlZFZ2jaknvmuoX03UNoKlGEXoLxQG+LKzbxw2oHu
T01iZEEA5s6+XOz3TLbrCWE+NLZNSuup38J0uVOStV1bsgRpBY0S0Li8w2Zfz020qtQFLPE7doXg
b/0m30uGo3Vrmdz0m2d5KHMrEu8hBoFZ1iyyeACda6HmPU1FnOGBWj0baZtBdVd9o06Vbdog93Z/
/rUuTc7CgJXrSa1JVCOGDHVPd3iJ1XDrhWtMUIt7CM0C6GkaW/QNr09AVEpeOkoDX6uTO7tFy+1Y
tEe/edS0WP3ztwnPOtottCmmkfbpt1xczu7QmYUHEPFOHd7qY6x9WutpLQRnUMQkoNMIEO+0mQEp
beNGq734DoHHlGljWQN8WK69jxcO65WVmYMzmF2IUhrE5Ex76MHsiLAJs8HK83TRCl/lXbB9Qgxf
b5ZWlIUkjWF850qUFceXorw362Ilk538dubXE6zvXyOzpcixHyQmmi13RWZ0u7GLXsWuZLw1rIET
qlm8q9FV2yJDuvKCXF4ctW7GQaDsm1NfhH7TjK1FlV2U+mArFtUOhEe3NZo/fwCxvv/ZmUWIWLC8
QG/ZxDQPj1b62Yev3Mr6jdGuBL2FAIEhADiEPrg356P1QEJVqG7K+A7wxNFNaoKE+iDH8hGJHoSA
ozWC2sUNhDMW6CASq1RLrr1DsZrSN8o0vqsTec/DeCs0f1exseIeS/U9kGhgtWADm6b2ZnEvzn0g
aRXL6nqPIA50uI7jnRGJ9z5wgqFx0fH42YXGVw/a3no8+3q7j8LYjj6B0RCq/M1M11a+ELCuftJs
5Rocli71k/iuL3ctT6IoPU73WNsEK8+VxU/6v7Vrswa5lLXmMKBRf9e6b72rHqWqo9yVbdCQTZps
xX+WSgUTrQ/ctTzVycdnx92Xq5qtBT2WDUL9uUGf7VR0EnJrkONvhCRJn83cbF5SBeHjMYzCLcDI
H2qnhs9Fm1pf//jumbh3kGqBGnDivbj2Lh1q1Swc8S4mCz4JIuIwuSFu08jb3rYzpzaZElAeg4y0
UC5QuRNmH9NESGC0BPbYHePOphjWEHg0RMzU/LmU3T309wdXbQ6tqmxc8aBGfyc0gaPXKH7u/RVn
XzpSF79lDm1SxjaKGU+P78KKVx2wBHhVd1myknIuedWllVmmNyFzswHeKNDSXwRm4IEdqQdF+7bW
NV/CWlxu7ZyZNOsTn9p8QSPTbspNXR5+MyiBbpkS28MrdHSNu/3bXQnrS2fzcnGzwoiqVEmlmIQL
MVd2CV2ABJGMArmcOF5JmBfPC3CHCRRA2GUi/tpF61C3PEHka7XFs1ExTTkFpFE7S+FJrra+8CoY
qCxuwvZ1xWWnYz+/Mi8NzxKmXOm4T4OOfYU1V2jPXbMbFTvr91C2TQ1B8EOwssYrJ2XROS+WO9vZ
vEEGzTcbwkOoo/Zd2S7zHKvvoUUrCOzAD47SFQSh15vqTcpz7YjPxGO29SrTtro3oXu+vYOLJ4BG
90SlwrPTmJ35llGCUo8484303VfKA2IrvEfGXLD7WFhzk+kXz78WjHuQNDCLJNHVu14RHAeJ0CKB
fGeqaPrBCgJK5uiN+1p/tcST27UwB+204ntY/4cPBvfNhOaGsAQUxrXhgPzdM4IquUOfsUO6OuxM
9G9XjCxt5WRhkpObACUzI1opJXplQHCO6O1fTSd+qhBc7xP5Uw5+qw/WUtLptr/azGn2cLoRwMeI
QIBndxT8qpokhF7vGDFiZDtBlPY++W8lOZ6iHryqX1nekj2WxiUDYnyiR7jeQzNBm7TvepjcGyv7
lRpBuSHkeVuf3t6+TbUftK/MYxZW48pDZT7yAlaLp5DJGifCMg1dhGvLYqG7fSl2nVM3eviUQEL1
0kf6l0AdrWMaRY+iUvzV1KJ8x+RIe+cjMniylFRe8d4Pn5dfQWyD0Gg6Lrypr39Fl1ZDUwt+7ySN
Qj32O5JzdmwVByt3RBr9t4/lh9g98aqbk8axOlFdzce2ylaLci8y+Lg9IEckalUNzd7hGKT6ysvm
463Pvc8kKx7E4J7yoU4Xp54fDQam6q/qubsXNsYmePPeonv1KXwQzuVb9rP6ucbJurA+jFKxpcYy
4eVn6ZwijH1SGmaPmlxgDx0U6ia8QUKEnOoaQmXJFE4Ds/LEDf7hnTtA5NVAyjg4fcR4bnGOGavI
pfs0+nz7k03+PzuPEAfCxoquBjWsORObkWQ6Q97N4MjhF6/4Gq5hL5aOwTvrJRV7YLYfoqdFa23i
Emfsqwz2gvE5lNIN+LVNmKV3ZpxC9U2WnxubUf7a6ebhz1fHHOGUgFLh4VF/7f2K2IxxFli9w2Nf
3qDmAxw0LtYAywvfCkIUCoAUO6lJzFPduke/EVqS3qlEbafX4nMZiPdZVaLZSunq9ooW4hnsYdTF
cA3ovfXpt1zUP2R5TMei8thOPW+3dYtUcpt3zGRmcvIzMALxLuNzHEmixN1tyx8udlgXKYrzsAA+
B5Xp9MsuLPujEQxDovVOjuySL9WTOxb6ymN70Qi6DEQtqi+c62sjoiJkUiz7gwMJg10VzF9K97L8
4/ZKFr8XM0S8trmM4M25NjJINTOBTQCtC1MuUc0oa0iWslnjPVsIvRTFJkGLdxTCvJKUyZ5aNoU4
OLH+yxD2Gl2xOD6rFlMp7RqMZHLk2THmaE3PLMbRmSid9vXi42iKULtBHYwOjYVDknuf2jE5D8rf
oShvZHkjlW+N3q8kYUvfCnqGiSiLaUAG9a5toqEkFPwUQjAymq76nJrxllrJisMv7SLhFuU2mmSo
WsyOsAXmyM8CY3CYtEHJYpdXym9Gzh+a3HC6ON3ddo2FcDi1FRG4QXFmusKv15SJallCyDM6adCU
v80kbtDfi0fz5baZJQ+E8AdSPKI7X21KOS8+V9XHeoYG3uAEDH5tGb8iZjC68thGRHuEhOUVdqyl
qDGxT/I/OgS0CK7tKbXaWa6hjI6UJkcxdxRf+NUiRWIg61KM+0pbm65Y8Edygakqh9wKq5yFqQox
bSNSfdEZtXrnI7iXRkColM96dUjkHWoLdKdWEq6FPcUkkyNwXzKSOB/8qhEDEZIQk37hMzSf7BhM
SYvfyhrT2IJDGjBdM4IoorcEvez1Xg6jQRFLb0THrRgHcodQ/Z5lhr/Pdd88CLEaP4qjWxxuO8zC
B5zaIMCWIYylND3zy0HXgio15NEJ+mezavZu7ESSZlsulEA9umbp8ba9pc28tDdzmJw3uKqlOIwW
2MludHf1IVy7ypY28tKGPNvIITZLN1NHp0UhM37u6m5nyQc9vs/reGX7FkIVKIipvwMyexq1vDaV
IvSSMkM3OOCoDkIFqjhpd+UqsfXCrvGEmvQHaFFgbbZrdV/U6aDmgzP0Eiw5bvnci7uwaZ06X+tt
LplC1BLumklpElzQ9YqSKCrRrU65wyCjqqM3QWUiVkMcytS8lax+afMuTU0/5SJYZcYgK3Blco9p
L1IEPxZQvjXtjQVfAK9HGw4C1gmgOLMxsfpB2tIP0N9ktqQ+qr+aFjyEYedr9cKFCD8JAqLUStWT
63LmdQkr8LWI0Ovmii2AMJXH37fPzkdYEU9GkjPG17i0Jvzj9YYJtS9LvSqxGC9/zoIn1zua9adc
PJVdsGsL3w6MM8T9t60ufSWGov6h6iDgzu5JfHKEhFvmStEEZMOC8YhcQGCjPPb8HwyptCn4Xigb
zs9SqKBS1hmsDnfw4G4OIa3WrHB328ryJsKW8v54xc7syJp6Vw66wHfKs3A7CH9H7o9uHzzC0Xhq
hYdhDSWzEGBpuUz6PBQfuZVn5mASRyhZiEcHhMPWEwGrJja8w4dQPpfDcPYVYWWBCwcYg5PO2sSm
AHjm2klcMRv9uMpHR+01wLhZ9hb4ACZcMBb7fJR/rWzn9M6fJYhIK4GHhR4ax5yzFVmy56PPUI1O
UajdWTG6yO5hRdgYUdcdc0am7EEN4fQpfdOJgl45KmKQPuqw9COZgWqdEyXjGv3hwlGk9U4SxDSf
SrlwdhRlaRQGmYlmJ20gPJFKC+nRIi/t20tfOBhYwYMsnhU0jmenkfJx6nlFMzrdWXwe/lrjqlnI
dJCopQgJ+A0k17xIV4ump4oQxjqSaxxKl7miFzP+FRvRqXNjkTmPOjopfbZy2hfiJbPMZCCMBPMu
m/fuhIZQohsDW6f3tlul23Z4SVKugmrcNuPP2zu49Ia/tDZvY3Ul0hpJ2uKrZ+Nr8bkP7HRvboev
ZrPJTvKatcUdpabDfwkyRNLZyegLfLhiR9Gnc3JZPDJBeCxc/dPQ/IrjR819Y6rpXqm277TRTiHu
5C68KxiOt7xNor0koi8eA/Tqb+/C0oGldAlNJw8tylyTN19cg/6oj0zU4keK8qLK92EX2ur4ECZr
y5+Wd31S4Txi4IL7CRpiCLOv7XhmqQCAJRLp3ZtqvRr07FEAycq/Nan+HAbQAluPrn4W3D9/Q2J4
mr5nfShTiZPPXSzQS8YmMrSCr1z9ZCDZ9khvUYLTtd/ld1+z/WptVu7jh55oPMi9KGVMwnfTyb0w
OIh6D8d3SZIppg/ESBqwDV8wv4P4oii6U5hLHdREa8TEHwPCZHZCkEyJAF3pa7OdNXapURMK9fiL
oBxq63UMVsLtx9tkgqcQa6GQmroUs60sm5j5Mh8TWbobhgDtEWbYrc/WMAK/zPbuH+N8DeyRcDB0
SJELtuXrJSGmUgmaSjgQY1k+ZiqdX14w/ncpD1YKNB/b+e+mYFKgmIy03Idn1jCqPVfJ6OS/0iI9
JEKzbdTqrkSGpy78bdfypPRSBqx8p68eurp4TsY7XUXEFE0S2v3dRo3XGMGXHAmHNTkvgPD4z/Xy
I4pJkp9wl0rJN2ZO7GEP5XMrHyvvrqbQ+Mf5MO9ajigo9An2Mi+Zjl5h6qEujo6bPXTC3wwoNmug
wo8347WJ2YJov5RuhE69k3df2vGn8ufvIYaBmMqh98mkH8oU1xtWJ7qeFtNbGQT6HqYxjp7ffBaM
4E8Hj3AWoJEETUqWjMjPYlndMJIdeQFvctDN+qEBZ4LIyUN/8PTn29H544V4bWnKfy5iyQilhKYU
WJJ92Q6lZm9ZwZbZI2fw/K1rbW5bWzrfl+ua3QUq1UNpaLEWCuffcr3xlI0G67hwuG1mKVIBMJu4
2iAppAV4vahy0BKtNic3QD3LjdHOo/3XD6uCoNNnmF85oAboEXHpTg3Vazt9rpXkMFQXBEKGju68
0tihP6R2DzNh5/+VWuWr1OePXeQdFAHWwTUhznfisFu/YObwnN3UJZ3hKqjDveBXd1PUtDzrPER7
XjGxWH+Og3wfuFs53qEg0YtrkNPFvZ5odibBkUkv6noP3KZSu7ZmD8T8wQRrkGl3Qv2nE/XTcVAB
ek61Wu7YKY5dOKkmtHFet1Q89O5HOr4w87RaQF+KHHxH0Az4C6QXs3PQiSmSRapFlrJtj+XbbX/8
mALx+y/++MztE1WuvNHkj9fCOcpecv9+1JnX3N22sniUJ0Iq7k8qbPN2iuzRrswDl9y2PLrZRhOc
LrPDcoPgzG1DS9cG71e++TSvCyT3+nOIA+qidY4h+jr3gj8+wpz2m9n+z4p8dN32k8zrHhHklVrs
kqNR5uBYE0GmftG11VCI26gTI9HJo2oTlveC/JiCj/8PS7swMvtSmhiCo9FC0elb63PuNbusb/dQ
E2xyU96YkbwrDWOfZNFKwFqKi7zjgC+SRMLtMIv3wVBRrO8K4n35STee9KKxFfWRnQ3hWhrKL7cX
ubSTjG3RXqG1R9t5FjTkOB9wVqxZdf+1EjxH6Ku7RAhPt80sef2lmdmiUsuvi8LPRSdIdxrKyKET
ptSzP9+2suSMAAXepyi4K+cx2LMiZL2VUnS8Yyw9yIWtD/t25wrb9OD9oVoqfQ1y3+m5SmcU3Psc
0TIUql6gRiE6mkzt2Pd2UvjF4nq5vaLFfUN3b1JRofs6R5ZYTVpUjEaIjhkcB6a0WuXRoNPWRita
A0tuAF0NJDyUi6Bsn91epat4YVm1JDMECWTjbYkNk8Kff76aSyszZytTJSkavxOd7rmpfkvGV5Q8
EE/8D0amZy/VQ5QL5qEvAL7ZxpkoOoN8HoZDLW7c5hA0Kxu2FGBxMPoyzOzRBJ029OIaEvj6+TAo
IpOjDylrUJtq03sbqx12653JhQsJxh3gRfxTokEzSzXTXqbA1QutM46kzHUfhXaYlv3r7Y37yLFB
TwalmenawBM+MAbz28UyHNzWKRKnML526d7NnDS/M+VvgvS5LLZueB5+q09deEhSBx7rJh7uzNdA
OPvHjMGkyHY36k+l2Vbxyi2zUMm8/mmz7RaHqrJ6pkid7Ed7ircv42HYfxPvtG+3t2Aph7raguk8
XnzWMELGFEJFug0wFYz3nRfaaMAZ1i5FMKCyrW9d9KwqR/9tNZ68Jy6z9O3K9Owmjfj0StdiusxO
gXhS3IOWUnq2ZemsVcck/KIGG+mrAKv14O7dZBN8yoSnfA9VTSnEtvUyQgUsQP8HK/1Otn7X8qHU
78rx3uP/jLbB3n8LX3LPTuviWAnn1GR4e7TddCVgzYU2prh4tYyZr5pG15ZKCxdbxdx7cC7DN9OV
bLl7qyXdjui0GBCEU29q/P3Ybfzhd3ZfJdneE16C8BCBIA+zk9l/1XL/pDqa91UqntJ0C127Xecq
E3HbeIw2WmOn5lso/F11qHPCKhGu3P3vHchbX2O6ai4cQfd7wyp6r3PU9InmYJ9vR8gKde84kc+M
drvJ3vxfiKCeDHc7Ei+b1I4etWyj8xUKJwYj4x8D40HYRN6Xwdy21qlu/W0Ufs7ETaE79WPw3J+8
s7xTYXizmh2bZvNZyrOUvGb77EnoN/LwqD6b1nMSvkXCQy8ecrt77T8Xkh1Ej+2DHtmZjBIrA4N3
ovtoJVvYbix/ZSMW6pZ8T5BNykQzNQ16X29EPphC1VNycGDMAvI3JNVOh3j7lBQZ+tZ9KjthhuqC
p+iP8ZB0n5KqCTd9P6wNmr/Tvlx/ERkqRaZK6QpO4x2z8yHFbdG0XdA5I+4CBnMjae0n6A03VFY3
Y1k75u/CUO0SIEVWSLvY0neKeLKG75GG+kin7HrNHqix1LYQI0XSRTs4xo5TsTf2I7sQ7aJBMuTQ
6OXRnCr7zMmaiVNX+lHUV9LX1bXMNlVuMrlAPRNco3Ae/I3xVTsKHIvsUXG8aNd7JhjcXd8frWYb
JFBt+VSLaU1mJ0gzw0fFsFXhGOyC9pBFG1fettlf2d4/U2A0lOcMSRO1t7U/zuDYftBnJDs0W7iM
rv3Az7O2U/Skc76rpyfl6Y/j7vVfn21IoPg8KmP+uluPfItyn8iH2gS3jvgY3QwBoY923NVD8q1R
7qrc49Hkr9Vu3wffP3gY0zUG04W42hx6iQJYKCZN2IEoGR4FUXiCD8zOOv8pi7RzGox2LpeAlwlj
GQ2DAeGYYuO68SGTrZfGHF/9dvhF/e7eL6Gyjdvqvi3cI12bF9dL+KibQFK2HrOLwt7qpWM6drta
2SumYzQvXQoc2tA33pre18cEko0FCcbYJGSgH0Akuai0SWymnVOG6PAU4RYZc5odO5eex+1v+P4w
+bB9F6ZmHpKXklqUXtmRO+gvpZcytAtmJdOfYQV5U7RgG6cCuG9jKyrDfdvFX9so36Yvtf87riDz
FuJja4p2o/zoyrOSqBtZ6w9yclz5lR9zKTZkQhiQ5EwsotO/vwjsrteaWeWPnePFgbEfhHafplK1
TTxdh7e3Du8ywX0AM07Mj9RdI2jFtlbbcCtUg2UXcSptxkpQOXhNsy8AlOxVaCjufC+FfKJPYS8u
TJsomVBnGXWejLW+r2S1frm9jLnEEtcsyyCXBk1PeIYz4noZDD7AyGFVnZNB+mjIkD428IQKmXZS
x/ZQaSfTPPTDD1XYWP59YYV707JTqdub0nDKyWS66IdcjCuX/2R05gGga2ji0QRhptCYeQATctK0
tZ3Tme5LispG9ix56r6pkiOw1KJ1/LFeyQwXPicmmQOdWpOkrPL1PvQF88YQb2MyKjdjeIY+8r8s
SpnCE889Hn3KtYW8NjqhjkG/pyQAvn+o5QdDjjdVe4B5OWvO2bCCy5526cMuXhiceSgjkqmWZRjs
+p0S2CYjBNph0Hbt2olduNtRbaGmPNE00JWbY7FLS+i7uGfzJOMYZuGRHOtee/DEh+pX+bmN3b0n
rQSJKY5/XNv/LM5egDBWu8noYTEIj9Um+wXe/LQqK7RohJQFgK0Btn2uXtd4amTqmdQ5Zu7ayfDd
coV9kLwofntqku/tWiNg0esvzM0cJEVINUcio3PiU3cv6hvzsToJoZ2eqxXHWIjlUEb+b10zxxhk
dSiiAUNt+CZnCdnoX4ZwB0nXyplaeG3hFxeGZq+tpor1xDCJkcrX5ND8dr8lG+VvlflOu1ppbiy7
4IWpac0X4TiWx5oZckyFT+WTItrCrtknW31fnrlAjJWjvLaBs/g0UnfNjR5jwyZ5YYy/e4RFYiUw
T1/7g4dfLGiWyYQKvQWjnPbu0X9qa7v+2X5pUM8S980JQFvzZcXedGJu2ZtdBJGvlVVGLuHUe4YD
irfkoBzEOxQPTojMAaW4be5jnejKM+Z9u7TorUw1ho4ew7FtHqoeX1wDCSzdbZfuNwcvBG1TW4HI
+W1iuwg2yTH17XTcjo6cbvAL3/Yd4WDuRXtrtDv/+8opW1wiPkcvByA4Q8DXHin0QZoKLuGXaYRz
XBHpe8lO1wYJFyoN7OSFmZkvWiFSz4LAYfacUdlmv+sMRU8WtG+7veV7G3ShzNDfwW+1WUmB1hY4
81BDkKUwnK5MNdqZ4cHXDuY4rPjJwmzRtDxGHaY5HxIC+XoX86TxwrqVeS6kJ/UQ3ilOhsbiJnws
a1tv7OwU78TWFp7VNYb45YgyzYwh1EpyPZ8Zq2FXieAPwUWphrTyeGy+Wlq2QxbQjDpYX5k6yr/B
mbbpVHclvrxjzueHcSKwYcJxmi6Zv1Hjsa7yGv06Jyj8ZzU+VPoXI24Pano3io8aWtuN97NUoeKH
DUu+l4Jgq3pOUx268tMw/Tjrm2jtPfX45ySxxoS3AU0L5nDChs6ihBtkLRSxMYMnwUve/S2M34fu
8+3Q8JHE58rGB5BYKAd+De6md8I7TT/CrbePHf9Bt/sjdFPP+qvdnZTDbZtLrgxCnuk1Zrwoj85u
RFFIDS+XWNbQ/0ARrs8OqvF828RSMnFpYvoJFxeUobRy0TCB5bhv6mY81rb10J8RvL5tZSmHuLQy
CzoapFI8PqKekPdqWGgyh8JhjAG86IdSPFX1cZUMTFo2qfB0oOavwz5yvTA575IUVonegSxjlx29
He0F46G4187Wpjy25/5sPAU/x71+8B6V0+3lLl3E9Ez+tT2LDgaqL9o4psyUHVq6J0znnfW32yY+
Dt5P7kjXf0IQIQs/76MlFIAktcJGuQVvfTRPwaE+Rgdjkx/UF2GPXNVKS2BytvnhvzQ4ywMTMVL7
Osdgt0EPfcVBFnfsYjUzT6+UpDPCOmHHko4R9+JR6n/6QvvAF1w5U3OBxelpebVxM4/vS3dw+5Z1
CK/74iX/VO28H3AsnVrbPI3H4Fxso7N+Kk79IT7KX8MH45v7MDjV00pquHi2gdVAqwK9KdN6M/8M
XbWWI1aswe79EAuaLeXpyq4u3sLM1wD4MjElztvXJnjEXJm+mbUP3upX9WzuIJw+BnflQ3Vq2v2K
T06X+gcXuTA3u3qVUI+yLM2Zcvy7OlqvNSdP2Qc7ycmP3VP31X+If7xS/1258Bd958LqLPhH6RgH
ujU5JnT93Q645CYpPkXNShFvxcz7q+IiUiZinzaZjpnWPArlazs+jurDsFaZXyozAcv495O93/8X
ZiB6Z77HyDBTHJNkax7yk17YNkJYW30rnatX1R4hUHzSdsVGeW7P0tn8/9vPeW4zeBnUak3Bfupf
xf7g+5KNlDc0tivpxOIJeKdwZQACwMm04RcrZVpUtLKq7p1iPAAipY89rA2kLsasCxOzLDQxIOB1
KfA7vRWCTn2Q2MoVn59i+Uefn4ho/1nFzOezIG/DwWQVyXNX2Ok3Tbbj9D5tX0DN/dZFpkZBzK8Y
lad+9S2jM5fXDU+X4pp1UT33bOXneDf8MA/lERa8vXEv/iLh1X+Fx7PyjeeEkNtrFA0feVGmIPrv
xoIyv/52at30kVWV/IDhsbL1c7XR/0L2t+oo5thMvv9o1gjKb3sLFbFri0NVtmKQs89QQpjCIUBZ
vF654f4fade1Izeubb9IgKisV6lyR5XdbY9fCEcq5/z1d7HPOeMqNlGEfWeMCWigt0hubu64ltx8
QRWJ6+KS+cJRFkxzrNaG+fIw0eG8FuxD8wys4UBZw5c68bjF/0oSzk+nzdTRDlcse51OQMPdGcf6
QA91CJySvzLKcL5czMdyEGPhoaHdGuvOMMCgGJsncwQ3XGB+nh7XTz4LnHv3NP1whpB+rzaIdEsW
Kq6HLF8A2Jx/pQuXnNG4tDQXmpoWIUhcql8+Un5H9jMzAmQZvQ/Nj65UFnOkgcqlVOHeJ21tNCNa
ftCnjsomWONADGx2x/RpNvXQy9vAW6LSP7L8U+x88+M48LMdnY5J/z1j5SdWvqTz+Ngv5mFRDRHx
k313cy/2Q9CxBuBblVXz02g/WYYGnKTt6gbG9zKJwGGc/V2kerkVgqpVCTC5VzJC1ejWbDYEr3IT
HlGGx3OJSk9QHu7rYpN89I+Kk5caxt8rFXMphFrpulKsNG2O+XMLJk6t/eS0OzZ+bMmPJv8yErhc
XtQrew3kvvGFaMFWDJqPQakUx69H9MGJuhBo7mG9nTZe0GzmUxsYCsshfWcuBPK9uHjKepDhJXTS
5zvmVWTTaDOmEqlmKlI3Ug/kQorggScGyRcjnbCs9NAaAUFs4WcnSxnp8u25oaNiodBeqixjAze1
QI44GuM/hf40ECtIwXBYO7wsX2lP5qJiFeSqf0usYKjg81j6kmN5wE3KQv+R7rzD0gfNp9uKKXtI
MJMNehQUVRwMllyfVUHbOM37dQbJdBI6836s4TWqYGCkQjCuguE9IFxB0rWQWSNVmXYmInfj5Nck
bPrIsFXDMSohgpWLK8Cp2NRAiGu+ssELdOfYl+fbuyXTbPtiIYK9SmtrZJ0BGR79QNNvGojebguQ
GcRLAcJxTO2EOQkCAeiv8pZwAPdOvXWaIwZF5grDaooHSboe5K4w4IgiOIYWrw8mrTsykAri6qMW
qqAhpAdy8cuFA5ljO82qAb88O6Ak+FlTRCDSFBQfFvrfxwuHwbOR89zg9xsPRRDNTzPoiYImSr+S
iH3sw1/4n93t05Ga0kuR4vGAenvqXYIIMnkBDhAa8+ipd5twKOyN1wEhqvsJuLNy+VA3LVoEdaCr
tkOwsH8U38G3TjAOGEPhC0eSD5SjgsPZUmb1qWvhQuVJ4YajbdZfPS+JT6mx5Gxr5bazBMmko6mM
5Hrxgca1BfSKlJD5mLWufxgxp5xvNKvRM8CyFd7Jtsv5vrf9gaFNrFb18cu+l8+U4rRga97NQHmp
l2v9xNW6w5hwCQ7U71XT5HuD+UtYUju+c1dTNQwiFcqtDVilMOQkFjxnY9YTIL4johpfjOmr3x2b
2kLc86O2Ptw+D4mm8zlyRAA8yw9CuetrNIKbJZ9ySMpm09pYTewcUqOtQgQGvkLrJYsCdhdQ0wF4
i9hXPHlm1tpg6eiqBfeL3mSbpl7vQcpFtYfFKT7eXpbkCUKzK5pJkCrhYwyCti9+a9HOomi8H/VP
yLyi1cp/5CN5ZvWop+sGQBrRbYmSNx0jVqAC5KgTpi8CY4+oFGG8neiYZPDZrlgzf+OB3O44AAKu
A7/J/i/E8Y1EQhljs2JsH5deWU0luod9QGaaKJJovbXPdO8nc1vV8yQ5OMwl8VkWEyPs71BXE68A
p9qUkzurogAPbsN4XsMMk+yOtX5se1XJSXZ2BEB6aBhBkybm9K9Vsqlj1+nR0A4spXWXLIe+a/1N
kmpbj7mnzi0/Nw75+ee7yQFesJPoKwdA6LXI0WW6TgtPv8t+mYX5q+gb0E18J4b96y/k4MjQdEIw
Cy/mevukdcFoO5C7AvQE2fIVg+o9CbquUTyOklsN04HIF8DAaP8XJ4OI0dhl1o8AWqziz65f76bV
3gD+VKGEsgI8pocxXgvMBhNRqXBUVZd1DhqSyJ2h1Wtk20W/KRCF7chM5q3nj+52mfvup+enGmBy
R3YcbU+F+ijRTk4RzMGwwC/1DlxhMLKZJagV3nloT+2zcZd79c5j7KH3DbB3/7h9grKI/0qcYFmI
FVcW6CvInZvqYY2iZO02G2v+BhPq59newQPkgId+Lp1dDCLSP3eyIB04/2hxRG+jJQRE80JoUwKP
9a4iVeBSPHkr3U++h3bph7re57r1I9dqxRCs5ELivQbWDZ+7ASGPINQDTm+H3YfWlvFHMOqWn8rR
PGr6x8rOd6ZTK7pOZQcK1m+M9/JBHwBLX19Gj5Qx9Uc07ALYaVOmaC6n9X3SZLuiYyBUtakigS9b
HhxXTPlykiFdRLE1stXQK6cw7lgcrjoqoWgHZM3DyIAc3d6naGC5rULS9YFGBWNhAGJHFfZ6ff2y
DE6FmvNdtQ4BBz727+08ORToyi4MFTgX3yzB3cJEzr/CxGS3s06z17idcTeMmP0ZSYOBJgS1RZLE
z/2o4lMU7I4HQB/MXyOhiOlSPjUuaMpq9jmgV0szaq0+jNMnF9mhaX69vX/Ceb0JAaoJXiLMC/ID
u94/VG5Nl1qtGXnTV9eP1qkLWHKf0SNApcZK39yWJpzWf6XBiYCBATDR24z8RUZA79pmdI3ZjLI1
0YIpTbbGkHdbK3E3NQroaz8qUhDCif1HIOan8QdUimhnv16eP88tqJKJGaGtLh2iFo36ZX5igBK8
vTAhgPqvHFhOJC95+My3+WJhJhju8gpmPWpTcwh5aSswGRn2t6XIV/NbiqDsdTLZaTIaZhSjemp3
ew4mObMmAPfzbUEy1cOMJmIL8BPZ77Yt74omTX3TjCxNDws0lyeVHQA747YU+XJ+SzGuN42hjxOP
HJZj2fZuyh4xQhI4pA2Us72q5QhKrsUYuqwsCIL2YWjjHDevnqswtDINAMInv6nAN8CirhezLmti
9yYuUocWYuR1k/Eps3IVVp/suuJpRsIaBTvMPAr6XPnDxLvnrGjwP3jsydar8ewDnL82xg9MM4FD
ZMzz8fYxyS4tpujhZyH9jxdEWJnZ1EM66r4ZlW279dqfVDuvKGZgcmwDCqLdbWEynbgUxj/m4iJ5
dO7ytNagE8ZDnfxj1ce4DamtAOOQLckDtZ+LdnAYV5FSSBsBnuRUiRUBAOfVnrcrJkqMewB/HHpD
hVclk8Vn6xCiuza8SOHIzLxJQHI1WVH8MRm/OHgBmfmj6MdtWiv2TqKCUD0O2I2iNoJdfg0u9s6w
2GJ5c+pEjK7tEU2+mC7JwQR++4Qk6+FWDtEXWotg6oRb27YeaQeAVUesHAzg3NjRSNoQNWCApyEX
Zifs822BEpXASDTIcAFQiWkkcRjJXq3MydLCjWrcvo0G+r/Qbew7zJxjJmxRwRlIpaHSjKoQUOgM
8Ynqs6mrqg7Slt6OixB5PtA+zXY+D+FsrN43AFjGpuL1kNxqzHkCqgKPIm9BFOz6MCTmYq14pbTm
wQQkxoqhvvKYlt5jRdE8x1qFokjsIfiZANeOSBTTsuKAcVNgOqrobDOiwAlyqq9FPIfrrEoqSnfy
QorwJpZmvzZNBbuBdjxzRDslHOypQqntL16rq+UI25fqc2angI6IiLWikZhUX50JKUCXNsrBOJny
uzgqZJFg41HAu75ijTnF1ZAyYPb2895aI21Jnhs2YkwgB8PAo29igK8KGvDitN54t9hP5rTRWBjH
h7UA2l/TmAr/l6/twiXljofhgjQCuExo8QP28/UHlUbR6rSmZrT6iNHoryU3wuQRkDErjequAK/L
xA5/fh8RUCCqQAoPUyjCuc5NZWROUdtRDvgbF0SSY/ahWH7GKFneFiRRU4zucwhyuBro5xLW1pWL
q/fgq4gW7dFD1ygwIB1FNCbR0SsRgslM16VGQaJ3onhdk71XOsdMz0bMPOd2AGtTKVYksdBg2/EA
0ebayBCK2IxsnOLU8AD5bFQJu/OXugjMklYKCy3btzdkad7hxAkjrnXCW8Dr1Y+ZHbE+hTcP5IA2
AYawKnyW3AUTNRAoHe4DzKUgpnPgxC9ggohia5u6GL5Ex/YKWp3BetFBC31bFyR6DmHwrxE1w/MR
lQ4gegMQgls7QjS7r1gfTgBxb7+Vy0uXxzsd1DrZ619IBDQCGgQATojeh+tdBPM7G60KEhdmvJhx
nJ2Gwnzp2t5FczgYpN08iY/jommbFUivm9vCJS+CCXJlwBngnXUsXdDLcskYTdLKjhxrZ9Ov5kYL
9eEwDadUNUsluwEYGkNOHkcJyndhmQ3cJKprPW6zZgaF8WUe4iCnXZj50e0lSdUFLU2YE0MACMDH
6/10/GlGipPaEQartr3+sze/uu25BzjNpKrVykTBZqAKY5ouCAwEw+F3ANaCiXIi9Gg9rCyYQ8dX
HJCYreOGl5O3/itDOKHec9OcZKUTeeOyS6fmhTmACmh/VmUR1n0MgvF53zH6nCYqky87MVRQkQLn
KV2E0dcbOZTzxCp/daLCASfJarobY6Kh3ftPHkl+3T40sdL1tsxLYYJ69Cxp1zJdnMgxaJXsUUnR
9S0ImOt7dyT+d7JODiAjE+fZz8bTiKGoB60bsi/LqHm7mHhIylDoOAu7zPA/3f426T5YNnA8ffwT
7vX1PqTxRJCPyZ2INtX3pf9iMAAEsOJLQZVcvfxXCa8sEjCAuQVKHgfDFnQ3pU3zn2cCBHEB0DM1
sqGle+h7LVxJEJdNMFTdz34udgb5enuVsicDNKbIcKOqBKhCYZVWUi4OQJ2cCLPr+3xSPBWyPbz8
7YIzb1NbI06O3w7MCeCmZGG+7vOX2yvgN0HcPOQ7dYKbiOlVR4i+e2/tFg8oupFXPTIMcM/G6W+i
b2wNLjvCU1jLdzMYdt7npV65ES3uKqwFfO23FyHbKKAlAXyMI5niUb1WtmSZmUuaxo3amGMZLewA
gg0lwIxsq/DSeNBnGyN/Lv/5RQS3OLTKumV2kKjaxxjs+qBkGZParUsRgiovIDLw5hEidI3tXQ9d
SH6ypR4wK9Kt0bCwnfVj0k4hMET/PN0DmCYeBoN4DJdI8BemnCJxwe1WRbdt6m9I5wYg8zWGUWGb
ZY/nhSAxTevno5aNgwGbhZnncgRmxL1GkJDT2kAvSOCbiiSj9NSAf43UMMwD6JuuT20w28Ujte9E
dW0H6N7dMY+iOViF+qwQI9axSb+aU7pCTNy63lPRkekAgq7v4OlW+FoykwPURzThI6wCpJZgcjRw
FzZIPrtR77Kg6NNwalXYPrLrhPFj9AcjAwMqGcHuLCsmJtuVwSZodWhMHViMosJIg17J+yORBHXD
lQWhDA5HbF9d6jlGrU5zIld/neBvr+0doGnAr6lw7SU+x5UcQQloP69DkWJFOeBhvDPG+ILBLTau
ES3uoMgXSDThtyy0GQsegD8NdCq5wum9GRgYtfLS0LMOf2zxOOgHohXkCVAJFBa0LvHo6ymeBhgK
a1OZZQ1oy7UNSbt0QWu4qp5xidYBVw2wsEDkhWsjptD9nnjUM5B4afrv6OEKS/Lh9oKku3YhQFhQ
ygCkRS0ISMg/Wf7YmRgwZcfbMqTa5qPqjXQV/HaxrTgretbVS+lGdn8k9i80ZSR11KF94bYY/qnC
k4q9+i1GMOLWaBKtHbCU3Eno1m6BRwi8jTEoK5KEXbd8HarBPjZO5X+I81ph7sSqLfcJLUTNYHBB
RwhmrQT1A/9xTDHH5UU22iWMcTmUIxC9XxBxBgDiO8TxB6P4Otjn0RoUl0zssH8nWjBNRqM1a+JC
tAmZxOxPbbvuSZxtXFip7yXQkhmdt8y0DqWfP3U0V7gB8rUbaKQgBgBj0C15beunDMRQzZihQReA
RMPMTuCNOiEJApiae8yW3hlOfJfWNbDavOpcZZ9vn7vsjuCR4VjNmIYBGOa19Ca3srHCaxMZYwdw
19zIwkTXVe6u5P1EKdBHKwxUGJkKbuouvJB1rfKqaFovgmcYzO0/wHraTdY5BS7PlOym4dftRcli
DBQWgEEHH5EPUAgX08aAlDZT3QNuyGaeP2TepqoA4HiodXoA0eymd9rN6n3UxvmlboLWj4GspSqs
yMw3wjkwXoLuhu/t9ZrrboC29oUfPbB+R/XD2IaetslV7TgyMYCzQkEeKQX0xwi+cIbmMZctSNFr
k7Od/PGAXpntwLa14xyZobASMmOE+RsE9ZDooK/3ek3u0IDqdbKcKJ9rgMCUqEfmnWkfC6N2dgY4
uhS3U2ZgkUNwUZpChx/KhtfylkVjWpaYCEx9DPfodm0GyOkDNS1V0XJJV8bRS5G/RluayKvgAevR
9kesbBl7tDS5gAiYKhI07D5OHMU7KI4Vvdkc+0KYcOXtHqS9HTzaCHSFgFeYltw51HYF1DoNNEwb
oDOOwdhY3cZkSbUlc7G1jRTjJL3xsaKVDhSDatlNZmyEE3XJM/pDm+2cN+YJUVF50JYUg/KJCmND
Zin41qCyCVAPR6QIiVGw1VuglUdNtbyAAvyI3VK8A3IRcKzA6AlHQSwEZXFTLh5i5SjJnZ81ab4s
+qKa6ZLdF94FwRF/OW2OcF8MlnVz39vYe3sKc0r23jDczR4NGWkByhP/2SzB21Ejp82DFBTQEO4J
GpxnRQJgLydai4k82CbHuFv8aW+BWfFbPs9jdNv0yfQYYSu6T6HDaF4RlucPS+eMPpzTGDBD9oIO
va4KOoAj+uXutiTZYeG+AOgfC4NLJyhxoaFxdaq4Gzy6yW7xcS0dp1EhhUjXA6feBKosQgfx5ag7
TEk4NXexymmfGRXwDwHTVyMKy1WTNNIFXYjij9jFI+XZSUJmB2VINBSPmwQkjoFXOKrpC5lJgzMK
QHDbcFDyEFwdg7dbMNBpRT6tjUBz+i6I3XUEsBZVhUQqUcIJTVM+oqrKnfrK2U+F4wVDgqm0fF4V
frAsBQCuMLT5o4aFRmyR85JiXjBzrBTBV/mcjr80t984+T6fd4mbAW8w2/rJM1PBZEhVA/l71Nvh
t5pi9LoQ4ND5KYTadXUqBuu59apnKwbcp9Od/0LX4U3wiXbeKSyoRtzQaRlz5Gp0K380Y5QE9T+c
rn4zFIiOOdAAJ3YVK7Z9zpzWL2Y3Gpv+OPntLqXstY71e1BHfLu9GpkJvBAletv55GXN6kFUZnUn
2/mZmJ+Modnx/mslh47skDgZCP5w2DMRSxt+wogkjedGU7VlgDkugG28zVUN+SopgqavRMdMOhzP
iBhBvZ7reYP8dV3tbu+bTAoaOx10swIl5B0kDNZIalLA4hlDcZ8kJ4OZwTI3oYberD+WhKIULB6C
ZB718S+5MEXMWz2N8HioBhtDiKDrM+hjtl5fFIHnN6rgX6IP8CCRH0QWDxooZpuoz8zFbGM/mrtk
X64+PBCcZrhoVThnw8/CpLnCA5KYWhuD6NB2EylwkA1er69EN18zzJUf2U7+s0kKoDPNmooZRBLS
oj0V/iBWBFQ/T1CKrmjtYpp6P2qH0MiBsQvNAGTl2gT1l6re3j4xia218RdHLQRKEXyX6xUVBF6F
lwx+RNK1DvTUYEHnJB9ry97fFiQ7LCTSLMQVvFwuvh/Uj5s1Nls/SsnPrjz5rbZzICyvjNA1P92W
JV0U4D65MGBMibTJcMlrjGosfsSGM5rcSvKQqQDQJXeKx2n/iuDLvdD0LI0TcEKM2DffClEo2TGg
IOus3CRTrLhUsp1DMMTjF+RV4WJfizLmpGimBqsZ3W9jap6qlxYTyiufb1IV1GSqhz4V1JcJykjv
JtzztnL8EdWsaEzAMBnGzfYxPXk9gJdRUbp9RrL8AVD9f8sSYrIl81q2tDp2MA+L0/oNHZz+OTkm
Y7DVgMylghiSHdhvccDHv97FiS1VpYHSM3KBbtLdGc39/MnRf9xelHz/OHoumlBQrzauhWCcQeu8
xfKjafrSJa/Eein8zdQNgc+eDCvbzCriAqluAF/sfwIFgzTak+0xY/XREcYCzwGqGPmcrc+Vfj82
ncL4yW6VA8Yubv7wkLyByVyofDXqZEGZzEclPuqmj2P1PDV9eHsDZacE15xfWiBzooJwvYGrMy9d
AejNCNhpISkju5o31Pql5G+XrcXFKAu8WeBkvisvlZic6kkHRadxn23QTFqf/VYvHkqj3P/FijB0
gFAD5TLUy65XBO7GtlwtCr0zXzHIFVTJGbmV+C8qL9xAoIaA+BsFRuHRqK2+mny9pVFLN5kdDn5Q
uB9vr0SEzOKuHmSAkI73VPJRo+ulFEVvYXZSpxhVttMddrc7eqTvwtYq0xDIz+U9ydNPhuG1W+TS
1nACdOyprNxyPxREe0oXMm6sNV73RWzqW3PM0Jtl6suDEQM+psdM9vb2B3PvVsgNvzVyIJkF1nJ0
MV5/bwOkxrl3fRr1q/5AW/Zcavcl/ZCP495GaWrx/7ktT3YZeePI/+QJFo2mMatG4CdHaLH3gTGN
MnXHvjIVKYosarlcl+ib6hr2i9iURrFt/PApAcNQWmxaZE7Q2gJ0fILQhe7SLgtaS5UXkF0cNKDx
4h6yr+8ujrfm2ZJhditKpq+AHwy0/ptXq3IdMisAcGeIQUyBrIqgaC7Qnc2kT2lULC5gsbUp25PM
/KdvLACKao4KXExybhh74tMsIDQB/Qf/nAvDRibDp30Mo2PbZyP51Qwjv6UOiMtKFSex5IFANMZ7
NKCOmC8XXiG/XtEVXOdalIH00KoAP1ksIRnvl5EPI4dWRsO1Ur3qkjNDzhPohz6PA/G0X6+Pll6+
5LXL78GC7rAg1ligUkqZDEzLc24ypK2xvGsZTavNqbZYWpROxn7EcAktjZ2fbW/fsPdSeKsgksac
tRz0UML2MdJgwL2GYhi4Xyy2AhMko4b1xwMM11Le2VJKfHTy0Mgpp5Ba1SZW8ZO9V3AuAWVfG6Pq
IJsRNI7qvC1xKmmUA9rQ/EyneKP1D8X4/Dfb9VsMV/wLxR4mvaBmUuEelVp7l/jWeiK0PFSlr4IW
fn+FrhckmNpk7qxkAAFf5AKtp9vEG3vv7+c/nMnEA4RKE8qwyNeYLpq1hW0rkg4OyGj4fESroF6o
6zsXHVUpoBszU+HtSPxTPm8NWYS3OiE5dL15rTn3BalraEG/K4YnfRlD27pfpiLU8p2TPefGRzZp
u9yvFN0hkneWS3Y4grzNOzyFY0PkUne1jc2sum8kfWnNoHTBvlDsamdvmOc13nUNOuwS74k+l+1O
17Zgz/DnJz3OPlvU+9gWqmm192YLX4TN0E30R2IQT7AgYASyzQQ5fgx1fSkBxJ444Vid8PjML8YQ
h2xzW2/5r7t+uNEYgwQCpscwL4Kbfr31SC62PTxsCsgjGMV21OJNWtWWwteUGBPupnM2DwTzoK68
ljJpOgNYf4dtXmCusi1cwqBRTRVKdg5jKHhb4NvZ8MuEnavcJJs0DQZ/bead34X5+IpBZu4I1stm
Wb4X7o/beyfxDsDugPw2mnWB1o+23etlgUXJ6su+1SK36uZ222gEOAUaRmWAn7L28zdnbFMjwLxH
8VFDYWoIG7Tv9pgW7/0/b2TgCuy7eMJBb44O7OtPsbux0bzS1iJS2CjON83X2RpVA4ciiCW3CkAg
wYOA0Bh103eR3TLO/lKZWLCXB4ZRHC0XjEnwhMzFC/1+l5eAgnvwzOwJIwu7QcO81p83D+ITeCcv
2rqAui+GRnbpOgyFXS2ajFPafgLjmteF4O+4fbQyhb2UImxn3S6ZTX1Xi7T6c+c9m2BXrVeFjPc+
M1bCM0FwUFCxEi/FoPUtaVnGzkidJPl+704vabVZPlR/PvKI5AyHbOHgD0jCC2q6Aq5gWknBzinb
o3l4k9UP/pqGQ/bPn2/apRzhzXA7Z+h6J2fnOEXj29KcGj67VyteC8n7d7UawWQna9Mx28G2pemK
4sipGg/UdoIyBhSN6oikCu8aPi63haZnRxf0oJmbeiBex85r9U9ubgG8mRLvYGrk2baOcZ1v0vbZ
zptgjjqjOQ5zo+q/E+HN367c5RcIh+eA8LFmXc/Or4kToBPBDJxpU0TDXeIGcRbWCVJHYUvD+7Bo
FK+jbKfxKvP8AIDV36EGNEbOCepGduZ8e8s27f5LcTgvipsgu23Av0eog7QoQl8hcF+B/QBABpOd
8/aprrfesI8nhW5K3ECAdv8WIbxzk2YbFV0tduZJRM1sA8d8dPN4rxz7lb1CQJBB17HL25VEX8YH
4LQbJ2187p+X5NQlP+f2rq+bMGFfh/aJ6omqOYg74sILDivyr0AxzilX0EG3eh+fS8cJxvVno6Xg
EMQCKQdDuK9IHBiAYs/TLrh93WX2i8/nOkjFI4H+5tVduLy87gpmeQjO2nqXeTbcpE8TysiLhZre
gzeo4MlkR3gpT9CSqi/wbrpdfPYHIK4s0ZrRgCPVqgY53qYtxR2FS4QsEl51/IcQlDSAmpi7corP
Rnawl091dxc73yevClr3Hi1ncIUr9mCAlLI8k/XLXH7otF1TjPuk+Yt7cfkhwordJNYxwGLE53a8
y9mXzniNZ4X6yK4ep3p3kGvCgyqyi+Z+Oq+xYcbnGnrSUyPUAUTZj6pqlUxXUBPzAJeB+RGMC1+7
J/NgmKnvsAQcXBtSfZnr5pUUh/Tcu/3XzPt4WzFlinIpTLjrXmy12dR7Mdx3oEzO1l1GnuM2MLp+
+/8TJL4OBUHnUefG5yTJNvXyk+RlaHUEiRNDIUncP0yg4f3mUwZI+IB7Snxae9xmk6ZT1JRbP9V3
HdnUDdCbzE28bn2qeGLfBWSiOOGNHQgAQ5Mlm8AsYcG/C41yQ+Jvq/udOWfDIRtv+bEkOztRdMKI
Dw56hkwdmDEYzkHWEmQB11pi1HZi29TUo7VtdrkGwkrLm87trBUhgIqOfaL/un2AMoGItpAj4tVa
jFZdCyxI245OVhB0zoJyrXQOuf7q9njt7CQcExXtn0wagi0k2VCvwkiHcIjGVLnNZNYkmrOkDO3O
/UZLfUdb7/MwLlHCLFVQIL5FnE6TD7IaiAfQaiM2DHhFXXU1RiCiVc9Cd7TvS3N91bXqhLx2yPLh
2Wzotm88RS6EH9Ol/RTEis0DSwJM7CWDWDgWv3w4Kb7evd4+OJUIwUSnwLxAmBkj/5sZpyLvdyh4
Kq6caBl5+wMa0ZFgxzUCFoBwWm3N4npwE3b2WbFbXX+P5+KQtJ9uL+T9EV1L4Tpz8Yhajp+MNIdv
rs85mDersDT9sCAf8jwDDTAqdf4DCpEfbgtVLY1bmwuhgG2kxthDqDlgppWhE7Ta+g1R3Ga+Qddq
gKWhBxQgiOiZRCnjWsqSWWs925BilV1gtk3odlOIadI8VbVlqSQJ2kD9pdSypWRnkJwiuzDrW/Cz
ZKqyunTXQDHkcGwkJK+F9Ux2OcxdDSk2aJRKH7guzUb5Hr/LKUDtkKjk3T24tsj8C1IardY9a4Yv
PM0u2uqZFnQuho/z525XZvHbzHOG6bkNMCOi21rx/k5BMpQYbiuyYYDnuz6vMi9BYjL4OK/YKODc
pIB9TS13d1uKZBeRpYDXCF8D6BNi9topLdZRvGZn3yiPwFAIesKOmfN0W4pEI66k8J9faDjTYiMD
Bll8Jp63jcuX2jnFfb3TGsUo/7sAkR8X4ncEiEg9Ie3El3shaDbr1LQKODYm/ZoNoHqJvY1dRvX8
q2kfi+7LoJNgsY/TjLEMsGUWfwqM8iYfCWF0sWBTMeZ2LR/N9GiEZWWCV5JsYlCflvPL8gEd+irv
W3ZufAKAv8zAtLKFO2awwuv8GJFEStd9OYLaYNQOrvX85+eGQUTOloreH8Se18uZ0Tvo5fGcnImd
ANnFDQ361Onof1ZxGMgUBFUBBC9AE8Bcs2ACe6ds3cFbkrPt7UFCeITNiHVQhs9UkfqU3SrgiSKL
Drgz1MDFFbGGZSX4Es7UjL+AnjcLiM6yze1te+ewIUWvo3kOqojdgxYKpwOQArCFl3V2LoaXYokG
F1j7pD/m1s7Lqh3aP8K1SQOEMKqhoLeK1rWV533Y+NsBASa/0dcnZgyL7jHTTM+auwQ2qBRXb687
GEp/mrX10LjJ3q3DIbmz3G6n982mzT+3qYq/5P0mo4GQ80SgaQeNXCJaVJtQWmsJzc5VVJ5VwDXv
UjDYXAy+IzuBWvybWl4vsbSmWktdlp9ZgVmGow9ybHqeh+E+GbODr28z9N8lj25W7714D/abJz8+
VLURweIolOn9JcTEJ6rBiLpxyNYbn+GFtWmtBOA641Kcl/y7Wf9An2QzKSyaTAQ0CW1+6DK1UT+9
XmxigKHARw/6uf3cDE/k4Y+707CbwP/5LUCwmHGc2xXwiYszte1Aa+7qgCxwuB9SJOpv3wrpUoCs
i4k4PKRgnb1eypLSvhimpjhPw3yc6MGpysfc0o63pby3JB7fKrjz6DtBc7PwbLZr33aDRYpzvDgn
C/UNI/8GVpHnYvlxW5DENYAk3DGemUAQLSZc3KTW2UINHE3ehQmQSYfPfQmglexUDV1IQIDkWHAi
qaorTnYBrgQL0fvKHG/RUgh26nM8NcFYvSTWqZ6tfV7UYTZqmxr/ykIw3Jt4eIblF1xXB+lC/3x7
C8QwmOsOoNNQ/AY0AUczvj5RgFKhiXt1inMzDgFLWcCmj9V0dGB6LJeDUCs0SCrvzf9HczJaeoWF
A1nbc5EUwX0jy4tV98Axz+uyRap1do6TSdJwJWW+SytrPNxeKTebgllF/AGDjvISXAyxnTyvRm0G
kg5gA63h5OSIBNyNp28Sz/o0a7NCmMyIAwvMx0PIU14Ad7re1ya3WxCqryVuSgFnBW0nT1ZaJ5uh
pptUm+qw6JN+ZxdWv8EknLavPDe/B3NOeyRVER9Yv2Qbby5zxbCPbPtRnMW9gsUAFJNgKiYMPpZL
U8Ok++W9Re2XwsmPZk6PS00fm/KpTdG+eHvfpboO3Fq0FvECFyrS11thg1d8HhKnPLvkcf4cT/vR
hHmfmz0Kvw3bj00cVOOz454M0gW8SSZ7zU+1CpFQ8qChjIfhI47gh54qQdGrBn05jJYV2O0x0Laa
jbclILdSPCcy0wVed/BvoAiMN0XwGnpiFQZip+rs7VEOes3dja44QZkJvpQgXCDTXlpj1SEhhguS
GD/iNbIUIt6UU7gqSBxh7geDHugWt7kWXTyK3dQbE9I75XnV/QDVGUv7TLfG9N3ae+AsKeuNRQ9G
rAdTuW2dU55/BUbadEcBb1v8WqrP5SPgGdZ5O/X7CRGXbewGHVWW22ol2QdsMcEFQ4oLjVbCPvTa
ANBegulcJ132S89pAIA5GreqPOu7WWVYSFSjMc8KdDaPE19eb8Za2AMprbFEaG8VgVt7wF3XQ3SE
bwf7pH+rk9ca1fHaDjO60ZTNCxKFupLOf35xFH65rlMZIy+uA6/Ke1ynR42csuTrX2wmj3Z85ERR
IBOydmAYzBY0OMIsUA2BThb04CJIY1XEI9JTem97yeNwRAh8MFm4HnoJOncthilg66Grwd7Gnkbk
/js/WNFuNaUPbb1P1wkRbBX63rlMduhBBAxaCDLJIPFO/0falyw5jitbfhHNOA9bkpJCQcWkzIzI
yg0tRxIER5AAh6/vw6h+fUMQW7C8b3HrLqosXACcDof78XOKL4Q8ZdN+mCKj5SE0Gg61fzJSdq+N
ilbdRrzAywjVYdDdIEOUuUXJMIJ7yvTqc9mABsrxMRPJW6oCBW0dL7BgICQKVr0eGWTQBtMyCdeu
z934PZv0AwFjc7OEuf/n9gFfF8XQE19pPjHlBC40eS5aN0rq06Fszp33KQDglfR//JRGM4BowY+x
fBlTV/F9bly3FxalqF9MQ1nkaH2cffDJdXXcQTe5pX/MroqFRhTGNj9S0DoB3Q3gNYCQkgMbOSQK
FntszvMcFQ3UmNvXxnsO+j5mbIgy4r5SfmTCRs3CfumIojay9VhERrGSIuF+AXhejhElEHcowyCX
a9qwHqdQJ/lD6ot952nPYzt/q5sstLn4XE09hN37RXHtbDkrvipUwUFnhhRHCtj5TFKRAyZ5rvVU
2/dDV7/NvaYrSgkbVlZGWoC08V7CZSp9vYGbl0XZ0fY8db23G/1lOlYFMxSp04aroiqC5Akv+3WI
TdrLXnO7wBN2e+b21zJ7hLbyIdWNO4MY+6D1Im8EEkL8JWgScQkwOaAaATDFlSczzbGucRmUk7pz
RQc/co3GioSwVbSjG58EDMA7wJSDYt27AtKHWF4ueZ1pWt+dQZDyWS93JBN3XjZGxP2tRBpsXI8X
tqR7o7ULv2tQHTg7M9qPi53k/XzvBKPC868PC04P0eEVQYRCgQxqdOpKJ31Xs7Nu7zmfrDvb7Ow9
m4r7omgfTcK+DYNu7j0/V41uXmeysAzS2zXVAq5fhuCU+BBmyJOx81zdNwWeSMEjKkFaQWMrOOup
auLnej9Xc0AgrAO3qL2v38aHs2PCBPLMc9m5cuNeJFrzCNCMIoptbCZ+McBrKEigmyWPXTPYNoKy
Hs7G2CUAwD35/TdKEhBI7tHi+9aQnaVMb66/6WD1eNTrgMpHsidFjpGNJqQQigFb1jr7eSzMSOMA
aN6+fjZ2D1P41jp8iCoLShWXuydcVpdG6fIz835qzkvtNGFVfL1tY2v3MHoDAZCVfxl39qWNYKQd
8VqHnwvLiHWiIVGl+b3oy+geCil/aJsBbKSSHNqoVgOXHtgrmwsKCPjfpVXoDbk9pcNwdirrqRkC
oBWtYyCyEM2fLndOCyEhpcVXTvPYTUksisei7BWBeaOOsf6KVQR1bfXidXP5KyqIRBcpb4YzlBFi
d9rhogx5uevnf2zr0dD0sGlE1GEm4PaWy5ptyOcu7a5n8uGr0KjfjePUDWf+Z/Rj3w6pdm5B2rPE
zmP+CqWbfDehO2WFQR15qmfKxq17YV1WKKqyxcGlC+s60b8z8WscD1lmh5PR7xDF5/4OZFrgwIlt
XLq3F34dydc+kgE2RIAMV0Hdy3VPKG96hWCwXP9ynKM5HmmLjiYPl77f3Tb1XoG8fIxd2jIvbYEM
lFK8AOBhKyfToU2fBvu1HkFjABEMMEPPnRa2P/6xxqe6z1DROFXBTzQh2bibFG6mWrX0hLZn9PX7
TAxnMxdHJwAbBGTkne+V6Z9mmyiMbbwV1nWjFI6whP2UH6EQYfBAclgN59YtzV++Ner3qBcFMzR+
dfaHL3xkEZnTYdlRkDvw0E8L3YAcHqubvS1GvlvSomqfuwEtqqxy7B99XbRlSKbS+9RUtdmCmIGO
zm5xTfJiF8zsY1DUU+1g6GVbHfLG4fpx6t3CSnytzp+INdYqxnhZy/f9A0IpBrVAKKmgKKNfHm7P
AzqZzozDDfVdc5juiifrzrtL7/UdNBwhAxGO/OAmn5ofbgYl4dhT1KY349fHHyB5MmHWxJx6Gc7D
17bY22H2Yu4qmkzTz0W/KzoeekfWxdRQJKzX7x4crmUCloLZBAwLyE7djgXlOdbNCS+j1k3TkJt1
dTd5qXjzqjQ7K76idSOvvqIPBmXfpXXDAtAMnYupg9JPd2cCh+OZR+o18YCqYzW9VvYSQU78tuGN
+xUtDgwd4J+osMrkTfhOIb1lmMOZVKYV0YyOoSOWbH/bysb9igIFAhFqe0iZ5ftVcwY26F7Jz12V
DOSf1PxtWopMb6OMhwfGBxvSHeOlmadn0DI6u85XXZy78l6w3bhrutMIyoI+ARCm/+KGPDH7B9Z9
zwDAvr3IzXj/8RdIt01tjkvGR8qRpd/nGX9gvRVT9junmIneDYlvDQkb+eeBqrgatg4R9R+46zoz
D56ky6+0zXsz0FjHz9ri65+aAukLJgPSL7fXt2kFJQVU4tEkQr300go4arKuNRk/O06jH0uTdUcH
k8QKeOLGUxlVPSSwIIAAIhPtlUszKRNF2lKLnzG7t7e/+wc3aiJItL9a0fBY2wr/N9cPS/7wPpqT
9i63xMBbYvLzSDBy65CJgjV24t/s0c3jpS34qWXa8oRRQozsW0adWG6KOpDh8wiEPWS3LNkQo6ah
P2J8u0AHu/KP5VSLvZ4v477XMIdrm2n32tGgfGz0BfTqGVGNEF0nWAD6r3h1dA+ADLji4p/x9LF7
4otzpbX5L6sr86gemfHcjJlxWvo2xRy2VYLZAFoNIOBpl+HeAJvsz9secvWZ41fgmfU+Kg2mPfm1
xS1P9HNRjoCPW0cCXhKWZ8dhULElXTniagZuiBodRPXwf5ceouUzgFomH/GlO+XXzB/cCbwuI2Yd
bi/n6hJ4t4PyMvie1+KUFJMtrabZOLPx3KELHZdW9acWYAS0yxkqVaSJb1vb3DyQ2v2PtXXVH3JV
s/CdOkPCdHaDOo0Ct9R2SwmWd4ZCyd+G4/eFoc20ThljZFbawJp2bEq7fjyj5RB2ZnpfViL2yKK4
vLfP6T9mpEu0A+insMCbdc595zNG29N7UwS5Iu5vbhsIAEAkbK7pvhSViM7HluQC21awQw0JS7dj
96Nv7G6fzqYv/MeMDNLigU19gbHS82D+HsT9CCFhUXzqzElhR7EcWdjQo0vraA6OxseksoduRtHz
0B1MRdhbo9pF1EMdCd8QypFA92D4UAqybUBNQtNpPOtFl//TeCkYTXOWinDUXbGzgRGPU2LOMaTF
VFWEjRWCLgvdPVBRAL4kv+jLFioGXlVOZ671kV/iIeiynYGp6dsHtrVCEKgiUkDdAsxq68/48Dnl
BsGuGc2EYtautc9mD4XqcjIilmNp3AdMvFJN7mz4yEqdj0lOwDWQNEubarY9OATNZQJqxKrCjnHI
ferFb5I3mM2Yhvnu9gpV5qSby2eWJQp3nM7jOO4Db+nDAfwBYZtWU+ykvuJe3viYMeAOh0F1BDO7
V/CpwWS1levTuS6rO1sXBzS3/hY+Cqf8aEL6lG1ujuCLM6ezW77Z/Rj32gO1v6epSh5n0wP/s5T3
y/SDa9SMA5VtWtOZlm8QJdkZtIMOyawITNKGodRiYk4GGRlKSoDxyw3AHK9C6tmdmdStR/e6k4IV
Ix+W+LYTbFtBwwQs0Gu/fHWSD2vRaZ9yjzIzQVN0OpjE/ePWpFJchHId5d+1oDK2WgA7jezZEy0W
PuB8kgZ6U23IhmJ5rnU2P9t92+/yxqD7tHJ2Wesz+F9PT1pTjmExFcsun8DenIPp/b7VFzeEZPMU
3d4COfP/v79uVUlZRTqA77zcA59MmB4wRzPJ8wUTO2Zo5sGBusFxNOq4KpPUAU804UnPXnT/UHde
mC2vrDr4JupOnuI7WT/yD5H1/ccAq7Vy30DCHMW+yx+jaXpRaei8Qx8i4v33oCpC1hzSeQ5dqjC1
dfYuMAOoqGES+KqqlqO+1DemZiS95vA7Cl+LSjq1Cj9+1/aSV4Q5eeAM4WNofUiRtKxZWwmewcWq
0rxrFtO+G9Nc3DkTtpf4tX5e7KGIGz97a1Kcs5OP+mG0+NFO6WfQ2PEj95F0shniTcbQdXsI3EEA
YhRWZOMvhwVLMXBfMy32h9JEjRdst31qlDvfb7Q4sBb3TjiQPKjrzoiHUXt1LFodc2Gk2Fb9a88n
ew8gbr677VbSBfJ+kMB4GZiMACz1iqS18xoqxsU2kw7cM3fc19PEblv60877f8ZK+HfQEPXjqWTW
n//CMF7iEHMExuFKpi+ngdUMWWAmi+buWdo+1nm9b3v25OnznZXN902p4qzf8iTQx4FOFUBfiBhI
ma5GOJtyu7SSHGVcaHndT/2s6i7Jz+P3DcXMGQZTAONCD0FOB0Ech0K/BVnj+jD3++6Qv/b/BEtI
0nD85f6gKmFAuXZ0ZVBaFTo7BjdTGCysKcyqnfFDo2H53f1ESWh9z54zK+ZpqCKE3DaLWooBxXgs
V86u7ZZ6BoP+cDKmzyKPyyf64J6Evdd5aDyCuuOVP7NBcQ3IeK5/1wr8B6KOB6pfmeK3r+1p0jGF
l/ScR9nyUJC4GXeO/uYXKHEXYROEVvNa6FpYFn+UqLnNEAwuTeicAy4ORJlUJ5yaFJLcY2ommuaD
gqqwMacPatQlsv2sOlYNiMGF7i67xTf6nyzTun2Xec19k9kAzwfdp1ozstA1BoAsSM1OPZs+3f6o
pDv/3/3BPBRITlDOQxy7DMsk0NCS0VArNVp/OTdVz3emNTiHxhpVdaCtwLGOXv1rCgWvS1NAqtSA
02ZWslg7l+SAaB4DE/XDsjkiKTiZqoejXDGR1gb6x0uDI51dZlKsjdvt/dyJh7nS96PWPYIsaV+w
JmrNxLDKvebOEcCcEau/397czRWjSbW+xyFXKKt7ozgu0H4lVmL3AJwPXf+11fXY9JZvrUvxhFmy
Q02oIsHf8jm067DR6PCiES+DGlw9nbSs8PWEWPd08g+pk0X2bD4Gy6/hLYO+hxVb00PmtQnQM/GC
H9J542FG70v9+W24F753XMLIQSBlLbPKpFmQ1vlSGolXVXvifE57LelA5EJ2pXicAS8zW/1eb58y
944BVFunz5n/TU8zxdWxkXwg60SPFmcAsrSrR4+X9aVlj0aSNo84aYSfdDcvKXBMv2lAVDFHeoCs
fgdrPuai0N4OQNh56XcQiOvGNjWNxM9Y6BjTvqrng9/St9F1QvScrLSNCVT4SpOHk5N4XhbXVfYy
sf6Z1MNOm1WFoa0rZq0BQFwByTDaFdILTMxuXjWaZyRM714X80tuY2C8rD4FAmz5M+heJxQ8gmw6
DtabWavQ51u7v1a/EAZRL4InXO4Hp67Lgwn5mNC0fTXfGz3d1WMZYl7dUOGi1zRSSspQK/ofWyjI
XtqyWJP74KExEqO/n1+HOhztMHhzT+5wT5RN5I30YKUowpQY/rHi+C+NFTh6v2ypmdgW5FDEHAUg
l81/vRTsc4Mu3+hmD+4wRzOAaAwDCunLDIWU2yFm6yeApHAdL9QBTZHhsYHLC2rzAB8Y6n2xVrso
kXmlqk8hV4PfXRrdLpQVURxDmiLFbtOeCIZbCB5tIj0YGTDYzmeL9ZHLmp1n5fcNuB1EGouBHvWu
DtMp6fiyb9v2Tz4bhwARqBwJmB9+NRAEm5bqaLQ5EMT6EWK+is/vOuiuSZQHVkrAIvAMkKJ+abdQ
jaS9mQyMj3h17brsCxl2vXXU05hk3u/bB7BhDrkoiJxQ18UUlTzPb7mFZrAJj6w2E0E0zuAzYs4d
c5qICMiUDmzGBT6qGpAbyRSiKUiNUeZ1cOpyZmoEeY1QZ5hgQwh2tfujSgFND+LAKR44YPLea7H8
LLtfdrYz1qILHVQIyP/PL1j1HzEbA6VbaZ9BiBJoozabyUTGAgMPzbFo0xPXIYLs/6iMP7lWfMpG
5+hp/W/UzHDP15GYxOH29l9/7+s++HiQAEQHahYptkx5WWcrY03ifqkcb5fbUICu9hxwGB44dx19
AZThtsWNYHppUgoxNWuySlR4ADka5zGhVrf3lsU6m0Mx7vwZqmN2Yde/ehtDkKy0ymioiB9qvFVp
pa+GLmPd5Q+R7pmm8F2CoG4mgVZo+6nMu+c5WMq9zYT+cnvRGwEAtsCKAaQiPn+c+GWoc7WiFw3Q
3AnL7X1hA1Ht2uQVMoK1cCKtfyKgJ7fCZpp2bdqAhP2x1MLldXAjN32qpr0//QTKYjYA8kTZloaQ
b1Edy/Wte/kLpd3Ispyim2qaSdakv+ychFASAlPjbp7CNJ3u2/IT5tr2RH9L/WNVnZD+ZcYjwTuL
q2rictcJ0fLyp0jX7cJAwbhgMxMO3OMnCNQaeiSs4yjuyi6q2pgVigqhzN73r0UA6jH0hhQHjHmX
xwP+pQCks76Z6FY/huP45I7hMp5Y64eFYxxN/1dXtHcGkArogdbDnhmfZ5C0DDk0ILv9nCWcRn6m
+FXvqpyyg+LnoPi7VmFApXH5qzqz7RqtxfMZ8k7lZ3Mm/a7OxBTr8/LAUkt7WpyCrCS83rkQPab9
g1rfZYPxYqQeWNVs9x+PD2McpK4fdU1exiTwxV0e9N/xHyUBns3PkKD4agwevR+8sn5pqFk9cjS7
4wmYtsheqvkoeG/8F0FnFataU0ngsuVC6Xrlu0Jo7yWQUYSoD84vjRFAs8putKjx3WcryEBK2ehG
EIJtwv/7Kw555Tp5v0qVXrWCbb8aTAtcUYkr7Lhj6L+6od8SKOGG2uyGkMZQdQ1kNNPqYIDzACaN
s0Q//T0+fKinup7mpSBbtpLK5dD5FTr7NAm/iTkp85+goptPli3mIiQ9re/QBwcf12KdMmowIDbI
DDh3Fnwf28EAqLsrfwcNlCbrsstPWpeq+Co2IgGuflRtVo08TI1JNxOdsrLoDGEl4Fo8dLYpwrzj
ZsyhzxCZJFV15q9TMLSW4d3QgwZlALLsSy+vJ2EUfBB2og1fTZuEjYr8aOOOQ8AAPSNQ3Ji9C6Rw
AvoVZmflaCcp6COKpos7tGks9wXigyt3yV1Jw/7tdrxf/6T05YK6F6zrHqY9MOkrrampGuG1Q2En
C1r4d5WlFw8lZ2A3zH0j0nlR7FrutvvbRrfiJq5ytDqQSgFiJNPCuAhig10SJ2FL8xXkhsfOyj+n
JLhbOH/qRJJlEPVeyL2dDopQtZHF4Z0KGC3eiCh4yGWiKaiDzhG+nQTMDI4DCMN3kH8HozakeveE
AtseYvrhN6szpoglawyUdnq9Vlc9FOSleCpfek/qudwHv6KTlCIIaVPBV1/ZrLi+N1x0HeEB4xQS
YkynS1kSkEwoRKGPkVAGTrQMvDRhoHWq0a6tTQS6Ei2XVXMDNDuXS5kqDYDu2XESfRDJaFuRl3+f
0mOe5bt2TlGqVUoprZsjbx7elKir4W0JBLG0LgH1bD60vpNMWZyd1yYL4o4eQnN+mNHIjNi3P5Wq
fLrxaSADwhimb2HICIHmcpW4FXreNpWbBORLXe11eiDgs5izKqrppOgxbNlC6RIk2pjcCCxZ9tqc
uoyjieQmHjcPxEVLrjMwYKUdrLoKg/zr339/7/kdNKJQjIaWxOXSuNF32mAbXjJoD6BtdoZdTQ5N
A6VWk74I7p8CO64alfbjtduARxU7igmYdZrqvYT74WphnU9yZ069pErHXVYbIhIO3guBCxHDaYxd
qyqigE0qmc3rb+KdzxtfBVwHQ1zShwcKj6XBe9VPTEbnfWsUd4wWKkHajQ7hpRWp1j5rYEtp7NpP
eJd/tTIaLgYYSrQiTv1mb/VpDEnV5/HNAsg9yJM+1UKR/xIF2bUqItdrX8IvQUxH5qAbmIZYj+HD
NntaV2g6z/yk7fRdRR5Q8m5nHppBjjakoipxfQNf2pKafWnQd8LFXZHUefEM9Sw8w92dVT615aIK
OhuXxmoL5VUkRBj1dKV1ldNodw5jfmKsW6oJ8p1AtRDsfS2NecZoBASpeZ9VLvANAHw8uB0d325/
OFuu9E54APvotMrVkYk2cyrG3k+0HHyB+jCModXa9uG2lc2VAkMBQBvcFYBDyZf6MbP1peZ+khWf
prYN88oJS+upAtXqpFeHIu0Q+fy4ID9vG946TRR9UExDvQFSXqtnffAc0xMTbzPscNNV3XEZp+nF
yfQHL5/0B8sd9ePfmwN1i4/bEFxjuFAuzVEN8ouCLv77jahpTyP7RnI8XgxVEWXr2D4akiJAMFnN
3HWznwhwN+DJjNGr8PZSVBakE4NI4szHChZ0OzGD1zlXuMRW6FzVyFB/xE10RZE+AUtva4PuJ2CY
CdNf4oU/WcsB9E6Oqqp2nYOuc/HgO8IoFa52uZdSV9SpJq75SdD8k9YhMmmexeW8i+opHJ2/m+HF
YwNJGMYxkX/aOhrNUvggPsOmla6fVBTD6XaTsggCp44iSF1nXhBLQvMexBLo7mLE6dLPxODyibHe
S2rtSzPp0ew3UTkrlqIyIjlzS6FUqZPBSwozD3uhh63x8L82IjuyxWs/BUVfUpdZZLaPGFGLQTx7
25c3VoJUCy/AlVgd85ZSdhcYeLqbc64nM8nuQKWYkI5Gnc3i22Y2XBqvKIQaFHB1cKSun9SHYMPM
cXQI5vETl5A4yJqnNjtRG2RJ9ttSgvK5nxRozI3oZiFnBbsE7sS1kntpcK6XakHE1pPWO7jOZy9q
LBYGqgrN1u5BBwXTjcgagcdff8WHZdV6NvG5WvQEubO480kZU6329vmk6vVsGQLsxV8fM6DMuLrm
M03XBxP7B7T7N+Z2UZ0Hz4KNisizaQYtVaBfEHiv6q5oeLqgkYYZC2OqufeQF5+48+XvXQH3zns9
C74gZ/d5S/XWDno9qbohnNm+FmIn2t+ifoM6nKo7vV5il08JiK6v0rwgpViVzdYFfzwgPIp89EH1
JHsc0oeha+LOdVGsu+eKp+bGnYDpGXQH17CDeorkCRA7XPTCG/REc3/Y6R/wRN/eNdXfl27r3jCp
nY/4+8v86Dff/7u/jzxrLQghbX/PUj5slDUZRel2AvKkftcjaIJ1ggbs7vYittwL9S1I44GrHP0N
KTZ3TpWztjD0hDa/S6uLwDEGZTZFXrN55B+MSLE5dQwNcB4TKxEE1MHiCX6cOfl3S/+G+QBFKrAV
Zj6uSIrRZp9lVAy6ngyiP1jm93riIXVp7KjkXbcCKEI0NJHWOXyQCF86sjUDKypwdAm46psw7V+n
5Yz5WcvdV6raxaarIcrgVkBxFxQOl6bSIcPDtQ8Qq1dWpgVM8ioww9auOUBEQ8tkndSVYd+2MxoL
nvh6gonC7+Zgn3WIKVhFWGZ0f9vjNi0hQuPuATgJMeByLbnmLF6OxmfiWvvKDp0Oz1HwG6kmULdO
Z43OaMeDgx+NqUszPhVjXiHzSRwehPxxMHYaasSG8KArlKNZrcilt74jdMOB/cTbGtS9UlRrCc0b
CyWExEuhhYdONf6bXaOSu9hA2rwDenHbIDUEvkC6tKsCMCLHI2uHv3uosykh1JnDovb3g3PvBjwc
SBYaGJEamuw06WWcqqTPt/YVXLQgpwE5OHJGKWCkZhYQZlAjmYchtPlr4z8HFKbmA3Pjpny57Swq
a5KzLG7rYnSoAsK0ykNmt7s+00eIl4Z+tl+0edcNVqPIVreCFUoykFJYKzOAsl06jl7TkhkQKEra
9GCDWs4fxcEMfhesjIQ9/fj79QHNjgc1/AEYIunD1ruCCgx26Ak4UABXDhKOGoyfzXHRhcBghg4p
FeFxc3mQeQRJIUYf8M68XJ5bZJYxNXBUE8BgE4wQoobCR3WHqjOSTBVqYuuzAGQXERIXMbJZ6fx8
t1jQKuyNpIUehHtvpg9OoSDj2mgTI534YEP60quFNIFD0aeCbEEIvBc+Pzsa/M+jYcSzDTGk+g79
MEF+DirOi629XHM/5DMOxkrlGxo3Kjd7TLmtZbwF5AFN9nN0tQhiJUg3FWFzayfBRAFNU6Ts68Pw
8tyMXFh8zmDLBYF6Sp3Xumujoa8U3r9txkFxEGTJK/XhpRlcQeBDMTiafs2LxTGtR8OxVHGKbl0B
cAZ0KoFqRkFw3dcPmQ3qkJ2GPoyRjFkXQf4x0+aQ+c/LpHgTblybNs4Fqqkoxlt46V7aqd221+z1
LTCVdAkntOvuzKZXCSVsrGYNE2uxCBUjW67aLLYxT0096YnPq2mXWXa/sxYjFNkUZ36rKSLixgHh
bYPiIsiwVlFLydubsXGsfEQuZRefCu9h6c9KlahtEytVBoIg2gzSR5viwcRTjhsahCQBZK/dh3ru
BUR/esX5qAxJa5n8nrYdFpu47R/w9bb5y+wokvRNE+jErCyp60CvdGFiHsowybqWealDf77H/RXW
Ks2mTT8Du9XKkooPRPazSiMaycfcSCwjhdDjHNhHdE3fbl8Vm26GZzo6BggDoJm6dOYR8y0ONVoj
Ke1xiNvUoZFmO+ndsOT9LxIAWnvb3lZcXbNNUFaDROh6/mDpg9FpeG0k+tLxI3Tulth2uiJCqUdH
rUjLdx6pHGi3dnB0UWCswjBbcJeNKgTU1srXerOOyhgkY2SXHwKCnEcrkHI0RZiZD32Qvoo6djV+
Vix5TV6ktymeDj5gHXh0+WA4v9xjE8OHM+g/jWTZM0wt3w/WXV6GB/oZKeOg8MyNywNc9CuibK32
IaZf2sL0WiC8EbaA/Aqd9i6dkWBA3ddr271tf7m9so08akUUAL0Iqn0MXkoLazFGPOk9zrKpkqpO
NB+QXPfbwtvYt165r4hR29bQ3EJ0N4ENXP/9h/huoGXd5QxLY7iBqx3IH/vI/tWx2FCR6G25Bi6p
/2dJivDDUCD4V7AkIFbs/Wirb6MzRm6tOKutKPLBjJz0lmNAwEmLpKn338DVFOn5d8h83z6i9afK
vvfRhhR1swncs5BUhD+E/qFpD9zbPQ5LxH+NpWI1W56HlBNkfCDrxEclHc8S+J2gzYRUwmrN2O+X
emd7hB2RovKortrsCRJbqlvyannASCLbBHYWWBq0kSV378EJ6hXAQCTmsoRmmh3HTHwd+H4KgqOw
25Asv0aav97e06tzQ5lpDcvIMQCZA0j/0hF1RmzBhKklWtU8ad2x0Ktz4PSqDPQqbKxmgIVdkSPr
g1N+MoAORwvsVEvKqouN4LP7C7o6HeakMHqX7TnpjlOtKKZurAxXARq5GFjCWI38Xq/pgqEGW89P
FBCkVSZPLGEwKlxSZUS6cmYEf9FRMz8R/ZiTHTQELP/rX5/QxTqkrUsh+GtVDkzkbg/9uD8jvmCV
8MLV9bw+lD/sleR6WhfgUTfO+cm9r/fsr+8M/HWASvA1oeS8Tutd+pggJf68h5MY60fU9EPnLfD+
Kad9Nt0PzZ8MCuC++Hu3Xuv2q6YTGs0oQF2a7Fy7hTTdkkOvGOjngIFx2IsmoQgTV7F1XRjqSutc
CX64LsXWMcvRChrc/IQcO9J0CsxHHxrV/Sz+3PaBq3h0aUh+Rum172o9BOFOIF7B4/etIqfUPWDw
MNJVCK9rj0YlaCUBQuEJa7q6dFPNApOlU50IPpsOHbwyC8lf3xb4wx+NSMcjehsFkgVGtBw8VQEs
aP2+qv7644QVTMOuaa1/zYybzk4hRGFXp8X/DgK3qC7v61xxMteoinUpH4xISxlETlEutKqTlwEw
VY07UXkxa+nX2RcPQQEa6zFlocntXT4DhWgxjBi23Qk4xWhiLYaRVOWLrQN01/evvZLzYNzv0vXz
fGgmURNyCvJT63hoUx061Ui7woasSmQvs13kRk5OU/CN6UG0fsMdV9WpVVak+96medD0DCth7hen
b0MocHGThbc/LZURKYKPdT+3ZDUCjSUCsRljHmKHZIp33DsL20XuskrAACoBjA8+LtQGL0+lNwlp
oEtenXpRhtTP7+Y0C6kNWuPI5/RB5+2uARkFmAFORvMGOlerZHvRV8Br04iWv+E8d3pvH03Shgsb
49ubcB3I8D5H2xm/EPVzSz7PQM/HFjiu5tTaPaDDnkb33HCriEDeczdbnBxu27u+by7tSScLVZbM
oF7enKCLGttLD7qP/6UF6VhpyfNlGGlzmmgWue5vonovXGdrl0uQrmWhp3PuOFgC+pmCs5AVsKP9
NtwX1rgxyqI7d1JcpKpdk25pkITiSdmWzclqnNhwHoSnK3Zt42O48IP13394lgRjwxqeFs2JG4dp
CZLFuXeoiup604iH5yMYf1F78qSjmR2SZ+XUNmB8xEsEjduvokUMSWv2+++9bL3/8UTHB4eu+uVq
KNEbDLh2zanKQfOJmXliP2I6TAWG2vh40A5CcoNKEETH5LlloweOW8Po8KmC3pgX+V/HHrOWKjL5
LStIMkBzsKr3+fITvx/KgBNkNSeq7apWfwE18x+woQGzrgKjbLgZTgZjc2D/QQ9DHpStRwwiC7du
TsFSN0nq5uY+IP3r7bPZcIK13WmghoDkCMCXy7OByIrf2pXdnAo9648TNNd/aNNYhAPKd6oQv7V1
H21JDjf61ERpGLbI8kXv2NFx/plwJ9u1ipLyGhaHRyMqtmsZBlnhFRfnIGZUToSLL9TT9iUygmih
/NAyFllWGQsdkqld9lTm7rEfnm9v6EY8ujAtbSiKStXKDIGvCl3xEL5vxiVS0bzZDeWvoGChp5Un
TmZVt2tzc8HLjEF1JIuQf7g8SIOmvUFZ05z6cPJfSj3M8ztPHG8vbtNb/mNEfqWCIAJcIgJfsg6O
4LT9wguICNeeUHW2tlwfpRKU9TEajPq+tInAiULLhM/wyiG3762mmeK57Kbw9mqus/m1hAbykHU0
BDKw67//EGVNnznUTrMW2RP6glqVTB5/RCXsJ8FYaxjYpuL1vbl7GAaBP0ITDgxBl/ashts1KP+b
k0+aekfnpdlpJfP3jZ6rSMu2NhD8hmsTZuX1kmNhT7njMou2p6BLD73ZY+w1dTgwMrd3cGtFgBUh
eACCihkJ2em4UeEXNO2p959nF4qfeAn1ldjdtrKxGBQPVugXcFKI79I5DaT0IfIztCdbP4DHGRb+
i7wLhRGkhGCEB6WLfBXmQ6GVORPdiZL22W/KpMmX37aZ/3Zq66+vdtBdYIgGLwOQnqB7e+kEvKxo
bQSkOhXFd615w6vA9l5u79f1qVyakHLcVdeNi6aoTmj2TYKEGLIw6i+3bVyHOdjAvAMKtQCawgUu
l7HkkKlgLmyUojumLgjSv3Tjg5+drfKgg59GV3jaui2XefulPWnbwCqMtpkJewHqFfrDHNH6y+gf
dZVk49beIRuCKh5q6ijF/B/Ovqs3klxp9hcVUN68skwbtbplZyS9FMZI5T3L/vob1HfP2W52oYk9
i93F7ApQFl0ymRkZwX5+7hMy/IUMfnGooWRTRuZdntzrIGe4PXvXVhAOgfgO+TAwwcDQpRU7rSJT
KqfiME26P81Pg156wmTS9RLBiK2hmK0hKkIUcWmkaeA8GxOP+7FZ3GqyiD6i12D4SuLJRbNltemq
XDCu60vo0iTnt+msUqsf8NJPDclVxh8WUHrYEKMobb86f2AaRaoU6R7AES6HBmBRYk6yCjuj7hfo
kHLANCDE0K6MBsgDxmj6TVPB05bPNS6hzLSKg1rnrhUqeJUVSBrIz8KluvZw8NJnljg/Oi+FXFMD
lpz+ZzLdO6NIq+/aABBZUBNAcIB6HKCYlxOm2pKChNIc3jXFtsy6YE5E8LzryWLtSAz8idgL4E/u
cgOvvabUXeXcSX3rZ9KPqFjQ3F3uGTv77cNzzWbDsFgAL4G7BQ1JeP5dDmZelBqEjk0IGMXfknqO
/AMFD3D2h0SdibSo20Hao9lZsuffNTIJNT1E7U6jiW+IGmiu9yHyWaB3BmyLQdP5Tr06dfpFGxbQ
nc32eKitIfeXEWWC1pGLrWDUbAIvPSCI5RhPFgrEgFo6nM+I2xTY14yGqIXQTW1/0jj1NVptJ0nd
T0X+YJYyMvkdGfLfIC1+rdRU0Hm2MlhMOqtROACpXjEbjqBa6/DKke5qbfBU7ZBEr2UkyjVd+3k8
ENEgjvAIdz6qgJdrO1XgDx4pMqyNHgaOORF4x2h2gjn+6LVft6d0ZUDYqCiEMPyAiSfjpS3baBut
HqLkAM7G37n1USqPWWn8uG1k5eTBgeCqxB2JVk6e5LDpCpo1RhYdkqnpvQVkZ+A80UU4lZVpA58v
7mNUMbE1eF+v5n2zzEhOA213D1aWo9YdU/1RKQaIrv6+PSAWPVzuQ7x6UeGGpJqCrkeNiy7UAlz/
cSghUWcPXhF3OySnQ60LoBDs5vVXYwqS+9erBHtoqmerhBPGC6L0MULmJXYSaFzOWz1eDkYt3Tkg
0rg9LH4GWXYa6Ql0bTNyLvzxcjMk+rRYSdYjyZkUw13TSQ1KSEUZyJWE2Bm8oW6K2fiXRwqtd0i8
oMMAuB/8m5dsLdIo1/EKTQ9duZeUV1ZSol+3x8XvP5hALyxTL2UMjVeFxS5MrFLNkuwQW2jPqabo
OTIKUZv29eQZeGyAawgbXUUBk63hWdSUjHYK2UGaHUJA2GxgK0JL9edh/FOBsTCFROrtMfFbgo0J
gCLQhwEsZWFYnDmojsoGeNwOVocULZjkU/S2vN+2wUdP3zYgGuggp8TUA7n9YPV2krbOlB2gHO7O
NSA51S9zegCXAZn6l6IlQ/vx7y2isxd3CcJOPN64TOZSqElR21kOFn3lT9snywOkc8eTDcfuNV2b
7uLQnDdTM3abrOlEjFz8sWbjxa0CRiekL8AYwo1XnkBS28ppftAd8Fek1N7WvfFG7dHrx2mjLXth
0LM2w8AImmyO0ehrcRfa1FI9gWBKfrAXCLag41dzw5EGutxYJJey1DVyrfKLVg6hMDV0gvN+FUVg
wHiHA5sMN4ZcHo+elXqptycjLw9LbyNYTZp2Yyj54OqQi/Gsbqw3Mq0bP1PrfqvUoPkm0ZQ6u3Ka
eo2UZjn7UKMenioa5ndJ0VZPOQTUBMmklcOL/nyIoiHEZZgwztcOkQHhG03JD1C6yfxc0tuP3JBa
QV7iirfpeyqYoCQITICl5DuRQCNW2kpjQ7X4taq/0hPwjtXGfAERY3ifqW4NzYBPTdre3u4rPoPB
6gF6RDiDI8YdYkeDdN6iYPlr5asdPuOjKu2L5/T1tpWVbX1hhQtL9d6qCtR78kNW3kUIjjIoqlsv
4MNqjJzIIpofk7sb/28i/xkTd4QNjVpRnWr5gRbG5I5qG4G7xpD9MNcWP+po5N0e3YojBFYE9B84
uiB94YOLIcoyxv+TH+YKbI247/eFLrh+15YJwwLTE+NNwW+79LVGnvUdTlB+qPoa4qly6tzjURTv
SyW3Hio1X0jdiiLNtUUDSAXOEGE1476/tIkMUkKzAvuxDx9mH4qyRFn+xM1X+nl7+lY8EPj1kffB
i0VH/oqzM9txI1stnuHdIKGpFIpjTxDz6+7rsGz8eZSMHdKt8XGupN9AzYpKY6vWGRMsezODYYTb
LFKG7nTQ4hSHZsqCOB/BR9+8Ww3w2a0/SO3z0sUfZSbYMWs7FME18o8OUmVoAbmc2lEfG+BYTWQe
woyw2ucUP4bts+3fntm1jYkbGrUYBPOg2WQ/PwsIysSg1ggFu0NO9x3IaLTovhaV/Nd2Jlonvwu5
6Djked5GzejHWWY2EmJtAV6AZIHVklEkT/ndqnIe8bJTDdloQMHYuwTo6cvBQMxHH52iLg9z/ZBA
BLCMZBcU3Gn3qMlELsG3VwVFD0zBRxtSItWnyvFCyfFbMyIj9CzjUAPImlpojE5O3fimxFtovO7r
RfQyXpv18w9lM3Y2632Nzx/SrjxoINFFwRra6MGSFYK1vd5CeMyA94nJWyL/xzfjy30zj3MGnJg6
vGZPGt7ci5JvQU0uupauh4PkPCOxBMYVbCe8G6BNDzRjLZeHqaiIAs4mSfnd9CmRl8plnCDGCDwR
jV+V7NmWJbzzM6BTFzL0RhBLf29v6JVwAbopALjikkSG+OqxWI5oBpvNEHicNuhLPzzmzoYuf5Ni
jwAhiOm4LRYVnNmQmJv+1kby2GitO5tfYxLc/pIrCAOO7cWXcF5rMZtaUiGedDAtT599IJ5OvT8E
Q5Dv4gd7P+y0p2og2UC6PKir45IR9F/c/oarAhv/Ddy1WmvAg4CbGilm7230YzfzSf9Gj6Kj9w2S
uTx6l2PlfGTSUkkqqAMf6fe+EgwHutN95cUJqj3uun32mOyXu+GObi3/AeyxgbQBa/AGZ2sTnb62
xXNL0Ba1HTaVV/pgGw4sgTu9vqnwfXjv4Cyw95vJ+blmatMGRKjlocmyNsi0BefftlpXyft+Ixup
5nexGfplSUVLsHIKYZnlSFS8GSz+yaUteWqqaVoeskUitN40vdvmpKO72yu9ZgbsTQDVs74vJDwv
XUohISyQp6Y8yEae4+UD1Qi9um8hmpWI0jFrc2ni9QFZLDxYISZ4acqBL7edGt5rakHWZwAs2g8H
LbwDkxrwOM27kYkcDPt4fnex6Ilx5aJXge+GWOx8BoQqLg859NnkJpDGTwsDSz9CNLGHChrKc7DE
RgdD2Y6Clu+rngV2gs5s8xkbNEOGFKjY8tAuf5x40ylIYEfveUOhJkSa6rGf/lRDEPWCF4XQLuc9
Qui0ZWkFu45tBtboeEX3UMU7Ze9gH0Ese+nB/zh/VNAGub2T1rw5BHFQkmSVPKSJL5c3VaulHOYW
R0VqUzfOyhSFeOSMlK4S1djWdhLKs4wGBaEV1NwvTcX6PKJhUi8PiQGaXyeOpU0PlhxiheMSVA5N
/dS0etARlo3guHyHjPyWOjPtcDnFsWiWHDj28hCZhqtl+qtjftAxUJw0GHS6UyhkFXV/Ac/mszN7
eF+O0z5Rf05tfh+a7WamD0jUb9UHs8Er8/YCXLXksi13/m3c0lt6olngHcHSO3vV8jplG8VoU2Fc
XkE0Pzj+hDcLri9HcFt8F82uJ4V1toGGAoIunOHRpI3TlJiU4gmJlN0JHOjhD7NyP1uiuMisEOrm
vkpq8vMdaidu5qHNxK3dJIgC9ufMQzzlh4Iwhm2Cq49C7gjZdAaKNjjPRltqOlI2woGWmz6p3Go+
LUVQ5eUmJk3qkHYR0cRdnwB0CrJFAFIVKT++Wg4tl0ntwd52SPPFIFYb3YWOHBEpbra3V/raaZ8b
Qsr+cv+nrdapekYB6xvsuzCzfkag82p1221lwSTqV5PILDGYMiO4RQPcpSVIFI3IogCo4fTxb2SX
enfIi1hwya5s3Esr3P7perOPqTkA2WU5CAKpq9afTtO4eNG5c7WQ2IAsWg9xA8mHrEJHakMX5OZW
lw5Zb8btjs6u7y88i6wNfVykic2o5bwiUdsq97L6envRrp0WBoneY/grDRkE/qZNGrsrQ3msDuOj
RfeNWxtkid3wLYsFfuD63XRpiK3p2VhstSlTC3j8A3XQFu9J9WYwA+NFbgXHftXO93lnGW6M6NLO
nGl6k/Yy5owaOE0/lfTZ6Xo3afc2iHBvT97qjj+zxdbvbExxSBu7jmCLgh1I82cldqPGFyZDrn0G
pu7MDPuMMzNp30p6aE8Ad1luZBK0TgP/FPmjF1F/UoPbYxLNH/easyO7LYpZqQ5m8mXHKRKTTzny
f5IpJLoRDYu7muc+K8o6VwHr6it0c5X3qTW1RFUnogLtPJRBOCunWYsEnUGiAbLPOpvNboReVm5i
gO2i3+ehvoUQu2eMW+QoiKUJkN/rY4TTtSyWY+fpaztlioCfNmBs+gqTv4ZKiVEQbEalSFzrYVJG
wZZcH90/BrnlKxfAPuYGk6oYv9OQdHbjdrtQP5lPt7fJuncEvep/RsatnjkgtIpBXHdIk0P/w5Ds
l5n6Y/oxt8NmGbcO4nYn63d4p6NFSrBHv9tQLm9RdiL+Mc6tIfh5cwVv8PoA6HpJkrrLiGRkyOS3
gF2SyJzfLGVGsQIYTMtPMwdkllqT/AxNM/XMIi33NpVA8SmByVswLezqufoyE8yLeCUhi6BzZ7WI
nEEKR6DtimNy17iSRaTX7KF/VguyPPwvtljPNpOUAiCBc3WGVnROMuN6iO1Nor9pFdHCyTWfu9Gl
8rtqI8apN/+TTQdpPGSnWHvk5elxctwinQFfRINZNvzQeRuaZxUa0NqTNL5Gy+fUCG4oNgp+RsHy
BnA1UodoH+Ou4VpRunAo4GSXunyIHeeeKrN/e1RrpxT1L2A7WM75ijtilHMQGJY29rK1pXADY3EX
96M7yg9FmJOYfjS6oAR71TgEdl6Yw9MdFHjfDzJuHu1EixS7sY9SszVpspUa3wyf8vkJPZGJswHT
VJl+hRrEhUn+qffuLCK7vSq/8F/AeYpGmaZcm1v7GOd4dwVd1++GBF3CRmAZZBgfF+PYL5810qhF
tZsSwSv4myjjfFlhnqE6gAHHE9i+grzZfT5IoL21jypQr1qrBn2xPOtVDMDyc6qdwISiooyR/qHF
l6G9pONu/rOglGLkXpe+y8nsTqipaB1pVYOgOIlM3V/6XjxPlmBvXKXgvj8UJ9kAfhpVMb5E3+tS
BF31zj5ir6OhKiqgLtMWnl2298ZcgGk/YyR9BXVjkO2Xbh1u58VroRagiOaMPwnfX4KcCAg20SuM
wvrlnhkiXBr1qNjHES3CVrnPq5+3z8HVM/3/LOA343gD18Gzm8SRVtVmZ9hHauNG9pytRB/RagKB
0Kx5rE00LHV3SStISrAo6WongELhP0a5jTj2CQA+pW4fnfLFcH6PZkioJrox2NxcGQG3Jsvc48nA
U/hhlww11CrtYwRBZdwBkNtAA0ITQDfotaRo3Bigg4pma00lljWlW7tr23s5Res/FAdM4O+c5l8G
qt9zjf0P1k8k0tBFeLmaHQLiQqFYTeBllWYTPkigXndcrRDc1HyEz+wAiwGBUHRBoK7FTW9Hm1Rv
MkxvVnREjmtPze76bltCRhL05PH4cnsPra3muTluWIgc57BrNftoJ/dU/VUn94ZQWU40JO76xwO6
7tGEaB/T3qXI0tt1oEATQG1864Bg7vaA2I3N7xywQqBaj3Ix2BLYqTyLF20Vos1oH3GOxSCRTHnR
epPU0luvijbEVUj1vVJnltjUnlnSx9qosrJ0jp1a/8yNpwSCaCUalroQKbPuDgqRVvOr68lieVQS
xI2rbg6PDIZrQd0fbD2XxpUK/HnoxHeO6kZfNln2kFtPZdi7mnrKQAxXI1fZP1FnX2svUuSl6auW
ZaTf/vu5Zg5OgXIdMhZ896o+61rSGZ1zHMbMpX3kss4tu43czhYE5mzX86uK4uc3yBalFT4rUlZq
Ao1kyTmGaukZ0WEuwA2X7pTk0R5/3B7U2on4xxSyzJczW6YUxGVDFB4LeQ9gFNF11+ps0fpdnwn4
NaYoyDgD0fXGHfMqTNJZSrF5kvy5Mbwyd43+TelaUiX30bjLbaIkO0C9LKkmYQOWyS26LkGhT6Wt
JXhhXZ8Y5JqA0mPpdFwkfFyaj1ZO0QblHPNafq+U5g2ynj3oR8Yg1zoRRP+qKIQbGS6U9WgoYM9H
Y/nl9MqNklB9VLCSClTOkM9rN4u1NfDYtxNgqPJAJuDF+7dLCpvo2gCICAzUKk/ZP2boCphoGh4p
bZi8U6/G7igKEfmnxPfAzoxw131H1VlOoG527PKvNH1ygrIk82Yxd8jdS5rslYuIsndlDzG5OiBt
0cADkBQ3lUCHzXJownfH2lOqhu9VYh7bSN9ACQCIpU4S3IDXB4OBcKAzDMJ89Fzxd/Kg1zHQnqlz
lPM9nZd9swPfnyC4WN0e50Y4p9pp1mK3WuwcdQO1PO1Q5dsO+TyVqpsyfZwgyRj+naVacOZXIimM
jUHFHRAlAe3BLV6J+7jLFpwBsF4AFL0PHSA70RXT7no0erdWMMbDpo0Sb7QFF/DK0+LSNHdhOUVF
oczROscWjMhT9vo4qUTZTl7ckzDdlJ7916E5sYfAQieYIbLO7olLx8qsoz8CXKwYN++HkO5HaB+z
+VZQ+yjHz7QPuntN3ZYLbrPFRSeVFkWv3aILdpOmrljWWSsAuuoM3NTs52fXp2nUtE1KXB40IU8v
sauQyv1juaZne+AcBJxn2Ep+RD4Wgv90E3fTPnnzneONpHTnrZvZwW0nsXaazr+H2wJpU2hDxL7H
fDXQMILbTDX9AU0Wivqui2rW3x3A/LyjZxGYLKBG4Hy5fR4lXV+ZNsVhskc/TPAgSoxNI7+NoRO0
bezabRCCdQePTrcFOnaayaTdWxPq9IUB9uTEk/u/chtYkMsboj9Vt7H+LayQ+TMgGZA4UFH0xFvq
cn0gtJRFZrw4x9I0H2IphsxvGz3dnvPrax02AA9BbgIZkSs28ErJaTfOuAwc9KJCRAYDfeqAS2jw
tlUFG+5Kiux7QGioRL2Q8dpddTGbcmVHkYGD1mlupuzwIoxGSmxILHdqiUJyTSAtx3R5pIlI6uTa
Joirlsd4yvzORmeU/RLNsyAQWLl8gakE/we6CtGDxSeg9By6iFYS4jrUAtO4C4fQVdRd0lHB6EV2
uLsCVBzd0sgIoKRev++ScuvEKvSwEEQJMgUiQ+yYnR3rpI0NJW1haJ58wyG02MSxWwiuCeYTr07P
2axxL4pEqYra6XDXmkP2y46hPz/R7vX23ly9is6Whs+doeivZ0uNkSwhMMeuo28i7JvXP1bqoeI+
W8Fte1dSmd/7E30tyNGiyx5clZczZ4BPLFfmIjwiO/osuw6JXyZPdTvyspsIyIkJdAZITg7W/jgc
n//etr52EqHvg9PIuqXAanZpPNcnPQJ7eni0jBjN2iNovohW/pQ7lcSDAC26Fkic2+I8Le1mRRqK
EuHYuLH0j6Z4bEQ8mWvOHOEegIXMgV11fyVdmIcOxXDi6dlSPSdVSD/dhdpO0SByK1g5Ph/JFg6d
SLDEkmToD76cO7MplbheuvAInfgDghPXyi1PiqVPMyn91lYP6vinFVFMCIzy3Y00oUltznV47OeS
KE28NZ07sPuQ2ikJXfKCzJbjxmjFFzisVbvghjMUtKaCq4MLV0IciSprgeOrPX1PaxxwssxuqHjd
3hC9L1c3ypkt7pJEJ3xdpDImNiq/6uzFBumiJPAkq6cc6Of/jof5szN/VYRdJOkMl2iAsQ04vV3r
6xoayj7S7D5d/CoyBBO4kjfAdjmzyLliDfhvp1Jh0Qyn00Dv9dQiaMci6OmMqqcaOWXIF5jKYRqh
A6zG29sHfSWRzMyD1R0wbQCK+R4OKNDVy1zAvJ0CdqqY/lz8rpVfWvTo1M9KsXWoRmSN5Nk+mzWv
fLptftXP/GP9eznOpntZ0nweaxoeR0khjVyh3dLaWqNX3OOdLLjz1m4JlAfwt2ZorGPmcmnTVi8z
JcKzL4+91PJEIkqrJwGoMNCvgCtK5++HGY7A6A24MTBBdK5FO29KDMjAQOkcgiPTG61c3RBJyK4k
frB87FczvhfGx3I5qG5sQMZSKNg9CXWrYoMsbyZtp8XLa9hr0IwTAIKfRB8JAHFBWrlN87NXRGX7
q5Let887+wxuE8tyZWXmiM/Iesg3F6Q3n5faj/w5MDaT11RuyNC4EjLQ3iQJ9tCac2doEiQrGFmc
wdnu7CSaqgTOfU63NHtHuY1owHPkLekUt0LB9vaWXT0xAN+DlZfFwtDbvJzyNLbKdJSx0OjedCez
eB2gMOq4emi6VXmgNHFlDU9FOfNr1GJkfVf2ghtzdcSMcR69Dijm8Qiasp5TWVrg7EET4Cpp4NSb
2rwLG09VD7aIX3LN6zLV5f8Y4+IQWx360VCYseV1HEnU3tNIBC9ZdYLnRtTLObXzBcqXElw7wo2w
bb1M/ci1/tgqP5OwACtAtC1iKHL2wOLVpVdOItme1UVlxDGgd0NXGdpDLz8AhOBdHhdWeEyRu8x1
d4kaz8DzqhqRcCugthL0+W+7vi8hI6sCEyz9uL2r1rzHmX3+/k6Rh0DDjBkepdbPOzw2p/ypcWc5
qI3hWcbjPxHBX1bPLCCVjNIOcEc8Oy+HPMtpKg2qg3MzmpsiOxrqn6X92YZ3cpVvQn2E67K8LHcV
+ruJUp9m2T3Qb6LTtJZxQIyL0AEcAKikcA5MpeiYk6H5CrcJndz5Oe53dgMaAHtAaq4GB8VArC4n
jZYeoevwfHvWrwTP4bdQE1BwikF1gIYa7k5Q7bHp4NOlY3pIfi3BFFREQroFC9C4zjHb2LvElwpf
HYPSbbaid8tatIF2UQUJbDAM4t3LLQHK1F2bqbrEtr2ZZ16cQDTmafCzkwPpCj9U/y3o4Hu8SK9o
6EoAnz+f35lCcFZmuSodO0t2aQMl2IH08/2A4pIdbqz6S3ZGF+wbgmleWWSM8x+zzKGdXfNKoYD9
rMI0V/nzpDyofRZklu1KwHLmZiBNLuLWzmvjRLS7VrKwNnjQdBXlSXRL88ls0FzG2lL3uPPVBDkV
UoykWHxqkzkj9K7XVQKmxNuDZRuWe4zCJLR5QBIFhAD/dEpw1Ca7hclZaoijuSk41rXIuOuBmL5t
aeUasBGzQV4FFHagI+CcJq360UxB0nEcKntnI0thJ3dFYW9tM3EV7ac1CssUK14KFh102KCHAEl7
bh3rdOqaWVfhpiWUQVBYmtHIEZLJ3CU2+NLCRxUtNrOU+0oVkR49DRboY3RkcBBVe6n6VkbPavSq
iSKAtesDZFIQKIALwTvP5s9RBKVfrUyl45DH79jVRol/DqkGx4U3n1KSbu43UbdRwfHaVCJ5zpUg
9sI6tw6GEkV918fS0QqXgnRdCSnLo1mTZjAqtJZ5/8OqozUfyTgHABS+yp/krTraaOc5WlOQxim2
ddFvZy1BmJEVJK9jgqy86Fm0EjuDfQw9K6gssIQZ9/QqKTqfsZ4S8B5zApRf75UnhwZVeCrDmlQQ
0rA75M1ir+yqO7U5lcVdNQmuyNXtDpwUwiq0Nlt82UbLxryXklI6TubGbmhgNYlnoWSM09xqf1Uh
PnQl8LEBbgFHAYP5XDXKduYi5RMyPsc6M2XPqVHASSSl9Aar0v8XPwV6GoChGUsK0kyXDpJOchhl
UQdbyFW42MtbKZanHQiKgVXJq/vIkUA5m1fGfqzi2Y0VU3QRr84uah14uqCAiwLZ5RdIc5zPfSxL
xxA718mRNYhRsrrrHSg30fc4/3l7F69efbCGHkyQSYPPgnMliwPNhrDAanbFXZhmXvelm65BjRME
mywjA/UxkUXVxrWDem6TC/IyWTZ7TYFNUDGY6KSs/X4gU/47FFwBa3P5LQKqIADHinJjG9thoJAA
ko6tGb6XTRXUuZ567ULyjw6YXCoCxa7ZQzEclXe8PXHZcTXqKlPUvsiwdr3lpjTZSKduo/SqKzcv
k4hTaM0TnNvi9kmWJHJYsX0yTgtJ+gbJJsFhWLtAzy1w7rQp0W5C61k6/oip6ptul0i+BHnI2xtw
7SoDWAK3BRKcyNRxJ85sTaoUDkIvE+wzk72Nphc73NVNRhSlwQXix4+3Da4OCyg04C5R2UDN4fKA
GXqVdgy0cCwXx0slx6XhcMw1eSPHwW1La46LkR4ynl48DnmBkqZXarUsEOTVxo/RPJTWWxx+3Tax
euOe2+COUpNjN7ZI3B5DULWFfvdjsbdW5mIKSwLVYO3T+bRFJTnBuPj2t8mmebgMsOmoX3n/ZTun
engXjGstYDwbF+8GTU1CIsXE9tbgg+T8julRakc53CJf3H5GP5dWJLO2dqB0FHxAsgYtIkNjTuss
NnaakSa9LUcnKx9lb9GgeLiUZS9wSWt1ZcS/6JM0kDAAywh3gxcJtKHaugY4x2tI7KLCSNAC79f+
+2vtZoG8FVlc2+/nBtnPz8bVdGEdKhogLU3pbArFH5zfQ6u4VBFJy6wOzcTMQeAT4BmgoC4t2XVM
bTsxUap1eg9iqEGy/Gr2lXUsxwQB0T5r72MnWHDJgFzOb8ODmb4Xy5Ng56xdLudfwTl9o4rRDRlb
gGAVn310H+7pW+u84vnhptVEhsKXA8n0puo4JW6oHvAlUn9YMhHidW3aTbTNqSw2BECRO5g5oO3m
qE7hUdZsaFoABpreN4sDFhMRketazgR5of+a4q8dM1rsAjSrgLjMkQ9tEKg52vvSTLdpY5xGB4Rv
6lMGhrnJVu4N/antBRibtZNjsuoY1h4a0vxjtkvrzihLvH86kHtKMYkngTdYWVLGi4b2Q4YxwwV7
ubEG06oseymjU+ekrppEcAi487KPuMGTrhMGgStLB2ohS4bPBvQCpEqX5vJa6aJey+NT8aXvF086
5Tt7X/jZ/fRUJSR8jna2l5Ja1DPEdsTFgxUqvphGIIeA+UJ4z+2YaM5TrRms+AROjEnzGOpA74iO
XpcE9IRBMwoAZgJ735HhuWOAVt1IK9hToE3SOh+xmhNpPjndD2h7eW25b1NB2uNqHTFCC8k9jI/1
v/NtxL1Co2oM9eg0dLnflPoWvP959tg4+msoebf9wNUiMlvADQEVBaQ3CMcuF7Fo6v9vCygsQGU2
TQVooiVthJgRkSHOodtT0UdpZkcnEN40owaJ5grVN5U02cv/MCI8t7AhGQ6ZV7a3kaFq8WKITtOg
eWkGERv9IV2cXaX+vm3o2qGwucMRQBs26hl4b17OXQ4++bgc4/hkFsd2TH0lnT0kOTy9qPaTltzl
ObBtKhmgQoo9IlcfwrGu7c3zL+AmlfEFV/2UxSfgL8B2s5OGfWcmO1svvKzLWKOqp0Sft4e9tpCg
lge7M2BPKCpw0bul1V2uOUUMCq3So+UbWtlcM9wJa5vrdqB3BBw5UEY8gmfowqo3pjo+6flWjj4h
D0Kq7CV2BBfh2mHD8/y/ZjgvljbREJsUZoZo9uukJ0ZmEIi/uV0jQzNasDmv35HYM3i2sgQ2SM9Q
1rvcM3VTGwVeYTBHZ1eBD3tPE5AvxsfIHnzjdZbeslTxbq/YNT6QGQUzJ94OeMJeIUjLeW5oPsNT
V76+kbbjY3qId3F31DaQz7tt6+ptx0yhwRd5arT6IkN+Ob6mpsMUK2N8knQ0qRwiHIT7MHmV1E0s
2ojfSm78TcDSD5qGoiKiYG7pIsmwhxmqSKe7tw+LdP7ppJCTQ/4GwWkXBAU5BSfy5D/tIkKenlIv
+HyJgNJDOOm9fPoPLx8Px5+flAzkcJzJ/ui+H/2HxT3G/t+vxx/O7vFudrcW6cn+oLjv2+fHv1tr
9+g+P7r+XrBAq3vwbCBcLJZXNR5HbCDRUX+gpN3qBEwVtxeGTfytyeKuTfC2JNpQTbARpYh9zN5E
oBeJgoIr5h7cIqDcYi2J0BRGuyb3bOygMNxmUY/b0kiJWf0a9ITEGdB38x9J3i964qrFtBlqH3m5
ZoReauua0ezK2UtrPpV97Y5ShYYwzQPma3N7BpgzvJ6Bfz6N25pogQHeSmrhuPaKV/4S5BxX5xfa
hnguQxUW7beXG9+UpjxJlSU+gYXPzNDIVwsc1ZoBiNlD+o0FeLixLw30Y6YPY+XgZOVQmx0auKp4
bhvv9iSteF007rACBHhqEKNy3t2sMsDbQxtB3RN5MFwRQ8ra/rj4/Xw+JkyQz6Ps91upu8QFsUvF
t+gJBQMwnH3W1outeGbyQyryI8iuJt2DFntW72TlK0aXb/i/QEVRMTsfMrdyA+2Nxp4xscNQ6Ce7
NpSdFo4CdoU1x48aBCoRrHeW1acvly8eyiFBkQtXNdgO1KYgULNN3VR71DICFjM3FUkGX0OU2bjO
LHJHcbQ0K1dCWFz+AI5MXmzv5ffpARJfbue+SQRkcvi/dP/z8O5Prv/Xdvfk11YT8Ydf915yn8Ed
u9FeaBZrYXzSsoNsT3iYqGRBIpPVm5rcBDb8Xp9TL7dAXtPbd4oWbyYKhCt0cf9SpXINUJyr73H0
Mk5o1NwMqdeD1zKNExdeAh5IEHyvXGAXs8Yds7QYxwHKBdigzZ1dy14KKGEvt8gx/6zyhoRO5d8+
cSvO/8IgO5Fn7wtIhnZyoWN+UOJDy3HodfKdE8aeVAm24EqwCEOQY0DFyQb+hLsBtBHKcHEPja1Z
fm8GQDJLT1NmHCmv0EzXMt6N5e320K5r9mztsd9BBsMEOU3Om+hmW6ZtlScnrX1TbHh2hQ6oMKob
VapcKXR2EvDjjjTtzORVlyS3pw+LCmDQOG5vf8mK80SbFwTuIUfBepa4TdglrdxVEcY+WUoMtaI5
BDVC3ZHbVlaX8swKt3doKc8l7aLkNKQf+iY1Nn38g5Z+1z7ftrO2kuBrxuSijwXyi1y8kPR4k9B+
Tk90QZfXsYr24VBmpBt+l0VMHPSbunj33La5di7ObXK7JzTDRCok2HQQP6Lp1df9qL+vYsPNTQEI
e80UELbozVNssL7xnUFmMyd4IVbpCTQ4wxyAoAxIzUZ/gJy7JEwLrbpJqDChToiyDjAG3MCGYVCc
sKewVsi+pMcE9JKoDY4vYI0JI+U+GRq3GUhrPkpx0ABj0aIzyklephRTPo7HZvgcJe1P8Vs/dJ3b
Tr9Um4D+4f+R9mU7juPKtl8kQLOsV2r0IDud6RxfhKzKSs2SNQ9ff5fynHvLptXm7b270ECjC3CI
ZEQwGMNaLQqNA4KfuF6HqqsJu6hZx+JHLP9bEA5EXMiTAqJCRNSNpwPlPyJ1aicuLuNDNDUOCmFo
ZANgaCaURsOq4C9ZEdBhZ8ZPzNGj8+jaVflNlKScnsYHMfpCgjlmpemX9BoI+HN33k+ajPr9uoxG
RU9wFDoCU66b1vHklemuBAINehL7psckFYuxbbZJKirEgAj4t5EFmZNy1L0ca3XrF1MXH3IVI0MS
cMHjDRKjDOtZ3LkLKdRdLONFhJpQj51TgbuVNasvZOoTxk2yuH0XQignh03LVUFvAW5dfA+Zp+im
kL/wKzdUE0C7v8es6eulWFFDY+HczoG2f5ppW+jBtgJOb1hOYIbJLuVjosmAMM1ZxG9LfvVSELWw
ZlBq4NdCkKg98UptCRru/0Ok1XYum/fd3KIolKEQN80pVLpXEVPCQ8RNNaypqUyxe9RbFHo5Q69e
Yu7PfVFLz3IRhTVsHJgFkEGl3Dif6FqhJngriYHykI2gFah4giTS0U9GK/EnU1KIMhkr7jmKWH3c
C2cH2RreaIgJZn6Ga1OWU7lPORGyO+nxfHZzhchw6apzf4kLu3klhfJNajBwOjL54aFdCQU5o/MU
RBDSAJTNSX1M5PV9abeVlRmsAssBzQXK9Ohrvl7UKEZyisx6dGhjkQcqXFqafKqNRnHOWyvg09RS
+n5yBqE8k+qs+VutjmIvVDXfxmhVjjJnUbyMwDR3wPEUMTRrwTpBqInkP3z0/L6iHE2tBoKPUBjh
lx4AC1PxkFb/akC3NGQYBZd8U6ibD7kWPu9vyoJ/AznWPOqApB3yTdSeqFysneUBl2k/nE9Jkj2B
Hp1IYB24L2bpfSPhdTrPrCAnAxqO671XxDpoYi1JD+CIGZ0x00vSTuCCVII9hyYCsQkQ8BUEzL8t
Is8zx5C/sEwJOOMzsgc80s28Xweg7qzMuvRQxTlJAEz0PvUsuuvbKrLKXwmZ1f0yVJ80jWv0Nj0A
yLwcSUZkjuT7rCTxZ2HWr6IdMla1YD8QiBlXzFrKAPqkro2YzyPfxzzMoapWiQVl4T0g1etomctD
oE7V5UMgZ9q/jGKRnkT3ISZqgQeO2IKux4cqIA8jwF4cerFDH6+jBXsFTWilqjmxxMia3OTQZ2EY
X1Hhb0UMdtDw/hIXqlMjQVjAv5/bwUZzKwEXGSIssFUfdM3shPe2MvuMB0ONYCQqoyhH680sXwHJ
7Qx4PYN9Uz54UH19yCs/PUgAX0I2e0CbSKL8J0Jm9BUcI4C+6eaNDMUPcMcE2aFSaqIqgEIFhnIU
M85tcSkXUqhbMpgyxAZJlB1G1G967F8xY3eMLIjPm0fdvGX4F63n8+MDx3dtBYPc13HfCOkhSQS7
Xg0cCfNnDDjJvitsNAGY0PlayFa2zDUk1Os9KDllFofWzTjsz0eAzgV9hRgkkehucEGouK5dYUvR
wbgyG98cLMloDHS/E27z9PX1nR16dHbcd3K0Oc5CdRgEwtMZcoKuIKOsGoCyAcpSNOEjP22Q6IR+
+raQWgWg6O8LWzQNcF2Bf0pF8h7X2fU+a4kY8lI1L3E61O3Z7BBeIek3F8lTJCXqZFhH+kBKvEmm
MnVBPpABm/v+RyyuWMSzGcCnKA7SOQNwx/hl5YfZgccdYqx6XKsBwiNr1DB77J9rn6TFELn3hd5M
CWGfQdOChx+y+pgsposkQIKY/H4FqQrQWDj/o5hccSjeU9HQe2B7qJu0NyvhUdJ/8UpmkrGJMbSI
S01hZExuVj+X0dH8hDoXQgpUGa5PAFCRfhqiV/W4kjje4n3eUNsAzJLjFCBBpXQYE8pq5/7iZyu9
fI8Anw0h2cydi25sNCtQLp9TQqCwSnp0LJoxNOtQFNBXL06Mi+VWuWYxwLnDfQlCtZs2HrmaAblk
iAFwS9P/ac6lIY2CnTeRrZ4BU9C/ls02jLq9Hu+jct+kDcMn3mSCfxZ68QW050VHm9I3q+iopkCq
SU1u3HbJTpHP76iGtZ1AUF5Mh8yoxd8Dhhow17tpzwA7U0kjepzvYryGxVV2M8QMBjukHXDTIj7T
0J1Nmdx54jota3HgfSYU66iIeydJBWEj+RjQLoNKIlNcC2hqFRqS9IrqJeeiMZs6Em2+irMHOVzN
s7pN02+mRpgASumnBneuUf3F5W2es+YlVORfXHvOSKlHsRWGSIbdVyA6sp8BavD9qC/CaYDEglLa
MM/LdFTTxmsFv7VycDqaHW4gJx7iwMzARsOKuhcFzlx5K2BWoVmQug+UCeDjXFM2XojyVZ49rppH
EdFRVz121UC07qPqhTWX947/Wq/7cNsqv+C+plBjvLF/8kKXpjOvHDggAOMAsQ6GJqkPARpmvuqL
uvFAyLUOhE3Tv0q5UZltCajcILLkEpB+/lbvNFKCDGfqHoLQ8h/S9legdPY58HJZdYvqHbOHIf5H
gDmerj6MLyonOP3IuEtudO3naxUkHBBjAbnlJ9i8CCYHsAvnTTo0HlI6m6EgeiuvU1EjY9oaq+YU
JC1w4/+oGDpBengj5ZNVN4opi2amrkFUloHpXcn2Ya0Y+bTHeMeTMg6YwmU16/68eOldxazCT4MW
AnuaooSvqoYXtbT1Ui0D9UjVK+djLtQ1b4hT2KKHKuAj2Uwr4KSSNtDCrTimoMQrh1VL+AiV7hVG
ZgFbKFdidCrPaKMmaiuvNnHpD7nVZpWwj5MWM56lH+foiuJW2e8pDtC+fg7a+HdZKn1AhFV19kDN
EH+EycyWpohVPJhy3qwmO5cSQPgi/GGBsc0e6GblyHfhtsdMDmYor92/LEeAnVKQdaxlmZz9yFS6
71z4aMIRYCK7FWtSYjbMG3HAUpExo4mU3o/LvlAIYRpbNdAgDu1afglNNW2Cs77vHW7WBOJRXIQY
z5t5QZH0vF6TKgxTw4cF5wWR72WpD+2rNpoybRPOA5463k6+8Hpf5I1/gEhUFAVEn4CFwGP0WmQ4
BVKFii7nqfEGtd5133gDnoiR/HxfDn1z4q6WcCDzyjR0OijUS1dog65LoDn7xCArhm+5XQPyQZgJ
QzwGp4oX/PUa2kEvNXXES4ibKpKuKrcqN0q2srrzyAh+6Ch+vpYvJVEF0uzc51WdqsF+Wk2GyE08
4frmi2tWD/d360bbKDmUs0zrEpxPPF7nk9zuEGia5zzYKkGGUeD4d1qxygfzzXml3HBwCCJnsD9E
dzfMuuNZTsAbhw087xDMeINvAltFecbboBPs+yu7VfFrUfPfX9hRJxVSG7YQFab+pn+USstvvST7
QISH6IGh3CxhVMTACYUmo2yJbcyjzWpClA6cy3OmYKgavWD1RABien95Cwd3uZN0hlINwPMxdZAo
Z09RggrJyjcnwB9g+DYMvu/LWlD7K1mUMnZqy8nJWQ/24Jjuo96Qu12Ol8aoMi7DBaW/kkMp4xDV
WienkDMV7+gOMJJCtAUWg+tN+gamdSWFckSIpQdgKkBKz4FTdfXa+dlL7otb8ZQeS9nkguhRzDED
p0yt2asMDMhb73QtnHK8U3HWpUrwoZXas97/GbN/+Vb5Wdzc+IvBQkSuPw/mC61XC9/vs4kL9qkO
6IZBUKKnVhV7IxCqs92VYMkq24GVRV46N4AKoKsB7ZbALaXcYpdx09hHTbjvU74nMTrbN5k25riS
eZaoJQeC9Mkc3CGDgjD92qpVtYrwKKjDfQPKBZBgYIzRzApQTxPMVyoPaZ0FFfAly2JwyqlsLZ8P
OhaG4II5zK8lDW1NyH1g9P76GzKQtUrBGCX7oO+jNynS0a/f+r0lDA0HAt2qZhRCb5KqOFSgnuvo
qcLUD2oP1KILLdWnQW+S/dDlhij6wH5EarMajKDqrWRKnNj3jVaN9iJA1+6b/rJsNNVhygORArqO
rhdb1qOsTIqQ7IFvnL7EesE7o1TmW3xnYgzo/gZWhMBZpc69NULfm2VZBIy7cMG5IoxHNhJZ85nB
klp+o51jkRukZF/oXZnZwzQpT3VXoQ9opYdFaYdgrE8NKS/zCJRSScia4FmSj2tS5WcIFkxWUufd
aH7OqfkU7/lRkp0+LlNHaevumRcDDKHgfb7lQ65xNDUTWWM2C6qG4RfUdOeIG4BalGWVEz8KSdtm
+6YWgkMBBDdHbyrfzIuV3VWl7Nw/7SVxePXCuIBtALobaqfHuBVrrSrzfTCB/LnBc7bIWqOEK8Z8
kcBQLfrps0KANuNDgJVonji/6YUCDmdSpZ0gnhJiel63Lsmv9WlNShP8SO97xTBczjwyrhhan2+E
Ut6fkwCrLRYQGq4b04w21ffG3X79q228kUE5+QFp5hid0+LJ/Hhl2AJ9e938NmWPQgPudj/Fb9ve
AH6pdUw2hutbDDE0u9eNmFlTLu6RjhP9GlTr4unFU0hBDgNZO78fdsTYu0+uydivn1zxRVh4I422
MH+qKm0+lK35JtgfXv94WD/+dizO2TfG4LgGSw1E6sq6kTjb/MX6xhUmrsp5G01PsKv1ZH6Exnq9
JmfXIjlALCTjOSZP3/qasVS62nsjmIoUJ5kfE76aBXdm9zpByXuXubo5IPvn/UTN/Hp1vvp/V7dN
dxkx7RMZ3HVsPj78fh1tw+Dev8z7Gr98gnhJzo9kNFLQfa+rGq/ySuXE01tjenZNDo+h+ej8JhYY
EwyfbI7mC2czZC6u8kImZcrt2Oe+H/viKV/zk7Mfd+8rsrdQgjtsjJ48PfHkyX25L1OYNfFmZy9k
UqYdpf0g6S1kmuHaO3cGIP2/hE3xBWVxA/N4ZF0Ay/7qQiBl737fYtMnXTwhhpOJaJqub3zFDFe8
aA0XQihrjwOpX6FHQDzJBv/gP/63m0aZN9ob8njuhT2dTWhjMlndafg1xjs3ddxno3o+pgZLJHVn
/4+ZXayIsm+pz7ioQSR1Qtk/RQn67bdh5B46992NgUj4yNRGlmJQdp3obRVi2E46meqX+/0irBmK
xzgiuiNbm8ZK5jEOe9p6HKkNsPgZzrtobkLimix1+Gk5uaPl9DwxWvd5pZtgzWhtM7yMeIfD4bR+
VNd/Hh6IYX1+QuymJ+YXq9q1fO/8PTc61gNEby1xAiRv3wbTCw17vX4guxUBXaJhfDG0hC4+0FpC
F9aFuq0Hhcehhbut+fFRG3M39IN6cpqRGO7xK/jF3FqG06InY6pKKooOkIan7RawTYfuCeQyTmiK
QDH8Hkm/dZOnkYDswGFeCiwNojxJtSqkFK2D4qmxXzwvfPAS17YDsn6UTWenOTtDMESzMtyv433V
ZViGRjmXIEkwTpDBFH+dIrSbNwxYOeYhUt5FRotWms9Xj2cOpm1P5NF5IJZlbZ6+mZHKcvh1oZ+U
X9FWWRTkPTRm+1EfdaN4MAPTZcQI/2AEiBKRqcCk8k+D00VwMmGCJJaERMKKPuzUnKCU6wfcpRvM
0RpH93hkEqbO19atwf+VSJ0Reo4GAS8NLCtdf3RrOTcQeHXeSNwja8L+H0KFv7Ko88IDPhiEBrIy
8mJ+CObJfoRn+e0QUKM+Px2PX4zt/Cl13VscdWY+UOGDUo3hms1f7eNhIllrBgTtvDNA+5qIa7Ij
g/UZvW3cJ4AEfockPc5PD3d6SAjuKEbmbvlq+rt+6qbQ+7MsYCwTn5O4I5C91tmTmb7dt7l/0NP/
J+THaC5UqClzP+sarLlI3POrUtnEfd64Ly357xbzo8oXclZiqzVTgcUov5KTgSwEUUzGUuYw7s7x
0Y0mZxnND0EWSqcX86DGoKDcbMyeuF1PGIqyHJtjKud/7Y4uumdpHoLwDZsmEbRcEvC9440l9KbJ
uHeYpzOb48WudWBJj8MzBG25p/AJ9VmfuMHTMeLJliHqH67yv2uivP55SMUkimfl9954A3VFA8sq
yAdvfWTP6TY4HZHTJYaR7t+Np5jlm+eF3Ds7yq/07Srz+TqaTe/N/rDXpx9f5hBi4dn6jPsOf1j6
snzP/V0x5V86LagndHRKp9Z4UTe1bO43CFe4h+2XywxX5ofUvfVRrqUY2zJOztDNLcZEPZsjtr12
OuJYeEBu8FC+bwoMz0G34fRlX46xDmkm4OuEY/PifrNWxFJNuq4A0OVWDPh5RZh/3ni9VRun8xaw
tLnM8h1MWXOsdGEGSsFPwyDMlu3ZKobjDfhfmzux3lCs+5TuCBgboIOpP6f0Nhqq4338Iify8Pr+
3pufeIAzTom5LOpdqo8Yv1GTWekFhHgrvA2NyEwNkxFX0Y0O/xu9/j9Fl2bju9i+Vg/TnP+5SN68
8/rjF0fwxkdAB4AcB1TjnzF5DhEwjAQhA8PtL8Z0AIpXgDOCQV+eWiJoQENJkgsJD4Tamo7mlvH7
8x14Y1cXv08tTZUGEI2OKQJzHS8QheQN4b/GNeukFs33QgzlHGX4YB8QV7MCJq7m7a35cX3fZulu
9P85pQsZlAvsVpFfJ+AwRbgD/lLD8+yIdNtVZCYnNJ07Z3N4+C8lUg5wSAI/yLN8PhzRacw3HQ1I
ZDDwonFZ1wvdBXqzOsoBRm2jges2k06VjfZcnNSwq1Lz+ck9frOyqnQ/4I0sKnBaTUHWowgxO3YF
Sa3QVHcWzPfIWhRD+X5SMhd2Jcq8PMkq1hSfzfr09A346F+MI2Io3k8kciFCOYOd4pxBxIsnG+Vz
R9LRKFc205vPdnLHjn5c1YUcMSn7FbpVpdPobN9U5yPbAHA137tuydq05eDpr57TfSs6OLwLX8Hp
eF7MA6QQUUVPSly5zLwfa/Mo55D6XJm1K0gqrTfzYNsDecy3v1NiIcI1ti9MmqPFJ/vFyigvAVKM
SejO2EQJvf5vSG+uHx8146EhD7t3NzVQpyYM9ZjrLPeOjfIZSTkNjZ9CYoSuMwdj2a571E/ZK9gP
GaKW78aLxVHOokgBBFFL2Mxkjng1gtWtnUewrprEMjbwGIxbi27Zpq2YrlCXYA0cORUCeUf92HoH
e92QaV//Ntzv4/E/2EmUfUGeAt5jkL7dgEx2vu4rldwgnMkSd7JBgHQMS7MTNw0gSl8Zx3brOK6F
UfEMEDTlTkhKWPX2DekrJHbWjqMfUTPBP4wbciETfS1s1qEL09Y51EKrYhaGFCeZdhWa5sw1sfY1
sEoMprhZ5a5V8locdeOXtVx1Uw9xdbVrzNEQN+WMomJq3g5gHidlwBvGYNzPLJmUoWOQcUziqJJO
urDLcquQBdLzT6XOEMPcSsrAwzzKUkyDIWB7w8uo143Iqkd7k1tPrgsEFtbJ3fqv662krFsAjKbQ
t1jW9s3jVZJ/8jsY2n1dZKkiZdZ51UVBn7fwkb1pv4WG/MCDt9Yw7ktZuP6vl0Jd/2M1FADIx1J6
Y8sbCc4oIJkxHsAe3goIOFhbN2vZPS2kQgBtFTcqB6rfkykdvOqUcGTykA9jeimG5tGvoHEC1Fcl
/hxR9qd6Zinc7UPuatvosZUzQoxJLXE6yUjeoAQwYEROv986U7ay8PFfDqzA5V6Lo1wFBzaO6Tzv
mvcSfYZ2/5CznDrjXOjmzi5IauHcYkHj8W0bn+TeVDk7fTkjsbBlaPZCQH29GsorcEqkZdMKsl48
kyMe8dcAkyDGU09YKfOF4tu1KMoxaKHYqCsfG8fpwJMm7UMIOaxs0EJ+8loK5Q/CrJCbAoShWNBb
+/IxWjqm9zftPOOAh+OTZajkPSVkz71vvS138LamUR5QN0bl57+9L+mxATUqei0aZsWPVNI6f5K1
hMDKZfdhsDSG8hwJn67Ap42LuTdQE+zjtWbompGrxDRMhrkxfCHN8NwKcVA3QYccJdma546sduPv
5InlmmaPesc1ybPXv7iPpxp4CX0/q6VCPHPl6OTj43AijhOrJCQvDMc7a949aVSogVnFEMDgOKe3
IbAUUu1McKufDRAIHLvQY9c9ZqO6J49yIbVYgMWrwB565iEsNztUUzXDFB50s2Ul8BYKBFf2IM+q
c7GTfCnWfDrvJC4V/wMhd0EA5YayTrCO1jv0BjFvS9Y9RrNsaa3fBGWP5ZlwxwePZF6/NpihL0tF
KHcS1OUKY7yQ0hr9JhsJkl5NRgj3rDjwlCg0sNwyI9Kgp77rcdTTToKWTIeX1bFEqaplpoIWHn7X
x0WFGlVYNH7f13NA/2ZOyHgNpu94yb8cgqYvMRoOdcrFoOn12UuCrG+bWwyDYm0VFVlk57Diuw6r
yF4KoFFtwONdr9ZAbils/V1n3WEMafQgQV7Xo65UP3vWmfyLbotfrUhEt3ZZBWeWaiuUp4hXKZAn
JIgyPQS3gmljeNwu33GTsZKCPwOZd5yEQjmJdqwiMMxAlIqegTcVaFn4c0CVqybrYMM/VbmFtlyY
7zfzOcRyGgrlNIDqV0vjGfeJhDKHZ4sW+rmAOQhOPs3SHQCNAcTu2WiNs5l7DGfMuF9oAFgxT8Bh
Ml9lgCiSJ+PEGekKNFys1xDzJCn3IfgISdsKcsbZ0EITz6/URs4SIRZjRQuptiubvhmiqcGuKA1n
CR07L54OZrxHZT99INkWoPTGTLjRY6i0bSuUCxG7Aa/Z+QGGpgjv/GtF5mBuy6xyz4HUPf2kYg6g
TGUZr0BMb7y8aQfbFK2+tVCMmizLbRSD4VLmn7snjnIplViMoBeEuBdFQHy/BXcH7/SGOQhWUrkG
iYnraiZrRonlj2m0tSCVs24U580Eb+rZNwyeJOZ3YLOi4+XbTIHzEAEAzNNNhkkxxFUPes0T1xpg
vuaOcm2wgqrZOd1u4V8ZlPPqdKEdw6afndd2eLWQ4iDfrDrKzwT9PSGU2ypXWTVg0hyx1NwFWhvr
zEDT0R4dR5vccf/D98vfNVGeSkt6ia9HRAFb783LPKM2jSekERlbtxwg/pVCvZJUNZfUCfhppxcw
EPoBMwCdN+XeplHOqGvEVSJU+P2EvHiSKez3eIO5zA6tZZP9u4z57y9iwbLoBn8YfhSg/gQdwtaz
8Q+aTJsv3cj3ZUT6nTG6uM1WtvEdPzNMePme/iueckyjlvly1UK8fbDRAW21JjO7zDooyilFeamG
sjKv8A0XNBqRD6cTmt4Cx0ITPNpKN9+6+c1QjmWHOzMtYDJ8xnid132xrRzgXZtGm/AkCkm8S/bp
O/9HPrTr3EoKYPbHLrN/cWEnwSGjSsDElTSMOlPLHJRMD/xu4k+jX08WctvBe5AAcBvjQiB87qdI
3BUrfXQjXQzMAvDVe8RIFWOSZmGvMUGjghgL3DnAz6UsHX1igsJxIn8618c4DUAObq2K1/s6s/BS
mltIgOoNcltwFdLmHfkjX9SleBqSE5DmwDYkMy6WH4xfyvYgYp5vB48epjWoZawUTBiIZSUirE/I
W7pG1v4DY0+HFDXGYH9YC9tHznByd/eqkt48E6xUtNtdvdtbz53zxFCmxQUDJHhGlkLUQOOXYUgv
UgDZjObhECkDCQykNQtPeikeUXhwzQC9EzA9skJpT5opvBY0AaK7xnibzBjwlhoByWnSEyRqN+ih
H2JT3bPGVRf0BXNXALgHPAamvRTqBg9WYiC3lQixMgiCO7cbaqNlRuizRlDHCRZrBa1+IiCrMOpz
bYzN0KVBWejwAIfyo3v1d9xm8y3FRHkw76vmktlfSaIuhQQz9NM5hKTK3gI876RbiWAmprttMSpd
2felLT0HMCECRkkcG6YDaRgN4OTKCBDg2WZoY6/MrQ6QvwESIxK6ZB47Q8akRT3tOW9QSec8o8Rl
MlRzKbOPjhVAA2HUHWdEH+AYDEMl+xxC5o24/zW4TUQiFwG6xjvZ2ojAj2pOh969v/CFBhCQFoG4
AxNrCqabbp5cCt9MI+AaTlK1jnW37VWD34FLIH48O7q6a0ej1YjIpHheCJZmzJgZNUebp7cobeX7
JOM0X9BPSIxb3VZcl2tgTL8eWb78p8+IUljMw2GNQA4AzwwNiJNxsZoPpQRB5jgaZvkJ1KPBqF5S
clABsz+BjTb77PBfkieExmscoU4kbXiCdtKVRoQH1h26UFNcXX0Q5R5iQQeGBifqp9oK9l5qR5va
+Ahcjmh7TAl2+9gqQnJkdSbOv3pvG6j99vvQVwIe2wAKGv0x2cGQnhiqtBBjXyzsZv5PaOWBTwEN
dxo7Mw/NKN0OW3kdKS8MjV0Is67kUHH2qtVrDBhCzjZet9aoG11v63uZ1CfDSnPTkEqyAQ37fanz
/vzz/gG08drvxcDCCVoMvJ4gc7L0lnS8WfifDYh1DeV0XxZDRYDgdy0sDxJFLs/qrLPipv+UzL4m
sZ0Zikr2G8mw1LfCZKZp72uISsNshADXjKcM22pWaw7w6vvcCBg+fcEYdcCRSYBAA04WUEOoXeTq
mkvBE6SfJFMiuZPvssGcnMkInrlDs+5eFad+jvHyVIimeEFiqLmdJEaAAt16ejx/pAQodEl6ChTH
/3N/z29XDygOzCwDyhdcTRgDvt5yvhmCrAhD/zSVplrvGi1bF7JOhA5twmlqayz4gFt9mlFNZNCh
y5hUBrb5tbwh58WmKBP/9MZbp1MIRmjyxrqs1fmKvFbaayHUi0BFy6d+riDk5e3wx7a3K2OLXJct
mEJHMrdwPNvcehhDOKwx0xq44eHhfbOxwv3nfr+XNtkDXuPHGN15m01kG5vNk/HJSt7QUNbIplx/
4nwuF8F9EE2B6iv4RBMd9r9+6cied2aBdmavJCdnv0HT1LTZCMZkuWgVCIyQ3D/3hfsPHwB0eUzp
K2gRpG/dKQoAzFP5PqqBk911RHEnt38Hg0PqFgfundXDsngkf8XRj5kMLDvJVOn+SV6djVh9U0rG
s2Eh/LxakEppclBKTdF3kFDZ+TqqyUdJeKvcgG3dAGXPOyC+XypDZPh+8dYp66C0BT8DzBqPCRpR
KyrPqyEvcnmeii1ISWTjEBH7kTjoO9pBnZ7RMcNSnoVpmhkKGPwsaJmZOannkPhSeerUj+uol094
VAgmGkrRnlOa/mH/2ZPCai0NsdzT532F+elUpYzqSihluYAx9QW5gdDKhNXUBGNJ0R/fXNve2/ZL
N7++CtfsO7csYDab3DCOakb0Mzm+3P+OpXO++g7KuFec0AHCDN8hIxFkF5vUjI7B0X9Yk/Ett9RX
YLYx7qUFH3klkbJVoFoqY1y28imPyMdZIuq6CmxWFDxfAfe2lwpUglisQcIMIaZ++FD/PE5AXnZQ
RDve377bYOVKdeiZk7DOtaESO/m0csLD44O04b7uC2ApJz1tMkZAa+Z1SJgO/EeDRJBkYqJg7RDZ
3A2b/i0lxjMLWH9hggLLUgH7AGR9YBbRE3vJmBXclI7YPYyKY4YhsE61dyLcPCy4fXQ0wzEU44nf
jkDJJd9Hac1Y9OK2XsinLJKTBzHMlGE2jgwNiHMVxy6NE4IXb50YD6/zjPX++SnchBay5owzXUiO
Xq+eMk1EaHkUJ1h99xZ9qhtY5uCi4RJO3Xp43RXrPYAaQlYbwpLru9pzyhDx1sdfz3s+D6Ca9kFx
T2uVwxzco2ZZaCrZfI+/5h0PTJNZxVq0lov9pkxSGmsV6QzIRjtGgFLgS/q0JtPRsrKHT3kXIwVt
6P9JP8T1PlM2Kktap00aTrm27Nw8wfk5Mlow3zWWPi+8iSEJKTgZkRKy9vSIrQrAyTwABcapg/n8
ErZrJyU7ABFYqEdE5siEy13A+bgWSIXeRRRoQMGEwK3pfaAUCB16XJmPqumgxVScY1YDCQhmtWfR
tV6scw4bLm6yAu0KaO6HWPSXeGdbAK7iXtx9aaftMf2Yh55YBZGlwOtqZylL1aas0PQBEltja9qJ
WzqdO7wWhv74B91DToNK0+fzc+WB0peAWU45aOuVlVrynuHwl83nYumU0YpNqAhhhg9J0PHi2d0a
aIsYDHGi3W4nbc5kU5joLOL/P+qwy1fohWjKcstYzQQlgejSekE/G+YqCqcaEfDy7pE5f7UQ8V9t
OGWqsi91Q1fz8zrjhy4/teCJ0kjFWwAIVxPGc3Uhe3atx5SJipzEFefzLG0yOuDjuPzT+6ZGm+Nx
roqa990+ayNp2EklVLjA9ydYjYfnBahPUGHDRM88zwPEEIabX2gDv1rbSrg2llW1qiapgtNbeeUG
KC+EOJgmwjAbxo6N3IpMjXGtLfTWXUuk3q1FmCTArYNEBQWkD9tJ1i5jBxcvzr+quKL8Tj01gOnu
IeFs2ooL9NC9Ze03eO4g8mElO5fvyQthlLeJJKWSlBzH1ZmrTU1Ewzz9xAcPK9PhnNTNbM7kzDND
S5aDkwuxlMsJ9SwWhQRiM7L1PAyTIB6ywbhMyG+y60089TZuYH+5rGEclotZUS4mlbRVOhYQ/PK2
RUhi2wI8TPHMWcT5vbPwqtw8cWZupEZssHR1PrebcPZizZSLiZu07uUeogsSPqiGQDCxgMtkhzZJ
69MynpDqO67+gyfgpatZUa4mG1cxctkQys8jVTjbU2Y8rh3fdvYiuqoYqstaIuVq4jBJdbmFq9lu
1d6oUCCeK9H/yXjElRHqVB2wUUAoEQL19hS+h0/il4oaKvfek+2Rpag/7Y93Do3GDx50gVP5RIK+
hDvlkOwxW+21L9VOMH+tS2NowM2K+3G3FzGKv1cJwvmdpTnvPqmiGfkj+fXf7TCdNouDXpja2V5F
SyA4TpIYzg5Tu6ElP94XtdCadL3JlB9qchAYDC02GRbKEf7TXg+EkMiAuj4PDmY0j98sE7mttl6L
pLxRh36vlM8VvFnOdnpQmj2/Rj+Da3AmQN23T8DdCUz9ndvVrCLET6fkvXOmHFIcB0qVNlhsUhFT
IzzAGM1HG8nJ1il9gv5e9C3P9SB0ycKOtub2yX0y3t9fEZpM4N5Fi9H93V9oF7/eCspRhXJZhWce
t4DqldYvDi+XteB0loHsSUu+7gtjRYB0ZWTFn+twrLHvyXdBWgsJNxtYWOvIETIi/n6fxxW1HZIZ
pmt8Ih8MR3n/A+bdvbf7lJdSw6TNx1jGpfrrd5KT+z++0Fl0vZWUV6qBe9kHPc42htkS4LNZ+0/r
vgzGY0Ggu4qASx0N/ATPpwRbuyTJRNKH0MBYCYeyIUf61sEjrHmMCSAnXZ7kzwzTmXfoZgeB6any
KLCvULq8DoR4vw2iWNdhrPlO+SX/BmoUQ8JiWHIhgQp8qlFq0BMACUl4FLNd15ojZygcebm/k8sB
5IUcyu1wna+F0gRdBF+FwVvOw+srGKzRfIlYlfVgX1aNC2GUw8maohDn59ap0cGpdVh9d9mzMINI
gvfyNG5bNNTyDHWcDffeSVGeRl+NXV4L2Mfo++3/cHZdu61jW/KLCDCH170ZREXLpmzZL4R9js2c
M79+ir7AtERpxOnb6D5odANa3HmFWlVV/Jox60ZdWKr7sfLFsGaXR+mHlQsRG1RyyXmiwZr4K55P
p4kkaWG5lvbdzKlh+9qTqwETuAlSfdyI+qjq+qKXurT3ZvdDykdh7HPK5C6e0WvUsyT+6g3QYwT6
T7fSQGb0uohHvG9TQUZFFlAMmrNWsKGGp0j0JfRs6THkNQkeop9ugyBm9Xex4D8dnttN8b/G5o1b
pdQyWReFEqIKfafHKjKDKqHgrli0dPeJ1f6xNLsooBXN8ZCTkBBdoBFJI9l5kcfxfsR5YWN2VQyl
JoI51f1NYXy0PgF4wuLJGuREsbWw/+4VbUDv+894ZtdFBqUSdXBhS1vtdAG4LJO3eyN53zdLreLC
/ZP7j6nZZQFISFqwPIMbEIs0laY+DrvGyG29oqbz/PxsaTQ3ttb2vdnuwWKx/vkBQ+Bin8n9CPRi
xLMLpIe8sueW2JiamU5d5K5tNja/WQIR3uEaxbN5YWd2iUSB2DSh6+EAbFq9wEOGHDJYOtIN8kGo
Ha3pS0qPR32JaOu+53Nhd3alcF0bu8KA8b2ed2fFbHbjcX+atg9djI7u3V4TzAeyrVA1hOzM9avZ
Nm0BsfRYcqo1yqEZkQekR5jXwBbPcLTgbP7d6I+ft+kX5wcdPOAKOByRG4W09LVFjy3yskwEyRHl
jPBSQPolGM/kzcwtCJDSnWRAIXA2Z76WUs/NFHYaEwHLdUnoJ/e99IbddXcujcz2Rtv4MaO2mYT+
dKJ/VJ/RnqXnTfKzOwfASSHVow/b/wf97b1r8tLsbGuIYia7+TiZ3dW6H0yN/xW6nl2nJpVugQzK
qOkam/Lv40W7myW5tDt7f8QMIsXdkEyXpoLx/pIlgVNya5zAa7fklNzblJfGZu4qm6l1XSa55IyQ
0in2ibseP/3Y0vQlRoq7J+0fSzdOa11JLdS5puk8AwstvEXbdXsC++DSiO6m6S4NzR6dNokkv5kM
RagEgUHYRD4d7L7WE7oYeFNa5jKafvD/PgTA8V0fs1BUa7GZFiwiYCIEypv+/F1moVicwNnjU2p5
G1cIWGGm1M+qBWkmogDGlW/8Zy8kur40k79Nn48GNruxIBDTQDoKFpGrP+8kpKrPzIotyKjp8h+q
r14nrtphjX+sIzptT6e1MdK3NAYom4LeZul77j71lys7e4wEoejbQcD3oOpkJkZm9c+tsRK6xbDg
3oqKaDCHxtkkXjBPfJTgg2v6pIMhJiU77cyDTtb0UB94WTrs9xy/S0uzRRVbRtXCBpbGF7jPTEwV
opktbhrAQHGdTolsgs20cMXcO/WXVmcLq/FDovRFLzlQ2B4iPbHYGqmz8Qn1nokNi0f29+9SvWX6
zflmEqFqA2AyFBr5OdKpbdA/Wg6S5JzPHOiWMgAeCUd8E9rb+aoodZcYEjKxR9qsEhd8oYO1MOil
D5gd01Z04SbyouQAj+l+JrnJO+2Khd5Z8imyFPjaDJ0EQ2EJwYLluw/Y5dBnixyWPcP0MYaeVnrx
igot+67R7bZB6hmuBlGsN8oCF+kfxyWh07sB7qXp2UojIevJsQ/T+R/e6EtH5G0ZUPfGBQ6u0/l3
9V3TKOtuIqDF43WGnrKFWb+3waF1N2GcAIWFIMn15chqKQYOBTskokHqddi9Zs/e0Y/J6dS9QajQ
+vvY3h3CNw2x2T/2ZgNOEvRzNArsbcIc/rnPUYj6EReNgPkb4MzIfw/mFrzM2lYCc2lm+NaA1q+V
8F90tmmAHPKQ85KhhQUv7HrgXsdGE3mf4sToW2JF4ivHzpTW9VRbGVbd1/EojgTAnaVzdudsX9md
uQ9JqfguutsUhOPgpQZpxrlAS6vzNeKsPYu26PxJwfy7Hj/W9W7F2D/KYq/Y0hfMfIqi5kHvx+ML
vJX0hjbkL/S0Hl/P4vq8qdZ/PXNYLSz6vV0+dQYoEtBYSEvN2yuGHLwakPRVnC56ChxeR0Fn2CTm
lMY5Vhvfkt4f77Jfro7ZZXZlcDbEIU4DL24Z7DJgu7mE+vTQ68GKbQ3mlNif6xd3/7I2iP/6W18C
aACQgRqE1dGi3NqdRheMHFt+EhNHc8ScuaHKFLXXuopxVM+MeghtK476VTJWGTxBoMnl8nUnvEPf
mEjdT5KZUXMMO31Sww3YnOT8Z5HvpLAkIa5AqIuKqyjcdgFJ0kOr0ra3GWgs8qpTMnt/NArQ/n4n
S3jRe2H15RB+6yIXKIQhz4Y6l0vG4V6qH6G2ec0H5W+j7VzOyI+MXbi0bZzHS3jPTbwyOnMTh1Hm
OjUpGIdh9RK+kxn+ZThD2oxwZ0zI4h0ot2OdEwssy3EJjXkvrL4yPnuLYj9R/FjDiNMGYOOXKGZ1
70kWnodcz4qS5AzktRbS3nfQ3VcbZU4ZUQhqIfZqzjgST4vKdFXK8ZDS/G43X6AMFr6L0m7+uOSP
IpFRxJ1YQJ/18Zzfc2Gvhj27nMeYQecbjzkXeBry9Pv5MJUmc6NnDLSRQo9i9djgbVkJpwJ9SRA6
5AV0X83hdmqjsgxb9q7jqdTcZfv8RTRCU1FIjHrh3qCtAUQPTQ70sd3fHXt1P8zszjZXmauhBA01
16k4u34rN94ELXmuqLBCIkV3diwKarFJrMq0nFQ3Lc8K4T6Hvv0SG5oM8GZqQa3p6fFX3Sagf78K
3TaYCJAzza9Jic16WXZ51yleocelVhFpv1B8+ioSvdReGLYhcr7g+9zu9JnN2U2ptrWb+qIAoLXy
R9hoR4muT0uUV7clpWsjNxnNDNyh6LxzHSTJkhUePYWcNxAY9A35KbLQbKM+Ka4hDYQFLZCJFxhF
vh/QSPDjv97h05cAWg+NN0mAWO3s9dWKoY35VMZwBRcF/8PXYSKUDis9ddFhs/b7hZ12m32fGZzN
L1tIpZ+0kuv05aquAbZu/zY7ZTca5X6fOLiyzQDZQX61YPfWz7q2O9faSNs8dTHjrrOJfjZn6I6R
xPChifrhmm9RMIHlgDKYohft6fgSH1+OC3t5uiFvTtg/E63MTpgaZzEnVKrrZBJhK1KzpDaYY/IE
rwYX9mNjt/0j02DRrypC80vmlDmQo/EarWZFn3E2ouUew6d06xoDCQ1gmqi4Bk04cKYQxfCsEf1A
70k71efRy/Xy8/g7bv2c2XfMfEoo4apZxjEu6ASsqCCZYvBbGumBHpg/oVEX5GcjLxQbb/2Lmc3Z
jlZ9Bhpoqsc4epyBUbbfmvEfxwwi4tg70n2IAvmUzRW/WQ9vx9UqNpTPz0H/PMHLXfJsp608X3LI
1QJeLHBTPDF7PTSv8Cp3gKeD3pFXCG3S0WkP/jnZizRaq1a36ziyjo0KoaS40tb1R7gu6brgiL7U
1Xb3Vrv8lFkmYhD6knEbfEoVr6T6rWepJGy6F48jYY9ue8ZeWPhpaLOha6DmROwyjR2NDtfBRK52
NeSHcMrhpzR73KNGD6EL1KR8FIj+PjZ2E7FBYnt6LRVFVmB07lAmrJJkmoxNJtV0AD9dumFU9ELt
NeexndtE568hdEhC2k7Aqs4GVQdhUxZKCIeE6Mlz89FGSK/KB+nnk9djoz2tkPJXFskEbrNI12bn
oME2UjKkPCMG+VU9wlyKIdkWpmzCaV+SWLp3cWi8BFkoAX/wcECu1y3qOy0LM9hqJ2zHsV2Zwqo7
RR/OdF8QgHkg/WW8iG/ZAfUqwGq+cGy6TUMVfWGup+vwZgNdfMgsDM/UQmmyFB9SyETch9padg2e
9uqxUf7UNGlI3i3oGtxmD6d5vjA57ekLrz7KB7YfI5h83ex6Pf9rmh8fu81ms8rBZlcdUpximR6G
b6cqSHMyEoebsgLFO57ndDlJO1m7mQCU00QJuqQcWq+uv4bjsggFGIlxYs9ocvBXbVjvkEO+XjMb
zVJjKvf74F3raddalWYuTP9NSDzNBZ4QpEsBmkD/8cx6rol+03S4RBXi7lL0KAXUC/XO5MHp+zeb
NEGWKM7vDhhmZXQh8xCcnU1/GjJRlDUK42TcocXUslm65APclHfx85KGJAdCT23S+p6PyvX6oWn8
E6/uATKgSWgL0TFnzrII8tvUZGhiyKADcL3XVHhXN8JIMcFDvpb4jRQao+YueJt3zxv6ySF7K4JF
Q/29ci72HK9xZRYA03EamaNf231xFLtT379VyO7lVM0oX7zyQ02E6tzyejgqRjuS8TXsPhWFtuhR
VrxMF0aSx99MR6FaS8fM7OSdIugtMIZBveQvTrWr+bbEJEoCQPYKD/KG6yn0lNwV46D1ToKpuNBC
iM+iAocR6vJjQ8SMqoKRllbh0QEhWvIUL8pW39uZIFSQZFHiQRAxxxwqdZdUcSH5pyRFDe9JBQO/
Dj8utbvPWtS7zxHM03r1OuY7rnivcxBlyGCWV76yjAK6EhahLpkJWApMtaaNMOU2RSNjPsfn4pRo
lPMIKz+LGgmMdjBYyUgUkxUoZ7lbTaWa2Ue2/JaPdNwHduMSdKBzmp6tfdl00aH+10Uiwql3LoXk
UJgQgSFNoPufHbS/3L+Pj+jd6wq6waIKSNO0q2e+lV81rsS6sn9iQuofChKeeaqufRrrJhjhKQ6Q
bgCPmJKng6jHq0g38ud1ZH4qnyvFlvTa1Fadt5jeufNIKqiVgcVkitnAZTK7uBPeFxVvEHHGxh2X
k2Ck+VOjsEQqvVVR7NpdkFAmJtmLmukps5Lcl7In7XMt02ZJ+faWrELDt+Aa0+AGI4s/d4MHVLnS
cQiDU43O5NweOD3+xAoX31JoDlFP8sgpPcpzOiOtJz+oI1XYkgElBS8w+NhkbE2iaWRw7VvHLHmH
t5cREsz4C2cJfguq0dcnKcnDIsq6JDj5NnP2zcx9qsIV+1Mh9N67BcnRVJ2RiPkzfifRR8jutBDN
AuyK/9cgaEwSJ2ILob0asmTCzF/O+l4u664MTvHwpL3g+Ejb5IQyQzMcmSYAi49ZfsvIwI86q1rF
i9IuvLt3IjMQzaDCwk3PHJTRZhMRMMlYcj4TngoADFpajTRTaPZduW+ZwQybrgCjyLYlZbOHu8qU
z31mFp7RqST78g6RtHMh0B2bVXgIn+uSSgtJiFsn/vrrZs9S2fvVKExfV6Nd16dhgIcJV/C407Jn
lyVtrT8+13cCZAUvAioCApSUJ2aX631RlGMz1KOfnEJ+m0MP45N1jSbUC3aT7VzXxBUTOGy54gTi
n7KQjgXxlhAMtwlODWQj0HxHghoVMG7uBrppGbKtEKWnxkqhdvPkvgPihdtV794aOz6x3sKzMk3i
9atybW+2BRI5r3s3hL2U/dHw3AE5+XhWb1+NyQCU4ydPSpbmbSN9knKKp6XpCeyVHgSBf7qv/0d3
2uQV3Q7jHyuzvcK56KqUvTI9tardHPuNYNYbbY1ktVeuMl3cMM3C2Zn2wtygoKkKRBCAaOHnSQXg
PWpGEPzs5JY/tW/29WubbR/P3J3QEVyiFzamQV+4KFkwaeMWsJHb55onbLiRHcZiN+WAqtRjW/dW
SURwhetaESdZ+GtTrpZ4fN3W2Qm+RDMYyHal4B2vDO6VWewkvLdWl7ZmxyxvizCWxio7KX+6EvcO
YTe+v43CV6Y+yOeqoVVrxpnxeIB38qxwPOHfyuj8x6v0y0RxMZlhUwipFij5yW9pO8KBUM5RareM
CdlhX9i2lZ5EBvsk/BTxSJDPriPHa1bM0dO2jPQRcCHhOVJ4KxVwrI5Ioc4nNE5XinKumdemssfK
UCu7DZBtWQ/wTNCiN8BPDGnWvLhLudLb3YccJR6vacPDnZ7Hw3kqtH7QdcXJD3RJ+sjSndgsBCK3
ty9MIIeADILMI+Ke3NGL+YrTymVcbSxOYPsmff9SAmYQPLOdtBrs9Cg/P16e25KDpoLgTZDBLgW/
AZmLa3NAwwkDy1bFCcnQtiEKR1vbLy2/2ct2pZfP3LOExmwtiuBv/pULi1k6bNNFd32g8QE4zRqy
d/BX5rQXYZh0CRf0GG8PsB0o0Tyk/4Ec7ki7cyuqPTWrXFx4ce64SddGZz690ncs0Jswuusd/vRl
foUv8ajHGw6MM+sajR2mQRULJCcvkk3DdvV40u8tsTZFEzj30B2bH/q8al2B6+riJI167pKuV62o
B6pY0/T0M6ipVLH0scVfJuabWZZ5zDQYTTjwBl4vc6wJtVs0AzSadKE3M9QV05QjHG+oP8VrA6qi
gmhGylCX1ePU4AKzyUgn0vEZOBsSbAaZpqi8fRYhcrj8oMMzi9FqVEI0yKdlTEePVk/9d5rTHpCR
xs7BfhvQZtz1/qpMVvIXX9GWWRW5kSM2WWTOutUeQCA5kc5hYApI2uabiOv5QB1bqTz5AmHrmMbl
W5hQrzDLaKBC9xFkFuu+ar4ZvQ/Scy/qYvcifKPIJEkg7aepBgY3U1ANLVmFKO9UAFyXdgsYFa+z
CEVRClNWWq/7yqbh9Ewz8R8l5LMfL9Jv891ska5GMduVXBHnMivJ5Qkt7YGmKwAcKTsBrFzjtvoZ
v4CWQAnItdJvaIF776Nqh6HJKZY7UEVdVSGNxjXPWoM+yHpYr7rU0sanmN2KjJHlZulS/1kSDtmT
8hE8C7kRCG9eB0VJFJYHwzuIf2rXULItNBLdt57ZlJYgr2XtqCCo+y5Cq0x0JniNNKuKDhFnjszK
jUxeouU+Q8yd74cwN6K2oKJPRguNEj5+xV8zEgllKsD8tioMtjS5lg7dk//V+Hqh8Ujl4O+nDthX
X1qYztveztmmmN7Di5s0qCtBLlWxPPHr0N4x50NjJQWJkUuzWB3knT6R4dqS8TuHZC+iVyO1Sisw
lzoHpNvEnsrJaBqAdwkiFO43Grj4jqJlfBCTqeVJOHQ/yp9sX+xr2zc5kEB4TrI1U2jNHAY6mtHe
I8pOssI9FFSRnj/F5I2C7RKSRCw0yNBryNJXaPmeVpLFm8EhXMjN3Kk+Xn/pLDAaykyIKkYpT6xS
0bT6mdq15Zf0WbKwqpHpL9m79X6u7c3Sy0XeC0LpYWa4Q2lWqNdMirUjaEFU3Tdd2zW5vXiIoV3c
LNzAd8o0V5bn5UghZeUEdwb2xjF69Tat9Dy+i7tOpVVF5OZ9HGz4HZkeRutMwtbgXx4fdf7Oq3e5
J4TZUe8i2cX2x0xrK54GHu2RdAYa6OzhJJDARE1OF+xsk1Lp3aXVOjOyjWBP4JTH3/F/7E0ZZLJo
BgMx32wFJFRCuySZvmNTfMrHivabVC9Hk5cRfW5wXNhJ7zG285Q0P+xb/tQXeoFEy77+y4ZU+6Os
kiQh0rqwstYII+ISpiJaQRkwGzXmtGuiQ+cwnNWNW5fWeqK3e48nzVd4bHGJrCPdVRbGdMd9x9oq
AjAFQFPwym8p+uK8cd0Qa4kSVKeh0/0ezuOPnGlUTeNVw29ZtqBhwexL5V9HzbAKHwo5BVVD8mW2
oirbJlIgudjLouHGpHnte58oH/7Ga1/kJUbX39Tw/KlAShdpahVBs/J7912MsRB5QHKYsDr5yO5U
337Nm3K9K7M3AIPEfDWGf6Q2ILVgBVAsaGga8wsexd2je/EBs1xc6Dd+x2ZRdRIjOwZIFG63XUe2
Wm36hVviTtpvmtl/xjq7leQxLX1BxVjZ9Y45hM5osp8HUAfJNFnVUysbMn711LZP3xpQ+SQ2YjUS
05TWxmdOCvMntldQTsBTRT1zKaq6ExFcfdzsAKFjUBgScfq4yObyVRKKRO6fH5/SXwzMfLUVpBcR
EKA35eaUyqmMtGft/e7osHovJCeWVtIhicC/qpzkYVM0FpObCpiEGCAmdkWNPK1R9+89eBEHiw0O
jz/oTsYGTiRgfKAUVpHw/A36Lref6sVDK2P1FTzhjb/vzQ5+H7ymGhqgzHaEhI/EUlUDiIcw7lNM
pb/xOl0CcN7bgwgtwcoI1k140rPgGWhlOS+kGnsQnP1NYbr+65j9cSsADNx+IU65Zwt9tIqiTHLB
4jx3WeRR1HWyX5+Ax67/wJFhkOFGshD1B2S+F6aXv42JOHVCpgKkosCpncWAvlK1fTYW9UnoNip3
Vn8YcA4rCsh/SORZglRR1TOKKlrz0UJ65V48eGV6dq45OU/yIM3rU/mH+4oEgQqDLko0q1WQRwW0
Io2oZy+yZPX7SgxoCpRBVm7UpUD7TgkYiLCLKZgd+iztMogaV/UJysK2E75IuObeFetFRbL4oOj8
whG7e6Fe2pud41bMvZzlYM9l1xAbjPhdAY3ZPETF5Vh3ttpQLiIsR5V2pThau3Cb3vW8NE6YcPe/
D8hsxTVhdDOmbupTk6Cgkm9y0RAL6va7vJaMUgtpxaENoCCu7CzstemX53fLpeXZgg9pI3MVWoxO
YdWRJoVTrCQ0GQ2PRSXwO6r0sf5Miz/J8FI1G16zveEtqWn//vgzbhlgplIgPGQBdwrLCr8O08WN
EnF+L8UKJmCAE/wEFnRR51Na7IaQaKf840fdHyXUcAKToyfJTjaqERoNqVaSzS8dgWnENzOCMpuI
TPDEWjmdzotP8aOgEYoMV3obfQy7tjCQZlSnzMjQQUxz/GSyTSTaik+DM3dQOz3LV48n49f7u/kC
sI4iQaDidVdma8JPsut8lVQn7pwZ0lOHhGDNx0RkDTbYIE4BxKmygBeuenPYgFvEcmOU5MPvGtHW
uixRBwvOENzd+R6VeqoEFuCDbXd8/JX3bkTk9P73I2cnNHcLXgslTFOZkaGgAV7XZFPkKNN6FF7j
Y2O3uNRpf6BAj+YUFtt1nveVuAT6plWJJ5CCIEsm9oh+AQSa+nCOnMH2DaT+FupVd0/GhcnZPmiU
NAJ7VVWd6gjZRASuvrtPQz1UFoKBOwXE67FNwcLFhiubMIP2+O/YNFCN5NsGbXGCjqy9gb4IG8yl
WwFEZ7GRglL68bzeXcQJ0fvb0g5iyGvTcRq3St601Uldc4fOi2k5wkrYHGJl4QGdHuObPX1haeYf
c2OXa7EPS3UKIvkuZSTTq4q3x8O5U8aZpvKf8czWzBNCrhVBpnZCSu3EfMk/YbFKgeEQtnJK2Mz2
d5W7kEy84wGCq17kOJnTJB66HNdT2HSBJyqtBHrq2jdC3I1R/i4JC3vkNyCdTd+VldmV0Li9GoAk
qzp164GKRvNdTFzYud6sCqPW4ydvI3z1SMpxlDVbGuBPgXZ2a7B2jz7Yfh+9LCHk72wd7BoQ+k7V
MhU9eNfj1koJmduQqU5x9xYokNpujy3aUgNTQAzdtf1/M80X5mb7pwv8uBgZtzoV6XeTQVxF/cqj
YOE43F1LEQ1B03LKoKC+HhM88HCsIc17ajQauT+JgG6KaAkQfM8Ip6p4WVgOCf65TFjO9Q0zhGFz
8lzDE6GYW4PsfKmt7O6GAewH7Vwov/Dq/A1hSllk4Ck2p1KP7V7ndPHbBwfpiLbUEm2ShmoHNLHV
Q2QjZPSfwTIOekMqHACtMMQVr5fk5/HZvIP8AcQfeX4WqQZUeed5MK1zVa3IsubEpaSwihP3xTa6
Z2i0MmvkuBSKpDQajkUWNB66tN2g8UoxRbpp0RjWk2ITLz3093bw5QfNVluJRq1JxbQ5KdxzINMs
3jDdOogCXQ2JJ3oEcDSkM8xEJbzQrcczb8kQ23iVh4Wr8d4DAAEjDW1xKIDIN4FMz/Wl2rZlc9ok
KLSDO8xuD+NKeR4OA7qhkVyPjYS0Wz1fc7ty4Rm/cy9f2Z5268Xj4wqF2kYsVqVHUX3kdnWfLbzd
d/wpHpJJE9AN6iWKMruTh1Gs8mRsmpOQAGjW7+p84zaruHoSXXNhi02XwOUtqU04HPQwosYBFB/+
5XowQcupSiN63cnr9PoMOBMgWRaAFSnIH3do5By2HthoVNrpKxQWHxu/yTuh/iCibwPIpEnOSJmj
Vsc+E8c8LlonC+3ziCNWf7kHkH1322zhNZhv3F9LMqqEEGVBXkScBytx42ZxyDdOExO+S9Z5x+78
EEpifn0MBxvI2YWJnW+S/xgEWeEEm0Hz3uz1kQOWD+tSbRyGRz4YfYOtWC3c73dNTLhxlN6ByZmD
ciAlHqeRFrROnKDSy/tofvmXl/vvINB8CPiRpKEQPps1WfOZNAnK1uFG2WS0p0KIiOcVC+O4KTtM
ZgAhwdJMfY6sJlzvwUZuuHaczJS6bJVb1VLX6rp7VdfeitNTnTEUI4CmTWFzVLMyO983tr/iSYf7
bmFDzh+a6UuAlhNZEWUxsH7PBsyNajXCWWodFFqCFSIqFXQEJGEgl7Tx2RW75TO7+co2Faof/940
5BtQ0pVFJGbwHbNJYONQLbWod2RUEgJj2GVQhw/3zXMkvkiVIzZ2y+9k/klKjXAPpr0F+/MrByOH
lA7s8gIecWgXzcxruV+EWdE7QeDTggHuUT2hGlWJdqUsRK7CtJ7Xd85kS0BjB3AcwIfO1lvtRKbz
vAa2FJbgadXCo9juRBTrGPQ04z5H9UtpEz1EBCcrViL6tK3/upUhCyUZyje/Wkf5a1dtYvS6C5uI
s7LUcEOS11Tm1oDhvnD1Ws4MLgLasRCX3p7bK/P682crJZVux5QKpqpWbB49sBxBxc97jrSfOCKa
QGKNxh//ze7gAKoVAabABp1tzMAX3cj3296JVL2uVpUhNJt806550cjfMu5lAE+SZrfRXnpvgA78
b6xDZQbBNTwRbe64ote/Vtix7p2mfBb7hpboPx5cguNMXMAeBY7w+SpVS+RhbCY0uIxm3Sun9gvf
MU3s9b7R0AuNJxG3BLxNcbZHZSBmEFj2rMPmEUNzXkzgaw7pwiUwRR9XVoDgANAajP8s+kRQhbw+
CUXGM0OPlmwnViMixLthMDv2iQuNx5N606uL0wY7qMH/2sEtfm0H28iNAvxvpz9oL1lJqnVvVxTl
YMfdqgwpPdKuk+32vbOHjb8OuIW7/eZF/DWv4OEFkGpKmV6bb5UWynoZzEtbr98FnZEH7y2HciI3
AXLHhdHelA9/RyvCi8X9KolAcF6bGxq5RzQCc1zuFNxKKVZVaiQCdJhCElQKrcd85UNEuUryXdg0
n0FRfUL/ioaDVSxd83dXGLhJWcZGQiA/m3lhjNKMm76lL0Fe3MfWGO5K5ikSFkc9TeJ8LwEeKcg8
+uxwvc8meZQKEYXTgHOkyhCHY+qIKVWZ5+SZn+r7PmKYctC95tAzHAGISY+iZMFlv7fMaEQCdoZH
rgJ0AtfzLqturnR5zDlx9zNqVh0f+QYmWbDPx45UsAtuz01WclpnzKuKphDoDMg3z1g2pFHvKiyI
BsGHQl43ULD5OBxsx25BTb19a3SAvcmLjybK1fH18ZG6t66XtmeznQgVr3n+dHL7fVO9lpsCoP96
tB5bucHn/Q5RlQBrg3M31Ziup7QJk6CrlZRzdhgb2CFFC3EO5O2ImVELZP+WFYEh2nY4EhkjAZvd
STDw9+fUdT+Qn0UKoZvA9T8fBB8KrD5Y6jk6qlXcMC5kl3X0FpTKGXU+dh/n8y6iI23Mzir0eF9a
m9XLy35/BNvW2+P5uCk8TOZxh0GVVFMhfXjTNdsBjNxHFecolVGdEtA1xHJJBeTfw7SA3KFAeHiQ
x3Z8T5R0rS1UkW/ynP8x/+u5gazthoMrGVoPrmXJOQJSmjHg3eWq9GPglY5a+9F3CRqVTz0vGbUE
scJIFzqnSCYltMezMN0Z85M+ccfyuN0EEcCA602hoC0p8sWec3jZzGKj6FDV/sxf+chsu1MAZ+ax
ud+S/NweoPi4xNBCiWre7A4rG0mt8ojjHDnbRxxUUK2x1/Aa76EPX3foABillRDrvWtqrl7lp/BV
hOKdHFm97AgJkb2tLNEe4kPhaLAthT5cUn4B2xXbWb8bq5QMiZEvCf/d1IymtYJzicXCjYT4nb+e
paGvwexR4ujAV/DP4yZAUUxccWDYevkBE+LjObpz+SqoBAKXjBw4d0OgAtxbFDPQpHWEM5Dp4KD+
fvz7d5b86vdnSzDKXpEKQQ0O9b9If0jo1bXbjSpZq8dmbjzzqYb6zzDm/oiG0krYDhjGB2IQfdCb
hfO7ME1zYE2iDF5RMPh9Tnd1bce9P/78m0Id1vzq+2drXktDy8otfn/ih1TwT7cX161N/IBmC7bu
PABXpmaBhSZ0uZJrMOXuvgJD2oXHx2NZmqrJQb3I/OSBKwnD9Pv8j2+iVr/YZ7NkYPr/FwaCIWoa
adpSEUE/Ghm3KtqN9GaLvvufiXdgmRVuYRP/UrZeWBxdP+2AXRMhP1RB5U0jB44gAgM45A+wdMZg
9vvVzxKI6o5TcrVO05a/MIoWRaFMEgwT4hUyZT5X6vPfxyt171HCHYP0EtKDiJjmMWbEyFXUT+JZ
O3aXvnA0W7ekeQohIrfpFqpedw7olanZrgiDoFfEdICU23u0UQwxIPxmiWh1ycZsY2gtshW+ABts
QStK/H2zNGHTAzV7UFREVwgI0PmCmHx2dvxYYWsm5qatB0QdBWjAAkXtQJbs3ETPUwvZhZ3ZbEEJ
ghcZPKOOh7K1+Gl7tmBFT4DQ7pdYHqZfejSi2ZwxUe6WaYARgY3fXQhF767HxShmPiACJCmLQvx2
UhFgY7vtYj5oaZ5mZ0TMpDKvJj0lB7quz4COi6bwP6R9127kyLLtDx0C9OaVtgxLUsm11C+Eului
SXpPfv1d1OwzYqV4K7H7jMVggAqmi4yMWLEW+grye9Zh3PAAFwuyHNbVYVQBa6/nCIaO4b37i1iS
M9iM4GjjvF+YWD5hZSJU0K2QcOD2Vw+n8BjYvTPsecY1ueH71zZogFUCdlQ1ARXiY3zfeemzYbNk
OTcNIMQG1RBibI0Oc7UkFAMAqxBOmIIdAvh83WOxfp56IEOzqCzkDD/ffCR3hTdPkEa/bmEr+gL2
7GsE1E2sB4LYBnAAS8N+YWJX3Y/m+8HwHnYpY8FZg6GciTYVeT8i0/loK8iedFbxyBjK5umAwCwq
j+gH+ZakSUkW9Z0APntwuBZmbL43tsjUddu4jZfk979GqCVp86nq0wFGIrt0jP86jbg4wtWvU6vB
a5VSTR1+vcBLWbRc0O0oEKliRcHfCvyIvy7sUGsRJnFPmhz87jZUgc/P+V5xhZ0wMMmQN/3IajyU
Yx9maYDTwniW2CWDIvxj6dmMZd90uysblEvHevBFnGAsz89IywP5gXgFWt5taIr++XxmQVW/Yfvo
uVv2+cpxGWrcBiNu98d4tz9p99bTAzSSji83tv/0cX1omy5yNTLK3RdzWQ8xMRBanlNX3vszONxY
w2HNHuXp5YgUid5iNMm+MWP/8HG+PoatUP9iq1F+fkJbMmR0sTynY3iT7x8f71vwPZgMM9sbzQD5
GaghReDwLxdlJnpet4qyKJPm6I58R2PMU8Fi2dsyIigoq+GSB6scja7rwTKS6EUEYl1L9yZHwMsI
LABmzYgjthzl2gx9aEp0mE0dFBF0L97hre6FDODx1r5aG6BOTNCEGtfOMAAUzEf1JL78Tg4T61hu
eeO1EeqYBMXQTiMPI3wKPcbGlM7FXr0VDqHd7Iq/uOfXtqiDklTgOlJH2BI9wQ92xZ4Vzm8vCWqA
GmphQF5QXh+8R2B1HqHvMRvoIzXlfTIjJmKclK3tBeILBRlEZHCMz/a8lWNp1T4hdSBJeAG9SHb9
Iz8iG2OVFnKi8GJHyKI+/41F5Fx0YM+Rfqfz/TMfTm0BWYXH2CxOZngoRm889DfWDsjDs2L/4dzO
Gm9Zq/VNA2PxoGDq+dcstTWmIkgCLtElaFHYCm8mDzla38BuZ3+cwe/28YHOQ/zZ7HRgUxVwmrGi
289sLP0KWH8AtV94aKL2WoEPwEzPLq7A5+fWJifNMe/u7u+Fm4ePyImcj92f6/MtLtf3N7sLRAWt
uksnBnWy8z4YMr5MlusQltFbmT2p4MwtQc18uLEcAcsdPCao1wFDbDJHvfWa+wSp/Mc6deyVXoyT
VoT152dYP7oCsYK9ug+91wPa5B7AeRvbuccCuG3GGmuz1GpD1UJo1QZmA9CC6X/yAwRLFwWX63O7
eXhWU0st6RiXMh/WsMKr9u3CQjqaeEYKESOI3cwhrEdD3Zda03Zc2sNOcwAnYmGehvvupKQ2sFXn
PwwfKm9dzmtj1K1GWtJySgpj8mlJlA2pKe2CO+P+FxjGfg5O8iOwEa4vHd8jRtwfM/WuEBYO5tKK
S4g4tSZ3l7+DAjS0Hz4OT29PKDUwLl5lCRW/7WnUX1EGRoFHUSnX2AaDqhB9+CfEe3lJ9xqSVJqp
ewsf6LhbluJxv5fvJgEQdN4imWP+/k1AVg4Z4HpXOi3glo2dODq2/2H352NJaIVubn2U3sfHH6bP
23Y+SP4D0qAA0UGDcCQxTIspQxKoccRz6Y8Qw3ksvMiNftR7t/EaM9wHv3NPsg7xLfgV7cJGy/b+
+mbdqk+g5+zrI6hdlIxZQeYUHyHdpr6EZtb0ITuRJ+NUwVroRsfqjkWtuPiWb+sEkAJqjuh2wxPp
MkKqBq2WympGSrfsS2shhrIQSJWMY7gZ7kmCxCMGgxwV6AAvzZSDXqCJr4Jy1AuaX/fzfpABz7AB
rnIYO28zEF+bohyLOHCSmmmF/AiI2rxXfuT7yBIqz/j5oSUAYYomaHY+dDe0VQb10Vb8tDZM+Zpe
ByGrNJfyY+3HDk6fpaJhgOXQvgPhoBOFS0oEOM3ggYWi3mh1k8TAHmnzY9lUpjL9SNqHKfEqWfF+
jCmgyUJtyjmrZLUxNLQLof4NAB7+TUN381Gekr7t+cejoTiNF/wGbVBxy2Lo3riJLqxQfi2V27IX
8W57TJSP8I3rrB4qL7Objn+mPy3oKrSIWWX6fvXitC+9KGAtVhRRo04cyfpUk/AcfSwhNxKkkmvM
z02EWjva7cLcKvv6AWDrRrYC5SkSXcZ5/z7gS+vUgMu26saqF4ZHvrdndD9UreQGRWyW8r5sZUvV
djURj6BkYtj9foHArq6AykwCGyMvUwHHkE6dPukFYEmTm/YHTmvMuZiB2iwdmdxE00dtuEkI+rDx
qCjQ7DC0e0B5vbawgv5P2zHus41QAJ8DEsCloxg41s+7ZBXhymEoasSox0ftdyOf5/pczbuC+9l/
qD1oFx5wh3Y7Fj3khpu4NErNQSwj7hVkQLM4vnV0oXHqzuxHv9IgTpnspumFa0ETtNeL4VdhT8nt
IICWkIvNOX+b5FObPzHWZLkQLx3x5fdQHpKv+iHG7h8f58qe8qNGcDEWjpqj2fMcCneTKSaFzcRJ
fcaW382CpAb0CUgx0a2XczoUldAP4yN/EENLk++1ZvRCUfGa8meiv0qaW6nZTZKCk//BQD/iWJzK
Zk/mvdSfpNTKqrtRGMw2epQmT5Vv9bhihFbLuK99ILVOfYSWtoYHAjAZpJfS4CIv7qIjl4sz4zR+
awQGMhbb8GsqqBXQyBRxoPMcH8P6mQQPGviekQVFHz4pXU591NA8ONkSYE+YguxQV5YYnLjmPhHO
dfogiC4fvjL2xJZ30gDjQ8MEiuFoWLu8NZV4LnUpFMZHI4310cmzklihTOQ3Y9JnN1eq9xbY8Nta
qQKHF8YjlwAliTL225DqGSsJSX0MqA8NfgHqoOMB7PlofLj8GGlGX3ySBYXfdi98O1pCHSyURiX6
FqNDkfGWGDe2bBRmHt/rzT1QfzXDUVC30LcvoJw1CLDjNpa5wu9kV2sPBEJnJlEbk2jZsQ8hh8p5
1xeA2nv/MaiD7YAHaRn2xuWQZb4FYivAkGXQG/TgeMl2gc5q9l/ikdUG/zQCN4y2ZxWMcuhcuTQy
znmuj31S+KPyRxqPQRFas2qGCmMsdAj2j51lILjpBCTDKTt8H0YzwcPeN8LU1sUXQE+BvhQUE1Bp
0RN/9cVDC5m/6zNIg/k+rcIedgxeAQsA/XJ0ENUua26WCz985rhDsqiJJ3iMuVme25I3Ceg9Ac2p
W6FnZbLAHdSwKL/odvr/fAF0zICVNhQoNlNfMMtlIHEg3xkOoDU1oBoH1UTXMIHIckVQLh3Kt/iF
1Su3tVXlT6ZHaQFMfk7L6kqTulHChRGVfooupza9hZqzmQIkk8WeKJ3KcGLM85Y9wG1FKEwBjgqC
jstBZkOj9Fwolb4+tk9F/SQX8SlPX/ISNBmcsRublhFmbx2NBfEqAG4CXQCa0lEolbIwiqjyRXTX
3AziBCLHQTuk9STsrm8hOi3zuYCAi6ngcEYeF+2Hl2MTCNjNai2u/GXdwl27D3fhrt4PjoAmRxOU
TftyjwaAY7snOwRqgHSdwtTn7dFBrVVmTDQdf3/7GmqmUQAluZ4m6BotXkESYgX6SxKckkDzGhW8
exWoX5G36qun67OweZDWs0Ddg42sz8GkwO44jq6MluNMtzjAuMYnrDFyNnrF2Ub4EqbgPuonSy1u
6xDQfNZxokLHZfjAzYFpSQDB9NKUebkYPQqneTngM4gxoFv3BMC3iZ47U1JCSy4YL4LPvhTKNy6M
u8AdAz6JtxVlzQi1FgiAsvKP0AU0q+fW723FrN1ip+C/f/5aACgR2tzwTv/8k1jvPaCME57LaMOz
FOjKIXvmTKj48SZTT2bZeNTXgXgKzZnoLEP2l+5JIlOfTc2IuZC72TSabkkCv87KeNdo855POLOc
T5ze7QcyOZOS7tpKY0zQxmpIGviawZkIRKFEUyYSOc0zHQzWfjfcL0c9BEh4Hwm3Sc7qEd9wMDjn
8C863Jqkq9QhjOWIn4esb/xBv2m50QbaveFbK58P9bhro/313b5xJ8IaNGSWoi2UA6hDlmiDWPb9
3PgNerC82YYoVcbMSVCvr4UuGYUhHVAAgJBFiCBfbmWlKSICDHnkp+FPMe1tstPByZ12dipqZlzZ
fVneBALjHC/33cWeWYwKAGIK6GcRgG+8NBpzJDeUdoh8nvDA/PZi7nNTVDhaX5NTnomF1YgSsTqp
uW3IHP93+KNlyOjJkEHi98mKSveBRWmgzsU4R/6UZtA5Q6+fReQscIxKqw8htBJNMnUsAOrimagh
L0KiAPzKBtqV6BRTMpaynuZS5Bcib1WB8Do2Pas49m17gvgaNDXg8UF/MYZJrWUgN90ItqrIjyIn
VxyemJrhBq6c/gxZBBLfzhxlavn/66ud6Pqsl2rkY6s8xFIFIes7pb/nKvlOyO+vnwOWrWXYK1uF
2GUdlKcjP+/NsHwQX8I/QX/QWR1d3y+1ZUxI1oIqFxEE2ncu7fQdP+lKLmBfJD/qTgXP4I1Weekx
JODtzNp5N5bv10dGZ8yXrXhhkrrPQrHnpExZdkU53iNzeExxXcWjYqtTCwaezorj1kV17cyPIVq7
rFkGcTnxrn/F5vyuxk3dL33T1prCYdwFhFYal+yyk8bdcQwvvfzKtwOAZB16hCADAaQhNbtNMpeT
iB3TRJOZZrMVa+eZMLW3vl1Hy4yuzFCDmUib52hjwcZsPLEA2+IMuIjEeUJ8ju2T0Nl5cV/PZsbC
n31z1pRd6uwVYjZwBpQD/Eh8j/TZmUfZWiQU65bhvehE0T97xtCQhNRVFMrozkMDlck2n+PYJ7oc
Oqjt4EUujLFlzMWDkAjouSf5q1BOv4sWsgBSYZTWFOWPUleod9c3ztaYQbUPmq5Fyv4bRxepoxGQ
H4yZiJDziB1d7x1jmFFYuW5ny3cCjw4yZElbwi5qbjujitWm0CNfIWXjdYX4QxtkVlftlvNcG6E8
WpIVQiJNCgZTk3cV5avfpYxEg5BYPOpFatmxFC83Zw+dCMBMyCj30hF91xApHkWMyuDvyPRqaKWl
qVYrPlyfvO9PXuxMkBQiWgGnOXqqqMtWV0JVT4wh9ose9LIeCo5Wkhx6vjOnB2RVJ9Hi7kRQ+V03
uzWdEJBCiwv6bBCZUecwlOM8V+oRu5TfRaMbF5b2CwSxPCp1BSuVu7U/1rao/QF6OHQGZrAlQN9l
yPB3yXBeLAvU5giDUZzGCRYMNPVzIJ9PWazz2xZkTUIJCl0xNK+AjmBPTJs59mPoFLPqW1u+VwQx
wv/+OBW3pv2U6NOyBfiqhsj1T0UpQb768/qKb96fayvU/Qn+5ChX0Zjux7U5/4DYy+637qaOau6u
G2KNZpnKVTzAi7XC8RwWIwqf5A45E74ywTvuXLfCWhBqA6eBkQKjPsX+TBQz7s6ZzOg0ZBmgdm0g
q4WeFJiuADnnPDo30Gf6vw2B2rVS3bYYA4bQaTjnYNRuY0a1b8uHoRKGkBPCAkiAUL4FqoAREXUs
RSVoViVOTp7oILf+CRru60PZdCdL9gwd/5IKYvPLNe8VNMRUWY4jrst7JYmfDem2ke5xN+F1L5x6
MjE22eY1i7b+fy0uX7TaZbMoV0oZwmJ0xyGrIiP5/5AeJ1tB5yLkek1wxlwf4ua2Xhmk5nLgJy1R
kbLyBe0pBBSgqk+DyjJCd1F/Rg/IIaCRVwRDEN5fl8Midd7UVcPHvnhWVVM4AoEmP4WO6nUOOWY/
lbPspubwmLxphwRytVXisirEdIH/n08QgRfDewiZg89qzGpmm4rLRrFRYz8F1vk8/85stToawWEu
z0oq+5P03CCLdcv9DqPShOjW9Wledgodh+IR9q91agKaKA2HSdLgC5s3CfLWcctbfHXSh/ds+puL
CWlzvDVBHI+iCmXLiACIBJJ4OeIqunvJkNkoLauMEW05EkRfyLEuJdxvrZQKqP4FpZRiX5XjnWEA
rzixMqtb51yCgWXBkCiga6V523SgitHh2nkeCFU3fFEn0A8z0qnLDqeXBsU3xLaAR6AJkbpABl2K
xTYMYEVHJdhEeOm2cmeBczAFUmKeekuKWMj7zVtrbXSZ3dVuJBKOuazCaDb9RN1mADCi9pQfqgCB
pslVu2gf9M/Xt+DWOFWQuYmggEQdgk4btwER1CAxYh9RF4dkbuigce0OXbZ/NbglP6mCqRrVzc+j
uB6cEkArFqV8XxtHPIW8NLe0KTZV5OO56ByNkpnEoTmw8qN0XfnziAOmqSNTBuXBb4T0RdNUatHi
kEm4dWIZItNdJloatOiRIa3Cm+kHJ9xWQXUQg/MkW+KvDFoI0MRKUGGUFMY1SNc0//maz/oV+uxB
F0NdHpxupM3IYb4nZ3yQn/Oz/mt2u/vwPNyre1TRdpgYm/j9uQbV7i9mFy8Nbfxmn7pKYgBVDE6C
fRRTgxNQm7/Hu9GGDNgZEn/xT0iCQMuVczIIkgQ3UPk75vt0pz79xaZbTQJ1vYhN08R8hX0uDk+V
yjnI0Jn1bEE7Q9TcCDWENGShKrcubdzWKN4uQH08Ai6PVhkmJBaTJPHTWTqootVp3anP7Qpym+Fd
9uv6+Lb8+toYFU4Z8WBEIYGx6RDvkodOxNFiucHNtxSaI4E6WtjfeToMiYWu44ouTfxeCk0lg9KI
2n6EAfTtZOlQEiDTEAtJBjmFwWvcMHllNicUBUTwf6EKjX9cTmhRhnXQ1ARjXHQXyblI7PwheZlb
c/CGuzqEYgNaPF6LB+6Vex0Mxj2zPXoVoR7e/CjT0uupiZ0whwpypup53Mcg1n+GaE/1EtwFZpW/
/Lm+npsBGCTsQNiL7jE0pi5YkZXvitCuz41hk/h1O+744Tyc9N9xB80E3eSGp0WVzn7qGMmVTc+M
jQoJSNQtv5GVakg7l7nRJ373pu26J2IVt4CTNUeWFO/mQq7sUGMDBCMv+2RIfEV5NmZU63Q7N3xZ
fuP2fc1ig9y84pY3+P+Oinr+qSI2bZzDWmt/IC31GKBDer5BwZKZQl1ONH2Dg00YwlXYHcsuuVyz
bG6NgHCYvyJLrTFyKxmk+FW0i3VH3ffPo+SB8ql4brSTiDJpwEqAb4Upa/OUo8+5eQhKgoG64y/J
a+HMr+/J7e3xNTzKkRPNCGYlxu+LJ3kyDRWcLflJA1t387NUFbNimPv/LNyXPcpnJ6M+CASwCD9v
pPck0by8zPYtpAMLFVi8fTDehCALSVmPLcYq0iW9XhgBYc1gVnKJf2C1GW9fh1+bRKc2f5GjI62p
MIu9OznBW+vKtSnsm2fuxbB1LzxEqZny5vQ7eNV+yoLJn4DPU0yx8q4vJmuU1KkQ+76c+wafERKI
9ABp19/WFSsnshWbqwibUXIC7eA3xkYuieAyl6M32+HhVdtNlnJsf8RWcKzP8UPlsAR2Nh3Lyh41
t7xc8HoYT4lPCvDAnWfUgIzmXhpOynRbiMz4cvm5b+d9ZY6aQ4Wre/SdwZwNTlHIvGZn2ZtLu/I1
YinlXc3SE98smKznk3oilJ2R8GDfRNkOstLTGYHEofH/zBZ6GpxmHzCe5JvnfTU86m1QSGqPO+LT
WumLlmxBVfdDsT6ub8RNr7WyQoVJUgdtX70eEz/b6XfQQjiymoq+wybwAFzPGuWWFV7J80iChe5t
PCIWP41HsNU4CcBHxG1BcT560z3Jzevj+mRCubY7KHc8ZzmexRF2h+yB25z8hEK03diAqgGXQA6G
00A75XGyI/sH9FR20iuIFL1ixx+RitgpdmQG1uS2f5F1W08F5cLnoVLzVMeSBnIGO4pW42nSsYAC
W8ceMQtQEZ9xEl3gbsoIyCcI3PpxGoHUvUSGgeG9NicXqCoDzQQoWoIO9vKqRYoH9YnYwNPO7TnE
f/JhgEZS/yf1Un98CI+5byCT01j1rvFLr/0oXhove5Sc1un2nV3ehL9Lj5naWc47veLrj6IuLCkQ
4zAd8VEc5LZEp7Qbq4Xsd/SmoFdPdq/vr01nsLJGM/1MYlw2KV7SuEhkEJLHQLX9XqTOcjNF1xhn
XzdH03B+PuPW5ijfOosoX6oZBtc5uT3sxpc/ghthQ0e3w5t0y4OMd/5RO9lB8YRdcFvi2kpOCHdA
vLoLvfZJR8cP52WA7TC+a3uz/bsT6EJSnEJNIuDxXTYP9SJuL1vSXuqsDMo8hTmjFZscpmdpl7/h
0XdQj8DHaOfIARn2O1pcGjxDH8PfksXf8X4CVhGmBBvr8yiX3cyZwhUEqyQBrfRcLX9p1uuMLOrh
nTDWaPPRsF6j5WNWjwY9BD2ynMAYf4DevCl57otgylDee2O9BbfCh7UlymsrSggYxnL+Uvm9S++k
ElzurNFs3QxrG5Tf7jg+kYm+bHB4zeiWg1heYkbuhL6d0QI1m5l4zx/Xd9Nm6mZtk3LahVRzitHA
ZqhPbtmhWy4H1CxIvTacdmUwH7iu2YHQ7zyS7hYkOzf9ELhlOtrcPHmSUDmhoENr+BZ69IwvY80G
5fHGqUuMZsKXGQ8EALjJkXadk3nQvbc4q3c4CHXkh5K1BhsAKVAbf50uyqV1w1BFw4x15r34ft4B
knGW7cyt7JYRK24FGytDNCEL6H8Dle8wvMFRfMjTmoaXOIMZna9P4+a+BZsw6uloNIbcweUJaUjD
T1wWEp/EtV0LHrrErISlqEbTWv7jK7+sfL5sVudQ7oNGKbiI+EK9j5MPASqtUBA18Goap/4OHalm
pBqWiG67JEeLkzTsIsHKoDMKWhcznbPHgdPMvGs9KSjcuWxR5JN3pOKcMKmdVpNuDb4+BVX6YBCo
CkP48/okbWw1IO9kBAroa1fBsX05SaUwANWbtZEvl6DfbNFNJkWWGD7lLImbrSeeDogf0kkLt8m3
EkHWjvI4Eg1QuLbaFXp629RuTByD90Ty1El204NGIWXlHzY2Aba0poOvF5JUaPi4HF8zpTVeeE3s
hwC/1X3kSiqi52JmADcYZuh81YQ2jabLWiQ+20PUJ/aEnuOWTxlHdMsKIIyL2jGa5wGZvBwMFrIT
EhmJtwb7x+n4d2apdmM7ACH5ZWH5gtVurjijaOUGhdR0zo9DoRwyfXTrenqeOxYh7OLEqAgKdOIQ
JgOMCZl7Wpw7qOdqnkRUhcUUYrcQipgEyUnH2e4SZ1Sb1OsjnZH0Wjz6d5NoaUT7K5CJNFFTPKBl
WzAwfwO6a8TRrAnapzsVvNz5DngHxptqc7XEL2tUFCWgtUoTCmARZAgoqG8k+BWwIiLWgKhXKbCc
etNxYuy32jx6QagZNpdBUU3JxvdOiTQzkWVWYXXTpgQUNAJv9E8r1CYUorrhuBSlPqG1+OjkdppX
oTuJVVHcuCRQF/syQ+3EppRLMSxQO61q8T4foPEbBhbXcrtxFpyq5OIF28ONLOHozQMgI4EBin+I
1tDolFTMakjlKQBDJMPvUZk9Q4zsgaSFRdDGct33bp4AZLiBVoL3lemrQy0acahaDDEWwM4rAS0r
WeUMlc2AJQHIskRtRU5WJ6nJUZdBC5UQPtVgRZL8xJnaY+5dH9Pm7liNidqRaEtoi05A/XRp1sqd
Jj7oUNoiT8N/KRW13Lvo3f+aPCrY5oG5knWyGEp4LykO7UycrGKgobai7Asr1GYfqt7gyIwliuTO
i0XFLd6i3lN1X5B+ppmXayinqZEZNpPVsHjflt/+5q2gJQz920XPhn70qXLCqUqFIoQ0v8/heWT1
mLB+n9oUmhQ0bQ/ZKT+MPxT+J/Mu2fp9A5KiKI5qCMLUZaus7pJebzRjajPcVmX1lkXSfBhFo2ec
oa3zujZChcqtkqWFUiafZwh4LzAtw+fd6d3H9W295cvREriAC5GA+FYOk6d2iFWBxH5tnAh5r0WO
EfNvnRskEDVoni1ofZkaxwTS5jyFYKWP3JW66MyGHORoIASbHTi0414fDc3393l41taoqCgiWhfo
BAicJBoGYgpB0dpTFKKNJm0NaDWJvZPxpIX6TnOetbpf2o2Gm67LFXsQssYe8uFJB3cFYzE3d8zX
JChUMKrPdaFFw4J9iiG+O4CuyCU19GGvj35zLZGwEnE3AxdEx2p1U01tr1YAbEqjBVfIXsytuwvt
ef9aoE5W3+Vj23awAMzyQ5ESlxsDMxYHU4VWiyybEKg4tPF/73nRqwVGW7x4FrEWyqjQRoKKUi5u
LpWz2p4cm6a86zreEtqlVygKd//1NF7Yozy9pmdjVVWwh31kRmjx0MLTVP3FfXxhhXLzUYSO9UiA
ldI4yeMp7T7S+NSpjBfpxpYw0KmztFQuM0cTXoA4XyJ8hZgm14NdqiR7NJDpjG23sbkNQZQB7ob4
IHRaLtfn+txvJQQvfoya/A7AN5XIuJeapEvcPIz3DReFd01bOBMYQ8wYQhZuoRUfpCfET9QKuDMp
/DHV0rxvxo7Vqv2961YQ8D0QsZbQT4Jn5OXg/kcFkaucpbiNQyM95mp14MO3kgQ/4pi4RgR6+RIJ
eAmtm7OZFLgvdQjkpW5BII9AyDGVh1c+UX9dn6QNl4pbUwAye2GFkz/zP6v7RwqNNkslzBHH2fHs
KEfIiSFzFbFScSw7lDNNgqps+QnBVVSCSzoVd/zcm1Wk7IVCONZJwTjn6vewYD0s+sXOp2qmDB0Q
R2CHAMyuD+wgOFQsgS+WFWpBG00rsynCgoJLM7h7IdpzIDEcyLYJsNwpaIxb0KeX8YGQKKDQrDFv
YoLU7HgY7FR6kfrz9V3AsrKs3moXVJEWkT6FlRhEVNDP8g3iML3U5tlGdyGPflk0/dBkCVUjy0k3
A31W6XpnJqOiWRNIxhnX9hIDUAEhVv7LChUjACej57LILUHIQdMHS24kL5jvGh4aA4FitTEj+t3e
2F/2qI0taU2CfECMorzSHhO1fCLpzzK941VwOkU147V8dXAgJ6Hu/kyoZeRigWpKJNEUNGLGaWry
L11xS8TIYqajNj0+SJVQuYLsEN5fl9sCySINqSGMbSgt3JPN65A8Xd948nJEvi0XeuwQAYMZDWiN
SxO9rI9FXWFERhvGULPVKjvUwWk0VYQzpz5PHrucV0y5I1AFSSrihnr1MkrNALWzWDaFsgksRC+J
KbfVxzQCZBVGkWTN0AyxcHYMax6HNyVtOrMV8ucomoitZUlwBLhVN5tICqG6OQVAb8zx9Gx0ZWD1
QhjdzkMo2EWBrtOySnUzr/raQVKksORRHX0hAmWEzOeaI4QDZ+ZyrYKqQZLc65OzPf1fc0NNf6RX
ZC7BOeSX0WCXUW9zIWPzbp57NI4B3IROvG+qefA6eoe0LLLZylkIfWnapXxvKqyoayutifvly84y
0pV/UbtUSwoedtRDZjhpYHKKFciIlQ/xb24vFYyJ2/Q0K3PLsFfmijlBJULDporuzI7B+cKaMmrD
8orcioGA3y6AGJVv68P8en3VWQaoVVf7tlaLCXMVJoFTS0/1oFmheDcmz/83O5TjylNJAtkW7ATp
oa09HYjg5sSLjAPOGA2tfdcVHS9kEqYreOpu9Lv4cWRU8Ddd4tdaUxHj/2hcX6QVkJ4owwqx2fDo
k91Fv4bWMVgTtunpV5aocBLYBUmcM1gSUhdtpJ3u4F2Edkue1U29fe7/PS20oKcYShNK5zCkoS47
xmYfQc2ShcbdHA1KGQoiP9Ak0MGo3AwdVn9Z/vreAMCKUzucSt3U3lUWZcXmeJbnOv5AnoOOYRou
zIt8zAH84D2Ev6YEjauKhSPbHI8G3d8l56+gWnN55lOwGXCxUiXQfLElNP7lDSjONQillYdKZYRL
m3sOyU/kyMEYh9fKpS2jCoKsKJAUajInAa9h7wKBV2RorHVKFsZp05etbC0HbOXLkI4fEq6DLWg+
AZkWMW4A1s9T7kyc+yyQB0CYuw5ZoYbImt2FAcMJbG6A1Rgol8ZVUlZrPMaQjzet8q4UhxIyqdfd
2eb6g3AEqnl4ngJefjlPIUoMeLUiMYSMewTiwjkVzDqNzIL3h5Sx/pv3mQg9QFUGMBiaZdSihGXH
dTPCFl9EscSZ+vlGGyreC5sc2hZTF1toTjvJ+iTbUzeW5qgLJcN7b03pUrJFwzDgPkjCXw43UZqF
tKDAlM5/kvBx/IseUWP9+9TtoOpRmRMQa/pV2No5UU0t/1VJjH2x1fsFdWesFujc0I5C935JFbha
IgkVwXI4pnwF9U6d+G17N0JnOhMrM9diC7SlloQFJdk56XR3UFpzVO60mCWnvTWjiBTRegUqksWN
XM5oVyRqMEb4FkHUZRs5IWgBpult37CewpuGFpIVQPYVCWnfS0NNYQSink7o95nF9znIDUeKuc6O
ce6c62diWSQ6uIaG5KLRCbG478QqRTtGpdah4awgT33Z+eV0m/P7aBatpnkp0Mo4Z4xjuOUaMYMC
ckQ6EPM0m4oydmSsmxEvSRK62a42cjNKrCkUrWAKzYBFf7AVXqzNUds0ytpCrAUB+bVY2wtG9piW
GUAGQmXWfLz/i9n8GhqNyOjFAowAPYamF89o1zejoTZzYzbHe0k8S9Fs86z+g60WC5CP4HGE6pcB
cUpqT+ZtFSdzjPbMfHQVgRwLsCWl97owOroBncjEjo5qfFvFA+MRvXUrQKgH7K/AhSwsAZdbNIfY
fQ8dZWRrqjj8QD6+tbihEP7Ch62tLG/D1dXGJ8aM2w2jU/pkV0p44iTu3Jbu9WXb2iJrK1TYlqXG
xHcprGji9FOEuoI4H0BLZsUyC+aydbDRjQPiK8QfSPNRd2mDzRHJPJ7LAdIFuybLfqFRmbfiaPyL
GgD4rfBsQ38nAhtaw2Os9KwPljeCOuutk80kstOmYgmebO6CLys0EkCcIH4hyUjYcNK7jDc5aGEY
+2wzJQrkCYhLgHeBKCy1OG2O5kepRWVKqRwDaP/WLZ547qYKzUI6Gu17N+6nP+iGV6aXBNzD6Wxl
xV5sGMCUrdhBR08kek3RMguU7uVGlGaua7WqRBMw2ccDSMWLfRXf9OrkShGrPXdrO6LtEB4S5H0g
L6E8FqfVdVvWQHT0Qeb1jfWapaEV9ypjZrf88MoMvXaRoGelxi+4iqeOmOpg6n/41yC5Jawmn607
Zm2IOsRjLylV3+E2Ix/1K0yR0byfOUcNbFZ7wdbxQjEbXkmFghgu6ctV0uNmCYXg62/rBxDI/few
F7Dyf/06dSvXwBikgYJfz4BxmXlfU15IjXqN8loHu+seaWsgIO9TkHZHsIrn1+VAMi4Dy9rSoZ2P
9b1aKffR/yPty3bj1plun0iAJmq4ldSj29N2bO/kRnCyHU3USM1PfxYNfEk3TTRP8ge5M9AlkkWy
WLVqrbrfE+39L6yg0oCWOaj5gG/z0sqS4ld7EACdyj4HdWpgT0/uMircTFpjQc0XaCvwoIPKVLih
hqnQ2UwBrpm7TYuihdUOEfG/FI4XlpUf0GXvlzsn3YHlJKiso6a72+vDlO0n33Mc/LcAEhE5Jwq9
y81xwWS6XT6gSdzfNsBmRUVZdUGiJekfp3+QdkU3+kcPP7rahFmFQlNcNj6eMv3chmMPosd22vPE
CWkU4cbngXH2acTgxPdMFwRkl+u3Dr6btB3arvAAzMAwA5oZPes2MxoCY3t3fRI/e+SlLcEjV2YM
rMlhq3xxaLBiGU2FBfloEF7z9nNwpAqbt/S0pmIEz7NiAtozN6x8X9VQfxydzA88t/D+j/aE7bxa
2BRsHIAL0dDh4v+0qp/YYUrGE/nEITkOMio8B0Wu/L5rk3qEEMAJ43sDdvWhYvROS6iKP0mCsTHB
jwF8ywcj+qem9bjySq9KMB6DVoGZpKFb6gFEWqM2yRHG94Hj53vK0FrC3obm0Dfu5rqLyBbw/AOE
ja6V5uSsKx6Euf9skNtCu4XSpQqqJwl4MUy8ilD/RU+x7wm3o14xW2N4VJ9otum7JkAJNJ3yKGlL
nCxoAbLTcCRVYLcbosLeypbyzLQY89aJ5UHuC61AFXrx6A7gDUOVbJG8d1HWNhG1cdJeFySel3ua
uFi1Zu4xiYO2Id3e+9qgDx6VDhCDROnyY16ilkBO3I4srOhQgGwsPual+Xp9LSWo/svvEHaHQ5up
7Ri+o3h5Z6Fz7CJy+h5/TbfNi39st9rReSif3C9JpLDLT8fLB+mlXSFJ07aLsZAKTpS8JNWmskOO
82gC/dCYR0gOoOesUuU5Jbka2EQ+CKQXnBRWF2zqfllPcYWdk1Q9uvDtkEGHZC42HAvnxMdhbANr
OKWr4iEs6bK7tMv97ex143T9uJYG5rgOtDq4H51dGtkP7TPQmIj2+n9aDzLyQVoE0+vyXTHP3I8+
zTOoJJEPc8DQYgljbrICNBwaTltbg1hY98MfoNKVzjvTn7dDWt/mffVAs61pjBg4/UaqRRUWurIv
cBDVgxoBSGKRaqRrxrjNUx35o2W60zu0f/nsO2Ks15Zpt2y0vypGLPUsJGM5FwJaa03h4BjWsl39
YgU9gF5HQLofM21KgqXx/iHPXh4y/bWbDwScrkGhK2ZbdjLCtxzOg4B7QGTD6dwWRe3BRAnzHr5c
3VvVhiqKHNLZPDMh+JKLOCaOXQOnfxp5ZRFUHfinnEDLhrBVgQW5b3zynTNbQixQOquVLK6N5Pbg
/eh9O8gM7Z/rq8UX45MJrtgDxAnWS8zVL1U3ItkF51gRFVq9tkHxqR7Bq2a8Z9qtpw1BrbpZZKe7
hRVyXAJSOuwJfNLZbrScddHT1UE0RbD9nW/geDJMlWqLdJnOjPC/nxnJu7oBs76LB3MJnZLcd5LN
6OvByoo8aNw+Dbq2TKPrcyn1PnSKfPBiIOkm3Mtd7uH+KEl+ms2XSk8Dr3hx5281QIjX7cjGBoJm
PLEs6FXhEXY5tgzEcY3ZYYPNGEkE3OR4WmIyRvY6ZqE5Ff+B7cFQ2JSe3bwwDR40Hnt8ioHjdFxK
H3fy5Ny0r/Py4KRoSMiS0Kr8cKZHr30sXcVek00o9EXArW/CTeCdlwMtqnwcLQ/bOQUdkxbGOVLQ
2oNdG4oLQjqhZ3YEZ1kLZybUgZ1x7r7r9RMr0p3/CvLK7aLFfnB99WSbGiS7QFvydDACkMtBtWtT
F1qfFSf31QC9goo3nDuZuKHPf15wDqsxzbmayuLUrt+mJA4aMOBDHGfQjtCPDJf5/fpoZJv53Jyw
RA2iJ4BfK7STTSSop0cPVG1Kkk/ZIXVuRFgf5vdpSzsODBx98FQ9xBONjPmRzJHvbYoEkC8lkJ6n
Va9No7CXK62f566CyaTeVd0+T15AqhuMyDFr3WvPdgb5N1/tx+uTKfX3M9cQbs4G1JZz2dMCiQ/w
cRlc7CgwjPsVuZzrhqQRERI3rmtDpg1PdSGrPDCziPu1LkAbt+sc8I71NEgmH+IjQ3q/aNkuI85m
nuqwKw6jHm+Nct3UTwRUYate3+jxoNiBMjcCJaSHRykarFDLvdwUs0F7opGuOC36rWs/44mobB+Q
Te5HShGlOq4lKAzZ1nw7mykpTshJBMb4kzNdJ8wJTEM1uzJ3RSkNCTCo2eBtIexw3ax8rV2d4lSD
wjE9JKNx01fJDeV939XRWosvY6cABMsOFdQHkJtAAhc028IrYnStRWeWXZw6aw5yvEmVADQJBp/T
3/JQASA0HMfCwdJ1fjxlLYqCXnKPbvsw1255l+gUTeW39cZo0F1loTSBF6m+YdN2cP64PA77iBs+
1AF409+li7SpNjclfxQWg1dt00Z7rvz4zxObl0aEHWin2ZKAHw+vwrjaWl0RdO4cqvlfZe5+NpaP
y/YsOklY6/eehYcQZeYhmR+Rm9yr/VBqBSBLTkiOjhYxtmsaf/I44ueUr2jUqAwAcNvKeNP8QUXv
JLt0kEpCsyxIknmj3eXaNP6AwqeHyKfRaDhRf5f6qLXboB0OcArtBpboEAhIFYrg0h0NpnXQeMId
iS5YTTKCEpXOw4PusGjuTYvmjwHL1f7V8Lh4A+godTAGmZfDs7BcXcWHB9D9PrfcPTi0CPTu3Mza
lvUCPQJVuCVdujOLwn7W0Tab1gQxclssB6vdDQskW4givJKumov3EprNIbohNmyRrrXifoR/FM6/
6J1hWxIfjOmlbXD5dIq6jvSA4pUlCxlqD8fi5RT2Ke1KlH2Q0nGn/iEpTe2+Ltthc/1ek47IA3Qe
z044o5gSJk7tAqWF2GpAlpHXP5YpuBsYOHSu25Euz5kdwSF05hbZ4qGJ3tx81QPFXSh1azSRcBpS
XFMijG4kyVC3qYe8tokuS3MN+9mGTNZDXSrCDUt2UYHr10LZnrf/OKKXYdeuJh4tJ49N3tdeK0i0
xLMfAjuTHmPerJqvCdIGyXrK29wMQayRBrY9ODfNqG2Qe3cinZb2vp2N51QzIIJUmXTb+Dk9GIuF
Xvm4WSPW5ew162eyBU+FHngZMqT1Sv8Zy24K3GJAKiY1m/sxx3ck82BAsKTJ9jOdsrB2ALnTa2fZ
AP1T7Ma6TG8S/HJg5QBHQfHIUUw9PzHEqI9rRyFdBIo8xEWXXgqS59aryVqcZq14Wnr7CakM55EW
Fo3aJkm/plpHFCal9yoQzoBp4HEF6SLhyukSp3Eya0ZcsgRdZIAUJfRfjS/ua/Gu/yj/M9wo70Ig
6K57sHykv6yKRcmsNArdymG1iWqfHWf3a9K9a1ZymMjzdUuynQ+Sdx8tlSiigFDhck4Lgn5vVmNO
7RaAw04vvnSxSoVT+jpF2fiDCgDEEGL8iBxXZwzaUqAhytzP/Sv0Wh90wJP8edf6+7KaAp22wZB9
uT42Sc0N99qZXWHxMvyqNvqIu9Jaa4JJL55XI2vvGxLrN+WcVI9JleRoe5mWaPKIdohN498qMaxo
XsrmAMiASu1ENRMiRaAHFFyroT0MGkpBc3K/J8bW/DG+6cEAfVam8CLZUYX6G3Q3UQPGG10YvsaY
0Q8pjCU5Wva6Ay3R/FtuBsz19YmWGwLiB0kAlCLEmlWW2kvh49Q9QWpHR/XB6PvAfUvfr1uRbgpg
FkH3AfkryEFeuipbGNg/O5xDbvAdhHLhke6uG5Bv9jMLwsWxDN0wVgBmobpnQYPmsd+DxWRvbf5L
Id6qRVz3+/9oUTjjKXGLfJxGkCi7P7oNknzUHr5qVb830j2g00hdLt4tGevAgj6AS4OxUin/yC5l
jgT936wKhypNBrLMfFZBXhGBTvVQ7LIvqcpDPtLKn87uMzP8zj6LqRetLeOcwcyMUzQgUF6E9tUu
C5JvSPEHW3ZCw1YWvSIPuEEZIGoPyf24eX5fNyqon2y8SLqhII2ABm0bwnhHawRhiRnjVm3XMAdr
Tgc28aZ9WexNyRy8zGrF5pBFIwiBkSQDEzxenUJshTQh5KLLnKINGYoYvp79hwbLu7JQpcmkdgji
BGC70R4v3o5LBxgBACawwx7n5mh7B9CrXndXiQlOK4xZc3g6QMwyumyltK0n6GNuyCu9SVWMu5Id
biCCJ1C0RVM8bqNLJ0HJa2iyeqY872EDNbBvR2hEQir5z5fkwo6wJMwe3crxR3oqm5/AWIMOQYlG
lxyJgJOgAx8DQSewKJibZEXhac5CTw11t8t4y9tWmf6uRFhLl8TxObjZB5hObHJPE1/T6eDQ02Ts
CLud8g2AOH+x6mcmhHM38ag3dzlMALnCqiNMgAP/uglZ1Z5jvACLMTl9lNhkgRxvr9EBGJx4R27i
bb7FdR304bL/71mV/5FFBRe2hFMeafTRShls5fmzOx2tCazgAIn6Vh3oaVQ5Eairu3oz0X8s+kOV
wrCkjnE2UuHEz5Kh0lo+Ui0N/B8eDZab5G486c/rFinakN58N/Z9NN/0m2w7RMNTHtJ9G9XPww6a
xzfL1t53GxQSMk7c+gSmOeVJLcmtXkyPcEBWTtdYJZ+eFyPSN3OwHkxYc0Mn6MI4eq0fdNC8vPhB
urnuA1JPPpsYYfNDdGfNG8RnJzrFu45sJt3cQaj8uhHpCXNmRNj58wD9aqeBEdJ8QXhdav/o86sR
Lr7CoT/QVMJ9dzGL/EPO7rs582qb8NEY0RC0d8PR2HoHJ7TwfqjDNMwPxr64a7Zr5N44URsad9/Y
sTukYOTbWRGo0yM9sregcAuHJ2h/mVv6aECbNt0vgYOZt4IiyrZqTky+tuJX81IjTz3jfhSziI0f
L63JgazQEe/2yxpdn30ZagVQPly6SDMSUAALWy+N9cGlGsQUGjT0W8FabuMCncf9C6ObpA0aGrhO
eV+6intLtufOzQp7znQ0RkmGYbm5u+1nNLsUs3kynOHNGVOVYqkkwMAYoabNs/ec0P1y5R24cWIR
jLEwnUPOdsiyGVWypXufbJmrCFll/oy3KZJ6iDAgFiGczXYWx6Thfams68Jcr26Q296w+jHTZ/BY
/3lGivcr/DImrF5JodwQj4BtW+lyR1x2mwxfHXeMsq4NdKPYTrZKTEy6cFCKBmUGx0Z4wpngJcj5
NRWarnIGaN/StCBddtCvVHW2EeToDdlfd1C5PSRkCcQqAOgXdq2fg4rMH9GulBiHb4c8R7w2N6qU
Avc2cZMhhYFiCuq0SCQJZ5CezYnJeEdSY7zoTbMdkbYxsyez/Te1D9NwSMw0oGj9dYv31t6X3ev1
McrO2XPzwhiXKltWGjfQUIgdwHZrZK/i9Slpu3+u2+Gvy8/DRAWcp52R7RE2XQPuowTIWrR+WV9t
ndxYeb/vyifTe2uNB5qXm7FX0UzIh/bbpLD1EqCFAQABagr9EiwCxdq73QPjVzqtYmyybYdSxK+x
CX6ZWKW2GiWWcMm7Xe/4UbOMj73XpKHltIEGjYHrcyk7l8/tCS6zZlqMpjDul2Ayyux/Bu+/6wZU
Myc4hT4NvhFzA80XMqRhUz/ZRHEIq/yBn5tnN2Kbo0VjbOF31QB5Mgo62AG3nP4A4j2roNBV+mkB
43V9WNJ1MtBigq2sQy1UWKcF2U3NtABCbh5mRDFJWEz7wgr65u26Hen0IUGIdDBeRp9YDONWL+KV
Q9hy5n5f4rEIYyO+nWcVZafUDyy8JziJG+9JvpxD0lLiVT2Hq83PzrDXyNNfjAP0ErrtQXMBstuX
v5+lQ42UGPBGE6imSgLkCnCl+qiiHZAVuNEZ9dsO95UzX4j1pdCcCbUNzYCpeFsWYJpE8/5PpOF2
k2sCNtPaIe28r+iu6oOKPZACqG5zPpVYzATdsdfHLTv3TRzGyCqbHHUtjNvS5nYpJl4hQ66QHJDO
X4vAUwkBya0g+oSAGWj4RB0gDZrCGlkxaiCDWfO9x5PQnh7sQhF7Sp0R1HL/MyMcFmXiTD1olVA4
AmMiBI6LGf1AVIVbVFkRTgx3tpcqrTEYCzKpUaY5j0MGoXElV5702IC2KzwSZL+oG126CvZBvK44
GSCNE/s3+eJ7oVVC6bstSpQghqnbdT7zDrXZRprRqUYp3XDYzx5wsRBlE+OrYimLOGkBVBtP/ndL
dTxxtxKvSMQBqP2iQ80CzPlybHkKnIdVAipG6bLp3P6QkT6c2Lgtmy8m29V/TkzG64i/7QlXsj+D
E8bVYM+1QMigQaYJxUSneb2+mWSH7rkVPqdnm7tumFFB4RQXvzNjhfzblfn3Tt8fR7/Z58Wfly4B
j0Q7O7TReR+mcCSia8hfcvw/dfaqg1sgmUNrNpQvF9mrGCk8ztaIMBvV8stBNWAx6KmOk7El9dbW
91oddWbYedNudapooTRC63kEiqPt9cmUnRnndoXN3EARQwMmEw2M5Z0/7vqSbX0Q8aFyd92OzNHP
7QjbjNDCMOuWn/woyz5N++u/Ljsszn9dOF81f6r6kc+eyWiQa296om+8wlDc9lIruOXRMAiZN0N8
XU4NyduZaNisfrOb0MHqlLYa7iZ17zMr4ibywYSsryCCJ8aLA4mS3gQyneqbenln1vP1eZPaghQ4
jh6QdaBT9tLrNLSM2QuKcidAs0hgEZC2W0WmR2aX5DsEoGDzbwq2u25UNo0gruYHLu5oQ+zvSKrY
gJuhTG/Y76gfhRSSvX91Sdl4ZHFdVJ8HApcjizHcsvGATJxt424k+l3Sk7t58f8iULdtdBiDOcsF
BkVYrLEsx8UsWtSMFpB/vrn2qUoi8MdFxd+8Pc4tCQOaRuBgNBPxA/zukKYBFID/YlnQ7gNwHIis
4d+XM5ZM1jw0PQy0eslx4NA9jvw/57mCtsGZEeFGcqimD/oA5GHDNnGxqZOjW+3WUZFIkHoYrlRQ
gpho2xefhtZoA2anT7wYtNHbu7yswhS3+fX5kp2cBC0OeGLzmiQRzpxirWOIABGA7tINuD79OPTt
x8LcXLciEUk1kcz6bUbYovrCbOZaGWoiXQMBnXGdwm41vhpLrbNgjdHeq5UlAAoOSzdzPHjh0LtN
WNvA7ut9fARAqQktd6l2uT1paOVy/CBBhiAarRXM6/MI1pTFWr9c/2rZApx99CfSWqNpkHTB3Ezj
yWh31roxHMW9LIttQMWIPhMdwRvaWy7dtR/zPBk7PIkS52YYnkGHem+yMfBHrk/xPlmdYiGkQ4Jc
F6AySBbhhr601+pJDapwABBLv8+jsSf6jQWIcOB3OVEckLK7Ehygv0wJQ+s6O59zMKWe2Mbd/Lk+
DvwJ9KeQv0ZXEHpAL8ex0mkw0PmOmFBPAla6YQopDX9SvBGkm+PMCr94zmK0zgJqiNqwwswq8orm
SBYa+sPb6gxPf+FqcAMH0wWDYtsFMw2jWbi0ZZ+9EfcRtTZlDUw6GFASoHAEHnfAYC8H49ChXWiP
EJDkzwsUr12IvDr+ozJ85usqhusQA/1lR7hMbJ8VmrkiFisHa0OaLLS1Nmw1kLXPXpgukJCFTsec
KiZQhhlBTt4BOhrMD7iThZtlyRLClgnB00KaMKX3E9Rnkiacx2nvVBlk0n6YiRtCukHlilI/x7sE
vXF4sbqfEKq1mc/WhECA5nnYxj99tK3/hXOcWeCb+swN0cJrdynD426On8HZGhsgoR1ertuQHkTg
UgPy2kWHnwi+TjPHmZwcTziv2ulQkNQCy9j4bJsv4aySkZTFa6iM/7IlLBUDkmPJNNgqGg/Ud1Mw
2/dxsnNttPURFe+6dHkAx0ciFfQI6Oa7nLzUARNnsiCE8hJdD/SyeqhrqujiN2Q+j5/GmwdgR5x5
ghF3drqp73JgiMijD4QStGehwrCdvTfN3PT1i/2U26FOX+Nuky8BYUD/wTXnqAERfGFW2+trKZtf
EE5hM5hIUFnig3nQ+nWZKdpnRh1dseWjOdbR4iNVUz5OQEZeNya7USAxZKGHyeL4ZWHodQx2dEh/
w/0PtQ4iPv8WjBeKDSCdXmxsFzQJEBQSX6+L4TfxDBLL09BrxzxH83ZJN02nB8WI9iMPgYNVApBJ
tFlhWOY86IIwwSaGeURV59J5eqfojRYYw5M+VU8V1myai8P1+ZMu1pkJ4bgsBggMaTHyULoXQmb5
Cc3wudVB22UIZ9dSLJbKmLDzSg+ENRpBBs+i22JqTmCctLpsm9jzCdS5CmOyI+V88oRjSxtmg+Ux
R5yDJ4zQNXLAsEuncuPGd4yiq9VUhplSZ0SFD4WpDypF7khnJ2VZ+x1wuAwla4Y8R1AtZT2ETCsR
S+qpqb1WTtXlAfXKqgr0wUCvUG6wPqqX2vxul73bBhmUuRowIaTDD5AMsodyKbIc7ABLtm1W8AXV
cTe9J35XotjPYv1LOrtZzHvr44eBGl6MzT122a1W0FkRKsrHBlIhEIaAUE4MedD5UBRDw88YivyQ
EST9fjJUmTypERvCIcC5ogfUE7wxTtZEX5DOO2kxtCVXtNG2gW6/XXd56a5CCyZP0eN18wEwPF8l
jVZ4caAvzZzi7CZz12VTz0Sl9COLd3Dec3oVH/GIL/hC7q1D5xl4pKGVYpiiuNys5Ngbiu0rHQvo
YlwIsqK04Qs7Kp0ZmEFdHH9rFvjh8OX6TEmXw9UxVR7IuXwRtwTe4SJj4G0+Ef+5yO/ctAv6VHHz
S0dwZkM4wHVbq+0qw4uZTSVUv+tKC9rMY9H1kchQoygxIUUDUDr6fcXU4NprUDfn3XrNugWs91/v
dgm4+ty670BHU/xD9mD0DPVhp8Juy848LvZEcHEg/Ski/uZlSReHopONZuWyYcnAQupW60Eb1/pG
m/STScCZeH20snU7t8n/fubhxqBXOesBqW6rabvqzW2J1DXrZsWkyocGMj/wPpoGmsoEMxlj3TQB
UZzaVhR7edTmdmTq1YM/6EHZKSitpLgUCE2gew3BBWgY+OecjarSp9FuEsBwVx/Nh3epFbXHrto4
2nFwdv2/e/8vvB+ZZAt+w7HMvjCL7lwlCe2RNGjrB7Q2IyVKNlpeK9ZKNonoXQCYEi0kiJcEK01m
VaQcNawVAc8TSB5YCR7Gm1EvT02tUq3mPyY+jgA2R/sV6DR4seRyCus1w1NyBdg8zscIOYV+coPh
z7mL4e5nRoSoRXOcGNkWE+FSPYf52AXg5lihuxPHXmQNj3/u6iCg4aUFwje24IP1ggZ3CD7wYLPj
zdNz1gXjrOiblE/bbyOC5+W1X0zgx4esKJhc8zXeZSOJiJ4p9pPKjJAd8S1a92g8AGfsEMzpDqRE
lSImUlkQLqWxXBeWdDylRPKwGQmCV7bLVJwDttTLfk2XmLhaEjInVovp8ggLx4EF3aqAKUjHwbmq
sT11E6fPpR+TKSZ17PJNk4PL1/+e5wVofVVxv9SKA0oPkMFxcLiwHkbV9r6lYRxE/1l1twn4SfCA
U8T4KiPCkjQZhS4X9dBGznuqyW25/H90/8uCEe/3SMTG7aLJuNAvXxHj2L7R+MYAlE/hvVIbrgU5
KrR9mAgTL9ckj21c2yUw+2X6ag0/K2s3pafWVqy8yopwghmLl6XplOJQNm6rqMsNhNMP46g4VeRW
wEOCPnek+MQmyG7EC9bM0Q6Abpa9mR6L3t9adOfXb9dPL764n85j4Az+Z0fw48TLIBHSFPSENhKo
U4Z6w/BEgVCSmweZ9Z2Cb1UZcKnGJsTY9YBKd1+UyIV/A8RhuINkemEnCq+WYsV5kxE4VnjcI3pD
X0LKkGAuwOj9sPKGMssMNHagffjBBaYHzH5v1i8tqLBby95cn1bZnvJRF3M/AByoB1+6or1WeKX7
gA7XDVeCaLtbN3u5bkKa8EPODUB09JdCBoB/w1k04hS6wfwcVb/GjiGfrNOdnS137sg2JTDpy/1A
kgCgSDzIKsVGkzxsAcrFBctZQ1HkFm6jqdYtOiQ4/Nb6K7i4pjYg0LzQAR+Jfl4fpMRVAF8ykCvj
hBLgxLwc45oa6TLPLT3lE9kj9WcP7ZYW+0qVkZPbwUhA1IRWDBHR3K5ak7dGR0+erT3PNnsbJ/dQ
LcmxxnNU4ZkS38CYftvi33K2bolet2VR9fTk9keSbTCqdFScUZKQ7sKEsEBmW5CldjGcscUFWGb9
GJhW/tDR4rGYATFuVTTlkgsXwENOqcjrjsCOXI6ptKyW1TZ8UU9fV3cIPFVZU3JOXRgQRkQ9yqy5
R9y4Qrl82LTmskvKg/cAMOfW6djOVqnXykeE1DL4TFAvEIVEm64nBjV5oJI475pJHtDx9OUvnBt4
Dw88l1yLWrivZn91tRkt1oi2wuq/pr9J/H3SKPaqdBzgrUObEfp+gB+6XJmZ6XGr6Tjgq7ncjx7Z
pirFGJUF/vczf171xI9bCGedPCDVULvpYxUdknTHnI1BOOmQm7dKoJHpyTEfW8B3aPcfiql/sS05
zBpiFyhBwY0vh0Fy6GYnFPdF6d403wf/oGoplM3TuQFhFM7ULDYUEukJHUSxFUyFIrSWbRHUtdBV
gAoXJwS4HIDe6aONMjEGoI+ctyMJ18XfU9MN3CUDhPDRWPQnYqb7P/fic7PCzpyXnk4V0PenNL7V
2btmI/8NuZBEVWaS3Xd4N/4en3CnzkhB5Y6J8eVc8zGuTCiO9iCRGkn2QMk9XYz7JfO/VZPtoJge
l4rXv+zSOzcvhMmJMQ622cB8F9+v9Ms4TcEaDEuzWUgdslhhTXYhgcMATNNoy0ZhTdi22chS2liw
ZkMYYWWBaUcaPVZE1ccltQNZCViAUOsnxRC8lI3U9rF6wFiswxFtjhU9Qq3wuo/INjDubxMQno9E
jbB0GugPu2TFNQ4T8fSIkShL1SoTwvLQ1GVuwiMFUFvg/incVxdZd69S3QvyCfs1FJFvpXB9LdE9
XK2AzQL6Uk7h2m79vzqMOPcUJ5jD4oh7uQGIEGTV9NR7z17iRTiOpkZFuCA9kHhGELhZkH1bQnBl
LFoXaz2mzNK0KipbFEO0nDSKtZfFIrjd8Hp1sUORqrs8lpa+MmsDqn8nZjgRFj/WH1rj2JVjZKr6
gGQDwmsJNRxXB2jno0p5dhOV2lS5ZW/Qk9/UXYRGeOgQ18WiOGdlngaArAE7oMT4BEvSVpOMWYye
3Tyjc2DFX1czi6gPrsjrm0bmaZwnC9SJHEQigtKasQeNCbXg0cD77ApIDlhh5iremdLBIDX8UY3g
Yfbl6lCj7vrENLEzEYaML0wHv4TiKJM5AIgD/mdCZClZLOqkvYlVKY1j0+V7tDk7yc7Q3dAvVLlM
mQeA2gxBFfwNjz5xOFZWtCsZyxNrky0eXjztfH1VpBaQJ8Xam8CFidQc1NTwZk4Ri3AidK1Zguov
wHWmdWZBSDCUzTgT6+N5zN5YUR6r4adOnxOXKi5u6YV6bkjY/2niZqZdYSgAO8bJcckj65E8I8+8
jFt7icDsc33qZL52bk+40/LB8qeOh3F86jiOowPbqOLlI9s0aBNDV4MJ4j5XjKm9YlgGdInTkxlb
O61zgoKl27X/FtcqPjGpJYiVAe2P/WmLT/y2rDt3MHBEW/pL3T74yCpkoAPxSxXLj2za0AmLPtgP
sXARspb6fWwbNugO8F5kmXWAMxTKa03m1udGhI2DU6Bo8h6HWuIQZA2OrFcpqEiHYUGjBf/w4hFZ
IXJ7iMdhhIUJMgU9apKMvCvZ0FRGhHvTSgzNMUvMlZ2VkT/85BvUn6bozx0ZlLa/hiKEvJM9JgUD
D+WpqZI6oqPnhrMHNWxICavQJXzehfycaeMCQE0fPUdIulyez+1iV+ng4Xwe/3V+0qcKDUd7LQ9Y
96oqNsmOabR0EwPwHU6/zaf27PKkeuxr1ZqXJ79bnWituuk/ljRekKa69rhU1dvoDKbiRJDuIUAx
IafChdvE0hPUfsEDRYsSV2mM0ucMplIISlVj5Ezv15dMZgk6NyYWzUaiQnzOZ1qqtXUFaiODnFhT
QRvrEcTT4IFV0BnKHBDQLqTq0XgHxK+wXvPUNaOfVCXkU0GQ9b3z/sL1zn9fWKWmGjWvKzEO3b0Z
6hNg18mowFnIXO7chLCH0Kc1Vw0pYSJ9naeb4q2eboDRDQfrHaWBUEkMzKdEdHF0/wIwCeEb0NsL
9x1YaZfK8toSe3YJVscOhr/A9iEa5KlSIGMQiQiJFpNBQS/pMKKijYOhaDeV82/2FST6nluHaood
6cUK4A+H4KCnAMfE5VYqV0SeTVnDXsweWJk+1igRJDr0zHNHC2b6Pal+TtnWgI76n3v5uWFhKrsR
1GQlg2GWdjttXYIlG7dx+UhVwGCZm4Oqlncngkb2Ez1SnxFoHPhwc23YufUxHnZ/U/Lkanm/TAie
DmGPdWbop0IfJyYrC5fhOCY/r8+XahiCqzutlSezDscAGRIIa2h26/65iB3CxLNhCHeFQ9PY7zyY
wEyhTwIzZf+5HjA3wdExyJRbWJBLd7NInnroaSzRQp+sWzzDjLCz3J9kMZLN9fmSHQ2cxx1bCfl4
qIZdWoJkXGNUIyx5cz+hJ8MY8ZAjQBT73ayD1j3pb4fYafdr2xvf1tFUFfal6/XbvggHamjm5MTF
UeHo37BecfH8d+vFmXaxfXFoiHu3TzTK65jYQl4TeuDOrtfQVrUGyG4jQKZ+GRH2qeZNuIJdrzxl
ybRLkjmaxsfMMx+U/FLSCTszJIT44CLXnaUkOImqDe9AQ+bFVdF9yQIH8D4B/80FfA0RV08LYhst
icEamOpB190yKCtXuhZsFFefLAGHO4KXQ6Fp9DklVq2+yzTrYyyaCc2iIH3yvkDMW3kjyUZ0bkm4
xEnvsMobbdyAZhKl1XPc/rTpuO0ZmPhH1SuMr7V4/UFEg0NH0H4GzOHlnpqA+LZxwGJYP0E1vqLV
4saKHrwhXOKAfnNKRcgl00xCD/tve8LgxjIbMyOHS1jrcHJHB3zSXR16lRM4fbpZ0D4ARPG8m/z3
ghXbdDKP/UD+9c05bAsVHbh0onkjPSJAUHASYex6PE4Qekmr06Afp9TaDiwO3eqmJ0/xZB+un10S
WwjZeb8SUmqfQZcZmRcPnatg1Gp8575ddEilJGUZaBMaslxW1pDeqKniwDSkVgGJ52EAaFOJsAFJ
6faZlXTZCc0tYfxSk23pBLMftOY9eGo2vpU9GPkt1UZwm36bJ2SUjVejHjY9eC6qYXt9CiTHjoXy
HDJK4HAGVY5w7DiTrw1khC6n6ffbaktYGjjaLmtVXIZyOzybhCsCd58Q/1SEpHplQid5jvN2i64b
Ftjg7d+gH2vao82tVZwM3GWFLYTcNXg18EBCRk6M7zSNTTgbIDW9DOhUX4u4ioaZmAorkrP0woow
e2Aeylyw02QnC53PVbdNs23lUIWXSo2AiYQjytD1KBZxpsZlqd1BZ7Tvqp1rPpQN+GYzxRkgXZ8z
I9xpz556TVnhee+NKKKgNzT/Elvv0HW3/jwTg2Q/gH547SMdI2aXIaKzNoaLkYymdSz0zfu6hF5X
KJKLH6+DT2t/ZkY4QrKFLOYaQ0U6KdKwMI6Fc5/Z2q4hSzj19hOY7iHv92hUz4sOpksn9NkcxS2L
bPMOimVBt/Fn8H29LUvgevvO2mMvn/4fade1IzmuZL9IgLx5lUtfvqq76kVoKy/KUhS/fo9qsTOZ
Sk0S3fsyF7gNVCSpYDAYEeccKe92ZMwwG39v7DA9Gwy1FETdyRZlbmvRAYOkgPCBlhGzl4t8iqoj
ND4ViG0WxG2lQ7PL3+mv+i+myHDq/7GyLFmWRI1pr8MKUlDkdl6e443V697t4LK6FtQpMHgJKIy8
LPOyUkGXebZSaV6EBg+HMsdD1H/RrZe/MGTJmKJGjRjjF7N3n3mvwizICw9oARoYp34o7Phn26eq
z6NS2hhgJ/ftGtfIbZtrxxJX1D82FyeGJ9JYdAMWhyvDM8tvTNmnIt77tVMJND0gVKhbGoD6XK7L
6NmIQjx409D8cfvyBI4gYm3i8PZKPonllgcGeCXcAKjDoVC6WIqSFbUalzDTBPqGHqUtuBYqP9rV
D8QbNxW0bV3LVWaOSbcMkzAP3l+/tJ62f6WBsY0fQGOuuuPO2lQeTo+X73L/DTKDXrYpdvSX4Leu
xPXzn7poG9IJ6k2pBUK+tEIu1H1PtM1tA2tDYtq5hcUBlBjtCjXCZmhmvkE/LjRZ71L5pVCbgJUa
5lj2rfGoU9+yiFuJAO5rBEfn5j9R42euHI15XOkDFqg+Wl+t1B24231g/DJ/te/pt+hr/43dgSg7
eUTJ7/bK165MlEQ+Ue9o/S6r17HeUjkrQE1mNTHw6EVV+wmYdgXHZk0YE38c1TBcZQCiLGUQzKhq
cGG34DKSQiP7gPhMAMqhbT24uat3qQuGSRcNwWrywbf4pI9b9CDNnIZAeMZJ4k/CpsdalDr/QYtD
5pQMoqQxEM0WCBdb4B6Y4jHV8vQItScmuMzXlz9TV+CkfYJzF0c6SUo5GSq4Vzd5dZT7HKR9efQ1
sd18OGmn6jtTQdpNQ0i0huykPMlTGCuzSERBRSNaqys/+y2Lc99kkxQTE1/cNH2L/xglMCWSLTHd
GlRnt51rDesC1CO4wtHxBUvzkhuk0NCfNUag7CP5scpsYHZ6N1dOUrOPJiuM4tSNet9yXuo0YPV2
mpkNRyqoxK6m3uc/YpGvmXWKboACSDle8OOBImp5HGSUbkrc+KX/7TBf+cjcCYCHl+5FhP1buzDO
jS/8LMH8i17O4kBTXPqzPqJhel0rCF9zdLoK5aief8qxOph7vnQvJ22nhnGsEKT9SHxVdT8TL5ff
Ze1I6TeMdgS3v+vaDQUcCmZNrbk6siRFN3hdOZWBz4pOVJOiM4mpz5Sg7iOaTFiroELrCGrrc9EW
z4JFVhdndSRhBA8sgDn1quSpUSxv7uZFae05FCAORGk8Ep9ur28N4APRc5DN4LgqKGwuHi6llmdW
mQDuymonbHjh8SKM2p8jJP6OeeacHP6qVHyfCVLlNa5p6Ldg+Myc8zR0Qy4/pCIntVaMEEFy1B+Z
ytBIJIFhpO5IDlUS+22iY5ZrcvsYzP+cu2babfHGElQiVr/u2Y9YeBOLqjTrDBAIyNYXTNx5I2gK
APncZSLp6zW3hQthTA2Togq+8eVqNVYa9qDGOVbr233Iv826ddRLf9g4i4L3wdo9h5YCoCAz2y6E
3C5tKcwEByc38dRJjV+kbkcvkTJLcM3NP3h5Di3coUAdoYgBHNqlkS4feYk7BW5jBCp7TJpA+0aS
42C7g6gZvBbFz00t4goG4NCnrWFq9Mibciyea0yNisL3/HtvrWdx+nSS8DwfYQQUix/D6NYldDQy
7qqZB1SsiNV9dfdsdIVBvQT+zc/DcZYEWRmxMzuGtciSd5M+t59d9hgzBQwd1I06gZuvRWaoy1sz
WgtHffkasuw0m2eEEDRHLfWqJjo5RfE7aiPR5b/2qSCRDbE7dFVBLrXwismMYyeXwTfSa+3WUKhf
lgcOZmLQeCeHYjrGTeWm5p3qvIFAuB3DQja3HfUS/hIropmltWMAPS30dfGLcCMvAgwjo9yC/Qqc
Z1qd72yrz4I07hTBYVs72DhkmKCFTDZQF4sIUhGuTTXToUNMo01SSEGVYlw/6XwHElB9te8a+phZ
teCiX/ugAPuoYHxAXoH/XJ4+UOEA/IEmyDGhtge2B6vOfeFVu7aB50bmfz9zUkUhujJihv7I28ea
v+kJFxy6T9Lo5aE7t7D4RBGf+WkJNi9x7ok5+BGA+kZJ9jJIJSqLu2U8P6tLaMAm5X2WnyRkrFAK
yZp8U5f9CIib7uKVD0GCFGOc1l02BnHBQ13bdGDCVtptr4ZWKsLLrzn5+a9efPJ8aiWAp+dPDrEi
EsTMdqPiIy28PheFvvXvDFpxKItilP1Kkhx8yTlxcEmCCQDzSlATRkmxUMLbOcDqh8awPNozyAIA
aLj80Bz8CTSPPvUIbQyap56UC5q0q+s4s7D40FKncMZ6bBlRMKg6mp6dHEklGk9atwKVT1Ri5ofe
Yh1DrBfl0OFUWMzyKVo/cw2LTZvbu7UWuyED8I+VxVrKNGoSkA+A64if1MjwnfEXmn4Ucuqq6ldy
/OcEvJqDeRiwAuNNCZzO5cch48T00gFXSFrdoZ5Xsvw0gGUTk3qx4Diubh/GqlC+hqQbWtyXltI2
yqsuAoXyTEU5IWNwxlexuOf8e6/O/JmVxXqwVE6smdk1GeqgGKZHm85d1D3vRO/9tdA8lxhlCGCi
Z6/P5/gsfllm3vZWhA9VQCi4wthDY3hG8RVQjVrPA4UGqJDedo3VyHBmcXadM4tpZcVSkuIgdYT6
kaqGk9PErk3jLemTL20karWsuqKByTIMT2L24uqLkbxs8pk2Oa9aB+jl1tgys9tVVV67TRGn/gh/
2hQsEz1WVl3lzPDiIyZgwmRphXvenCHmw0nVfwFo9Tf+CH1USARpa9ppGJqLeAS23MjRNpgIzVFF
6czHv/hkYA5DDxfRz1xCYOIo6YAVQ8xAA9QdtGzHvjiU41YhGycXqUWvNSIhWTqDHFBWnfHNlw6i
VxHteglx0K5TN1H4FnyVDl5aFB3xwk2gf3KS96ULIbpiY5mBJWLnXzl8mBTFCDdWihf0sviWxJqk
GAWEujMJ5Xctrr82SQNO+9HyopgIkpRVYyi2AoGForVsz+fz7DRYQ8uKXALlyyhPlc/agnqkLzXf
BnFagIRURNy0ag8SKkClzd9zmfCluW2MxtiDAoFpALhSZV9OnSfzKlDT5Mdtt1k5AJi0NkGqpyGp
tpcV5bKx1VrG4UO7HOiBuGAoKwEc7+t1lAleWiJTi6DSTSRLJFDnHJUIFYB0cBWWua0iwqusFWbh
mYglM6UumGcXZ3qM03pCewHYWvMpdcEg7ucv+U52o3tyrD0aGnvJIztJ8GRYCZkXVhdBGmlBJpXy
nElB+8dyf1mb3L/9qeYztbhwoNiDpslMczerz1y6oVRMtBws4DTbkYJ+RrZDoPLfb9tYuWpwpQEd
rDt4Z0Fr/NJGMsaVVRtATupNwlywgBzkOA84CbROCUhavoM6qpd+3za65hiYDIFQNsSrgf1fBJNp
LDJCNBt5KHBZeftRoI4vib7PyhWD5hYQaKjSADCxHMYtzdbKejygjn3cebmjhnL8ZOwTqFlKr0L2
2zVnwMQvggWYjyAKuNjGchpMSeYwRqq3EqJA6YeWRe6YlR4G+v5i84ACwsT8zMN6xfJW160MehGs
KyOaG0eSvMEQVunV7TQJHHB1VWemFo81iRd449Q4wCmGAuT+YxyfJvu+RZ2kqUUX85qzA3iCYIuq
FpoXi2reQOuhKEcsy4mfqIlJT4jY3N64tTolrq6Z7dNG+QeA+Etfz/IxsUYNdwhQxG7sNMh5J8zT
TF5eSG7a8U1a/jRQ/Hbkv8DEzlyLeMrr0P5GWndpWZPMfIwzgIdrze3eaePhSX97cWtXiAZSIBsB
A6H9qihpjUmGihp4sabipRiYSwjZp5kTpKI2+NrhPbe0iLY0SachM0E7E/dt7SmpWbtZBCUW2yhk
gf+JTC0CoMbtjBECHpIm+V2Xv2n7Yev7v9k3BHIcXRTnzcXBbc3SKYiF1ch65hEIlmBAtiJxmA6C
62J9LRgam1/EQPwu/bupC97WWMvIAkq2BZIXQWF63QX+tbBYiq3VcafD04725H3HzFB0+Bt0CyaS
/jWhXvpxxIdmiGf6pEh9T2aZ1W9cdOmJ9mkRc0ClUiXgMgR3QL3TQ8MJnO3tL74W1EBQN5OUz4J4
y0Bj1lPiTCnYPqAq0UK2KGpOebQb7ceft+2sBbRzO4vP0Wr5kOUV7FAICYBfVcrKzZ9bACk2CiwO
qqMIa5dfw44Mh1gMzFmt4mMeZtLebv/9T9zyMgE5N7BI4Jx6lKCqO9MqFG6ndYEaEOKhQRdvLf48
pr95tcvQfi95MNLaq7/04GjmXlN8TKXjZvss3kHrPAFOVbDwNR8B8TRgo8j3MOa1WPg0SX3b2fhd
lg1GWukXi8Vir2ufD90sNNBAMoK7dhHmxkZjFrUc3H3VhK6rgrliwXldazgj8/rXxGIZUayWDpFi
4IbLbBurpykbPZP5mNS/jzJMn2uR7CoYemTNS9/abvOcE9+YrA1Rcl9Lnoz00NaiuZa1rGmeaYFb
YQoAj61Ln5q0muZ0wG+KLXJSzedk+qlkzUGttLtW03cQbBGNqc+rvHIyjLfM754Za7bY6ELmKgWh
I/giyIOiNGFt/RzminR5MMvX2w69Nn+mz8PwOC1o4WEK/3J1dcQJqVWwZ9knc18d5a190vw+NA50
q/rGY+6Vgfmcnvp7/h00hb7u1h5EwjHW03u6X4bWRnZNEUZ9rf9+/qOW/XcmlYoZ5/hRkYpDpGdb
pN0edfRtKtubfOr8HiSU+nBik+7ZafpYdezB7u0vmPQNb++P8KcsYhY6I33U6bhCpPtyK0HNtNxH
ofIl2oJ38phthl36fNvi/HGXHx9fHYBMoNrBlrwwqEd5rbL5zhqAZk1GV2VfaA3a8KfbZta8+tzM
4t4q4emqlGCLGYUmo5eSAJdwvkV86gWW1rrSOpoboJZG3Q550hy7zmoHSqtTLbPQwxwa/dkx2p9O
3B/0wuhdnr7Yup/nQYWxhqi1fKU1BXfbWmDE0x4PEbzoFNwKl8a7QSrVBhy/x1zbRNzymj4JGRFN
pa+dWIxmY5QBg5AoUS52M9YmzYD0H4ZFc+qaWSNhGrMCmBYQiZrqP5JOErSqVg2iXwvibngKkGeX
y8LIQd8zE3ua7OydAZFcr32sRGWE1b07M7LYO0UdYxA165gaRK+GgoawcT5UW3DC1m4VQA3/WcnC
O3hCMYBtGukxdAWf/pOaYXmUzv/0Io4OdWfl9fynp6DwSzc/aJusxoSa7vdH+Vf3WD3wg/JVC7Od
7uG1+AA2hI3CXvt0b4tGT7T5g9z6LYubzZFbPHYc/BYn8eND8jPxjK8GFMAZOuFFEO21oxLiYqvC
8Zj0B7bBTFH+oB/KdxaQ++hHed/f5WHuslcHwwb+7ViwmtWcb9QcLM5OKE24HCUxvAnhLQArLOJB
EIPVLphSr0TRe1+/O71rw6G9aZfumHQ3/oRyd+/JW0vwKBA59uI+stRJTfns2CVKVMVb6me7RKDL
sxZh/10t7tnL1Upy3SdQoYJb+8PJDNuTYDtvezR6cJd/PzUKIhsSPrUcBLF3+1Pd3h7gBS7/dqVH
IzHmL4Ws8gfxuSf7teD9d/vUG8vZJUfKIyR4+PmmeZDL/WhuFVvQQhTt0PzvZ/4mmXwYi3kcWaJ7
nFG3U0SqEaJ9uooqUYIOzrxPhUs18IJCPeFnDvYe1Dduf5G1xjcI1/8vgCFWXS5GwbUXUxum/Ijc
qd5vDNq+Z35+pwYv8WF8TRv3Fzga1TB/UA8TXtOb/Ct9LbaKwDNEe7oIMJkc6XqOkZAjt08Ecs5T
IkrOZ7/97xCG5OFyoVyR47YZcB3omLeetdmVt36DDua9NLrWfbW5va8iN1wEghFqalpb4OKujiH7
Mgj6Gavdm7Ovtiw+aGbStfG8mP7ndCd57DnfFKhETa7q1c943KXbtr4byWkSpQqrtflzy4vwoCYt
mZQGCyNu7Tv4zzGjbrxV37tdsxs3zh2gbCME4wR+Ou/Xja/3OUp+duZ0mgAaGsFNObiRbZekYWe4
1K+m35r9nAwCZxFZW+QnjcUkCYTP6bH1gdr8Srf5LvYULwn+X06ynHZgiaSzVJ0DieQ3SR3mWhE0
puC+WF0L1EOAAUKjDzCKS78vrMGpUXjDWnB1J3tMk2lBwrzyy3QQ0aatu+WZrYVztEmVmHGGfZMl
TKIw1XW46jJmbaiDcZl2gkjKV4W4SVE+poOFQehiY0JM2DZL6va5aAB8Naac/ZrFbWMzNeknG1eB
ldLM48x60mtNOG09/5UrzzyzsvAVS5/GSJ49MzoVPg+trRxqR/uIdCMNaSgCtK/eDGfWFnePPWnM
RLUYt3/qlsB87KzRr62/SWrPjCyuHzLmisPk+YxXSjA1r1MpCTxf9GkWt86gG31TOrDgVB/leCCy
aOJi/dl2tobFhQIUUmKMAyxI2ls26EGU7aZsgIh1gFmSdNwrCfUJJB9sVAxvn2rRgVtcNKQwM7mb
HaL8ne7LTR0oB+lVR+Vnd9vOf5y2zxnHebx2GRPblLXMiQdMo6o5+H+rwTChnz7kQ+rVrKwU35bJ
ZOBBl0+jC/Hn8TFTbAgKN9zikJohWr0dVKVKN1FVmkDD9imuQ6fSRFRq84KvT8i/v3NxQhKKLi8K
JohAUagz5ONt7Qax+sBGwY6spsZ4Tc6KJYALXVWCFa6a2ownavPIA8LGjaYwGhufSr8EW7966M8s
LQKdTFPNjqcY09pd4WUmYDPOKZNe2FMPJOOrDoEKExENYlua8nzb9OoaIbJt6Hiqgyx14ddG5xRS
pc0C62rpppmmuNR2AjPS9vjOonx99cudGVu4ssZlQgcG1EqS8o9pjLWdVbG5vZbIXkMBlZqgbxba
UysqCK+eIejlQtsWbWwg8C8vLaiftkZSYky4j747qI6m4/2kHuMxbOP7DNNEGEq5va2rKz0zOP+g
s/yiMBQpSigMTt24Adsx5pXuGNhwEgVdJMPwE/437xQbMAsM+wBntfyOvIHyB0Z7cHh/Z1q1n5Tu
zVSAB7q9rNXrArqqmg6O45mU73JZJIWwns267Bha0NRjG2heZbobi3gMVzuxGNaYPxiQ9hD5vrQz
Yl5wsghWU4HRgAO5qP4g6WaSCldpHwBMdUmDUVrRTOonTm4ZWSA9A/8A8BUtuMXy0iEhFIIpM4KP
HaetuU824yn+GJ+s0R0ey0dzh1v4uyq5/FBvq8cpJCj/Ds/N4LavKL1vRK+p1ZB8/oMW+9CPmZ3H
8w+aPCt0gjywPLJpD1mYv+phfq+9Z49ceNXN8fPWLiwu06SYtDGKYFTG+rOH75HfBtKGe8rxR/kg
etisedT5ChfxxwLTjdVKn1tehb8ALnMrQW7wKRB4az2Lw8873UjTESbQbLpzoNJ853TeEZXWg/rQ
PjXb2hu2CEKhso/e4127H3byl9vHZt2fzxxrGQ5KKMeaA35CsTN8fZPve7d1I7x6RU+AtXB+tp3L
h1zUqlGZOzAEGp+2f6zrPXiwIRj2dntBs9/d2NLPbOksvGGwkEPtDOENhXLZ1TzRuKkmcItlLkJj
3tpmhXVo9812CBiaMJFXv+t717ojd/ouDviebbRnwxvDyU83ReXqQfU9C/nd5LO75Dh+wf/uVTf/
nmwrzxBkBmsYLwwZ/hMpljCXjGcJapj4fVP11mLw76R7deKmBSSXvPSu8mXre+QcTDxTbm/8ah56
bngRolgXmyV4tBCivNGT3cyzDrpr++VOdW3BwVm7w85NLYIPr2hTlvXsS4Gxax9QFgjmiqdgQSJX
WkSbWO81aC3Byon9fMh3zO1cGlD41C/IbOyc+1JQ6xCtahFwqNJPTZrAXu+bgRMO/rwukSqE6Bgu
Qo4u13bqUBjhiivd8X0OG7f37XOg9dYRXIQUA7w/WAbQyIBvoipdgy7dI3s1MH3jrb6XdwP16Km6
Y28E4Xv4+Q0SMLd/weoaAeqc27IYW9IW7uHwVM4sjjvaaR+BiXXYR6e9WoOg3LAaCECfAnghmIDB
pHKZCUwAOsVR2WPw3HCbavAgz5Y5Po89oaL0+mULgACkX5FxYKTy0hQBk2RVakAJaM8W2O/tcATy
xU7fmKKE1FY9tGDdAdgLa9DBMwTw3Mkov5VgILm9r6tNVqACASEFgA5SrfNj4Sy4ZnJpsizCkpXe
G+ufsRk2dUChKvE1lT9aUCmZnLlOVgalceTaXjQXuUajACFLzHAjx1NmbqlL+wjuhW2weTq91r0h
/6FPzNXBFVmN2/F3mYUjpEjHncL2zPkpWPrq1wb32AwcxKzpkvFZthNDrxNMkas2dRFXGXlPQZkA
LJKkb8kgh325QRN6BvcjbfR6/VHuG5dPtTuro4i0tOYjdHXEMHEAXTAwRINi43IjKiioGXUxY9Hy
ynaLVnoeiPOc9tDTcwCpDLIiS9wR09+g2MrfBVuxVl8GYPof44snYd7XbSvVQFxAiMxPWuVF195p
fATGZccz/a4bwJhWxgH5nfyFioCOWV90cDFvboBk83LZqHLEpB+Ay4H0S2+fUvs41vdMxNa4trkz
gMWeuXBx4hZeXpG0NXvTwe3S0kOcVnu1HrCy5qVJVLyW+m+8Vb6CIO7H7X1d87Bzs4viQdRx4Is4
zKqbHsCEuC4DKarcyGpO/TQIjvLa3YahfXiyA7paTNNf7uRkalLdc+xkXv+GmCAB3laoHLV2n4H3
CFSr85lVl0/bTi+SRELBC54Re0R7R9ank8rPs2AawA5EFEHYX63Yg5AdvXbUf4EUWIRJWW3I/0Jz
agOd0e5b3ID8v+ncqn10tkMhhXWCLhNQ07KDDkK6bVQUbnse2LX9rU5kQfNsdYuBpAHvC1QPMCly
ucWDJBe6lOB7anrrSsprrgGRa4nwd6tpF9h8DBSCQIyI9/WlmXHKajW3JZwJ8Lpou6HPXTm3gIuk
Ps0CkK7otZdWHno/t911dXngW5nZdDGn/tmrPrsLIs6NMukzqOBRe9ZbMJjpj5HATVdXB8YJA5JC
8CNM3F+uTlV6tdDqAdPpaUoOdiVrXq51SeBEcrbrudqHqH9qh6nG/0Xsd21szMOAarugFrVG8oHp
K0zazqN7mJNf5IJ9SzNHQsXxSKeHOPfbdHShmuhqxtayAsIDQ9JOEIpqeOfHVfKu6ttIP0koQpBZ
y7qPt3+++ec/Z+Hp0MY2WgBuMGpqZdsBpC+cvVaSyLfWAiF4MAFhB2UEMPOLQA8p4WocG9wyZWcF
lvMxsfZALICDTZA4dvGdpTZuQ0QsyldWMVc4+zHmjS1ofC0J3fSkQ8sPRPHHogiNZvsx5Zto24En
Qg+Q9dzex6tMEbYwuoXm+bxOYwnmMwjv2RT1wzEHkWihOJ5TOV4Z6vEfA+NRL0LZB3Q0uLgQoJbB
nXWqmSnqAA0u+hbbUxk6jiRSnf+U2r5IC2Yr9ixKgJ3TgV69PC2DOtUEusv82BoEPJCmNhWxV1RU
/15ERd37RoaK6h2TbFqAIzobnhwtsZ1NTs3COpGIgBTBbjWbuyjJJoPf6cz8qfU10FaRYaUftpEp
LySSlcZ1mNNzl3WDfqeNYz74jaQ0T2Vb5Y3b18R5IyzRfkPvvflh9Cq/L1AueqlytX0s+kkKCmTO
mYcptPqZqoxqiFykIH6NeYOnbBrKexRFeO9mUMEZAopT/UOtSP69nKL0JYsSvKmNqiaPUc71AuQh
hnnSarkBrShtE81r2jT5muSq3Lhg/kQxjiTjFKq8o84GCX0BckxK8vQFt1ECRF7hTKdWB8AcVIuq
tGfA5Hw3o0zuAQ7sNfmkQHXskYLfo7qrUkkpPS5PcR8kTYReB5Af0kssp/lXblHyMUIeCJPFzfQV
nCR54crZUBFPq1r7W5UVRROAAJQqvhSRIg0KOgzPcaNSOWS2lil+aShNBrUppCBukfQQSG4G1XxF
ZsCGoKsyErmYnXO+JSkx8u3AJugARAOXHtECaEp3SJue+E6XKH2QN5kTuZwa43sK9QC+G7B30E2j
o9bvJhaXwrmGq/wFXmciPUasmBlKloURQHCTTh3ZeMSYX8U8ZaIEfJzEHJNQ5g4EtKLMkp+GFtA6
NPSc9LknvZViQ7RKx9QawadQGod2njYp5beoLkBfauWZelSbDJtuKBWYCgqk4aav1qCVDAqwYeVe
bUJaFHMjVn+CGhNIDNIJbDBepFkAq+iyKp9s1SyDtubNjyHibeM7Cu9/SXVcQUqX2inmpkYknYGS
q8lhrJ3o2UrLUtoqQPUModXRlm16px0mXysKBg5XyMI+sW6UZV+ajLgIKOMTSllGF/PaHRr0LL2q
be3pT0Hp2F9INBmzADkCyXK+OZtonVTmNB5Hs/b6cWNqSUibX1Ihkt28LiGpKgrcKDMreO/oYIi+
DCO2VFE2yDE72lmsPHEJlW4HnJYhUg05qMqmdtOB9RlevfbMxo1IMUCjOCQW+iQgZ4uDUW8yEQPE
nC4tYhvUwzFjCFZhC8zYi0yAaQx6K3rJQIvaTJ5mSYVXmObv2/fBtQ9DzecTn4bbDg/tRQBlw9CR
IdX5EUiS0KbABqOGMXRgRybTLwfyp39ubqZHRNgGgT/ghJcbDcIgSOnxWD4SDAfcD5GehVYN5y3b
iYKdDWOwWsrk4LbR6zsPV5AMjQJwXgGAsLwkCruzxo5J/JjWAFkZw1Bucd9Ck63TiY8OkCgtv0oU
8YTCWC+kpYBLhtTY4uqjHSP4qIl8TLLU8uJYr08OlSjwAFQStJquXhyzqZl8YKYCxI2+SLkBkdOc
Vs3ko2xE084wq29qb48bljq4bJCxYmQHlYtCkZrw9p6uHBkNmFAwoOOGBzh5CfKWpSqNiarxI1Rk
PadRA9mm23FwHocMnRg981X2Qvvc49ouJR2YtzjK/cAtP97+HZ8f7/KUgBgKpASY9wV3PgCJlx6F
VLpzaF8pR7TIZI9CQVd1rREt2oxVTZAATAaS2RZcILnFvInPNGcZ7cJyTm11qJm75Uh/NamF8orS
V4dykKWTLHP+2o/dGKrAN/lI0otdhYb8tsIoz3M1Nb07VVMUoije3Nl4oT/fXtT1yceaEPzw8ZDU
gPfnck1ynap1pw7yUWPTXa02X/paE01drTgpeAgMZxZtwYFc6obXU9oOyGjYkcd9f1JVFvnw5/S7
pQ4iFNe1qc/qBbDLwI3M+m6Xyyk1mpJEq9UjyRvddYx+2nYlLz2d9UxwHtZMgesNaNtZqBz855em
5Ao8jAzZw9ExAnOEeuRmFI3JXWfr2DLc9xrY8nEzfaakZ89A0NsnM0GjdmzlFGCbvpsCmRrmE+qV
3QEZAV4Kg9l7eB3GnsMnKhq5uK4J4qJCdJxJ7S0UbJaP/tYpWkOLNMxls9DIISkeOZk/5t8lXfed
KYC8wkbnnVvLY0hj4lXCNsFcDro8cvgB0HuBlOusLbNEAdkl8G2lOe+AXoIPPA5yCAwVcrO3dP6m
yK+N0uwqSwP9g30vj+ghpF1w+4CsfGakXjOmwULrB8/xy8/cDLA/UQVhj5T0tVWg/JFZha17SRQp
f/wohCA3sgPAD+fjAsq7S2OjBmx6pvcy5F+1liBF5xxsK7oeWnk3voHuMwo6UBuFlQUIucYdkfTe
9fUF+2CWh1AZGFjMK+W1hIGgiZnykXaKczCgPBPAyzvktGbxUVUSEUSf6zsF9gwwf8+KTsD6LK6v
SAE6vsGECtB0mbm1lKrax5FdhHas0ocij8o7CSIC9zaxGkEwv+7NzhRE2GcMv0Cg8SobUYvIHm2K
pRZq4kXEeZyy6Y3gmZ8No2dkzmNCkpcuMzwOkYrbLrWyapieAYTQe5nThcuvnMZ6wmwJq27kak4K
vIi+o6ECgJVbWygodZvb9v5jrf8anH38LI5oKah79AEGnWZ0peYdLY2w08p7u5ZcPev2aZLuqwaF
9NFSBLZXjg8I5DHOgXUidVjO6vO80BJTatSjWdqlr+ax4uUlLeHVRi4wdX2VAVoF2Uj4LZg/UXW4
XOWUpsmgNZV6DDkAere38Lrvpl788eUdltaDyfDiV49AnuMR7lZs2ENv48Sj4qecdnc9GGGkvNnV
Tfo08iRQv48j/ZI5XRDL4J3PZTeRucuz32ozBfFoCuqhKwcXjKPgv8FME8oUywkdezKtOmO9ejS0
xJt5EtLmI6tGL29FIeo6i8dGnFla+NLA4zKqRliykqCW/MxypYekOLze3m/ReuZ/P/NYmaSm3Bij
esxRapXpqTcxCWDsasfy/8IQ+l2I8Og7oRB6acisG4gJYH7iWHXO3dh+ZH0d2qPhGiJexbUV4QJV
cJNCIwXzWpeGjIwxCJbb6rHICr8yv5Ha3GraGEioJ99e0to5wNMSbznUUmWwjlxaciLLooYea0cj
66ttbJWYJEyEkjfXN7OhGlgPiFlBWqx+jt+cfSEll0wlLnIFtNgR2rL2MO66Qom525rqgMl6gwem
ybpta1v1bqqHIZiQhp5G2+lfwZ5LBVjA60WDQWGO5OD9xb25zGN7DMHTpM3lY9ep3KUd7zZqQ/+Y
hQBvH7wlQY2J7cXE3eIj5rmF2xMfEnX5bMfN6NT3wy42BZnl9f0AtSWESg2cEKhKLDvSPQalcznh
oCtWu6AvCRrBBqp4/DDJ7FvUqI+aaB782jkNAzc+XnezdgHi56XLlLozOhRsGEC1VPxRqTvq51Vk
7m1z4EdpNNkfuyheUbNeBnhJgChY9lUkFHxswlukdb1aHRJidkdqJkJ512unMIFDxVscCQaS6OWD
LWstoqcy04+k1A2/1/NuM5L4z88biGOQpkPuAbw78IvLzSukNqdJByuJXhp+zlDRIUP5x2TkKFCB
pQb9AgVNoSsRIm6VoKjrNR2ybVEDrSVJAUW45jw2XacFtwPIdYiHG8PaLC1hIAlcBJCuVHiKJrcB
laU+2xh1iRtLruRtWajaZsro9JZIg+j2nl3sMtOHUbzycc/ObfcrFEtkRWVFeuOYAipd+smQYe5Z
RoVZh8gAiQ1BDnbtGlAyN+ES8MFZSWkR90kFmSGO/suRl2BRtCkfwgFMduHtnVxb1Myfhaco6gVo
Il66hlPnlDeQUz9a6BUSfu/k8VbJRKJGa98Lr3c0znCUQJu4aCWV+v+Q9mXNbeNM17+IVeBO3nKR
ZJnyFsdOfMOyYxvgvq+//j3w1PdEgviJ5ZlMcjOuchNAo9HL6dNlqyttZgSRFTVu32vplZGqw84K
C7azwSLhVqBsXFGShaWBgYz77qgogchVWFqhGWNvd5oeJEbZexZj4zUixNKZZLtdEbXgv5p8Np2M
AAzhiSEeljrpSa2Fth5Ulplui2ySrtM8MXaGXHdBZ9b0Kk8Z0JwSGM81ULBfZ+MkdysasxAMm0h7
gR8G/GEamg34i3j04kVjT0kf5kZgkxxRwbhvNepr+W8DHBW57BRy61ADlQtHzX6Yq0HD0n7jPQet
C6bmIe/Af34kvaxtQsOZ6ECloBgdN2z0NDYxtAjI5cp+L4pCrI36HSddF5EgdJQwnaezjMAymEWu
dbUZh7t4ilJ0Ykn9qAaXL8n5VeQMhwDuYNqugalugrnJ0pRVWqMagVSE4SPaHZuPcgzJSnRwvigu
hU8FQK0QPovgUTazIcG6EiNQaqt+VXpb3aQgYwN6M2nWACCLK4Kfxwv4MKG6cCELUwInpZSagd2y
oXaQNxyKzVCAmOHb7ygWBW4UFHPRYmuILPxyZel5g77bAI91/pSGZrYjaO1eAeN9sf2d2mb+uqEu
ANQOmGksYT1NjIJPYURhoFO7+GWXoPGx4ka6rYe633eDTq7pOMv7fJQmPzZMdZMAzbZtsqx7qOT0
Sovj1CUJ2GLNuAq3ltRrL6RN2ue4nMpbkw2G12N2+buJ0uLKpV04dXAMY747jgKgOrE/whxqhP5R
EwZmRkO3oEinGpn+Q0/XOPEWbBQuJ+8gwCXFBC1xgGtnjqjA6koYtHi+ZAfjINgvNE1g0cibRH+q
wqgeNdYBNaMaPcs3VjIUT32iy2tLPgc0ggsDXiPeAhmpMxDanFqKIgXxMsE42SC04tgrYzI+1sDK
tJ5Fk00Vm+GuR5uKlwBv6NaDVPvtFN5EmV3fDmxIDmliPWkgarhOYfhXwtSF44D7An/say4I4p3T
TyNy19ttR9HX2BnTo0FRliwyWt7PSLasXI3zR5FTJeOFh+YiHW8K1rrteJYrL5PDYPNpX3/Uljp1
lzhFaTvhGlnP+brAWYmkgwEwFkjsTf4xR8Z5UmnTga89OxTWjcH5bzHfw3y5bCYXZMBdQXYQWXTY
KTEZjKWgupYoyWHOUZnNRvldk/vZNegqNOUsGsCYJ9QnCaCgqNfBKJ+uBhQd6N6jRXoI8ZjepknE
U69gyExDPd7j6vQrXhJXyBPzwoEooLnFgYFRC7bsVB4jZlZ0qK4f8oxoPyakWbxeA5vkzIaPOWwB
9tfa2ZOZaj8oZMxXpJ9FW5AOxx15ZtgHVCeE1XZViNkObV8c+oRqhzifZx/kQ+O2Ye1HAvbr2wKY
f5fZyVoP3pmGcsFwdHmTId4KsXandhlGPYPq6zBWvT07KtiLNYAXQio7k4J60Sab2/ojLsfpu7cQ
gjmsDDsOfDXc0tP9jqS46XOZlYduzoEzgUfpQ50ix0qHduXVPTeLXBboP0CYBgsM2NGprFjPY4DM
svKgVwCw5XVpB+DsUV25kOW7mRH2afWxtg/bMU4dk0bKHZqG893lq3NOqca/go/+QxERUbtImTtY
lAHKUJaHGeRKPzQJsBWijxy9YKrYgG4+xMOUbwgpuh+Yha2j0TVNpvupwFSb2cbI3FbSzU0b2m8K
nfPNbE+b0aglgMHb8vXyt55d869PRcUBhRck2kTrXUa9bpdRXYJ9MNb8VLFucnjZ2zK31LfLks68
FEiCHUY1k2CayBnOGWWfRDYkvTjMthx5ldGDJJ+MayPL+PU5vdz8dnH4pAVQOcqApwoQWU1YRRjS
jgpo2CZe1efoOLVAsHnfNoQz2+Wtvtayf76HAKmqqKXAgeVpDcH2IxafUtxqI6i0mc4/8ioZmZMD
X1TdluhDnfzLG3kuDlMsAXOD6woeV/RJni5R79RhbrvUCpKhA9DKRNXWOhCM2tadiDDafButweFn
uFH4DehSPsMXl1rdVNJkmWjeTdDAHxIr7jHG1mZ0xTNfWhgKb2AvxvsJ90+4vFCZuU5yIMFHQPxc
3TIZ5g4USfJjCJkerTzY5+oI2s0jYcIrgAwe0/MevkEHfI+DiKpw0BCxxrR1bu0RugHEh5QQ0Deg
cj89K6vBXKSsl8wgqnplq851D2Ory70TaSx2hsGEs6CjoxZtCEayAjI6N/hwQ5HxQiGGIym+qLqO
vIQmjCdgS5kNdprRK/vwOhpBWhY1j3Mvbyvp8bJWLuwnuGsxLQv9apx3TgjQaTth/C08RDDOpZPp
TDpJJbe1jGRt1NSZlmiY5AK3DlIwEAzxzumWalYlIwYpi4AYyS4y8V4rnSz5NgCsl1e0Jkh4qY3K
UsNcLwrMvwD2POfYerOMVt6Ks23DahAhEpD8o/cfanK6mjCcGhaFYwHYUBtvQEj+mJMuW8nwLgr5
glshcW4jQjkVUjMplULLLIKujwBk1GkX3RCa5/l37xRfjA08F+wS51IUjka3U6SMbKsIRhqBzDaz
Ixd15WZFiqjXeNWh03BjAOpCa4dY42NtZtUdQqNrAwMy5cTtOnAmxH5tTtuRXn1PByALMD0TeAgk
YnAxhZ0bjMnUSz3Ur1MCtkvMs/fMtvUuyzhzF76EGLzgZ3NGDJF+ckonnqmwQf0VGxIwrCx+mjUz
f+oREu2ryaa/WsSq+xkYvS1V58i11EZ7Jp1B7w2Mhdh2koXBpBpt9nmZ1u6YaX+KwlYbkGho1Fhx
GESLxj8W7ToIzoENxfPDT+fIqiC+C2Nrzo1r+mSW/kbfyn5/6H9f3pIzGkFIQZIbbglv/IMfJVwL
cP9MtZWl1jUcWdCQZjbdpFUlbwDJLraoCI4gUaorvx0rywMHZHJjNM24lVoDrJbIxYX7QrEqPzQL
dmM2TXgwpah4bEnRPtj92O8gmVzNMwtjr24o8dpWtjvHmDq98TUT+G5QKADRu2JQRN8Ei7J5ptsy
gflE3lQwKABXZ/M4GxaIOEEqVG5lpbmSupcE+Y3L27cmSDwjTJBr48a0rvv5GtAGVx1UJ4tuk/7p
X8jBM4oMIbLaKGqe6sKs5G0baZBj6pMjzeh0zaOXUsMc5HmN3Wfh0iM8/CtKMC2T0RUkY5Z13drd
XZgZT2a1aadDqxOMjRpW7OWaMOGgJDPpOqXAuhIsi3oHqX7YtWscTEuHZONBlAHyg5aL8ZiSdpHa
A/V9nfZz7g5qll81RW3trKm70cxJXjkrfhbHjjFXPsA/TBnT7pAzENlLSa+yUC4gbqjt0UmMvPNq
JVprZvyaZ3EihhM5wYGTMQcFii7ilxLkvGLbrNAar0QlOrd0GqKtlLX9c0N7EzO/zUF5bYaG29Ip
BaXX2Exd55JRacGOUNjdY2eRnHk1HcCGiby6SlV0ZiaainE70/zWG1l6b+To7PTzRFNCuE9Ulf+Q
slaB0J+6erA8FH0QzkYKrdaqYmfGDw1gJh43bpI4MlS4WJmqjbMe69I1IPzVz950jB2RXTCLh83K
FT6LZOELwMNVUCj9chzFmZNlY8S5ZXU0sGqn3VQ3lZO/TbW3z27LtffnTDUA5uUEukiVIfg+g2PL
UxeFpjzSwI6ByemteyD6dxq4bBySS04rv/QV9Qo1RmUse57xv2Jcd63r/Ulaw26e3bzTTzEFzCso
kk25iAYatNI+IzFcu2qbKltzsBxT+i4rCJ9kjzY7PGd8iMkZZHtoQTQFsjWKwSLPkSr5/fTZs8e0
SK/78ddlSyn6kl+ieOHKxGnypp5TSym1iQo4+kwD0Jh7Srgf0ecwsRXSgTOLgqF9yHrgeUH8y13K
UyG2XvQKKcAeVmfWoQufQjnZDizDUa1EFmfwJCwHkrAWG+8v/ADBQPa2HYYsQxO7JkvXulkMvoo4
o63U4gco66dtMhZ8zqJONwaVk7uRWc1mAvO1MzCr36IfR7knA2DrBRinvAqey10It/62y9WHorfN
BwCUh7XxfGctpfhoG9V/lLO5ow1H+HR7tBC9I9EQodEarTfalUwxe/cK9d7szt6DrUl/bd7D0NuE
9/kHvvny+Ys5x39kI4KG/cXhiNlUI8ecNBmFiaDLkHNzmyKY79E0a8fbcXCqFXDKWenwVBomvZyu
dIoAYa9USKvid0arK0ym8pRZ22J85ca00Yk0XfeJ5eXPsKWpOa+sdVE8isPoBEA1EJViQXyF9p96
Iug1lMGQqFUFQGkhypc6KDdRqqjIiGdBv9P137R+7hrNYzEQepf3e8GOoLf87ycIVwGzCRI90dET
3U2vNH4yp9YJJa8H4Zy6hrRaeBMQUnHgNOp8PMw/3Ww2mlqJOBtEBtNuqD7HcMZk6pcMXY4K/amv
zsA7v+QYJ4Wd5RUAeA7iVMYhV9u0VjoWyGA+twy3tiIvByZcz94ub+HCCwRJCsIfQLsA1RfDEiuM
qBLDgw4wuwwUrdUhdSqXGWBQbVYU9tw6ImsG2AJy8QCBoH5yuoWDVBKr0FSGjJbCOy6cTPqZrQk5
6z/Gg63C4ONyIP8NwJNgtGK5mVFBpFEw+GMQ7g33wdB86kle7a0xwS0d0rEowU+I07ztegyQDKri
Q5Jceg8yh7ZeicTOGlX4ggAoBpOIAp9LFWtORjw1UZE3EVgGqgf1F/HRjefU5ua+ektH4CTX+JKW
julYnnBMSTXpStxBXiE3blp6KUPpaVpLb56bytNVCfcp0acmlhpIiWY/8jfAOMk+mv4/tJVs4xkD
Ct8+HmbCImNEAhpUT7VOMqlqhpyqXh2fTTW7I7TYFiZ7sOpkU842Ou0bt9Z+2bQE/WNb386T9Fmh
D1Xqdis3jb/+p04zIigEhgitAUvA8k+/pIIbXZoZiHzMW/nWeLLeDQ9E42RXuxT/XRa2pJrHsoRA
ah6n0uZwq6DJ96WChibzrQa13DB+d/wo317cZ3gICDj4QLrTRaWgVKlSa8CMUykGqwsYDfTRofGK
z3NWfv5HjPnFl4C4+suKHeUjOByA5g3m4aLgfB/fGXtgQrOH7KF/lIPKDb0iyZ1p161YrKVdBFjS
RDsB0v5IeZ4ujmmFxGYNFDKUdKDpATMSKJ6Ro+m1FVdr0WpxvB9YYQEbwxjGU0km4ngZahoFGF1g
TOAEHO7QLek3VwiAtpdVY+Hh5rxEf2UJr2Y5x6OcSpA1uLZjOy+N8wwvASRyoAhaeaD5BokqfyyK
X4mjY2tqorTIDkdB4+v+v/rlAE6hogwEzhnZAZF7hdEQPQ5N3N4VcjY43DHzLu/WkgoAk/s/IcIK
EB3KxjzWcCd1MKmW7W2pFk5i39PaWtGBxb1CFh/0K5gOdzZPRdGq0cYw3TiIzQyjS6X4lkjDWpVn
8bkH+ApOBfghkMYXVHqsirKuU9zXSenHbc1kPJP2rHs1AMIoT1h/JkklqJnqqd/mo+2Hg71G9nXu
taENCBA/UEXgKiOGOVUKhPMjZheCZcaMdOZJtnVdow3dZ0T9nJpS90YNscXlU1x60zCJERVj1OTh
eQjmMJy1egwTfpFje4tkzbxD8Ju4cRz1Kxq/oC/wbgBzAJ4PvdhiGdwoSVcNOcUcWv2zwP7BJVCT
2uWNtN9e0okg4SAp6zrMbwKLjK6kPjDq+3DQAxBi+JfFLLzTPNZE+4vM8zyiCaTo0u+ziI/lHOzK
L8OcDs40229GnDUuipHMia1QdtrcGii6/IdVCNTC0Z18gHB0sxTVCG4KDJuUyS8FA0g7ot+mk7QL
iTGAb1+7iQ31uaLVbuoa6qDECfxkXKUueDKZN6YZcSKAhFfMwtJXIccGs4MyN3p3ha/KC2DxwO6A
wV217phj7Kfzg1nqKxnKJWVCuQ1VZ6T1kCQSYtkqVlkHDBtfe3Ooqlem3spKtMO49H+xHBUpEhw0
sJno9Tm9khHyUBGxMa2UqbUva2gPNt+a6tslHQPtcUdShIeHdKo5hE2GAVy+AQwEy3/KzUeBHuuf
l3WWq77w6qBCpXNYLZo30Id3uppB7e14qOc0kBQ7d+u+LBCSDv5lIUsacCxEWMykt6VGC5IGLHVV
X8mdf3G/TaTrkApDDzi8rNNFZLRWm0Yv8Rw0v5T0KVZ2dfx5eQlL6oVKFGJMjIECjYIQv8hVFoJQ
ooIIepOFD2Ny1YWekV1dlrJ0GgDB4rEBqADkPcJGVV0I5iMdFlEt5vIDzWuNq+voc14xvEtxEoCx
f+UIL3XdlIU0yAxzb3+l8AYl5oQyyNj60CG0deuKbMMs3acl5/gLUpPd5PLagNel1/XkG4RDK5q0
K02Cb0ASLH9H1cr4sH6X17XlscJn95c3duEdRfMy8u9AbgB7ILreiAqjRh/A51VIwRRlt2Paukaz
GxLms3KtNWtB3ZFARaoA5UA8oiIyv6sjjZqxDPKwcXZa45M2uZOa+sqlWtBItPAAPYuaPzJo4sD4
XsLQ8bCecIbWG0kxqJtuwEODQ1zDsy4uB8lgdIcBsYZpgKe3K6ZWVzV8nKnc1Y5SUHee91O+1ta4
oPq8iMq7n3h3oypcsKHKoyY2MV+WWQa0kbqkqf/FjuHoUbMGdgfTkgStT4cmpm2DoYZV/Sea7/s+
wvNcYaDJj8vKtnQyaMxD2zRUDY6bsGFGHGrABWNEKfeD1YGBJ4i6aroFVdfKRV46GhgKjt1EURGz
YU6PBoWeegScNw30rHA67dkGU48Zfz+y46aC43g50YmIcU/6qg+zvoEQI3Ko5dv0VmaHKl1Dl/Bt
EZ4ilJI4kosXk4CwFRaDrpKxySCnSUInihK/rqOrxKi8Fs1pBd2zztqjEWLF3V0K8SDvi1Ua5t0+
6x7LunqaBxmPE+jn0THQOWSb31pgV/G69z4BJG/l0M7Toxw/8VegoB4lidFglXCBjwpGAmLqvZ/7
6tVlHVwSwtFpQMMhSEJb4elmJvpMsqyfUjAh3yWjY7pKCbzf5l0rny8LWrLjnLUf+UPg/JHvFW5V
HFsFoItqimYVJ/Ot/CHZpODbfJo/aOJOazWLpbt1LE3Q+JyUlYS8KZSxp0CVv2m0c3rSuOvJUf6b
RHU8lsQN1lE8PhdUZrqkYQe769lMd+MLnsZ88FvDLRK3T66jeNOUXlftk83lLV14rE52lN/6I8kl
Ritno62gq+lQsmD0m/emc6y3/yZEuG1gep8jauLYxmb7Er8mv+fCDR8uy1gyT2iERugM5x+QFVEG
qVlnT2kWNG38XqD5ppnRzWQ03n8TIzwdUkNGNkkZppw2+i7P2dWcTi+mFq+5TUvLgQv4BVZHlCEa
QkDdQjWfkywY0AXtdGiv2SQYTopCg76WTVt6DfF+AOTEeRXhmp+qAFAjAEDJeRbYamy4cohGXcNc
Kwkt3CVA7hGRAUfKWaeFfRtpbdvDDBuB3LLLdBAJNIqL0igwcc7lE1rKLKMTGEZPRvEeRRrh2ppW
ZaWdNaZB3O27hjl6e6Okz1Wx7UogL/6Qfj9Fbxl9Rem5knV3atfci8W1chIfJHM4j47gWcdhXajj
AHUvMC0UQVsZbYYwcumas7RQU0VIiJoK3D8A19AzeXpyDFNDZvzLMFhP3Wju7L1l+9H5ALE+dXNf
dxOUV/7N5h6JFJRlTuiUaEOUoerRb8h+8IkfOax17uR9dTVuMYZhReLCRcAa0T1uIxgC5oNr75GB
kuVCt3sC0xim2bYAHxiqUxK7u7ysBSsIfhaNk8fx8xKZhzqjRN9HG6aYmYy5M/N2TmW3Vu/b8Elq
VlLmC48l3Fowd2joPwHPk2Bw2wr4HD3BbctBfuP0GY1BCRhn22zSxquyQzyZoQfzEKED81/sJHqx
wKyGtCwSCsIzjWSNomT4E5ha0PcfHaYwfh9AgnYz4NVR44degjjt9LDUPixKRhkLuvatBAyf6GiF
7PYZWldtFKIvH9qCZiAjC+AI8G9APIspPXCYNYY0T5jvyEo3r/YN1Zx6WgnmFu4yvEO40ADwIhwX
87Ig+cyURMfUzEi7z+bOI/qnYaOm8X30CO/z+itHUIvIZHAMMcQmMPUHIzS9TnqNiweAules44Km
w8ajzsBNI3RQcAgxlBoT4CSMdgTlqW8hYPAiXUZpHuNipyx5mftybRD04g7+TyIww6c6oTWyWqIV
IApKM3XB4+0o8UMOjlWDrI3AXVSII0miOUzLOJfzECXFBnTvw0CwQON17MyVIGVNjmAD7a4aOWUg
pvVVqOCpsadnCCPXiEH4XRF8QjgySM9ogA4iQSfcJfSvhYluYfhHV+vjFhPNdr06rIWpy0KATESz
DlCJ4uEkQ6OTIUY2C1XY2aCfZjK9X76lC/YOy/grQTiUntKkS2VISEjjp9orGHzdmpg7ST6At8BD
aOdeFri0JETCqMp/hfgiQUJnx2gBNiAQpd7bHMwIZKqfLos4VwCVv7acjh5uEzbvVKXB+ROOcgYb
LpWWW7DEadu3ca02cr5xXAio4ZALgTqdObQYEz13yJMHRRluUlu/idWfkaFds3G8ZVkLuhZzd3lZ
5zcV0H48EHwyCApAot9Sh5JmA8OdBWjSdno8ROMdtR7Bff/fxAjXR+vstJW6IgvQQQB+ZbO7mcsb
Yw0lt7YYwQuMyrBldV7inTX8NNUx1K1BhjGrUqe2Py4v6NymYt94YQnVOxNlYmFBii2lVkyGDIig
2zAqn1pw25Rjg2UBQ8sM77K0Jb0A1QAS6HCkUQAVlC8knQSvEJ40i1HZj5Ack8anSmvdqm4/0e+0
npQ5U3d+e1EygzfLmxRFLl+Jmu1I5rILtDSuvQYQTQ9MXcVO7cY1rqAFUfAdwNwA3AIceDFMMIGt
KiYm90ESgfY/G9NfY0yVzWzq3fbyNp6ZCTzpgEVwig/eyiRmGuvQUKSq6vsAJVVPMkuPpStpEf6U
nhjwUwkiNiILU6OpS6wFt1Vyuo50PiTWmzlP2h3Ae7ErkVrZaJjP6Y3JKP+8vMDzZBOXjycedVMA
X89mvDCrkHM4oX3Q/9GUe829kk0H5CnAeII5063dZmW9Z4r5JQ9pDMRcKO6IfU5WVhhJZWG9Y+MW
HwxoKPDQd94sfdeFEeRwHTqKCPoqZGj5VCBn3FC9ckzlkXq1eqOsFuUXtdH8uyLhqqmdFiuhjRVB
46snEMteRR+2j7l+fuT+/CReslk5szNLIiyN//xoaZRGrOoBoAgO85875sn7b+OPuACwfyPziaox
nrBTAfDYaTNU2LsZwzZdDNRQPP+y2p3ZXUGCYAyLEhnHjGtBY1ynoDUNMdQrNsGQ/OeynPMwXxAk
GHh0b3dKpau4XtFD3HhRfadpTrsLwt4pMZzmiT6P6jbR39donlYFc8tydEilXtE5pRCs3yp26RCM
J2SV+zxsVLLT97/rV4wqvrzWRT08OjX+8yOJc1slMpNxai15StSDRp9SdYX2ZU2EoOpFGJEpijXs
pnrXj2+DdSjUFU6L8+ytcGKCdgO3OGcZV76EZR5ov2zmar/Kxkk8NIbl21BZMRRLJh6MiGhIh/+M
mFRYE1jSYxXcq31AotEhIR5jdW1w99K2HYsQltQwtFNjuPAQKKMzXBnX0cpjv7YEbnOPTh7DGHLI
wBLa+EVpb+P+4bJmLSrz8QKEeJCpstRUGhuCENmH8gqNAxW7UV+Hx/5g3ZDrn9Ft7KYrMfXKpokU
72lLAZ016RCkeeUVcuUWwCfmxgpua1EK+DZAdMizLRb/+dHWlRG4B9IcRxOOruIACFCvBBpL7x1I
pv4nQFAvkOgMadMmQ5C/A7vhxvpjk2373q+jrbZWilg+J3hhoH1CsQ/8cqerYXkaKmASGoJJfiGc
hnyDDJXDnE+ML3S1FxzSyuqWvBfEhP8I5D3SgsA+Gdva5ALdUnVJ5JpvLVhaBoyWQYZsRc2Xt/Kv
sLNnqUsGKy4GJDKnT9txxs/X72sDiJAQ46IfA+6x6KNbnTmgmQ06V9b3efyYssMUP16+SwuLOBEh
PEhFUZZmArLTQJF/F+k7rmtV3Dbo/7+Ti5Vru/DInojiZuNIt5WuRNcxRrwEWdog0fGqWr9HTBCR
12LQZTko9qIU+zXj4lQON25Dr+IOQQXswXJzC4k8TIbR7DUNWPB8sKK/kgRDxxkw5MnEZWqL2E0w
r0fLJT9RXSkcHWNl9xaMKkijLaRUvibFi2MJKZmUySrTARj3zsm12RmQ/bqsC4sbh9k9X2E0+AwF
46PL6twmJRR6IPusohtQJjqasdPGbHdZ0NK+8WHwoJH/qssLmmBVoz5oaTei6b9zovEqLZ+t/DfP
r8nd9/17pMdRnufzIzgO5FQZ0iIeokgtRuDk+8dGcnLZLysXeJPk29AkEOkdSxIWpcQFHYjWjAEm
HoCJSo2Z29X5WiC95I98UYYhvYbKIRzj0wWB7omaetSPQau6ZUD8sNgSaTcazpxuq6tirTt3yT5w
hrL/J045FTdYmVlII46Kqcm18S4p1IumZ4X6srwFynilwWLh+TtZnHBaE/KS9phgcXofe1lBnCy8
79e4D8UloQKPTMTfuXbCktLUSKeEd1+V5meGVncr7d35yRzR8J7NLmZwrjxK4rX6Rx5IXdB6BT4t
XXiUpma0WqqYyO0lPwFY2sTx3qqgHNY3PZQvOUDegWEB+FoULU+PiiKDiNFymDgpaZ9MsrwOk5Vb
RfIv313xiL6kAN4HNgdgxTBgWZCiJUOLETMAijXpQe8+aGxu6PxxWYhoIEQh/COOnoqpyqqqm0sM
pTEbd6o+SeE22t2ceflQe5dF8e89TniIovjpHYmSpKwaGzAjBpgp6oHahxQrAkSfRBQgHEveJFFH
OLrXGNRnmUGnDcyNr7UrMy1dRrQrKxz9KDa/W9AV5QqPEwhi7BGELUlAm/C9NRNHj8Z3cIxezwSj
SC9v4llR90sYCFQ0oPB5C7qg48iN6ya1IKxvfY3do1+TGHd5hiFatzl9teTYseaDaWLokXGg5BdF
lycAlu6YrrXRLarn0YcI5lEvbWXQBnxIGcWurPxU+MiKeXt5uYs6gz5V+JmgmMdLdqozNn8kaQ/1
lCn1zIw5LF2z84tG40iEcHrT3E+GhDGFOD12Uxu6Z9bNhpnae9YYK4e3uGVHogQvPawKbej5aqLm
k5SlU7KP0vQv79iyDF5lBVAOnByCfuilJg9kaBPMCcpdS/qorcLBWNr/JkQ4+xRE0mWH+xZY872E
kcYELDPTWqvEomn6qhf/sxLh9RiyadIiG0KUzHbByFJKj3JRuDOmxRX0979ZkAWyVNSl0TMm2CaF
9Jg0WUMJaszxqeqfpYli8bcnBvDnkGOp8RfPjzjrpY8w84vxGbtmEw5Org/9zhqLcNOWib1iChe1
4EgU//mRrR2KVJbDAnsX5k852tqH6n5K1iCfi5cTsF/02aE4aJuCkKmO8i5UB/Q51ObPYbY+pCZc
UbSzDsIvc8fpH5A2RhZerOJnJjO0rAG0ODPhwSasv5G17DrPUo+23SbK2jvAaF2ljw9SmbgVZhTl
FLMuI+YlKsUEx/CbiTDxe/ieHG2sIid9yIyRrxk0QcN9o3+UydNlZVywSKiDq+Dcx0xIjMsRjF6d
91hnBz3Ju243gtFvayhlgQqEOTkDyVbK1WcIfCzpRJxgAEvFLno64hizctjkyMlGw5s8k58WGZ75
KFBUPhLzSmpA8pJlfl7mXrQ203TBUQRCGfPggB43wOalnu6qNAKmnE89XJ0YFNkI73SpQxl49pmS
3MXjPVsbcrGguicChWNMDEYmu56ToAX82xkrc/K1EAxelw9ywYKdSBEuCMYqpVoOgG0wFZ8W6Jc3
sr4dDPSjJv5lQWfFnK8zPNpAwX7Bz+jitsAZTt0DM+7LaPA69TDvEv0uwV0Bh2FYH9rcG7u1zrn/
j2jwdvDh62CyFM5OI6lFkkbFo2b8SPA603IDUnqSbBM58i19cvUiPFjTw2goN/AAVyJpvoWCU4kt
BoAAE1JAXysy8eRjTCaQbWNANzLGSbtPOjTXpw+Xt3fBseSUnmiEAfYL2im820gG8Dkz6PGMPgHl
qO9D7TpFC106Bwq8vcz4uCzujKfp6zT/yjvj6MCMi5r0PbpXs82QX4F6Ycfuu9TrhltSJ5jNi961
l0Z5nPLUkQufah918y7rt2Hq5rqHVr9y9OVbaSuv0Wmsfpnw8GMoidwmOnbCABmu4qi/wy2esmjH
AvtH+UjRR7617mXmS7ZDKtAQODrzCbnLw8zd5Q79bV9d3qrFe4xqFUEfBbCpYow+Ykae3ZsTIkzt
czReCmvlKBZvsIY/6J9Am4bYMCjFHZSPEXDpjPI1G57QeKowj+qfQO+vIP/OmAa/Th29E6C3Q2/X
GQlYqVC5VSJEy7LsJNLzkHmy9qS0szPVDUzvIwg0vFQzAwstHL2xyYHz0DdV3XkS3H/DeBnvLu/t
8gchugWZJ0bKYpDpqVWO8KFstPFBHdnb/dYoveQGfcgbqrx0+UOaXlem7fRoQi+3kfZTQTX3ZdZ2
LAVkMVsDby0eNEYEodqKwdtoGDv9Ft6dBSwfmARGDDQDO40drTy6i3f8SIDwCmIAkZzbQL0FYfPU
WdN2qMYr1drr1Z9aQ/pUfUrB5X55gxdt15FIwazIMfSgBMtckKc/tWhPYzDPAvN0WchZGutLrdAC
hMlKMnATXx7WkccCm1nIcWZBShkXftqCCTBB89NGIWAIIXaLYWoRqL8pGRMv0qRw28tRv/IQLm4u
GrgxGRWdi2hKPj29zBiqgTF0PUflq/oMLfIRt+YkcRp1di3z/vKSF70J3CMAyYHAAmn9qbSeqCEG
02HFk6bfwlp54zQ5zbDT+3wPvivSrnFHLirnkUDhooSkYLU6Ih/Utwc6I4CQ19R/cQPRXQVoLqdz
FPu4kqiU9QRUmoEqJU6cvmadC5qX/M1I/DAvXUlf8+2XBfKhbkimofIihJHA/CFQUnH3TZ3BjmtB
PM5o0E59mkmoZXka8Zm2Bj8449P40lWER5yNGTkvcXZC1caY9UTRiMlazLGvMhl1pbE0vA4jOrdZ
h0H17azOHsapbGvdjneKOdUP4GCNVvR16WZiSpisY9guWvTESE3N7TZKOnxH5pR4tlzl+bKGfsWT
ottyLIB/wNGlpCp6XscC52lsVS97xST3rfwr25kb9qclzvaxcOPZnwJ9yx50V1Wdyk9u4qukdJrb
dKVbfdFAHH+L4DuaJG3SmOFb4NIYW7kgvqx+9vqwyer7unuRQ/RKrxjbRafxWKZgzse5l/KQd/0e
ptQpfx3m2pvQexZ5A+I5mAXG/17e86VLiq5yHnojl3TWCjuEdquNBM3yGMntsOpTMX5fFnBWhOXa
eyyB36mjQy1qCTzhfCM7l23Gq85DjzxmIkabaI/uf1/dNWgmnL7d0HIq9gyk206kq60GdAMlpo9r
aBYEN8g16frfedFfje2tkjp0fKL5T4pq4EyI3xgrBnf5OFEFRNLd5g0SgrXQqgZPDNIYgdGWH0mf
lw44UjcpRrJL7XibYlAXLT2dRa5Edw1V9kqu7FY2nz8hZzcKfhqA/jhj4KJPN3+K07GkDXL/ksye
8hgA8hi2cZbczFB2Sk1cAgyGDnRxF0ubUfs39lI+Ei+4D2lPsAEWnoD/I+3KeuPmke0vEqB9edXS
ezu2EyeOX4Rs1k5J1K5ffw89uJNummjCGcwA30MAV5MqFotVp85Bfycw4yZoAT3Tf2upGajoj9MQ
cs6Sm10YpC5Mcu6m5bnVzg27VIcfJHPCGoU4NC8lx0Z0ETDIJVCC6IIB1Hy9rxnpa3XRYnCwrKXf
q2OE7J5Oz0byotanymo3hkklNRZhRGL8HLDHKBTeDtrFQSoKr7DSTkVEcjqkCM/97IVF/pxVcQiV
kgBP2XhaH6pxCm47kShEYHgUROlwIw+R/3qtTjpCkZcNfieF7bszslrZc5XFUt5LTcxHodSBpBok
JNcWxklbukJBEGq8s6HkIH7+OsytPyevt1fCvP2WHT7hSnVoKCQozhNzDsse42VGaSBxhrxJtOCG
xXuikBE7idKuy7VxaVe/NlQF9T+e4sXGbb/Ov936ZQh1OvnlKOMkEX0ppAeg1QOX/XsyooRWBgYT
KEJt/arErW9bEjSa6HDh3YP/gX4Ig8vcYrx5poqDJv1p/Zx3Z2VGM7aX0Qi/Y2plkRtcEJi1QtDE
uBcXNHKVJIlXonjRZ72+y2J3CZes7kEZOSpBpxjabpkSJZpJ5gXGWA6hM/XA9VgtKB9d2ryUY/FQ
eG5YJ3EcpM7EsqWFRjOYqoO4U6rAAxBRckZEG4OkCDkhfjWwRtzGFIMB4JyqIDUCS3TR7V3oc4y2
JOgIjbDLFKRaCAS8EjPU+UyIIbQYeM78psJT98XsJa9bkQfhwsIZhBQCpNG4E5INMeAfaVaCfAlE
ieMrtEwkixCdB7ziEUmgZMVA5Ndnfe66xkxVLAK1okDB26PqkqCzzwjXg45e2SQJm8JNu7DHeRPk
er3ZRUkIUjAPtDI3Yz0F0tq0aFHI/IG9Z+OzKP5fLyq1RovoTofpWfDwLwVCirZGljpHnko3Q53v
INC6ux3LRF/q0iT3paxR6ep8pOWpSX6gTh2CjlTi08L85dIE59SeWlo9jacS+iijs7UpmE6h1jMd
vbZNtuBTywNa9+u2UZ36oGQNii8G3KVKS+2h7T1QYf9vKzauN7lcS2VwLKw4xWuvYMzMMgSD6FbH
dCRUVAHGx8XOfOnihrXcyWwdKFoBT/WA6ycOtfxsn+qTYgXxB6F1LMghJQT7A9jxbDA8XZvqbRej
uWPDaBKOuv6gDRjxU55ub5joWgUpnoPeASN+8LiLu0gtSmONfb/aC0Yy+bmxHzQvlJ4x4b7h0mHC
F2hW8NFvoEazjATjxjgiAfQitqb6klsvKbEOcVqHdHGiFCIut1cndE9cEyrr07jvZ/0AU1OURnPK
k96BR3+yHmoyBVlpHmrjyzSukbF8q5wicHL0SdMpjL1W9ngS5ROAXAHvgucTE0K5/oi4hsZYWzEB
rUKM3GftIt9eSR70s3tYHBIpHQlvL1oQaBhFNMaYoI5k6/w48mpOda3PYB2jyhq05REjOKP5aVmL
wC5fMtl1L1gfE07BkQCPkQ1Rxev1xWQAhVGJ75rqJ734RuZfwOnXd6ustSey4zBAlIaKKlRluBhd
kMJBGxicIRM5mjH0kq1PS9c9WQNEInXtx+0tFJVTkFiAhw7wIUxv8mpMhZe5zsisdU6l+1CWasKm
W5qooLmH9rb3pfSq8TCVTh/UIEMK1NSctkVJle3tHyI4noyzEizVgNsjzeFW3TYaVbUBo+UKbYOx
+YVBaRfZ6CBjkRCcTgyioRMA4ntwK/F6eb0GPtl5xlAfNVHkBAtn5+7bveEF0OA0zT8E7DO3Fyb8
nH8N8u/eqe5Im2rMYBtmdYQO+/pN7Q9aGd22IyrFY/ASVFGIpKxFyt2BOOvxSGPsYJfvSObrr819
bIZ9Gri6Xz4mKDV8W7fzK1iRrGBX5qGsFyD8ghf2uQuyybNqzizYz228HdTPSpOFmjf6fb5KtlR0
7qGei1MPdDliOecrRqJNDhktsGPEkaLmkA8GNt+yU6aZvCM5kKtAb8sOCrtQuecSSAJQiof65hvT
+fXx14mSJm7cg/tAm/K7uVO/azHIuWIvTj1/KusmcJui2sSla90NydpsdXcmT3MBLRRwFkIk1NDw
+L79zQXpnI0ukgfRCAANwWZ0/ZvMKSa6G4PihSRjtVmrcgiyFAHJGXUZnEfkxkhS34IfoBw8yooW
Dc3T3CtPzvrHpsthBHNHiMfcdlRkwBQRfo2Ne2PEzAKAzTO5ZTWakWljhilijdLpbkydOIrBUA3s
YZpEQHlnu5rUboT5TjtYtAmYD9wS0TwNTVROtIu0iYyAQqjTcV7JvFG7VsatI9wNIMBNjNEC1sLf
Bb0B6dlloZhzrup6W9SNsbVI6m2K2i6jFWQP92Yck/3try06YAB6Mjwd9F/flTy6PgMkHGjM04qB
Z5Ah3S/LM7XVGoNJsvUJ8uk3+DQjj8TgEy/prpVZlkwEzt7Qg2U/lLXsCAvW4mCqClz+AK3i6mb/
fpFcEiNx+zXBJ26sxzF7VGIg6LWgNXe3t0zwncDhg5QSExtoyvNIyD5LUEjRFnynFPepe1e6q2/N
ir/o/b6df902Jtg0SHoiq2NkqBaozK/XBP4jL7FTDaeRfMr7c0VkVGwiAxgXwsMa0R2Rltu0uSNF
qeVYTVc3LkYbNIj7dL2zvb0M0afB2A540dmbF12W62UU0C2yxhhWXoCkg9gI6GVKU5K5ib7LpQ1u
JTZpsqSd2UqAFkKJq4gqEnTAAZQff/A6l4bYD7nwswVuvJQDDA1oGRjzGmjzEwqYkjgsWw53Iand
uFRxDSvKsJ2bA018092DoSyrJY0YmSEux4YCTqtMJgxNy3aFFspr8wJeZlt2OoWOBigLBBrZgDvf
2xqX1jAs4oLPC/P6PsUjMUIXTTZcKXI0CxEAkvMIomgLXH+brpqHGu16CIF28Q8vvo9TZzMV7i4p
P6y3jvcrnpe4JMFwCUpozqV7g2ZGu5qMbaN1jtTsOt9JzWoH5lNDkoYJFgUEAkww1D/qUty7vKXu
nBLFq06uUoZL+9RUr0aX+yOVFB9FDz40e8GNj04G02XmjpBVEcyKNXqFsZ0QAdT8Otg/6XoiENSb
lKMbrEYw9feKVOySVW+4PAiCJWwkFkORWCMX5dI5ZtmFUZ0gxrhb0iIyR4zeTsdJA4v+nJxrC7wA
9tGxZcRhop19I/W0EP7A2sTll8ngxWhhwSnZC7eHnlxSf58xlas/fTj+MW4jkHKj4qfr/PurUag9
txq+IJTwIKvh191hoGciw+Mxn3u3j9hCpnGNeSj+akogUmk2Q0ZOpf7aTmdvftFSSbQQmwDGAcwi
KEbwRGHDinxVdSpympUX4rykwIVNsklcQahwdZCIvOmCow3OuSFExNw0t+u3ZYCv3u+qf/kcFwa4
CF436kztvCUn6p2B8F7Xwm/pWdoNEXkX62DhTAGE8o7WoEm0huRGQ0DodwZm13BCvNBiWSASWUEN
AbSxoBaCHgT7YhfXEVGXkdpaTk7aeGzczDeLn2PynNXPH3dhaI3ghQR40HsOZGXRVdoOAzkBPbyt
oi7Bnuk9lJkk995b1s878YWhty7dxXowbllQpR7hYYPnG24fwSD4VLMHJI3deGTvnmxq/dL6kpdh
tlkT++R23mGde3/8o3pfPrxswHne0mPgmJCIXe+utWrN0qfonBHyYo7fY/tRse8za3vbiuBUXVnh
LvukGSbQoqCRXXrTwYssaIyujSpJkET9TYhMYEYDNyO8ktdSx2SZnjkmuldAXNTQ45622MtWVYO4
PFjWds1sXzfIByf+UIeFUdCAI/IBFcUr7OVVo7W5DjBypm5T0Knnyr3WSy4uwREAbzFogJBmgZaR
p8NDu9ZxyLBgxMtcwnFKgqWuNwUGruIilWyioNZzZYo7bR4FPL11YWpRz3Y+HjPwjlN1j5pXoJA/
aUd2iYyqTpCgXZnkwiEYV9Vu7oH9d+enNiT10XFsv7PWUFtkxBGy1XHentJV1RUHphorir8ubX2f
20cyvFD7vi2+x55UZpTd7Nxh91BgRqcTngFmWe4CxqEAgbsGQPzaPUABEkI2qb80bbSaRriw6eTM
n+pAd/BgqFqZho7o1F0a5/IqvFErTW/wLSHkPumarxkP9vD79skW5VRXKzSvA4jTpxYkitkKUT/L
Q/uHogUOSNFV/21q3V8wsozBXnDP3jbM/u6tneUcFY/kZJkIFqeNdTiC8SixW0mLhUWlWyY4x1z6
NU7UGHiJLg2mLQCIdtCF3V7W4JethHNKR7OBE4Nk6Gk6bGZJOiP+28iX8AKG4hvfYMAEZVfHHnYJ
NVr9JLs8RHcZPv5//zwv1FV39qjFrNNe7pcnc1v9qQ5eUH4GguUTjQ61EiyRtwendvAv3/6vWS6f
zquhayYTlUSlp91dl8RdFGuKs79tRXifXK6OO7yV15W0BBHpCThxvw9nv/TrwPTL6KOsH+wOYfhd
UHjpqMXxg88KUXstgXjnKT6j4aMcUwUQgBDtf1RfJFsnioCXpribGG0aUEEOMDXpoC/2JvAju6FG
UXbWn7t+XwyPZJFVxmQ22b9fZDwKqCBpB/rdU41eNp02ALX5FNTqy7CDINSg/vEUyacTuv3fDX33
UNBTBUHZxCq1bdFvMagrcQ3RjQw+bTCFW3gma/yDJ21qkJ3GmM5xQNFxemyOxUGJnJ/1tvN/Ga3f
P6o7cyOjJRLG8wuj3D66ZFKG0YFRGibRYy9Zk+gaBkkCSpcm0IaYg77+SnqGlzOoKAE21L9r9Rnc
NDu7esLjp8wlGBHh5l1Y4nwwdlJNS3NgXRwQEYEk6meL2GpWm9vfSOh1F1a43cIDa8TVELOLaQ6m
qQlm67h2x6R40omGuS2Gs5AVtd77HWqZKJyADB9YSTQ9r/eQ6EnmKhbQLx0ADxtNmx4mqsrcQNB/
ZFZQm4V8G8PZcOHPXsp2NsqyRHsMtBmlssnHoDWsrT5qfpf8WgZMwc7ZcfwaW5Jz9f7LwTLK6G/F
VEDYuT1Ffm0PLgH2ZtQ8f6OjYwIe3lRSf5QY4Ymq7K7JkE8D2WDq56mEAC89d8YTiClv+4dgBvZq
MXzzr5wztVx1AHvKVt3VyXMOpnqzKKICsFLaf9NbCHKVvjefli85KKaIA/yD1uwWpZGMigq9BhU9
9ORVzFq9m4NTqGHTCgu2qzsDzUdrfbq9VIkBfvDNqDzatCAQPQ1O68fkJZfNfQquSuwlIwdhEE/W
Fr92/MI1hgq8VYBSpOau6KxN090T9TyS+3yBSCg5lLPqJ4uMV/t9hgazDHeOsjtuTj4ML5bHMhCI
DkD1D08w+ltX7qusinoVYlMyMINwF8HHxCAj7Phxx27ONQJmF2YsdXxHucdjWpLTvg/wWA5rvmBQ
DU9KXuwnjy09XVNYKFIbGfTiD5iDrGtZCUJmhi304j5GAQ0wT2amAsSKESZ05LxYwz8thiFXQbgP
cAb7FRdWcgoA0xBDd26qOjbSjXFKJZGkt4Iha3BOw+WgUYB6HWZlOSMl2p6mWmApd2blY+jB6/Bs
vMuHram/WB0kGeI+SJcC/CTQm5KVPYUh5NI8t5MFgMdZXOFguUuAN/pdZX/Wsyxw1bNSan41hlD5
9qvhxc2tqNfbHZTFofONeRNbSunx/vrGToC6lwFrbUaxdb0Tble7cWXiBJpbiF8lGcU4+Z8ck+Xy
TX9fzr42xd1yc1JaSt5i1TkFf2S7SZO7JSs29bQEVRbWLliwpoD8+ngMu1wfF2Ga2O7HZamgZqNA
+eWpHmV3N/sD1689tioXUw7IfnCHc6tqqVqr6gp0oAraPdeJ2uwxSZ4Sc2dv5ydFRqcrilyGDlFG
lAIh38RjaspVbYi5wFqWjOlGa8C+ES/KAsNdsbcHB1yqAwb0HUemRyExzGNrHGoQy01guGL9jl0y
haX2a7a2VvE5BQr0Hz7a31XyIdOlepPbBYxN2W+3OseL5O+LUoWLXeTh5HkJIGkHdnGoh7m+ZT4l
kGNbCPE1IkkmxYFGB1CPlfpsAKGuj5cD9hpHnccS2oK2P/WvVdLfNem5+1UrB934pRhb3YgjNWuC
0TjYMqyu8KMZLNtzUQlH1ejaOkPtVQNo6U8GZlmTPYop2mMXgnx8+nP7gwmjyIUhbpljrphNYQHx
Sec/oxnYp5xE3eCXGEH/3wxxpy2vlnlYe6wo/55u0sVfwgxDKJInjeiiAxgDZVM0MkGex4VnvXXy
xmiwmrl6wRh71p1J+np7HUIPRNOSQepxAfE0DW6dzo1X6cj4I8WvAi2QpTjCL3JhgFvDCLBMMesw
0OyhGIKhySxQJfnn23jMu9B3YYO7qhXVKefagI36YPtPpl8cANQ+3HtRs/tD/TKI/cHvIhr8Jnjd
BqA+fTY2bfRq7hTJLxF+sIsfwvm5uuZlbiz4IYa1z/s7ddqo7efbH+ztjXJrsZyLg/qK5l0NG/Sk
Y3752B6LH+kv47Wb/TmiUbMZAwtKAo/KZ3fXhoOEjuCNWeeWec7xh8JNK22F+SFyNvD7YPWrA0gJ
qiZYj6avQMiv3gAxl/j51yaifoaDQUPtU7bRtuTH+lX/Wf3UIm2v419u74wwyACCw2gAAGHguQCG
qjDyQYGAFphNQ0g3WCdtZ++dbPe/meE2wM7VRE9amCnKQ5WejemVgiqG7Iz2N1C1/xIBLtbEZQ3Q
qnfXmAHLrTnx+xgU/Cjlyii2hV7rYAqfSV+DT4nzWjP2SsUdYMRJnzC259vK146Om9vbJii0Iz+5
sML5rVZhbDvXgVYHe6afDeEQ7wzzNFnfR+cFrde2dwPQ4hWAraayppAwyEE4CwOLAFiDauD6+jHq
mGRKjE+WacO8TVbIdS0u1UKtoi3xW9eQAYAFM79YLFrweA2/3bdc1DPdpJ8y4uJtbq7h0GKSyIf8
xRBaxnlqBh/ZZ0CR7FsPRYLmTQEUhSnxHOFpuPgFXEzUQJKWKAN+AZjmrW+0wHkk2/IA8IaTy5JB
8f7+XS3nQJ6dTnhJxAhJKzhK0j9z8VmJwQGSf73tQ6IUF0QfUJHFNC9eTPxpcCxg+3oo11nPKahW
nbBzvpFsubeST3rfR3orY+0XDORDsR23IitTWYx169pzZt0CT1KZAoDiUfPQQdfL740+j7JxnEAn
VlTgh7LXDZ742X5Y6jTC8J6y8/pu+DQVoD/W6rE5TH2sfKm9+AdxqgHtclSsrXYBTwPmSn0CYodo
rAbMF5HBPRQpNYFRmr2zq2XeETDWZH97E0Ufy8SLFi1mqDa+Y4osk1rpACGFnrrbbVCN9Zs+C3oV
Yrbux5lMmN69hXoD3iR45XINiNHKpsIG2+vJwuWk0yghra+om9vrEdZuGDKSTflAkJ4nwWBDgXGX
IrDMv4YXzNbXWzQoZ2SY4JTtPtzJxor+2uJ5peo+N7NCx6lCYR7icVZ9sLS9aslKe6IXKiCyyMnw
nsPQOufoqrnaTsJw9Wuix8E6LUnYuON3k6xZ4NXTjxzqWBuNQhnNrEBIOS6RZE+ZX/O3/MUPeLfO
ZuwxFwKUeROijPMmBBx438afyegrUzj+S0UH1EbQUgSXN5MLuj5muttCgBpywGAm3wGBumwsT7Yi
4ZYCQw0+FozVoi12bSIz7aZrJwUxioZgdFuPfbUpzXNqPLjfIDA/fr+9g6K0l0G2/98cd9vlc5kB
z42QiCb9b1o+afG4TfQmsqs87HtJUsbc4d3Xguej82ZDbZAnOZj7vqGeg69lKMFKNsqvspvvcndv
ufknoFS/zbUlOXTC5WFMFv02YJuQ8V7v5hI77dilY3Uqqj5M2qM9YLwMIyDo/qWF5CZjH//d6oBs
wqgRoCrqWxHrohBHh0JftAIY+BoySK3SRGrtHepGdmeLl/TXDOcgzoqqVJUPzAwmhOp0O4LnBMii
UI/XQ7a6Up0g0RljiCU2NMgEl7gcQU1jcH06mBLS669zv8tBYEkJ3ZkJ8OpqQEm9RfMqbZ/7Tia4
KcoNLi3zx61M0UK1oaU2JmEHISu1Cq1k3vadcsCHAWf/w+3DIPqCkFHQ0R1GQgTS+Wtv0Uol11sT
oxNa90DsDPpj56yWUSCLvt+lEW477RmKn04MNymdXVprfp7X4TQEXrEdKhmmT7ggXJ/QC8bkKqB9
3IJsWptDagHxa1dmMGoLCVYF9JeQMZYtS2jKtt+4IbACj9s7Z+00ZxghE1cbo33MtXUJa9Xd6wDs
S840c3D+nGGMgU0g4iWA7vD1ompjsdeliYHydRtfGeZwSL+qoCArmujj7gCnx1rgC4ha3JIaUqYD
Jpuq01IcahDqqvvsX5ZyYYHzhX4gvbsYAEqn3bkuopEGVbwnsuq96BhdroN9uovAlBfqCGpIrCOz
NspahNP4qJp+++TGJHKH8cvtXRN+nos1sX+/sJaCEX5wGKAdT8E5WjMDg5KDE8yNk25MBw+q2+YE
i4MfaOjOYrjXAYj+2pydTxbJTdwpXTr7y3qY7J8gudT7A2nvqkISIARrQ9Ef+E0A6VC69tiPuVib
Vw91MzFxx7HdLd0J8+CpHQej+3HHQycHtz/wlW/R6NpMgfGHhABVdlIxDW25QTscLEV2YAVx6MoI
t3FoLsyWwaYBChINNFggiVT7pAXlysdLkJiGxPWBxBpbx+doxmKti1fgvKJzmCZmpMwvtlL6g/0C
tLHEG0QfCCBb0MujuQfANOfqur5USh4rTFh+GxdRXh9A8LiOkrxXZoXbOqexCqh9wUqlHSwCWiFf
bx9yWbIpmDVkfRIMdeoIPxgq5bxtUFpwpdCCnCodTV3ji+uiYjVAcr1z6pPXmVACflUAOFPRy05M
97VQzW26jdHSSLWjQWRNAFFlBFwywFuAXIiRLnDPpJ4sPTExwIh+VJTOqe+6gJEq9KzViZ8m92YZ
GF44jM8JJKTjUvtz+6C/0clwcR/mgcsFDhjz2BYXLE2lX+akA6CbFNm2iQ/TtG+VI00VtPzGB9w6
m6RbUJ/pAjoPamCRp0ltoR5wnm2QKhwt5U/sbIZiOw13BJjeSTuMxh+CooaiHzN9W/V7V8bzI6DI
AZ0DAxtgMlIFppjbMlqpypCuHaD7Tlhm6J3Yya70zAADPmng/K4sv0mWSNHWwFFGH79qVP06uyum
szbnfrc6WzxXP02d7MXL9urdXuoG+vkYywZVFOda6myPePMCpK3odRLNSJK3jdn2kraxIMS4EB+F
92IQFZGM/ftFuExmk6ZekwGQVh5UEBsbP/Be8px7WQtcMF+OgQIUztg7hvFvc4YGLe5Mi4Jtwfuc
Tocx/eVAJQjEOLUB6TA1pNN6nLvkk/cjp3/66k+ajZ8Hnfq4+xwVytNUxvsuCBCsEYKRZICHMNbF
/Z4JruAASs74+IugL4fXYdW3a+48To0sjItMgeHRQnzF9Bg24XqPxzhb45ZpGVRZEbrpXrdyv57z
wCMy1ITYEh42GNjBJ+U10xJzzVyzAez/ufe2U3vX2M+LDPgk6hqAsfOvES65QwtXIdPQAuavu2EZ
e4FS/lRcEliJdefMv7ttbqGasIwb1+g/p3EXpvGuN8ZNgnowPieQYArUBO9vhx7Ryt+mWtHaYmMr
3OfMFdemzQpA4EqftXiTTQe7+T7LxtcEZxIIDjZx9R8r3JkkamP1mBHESMC22UnepuwXcufdxTg4
clibja/zI/KWNnZrHwNi23cHDIJWB8s7Uvf4enuf2O3KWwF7BZNthnIgCHuvfXEBvRJ6+yCgQx/Q
XRsfWC4/fvwHG7gOPagou0Bac0m5TYH0h14NauT6F2s9VQmmgGXjBKLvzaZL/98Gd9MsalnFLYUN
FHcBmDSDvNjgrIP90gtvr0b0zfHBkb0C0QVcFedZCBRjY6cAg2b1nZmBfzyRse8wr3n3TS4scF4V
e8DvVxUsLOtOnQGo8jZggcLYAAYjLEuyHOHGYSwbdC0YasUczbUDGDPFxo2ACWWPVhYtJoqph1SS
HItcGSwD+Pus2g2C32sbQPVQfYlhQ3t23J/tozM8tQkmPiVZq3DfLsxwpU2H4OnpDAxp96IA7enb
Mdjg1S+q89jJsgRBWQw5AoSPGO4GmE/O3WqdJO5KgNsmZffJMbvPXqLelTb6L25uf9EUdYvZfQyw
VLPkvAo+15VhLltWwAxSZg0ijp7MYWfqqO93PjhofVOVyYmK1og0VmcaBIBy85ViXB5OoozgN12R
M67a3pt+N58gKqE9GWoXlLa+uX2wRCkBugb/Nci/OlBLGYqyR0oQ1612bzl9sskNUtwlc19FFR3y
DS313h8KDdMTMTSgDKBOAm+mS5CBCMyfxmzcLCjYf6mmMrMxoGiReqODJHID0bFZ0pAXYY2vfi5/
ckC+argJCFjdyjil3lPaZvd5DNbd+Jh5fofeTV4l4TAvvms93N4qkRew0AOHBijrnTxEgcnEQk+x
UxZegr22+KP201XRXrUVSezWWXDmghFTD0JK5IKNFdO/12c3JqR1Gh3JitGBYriN3Lz3Z8sNQZa6
M7qjUR0TaNGhJxh0Ltnmqa85G9L+Itmuj71QbbaeHUCi0VBAUr70fu41z8YgO/mid87FrwTHwPWv
7JcuKeN6wDxKFY3dd1TM/GX5NBrDRgFJLoDg39JpfSZ03413xlBIkg1B4AGmHVJLgB+Bw5sHjulr
o7RpgTSrZMxhD3ZMAqUJtHHxk9gIAWv9H+1xnlc2U6GsE75Jn50wY+Qbk7lPvH3TV/6I5p/yT+aA
xgNDOnr4b4/eizdBpqTuXDjYXFCU+or7pBidbzuTr0D0Q9G/DEknuZPe8OXvnO6N+AQSKJj9Yf5/
YbFBMCPWAnEZa0LXdywwkphnfmr0B6rYYQO6PYPsFvJEc7orJ3WTxU7gtutTtcT7WHusVujDGiBF
zj/19ab2Nonhfv34CTRQVsI1jSYFtLWuf6Frt4lDM4zR6OMIfIaCwX7d6TeNvkT2aiyScTtRKMbW
s+1Hqg0MyrW1tHEGvYZcwqmo68gsDUh54bBjpsxI7lvo2Xed/mcl9u72GgW5IfvmACijcMZ6CddW
+56AjQkIYRAnfVEc4q/zzlmfb9sQRTJw6oL7gU1sgJf22kattpjHb5F/OvmPvrfZRAOjKs1kCg0i
O3gIgBKO4UQAFry2E1cJ/Q+JrJ4fGm/xVSMJyLCxE1k5i/0h3nUvDXHxUtE7gyQ2EtEuHTZQ2v0y
uw9QMBnNfjvTODK6ZHt7BwXJFTitAOTDrDoD4HO+AXBLPfZv6N/4aU7MMzHP6hg0rnOodBndndAW
Y7NgXQMT5GXXu1ir05j0GsYx3MwEx/s0RDXoShvvri+yHZS7ZHzFwjsWRYj/GuRckMZ9uVQ28NRZ
9XtVNmVqPmnqTyg2hPUQzMnDmpthjGMONuJ/2FUbLUhGRwERE+7NQkpv7OYBI1ImCUvfNIIlDSvZ
U0IEnfXw+kIxBzN34Cvlvh2omK0uNwH1pI6X7EaFweK7dg2ddTDRXnKVLbHj8kiKNjnadjtHuTs+
pFrifc5a3Tpr4EaQhF7RmbdUzGeZENtAbOOqX50zpl5bTsDKd5ix8F5d+jAnssxS+FnRrmPFLPwH
o3XXftT2jj0OhgYEkTndTRAkrGcntMbqoCU2/ttv9cwLO8U8WMND0a+b299WvO1g02HzF4im/FAp
WQ3izJODh0JSQvkNQvZhu2RlpDYpHo9TOwYIfX1gFiQO82F2MfM0k6C38XAdh0Y5qSukhW//JuG+
A8OGGpONGjj/qlSruS4zi+HIhtIvcgjbLy/FIGO5Fp1ffFlXM3CkIPbHnV/XI91QQ54bzas2XAH+
iNS88fw4G/JtO1R3XfVwe1kigyhywY8YjStu8usP7dkgKx5HzON1uX2upu+aitHns7nSg50V+9u2
2I/nI++lLc6pVs+O55UNWnUpE4bVYyVKFtPZ3bYi9F3oQgLLiPc/Xs3sprnITWrTLafEw5nNvbbZ
gLAmj9LUjTfghIOS6zLNO0sdlsiYNRLZ5eppPiExPS1uZW9v/xTRVcNGoqAfgK4Tvuf1LzFqutgj
5rBP5tqAh3cE4DABMfZmTIoZIuVpDwkD78uU9aMkSIguU6SBIMDCLKyDV8i1YZK0qZnH2OnReKUo
2HvmuRvy0P0HzDPqXx7MoDZhv1OCaPSim80YCwRkCEmOaxY79AnasF8S2YNeuCRU2mxADVWwRHLx
fhlxCXQNbjbLALyX9ufCgPRv8YrnvyT6iE46iqWAIjF5KkT9680zGzOeOjawUNFHDOn7GVS+9Gr5
h3gC4SYDzL/wDNSar61gpBxEsSN6rDWy9DOeC0+9kTq71Uti/7YXinYOOSJq2fobJI874nqdeonl
osGas3De+k59N5e/rFTy3BZu24UZ7nQvKxmz0gXFIzq4evaaTJbvybruwqWwLgCaPxAa4CePAPQv
+jf8okcf0rgJQbvnQFcurX7c3jLhWv7a4d+LaNYR6hJcf1lHmZB1CvGPppBEB1E4xJMdbVwGkbR4
ljoEpqbARYJwqBmgSqrCGM52ex3i/fprgv37RSicFoUoPQEIs4m3JHZDU7/HIKH6DyByPAz+muF8
2UX+R3WKlZRAWmhPg7en8Z/bK5FtFhdKZ0qHOsFE2UlLXV9p2yBRHUnQFH/0v6vgzn0MZIpitowa
W3PA5UjT0MWwGXjj/yXAeEhucOXaGHnkNT6APvcSJ4ahwSw2hv7DKDAf477e3jDRp0d7EPxmYHRE
2YNt6MWnr+2UJMUESBSOo+e8dJbiY9wnnPNe4sZsW/hbnbGO4fHrASnNh8vMbpZ49UAQaCMzLB+y
8Qfm62sojaTKNzonkTZ/OGUBDhys9wDO4f/v8AhtAZSHM+FwFjNGPJb71e18NQGWXy/2E/3+0W3E
4BpY/d8oK1E84vyumFsQjhDgBToCocvXpT4100sCrqzbZt5nCqB0RqmC8Qtr+Fpc8FRKfV11igKV
vs0iOHfURFpQSs7Q+y8FI0jnMQYBDRuTZxZRa6fyPArEyAR+D1sNXbXa0LHBBbeA9sgOcINAZXnZ
3V6aIB9jdNUgyAXHrIPqMXeuLGNapipFKR7UtXm2tYxXY4pzH+C2QAEFTmEW/pzVQbEuJzX+8JmG
bRQecaqxtZjavj4FWamiClSiU4PLdd8YoImeZoyOys7A+8N2bYaLs2ad9abbsMdo2/l5telR87e1
R9vd3N5LFkivz9q1HS7Q2larkRVD2Cd3qqKiBfx2Ok9GH8zLl0mVyYS+j4fMGFM7hMMgd+AyLq1d
81yZUmRc5FNZftK6HiwIEga6dwB+vC9BB4tnpocKFiaQuDBF53nyFqOfTzq90/zWDhyoddyp1Tnt
fGWMZAnrO9Yn3h7nEFOs2dNkDfOpjsZNF+Sf6ifnrg1jv/e1aPJT/3cFUhBPcgb4k/cfq8goMb4C
tBYvZk41a0y6noKOoz1mMfXJmPhu+522vhH/dssNAKWSgMJ7CixCvYaRt7GQDIDPteOvwDiVA5nm
Ux+258b/cZCRMbEPc+mKvAEuMHaGPSpKNs+nyQAHbOrT+ON7drUCLmwYtVuq5oAV2MUcTUUegOIk
TiCoYPil7vg5UD6yHjXv8dya3pz14s6cp3YtBgUmtRbUSNY5zQMC4OPtM/yuuMFb4fLxBY0QrzHH
GVRI2v9x9p3NkdvAtr+IVczhK8AwUaMwCqsvrN3VLpgjwIBf/w7letcSNVdTvmWXy7Zq1URqNLpP
nxMaaEflvw7Wbn7hQUxiWj9/b+7dxX1dKHuhUQPPLagYP+8E3pm8NEfs+JEmt2M0bK1QIyaxoj60
ItNPA7bvoy6oDzdyos1B2Vvb0q/Dt+8/49JBx3L+/88AC8nnz8hUw3Abgf2SZ9thZkQaNm1B3j8g
h5JnvsoEcSQF8ufpe8PLPvzfh/8lgzcXkEdn4CMAzVtzHoP4hzg0YLj63siXnr9/1vTf0a3ub0BQ
MgnOtQl0p4cCNB6C6GPq5/nw2ooXAzog6mSR2vtlgrZpHlzi6gQ9YsH3X3F5+/77ESuHHQMt2lpo
tT+cb+k1ONiVbYT2j8/rF9dVB1p//HKmo9N3dI9mrvt2coRysp5Bmq5ziXT8uLxvE6RWzmhF6RuC
OKnwqArdXhENbVgP8RaQcipl5MqQeze99l87Of5ZCMDEkBRecgWrmxgCksPMPRxhoUb9BBm8XQ+F
4Aoce1cm+7KD/dfQysGCoxhye+OMUxyOCtnuxOYqbuuyi/3XxMrFKpM+jHmCI8N9nWY4tVoI8gQ/
+TngyXvnW+SayNjlQ7p0aSBKRKi4xmK7GhOoyakTmmUrMhUN6fAkLYY/orSgI0iG+CbjoUDx/PuN
uyzKlzP6wezKRUmbzVaZYC4nFTiNmhTPzIwJhGG/N/OF8uZ9c/yPnS9ouwTPMbUzYcfwfrpFVNwq
QzQ/5v37Dk5+DOy195vBIJJDuX5I6TW2zAthAJCby9MFGSzUulY+UG8slhU2ptdNVYgAK8HY/AXz
fiiVnuqARijToxJvrwx6OfVfJveD0dV1U4iRQ8cKRiu9vHMVyPMlEwWI2yiIZe3ZAL2gJ9MptirO
a1IFiayvJIa+AHbfpx3uHUjKRZxhLcWmSbcddanB9YPFPjL4WRh5wOP+VWtDE/Kxwpm3LWijmeEn
ORg3O1ASag8DmCT1pN7mbN/JV8c7iiLelezK9fDldbL+uMWpfrjzxy5jCiAD8Gu2FVpx6XPvNhaR
MfnQlB0xJffavG3i4cqWv3gtIUWLQt3yNFpnmKqyLmM5LmZjRiWLuEGLkh07xfspJytwXeVKhfry
QD9YXO0DY070TgpYtB6UzTm+1XbTTr9tfW+bXgk5Lt+GH0ytb8MyLZJ2gimAPbTwHPvIDEQ3gU1k
VNwc4iue+LLX+mBude9VbVpl4KeboPMMyXAoe/n2QfmrlH5zV9EkunKeLjqrD9ZWF2HienkK1Nl0
aCprK6XYsJaC4wuUE3YWJaDVMTX86MlQa1ppkF9WIKu2HSSuo+6/vtDe9y6QgdhF+Fc0q3/eu7Z0
lLphOj5FRPpwtPRzY1zZNl/36SJsga4ZiAwubGUr11z3zWSwWpsPL0XIA3jEa4HFV58IA6ioLa1n
SCGt+8Tl3Bvp3MCAw6qzAi2JKWSlJKkZtJBxqswfejNciUUvjgkp5AWqgfLmWrA0nlWUK5gxH4wX
6D0A1z0T5VacsmtyXV+gWQB/acCA/Y+h1froKjchGwVDON065b/YRIzN/GT4Gkl3TjAF6bYP/3QB
OMNRGup873b89WD/X1YQ2ndLWRGXyTsy64ODA3OjPVkdJli3KaMdNfeKf60Y//VMYKDoEdJtIJVR
nF6dQC9ue2SZ7Xkh5ooHSPm1gZb5/XRtRi+u3Ac7q7OXG6OUnWnNh+ys2qTqIgVsvM+degf0Df3+
nL+r/X6+Nz+PaXUxKBDFarjqzIcpzIkb8JD7ZgRFjZ1L5xsiqRWg7yLwaBdU4L3JI/R3k11Fdh1o
lBAIX43AF3vffc+yBh/Wsc29OtdKF9+Dp1KRhbENVZtro75sBDLOCBgg5buunbbAaxpshBHbDHkD
QKDEKl4D5V9w2MvU/mtlFTt7sm4bW4EVM3uunPsxqsrQRAxUGK8jQzNLCeCodWU9l9+5nj4cRxUQ
ahwFnIPP0wfijXnQGWw6eZh5v8cscsCC5kHxyvjPVzvK6O+NM8s0Arj/2dKslaYBvoHpAP2/7oxM
Z7GPT93OuwL6u7BUAPm8A0HwrgdJ2GczXHPRAdjnQNJlKuZMnBoPdMFt8P0xuBA2IGkFuMNyx8DI
+gIQDefTKDN5cOpTfd+hkgSV42ZjCJKqp8klXBmwbtduhQt5uqVwri+5cFD2Itf/eXQOAkYHeXd5
cI8KOVVbHqpBHUg8gpTgjwiNhM4H7SqZ+Vf/8tnq8vMPZ8wuazmiEVEe0PpE9XoPrTJzopZxZhmE
ba+xSV3IBH02t9opprEUuznMyTyMk6MJWqCxOw/jLr7Pi0g4SmAagWLO0F2akDP8dWVpF6/8+Uh8
Mr/eQSy3lUX0Tx74b/dxtPEo2ChOuOG0i1jIJ5IiAL8mNfb1GH62uTqGvJXgH68qCFeBbtBUX1r7
eX5B7ztYrv9+P7zLlha9pQUKB+KPz2tp9qLAbaFgm4iHTHlUYwgi/TXiP/U1mb7LywgoFgocEFKB
wc+WXG8QaTMn8pAJcFllKTLzKQDXBwWJxH4IwffUxIU/KIdZU+6a14H317LoX+9fzKoDesV3HA+q
yZ+/QIILGlI4hTwk2zrgiV8nm0bDzRQ/JPfeLqYP4qG6S/7kz99P8dfYbTELElA0YqqQP1uZ1UuV
qx7D/p1tINuJ0CNNhqZJOC9o6+z0++/NXbg3PttbOQW9FLzsXPgiCLwo8qH/WVPkT1XfRhdoI7fI
l1y5NLSLE4vaH9iFAHGByvfniW0co6ydppaHIRxCOzh2pxwkhvhra5KYvIGCmDD/+1Fe9EEfTK6c
gisMtFWOjQR5l7Y3fWdnbSEHdOWO0nV8+Jez/6+VNYlL57B8SCSsiKA66fQsSULl5nT/ayA/mK9R
vNNpEdUg8DPolfD7ypy+B14fnKyDVjCeq3ABXLY0NVu05HYQNzol8/b7mbyQ78F++TDIZRI+WNI9
m2tWDUumGpk68+1S+pYMc/VcFy9VfG4SK+iGSFcZbRpti5cCnfstF7++/47l/H8314sf/vAZXV+5
/eRhE3nxj9T7lU/33//+i57uwzDX/kcaGU+SdlnLsrl346fCOOmtn5vX3r4XMjmL4imOAsJ8dOLa
qwmtOiuGrgh2zRQm1HySm4k0G74pfCc8VcTYaRSOIKx26Jftn69av3RffbS+mseRiX5QMli3d1aI
6gEFxiBMj93GCVI6UXwAjWnnm8fsqGzNPVLs5Eoq60srLXp5kD8E2AGIYICP10zVZRWjMR8A4AMP
QZp6mkI3YKHl90Gz1WfkZu2Rcocg5awXIZQMQIx8LR675B7QogfcAwr5i2bh582E8tfcD8kgD/UT
FzS/787Vrf7TGfzqZnzW95wadMCLpNqPp2sqG++M5OuN/NH2aqM5FvBdpirkoQ1aMkd61G2722kb
/x0O/R3SLqbfECNi9OePhj5ZeAUJ+jaTLHiMbh4fXQL+MnpfkJ+M/ojOPdmmBDVe0tPg54HRKTjc
dDd6aFEePTyOe/v+Wkx5ye98/PoloP5wDIUsHL0uMXNAFB/4HmRB11g5vnQ5vW8PYBPhWcCjg3Ty
ZxNNXxVz0Uv4blYcrTopKTd6d6OoahE0ulSAsBUQ5Kn6gdY21Kudut0ufXMoDzEj/N4rXPI6hre8
QADMXNpDPn8LV0FN1Ka6PKTtbyc5VcUV7/rV62CQ4ANBUwg4YtR1zFEAxBybieUeuElv84M4QCjh
CifIhVcAkEU60KXY7gsMZzWGVO/Nwhmz+OA+tk9qkIQ1xSsxnKga6lsI4ZIggaTReCWsueDmYBat
e8BOaUAarTs2rEQdql7v4kPYJIF8LluyHX6ZZ4RURU+jhsxb8xmtckCryAypo+nKy+7C5bwAqhBZ
4YDDzZirYSslM0ZR8viw9wpq7/Qn5SZ/rd7Ao7j1Xr3j6Nfn9pZH2abfWNS4VW+ukU9/dTIe0Fxg
JYGGroNpXwVabqLFcaPb8YGVIEBQkAe4tZRbJMiQ0Bz1Ky7tPU352a18trY6NRpvNK+2nBgV6poo
p/SnQqbQO+nRGFhhet+TIswjGxpWSAuS873tM3J782yT5xuNlrfjdgpUXw+HSAUoQAY6/M5/PUke
glvkcEGDYaOGsXppe4nMnTpn8SEBh6XJQfZ55QK/EKh8trB6FaVqU8R8UjwIICih9dJH9WMT9I/D
s/fY3dQPVaTdJtdyaRei6c9GV5d5XELDOp0wrP6e72WEnR5UNCcVvQaruOApkA75h6JwYW5d76ax
WWRj8f6ZdHTjg0IqMPI7c2HxiL5fqEsHF83XaImzgakF1mx1cOKajxwKTcqhnEl8TG6HrbGHpNsR
ShbmVt3Gm+RmPliP5p6d4hvl0F4JD9YDRUURDA0gIgGOD4SF6y5ArbSHqW0M5aAgRcfSt6oB9W89
k87oad1eGewlYwu3xftYkcpe7ZlYnXW7lhk78n5b3eJ22ZRgD4TCkZ/IK5wza3ewjOujqdVO4dBA
05siZ0cjjrfp5AogcJWw7ZGoY2i5yZAlUNm1J8r6cbk2ugp0ppk1XVVifN15aWpPj/Y2h7fFFv31
/a75EtT9YwkwQUBl0eplr3YNUpFG1SQK9gNong46bcLCz/xuj5RugaDFXrjVCWiiTt5tv7lie/Ed
H33f2vayyh+CErsXZiYEbHsgohbsbMtoHDfsmG6n5i8DpXKTvn1v8uK8InwHgSHqOeif+2xxrvXY
6RXMq4YuLstvJ5WoLxnoppz4fgZl+pUzcXl24TRR8YYPxbXy2V6dj3ohc2wemRYP4Or32wEiFz1D
Wm1rPCYlVGce0fMwufu2PmWQbHMa2g/QrEJ7B/rmmz861Dm/n4IvccX7rP/7TWtRqUKbOtX2MAfg
LUWC8RTvxDF/nEd4CRArHbKb4kZsm2OqkqsAxEtnyVMNlOsQIC051c/TkfCxEknesKNFtO6Y/W6e
4x/NSUQOZYdpJ42wT4hyMB7nUNlmV1zGl7btZdwfja/WXhtbMbsNjLcB3orBtOen8ifa/2l+TKE8
TBGcz/shUB9ulNtBATvGlYlfTtJqt5sAkroAVKPdDE0Pnwdfm3CPYjTZkVVRKU59cjfFtzroEb5f
32tmVgfaqMZZawXM9H+HnaRXvOE6sMYkotAFKLMDtTAN+b7Pg1AtLa0QIMHxgpY5TrstQ+f99wP4
omqx2DDQ+LhAwR00RK+cewISb7yzh+SYbd2oCd2d9Mtdf7Q2RyWw30BsmZJi5/ny2NxlJD7FyNJs
Nig3oEhVHD3U9L//nksH5tP36J/HXFRuK2xNoLrdPQ3uK+qApBZo8/rd/XDbx7n3sXm6MVC6t/6Q
CwKS6LR8tJDb+f47LhyeT5+xmnrXSx0FAnvJsYhj4sWSeMadqYBcf2fkYLG6Yu1L/RarYKHAgt4W
dLdBpmu1j7oycVpWT+kxqclIc6o98wq0FUQmqE8TCT540gTmCV2/R+XvvFf9pCX1Pu7p5vthfynC
/PMhSO+C3wPpl/e458MtgU7Y2UjsMT1604NugTf+ZkTPrwP9yWSTn5D8PFrXngBfyF4WmwihLDzA
8MRDzufzkmsTOisnb06PZX9wwnaqiRN2zi5D78DdInnhhWbr2/G5SN9YWJLEXdD7kDK6MvTFzMpl
fPqM5TR+GLpSlPnIbJkeDfZz1HraAC8a96fyNi5Rvd+L5qw3IJwIbFNQxXr+3vqFu9Je2g3BXow+
QsgnfTY+dQmDq3ayY24/u1DOiy1qaTHJX2tQqqRaHFTNNUbI9wvg04ABF4BrQfPh0iuBnovPNsFo
0TY5VDKPJamRIOkplJuh3gwioVubyhf879dftz9mP8eGlOS5I7mfELQABA1wDBLRyh+FDuRZUkkB
KN4I4vkQfyTUVxHc70Emj0RZhtTYtffE4ru/fDeyAWDvRcnFWvMFysbLhQAE9jg051RhpOmANLty
EL643mVuEOFbANHr4ItfrUeRJAOL62E6CqchY18BOXwtS4Te3AsDQW5PRVumA0I0Z2VEcGUsvCSZ
jzN9Pe4Hf0NfOl/+FgHbIOup018TeU7Ja4kZfDEDcgorP7K3wPXS0/nkEY2Q7et5+3sgif88kC54
uLsziL87DPTH35LsxtAkNrlFaggP2IJuFlDNjRbhXzv/70B//hVBTiwoF430r30C3Vdo4D/fhtDC
n6Vd+OCSibok3xbkBkk264QUfXQwoufR/1GRx0NBAkH/4zHAtH+ckVUI53YqkKgzw4xEsj9biq/+
nipsTZUUztarruQD3qk+1jvpg7l1XVIZ6lGYDsztj69Hlfo5earJ9vj2uo3uj/7xtO0C/H0Idruf
0eFPF71s/O/H+669+d0XrK7fMp2yctTwBfYr97uDTbevp/BPGN4GfgCfTx6CgUQ2iUiwCW4O9Glz
CAi5JTsS/fRdem1LLif+u69ZXb72bJrMkfianLTBiwMh9++H+zVE/7y+a/6/IbHTzBthgHfbBHgF
XHJ/xR/ltw36kJJU2PRbGfR781Skd0pDVL96Mdk1R39tlMux/ODoe9dNNdCxzMe6uVUBzgXWWc8J
yKwQo9vzOXlT4n0N+aBe2TNgf1A6hnSDaK4Fd9c+YxWiVkMcs8rEZ4RPFQ718eVUE5Xuc3L0cMLP
BIePYg+8hOE9x/1/iILbXXR4eIa22P7xDifw7dryf72JNcBJ0IMFxtd3gYzV+sfD4M1NOhTHUgc+
Ztv3j31d+e1rWj1ruCT6zC/VA0v9aj6OMVV7oO17wpE2630vu8Z9+N72tdqNaKQDXg+yqCAeWlOi
OIqTjZYii+OLQgbf51u2h/LDTXGaoK1BrE2Gm6n1tajbuFtMEI9cRmI4S79DqbQN/2ZH/lhdg/1f
mCMdrwrEaRCwBsj4PaX6YfcgH1H1WgXK97SqAWIG680Rl1Hux02sRp4eQyHIYm2kzRMPeCf5bxNk
4NvKq8ub3CkKv5irJKxcPQ0qby6jsQcLhurYDGTrEBP//rx9vSnxrSYIx5f0KrJVq50+6SDuq/Ws
Pzb1D2H0/lA+ZNM1voTllvq8TIsRrBQIIJAiWnfvtY6XtIMHI6Da0PKzJ4lEU7NL7PqK9zBwt1+w
hUoriFQBfEXKfHU/TLVet0anTGdENYlJCkD0JBFxqt+Zgmk/mTlkvxdtYJWCsmI4xorC/8yzaxcR
WpPihIxzWR26EbzHftqV2mtXtdrNPCvp37rIbfA516OHp7ExibBoEI6PXh2fJFJ9T101Nozko5Xr
ZOgWgo2hUwa2MVBUiUYFHIyRJmR1ToSRWTSzk8kgbQxKDvBO5iKaJfYSiada0baFNRTP7TC64BMy
OlBxZ6PJ39opc5+6uk2MbVMphqAaH9LMh5aZfFLbvu9z6rRlPTcHq+mnlpEq1dTsb2I4MUOPnxt7
zgCIaT/KsDbBdrhNhVfOYZq7o56RRIjs1ywUC8GcYXTcz6wBRBpzOiuc2ozLuYPSu5GCw7rJzYVH
MrFbv+jTzLoxa3A6bHuvQkOc1qRNTmJDiBHa0YWM6SwzoC/zoTfUYIC4lQqBtdwtI13aIt3gUwC/
UVjN3zjD7gFK2awLiuquBpi9Ckgc2CYrCypeNn+GOO+EQ23x1N6boyKPVdlryTbRqum+LfKuJKK2
mkNSQOXWHxrofEylyp5lVvJfnQmedVqPnXXUs9zjQDFJ96FFI3QbZapaK6SYTT762jxYvlWDSY6y
ps/6aGrcnNFMjN2fSbM8zbecuivQka+2uKCMOcvCOTXyGG8/1VqI9fQ/reXF4GMyKwX150qBbnLt
TjKsnGW5J0M4FnGLErzuvVA4ixzPKs8xuKobKrjFC2KjsTxyKnTn+zx1eom0bT6alHuVWgZLX8ex
6D04s7HLm1NVJcUD/lQNli0zNdKw7JqYEzkX3V0dp1q2l4nZYWBNwqN0bGKN1oqqzxun9fh+nNRZ
oxP6bf7kdp0qW8jUQaUi7bjehzXaTzIy16r1ltWdUxM+1oUX6JA3NEgHqZO7bmmgpslgxdNGdMKB
Snnbq5rvmXnyuy5d8dszBnQlZUrPWyIgGlGTunL5k9JrQ0YmW2LRGONgdGe23qVIvsmhDIomEcDO
m4OHdLWZd495rjsqaVH/m32l7FPD7zybDeDxRJoQUg7aTOd5SEEamajJXwu9khCq7mYrarJE06ih
ODVMqkBDuSmWJKw1tD34InUBlzekJubdmHZCOTpokHWPvYLmtUCr0hppDEuaOkU5Zvg5jZ13nmLV
vhsxjXdCBVN2gVWaaZUN09vA5j4jeoo8OdVUiYJcWnPjSZpp9lgqCXKLlp3ERJ88JLTEwDD+OsY+
I84k7Ge1HKFWOWpO+wcNEqAtzDpD7liW4vxzXIE5MTgAAYDw876gMq5rkGu2jVcQpy9qNA5NY/6k
iRzSY0hYd7+mapq2mlLOKWElKFYqB2xdAfS7mEeXhrXNmFUZDKInh1EvjaH1kyXwXcJtnBelNaAB
pGWiAG19nMXSl3GZBGrbLdd8bSnHOdOQgcjzsn1sGqsUh8HVC8xWnirwa55evhV8bFMqhMCHptIu
XMotiC+C7jLVGTVrFdR6XHHjM+AdLaoiMToIiBAWHmyOWVpvVgfyG78aEw+Dtm2Qq4xxpz066GGc
feQh7F+dwxH8yb7OJU3UND9XaTn9bMY2T9CimznNpoTEkHIsvBSFSajY9qQcu8RYNhm8gqfzbqfE
aEUheWXDa3G9sKpAOlI1NhmaNX8JqNI66P6KVSswtJalB6Bg+52azzEKOHgUjgTN7rkGAbQZCzGM
3mgHmpbNlg886YjHsil5Q9W4NF5sjdcm7UBoOhCvm1UvqCYGlvo07d07kVUINLOciW1lJ9lTUraO
EoGguHz2KvChbl2vryOpTqKJSqtddIViqeRhUZeee0wSL83uTNViOjjhSl0QVGPG/SRYtiSJ0M9F
OujfHXvZ1nYkJ4U/eE2u3CAvnBcPo6702UFRRa0BLmgaEdqnGHrt4PpfUJUeZ2Jokv/qhePxAHmC
9OcEbOrDXGe9QfTBte6EcHhLXcgunCUvUBoxmsmyKFqLDTQxOaU6RC4iRxkUnkBaOWWTKLemGfcW
VoI1VaSkhT2QjLX1uctRfd9otlDsqLfm+DRpuG6onQ8YtGKWzq8JbEX5SVotaNfKAo0GD6rVoWRh
GnHbHKe+cY+N3WSA47cQiveNutBzOrotF74+WmzeK3yEtmeiaoNN+tmoqqBi3ENFPcbXUw37s6E2
YEyYxiwr4lsxxc4Z4Qb4RSHyYMl9mbQz7HWmC1E6nTPwt+pIJdPE6PofQEM793U6Jj/wcBsz3NLa
QhPlpVN36Me4FZu8VKa7HEjNLGxTFYFQYXk1SjtyVgJVFTwPm8WY3yWujjOeu9ZWZ7wZqaFnqveE
fhGpEJfpkM2yqk4MxFW4fGUgD5xIjIl2iKqM5k9jaBSDVqAAOCZDU+phUiGZS2JNjactlEe8gaJG
mEIIuRcze0Au3sv9UvTJSIcEjHhwS7Vd7NicM+duSD3soqZUHU6HRh16whaItg9/bgHppDpJhZY9
bG4ae33z5DJbbSgouRTgpAvGs8jkjVkFKuvY38nKpyYoM8s5AVW0pE8MZ8z9ArJ4ED+xxxYHNAVk
zI+REe18Zax1EN01jqJyygxYiQRb+IF1BXEN6HgSvsNaqCfFzuZ432uiTDaWwE+jKfYGOxq0mp+d
1K0yOsRND4Znu8zbPUtTZa/ErHmroDpwP1vDPPk8KYAtsFkj0sCDeqqL1GJt9ltPQuMQBFnzQpHA
KlBDgAsA+U/oPQ9ayCZtuCtMPrAH8EK13clt+oSdLc71x5LXLiieUUDr9zbX5wG3+Qz2c7TatWr6
VPEJ5OajGaPWhPAD7oZP7Tz6poJQlc5ccqA7eCOe61FT/8qhaCo6o/1l3AAKmzJQyWaeFsa8LRDw
IRAFnKc0hgRP5doeoIeipTtuqZUX1E4LQS1e8dHaMF1v2b2sPB3MQk1b4cGWC614iKdYY5BajLNH
9JvUo8/UuDAPzuDIzJe9aFgkk64GDNTEr9ziVYOXsDblQ/VTYZ7DHmKcoZIoCrBhUD1zRxVhVo4g
CtGC64zzQ53Xg35T4atqf3Am45ljd7zqsa01YSzxjzHhrLyrU7wziQdM74uhKVNCDXTV3PcKk78t
rrpJoMVueVeifLirBxcPFvB95Q8strJ224lSvTcmF5Xg5dJFbFno7huyCskrql3zfF/GucvCqmQt
wgfRWUmoJpVsaCK0JKVWU7OMptXQJqAO6tUj2Nqn32YxuC4Z0771/JynMRB3doc17HCJGWRU4AqA
RmHlWxJr6C4va9H9LYs6fmydQeuDFq4R8jmpBfk+w0XTHkpOHUuDuHRAHTfIErXeuRrKEI4MfOlp
5rCbDJAjBC5qq9/iDrHB9OjO1Y96RpgDVN+Al8WcjjhHUy7lTEqGWSbumIJhjeTFMP/RuJPdaXks
0fHHy98QamnioO0HOMY0a8FpglDDe4aAm40gQIHqK/oLjPnopX2CB4xqyDLQM9wGDU+8OzE55VMz
aXGUVzrKOopnRblU3WemgDduUKrhTu1UMKsWZqyZgTF02quXqEjfJKLNsBzcNX01s8DK54JbDgta
CzuJHKa2PEhaMVU7XajNEKTWGKtkUiVoSFDsN02/N3k33mCKEISnbofceuF1CkpObaPsmIXXcWBN
efsU6wKZ8MRFrE9kAco2oiQTmup6rrtTwKfcc4K8qxO88dpyQA+cFZupb4larX28aGSF+F2iWoSs
Olq5CidpEqpkjtf+mUcHcw423kQgRkrLLBoyr+dwW7h+jniD1V3UZVa5tViXgulcGUzd19Wu6e8c
ADRLHEzcWUVkgiI/89H0DboXpzAKWqkCrC+DiXyKypZIQzcKxGjqBA0G6nR4TZNac6eU4O60X0RV
Wc9Q/cWrozFHaPYqbtYCJMOH8UYRnVeS0c5Bf13BPaNBfx4myH7VzC1IzRoZWPDUGtU7VN2JnVgV
cvBjuygf6IbYMwtt16VVYlSeOdYHXaSlh8hKc3dtKibAJW2gbYl0lUaSXPUmVBxT54XpqYHKQDUL
oG+nudSoZVbeaTJqsyFFC10DSGxbuU3Mvsxz6hapPiEmEvPvmDkFRCoGr8j8hNtDjZaPprqr81x5
U13hINHmDeXsD7wrKipst4KQM/ZTjVA1TR7QRmje9cXI3cDsO6cnrcImRrpSd45K4lkpnU1USyCV
paBI0vIUkegILPvfDvUbkEGYg7lv8TNJ1cEqTmg0w9u9NPLyz6CP+Y2WJwzieU2HI5nZlZvSAlET
o0WaQyOcof8BjRRZhW+yzGG+VdUk60JVh6OBR2mdM3Ze8jCMCSTX8DOm+JpX1MAHVnp3mqaadUEh
0ZbsTzUmAL+jHm9LZqpZwNo8xRNqcLOdIfW8oKoNBnNqj6K6ETYqDEzLrBG/FAEs3rLTYJFkGNWE
IALnz9wosnvH1Gwkm1KEw2qdq3VUoqKok6RR25noOA0piU0Nk1XqTf4nKztNDU3o7yRhMrjeHHi2
TH7Popf3PB3N2Tdi5DnwR7Jsj5ntGKJBu74pLbxcMeuO8jDrhflTq41aDdQus9FsqeWG7esAHjAo
jjP5BG89lX7OspxvYieZbd/Fy+6HW8SmGoyZXZ7KVE524ClF8mPGaxW5IWFxi7QNwiFSJIV7Qndu
BVqCYobX1Tsl9e5HSxh1BCHkBNKhNohUg1FAlsTU4YI3JcqpgNd3daERqCOwH6CWGqodHhO1hpBQ
IHmZugqeq0BXSh3vsKKtA2fWmBYww843zZjNTjCORfK7LYbytkZSOtnobW60m7bs2+ah8ViBy1qo
ff3/KDqz5Th1IAw/EVWInVuY1Uvs2I7t+IbKdlglgdgET3++uTp1KlXJzCDU3f/W+boolCTdIGX5
poUy9Smp9ik4JLqVy3ViwfunbXVCZRzD9L2UsmcjGCU0zoLd7RmD3Z6RpZRBLy57Z4f2rItw8k+i
ot9Naiu6XJMcs1M8fBHmoyPEU1Q23NxWueOT8YSmuW4dj/deUmOzQjte9aCNMPN9aGYGRnyCkCSo
ZFlC4YDiX/AeVzthKWK+3ZQeVtm+ChRN7CT9Pos4guDttin4ubygXw4sYAyS3NTMAQcA4nf+OpbY
tzuwU1WG88eeaG3zaTCaYcyBr3ySjjsCw0xgUllqsXjc+aGwNR3VZJIDWc8xxi5OgpcLE5QiG1vM
CVkcN6POSsbngRtq9NR91HiFy7rRtfvmpzLtM4YjbrvdVYGfr34ZsN0jLhG9t2Op42Oh95agFakG
RJrFNguuvto/rqJp91e1anpJdXO2ZJtfsHZx7CKIBGB22PuE8eSfu2vn5z6EkzhFdNcTRbMN/Kzg
rOMCj+YpfeqrMi1A/Nv4qTflmoIVEuFLd9nyNbRfEUuiTekll84P5VdKftm753iszyapyv7nyd0y
y/izaA9BYJM8KbbiJR0cTvzqtdS/2C8p4zOygg+HGG/mC5L/CDEFtxp4k9V26hOu6CwlBYdbb8ds
eWKe7lGIdcEYPc6kfBXneevijvV3NXfs3PJEj13jNBD1WzyP+dpYN8mbghCQvLLR9NMfldXHqilN
kDFeg/ZU67z/StbZ/6s2PwK+UaH3urAznnSykd4oj1XAy6zjSvvZFumWGkr84p+ljVKVs2M6ZC3e
aCQX+Fj6N02GnsnGngSWgC7tuMfWmuGpkJvjMHctMTYfr9VPxbol+zFxbV8eukb6/pOwhZ3yluvg
X9e3qZstgasftVE++GCtxw9PhJ1/Vu4+PbK3UNeHTYPTZHU1uuoxbduoukTxMoqTt62+d2qcBVK4
aqXiJRMFG8YgfFYCScJbAFzrGbc8OIvwm8vC3f6chk3nHLw6AmACSorrfNhDXT+Fm9PU96vfqDIb
hSBGxay697J2I/Q+34Z5+kO0sugPYe/K5Jh6qELzXsg6OS5D4P1OcLvybPaWGPGabsc77n5Jzuti
vPUjWeLlm9w0e2tcryfD3isH8+XMTkr3Os7hfFhUF9IAVE1HdRMsbFvDGw5pkUNedero9dprtxry
fhO+PjpqDi8paM52kHgDyJoupbjEMwPIMU07WZ8Vq6SSDP4n5S4tneTbMDnpnA1kVjc6WyxXwyHG
lYJJdKNgOxv4zFya7mWQbQduvOqIXEXyDdO8obFKsmVLWAMiWu3j0sH/pDO/CZIiF7J0QZgl9Oop
HQzw8MBcVh26MsXWNoROe0DRSdDxZqrgfgyG2FzK8jZaDK3lFSsoESjeATQRzcXSTLkYbDwcZuXZ
r4ZTpnOCxFua3j6pAT7TqmctLuscnDmSDooZxweE4Uds78aWCkibFfT3emmBcixg6TfiCFeTp0xt
FxP53nhotXVXAHCpH6ZqdvkIIVtVw9sS42zfdf0nqRLuwHJz3wF12u0g9ObTMCmcn7Qyg26yFM/l
lHsFXRtI0ZT8J9hExJIUvYzu2etjSmuzofcnbH121YVGROpccEb/LDwuuoItqOJzvPlN9Tn7pvhF
R7ZVedXYupJZP/TeeNFW1DXAriudu0aoYT3tC//JoJMg4hJ/HjwifsCmbqE3CbDQNm/xAYl/Yk6h
GqPXdhDt3Vp2EV7jPhjYxjdjlH0vF9v2351uKYWbrbtbeyyvYusr6AQq6sHabYO3mov7ZgdVycFX
/DBzO73sB9MWhL3GQMSfW23pkLRu1pcyksVnWO3hn6FodvXZKtrM55ESEr55FO3tuhetqJ75lLY6
7O4YUtoIq/PuXTL4i69Vm50Hpob+QfSrXHKVdqXOeb8WEs78eGgPJXEhPw3uKQ5DoJK3YU3wDBTu
ImlOXFuo161vV641KUcwVm/cymTNu0lLEhSSMQKHL8jF109rYEd9Lb1JC9KudDSo125zBM+iX6L6
qW0IpzyEtLk8aaPrl67TNVIspqXlb6eaKQEghzFgzEfpIaMH46vQ4rLeCT0tispJc+reSsTIvITl
fDc1TuxxYavKOTh0q2y8nHbxA3R8ehxiBrhzSxdRHUuzNOHjtq/md9klZsMVroLpm9+5RCX41SZB
sJkWGb1TnUDV8zfJq2wXlhtPkbXdYR5ju9wtUFZc07eQCTo3MT/K0Wz9+7hFXQ3yQHrv4YbAY/8c
++DSsXtVXqZFI1LOwsROxRl1byuOQ1MkhPmRmFDd9e3O45oXx/1Jrxs1WZO0rBxjsX0IKST8/faZ
Ah7X2rvkrEi98vFmGcX3AHbjeKQzDZdDouZozAJhkHg5HpBH3k5L1L8Qojp0xzrhHj34ZVsMp7AR
ZXHGJOL/CGK6FH62pHYONQtBvioCP+kh574oliPhwNF0FuvSNdeJFbvq3opkjg5VEzfNIWonWX+s
O1fitSlobwowvk1UIqNMTOE/n+21SOt2EV2nMmABTar95CdWX/EpnbHf/tYTYcp/QOps/J3yyiKQ
YFM3eSK7S/OqEsPdHmgdQ2DVHV2sAqmhta+cyxgEGqDLVPpBNAXQFqwAisXNAo6ZIN0v3FTGzfdU
6e0/s+hd3jthJdcT237U01iLAW2csxMqO5pxJ1awMl6X10Ov9peWPuTdaWjw8i2KujeYdKicvHX0
5tyldbokHz2Zv+du2OkldtKxuuu283jYC+PK/lCOpPWeI7nq8CldRU2gSN+Ov0XtR8hyt7Vjf4II
3OiSzN30FK9sb8i2cRLHqAn2x8KrlXfsC1q+o68li1q1ayJ2XaVoJAPWwPz1qtaNHxc9zMQA9wBh
NKkRO325cMbqzvcXY15C7Vl4Di1dXJZNS7NbtjIAkraJBOGckopRxMNasSi5X70had4qeDNE806E
BnReuullmPX2stBd11f0bsALitpIlnqvmYiqwvXe+TGTZyYMMvCnNfpaUh5WpoNqOcdsYU2yOJKs
CwvTyc9k2NFyVUPkl5yCeECp37M7IetXE30X4JgSvCCKsX4MQ2IzQIBNZ2KNnLcWyN3JkHIWXPeq
oBasoP42S/stJu/VrQPDp9FYUmJqNG/RwJqomNv6bd169csA3z03y0Qf5rhG58G+h9e6A3s69huT
Xi7aic/Eyh0zHGSwuP8pKfwpC/pBfHaVo3+VXuvMWb9Y+RLQYAWHmaHbHkcyn7+vRJAUGXmq+8fc
KVq1PlHhca+2web61mDCX0TtexXtDOUyqqB6Iq8q3ttuDJE73ID6icH7aFE+sNHQG5r1UFl2ER/Y
GhmlvA+BeU0hosGopnpDTgiQovKx6tPPjR1167Wj+f+24yR8LesFDq8QA9vginXZnjrHAEGLrVp+
lUVMu1/VHeoNAXJ2N6qmjU6rUM21GNcNSg1OiKAKoEyeI4M8Z9QJ0gsUUEhD08joeQMDeKc4+H8Q
+8AMJVDicGzFHryxYzycmZjm/t3nh+wyV1LTM8dIZwNyr71f0Twm38Zu6GEwxDC0uZNMC5eY75n3
KXWL7yIghCGZ9vRtS4rWhdpZNicTtQHo7+YOxM7WwnzH2xY2R25HuhJZluHH7K1VfR5iW50rYrPr
zMBDPdhV7fz77Vbf+TadYGd00Cwmj+gArzYNpCbxMp3+ljEcSAb4KX9EpVAAYYCGL+RBqPWI/n9M
81ZvpDNXohr9POxoopkhFnbQTdXm38XkvjXZYOvlT+UqzJQUZYBaEa7DeqGHXAJAevjsHMu8hDTr
A9uc+rFwn4dicONsteBceaItz3cO3HU6m14DUUw1xiC7ehIueensj3Ypmv/WPh1UXqophkVqpuhN
OUr75LT5+h3Kf1dZujID52rsEn3mW3vfyiqo92xc6/Tc+HQMcBAF7mdZ1y9m2L3xOrQThyqoN0Zg
ORD9xku+6Us/NB3UBmtFX6th3OVBVKlVx3AmKSp3/S35szc+7rNZFusLKoH2WfIxn+YyXDkR443V
YCiePrUz6QeAgfLvtrAVJx/p2n5Ng78/ytYDwkm26E6Km4FlmdLw1a+qENuG6qL/lN299Lg0c6Re
rQ/Vxhnc+us8cayMG3gfzBY3yHyJEZotpdL3w1x1I4CbN9IPud616rYiPo5+uCFHi9rqV9rZ6Xvb
gytkE9PydgKftEVuV9/+cgKl1GmbTf+JVIKuJynDOjrQVjoh8oB5vFu9jVzNdS2XARiyHoZrK7e1
PzW0vK9x5e/DT3Sns4NjLNSjPPsOQtpcxs5wcljyNNzPYwrTHPnb7ZQ1w7JfotWrggt8hVdBl7tS
Xud+2dTJRtb3z9Xk7N6l6VL50fCqBSC1JvR/g8VO4gfOWt/8pLcskVisRPnAf/vVyXMaLXIubvET
AF5F58mOtXvs9DrxAxobOYxR/NOA+TEKs3kWxDegg57CZxddAO1gXfTDXbjTyR48GOGfkYIaPxTc
Ue5Rde1tMRn0Pnpypo/6wlxWrHli1yI97ftEPFPQAk+d00Z0AyazbQCkiFf9L0khoEDemuk9ZihL
OO0RP+SCerHNeSGmP12SSIlCfMfTlM6rI+4Gentz8uUMCJ7JZlA/VAlJ8yfhj+P7vnadOje9n1I4
URDM0BGl9A+7qfvbgkqoj/hgdv7CB+60IL3vi7H50c3g59wnRfwcblHw3zxsbnGcEtELAtLr+IvN
ISQAaHd2YYNh4k9R2Djrpakwi6CJZiBF0eSSg7yNARtgMjNpIIOkap3xGK6WS9Y6wJMnPMrReOTY
gQrAVQeI6fZN4apfHF5UtTny2ddtXT+NoQYbjUBPUEIESGzu6FsDUsJqXZDaWgfIiApKrsy7MKhV
7rPtl851SMJXV6T7Amm8MUqG49DC28t4WBn20goozXfb7oQMBqv8FqA7gvVkBTtAYSJ+tJ648Rwd
QTtXu61FnOlkiQT3dhpOeVelDD8zHT37OmIg0jWF482B45PfvMcW0Ug/TzCSdhrLAykeyfbDaw0V
P5Hr5BzRT/XNnandhoO5V9BiCzKK6LhETK05F2o8Y5UqN/9AeHrND7Q1Uh9a6fn2qVxHAcNr4Od2
FmCOzX6ce7lVz9aw+e80jTBQz6GP+q/iPl3i+XkFTVsPKtR7daf7RbZPJnIr97wEnbdeU7MC18ux
cZ1ndFW2utRRl8aMm1Y9JqNm5V4WOOnS/ADAaxcGnd7oF99stbvB+AR9/SaKsE2viY4hXebOCUN+
YWDmj7LqxXBWQoLRp7u7vvmMZ1FWCbPdEnirsTvYLV23c1roGPyucbCg31YG/UUwBhzm+k28nND6
1c4ZtNLXp7ZlIcap2CBbdbCtvxffmeeTcAqlD0onm82d3RRVvgYald7G54JgYbp7ltUyl5eFFFfq
k1oLe4/6bpI5Qj3woipcgCNcICiQS7mqNJ/9OEpy+o8VM5L0MMvJaQeRTSbT9y+lrEDqKbTrfhRt
iHliqNObsMhdo+3cDsn0kymn/B7bEj7Ei+vRy0d0DAPIBxlcx6lVy6OB599P0hnKkiQFGovPZokn
bHp1z0IvHjJqONXB/mYSn8Z06Ndep6gqvD0F+lDF8JA2Vd1mQeKvzbG2msMkJ9+iLDODtp8dekUW
IhlvXN53vqX+PhbI845zKP3qZZlhzz/LxGnZVo6cUR9DoTt6btvJ5cngHXgcHFlPH8Lbl57QpWjg
bVsovnkx1CTIlmIkz7YvCShNs2Lrm/pVShiavAjwGAADQ+4CalV78bgpHUAXxXFbsaelitQVwaQN
7hSLW/YjgHVtT/2cYghd+tSKEx1qEh0BcRQ+Ax55cd3q0jw5kFj6suFpaV7nFDDr3U36yrtTlJ7q
76ziZLpnFTDURBO7ob2wwjV6EDqeqnNZWLnnqtoEUaURQpTHwnYYtZFWElg17zvoXOUkO/M2pEL9
w3Fjf2RtQ6zZLpk6yfwz6P2G0xWUq3e30+eQ+loExuSGLysP+7SyCxLbWzETDtUJqlZbxMkDEUtx
ep4t/OKl66a0BSuN6ObyaeT9OcMEj3PmSy8QJ7Ism+04+GGRcsqmGEFGOAbVnUpWTiWrL1N7HrQb
qX9icPcavZaP0G3q01TCiY3aOj9YUSbDYzM7RXNGpWHbgxMuon/iVu6eeykog1rE/frc8fVSVmba
rnhXs2OXF5eQdz465ap4bNeC9tbKpfwjHMzZD6KNuZkjMGrnHvaQXQUdeC9JDX0lmr+rjTw2P4za
N8fS6gD2FBy+uDY1wACKjd3CSHFx2+6427UTJ5e7eXpzoHSmG20D30e/maBJBKQuqutceuUfkIhV
ORmiG387KLMVUbbA4XXXGSYANjmVxjs5KnXWU+iG5LBvXpOUd5GjJ+8c7mJ/i1VR7xdna7zqvCzw
39loguJPy9JVdZyxnnewJJRtnYHFAOwieWHYYD6e8VrFTj8fYMaR5DvLFFE+Uoo14jTj3aQkYzxd
HD075p7XHCFDssug/a065rFs8wYRHtd08aJDsMwhMJHw+ojsNKua+0jHy306NIyA2+SQzTQFe2Cv
i20E4LUMnPrkbC2CET/UQZB7Y4jslypJWXX7jbHAFPTSQwsLe9YIkG0maXpM5i7J5BykUiRfz4WH
AK8G9IHGQKCFzSaF+jw2aoian62e3C8VDMsA5mDQ4aG7SE1m1jj+CUMcxGf2qYlX5iOCjrahCbj6
mnGov0GayPVsFVTPtVH+7V2eXMu730gbQVtFljJtgmjIh9aY8N7ZXXdicMMGfueUjsch2EPAbS9s
mz3rg9t8ZWbP39CtKJFcFS6A7eLsuoGSlSUNmROE/q2DGJlF8WCH6UEVyCYYA7uETKJ5L4Os7sfx
P6m9/b8yaproKOFWvu86Aq1JZ+XiBS7i/Z2bA7vRwBz63WdLUHIeitH+WJ0Kl3+q1fgCoN8/pclQ
F4xA4/Zak+qxnutBmf3UMdzvqAkH/5/iNLELMFB0NrXwtwDKdI8gF6NVoC5Kk+m/0Bm34FJGs+DL
E/zRgg5tNeEdcej8gkSZalR3ffQybjBt+Zw2RuaFmlCUmdJdHgnKWIhgoUMRF7GlKYGF07YNWWun
6sOtU+8n01n/bZEIvbN5Td02X5Aci4uBdvvreEHTox6PpMndLWzLA7zriLEwboZHko5L3FVVg8hn
gzj4ESME1Be2RqbxbwPcPSMNjDm2iMhlfQdMEQzEX8rFzWarE1RlJWf+iGZsnegAPQ5cawYXdGGM
7L946fYBY9zYO6epXFBV2GoU+xklmfuw8Pa0B5WGKy0szwLmKfRpXs1Ye2fWwaZIA1QivaPywdYO
M5Jd6kzgb/WlcLXRwA/tpM6KXUTVgdcVe3UcTQ2QTlK5191PHOpm7HcLmQ1JeO+6KTpF07ONhFpA
0UJhYKvyFM1N4uWLR9PBCzaq/ji5HnJEG0HgMmLd9IORx3rEnLWwooRVWMXG+o6CA14sGwMPvZFr
L6Nslm8VcnEFFEcHQSJWQxyGAVpej7TGzcVhFVb/CIWevqXw/90xDmYHsfwoozCfnW73rw1yVHsH
c8Db4OzIqo+yXukFVn9Q6FgbYKE8qstB0sTH9kcSMR/loJyiPK9RB4ffjqmpjyaSgcjdfXFh+eQ8
vJjGpdEI40T9XKOwR1K7LUV08eaEz2zs+M2f2uRfqBvnFUlO/LwULDJn6Ebtd8eHAf+yjdd1eR+t
C5LzISHQiTFg+zPFQ6g+rendPovV5o1ZGzVl+AxZ4Vek6UlHetAsZSC8awdHx7GDXGYRFtK99mjc
Mdx/VGydIxDaQwqaOZNP1Gkb9HN3GqM9/CZ4OqwSDU09PNy0NL+AxGWXy32ox9xXunwpGkNHLzlZ
dxAlnH0/ZKY8qXocXys29bD6ZYNMPE9T6YB2jm7xyX2/Jyda0L04yKIHmjMjb3ge76p1H1Xsbxd/
H0u0ttukaLXrCXiZb946n3G8GybPtsY5s6x+UHxNMEGX2yaJEKEGR3g7h64cEfqb1r46TjBt+ZIA
eXypyTfMK/1ACh9hto4ggp+bGCij3b7LYlNovCLDEoq4x1xy8oVn7J3kinuDh0n+mBB147VLxvlr
QENRHYYw4O3y0Bevl9rEEp90PG7Ld82uIvZLVdtYfcTBWq0nflvFNTj5zvsyDnF0bEru4XzoptDe
rbosDIvQSPF9WLF0LIixjI/PsQ7jNANF2JdT3BZpdFrqVt9gmTb9inuR/FazZ3tUwMp/c6QZP4PB
cfFpQUw1R9ZEz1s+13vyfezbhnrLTWNOXdQIBxd7SdAUAo4eelYlrV98Q5BZj4dpScgro+0Ih1fY
lIigPU0jmsdrRK68yzpUH+xPul9zsFTPzVj57NDyN6DGrmNc++ale28OfVlb1DCrMxAxrqbEO9zs
HgMIhjXv3qq8IUcfUrytbMfqEcDWdUlJ4CI7MhnLexlPCUUtKEGh6atwYQAndx/K7ae/9M+tfdSt
AbOJ12VOjo5h4ei15in8m0IWXH4FLp4QMClunsMyr6AVvjGU0LR3dnsYw7KajlE1lu0vHmCFNJsJ
dT5YfPBE4FKN5SHyg/ZXT3l8clfXfqHBbcM82UP0S4NYwjHfRzf6NVt/CE8TN2fNYBgNzg/R3qxy
UM9UaaWLdPvt42F4anu0Zr+NaaxzHVFFuwf0evVw3xAuuL/uJVRmXkcNqAIsL3jwESeN7K6gycX4
lzYocE9TElnvrrVW9U+OMIZ7ze6rny3+Cj8SGuMLlA6iaP37aQvH4oBAcI4IyZmW4CXsbUC2R8Ml
cNmpC2zgKNcaLV7vLdXZ7OPanqpgHLpLOJYyvlso0c4VjBgCVOgBHj4SwSQOVMfKPZVeCD9eMoyB
eSTl9FKPKdO6GwbD+1r10Zb1UQLjK9BMvUbpVIsDxbAjOdXD2460ooIOnWQycLnvUf+t3xy05BHc
03JCgi341MWGLJ5VHBaB3e5zaUCGL+o8GEcHDxzHuDzaiTk+LwVAeDbgtAjO3IP7nEtMtM4ldQUq
vglVGD9v288s71ydL5IchtfOTGb+no6dHxz16ha/oxHFSd2FXXFYVVH9LVkw7Gfl5Nf1o403B0AG
X1b14JGL/BtkI/296JgRuLVumLx0TPsuUhMUbe25hS5DYgxTOL8WmKCQYlRypP0MQ8u7uMeFexrr
aauua4j8l3vKrdaDa/xhO3XrmBQPrlt4VK418fpndqRU9WE2402/10TxmHwFDrMCh7TbPlY9teIs
hEHwnhR9Kh6WaIf9sWrf/MciQABzErG302gI4S1xf1SYLIYZhU+HwA0UTNm+Oof1FvYIGrTowQOC
MCbisWHTeIBlDrpVpoHzKASwbMnbK0K8yBDR/ZuEclQnCSCw58NYeNwNqWz/1py3Kk9gm/t3E8Y1
KQIYIRg73Gb1f8WtP2IDSv0V81oIqkJ8xVjtIM90Yeu6mN89DNi/dAsUHkKPXMMXx26qrLLeSToA
jH4zb20zuSntt+M5+n5y25bLqSv7D4PnDdpocfXPvbfLm3G32X9JbckmKN3P6tMzcg7yRU6rm4VK
ieiTxQI9mtEaHW/mVVZy9PZ1AERsaKO8fLXhlpz8hBwMXDrxrk92G+29FxgGHwRqe/W0glEJhuUa
bGYmhFj/CfodyHhK9NSxigrqTx7HNdnftypNniU2JUOn7DXxowtQKe+KoJjKh8WrmuSIfqtuHwPX
qPK79VlJb2ic0lqiYaCx2pBOapt83xA3Lz+gxMXP0YUbOhLh4XTHakLlwgVdxZRYkIU1K9VMbIgS
YfVG2Fy7XBaBvhqCx1r55BfezWmD5W5l9GNVxrHoHOoFO2mbP1DqLsAecoE5fY4MWXGvXUJeZM4Z
pLIgrE5+TmMj39oYdgcPjZQAskyu4jS2acQ5KqrJy5HATg+Qvsytow7kN5TPN2e1Hb0188QW/jSx
u8tnmE/6JkvOcnmIxSi/QKx86hcsJKqfOdR4JgSQ+xI1aZOFex3hllA3abNbizV5QIkAydbN8Ygu
ivGry8u2blMqcg/rX4T86X8Av2V5jcCPNItIESnRbyCx5/6axHDA9ynkYyG6Shxrel3kL0m3IIfs
XF+uTyW9Yn1d42afz66rzFcDb03y6u5vCxO/WOosbqrhnw1t9FW5Q88FoUSTN0vSPutiTT4FJpCv
2GkMEsRS4C0UcTKGBzVr3KFG6PbLrLMj7utQ4JBAxF4vR69Mx2u7TmGSFajkwgd/Wuv5szHhXGS8
vDErPaBRzSGOarTNc+Cg++1Tn0D+RnU+LPhgkw8aam2yCDsCIU9FiSMNrT9KyLTYLE8ongt7c2ts
VcZPT6e1tFM45Li/J5f2PDTboR+lWH/Oow8w2Elty0vCwnIso+nNcweNRCufO5BHFfbHTXo44xLz
PTSL/whOMc2gq930R9kkxmkTgoECNGGg2f/RKdl3C802n8q+pxE9lTHKWZUxRa0HL6o6Qt6Y7Bi7
g9bOeVIXbJ8YB628Q1EZDBYqqOSrTqOqRzQiI5NPSzOQ2i8WR6PUKNR3bJscttRb3DtadPZRu85Q
vbK4JHDud08Kc2jsXGzfxqiSdL2mT4NDCrxf0nxF3FW8FMg6jBHTB5u0xiifY7i+gqSaBW4usR9F
PVfrx253YGjjRfWMqOt2TNeyDf4B1PAcGpyXxcWd54Gum9eap2R338uhDUOeZLCwVCRAk3WIh8Ah
amO9QRvFfmuShtLHqDum8JlI6Wv3fqtTnO2erIO3oRwG1jcmHhKcqCxHkLTScWb2Ec3zG5SvQo3T
4T4A+a+L4hB7Zr1nO0wDIMov+cRc3j5FU4GZCAxKyzzU8zofk71xl2webybp0HEhc2uMnkEGoend
g4rMX0srljWzS7M9Ssa9mtJXFPaslptYE/7Z/W5dfpRvywRXcYVQW3oyAkf1B9l8z4AehuobP2Bj
wedQtUKA1L45ibTVMAxLILAWIWjEHaF38zw6c98dyk4z6zspH+IYBib55fszRgNAUPTnMvBmmvCS
7FkWd+5Yvnkd5IAu4SbqXB3J4OgmysW9izwwB9BMP6I4jX4rt9H8P3j2x9S57gMDbL3nGr7pvSxo
lvNg3TWmgblov4/Y10SWoFcE3wWWyxCSg6xQlFD79gDMf7h9h/KEhh6zII/E+idbF1Zkod9tvO9l
ShI4fdIcP9a7Oz2XtbM9V55Q7gFyWg7nSKb2PzngRcmacII5ZHnt/AMGo/+B+YgylfhdG17EiP7+
/n/Szms3diTp1k9EgN7cFllWKidp2xtiW3rv+fT/Rx1gRmLVEdE9NzONMYpKZmZkmLVWlPQsfyWR
C19hjJRWW/u6Hz2hqtqS7BdKc9JyGvQTEKCh3VEVybPal7G8RiQNzKQ39uHBZUwbXLxURNZFzzWD
tF9S3DTFBQe5dcQHC8C+XE02QRFIQpB/V0EiIYADv6cKfwRgIYEqciKSg6QKReeUmmZBGfEYt3AV
RTLwi1qkZnnAd7V/ER1Qi0dSrMbfFomWfukZgqaB7Aqz6iXM1UzYBGlsngIqk7ytgcjGshDgdK1I
UQQlAQUQQh6qtPJIUGv1QYINWUB0inu1WycpNczPY6J5l66npfdIkVN8ikQzLh9CS6eeXSu5Epw6
o9LKBzdVJkh2Y0n+Ou6J26EgReMvCMR0jshwCGlIAGk50yL2vpkVURP/C1f7qxhUdNldP2MqImZo
6tbADXfl2JmWncaye0biKmjWbW9V107oJWWv0SeWvrqlq7yodVj9GFWpK0AoNbm/UuOcZBWoglUb
QCeSSPBXTWQxhtBgWvuwL8VYHB/gwWTmFWb18KwwF3yaH1XAup9CsvpQ5Ybfs40xBD94HvTR+jg0
BSfMywLoZNAp7loWEx4LIFTujiZB+6mWU+ULRZeQsUFNHaKrXjE13vZ8r/w+mqYCvLsVB3EF3SP4
UY5W/c1KI4EL2KsQUXpgp79lIiQaiBUVHBtgdN9+6YSooYnX4BU39HwUlaH2PRkxbKL6MYb2CjnO
8nBHpO+RYw1Zr648MwEs3VKCyHgTRpqDjaKK8CUQx9Q3qkiEf7W6zrIuBnwh8H1G5z0J1Avbc693
FtoMCklNSr1dAGoLldNFlUpIgdMk0FNrWyyyUtmpig8GLSKbMJyBlp5lF6pXvaSR1sKcayAI0fM1
3HWrKqK6L6osp1njG+W3vBSqatsmMSxWv2liRyoDXcd7u2kBLp9xgoRb4re8HUU60WmeUWoNlWQn
UemdCGxlsqYmoVXcn35M7DaUyeAaVfZ3XYyzOMCEd0G2B5HQfSXaSVBdos0VnCKgM/UfErgUDY3Y
RRtoRXU0NnjX/eGUwx/43Mk1sNm0JpZYKbLcFc8D48hB8o2gSfm5phZ/JiZtgj3SXu3vyIeatAKq
VOAfckP5pqXCcIrEgUOYBVkebdqiyT/1YZ88G0E8UozoiuF7w2P9uwWgok8UqeaS+oGQO0h0DzK4
fhE8r2H22rPmDqAHtdJUvsR+PrmCwXATG7pdGrMfhHogAEFVroKiRkinVgGEORa/01gN+KLPGlIT
YK3KwPtcu34UPCsguej841fj50Lu/U9RYvYDKMW6uVAXLnOO4giNpvFEs93RCqIEr3l1om1ECaLu
Kqf0+McYiDOdShnDUz24cHPhmlVgXSDFvcRI0Lmgc2WUW5g0OkCvGYL4ez3mJlTLTgCoytP4Q+R6
lw7w0fS7QeUd8SlYiK0DjQMFg7QTDZvmdPcFgbhBhYUYhmfk+i1m75miIG5rQswjqAj/CzgksPRa
Poaoq6Lc8QVyV1tuUCj2iq0L3skDIl5FxY+Rd5wYTIyUZzJM07cTJQXVLwZVeQV10gcHEEse/7He
9eleR1smexzjpNkVY1lySmgmBZxdVQcCTUvgC8L9bIFR1e0pGjP1eykDN10ZjD5GQ7fsKHILFlQe
oEQ6eCmKwtWLSnr+C45HUm8Tt5T+IttRyOue0U8MBaI7z9DM1pt2o5EDsPVomo0NvT1x1KCJ5Dmt
3SKXM8U2onxAPZ0FCCejHLPPlMZo+nhul37B6aannphAtKnQmkRLVdCUK0P1g194gEZaQQfrrccB
vQpaxXJoHagUK9oOEGwSPanoAbQsM6MOWDa1SZhoRd3RUMFl4fJyRESDgpBqFUQxDqeNtUr/1CLL
5v+AsOL521Rvw0eAU4pFZRFhIw4tqIycUmW/o6xSFLvKbxBU0ELgk7Yuh4zUGlTRkO0xNzpYAVpq
/Z6wVceW/oG4HSuz0wjYi6F8mKrIPwKkKiLACYbyKdJki6p53/nmOZO6qniiTwW7LDEnUQMhiKTy
FCtpHa0bI9W+1qE3oDlMdHZ26TkRywN5+ppLA3SWVk5H2uVCMKRMOB5Ika02aqn9Z16cUjOaUBvU
3zkIXIUCcqPYlsT7RjFIp7QavTPCPeFjI+kwsFc4uDJ6TiDsWSfd6FKJKK0O4XzboioKknhCg4U0
YpOFheaagHobrfo5JozjKx3qtgBlV4mpGl2/YdxrKzRXgPhSIV3MoYFZtZV8OUhg88AETLwna0Bb
oXgwFTDBZIrkW4q31uHSawbUFHjhwZ5hfqbA2GZNigXi1NIvfui5PopkgOCdnChocyjpqW64m8Bl
ek7qZKUso0oamkTfCEC1Yvo3r7wCTCb96q47CpmlWs+g00dzLWddR+QlBggoKFltuKtGkYY/CtIt
2WF0CThoLqh5+tIFbpIffDyh5jQMn/huod0kXio6+RNPGydv/hbapPMusjFY9GxMObIQqOyDuNlH
QmKM21TpGP88KYlQcum8xPsxDnqZ7Ie885VdTbXTO1od2p8HRP/wmXI1+onTiaHRP9fcaeYQp4au
w8pAC+Fz0cjh+FCZkeYe4RbBtJJJUOFv0Q0FBiFx+2t5BRQPQtYq5XZpxK2QR9ZUPkrhieIJpJ0+
onV7EFDY7Fci6i/cnhF1AmSMYmA5Xm0N/Fma6O2KzLubSnwF4zC7JAUMZ0nSBQ3fCEx900sjJGKL
BgGIi/CT1pb6Dxn6DO9F3llPUj6mzDOWKXYOtBahCcVJSGTDu5OSiFuutooMd7iorqa2Z1pTvGHc
SPVTpZhM4PS446dWaFukDthu6yBopfWr9wvvZ8QHGNc+kHCRQgOVnXVT6tWvxO8IHzs1oARqJPSP
XKXjbwbu2MGZU+XxWz56gruTo1wod7Tv+s9tanSbVNflaltXbt+e0r5EdMUET/DcWpT4gE3AAd71
bg7fFPGfjrNiRIiftpzA05jxwj74BtAfYJN4B/SCQndNo7vcjclYF+usLrKnYXh97xSp/1QoNOGc
UvbpYkKdSXXbx65h+50l9dTItQiWSdGo/c7NIv8LciMBWUOTWI8QWdE66dQ4W8eqpBkrkBagVAMN
GPqK0m2T7XDvOT5LbdH9GX3/SrFLKlek7RTqKpEMbCpcScq6goP5TAuf1rRSxMJ58H1KtqWXQFp3
W6v523V6TXrKBcrXIXgKUnUqxRnlQRhpJw9yqIvkQyY1+54ayoM51oCme0a0Mz8V9R75oVFyE5i1
V4GdEGnNFlyopA/XvpJXLM1z6/FRNiiDQksv3dbuKqrS6IpIIwlJhfrwJS6VPtialelPBK2iEB/l
Fl4BrQOBul1e9m3viAkZl03+K4KdGEKwWEZWQSXxWiQW6MiFK6+SlcyRI6/7A3Se3M8FcIpGpm80
6jarDA8KCe/1NmMIyLhGHEx78gvUEhw0O9qr2Jm0uBvXJXECn8c5i8G7fardQqVZbFWVY6jUmoHO
ieUV6ZeAehaUhfLRQGfs85B1vXvKGDr7xRSH0olkuWm/DQotb+rogxUS99Kv537Tp4Uoix4o+May
tVa0dcTURhMTaRcppBS5BnMCxlVBXADABamZBFez1L7kU9rjuBoywfxiPU/2ljq6n0rRgO9M41Z7
NnJxcCCVt+eiLePNCNDVA0ev17+h74PdgRlC/R2ZPpKNkbKvuCaLF88IzVgTU5k+6YoKZARXHfK2
tBbgNyHaAQ4ZDCGYCWil+UijXU7K+EuUdLH7YMax0IPxjkUnCXWEAizJ5J+tXEPkrNO68ViQtP/K
oBlAUhe68MkfS02GRActZgUCuVHoU4It3oQSHX7OmVU9ZKLkygw+scr0KVc96iipmFZ/U6nNf2aU
hvkFZWqSpFMxGH62WlIaa9Mq+nNCaatbBamrWH90UaCFpNCb33pSZDG9aZDqZ+Qj9BzOuJmQFdV5
moAUKJRDr5b0UKpU8719plfm6Fi0oPK12ciM1TFB3T9Ik8TQesj89oxjbaM1jSZQaBLuQNhOg9uU
U540Q/cAEwDCRIf2iLQvArhhFkk1OECxqn7qhmH1jzBGLP1C/dpS4cVC6TB6CympVoi5crAMfSHc
6UkDCSxQDf8HjIEQRHBldfXZ93q9OipNP+HSWik4jn2f52d03uXuKLZuT8MEKksQbcAxmBzcLoIS
KMH+/RVQA/5hwbm4gBsC7U1A0RoIBFlwHflnOTsaUBuEPVlLK8MLrrN4XdCFytCCgEJDUSIAo7Zy
iaUE22LEWLQpYxInblZAV9AOSkWQHT12TfeAl0PIU1OECUSEth46NO3YNRcA+eiYc/BzEzETbwTx
V9taoDbK2auEFAgLTOKg41Hz4WaUtoSzTp6oAY1wM5k8pm262vKynaVFEBNptjXKZkSaU30YOppu
UyVY5vDy/DqkpqNvB7FU/+6aQrkkKrLWsW01VHmOA3MGEaFKddHFZXpDXTwAsknUrxJSEjSBNUHo
rpSo/PIzaEkfKrUBikB1QuAuoGFk2oPUBlFUST8HRqv/inE0oD8UehTG2Kr0ezod7UcgbUbsdCUw
dNDgNF43SR7V7j7u9NbYotJTVlurI2DhQQTDYdliWEY5WGfdQlCzL8PmkKUJbGS/LZVj33uiZ1Gl
9iXl55iq5aOcUt3/agDoki410EMEvsahNp/CvC7cRwuSJNWLXBCQSR8xsy0g3ApfJbVqM8b58tee
Y4N6/84qSpr5sF9k4HfQwyM1cWTXK661UKfyvqG2YCK+JMvPoRx4KMGLMsF1EXUge4SJCpnSjBAP
xLxeuO89buzOZ1ee6lIiy7TKGpGBxDD97ySYfbVFNbO5tLJRVOug05sWmHIteHs4xZ5o5202wOaC
hCAJDybFe+S6XMt3r26Uy7/CXPCKfW4WuQky3SILgdqrf8el1CgL1TTr0HHyzDai2GAoJs2zCkhM
8TUbeQBz+HOJHx18PxTr76ZIvE1tAAb8OguGQjlp6NL5uywEiYAkGrpRK41CHvOB49CLviDR0nkT
RlcTn7KiyrOzRL8jc0pFrapLZRXA3Ua2TNzDE/KI2WVBU4oXtcl1WtRNRdGj7dB6c5LKV5MLZfO+
Pyg6sB+hVXSYAIaaudDYmlYlUuy17ojm9PhbNVstAJZbhz8/FgaVJuXPuWgnqG7GI4gyz6880x2O
2kQyQT7VR3DDTfAsx8k6AYOHQcBN4moUvBdvjDdNJu3NXW3b7NSC+LJ0T5zUlIEXicwGYUjI7CcU
emrkvcVPYKjdgNq1t0ZCxAEXckz2zKuwvc3icIFJv/Zm1YqsTYreCmTFmR6qwLLa2PCaYxcXw7ot
GYBSAsGiH9wxXRAeAaAKC68W9UWzEXTjWwplbS+2vnz2oCi4C0rEN9MjJNkCTcq4e0NEQXUuZK41
6Oj4WdYcaX+s22EXJn8s7ysCXQubfas0PNlB652PjeqPOfvSYyc1Mtyk5mhe+/ols4d+bxw1YV3b
hvQSpMfSUbxtghCDnTHM8ZwsDWa5s9Pv7M9khSmA+DLqCnBPf5BR5zUDTbU1dL7ht3bsNkDLd3RO
fGnjWwsfWLq7coqYFsOxZdY+X7kRMIlPrBvGr+T22JxG9DJIdjxxi/aAxUOp5TAK/pJ2UnZe5xPk
uN4Pyl+5EzZ5Fi0c+dvvQAFOFKftngZNz+eRljUEzxbNsiPdnbNXbGihHcPi6ePdvmtEYnYD59vQ
pfmhoker9DEEhqOkJlewfA9K8xSqz//CCKkqbQAiM3k+eTxKPaXWVbc9omX72dKlP7DWr6avLGhk
z9fCtSAEgQ5oWNQVNXN2X3XBqkRTy1FRCr6U0pNsfDKLBRPzE4IJSQRcgpiwRswozUauSXlrMVhc
Ds/gUPN6XUIn1XdlvANd8fEnm1/2uaHZUSSE1mqTqOwc5tc6eorcv7L1s2zOH1u588XeLWd21QJG
FoxxKYXnqvwpB79N6zwuzeha+mKTRvMbAWzNj2J6lXyxWLWr5qzweA1rAOB6ueA3ltYy2/1c6F2/
D5TwbASfXO3kqr/VbEEge2lTpp/wZi2IsPWq1fK5OveieSc2RQyfhuof3pb51s+mu/itAslKxAoa
gnYsIZNhflX16/+289O2vVlKAE9ABQAanhWoJ5HwB/lAiJcLx2v65G8f0P+3EgJLRRJlbs5sJeAD
ciEX9fA8qZCtaJwdxBoi7scrubspJs14jUdRB+X2fiUkcuCZmYdy9vOziZZsiNioFPwuu3zB0M3z
MC1H1nAwikEhRVFmt8VoU0n0hyg+B/Uj1Y2gejQb1JzBD475t0GjakefC33MzSifXeNrhL63kph2
T2fGB3tpIQP28dLnWurzHzS7W309qoPg8oP8UV7HyJ8Fmkyr13NKIYdSxyyVLx8bvPet336B2R1j
AoarVxSFzq21lX+kKEsmJn3NxS89nz43X9jsoo1GQdG08OJzhH5pAmYZph3oIOTerC1yehbUy6jf
GHAfPl7f64mcn1hTMXj1FAmY9/zENmYkifBC4rOVCmeIkyDqLojrwQRAuE94jp6Mn2SK7WNy0B8T
5Joogy+NGbn3jU3VpCc3BXuqPvvGoeJrzQB275w7frP2BUapwOzX0qWlTi/IzVI1SZdhGGgM9pl9
40EyXUCHdXwu6idKvivU0mKSNOmbuzKu6gZBLaB8sb3wgeeTiwyZwU2EM7pIgKXL+swlREC8SgpM
w0VGyEMkj61QhWA+c9g+6d2LlD1QGAwp2DTG1pR/9kV8mfYCAMyAPFi+o+qx0dpk4VfdvFGzHzVz
hnUQDD2Sb8OlgXg59C8BQggW0mIN1Qsp23z8CW6c4mSM2FpBWMeSGZ3x3l/lqH9qicsXMLwnKj+r
svzzzw3o/P1pMhQCTPNMiZIlECMtHy4dXTxFQaJb+Paxhdcw593ZYQ1vTczWILS9ZpKaDxfioZVu
Pvrqb9Z8UqN1h2w3bfE9EiBtYS3s0//HLpmYYWgEYNbsblDzRfswbYdLlJ7a/BtyiI4w0fass2Ai
g/Szb5CbXBrudnMhWSyf0WBAIHNOCGHfb1gFlaWgpz9eBMSk6wRqBHcS5MpR9Rfu5D1LTMaWyDaZ
kMHckPeWzMJ1y84rxIvqIb2OpJQb7tENByi1MMB6ydD8O1ppH6leLF4a1AVO6PwKlCtRzuXixvt6
sEzn4wNz154hU59/TWbM2Rs9MB6BjLgXL3IVreL62SJ+Qh2/SPYf27l5EGV9qhGoskx51JDl2VZp
HtgkcC8iBHjjXGvRti5evKJEUkmlPSNf2kx8/tiifOs7MGkQ21CVIOmYO7QEbnuldoN4MTJ0VWNV
+Fm5uvkpGWn1JOh9PWiqkh0q2nYHtRql31T7ip1KFdRBK7Y6JSEtrVGCH7xyvTB56GtQ7qi3aQeU
RFZNnX+vYbxAzdbqXYswxaqm9WELnXBKTC3co+npf4Ni7i/ctHsfUoEFgyAWJ17WZicRME0GAUUW
L1L3nH4LI/ygPbZOXZ7yhaN4506T26IRSZ0FdyjN57DSjhGyKre4XqiGR7m0yXV9HYwHxeztHHWd
Ho5ON6LrNA7rj/fudusmN8JIcxMnaRDYvb9uWRXJTO3ox4uhCxvUD1D/EDZtcvDBr1XK94+Nvc5C
fO8z31ubfVJo/hIvXzteyl8A0+tv42/pWTxYm3DjOupe3rceCogr60fy6L00L/mh3Hz8A16n3dz8
AJn0m7xV0/TX+XJvQn5VQLoHMOp46Q7eE+2EB2ZFCiftSXfGbf75FFwSRrta+2oXHkFkLRi/iTZk
Vq8qpmZZGv8iTx7ijfEIWSQQwsZ48SrEm+BWPfi6tlPD5KuU0PtF5xltuPpnBlMazphTK+PXf/ML
LAqtnGtZoUjw/hf0sgYaHt2RS1UJXK7yM3Xbvds7XajtIap/hyYNFl83o1VDXPux8XsnjYiHydua
NKmyzvxSE3hjWNH1vyhp9WIeKsO20vQ5Gf+a+fZ/svR6Ct98Z5+uO8QV/fVMZysVzjz9+EMyxnuh
g+Fkpp8/tnfr2aeyETkBhU6N53G2r6kC7MmKPPHCCg+N7m4QgUYTIn8y2wVLdx0F5V/4vjzGPP4z
UxSd/VEVE3zSudAziB+/wuqFsXAhZDfBzVdFLK6LzFjyT3dX+Mbs7NygLagkUYlZwag2ZbsN6tIW
9PwYh+6L68pgyte+Vx29vEQj2kHlqxG6Q2BF65zqfLk0fXyKyueXmNeGCqWhIc6mz05SL2dthj6r
eEm7ONhabf+XaUPdro8QCPh4Z++dWTIgTbQk5hhp85OUyKkGmpV1q/TfohGB5h3Aybz7pMFe/tjU
aylzvqq3tmbVrrHs80KNI/HSaQ18L2bK2LSfd6qQfgJUcepkRbBDtX8ci/JKU+shGdXnJB4fQ9Ss
bBSmw3WVAIbWkNdfGRZqXamkQOYSzx4y0f5YX71AQr9QKEcno4KItgWNGVf67ZvaVgbeaBeyu9bb
DlC2XC04/pvmCQOZDR5R3bREmeqnNVucUYQB8NOSoETWUDRW6lMTNV9EbQztJE6Z8qSkP5FC3meF
+p3e4DEw/UNcZjIMYmUHLntceNtvExB+j8ILQLGUGcLWLBgj9KQC7jbipSaWWHWaHNpga9UFK3eu
q0mAoDH3RiHdo1b53t/mjcW4rUiQLtkKRddDt826dXgGDxwWG0TvPj5Bt5f0vbFZMlvC4RcUxZMv
Zgl/IpcfE+M0MmEN5La4+9jU/YUxMkCnL6SIsjVzCAoikEoOoecCL6TTN6FjfPdPCHFBlf/U/6uF
aYolyyLBsyXOFgYgegwaKtLcDPJR1BR9lFMBGkDF+XhZt46FL0gIiye36HjNIz5EheJRHzA0NhV6
LXIxbmvmWm29TPEWovS7pnSRQ2ghmKLLU/D55o0SpCHJGxKgS0n/+y+UscD2gi79pQf6r48XdevD
WNSUDgD1ky3RnG8VgtSa5WEpBZABZMOO2wNwigQNrSxeaA1IUwD33olhzEKl2dJNiURk5pqjWI0q
BpbIgCZyxIBB3RmfGCu1U42X2vieACIIgs/wH5Fa3UUwPBV/YTr77cWmba6TheCuTVqEs7OS+jAI
i44RIeYAlJ0QJ6Hbnuj/4qCQxRkqoYwEdnNmBXEzidZ0J18I6kWQMSp4Qjm15aePt+7ejX5rZvba
qyVUfCY3y5csxgkehOCKnitYsI+tSLdxKd9sCmFYEed+3uPNqzEXXMToLqHyZwAbKUQvNVKqabKL
4j8AllZqwnB1MN7Xjw3fuwNv7c6+4pBTf1eMQb54NHDVRH0wup2U15uPrUjynTP51szsKyp6rnRj
IsmXNEPTwHQVJ2MK2boqqf5PqFBmedTtniyoPCHjHRyQnkyOkREFjwPiBAu/ZjI2uyBMrLdUlbeH
Z2E+QVytUwj/nWdcBpA71BrIfNHXWXmloawRH27WHy9+um8zc5ZBbm7x/LCzc3MubRQ9UpH/a8Pv
Cnri1Mpsr7/KOSe2htnjNQ9+US3cwVujlgjVXlNNnfIeaQY/6o1vg0rTQmOLjEtQSDshXY3PsXLp
BukxCp9M/WDpC/bu7DBaFapFKKiQyPKuvzeouGEPprKzLrLUrAu0P6rgWkR7JNwRoytXRQvspPmk
KpJtwPnFeSx85Tt5LSBlE0rm5PmIS6cj+GbFFhQaM1QH/5o0PzTrDGV1pYZbCUhc1NsN8J4e/UU+
OfMNhOQKfnEcjgasKaSgCmTDGj1hJOVvSysWak73voxhkpVYCnNEyXlnZz+DOQ2UR3IvEZQboFRi
Rfx4AJjeAoz3GaxKYQiy8Vd9EyxNa75Bq0wPAXLg0pRpE0/NZ7W3o1KDvPW8a9fIn/Nyn0d23Wwo
MKJ/fzSafm0hzVoKyE9Z4zZLjlpwkYSdF1QLV+7OowSAgyCe5IyQhUj0/e7AvoEkJUXeFc6ko2if
xZGqSvmc/ZLBbhwB8IqZZ6Oy43T5N8NbeH5vq0jvjc8e+jzV6hbVDO8apeamGBA4R27BUr8j927n
oP4kd2no73Ta3995PjYy+wrvk4jW+Ow2BIwxgU6meFfEmyAeBqDaEJK0dsilLPVp7tz0Kbjg2oEs
VI15n4bJXeNgDIZ31Y/ISqrBPu1PRmetYj1aZ8U3wVy4aEv2ZktTQ6aoMKTNu+bN1IxCVyZ9bBjR
B5vfQUT0Y995W9ZUAJ6ANaJYQ75NlPv+3IDlk3UUUMLrOJy8XazuB++ohn9bNjAKXxqVLjuK+Plm
0L1T3FFCtqX+V+igyiTYsrC1hIcKOWQXBdUiF+yi28IU9NEyj8NgKdG42fP3P1WZ5TMMU0SZP2rC
a/bZ/8aGm5fiT/GpXzf7+AAa7ZMLVH3h89xEWjOTMy/fMTaWuYVdeK26bwoTvZs/H3/+m5dy9vdn
PhVZOaPSXf6+2iI3YhY2ROEi+NE23/65HVPWqfLqvI/KPGQ127JOh3EIr3X3RS2rk5njkhJ9uAZe
Jyzs000szppMlftC4Mi7LM62KS20rhYilzUZSboV+yxGfLQgBx7zbFcNTbuH97kQZd3magpwIKIN
3AHemBL9+2MsDiSmSMeNx8Zmism623I693AfgkXY2s31xBLFVWVKqCnQzMPiRIOoGLSeeKRi7fR7
4RTY5kbcBQuv2u3JeG9m9qgNluEnocCw6+bQO9EO8Kq8lN/eHu7JhEVTA1TFFD+9/2ZWYCSioAbi
sd5TnXYgL60q55d3sQ+ITT3+/qcn8J2xeWeIeiUT80Y+W7TzHcuWH6X9xwZuj917A7OrGk/x0SC+
7ku3RnTmEfjAwp7Itx7ovY3ZdS1EC3GkzhePxjO8kARSC/ybp/6Rz/fFPQe2y8o6J7hQ9D51v6yr
u+r2cFA2xmOzcMluXtzXU/ifvTOV93tXM/S3SLpQPFZri76CZVuHwDEW1nubNM2sTCfoTcjXwa6p
kBjlhDjdGr26jemov1byilrWwnru36r/rmf26CF5ljRtyHrgnz2EjmAbV3knOEtm7vqJN2fenF0r
xIthG6fsYLUGzeNQEMRPpD/a7dJxlJZ2aOaR0MVARbjFknu1ds16usTwS67Rp/zBOsl7xS428hem
flmOsvBoLd2EWTTG/HoU1GQsy7Zv5w/K2lv+jkurm/mOsWijAj6XeBw31ibpd8pPwm87fVBXko1Q
qa2frAtSrVbjeIvru38sqWgSkAFmJWp5fyyLNFQDzY+nY9ms3UPsyPvCAUeyYerTgle5TS6mK/DG
1sytyLLLCEJGNRynTRzW0c7YuU6683fKOnPi9cc+7K5/eWNs5l9SzVTGiTh13D/tll7I6f/7LmKe
LWTmMUqKVoUCFODYchKDdcK575x+bZOXO8GXj9dx/5rpugF6hCIAnbD3O4QeTiIIaSGCIY92KLas
84fokh9dO1zwG4uWZi5KFdCi9xUsTResWrkO+l+H9ODaS7dq0dLMRUnIHIvFtKZu3e6rVbAmHnTU
x3KbLQBc7/rCNx9v5qNyptLE3pBPPqp3VHt6Lo1D/b9/urmHSpshMzUWhC7ivt+HTr2S/toIej39
j6dh5pDQA7GkUGFB5QYdh1W1sk6RLdnMlVo4DUtfbuaVGsbdp27EihpexRjSCDGgXV/FhQXddX7/
3aB5Y8XNhUbRLdbTO9PjK+9p4ttLnueOFwcVSMAu4eToZc92B6g+7VEIzhjx7RAjw2PyL67pOxuz
jRlDldFj5uuRRmfIWdWrVbYX9kuv7p3v9c7MbFtyi9FXEE2mbWFmry3y+DGNYmHvb9tvAO3efDB9
9ip4aCAEY8Ds7mIFfd+uH5kw6oT46gDhccgksW0umVRufeo7k7PHgfFcKnJTLEw569fJrwp2iob8
qnFE5/B3yS/ce/doB1tkN9Q8QI3NvqOENmCYtcb07vX7/Fv+0HOLjB+Bw7y+haXdVvumr/lfW3O0
dcfUUSOvX20lpxbN5qcOb1RRjmCK2KP87J4lO/str+KD+OA+LTrbyW3PXqt35mdfluF8JdzIV/OT
W48d4KOvt7nYMJXB9snzFpzU9BdvLAJ2BKnJ9wUazH//JtaVJV2Kkejj4wYr+OUP+Vpd9TbD3m3U
jRc8/N2zSrYKLpQCoqZqs4e+rii/11UkHZMEkrVPW1+/aqRgX8fuqnmHKrnKIJSUF4bjrjoo34ag
L633ToI5Jcz/+QnT2X6zXskvggiVWYnnTLZjxzqlPyFYd9/cHX1V2zwJj66d/RTFBbuvFML5d35r
d/Zgj70mIImB3WotnNEUL53AMe3xsTvxrj7KnwM7QTybsXWOe65/oEnlVEsNvDvPBI0zSyfvpRV6
Uw1B+4VvD9aT3Fpjqq/jvwRPwdPkZZm1tEkemdrGzDH/KT2Vq8hZclR3r9Yb8/PnQ6hiCm4MHT36
j9q5do7lo3qoH4PdZiOdtozl/cE8t78jRy/dLpzxe7dKs3QViifkBv59tudal8niULHn12at7aqj
z5vv7iY3Iq/kh+U84bUmd7PbbyzOXJaot4OnBLV0RFuPCcXrzjaeu+0U0qS7yh7WJJYUbFCteuj3
3XZKZN3daFtIuf9ipmK8KjbL+ZF8JxQG6vKfz6DNXopQCCAXj3wGa6edzSvd/WtzGDfMfyHYYkB9
+rP6xRD6bW4z0YKEviCxWNiJO5H+u58w82+dG4Roo/ETeid2mErgZEf3Iu9HO9ylR0ZS28LLUkBx
L5V5Z3PmdEjXKl1gMjbbkOeraKe8Jtpw5h3gKt2ztVtY4/QZP9j7OdLAKBWtU8xSOn5XHnzi8p5D
ltuWs2hoaT9nLqVmSnwSiyxM4Tplp8oWbDRhbcRROocp2vuFdS3cIm2WCJSIsbjjtK5uPeX1LkFG
cmhZXnJx8Rfev0pC3+3cLCMgzzLKJJx2jssypaH9Y2UbT+lucMCmL0XRiwdlFnpOk2FUweVw+o+t
k5wYZfS6e52DFtEhX3oQlj7nzCn19aQXb+AiGh6idg9NjTlsTu2gVbWW9+7OxQkIV40QO7cNDg/T
wal1Le7q3UfhjVOYeSrTQ8ag1NlVZvG+1oVQmbLb8+SsVAfRa7u6TH7AcoTFYp4yvbUf3JR56Koz
s5CpT+yveXUPxQlXuGbG5sn7UjvApPnqZ8p8ZyBvO4uJsqv2EH/WS2e0mVLfroxD48Sn+MTo1n9Z
A3x79vSZp2JAumlpLYchW3+u1hU1zstWu4qrpWfxbnQLatiSdPgehNWzQw7LPgqbqJOO+nH8Zbx6
DOYUr5kOslss5N4L9t7amp3wUmg6vUL95LUMKD33m27b7pmji/9Pd96lXhnb+DQ9iyEXGsmY1ccu
ZDrSt/v9f6R9WXPcNhPtL2IVV5B8JWcXR7KsJbZfWHIscQd3cPn191C5XzwD4RLXSqXypGSajaW7
0cs5v1Xljjyww3twHEB8fwIOpo/EMZxeKmtolSnJneiUGGECkHfYKR+Ru0/vkvvFLILA4O5TL6GL
BeVdKmy9BqR5yELVHXlV9hhu2OI9sX26Z37usYc2S4wsoEUWzWXcqcyNHAmmSfvntqaBcwZsPOwF
Nu/IcB+cXbxd3zJh1IaQkQCPwQSmJeH2rBjsqKCgdDyDNvFt3OjPRnd8rDfavg6UaQu4pUN1Lnfx
ucRDU9lbsphVtJmwToCGsHUA8/EL3E+AQSrApHZ2cTMcnFD0vfrAytogSpe9TkSO+1IWt7h176h5
B+yp87THi/3s+uPXzqOn/4930HLP+ItwKYkLSQAKOLZmCq3sO4DFv7BH+5DCoTpB99a80Nt6Z6II
EPrT1/XN/Ni2sQzlXawm9/iBnQFoLoOGoAW9L28ZYlLrJtw0b/Yp8o1X1euANCKRKdxB9NEtXVEg
9OSNfBiGWtZYvQ4/p3jsrjxFW+ziHnPS6s1nDIx7IYvbQQ0QMkk9dzgth6UYmry2RzS0S4JYkce8
FMJtHrOsRssASPh+5xfTibB+byHAW184mRhur6ymHRYumGXdMuTe2Qlo8B66uCUXXOh/LtVZ4pSL
B3EzVToK1kxHYZfdtffGTbQtkalie/OvRDIvL1OJiyA7fdDtGfTd7zVkkGq3GzAl47TLdkiqE+dT
E/g4B+V4HT51ifej7WKWRz/0tHP91/o2ifLjmLH6fb45n5qBJbPUIijVbDBsc5tsY5QX4gOCt/94
IDhLXNIZSEvL4QZcf7DkpBa7D6VkZnDZhQ/G6UIhzn+WpdaShUsSXnrxadnBfJlul0cqwBQ3QNbf
zOXe/fXfVtHm3qYGC7WujSF0KbmqSMwU/nwCgp8fSuzR+xgYpx6gWlQDqWoHtAB8z7RdAAE5Nycd
ZcLhNjugmSEwNn936AIYNpgNf3nCRdvWDw/R5v5etrSCAOhKNreFLYA1CwxG6Oebb9UXfZvdzB4w
uX3mQ7DlA712W+zyvWxtF0uxpjG3oZ1dG5U+QuM5QNkXeLlI3oMAJyi+jLcEQabxKNlMQY7tUk0+
09MC2E63cqhpe2dtE91Uu7vjl2112355OvySrKnAplzJ4kx+OqP/2UyhXL8FWywebFmQev3Bklw+
URx0JYez+u44JsDjhU7fAB7+XfUVtAXMx+MrGn2979/1HdA2QeuH4yprVTMFu6e9N/kQG53+fJtn
m2Sd7o41FtPsb4u6ecrybC/ZMIGP1jV0L5mYVsC0m7l8w4UPSND3oxlTu1z5f8ou2bm66W6XKr20
uUKsz29ZnBMAwrcBmOVFlv+ego09QF8vkd2SekJNduMq0keW6ECiV3VplHbR76dy+vXJ1PS91ujn
lLQYgdwq6ne7eCO2FHRCJEhX0RqLrkljgVW7Xsi+6LNCS039bO4ZXvKoYiK5dvyK7titvkOucaPC
hUs2T2RULmVyylmZCQaYHDK1u/C++No/06O6NTaPIEzymy19zm+Lx+7W2A6HdcGijbyUy20kniKl
AqYh/QyUURA27FrrdV2AKFzFXNDv1eTcOBhjItvMIEEBFuOCh2xvwupGDUHNUm4pu23Zvql+9lQ5
VtZfTr1pQP4r6z8X2ZfLb+DcOwA0NdphwuCs+uEpu/mZbaOtel78E8A7YUaHDcoYINxEt4ns5ot6
aa7059wF03vQyTFDP4MqdpvdsqMRaBhpZh7zcg8YwtOG7Ixt48PcPUqWXnaoOJ9hapWOIYLFU/08
/wQwrff4db//gsLAuH8YPFkVSlQdudT03fpeGKCixEECtwyeXj7Zz5uftXf3I98cgYkC50jgmZvl
PX0zeL/+6yK/f9qF6LgDMrU2YZFB5oQ6reLNx7vH/ZclC/IC/iQkb+9laQPJmXpP1F+INBvdHlE+
XcztAJHpDsCiyLbLXhAfAZ2AQwq0jQUDAKNGBo90aDdKAp4oazk/YJJIA7a7290l3utrs222oGp6
ifw3yblZ3CAfa1yK5Nyk0QEHPYmwmqjVor2iPNVI83Sn5is5VL60oiU0QRcKcuYWhGhdH9dQMI6R
kd6dH6P3q6F/U/+2Tsqm2qxrJxO3/P1i33RTsZMigTgrK71ZvTXLVCLh3ZuvrR9nVF2WgnUi/L+n
0fTNbbItfezXcgPyQ+O/gYdIIlN41THF6oJuzcRwAWfhFKRYgBtA9DP9FoGXkG2qv9B2WxtbkAev
rx9/7jU03ANj0YQDNtFcZnH2DIxmI5Bm4zwwy1sd5S5ggL+kyha0W9OjaUuELSt1uZK8MM6CTSpw
u0CHmwdVqn416oW5vj7rwEr+Tzrx6Q3w9ZWOWUInwPpjvg5UDcDdDsG+l4ItzAcA/7o4iVaEC3dr
poSFqkIrAljdvD1X2j2xf63L4IOYZeUAhIs+Q7SUg9CD26ae2OoQA7o7AFm0+tL+cHvQwUwS5y4T
wm1P1w4mA4F3HoAazSPDV63IfGJm/iSzgqJDR3CuXSCMAlPA5GxEDXUqEOnkwVAg9suOABKw2Oug
WSdbsXZVgS4AdCP8+QqiXcVCvXmZaebRQLSG2OPMqjywU9DlhEBpjsDJmW5aIkl2i47DpSDu7hpk
QE6laPPAaXM/U09l8kslhkQboRCC3hB7maNA7vna7LnWDLyvRYgeY8K4eO30vRtJEr0CGUDqBBgx
Rhkw3WRx57o1nD5VW7UIbDPd0fo0gTmmmGUwLYJDp6G/R4METDEChupak2ZI8slyzSJARvt+Qaxe
wIZs63s6Sl5Uyw9xxgeCgILmAMwLiAPcoQuZg6gUVIBB14+LOrX9p0AouKQanPuClIwhBtSPrlVx
wq5Jh0orAq29zwZ0roCbI0/ONfD1W+vH+nEWbc6/spalu5Y1gmSHpSo2h+budki3nQlEu+HPjzIU
wmKBLAkRhLF8xIVzjUA7ysLKKIKW2F1AjTLfKQ1TA0C0R7tP6AMvZGEqCN2E/CA56P6oorOcBgn4
qToMrLvHpJGBfogWzQJ+wuLpMKTJL1qCcVKjoykNMPXT1Y2ndSivAbbjz1WxkHzEygHpELCO16tm
RgWJ4dhosFHaw08tO37i50HdgaFmTUX9h9t55g5ND0Y3GjTgSbfONt2b5SduPszyvyK4m9/ZGK5F
WYIGwwwK4W8UQ2392ye0AKQxhrOA14HZyetFylJFVSsDIpJq9hXw3BQm8VVLcoBFxgXYbMBBWsA1
MXh1LQUo/QhwGKS0GtkMieEp+r1lfbelE4HCkwVWFJT/MKWIOexrQSQHplgL4i40bG1dc9kURl/W
V2xZEd5+AUbqfyL495jN2gWvRqeBG321TDATWXswDnsq8PEVpdquCxMt3LJq6O3EMXN5q5zbaCqx
G5cGY0KPqZn6uI/aQkg2M8nFF5nlS0mcjek1sLZEPaF4Rn+XIRfJtFj+fmG/EgLQnriyaQCgUcU8
t/G2Lc5jI1krwcboiNVRCgU8C7LYnJRUow7A25UchHc/prE/avQwqwmQ+Cwv1SSpVYFGV7K4a7MM
FyoxqNyD4WROyaZT/TbINdl8q0gK/BjA+OGX0RXKadTorVIqjBaBCvwEr1ZAp9HVf8+6pm9stZBl
yz7kceE3F1f2rzhOKQyDxhm4myDuRxuD6Kb92hbNzoxCr2v2Zv1ojb+sxjMmr0h3ThSYe6Js2iFA
V64PM7JRpwNI8tbPv+A+X30SZziKqEyL1MUKxOymp8E83MXksC5CcPAhYunvNQhiBpcL4QCCbriz
UxWBPhVeFn3Vmqd1AWIdfgvg/FCZM1BfLwJsGwkN40ibL4O7+28yuOitRrfF1CpNEfQgKYueBif0
cMXWZXxoUf7nfPxWZFH04hprvcnSaEYYAhxOTNhrSffgtAAMJdYY+WNZd3dGFZW7jIA2d86RB9AV
VdslZpcdu9EF+lOsW35PWfZ1/cNkO8hdExDoOXa2LLDjPNAJ7Hs//9vvc/ciUUGVHEZYXJLPW9dq
b/o4k+RShWcEA7dIpwJV4AN/way0GQGxFux8t2cPina6/4QKGBxB1I23iso3KLIxsyMlw+9rserp
8WlsZTdVuAkXErhNYAYI50GTSIMS4LWgX/Nt2cNBuEaI5tV/nkF8FGzAPUVgai4CBezS40mlP1oq
sQXLR3K+fQGM+lcEp8RkgHd0aiACACJegZlWfac+TIA1+fPdMFBmBWITuoc+4J6aagsa+h4PlKR/
AcdQC4r1dQGipboQwI9qTGE/aGqCx9xCbKYM4FMh6hn0RG//TQwXn7Yki9KBQIwJrPbOPoOTDP2Y
6zJE5+pSFf3a6EyDaYDLV4cqUe9pzqPu/FoXINpzlPAI2gsB6oYJ/msBlPWWypa1ooN+0Fz9lSi3
lR3NXjfL0olCXQCMt6ARYNSAT4hpFERtsQpd2up5ZMQrLVnKfvGH/AHGVOe/ErgdUSrLHW0QRwXh
XL9RG5ycwwB0wfbRNr+N2Xm2Y5lEmU7c/jQFm3vAMUMn8Nmp+VMuA6z+0LGyuJ0FXQEYie/4hNyl
7ItUq43BLgIWgW8BREivro5W16w1PIOAMdMzVGeTzta3Up2Oaujs1s/Hsv8flxQIGQ4yVhgtXhbg
wuvRqZqn0XQKhJUV0pdxfKqZebLp8zyY+0YdqSTkES/ob3mcl43mCu8nAi/LrKe0emVM4gqE5x2g
///Th1vOFtSbJVHw+zv9zfz2XfLrQsuDBUe2AhCTSJpfr5bVd6aBjFURjMoOQPHepN6AIFNi3oRb
smQnQF6kIlnOnTkjwoOrtCMaFFP6s86RWo7GLWkPOegEZBnfD5XG9+MHNAxMXELiB2BxLeujoUuQ
ERlyFu9Dc0IhBazkh9mZmK9ZSuirmUUenM4CNZVRpru0re+rNP3OHKXzmwrwmiyKMALgpu4hC7vc
AS5OAvS1fpS94YSLDzw7ZL0AJa/yA6IFqZq+7jK8s5jlta+p2mNl/jztoRtIDTm4lEt7LxeRj3lp
YvKAIpKIAPwzu34JWWP6vH7phIf0Qgr3jnfB+FnoJqSAfatDt6J5OzdPzt/rQsTL9Y8qBKk7LoMD
LlFtAskODezu1Lm7ZHjoUomINT0WEZw9BgHOkKFJmAYZ3Y7ViZrnqgJJ9ct/U4S/D8iDKlEMKXX/
c6qeWHPbN/v/JoJ7xFipYtjDsCii36OW42qned5+QgQw5w2CsgCgSLm1MmlZpk7c0ADcoLfGBFYi
W1FjYMbSzbog4aaAawztE8gRI+a+tlFRaNSzQvGcHMxmp42JR2OQ55JwW46SsH45przvWJ7uQIEj
SHvxsYWadsAo6mA77I76SrRzho0T/lKmvwcnPcTFy2SHEt1E3uNSInc9c2ca5qotaOCoipe5z2Fd
SoyvTCfuajqsGhrMqtJAGUAszb7U4OfryKl2dK/F3GK3zdLv6/slMvfv1gYAtaho81XYPEpVmrm4
p6OK9wvwW/3c2dAfZvi4Lkd0LpBkR4YdSFULB9D1uTCGcrYrkJwGs3MAlVx+08+7LJMIEW0QstIL
JC2YBvHPtZCpAO1DP5uwbDa48BqPpZ+4Rgs+sQPMeTRy8hC7ba+R1K7gHMeYFt/tBeqQ2EUcpKyf
JUfhQ4Pv4hvfcdkX4EvD5fGiAGgdYmwSVsGa3dgr71sKavg02ap6UKna/Qy21cZ6LRzZY1NkuaGc
TjAWBKw6HuuvTksbkDYD7hXYOStQYLjJayqjrxMIAfEzcJHRfoNgnY/W7TgdRj0es8C2cvLQVNG4
M0ZjPFUdC2WpFUHcjgAXFOBL3hrYkZx5rcC5OUTOlAVlEu7qOLkz4nHHwAE+1/vRPoUlem4scER0
xpM+Et922T1hvUfPYLT2ukwD2TVos7wylNEECu7E1Yctx/ki+iUDWxioWRZomvs9dhmYmMCUkKSH
VNpOtujIGcsrUct+XIjqJmqD/6rPgqyfdiBEr+NTMj/1jgsmozvNOIRVQMZ8Q5LtmKVwP7LWeLGq
LvAcQayN7iAudC0tpuYhMiXw1a03RW96puKFdtTzb+tmRniuUEr9nxzORKNeOLktsbKgGCYMtA9F
cbSS6bFltJPcT6EkAth5zAcha6JykhxrVqwBZOyBEdGNZf2I48YDhcBuXZ8PjTmwAoDz/i2GM2ms
JmFe6XoWEIyo2y7G9QmIgWm4mzX2M2MmbEC9zbrmzCLzVi0HsLd1e1MfK/C7zVsn6n11sI/rHyVU
HVcXZhyQ2JgfvD5MDSFzbQ+4UAnrPMyMhpmXSkq/ArcEkwfyHwyOLzDt3J2dc6WcUOnGnVWd5NDQ
ZpNb4xNp6vtC7Z9HZ1Q36zoJBTrGEhwtlTqeAmsMhzrGyy0LIuWvuLQ2Klrkv2M+cpONb+uShObo
QhJ3FQ0LsTGpIWmaHnXtUUkzT1NStAcj2T/tlEHiE0WZZQNZN/yLpIgNq3u9W2nmpnGdKlkA/LrZ
V+si3VrVgMl7Q438bsxDb6wzTL7G4ehlfc6OlEWgUkJbpDfH2c+w6tCb3VQyHgzhIXKBVYV6tAkQ
Lu6znEEfmaXis1p6Qp0ZoMWNp/cP62stE8Kv9dT3sTaHEAI6caBHDZq/LkBg10wEukA5ByS2DuqQ
68WlTs6qVLPR/D817sac7vslkxZV9zFqltt1WcuKcDYcsjCri0zJEmBzNpSGED9WsG0WNX40TXeI
+/bLuogPrZswN5CBAXfMPYKwgO/zAt4NU22AOgXdXB+pU3ghw6ObeG4LuDkdvT71c5k9zwWApUj+
XR9AED6OGxsFiEErfTqhbNXJvkmwiVffxL3Aat1Coc5xssDNjG9zMh9yNE2YwFivDW8YHwrdAgo2
QLW626ZpcZjVl1Qvf5iwlZmZSIIJgZm4+hbOLnVhqgP1En1waCc0jwQ85p6aTdXJ7jE3ns9KsRuL
ediv74pw44GFjGwMDO6HflqaxNXQDdiU2kpBkxeDuQt8mvOfW3UTbSP/SuGWWY3GyukjFyFZvHfT
O9Ieafi8rogopr2SwS3fkLRu7lRYvmJ4wki2pyP2Ups3J3oD1rDfTBhrtI2DUsumr4TXFHMRrrWw
yQGC9fqaZr3e0B5dWIGp7gmYyNhL96S2ElsgsrTQ7rcU7o1TlXE9z+acBwqaddGGMXbbPE+yQ1N1
Wr7B/Pt8A+ah5q90SAFd3o/KLbJb2VZR6sjXlDD1nbTtvTINQ8lTWXyAfn8Yt7V5W8Z0KNM8AAzn
F0Xiz4TX80Jrbk9J304hjCDaNkFt2gJvfhpfE/t+/eTINpDzFoOZGW3j4OAA/H0bRbbXT29tbHmu
IyNskUniXIZKOzemChpr53EXYXYN9ICH5k8p1d/N7MWaLR9xGY632dCnEc7j2J/qqNqQ8OjkmeQ8
Cm0VHnAGKD1RmuRRqLO+Rq576dnt0tC3+h3MZdr+dPMTLV/Wd0d4vn5L4tu19KKbsfnw5Zo9nGYw
3SfkM8bpQgJ3tUiEvP2kwziBeuVWY19K8rSuwhKzfnCuFwK4KxIVgMPtUiyWNliwrqeiBgmz/SVV
H5fAJDIbDyjr6yLF+2OpwJPBiJ/GZ9pJqYVpPKG/dWZFu5/bMLpvCzADuaDlhbFCFN+nEi2FdxU0
RCZKFC4CFm4ZS5hBHAi8Jmrze+betCT1LEXWgfgenH9Yywsp3FrOxJnGYiTwJEMcgMwZ4woDxeSQ
qXoYCAV5h4l5l7l96BGADk4Te0PWehnFm4Uhj+sW7RY0W2DQinyzGTcGWrI6a0P7ELmW/sHWqCzr
JojIUepYyvcGQfqdz02xkS3dQPjepIo90k6bIf7bME65+q07E1v2FBbuAWg5AdSKXITBDwUmXQpV
+iUed5qzCre073pQp5mDK+mjkgla/n5hZJg9ql1RIm5C64Bv2fd2h5dGNElOsfDuX6jDmbJYR3CW
E6iTqQe00veS2EdUocR46BL46A5Kr+8g4RdaKIADdtMGWtQU9JLU1+gxo73fFSjBPNKEbKJu+2BT
2XtQrBborQBZ56LZebm8F2LLvKhaxJ3AXtSBrB+dbeZKnLLw1CHJ9j8JXAIht+0RswjwAb1beqNh
e3qi/kiiG6Wqc8+Jg9GUBdLL7f5wLy8kcu/2iYZJhdnGPMhj5VCRuPAY29o9RWQfeW3sHgjw0zV1
M8f5X20tywCvr6j1oSJk6rma2dC3IfSod8WhrCUtvULX/a9+INm93rMmbRH6jdCvHgyvn6MvTmLe
dSYBcY5sNkGmDGfi+rgf3WxZygT1mrPs2Sr7dS6k6pVOnfMRS1Wfxv1h3euILxTGKTAojOIJaiTX
q8QSpRzmDJ9e1r3fpGzPSrKJp/lIZ+1bUhqDj0LqQ+P2D3ETB3Ev6+oXKgeGOuRUQTYKzsRr+c6g
2Iq2DMa0U956OsZVvtK6GX+uqylquET+Gt0RgPBBju59yPfiArt6XBh5SvMAmU9/RrV8LLTNbOHV
GOl+CYDs0uum1DNP5vCYdPM2Y+ouzONDlxkeGrp2k1Yfm1TbjXUSDDF5Wf880SJcfh1nNauOFmB7
w9epbe5FreNV2fO6BFFAgzATbD2gPEegxxkwo7eNrKoxC1Tkx6hpt2kCLNdhAjIvogO859mBmrIx
QlFEcymTM2kZcWip2MuaRy8pM/0IZEFF9RhiObP2bV0/4TnWMOuChgjgun5I6zMzb1JbQ/hkG88F
GgiL2j2W0fg9Y5Y/U3I22VZrou0YWz+SrJQFbx9on6Enagm/xS87fHG+nDKNCyea8gBzZKbtZHuU
7jGuVu8ZAJ677mukAJCFoHG3ualRIaJDzLwGyYNND+SevtmhiXPnIvaaw9k3qSJxLiLfry2DGQ5I
uNGxzfl+Le6GuLCwONq0KxNM4metJLoQvuVBVQhuPxs883CS1wuQZcRoShev3bLO/TyMfdZ+1awS
eLLq19YBL0EYbh0A2ClMEnF8IN96X/oLyZwF0/I21JmuwvgOs5e0kxcPt7R7HavXenw1jNlTKTrM
6hsFYaUWmttWZlz+H7pjug/8cBqqjZzuqh45QIZu4LtVoCTW96VDl4Zcn02zP+voWXeLU9TdNAmT
WG/hDUMGyAStEPrc+Lx4V1gDY9GARQ/1oLAwF9Mafl82Hvjh9nUiG2IUHqMLcdwhRwNH3iTxiIgh
+poN9V6J713pXIlMJ+6szklDtNLskTYxQKxXu+dGe9GKU+FWRy0rtutmQygMM1gYKUTe2SSca3XK
ocaUHM6O3rh+MmwbK/VT9UeFRN6cSHyQTBa3eiWrHdos+aAEEDst3nPtz0nxerx+iFlXklshCn60
C8W4VayyET5lERYXbKfYJ3Cp7tCL6+e4C+tLKLa8F6I452UkDMQ/io7EAvlZNOVNpt+ElrIFWro/
2T8RurIUvfJ1UFVMEuEJzyMop5DQsBCY8wOus0Ia4lIYXc2J/W54axKQAslYBoWeE68zHWVpMEDy
hOhO7pZa12MltdjZO4AHT4tNxmDMw13HHpFK9DpNhtMt3L0LmctRuvAmNrrLSDZAptscC/0HNTFl
bRR7IGp/Xd88oSAsHXoK7IVHkbNcGHpzKOtquOh8nPblBHiTDl2Ym1aNXK/rS8mbQ7hhDjJdqGKi
BM8zk4C3t6m7AX4ox4y/pj+xpPGILDn4HsvxDxtt4QdGb8kCf8OFlERNWdlVsIqDm2/Avt0fQxvl
WKvS/KIHzRbJn5pUBXYCqO3zfYV2Cqbt4iI7zNGmnBxZaUu4xi4cFOCLEJi8F1kuNrPp1LzvXZzS
pr+tW9CxOmXvmeCHNVIEAev7KVpgMFgjnwOIQzyPubsYWWHZh7qJKAgdpxDF2BOT3nhRtHophDud
pq52bTJamP6Pq01DTwV6utbVEJnKSwlc5KgN6aB3McEOlrmv9780tiex4XWo8+oY/lsXJtofHajs
oMtD3RGttNeXbXLx0o4QvqH5pPRBb3SqxunYxrdGj9uwLkq4PZZmGQB8Q4czD7lSoYUEQYCTBxlJ
/Ubf0BbdVbIRQJkQzqcVdjcVMcHiWe4TZeDKSbZ5kf9HTThnZobaYCeGDVwLdnIUzScATm9kN0d4
0C6Wi9sZmmEYqGqwXOrgO4e6kOiwnCLeTiyN7oDgA502mCCuN37u09RyZ0wWMlI/Ir3qN3P21Pfm
adTVfVtWf0exKxEpPNjo1QbjJzqd0GF3LZLpTMkMvEWDJKkDi6C1xjgmFSqH6HRGknP9tAmXj6B9
WAMJ/MIdfC2sMsywbrsMw/lqB1+s2sPeAROQvy5FeNzA3GFjGBTzTvyZZoVBY2UsMDeYudRP9Rp4
MaQH8w96WPfrooQ3lYB6FijA75S/1wqNSupajYoRRXcwd5X53MTRbuwzz05v1wWJdfpXEF/H79Cx
aoclxtyqHhwZDETCw1PWyzjeJerwaBN11+LNNNdFYNngKiycn43zJc7rbUGi7bo+opMAwnq02CG/
aH0YoM+mEtR7JCqCqJvRcUXMPvsbkwmyAyc63SZcO0IypFqA3nK9PzkzzL4n8D7DxG4mBS62iqrX
uNe+mg0q40X4sK6WaAFhsQ1wT6P5CEga1/KcoYiiWsUUbd2AZNp5TXVkT5R2R4f7dUHCWu6lJM5U
FDbGEAa1LQIAIzm+PsXomHZb674FQ/kuAjGuX01NdzSjjGEOw33tSRj5vaEqwN5xg1Spid8WRvSJ
+3D5VZw1UZI0YeOI+1AZz7bzS1NfUM6LCxkumug2OBaCCUTYGM0wOeX1gRYxmhNhR7JqS7rT4k2G
ToYpJLLGgKhAny76vJYe7uvNJLnjGKOOgUC9bMGGCu7Cvvxhd/Wp1ZVt2iMnnWiSayE6P7gTmBaw
gM+JEO1aZGNFHUUdscAg5Wx4MfsCoFZf60FCMvYyMymTpV/LQkNZ51jLuBi6bb7RZNvnYBxCQiAM
5836YRXdQqT5MJWPhp2FOelaEiKnUlUmqwgMfQxSSwtCoFtpbbfPc7Kr8kzSAyN6H6GXzEHvLjBO
0QV4Lc7UGrMqOjRBTwWgtEhPbtvxm9EDKd26MdAChP/r5I5EYqE/0GQsWR/0sekE8082YEe4uw+s
STIqMcZsrRhZpbi7D5P2jiJJUDjG3rCQsZ2pX5TpWa2HGzKHXjK0nzA/LhDpVaTUNNXlzZ0+pcmk
25jDdaf6NNT2X0Vq+FXGDnYtqw4JTw8y12haxtai5et6kXEms1KzMN1A5ykY3eHWRnMgm6yzI429
BaJQjQFeEBjtwR+pcvtJO0pcd0KjuUOfnWb2m34ECbqNfoGn9XMqFISXIAKhBQz+g1nRKovWNnYQ
XFAgSP9Cizc6nRRi//mj01IxaQAgEYCvIvl/vXZW62RIi2GKwlTUY4S2xkJt958Zmb6Swt262hzj
1mGYnKiQtkrt+8SKvLT8RMh6JYWzIsbcxRX46WnAmHLH0JNJlAddAWw0Uspdsgntzl/fJNE9g8QF
1sd99wGc8a+mYbCSapngsUnvgePRd7N7Yj1PBB692pZN6ZURQEjVvyLAzGFA57j+AQLnY+FwIKWP
vDXuO3fyS5cqbChV3HNz9CrA5dLzZ8B/rmRwz82WoDIClFMMOZqVh9K44ZieVbx8QhHU+E1kAeBz
+P6OJM9RiwSeaZDqbzZFKqK5T11Zs4XoTukqAEwclMZRIudWq59rldVlXgZzYpb7fiKVFxbGa6XW
d0DUaiSeRigNqNBAOUAFEeKub1afmqPlZg5mQ6L52OidF9X1Q2+AxoX2kreMwKlZgA6BqUV3DCZE
uYOvWgBtTMyoDGL3qQm9uTim5MYeDkYqESQ6bzr8GLI1SCGBc+Rap1rVq4qECg1IDXTfsDshP3zO
mPH1z0/DpRjOXIwpqE50IyuDFkRCw94uPHeQ8BwsN5N73mKM+rcm3JLpTjtSy0jLYGC5p7G3vq4/
tVZAL3PQKYMX4HI+LjJbfRurpd1DCVI/QwBxn1T2tr5OguhimQX/VwR3oO2xc+YEk7CBhgFkL5lY
47ndjPaEbZaMN/YIdqi6ulEK8rwuVxTxI+eLGSENpRULqaFr3SqK4LCzLYBslI2xd6ui2leJ0XtJ
2FF4EAemF4HWfhx163kwbIwgV+DmpKmxdVLbPKL0mfpqNQG0cv3DRHcOo9g2ur4x6Yhmc+67miEe
XGRtA72e9pZr4zEy7ybjXM6yvJio+9sCUI9hLWEdXPRyVS62d9RYiwcBroKWWsfJqXdzdjRqZ2sP
ru90vopS6pC4ByD9+NEXt7N2oT1spjL5Mjhgm2seiClrlhIdaQAT2JgAATwAsqnXX9RMQI+IkrIM
aG3VntOYkR+bIZP4PJEJuJTCXZxmGPSSGThz49g2sJ8N4JdjIEE64VTt1ndT6F7hXzFEaJgORuy4
822UpZ5oMy2RDHqza80f0GZWJUuRcgDLl3FTaYdRv5koGr1d+0jq8RMmHL15AMLHCDae0JwJr6Ii
JQVtSpQuT5N+Kn60YCeU3GHReuJdB1Bf4K8gpOR2bRpoXXR9jV1rlU2S7+cm3MSj5BkiE8JtmjUW
gI6woUiJ9jbEX85Ue7oMXE8oBMkGuCLAdiKZf33+XDVsjdweISS+R07Ar5szZcMntgT9MGgCRbUJ
68VZHnco5hIhT4WB/Lb07PxcsfRVtzCRmH8mXECHFDExw2o4KBhc69OmgKHruroK0qbdp1T5Oel/
a0Vyg8u7fs4F7hsewjRwrVBFs23jWtCUqglwl7oSKDld6LmVslO66OTYeFqkw8aScWsL9ulK3GJH
LiyX3YUF8mBtGTj95IXlC7ifPFLWf24nMJH7XmhyENjx7bPhWNRqHKo41+gJpl27jw6JlUm8uKi9
gTiYYVz2x8Qk46LrhS6hGuNEj1UVtIqzH1zzSxw9VX1yJhhfBRfPpixf0Err07Tx2rDYo3nEz/JO
crsEhhflNKDIvqOIosHj+iMwSEHzpG+rwCmrY9k0JyqD3hWcEAz4ISeO1s7FGnFXC1WLPu/TvAqa
1vLq8DY291FEPaOIvRAkA+vHUaAOktUIK1AnA9k0PwBik4g6dj5VSI1oxrzB6a9/WHGMJ9u6HJFS
qKqD5RjzWWg644zSYPbhPE867IXb5bui1umRDDTdMWpqHpjsQTkyx6bkWAqUQyyOChO0A3C2w13q
AnW/gQGkLbDyapvNvem3qf6J0XcsnYmtWsYjDf5Z1mmOpbijW2ECw3X2XaVkpyR2lZNZjq3kBggW
cdkloi/DNDb4uq/PHm3UHkld1EsS/Ae70WLGyaz7xCMzMXaUJq5nl53xZX3nRIsIgciiAY6eAE/1
WujYub1ShLQO8rB5UeKlRd0N9+syBFYKTfcYeEemDpOPPBxiElpqM8ZmHcTt2QH0RuNWQK6QIWGJ
pCBH5rw3WKI/i7u6mRWmtLTTJjCAnmvPTygJN8r2zzW5lMFd3jQa9dZIsybIS8Pf15j/0zJJr4do
Q9A5gFctoiWX8Bmwjk166wxJA6+YHpy5eS3SzwxxA6oJM2Fok8Oe8I9M0EZYTW9UDSaZyT6ylY1W
R9u+Dw/rq7WcneuHGZRQlyy3iacFAI2vzxYtm3YGkice6SQKGvMH0RqvKTqPJTLATZmk5Wpd+I4u
rXJ497jE6MWDnX4vQszYkbtM+b6u0P8h7ct6JLeVZn+RAO2UXqmldnV19TI98yJML6N93/Xrb6g/
XLvEEkoYH9g+x8YAlSKZJJOZkRG3a4MB4RzA0uCxdrM2VUjUepBa3O7vwkDrtSf52s+zMSp4nbwG
EdGRi4ipEDONVPN/GwATcsmFGnh+gwFACMVodvd//HYD4qkCvnuEV7h0wJY7XwQAFoY6V/H5pbsh
ekrr+lXzV87IRRvI1SJrIMGxWBQ3X6RIDHsEK1A+asErqIt58eX+MJZWAWfIPyaYu0wRy8orehVe
qw00bV9BQHffwK2zgoUKB+60LXBhsttCTnl/iGUhO0ZVX1Jf5ZtjKeSoyud5aPRcN67ck98hxXwf
zg0yuyPvO7QlgYrmWLaGNmzy3Kxe2sIqPZvbB+lJaFccYW2AjB97aSr3POqVRxXaKoYmF+6uT7if
KQ9gqlQm5cqJOTnt7fDAAoEeboIQf1rQq82fuJyfNtKI4XFSZ6Y1Wq1kxAFCV1pi+1lI0MYRMo66
w5ok1+2FPc0rAC6T2I+C9vG54dYdAyK5eCUBtpPkdpJCNDw4uZVvBNHjfZ9ZGuNUP5g41dFAxbKd
o3UsbFIRAZZOymMC9juS7V1oN2iJLbohzTRCV/VjbjcCugtBKYRbApc25PDmw8uiTEKQw1dHSfqq
J4rtFSj1wvTNfp+ZvlQMSRdJ+P2uD5B4cKDB7T1kAY20lclb8EdcdJg2RCDAirFUEBNFpy6NYoWg
/rOLHfiCgp68ZDWRtDigyQzItRHnsNonSVIpZOzd6uiryjYn4EV5brjMGAtIqSsrdcFpchinxxUO
QwgU8FZiYejZgNezyAc17taAZqC1kX28Jn7e97pFI9AhmfKeE9cLE1KVGTd6mgwjHuYrC1/bxo6r
1/s2Fjxb065sMCEVJ4BTqvHiGoQyvKHF4b4AuLWHTMQQ8Jaff0ldRPtaDFZeLIvOrUFkGwytU2zK
OF/Zyq46DEkN9pFLmj523VrOeNHp8JqV8PPI5LHqSzGEpSDZV9VHvjjHPQTKFejVllYvitb9CVwY
CerDBGXZKVMo3YwkLXhp6PrmGIDCwZK6ot1VdaCvXSLT7c04HHA1eLOi8g0EFHtr1Vztu3ojN8ch
HY1Yj18zXzu1gmB3UU3VpLsMTXKRx3SvBBs12gvaq9r+uj/SW1cB7ArwnomNFu8+9qDH/YjKpiq1
4E5xU8sHssAOORFZYbFzaSlGseV7KM1D2mSn9EOyu2/9dkFhHYlDBaIWyCWxu7vOERbWhdYe0XBn
tPpIY36D653m6sqT7PYYmRtizl2h1VLXc0l7jMJtGttdbndo7fFOnLq2ptP+na8pKu24uFBtBFcx
gvT5CV8FbqlVatsd6y4sIpB4x8Wel1LNgoqdYgQjGCyhB+8aQJ+XNO89web4Ktvcn9fbQwYfgW4a
PHjxGkHdcP4RgZCoYQ0PPiaja/YeGCTCnnKlvLLhF5YPeVmge7BRUDRkE9C966aD0oGOUeus8Fx5
U6vk0c/XNElvfXR6u4MAFKoRePwo02dcBSMVaicxiUqwCioFf8ilZjz5HHqdpDb+XROwcqsDX23l
eHgCEF1aeXB9Z+LmCwqaVnTngGIOoHDCDjIf21HrMyIcFRAXDTLEsMbnPD7Fn11oRgd9vAxiSPnW
cBtbifb1BT+0Gdzn9k8qP0XujlcDY42D7XbetamNGSyL6EtE5n+asKsJScRUQUexLx6DvsqtoeRL
8qinYVsYiq9kaMyDyvYaZdBCoxLI9UDkMzVMYKnZ8nDbiHFbxyPkjEhLJbSeJXqD9kaNgtSUyoVu
ZjGxhjG0SvXvj2MUbaEZgtZDJMLQpTcfryeEcVbFgnCUEg4qeJGqHKugLp7vb5qFWQUYCEguPB/A
bcrmioq4bIF/9zCraSDs+FYtOZqhHY82Eh7aHagIVg6l212KOwzxIEBkE/comwcrwrHXSD6IR3RX
iqDsU8Gl9R6XSpmcwj4LtBVPXnizoPoFIc2p2oq2Dbb8l5Woa4RZJRx51UwKQyZQc6O5ZII+HwJv
upOgDaf/6xN+bpMJRfjQVcpOy4RvMoy8OzdmphQGOMjvr93CEQGWWHglsHhgKdGYB2ZU4FGBTJ9w
JInclsao1EJixFmZ4t0SR0VmAK8L3RAtr0fT80e0oCUcqBvvf8TtJYPY+/+aR8ABccPrDOEyjeu5
Fh/BCeIGOSbN7MF5ZgthSXbKGNhdIwcrkcqSzSkGBykb8ieoxs23Bojyxx70esKxH7TjoPqnARVA
mkl6CakP/ujp4cogl2YaaA0U/Ajgc6C4mxuMOamSa5AMHtO0+/B9NCuCbVJMALEE7eQ2DSODyypa
ROWK9y5sFtwC2P64XQGDYfG6QumLZdDjzANKkLO0vqt/Z2KiG3VYtcPKJb5wEoDAA5c4+n+AkWXZ
0fUkQaAJNQNwPHmXukUbewT9YhVcRIhN7vvMbaSJWw31U6Rd0EdwQ5obdVxetiCEgxKA7P8u1LK1
Ra7kVyZv2QoSxQB1Yt+zuDxPCbIR2uLiEbjqgCZD3myjvFtDii8tEV7v+CG4BQqD07ReXUtdV2dd
TELpqMXJeOSl5o/se7VRAEm5cqosW5pahQG9RWlk2hVXlnLstCiMYunoxsp73ylPg1I7XOt+3V+c
RTO49RF8IEQHZ9rcDMrRKJ/GiQSgjQgCn97TN1O2ZJsX/LiShJuuMCbKwFhUXK8Iw3GxT0+FqxGN
Pq9wlaeK4ISP9wBGGVLxoyh5I2nPEsdt8PdfDw0VOZwaArqWiMwOrSBE9BsA8Y9N/zMdY6qjuU1c
o425dTtUoeFxQGAid0k0Zv54OQ4UEISrIFGW0aKeDz9DtY9WDqRFI0BcodAySRlozIGUBSX8ufdg
RK4a3iyKDGW/Tsu14L8YAjk4NrmCahLbEqM3UQ4p6kKdyDULQ0wTxD3emNaff7syWH7USyF1gmMd
fX9zT+DHUg4h8qlCELVKeKvSSVts2wEhEG3SQggvf28OfsejFofKCB7Wc3NN7ZbgdPPJMSZlQ1vS
Psm+tlX/nqoDuJv/Cz6mblGJMTM2RQcS6oAcfa44TlZAwvbX6RsdWE9k1qDWA1ACS++jx4maxZxH
jm0dvODR4qLKRz6LWFvrxLu9HiZDYK39TlLi0J5PmRyi/OtqEUFR8VcVcc8ZJI4S2Q6EtQTBkiEF
9WzcDDLUpliF1LJreDf3QeGsZrrhdWDo9dDWzoPZeW157ltC2Xk+pA4QTb7hsTygzbLE+pek5WbX
gA1TW7tbbwMWBCr/jAkCkHNLfl3oeJDCkuSehKx0wMWUc5UjeAUeqSvZ0OVR4VCA1B7outm3eFdg
G48F5k8MA99IPdG3yzw4Z0mWHlKtWtm4CwcRwGXAWQBlCpgPO7IGxO1NwneIGnxU5ikneK8ESOeP
+/t10cpUKQN2BBEY23UdRKLipmIhgpkozAuaSmK5ERD8/fXVB5r4b9g2pg+xJePjRS7UXp6AIL4m
cWyGOtp2Yo6XjEIVeus/jAgtIKBeQR8IsPZzj8gCUUi7qkZkJwetAY7gFvwfRFupaCzO27f4M44H
HODTn19dsKDdHTXNb0F1ESb6BR2Woa2mvmbeH8uNd4O5F4c2GtgIjwQiu4+4DkR8HkiPjk3i0dKV
LxCMMysJ1zmRn6SsWpk6NhifJmx6GP9/4fspqrgaVNRknS4VEL6XBOTeDVUxXTMQTf6j+QzWsjDs
ZmJtMcvEq2VZiqkmnoKBhsdLB3T4X8ZAjAUWbVBV3iirAUaDwl0v0iGi8ido5aFDn//te5E1xZxC
SuDFCvGJeFJPQUKrE0Tv84FCIXPY4iVz3yduMiffxsCSpetwPWSxGNeTgN6vMiWUTkno2q0PMIWp
t6ntjpmp+5964Gh8bUp5Yq/YnWLG65iStcuEX2rVpXqCrt1TVRgjcNY08YwioLyt4S/hVD10P9YA
IzeY1G+beHUiDkaWQWODJIXv4lyIfOnUDVay7VSKW0s3qo8iMWSRCif955rJxT0wpW2QmcKrVGH8
sgqLUm7CSDrphanFlJfNVKHB5/AcvvRraIKbFMr38PDeQGM5IjPwWs83XBZUWtykuXRq/niXZNtu
OUdy+tfoObJBhXV//RYH9o8ttFjMbXW4T5ROTzGVChUyKjyrEvWevU9ovr/ft8SeWvNRIck6t8R5
IH0lHSxpmqG0dvXR/8HVEotrDjk53I1DXo2ICQIjGanBaLLDUf4U/NJAVY+9De5AIzoP2/Kleie7
DlXXl/vDW5tI5m1VlVCbgx6qdGoTIwSBTiF9JSPIPXaFD5HKQ5H9+N/sMfvdF2U+d2MME2RKbols
rA0+r+gcXso9t5JCXBsas8X5QI+LPoQ/ck/RJdp7lpvS7HlAZdH638bExAOg3uIFr86+x6S9Cj9c
DtwQlHsUwDctrTg++xbGOxgvUlRgkaMEEwnbG+mDUzAGzb9+QgOHEULeIwYYUcwf4gAxYvEZeMWa
Y96elBOPAzSFlG/sFgsgjYow14Q2c0+K36BOUluFq+1SgdBuaMwU+46k+6hsEaGC97Q8I9NoDpy8
Vj+93R7zr2C2ByCdjZeNiXsi4tcQbbL0oSCb+8u4ZoLZCpxIopYbYvfUyKIdxju92wNoavwHIypI
ZLB+AMSpjK8ApTugpxLqO5VX0TY/1wWISVdC+1vHn5r6EG3hrYdmNfZwlJUBzI/j6DtatFfehIdc
svjws9If4lSlELi6P6Jpx84Prrk15oAcsnJEekjwHU/ydKNJ0DzJVXK5Mm83GoYADwIbgm4ZALEw
JBaA4INoL8xJEDpgWtgl2RMyubFrZDEdisEMc3ATelT1IwuF0nLcdVJBfZLTIIofwja3QrW13EFb
+ahpseZDn38TM/RCzLk66rzQCWV9X6RPUqfvvPixTde8/wasPo1en3ADYAGc4MeM28QN1B3lLgod
LahNdETnaWYAwP3g+ab+yFPfAWCh/9KVlSNUmu5RZoSTrjgQu+DWAbcUM0JpDKqaz5rYaaxhMxiJ
RcklNUPb23iWYHJWZSKPbwBmuYF8k+lT1OLtyKztF+FTW0lhSAuzPfsW5ggYdTCHa20bO7FIW/88
ZjSoY4r6PE2bQyu8CxEodj8lZRNqxNCqdgMqcS7eVpUhcm81cD6/gsTUmgPHWUBfKOGPOH1KfFMI
Q+o9lIUZFg+DQuNfUrmLIkPjf+iQ5fzbvYKsOSJAvIPQ+iWqTNgSjtEgFqUaO0WcfWpChsCof7pv
4vYUm5tgVszPQVVaxyR2POgEZO0O5JjDGgJuyR1n42CWAlVOT40rGOE3ykezGWvKh1afbqXTpC5u
NNArQu11LehbG5oEZ7160UktMqbiAKsKZ0b8oQosUVx5Zi0EsThkoImEzi0kM4FgmdvgOw9cX1WV
OVxZ2BU5C+WTDHrVLohoOkAdaQeWbNpV0cZfkym7DTTnlpmFcwGpAaiwzpxEe/olZaWlxcbkvp24
4oQLb665JWb1KmQ00hwsIE4e2UQwPc0q0ALKITG8qU8D7Xz7vksujgwJdej5AQ6Ho2Q+p7kEwUC9
zjAy+SdXQy+QcPCPn0Wq00BcC5AWTgmwdv5rjDkp+R6SNUKSY3BNa4Thg9T8JtkGvYcr2YyF1xxm
kUBUABUqHkgdxhAJoVgQNVgvvyuMStip/h5BOwF/CxeeBPepV89lRFEEzNqVk3B5ASHIORUv8dhi
0Zn6mDZAmBaZ46I93OfM5AXUKmW2qasXwp9L99iHKxfBTc8qLiAgDVWU4ZDaxWudHW2Fmpjmq7kT
/B7t9PwOAp6zLFHFQmnEFA9Gs41fiLkWWS/d+jOzk2tdbXm+CtBpBi1IZ2h+y19JKxq+GyO+sCru
OGZgUrfcDzHcyNqpexgi/aXVjL7/SVpLXeV6+s6CMXfh7FuYhFLde7Wcq1LucFvekOzQjl7EXbDp
D7oVxai1GoExGi71LfBU0A7yexQNvJqV/ZCrtR18G+HNV2P686tpGYfcG/gcqxHuRrtwoGaLHJeR
bluDf9NPxTHc/tlCrfWsWcLu/l6+fX/AMggjQGqO2BIYzbll0JChCpSmuZPloD5T8DodPCPq7VBE
ciinnjSsjHXRoIqeUE1HvHyDa+yG2vPxKs+dSnkjkgCdvVPoemYIOpysQ8P4irmF4wNgXLx1gHPR
p+T4fHwFGTl3aMTcSQbfidx0w7kFzfA2btYKGEu7WJFxIKICiPLcjXDMKPGJEIBa1flVUdcEs7WZ
0hfvQVxpMVyK4a7tsJGzp0oQZwMvudPa8XP9PL4V8JbwgbMKsz2gz99CMHfybc107d74PVDvybe0
bWKnm+bde9J3pX3fhW4fDBq+B/0OMoru6E1k97Sahji8ksIp0X8AwWSjW5OIWrKAhw/AWDgi0Rs7
/fnV9hDzJuwVKS2cKkiEQ0803wpJs3atidM9yR4IwM5I0lT2vAVF6VneCuBdLZx8B2URKtnRlrdk
Szn09OgZ6na04ktuvHQm2bzExlpub3mQ/1pnTuRM57I8FRtY16rSStJcOIt+sAptWwi6AC/81wyz
WrLSJWVTYpDiPn3m3oItnnfooDc3giEfNTtAM8DPlffr4sjAejVtd2wLiVm+Mm2TuIqGwolG8KAm
Bz3qV3b5DQvFdJ0BEPSPCSYkUTyl0OqoLxx9K+7DD/S0uz9Vs7Sqo2C5B/XdM5P3+16/eINem2TW
a6wEOcgqjMrfKR/SGyb0NTTL9/QQ7IaA6vvwotm+pZv684rhhTcc0r8AhiP/i2I2q+AdQM0YqiPY
/wokfSQQHjzErsnXG32TeicBrwQtXOvgXjzbJjks6O/gjhDYkE9JK1+LkH52alM2RMs+x05J92vk
Nctzil5cbD4U0EUWuxP3jcsByls4ElU30Ta2OQuRkO8aaCIxQtocpM+O+vRPyK050PTWuNn7/1r+
noCrI6ZM0iERRlhWHnqz3PVUucQH+WE0futmcyAra3izCWUIUgKciDZ1RGDI/80PNCXPmrxKcWSC
uiMzSuI3QCEMsVXiJWbed5cbWSnEzjNbzA3vu4Iepl5UOEn/nISfX8MvvzVqk6sPgw7+QPmhQqkk
f3RTE62VSv0Q/sL/D+9lv29fvF012DGUP+5/0zcjymy2mW9i4p2ubDyh0PBNqvTWe6ZAdr7wxPk/
i9EHXQqNdm20CYnpJQY3bMbOIMLKnXX7Lpx9AZJ38xUAyWGPxix8AejQXZAL/kkGIy0eRnSAVaOt
kNdsfBUK3bo/8GldZ+Oesi6APYFFGaGIxq67lPM1WmabxgElp5Wrj62wF0lqxD1UVbzP+7ZufAx0
NATXMpqAdWgBsxziaC0DkZGqAnWQxG955NlpLhpV07zeNzMdc8yQwC+I5rlvYQVksOcTmfZKp8Qj
zFSDZ2XSU6Dkmy5DSSxbcZql8VwbYs7bqMLUJg0MdYr4HGa5oSX6aZSzlWlbGA/uxyk5BngfctRM
wEjkKleSMsB4cifvfTDGvZDcBr3ayomz4ApwBMQZCHKRPmZPcSGQo1DuhtIZXsFaLxvluZCtRrfv
r87CpM2sMJsf7bStlslj6RA+Bb3BObCg8bIyktu9pMCnEQMinYiec5UX5y5Qg41CUoQQwBaVG07Q
b5AgVieUrYl3jZmFimpElQvm1zYqDF0E+KWvuMhqwbi8MtqlOVWxwdAvNf2PyhwrfNKWXa5IhcMD
th8r8oYPPiI5NVyo0UHYdmXctycrxo0rQ0alGw1uaBSYjztMw06MNa90xvzn6H1khYgatykBeRqi
Bo2G2S2Xn+PMf+lzW/8FJtjN1JYmOD6/VcTWQC0Cynw0y2ncPug9Wesgu9FyQrSF70N6Ep3OKDKx
rhyVUZvynVY4Talv6zQ11A9fiiFd/0vYowcpekaPoQ/dWH4fR4GtSbu8R5cm2WiuNcinUqd+/Hrf
HeXbw+K75xC4ZgI4FAtdb5oxqtEHgBh3AOQTUsN1JK8Emwsej84GbaqVAMpzUyIHKZHfpyCRdXJh
NMVgD7QkjdSVQ2LB0SAGMYkEobFx2sPzlQfDCynGqKqdDJ1q459C180w1NGEOlIixStonoUTaWaM
2cNx5glqqpa1o5SgVG4e/Pyjzb8CdaU77uZhrqAFerqWANEGjQ7brIkKCwQd/axx1Podiu5UQ8+W
gHYqRTyJ/IuCUsx9X7h9buExMCmFTKBwSYRDzCdR6jwwr6td40AvRKrRcI373lSqt7oWqaQ7EFKO
aYA2m4/smT9Eu+xZb1900KfYmqMeKnl7/3Nu/eZb1wMvWQDaJqmU+deAq3ngYjlonCQ91+qXBgpr
sqaYuWQD6UX0MIAuBbU85qD0ZWA2QQPfOGWIYof3kEK1oW5XUt63vgmSWOQ7Jgy3DioFZiB5yqto
9s4bZ7RrvA9SqLBaAfpH157Lt/4ytzMN9ipiBoOsgu4I2AFsUrJ50PltwmTTQrajXNnSt6fGZAl7
Gs9WwFC+HenKki91co5iUeM0kgr9GqF/EFNA+++v/8JwkMqeet9AJoZ6JHOYV4XnjcDFt05q2pGB
VDOVV9K8kz/PIyUoflxZYFa/UQs99BVYAMTFLozMCHaa/biWL/9GK7JmJgUz3MMgiUDv3HxdAqJn
ZSOFrRPLyal7VjtE8PVOLwvDD14S/3Fs8je+T3ZD5e7j0Rrck9vLdqXKRiNZ3rOfW50U0PiUpcDl
P2UBaBjG2IbYJude7k/5wrqK6K1DgCoCxCywJ442NAIeJ0XruFrF7eq4Day2Gr7uG/nmZrudj3+t
MAubl2Vf5kPVOsl4ajwjlY3Yx/0s//bPctIbyoMH3j2qZ+eeT1/zP6pvh6PlifHK+bIwWMBkse+n
gjcI/pjPgFqkm2tpNTihqFK9baiyMtCb5s2pA5aHzv0UUfIT6fd84dtU6vg8aQckJFKcoG/RJXxu
Xvtjfa6MZKOa4Pw/B2cNOnqjVe1E+qla96d62vHMTKMTDMEsUKEgwWePN86PuoirxMGpUtTuE98Q
skNc1eZ9K7fXIYYJIigZ3H+4elktNzUGpBksCYMjpP1WDVGz6IiRpj/EtYTcbbECEwrcO6C66PJH
3nFa0qtzpwPDNxR8ytEZjNHsdyCZfPIscdcbYAmxhsNAg7Nn/Ak349P9ES7N47Xd6c+v7AZJ0KQ8
V4zOm3leeUQtxOrzMU2ze/XbIDapxbDEb+tU3ry3h5rGVDEeI3sNdboQHc8tMTHSUBJOg47PNHvv
ySY0s5O2k3fpdtxUb5X5u9oOG85WHWSlaWeUpmtlKztuYUMgLAcCH9UGHV0YLGfnqI0kLbpMdPqh
i4yUBNTlfoBhkcpfCm9B/gHFS4O4HY0vmfhaVnZW+naUdg+BW1GCJGWuQsceRD6DJa5J9txeN8Bg
8TgOUJ3AM/N7na7WofQTgH89QXagqzMa6FiTzVFU/W3c5xC8lBPV5kDsgzK8pG7ue9eyZcTIUCEA
KT+bgyBahgwtkpdOCYxJB+xFqiWU7zfeLqveAihQ3jd3e+4B4IJeG7TIyYj92VMJDSwhN4ah7ECv
8KRwuV1zwUrEsxBJTgR+SKchIEcemOU8EwaSoKaoy07tW/k5dFG13Y0a1TbJV+xA9cMRORqJtDuW
iSnJdh0B2XYW7MAUjHY1k3h7Ps0/Zpr/q5UNXT1NIleTneGRL9BDcBBkgyAKC4yg31XNVgO/4fP4
2gPpVG8hNrhGo3WbRIUqCGBVU6s1QPkIrucfkGlFN0AHRnYKmQPg05CEx+DgkvQlD0XoTuxj/yQ2
+0jbKwJFowBIU+xQeQ+bS/d+f+lvK1XfX4KrF1TkSFezWWNOKUihjqHikA8tBuqbyvUl8h44Izgr
wUOiWA23SYpTcRD3/l52wkf1odzHl/FLcC2Rij8EsgX0St9CbSTHHlm5SG7jMTALTGQc4OsUpvam
+TxFZSVmOaStnKH+aEDkUOuPifTnj9yaZYFu+PzH/dm4rVFgNq7tMfczJ+MwUhPY69sN2XdHR9+7
9OW38/S5MrDvBrP5RQxLYDfDnAOCf4Py8pK4E9MoUhzpoYMoekXrcz/a3iWwIsVWSxpvOo12/QX4
PsgSeIfiVRds8dT+HH+R9sTZo4y+KHskj4q6TbneyL3RKmxuE8hrxLq3V938S5mYuI7KuiVqogAk
01K16Og47hV5DewwxVY384FsCAoYOCbASDVfadEXeo9UneK4gxGVkB6X8Yq4BKJCe+gdgvlIlmuq
R5G9FhHdgkqmNUeM+63liAo7Y1kHt+6QcK3iBMWHcuBcMxUgZme2CZWGbR08DACFN/xlDFaGvDiv
V3aZM0AZXKFRqlrByfdaBs8pVjz/T2uHJkr0QIMLAMxB81kt644bomxUnCaonZFE21aroSjTr7z+
bt+zmMIrM0zgjGKhr+p9rzhKrGyULlYNMuQfJZKysd4mVhCvShAt3JDTRYWc+cRteUNrIySFGwMj
pDhx/jMqD0FtV5FyKXGvdFyw9fs1VtClEao8ekiAAEdbB9tjmakRkUZPVZxuop7zfihitwndpxQ0
bX2Z/If7eALcTsQ9wEWwMKckKPsALWOKg04rlXKjTqwsTcnKEbQQ/QHUiqQjntI4YdFBOncOv+GU
JlVF2VHjABFGZyjRJYlfZQU9ObKlwlEgFgf9KKtrrZSMKDhFqQ0p8rox0MysSz9DgK1qXqFNYq0m
FBYDBvQTgscHj2R00zBRsNIEYyNGquykYbwHKRPI6xOTw/qiQcNXRUp8PAxdznBdF/xrv9HiT5tq
kwiGJD17+jZXfugydZ/0kLbNMQ7WUmO39TEcGyBLIahCQCqQZ+lZymGspQ5kOI4wQI9VMsSKdmW1
dc0mp79dE9DoRrlAP4DTzIF/gQzY/atq0SGvzDPT04OfXIK7IzgFdTet/aGzgrAozMpDAxlmE9gI
fZCs+0anI4k9pIE8R+f8pMIIXPTcY/i8Jh0ZcGm5YlVtkOAKTXnQY/u+lW+tjRszeKZOjItgiGCT
9iRHQ0bUSYgVnxHhW5ZML7pxvHjU/qVT+2MT0BNv7PCfxOFMw7KO+x/WF/19/P3y1ByMgX76dL99
sjbHn9vt43b79vzn8ek1o+bB9Jy3w941Do9rkKml5SBXn8xckrnWtXU1wFvrsTb68IUMh44Udis8
CIBr3J+fxSjl2hhzY7mJN1baIMuOBIh9Xu4n1hPyIqe28M4VtixbyYu0145hfnC1tfr/0q11bZu5
tVDZkaowxdpI8U8ZycuuNJu1qO9bbOeeA0wfcRWfey6fo++WyM7hLaO9DRA85fG+z6i4iXeEQg3B
iqyeaiYxzqABrvfVEc9jEOqaa0/kpQAU/CFw+ikTLrG7PJIbSYoj3DPe8Cvrt+10T3u0Hh+C6sAr
dpmuqWItbTHURECdg9NfQWPffOhQ1iu4MgDUrnB5CgIvz1+pIXy/LdjJRZIWZxd6mxHzM5MLREEK
GFesOvZuxxm755F+qaZMP4hFjC/X/DoHRmGq1AqB4njakl389ppQhQ6Xz7VGuKVn2PWXMGeYBpUL
cWynsSqHwXGlDi+wXwBCrFx034t0b8TMRVepnj+kBCNO6LBP6NubTt8f3isKPdTj27v9vNPMr8Tw
gAjUjfNH95ZSl+YUCWZIv9i/fVobkf14yKzm8NoYysrXLW0oSDOBUU6H/BQSrfMFHwtfSyFKpjqt
C766Yd9K2yz5W4oIYDgn/ad/jDAzwCl1qftipTpg4qQaEJaCRkE7T7Lf94+mRe+9ssNcEBVBtriu
MZjG61OjIRUaRYpojbNhecogoDVdROgYmL7i6njgSy3VxxY6jKAWw0Ph2A5bQVpLEixFmKC0m2RL
QCGKXry5kS7JWs9PU9UZNEAmX9GTkL+QHp2iSE5k7/enbXEjXNliDnSRdxW5DBPV8fTD+MGHZl6U
hlCt6XYuHWaTcO5UcsbtrTA7X2ibrlT9QnXynHahtKsq3hj8wuz7RwRTPYqJun65P7KFexHrhOct
rnGI7rEcTFqehl4eS6qjK8Nw0AS/sOpA2Iy5eqqQJTKKMVixuOCCoDuA4AyYouH0LCmrPsgk8Tgc
KlIp/BBCZHja6vn+oBaWa2aCyRKQIBNTvsF5IkQylQDrhdSePNqg6TLvG1pwdBANgmMSA8I/LKg2
HgOvjgQYKopPIEN8dMsP/Uov4ZoNxinGmiceKWGjjn5hLA3ZCmt6RovzhWQm2D9BKIXgbb6VdHVo
Ywi54/SJ1ZS24/Csqnjiy1wV0whtHPcnbcnl0OwF4B7oy8Aky9ygopeCk3fsVIcTM99q/Uyiwgja
RJB2o3UqCfxNk/krG1ieHtLMFYM0MViq0LmHQgSLVWtyF9LQCY8h2gk9EUroa7h5Lc3OyhCuBLQw
Hjz6RazN5Xz+edbMCx3slB4FQzSNjop0+6eja7HL4kRcfRMzEeCmDFNwPcB79Pq5DnrNiLQmhQBq
+kPWB4i052sErEu+dD0L4nyhwxKEb+iGUx0NjZnlJRR3cbBSoV00geME2s3YF1jjuYku7ROVQ03d
kceHznsCnQ56qFb299IRAoDZPzaYK1n3qpILahnn5Nh99EL9AQpB676TqtNU3DjMlQ1mT9QSXzbI
5KOlYj/sXysLb2qjhu/gNY2/Ilq+HTSj2b9JtLQRBD9/ZQY3ORZo4SmaFzLj8rW7YPvsVDQEBYZM
QesK7WDa419LK9qFr+DSpD9ao7IpT7eK+fhf3AsEtFNSRAEYhd3VbSUP/ZARLLbiybboxdAZSbK3
fFB3YiMmDyp6plbOw6WDZJKpmtBSKM+yRIiI0yOhIzFxFPIyxDu8gLIwNMQsWknALDkZ8koq4gv0
9YOkdO5kydAMXSkEBGEMWhj4VMrMuEX1vYNsC73vCEub9F9TKJbOTcWpUhaKwsGfq/IplNtXuRd/
kEAA4bY3KIbf9K193+J3Xod1PZS3wdaL1BnKMcwu9WINNoOEOG+QTQCQGmcV0jlmbIR4Z6Hby4gf
IBFEW7s2Nasz3kRLoEhJb1EMuP8li9NMJioxZH1vG5tSRSn6WC6JA7ElTn3k+S8dsc99G4vzC1gK
VBUmhiqWzYkjkTK0Xkacwh9DAzWwc5VhhykKcsrSeQw3980tDkmbgB2TjCgyrvPlBLhgFCGrSRw5
CamCfrRM+12PL/eNiIv7ABUbKBBI/4+0L+ttHGei/UUCtC+vpOTdTmI764uQdDra912//h7lzu22
GY2Jb+40MGjMAC6RrCoWq06dAoySHYtuDL4qBENjHEp3IH637TBwB/f28NXX92JMWnNhmWiOFO8L
HRk6dVk0NHa36ViRdBUIx76NCOocpAdj4OB2e88HeVJsV829yIMe/+xKwDh6QHQR3MoA/P3gcun6
uqzKejAOrp8AKq4s/Hrb4aHnreXa1iSqoz2DVrL1H85hYpLHsGdgADU2e1h2ignWDsU4SF2Ld45R
PwhCmixdJBs5lc3vygRrTpeiJg28eI2AFS+vhBCiGtouevzRUCwfKGZJw5gK/Ds4puvexlRcRAJ3
CAN6ElFv1zojehdjcu8tf3sO2QXYBXDWUn/z8NBQ3tD1Ob3E0EpwOKCXAWxg0/+/+Egk0FOMXJeM
QzDqZwRBZ700Cur2ssixt+/w6sd2INgH/zrQoyaLNPbHOI+HxIKPxk0VryPS2tJicCpyhzLWSrLv
AvK7Jb9issvWOTEJSCJQ9ZUc+DqChd+2lO/3xa2vYe2xSHM/9/A1sT4QtbGtlyH7FLqlVi/ddKsn
h9CvqKIjZ2ehP+dDkAC/z0hZrYfMUTuZtmO/AMkSkQrAsoWtpayBW7ZzfTtUmNe8NUM8pyNa1xFR
QPvhb5I+IE10VzWLSqB5h9cv1U0iHgIdFayksjvdBa3XWssHqvNmvc6FLcbFzk///+KMwalf92Nv
wCu0aDYMwCvEAwrM+R2UilGvnt50yM9eS6iiKIeNe+bB6O/rUSZxcDaVlGYN54qay9igTwyj+Cbw
EAAYjE2haOEFfopjK2E3GXkBJ5NtIDZCTY7gVgIthoXeP51CmY7uznN+/zLJr18q0QnYPJ3aoeKv
KfwZiOk8RDYyEcQOKa+AMpMhmJiFcXV9U/HrTLKjLWSw/fuheVC8d3F4T/sKjGbvRfpuaYWjmolz
W5d/knHAlV7KY6KSsOgx6CiHPMP8EL29qyyKeAVWtYPh49bOCyIWNOlAMG5b2yDsqNUv3HTtIyjU
h4dajsBD09NYcpRBgQJu8TanLrKmyakq7Fh6HSQ6uh5NBJIXx7h9MlvMCyDaGK0igddZMXstTPs2
NXEAE8JCOfumy7xCS8xDvDb7Vxecej6KTWt11UbbUT30nFrrXMoc7Nl/5TExj29EuuUXkNfWNR2z
5FmznsXGp/qdllHPeshNeGqQI4yBo0cPoC90NR4RyXeowfqiy29gfZEPooKpG+HQu3eiT930ZMgA
qJUEhBAWqJxTKqsPiGBAzrgYE+p3vWOI72JQHkt/lfsukbhdu5PK/PikqR8EhXdQDbBTz2vRF8sg
gkp1OP+DUiADlP3Kc6rrm9hbFSHHHc9A26Y6O0qoiN5Bni4zKlxUeSpkXm4eEg1tkY52rwF7dvD6
14LWSUVG8H9k69tmM1dIvJTJ1sCRZc9d3cuw7UBAg8Jn4dN+JTgg7yH3JnlO4SdAh2ZjuO4Bjdh2
wqmN/yRugdlerJnNRwx6UfnVJF/rF3Wlb9scE0KSlqKNTa+W/lDRurpTQrQTb1XZrrijfSdf+fOM
/+w5S3Xc9F5YYyqKiTRAvlGEF1OhhrgWMacEY2I5r5lZfULkq4KsYGKqZ1Q8VH1tMDFx5hAPEgF7
FLUqO0ZEGhpbQb+XlYJGvGLRvCu5kMlce7GSK6UC4O5BURx12RkJNbC5KAQD+UD0+jl/lNyv2zo1
F02h9o7nIRiF0BfBLNPUwkIRzM48BJpo1+mLCDROFp1vC5k9N+RqMbwA7JUAOVxftkPZSCpmZBiH
MExoIK/cLrYN16nVCpNVOf0r3y/nH0oCHQH8GRk6vHqvhekCSP9R2DMP6P62w3W4Fik6EclIMEsF
VSKPnC3cwz5YoFCFG22BfKAKttJ395gzab9OGCmXJOvdY0c+Y5oilAM5Cqoo8uLx8/auzGoY3nJI
PGBjfryXfUGXq7SDI9f89GC60OAh2kaNjVfIIhr6t6gsiJe+3BY6d9NPXL0A0EzAaTYcEaWsQT0c
Qs1KIWmEaGSXLBsL1GsZYhLp8ba0We26kMacRVGXUVhgus9Bh0vM5Q9V/hzwWrstZPYNiXgC7Y1g
D4ceMzo8WEmUyoIP1y88JU1FYv2jrdZNd/a8l7hexTXo3QEECXAb7cP0kEirXjNA/pEBC/IRWvth
IgpoQEM15E6p5M+1Vy/LYJmby/x/HcKIj0SEANYfDdGgDEzutXJGqjL63YDt96qB6P2r6h7ROUii
7r4MeYRXM70IEAY4OcB5KC2Bwp8RZhlDZsWTC0Ogj7ikWPn+cjRWQ6mSsAdtt0HGOrIjJOla0o/4
jzIogc9axzH/Wb82YQPBWYZxg5hacP0hnjRi3q3QmuAid3zNybJlcmxKqiGx4AMaLR0r3vU8p+aX
Eqfw/+IBgVk1Xhj6k1sL8Fb3RuHVSyMnc2v0eP0qo+6lQ0hyWw15IplAv3EzDEofIHKIImdUEdfX
5z6+y9Cl7MWdowoax9PxBDLGlWB5Y9X2k8CNu0mqYBe5n4V3NALdToN2dXt5c94KFTc8l4AdmCg9
r3dUa2TMFUAG55DoSH6UW8lcdQLRgWIEga750gicAGs2t4cO7IlFbWra+46DL46wK7sU6Ang1GRA
ZMxNj1eTt8rvlQWYA8mb6oCrfzPVJCRyjkCe1JJzRUcDT18njTlHO/NYBG35NGRh6m8FYcv12iWv
HUBPj/wwFNkxvA85r1Y15nNlHY+baeamvJLEnGks5DG4NiApdt9qEfN28RaSzMaOI2THBM6Rzi5L
ldBNj9k/IF1mjtRrfa8IW984oPiECCpcqLJHKj2jksjLDX8DnZhbGSMQpwYX4E9Q0mRcQJS3o1cU
gTGhT4JwjUaA0Vjr2a/RboXXqHciP7ejx0Yg9ccg7YJqoOCBABymWSv9edCXcsSrSM55JXwSoG/I
JcEps9isIrLKVEiQPE66BEXPx1I6qqbj62+5kKyN7B6zwJ8U5fm2Gc0e8IVQ5vUWobag9ymEtvC5
Qv8byEW7zn5jQgR8MY+OajrAH5uOCxEFV9z4yBxf660oKHoaNBAmBolM4xgIQiEueJwfs2p0IYWx
jmYMYrEdcyTkpM2QoBKHahCG9mFcLgkGHmBi7t0FXhjca+DZAg0mm5buFJAB4upGGuylFu2P0SOK
C9KdcGcevaeYgzCaXRq2DjaCFzfIvK83cJSKME7DCmn98NWs4cTVj6p6lgUeqGXuoDCKHFOXgGNC
opGxxMEIYqVNBuPQm+dgPJi8yTdzWjchbL/jYVNlO+FLo3VrdEcYB3AxE6147UECYaVPheqRTuMA
ZyYXxSod+mym7UIrzo+W+ELpwjBEmxs6Qp1RLkkmn+IRNZiHCulrnmeeS68BOvpHGsuJinpILAM/
bRzSylwr2V7MwCwVvpbCWkrffZBqYR6oBs/mx9sw9u28lMDxM276uHQwNYOM0XNfdVSs1qb/ZPQJ
ca07t3vwM6d1qQC2+x5J7mAbFRtJXE9twGO1Ae/EGlznZgvDPaJFGOwgJBXQOZLuQGLdDERIjoYX
EHmwb/uOmSv4aq1MzhLUz24A8gvjUMn+sauXpi5QQOLRSbVFy0+3riVeyWlOLzF2GH2eSF3CjzDh
aofoUYlQNT0kRkjDVNybQr6+vag5E8PgBjTMwaqRSJkWfXHNW27TDKCpNA5RpqqkjWWLGgqIAMQE
GaXc8wzOpadMr4Ef+mmh8IpJAyD6ZGuGhuhHCWYzGYf9i0ZsYF0AxXyaMvwvb/uP0P7IkJx9wb89
gpI0nfL6Kv4s9Zi2j7eXPtPyiQAdPVN4jKHwDF7v67X7oKVWOhmfovaO0pDEsBN9G/krvVmL47rt
I9od6gpM3xsRYLfRx7tlgdgdLIk1j76Dze1gajqoW/AwAecdlAxNvdffolUNWvVCtztvRVoA8X3w
F5g+uPAoGCkf+uXX7aWz0M0f4hjPWoujmOoFxHUoL+k92esxSUpaOgqVnsSdI78eSlBQloTuDOo8
Bosv0DWCHBqQ59tfwh7Cjy9hXo9ZhtFj3SB0571p2G/m7+jBWmAC9tHIt/Txq34fdsgB8LDHXKmM
x7fipm6THFJt7wgVrFaApYLqDMfcfgGIRTG1NF36e958W7ZT4sdqmTisjVEwF03s+/CoAA4qrPUN
XFcE4lN0RIkv6EsvaPBaP9VfBag5Ma0d9fTzqD6HaK1ANqQMP25vP+PTfnwPawKh4UdVhX1APSQl
S0xQWeVov+NkLr9fJxdG/0MME6NUYK2p2hJiWjsaaboWN0ZDvMNTSN5bh5zQH3/XIWV6lGm/BqsK
Nd6CZbKXXw7iYvlqvU8U5S6htP0SF519eBUXCn3gwWfZgPSfj5xiABm1XpT5r03QjZMoSkWvP0+V
Rh/oBc9pabH2qMHxuVxJjPYFLjCh+QBJ48LuzyGa9aP7CRrM2XY2WPuxIkbbDLU3AzcM+nNTkrd2
nW9VUgVkE9krHoSHuyRGkZShanItxpL0fXQAecceTefLHMmgJc92WaajH6tilKnU9QQ83lhVbgua
4+Lx1HpIoMhrySDp16n3V6B4yDdIPPQYKmeSQl+HAS03XrgwssVt+2EfVv98jAVOrAmnAezJtdJY
KeAxsgHNznd7cwSyqjpK4LTb3xsDyRZf5opO/Avhttx3K0488i93xl/ZzGtVHxsQnBTYiL60zfe+
2Zb3pUoB+K0d/Zw9aIvax5uS996YF4uoY3qz4RGgMEvuI7D2V5HZnaNoVXkPRn0KPxNPWSqJA/JP
Iu40/5cSU8wYXXcPt7ebCW7/725fiGZWjEJjUKoAmpw76yAA6BaSfrAtYP5zTALgbO+8LEAwwV4M
mhiWsETzZFntW5xsvWg2o400ZrFO7M//sqC/QphrX7Xcuh9KLEjeuEtrG5NX6SnhLGTeNidWi39W
wlz2GKaW6ePkfeXujLsNcU19pw7gJ9sMw87IHk1eS9lk7D/c/YVAxpOOVukrWYNVFU7+qWzQSefc
3jbuktRrs6tHSy7jGhIQQxbHCpS2MdoL+yVvBivbnPePxv3dO8aFujmmQscKBJlLtAgEzgAIQEpf
ZbIJG7t57oAL4A0mYUvM/8i0cAMh8MaDlDmvBEMmo9SFTHBhNtT9Qhul/xo59/F7mm8TO3ZOt3dz
Mtifx/VXHnNcgy9GbutDXq196kb3mL+lI6Jtqy44gv7FdfyVxBybjzpflLZ+f3758HpAT+9V+zVe
datqxavT89bEnJuVBqFvhhYCPO05yIh7BK0sJwH8L0r4dzXsnSeqmVpPAYP4FT36NUmJCPpYzxY4
TmL+Hkfbzf9TCMbjJmEp1+OAbQu+XuBkF+siI4Mtk+1/8hRAqRooFELx2Cr+IIqZm7rZdLVGB291
Z9Dn5ByS1W19m780L8Qw62kVT8U0GIhpNFBuUg3UvyRb6ufn6LN2kpcKie3drgtIuxQ2X5ZPiq3L
AX/Pxr0XX8BcJO1Yyl6p4QvAzabTnlQLaWmSd17D2PzJXchhntchelbQh5dPG4pMxcIFYF9dv8YP
3UriAFM4K2KvKwlzwxW3gqTM8Q4+PbqraI3CKb19dDwpzH01ZnEYNiWkKCf/rNPQLmxxMX593ZYy
7wH/bhvrAUXfDfMxghj3twK0XwNuF8uZOO6Fh9jJ9xtefnzeMV0IZFxgluSYUZ5AYLswgC/c1ytv
qWwA47DWW15bCW8PGScoRmInNR5kWavoHRASwO536gsv+cyTwjhALQBljDGZsrwXGiBGMdDiZOxR
NOH4jOl32MsDDDRTfz2yOYBfX9/EnVRXijpEw7kWW8WJRLe02yDIlm3eWYSjFnMh2cSkCKouE/Vb
FvSTamMbiz6orVGL2rb3+Z2V22gcJ8ZSQnERKAF94ZOt6VL/7T89cC5ks+AfIDgwZi+G7EV859+5
/n3rNM+iBWC7yx2cMmnAzz39s84fySB9CCorh6wm26rjW+wCH2kPzTp2TMyaEO/1isbRurJlWJ+6
5GwyTzgTfSA1l8ZWFcORfLn7ra3TbunhST7FV/US0DpOSP+dZbu1WMb0BjGMWzWBvNLuPeclcAQq
rrWHdIsJcaXzCtK1DKPiOFfQbFw3sfiCug6Jf7yhrtW2MN0A9eLpCjruFwFayOhRJ5jSLNun05fA
sZHZSOFSGhMpBEoSSVUNabE9YHATrZYeEhqbceCFJNNm/djMi2UxN2uZeWGk62l/tpURExFkgoaw
1ZfroI+WZ4yTHtwSxRh+LoZobKmwppd0h26ig/quYEIbUNg8BeGtafJ0FynqSA98eBkI2gJw1z4b
mLlQv61slzaEF3rPOc2Lc2LxIannSUM+QJT35BWk2gm2zd03ngzmCh0qPw7iDjKe0BGzjQ5vir3w
7eBRcxK0ip+QDHu6bdHf7uLGSbEp99Ez9bhp4U62dyCCdj4+CrLeL94U3zmrdjg4zY6K25Nnr2i/
pxg99KCtP3mIEJ7BsYA+NG1EiitNp7jPF5FHvXU/ELpaeYvPVZvS20uejbsuD3Jychc6UxalAkgR
ljzQFzQP3Om2TiTQvBq2xbFt3nEyjkRz41osCkiKiB0cVNtbm+STy/M6e/MZugTs3DevFeNAzC6P
46KUYNfqe30Xy07z2n7oRN7hAXrE/AxnZZ+quxPttkg+LTAGjmBfeenE2av+4iMY51L3pZQZoNc6
P9n7cueDVG/RvBekXR+fJ5RPwNnZ2aAMSOI/i2Y8TJS1ZWWEkJfbTy+tDX69XwdKH3jrmt1bE32+
wAECwysye5sMQ4UZ5Rr2FoGF0619wgX4z2v/hQxm6/IoDIYsnmQk74nhtCvL0e2d9IipKts9pijx
nr+zGXcQ1f9ZFLN3Vm2VvRhAoPj2ZhB5g5EQHjkejyMaiL1Nsrxbn3278Ox8U5y+Vg/Zx8PKd+gj
dfqv1vHo44qeHuD7eIo8rfOHK7r4LMaXx5FZ6HGh4tLQMXttWHPMfvZO+vvz3/fwhdnHfqYZgEAg
6C2Jt1RPm83q4eGBo5ezFn8hhHHgSWtIRWlCiJ0UVLXLGJUJyrn0Jv/E7tN3ywr4QtHmzka6Yikp
DZJ2UH3/qESSnUe8sSyTVv+QgJGsqCqj5AhGsmsP6WVRroZ9MpzTLlzkDTi7io56oAAseTfed2j8
Q5SK3gyg1zE4hB173cpFU+ko8p33HyA4RRNdTZLfR/QlLCxHvV8uqXMSn7/Kt+gXLZeh84U2RDK2
Do8pkYW0fefVjIvvYA6uqf22Kdp+OL/Y+6mZ/g788iQAJxQQdSIlS1qSE1DA+PMV7zvSt86Wc6wz
wS5AGRMYCAAaxJ7sLdiFut+qbt2dBZ/EO3kD+K+jYlT8NtjVjoXwul7KKzQbce7Dnyp7LXZStwu7
cPWyHTsNYjXi4gDM9c4EFoR3FX7jZK4PGmJgGXDaSNIDa3stBl0lwM+j4/msLzWRuBsvdSySnkYb
5QCLWB/hfRFhpFS+Sy1bB+z73fsF8uiyImqxb5/CnhcN/3QH19/DeBsBFFpiPIZ4ykSWBry5Ac45
UCV2X7mYg2mjkgzM4imlojhbA+CxYqcYACp3DbhyXTWbQB1qkvJcIEvZCjWcvmpi7IRpg7Z1+uqL
wwCWQ3ZB5opcPIDwgkWiTSkS5SDfVfbhK6WP7f4U7rPn267x5yV3LXQKsi+EiorS6q4hoQawLB6r
hXt3Qii0ui1jTstUWQVrv6JOxsbAVSzZ7AS9MCYtG0Cr5dva0gOJGk/NZoI79IVcyGHsOE7qoCpy
yGlAdBA8jYvyWTok6AGtKS8xxAKcvg/rUhZzWFI0GKGVQVa3SXdnKyF3IPNHGIkJGcr6Be5js/WA
WIlpA5aF2tY3Mqa+ONlxvcR07/B9dNTFSJ1gZzmhaxsP3W4gmm3Y4BLccynGZtJm1xvDHHLTR2o8
QL+hWfG6cPZn8JqBw1wnm3zpUs41OKdRlzvD+JRSHMHRqejTab/AwvfvKeUmXeYM+FIGE1y7YTNa
gordn865cyqU5OuVQYW9sMnp/57bvN495kYsjKHwu+579zJyV2/dhePZFSeI/nntXgthAkG30DPQ
n0JIsZeWQBbwUAzzNggAEQa9yujhZXYs9roaDQ6o9UFTvd/O+1e1ffovVv5XArNNTdWDCbaHBANW
DoKplUkS27O5bnJSVvYyAcD0z0qYnRoa3SiFCSqjLe5eYgrqkoX52j4lYOe7vaB/8Sd/JTHXluf6
WtnH3yu6C0Bej2G8BM/gbsV9BE82cWtNzIVUiaB4twpIqpzwXKApCiTI6kkngNyES88uttyxBpPP
vSGRTVsORZJroYVdfKoeCvp7pIfkzrM54QXLfPyPl/yzg2zCMvTVqLV0VMI0Mi4+fFt8dcFIBNiY
YUeci2wmlzZZ0F9ZjEcO9NQX3em0EtI4C1RkP8Hd2az+287htT1ht4F0FhlnqouCV2nyN8zkzXvA
/TxhEafZ9YSHCpt5HWJJF6IYVwoqIqOIpG9RyFYs0Fr67NrhQjh4a5ouk4oWnJt6XuUvJDJuAkSG
GPicoqIYglDiI9r3mxEwO2/xwAv+Z/3RhSDGWxhulVZqhOxu4bz0BjCdYIdR1rcNePIEP3T8Qgbr
KYQWPJegjka9/CWGNcUbznbxFsE4CC2TS8PNkVXdxmsMiQAwFZUh07m9im8K+lvLYJyDpIxaIzTY
qvSlBFPpm3/aVxSAOUQbQNVsRCqtE1KiazIHRk7+VF8NqhN1YS6cV73BXyp7uI/WG23d8fAc0/pu
fBn7rG4k3c+KAtqyVzdo5FwOdoBjvL387yftLSFMVGf1dVMnKoQ8tSnZv7k0RsyioYl0b967qt1T
zIZ1DpsjsZxgKZ7t9He85Bo956S/Hd1FmFwagRtH1rcjs4i436NuFpF89ZqsD480WwcL/ciLzGdE
IuuEDnaU28GixDbMWnFfhaLXdOeXcYEEd72q7OzEiTrmPMxUM8M/GgaeoQkIJ3yxLqP34sCdYCyg
dEYHV75ot7gLqLCMHUzYdenn7cNkGQqmC0HVwD2rgM5aQcMac5hFlKrCkEKXt5WOeUTgWV5kQFUi
IPXAPLiQaGKnS/OI4bPi8bZodfppRo+uRDNLFeQ00FIVzrT4atGqVtB+Z4b29AUv/j633wCwJcKh
IPiLD9rfbiHfqyfMTo9O/UHdUprtNtZ60jxvES+Ne070NIM8vt4Z5lqRtbbUkqncBZw3lfB0iPA1
mtNhNMDiZB6cg3vQ1ryS8wziYpKKEdI6rk5J/345XJx/qlVlkQbwYJighGtzqtcsYttzAAczwPNm
bE5gmNkItkZyvNh42jAT9lxJZ24bLcFDu3SRIxeX8nIPFrAVonin3+TEeEuX2XPGU/fpjFkdQFsZ
YCyIglXw1V6re+TmbeOqWK5GyrVkN0u8G4i2ETbTHcd7N8jTHfZD2sQiN43fBbMz47jLGNRqkYHS
Bp5cxnaxUBbyxiDhHaYJ0PAgLHPHWT0ATk4c+oo+wkduqDzt340PYJeLoDLz66m2UuPtKSFySJb5
NtpnHTlsgIVVOoL6H8dfz8V8GIYKuDSSWZgwwPJL9yOGfuWKiTSovBkcZbFAYu9wj6qm9+u2RbMk
3t/O5FISY9GVhrFCgeKixLLqgQWJJ+KARUESqnggK/TOKeDTI8W4W0d4C6lnyx7ofUK6Ms7SPbc2
PxNQXy2bsV9tEIdUbcvhbLl9v0lzJXpTo0IF1U3rb9FFHlDXTNC8ISblUs1zFWwLgLxzdoT3EUzA
CEaloPUK7L1yCq11nGKwJGlVsIY1mh1rC/fVGCh4mWOaA01qAV6+0ExbhFNr17e/ZNbRX54NY9po
SzbipjFQOSlsYaf2NFOWRrZSI6rbYr/Zhz4dhoPhrYN6G1N5CZ7gD0OxOV8xEwFeHQoTZZbgJGp0
yUKAAk20dRtNBTvXxp5QfYsI4oFXXpm7sy9XzUScaVKqoZli1bWdISJ6fm2XA+EtaibquloUE3Wm
yNfiVYBFKeDHUogsgWu5dYJ1ZdAB3TpJhK7Ze8l6bqzPsF3owTGoz6JoF/VDojUcbrqZ3DkGq11Y
O+PjIlAkg/ZtsvYxI/uEjA19Cw7hep+C4qP89BzDyQ07WBvLxk7Jq7aUbcdMKIj0bx/1DPofH6J+
T1YUMaLzmw714iYT3Boc14E3nJ/6lzdz/4baufUeLw82QTQ8RcSBzUsCzmVsr2QyNp+7odGKIWSK
Dxoci3TaByvVURJy79v1qsPxoFvKpbx0wVxIfCWXMXOhG/5Ra0ND6bpaCdbKOBnpW20t1d5uygWQ
ky1AkoskokW8NdOFYpJSflSkjRASJXlGA5FfLayOiOPWyCtS1Ps6Wucl9U63j2XWAKepFWhhs0yZ
nTNXiToqK0UwnJWFSgVqbQ68LA1PAmMNY161Qt/5wzlZhWDXjw/U+ry9hrlrHMWpP2tgVFwSm8EC
iRXWQJQP2i95ajTrNP78PlBH10GJG4qZXA9YAboeUQS5q8krdT9ur2EuBQyy0Kl0iJnDGDbP+OO4
QG0GD4HhXG3kpepokHSMdhb9rQMe1z5wQ4+ZY7mSx3jeUa3BEilAnnWasvHIjldAheprb9ktrKWB
jjIRcIjz7VXOeEZMnzfQp6WhW/JH000kKYNWgjP43MgPqYAmI+uglhJp6lXqIb+ec9rQZw7uShyj
egU4t6w6hDgFZiiYBlHTh8Y0aShlxEqeXauhefB0e4lz4dWVUEYbPanQfUA+BoAfsqdm2ewTPA1/
VTvlMQDm8LawyY8w8eOlrG+fe+FTB6FOrDhCgdb3ynOU+XY5+Kv/PxHMg1BtBnmQY4hImoCm5UcY
r/+DAEkCZzpwHGA3ZIJEy8gqr5l0wowmmtaMVP870hU9yxcSmFvAFAIjCNxhOIOLd+nbvAGKM0H8
1c8zzj5WzEbpFSwgkN8EObItXLSBwTPYOXu9XATjHyqhyT1jOgctDm2QuBPZRTtQalEr/qVVnKhh
ps34essY7xBLsRGMiTSct9v9d8kdOe9z/OucUbImv0CwuYt25BUtnTR1Nqdyn9J0/4mcMbmtG7yt
nTblQr9dQe6zMMBniGNLKuVX12po4ea9A2et6EI/GDdRxRpaqmNxOAMtjYqg1y16Xeb492/Kix+m
eiGEcQuhFTRDhjcIYHT7RXcEpYPtEevQk/B0PCoV3kO7lGzIKUhJcnf6Mo9fW+v8uR2Wt3d0Lgt/
oa0/2NMMoY7aPoG2ig/+fb9Oju2dtEo+PSTJM87pze4rZphO2DcNwzsZy1aDpMEIapyeW4IjV/n0
G26gNXuhXIhgTFsLzUBPBohASIWi/P5uXJ/TxbnfIve3XDpgpsuBpK3xhD9Z669Pjq+fVc8L6Yzl
Y5J2oYUGztQqX7TiOU2dpOKc1+wCJ5Z2pEOQFGFR+v0Qan3QBuNZlodfchjYjdVTr68+mwKMTVIU
ksrteGQxs+uaCP0xAR0je1neJrUA0GsMovFcFns3OpT1vST8j3Mpp9wAiCT+ymCMrslqKciqeDyH
5kfWtMSSNwK41m5rO28hjNGpVuzGohXCdZUghFTWbS6BE5k3sGs2dsN4aAOMH2CMwzyrazc1GvnY
SGM2flfRtuZSALkWxhJivIewzEAryqvNzCWuNPBmYVozuG90RFPXApGYGAyzz0dEvPsWaRwLdITl
WX76uMseFqSwd0ZJXstjcl+SYX1K6erh9r7OZXauPoC5H1Str4skrsbz9gV01x4iufvB2X/ki0VC
j9P0MKfBBCOavjsb2S5RoQruUJTl5XS+i+I/nOrFPjD3Q6ViIKdSFeP56Wmf7zAU42MAly9ZCnSJ
pj7v/gC2ymVk+4DVhngWcMx/1jYvpDMqbI6C0DdiOZ7b/EH1Tl1a7MT80dVyRwb9duNKDmfXp129
tVxGnXvRcgexxnK3gG4Mztudtfio9j1Z/w7o0gmRgy5pdjo9CPxRH8qsKf1drME8grQmahIZg+IR
EbyYy7fw8019HBFPrcnSaR0wgG7eT5tu9bURCX1tHecxJLxiyOx9YipQPAsgCTxYr7W+VjvPT4YU
+y3/zoRjqZ5v7y/v9xmr8oJOFfIWZhwmb5H5qAuc7Pbc70/E+5OnQOsKW1spQ7mS+lofz4aevSh+
+WJlPb29hLlTUjAmCjIA5sNU3Ost6qJ2xDg5cTy7GBRlDetGe8oG+7aMuawK9v+vkGmdF1HZqFoV
BnKPsDrMqabg9tVpeTo/J7Lt3ddOtwAas0mIceaInbwoq/0Y+YO7EOTvYFVijF00wkTOGtz1XdgL
Ie0s4L+p51l1RtROLVwygsvRpYkCZ7zVB8vaB6FkxKTugdwEuVoegy09GyXOHSPPfBdoc2VEVUCG
osWb+a5A78oUEAoJ3l8ACzsgXItin+wxVRFzwR5Rcg3JxtqACmWzWjWrp9X/vi0AASsgqwD3iaib
jFNQTDB1euEone2XvUqDTWEjJP964Pi6OeDBpRiLsf/CjEpTG7HKwsH8xIwkb6XjvfKRNtPnMqd8
JYd5b7pa7A9JBznCCvHc/u6jB6UQHZcOnBs5Pax4d8jc5Q2oCGAc04UG2lfGZBTPK4a20KQzYKPg
N75bL+FMd+LC2XBs8+d1YUA70AMJXLg1kfBdm40Z63IRNGi4tBcVGV53dOSFOzPB/bUIxoO55pD2
XRkjuN+MW4KpuIcTb8ztjCJcy2Cufq8IRqEwpr5RVIYLuia7wXY4WzWTRLkWwtiUHCC88GssZCsQ
9fUACAG1AXHhvS+5G8Zc4YIIkCKiUCSl9wr6VNIjrzOfd+iMdbpDneVNOR169TC8nPQjxxlzfv97
gRe+2Op1ePwMv1/hKZkSWi9PHP8y6f+1QV4dxbc+XEgIlBaIgBYSNDJ1wgfUX61Wn7yT4K2DCaG9
fEyKVsNBRO/WO1jLeL0fM0CK62VMy7xYhh8KST0CFYz3t7bKltiqDbRqIA88dp8ZMP21JMbOtTBD
PlqFpPFu/9LQl5c3n67uMvpxt1/kaObp0W15hyiNE5PzbIbNIIu5V1baZPzSy9t9S8jOwQDfR45l
/nTP0+LQBQFSTFQLvrFQF9uYhnoduGWGlhCAMeCY8cAg4+ttlZshW7sWwhjNaBWyUEnpt6d8PN6B
aKtfHY/evqntI8Y8j7aVY0yDZyOry5HMWZ7K3HJ+O/XBy5Ds75ojMC+7qiD+IljWKxNbKh135NnJ
1mjPfQTO1Hj98kb0WplU4drDTLnsag++0TIXG50L4HEqRWz0k/n4tMeNsViTe4PuSufZOVCe0v6L
I/xzrmyraWX+H9K+rDlxZen2FxGheXgtjSDAxrht7BdFe9KIJNCE9OvvKr5ztuVqNXVjn+7ohx07
glRWZeWcK2sTu25B7nRCdQOluGBn/ytV9U2CeYEXRcNkG02M2yeSldYzYPFS3vrJmbL2z2NjHp/Z
YA9H3+ACN7brup/SvXe/duiYV2o98fZ6cO+IMbcXPdb1ocKhIac3unculuQtvbNf+Gu6PhodoHyM
oT8d/J/8Mda3E/JzX6GG8jgGrWuZj7fl/y9a8vuOGLurdoVcDMcaHB2y7QZTx48ozRLsntna3D6U
P6PZn6wwtjdDb10qlTg9e3MBGkTq0mXuxNkn6DAzbZ4BmCmE/yTHKJUyVepQUCAZQXAk9gbXtVze
d5b32fgP8C5XGDA2MeDBM2x/8Zf+OVJ2uGYQaswiLcDmMbLU1xVEEZsrlrXPCS7nDeg3GcZvLg0E
nhjTRia0JMJSu7P9ntfYINHf+NMV+KbBGOnhOCRYIk7l3T64tYVuVuRaNJs4jrWvPExs8oIOHlOM
ylCHuM+G0wnbgn+piDLd5dH6VGwPQ3AvGHnlHSH3qhjlIWtio5cqRKQoAUwWberDCtP1ux3nqmZa
CX+I4h9buGMZAL2UDsQQOgN1AHTGeo7l+ObShEHhHCPPnqqM0kj102gKeQVbgs3Er1db8vhJ3pEf
R0xl+ZFtf3D0CLWTtySF0SNmrCiJFoFiRjZ2v6ld2JQ7m0OEY6zZPd9piFRsW0E6DjZ62B7JEjl/
jPRidjgwHN47nsm5/rw0Rn/UWS31ogGWApB7Bb3YfSCfoes5BfoD8a6/dh8fAgfualbdS9ibicWN
AtB6GInEEFUN/x6SorekPABK9fYRzr/oye8zFqzqhyJUO7xomTxhguH19W6JhB5gm7FOB0fp+xxR
nIEGwClOCDKieAFqgIjEP54Yyl9AKaOBveUaTvdymzN6MH8I4IQOI4C5im0qXYuDU33F7p9v//hM
BuwnF4zpqrTzUV/k12MDgCdGodfiSrZWvnmP7Uc8yZtVghNWGMFr9aHWugUGvqMcaQMUCXmJiXl9
9E2BbSOI2mhR6inYqZBDuoNa/6TqCMkDQIrwdN+sZpjQYuxUJw9oggxxMaab3lU+qp1Y+vnBcy44
7+aas5t4z03+3+uX94mnerevf6b68eP6r/p28utRLXRtTp3lp+D/OlpfM999PHlLD4n49Wj1trPd
Hu2j6yPK47E2k2/8SZ3RCboxNI1k4gQDNC2Py1zEFPoZw+9uY1n1G+AS/Q9//0sIuCNB9M3ceFPs
iOIxPzd5S4OjlC4TfmnIebjrJDeWOUqPI/BXTTw5XrNYFFkEnOVH/c5YqsiacmRw3m+fyCCjHM7i
uMiakp6gjVoGvNw7xFYNChm9ba0Gn1e34KmLqzxNGDp3QKcGRDVNmekYZ3D/T8naWHi7sv9VFmDC
G6MtVLNQ9MKg8BCYEtAt0XuxsE644ajX+Xjxmww7nnhWFb3K6BEmFyJAFHogFmIGXtI5ETnPYLAT
ir15+o/QBbbgqH64ujsdfnWvGGPi6VmeMWTLuJdELMXjiYrFkTydSLN21TW8Ch3pYAA8OdlhxQ27
qcd840mxyecBULiAD8VtIStF7JpcgvPe3AhoduGNgs1HxpMbY9RGfZLao5riVSH6ocHPJ9DM4Lw4
lv8V7HiIAvNJsAk1xrEQjHSU1BCM2agVbNyjg9ah5UNtey8rZzWQvY/wJPjg6GUaDvx5mqgNyVgo
q2lsgU3qLlpTiYheZeAm3lX7xyXiE2lJHFyfj7Hgr6/+mvHjkJ03Nt9kmbCoiuVFZUhXsofDnWaV
2ELgwKm31C116q0v9PFW6DMXfJRleEXFmfoFNQff1JkYKUETfy5hvzqGKJt1+vi6WZKLBfqP2y0P
nesvL+SbFiNDqZw1kTqCVvAUNDbtDEuI++A1KDVAdzpwvG8f7V+E9psgI0anSDkJZxo804gTahMw
rJrtIf+107YcWvNR0uQgGddUPpq1punUqgveATN9G+oMh+6z52x/O/CGHdvncEd/8Za8MnaoM7o0
vVDvG5acHCEyaN3wfp89Lsr/X3yG73NkHNbTUairagHV9tS860TG61h6hT/C03/GnpDRUlzARnHY
+4uZ/SbKmCI9rv+TTK2dxg5idKgYa+Jh1rW1rA91uYvsjydeRxjnOaDOjjOf2NqmiZXOpL7s2bYP
grXR/Tv0Udf2xWs5/P3FrP+XP+zg+UlKivXj8UhjmVcsP7KXREHO3bpG1LxGM5ke1d8lBYtPf5Jq
kh5QBzENPm3XvqMu+sPRc5PgFUlOZGDA33rt+KJl7X0bOGt+Yu/yX7wU2nx28J8XorOT9VDp+vGs
UwOJt+8+JgT5GDKukD/gnu1sqmlCitE03UJfyPqZCiyQCTBoWfgIsI0tx2JoPDKMfjHkSKYLE2nz
MTFjTJ8dBkt+P2LDfJ7gv+joKwbWarIsDHzG8t3z1i+rFeKiveOQZeyG9vv7MwZYDuiHNXfl2voI
ETSvVg7C57bkhevzCarJqTAqaqGFdRrS7LYNWL1qiSln7NriupDzIdq3XDNqKcEU5iWkSQcsok6s
xavgWjufB+pFNc4tiWY0ki4WpRHREHpcnuyQUKzT29p1PmEzOSxG/XSR1Ej1BWxkBMnD3QG9KhQ7
7wFTZqTBU906VnIPaMn9LuCi1N72RDDO+vO9ppUamgKNEDegWlumI7xbq6jhOMccta5f5WWi7DKj
ztILzUkB2JH6WPBWvY6skZA9W3uAQvBKOByVrl9rkBOC5XBB5Jsi5Ra8nugoNhysh3sNCE4S+Vph
t8I+9W7fIk/kr/HBhGJbXdDOdK0FaquwJ+IOekDtEW/Y/yMhRuM0sVANDQ2rSy98gbnHdgN/zxWM
276izhZpU+GSGfIFgvEUVMBAMbfCS7LPrd3VN7zN0TUev/HErph2k6PrFlKUqAsqHU+bjQiTj8U6
xMuswkdteG/58ovOExCOnbqazAnJTDV60SxwiEGMll6rtqPHHS/Cve01YTXKz7cVAcm+yY5ga2Mn
PlIfd8fD1+kZyzUQUnDhb69LcW4dIqNF4kbuC7GAxF9c+zXA3OTm7nH5kGw+H/O7B/QmDTL5/CTE
qtFiDiQxcx3ss/3g+7yT5bjCOpukS2tEpwV9emc7OLzeuY/32NkDo7/f6cvc4jjDvGd3jQQmFznI
yZifKNsL361iEvqyY1FsWs5lcqwAm6dTkzRSsbuCRmxaZysboyJjbgu8t80jw8RIaRv+p+DiuqqP
QrppPRDr9wo1fLw9ngvKeQPX0HhydGP0X0USbFDpDu8BGHf7YfMcTzYR1zXI8tQaXtng2Ugo3S1T
twneofXpoAOv15ujsdhs3CWv1NG4QBKS1SdGxT84vPCuhnE21OooRydaQ7fRvk3NCdrHPYfeDCpv
Txxi9MduPGY2ERdf8h7WErwAieD1EXnTcL2+ljmC4xsvnfSXzNU/bhQLBTtUZiJXVLbboy2opND8
VPXzyzo39/IJsn5SvKJ5GDDwVlu3+eScKZucK7pMFDoRbAb9l/Ry3n5xXu3MfPM05/DH0su2TfK0
oG7z8fcG3eeZ5S3djeK5EMWHyEP5mWwdDDL15AsNVhzp5xJnYqFqgd7ncw3uSueAcsXjq2sHykY8
2b01Vk7Y7ow7a3i2d/7XPt+kJdRW8D9qRzZt17SpNhrolIDasgHKDC8Z7R45/nJ4/Uua9R8Zus7p
TXTJuZDFS63Qm0x+o41Mt6QDutY4VHjiwgRBiOrS8kLj2FNpVb5GyseB1zPO0YkyE7gMsW4kQoa2
FUTlyUr3fJ6W4sX97HI7sTBTNapB4bA5bgXrlVTISQEQ3Fssbz8uXhTMtsC1stK0GgUS6S1svlhH
JPMevPvt+QGVew4pTnh6TQtMrj/K2qzvYU4ebbvXyIgecvIbmcyY42RzBEBhopV8cWqbZARHCCZL
wNoiWFE4NR1Odg0gyj+9NnkhVEY+IEnaWwC2se+wsTUin4inCaZIt+m1DaHGWjYeSPx8yCJjI5up
YojOuArO5AylSAz1iKph039yM+dRsz+RqHFQtafZEn5P8ax7OqHHvKbwsojrtMCdqSS4+Oav7O22
UMwHfRMCzFtqMBqRY8Icko4pIPf1DUEfqo45IS9b1Mp2wb+TwglBxkQXsp4ZbUhPkCyXXuiia4qE
zvBwm69ZP2NChQrp5J6M6lhcyoS69aMNnDieyp5Nakx+nvXjozyPzRN9Stou8XJyLQlwFClP1lgf
HRsl/hMsHAKgdNHm+E+E42vrbPl7ZIZ4PM1mGb55Yp30fpSNuKfZ8Xj9hqvRsQc60IDlYtriS82r
xM2q8AkxxuyqgllI0v8Rsze5K7z7No+fWXU3IcG46bmWmWZyzXIqlvjwjCw/AlSee34Ne/9wAidU
lJ+C1uZdfUxknFpuv2Kdz+cF8FcE8Dxo4Ykq57ZQc4kx2uAU9cMgGyBmHw7n9ZEEvaWgM9RVXgTj
7rT069blUKSff4s9Vj2cCgkweqCYASm/9AiywwQFE19d8qSdd12MXsC+L7jStKEXRXQM6qAlylNR
cl6jWIKw1Fz2GHx9us0dTwgZJbFA80hRNvQVK2eyyDB7wi058c6PURRyYladSYWwWCabS2BaF/QP
f1HnLsU/jsjP52i+hZF11dvxop1ME9SeNsjr4wiBIWs/AAALf1F5oggLWCvQEgEl6dtHOV+inZBm
LHImZYt0MCEoZ8CUUqBSHXnS3jL31V1Ehvv33u1W40reRBlcaN+/TX1+WmFCnVUn2ansjrRfNXg9
ftauCgndGc4TDzZjPpExocPoFGUcIqkcccAyCQFpvz32WL6z8vcJLxk7n6CZUGL0SiI1Zp8qVDY3
tD0QSPIZ3sIKdTWfh/sy37E1ocWoFeUoH1Uhhg9wtg+tgzIXDHNDsIoCY3IoAXHuivPq/vDeywgL
YKnqt9H6+BbBcVs+oBCC1gFsnOfqZ46lZj15VVPDRTOAWmttTiRyRA8Lbjjvbt6Jnxwgo0h0MNSe
aOa8XeVrrD34kgP1SCIs7Ntih84X14fiMcVolUsbCkKig951ejq3zdfF/e1b4vmFrBc/ZjJlCiTc
u6ODJFdH3tHia5AtUr07X368TY4jE6w/D3iHwpBDytAmt8VtQbQHbgaF4xKyQylt0g9SQw8NXXbk
4ZOOIjjoVnZ2Z47R5BFilESpmbWuVyC0wQbbZcJB0+H9OqMYqlSWZIMmrAMNeKb18vZF8DTpdRPG
xHHOJbMqagk/31r9yr7Qhefv4+q0tAKei04fxZ+uhYZISjHpgmtGZycqOqROKWI447O1rdLGLgfe
xsXZDJ38TYK5iXChSaVRgIQrBtJ9TiSueuExwdxGPWLe9xjCa0HL82bTvqa2DMCG54EUHjaxoRsK
+SLODc07St9MMdraMLL+LA8gKb3mWCO8vndeVhbHoM7HHgqWQgHOFsC57JyJOBqx2FUt9fuOZLA2
8MfQL9MQzD9hDhBmiOM/zCqACT3GfRB7+djQUcfH8T3H4I68gt7knBuPBCNv8rlLTp3Z0asCngDa
yO4wK7FEthH5NhjWjFeNmPfGsN9HNmUTYMssFplaD0o5UnjQ1jqSpCajT+FEqFf2GttGEoTvqz1m
NBK32MhpsOM1sM2K5oQ8I/yDFhZdG4P8XbSDi/IVcQz5fBJmQoCR/UWsGZ0YUmRSEq83sXXnpnb7
a0kehA90Al68PYav8l+8FMx8FnNClpF/HLYeDaN2ebzYIzn+Sjz02dYNvFoOf7PyMqGj/YzsCvOy
EI4Gduc9Pem4NcMe7k7PHJmcNeQTGkzQQ1sMG/0EXgI7BGIR2l9Q9lZfPjhk6E38oWonZKioTJQ6
9rOeY4XuHTw9JFjW8nDtYUTJaj/wGKKP6BYleqgTSihX9bl+BENpB0yypraIm31GXqQueaHVtVT0
d1IS25slqUZ80kaIX4CmUO0zk4B3rSTeOUL2vIwJNrdQlO/YFbYf9k5PMZsdqBwRmXf8/jlYiW3a
KpKmrgcRB2vbeUUIGvwKUjzs99x1Oxypl9ierQpYLJkZYt1gUHUBKmdH6A5fX+44kjLrXUwYYpRG
n+b9IgMq2GOau1ERkbrLSQoY326pCEQUV4kta0HYHH4txvtGdntjyfmA26L6J66F3MRjkdJb3QhW
9VIn2xz4I4OOHGHo6BUvbp2vfk4YZrTJiILhWTRxrkqyNISCiJnVetL7+amVLUEhyYlcvJX0cQlG
R40PGi/Om/VQJuQZJWP2eqj1CgCVj19JRpL7VcQz5fOR5IQEo2Mi7InW6xQyirliwDxlAUw5wRIb
ffVbdvY2dyiLxxKjbDK1iAQ9pzdo97+xY5imx3v74pyJb3EUm8SjxaibLsLSHCMBrSeb7nkoHex+
scvt5rUdLWNPyuV6XTmtq92pZ4AXZDYv8cChz3ZmJWcNINs1pKewm7etAzN0+znwGGR7strjqerN
jBqhwyFcLRMH+tuVlijc0RSHXfqBv9Jc37K5qQ4qeTfUK9ucdQHYdVLSh2Fvqo/lhTy2nxFxKz9U
LEBr++rjbU7nA49vMWVbs4wsRYfR5UqvJL0TYy9GttbcAmkyDqXbhl1iazhVomJvK9Vx1C8bLKyg
XVf+e05ox+32d4kF2DbHu53PG02YY7RMWWplpSR45qXzpHw1qyonK+4s122HT7pmjye2NzeTulVG
OHyYgF+8K9ZldeywF/r26XEMxFWfTohcOmOsUvq63Yev27883+IwOSRGcVRtn58qus7gbLe6PSRW
9qAr3jl0uhOpnswNmqJav+Th4HEFj9EhxmlRFl2DY4tjOHnEg7pC7xcSe7yhGc6LYus5rXy+XDJ6
P9nvdD/+9m8fH0cVseUbudASWRhwMZvQc3X3yFG1HOFie6sMPTslCj0l9P1lKOy/AJTtNgMcyWLn
INVhIUZVCQbCJaY/as4WWE40BgDUn56p2LXdoPf0dRw2/Yp2YzfrInHr3AKgJFpNd3vLcl62D16l
8hTObMT+LdhshxXWEEmm2lCFszoYO0RKVW9/8GZh50P2CRUqfpOXqVQdxr+OYBAoy6L7SgEOPIAq
o3yCfTcWt4OQntcN+3C1XBNygA5J+iSj55nb54ZYEsE5IluMwiTXzeYdIKMZxEWEOawFNEN7JodD
edxXfvo0hvuYF/PxFDXbZpUttObcUvV2dutNiGTH2eMDUdyO+iS2TCOJZRjJdFvKgEVLz6fNqSPW
jk+G82TZYcfiUktGKyEW61cbzTLuM6tD/Q7zXIONkwvke25/Ky8eYocehUwW8qMCkrqPjLFDMM3g
W5H7wWvb4tkKtmfKVIVUrOmT6lW7xBrd7f5D/UBBjdYJ/8eYiG2bUntZGE8NpC9DQSt56rCVr7M7
rBIbgPF2JkazcgT3ti68+iA3XtcVQHXyurIkK6MwB025BXjIQ07eG0A1AXqIYzU4SpctxpStLCmL
FEuVzIYkIal5Sv0v8RW6SERsuzYVdsrnlHRdIZlYmgK0ELtwFw/Z5sXC3rfVPnFtLv7ifNkCoJ7/
Jcdo+VYvjRYb3mkhgU4U7rLg0Vgq7wlWFZq2v0qJv/d3HNP4l8v6Jsp4d20liOaRLiUZ7wJ36S6s
8QHL7L+4Gp4G338KxTcdRsPXw7GTuwU9ywDgnHfL0EbLOEWkOmNbG3D0uATnsznfBKnPMZHCBlCW
VRyC4BntkHT+DQOaFECTesqwKzArGKe3OaI/78h8E2WUvYCZpFY2IJJPAUi6m77Hrs37cC/ZAuD0
rd0p4G0O/YvW/ybJuIAn4dTEvYALBMBMTYz7NYW6A8gXh7N5k/kPGTZajIGoN55p4PGUrzeDNbrI
F5WbIaFrhrnjoBxhufI8uTuzXsiqlC7ocjDXfS0eld9ZRkL3d9k6HL54j44NFaNMaAqFrqjC3FAU
qK6L0XN/SVboNdj/2rZLGZ4Br71n3pn+PkvK/oS9RSWGilFCSo66HWL9dJxwuOJpLjZM1EOsntY7
qkqwa1UiB8VDZfepNzzNRTrd5lgZnmwwOqQ0s6hH8Q2KOMCoX/J8W/Sutv6G6mBjwy6UoyJTryrK
PkgrbNHGktE3Crl1wcRJYjUYL18fl+jtyQG/Zece5j5vfwL3PBllUjVKlWQXcFitj9u3woYOqdfr
5zXMgc9rq50N8XXdwJZLA4tOWWf/hDWrUlWl6A+tgV+GTQouIE2QAb7N0qyDNaHC3Fl+6ZVjLwEj
c9FYueqcSkfFErB0mVbBseGI42yjuqrJOt12hC1rLEo/kAhOsTbQaXkbOqp7Ky3Al0H/m9tPzb5H
e3LktkHkatuPCICnhsO5vrn3NiXP2J5CPRmoc4E8dqiW6MyKP2+f5Ww1aUqAEQ8xTAaAjaMCGGzc
N/dTWzY+behFabOAMH48LdzbBGcz6lOCjJ0R9WOh9UfUA4FTFChO5Sf3fvB0m8ichExpMIblcmkU
U0hA43Bw7QvwqdITJ2qeTV9MSLBQ+llz7lOZXkywqfbp8+kd/RlRbX1wlyLP2eUpIRqkTTRu14qd
kVC4BowphKvQvkeDUE7W1Cf1NYdzcFScWH01JUY9kwkx49Je5OQCYrWDcW2HZz1mAxVdVlUA/4uo
b7PZEjFqRcBOC7TNQcdEttgQA8BrZ/CyW1QEoxccfuYEYUqP4aeT0MbdJ6AnJyR9zkm8K4CLelvY
Zp/QlAhjEyPx3F86CUTO7iGAt9Y6r8VL4kgvtUmSZaMi6d+Dty8/FKzUO3GBIa5WhL216QdQIze5
tT5qEk1djFASGfIrm7eTRxAGih4ZHd8XOS1K3Dtk1G/dL1QUNsAuiDkbG9ju2iNN3g3gkqP9Zl18
XZFQWxY1XZYMGtJPOJMlcTGeenp/YOwg/kcJplsyPPN0xjX8/+MUJ7SYhzZgwOAY1qD1FOjEfa3u
dT+9u6AWZ58B12bvQwdNgHtLc4ETCKPGzSPPH+zkAxhhzTJM0PUiPsA+vIbAQUSE4cMb1nk+z9wj
nx4qI69adCzlYwU6AbBfqudof/s9zL65CRuMNJbZ4hJezvj5HHGSsGxtxz9zMZ7ncjlTHhghbOOy
BJiGiLNCt9frkiReZyn2+rnANK3VEnHZcxzF2dTHlCI91YkojlFZnsISFGk64uC6C6d2yX7PnYHi
ccYY5Eui9BI2xFCIJ8x7m6BirZSH21c0a72mzDBGWNGHi5gjb029GoxsYiG9QqRnjmKcdT2nVBgz
3FfiGKGBAFQqdCePEIejVQSe82vlRy5PVdDX8cfzhY+GpinDwJgQQ0wrC8xZqTKINXSJhiOi8OlD
IXJOjgrWDTJsEtEMzVQRRAVkaD/T4WLrW4Wguxy1uX91fN8csYnE+pKroTHqlCN3U9iohZ+te4vE
cKk/Lv8fffnz2nZCkFFAUSxlkhpJdLwLI2SHN9lW7Bydp1881mbb1vUJJUYFHXMhNbMMp4inhGxD
fF8D1WBEC0lwL6ByDf2a7IUAdD80h/eQOYLC5hVLo6qN8KQBYt8O70dvvV/5X+rSsHjXR+3FLUlh
VBQQ6M1s7EAn6Femi5GA53EnWjsVLYu3ZXLeAZmcJqOakkTK6pOJ03zKkKdHg517wTyjaXmet8Vb
+9r5hnWbJFdUGC1VaU15OWUQFftsq9fGvosr29KyeJLsFe8kZ1XihD9GW8mxFBlxg4dgdxTHQN6W
h4UKLc9t8OY9bkaHKKN2KlIDOl5A0qFbLrZ5UL9vv3rkLk/cLTm8a1MY56ZbiFV6vOAMT6/yM+a+
FJk0DvnleBUc/AZQGL6heDsk2qFqTtwM8ayZ/j5Utve7uqRKIp5B/al2sFI82rqb1pOPBDunxt2L
8Lx74nUez1udCUlGv4SABC0ErA+mrWNQmg8v0JpfWAPxxL1IzhtXGP2SHzEreqpVHK1D4V2rhiwc
5dn/uP0K5kKziRZTlJ8uAVoiF2XY492dZC9pvAXmKZfCs9lsbpOZ9dfQr42FY9jkqArM84ZjbBij
ZKDz2Bu3Pn80dP6wvn+fectZI0hap+H3T44N/Gi6LKN1BxtzqLf5mHdwJ4ww7zgBCEUXmiCEJnfL
zh6iVbQZBUtryXmzQ+V/qz5eOG37f1FU38wxT1rvznkqyqCpAnybCA4WOaMI/W6QVXwiHx9cVIFZ
mdBkiLEg4twM5jAVLHLuQip5Z3imb8Xd8ZeKuYoGqdjmV2VFgLHmj1xSHv6wNJppGOjoR+7tCpA2
cU0ljCU0Zoj9ogBTAP73gqh+LFrS8nLGgpyBZK6/yy1J+Fc2YEKWec7xeezMREpHeKp4Y2JqPf+y
/DbwZa5iVul7vcUh857lBrt4pBSkbO21JLJb2Fg+4j5gSOL5EwXWe+f5ZXBFKyS/VqsVOk4PNLSB
C4Pq18cHsNys7QtiqR0UDcf2zsvX5BAYHRAh4Z8ZJb5sI/sqNNoWCxQBlyEuOW+H/s6tE2C8iVYA
zJpA7xisbcqNJJNoaVXWl3xfBprDITZrBydMMRqnVzrtJOVgCp7nAVuPkEzYijjA3OKlp2dBEbGy
7R/ZZd5LOMadoQ2UFFBwDO8gYydFlDnh2qfIPr5vAdy2IVqPQX+M+lO/EIulMN7RBojHufmpWVU7
+RpWQ+lxpOYCluYe7NcxkFvXtK7mP/6lRIQ7sXR1NW9dKqOcmoXeiJIMcrRKO9qxu3xYxndGYSEr
lqS2D6UYWobkV0ClgBjvV3Tj1O6J5xHPugLfXLO5TKGXYzFLIFu4gt55rbEhLFzLHqbrUd+ke7w+
/l0YNSFJneeJyhrr1BjyAZyHGXFPKyElC/ggnpNgW4evvrTcbgLOzeqMsorCGOM2CxAMFA/Oh3hE
zWUlBAk2UAGv4oOXTZpPF0wYZDSWkmJT6NhRemiTT/fDne8DzJOjfTiKX2eUT1Yll1LVQQQF1CMg
RFGm5eafOapXZxQPUvVS2jYRXVMcuKarCpYDQwbcVx4mBk+V6ozWaRewnYsa3DzBH8VOlQuJgMNP
h945x3ZNM994d+xu7GOvd+juDWnnQG+lax1zSdA6yNiKWwHQ3fXya4dSTmhpDtcz5ehxndEwatjW
wuKM48ywrMNOdvIDnbvE+IlVLMj/psZ1Rr2kihbhYVNaZxIcNlJhCR8VSuxYYUpU+9/FhN8izyZr
q6Jo9CKjRvq19rJf0QYAjHvAN/VkseZle+bdrH/MhsHoj6SIj1VfQmVtoLPctwIRbxEA4zTZ+8G/
9JAnnDHKAzO5Q7YAug5tYozvRoTUOEHe4BhP/g1GZVwupmSUEVXDdra76KiLoEHSRr6At32CS4nR
G20vGVJ7hvxjxOqaZgT+0RrFgoCr5+nJ3HhpBqM99CzK5FSJRxSU0DsDaCoKwg2/hdczw9O3BqM8
pKLKF6kMWQ8O9aYjhV8R4BFJ3Hnm2a6LicPCOvihUhbFscPZDV5cEjhjibNwdNMK10VDqsGuzkQj
9Rre0kcQJ1uzs26/6msz360jZTTIQjfLMB0gJkj2YERUs+QAm5RzO3EAo7YMT1YIsGO3R2OolDiR
ZfiwqBF8CRrv8JGSuLLEKJlWlI6ZdsKrH1aue7LMAaviga28WKJCgq2Kt5mfTyl/v0R2g3E2imMp
C5AnJCg3WBi1BMLz5uHZINhdZi4/ONSo0LBHbShYg6HJBvZwXwPaiZdyaiW1G/Uc7qBslxsZg4Ke
n9wV1ke6+UCYw6E291am1BgRHpHEKzsT1DBVQwo7sZ4HeCfcCHUuLzklw3jcY1526Eo5Xp2GBcmA
B+kPb7wa06xYTKkwUlrERVL06tX/QYN/Agw3gNOjmsUtkM82YE8pMQI4nFIx60Lwc0Z5sBmx8g1z
7RZtdET88IWYxcS6Ud5dzUVIE6LXj5pIRq4W4RCr9K4OdieAv3VMcRIRIH3whJBHijF1qjEWgFgB
KZrcPdgm0hc9qQ/KEdSePvLD/yaF7MSBLiJ7caYXF3rxXh6JdkRdl1YbUh5+x2x31PQQGYN3Bgp6
ZNTgbPBOGCELXEwWG9h8gV7HiKimfUIXvSUElLy+1NFiHF6Tvlx8mVl/cPohjD3MYqmLG/ry7I3d
NATUsaYcf76QM0AC9uOJ44DONsEYimEiulM1dNMxryM+LtRkUdVwqjFBDWn9L9IS5y7pd/+pv77J
ME8jMpt2YXQF9BdmuzBwD7i8X7Scw/PGOHTY16CIo9gY9AkiDol2EdYVJQA7JDi42wzNGt/JuV0v
cvLs9BgNAZEMhmB3XYq0dPEvwIFHNo/aHKQFAl6Od3aOc0qSau0JyUrFHisjB0k0NgPK5nUju8eV
ummXAipxCeyqfZvH2a7YKUHmVchdtzD6nvKY350Ao+zvBo9Dgndf9P9PeOoHZczbtgJPh3GdnYi5
S+Et0b5R+4O3RUicN6L/CCE7hpMrWiYIHWT96QCVZWvoCAC8kQ/kBQ5XVJpvSPt1cn3ClWoIkSYl
Jxo/2oJ1F1vliZx95VFffe31F7oX9v9jMyyPO8aaLlRJA44TiI53T9jnQFPMqV0F2Tp7BK4Kr/Vx
FjNqKhyM4oiaMilykUrjwe32aWjDzcPKLtSEnz++vrjA/fMuyffdMQpEqCNUoBWQo3gkBxu+pq9b
/SNXgcz6JIYsARHdhL8lMAI51MeLdlYMpJKBXtbvVEddWank5h43/p7laEKJCUhaKVMiA0zhANXn
FANUGJ5aLIFTwFFVc8UuFR2wooJFL6KBVZU/35gUH4smbBQ8Y8V7rN7Mh/7lfELbUBC93Zb7uTri
D0qMg3A5a4tFYaigFBzu3LfH5vnBdD7fCSJ9gNjnVk9Urmc889Yw8yYKomFqtLjCXFgoxOWpjMzx
UUOu5mlBSuvUWwbAdJ2T/WtfbSrvP7OcHzzlNefvoQYGcABJlxUBjYQ/DzYZhqOYKaUAheyGq0e6
3pq8DPb2N7aAcLH9rhNNjFL5QY1R/1FVnPPh0grXFG2JlWR44b9NtyZvEUndB+DY5Nedgy+/z1vD
xchfZQF/xQ8Qat2+5rnQR5PAuAQUClHXrmIwUW9Jp1Zt0ccCqmfBRnJOCgrh8KoFUPS/zCVdxMSh
SJUJw/sPiswlN8KQXC5Y3fGY36MwrOvAW0U6GD1Pw/MOfvUTP9Ey4+v+oMi8zqFbpNEYpgItRW5k
O3ykyGdIt3CXG895Ej8oUb0+Oc0iP44A+c0gRR3ys3fjaEsfz77V+ubjB+ygRAEGLXSL8qyUMmMw
NEmUTFSHAfEEEf5J+FxKMsK8HAKlkovbQYjHNeB0HKy61wksZGrR6iiyMpgUOHnGi4GugLf82fSs
9GL1gY9lN4DEtuKn6sE63u3tjpc2nGt5//GFzCV08bE/YyUWvrBdoTCBVRUbyNt49hoHWIE4GotY
xvqoEJXu2jTegMjY8fre59Tnj49g7ueUKdkxFnBMgLNWCYZ3UZNwDZJy3S163n8I+eQ+GAOeppFZ
ns0C3CLq7vbSy/HR+fV1euOF93OVrh8cMaa7H0e4djE4ale27ZsNgMdRrQ13m0AlMokx2Fi52cbE
VAE8Wg8rnDfYUwKBWDzpmW9xq8ZzQc+P72Fsu5TBEmsdvWbbflNexjfNBg4L0C4b0mHkkeaMgtDk
JHDmYr4pVbbpZVGHUp2LlGqwGbbJTjoBFjC275WlF60vSBNgM1fsDASLI9C+VwcfkT0E7RtPtc0q
mu9bZ7tfUj2KL6aBzxhQREQWxDv7oXvBllUTq9c4apQ67DckjEXc66MyN7X8JMA+47mHqd09+EhM
cAfd5nXahCkmcpDaWDkv2ishF2nxXCZihLT4xVpgnAMDHRaYiwrurrHrYd1ikFFpGcCYhLKrwGBJ
BidbldboR+Ttzo0roqL1ZpvnpLThpFbefnXxrC0wm6w2ARwW1bA0qEfJ3rCy539TvPohbYwqq+py
NGMNbw769IDqFWa8sFuPb7c4SuSq9CfWRE+zCCgTOPlwN4gVOYYRMcKvox2lblz+7kMSjfYiJVin
Ya4G5ZUjYDM+7Q8uGRVWVqbSCSHOH8kowVokrvKhJOgSHUuX92441kthlBgGDvNC1OlV23RxqBNh
Wn9Nw7nWjz2eyqTf/YdcybImmIYoqTrb+LRoF23d6zjVfHBNkvdbLfwtBLru/Jvzm9Bhzk+/iCFO
D3SeXDtMCbIkAnqHqVxyCM1qggkh5vR6+dKbcX2mp0cNfLZq3ZcY1uA2mbnuWriH3+fGaHZkDBs1
DEGmtRrbHf4fa9e13DiSbL8IEfDmteBoRFIiKfuCaLVa8N7j6++BZncaqsayYmfvPsxORMd0sgpZ
J/3Jo7T3QO54R35uYVkysmkOX5mL5MBMlqxq4m/J9KhtJOt+17WQPGAt2vMvz/E/IjINZgIAYq5h
W310C2FUINCq4MIQjBnuRLs2Q9gtDzCD5UkXZjV/JT5d3uiXt7J430nRBVivgnNJ5LAX0Miu2K+V
y0pgsG6Pwm9F8xRFLiCFO8G7esU0NPpd0H5h3taPtZTWt9PQeG1UYICd9V3VTEv85Vng05YLTCm3
W87afMytLuHp4YEhddXkLj4XhcW6mJVJH8532JnJSb9rHfGlOVrF4ydnfQQuc331Wgni2zEpFzLV
U6EqNAgEKYFg1Ye2JZfP9h1YxVw7Lqzi4uJwFITUdcbrqTLLwlKqt5I4W58k4Hq7MPODawSM345F
gQg/RRhCSCGqsBpn3nIaliYGiw2imrHNndNwP5nVw+f0uLlk7qc2tw4xrMAs4QYuf+nX4jVgy1Bg
GLP+zHFobqo/n1gdaGtB/vKQX3++EKGDhSMtG4hoza8NwIi2uQmj7Z8b8GeaHyyqm3XXCXknHZE1
Lwg69STSWOHqHrMqV3VXFaQ/5L/iQ/r4M9jsmti6tCfEvPu5oMm4ybWWWFVcyKUexaC1kVA0kBvc
7V+qKxJS0g6JDPOCJkLGA1xJ2XwTRT0H3h+qsOYgKibJVTii3H/5YDzxVURenIZ6BbHnV4WuQ0Rh
HU7ds2ZjVO6ySVxWvnA9RF0Iot6AXvKJ0sojPINqg8RkSuJPVIUwtzf3EIp2pRPhXNmtFV9tu8AM
usM99AjzySOrp3ntKUiCymN9GgpISM3gqSz0NNQC3lPUaU5GFbEplcRiOUGreR9JFBGNCfg/mabS
r+PYr/lGn1+bc/Y620NTb+Wanw89mlAwAsz4hmtO11IcdbWSkkfjmENcTKy3t4mcXLBPJ+T4uGF2
DK2GoEtZlKPCjRyMeD0fDTHw4eV0dUB37XobGQwnSJ4z/a/Vr/X7KungM0HiV1eSv65SNYcUzhAi
7avvDjYoVj8eAlYu5Su2o6FycUI6zkwkb0JsoOF9h0R6j6cdJ9ghdrXv9P3OdjHe94vceeS4IzPL
kKruHiyk8j7UM2jRfvhgJ7EYX3cNBJa/Z3ZBFvoq6hVXCvON86ld1XvXPQfg7/35ao5ohfw0G9H5
R0O86lIm5dZwoxQpSY072L+8BEgSk+fjTtx4R4b7xDoaBeG6xKVVmUAMXn8rYLVVODw04g+fM/nK
NbS72zfJ0l2asV+TVN9Hhx1e/tUn8yI024jMresStIAj1MvM6BcwvGTy9Kx5GpKIhhRBmJPBKnWb
HWqR2BviIVjhwKxMXkA6h2nHfCBDaaI0w1KYNZ90KY661bSDdapriIMT1d0NkRltzAcPY2zb2/e5
/jR/H4syhJ6W5109K6Z2vqBBEROjt//+VUu7PAhl/kQvCUG4xeEg1iCawUVw1Zed/I699xv/xBzu
WvWxl+IoU+g3ohrpM9RgKW5iWYW8GR3ftEfntdzumrcNc3x8jWkRz+z3DVLAnUa9jhEJHBCF6szC
+h/sIJopI937eXeAOVfHe6LbLVFt1t2uhUdL0RSOj2Lsi3oSCNen0YU5xvLGuCcqS/UZKkK3qVe5
Xkt5gSttLr0Fcgo0GDAgZDVyXhxEmw+6gMey7otxwpoXODAzVSUIzs15mPKs34E8Arv5flywqvmD
+e3Wav7Lb0d3p0tdOA657uMCrdbm8OWQtXNZbvta8fibFAo6sklUqi6DhjxZb0lEsKfZv+fJI0/Q
O+Fb83Yslns7/41/mr+/dZIuEw76UEiVgftsKyIQbzulc68GKgiouX4yPt5qyUDC3gzUVWR01tBU
PdFUqeWgpMK1HU2LfxTmetUxvzd1h0Xft9Ztqi5FUWDSNY3YqUYizCbN4v1tiKFJuz3tRsFmtpqt
IvDiWBSS6GLSYH9GBt14sWK72kimBd4yRnCw6vUthFDgofZDL9YthFh6Sfif6uaSPjMAeLYUf+jC
QgQFEp1cTElc4fP00IWNb19rUpr6VnsTzF2jMqlf1rX9tzwaLsqCF6texzdCPU3aC5vivkjNoixs
zrCCdD9MdteTyjFiC8T6YoHJTSmy8/b+9rG/3PMbx6YhJcuwM0NC0vS6r22MuhcdUGWemG598uS5
mHEg2fv5jGKyFTkK6KXUa/iCGbLtzi63ak7aLbx8Zk/OKmAv7oZyA9U0K1pljIRroZO430yTiVTT
SD7VlGHWWS9FozDHKBU8FQ5fIROtwMBY6SZ42Owed2VBmNx7swbdumrKV1GSVkvDEVc950UOh20E
srOOuHd3r7sdk6VxrYdviQH0YEzITSlSuZB2GEKCXZeRKb94zywKudXMhKRoEnIT4LZQ6XXnaus3
UhvleDamf5Ss0vW20jnbDGd5XrpbIahFvQz1E+kjJurjbeVdt4cL4dSbDaNO9eSsFODFgN74cFLN
E7zdc4PcVmUP5lyd31jy+R+Zjd9iaZKNIhHKBtuwhKtSbLLN0Rx8U96jrWJeLvKPCsCLC/6qWC5s
/uAJjeQJuGA0shw6JydYv2V0FvL/eyb52aqGqjKSTODHQ9MOdZ+KBPIJb6xmu+GItmoi4D3/JFgn
trt8gij19tdbN4i/pdHXGIpe0aZjLSC5NBfl/N3wPo+oxoWFPgKGrFUDspBFeU5GahSTIuFkh0Pk
W2pvyyKaaEvnsXm7xFgL47Is1npeZCGRwrCo8jJlqnA6iXROJpp3O9Db2oMtGijeWB/T5fYJGZ9O
ooAsqgovn6ReuDq9m21k58IztmszPxcFX2EaT1zSQ0LFWeN9A37ZGBt0tnvW1OA6Ji9ujoq1siCS
pTbDzVlI04U2isQYg0S3PJscfdVlX0ii/KSmBneBUg8Ckkkv1hypXgVyLR9zc6vfuT9MMz5tLol9
gffJ6rNZx82FaNptapU+FvsGh9y/Hd6c61gSbFIkZrIJCD/36j9sWLDFegOUEzXFaeHJDU6Le1UE
ky9J+Jjt5+n/y9iQS7Rr3/P321q5WngAK8S/EYXeLh8IWiAVBmTyLiJ0tKf1dngwKpNzzbrYJSY7
ibbqj/6WSCfRWqnPtECBmj6BvCcw0S8/ueW2ftdZYeXXk/rDni8kUZgSVf++TyUHKwUqHM6Mzk/d
K7qSDpljnJXzr/MVWyXbx2HDBWgQyrdqj+oVK76d1fTWD6GgRswbuRqEWZfA6lCdEicDpd/L10ed
KU7Ry8H4qox3Q/OXaH5V5UmEF9qgc995a7YGqZG23/fwNJyd+o4qHUPiaqS2uGsKfJKqDQ1paOeX
Kpyw4Hr8akGTr1PFjLIl1nVS+CPWgcHrE2SVduXMSyFesrvR1MHNnBMM0QkuSNxeB9t+dmVQCmG2
BgtxUfoxLGvPumiWMlMApYiyqgY+nk92N+vYe22qpwoPlhkxzme6pUIUHAlogU89A2cGkb3sgjYR
rGvRcwEbmdnm/6qvFBA1niBkkgZhUWIe9s57qZhF4epHC12pkRn+E4ZtdQFCMuXW5DN3o8pDXffw
DhHXhcQwYSE3HrJNt/X0y929cY/0hsyiHmUlD2eL8mTlu+BUR5j62m5PmVWanEIa14STuE/M4ADG
zeTwweyK/dqwcesXUKjkp16kqu0IM+0c9tj6cjjV5ntI4t12JoW3k82uIKLz+nhhTp0xXBCFgiE/
HfSs8wFDBwv9uPUzy4Ct0awsv+PXny9cYa8TsLpV6PAdO+eAXjXJKZz8sTdsw0bnFKK2S/+emWbn
7tAC6v7szPvzfeq26Eh9DMDhA4YOd3L507GzsfE8MTdPQ+8OjIB6NbOKNazqHA2hkZ/uCgrrRuPK
kZ+RittggDnZDlYdW0rocAnpt8bTrsK69f0DK7+0WpNeCqae8NAFRiP4X4L5B4VkIcHAx8uBH0G+
sGtf+fKA0XpWSnLVK1xKpd5y6SeGUIJs6IrM4MvpkJ5j3xRSdNPJjKe16hYuJVGvOA0bFUxJsyQD
fe6ymTVmh7vcSbZw0F5vv+PVPtCFMLpTCLzarZzHELbHCJJfOvFbcFKvaWC1WzPXYHNKe4OVYKl1
tI+SucvsDR62qhGW3ZsLtPRrXv4O6jXzAQLvvJoPXQUWd05GYha7mcXo9nlXI+mlHOrtCn5WDqkx
4bwYIzudSvOMrVeuZtpkB9s2z2dHJqt0vIYXS5lUyNI2eReUE842tOa7E6EYgIbtHZMjnaWiX404
C9go5fhfKrpvLpL7CsrBB91kWerZAbn1oSinIY0mX8XHwgUap8Mhxiw2OnYDY25r/WDXLOfPcUsa
5RdEXV6qgQdpXkUwXb/bde6PYvfA0L41N2/5gShEMcKuyRpfEK5ivOXOqEdPgelxrInvtQEhdSmG
ghClNcQu02fde0Jr0gmtSdszuX+2Qa0ERqE9m5Ca9a0oJJkGIaqjZP5W+8ayFBA/PKK/+lQ6gYL+
W2ZWZc13XZyPbsIY+iTBBDjEgUXJcLI9RiSwbwbNEbff8GoJUVUx9aQqsigotO8hTEogSGAwvObT
RpvTuJE5vfeB9bhDCT+C78HM4Kx5ykuJFDo1Qs4FuSDBa9xXaCLm0LCAYBKZsIcHjlHQXtXFxeFo
gCqCqW37WUlwi3JmKrjEp9sXuIpHCxEUHlVqx2HbgChcuZaUB+UZjDutGWLh7T+yZAtBs34uACmb
+CQKO5ylN63kPjerisxztHsmK9uaV7/8PhQoNX6gdV6I77PvPAIve3fEduf49HCZ2YOYlaBVPV8c
iwIlTuKaaOBk2CrtZ/EqYCFEKlgxbyF5wuRNZGkeBU1B0DWy9qUOe+ftNJES6oAKMugNmNED61gU
PJV8boDgAJdYWGApmqzc1R65HWCCVSCcX8sfoL64PwqWeBBE53qjzBnDQ3cVzjvRepwt720tX808
LZRCpXrC8iKs9DCDGCSUZffl8PZ22mIMA6tO72xUJB/NfeDeFslCJpoBsou5rONjaAYYIA8VQlnR
DionOu6LiCAY+h8vUqWwoterVjJ4iHt64Yi8RXcBOjZuH4kBR3SbS6CVQyNEEBFEpP/Fo2vC7ESW
RqxbRlSMtXmmWlMMCpH8EYtkYjD+IqLyXNjGrbP9dR+aLgwjyJdMLCRl589WPc6FTAqcsMFRbgJf
xSvG+NdbdzceOVD8s3y/L6frT2X/fTQKmoZmEIOynsVgdBO0fhMpHCzXRq7KM1nNNTMY3JJFAVNa
9Z2eInq4goxfOHtkxwz61tXh92koOArFShGCUpuhD7HJy6G0D0MAUl/pIL+kp8L93LC9mHVw/y2T
wiXsOKrAX49TId34UomkCYhmJz/8glyQr2bYxnW8/S2MwqZJbNSgSXDAWdgh3N5+TatpYvVvpVN5
CpOGto+iWMJZNOcdrdTn8zbbzNlw9P3l2O9mMsStus8LcZTfUuhy700KxHHwJl56u7gk++oJXC4W
Q9AapGsojs7kyDKaNym94PsgS0Z0Y2CM1/Je71MLiX3MLTKkrFmopRRKEwZMEcRpCykoJRhI6svE
lmzsw2OcZrWncCmHUoIoKXtpLCHna48MyEauW/TDYt73xw8sUmc1g642py7E0YYqFifQ8KcQB+4d
y/HhT1ydk0Za9LAcxgc0K2jkNI8ykHP9Ot4XCrm3x7sKS1MxErzJDg/lM/iObl/1apJl+ZsozUmx
EroM6vmDDtbhigl7gnWwaBoCIoOM9MO4Y7w7eQ27lgIpW6YMWiyhxi7C+xDdeCTyG7yD9BMVht4+
nEh4OOdm4ly35zPo9AczekKOTzHB0J4aaGS1BdvOyNFE7YzF0reGCMsfRtmmQhk4scrxw54qtIEY
bL7BNXxbCqAM0Zi1eTsU81U7h9pMeCK5fzEbCq8sa7Sa/ljKoqxRZwxZzc/vFE2rGBxEBiSztlcQ
3vKvP6NnleTbAuP2T6XHakFj3eL854tQQG76QelmHZewc944JvZtfV3NRi4PRgGQmCZBPX59pf3L
W4Dlz2fNvoO2Rtg0z0xLrFlBTTMM0cA2OrAHULeoNQI/DnBZrlW7A5+T6DTzR9PjO11jOLGrHuVS
FHVvHd82Y4aRmOseHINvb5kFVhvbcFMLk8sMeGWdirpCUA8Hg5JBFO8+Hd7la+wwcHW1VWd5GAq/
J6XB2HkCCcWlszFZMBNKMPRg3UT8/jQUdBszQb/mQ4Q14wYWtm7RoMPugV0NLhZHobvahqmQpcjo
Zn12nPFwDU6/yM+5wwkzq5/jZhO5rM/zHyD576PRHWwTOIAGfmphlV4ODjgXgYXuPVzkeXCPlfFY
re8sz0fBsSfqnToIOB+IMa75g0/8XRKguZ6gFuhi3aJ5KUryCeJz7n7uZv5g6OJqLnMpn0Ldecon
mkTIH110LAAU0ayKKIBle2d1oD3mpRgKezWl0bypgbpg7qUm/qGZ6yUMnfwPoPv7w1Fwkehgm4hK
nAVpEGzNJnELUsmIpI5VuI25+8QY3cNniO0AjLew5v0tD0dhRwFfvWpzyIW6AOP1127Dv9fvLDGs
O6RwYxz+Db17S394Mcih/dFs5AZdaRG+GpiH3bl7hnG2tehteTYKSlJhCBIxxNmw9OCAZX85CX6w
Dsa6PwpLVNWLi2I2ljlJ7mVUQL4G11jase74/K0dNF2zUlVxq0tQQei54mzf4x2mBqY7uHuGiecd
nI87s93Le3GPGQnGLTJOSNM3q5nCAfEBKXtH2Ps7wyyd0NmDapEhZ936/z4jhSYoFYutMOEm96hk
Dg3pubmJwkIuCxSa72mDajh7H+PqJMZCR2gi58kYeN5ocbqZNQ29R19Ehdh9hnGMn/fu3asd2F/D
GDUzUGE8CXqMlS+UEaXp+V6HyXK2aC0E68aFu5/7+8FYzazGs74jhTBxP41aLuF+0ZqB/bHSBnvY
axNd/q/zrgbfQWcXdlDf/qgse0RTPSeiViC7gUNiNhg0kLC1118uKHPubIzks650VZou8LoiyQIi
WlWmHEgjSjkvno94mBykiNBtQErrWXF3OCHabgnjdGtXupT3x5U2upzMARCY8HZIHtbkitZwa5SI
Yh55Z2diUNFAIwwrh7PmhWH6WRMVaXYuFeH7OcWkCLoRO52htE77pqFBvWA9+zXtXIqgXqMSlaEg
1QK007JO771zYYDzqnO0FEAb78nwRSWBAOS85iADbRmInzH/ZGPmBPuMGPLWEHQpjlINLu/Khgtx
ZXpFOh+95r8YAlZ7XJcSKGVolWDA+AckoGqMyt07SWcPCCSCt5WOKYey2KAj67y2gxxE9i9gzgzM
q6s9wPUBfwFD1PyTac9neSTKagfhmCDN9XUkC8CYOIIL1jw8JVZGbTU0W0qiTHVblQH2yk4zOKFb
UKhB0S43M/IHZAdmX4vNdr/mHCwlUoZb17q8QlIFn6sk8hUOHduiMZ4pnbPJmyKIlR4i2rlBD74j
vHFkrJ/RI/Hw+XT7WzH0m64qZEUpRVo44AJHOwgdXWAvhF5Hu79Rh64k5Fxa56mHb6Q0Nl89xZGr
DSTgzCo0SwFsklpiiVYxXG8fjAFEdHEhr0Yj6+dLBFtHBFqq3cZkbXNYzeUtdIG2G0mGaWS8qznj
8fKimjJoKgFFd3Z4PWIrM1PbV0sZS3kUVMhtHOvdDEbWi/DCf+ak2p7QqZq6cm9OGC/a7HKBPJYB
ebh8MJ8a6zNS+KHUkzz14yzc6rG7aWZsZOHGmiu3PB+NG0M5JiIPTcHoRH2uzXmtWnp/3GCVLLqc
GZrPAkSVwo5u9EYxCWYNeTkMoGZ0rrp1dsngPn4w3JnV5MTyYBRo1EWGrbUSXhnY3aVN/VN5/bit
7av+6EICnTOYOqxMwG5pHOYAuyttQoLh4Mt5njxB2wI699xLj2Wre1ZllwH1dOIgU4ZpEiJcYug+
MJshWfBOz8wKUheXfIu//clSfu6DLfLVqEZ2V1kxkwR0d0jzMKtq/8Eb/Buv6HG2IPF0hfO/bAry
YlhpAiLYd99+BWfLD9ustyzLzIBgeoBWAvX4oEWzR1Pdh/cXFp80C6XoIbZY0KoEjTqznufwL2I7
3dTkQEKfSD6RO/DFtzGcANZrZt4jBRhFHA8SKCFmlcSW62kTWPPi7h9YNrx5QOfO//ic6YVPfDek
6lTgBcC/OTiCdS2xb1jBpvAtoOqDBVUMG03vePKUXikj8eu9Kc7hLfjwH+L7+JpvgVX/Dw+BApBC
Ff20HGZxFpzEl8MT774YTiSYfk68MwpiIbZO3oYU1uOjkwda5U2giP1CY2RenNPZla+uvdt9Degx
md4Y5oVOF5R6KI2ZhhP2aKp5ORw8lJlze2NE9gNr/wXDNdCpGKVMm2aSpa9v593nd0gPsOo6q5X5
BRzT6YFOz9FyMIdBYItHsAxG9VfUti4oF7Bsy2o2dSmKilDitCxGOcMzQ08XiMkQmyN962MJ6r1+
R8jdK/akYFsPdvXMi4FYVEIscKGXP6GbOPBFAQcFIYSTWNXGdU0bHVKIYObOCkYQ88WcfCOyoPMC
nRJ1SjxCXGsiUY3UODZEDwQjlvcueb7LfsDvuozPl+ShmJn5mRNnqyQOy8umPJQk1dRB0yA/Jhk6
cGTLC8knggDGOVkOg075JmCdCTlOmrETtfXUDtBrz0pPM3WUwpRR5TRsWZp1FCHGtJHcR3SOWEwj
znJN6H1OAlKdoVBCTuW8oHkEcec1QSXas87bhsgWQXHVtM1NzJmsZARLXQwq4dGBc3SKJYh+mftw
nPctlqDBKgybebOsOzx4jquSATtT7swjBh9IvefuPpKesDI+9F2jnidoBlZMqarMi8gbUt8TnVt6
1QdTfhQb3dL8lvSJuvXCcBOLh9SfzK459NzMaaSaqcCd5HbY16m0b7XCuY3qlN2af4guGQr+J84J
L/pjxHXQBLJaFsdy2ogFqNS8IHeNWN8VFTrIo6g9i1xo35ZJv5ovoRoWqsm6xKvYpk11pkRTI0y1
2JZH8LtsOv8HVz6U6bPmnQzBrEFjq0TNJhwvvhibtyVT3ulfgnXku1QR6+40erBeH/NQlISsPApy
9tlovh0pYKZQo4Rxq2tydKyBkOV5W4JMt6j0sYfmZN0ojnFsYHwvSVWiPnmJojLkUK7i13l0EY1s
miFgV9kXH8ai0o1+62gopbw8jnVop1VA9Mk3lR5swMlVUu5vX95sOBZY+5cwHRQoEnZOq9De79lC
P2w9LuSE8tj4af4gcFnm+npjMGKjtSMZAm8ogqirkqZQUvImrT3NCKtjIZmSIm70UXDLyD909WPP
jwx9WHmH0ECR1xT4uyLsEiUNr4MzeiPKjoa+bWvCGUTfjW1G4uakuKmtFm/edJeFFUm1t8hgqeOf
ZwXW8HgEgjo/BYUy1Tzf56MqRcUx6UpsoHrjJd+Uxq2gipYRsjDnz8/3XdisswtdaeOcG+MiLo5Z
o5CwQqq52N1WELqBABoiSQJY0DRd1UV8QUoEV4VNqnV6fETbhZPvhL28LX8pmxpLIGMTvUbYKR3s
So3cFjt/o+96OUvVBEFWMR0m0O5brKu9VImQKvCJPdSCGScTiWrvLtUKhpv/57v+LopKNrcYlZPR
UxofC6uOQkvXzjGsw+3jsGRQSsFVEVfJWpgcsz5Ta9IVYXJQwlS31Lxpnm7LWlHAb1dHfbBUT/q0
4I34mPrg5M+3ZQIF1Pe8BDp3/fC/yaKeWoVOvizU8Jn4h1x1lOGpefdz3YQLZd8WRNfz/6WGvxVi
PvVC05GCUIsohSQ12uSTieotMZIBPPVScAmCyiq4Sxrd9cmp9z0Qvwq6c/sHrN4qrKquqrysSF9e
yEK+0Xhg5Tdwq0KfmZlfPUd17/BjQBLfs5r88bY0Knr5Oq0Eawa9w3QkL1GuRKONYBvi4+SYlIco
O7SFK8dWo2y4+ODVDzL/cVvc6u0u5VFuopaI+ZgqkIdZTGy+QgH5/LMAFVYKNgmGqNkdo1/2QpRM
+QniVCdGFScJLI7N5/s0+BwatzVGM2od0M4SqW6IwVWkGFgbV9c+oSQpqP7NH1BUqIcRV6MuTVKa
HKuBw7CxLx91fSRV9jMOGMqyCppLUdS7COJSk6scoobpecJ0keARUewcL9+HUN94dCXN8icsVBYL
IuelGXqOWg+k5hMG8NCx21+atDg09W4CT55aRc2BPNvy2NudxQmgmu7t9pydgpP46h96UJRMCeEx
+oxN8dlglinjR6xq8+I3UNqsy3HpSzpuQ/ZfYD+mF807coPZXtOffMawVyxZlCZ7CbyzXi+So+a7
GfZWBOgE5ZyyJOmHqjlKxzPORndk/3XBigFHQ9R4AfNk34EJ/pvoCVqbHCfOmZzaJwP3nmYTSaeN
MJ259kPaddMhVJ/SNrWmyh5bR/VYj4oqWH39CFmD781LiozfQP2Imq/CMVJxw2lpipI77NOXVMT6
ClJ+TKAmyy3GI16VB3gSwEOoo9JM2cyK4+JUa5L0mBSVJBCFNwbwn0VC2Jh+1Amt1ataiQWcXZt/
ppGf1STh+SQjZaWVT7d/y9qrluFVKiJCZQGe3/f7r6NhaPgSCq7ItcOnG/TvkTHZp/lpSAbGx54R
gsaupSzqMZV8pPoa/oujUjz49WPC3XPGfze+99eXNECzK89eBz7p9+Ogt79o2xpIbMTob0lNbGez
Al0nY21Vw6seKYwj/RkrAqeAiRLWKsJ+fZXiF3ZNbXh5yroyOXrTwdeOfPhLVbd+tx/Vt55JVyeu
3J+C2QjJkCWwoNGBaRiEej7yHITVTyMa2FLSCQaJuoFImUB4jEX6qsmVii1OP0eVgQxrJ0XjBzZA
q7hl9IF8v9lcqrIw6OL0yPGBmabBgfOdFCtie2TGOd0eC4bLsiZvDhaxXw9ug0LzkVW+JIHfYkiP
VcjvFG4vVJzpeWdftrTMMJu2LRmfcg36NFAJ4x3gaiU6XS0nHV+2qQzSVlKoGGP1Hn6NAf79ya+v
vtQwpK0dT5cQE0B3ED/SFQ0w3k9Y1GmkwD1MtIJtRsWmhALzpiEyHdklDzxGqErXGuanMXOna7wO
qJN4uvylJZiwrmouO05T+KB6sGG5dBzLR6ndN9K1M/oHEIMfeokUimTzY2aKd35376f8oZg6sy4V
awp/cuGufb6NQHQS/a8fJvLzC0I3t/YVkC7ekOEXk4dFB/lRz6It9vvtqwZ7x4ziQ8k2uhKQHgqn
eJIj17xbcqJZIRBFL2wA91WQc8erVFBbT/dc5DY5yzKswKOsYaEFEkEYrMFD/671klr1kjpw+VFT
fw3eeJpEEMaivJZjwTZ3zqLYqh7UKbbaLiADGNv11uTQT8d128kbyMSzIqFZHgWhWMOOPBkiYwkg
R/2eKK1kj+v99OjpnqnIbWHKWnYI+wjtAf7l9odZPftCFgXX4MjlVW+SZ1/A4lpX5xWzxMXXiYUU
L+OiWeean8tCB1I/TPRa12AapMCWCnsULxzfOFnPiFbprPGXsmmGIiu6BFyBM/tdUISckZ4bgLGq
F90slgvCp9jgBPrTMebNFmPEQSI5kxdYWhpfb1/oiv3D09OR/cLzw6QWdaGSJoxR2oXp0W8rMw+1
bTxWj0b03w5If51R5w0syATJP6iwKajGHnhOq706PUphdKjqwebD/q71L632nviG1ahkUmWr98KN
X/c/ZPkxMUrG95ztLK2n+rwQYqZkM5Cz+n7NZVtJ0+RlgDdVTkxRz0sLgxy/bt/nWtwl6/MiA8A2
OObpNEeTDHGgVDhomH3qib9Ng9RWBvVjzIadYmSmFmqm4md3qEQedN6q24Hhya2pLQwijCKWc8mA
8e/HFItOkcukTI+5D2mNvE06REZqQmp/ZOD3mvJAZ8V5LTBKRvRuYDGT8LH6Jj0GNS8QvTU4O6kN
0Ra8UWB8vFVRX1ZCRRckGPa/n6qWJE0Ng3YWldmDL8EjrOu7EEmDfyRo/oKqiJz3V+f+4tUjki2b
UOvx/SSZ+M1j2GtWEzMIJddOYwAusVLZUEGVNDvjCyESJwdpbsCR4MRetztN/OgrDHuqjToytGFN
6cG4LSLNLctoH6XuzUvzggf1IbCFQ7OR/gCCLsaFrfgooEsVxZlHTBOkr1HGxVmUrtONocyzY4Vu
Fm+XDk0jmB62ELkFNzbeNuAkxMqcNxqRxRkq78JQYcXF7We3cqHIRAu6piDLLqNH8fuFohturIKm
y45RfMY8uZODmXkKNreFrHkFCrYbY7uyaOgGUkffpaR5EuhqWebHMLWeDbsjvzqimffHx2esxYzJ
U4vxBpXhlK3lvpdC6eyKUeipHKUQGteVVaIfP9gMI9Q/r+0q2jaGOXQWyu2evCnipyrccRwrRlrx
CxVRERGF6mBX4enL7fJEgfmIs2Nc8aqjhYFnV4U8kLRXbSTMC6dSK82ZJKzZYVy4hAulIFuRBQn5
amRsFZH2SNNwyMUA/zjCchU/Sr7pQbw9yCbP5/02bPRZo4TILbANmShpqZq9IfZmKETpQ6YKnJlI
We3c/k1rl4G1h6AlEIB8+GHfdWDgIikpNCM/llys7ysQZNg1/KKdWJT8zi8N366wqQDMOgF/vi15
TcdViZcMhFsqvsf854uHxgdjl6Z6Vhw5ZXK8ottkkTmWvHtbymwe6CtHTCVAzxWsQqaLfrwRTEMz
5fmx9eyy/CF2m+de+WSmQ9fEaALiRgjBWi95xq3lYfJ0qHO+wjUWMb5iEsF1HPhtP0mnvJsUC0mI
mvGSVoAKNSR4OXN4A6igXu+UBkOaxXlxbHppJ2QnAU4W5voPuSRYSrLpXN5g0t2swO9SJt2MkxVS
UzQd6rZNf9H9Q8i/dfq5TfhtiqxcIp3kqDZr8X4KZSvNrpWfuwUrz77+EzRVnvMBCO8otTEEj6vy
qSsQV00mN7zVOct/ncGVUhlwDwo8fFgF/gZtY7AKuo+zskdxOt4Ikc0bVl8gaLS77qlPnoSxJX5y
TWK7P91W1RVPR1UU+ALIWgH7DeopdqM6eJ6E6LFNxNpO5eaHFINHI9ZCnqSFzhrDWNMfDX0AgoG3
p8DroVSWi3Nwdo85HKt2Koka8tjS4eXBg9Ch/tMZ2zJWxW3VRRjnEzie4Wut4A6cVvh1Mo9yBRI7
36XnSGxrUcihCGnURKkDMz5EceJU0qbn0G7bq4zLXVEbjYf7CucOJhUkqN/lSd4Yd1JRoQ7ZPgst
xrH6/z55g+yqoKoCAh9VpltQo0RNxW7Cc4wkudr4YxGQXBnG+1r6P86+bDd2nOf2iQx4ln0rDzUk
VUl2UtnDjbFHz6NkeXj6fzkHOEipjDL66270RneA0JIoilxcJIv87NZ67JeKHu+cNiYbKa4VQ7og
VbaDXNbyr0WfP9meZdYrQwOR5uxqFvAqlz+Kftpn8/+QyoWtwVwAFe6XAZjjWo6qoansMOVI+2PO
KvrK0NgI7t+AtWgDNAm060BKaclOy1egystad0HRiCvl6MDIiJl7LfEdNMeLRf0lIWhOnBPhD61D
I16EvOw2SE9riqIDx9GWJeKJlj5hss3Y7VOQNcAXQhrtjfV/7y9yS4C0jYI5M7Gsoj0zjN5Rv451
tPEwrBBdDEwJXCg+2Ec4OYsb8kkhrEZJjDLCQVXoHy123cGNfNOv2V4PrdLXWups5U9Wnj8CVwru
FAAwHQ7OtcQqacssneL2XEbiDDb7iZQPEWaFGf5Yh/99+yysD53xoCiIOq5FlXOjOk3N2nNNOi2o
2ax6cZFuXOa19cA30UAqMBHey0pgq7les8ZszxiS6/Wz7qt1TG2WUSMaXhARbziGi05JLw5CeA3x
rU7QaFZu99cN2ehMqOg5swLJr3g8kt7cGaqS02RjYWu2AnuHwGmBmW/SMACVVUQ1eXcGMbQNTLd9
GvK+3lfphpKvbSDeT3Vh7SCGciWbNBdTP6LvagfnrggHJTlrzW4iA9L8zRd1K5m5cqPAhkQIA4YV
iAUfJRaf9N1uuiTPMN4RU7vrd9TEelXWbiQ91kTAywJlx1yCJUt6rvJymAbkCMEdY6KgFYmyQPTF
VqpjRQ8cuDVYBYAleB6S7XEj2L9CA7FK75wHQTJMoh0Ptl36It3dv0UrkuCsgi2jE9wlhDvXt0hB
vrUwmpqfSzABzfQPr9/VzKSt8p+tKbhoeN8NUMUAU8lUMV0pm8oUTX3G5FLnabSc4UfcAt68v5pb
VwZSkN4EHwegHOzC9WrUVM8GLYYrUyXi0RyqytdFpPlGzN1DlPHYG0eMIMtGpgQOn9zgvvTbvYSp
hVvswt4CxpaxnLHjTY0Xsz5jplsF7DazXswI5WRRPQIjG0mysdoV+77YdsCrYHoA0ZQdxVHnmpuY
TXM2hrhBTYPCtUemZg4tNIU8jqzKnmYGV8DpyijybBbZ32zRaIJWg7XF5Ly96DhcWHx8ERQJx3C9
9aldDokdIYpLtendsu1HQ/1e2GHPWo+QLbMsN44G7ApptgNkBk30NLjJ19I4y5Oh0+Ga5zDQpc9Y
036HhbEwVVwU+stY18C2laq1XL9SUvObg/SX/jg4g554Q47uRsIQCoZYjzNpNl7dNS0AALbQWmHC
AT9ffxpzRUnSVm3Odk6n+IVnL6gs7IYNX29tu1EdDpaRZSzws7TdWReDe15G8PUYs/dTXEc7K0q1
oMgzy1eiFANBW31D5urKgIfiCrvYeDnoE5NaZWYGd4J3SagqSunVVnkkbdZ4rc1+3r9Mt3HBAr4i
Yw//C466IZ2wVnKrrnQIY/VEl3yIm03ePHlTlNM+dwMg3huP75rxgLtuO9hUoH5yZFDDfYYPAKPL
8ldd/dFoQUKOqEniR2b+yewtG3/7AmOBn8RJJzj0zFX7COKGjD+TTtmP9newitINdVxTFBugx5LZ
Rdc6Gcs2s7hpSYV4Bz/eDUUcsnE6jQLxgV6cVaS27x/bqji89wivYOdvMLV+VNK+maD9Tq7t0gRc
8tnt/86G80udfifNFmlo1QQi3IIVMNBLE5T269umEV3tTFNrzt1jnv/rfT3sHD//zXrqaJ52udxf
3dqZIam7pFmQ1AXB+lpanvcKE8xswPUcKWFgx5sxdaetvvhrF40gJLcQYsHSybqfxFHrkn5C6FGg
Jz5TG3+y4u/jbL4qpv1+f0krrCATK8LDtUBIMN3LRfzkNGmMRImS6xAGHFYn1T4Z6hDzameVpoY3
WwjxmlCf3on7in6vdLDgvA1PKjlNaXj/U9Z0B1bF+iA9gIQtXfmKj7VRtE57bqdAt88sfWDdG4n3
lrohaPX5+CxJ0prcKqI6QsNXIL/UJl4foO3NbyulVUIP9UCjnqbMn+eNu7GSEMVWO6YKrBNxmSoT
gFI+5w3ch/Y8q7anAfRNlfJQdMMBE90phi4gFzpesqa4zM0WKrHC80P6wIYzuSTwgH5I5qYrzcou
srk9o220juCiSv2uPfHue0lMWmenQvti6T/VZgYb4yGvM78vleep34o7Vs4YjhE0zQHwjUdc+gw9
LVrkiLDz5WT7Wlh6OnpqacZWqc3KRYURB5PAxhu5cDCulZrUZC6SSGnPvU7OHITBVH8okvLtvsKu
3NMrKZI5mOp21tMy7s5ZURxt23NUmwJ7CXi1obCrywEMgQ1DShsOz/VyhrhOLSttu7Mj+kB1imPf
6AdujH/ur2dVDLEx5Jugsyno7NdilD5ux2jGegrFcP0O4KiXtwXfJcAWNu7CymO7xAH/X9SiJ5+s
joK+QSLOUWeRCChAfrKy2Esy5TXlCqYiuRnN28qro62k3voKkZ1EPbUOjEzayFSQqDOsrDu7cFKL
ffo72opBV3UCfENkUNAtEcSH64VZUQ23u02WgDejqLAIani/ZuYGeb0Rwq9JQh5XgxS4SYgSryX1
LWPTlHXdOQazIi1s38iPc5WGLf97Xy3W7BaGGyO+QGEMKDGyS+syTVfGeOjOmFnZv+T11IUaplb/
qiyd77qmzmijmQ8iJXOIViRHntaaf/8T1szGQt/8IDiAHiRpZmbPfacN+AKSF75d5rQe32IlTBUz
bPvwvqw1HfksS1JNWymjvuQCl20n7L/OExG/7gtYOzjkuzTEichcwNW8PjilbkgU5XN3rvJLXOzM
+ge4mZF2uS9lMT7XWBIyecsjY6LQDHwqaRlxYTUDM7TuPPNd3ewM4/v937/ioGug8AI8MBxEoLIl
t12m2DyHk2IoSfmUYJ3fS6U+qhn+C+XTTlBw9DJsMdVkQxfWzgfgCBx1ZE/BAFgW/sl0xIIpoz2g
EKzog8b9biUvDttISqxZp88ilk/4JKITRV8llgr/oEDWoyLgnCMbW01fTBdNY9TnQg30dnd/P9dU
fIHiEMsRgPgyeNUzIO74WXvGDRKW8IX5o3XpLHrP7OINNGb1RlvQPoJsAQEdRLpPqohTTTh2d+4a
/ScaSmmhIE7sdabV+qho0kLNyLlXl3HlsxiEt74Y3I0Ab229Fso/lzQJQli5ns8tRTxmMZBBzo5N
6j4igHmN03SnxdoTtzdguzWdIfDbbfC7IVJu+pMhWdKJNOXnRCsCvDYlqmEibeNNW7vXn4VIpj9m
FYizesLPPK3okO1m91kZaDP/D3bfAQULqzHht3+05fmknAoqO5Oob+Cwo+vfSddKr5zIkWWu6Se1
kW3ctrVFuWDO2lAWEPbkPhYRr1D1MQJmhxq0tMsEp1zrBr+w2n1kc74hbuWgkPVc8nIffBcZ1Vcz
glx2EbFzxzl0z3ZaD6mgHAy6RNkQtRYFIEmP/nrojYhXVC7H1Ywod5Ou52eSNA0KL/5VGYjdaWwa
/jTO7pmjsil0ZsXcF71qhEwvq6chIVWYlIkDHmwjNk52ZfFINKCzPPg+2Gq5e0GbOhMjY8bwyoF2
FjvUEL1vGxuGZu3yI0GD6u8FWUEkIiFUrj62fdIl/dneue0xcoK0feAEPWHFoa7rUCcpbv7hvnVb
USPIdMGmhV1d8vXXFpURkqFQuOjPKZ0d5JjPRf1z4zxXdg+4ooow1gbBGTfkWkQVlSPMDBMfLmVv
fWk0g2a96v33hXyWspi1T7ePFXFrdHMnzgPGW0zvPfdr7XlApvy+mLXFwH9cqKWIynFK12L0MYsK
XqXD2a7/DMkx0TyD/74vYuVIABsjTbdoGyIlyQ3ptKhWkVsYzuV8ytJLA1p1lOuBW/XBfUFyT5AF
rQUcDvYNoPklIJO8bjap45AobDj3Gej3U9I8du1XAONT4htDiepIFN0ApjbcfV1qXzryYLrfRez1
+peq/zXYP2b7qa4y2uJAOxM4xXNRPdniYqe2lw5gifF8b2fty/2vXtse0P6QRnJdUDNlUlxaWsSd
I204kzTzK9dvUa3DrEtqpxt6uy4ISktgjPDCSyHxNBVNYZN+OLOm3EX6g2iNL3FaP09xkW+IWnlz
QUsAfms5QHA12bqOszqOeW4M52kXZ4fBtnZAUTN7oN1mvfete4hpZbiHlg34zUVa7lqBU1GMI2Y9
AAYX4MngveAPmJua/G61f43y7/5Rmfhd164uGkg4oI/hqJB5ll1dQxBQL1MdcbiFbhqw4eNW84Hb
62jBVwH5GNAmYFRZGbq5tWNWLmh00ek+QDQ6mGmBmohhw1G59TwhSMfcFILMAW6mtG0Zm204fxnw
kcLmVE0Y6MfOTk1t1GKW3lyo5+FJ5MWGP7iygUCFrCVpgdpA+IXXhxWNpGDzhKBVM9tT0dk/NLfa
MAIrSC3oHAgfUWOEXQSj4lrGqDLHzlO4nD16tPnFrBFM3SyfbJ4UvtvyzBNm2vl5h0yVnjjMH+fS
i9AyY+MKrC31g1CLvh94Al3JFvVN0Ti1CiilzrUAQ6wCM/p1XxtXjhDZbsBbwFRN8KClzUTiJBIJ
A8TVNA0tU8zN7XMBoKuLTo2pcT92zH+RDk6nulUJcHu94cojMbYsDOCG3ABSEZYFnI905zQu9haA
FTs5xQt5LY8fDfP1/jJvzRa4d0uTYuBrQKZkTdVNMKJRKivOE8iNh8aoMDnbSTI/4Xw6EKNWNw5u
ZXHYTlAcwXGE62JJOLXeYyxhKWrIq/kenLGvTaT3VGHojmFO4mjmZnh/gbcWDAv8JFDSlC6fyrjR
W3GuXLLXUbOVtD4Bu2qGhuaRvkM12e6+RGlL8diDA4eAFgE1WljcRCmaGRvD6LD61GYaoaABVgdr
KBzP1LL5oeDWVsJasmof8oAEoz5Gw/OPuo7rK5log2NFat2cCCr8TCRPUwD8Lflxf1UymetDjAlv
1kKot2QzlmV/cpmIyZwCiUOIyVCbQnBzjlrUF5RnTePNZDB+86nIv4ghRvORaSIPkWaOvo5+qccp
jcoNCyvp0fI1IAuBVUmWntfI5Fx/jdsgX5nqOjsp5sRCbU4vFcnebAvNV9y4NA9K1A0btm9ln/Hc
ghWAjBj2WUYsqpLFc2oY7GRAg1F8rCRHPiQD3Jx5cy6fZH0+locXECgx2ofjHZE226xLo28w2+uk
JFpOwslyI3BvexSwunmqwMlP7bwF0bLrviZ1LpxA0Zqqp7WhxL8jK7e+9UwoL3k/dQ4t+xkzQG1n
rgyKliB1F3To3Ygq7apSE4oK42YDd5GTUR9fb+MCaBaYoAvH8PpwUAGI56l12KnTimageZy1+5jM
pV/XhOeUCbTT51Fchay3612ujOpPUB65TpO+VUKlzaqwUpX+mKUuezejZvZFE3UbxykHUB9fueRR
wFZHHuMGgcrzOZmSirATQV8PNL7IuhemxCCHjcXsoX9mGyqsLzzLxrBgjdsKjZ1K27AVH7fmk9OD
j1iCZOAZH1W0CK2ut6qeoobEAMNOc5Q7ml/qkRX7+jgvBcIRGRFn1Sl7x/2O+jAB2bAPO3BDOa2m
Mf41iMgAwWzgLTwzTbRPTjlZXmdZ2RFNWaoY+RJnahCDjlVFnSSxq1/pNAruVUUVIU4QsfFmmS5c
LdWI5jkoxj5i6Bc2qm/3jcft1dHAGzJQmQwEc6EnX6+yS+fJzoeJn2od/RerjmkoS0boICx3E+Ze
HG15R/GuwD+GBUb2Q9rRvl2CVFWFLEUQP4oL3fA4yzCk240cv46j6DKSGhRKJZn2nYFOf7E+fy8M
VKncX/StiULyc7HJtrVgczLBNq67tFEs6FdNRjdAQ623yC7yfTWkgHoymtoZ+2+P64cyAZBGrSsa
QuEtl6wGYabV5ebMT+hZWlOXwO1CU8rMI70dB9CzYQcqHD/cX+atqcLJgueI4MBGJwgZh0hF7KB4
SuOnSqTdC9KGKdoaVbVP2n4K4A2yXa8l5i6ZJsyonu3qfxEPaj/u8VKfKjMjVLRQKvsex203dueZ
Vjl8r6JWo4lr/slLVh5sU2FeLjrdAza7xTaRE7LLliOdAl8NL+LCRpfCPktFutuJFHGyVZa+FjZr
ENyqGHvrjPYubas0MMZ0CkaMTPMwu1MPGW8VD27OFwPEH4+3euvX1RB/JYJvZeck1+fj2xCpg4UK
yp4OfPb61qn9iNIsbWhOcQzkweGo4hAm8RCdaLQFcPfiIJH23BSu4d1XiZXrjtzjEsuhCQscAekK
IpfUCKQGu5PIqnykXcxQ7Okqdq/uIhMXf0MFbh0u1AMZDjKrcLiQHpccoJn0yZChjuRUgwDxUpio
+TJtNnmO1aC6I2+s9Ov99S2/UDIxKLOAZUSZLiqE5DgyjbMkm1O3Oyl6NofKonjAvreyZavLWsAj
YC3AbeXiZyRtBtDQYnbqx8guPa4Jo8s9wFaN8pxGxQxPT4mMYd6IIlfEIuVuQyYqOdBNRtpNO53B
AVwWp08/MMvcV0D+LhX08Yn5Roi1op9wo6xFO0E3BGR6rZ+k0dwO0SQ7tbzzeWF5xOaBPYG0AL5W
Q+odq7a6Aax4sXBKgDAgCYMiNYAn1zKboaty0ffiBMvkfo2t4utoF3XQFKXlJ+gCG7ijUXgCbivN
M6X2gIchMZqaVkNHEW21XlxRJAuMLtgt/LFwha6/ZszqJmLVLE4o5zW/JGM8h4VgW2j8ioUGNIje
nBp6PJqo/76W0iDB0KapLk65WT71bhTmRPUnBd2J5gNGGmA6rfE2mMmGh76iR0CNUKkMhid2WzbM
ozZXFRk6ceriXtAEhByNlz9Uluxbc3//Psqlr4uls/DU4x3CPFfUP0k6W9aIwllkiZOq8fTViJTe
3pdKJlwv41H2ZGd99SWPnMaliQE77asNA2+Ud235x4jNPBzUmtAcz9hT3KTjM8Dv723OtD18XHbo
ckV7FkZibVjJtQ3C6GhAqmTpOSCnXmPwwzBGMx5OHFUxg+UKsE7ET2NsG6/pit39LVq5a0A6UZWA
cgSkkWUb2diDUXbV8k6NnfCmbia0KIo/PNZ/YGK7zxqQMk2+5fetSUWLKJSjAqC2EPFfa17W2z3p
m3Q4dbb1ysrHuf0til0ewQ/hgaUmG1VhK4oOm7VAbh8Vf3JQ6AxZo4y8Hk5M2PsxJmgt+l6hL2uT
B65R7ao/0TDR+/sqp58W1UOiAjGhiWotPAfLN30Ki50JFT+5WgwnMjvofVNOzkEUtghjvBw7bqpi
h2a09T5Op9wvLecb/EweaMA6MQc22VmTs1UHvqJWyyMIM7f8c8Oe12ISxVnJhtMAHOcB/VH5bgIy
vdNhGA5KMW9V8KzJQ0NXkDpw//AmLjrwaQPmftSUHs/8STNnvwZLnuLm/YyN+ht8Uf7f7wzYjfBm
AMktxDNJoUrucnvOuvHUx9n3FhCOO//D7LJLbLcbNOmbmVA4WGBv4KQiCYWIX27AmOERylQ37U+T
rU9v6Kd56Vn2XW1F46vZPD/EeuH6SWeQN9SpYNTvwLqnWJnzgKhpmlA3tbKSTk311+7tCWMDRrd5
ZVhYGAHBpUkW6TSr83GH7il6OAB12Ljxcr4Gmok3Dkm6pbIAS5H9B1YrxOlYPpwyk2ToOKD0xQGh
g/Max0aYC5Ht45J3L0XqxPuEoEGzpoN1PtgVIt20JGGTGCPaXdqGz5E12XVt5oa9a/F9LaqJNrnG
Q1OxI6oWzpekzBQ/cXvEOahk80pYIT9vimMqBNingm/1wVg5HR1uw1IlhPI0dGGWLP6Iei63K/lw
anPMGwOxKH3NBIvfUuTcgmEQXUkTZlxQWjx5fDaGEGMAxkCfuswX/TAH/QR66MgEP6KFdnR0YKC8
DgmunWvF9q6arIhWalqg5q1Vg6yvzQ1Fvn358f1L4+6lyQZs1uJCf7o1narnfWRZwymamwjlq0qD
Lk1kq1ng7d2EFDiQePRhFt0P4/VJioOacjXHNN6TyRXuV7k2P8Z6PYQFUYVPMApvY1W39h5wPAgu
C0YId0auD9JsZrB5TsaTXQrdyx0yPKKB1UzNxBAByevE59ypz0NhbbVhXJOMblNAUUAjB79M8qRy
gR7JUQMrxMYmwoTj+JLNaNk6CAsdoFV9euTc2DVs3MKzb58cJFyMpUAY2I2Ogu/rc7TL3lacoZtP
gu/ggfnoEDS+WDY7aspuajy21QVtCZ2uQ49FHvqTfACRlrP8/NOJEiSVpipL59PQDDs9TamhFRi5
8tJqpjdXW+09VleHDIiGAkMs7iap2S8bbvXzCd0der9zW/A4XMXATbdcqk3krIBA6U/tgjrZ9ryh
TSvaCyAdhUhLdA0YUVrrCGwGZETs7aCH03jIkpPofjj/kxBEWSj1RoMpmcbHG6OoqwkdMzuN/2Ba
6afFj8H+mwiy4SmsnBxW46IFGRrkg9cgOQooXCPaoLL5hHKfpHtSs7PVX9R88tAhbMMnWRx6SUmQ
pMNisPsLP3f5+SclScZIsdXCnU5xh9jFAN84SBM/yz0GEML0+FfOC9rpIEZuDk5d7pksGrlbUMKh
NfD85FVGteB6PM8nZFqFB5iODx7eICeEtlgP7pi0VLFSgHNWUvoTQYOkpBXpRughZymXpw/9kQCF
2dgD+NbG9QYUZt+NjOArKt03vkZvQD58m+q+Qz0wlO/v9tq5fpYlvUQx6xOnNSGrT2ffLOgMVEc7
WkXi4Y3ZONkVK4cwGTARsE3cB7nF46yN+jjWpnoC7vKIBIAzwK+z8KeBpn/8m950Gx71LZIDXAW2
baF4Y0tlchWw97HO20k7pVZxUBA1vJV1n9KmUrbImrfbCEkOwjjkIhfKq6Q4dpM0jA2RdmJoZau/
OO0fYR9VjmzWFG/s4tqiYKyBGcKrQypH8lj1zuiIW6T6qXIG/lB1TkItRzHCvuHK9/vKcfvMGyhj
/ngKkWbQ5L4YvNU6EluTccpE1QTI9vTeODtbC7o1lOCZAVuHw7dcerkqZCRVVaqDqp96Yb7qmL2h
di5NrdnrCnN3f0HLMVzfb4iCSUGdFqIs0IGvbxYiC9ueUqKf0EXt2VB9TX1sZzWMJ3WHRgu7DqgN
qt03IClZ7dFnGG35l6Q4/D0Ab/KB6XOXuZVeXcLKzy+a6kVP3hzt769MbveJJoOQsgSOgCxQ2ywz
zwa1aLS8MavLe4jpjk+Jz05o3MRL6h2XYXfTftoP+1cPOMYWiiw3zb4RvVyOTwbbVZADKohRXR78
sP+b+DNNgyqcqSMO1b6aPe9fcap/DU0QhznbGvd+g57IC5e21+4HdMjhWHj3mwUoXUzA4urfPONd
9Y9uH3ThC4Yu5X7s7/37Wy53D/t/60bpM249qtdBBL9ed7qQztMhLS+F8Rsw22jUvo1JkwBXafrF
cd5ZsmsQO1jJYdBpV3S0zzYM3E2UtCx+YbOAIwAMEoTc608gZjFMldqVl1HQzNmxiXJ2igM9mEqq
e9PfMg+BSKr5bjYP7i4/dU9d61U7M7SdQ/Wo/Z3LQN8z0KLSfbXFV5Lv9ce3wStBJxjEoWDdXH/b
kMVCH3K1vLgaR/6qdvQQ3h9Eo1ZX5Fw73D8O2S5+iEPbjyW4RuBoL5/zSQunDrwh27XKSzlO+7lE
+2yz614cZysy/ch8fTYiiyDsOq40ZKGvhCTImPLaFDavLnbjkV+iobXyXKIEU/PUd+171FL1L2tG
j4F23RzzA+qUlS6cU4//Hscd6ihJ5hdRgHxyYR7jdK/px/yr/mh+afVnnu5QbqT/i8sATWaTzW6o
i3279+nSkUQDGPV90lcXx/aHEe2yB89G2eFwUtFZ5EHJDlVL6/3wVG+YwJtE8ceewfLCwKNYCA3n
rg8nzSfgOgQ2MLI98uhq9C2P/FT4zzVGxFq0nnYcES/6r6c7dokyOolA5xj9/Ru0TLSiNA+9tfEU
3MTg8ifJsY9NkkSM+CQeYtCvGUx/w4P9vKuooL+bf+Z+33hlqNJk13v6l/uq+oG+3JzDp+2QVCjR
OElaQMyX7GC/5D+/mf+e0i/kwT6Uj6jTf4jR2jj45zHfO5avaWgdzphq+OQZHv5/qPvphhW5cTiX
rYD9Qlz2AXXqkveiKvXEp7asL2aClkqHjPSK8HhklN+E0NR3nrJJ+EY6tZ0X6Wn12s+l+j5xp/xW
Gy7mpdzfnTW7AdgKPQUAuy5dsq51ZUrwM/Qlqi89T+ZQZXXlAfr/zbhqvQqgHBv+1KLz0lmAJKoD
hDFQTI0qkGtxLgaN9hYj9WWB7g5Oiixno7aaTxTX8owW7YmKbUfkA0u4kQrffuEio/ejPNtRn7Rc
a3q0/tNRS2ahpiHAlezqvfGl4zTaaSjz8VsAzw+Gtkd7iLwLzf1W8PjBf735CMRyS+NJxI5ymzBj
Sibdavr6ouxt7aR3IJTS9rHNQ2ui2PXeVw/MDCon0Ptwbmjzeyv3uaZ5MKI6UggYlYTUv3TWJiYl
ksRq68svDGFtvfJH/YYeW2H6675K3XB6oOGQg36wC5kOMYh04ZpKN2Y1wUqjrqBYKJvfWgRzHNrU
5rpnYuCFjZoSy8tjhfZd7IFPYr3nbo8W2OmGft9k3T8+Bh3ukVVCygftAa41Dm3+RBGbFc6+C3l9
vBxfFf9oPiYUTsqf9w3TewPxf0gDpwKZDEyaw+t4La0TaPIJJ76+5BSOCVyAB6CLoBJY5zaiPUUp
SaPQLddIDqQ/hMKcoFwTdQNItF4LdQSyTj06iWJgWTP4SjsRqvca2qha0UQVQBYYdmHEAXq+vg1u
HO1moW6NYf4g80rajcuFw4brgZhaZrAIrc0i3Hx8QxSpX8c0Vv5UI/BYv9IjI6NaVycuBtMNw5s7
DGlD3dphBJ3WLGQ22kjkuZ8nM2hpylighUQ79X326Bopy311yvWv6D9pfiUjcgceKNIDo5hYpeHN
ILX2GA+FCiqfPiTvUaNb712Flg0Yn6CYFwOhlBPcV++1twx8b4SDoLAALzAlHxh8OLOL3Ka51Amo
9IHWYHuRzsgpx4gBpf2lf8fnKEfdoPXz0NYgSXn2r+Fbu8xWQY+KAXMybHUL7Fvzj8GhwPeALwc3
UA4fwQMruz7R4otrNjsSaDTXQ+2MZM6YePwYHwZ/IBEtxmA2NnpAf4Br12cPAAkdv+CcL+GrzPxv
+9h08rFKL/63H1NQHU6zzw8K/YFpsNgI+sS8Fn/XXuIj4UV/U+q9+v9eXrxjRAf/8RFm0BdeQTEp
dv+Cv/YYVPtaea+Nl9DKa7wjRv5iPPT9U7x993Bhlg60CIXx7fK71/OmbA03it609js4NZTxQ548
J+OG43P73l2LkWLgJKotp5+U6K1XrSAuzgwoGwqmvHJ+QJJ143H9aNwpH8TnRUnWJ65bPDw5pKH8
YvKaA6HCZ/+ax9PpFL7V3uHv78ml43H06OP8L3+2NqrZVm7G9WolQ6QJ3g3qIt+3dzylp/AX82IM
gj+Yz89f1bChNhwqHYeKqbkbdn751feWLr05jo4MQr6IJlFoNv+0/Cm3tuYoLNt3T8Zy2J+Cnjhu
4hJmJXpLiksLAjWqS+8r5crLiQ1cehwSlOxAD6QDVIYxAre+Vt7KffT8dzcexfE8UPfPyaAPlr+V
kF4M1c16LHjGEAcQVuYAqihxAU+oV95AgaEjP7QmYgHlTNpf3Eav5A3Hd/WEYJuWZwq9FeXGgJHe
mbMyCUizUP3FdiV5N6Z64wqs+DgfbG8YwSXzAbf2+oymeUANfqUob3WAQfM759Ghx3+x72Co9/2z
WjMg2BckrzDXFeUfEpvPbgeHMKDnb2NchmNzzJhB2cJP+u8uM1b0SZDkwBjMrK20gSAXRKN6Mqgw
VWqMhKbq7wKTJ+8va8VNvRYnWSyG3o0s6lzl7cGi+Zch0F+Q46WIr39rXlAF3tF+eLkvcu1awSVF
ehb+EoqtpJ3sjNYoZkxeeStcEdgKEFbE7fdFrOgeHEBwmoDagcctg+FNwXi/NG65FHb3tUu7x1Yx
e5qkW937V24U2Mso58dyHFAqpLNyUFyZiZnFl4rVRx117SDYf3Or9JfRTrQtRYjU48a1WkGlwAv/
JFM6sNEckwRjV+LLKXyKaebHFH+M9O/fA90dKB5b77iPzgVi2tcNb/eDcyYZkCvRkrnSOmQv+QDR
376p3rsdvA/etKv3FvXD8OAG+IRfb4v9B97QYQbbg4nMSu97fAeUkO0fGt//t79/0Cvv7dUXSS8Q
QRubzOJtfElTd2/PUSAsoM4j2PId9xjTNzZ/VRyMzBJVLf0JJdXNtMaJ9DKOL2grRfQg7S3PdvY5
f2jqrUa7a48rGNGoyAdJY+mDIS1NFznjo+nEl/7YOh6LsaEGrRyKbOcTf658K/JYhD7weGBjdNSJ
qBm91dT8ObQdrb+DrH9/p2/okSAjXH2P9OLybtZaTIyKL34faN/AHPGy0DiN/zKUnHjRxsso5xJk
YdLTO8adlQvmxhc279ov4lHVHn5aAJKs0/RfpwoDacbCQHZCgmnpLCtDqaCFqWWbF8nloaSnmWpa
MP358/BeAJv6M+wNZWMj17y2K3lSPJFFiSXAH0kuQ3YQ/EEjl/whERhPQTN0ZIv2wAfSmfZ94ReJ
4RtL350nTf1WugedPwyBqtJGOZIqIJbij9VjHpEt32rNfH7eEQm1mZJijlSRJRff9Frqhkh61NSi
cC//xEfvrP3QMx9dIv6PtO9achxZlvwimEGL14SiZlGgyKoXWElorfH111HXdpsEsYSds9YzY2PT
PRVIFRkZ4eGu/5z3e+O4ocxwp54O2nW7Xpz4T2/vabG6sPVvSWtIQxbZ5flWnD4a/1ZszKIcc1La
827gWqyw9llSXgpfA7k8usV9aeULy2TVuT4yEUtWCw+duM3OBUPaj/JIxWonHVL35fkHTSSc7rbQ
uMqG3IjnNQWWVJC3pf3GUIwuKAvOTrWmVCwhMZKCNBxyT3Su5cGqSDVOk5SfXN7KNaTq7Lmq38Tr
EB8EikuIrCErgWLcfVhEd2KbxXTkWrQqr3i9MPsL++Kp9LVBuRvYuFClZ07s1FV4a3F0LXUxq0Sl
m7iWlC/ETEXnXajF3TtS8+5cDnN6ulGIQBfZkN6SRyeoQoa3FjpMd8YbHBpvI40/gWgMzTOK3uzA
2qxJ7r6gUQwwez0pCZq2lPPMkg8zOL4L4TEAZIAsD9JMI3dYdWIeKUmFJS/NXsx1iuZWvvPROGrG
Ir8L9T0oRJusDTAtXUByb+bimwp8GWT1AA5HfIOraOQhhVqs0aoF+50pkOw3IZBZTCDip6qBMXPv
T+TUAA4GzGbwlAML5+jaq3vXwXbqXCuiIsMpXgOoMUPUraYPrLf2RR63vQp+AYF9y6AsQWk0lMKk
15kJn3JKtx8x2tJ9qtDArPWuVUmnSlYVGZIdG7klcqJ1h8A9dJAlZRJPA2a7W7J44os5O+e6h4GO
Fx1sWGAhwXUBfrnRNwRpz4R9iW9AKdSIQo0pyRunxrt4Z1lWZARaYrjkFy7v8N8Mfsgks6ANR7Zn
9MxpC0EuHVqEx1MjXTIgPKPaC7PW9Q9B/U4+heVze5N3FIKc/2tvtOJeIfFZi/ZGBB9au8nP8Uug
lxtpkWxFzf3IF9yuX1EmhA1IqoYrl1Sfjhaqc0s+dcYAEEfrDt6rg3ravRfLnbxio7DwLKo+hbTm
HaRcZxLCOitJ2UXBxvmmVtwcvfNklHtrdXT7ea7gAwgPqy6nGtf3rftVmRC7IcZwD17xMo+XnYru
bV309BeRiKTzUEzbWTt5kZOcWKfusq5mdt6UdwXnIBqLEHQCuzv6JiUNSiUCj6vlpaZbnvNqHbNv
ErcedDvnZn3w1ONNPjgV5PbQoggXcz/rQQwN0ZCjkd5rdAjwrbqtR+RSVXcskQSV+W/uTjgWcIAC
6oqU8ciRAqqb5VxAeVZSObrAfzkS4Vg9bQuiAFQsvtCJ6hU6lfyW2U+2icA/QPmqyKtRbobK3ON7
MDYaO2YXGDW0www4ytE8owyWZZ7D+pZSmmK4YOhDY5v+XHvHxDOCBSAe4KmBqQVksfcz3HI+x4Ud
51vAGFNoQeW0QO/cF7n/fn6Mh58zGg3gKujrAXsfEJrjYjrLV7JcClRoDUDoFh3DSPjw1dLbQnwH
OFjC8f8hmdgQSw8UdyCEAaxcwNPsfmQeU4tu0Coh/NS+XHVGd3w+oomCy72BkQfOC7+z4woGkl2/
Bvv/T7oG9gPxHlE05dx8UsZzgxMbAgNCphuRFKAg44OXxQgBSh72+I7UxUWQdnG/8uOP51YmyikY
Fkg9BvIZbL+x1DYTRTlbZH5kvRZ6kpNSk4h/hrzPJiPMBm/qnhxrkuovMUmWcayXrwzS5KeZmGJ4
vo+3y+1HjA6+C4CTU1f4CL7idB5i7Ynz+XycE7OJGiEgw1ASwGyOKUUatpKYpsgA1GpxcfdLDxQ7
TXZwtOdmJgaCSwNQQRjCXhy7lDy2w7RLMJC8jl4lugTENM/nNLWnIrA7K6MIrFYY3uXLAaGk7Ot6
xW1sL1T96Boy2y65cr1ZtBD4nYvFhpt+tEh3Vkd3YpXzudunboTIPpBOQv9b9AewCUG/iCnwHlr6
zfL5ZE44EUS4gwjn0IkJoN39kc4TT6njIIisRiAVKBogVNm1b3kJCvGKpO5h7j3+sEfgEGEIbPVI
GuPlMvz+TdYdmqJhlohJbHmdrzJtmKJsbKKf31PDgJ3ZKA+OeGRrtIQ8dDNaxg9iCyTpGnoCiUsb
UVGbnt1qFf31fCIfdiWMIYge0pIgw8Tg7geWoM2kkDzgg8DDpjj1Z50X388tPD77BhMD8AEqJKgs
jEuVKRP6NcPUwCkCWOGiJlRfr4yt+oLhvLDr9Zzmy+PDAB2DOF6AWIDyD+ryo7XiQLXiBSGfovwN
h7VEJzBBNoj8iEQye7XREAw/H+Hj039kcbRiqMOLbUBxqbVO2/UnaCzMWvXUH9+oSd/p6qEi3ws1
+NIS/bnhqakdkn641NCDhf6c0cWTeLYX+I6XWXjdaO/K2qaIbYAfQvsoTQjEfs/VGx6OHQYKMAVa
tHCRontlZA/8cKJst01m8Sb4GljdNQRX7dFG+NPOJDUfYsuRpdHL3Y8UpBklWKq8b5BMnyqanLo5
Od+54QyH4+ZUCz7FxvVgJAKZkxrzC1EhlmxrMw+lOTPjK0yE0EFuM5mV6U5EHB+JaBBzu4R5E87e
nJzBYzAyzBxkHFFkAM8QWs3uB4U4UQhwPDJsf/Fdfjeid6XYVcuP2jw1JKzntuBDYA5z4JIA6AKP
fkDhR4MDkVpRpsBdWsC9SmTtfWSJUfDaRYzJyQFpNplDeTwmWgaL4DgHfwUCSTiW+wHSNp8WntPk
FqprHenx2gsNWiTuXkLWivgGfxbUgc/DVuvwVFLH8Kefiygf886jbxjtHEi893gClrm1xf3jbKtK
SyNSuqqaAijQznWpDHN4d72OrI3mOJWkGtocbW7lhrMI1+HcGk5cAnczOvKY6HGXuUQscivzljjX
RNsackbo4q0NtAX3Ip1zY8ZxDSH3sxGNNqlQDApKTpVbsbIVRLO+Uix2D4SGM3ulFIDNkrlU4Oy2
GcUovpQKQclh23DJlqG0fmi4vPB6Ghn+V8pCwWmfRBVaOYCWBjCQMBS4K94AlRFmj8xDtITlBJgY
nQFI2iCyHt25ZRMAgUhFhcU4x6jVQjkmErMa+nCahd8ceshfz0z3hAdCRwzeQABl4+z/XZk3jg4x
fFd5gV1YbX4NAIezwouAlGQ0wNT9nUykbbxuGtKvZINDoui59WEtR2uNZl74I3AHAOk2buWn6Zrz
Q0UprLS6+pVaa2J9isDyNMeqMHFlQEp6gBKg0Qjl/dECA+wXQQYtKi3fP/bcQrKcfIuN1BC3ncGY
/MlSj4eE1yTqMgqqMw8ktsiJZBWF3LlF6xVyMJ/AGUmGs/Ks89bPiUw+ViyyLyqkGEhsOvtYVfXj
Kf9ZXzOiBaSZmeCp+AP9c8hFgWkYGgJjDEWfdYpgN2JphZXqRgZlRJkeb7y11P5iZRchqcAKvg7K
pdAvWHReId9OafxO/g3R8z7jTB57QxBx3X7M6GiDc86vm1wucanW38H6s9FrwFxJbygIw1DxICQA
Ls3VJdKsHW09l7qZ8GUg1cYeQKA5KE+NQhSmSMWaAo+OlYuQbrcVrlejlJ8d5cS196e1C6wjkIYI
8LDpb05U3kScXVGDmT4nzIJiX8N86ZkgxSgi3WdUaeFCzV4iTq/zjZkBTA2dYbSM1B9yc3Hltc+v
q0pN3LfnZ+0v632/M8FohVsfMAbwPCFJcP9deMz7lRSxrZUzRDzalN6Zda5zX4EmLUKK9I7p8ujy
V5tsA11RCIUw3D70SUQvpFhrgjXA4JXZMVpafNsaQ+m8gq5/3e6/A3auXfav9+rZt47mMAoDsKE6
dGsVZItdiQTDO6oGA3KgJ8iv6ed4ne4E9RSqiCS+n0/UX47kmfHRNkWW0ZOhpNPiyfoeqtsOYkyv
AWm1zyF5et4q5P3ikbcPwWRUS91dPmbsP0JchEEnQ0ZWD4V0PL9GSSlK4dtYzoQWYVoTkkDvFxHg
h0GuxcQxHE0gjWrj14zZYUrHo761OjodEaeUMugyW6tsd1D30iBbqiXKImLmXgrc4zm8H98oSmOF
ngeXGsZnRMTYa++d2hqV3qNVrAT8Qlc3yFJ/guOMRKai5uh1zYlKr1V4azKXp37sRRnN9fCtN4dV
iaNWzBioXEWv8Ya78MTW+sUxhCkX/gjEOthwzjfkf7QDygaans046D+WpmfTPjqVPejAWKbCBzjZ
N4MWTpeU/CaoeMLGb4GfDsDP0Jm79SfPF8Mg5wQ3wIHWfZQkoTwnAfE3hWET5stwTy/vS+qrXPqG
SNKPDw5MyGhMtHccCU3aIRTwaTNn7PFGxh6AsALSkbj24ZHu511wPIVF92hnwXwXku3eQxfQyiHH
H/7bPC7Dk4leQUFlP/nd9+JXzdW5ovxj59aw8gNlJV6t/KC9fv8FFAUKWDuKOut1fd1vvfUnZ2S7
PUpVHjmma9M0d/qpI6vVR7HcWatQdwlAv4fF6/OJGJb3YflvvmK0/ExYsonNhpgHVq3zy6AiPnQl
PzcydeCwnBxefmgxAS78fqiAHqRSXqSd5fW6XUh6yMwR904t562F0ZHOCzsR3TzrrCJq1FYAjwOH
gxuYDiNpQoDnZtfMjOmPeW88c7cmR+vHdH4LqYKks1LtdbtFsSAh6+5wvW7fXXV/zrZnXPFazKjH
lix7srSXDjlz62WkmoToupUwxHJXuO2I8rI4+WSlxzs0x1q/sfqtPZ/+Kc+KVmYIn6Os8Zgh5Kmh
QBvhsDURYBXCwe/fU173InlmSibtgIIFbwfAZSEIeb/MPnhP/Wg4Uyly4UPqU0ZwRUOk2S5/n49o
atcOhXW00ADo9aBaltpcWndK0Fn4Qw0BybdaiWxDamRA/78MjblQigZzFw6HVIneoERQ0hbHXJ+b
mJy1f2NRRp4IOZ4irXi/s6QA3G7OJsLDgAkuTjpXq5uZtDHAuK4ER8Ft2lkV3+KBFeMcxgnoNQN3
+XxEU8f9ZnXG3GFCmXRUJ8GQ3eBNpaDOn8yRV02NhQenFFQBBDTmSaP7o4KYYkKHeWfVQaUxIcCj
zk7wZ2oHf2Do8RG/tTJamkZqGzaLYQWpok00PE6u2z2t742XdFGTY7s+Hmv1rdbfPniWfNBEQ3/G
86mcjAVvP2HkOoGdqG0+xwZMtes6IZICN7M1jP0RV5XZ7164Q0w2H3qinRbAUYTqjOuYWkqk3yHe
h75A4BtGR7oD09n/7v+qBUg8AfVxMEOGPr2S/ywMnv0mACpSsGb7LQYIkeGQdjXReU2hhPB8Gv8f
K/nPyiivkQoRKxUhrHj+IiKv22RAJ+yXRwEZcevYvHxBxxWxR6032g7R3jCX6MGY8Y8zQ/0LxW6G
KjW+QtPglbbKwT8qP4IF9eHnA50ygSIeKqJooARL1ehcMDWUjCSnw7lA93YRC4adyctMmcOLT7yk
USwEpgecH0hroKfmftUgqs1zFVv3wLtA7wd7sl2i+VxbBluib1gNwmkr6SNVF3PNZRPZzTvD4+qa
C/JBUShhGMo3ril+eMG6eKdfsprYaJTjF8pL8vl8SqdCCwSJIE7C9Yma3miD0kzul1xS9FYEEFMH
eQyAAvzqiHfye+DPZG+GaRs7HNhBLz9aUMFnNrIVd1mcFQ3bW3IXkyo8VUyqpRyhr5R/ULh0FWVz
PTuTj71bk6OV9Ms4SaKC6/HYW3d/wr+s6izeOe1sOBYI71Vwn89ihiZfHci6QbIQpG1oqx728c1R
aNg48OVa7q0+MJTQyFqatEGiRdzFo0hDb6pKR7fq8vlKTtQfGIQM/6wOV/GNVadS2ljJ7N6ChmAn
khhEah6ReLWufhlViV68FwYUANHVZhfPLU+u643hkRvNwzqj2RSGWeXFWzEsCYM3OnlzOTNfRfGM
mxl+2MMmujE22kSJZIO+NB6MOYeGcojwkyZm2B7msCV/1E+PhkCHCC8ANYtxtSNAY60TcUJvbbeF
ujaQRVrU58yidBNdjKpn0JrFqF+doX8cIriIapGav75erQ8zl9TkgKFrDgZAHgd13FvLZDbnNYrS
W8jUc7JRLjhXjdXZysrkIt6YGc9rkVS80sFMnG7rfZdB0ZD4MVFUWXkt2TlY3eQTGWoVA3cmAuoH
afWiYjwgy1zaYshySelHRz/vP98FNI3uP5fL4xLkKoZDzeKSH298sP0jI48MkIIy6phnNququKpK
qrbonrUoIVUFbs7LcY+31GADbaVgVUCgOKYeTXLHzfLKbyxENLiJRVX5ZNa4iUm8X/7Ei69LTEDU
s1sVJTktLJu4i4/VAsQ5kuZcnh/MifzL/acM03HjEoAwSKXQCRrrlSPcHuQfhDHwgAOEKDKBlF7S
S/Pyhh65XbE/HbI5nOojjglH8XYmRn5QBiN43AUwL1vX7he9/+qeIcZgHPGduPm68HuRvO12pdoR
9/0X1frn459e7X8rMfKIfcAXYlBiJdLuEpX7TJqplU/s4vsBjjxf2TSh5PAYYKrlWm1cDXArDt1X
pUNe9Bhlns1KXSy+ZV2ZcbkTzv7e8ui4yhXdSHkSNggsC1BP0XiRaoqjRUqghiBykYqFEpous88F
qOeto3S223jIOdy7x/sPGN2sfSnTfRNgbjlyDXbvKMa42plbLJeE10ydNlbp6gSPOBdlTsRmd3bH
MaDk9m3ADHbXNUIz8HyFxvnn6F90m6xUV19QLws0yz7fRxPJ/Xujo6dSREl+xCYw2qhCRbRWe99+
1qdzcDgnq+XSFPRLiOR1TGjjDcEhqZihBN8QbS4ynbiU7j9k9GDqhCZOvD/fkunDcW709/fyrJB6
SNBsRfXsa0czXpNos3lLBH0HH06APsDbyfye2YJzp/tvi944F1apsiSJsfmpxesVfBcZaLBE1Vja
Wrl2teOPpG90CV3+LGGs1UHRDjOne/YDhuN/8wFVW3dR5GJV2G2pgYkMlQTcH5gEjyxbYqaLF0pS
L7q+wgyE24NrzrygH2/m+8UYubeuk4WopmDfRXuh3azl1GJAbTJoLGYz78hHzrl7V/rXO34zVl9W
qlYZXGmmRyjpbXl9v9TZ5YvOrHYqi4tEm9v0s9M7cm5ckaZVlcIkUAmCwWhL9+SQeogL8K48Au60
2YCZk7grdPRfvg/ct3ic6+ufSCPfT/HIzUmBTUGQYDjtIDVYD0AFoBXoVb7BQgdr+Np1oErqy+VS
gbLzTdW5jughWn6IvU8JIOpY+sViZtn/GLSeuL4xA2UQR5mT18NHbRt9j1wj7nakP4/mF4Hj817g
8x3sdm4mwP97Njyx+7dHbvZAr7hUFAx2A8JvI6KVm60hodfW1o7H9rgh1AFbASg7vEtnjtrMTv9z
yjeWbTDrgLselrksWyJfZXRpsvZKR/WD3khqVn/ubx+JBu93+xjuludF4kYp7OXaNfvYchvEg8QE
NzdxXjDEk2NoM4s68Wa722l/V/3NEBPFZSnIvw9Xub21TcHwVvaC39vrbs5vzsSHY4K2MPo/N9jQ
q7Xd1ps+Ift9rEWqQ+yN+YKUG/iZd5x+wjZac//x++l+nCOnVSptkSjDiRIjsyxMGx33Ua6G/ZIK
5m6rx+b00TKO4q9AttM0V2CrMzXfI1dcURkxUH7CQJfHF0n9kk9vCfyYZv0eQG+wntm23OAeHk6M
BEIiBdo4AijH7m8IuQsL348RJfHb9bVCajNTjWOwPcpnr1FNFxmdw9I1yjV3RNUiwdHxDDU+DJfV
Qu4HzN4skHMCMoL5v/mk0aWVOR4E7Hx8UnfgAxChbOHKyVLqgR+1jS+yQ4rupOItMDMVkyf4xuxo
2dEaGGURh6UAPZUmqqn8FnmpamdmxMxkI/9QVM8mfbTqCaRMwlrBvSGQ7lB/DY9jGsE/q37G6ALF
0uNvZn3OsQuWONW7Hauh+JugAoguXSN/3Vw4wHhpkAXV5CcvyZFdXirjDTTYKx0kQdoBbQLsltqI
3dwkDXP/7MtHNx4bumzL81FjVTa7qwLaohhurj4//SbDVhwA7fRQI73fk5kdZ54iD2ETMlLSELEg
G2Xj9Et6vwMiDV0dOnpYFjGKZ2vnc5HNto897gUZum9/lNfo4EQC/P4L+owtaqlEwbKiQ80vy2UF
TSyVtqMdFIqhZgC9vRl/PozpfmLvLI4LTVlcM43vxp2lUSwJfnxf9XV+faC0Wb3fCRD6vanR9Hbg
qYJeIwbXqLQp7NdrWV1vwYWFmMXVsplTNWzlh3Gh8gsPM6Skxgg7pk7KvG4xLttVvYyg31WbOU0T
6EmMB85rAN4OTMqjnLdXoNuv61GIBb3G0HT//u4sQEvQk0u3lyuyUw99bDxfrgkfBeQ8SMRocLuC
zXtcf1JQs2v90ukxh5XeADD2uT/2C1ErDOB8kyVRLUhnkF9fnYv3Jm5hoOl5NEaAJghtC+M+ZjvA
i4KqoNPiV6uugRShCGqiXVEC0gXeV6n8AmEDidO5pOLjPXFvdhRm1izrsl4Gs8ic6vjpFILMDQjg
qZkQ7o+Mb7xhbsc3Onp+lku1i2516xVJtljbIx8SrM/gyUPPn7Iu1M/C3Ht6oTLINobgld4vNzq7
XnmaBbph00oMcVGbq1Vt7jLjVKr4a5UYJ5rQBEIryKI83whT2xsUR0iXDV3GIB+5dxRi6fdhKri9
xXSneJ1lluIZQePObPGJhwZm/8bM4JZvQi+GLzIlb7Dd2FV1yHh0cXyFxNT13VCo+j2FuroojcVp
8RFoc2pXU64Q+UC4Yl5GuWeshM5maZRGXNxbju2opbK3OeDR/DUFFW84TvP5dE48HGSQJivQsoPs
BTL8o9e7YvuoQiaoC8Qbap2CJA9bgMLj4Sipn6jRXWSsok2oLbInuTmHhRq21njr3RofLSZrF3le
hUjwQixcfE1FBDsSsrzsbwG3lWcIQMpZ4okpv39rc7SyteJClzDCgJlNixbedCFJqkeB/zjnSIdq
6CWTDs/neMqDoAFJhMgKUBp4iowCHaaJw5qDxq0lXeDyQWmcGBmv8cq2tuxoiTv9ub2JWb0zNwp2
qjyiMqela4tf+Rp64sC5yUQqRA8c17TLGVaNid16Z2z4/ZuDwkPKsQwLjI1XJcroYi3Lr9m+dGbq
dJNziMhgQPKiZIvG5Hs7Sl2KvpyUjdXSYfgiCsFWbpKMuHYn6FWWU8sGcqGEB4N1VLmKKfAdNRcx
DDtjtFsHCRRwn0lDA/G4dRgIVZFHYba2vBYqWqaQDkyW1Cq6sMfkM/vkGhJ9Pl9JcdgZz0yORh15
IpPWNkzytJnmb9UnxXzyHgQ713RMmEzzAuIxS7d9o7HMrSak2yw+pOCxjc1W2Yb2a9TtS8ApBXDe
/gRKCb7XldyqbbdN7COP/1sJdRFRCRZPOEAyEyQdreH2WpSoRaZ6shnGZpWS5tSvOFQly28frLmr
mFaz8uKGX6LwFTdHsVK5ZikUhRrZGzHVW2nprTIfIk1uqYLYVezmJFImLgGsBJwVmprQ2zeWZK7b
CjWSHCUTPl33p4JRKaPi9xDAREtV4q6qFkTOOieDm/0lRgv2pZ3Dok1czncfMHIiSDx0IRd7SHs0
Gt+R6Ldzf1GijmqzEmd2/kR/AXgVeHTiozkEQdffHrk5YRydlmyJy8hiM0Mg6abW0g2nGf6+NnIj
NsPlWnZV1+jXkWUbfYi0IqfaRoQn7El6byGjQcCDQc3cG1Mx4N1XjZxMmLZUzXT4KtBbXiE4tgVs
doDPUvqVAlFf4a0r11RTa8aXTribQZkdutTomIHexShYicRUBJ1w2FpxL2KL0mpcIThCSjlD255/
fX78Jg48x0johkVRbiALGIVgKMDKYdJkrSWVlPda43VKeLG1Z3bzRPkA8r9QoAZnLcDfAHfcuzZB
SVzWlgHTl8KEQMfACG0NYkMaqJrSmuSS1aO8iiq9jQgXEk8cQBENJPskle9OYr4qCnDX5dQidXWG
M57PwCP/J7jdoEgGMBLOGjpcRg7Ilx2mC3qptXx0QbVGHm14qMkeMveHBRcGipVgFMZbutBsSs0y
05kTgZt4mt5/wChEqCPfg0MGdDx6BcOX8d7oV835DMjhd4HKygK8rpmjsm81TaJujf8yl4ObOOlg
ARgA08BigclpdL+xWQ3Z8BzPqRzYdWSL7EbbBgtj3xN6L+6bjfdSLP3V4vm0T4DQMOobq6MtUTY9
+JxYAJfWpRECMUGCXUY4Y2+cj5H5U5JNY2y+JBWw1ma5areWOvMBzESUdPcBo3OGuUB4yg+vY9wD
jAFKn1prP1gHEK3TzL06NcMofEPmD7A3EaSY99u/S2hKhAQPIlD0nwkoVLSvcX/uo0WnLCV57rBN
3KgQLIZiC14P6I8aP49FhApxAX1fy41U7lp9BIBRIPn2QkTt63LZ1TraY0Gd+HPKA4x0blrnrA+/
f+PLJZfKIHsF62W2BQcn/CaHxh+i2D3EKtUMoQyIXYKF5Krs2c12rv58X02UaMHMBAw1JGsgg/QA
cQiDQAzSsgO0SjKyrcsQ2fkFEGDt4iUb2htH2Pf1wilJR89YnljkO8PjgeeNBL6mFu8pf8EyKweC
ZvJG4muSsKqbzLzeJsIDdNJAawSgVAHqf6O7ScnSipJzPCtKblN/8spv3p4VaWZEE3B0vIyGtACU
c0EZMn6nZXghMqWC24Ejr53a6MLV/xZ/2w1jgO1eFYyMvPdGrdFqv5HN5oMxtmcT0IZeTT9wS2eb
Wt+8oc1hpZubjf7RLRmdh2zT8tKrm7fV6vcw48mmVoCXQMbPgtwBrmzkSKW4phs/YTsrTA+gq1Qy
TQnQaVNCcAZB8/N9NlEWgpTIjbFRfJSjqZWWPBhbb/fiR6iBbt0i0rFcfJmmjq5oEEhS4FxnL82s
w554/dyZHu20WuEqQDCZzmLNDGGRRz6N9ffrtkAXWfiqmKsPainMeLApb3lnc7ThmiKN7VKAzYhk
rxK5+ssts0tf/Rn3MfVY54HAliDWPGAjxxs75MuC6mtMa4IEWKwlqog3Byil6SUesAXiL9sodfka
admeWkov38IZtBfnOTmfiVIYVvfmM0Z3Ym37duc2+AwQxjPg8d2VmFx21V91fk9Z9Sd6LVs074Hz
dXli0E8ozGyvibgMEHT8EtFiAbqB0RLzdgFpXBYnr0t+Cn9XyMfn2/cPTDt6dsEAHheD4PgjArX3
exRT26K1AOd4r5ec1m/4V3kF7L4IOEGooVxg5nqwzHJNMq0TSiOK9juIBIBcjXqp0cBYQj2oQ+pk
7hRPD/3fl43uZTyBMzpqy9byJLpYB44g7wQ5PD0f/zB/T4b/h+2+uaXKRik5Js1hxGbfWNapXrMY
0SW6luIZoerJ4aDdDVB30LA/5FadDo0LVYaJdn33lMnotefmLvw5E4NfvBkMJxRC7dtVa71WnRpB
AAJLuk+NP0zQJlqi/VDk1LfVCTXq57M4eVqFm8GN14ptqZ75s3xlV1uDQ59ZYh49E4G7lmn6G4v9
sfhVliGqKnOZtckl/Gd7nC4XY06us6purVoUFg39SiuftNjrz0c4dc/eDFAaRW50SbXgJ8JmdJKf
0oYm84XxDB/aqP+FGbScDNQig3royN20BQh8aq5trTR1VLn8hAJ4DTlyPL2f25l67CBe+GdotFWi
PgCPCtu1lswUehSjW1uwc4IdlJAYjdsugMOBh2Saz/5yvqSmYN6ra5SnbIE3MqldOiz/qrTRzA4e
rD6cxpuvGm0jTgAYXqGxlD2KmGe2kAPDDXMAJUvgT1w3Cw5dzX/mlMzNQAkn3tqYDlQ90EOIvk1h
OFk3JyeCNIgtUOiKLtLy0LCenmWHrn8VYnZNK3MZ9wlYPKo7aDWAXrOE9tBxIrqNKbz6M+Rl7QJg
GU8TcxIrQIyTAiJ6/TcPCXBmFV5KMLmArqP9FSO158B8OJPPnLzLB2KMoX6GO3Z8cgShViBcAxRw
9hs5V5vhtZDTk3rrcx8Sb/gtRHSgqtMr15nNNxTNxss8kJgNRTUZktGjoprrsjVt1w4NsAetJkgT
b6ldSqIX++LO5FCmcqmgsUTeTITEATAIo3Al7traidmotzTmwoDU5NOsUOyOSXGpZnzgRDCGGxRC
PCgSQu97zO/IBWKf2zFqGf6yhHqsVgAB13YkPM69bEAc/Th/QE+j41UAC8Mg4Xy/W6ug4MsgRdCv
QLFkq7S9LepFiWSwAXpjRiZhVrKumvU23xohK1GfWcvb1y5pa8qk5bgViTM8DEng4kioCecKoJGt
RSr5aTm3DM5VDGFD9EjIvENoB+B3NeHZID5KEIsG6CjPkIfwwiQNN3IpeaIupryS6EmE7O13EAY2
bUBNjpKRYJUTT5V5ge60nK/peN+6kTBIjqFjWR9aSmMjroBkJSxXgnRBgSgER5yg6zytbRxfXDZ9
oxy4qA65fSIlbbjmu4R1trnr5ZQmupTNkYhhU9rsE9RR1iBWYP19FJdCfpUSqU5eat/LlWVbAi1p
5kXIpbjaRQ8Y0b4JeUNpQ45ZJ2nX5Ss2Eu2hhsDa4haS2RmaUxqbY4w4LJwzfKDbnqLOC4utKwiu
pObg/IaanZCBcDbJPR+vPIUH6bki8l75EkRN6hs9EGOVGSWKnGt8n3ZozegiqN95NhWAiYcN6UoX
bJZzF0wutx5onTI6sBI+rOMvQYiAZCdujyzZZ8SmLLTMAjuh3B3qA3x6EKNG4RdSC2L+g5RVLnrK
upyjCFuyWaKHhRR2mPq89XpVbqIkeo/BWCXqHhIGxVcps07+xRdV5IC9qi+oeFElvNKsHIoS/Fcw
2ri+7qILNjwngc8GGckLdNJB0SDyxV1dS4JnQX7BQRsbakBooleCNkW9J68VJOUdp5I8tS7EmDk6
SVP1Woh/z0qSCRX+mSpxbAUKNHz1JnVqZ13kSIz8hg7jhc2qqEPB3VFVJQpv+DEp4BGR1NTvJVeW
JeTrYuUc9mHXkRZihqyeVVGYaHYGQmadxUzjixRfandlTrmuXnU+K5pOEnr+pmIVFzphLG8HwgYJ
Gspb27lNx1sq/B/Srmw3clzJfpEAUbteteRmO5Uu27X4RbCrytpXUhu/fo58gTtOSkihZrofGujq
zhC3YDDixDlIiO3hQCz8KDrM71SudZJT9H01+lNSlZEvVyFtCpe2lZ65VoN+YNBf0XJqnyOoG6op
lFPsoXyq69rk96XZQHAkV8ZccjUJ7VEHtcwU1TdMTBJxaiQrBg/fwqIjg75qCbbusiR+J7VqcddU
conJiwemQy0VUQ1B6xvLrNFBs6QtOT0diuZYFANpLmAgyE3Ae6dmmg5hIlH5SbdGQGa4bbTWazSY
ZvrOq7bW99EkGRSFDyPp/T6E5LyrKEkf74gRZSqWSh21MzfAkoSz0TUnEk8GSCtqpZP3OW3zEowt
DbF/S2UBQQQ56iLd49B7+2sjxRPvoGIZxUHc1rF0Jm1JMj8voob5kpWM1Y4kily3Ti9LOfciNKNY
H0NZSj7oWviPEdQ+EVSPhvHvxiWzcqWDLhkVX3CloRdE5H7SeJ/hFq74S8ISFJXtuz59keWjmbyg
RunY+sNYvvbWc5O9A4/jNHHyMY61Z4d/kwI8r/bHxues3Hn/Yb5SweCGgrdwEbUFLwE0mUvd0U5i
DkTryB7pZMshumc1+9vWVqJVVNWR/EPNCKMXm6RLm4QSeFfll9Kwip0qWd91K9mVcpd6qTwVu9vW
Vp4duPIgY4WoBYweouCC2s4BeI8mxinVG69kSeQDN/PrthGyagXdoBBRAFwBDL3Xl57KOiuVY7Qv
5hIazPEc7+oz6TB9DMl5/VnnaMRgDh5ezM8jUGrYrVdZlmds9qcuwjdCAFeAXjyxoXMlL2TOtS7j
4LY3jDP4Df0GVB5qrpR7XUYhH5W0d2py6MwlFnOMPj8WYWR4jGWoof4dw+SoKrXqQme1PWmkn05T
q79vTJS4+PPnYRVAkAn+buAqhKeK1RG04oexeY4scjdIxn3LwqfMaJzK/q4knWdY3DNod0DwuavA
/Kbd6+oJYYNP+gAsWRtfM+favsZ6//maT0gAUE3Au10v2yCNA5T+MvOsfEcfpmkljvHLdjmyvqhx
dO/JbzK49sXcisbE008UgozlDH4A55yJquK12c7IFMT0mX3mfQk6759VobpSdTH587jVTLeIMQVb
Yg6h4UOYdBy21MbrvocfbTBWHvViZOUsJ9xI+IpPpE9jwIahtQ2Rs/7Z/vblpTKqpVaUKYMxFUFf
9cRGyZHQRgsxsqj6qW2khxZ7aZ7GL9bmP/9iTSV9VGtKZ59L44NNFA9E2TGsX1zfqjKLIe08LDR9
I8GMBnMb+/baEGmNScrtGFpZBvgW8CZQ4le7Mzd249pw8ArATQl1utnMtRUDMSUENZLwbCpeZnsI
ZosYfSPexp4Xff08GLDBIYMDdlpokQmDaTE8dKbBzNyW88gPrHWiwk0PmdMjhfiPGaxPY2g9xrTN
zxyRVVFOwe9RS2l4DtPWjVKPlO/qFjhj/uCrQ4yXKpKgKmhXLLRVio3xCkcCUa4j6awbBUWMXEmO
OijFcWPeVs3MTBAKGOxM8E5fLw9w2VrWxbl0Dl/aC3nWCCILt/vLI2eadifjGygpCVRkthQA1g4w
MszgaoQCAC5MkTDKMHVUylRZOsvtfRrHu0lHVT97xbO7ZyWkvDyl9jRAbm4Pd+micDNDQQTp7Vkd
WwRbtnYjJXqtRgHCMsQDf2xGnb57N8lPPdlSqF16DWXmR8IyIsWL0vt8/L6cYyBU0kwqeRwM5d8x
Ic9W9yCD3KREEywki7xB23gMLzCsgI9CD0gm+L8VwJhEcvmujWnLQfYUaPBPBX3r3EwOGvTJJUN+
5vye6b+HCgSN3Tdq6k5ht6iSsLuOKfukd4r6Z68+mKCWLWwcmLZ3bG0j97Ey+Ui+oOwMqQt0dWvC
VuMTN0I7GZLACu+zOtopib6T6N86/ClB6+v2Qi9QD5gMZO6xr8AGiuMjKtX1Oh2GsFaToOyf0vJX
OLzw6X7SQSthUH8g2NF/GgARucNztyp/l22gNI6m/ehBz8B0DsVJApbdTAURzb/WF+ZPg2ISBMlB
w4IskLAxZAYNhwmdCQFJssKjJVhS8zG0Ny6tRX4YZrDF4URQxQCgVRSP4VPIw1xrskBHXX1izMvl
7JgXgHcR+EbpwirwL9YQifoRQkTFSD0lBq+WCtIGwJzM/IdcANVneOFU+1O6Y22OmAs0J4nuFcnW
uRQTOfO3IieBiwi1B7DfC/ETwf1gxpOcBV3s0vJJq9pdgzhpMN47ZTiEhe1stZatbEYVpJ0orxoz
KEDMw8WlAiUj08qC1j7F7TPpLkl0YvR+BNLn9lZcUJxgcMb8F1Jvn5qfQlwUR+hDaeSwDOKq30GM
1EnAJQ3tanfAk7aO2iDMLGzD0Mum7yQsH5qx3/Dyy8FibkFBAkiTZcFJiMmrJDORTW70syTZbjJN
fkrdfEJPipLvrX8+5cjZW+DCQ8sPOFHFpYyMKWsVK8G9VepslxTotppGXbkPKwLpGo1qAdQ16MZm
Xw5wNgo5bkQAAB+IPCs8j3mRWJl0TmqiupMWD5Zb2hHxed5PO3kCeJApm5JcSw+PHgWAboEswXFe
nDBSGT2pUYY589ZquVvWCSSYTfx3szhmBXFKOoU2sg+JTGVfluRC2Rj2ytaCYhC0WfCqBohqCTcx
SKGRgeMLwigGaU+udL5M+vge+dfB7Usc1D4vALkOLSS7i+x7URjtAaEski+s3uKLWwaUaNxAOImE
DQA84HG7vvGGOClLUNjmQSyPxC8lZXRhE1xbdbcVP6yYAtYZgHLA50z08wg+tByQ5mhjOwvoqEI9
yGokd2yVzmnGaYtratGIjKLQrEIw16SBk4TR62FV0jSo6EAvgtpC5TVXkTugYCdq3f7OQKwCvwFw
Hc7xPZxIP3llax5YXuxrujPB7tG2424qmndaNq6ycdYWgBt8Grbe7MDQs6IuZpyofR7HrCgCOYTy
34CrnuzRIu6F9aOSvZK2Q/5pp6KuzPbMvMuLLS3P5TJA1xpsPwTODQk4MQ0B76qBb9IsglA+aaWG
M5d7hbm/7UAXhxuZJGCpbCyDgtheTL1HWjerBkkl4hrtFGsKsAiP9ohWHD0ox35329gyMBWsCVeR
riEPGk1RFXCrP1rN4MjhsR69l/QhAS2dpJ8VdStSXORZwKNM0CMIpDEeFChkCDYRjtEenPtVQAc8
K2M0WfmpUj52ff3WalCSxGUFncE+6XbIvU6eOtH0BOVx5oeyXXl1mEpvcSmFGxfX2rzPSDaE6Xj2
wsNc7/uoVyc29VMVAKKIXZSY8ZGzHlzaWfoaD3njc23KN6qRS4+GqZiBTxBbRH0MQg/XRlsrNehA
jSooB5O5OtWUY6SZtdMMRbSjLY0OVhTh9pIkFCOyIrwzSulXRczmODTM+tjYDHNIevUIm78GnRW4
XBBPL7TZZGsYTForVaA/mQf1Lq2RVnJ6lAdVdwQ2/ghtTbYj5ZZbn9d7aRZyWJZpAVH1mQ378nSo
5TFTzUargpFXhwYMC9FjO9Ue7aEJRxInM06dvYO+TaNvACZWl3x+HwGPjNrkZ0z5xbCdTCCJ41Ed
yB17oUjl+2Gjpu7MsLxP0SbpGAMv329P8sKHYI7Bk4cTDiwd7nDh1tAl3VQlzqsgaRNtJ6mp5MZA
2LmtZqb+bVOLx+5sykaECRQ0XtZi0GfwiSLWInVghq+q8mLYL7d/fxEQCL8vnGMixbpRplodKKYX
fk+ZS0z0GbllvsdGuW1qPgfCFgFKFiglE69MpNvnoX5ZqZy3PA1zsw6yj/pYX0CJa3mon3XP4Fz/
/1ma1++LpYG0epyDrC7Q7cC0jlXvscwd6bfpSdIhALrhf1d24NW45hP5xVqicGPI53Fp+ZOe+ER/
jN+i4nkzAbGyVEBXgj1uvtHnf17baVKeZro1YakMb+rBBfrRIGKSoydlFtwam4336MrOuzI3D/vL
sCxbmhAEwhy33tT0uSOXf18kVUOGbe4oQBCmXv++LVlWmTRYpFxpHYk+G9MpCz/C5kga19C520db
HNDL2ANpDTzn8cKci/zQy7w2mVVRz6IMm51CGad+SBr0DTnjPZLNf8LncnIq64gKLZiZbo90bSZ1
BAF4YaDYYotmFSQtZWpig1jlXSxFvqay/8NafbUwf8GXtaKxXGelBQs945JfZFCXzyYk8W+PY20D
4qqHiDNazBG9Cb4C0ZKcmyqs6JFPnnPtqFKwCB7Sad91G2dq3suirwAxI+SLUZvDdaZcD8hIc3Ar
J1UTRMYuth5I/qgAazSaG3f32sp8NSNsiD5U2orS2Qw2AitP8Rbr4poBEzk1YkH7CaqUwk0xMmOq
8eBpAstCv3DxUG7H+vNUCFOFE4TipYVXJGAlglvIS8iNIE/VBmZ3Mi0HtPkARHgZQnzV3Mngk1QO
PeQF/PEAkZkk1nw0FUBVwW07Tyc7lFWg63N7n6ws3tUXiZ6jRO8RHU0UOCR2kDN53otOGX8Ab71h
aeUiRhQ/x9oAZKHaJ+z7SKoQ6BGTBuMutV7y4b5uNwKbFed+ZUG4StKiY0Naw4I6TK7cfxjWXYJ4
lqSRUw6Pt+dtdTRIsRnoqoFAj1i7HGUjn1udWdCpTHKRa4zxbkjzA1j6t/TY10xhU6LtAx0BqH4L
6ZXB6BE5Qpss4ANxNeWBpEg8TPvb41nZB9CxnyNxML/jEAubH3Yni5uMBQV6hLKC7eMsewNd/akZ
6o0ocC0I1+At8CZBIQp5VME3pQOFi1U6FsQsviN0P5nY/NqTaj6ZmeEWWrrLiOGGknagkrGP83D3
r2MF1ArZeagQKxizLEyoVuhZWeoNDfAhrhX+zZXnUPJGlW7M6XLh8G628RfIsOcGdWE/dl2cpLlu
0IBIUC4tQabWKnup2soALl09EMgYELJ/Mw+O2E/K2kiH+B9nQQmq4YE8V+nR4O6k2k41lW6jbWT7
VswhA4ZO5rlpwDTFOuzIVBW6XypDQG18l7pdlPo9deXuuXV5I2+VYpdnGrzU/2ttUYkdw5HHKQHX
5Ef0SLUzsCkvPQjJbu+IlWf5tRlhSxI2gWWUTCwwyt8Tmn8n865tfhHzoQ+9JEGoEWoOS//ctro8
czCKhBYuaeTXUNW+vjiHio62VGgs0PaqZ37r7tOX2waWUfy1AeFQ62CT6kC9zQJlPwH6Dx0lT91X
3pZQ48o+vxqH8KgOs7wFsg1mINPiav3dnIsK643DtLIR0IMFx4QnM2ob4juO5EUN0eGQBXl9VBJ6
YgMSoGE56xuHZr3h3VdWRsOLHCqvJkyh4Hu9MqxHntdKhi6Y0vIP7xI3jajTcuLpw9abeCXQnXky
LLRIm3ioIjsh2JpkY9AipQviY3Suj/1vsPE9R3t2yu7ZR/iz35jHta1+ZU/wSnIRSmMqky5gO3ZE
5PGsHWtf9fUj+/cb/3pk8yx/iXTJIKc1U2VY0l7sqHnndvY6AgF5e5OvTiBBzdyE6wPeQITpdrqR
VwhjumBIH8I00NXoqdV9SToZ7Ycx1LUboeRok0PKC9dWq29ldNj4gpUDgNQtkmsq7k903QgD5TKg
enVXdYFt5Y4JElFZdeLoTql2oX7hUIoC3K41Z4IOPb8w5OBq+z7fCH5W3PLVNwjORIEuz8THvsMt
gFQtu+/UGctLD7RtHNnkv7i8lUxbHTUkq+eQAZtX5DCsOoUORolDokyHePqLJhunrnYbUzvfxdcR
MwTFvhhRrvdQX5p6bGVjF+TDXW/mbkug18MdS/6mjvs8OrbGj+Tpts21w49Xp4Y9BUDYIkivlLQw
CgKTDGQVahNo5W4sf4T6Vnll1Y4BJPtnNpJ87usvx4MbdlzkhtoFSWq/DRP1rFh6L9Ifk7ZFUbh+
RL6YEnxMx818iKnWoXUIYQHzmOXU7a6qdh1UynIP6OmWeeMvunUw5tVZrJ6hwrEBCwQ0kHCt8j4l
XK4xRDut7pPsgXWl31SJg1KOBzyNP3CUw/ENpA939QAFu5JutIHMI7v1BcL+kejYGkmML8j79pIq
7EWPt9Zx9Rx8GaTwMO1AJTuUgFQFkVL5lEB9vL/XjI1xLKgf8TbSgDX471QKS1h0gKVnEqyoh+SV
Nk795x0d0ImvGIBQOwWASHf9IUf6GFnUnyjJ00P9t3ovR9dgTpE6FDXg0U3/buJQtiZYuE7UME4g
f4utNSml1xPfHLbmd333gngI+iSA4AOIde0DCOe2WakwkULcFqwvDugl2uNvZdx1vZO+ZUfl2//B
A3wxKPjzRO1ImRjzmE75cdzJ7qBueOtl1W9ezi8mBHfdDYk8pgjPcGVozzn66UFOYLlJ7NbshLrF
Uc+NU5mAJKM5lkCCZZZ+HxkQZxjpUa5R10fzuSZNjq7CbQwbmZaVsPHq24ToJ28Qzw0Wht/4NWuQ
nng0Hkn2QhMTaPrLhO6t29O98iAEgQIe0khVAbACxbfrBY5p1lFVivqgY98AZnaYnTyEyYzQUh74
+K1E4p4jB1jIdN/q8mGMa9W7/QlrvhjxAzDIKpo6FrRlRl7Lk6HwIZAG9MxFewp5MBX9FNnGuq/5
CkBzwFWpyioqmsJISwpaBzRKDIhSkGZBav2do7Pg9ljWIgEL5QckbOEx4DeuZ1PNMiyRmY5Bwxs/
le9NxR/ZZRxDrx79re7xtb0COKSqzY80lNQE/1rYnYT2m2IMpKx3hxjEUjEgs2gJZSXg+SbkwrI9
eoVuj3DtLfDVqOBxWwll+LzIRrzW/sbZzjSBqfppVEc83G4b+qxzCNcHgkr0as9oQkA/hfUa+sau
KgOWzAo89Al1S6s9dDJ7rhXmhdm7Vv4q0QWT0CABL1oKhjuD/KqTt0rqXw0wUPFJcoy29Ed0mtdq
uGuGP3b3xNB5ksnFVmS/somBEUcyAEgcPCbElwTR4zhDtXwMoIHbgZT2p2470ejbU+4W+Tvzi9+J
vYv/lpY/hr/jxuk3EjvzZIiT9dW+4KetyBopQGfYC6lybEzpyRqrrYhi3rwLG9r8UIKfQGJbcM1m
m5Bcb5ox4LgEwrB7tdQzFJ4eiiqIueVQFXi77gNwed/k+tYEz5tZNK6jkj43YiCHu6iKdXqnqeEw
BXlnD65iTQd5BFhDl9TwWUr6d1mdzkPEpH3SKI0fy62XdWbqjZxsCWWvnHEI6MxwcWTdkecXpqEH
pafBihRfosm/muqvbHcXU9fdQXLt7lW2N+g3FiSw8CJAO6JKj8oF0j7i65ta6BIeWD+h9Fi7JBoP
Wu33JrQz49zhsV8ApQJo31S/FdqPtrGD9q2LwlO+Sdu/6HL+z4dYKjY4qpLIYFw7N6ukVh5RDmK4
MkjHM0fvp6Lemf3eMv2J7XrT3tfDdIeWYHQaZo4MWSHjzMjfUo82dvvarTX3oAJsiUw+fIPg+nrI
l0edPE0Bre66GrEVeo16hwN4eVYgFfXArZ/mJpPg2hZE3QbVAzK394qw31Di05Cxgge1Ca46bXTi
7tA0jtxxlAoArrSQYAQjcMSdWpX3oWlvJeRWVgANGICEobJEsAJiHt9IqrE1dZUHTfqj6oZ7+oYp
umtSGzQpw8xpWLuS7NaTg3YZEHtFHbTSoz99Wf6Js/fb7nnpcNBJi/yxhjQumnfEd7elTh3vFJkH
3Qg4rdHwIxo2tyqCS696bUTYcSQr0Ryqcx7k7FTV+6JGhcsfwo2bZs0KsOqghjRQ7ETx8Xpfx/2g
qy1r5UAHS26FHsC8cD7y/vnfJ2xWWwWEG3AnJPyvrVjpYA661ID8a5ruBsVMHLWwNnJnKwkm0FPh
1sR7E2ryoFi+NiK1gFAWjMlB3J3C8WCQUyI9sPSchxSVXNVT7ciNtXbjOK7tBWgjoUININ2cD7+2
qtSpkpghrEZGOzkDnzIfkodbaL21ZZppvrDBkRlAsHZtJc5MPYdnkoMKv99m4R7wvSdQ3bzVceL/
+1p9NSUMiNtlLjM0sgZE434/PWRV4/7/LMxT+iUBYYVxpDaNBgvyBGghKG9sNd+I7ZcBL3Ion0D5
T6ZekWcqThPFbPVCnjExWRjv5OahInxjIAvaA/DowAoKLTPtG46QcB0mVV90tYnTA8aF2LXxJuoc
9aR45Yk9lK/1hrnlVkNKCnQPGhicgfgRcT5mTHuCQSlBpE0ea/d5b3m3V2Y5a/hpxBnIaAJtARjq
9crYVJJoit72QObA6uWtP6DDrwA+67aZ5W5GJIUH11zwxg0mFiDGFinainEtmOrMyeQjQ3cT109J
toWnXTEEX4B+I3RhY85EQ6ZUKP2QES0oWbNLjeRSh9aHStFLwooft8e0sjh4xM361aC5xf0kFPfw
fivRmJuZAW5KJ5ZfazjS2xZWdhsAbMBEo3yI2q9hCXEumzS95KyyAhM4veKeNdMjDQm89mA7NO2g
lWNIb3oyAHExPtgFChW3P2A5m0CnwAOh3WV2EGIFLkEb5Mi1xA5i+tB1oLNtH4wWKbxkA/+7YUes
vY1TH9G4j+1AilM3TFKnB9ZXsY99/n57QMtodh4QGDYwmyini9HlOMlKO/WZHdT2w6SckChwQqJ/
68o3EpFj0qvfbttb9vvO22N+gKNJAz1iIgdXZehl1kqaFOgx05xMOVBykqvh0lrQfSt69MbLbmt7
Wvhg80fA/x0q/akHkIiiDARuhDjZoMldiSWvP2heii+u2LaYYuayJQXKYwPK2586gwQ8c6Pn8tQ/
tA/S7vYErEw40Fzo7EYVftb/FeIANQrRbG4p8cWswFohvWWdemilxk/Atp0MgOBtQrkXewmG0NGI
kACho4Uy9fUALX2IQiVqDHSKPdlTwTwpQsq5N6WPYYj+9Xx82pp9Gp5G2FDKtS3WgkQ8tgbj3Fn6
dEoofbFolwMq2Zq7VFfzjcmcA8CrVyHMAdKKOj98Nno1BHfQ1ipquK1unmWQG3fWuTb2fds/aUb4
3eizLWuLhMvcvTv3hKA0CTirKLEd1bXGKOmtc2f+NMwffRPd6a3DwDxfpkhdaZardVsTuhwhbCK2
wglFfQ3reD2heRtWSMdk1rntueFVDbsgtty3fYjEcz7prm6jyez2Dl0e0XmcOBRzgxlqS6IfH7KS
1F3GrHPTliCraNihMg26ryKZHIDtuANRYnofZxLbZ1X5q0LKwQUTSu1AXcF4quzmtbHoBWikMAgN
Dg7HPqX+7U9cXNIaSn24y+Z11/AaFQ6ROUh2oqEd8ZyC/SEquOpGXfGjLoqn23aW+e/ZkKIjJABY
AFlK4UorJNJrUR7ZZ+MB4/3O2Z6XDuSzdfaClhgneVI/QMA54DLdyngsLlNYhpb7zICETuEFeRlt
bS3uu9o+SxBY2pEWjYvo+rM2YsRlgwLM4CmNJwneDZhOIdzR7agO21yzz6bcGq9T1OGuIbFm/zQV
Tt8bVsBJT0Nk/+TEwkbvwiSLHAm+pt6N05BaXpfEZn6IedXvi9Ya5H8N+Obvs/DsBbsa0N1i3seK
qFyAXig8tzzi95EJyGasTMN+Y51XZhvK4XNfAkDDKHQI02BU4KGgSogmc4gJ3XEE/7ZD2gy4mi6s
HYMb1T4zJ8uHPqp+Jiqg0qUBUjk2FB2IWVLTrzsl9+0iGzbGv/A5AHaCdAQ68YDoAcwkeDjajDXE
6rIiKBQlf9SSmOyjMGePYUSoGyfodURnUOg0VjOhLwvMGLcnZnHQPs2DzxJkbgTw43nevlyOVtwl
clfHaEMyC9sDFSx4lXiYIKnZ/DMcEqSc4JZA3IjiL6RvBFNTk+QpkFbxxeZ0+JMXCPD7hLSHieYy
2mfi7u320JaPZRicJ3duG5ifrYITyYxS7/IkSi4G/a2NzwPJvRGtXclLrYBVOW52oCaXtNS7bXZx
G0P+CC4LmwzdGPCwwk6L4r5NmsxKLqWqtQelUaJdy5nmZwatnWQqtyTMFvGGYE+4kYcKGxXPdozS
vGuGb430LUMTiI4crVsoW70Ln0/9qwt5FndCNgh0wSbeAuIVSRmLc4pM9GVwQbZ4sP3c6z3iobPO
yz3iSH7mSu4Ospv0l/K7uHQgkYM22BYsenFpIvqY4x2Es6AHskRKQImklHVokL4UOpJyZQZu8B40
KZr+3oT5exZH1kYcsrKoCOlMdBwDuzDv3utjonSaJjUd9EXU5J7w0JH55WWi49bFvEBkYFxfzQjO
gDRU6xOpyC9xHO3RFWaW0R2Jkn2V+VUUujmq351qHWpi/asXEgwLUQj4NfPRzKTsIpeZp493aR40
41kmF9SgnDI/G2nt3z4ma0v4dajzn39xPIOUMQ2HM7+001kC+xA7IIss1bs23qrZrawdMtqfklDE
xONVmFRTqtNeSZTiokHxgvfJvki+q8Vw5grdOPorHgeXzKyANgs0KVATvx6U1aY240pWXabKdAum
u5jHZHTteJcW6QGMiiW6ifQUTXG3J3P5xkE3DGBunxyHwN6KNYuhrRJlMDkoeyh7bUZ34g5F2t7e
KbHPiiPJwUkn70EZdzAkbWPUy/m9ti0M2s4Z6NtlAtvjU2zGTl4eii5ypx8bY1wejtkO2KmQjkLF
UBbceZlWzEqzprpI5EJ11a1otIfmBrjKkDFGThRMCRdd+n3b6udD/NrhXVsVHlcgVxzNsqrAjQgH
l720T/p79giJlTsNIr6JW+2Bqr6vdvIdWneD6b4+p36+5xf5m/Jt2rOdftw6qkt/f/VBn3vwy8Ep
5tQB62h1IUzyJPDy6KPmFu2RQPiH8Rbazt2v23OwCFE+N9d/J16Mndp4TCOZY+J7+hhBhZHwh5Lu
msRLhnMEmGin7W8bXAQliNKARcEhmhP2oAG5PkasqMseEUt1ATeQ2xPJiyzlUJQbMtVrVnB54G/c
acgEqtdWbNpYdlPx+qKGICt3pNdN/M4ymzWHm9ivCqIQHE+xnhNGY4nnetxcpBDsSShC9N5gg8BT
Vanqswb/jo6Z7IGqExz06lj8QL8PiBMjsz7entGVM4qKJkgs0Ov9+ai6Hms5hQmiFr2+JGBTbPpo
VzYn9JI4bbpFWLEyq8gOoH6sI+jAW1pYu6pGoRZpufpSdRPkOcdLCxxaisaR2wOaL1zhWOLtBKQw
7mOkPMQeEVsrMp33RXOxIKG2a2JZdvWON7vbVlZ2PhpOUZQFbx1ygqIVGvMma5OpuaBsvdPD4QSq
ikco7iXTLyJZb1POITKzcdrWfPmV0fmjvhzweIimrrJoc5mk6pil35sWWbH2VEi9U7ajY+odgODH
sXZLSXqJ2uRye8xrC4gmW2xZ8MEB4y4ci14xQTvbgzATwgW7bmRu33c+k6qNW2PVzJxjQWr8U3Tk
epQhR07LrrXmEkso6DbA2UnMglS38ef2cFbcJZDL/2tHuJ2sONEH4B2ai24elaZFM/wzKUGHeF/l
AfryN+Bd86+J29Kaqebm5lT0uwlrF3VdAZrgtr2MtGSPWpUa37sqs11UDel9Xym1n5J0i+Ruzc3M
otE4begUXNJHmeCAZY1WtBc9jQ8yw+FuHJ38Rm41U7+BnQvvq46XeylPNsLGlckFhzPKqgAoofIp
IgYIIApWDVakC9crxS+t576xKm8ss0cdDa0Js0zXllAJvb2ky7M/FwcUGMU7BDmUeWt9OSAZQAhF
LlF6mcwWiAmSx9+pYaSPt62sBHPImuBdjFYqgL2ACbg2UzaFLCWFhsEVU3agIHk96Y2deKoEUuYE
TcHfKhCxfk+lDv3bRiftMrx/DxsfMb8WrzcUPgL5IQ0PrrmWJGwoI7NYlhObXtS2URzVtJFza+03
MmrRkU9ANppQAUTJXC/cKu9AZRy1NrKx6T83cM4pJGQn8ZpGbQaQrevJqCiT56QJvXTIRPgAj7AD
T4stJta1lf1qRXg791aLolWC5CKUagYfbxaQrk2U+bcndXlI57Hg4rWQQQRRg2AlRDc3TQrMKema
O5WFKaicjN+pEu+jKNLd2Og2ID5LXweDIMSAScCMcV6uJ09pQNQt2TCoy5O9JzH5rZCwQst6a254
1fmXhO0C5jAUAxUAl2Y0wrUlZDhNtDC27ELbP/34Xe3emuKlDTd86soEXlkRUg4lMr+j2lTsgtRd
6oGwWHHixoRk1VAoEETI0BZSmluENeLeQDiCojBKS7iPdZBTCUObWnT82Z3eXoCbGdy6blokyGNt
w6MtfKloRhibwuqSj40FQLtFwQUFMqTCy4e/YQ8uDfpoxn+niR7R6bKlnSPuEdGucO3yoR5zpIrb
i218H9I9m17G9PvtfT/7iq+b49PEPIeIRFFqEB1apKEyDHp2ejGzV4UWTgs4aV+qPtpZHA56QVPT
HQ4w+22rC1Gg2Sw8B8AqM8cBUt7Xe7KBaEJdhxPcNVQSguRF+WU8Jw/9KbwvP0w3OlXIGGmO6dJj
Hp3ScX/bvLhXIU84c0SgQo5k0VzWubY+lUYXhmA8vyS5M4uSxscUnPINeKQNzd4InRbIc9GY4K3r
PFYgmEbYxc6RRNrJYApoHDCfo+2s19BAwKVsOo0jvNNBK0fT8CWlpLHLuhYcobqph8k+JHY/d6/X
Sn4IG2pabp4l6I4zEtCye3VPZX5QjBw4H7U2aA7dgp5/3J4y0YlgFACAYqWAakRVRGTNwrsyMljO
+4s69eleQvlnn03xHZqQ0kM4teXWHbeyRPPBxlWLZB4QDMKRS+pqUIs8Hy7oDFQekoJJL3QqzKOR
DNAWknoK91JzJBZl2rtqVkteXYO7XzLSHnIJluJWXDmkdY1coyQpxxTGEHoVmx03YgIC8zITMkLp
BdWU2ZVfb6VImrQR1MXDJe1C2zGU6k63W/or56S9z9VUdUakCf3GqJIjmnbIqbUyvoHEWh7hGf01
l9cB/8ItKzjBcijVuqqU4ZIM2nBC2ucsgUrhp9bWzE+ksQq6JHwxI/VM6r7fOMifpchr/zGXkOD5
kU3Hq1YEv+fKlKOOro6XNFKaoM3DcacrKsSshpi7iFHkXaaiJbAjUn8PqZTqbBR9fADMu/aLqB7e
0jwtzxlTFTcdJNBz5vqABIZceupIIWQ5lIWfxw38bN2aJ8gtN//D2XntyK0l6fqJCNCbWzJtORXL
yN0Q2tIWvfd8+vNRODNdyeQkoUY30IMRUJFrcZlYEb9BtamLn5A/7J3GUj2bBxEis7mnObo4vujh
ZB06sfNPQqe/VnnZOQ32hAL5od2njWJrWZZvPDtXrge6scj3It085/hLAF7mx1USiOHwHFj/tLm8
wyogc4LPZh6fzFh+HjzQWPKBRPCVX3h7W65sk4vQixuCJnGggnnvnzNZe9Ji77XSpa+DFT/V3V0s
UHK/He4q/52XO633mfdOR1xdpnx1gfYdntrDsxRFjpmru9lHG4Ssk8hY3QiNozT5WSiArfjqYSP2
9WV/GXuxztWsa43KyIbnzhgluy4h5kzyrkuOrfAj9QxHtrzdmKHfodbxsQ8Phmg6QKaVZAv6uDbp
f143qNHCLFmmblYkTl05VHzvqLVhoYrkAR2cvrH+DeJiI/lYGzVXFD9Wn4kR6iLJNkarVupuYoNF
Ar1HT5NOWmVVf7+OkHmcazQK7ye4MpfHmKkEqWVG5vCsp5qLq4U+qRAEf6kW0i/vG99xZfpowqmA
OjmvODvnf//wVMsNv6GJpI/PYVOewgALGPNzOZ5ViDljL9iSNd1ptfUpM+h10ndmrKOF45Bxqo2f
GcDvrEqOt3/SdZ4FiBGcDFpL2C9wilz+onGoPK0ow+nZ91Rep+1Qo5oL/DgcuYhvh7r+nDNeEj4F
g+fyXr6OrSrylWxKp+fY03o7JPnfe7mS7W5HWUk6ZvfvWfwFbpVMEeByRHmnZYIfVtJz7He4OSRh
cy5ENbcLE2uyfhRkd6Rxjyg0Xhp+qRg7OPH4EvIy2mnd1B2lxDMeYivPDn6Qlo9NnkhHQ8RFOqja
zEPTsFVcCyHfjUfRSl5IoYSjRaPUC8tiqa3RFclodmakPI8+vpRIOO+DXWv9VltbLw4a8mujE9lN
aiODEe4QWMy+TvO+q+xiq5i4ctRd/pT5S35YpvTFDUFL+Sn6ne5kh2D3XP2I7PCwZb53Vdsjc6A5
rFJvpn1K13+x+hSrj3tJyZRnrj873eMds4sOP5U77z5z4tfbC2NlpROLFx9HKVK3SzrD1Oair0vE
asjvs+KzZOwrawu+dJ0rMiCaXcCzWH6Agy5nDonULqijVHmu4nf0+w7RWO+TPrGDYCtLnI+ly+xj
jkSzV5zxUiALLyOFilKajZ4rz8k3XTgZ+/I4RsesOlBTE+6m3OlPmmSnW2LTK3uYOigS1zQIQM8s
RS2jPmSRhpP2XGn6HdZBqqNpsbX/6y/FOYxcDzctWkRLxXNF7kN1iCvzuZE6jEPjJrHHqnqYGoyY
/otILEIalEgekcleTqIqdzgt+bL5HGlCuNOMsNmprZrurBxZm9uhVmYOxunsXI/UG3SyxVIXFTzW
gsgwn4VS1bEykc0D5Kbo749zHiic5UhQgqBbRjGEWmmKQTCf01qpzh1ZaMgt0kZfGixN3NsjutpQ
5L2oixGKxTBTIS4nzxD8IinCxHquZTF3Y8/PlYMgmwNHFeS8TSnR63CAZejpKsgXz4tikQOF0N/M
wjAEcn0cmLDLsbzvhtJjKnns29RW4ul5LA8qPG29Km2/8o78v/YdTnKhv4FWvvqWrH/2HfcljCBQ
xItvKfWWFmI15rtjjuzFVFe/48nfMhlYCYLqOKLEvADhGyzLcmYZCcD+zMD9tN84O7b+8mLVi4Il
ce3zl8k4nK1r7OoEnGEwH372fG59uDuMps1TeI2BO4ZfOEnOGlbHX2P0s2s05ZLpoKhnLX4rgqfM
x0esevRl8X7Qncq0NpLmtR8C1YDlwssE9PFieYpSWtcRh7HbqNEpCBNINFVTQI01ZnfSLZb9SjTq
cPyXhyDt+CWpSvAkIUGZIXLLbrLZmIAKsTQPkG3fOBxXA2HVQhbOBQJG7XJ+OXOLuK28yMWE7n6a
+pOVTv9EZuwY/qYawjxFF3eM8sfshr6CAoqCl+5lLC1NVBOSbeSGUfA8FN/S6Sh2r21y7IZ/NBJF
UbcjCdsnqBw4tU+gRWkR2FV+yqJ/dSF5vn3eXIFTOW0owPAtucW5ZK3F0LO0lcZa7GJ3JPk7hnWU
KbZl9YVd9MGdFVnZyzAYMCItqtaRlMM91uLg3Hdaf89UBo6v1ZtE6KtrmGsDq0kqNdQCZrLW5RRB
egxGug+x6/XYHSIsG5vtfhQ7W37LK8VR8mNGW5nssTPFAK31yU62nknX6dqsokeBSqTnROtXWmS8
mBIkQYMrmJvr9zxhn6LYLeNjoJ5z41zLLEMBnIsYbzyIV85j3oBUqOAnU8v8k9t92OgocfkmVZXY
JX+2w9kpoPjdBlu4qJWzisyQdIM+CMnAcmxd4IuVBlTSDSVzcEpc6Oy8M4XdxtJaWenGLFmOtK0I
LmD5MCsiQ/U0s09cT04dOThUGuX7oDln2lERMsSGRifpUMzIB1tqwl1l3nfJL9CWuwpAmCo8pl68
sc+vc+PZ1QPNO3K7ueqoLr6qHmiF5jWAYJMgebU889zl1U+tP2iZ9bMsOmf0PFsYT6Pyb5UhZDwe
bk/J2sSTxs5C1nNLesk8E4Q+07s8SN1sAAcsDZgoaT4avLejrJxm6FPMGbNBAxMY0+X2iSI166W0
SV1cWh2lDM/j9Dal0auQ/lfjAXsCiR0ALJW7y0gdvcsuUHWmM8sPtXBu/GFjEa1tCGqQyG3QTGMs
i2s1lKZekcMwdSuYA07d6z+9oUV3XMi2OHtrOx7wJRw3Jo+bYJm3xgnwo7YsMnc8igi59PohHk+D
7nrhSys/C+NbKf79bkcODxALwwONtBQrBvw6pSnweDfuZM0O206wLUE5i/L77QVxVdFll4tIt1In
mBWtlwuisHK87tUoc1XlrUFJ2BEpKFrvDYqF1UsllxvDWtn3F+EWSaVXRQZ+sFnmilqOuseodLu2
aP4NR0Txk86q7hTTF/5+zROTIgg9GEik6iKm3tWSJ03EjKR/pzY5aGrhaJMb/jUUes7OMZNjX5Es
YCG1yIAKz0sFNanx1A2dJrIO0rgf3qGbZVQRRB7Bt7/cH22kRbZAOP6Lcw3veXPR7fEyM8KuJs3d
KJn8ByVUw73XxN2zXGfDTpzM+tj74rBrfLqIVSFjBV/JsmMIOk4jfjwcVIrXTq5hl1YJSn3AukqB
aK9azhAV+rkcBnF2iQh2cq9rdhRE+b2Y1tIJG2sk73z8vjK9aQ8V59UhtIZxXxQjjuhRET3UZajZ
HeyB90SaDMdjUsB/9hzifpC9xKWUHKt08O2updkolM3OF+TgjtJ2cSdT3v5UTxWGLEbbHm9P2XyE
L2dMoemO8YtIucCaz+APV2glc9vwj7k7qml6VDwpO5DzD45mUGIe0kQ6dJVRvVtJu7Xurwv3rA1V
pKVFgjyTZRdrI5gspU5V3m0tsg2q5HSSfDSncx+6g3aMq2hXivN1VxygO59vj3rlzOdGgdyC7CVP
uau7VjAns2yi3O1NE/rU5y4sXGM+kzf22dpR8jHO4gKVtVbONS/IXa88KPF79klUBdvwvpqzZHj3
T7OlGr52lnyMt1j/Dfx2H/BN7lbhd7N76RGqt+7ihMojq+f2FK5cNZR+AFPOpgkzZPNy4eRG7IMm
sjK3lEP13JkhnRfTfBr7pPn3dqTVSUQxlhoTUtpX7nNel+ZJljIotXvIB80xaZTrUYC83k/K3F9A
jdVblVB5bXSU42FAkfMhk774cILVkXh2AgdksJOKsx8Gtln9CNW3Xm5tLYn2fnoytfhg5k7uBbue
hDuytROvUjsW7vzWIcuWw11jPYxicqd3eL1pwEvMt9tTc6VUM5+vlFlI//kWdAIXB3kTmDidWxx4
xW4m6zoASPPKIdHG8/tcf4XfgvNbUNkQfV9vh177Kh8jy5ff32gnM/S0OHezxnSKST/URbyb6P0I
Zn8ovHIvlsFnaHAbO2pthUNJm5VjaWLAd70Ma5apFChRkbsmtIi6S50g+x1aP/XkLbJebo9w7Wj8
EGqZfrZFnlUVnuyuVikVVwP6dFLSP5o6QE9lkqs96hjdnZWkW0qyG2Ncll0Gek6ZUOecyUP2Oumt
PUoPRVnshvBrEv+6PcjVz6hw8M+vttn863I+YyVrJ72rcjfwQrsoP+UwwONPohntZSt86pNHsdoq
z6yF1Pl2IPgAOONdeRmSl5Zc6G1cuJNk1EinladMS1NbUkrVSYJhvLc6zbfp1AvHYJiGUxME+aG0
cMHolQl1Uj38NfVWu6tLtTmZUpecMq/oTjJXvCcF6e72BK1dFTju0sYBpMA9qVz+2s4SPQqK3FLe
YHWQ8NL0bCbwgv1c8JFmrLYAzmsnz/zcQuMHAiY02EU8cyqSSUgLdzicB+dvmffzefHxry927ZQk
gxJ6/HXFrA9S/xqn3xLt7HkI8aA3eWzzH53p7woTpop7ex7/ELKWmQYGJ9jZgbzHSnvxzmqLzBrZ
RIXbTMXei++pW7w2iuWoobkv5fa1jX8hl6MPd0P1UiatbT1Pyf2oJQ5PZbL9/j4Qj0KMG1x/hyQ6
ktt3fmSnwpbmzdWup6MMHGsu+oMIueIgiFOk50EkFK5ujMj1l87gPZrdQy2KpzKP3iiuZxs36doz
mzFQbqePQjNlqU8QqENtWeLAzHR+dwyqgUd/AjUJ27LJiSo5uQu49+xBHspTo2njkxyN6TFUWmtH
O1DeWiPzCrv6UBwGcKbm6voSVKO2pdTGQlG4auHvS+lUl7bnnzPjLhOc6UUxRhwQn+KfG8tj/vxX
UaFlyHQgETRRFiuTCtnYTGZWuGIoHQDW54hU+L+SoLBNX/u3KobUKQfze5wd4mywBdN/7Pve6YuJ
21/46iPLppb+qRB+1wr2TZviMWuHFmR0MBe8dlGHW/y8AmctXRzawu2L/juZquUINfIRqpk2Z7lA
CkWJTeBhnaDuhTavNyohf/KN5ezwJejdIPw1a39fngqN2WaCmZUFyqQTkqHlkFJzjEy//Wbx3nno
S92b2SwT7pTsp1PXlYilWZ1Sn5sokgt7NPziXlRr/0uRtbT5WVDdwyCrRT93z9APT5X42+0vuprf
/wGhc3hC11jqKOiR6JeFKrKO5PEu14azXnp2lJH29v4+fVX0+8Bzpkp1kK/ayBLWqhM8LlDlIgNE
bn4p/SWhmpfHg8x8fY3vE9vkPwq9662SxP8xxv/EWVyfTTzERmQRR09/G95jYM5OHi9J8W2qTAf8
wt7Sbcmsn6ytTP/6mmCXzBLoszQO07s4TcukLjMjZbuEwBHR3DGCX+kmi2EryOIuMofEon7NbSG7
/pTb3VvtPfq9aXdVsYuiU5q8K98M7SEm3wRItstJQoWNbGFOBi4XPq9DYD7gY+C/XH3IUis9tRl7
rkM1OShp99aJW6JdK4uFlyC+B9QAwQCwuS83F5rlYjdUaelKY+DE8F6SXLWhkpzD9CHwEfgzRqcU
P+fextiu87zLuPO/f3h7i0Hcg68krq7fT9XdIB1V6xgZjrIFHFv7jlQFZxCpAiF1CZFLc8UUMj8r
3VqzeDsFrecImlLCh/U30drX5ziD4prnOKTkg53e5aCqQWiRyK1KN8PENWzUxwJbeGNm8/lcV2Vx
KiLhXvaQr7Wy540TZ87FlosFyc7ZWoI3KVXCy9ilN43lADnMtYDLoixAomGIgQ72MLItOJlDOea7
WkeoN6rrZJ8NYeWYY1+f87pCnRgT742r/SqZ4C7D7VZXaY+AqlmWODxOO23sxdJVMvkVdOyL3mXM
v/Ez18ZzpmYnY9g6+eaLaDkHc0WPoOj4snku50CTO7Qq+rx0uzraGwEmEHpxHnuXMrpcjrue1JpG
jBOj6JuNWIF608aY1xYbFLK5TDtz1tTFD1Ba+CJ0n1hsektmmeho7utkDhgDbo31OjdHRuJDqPmn
fNhAUZPmUyzhidLl0/dhiEgVfvt98tsvpLvJqJxK6R9C3XJEdbSHOL2vO9XxA4P8RTyO2mkotpBf
a2OnUSTRC6PzciXL2MalVcZGUrpIp9hiItp0YrtiK2FcGzaasHP1Fpdu3iSXw47VBIsIaj2u7nXH
upDtWrT+LdTihFrBfmNLrWxnanRA2OYPqkLKvYyllqISDq1VuaYn7EuxcMTOdJOmsoeU6tzUCW95
LiAUXcaPenC4HXzl7Ad7bolsHzg6IKYuY9N1yA2EISuwbm+5/nM0NjKUlXmkxgORSwYMyBU6//uH
5VPIYjaIU1u5MKgFGUTH9Cgnj/4WYGllUVyEWZyIgdq2hSYRpvqq7NTn9u32LK3+eTDwIBkoxdGf
vhxFVY9KO7VT5SaQcMRkPyJNjsHXfxGE1JNqPh1moEqXQWrRCJMC1K07qZVTBlgE0YLv/5bSNpNg
gNf8b5TFYitb35TGlijVTrU3jqXVj/2fv73s6ohh1+BxwFeI0u5gJIIjKr9L+YcZ/DeL6kOcZc7k
i2GZ9MSZmrPpIdzkV7YVHYt465xdwSLMswXKD/sCzvpl6V7I2qiPcpmtmYB+QDxH6egfpHYoAEGy
LZSa0dXNjmSfwXvXmcfbK2J9Pv8TfbHskjCL+xKDVBcfHkdRKDHqiCB3KAMgRH071PzZF1caFAvu
dShDlIyWj59sUEMvr5OaxaeLB6UUkqMgd6hyAzdJeqlAC1IWZ9/69FEH0La/HX1tfyloMYFA4TrF
lOty6YP3yqUcUpA7Vi9wbQ5JF9nTmG9EWSkCzDRLIF1/bJXg3lyGEaSsbmW9qN0ylKA/lt0hV+QD
vl33mtweLF94KNITEklnS2930aQcNE043R7pn5f91USj9YnDI0Rp+meXv0E2kLOSzKp20Q//VpiP
Grh+URD3o5XY2Eu2FFyKTNhpvWzLRp3ZpVQ+CJNyCir/0GlvUrBVjFmdex44pKwIhQG8ufxBgaeb
+YCmtgtVbNJCu4NAHUwbBY95VFej/hBkMfN+PsIFlbraFYTpOOqlbY5PSvXD9F8kEZ2WjQ+9NaQ5
h/1w6ZhBJAsJmD1XaAromW1sj7qbyvnWplnbn/Pb8H+mbpmGJaIQkYvXbuPZavZmmZPdyF+zzWNo
vr2uZw9qK9ZYqMQu8/1OLNSghXrt8krC3Uje+8EZySe7ltT9qG1M3vqg/hNssUDDNNdSzSdYpv+2
rG+++U7XWqF4fHsjrB04c7MafQ6wsvpy2Q1lTtIwjI1b8j4Ss5+d9rUDKtgPRzF+k/37OP96O+D1
7p8BlrwzwdpQaDaXz/lQ6SZZwzSWrL10wj7b1VpplxAvANhb4il+iNryqMWhrYG0+VsyNMrBMyBl
ZvuBHpOXFGVz9P0wzqltJdY7CV1UNXbdyX87p9RVEa6HZkc6idDl4tP5zaiJk65TsGhfhrN/bvWD
4R0l4V5Jul2whVy92mWLaItMIomFNh5FrQCn50pe6/RqaJfyFqD6uv02h+EFMnMm+HrW4nwyMsuL
PMss3FKgDmP0eukkRnk3+KJg8wZTn3slgkTBQ/OUmll+lAVZ2JtJqxyqsbnntixtSjz9Lpi77beX
1OoMgCabX/3g8ZYZm4UgaBx0XuEGjhr/qqY3fUt57mrnz4P/EGExx2MS4fIWEaEOeU8W2UHhvEw0
G5/ZR8XfGM51pe0y2jJ/a0vNr9qaaEkBBRX5bjVqHMzInDg3H8W8syuqi00U2JwOpSGdbs/m1VNk
EX3xoYWmn5JmMgpXEzzkMPXJc0Kj2IILzHvg4iwlCtAtmj8cPRrCWou7gSTH7DzGaKbHqThF2qkT
YE6eU1p/xsZ+XJ1QrnnoLzppxxUJXCnGqLWGuHQ1ZDQgnv8yqteyl/ZFjP/nrjKkfT32zdxz2yNe
4d6ez+ua2zxUbIa4NVC+BYZxOdRsRFgsrZjQQMXTJP8N52GXq81boOXuEAmPnaHeobvzok9b8p5X
d8ifyDPPCc4whcVFPjfleSppsV+6TSkeG2SzhB9VbR0RpDvfHuPaDgRUI+GwhZUbkq+XQ4yCCjWi
ikKImOBo7pem4gRmBUyCbuLG7rhenuwtyDAo3c1mJcvuRNeOnWrmUukmUzI5g1HqZBXNlhfyVpRF
6pJngtY1oV66g7zzBLssd7cnbGVJUp78I0HIE5A+5WL9C0mic78ZpRu81W1k54Np98kR6fcxUBzd
OwzlwUyfEuHz7bhXboP0nLC/JOeeVcHQ6licZEOjGpFUh7xlKhmsTEDaqw0kTKFYCEfEXmS60XoE
7T/udz3yJXBtcUOCGEF20CXvAHeRZPSr4kVRg2FfZeLbhDz1acQl1enFPj2kQnkoPZGsSBVfctUP
HuPRUBBZSnqUYtTuEFYmUp2GUG0sjPmXX54o88jY4DRc0VRb8pimqexMJQkooSjVPqqCPeSWQ44U
+TP1vxZna1tuu/3t6bw+xT7G1JckSyyj8OCa/MoVvqTv8Xfrc2unvBk2zq+1xUhD3tIRdKVxunyr
aJAcYjMtKHvgl+h0ImoEzSSWG2+DK3XVeWmg4g7DCLwJ76L5Z3xI14WsyhE2yitX1u79IPkyjLUD
GnuWxqd4dGyKaKcLFnJq/U7ED9r3p6dggiSJNZUZ/lT0lLUCCS53Cqq9cfKp6FEioJFdlF9vz/r1
sTb/UOitOE6Qiy/vx1hJC1r7aeWm8es03PvvHrw8aYNsf33lE4SMZFaaRUxzSUAHrjBMlklFTvae
y2Z6iMLOaQP1jorzzgo2lBWuz0+CzSqASOdIOsYdl1OfeRa6L3FFec4A2BSXJzHySK22/CVWw9Am
hH49N3+WzZGgYYPKtVi5DTJHuyk3Qxo+inhCW2FL2nl1+njH0lsHa0nB7nJElYJQ1KBKlVvLd6El
Ist1CmCSJf4Xv9mYvLWNT8cH1RDI6zRiFkdpGJalH6HG5bah8CudfRx4Ofe2WAHtkKiUi8UXsdwC
k64GpfkDCQnkNIyxy/HlU+5DcaAmZLRHz0OztgttxN1yRyGHSY1j3P66veivGctsT27W/x9RX76b
xEnMZSHTWZBH6ZwIuy+Kox7GQ7zrbG+XO4ODWcC+OiqvpuNtHHNrH/Nj6MXy9Hq9KdJJ4GMKnvCq
WeWPQGp2RVWmtpH2GQIbirnR4FoNiY0FVSKOIlLFy/mtjNLPork+U8ZndZ9whDcSnIyjn25SHa/q
/kwsqqZIOiN9My/Wy1D4rUi0DSmKjMP3kGTbidSDHOs7STsHpnYoxRer2vLNuVLGnw9bfBdmNVXO
F1Kay6CFX1PxDIPa1aRd/r18z9/H9+iTdxYcY4+C7ldZ2Blb6phr9wjgSV6/JN54siximoHcKFJe
1i6oC8A2zU76W7HWP6PiyEShhtI5BKnLUaWVn2eqNNSkui9R9n2oTwncCCvYwwTfB37mqMFWkWnt
CkbCERQTUcls5oX04dYyhThSx0qhbuZrd8bXKG+P0kuCpjNCNJ95Mm5kGVvh5n//EK72k9bwPLV2
xXq0PZxjuhKppTj7USmPknxfUMe4ve9XA9Japf0HSeMKMZX4uSG0hVTTldKmg2/GOHxjnH6Msyw9
Wf3Q7POGvpiHM+DGubp2W5AhzoUaeqs8ri+HalZKhLKhzszW7ZyQBvXBN6J0l/tNsrs9yLWVOZOu
ZtkRWrlLNdwuKIex8sLGTca83De9nNmGz61xO8pa3vAxyvwrPnw7RZqkWLSixtUTzw4jba8GL77/
rpbVxjdbDcQlO2O7kKFddtv0ptOsxmsbtxJLRxaCndK9h9KXxtoKtDJvWNhaM2EMLDwKY5cjCgur
ihsj6Fw5jaa9GLfZk+H58QZ4Y2UhkGTxWscodEYjLw7ILvH6wO+wheCcfwcD5E4B7ptacLz9eVbC
UJSbSXCI/8CnX7y50iSzKqUwGrcLM5u2us2sKdKWkNTKxQIGGGorJmwshiWFtBNVb7TCtHUDHcN4
oc0ip+jr3x3wykMKCfGh6PV649BYHRmFM7K3uTy15O7HUSpLpRAQM/ynCT4p6ZMQbjzsVpYclwi9
XWQlUTMxF8cg0rX1YAJ4c2uRRljSa/JOKMCPthgb7mogaRtLfGXlKYA8eO7TjUXidrEmgA9Zoxxo
rZvVVnkYG31CJQkZ1ttLYu1jsYeQP6ZfSt96sSQ0bzI8Pe5bqkSIfHnVQz5pjvIilcXBTLKX28HW
3uSQxDjS2EiUhpdXSV10YuCHWu9aqTQ8BU2q7Syhkl3YmNpJ4D3rBKWFMmgpyIdEDOW7Tta7QxWj
xHX7l6wNm54UDGeSn1n76XJbl2pEn9uIeldq9OyoCuDiK2nY6U32Juvxp5HlvbFCV6ryQOyoxUH1
hlOGqO5lSKsu6tpShc7Vp5C7E4TqrpLC8GAVcUOvs8if2iYTd+QWwhP3TXGf+hYlCxHSiGgIW27q
K9n1xa9ZXD0CxaSh6/XOHRqx2Cm51+w73RIcxKOy3RAr4V1bKPD42rq9kzp/C1m0cueCKiKZAKs8
C34uwltlE+ZpmvZuxkVrVOZ3o35sUt2Zmt9TOZ0CT9yyqV8d8IeIi4McIqaFyTYRkwArrO5b+R57
1WlmUiHsZzyMwZfbK2zluKDsCvuaqiCd3uWFm8M4yDw9H9wJOd/M7a3B9kZqP1uG7isnn0qNDloz
pP1rzp1idJqGL8XgRsijtzjg0ZW7y6Svt0ezEoVWrgp3SYN2hNbn5eI1wd1VidyPbqUZD4oA19hX
k73Q1FtaOSunHrct9rpgKCEELwuqYt/4E+pwkxt1unCHz0a9Kwu53Ei8rqPMQAeL1cety/8u9mKp
92OJ2GznCmEOQLOy1S042fWEEQE8LY9XqCnUMi4nrAx8wfc9lls9lnurhBlhGJGDf/DWsTK/DC+L
cnMgciBgBeR24iJQTFraSUPTu+L4KCjBQ5kjzDhFL3OjT7aL6VsW/Ov1P9t+S6b7eoHTpZrfISa+
Y1yIi7eOGiay6iX14A4/Q2vfgXpqd5KycQmuTePMJtIpffPBtMWuVfwukKDVDm41ljh0N5CYc6cx
f99e3SvLASA+TRIsndBvXlpX1Z2AHznW6K7ofyqKyG6nf24HuD7uWAowVfjrWNTwzLhcDVLXRZWe
+aJbGXm/LyJRpYaiD8+g+3ZZOpsfYgS2H3ot3bhx1wKbVDV5vYG64+K5DGzUmpTEUygC9Tftajzo
A2ZogjOITtiBTUi2tLdXvhf9X74UfFgqnUsGWGh6ca92weSWQ2uL/UmPO3sYj7dnc96diyUPm4ma
IQfFzDVb7N6YEhVnQjq5+XhK638CRXVifLl5QWn5RqiVRT77T5H2ob2OIPmiLjMW2dArVjXB1DAP
Q9K9TL2+6zELNITpfHtUK4tQxQiT8jMTiBb2IiWhHlyZodiJbpcmlmO0YrCrqnLLgHnlA9GfgybN
nuVRv6zhe0aCMYs1iK6f9k6WuJNfOsaWate8nBcfCAQ8ir+seUTIls7VcVgJjScoolum+3H6JMSm
gxUUzuVHRUHFNfX2svjj9uytfCiEBtGvR5QMvaLlhwIL7sWxJohuO2jYMdUpesJRP9mxXp6b2BI3
PtbKEqSlip4b2mT4oSwFKzypVNVSLyU3fapwQCsN4+BJ9yZ4piHbUvpYi4UYj6xxBFIrWIJi8la2
itrTJZdKfBgOu3oInTAOPhXyff96exb//K3ll0PsADMC1aKZu9TDU0apjaqklt1CUI/e8BgIPnp/
la0j1FmI/4y1jYY+AjHSQc3yx6Tz9mKQ7ae+OLeB9FT43UH0rC+3f9TKGQZF6n9/01LSs9Ugz+ZD
IbtxEe6ncDd4B0G/a9Rjar63arN1oV4XK+fyGtU1ioZ83SVHcwjMibZuLLqCfkr81PaUt7BKdmix
GelTLLzT5IWpebg9xpXNz/WAqdjs3Hrtix3mldo3Ria5TToGdm90A5RZT9k4zVZW0kWUeRN9KM8Y
qdoZUx1J7jyuXIO5JTWYzkyOL4+2Em2oyq1Fo6DOPMq8fOCKXkZLKXkFcdlJbi0hRl84svcILXho
dmm9sUJWNv/8rsLJnsIrWdB86H0Yl6zFhej5quSGlbHXoi7GryDqUFkHwpolW+XslfVI6UTmtLFm
sPeylVRqfdZroye5Vl/vPN1/Qq8j0t6k7rsk4HHXu7eXxsrDkfwRThGyhPRcybguR9dXRpxkCagJ
mYJa2b1N+W8la5xMGs+ath9y4WB6iFXHD1ZsPXTelsL+Sltkzl8p5HLZkjEvr4zIaBLd9Ev2X/pr
jPwvI1KPmKechUa/KwzFHoEhxZVyJHM6RJL4ox5Gx9e7c5m7yBu+h4fgoXiBcX57Wq51cTl2mZNZ
TQsvIb7/5bS0CfZQpUHxIG+qnZIQU32uTFfqD4n5LYqCPaV/k0ZV/G9r2T7UiQqYdvLeoWhdi/8i
sP4QwTHzrK0ftoJGmX8YIF+ghRYCTYvvlYBs8IGMMV88XkbcnSJ/3EVhYRtGu/db0x5VBF6S8Vhv
OqutHCMGqQp1Xpr0gFIW6YpU9onamL3sti0GuJ3QlSDTha0ux9p2g5CFKBRiLzOJ9HLm+16TMuBL
squWn4c+2mn1RClDOXjZllrayhEy/32A4WDDrs/iOgqVwFRS2c0mZRen/g60C1I/vh0ivlOY+9tL
aj0aWbIpkzLz2L0cV+oPCnonfLg0Mo1DqfGs8aHCHgYESO2BksVvoQ+yv88kcJNFyItG1R/k/WXQ
UNfjwDBGGVDFZy0zdsCj963w2DftUc+2qj4rGENuF56kpM/ze2cpRaJWQdvgYC+7kjDtc2wkWzRk
dF/ZT+K4Q0jB8fTipIdPfvjDKqK7tv9VSKdeQYJk7Dc28NoqojCCNAHvb8ini9ke9F4qJ3mSXXM8
W/WXvnuLjNdxy31iNYpKycKAhM+NszglpG60jKFBJFuMkmepGx6VKs2Pmtn841n6FljlGvPOmTQz
m5Dcoy9xRdka9SjNY04sN62pfFdHKz6ACD9odXw3iPWrH75k3c/C2jetak+WuJeTZpekBv+3sTPK
LabmytjZoahRQ1ymNLC0t5uyfsiiLFHdPD1aQ49IUGprwxs6Vrf3zTV5BJzYx0CLSfY9TcmSISaQ
ei/0IFT8eDe2WLtbw4OSxa+j+YKuSSWdMxkzqyn5nNbC3yofz1A1atgq9zKvm+XDMzK6qUBOQXWn
zPP3YZN3Jy+qRCdX/x9p19Ujt84sf5EA5fCqMHnDjDZ4/SJ4gyVKVM769be0Bzie4egbwufCgG3A
8LaYms3u6iq0E9we7oKTPTfFgmMgK07EMh7UY5qLB2GgTwlYFG+bWFq5uTcFeD/AN/HuZJwCCPSL
lKjqUcwa7VTLKPGmfS5sB2i2r1R+FWDJHpYQmSS8CtFfytjLoLem9Tg9x27MvEprXN14LjTVDRtO
oWtp7s4NzR9yFqlJrZjE8AeYuxIMMRmxe/N4e+rmT2VeMEjOgyoAySkcQ7Zj1Gwr2g1yrR1RDCoh
Rm4ANs0BLi0d8wsbzHRBIqowxLTSYGDwxsKJ6q0lJHspqFejuC1kYImn4t6ibjs8Wlq3a6uHon3u
xVWFppfbw11aufPhMhMqzvTlKdATuCGpl8u1M08qgSSLxbv1FycWlxQCeagrACd3uXSjVo94M2Ji
KQUXWAYiqGc55uRll2JdJLIR1aFSPXNTMEYsvSxBAGBoxyBtKLUTqUacWWhIbRpV5+aBEh5kqTt1
ampQoN3JVgnQkpK3RnEw1YjXZrA4ubiY0RkLhuIrgl7NypQ86wLtOLTrrN139UF75m5YnhHmHgRz
XTCWoDs85jJksqZ9ED3SIHb+2/qdDYZJBZIWGDuxs7RjlRR2Gv9UwZjYCZxoZnGTnBlhkljIpKUk
gQQHKCzW8gBJkBMUfm7v+CUXghLsv4sy//uZC8nbMAujCuPAXNXqR2/+dUc0rhKsONTMLBCNSOxV
EliA2IhWpR8j66OSJsBB3yalxav19+2BLCw8Cinf7h3EmVeUJgHIsjqiZrATgbqqhpqRB/3HyssT
Ut6hdYw3rqXkzpwtRS0KrZ5A8jE7wCjqpopFoh978U2uIa5j3Bv9PquzexqFjg4y3GTUH4m+jnU7
1YyN2Wy7ZzUBX5KX8UieFweP/NIcnUB9l00Rtmo+xRk4344BXm9pfhKqwDWqe2vk9XosbBeo9/4x
xByvtmrNAgAPbBc9tFF5BZ3334ce2ChI2gBDhEw7W0JPUMAXp2BeR3mwixhpdWDOgtN/2CxnRphd
r8140igs9WMlH0bjYKR7UKf0f91dDjJhYGqQsUVVHIgUxgoYkhszKFp9Pr4o09s4v+Au51xZCygA
WJlfISIqLoB0z++wsxPcFU2kjch1HEsaj4deC54F8Je5XQmwl0EzERz6FmgG8VoqtlJnmutkSkA2
DkxWsro9qwvuCu9KGXAVXDUz0PTySxSgdce8o8ZRsp4NDcLd+qrkFsoWjczyd6CdAWCPDa5G0g99
aTQGUu5b8D0p8j6oH2+PY+k0oeHgXxPsONqwSKQcJiwFGbZI+tUWP1qK3heJA2HnGWKWLpKiAc00
pXFUqrckMt2pew7bY9fyysA8O2wcIAS6aLYt7NTbqdf8NBzvC0K+OpETkPIWh3m6aJlJuyrIDex4
tLYOdh2ZELf5fXt5OEbYFwPpexpIeWEcYxGlZrQfd2SXBu5tI/OUXAa+yH2iAIwHEEo42M6Xe9lo
m0Cno4W0JPRVPfg92dGTUfGqfLIcgq6NiITRJjIbXj6UHR2A7sBxQHIMDy885Fl6LKtFtqRujOEU
hLNo3KdUPwcTx/3xbDDLVLTR0Ge5MJyGegRGKHFaiBF0wcvtKWQTQN8jgQPEKwipu+s+MqFIaFBF
4ylAqORHjYD29FyMN2UhpZ4AYoB7PRj7n7eNsuv2j1EkydE+B2fIvvVKq2lbUdSGU1SpOjofAiE1
7TIqQVA/ERUU+QZRX+cCyKqPhKDmBGxX2crZPHDEsAzAO0qP80k8c8alMIEgUsDM9nFxb04bQTlo
4JrJu20Hvplejk+tBhQsp8qyNNNoLUFKGwIOgAky53vuzJpAODGe1PakCsh4RYAP/Oz1XR893Z5e
1pN8jw8AUfTVzm/pb3Les/GRBGJJkRUNJ8OikWMG1SrIEwgW5anoKIHKAywsraaBbhbA3NAuccVD
baTJ2GeCMp7GUKlPVt0PaLNG8b9bWdEIUZGugsKmPYZjBiJEPQ95XcRLEzsD2mYFC+Df2TqoSsFh
lHXydJqKCkx+xDVTazM06RcVhjdUX3POZX5lD6Ag8IWglwm92MgrMl4HYM8y7cquPc3Bz4iQoaed
U3XvQvSRZb/+cilnW4CLgWh7Zre4QlEoE0qTgtlCGrRfZYW8ioYBrEHhFrTrty1dnwqYmmXPUO2Y
4Z6sBn2e9J1RK1V30vXW0/s7bNe1CkHUNvikRmGHbWG3EXlqdZ4M9uzIzr24ARg43OlcL8OUGmwO
2kgBCk96swftX+gM5N2MdgQU9xRNGW94ia5bybs91KvzgXTljDKdc/nAN7BCCLSMrSnPiHiqwAuc
ge0nKo7yEK9y2v1lkIKhwZKClxu6TjBCJhI3I1IByRmLJ5m8Ak9fjmsIzdoFmG9vj2hhCvGmQN0A
3Fl4yLF99KFEhgGvavGUVMY9kjGensYHFDxRLEJPd3wohvg9TzmZi6VpPDcqX7pRKYw00gKofgpr
4tTRVgw/cf5H5f322BbNgNR4rsOBPImtqcZZE7XliLFFnyKkY+T4RZdLZ+S9A668GBwYonNkBPEO
QGp+/owzp1k0Yd1LSS2diih6k0fVbnI3VaV7NeoOiYwuPZ2zC6/eBID8oXEGdXd07cxxBHMhAMMW
isqgqiecxtXUjFAa0tYmgDAZuLRiQd4PkMsR28IvxWQ/kI/b03qV0YOjRnvgN2BFw2OOZSZDCCjk
mj6Zp6Zu1w3EvPIE4oOWPaVeLvoW+V0Mb/F0zNalsolJ4un6T+HR5PH2XEU5YA8DK+UsJIA2W5SF
LqfdGjMlA8ddcKJCFUH+IRP2PWqfmAuJl8O89tvgJAGmCQmIWbaDJSIi5kglqsuRnwKLphws4aGs
cS0VTpA8c+Z2/upLl4a9ip2EDYsL+KrQ04dClBpjS3ylptouDMsffU+k+2TMoKScCekr1NQld4SC
h1NTcdqWkv5QJ329S7Jmr+iCzAm4rmYZ0FKAuZASAHJHvqK/1QoFbAsSvqczH+ruCdV8DzWbFWfU
V0cIVtB5hogYx2f+7XItEwnnJfoedeiCzvWhc9+HTfybOP1bHntgfTdt6kGnNbaHRy5t4vX99W19
bh4AuhVdcAw4s5ClQFaGjviDmQDO+GSkPvLhjUm8RP6dF5Uny52Nx8HtQc/pgYuVnq3OLI14iAKn
xO5fUQ6NXKaY2aQMPQ1imo3GI0W8dhSMDSZFgVFl3RjNq/cDoRW0xl3LA4i3+w3ZtGceMe7yPJ6N
aN5LZ45QIDSTO7Ehfuv1vRcLju6CfcGRWteIXV79mTd9jNdVNSHJhRbGBPTUBsonibipl6W9P98e
yK7PNIisnqYSWGkb9tgXtV1sk314BHJ3B3aEzoP0112/EZ4aVys4F/KVr5mXbGYDQsSvIJhilowg
MaGDIpT4MW5iRypaUNRQ3MeNeQLby89UDjkZuatbkjHIrBqlEahCQuwRpIrt1Ap3sfxe6T/0ouMY
WpxOhDKAi+Ggo9vpcnuA5YEmsjYQn0hq7HY6qBsoIkanN0UeCzXPFDOJRkRlIc1haqT+CDyCaIGn
OeURfS0fLzwddAuNJvDWjNvSUbodJjnA8RK/wlxa61FzrFPljgw7Sout8quXy61AhXuAWzjb5KqM
jLcvnoR/bDMxFA2USm4Mi/hQ7p6oQ0y3WEmtUwXvpXBXyraRbEPAiTUbz5rbjmthw4DyZO4cA3RU
Nlm1y7DSiA6QNvFFI98m5Xiy1MEC36F0BAMtr2S3sJISON3xZsJDTb0yBr42IekJVrJSaOjgtXgS
NHSUdSav5WXh3CEVhJI4oDpI6bJooKw3Qfw/r6X0oLV+qXpEsUnlpRNn9hYHhJYNOBQ0bGD+Lk8B
1YxIyYhAfETkG8F6Tuh9bPLYIq6iejxOZt5EuBFUH5GsvTTShi2wKxWNfRQkphhk0JUrSKdYWue4
4YaicRVeLeuqgxz78cLkPO4z558okYx3ehT7+e8eRd7c/pG55tuX/CkZjm7Llq1voB50eydeVUD/
MYp4FBhm4Ns15hAAWYUQMYJk4KQ46e/8Pv2pev162upOkWzTzjE5CdDlef1jj3VhsVaiEQf2unZn
vRb0GIk2QRt56cnaWvi8PTqeMWYRs2oUmlgpYj+OLK8I8PoLwXQ2uIbgp9a2H0w8LXgFoCWXhmX8
M0JmGTu0R7U0xgjDoAfe6QlgiiFxCxDcUmXwkuAr7FcVcjVaz7kduGvJXOhUp4o4gNrMlz7yNoZ8
tbkRnstw9OPm0A0hLgzDMSHDacX3bc2r189zyQRjF8OevcPZ7lVpVwKjgLkeVSHzaNFNiJPKzLu9
oksREh5scJ7QUkT9i400q7RABSXOYj87QFgKVJ5rmm8JaKQjrwJv3bTncfUs7qEzg8wNlQKVX1si
lhPdghtQtOU4iwnamV85e/U7Qr+awDNDzEksAwt4BwmGyMv4u/CNvfmV/mpDu/foAxDNH9RWdm8H
cDyBszY7SY70zJna2cCtD2CPpqgO8dhg++SjHZ7GwVbu+pW46t3yqVkbW5djbj4Ht8yxh7PXpqkb
YG4AhaLzU/56VB8KT4mcYX2wHt34S+NY5K0kczCLqNHSRMDWqYK7To0cze+RapCQ1OujU/4Ux2R1
e4hL1zzojVH+Vuc+LJExCF5W8C+pWNG+uB/6lZT9pj+rnGNkeRr/GGEOfamAKifM69gPSjldQRDr
PZIryYEEJ08QYClgwtlDRzpSa8jis1nKLImzuoR78xsttiVjN66CrXJo62dNh57RRwnWsKcqie0Y
/V63Z/J/HI4/pplRGrWsZUrRxL45PAT0q9b3SuOAbjQtQzAL7GvZrcoP/an9FbeOWr+EIOYLPmgx
2jU4Aq1X1VzFf01l/311nk0H4/HQTlw2FsF0hLEQuFqZtKsUQBJXsFRfmHrv/zkFTNiDHHFKciPH
ZVZDYFkF/dlEO5ta76HWPTYNwcW206lTFLvhdxRL297cDNIqTjZTuypy4sjghMuOirJtafSfTtaf
1ZlP3pnvr9XKrLR5dcR0L+90aG9uO9t6Dh9FnmjN7BSunca/ltjmHA11P03P50nQKskex4q4tZrx
ummXb9I/S8v2XOSqFZlFjwFZ1rNseMmhq2w0bqeu+Rrvoq/bK3slkPS9kdArPufhZ3okZvrAIyE0
YdPhikk90boPRoqO8adcqdDrsCqtZ7qNq+e+dvbFp1nvx3ZFhW0t2dLb7e9YPmR/voO9W3UL0gzQ
WcLdqm/yydFWLbgKpjsKcnTJeEj1ez12m6K2Zc0dmsYe8nouh3iqcUhAoRxsWuEXOOPUE+ezFlJb
QI7/Oz3suyIG1FahOqan66I3wVxlNbjEwUP0gMdaTSGt2ZbOpBe7qtgk1occv6WdTaQTEv6jEnsZ
sM9RsCnGVVa6VCNbKt+Fae5OlbFXepuao5cSXlll2VWefTNzmaMvgiYZ6hq++pz/pH5yLO/S9eD1
T+prdEx8gVcHXLwFzuwxdzdVRkiqmHLsl0E4rcbaHGy1DCqnMfpwe3s9rhp05u0K7w/uE2DPQbvM
+GKaVg2ycTgcGToj4jx1SBpuxe6kWG4hQvFwQuL8SZlWeuNMJrjM0qcxtCXojaVOjWDfaADY5mzd
xbDw/JsYX1wQWROKpsR8m8K6nt5UAZ8VEzcXppXSfCQUJEvdT9QwOLfv4kKfG2a8MiTLJ7VscGai
cJ9nvpLHtkIejNLOpoecgHDfCXZ94RbGgfAkrpbe2+emGbdR9KVixOiv8wtReMVSCHF4SAvJjn6Y
csLx8Et+98zW9/yfeXi9qECzhF9+lUu2KgL1wzsy865hPfu5BSbOVlWwmKLYFPupPG7oKG/Tst5M
ueyIRsRBFS0+0aA+Bv0d4MHA9sfYCok+QkAFo6nRTGoTT/hlOMW6cIa77m60OceFbfD8Pi5nxhhX
ME1GU5VdD2Oih5pD37qdUewhIynjTmk3wvRj1LktEovrdWaU8QeCjuJ1rcBnymjCAGRcazaV7FRP
1oMJPTtIKyOTYbbO3DMnvNQp51QseaPz+Z2/7my3ZENNDbmG9wtKEwx/yAm54I7EvdUjvOdM7zx9
V/vmbKTzt5zZioqsyvJojsLyvT45qXgniZUdpXdmawvDoeuJE1YP+crkhSLz8bplmHGD0mAMUzLC
cGRsBuixIIUBrXU7aYI1MT6Np9vjXLoEz6eUcXCJYGlVgZevT7L7Ssy8uO2dUPkZdMgUhROiYfe2
veXRgfMeGUO4+StW5gFs7+C9h5PfaiUwcSvITxX9Om1c01cqbi52PnHXk/nHHLNfQyWp097E8Cx6
KAovvJNO4DEebcQTgGoiC817my0eEGQQUSJEUz1y6ZfbpqqyNq0CEwYjUOAqPZkg0oEkwu1ZvGqA
+z78Z2aY60EmmSxpBPdyTB8ixZamlVE+tO0OB3SG//XalxqsFMHTMztHJ7YiO4bOSwstetazb2Du
iaGw6KTF+IZe9NK1spckW/zKM6eoX6tP5bFw9eSeSk9msavBDtzkvBzjlXru5SSA0edyrsOoIwJt
JVzOIoqsu/AZQnIamukToIXWYP5SoYybnJL+YB7z16RYW8KOUAiijbHTyfE6NYhdy4+kfOvNU5zy
6D04a6SxEhIZbVskX/B5qbim8aprwRS2bpv3KVllsV2Zqyk4CsmhEbutKEzQr+lss5Q4fmzxfP+7
SFdMvlMwqF0v60ifra3ITanTHX3KAY0s3nvoMABtBTY+aLCYTU9luS3FUCa+tU9iVDzk0VPJZ2oc
suZnXLV2W0huZXpa98Y5BktO+twwcwymPlEMpR+JHyQvbfQ7fboXdHsnNnY4fgogwHk/3ja4tOUV
MKJbQDXJIG1kBlo0Y5SWWQ2/ocXrsXkQ0+c61Jwi5sXdS27k3BAzMEKnBo2QJWqNaHgsCBRpzZfb
Q1naGOcWmNMbdKVmNDWGkmjgNEhaZ+oP4OLu4/cyW2kdj01x0RxaAUFki4yVJDMzl0pERW8eVqpB
f0YJkcEgoXZaj25gaLGTt6rkKjGPjuIaD4MnBdopIZgHCem5WnXpIWJJgCCFhFIcWIE/BD8fXC1w
H1OIJm1KN/lUPEfunM3EQYgtvhrOzLKcUglUNsWphNkWuXm7egh/KidxNf0UX4X/Et6em2JCTomk
Wa/3KI7FNHD0bq8YbhMedYsTJvyPIYESGDBJGT0PTDgE5Ivajcqcrk5aES8QYXCJTPLnilQHWQf7
eTUmow0qA+uA7vPmUU20eHt7x85bhL3L0dT57ycwgZFVm4qQtnHsG5KrVo0dtdsuG+3M3AsqJ7he
On5AMH7DXsDozmYkW7EZMhHS5n5oluYOjPqajdQXT0BwMUEDRiYUi2etQnTnXW5Po+5yXOR4mxij
34W7vnzBuVOm3+VXBsimeoTmuE0+J20Vvwei21uboPD6B/P99rwuDfb8K5hDkoMsR6hrvPfCUNTX
el4AlSpSHpxxMfcFHCqgWnNn7FX/yNTqXVDHCN5p5CkGyLs62dOEvZA/BsgqaKZTQrPm0DWfAze7
933O2a1zbpvZOs009EZlIQzUh4eMkF3QCLs2T7fp8CyLu06cq5KxM9RvcvFBOuqM0irpDqOAOvO2
q99Hze3ijSZt63yF/e+GwS+hiLeJFG9UkjphKmzjIfFIt769Mv9jzvAKAXoXmG+2GULXaVY1I6Ll
PvXC5j0X76YJDKNoeQvs6SVKtgT50KpYGZzLYemhhU4wgJRn/ggg6y43ZjNZVi0iRvLrSAXEhlrK
3lSicj0KaC26PcbF3Xdmar7iz95ZOkUjfddPKNegg8CLmmLaFJLEcV/zFr5e/z/jYZ4BnRkAs9mI
eLaCByLZQYXG0UPQ64SBH4S/gt70jJAHg1qMis4ncR752ci6EgQVYorFM6VwC3IBRwOFsKHgudoS
N1RyNwI6Up8OA5QI4r/l05xjY3SNzzgl4KEh4XJpnOqAz/c93iHqMLSenGvZSkgiwU1i/W+pP/4x
NXfaodUUlzszTgEEubnVWHOqKrUb1N9J50JY3BM73QszTgS2tDOBmpihiGj9RKH2clzIsJb6GEeJ
rwRRDdloQGxJXxO3zSbe45FnivGLajYC0JJCOqQEc9A6wXPYS5IQhNapyUvmLDqos2GxIiJimwiB
HOvUF4uKKl5jVg21Q6s22lVFuqm8CyYJTX47QUMuyxF7RS3snvTBQ91PkuYlCIOIV+gyUTaQH0uk
bToZYbtvLBm6RDKJ8fdQySBv3vaGkB6NMCfVb0mMSuQRdXlYj4EW57aWVfq4B/FODaohfajLTSUW
deV0nVg3EPiMctPBMQJvNee+XcKozGTb36TXYIxgVTKsMaWklJUEEVPpvU926X7VDrE/QqeyY4eX
dVy6eGdeR8ShaBaCW2D8WzklFAe+oX5lfkp6tTNwJwVqEAFRIfpC/lWDPTMSkHqm06Eds7ueeGry
lPXBqle+BsEPtE+L1J+3PeFCiKwgFTPLxIO6Ao73cmtnVk+boQhTX0XXqCyIdiZmK/TCeVaxglaZ
XfRvtw0ueShY/O6XmDPvFnMtInAs6lEgqd+sGsnO3E5w7C/l1/Tc+ilPnmDRGIiuoCkDwCY6YBgf
HLcpSENBqO7jSvXTdVva3QvdOelDvCs5YKCFkwsMxx9TjEfKI9iSQSjhNxTXc2QaX1ER/dKklOf6
FjfSuaX5S858vNYHAVplYWnc9cmmzdeoRATjs5LnUAPb5MJd5gl4DGteAA3iF1N81fpN3Llx8cxZ
yqXNA28IGR2wu8+yZ5cfAiXFwijSMvWH6m6QvWRwqDh4Vk9Wz/KP6lSWXnYMMxdt3ak42hQMPrId
DWstP93+kIUgfYbP/PsdzL1TGeUUl0Ke+mkK3pzRlco9CsSAloT55raleRGZO/3CErOf9CLT+96C
pWxFjjmXZWAhZLj48cweMkIyjlmACSWjY+RuXK3j5Cmm9rjPvsr3PLK7L2haxY74Om6yZ/O+x8Lz
YualyunccYDOQhDmoRWOuYIaqkZKpzfYXsFjtdXN+6J1BlesbQtE729V50j9R/MSDrussmvFy9vH
srMlMJHjsZlxMeuLxwqAPgV0iOD0t5i1TbOpo3KJr2l3Ay2cKXjrhH1qohA1FptG2AMTEGlvqv4w
tM0q7WqbCmSnRRzijKXSGJSvLXNuTNRATsds9WZKBkFSutR/kdRfU5bbpoku+86DzGYauzIYkyRf
Fd4S9Vev8C6qxRUBOyuiKqj7zs2Yl+dsKIOyMkHA7qcntHx6W3U7vZdrsk63xrHznq1144jvlive
55t6zxOlXdryf4xfJTzFqKuyQp1SvzATIBXqfSpyofXzIrLHan6LznQWUDZQmDtBo2NtkETElpt2
euFQdVWj2HGIdEd7qZ6hWtMYoFbiZCm/MyK3rDLpIQ1NilUlziNzO7f3MpckNl01D6oTjPZgt27y
KOwU723bPGiH4Wmdnbp7KC9stN+5iwrwibxznMvSXj+fBibOjCC9XZs5Pkiz5V39q1i9R07txJ93
JToOOrf1NN/a9E7wVW6O+d7CN1Z74fRRu4YXrq1nE2JbZNtswjtqvyGeW0v4f5NtrNun2Kac2bvi
kEQEjij/z5oxm7LJyyaUO3wsRO/RZ5Yeie5Qv3EEV371pJPmtZvgXnxtt43DccLX1w6QzEj5zshs
FD3ZHLdcl0asQlbJp6BJU8QEEk4rlIxbuCdk2QIkfW+vy7VXnvmrIeEEhjqABNjySqEkWVdWReOb
zxhot/0ARLN6SV1e/nUh32VYgAMB1g6Zj1mj+fKca71qpuiQgyGyjQAwaE+WfOh7UBsNhSsk27JF
mzCHkGs+WpeHADYtVMWQrYQcHsvAUltdCNr7vPHVWNtLMTp2reiz6pRVJxe/b8/jtSeZKe8htTDT
ZKOri9newZCqxAS0yg9r8QA+NbykCCd5cR0JXJpgNqUZ91mhj2XjG/2wonWBGt8G8qjElICR4dwJ
nOGw/UDZmOitRmALsqWnkCYrCG5yyl08E8yGEAs9ziWQTyFXV9laqIEO9fX2mlyfJSw+nuqg/8Pv
lsJYiOogLzuNYk2KMbBlNGeBxcOdSO5qNPfisv9tiRWndMOzyVzpwNuoYgCSMj8FV5cCkvHRDO0s
fYQ/sdsOWBt1c3uQS9MIsgQQGUDjGDQ9zPUSK7GRqRmmUZtG3RuNWLMrXfxx28hC3myeyj9WmOuk
DyuVlhK2d2nXz5MducnhNWjtaedoIN7mpPuX5/CPsfnfz94ApMnyCRxrjT8642iDcfRnM9qa83J7
TNcX0uWQmOM0k+NZRgArwyp6il54N/DSaf0zY1eikVKPVQgb+B6tVj1h8jWrQ4Dno1OjVTnX1ZKb
OzfF7PM+KQA4m2YfXn9A/8Cu6epZaHgKActWwBGjQlQGbo55HkgqZOgIgZVpENy0WBMw+0Ko7r0B
c/HtleFZmrf82fpbVhQPudw0fp5ZmR3I4YlI2R64oxehzP/6ZYtdMOvKgKDGwIOdGZXWNEMSayP2
Whm6WQQ0nvQ+ISi7PaLl84PIGuJWQGSjqns5JFAjT4U0wUxU3YU1QNly5QlWti1MYhsQTDbC+yhQ
nDxUfmjF5A3h8Hb7CxZ3+xxeo9kaFDasShkJU5B0ZGLj0+Qth+aQSg9hxIMX84wwB1dvc71KwR3v
R5awivpoT4X+MRUIx8cuABuhcjkrMs6I/ZkX4HI2g9ASWuhhY4OkXwEyS+gedIDYEtHUWUEWOUlt
On3JfY7aT4q+AS/uUq/NUY/I4wctyR0ZT9CSPBVTtLk9ywuB4+WXMTMAtEpJ2srAlYNHpCtUbnCq
AHT/HUxeem9segmoYNd4Nu61bqV/mr4Z1Lam+rx3zbXzwWegpo43LsjhUaq9nKC2UTMzGDo09yWW
E8mPgyztabobwfOrc4tu85V2GWXNmWq8pgGKnquJzJgFQdDGWi3aGY08EXtMt1XyK7c87WdY/sIb
1wbSU0i/wCbEObvXV9+sjACCCLyrwIirMx7cLAaQhBhoYYyMn5q+r5L326u5ELPCwMxPAHoSY+a6
v5zGqlWnnKpx5zd13+k2FNlE6a5LUOk/pK1pkTX+br1Lgtkqrpqak2HrSWlsZAE4Lff2t1wfLTTQ
o9Y3vwnQHcpWwMVkChMziAYfSWqJuGDhEDfxqEOjTTZVHt/EtQOGMRnCIvOjYGaduRx3K6RSKJfZ
4AuUbtUUauSFBJ8xxAPejhkvdF4cGkQGwQ+Awju88aW1YJjy1qyLwQfMRdyNeqDfD2Ct3sqGGHMi
i0VTYCUCTzPys3gbMKaIDsFYtcPARlBXoTeVbmQtV/ZKgGbD2wu2OIdg0oBECV5xxjeY6ewSg2ZP
V0aBPPhxTqCOIm+ipNDQCDF4rTZO3m1jC+n+mVcKWUpAQeamC2YOUXnvEU0Xoy8OgvVohXrdQcgj
BLMVCIUsCHkYY5E84hxTJwnDCpIljVHtSGnQ96Lt8OYz8oAOdmZI3VPTpzR9uf2B10cV34f8Dt6a
MnQrWfqpqm3zKUNLoB8APLxPDTWbO7t4opXXc47+fRUUz3g8AwnJSrQYU2gIpSKMfomGrj268Med
LgjRtslr8iSqffnXTxjYQ+IC3EUzVSTzSro9Q9db8/JnMUEcEkQyNEPU0dePynuy1V9v//iFasHl
z2d8GShdwkAg+Ply5CQ/k33kg13fRhNY8ZyCUJnXzH5FKguy9Yu5YQOrNFbaRIE9KzrQZk/rtfQa
6z+Haj0AK2qqp0HwoDIDWuw4clCks3uIuUWfpcrr4V9Ib15+CePNpkLXwmJQ0F0bekq713/pxZ2M
dFz5K16VmSNmmk3XVvvwizPjM1ry8l68tDuv+JkHsGRVmFC7Gf3W+lGUbpVs6mmVBivUql/DD7q+
bW5p76NzcYbJSnMCgnFtSgdx37TOJp8kMqrvORmBrQ4eLFIGdifnFefNsbifIJEITD7aS2YdtMvR
kbqhI67HyW8V2dXJV0Ls8inYvk3Spu1Mh3rEXN0e4YIPAXQILCWI+nDhs/opoLCsidKLE54Fer2K
xbhYjUbDS1TN0Qq7audWmHksqRUFQ99NvlnlTiUF67xYt3fo+beDvWnxiM1nv3xlDapa0GEAvxSW
6HIWaUOzWCqsybfMML0X8U6waWOUW0molXWt5n4Xx/n2P8zjmU1m5Tqp6ns4adgUuxggoWJYp2Vu
ckLhxdWCLCgKk6DM06961BBrN0ZDUP2V1eaOmtOPHlgljpGlTT+TC1rIfSD+Yx3+kECIDdIBoi83
Q3gXSsZKDpQTNczMHYmmciZuyUXD2wNvhRcc6ImZSxbpSyEPilT0J1xxUChomw9Mc3avZW3Ju9CX
nIeOTOJMZwgGRVagMezUSa0Dc/IBe1Sg75BRlNLr3FEtc3SyRAxfugZ1R6OHPnAJ0aCd0Vs6J1pa
nF3UzhVEL/iDjZbmxhTJ6JG7mJA33cUJZDaJ0o5ugsyJE03m53/YlyZQuHOUAGvMvpwSOR2MALRq
UDmrV1MqibZZFQLHcS3tS/QRGEApzLymrPiJlgpyqfWR6OcGVIaTpLRbqz39/UjObbA+xGoFg1Ds
/SQVJJt0Teh0Fq+WuVAq/1ZZAlkqhJ0sRLWXvsNIjAwaSAOsIIO/Q7dtvTfM0doGw9icWhGJucSE
Dm8VgqmbqhXwpeGo21IQjl4JoLenEcFa9TVU/KRynNxW0MlTWKjQY6Qj4XRyLR0dcMCgpoF2RBOq
BZffilJ6mVmpLAL/GQRuguvJ7xoQPrUxTfzbk79sChJsADSB6JTlzRViOQtrKDv6tdCOjkyj7jmv
TdXWRiBBbpta3EumDnJCtAOjWsTEbIOmEUJrBXtJbMP7KY4nT5Ub8b/spjMrzB3RVKliEHhsXzZb
dRVB9XCrU65E2OK0QQYAnL94UiNTdLlCpkyHLtFDyQezBRg4O2AHi0mO75GS4nH8LzRyYOf+saXN
zu8sMipUgHBiwRT9FBkFVIDMKusO0jDm/SZUJrE9dCNRRluopw4SblBJHjcKscTaloypRsmeai1S
ZBS0IiLR/o+z69qNXEmWX0SA3rwWbXu1mnLzQkgzI3rv+fU3qAX2dFfzNnEWAgYYg0mWy8rKjIyo
fdJUElqfczFCo8LjFV6eFQXUqyw0/SDsd/ulLZu3TMN5LBrk4mLLNYr0PrJ9ffbaXFspucwTTIcC
EHkFkA/vFyCkqSMCSJxSNFrMAd3IvwyT9FWV/HMgXXwODSCInmdsSbMSUi0ND2RT8x0zS/jRpEJV
IE7lUMNmXxUBYaSy1QsmCCyAJ9bUkZYiHZCBa5BCgH733dtsRDjQgeucuwRRRsJdI0Ov0+xqq+pX
YoKlQ3ltaP77q83leV7MR2o+b+TsKQ1CHaKWK4mnhYsR1xOAG8h3gU6WJjfuxfmpPe8Kv/a3WVPb
Edg9iNSnALa8PN6AS3E2KrRwmWDSgUaHSg1n7KpAGzoMhwXXuc77nSE3gWiFQzUcVRHahU2Y9/um
ElHZl9SD3KrjW8oIxcqsLnR+IF2CTiTEqtgr0KS7ndYiQe+0D+EAwCRk4ufJYRDRm8+/VmpC0GGg
l1uxAcGPzxt9gRf+KB/rpDWhxnhK83zDZP6wcjQXzsvNB1HXX1HlGtPz83kJdFkMLT7Jdx5moR17
EvcjeIT34hoIeGFvzRVljB7uAG8syhWrQyGyQVjDpp8aYvTEZmu94suj+scCFQRBaVDTmgoWIMnn
WQkqetpwgUj7S9VVSGaE52Lw9qXWr6XU10ZGbbMJad0iqRoOSnt/5PiNOfoaMkjT6EKT3M6jkOSN
UYyhrgmliY7aY5yTUFshYF2okmByIbII4Q2E2ZpI7bFsyhBTM/ARQGUJwKkUTK9D9EnPoB1X9FmK
5KO3jeQGmsqDTLJI2AvDGu/1vG0oN3zzDdS2UmrcKFCb4S5VH7efLMPi5Zd1Xfs2dIiUJpB97/u4
440pheDv47O+6Fauhk9dwTIki7hwHr6CbgRG/Y3oVReVrylZSyYvO5V/LNEXcFmVkQ/IMnzkJfFI
FBHmiOR19Fq6/Un8WuNNWbhlMKVgxUL5CdpJd2l0LwwDCN1zF7nZi8KFqS1xXMnELdwuNyaoY9N1
fJKMfQnvJP/GiMAyyKeffq/iOtv8L4v0z2Cog9KkvdTLMg5KCgWoKXUkFZLJcn5KVvV1l3fiP5ao
gAAx51j4LFxBi/xsGW+q1JJrURfEvzzqlEzQGxwHMXPhaYpTa1DtosPihUYljtbYyW9iKvyVQvbP
4+Ev+qertZz38NXtyuFtxqUSJlrlPoLQYL2CiNO2D3/VzCnjTkKwEmIv1GDgE1CXlWXwMqPnkDKY
tVEYIUeBuKEjFfYqdIWLT/lPyhMVSKXiuV6DwS57oSuLlBdKc2ieQpWTQ6+OZxZlCfE1zS7iczj6
tsh8QlC5b3m7yCE5W3evUrPiihc98ZV5ygG1aTkGstfOkEutsgOVi0jtl5H5eB2XYnDMKzBLYMOf
8bDUPlbyAYR5GczIqs6/bESc/gkUXXueIFsDcg197RmzeESvDFLbuWFA7s2oODgi9EPGpCKtypsM
95EWgdFM74+Ht+hyroxRu8ZvmyKcNKxhkRe/6hZa32rEQYA0SdakcxcPxJUlarf0yqj04wBLk9SY
qXSOVbMSnFrea6NeFJOOZJT+eGyL18SVRWqDaGmfRr0Ci0qX2arnjN17naJprrMe21n0P1d2qOtI
rHgugSDuHIqkJLj0kc02IvEhng4hOoNL25WAbmXN6IwhGuujuJEwrkHe1NBkEL2MTP9W1wlliett
T8MQUy4PvTHEoPheM4HEibWJeOzL45n7f1zIfw8Xnb3jmWCM+jmaYs/1Z2aU9rP3p3J+R0coFP1b
BTiMCMV+gZ/zZni504+RFPqsrQe1hkteVdJeQ//Es5dL7FcwVJHh95r077OCM8YBDWN4+2iArt/e
AGIkqE1Qwl6n2KO0G8AzxPCZNTKKszKLCznQG0tUtN1rbF4h/ciBMcaUk02poaUmO0SGWH7UyQlA
N+SxV/bgwmlGBnKeUrQMQU2GOs2irHFDLozwG9nUb9iqSJ4BEc8sDa9aqDOz0zNEexL0ZYvi4PiD
uCawsRSZgZEZihOYWxn6K5SX5P0gapBuQnjxGv0pazK40rF/T5/YfXPM1p5QCyfuxhjlJZkuaeQc
1i51WAD6XplJEwNy15grC7lmh5rVVFPyQshhBygKQwr8U1uqhq9O21LYFg2nx6B+k1IJiuNJdip6
bQNFvy0bxHaM5yQ3rnUBLy7y1RxTDjQNBMiyQKz+UvuT64tbLp8OYQy5FE7YhYmo1xlrMlG9MgsL
bvtmsil3GsUhylY5rPZJazWyb3lgWwL3nNV044qplfn+iamugrSBySNN6bGJGg5KyuL0rtTHSQTX
2cq6zlE19Va6HtLPZr6y03VRr/LIGIBO8jtV3rsq2ULrhkxcDkphxKwJ4wS4MlBrsnJQCiApD+m5
YmWwK6v544uvPkKq8y5HuYS7MGlBwl7aqkN1FCN5JzUdyD7bTZJUZiOszfGSj8fggbhQUXtC9X9e
hCu7fhmLyPIzcBUfQ0NQyu7IpG87OzsXMenJKjXL7FfvJ/sfe9RhLaNOLlGdwqIGKlgS8ToO0aAE
POlQFDoOsT5N+SzPqg8Cq9faGg/TUsAIFnweiKAZQnjXrKRpsdSUncpdsrYnyhgdetD+sEJ3nGoZ
5Y3eBqwFyRd5V097sY4vYwQt+9CRmYm0ayo1i2t+9S3Uc68auGbgImw8IbF6NtJr0AMbymhGIJYG
5V38v1x5cx+BzEnQPqDTPqzPlEktY6nH4aMU9H6yOJFk7Urgz8/32d0KX5mhRlVzap31UEq5ZEmN
hrM0TI2uqJoAPH5Rx4D0R0asHvXoJQa5hKen0lCQuil6U1BzzajVKd6CzM2zQVM6mB0/foTKUO4U
rfa2aZuK5sRPDcQS8skIa7E7+ikoFx57hIW3y5x6nRU9IBPBSZSP65E0kkXR5y+xV56aKr/4rbpG
0LLk3EBgPsOqZlge3ZgZqlHbKVyEWZLH0QkFX9moNZfrKB2uAZGXoCPItqN1ANRqyFnTzfE5eKdr
Liz4ixILv9Dpj+5hu+ePvBARSbvEIW8k7GdQIscc16Y05L6eAfj4eE7v3k0Qn0DGHLlfhAMzIO/W
z6A9ZvJCpa5dVioICy4NMfQMT/guZN/w+efHxu5ifijAzJUO9AGi9Mz/MIRdOTUmZEaRY7ra7eLi
wpT8ORxyyy+alhRQYGKmAvue7Vn7sdV73zKbBZPRrGyAbDeNbvRLpp9SYajdehottensItlX8RkH
DTUgqxnfK7DNsa7fmB3X2f2s/WqL0hqV3o+cx80BnPVvEEoj3wA5KrA83E51XEdBP6pa7U7hy3TK
BAjtkaSzlZZ4EhHN0fYZU8n27XeOl3KxC2Ur5cz2DB68QNo2o8P2pNwHnA09jTbeeznhUqMddlxC
WuZUX9ZEWe5JDubvBfQWHPvomUbe9PZ7A6UU6rj0arfYKF/p39DsdDBtm5PjGc2OfapMAfdR7VRW
Y/VOu4fEx6XfNcZ0Yo+js5pRuHPK1NdQ7ovJxZhRQ8web7dmadZ6a4LrFEJMuAd0j/z+OxoR+faN
lWfCwvlAIy+KrwiXUSKhS3RpO5W+BmS7C1jsIOd6y78pEqY+h8eE71zZqXchz1zB5iDDBkJSDpuW
2iJlPfYeegZqN+oKR8kqN4s/QBgDNovGbnx/n8foxuIk8JD03w3zt1Xf+oQzVj7i7qKYP0IEzgtt
/6B4+EGDXp3SyGv4jink2o3RVALM/UYoo7N/ltBVLfL62IBN1yel1ple2SsEoOX3lQ9YcBMz1gwN
s6gXQ26QCui9EMKQahY2rhi9eX1D+vwvNBs3QpqRVmGJUpyKONgMr3W16YtDkfhOFYAGXjAk/z3k
Yr3gxZVWv3sELOYEVVoBCsd4m0IL5vYsoBQktWUqNK5Qc6QS9kC8Mb49IBqFaFaugQm7/Q4HW46e
SnYgalqYMRS3H8/L3fWHbxBB2ILumPks0IQTcg+KU1BVtq6flxyJtFEg4P4Y9MdW7t+Isxk0qAqz
VoGgyNTsoyI4QlC8a11oI9S+nsZmrL6GwlEpQdzqernB5kbb/lmxer/ptB8FRCw7tp5EcxJ2WtTG
bISCNMSAp9Qaj+Ogi0NHJGmnoT1LZIlMhsGZVl8z97cwkHHgalLxHEe/B09DDZloAINayasXg3Gs
zRe06kwE3Lou71Zcyf0FQFmi7tqElxqJq2BptIt9tcmMgfzNCHoGiahDtc4YdQu0zVbjdHrgdGZo
qwbq2DpnhkawTS1251vT05ocxg/c/uZaor6KemnkktCCIYJTweUygq0g+qNus02276yScAQ0oU5i
JUau/yUNqcza6PHDGrLF2Lyl2DwBO4UdW4WdrGB67vw99VnUg2SCiA0EVzBZvc7BvGJmpCCMoax5
uztnQ9mhtjtX5xqEBH7s5K+srmHQmeH65PfbZ0U8Uu89wpKV3X7fyDMbhfg12FxmqViag0ljmT6V
Mkm9TFaPORccyZmcUOe20XE0UqPSI/3EkM7YYl7txydtHg+13DMAFTEI1HfRe0JtQvDXNfwQdtol
yF2VP5QMhE6rj7A4JCjDPja1sITIhqIlm8fdOae9bp1mDy4MMDIXDDg5SF7qAwuWIsIXiFuQjzHQ
XPLY3Pzl1MiuzdGkTBMXTNjKJXNR+ICU0Vda/+upw52I1nlIYcExAgd9Ox6pRP28qrrQFZqCCFJN
1MJSNU1HAKFzfrviiO8XahbRBMR0JgZDLYU6ACKDTj4kQGBNBToYCJD8g38TIfywRsy7aGh29sB2
42KhQ5xEHLs8a4TQ5dVylp5N3QL5s9Ipw5Vb9H4/YM7QXwQ0IZA6mMHb+WuR+5QUJoxc5QK9QhKI
iZl7DSkZPUG9n+XNoVyZw/tHrwYQOdiZEMWgonm3ZMj05UUU+5HbWKPZHr7E7ah/MyQ6pToIu+xY
78wP1mhs0L7bgamt7Mj78uJsHuCGmRIQgFA6e6SKDagphSRy5ReIUxieVTi1pbdvjzf+TxL+duff
mpnDyquIrefKqIqg3uamxLMlgkYgsySBDmIuflOB4ALSF8fWqIzQSHSBfLwUum+s3SM/2r2PPoI6
HQkCFsAb8BHFuw/OQwYqqR2YQHId1PpENAbzaSKp3htQTLVVAuea6NIJrFkrS760m6+nnLrO5Ajd
ZTKLKVfIiIqxoovgBit2cXV5POn39waek3NEiBYFRGO0M6jFUZazuIlcCYlBNQtIrQN6RxTu3G+S
tbfYz9uQntxra9SoyrYFDgt8nG79GZtghbYgEm14umryOrjCrdTEVFuFyZHBmIyv58aZbJl0emjn
e0mv9NpoSP0hk3bDkspmbbyh9G9QtTmMAbo2ohmD0RjMZq2W+NN4fPfZaAiGgiKgsrJGfXYQRV0V
82LkdpZgdLvNRHxHIe15sniTN3My6uwWyJ9NaUeWf35urd6SSb5hLSHB3fuZGtl2GMglNJinwP4f
1g+3E7wD2ElUZQ5Ir87M0De4LcL501qNRKrTtJPRlJwDCvaZHzpdK1DfJejhCgC+RH8lUktQo6Xs
8WqspUxXxm5ey5sMQqO5t5EZZc+sJfruA3jKEuUNqrbEo26AJSD4BcsvrbK1PGWXlLZoMMgtvLNr
PR9rY6OOflBphcBkBcbWTiQKntrh2IUDSv2Pl+weJYgnKeqCLBYNaSv0IN+uWZjGGZfHTOTyilG1
uzRxfQSj0yYQYiJ0IWQWEY9Ou45xeju+ANpQ/K3XfPr9WPENaCMFsBV5eQRxt9/ATn0gcUwYu/Lo
VMrJC3deeeC5r/9hqKAVQZZMwWsMsLxbMwM/4OXNxrE7WNpJ+CjN9Lt4Al3WJjYVGyoeZkKAEClX
UtGLM/yP2bsERA9Iqp+PMNvsW1s85+faaC3NnLYtJACLrWLA85z4lcHeu2wEiDiFgO4jQQYgzu1Y
k8TvIWg8xG7AWN5BPNaxM4KcreRWMNA/veK37ghnD95oJgnS0DBA7VM2xLsXoKfEnfb1+V0hJUGg
H5qRNYEQ6tl+2u/f7L9Pf/967/0pPjEF6dYaFxeGitwy+smRv9YQc1HLmqZaBLqIMnO9X2B4/eTM
ePUivucvmDWU0cYGxkwBfQp02D0WXOl11ZC541Z8bX8F4DMHvsIGEfHz+Kcx+4v3Bsd6iFmSF8Za
y9nCcxrWAeRFmheavHfMhlUvNGkJZV63MIY9qgI7337jIDuf4aYH8mftTT1nxOglvTZHuVVujLsk
lmSY26ROeh44PdXZjXasdvImMWJHMMoX6VhbjQmuNzu8ZC+a65ms074pkJY4Mh/Jy1oktDoF1H5m
tTBiCm3+JoM1C0vWSzuwJLM3eCO3vGO2cpPdh9W3M07t6qLowgqSgJnLgNRrUs9CcpDGk9jqWvUy
y81GxmPfNHu4R1NOecCC6ZRBEmGP9Y58lxhCuQvFtUbJ+aMpIwq6FNA9gOIisqHUuoayPwpKxQZu
XX2x3FuxluZaGATI8hC2QXIcj2CaMr7LtLxDn2vgSsqfoXliMjsE49DjiVo47Ij6Uc1UcdLRPz+H
kNchhpRC7kjOI/cEAgfzGeq0Kw+q+7Qk3hbXFih3grRkxngFLHD+cz4kRI2euOTAjnYu/VF5K3dF
fyfupU+tS3XUcB8P775F7Mb63WWBilTK82i9cEVwcej9a/xXsqZd8tUb/oEIzhiZ4iYsNsWLQORo
xfjCNYxZ5TUWvIczyJDKlItZJrQCgMZumpIejx2nOstr7Tn0HkSIgVw8jIBAEvQcEnWO66kPazn3
c9cHtXwsoSEiWBnFna+mTVBnN2s9pfFTmMj2/TfzG8N5LV/5z3QbXEK8laRtDOb47+SYPvUuu+I7
7zAG/zEOpnrMJMZIZxi6qq9yqOvAuCvsirdADy7yPjGZJxyGgKzdDPSJo63Np+XqNMT5UBbDbC2f
EmNo9kmAtEb3+nhP0q+y2QiibJAyA18FUgjKN0WdNpWtyOZwvapslS9xqg/Ag+76lVz83cueNjTv
z6vRlH2TpkU55a4AAmEdon8vyY7bFkfVWbviVk1REydPbKHyE8bE7LxDsUlOvu3vg2cQU67E10sr
dD15lL8qtRhuV4YhRcKL3ftTypsoXrmsFjcdSjsiqsAIgBQ6JcLJjBB7HJe7/VY0sQW6r+JNe4mc
5EV5gp7wWjPV3WsIC4VkJ/hfkYhE4k6kFqpC61MxhySucAIFZf9cn9UTIs2d8B2e1pzSwu67sUWt
VDMxrR8wSenGu3DbEM8prfZtDUE+/yfXNyM9IGqVAlkdQIUJI8EmeRIc9sTv17bc4jhmun5I8CAJ
KVLjCL0u5mNg093pd/8pHIMvoSL8m/f5+KzekfNiJLjiUWJG39nMEkr5cF6KE4hZ5KWbvEPue/ds
W9awI4gUjx55088OFKGcxyYX5g4WASKBt5vruZR7SDV03fhsXbrps18S/tTY2HYrzSILpwh5fQkv
GWw2SHJQWU4/Y+IyZ5jKBZtTlGiEBXja91cujiUjyNgCXw/0BtgZqYs/FpKU64qgdkNuEwEdFgc2
uApW4pf7+w/PpTl7j2IgXkwitdOkRKtKdFYDG6JATzRKZAbKT0liPl6TNSvUUNiWyfqchRUxAJtD
TnLQQD22cAcAwTRhIHNXMEofeBBRF7mUq2FUezDRcttJRNuVZsm8LstIRz1BHHy0Gr3Ldc3fQpC3
RPErW9kSi0OcqeSw9/AsomsuXCzHkuCntTt0jUZSpUz1thq5tWEumwGmHtBiVsKxur2ToDXhjaMP
eE3FGawE4Twd8s1Zp/M1AUSSf2fjX930q62NoDO4NUZKOiCb5xgom9mxg7QIQMJb4xMD2iXeAz6j
GCtHYt88OTJH/rWO1nbl/da/NTTPwtXNywHCBvi7UrtNhuq0yJGueJLWrqm7qig9nPkrrqwwEpfL
QQ4QhEQU8mXVh+HL/5vVOnJ3DlBKqAmGRmE7Sk8GqzLOPNkGpCWSMWfffSTaL5DRW1nfpeWdadPm
1lDwftGF6mDKpTQFS6oLxu/gGWxumjFNQb3iIu9KJj8jB6Iflwh4osFweztyZRqnQFWZBsUEdcvt
0mfDYvXM4nYKMk/AoCaOvEPNlzd0bbMSVf0AwG7vNqztlW3Kd7ZlxwIOC9s5Yd4OKEbrhQEi/W13
qi1khK1885lbqfHKGqqVmJc/j/3EXR2FHjp/O/SkKwSu9f3WBQTTQsvbSUKKiLWLjZcQ5NgtyR4c
Re8tFDGe+f1wzLZrVe87jAD9CfQx6tOhZwXMgK/qefOlvA311lPem8BS3iJR5wI88morBlEuZ2fM
BJZmzRQMNvszCiWAMntIkMlKvg9jxsjrSAfLECgZUw1/Oj23vp0Pf6WxIz2vt7mjsdbjCVwIVZGK
APYdlxIHkBtNxCb1EYipW2BH/EIPi33tmzIkw5z6LTto+7XLfOk84OZD2XJWTYLvuV2tooXCb8mw
rcu2n50YE64PjcfjWfJpCEtQuADuBo1sVOwI5XBRGaK4dYM6SrZDk2ebKlMrnW01DeQ4XLlibyFY
BfQL+Bugv9Brw9GQu3qMlYRJ0hbPF4kcoot0cC6AtH0/HtZPrYE+Ztdm6E2mJErGRDADKo49v5Uu
0m9uZ1kHzpCfKsfb29IvYhPy3JHnjWZGnyazOZ9ZEvw6g0adXAp9JN8rQxfms/Xom+bVvnK4bFWD
lbnFN4FrI1Z3kQJo2TMbWBqqGKgmIpN4Tl9Q1SpcCOy171lMchRqSK8YpTMGhlibzYsQ7bjvBrpv
PDQdeFBV773RCNbyX3eVzvmMXk8fdTdUad2AliFpXT7e1d1BKHQHE+Jbma4Zek/6HX4HfjQSmZFZ
2Tr/bJwTbuWo/aAZHs0XtTf5oWMZ3stbt0/tMbYBTM/ZL+C1/ErXHEY719JWS89pfyohZCD0u6TY
hOxXISfoGSSol6CnT2DeJ1WPD0plaLIxas8d8O6xKeLBLG573kp7nem/i03VEy4jHGNX8SmPzQGq
UrHJQR+3OA7eU1STvqgh/CAT/MOkhtJKDL2gvVqYk2wJm/B35Ic7FQwWUKkavJVL8SebTc0DCFRQ
OEBP1Q/r0u2+qbW6Cya5rd33X6cvgGYY0mxKkj0x5At6wSg9z+VnZPcZcyC+GRnzTw6Bbh9/yABU
dDxuzS1Ltp+J8yKYLAHfL7kEZgDQFcQq9f/89E6m4ww8PoZLp33meUBuCWEpBK7o266qUnBSjQgL
lU3Csr9DuT2Ib9GnwjiyZmVV46rta7QqszrvjLsZE3kgWRAKIxyltq+Qh4k3E6a4vYRe2Xoqf4mR
9s5G/kELJ3blXC9dCYoA8CRKK3ClwH7crg9UYsOslWfcrpCAuMOtpdooWNFQkJmW3yPhlHakXtVR
XookbsxSx6MUSrbiZ7iwdnrVSPEkliS5xBCdlo0euDXB5HSeMBvW4JBmYzb1LrNLJ1hJqNxVAuAp
UM6ZE8wzvgYb9HbwvRIWItMBsgnZypBoqsVHvtG8gEIU2mXoNedMPBBPYmE/3lnzf0uvMDoKRED7
NRB40VkwiBimYsUijmGkQ877kM1ewwwtj+zKBDW/TFAiJzV4jVtydoGlDDLwQAZ251sxsy30vED4
2391tt+/Ph7bQtYAc3plmUpOyEXEa2mAweERY1Ub1kQbI/nbkd+/gW/AcnJ6hUvKNzT8rOEw7uqj
Pwt6ZZyKOXjRz6Y2CACOPYjbDn2c8Cn+NoBPAR6ef0dv1mCXII5c8XJ3gEHaLvVI7hWv8lUG012b
FaAa4KTROUAG470EFDxoyEFkT3IrO8eGBuALv1I4vaszUObpN4GWen6XCzDP7Io9c1SO2vPwphyV
w2C3X9pTcFhL2/0/q4wULuDWaBShUcgVBHJkEAK1rjeQ9DV+Li6BNTmanv8OMPiAQK6G+RDcS23O
vOyGd1yTrllIVM777J8voJYaEn6QpBOx1IVgKonu2TXS8E7M7tIIqgHEO7GlyfZ/Hu/uhYLAbFVD
7XTutuNozkmVYb1MqBEGcb+HjYx+Vp+Iv1hTFKzQ36C9m33ixr2Kx+VFTNy2BiKW15t4Zb1nn3zv
P/75CNpt1VLCBjImX03a3gxA06j3oZDrnVy8PR7voqeaCRnxVlBBc0xZ0vxB4/NCQnsFKPXzA1s1
+mMD8yrdDeXKAHX9aELRKpHCNu6wZ94lR8JDaDe9yCsTtnjLgSP0v+Og3CE3VRmU7bnGjb+F38x7
/BeaUnvxUp6yfGVAy/vyyhTl/6YxK6ZQgKmpJfyvCUfhACLuEnDhHbsfDlpPmo/Hc3jHtjwffzBz
zULiyGpCzO32GlPYiYNWIY5/EZLqA7ilj3QrSdveGF5B7QxiSDd98zMi1ytub/GWuTKsUbkIsWYZ
hBUaOkHwCK/2sq29a7vywOFJ8J1a4dOa0uiS25lTWDPrJejXAM++HWmUoQs14/Hia8oDHtWBXNlS
9FKJL1U5Oc1g5qgslURLAFoFWT3rgBGsygQSoDEo31apB/LUzMkzK6/Xln1+k1Eb+ebLqGVv+0rg
vBGPDjFy+HInofukewr4jyw2xOnoMVb50RymbRJ9PV78eW1v7HLomwMIeSZyQaz6k1u9epdVatA3
LcIpiJRZGoD+so5L8Lkdn0qvMrneQ0f/Gm78Pl8LTOVMgosVABkQEkK3qxD6tYjCeVGfA+bkj2dP
Y4xBPGUNEDvVdnyDuJ0g7/PWEnqCJBgIJdn27+NR32fB8AmABaDzTYZ0IsBet5+QF2oQhFpTn1sF
bceEafSR/ZXwjRnkrMVJjC4reGsdw3GTlBslMMr0iWe+pxGUZl150uys+uMzRFD1lllZkDuPNn8Z
OpCgmIRuQoGuSoMIpq3QN1qfhTowOnFfMt9N7fbjeyNrjoDr8vFM3N0FszlZZME4K8EP/JyYq/Vv
ctD98QJIKaHArYvBThtCXa6fHhu5P+iUFZ6abvBcJSMkjM99+q00HWkaxdC60qhZZJDY5zi2It7J
vFQvWyebXoYwXDlfywt+Nc75/F2NE/yHkuSj/fkMweYoyGyFaSDilekKM27qKTe4UBfjgkBENI0/
PoZyL8a/muYFlDKmFxhevhUV6HxGT+g94/zMeTw/i4uAZCw2JMjQWTr+yqGtE8rRVJ8nQBBa3xm8
Wk+6zb83gmQXmr4AlmfBOnA7A62qhlWjePW5U5mvGvoGTqxMCchatTVqh/ssJ5ZbhiqoAsGiWRmU
evnWQhs0bcE1545tfsmhZ/rDYQqBUhZt3q91sEnMnUeCk6VGLTx37bMwbKXWCZ/KXeSheypt9lNy
CXgrQBvBr1CPzB79sCCk78pN3tm5QnrwfpR6Wa4hNhb3yRyazQBQToBM0O0s5UMsq5OmNOeY4XZx
L5lM35ExGJ9DNLeIuain6hNTf3tYqKBGaKp84R1O6vCpD4EsnsUQEot/b/E+aQojEVmDwa5+vJD3
IQKmFwS4qoImH1RifhJYV3tZHMeoTKW+OZe9EXBAweXZHl3kYEStSHlR/gDCORqPbS5cEzcmKX/Z
cJEvyRVMBnqXHlrgjZjhWRjPHR4q2We/2i84b0bqWoL8EJC4qIWgF5KudYVwkMg4+e25/W4aNMdD
P+c59Z7Hp36oCOJUJ5RWGtIWziDYEzhQ6ELse6693i78IAClmknQkUA2Z4JEWY9+EZ+P9ZpVghVT
c5RBDW727siho/V45pq+NcXmWhVw4zScgbkyCn4knObreem0/gon5uKYrgxRm5nreL8qGnY4d42t
JAVpom07rrEe3cX4CCCuR0PFVGpd446tMZo+fvOjr8J7fbz17vNolAFq740eJ4eRDwMSRzjF6Vo9
GC20RaDsKRvldOxeu5V4/36BwGMwezAWtM1oa6D8l8i3SaxAL+mc52FuB1IR75qeHQ11GnMg03l/
5XTd3/kob6CBBgk79P6qdIvW5EkRIBnVcPZDxWlOiegTz6vNFHJfkFeuiB+tdYHfLxoADMBmgOVc
RPqO7sHuRNBUoRg3nBNVQ9o0RMt3DP2elXHdvyzAhPDzsIAAFpwWfRGM4NoO1FDCRHalsqmSVLWA
Y+D1ni1io63SwhkYJnaSCm+Lesy+O7UdzXBQOuKng2+CxcknaDHpLED0fFONh8QWfBA5Pt5h8wa6
PY/4ypmPec7kQW2C2sFhJ4VaKQTjWSt6ommhzgJ1yPWqofZWtCrntzT119ao7VxrWi3xI+LerswN
v5Ycsc5WgKNLA4J2G1S5FUjmKjTL2oi0ZNuL8XgWAPbyXkIJ2+ggC68s9/x45vi7ZwsWGBJGoJCA
HgKa+imvGScelDLSdjwHRW4FyS+2slQA66NGH07Vk+KjvUF9C9TeKAHdDsZfYfSc+nak7cB0UKD3
uPstfWShQtSZk2P4evx19+4PPBw/1XTwhvMoI9z62V5RUm0s+/Fcxv4+lAAF0UpQOwfZmuTz0pIC
Da/iYYmULI7wrSE5bxW+Z5rxPKnN0Rcrh0+Dl8djWTSB/klMM+oJMHRrQmHEthZ7jCXgAjxZMk7C
YNjp34cWmDJgYXEpzY2wNDRszGWurGRpPOcetPc8+AXbV7jGqEAfrwczPbgU1p2TMUGlp+NYm/Ig
pdumqmo9bSJ+xX8sLSDeZwqv4MWOg0k9G5Kkz4sq4sazVCsnCRsnadMT6I3sx3O74O7x8oXeA9i4
UNmmIV1JomBvyOx4DvvgOQMrRjxlZlV9jmtsY0vnUgYJNy6XuYhOx/mTVMt8KcTTue6iv1WsGRl+
IagTGfykuWVTr5Vn7sM2vOmvDFInoGl4X1B7Hwbbxu65SOeK32LmJiyA24RXfwud+XgqF2JTWET1
CZwqQN3D6d/u0wkEj2kKoNI5jbYclA15buvJCRjNGuLjWe2Lf0boUPwfaVe2IzmOJL9IgA7qetUV
d2YoIvKoehGysqokUfd9fP2aEtiZDEobQvfOANMPPUgPUk6n093cbBj9Zwj07arU3z7+AUvnBMOI
oFScKkfIk+/td1QoJHBZji4wlKNZSn6+4UQpWFnmvGCPuKcCbzYpL6l4UTHHcSgDLilCFcULNdoK
udUOVgm199ryEsWgV0ndYGgZLFybnAP9b1NY0igewOxToTUbRj87ZUuTYl/W0vXx8ueVyumHYS4H
VJ6TftKM0FOs6jKV8cN67lkBjAUs4AFni8Wz8CLlTij/7NZqvEuHFBsBQBGg2Zh8Yt6VIkGrPCLS
iNPj25wnOcBU7NJ47QWydEiniVyQaEJAQGebXqKY6n3Mj6Pb922M4XIK9gqtKCGVDgKlLvj9eB8X
MjIk3+ByQoUKjswq+9ZBHul97fOukNX8JgujFy3mZIjESvUxSWmySUpBtVvSrw2uLJxYGAaDKAEt
AKSbmFwEmFqNDFUAw1dxX966jdiZY7qv/wrNj8dLXPhud5aYPCThE0nIKZaoJ+mukEH5AWrJYFBX
aj9LC0KzYyJCm+Yp2YBAknjUock9uNopNnFGitdLBsHdwMz4lTRu6Zt9t8TcFgMEjYiXwVIZObry
BzBCs+TdCPPbvHar1giOl9YF1BCcHsDzObOaH+R8R/VycFU+ttXABxBLsCTNGkDpzvOXNEeD1Ls9
/mRLK8SjZIJighJnNjUlliMoeRMRK8REAnEHjHSDOS4FQaXT0hWw3pqtKfP7VmSIfU3zYh13L2/y
Txlw/KCpEA9rCtpLgRSjAsBSizyoFMARdG8Gsh9qohVkcAcdAMQme8661JJ76nhU2UXxkXJ2CQRK
d5bDbpOO9SuHioP3W1eeeNkMUZ53B+13M34+3uiFYHP3q5hT2HNCx3Eh0qDex8Sz1u5ECmIc8INB
7vtfeO33DWCOoafhEPINSim+SGKjStH1Ef3f6MkZOjyXdvjE5YrJhTRkEj4GDaekIMiw+c6Q+hGN
xxARu+Zdz9/kHm/rwa6Nf8mK/Xgjl4LMRLQoImgjdrOIN08Yo7aUstEFuK7Zdp42OBzBU5BKY7F7
bGqhrQD4LNYkADs7hU/GY7NBQdwc89GN4mspvibRn1j9rJ81aoXjU12+xtxbmh/qxAKmEkx2dPPY
/tJSkXgAqYiBVeAymHuQ17iqg/gZdpX00QYCH59aOPr2WEXxyvdbCj0oruJ2mJ6raNzcnxkR1H36
IODG7XozuUjXbHiWDqMYguDA8YM1B11c1zdrjIOW/Zj7XKaMrlyg99gCJKyFdtH4K2/WOexuqkbg
YsdIBV6UmOC4X1U9IEH3oXrqktaCPAaPcnvu6vqPtMyNpALQK7epvG250uzo77KyPFRHorMnGTTa
F9WuEKlBj36cm+L4JPe3MNeg5KOelHTlUbIUGFF9BSINo6uYAGG+s9cXpNdkb3SB2OYNqZTODajn
zTYqBVMPwtaqQIZtZlr9L6pEmDFAxQZ1UUimsmXfYqjySgV3nqu+RyC4FytL8wER3yVFbyVv/9iZ
kWWh5Y1cElh0dnYwwqTTgMcf70JCQreFIIGGTp2FdtnEa+JQX9UIpvyCNpdMECXQggb5w/2Hp1Tv
OkXtBFdT/ZsS84mVecic414QzXEoeVsG17jVlxwG+UcFDJXyKDhNySdbH4HsUoZ9eoyUEPo6jRId
NGS/jtq2nSOFoW+Usd6cqEhSS4uF8phHmWanZZPHKB56wrvU9o2NarNkAwuRnOOBDy594GsGH7eZ
FWPeayVKLdws4LaYHrQoOaHxxnh53tQFDZpUcrPmmNTlKRnOWoWWgaatuOlSOPxuiY1HEC/LirGN
JTdRHeAXACAdkQmVdpBmWyF8UmMwg7WhGQXQvvMd+nPwDk0KUdCe+/HYlwi+H/N9JxZavAl5SK2i
H3T/fRv0/kpdxw/hhdSqCArsa4C4OW4Lx+K7iSmGfUtWai4Zez2NJDeSD0r2pJYYMEAuMUmtqP2x
r55UIAFRVI2HY61A1xHsRNSWgPqhl3+zVjyHkNLg0mNnqoSoiqpaKSRX5rmjxLWmGoVrT7zpCT3f
z//aYFyIlg0v1HUuudBylaxY2SRmFpvqptxHpV14Vvz+/1oT60hii/GqOMGaQpTeZSCzAMF+bGHh
1SphslfHkQBdD0bRmCVJfZmPWsoRt+p3vfK3Im+1QYY/jecknwWEXpzH9uZXGsxhZAztlynq8MwF
WtXiWAYg6HPhmU6YPvfJlo/XBLnmbi+hjQR6FwUhEo1X8d4ndZGvlAgsnm4XYHR9SGuwcqOrtHLM
p525dwZQDyB4Tr0k/A+rIspVCaS4OEV2a0cpQCM/HjkTQm+l/P4i0DV85MK+YawSMyCYwEa1k9Uw
jqMW4qihL7tKkRwLQMc4K5Xaf4yqFTCSiuIR2hKATc+qZGWv8p2kVliSl5dOJdQldDNqsMDyQ3RM
+yC0FTJqThF1wrbLVVC9NWrwpEp1tilEP9t2ckRXHGaeMeMnfRWUcOnjSmSuqHKkYCZqc9mtbE19
53ijIJ8d4GbcSg45vx0wXwfPUFBDA5XejEWqHhVQkleCOwaWzEtG9qn0jjysjTjMvyOBwC3eXJP+
AGZrmOUEE/3RkCgCXpBFvAGdWmaIpaTbqKeV28dHbeGBN9mazrWEPiCgNswxwBXKy5UsuML4Flb6
m9RTW0RrPeKtrrJbNTQbtTIwslhrI2BXm1ARtxExIPsYcgBo3UpiRcDftL8f/64ZuwUaXxjjhSNP
O400mokBhQLa9xC9K7cDiVYNJtCmO+fFe1WMv9oaipSoWcYtyGp93pToM82gjdY8l8Vbxnc3yLka
Sir+lkZt5eE5P87AQxFsFKIhKv1s0BDaritBdCi6ArdXk8zohszAWKJWBk42vvackQ8r0X0hT5hM
wtrkdNM1ev+B+s5PBYp/4yaXoU0A1vcsmsXU8PnI5GrkDTzVjPap0A0lkp6DzuZlanqtuvPLZuWY
fRWD7qMZaI3ADzwNfYGbmPV/rciithsC4nalp9uiCm26AnKN23YoKjcjOW/kGecBLUZaw9MyZcsB
sY051K79u+IeU3Se/RIoaQoyUjUAV5nHZFRWieJzIXFVoTfkwFa5HzUmsCuNGgIYhOOn2uQPBXVy
1X5see4B2IJvhplsia8jVaoItiDSc3BKDhkmXhK8ZM1E33PRuQpW3l0LFXsZpKDTaQAVNw7EFCy+
5U6exgkAQZWKGxyz4AYBVBCAbziXogTJdUZap9CmNSpdcvh8BQexEBtgGuEOgg/TRDOLho6kxOP8
tlFcSQ2NMJEMnfzsPIBYEBwglWqGMWgmnTK3pcrwPxEmstLO463u5duBnEK68/3Y1rV+5XfNo/30
s9A9AHOKholc5hOIWlinlHSKy8niVqp2uQ9K7FGw0kx2vH8OghVkCSJ6BKP4BK7G8tq2gUA6SR5U
t8EIbHEswZM6VRPp4FB6HYD/fS67U0Z2AR0OqrCWTM5vHIhk4/SjcoLvPyvPNl2KFoneqm4t2R1o
LhXv2tIjba5x+zsuLuprD7rstKebcZoDewNya+hXxuen24Y5anc/gUmUeMxhl33Yqa6SmwLniNEr
sKconp60+kDBEf74fM3vvvsFMwdb0oQx5bhRdfH8Vcwuh2STmg/AkmjZ2oN9AfYIW+AjwH8mvjR2
AqxL6zGoE6K6fYChyvw1QOtNOQgjsNwkq3eoTlAAL1Qr9k5Rc368zsUP+802s6vQ9qFgp5VUV1c3
YX7OvIsfH7uV4PF1QplvB2SHhGMC0kRMdjPBAxAGOa1iiV4Ix8NDitiDiKivei14ENKKFpZOBTSS
60ICpiOswdd7KiqhfwtzPy+gx8nV3rbnq/CjgGDNG6frUJVBkyV9okkPNoc2G6BVpOP/7FspH2Mu
ow2D1NvWEeUhzzrGowaxDGB5rdbv1D8YTQ5zE2y9WWKGvVC+aJDVfifBAOHNcaoG4BSM6oZKCW53
uRtVZQ/CEK5xCMlRJhRCYAJNLiXTH6252OyiOv6oxwraRGD8AFmp5EEmKS4BRFKCqH/r+MbrrDRU
WoxpSkJiQlUY0zpZXaipGSlJ9k7VvsGLTM64cwI6L3CEoUEqmwN0BLVzXyJ3/wOKcglO0PWoYAAB
Pvwqk65KjT7x5PRpRKx7a6BBCRJ5jG0cIyGOCzMvvcQC81gHesFGi3tQZNXcceQlH+JRqLBVloK9
iaxOHrtfihJUiVklLZovjShm+oYbZeJ/JHqOiMM3clY4YUbArzkkWSu9DBWJj4MHhNpKR2Hh5GnI
bKDvMxFeotJzf9HgBqoCMaHhBQy+Z4oioh99cGq/kthNwZnxSHQR8PehRKMAT8s0oBM5AdGRr9ML
J8tvGKl60rpQWYkhC2cLzSzAXRTMjuNoT//++5UpCa1Peg61p4SaLQTLu72m91bZ3v7xGQbNA3TC
pggNOiUmT+cwkgXa1Ti61BQFMD9wtPBAPADSw5VPs7hp3wwx7+++Rw7ogUn7wte/vPRlLF8eL2Tl
7xMmx2zDHGwsQxZddDX6BXp8Q1eaFazjfIgNWMpvm8V2NXJ5yMBVn0SXyNBOJTQW8F/hEDhKB8ZI
AEhlsyCY8328sIXKxb1VJsx6hRxzEoeVKT97Z/jjnckuOjZH72388djSwum5Wx5zenyFaxWczOjS
gyCCj/FYqsPG6XXokTw2tJCAwtAEgUV5EpytzAHC04TUIBiNLjQG+TTyXbEzoOFKjukG6PjHthYe
H9P2/dcYs30tqjB0pDCWa8/JR/eE67AqrBjIGAOiSGZ/SjeDYa1RSyzv5X+tsnsZEjwZuCK6NCQ/
DmOxzROxMKLG2z1e3kJmg+4MMlxUS3C62ClHr8iBTvBUzcXNdR7FyPByGXp2yn6o3Tr5ATGblf1c
Omdo6k8vSGSSAsshA0aL1EPRWnel7ipoe4ia/xsDWAgCEkC/EvtYFPkWECa/Bf+AfiTa8+ivecTS
lk3yFXiITpxhbCWwkes+LlXPc7NaND3hmRsHI6wSp5Ew5v9CCn6t2rSQ7E/NOvRUwLSp4iF8H8sF
aLVKYhFwU/qdDBARJVYTvpbda94OO8gU94XVNFc9c7ThlUcRnYCEX3fkIjdpthIl526JwtrU2plI
rNBcYqJklrVRBhJFzgXAyZTKHgBgTJXTFXDzQlaK1wbwkIAuYOYLOKT7FcdcoRZeSv3L4ddwoe+y
sh83MmbfQOVAPLPKceIeH4N5RIEe7Ve3TENzj//6Qd+uS5UMKQnkOLwoNYo5iCXFuEnP8d8gFBw/
dcI1IMhCUFZxYU5UNVMlTWJzAJXj+z6NkGlAkcKsgmRD9Df9U0ZNTTAbId6PanAa8bZ8vMwlsyDb
xFsWqTCoS1UmLaCqlGVK04aXCjAeC3MkiZPgaWV7UtldgPdKd6re9Uhnu2AHFWzhRY9SzXn8I+Y+
BGwhet+YbJYnFmwmenNtgqJfNYaXPBw0UICoOD51xu1y2Vujs5mfnElwD2kWBrihpMgz7qq2Q9cK
PE0v6tWvDKff00u18jSce869CWY10Hvx4rSdTAiGxkFD2UBd2Eg1dxzjA4TBQExhP96/JYvTIxxz
WHgPI3DfH47WDxMt5OP0UoporxqjbqTS0detrDFbQkC+tOI0a/amf//tbEhyKkiRDHtEsxJ+hJaF
Lco2xDhxN2jxTbw8Xt7ChQuBzf+u76sk882eF2O6OAphjwNrd/2hlIbcHALgXet8m2AE3DPbcFcX
GeIPMQO3Dk2InT3+DQtlH+ATZUzfykjQAbCbfPjbb0iqmG8xX5Fepo6FfCyHp5b78PyT0NyS7NDk
n1X+Swc92d9eAG4E/dpMMKswNqQ+PEQZHmB+sh/LVXarBX/Gz8KnRzUGTXYWitSUcRTifsDPSizO
PyraMfkhfAA/qRr8L/9aJdDWkE/drnLE47gWPBb8AMaRCangr8TME+N3tI6FQlVodhEa3ahHq0Hw
3/QgnPCiYxGf1lgs5y8YfAI8XfCogMiJwKLy0qahSglRh0sAOHB0ETWkQcmLn68R7S1MgOApBo5R
DAdguBhF9/tvXVVlPVAxzi5d/UEIQE3eAfzRkw7Rj7+Frf8NvVMMdJ58VMMM80mHYuVlMx/5FhEI
MS6GyfaJhYct5g2NhNnKiieXws6P2VO8I67iinvUDvfabnT1n8Glu8kbzyHQ5dJ3awCoeUmbsc84
u6z1fYFWC7lAwNtoq2tYhIbfYvhBxT/OaiiCPPtZHzBe33prB232lRnbzIVU5n7aT7qwF9FMd7kT
7ZNNfUi39ZaCibXfhht/pzh06z/LO9GVzpGTOeJWhCbZmnbX/GqcfgmmKSciWIwWsLq7HUYVAs7H
LijCieQfRNzj0WRI/A4tNCm71LKD+sdKaJ1XtmF0on+HlAja8UBM3vteoeR5X4SFfJEN8W+ORoqV
nPxjcvTPYFN5XlNem39pJBrII5HgTBAmtH3vzfGDplSNyCmXd3A4/ySp2VBDec5PeKqN1OJX0rhZ
tMIgL/LEicBVAY0u25WPMDUR+XGkX0TdbtpdzB0KAuI2TlrDf82P8GQJsy2YI5jSN/YEVW1RlU0W
gz9s2x7at/QKQZQfntMdtW30TDeVHRzTP2StLr64vm9WmXMTDTEQxUCgXobgr+eCqKz3SwNjjEG5
kjHNr0RmfcwpSZrSr/oKO5mXGPR+g0yvvC1ANnQpQbhBTH14FYOfgUzgrtsmwZzcGrPr5Bh3JSs8
tTGAMk3ggzwWAK97x/FynqqD1HuXRjbCrXSIwCi8eVJeHl+704Y9siLeWxFiL0+6sfMuieG8/eMy
CLME5kWtNRnH81C3vTRPAyhVn2/dGXoLmDHBJ3u8jPnzZTKFubZpSAktZZ5ZRxFTsec6ybvwLl8a
3Ceo1K7eD34Hx6eh6b3p5/G8YnIWR0HuhWFw6OaCWxrlY2Z13sD7pJEF/8pt/QMQfv1B1+0emp3X
Zsv/Kk/aU/YGblhrxewUn5gvhuY0qpig+pqg+sxK5a6Qx4AEwTUhDl4rFYCPwBtCCRdKnYVTrdyU
C16oEDS+0A0HMmY20lKUml50aRhcoVG9USG7gGmVZw9g9pVC3XwzvzK/SbQPwuSI0Pd+qGRRGo5c
FOHRADqt31l7HSBsMvxztWVMrwElC/Axma59BOZ7Q2XmKYVfBfHVB6nqRvlTguLyLXjjcBscQyf4
I//u19oh7AdjLDIfrBc9H6MrfnwVPlOoC72Ng1kdQWXZdsZj15gFR8YQ45Ck6wuf97E09DTQnr6g
NSpK28c2ZvGCscFkboPYqrGAK+bannUbiejjvz4/xsyfZ+J7XxOtoBL+fHDLnioIfatPkbJt3qGP
KqPljTb7GlfUvELMmGQCfetJnl+NMNnZv7qXGBThluzaWr33zN+uJ60EqllGz1ibvuG3V47Ot6OK
+bP4WsD90No908ZBtjee9DNRnce7uWQLTDrIc9GvnkB097YEsdELoRLxrUCwDt10lFg+h8bUtujg
q+nKp5sVGRGNkAtMnXEA+gHpvDcW9Jhg7Pyou2pcQJ8bkKpYYgGA5eMlzV0coQGtlQnQj148G+YD
vuaKLkjJNUqsVrZlPAoPdXYeifvYztzNYQfPvWnkFTcwS1FG5CGOKdeQqxodhRotMs4MtR+PbcxT
Q3JvhPk+STKSouh6cn2PPuAO4SVw4rf0VflsP6K3x7bmD54vW6ClBEQdX+gr3fnmdynAx1AHHsm1
dvroJ/mZtgYe1rr0mXjnKNrJeW/E0aFLTMyiGoKLaROjnLTWddlQAHA5rioALH5JNNP/9wcxxw5N
SIEO0A+9Fq/JYEOw1aDk2MWiw0u7lbVPrnd3Y05r1zF7KqOyOc2/37umlI9NxUcyuR468x18tNuf
IBY2MjOwQrM3f1S3jw9Q914bY03PanZ5MoanA/pt0/1iEgsNJHLVXiIFmt/0w98FKwF5/p65MwJt
pHsjPElHVR1FGDnl13z3y9tFG4CCdvqG2uFKRJlnxYwx5vZEBwDlWWS917bc8igMPasXtKk3Rr0P
jwqEFdonxbMgqPD4Cy6flP98wdmxj7NRH3mKjYxepZsI3fTQFlz1xJ1QULUf25r87v92Fox03G+n
nhexQBEVrlbh7tpXbqV2OQelMzvIXKCq0ANF4MHvAa0D6ZRoBechAZDIRLffrnAqE0vaK5/jYJPV
p+/0dZi14TIAoBpFcOCYWClN6HV26OkG8rU8coZ68I617YG2DK+1w7B5vI1Ln+y7LbZtQfUsKRTZ
I1d+0x+pZXyeoUlrZ8d+LQ1fOGR3hhiXrIJwJFyoIlRfy5sj1UZ94H+Qc3qAiqWlGZJZvoC0BzLy
58pf88vJGR5s6NfZ/HbAW4iDDyTRybUMbP/gnc/GuOF+ypvxr2T6UAdeM7i2VsY5i0D3o6jEpsoQ
9+DtdqtvSmOND3EhI5rGCP7jJmx1LsmzAdNDHLl2Jma2z8XJLwzPKrGhktm+BPvmbU1/YuEyuLPI
3IQA/5epV8AxtU1mHHt75UzPchOArPAkBHUeQXUE8Ob7M00i6HH3lCjXQIViQP4GzNOKt8+umMkC
QPBACE7kIixCN9TjZHohqtf8nf+rAqOHw8xVEJmJkYpD7zNYy5RnniBjPBSYc7zKwAcIjor7JUH7
ETMXkuDfKiB4b2WGUmGJw22mgUodDYL1JshPyKXVg7VgPAuQk2Xkeuo0AYaHFBPAAin02xE8PDc1
22l46RZIXf8F1deXFZSGMb2JZy6bTnoeRqkpxfrkIsDMll1qmDAB5JluSDXuFDWy4o1Q+ytRa2lX
xUnNQkUtAQx102f+dp4lAGtqjCz5NwCGzFGBxK9k5ik1smAj0E8JeKvHfjPzezTLUd+Z6p9fg7DM
ea4lKSilQQyg2sqDUtrfCZhBfWxiXmSdbMD7UYAE5kBke38J14d62JIA0mFkj7EnaKRWR+JAqGe7
YmnBM+4sMbvnScWgRkQObqXDbbktPWr74gRCQTO3va3ghjthT/flGjZgngAxC2Q2MeJp2HQjzHb7
4BxuiZmeBfcHfSp2msOt5JKru8l4fxo0I4e51+AWPd2AqyPX0cRenortmuLb6rKYmFiIvO9FHpbF
bbWN6vh77zcePHsBOrbBaW32adERvznJ9Gm/OX6XaFIQp1hW+PQsvKUQ3Flbz5Tr3l2VX18J8wtf
RCRgSbm3kEp6LEe8FNx4s7OVPegst9LGe0YdZMULF87wxAsEeM308p35O4r+mRIpZXjLbCjOAywf
W/KhPShWtBtNycRhtkKng8rc64rhWWFOBvc+BMd0zNCj4c8+t5sMc7NeLtIv9/cvMjop8V91Qw5r
ioMLTnhviflaBCBWP25hqbbaHQiZnNx+k+zqkK3cm/NMgFnS5Dbf3CLostAbpyVJeDY9/WzPn45m
yafBCS7+DzTG1q7RtS1kbrV8oCOX17A3IFJxpmo3TmOhovrPRwunhYEzA3Nb4PXEVNn9wsI4IQVG
zSgkWBu01y3hSXsW7ABEmeTy2C3m+lKMKcbxs3BUY0Bu6K2wy2PsFGZs/WydxEi2od1jVM0YzuKz
9lzsQCSzVXfDpf/8XYDa3/z//Q52ooAmuNWLGr+j28c7ASejPmou+l+8OdipA0WDTbjrnOY92sWv
9EnfSGZtRo66W3Wq+TVxt/fscGKgFRoyTPyQHKIGgNhXJnep3z5/UKM8lZvQ8WzPXtOhnber8BXA
m4z4M5G+oet4/8GjRMxauYNntQ7QDdIxMMfD6JmaxT8Xx/pjb1I3PxVvQr4SjuaB9d4uc4KSOJ2K
WbDrf5C9cBAF9JP5FRebh9Z7G4wz93kQAmf1dWo4KN/8UizvmjhrV8R039wHcFgBzRzqiABlI5u9
30FODOuhqgmOjHys6HmQf3vDWvCeMwdOn+mbEeZ6zT0hL5sBRvgN2Xsbft999eQrJwTAotlAj2FT
bqHnCFU6xcmgrN5t18pF88cC5v4wPAvWRwwnghLlfp2DXvtSGFfxTcHcey+1RhStHMX5DXVvgfGJ
uKG0oGIZ31otMob8KdFSsx1sLjKk9oKB1RUXnA81YlOB6wMNCeR/QJUl3q+IiiptKplEt0py+8as
OUDtbL+7cNKRpIItA4LgJfwuw1x8KTu0ggQSaaysdPv8CD1ETNc5j2PRkivhBQFCK/wuNOsYVyrF
pMFRFLHFXg71ljoEtW4cRzZYYT4eW5qXIbB2tMGnhxlkDeFc92vvRg0DgV2e3Jq/1ROEDc2jvys+
hRd6EtYKEUuOA/SrgmQeoQaD/vem8ojWeR0WyQ0DKINoDpmf/yFdE3JmE3DZH7UGq5EVqPV4lFS1
eh/EflDM2Pe6kyLUmQgom07x0Km4+BPkuU2xWdmKaansAf7++5itAJf44PtFndyi7NCnw1H3OCMY
yc7nQ0uMf2e4E4icGoMPXrqXoAcQo3Mf/4TFHVJAjwWIMJi0WZywzIdcl4xxcss1CJX17ZXDTOOK
ty/YAD0b0M6g4YIoIYuAyMEz6KMOnNw0PgdolYq+qWetvuLBS5kRphPVCUKkaTIEA+4/NuYyMNAy
JumttFprtASks9pOsQgg6voeDe/tqtrIwudD04NAnwBNZ9D5Me+BVEgIJwppesNAFeqfvq2bZ/tj
kiM9ryWYS3soIU+fakDAPOrTv/+W9slqW+S1lwEDZp7X6qvLO/ftjzPr0L1eTYcyT28ehqufda4U
3zHLXrpc3oDDefqyhsC3imaIvZrDJ/NKAMcYgLGS2UMHim5qLRFis8rjCQse6FWw8m3nvRIo9gJ6
gXINALvA6DO/sPbUwc81tb3xuakBXxKUYWcWo1v4f2rqdIBD6Zeu3VExvHKBbhRNYA3VzW8Cc4D2
lWdJnK1LwDlgbLNfOcRf7nt/iPHbUMVCtxxYRJ0FpvMjX0CSuexuXLEtfMHJvV8NP4kiXvygM71x
O6SVHckFOOidkAt3XgvclmCkSWFwmZm89/o7hsIAW8liR5HtINnGwd8mNDrtWWuIjf93U54oMUJM
fumghgl6UxlqI8ttDhUtHk29/J0jTiWfiryyeO8z5TM7eAr/JC2UAn8p9B1aNBXg8I8jx/zKBIfW
RBiAofyJeoiJrQiiNW0FubslQCMYqdIqNt/EvENo+LciRW+3ova7bbjIfmz367Zn9hvFUEiSTOUg
1PWYu1oIPQV8aBrAgP2bJ4OHhHcyf5ellyG78OFZUo3Qe9X715BDvhwYuS7Y+bP0S9mJ3D458leq
WlTTTPrUD2bum7LwHFRAcu7IgWiOrFjCaQhVS+hddbBzOzyLuqPS2shLoz9lygZUPIX0ov8Rdevx
wuZwW6QDwITjjGtgZNVYSHMqV5O+GNfd+Ajs/YDllORZJ9tKMVWyCcZTU4DNILRUVzYVCM9cFfVU
lL2h0o32lARGEK1hXaUpZLJb/f0XMQ+lvgRD2hB43a2FaILgdAUUb8+RblZ+beY6BC+V4+Bb6Ipk
R2WnBB/tqxcYJXeWebAMv3OtpWamp23hjKchsEfVEpNTSnCtWgKAy942iiERqZhDfYAcX7B2+896
K4DXT7zmSDTAhoJ5qPuYGXVR3o9iH91kAyRk9tDj5WpfB0OGUNrjTzeFn7t9YiwxDY9IVEOSp110
ox4n73pQSpnl2GtWByaHlWM3e1lMpoCrwvgJCjc4A/eLKjytjYtxjG6RYamD05qAyZSDsfZGnt03
kxkQHKDmi94UePruzVRaA515nocZHYh6ZEiNKWr12q02V5uFGYQOfCYoUiIJYRIgQRfzRBWr7FaV
PbdNfZKJZs6HXrQRCgX0o9mgYpYnrkm5GeOmKc2YxKGGed8BzGptAf4ZgxtDLTdTMHGDZskbeqjC
BWoH7FceVnRDm6aFPBDHBVB6xMgOyGglT7wWuaTDNaGv1pqJMlSxkTdQ9DJBZN8hyoLUAgWpQOk+
Yp2jntOMaSCB3pVrf4YZLTiTLweVWwls82sYmyEBlYo6FfBrkH2733OelGmX6EJ86x1opz5JVrUJ
nBAtOvr0QbaYHl5TMp9jexiLzFdW2qYdWx9Zf+3kx1Mo7SE1G+4Q4EanNjnLu6zii2cp03RVYtoX
jA2I3fjn/RqboYxyCYAovDOeaqerHKCLO5T+nKq16/SVHKrf4JMA3cTKsZkX6GAYo8yYZiC4Nma0
xEKueYMQJgmUG1WD7E9QL9zV9nBbCeLT5cNEgjszzI7GajAkdYN8ujGTlx/Xv2uAstV1MLdfpedB
7Ocw4G3UQ20cnySbGuY/hzQy28UUMHi1HfO8mtZhY/wfYUYzngIAMszHgXPJA+/2i7lh5HD0Kj3B
ZwEIxsGSHAdCizvN8E11T6EfumJu4UogaJDhJYKEHUh3Jnq2Ja+VoTSZszq73ol/KstoX0FO/fb7
saVZdjTt3zdDzFkO+pEOXR4mt/fCGA8+NKgTZ8XV5u2IyQYebQjSKKzDq+/PEnIkNHeGDDacZ2zb
7hgdr+5qXXbpxH63wpxYqhUFZspgBWUHwXCELeY7AS15ecnNv+4/3zQM7gACiocOpukZZ+gFLYqF
0E9vXGC8Zz2o8qhvbLePjSxcoKjuYcQFmjEYeGG1CrJSlwoiNXhJGd5P6TndtQZfb8xqhZtm8aB+
t8NcbaC44DguhZ330TP0k+Hf6tjYX7W1MfAlT/tuh3HpLJZ6SQ9hx3NFszKVZzRU7BVXm+WB8LTv
NhhvJkXQNLlSp7eDJ0PvPf7dpyuvqHlViDHBxDWuUlESaCpsV7wTN7zJ2dxPybyutV6n3WDj8/eV
sHFtrCU5FLASulP2TnmchhR3ankhKdTGX9aKp0u3wXdrjEMLQivoQ4VFYRrhIwoN8+/Kh5k2/sFy
WK24GMVCpVTwcq93xKL7lb++GJ2//X52GigHwwoKa/jzyt7LDdlWjKfS3P4eTMko3h4fyzUHYEui
aqn4bRkU6W0wkXAayZ4zCys5CpiVWa0Lzppa986mM2dT7/m2zdpy+i5IBKAGbkRO6HDWiretHE22
aEM7pefKEc5WW/0VFKOb0gTpztpHWvMB5nBmcT90Q4SNK/5Sh+z+6IcdhjJlO7oO/0PadS03jizZ
H1pEwIN4rQJA0MpRarVeEFJLgvceX78Hit0rsoRhxZ1+mYmJ7mEiq9JVmpOuvJPxtHq6flU8tpgY
p48EzS9GELTC+490v3V5LHHUhl2zlXuJ6CkiCDyrWK+t/kkor6LAo8CYgb4ohXYSoZirw25yBoLH
Nk/3OX6GdWaB6gPZR8Pl90DnKNeVvcUTnXA85mIM8K2hmKC7jAHGNhFko+5mSR5pty/J+N47W3dF
hc379VvnGIMfgD2VP6lppUBpsPY8Mu/29qMokp6ov+qAZJQ35cLxnz9fCkrtS6IwmzbH0lboDS5e
UyvBTnveES4FOOdHyBgDX/Ylzy++jIFGOmtFgf9qaW61UzHgSylvBxXH0GGK5/LK/Hql5pUyq09M
XpRdZOnW/jG+4SnRdZ+Nsd5LMo1XRn0z4vyQNlQ39UYkLkcgrltR7Lm4pCD24iCHFWQPD9XmYXUb
7KhNVwYvZueRmXX5LPWdFXXTC4D/OImfhNTORGmAhwHPil63CAYLCN1lipSNOsKonqLMuaLoAL4J
KJbNku41w/vU+Gz3wjqzeQ+6ZbpzryIyVRgCYA4x9qvBR3YC1tuurENNANv8dP2elg3RNwXm/FIs
5BDFPMlO0kN+L9Bmq6BQy1uqwGODMahSqfWVCAwIRNUvSMU7rnJ7nQseASaUEvUhRNYEBNKJJCQj
qz/R43UK/2Bx/nNQbDuG2WJcZhxB4oCVgjqdjraS2Vs6/tctw1/Rxzcd5t3mBR3iKiwoR45AfIqs
1c1jYnN0k3Pn7DoPyNpKLRtIVU9NgpX0vwZ7Wxw4RP7Bkn0zwljOqOi0sTIimBhntU7R/yyQeF1b
0TFxeeo5vzJ/BrrfpBijmfRVqqQNnobRftfamrNSSEd/T4eMurys2LLh/CbFGE6pbLo+0kJU9bbP
IdEfOKz87D5irp/R+MysQ6lqcTdSvTWIJFuSRqSjcETthqRORWxszbLu7+OPkBoDkRFdcQzCsqBj
bQQww9CAICqMRZC1TiuCdi4mEpkOG4kYLpqNgB5GKUelFn3rGSXGLGDaE3soNNRk5Y/SpxVSOgEx
rd1wKKjLCbaX0qfzDNp/uGIshJFmSRp24GrE2ItP+/0rtRN3+/mkIEqRObI/C8EPefwmxkIWIDfW
Ix0MYsEmeKClc/3cFo3d2a8zFmJVmljrGKOw/PQyBeQ+/fNw/fcXzQNSoTPkwpx8Z66lRFcwECAQ
/lqDZaXu+BilBJHVdSLzj/w4ojMizH0URVkV0oA4Z7WGI10/Yubj7yiwy6crASNIgY8QO3gG7CZE
q1mLLic8XLzoby7YFa1K0f5f1Hu/vuNI7OItn/00k1mTsf5VjmockPzUr7WtTFSXc888Cspl6FQ0
hRljuBWmDL11jf3g3f8lC4xZ9tDlhh4ZEEhuO9pbNvcJvWyrzg6JscZASAPOuAFRBdDO/VtOb3tL
3FeUwwdHVtlyV2JWgGLCft/TePf8Zr4iwnz/K2VgTW5gCo3UyiAQnCY3Xu9z579ejjq7lbODYnR6
HJs011BCOiUb/1EkITfdPBudK/qsMPq8ygssIZjfSer6qbKUHfbMwWaEFq8ouOh/vxlhTauh9lMU
l1CL8ohl1ycA9HJeFAuXjXYjrJFG0wYQZ9g6W1p6eFA0WLncoeUWCFqjQzKfJ1FLwdEFFcbNFxgp
N/EPlDZtxXmTyCbeDCjVjLzwfkHHL+jMf372PJLyMhuAH50jb9Zt5gMbebK7cCHYTY8mF/QHzvt3
GRXEztAsQItdjpe4I2MfE6AWOYb85xArZm7OSTCHNY0F0FYEkPBeWrt/uimc+rGwsQvoicbvAeFo
+4L7u6DGHJlZ5NLUFHp+evYOjlhSFQgaHaKf6uO60vPoMCpZyau+SeqZDnrMB6IcqXfkPbx4NBit
hA8RNL3DyY1UX3t3yDRa6J0HNP/pOi8LfvD8zNhMc9wYvRHPdICeTPKOm0xYsC5YhIsHMBpD0U4n
MmdlNr0kCRPOKnzq7ZqsNuGGKIgX+eq/lMi6IMUcmSf0wG+TQUrDFKyBR4sTUABvdySwRyL+4iV8
Fm/om7MvD3emoAASb+No5gybwB2BdvQYO58c97Jsbc6IMBGjrPpD2w4gEpNosxvt6Yg8ySMnFuJS
YSKWUWtMIxBBpbTV9SHeldR/lD4fx18cQrwjY+KWoZhitEl8HVn7Krn6g529fF6X55/dVoCdQee1
iEFNoJ1jp8Ol3cx7qa96Q52fyED1PxabcZsevfXJs8JDeEArxP738DTucwt9EPZ12l+/zbjSC9qM
RfXRriwOOminAU3eKyu06sLurCpYp7avum21y0tM8lf9trPQCl4PVqdQ0R4pMEOG33k6Y4WEO4xp
qJ/p1rDLreJgNdCqIulhdZC3WMvjf5QxqSKSvlUKNnSR6LnfZ77le27rp1Q5JKlJJFd89VZrIUEO
dxXTYHhF12FYnZpp3WV2lGwanXQ+py664HyBaoHNOIC2RR8na0e6LAMAeCXh9StZxW7SyGNoWdeP
l0eC0YUO22kx29bPOXGZOvr+9YE3eLEUlV5wwSiCIsj6KDdidsor8lzaMlV8kmk4xzvebO+Stbog
xehC26j5Sq/ATW1HmyKhz0BDrLD2iM51F2OTcnzjgp2/IMeohRnIwMxPQW4nfqAVSvp9/W6WTMjF
7zOij3WwSTOhY/Q03aDKb6CjK6AZcZ9yV76/TmohMLqgxMQUJToXFF8CpXEt00O9Xv1x/44AE0ao
sVZFij7NRSSRvum3FYeBBSt4wQDjEgcsnMgyrOWYU8Mb1a4S8up+cq6bpyvzN5w5p7IP5b6NIcgh
Zu6csbVHxeXlm65fBLoGL2lUsVfpuQEa7echX6tW8eRxMBavnxTAuS8pxMrUrDwRN+E9YgP2qTcJ
zS3K8bE8Nhid90q9k1Yl2Nh1SNQ/cle04BsZn3B22z8mcBKpHpRSRDUlJ4eQRNa9aWPl599ILF60
l+cEFP3MH+oReR8RRcnEKi3eUsCFt8IFF4x6e0Km91Iym49wiz5hR+a1nXMMiM5WnYY4rGXPAwVh
J24Pc9UEUFqD8+hbvNnX67qhi4x+i8jRT7WBGylLsiLURydC6XLt+0J56+LEGC0vcsBAxw3u5Blv
Kxle3qDl3njackKq63ZdZ4FmMIKWK5kKZk6bhvAeIZyTYkNcuHvVjBL8uNhZzkTSj/DQlNxkMuek
viTjzFblaapiczfsYU8V52Weq9RJeBvxnrscY/JVcj8j46lGoHnYbo943XHEB/qe2xyju0hBxm4d
LDPAioYfbx19BXyEToGSGOimyiei3ZH+nRMFLfVWYy7jmwpj2utMmULflKEorkGsOnFLZB8cLAmz
AJidEw/F7W4toqk4R2ARH/W122AUv/31ab+KN1teHnXRen5/DSsiiMVDRRDBc0zyl9L6jf5qzqku
CuEZBcYJ5HKe+6UHCk1DTCrc7nqo63X7uWjdzkgwLgDDkEUmZyDxhGvTQSX3OBaaxwQT7UUoDglq
AxlPKssJyWof6KSgHNHgyN9XJeVMwpM2KOW+BxEN+zwJlnta5o2DsZj8dP24eHQYZ6C2qzosGxzX
SF+qyTExFEFt7fE6Ed6JMWFeNazCGjs+oUzV3kFvolU9VZz0FE92GUcQdv0Q5z1IGDdOt4tcnmXj
idXM4tl91LqRm9i2BsnNyWA1ABd+uH5GPAKMKTCzCXVt2P/T9PCs3bcOt6960TR/K8bXY/uMAzUa
gjidIeqBvb8xyXN8HAjKmsnWd65zwrmKr0HBM0LtoGCgVwCh7E9ObqDp4TtHxyWO1MqMktdC2+qt
hNsu7caSHJFqqCtlVEChOcRMaVdR486uyMM7rxmeI8lfk/hnvGlq0M4zkPMhSlYdkV9bLL97v35+
PObUS1HDDqViLErQiDa9vXr6I62N9fTxd/blqwJ+xsiwas0iM0Ckp1oO2C1Lor+r418SYfRe8cox
AewK9L58ggE7phsMXVFee85SVfnci7LThnCwzdjNAmcN5hrjsB3dNKfyOXbUt53q8sj9RFtA//uZ
02Yrs1HtdX1XQ/ieu72k2+H+cMIU4m08YLp42CpPlA6DBT6x2/YT06P/MrNxpsmMqYhaP9EABDAL
4cF3/a36sCIPhrX6Ny+2bzJs6VbtBiwxnZ31s7jejV9NKpgkzN+uS/tynuaMDBMTTIGRFaWH2xvg
GtAH9/7q0WzN0aml6sX5pX1FYmfyLsJYjEaAM0MvaW9jfZG3spBGRGEpkA8RKWA9eNgxXM6YQCH0
QgPDcThAq8lIHpFX5NFCx8Xyk788QsZiBH1UjmqII8SrNH0M179eM2rc8jJqHNvH1uQSUfCMVNK+
Wn4H4m86W7z/S0YYg4FxyiHVBpA4pK7jRO9Z7dDk+TqRRTYwyDh31mBJMzvCuwrNcqjyFSIFgDr/
zgEep7vhvzF8ZzQYDS3iUBekBDSw+SgGWq60VZ/HHS+Juugovqn88OilpqFgrc+xW/RbuUMf/tzs
a3B4WX7Nn5FhFFRfAX3CQPx2skYa3JpEpQ2Rts3RvX4vX3bzR3bljA7j1LG5YeU3OejExdqwjReP
zKhjhNrA0Nxsj/VpF20EZ7WtiYEXUQGgXkxUc57gy6ncs49gdDYHVqhehDOzcr7z77BASH+AD/kV
EGGdWjxfsmwizsgxmjsFHgZeRwjK7iBjWtaSurlJRl7z2FoM/s7oMGF+mOZ9mtfG/LRDZYI8d5a/
nT4/r98gR7PYVa5V2iWhL4IIxtDKp53cE7yMMIxyncpsA66JCRvpD2bgAbwZLTkAGiI9VtH8q1j/
7LBmPs98xZilwVh2syDqRLUw3Pz+dxww1iGUG4w39fj9AbMgx4zb1jArypUTYh03hsDHMdZwQl9l
WufNt8MNfY1sHhrC0mTDvGjr/00p23gV9DKyYgIYmfsaZHozEXT9Yt0bt/+fI1ms9+4G3cs9Hxyl
BMDPtCXB3VOLIWHhJrgtNpW47lAVxtiOcbp+UxwLy86+C6s+m8vQ8yvcfBBuuhPwAhw9sDgivcge
QDrmXj80mbPniPmzCvbVhNFpn5pdvHmMLa4VX7QAZzQY6zr2YSz0PWjs9HW2F7eSNZBRoa//7p25
wvwulpUBOopFPwBsVhz6YZjjrp6SEwCXn3wSAjMFrun65Sy+M88IMTZN79K2LsVoJmRgnwumA3lt
xssCfkaCiUewyXmSkime25AkRKejXdOPgcKXWwHhZZkXZe2MFmPXhmYYsWML59bF9AhUP7wgQsvk
xQzLHueMDGPczGk1FUYEMs+TNe1v9Zt2f5dz0nzL54atnZjihzRjXcGlBa27acQiiGxudeic/LV/
RVxKa2vMierIFlfk5gjkh8H7JmfMsn9msOsI68IEscjxmJ2c8QkoheR2ot6zZHM83PLpnVFiYqHS
zMwu0kBJxEbsm8BSSUFSMMQThkXZPqPDaCtWrraCgtWRJwurFwT4OYFT41/kxECHBhaCzCPqbJG/
7dUu7tMK4gY0SZ3OccecbuZ3si/563NCzJFlnjfoqdfMahofQ2zM6iqr2b8NpLTkP5CIel+eGvpv
LuqcKnOAotB46jTiABUyPad4VzYAme+QE+IRmn+Ilb1zQkzAOEidMIxpm58M5AWT3yqtyX1GJrs6
FltOinBRrc5pMdFiEol+1pS4s8ZBBDfa0qxVTm0VsBa8pRVL5uicFmNdtbGFEOq4tm5Gy3UxyZFb
gOu3rttwiScd85+fqa5RKyYWe4NMgXrnjDoMXNMbbKqAyHe0sbGFzIcZ5MLC8cgyxhY9spLRmPVs
oCan2gDk0FJfVRu9y42dHIcX6Unn77dfUurzI2VMb5ygfTkGniE0YcpJ+zTahmM45nP/GlAfhTJj
RUXNTm+5o0ZcwWHscdgpw0qrwG6FU8YAGy12gJABdmyx5oJRzEL4zwrxY7OKkia6nKiz4DjyjJy+
d6S9TlPNJuMDT3qWgprvEwXY0qX04JkdCQ3GZCCkybts++RPb7Ubb3fHkdL5d67xxFiTvi/6Rk9A
ByhEb6kdOB+NnR1lLJHgxtQ8lhh7Yk5x4fc5SE2OivI/FgyhsJ2h65Eb3My/dI0pxppogiqLQYmL
MlYR0frOUZSPUb0zUXzMRKtCXF1Zeuf2zdpsX8ui+69hq5FHxcJU9QtHDeDGjFAmRhhWQT3OTZcG
akIKnKld4MWf0eu3t6x2/6Hz5QnPTAwibk3w2y869UvvSHa2/hf9o4DNBEIWANRXGHBiWBFWqtAk
xjDLIWYf5zsTDtorf4vhkhxi56uBWr0oYyyMsSB+bwq1D6xboBWI1MkgHbfa+jF23q+f2KK9OKfD
8KNJ9Rh0BugAR/8PVu2ScDM65lpC8dm3eL3+XxfACuIZNfaChlBVU08GNSwVJm/D7s/0tOWhJclL
ZumcCGMqJq+vymA2Sz1W1KVE+YPnnKWPBFhG1s39ZDl4vd76G1W1h8/I3Zob3raWxTLF+RcwRiQJ
RTntRHzB1G21fPe4u/OPLRHJsd8g7FpxpH7Jw51TY+yIN7WxIUygpgF1AImM9rl5vS4lS3p1ToGx
H4M6DhBSOBX/Fb11XUCNzXUCXwmja4LBxCCGPIqNVoOHypJnUJvJytAHbhBtk5Lng38X0oT0zq3q
W8Ojbb1uM/rJs5JLT/NzJpn4pBUMc/K1OeQC3kCMRK5MPnnY7jwaTDBihCl2ucyhVvu0KezGfvUt
HhuLec1zPhjLUdZZM660L3EwsP30hC5i27M6dJs8ijvz9vrF8RhizEeQiFKezuZDuXFmMgMdUfi4
TmP+jSuywSa/Gz/36rGBn0QiSH5VSYrVbditYF2nwpFxtpYtj5McDiGo9BA7gDtPAT1+XifBY4Qx
C5k61CtBwGFZIYJdEtOJxuiY4vUVLtoD4EWudEAXqhr7JDejQsrzTsxPL4ozbeJb1b3Oxs9dAXDn
2Gv9/wTYR3ghYJlzWE7gIwtsR9/qdAAIRETknFTw6sesotx1aYtG/YwmY9QjJfEjo4TfBSI8zYmO
Ye05utWtjooOLW/+lkfmruQyL6o4xSEiflepgKWI8mPixFQ/dfQ1sIWNOA+4dmuOFC57SIDryzJ0
WFFYYe/6QgHYpoS0w7qzot81DUSSn7bRwK1/LIWfgLb9DyXmRAUVxmhUQEmTIfGNo5HDkFvTupW5
40Q8Usxh9oaeD1Igzx7Kiaz4sN8CQp9fhZ1/5oehOOOIcYSA8w1XqYI7q2MX6WLsflaJ+keyaT85
PPng0WJcIgLarIgSsDQ5HRDHowCQcgqtb+5CjKjwckSLNe3zu2LcY91rWQokTYz6AIFJsdO9WSER
0KznVwlaBne5i3IZDdbXFX3RXp2dJ+MRgco65GIHqspqXddPRXu7atbao5g8iq2TiuQ6tcXqI9KV
2PcFzGUkx5kjjQtDFMRYwSvlZuOg3a4/7Ad0j/2biu05GeYssQKvALShOr/NTdKqRNoVL/obT49n
7fkpi9/MMGcXN4COl3wwg56+kgTP8zDo3iPGE9ANr5/b8i19U2JiihYrf6faxKNHtFP7IyH7+QnJ
izG5lzMHAmdPq8osWr+cL8dK9ofMAsI+PL1i89Rq2Xd9MzMze0Ym8AxV0AOQyW4tZ7Bau34sN+LD
8NqTiFZWy0lfz1995ZbY+pmQYOVE7kGLn6eMFMcC3Z0ZF2Pqy2b/oKJihzlASOc107N5PGNKEgA+
GpSQuBlKT3KeQ4s+tSGNXcUNHPmEzvxNd5/YHk8IFyXjjC5j4dH+oOpFAroVKhov5eNteXt3XfYW
z++MAmPYC3QxRloNCjvvgOFDCrvOuSEeD4xNH7H0HuUyUMDWldT1j4MHeLibvnb9/t9M7yJF/n1P
jAHSssofSxG0MMBnSfciydZ3vGnD2bpcygJAvDFeDQB0Desx2GS8qvpNkptqe7I2PDc7f961n768
7usX+zMavvxM5mK1qR0Df1JaIKrUTnroHcoruPIOgrnYHhDQva/iIN7ub3l9qbzfZi5SH5pUbw38
dkq5e8IW3leXR8P6D98UWoBptyfFuq8twPXYex/O9+H94en6HSzMDFxSYnxIAUsodPMRxWQD1OKe
7GAwHnSLOPThPlvvXizom23ZGD20OR2BX4Xoa8LEeBUPE5Vx1UEADs5L/xg+ruyUfgB8+mB1N/eB
hXXvG+qGDzZtrQf3mFoe9R1z8379BHj3yDgdbI2NxK7CRzj3yI1y/OZPV3N5uoyrabvVKI4r/PhA
PnhavpBWO//xH1N2q1bTat/X2tNTbAvHdF28JQQY7tGjJfA2qF1Xe3bc7m8OHPsuLz2VLHlTpcnz
gd9yrpL3lYy6l0LteWEJWf7rX54pn3nXbmoV05tNFbCjeY2d1wVQZ2EbR0FMw37EV2uEEE5WfCFP
eSkjjHpncdqE5iwjQL+/r01bzh/vkvvGQUrZ2r/vW+CGjru98tRo1DgEb8FAon3Eg+L/aqD/Z0X/
MVfXS95orGYdwzJrqpAYWxed/ZzXrknmls7z40jWrv35l+LAaPZoGFkniDjYgVDOTys8UWMUeyjQ
+Bnr+G08yuKSxHf5emvf7EdyT627luzdV/r+0O7o2pqx3bZKZJW8OJbzCUye+7pO/ly3tLqQk6/Q
/EzAw0DCOMcEfnYvLUGFO7Kcg7epiEzsD2wBuE4Nm/yuhhH6l2k7I9fL5mT0CcSyJBvLJJvBEt5i
8h6jZFq7AtlUDsYKU5KXRFWt+HhAg4y2EexN4Ow2I9Lbsk+Utxvt+NxktJV3pwGg/tiWm9oHjYg+
KW2/sN3JbdfP9fpmJdrKH/1Owna3tYoVvmtzr2CfHglWJMTyyWFbAtmCrA7SPVBBiB+gLTXZtAlp
bvVPCV2UG8Av4C9MVrgbsKkTq7/Wyf7XpxKhRL86Vpb0UGdWdNt5WOFxn+2Lxs6fDCenDT5X+LN6
1aKvjogoI/1acbBbtKb53kNyKV1L2PdxuM1nvLSPg7hpnHXhfJhEw4TrBhUzKm5L+9CDaBi7gxW1
qGkjpaG9ifa0G25K0j3crOyAIpGNTWQ6DazCiVbkeVMSLJiGN8vpcIMeXkdoyMbR1pBUM6V4jlLA
Bivkdb92gQVxb6xD2zZsZKQP5p2/KzKUMe5W29QGtGfvFCidJ28aNuhNZLQGiZofxk7eqA3RUlR8
j7eBlQ9ko4dz35S+Q4LursF6zd6z3jVMZ6xI2dP9q/iWrre/yt2xtLSnG7mzO/KA9WmZlQLvSdkI
1p23LR6Nk1YQIK4C0hhLg2wBofEagMMS6hr6seut0RXtTbt9zN/SmmrrwKKrFrgxoWMc4fvshhoF
kLww14YWDcgIlgnEE7J33sYu3IeeKMDEzT7fe0u+cd8f+1+aQkiwtfTtuFndY+Bii25Zl1Qfek/W
Wx3CPwmkOVCSIfKgKkzXH6xoOhkKcSqsrog+DGpuoiNaXW6I/VCRxC6t2ALSV4cdx7862mGP0za2
PlsJMFBuRTZb5UCnu2PoiES6rx4DWMATAl/cR3c8bvA/Oz0pBhwaMlcdvsXyKU7f1d+PGjqD6Ao/
ipMQ6HNgZW/T2gE6e4b/lOxdShzsWvoloNj/7tn5Ww+I6wTNuSrprbCwzcQ+ur9o8qGub/LdsaXg
FIASBkrC6xD7UU7F2ryVpF1CWit+/ICXGyH5e28P8Nji8I5BUaIW5F10ZVK7k+Fs18k2J/fmu5+R
4DO0xmfPeTRusbK6eGxRc93mGDm2oGgiGWzk612irLcbIbM8H1IZ2C3NDih4r6n2/hpToMcq9zPs
z7a16poSNyE42j/IhAqbY9KQ8abeJXYVE+Ju7BIg8aaFmWnflm8FxDvxTUHckXo4m0/YKuCRkmb3
+P6c3jylznAXHKJXKxucyRWhDG1y2Org/7pBW3KzGoCMVENVVAz5suZTDyJDEEKvQw+u4kD1B/IS
HueGjMRqUrK60Z0ZBt7c4Kq2Ifq+Oe6IS5+JqaSpVqpENTvAR0oplXbh6eSEwNNvHfQO3eabApGz
cmvCjGYHzgviizfGuV/wzkRdehpEYrYC7XIkLycTKAYh9QiylO71Q15o7sEEwtkhzw7xzGmIom9g
HFzoTs9WaB+AeqMcy2coi4Z1vga/xvUzu3ZJjnmD+asmmfQKd1oU5Ndv6SkiO8mBAvDYWoj/wJaC
lSqKrOiAqLtkSy66QO48vz+ZBNX+THRgITFKn9+i1z0CHlZ5y0WQW6gAzLx902SOMi6jNvVXoAlk
9yyAG8Rul9D57Dm88UKUS9auXz/vt5hPHpRcjroCEYp1z/nKn+mfy9iHuejAr6UK69zmANwksa0d
NQD39yTnkJF5dJhYHBBkuVAnoPPsAFCNkMONQF8OJ9+GqyMuli097WyRPDy5PHzFBQk7ywfpX7W2
M8Xx47qU0vn1gmIW7/XCi4TZAShjNRS9MD9fnnad4wTWKUIfSUZ+nRCAOPfEtTfaevsUEAqo+PeR
bn2L1y7z1QPOWKAL/phg3FPlpGwG8PdsWYf795sbtyS/EVo6u5ykNpooHQdyntNdt/MsrJoC/ptP
rAnFUfq5vhuo/WBv1d0DXAO5Da37TzjrzfbD/TiK8FC/FHI4BAjB3JV9XaK/JkmvfDdbhxPMrgZg
A6JgybnxrMPmYPX41BdHc2s8GzCsljoK2WODYX7Dq+BztOnrPXAmEtEkYRn1nPZJqc0TN/VnKe5C
odh5ar0PsqGcHxPWySeHzXzSa2q/ndASExCEaZnVWtZ7iLfgiJzOHK1pFkVopRM8nTi53S8Y/2uH
fGmD/kcp9ESIZXwM9i5Ym+f7X/6dunleH6xNSVe3DbHdNSUP+DcmZ9BWoNs2PpCu3Qcs2QRMhsuT
Vo4yshUoITBWejdfOhAVea545oXl1UT6X8GyVIxM/HAlweinTYqluXiwVBLCoP555WJMVLDqHe+W
l6zZOS3GHmsB+soAadfBaoZ25/7xyMN8l9dVZCm4wKrqb44Y2zx6YRoPugaEJ3qI799SmrximoGL
AL8AAQBveEaHsc1msqpzUwMdAw++3n5R3iqsBAHabQbgcgEt+dhySuzHz8q5ziDvFJkUaFtHqPAm
X6co2v6LAd/zYPSE1xTHI7O6jDGCyBynsAB7VuIRJSXenxRCkUADr7OzmOnBoA52iMrm1/LFS0Ja
YMS5N6wQox0kDG/BH1SugBdngOagCq+I1PKd3jU2yceMsFBylH2ponBOndF1qVCKMSxn6u39fb3J
7Pfr7C2mXM8JMEI/JnUl1QoISKmTjlZu2LJHf/sbsbbNp9GzcHW8xUX/QBP4kIZsSNh1ztydOHmx
MJpQ6oMJeCJ9GyEx3tiTTbPHf8XdNyXGjwrY1toqEbizvKdosmoLj9fYal0RFyZwMpOLKaB51u//
2GKdHyDEs6oLwVZhaaTHzkmJeBsRk0qA8DeASkQ4zC05pXN6l5Wr/4nVYfJTCcwlvydXO66pjEJs
sPUfrtNZeorBknzzxT7FvKD21BDPISRScle1lM4R7GKHVgp5l2JBV3LwEFfgXb+NUEPXj6VBeEZl
Kby/+AZGDwJsf6mD+SJHJIxiu3FXe8l+KN/++lAZffAiQcB0Oi5xxA4dzI9glY7zuDr+i0n+2Tx/
HyrjBiJZLs1u/GJoRrFLAbTQO9iuteZyNGvTTxf6TYlxBKG+UsdkAEfzvlAT0FkdxtMxPXecp+c8
xEoR8hQhBiq5lHkCyriCTBQq05RmPXcAXXmrW8LaB0Xp9rqALruCbwYZcxKpQSYEPp5+KWZG4nUC
zOXXkNtNJM8idu0cGVvSKisTK5dwY+pdj4wqdv5SAAijwFggsDWp54SAGl13sJ7b5CBs/Jva5fXz
ca6SbbxIhDqVPRW+daT1Y9sCM0b3C0sP7M77/K/PFPi2uirLCLwAcstcXdqPRZULYLZznmuAhFWY
PHjg+dbl/McZFebm9NacJh/bwE9PJgloPJABiK0+qS0ZTTKJHTr+w/jGpbpwkRe8MReppomipirE
snO+Ykq8VSUbuUhny928sXBhZ6R+zPrUnhz65ax7KRExG6vZsvXAa8FVeEQYPyDpeun7AHnEcIW5
y35nyJM1rmqXd+b9dJes5hFm9LvRAoFK7n5Wd7K7h/XOyPYROVLLwgiqBfQaS3RNbpP9UhR6cQCs
78jTMcvmG8ZZiytaUhO9PG/e/vaj2P0q0AFIdHckwmb0UEW7LsJLPkOT0Axqqhiewfp3hnamiX4c
RbALI8UsoLffvxbc8PBrwp2xChdEGMeU9lGPflAQKe30aB7Vm/bR3+qbcq3Z4V2Mmd7ZJx4z290N
SIV/tmjI+szuBKTQyYhBC17yYul5cfE9jP8yY20oawPfUzkH2RZVsh7s7tigQYs3Xs49X8aFpYJR
tHoNUpY312FiYCA/Ppi/eS+mBfN+wRHjv0T02yZaADKHN397u4LI9ES3r8vKogqdiQpj7uS2FEt1
BI3i1ttXturc4Q3PCeV5fDDGLtalyBcbZF8P0W1o/xHWFZ5g/8bnXpwWY9wwxiNHlQhOSru2c7u1
0YQN957yFyovhfHnpNiG9sSXBg2Otz9hRpkYO2Xno+R2zJ3msTjw+FpKelwQY4ycOaEXWhVwetKN
9CzCkBw2BqqfkuVg2PBF3Y4Hf5tYOuyJ9bvd0OxVc3Mq0L2tqASmzSO03GyDg4I6FIpgtucct273
+7oULaW/Lj6StThBJxfJfCKrAcMKv0IFxS/MOhu9k3duoK9bheSKFVZrYMZH0k04kkmjwUQrkSap
7UUoHqFxfizsKLCiaVsVd3W5FosHzmfOn3HFZhmMzYpwknrToOwgUm+r/fJ3w1flc22LOwAEuxGh
OKC39xKAKKHzxCG+rGq6oWDIQsX2GuYiB10ftTzARY60f31GrbInDQrmmRVu+0OyQn1vosVE7PCk
3sBztfjTmPQ70yoszpfMlH4cA3bA6ghzVvKPdZmiLCi+gM2SCIyjDolyCWVwVG8/ys3t4IYYZfqN
2ttDRNQdpuAs3lDTsqX+Lv6IjKXOlMozgw7PKqWl8QcWj6YbKOkDh8tFq3NGhTHSflzoUubjuEVa
vQs0/o2sPA8Xd9kTnBFhTHQCSCh5FYEIIoknHUM6IV6D/Ukkd9evbCEbcl4vY9GsW7EUK7UAHWAO
38sPCl6A7nUKy0btjBXGSk9VukqbWTzh1Lqbj9+Jm1uc2Jp7XIyNVjSM9lYZaIzYnCG5xa7b1u80
WvP2ICyq2jcvX99xlhL3gw41sy8Jg3QPG+FedzrkqK6f2LLR0wxF1ZEgU5GjhZqdUQlVMczaIu6R
NgW2iPdkxlTZoVcEYfXKSVz6e36PyejOUpEl0J6q9TtHxJeDzLMvYGRcDRK/mZSgPz0PGQGUoL/t
diY6F+axuoiIu+ywOgKHEpuXszX3NfG/pH3XcuPIsu0XIQK2ALzC05Mi1TIvCEndgvceX38XeGJP
U0Vc4uw509HqeVKiqrKy0qxcOWtMb4RTuj+ogsj0EYT3DZq0V6nmbk2tNc0Foz0HawX+WSaSiMGn
qipSiwxCvxF8qexwx0QgFdoAZwoyDb1PMYttFzjiutCk0ahfmlCrLpgiuMkLmC02BFkkeYnO+Onk
S6ixWety81HU4lHqkUcSt/CbMLMpjnTx8gzC/+rlsYrNXxiFE9DgwokCd51Fc6NimDWTBjEGiFyG
9YhK0pv+vFhomLbv7jFQ8AywLEG3AT3q3MVQhN53+2kl6St534in+EBW/VOfaClm9b6floC0c/kE
CS3xAo4TeSBRpg40Q/+6xLhxdwm+o1/T3NkpsxzoW+vla48qjqfJO+40Andz9u081Ba2dHrj6fWC
VBR1CIUnkiBQHu+QsVkfskkHUzqgv6K8RCY4K7cshrf29nmpU5mbjMAjcZRZDTIuD5So6EA3g9kQ
xd7qQeHvAn2lM7a0RId2rfXdSeMxV0GSZVwXul3AS8uuSBXoS2n0VnipE92TdQJpsWPq27e3Ec5g
9saiI/r3wrbOqRF/I5nybmp3dLOgrbr/ocUHomo7ZTYwAvc3b/FagQzfwpM4dwNvBVIupzcIbsY0
WKrvajthG2tSrLFWvWTk56wcVFUVZHnSGkKpSxuNY1yCQBxoNkUTMA6wSPVKPCU5ZhizH71iEUbV
0Wqnq+B6yvZu/JYwziB/hD6vtfk64wBvTNtWI5nD+WjmZxc+cKbXTwLE+u8HUgpW8Vkg5NNtwlWS
rWjtad7ujwvKjDdPZ524WKb9nHNGbiVSrzgJ01ZQPOy8AOa7Yh1XsMqVMKEQGfeVkNV+3KkoCPl6
Cx8ffBSLrLZz/isPm8iqhKgSkakP8ANGkIcQHyCBr3L7pKKpoNf3zGIed95S/RWkTHneG/OrdOUw
1pOO/QKzO5qiXiNNNFUrPXPgLl+L0ARj/8Fvcr1JtXCtHuvdUo5rrgqH4/1nrXTUILR8G7EFPmEz
8Zm3q+5Psctf0s1oJ6sPdJFivL1jhqYT2u5+KZE050bxIiHoruRk/o4Qd4xdPo7zASF1MWXNgPVb
xLPMNIdDfW9kUGcpKjEweBlk7OpjGulTLmUNx8V+Rl5SA4SGMZZSHvM35q9IulzlckXeDd3YoRAt
bRJEYRNY1jyCsN3fMQa3Kj4XC3+zj86NSMo6um6UD26IR9aYxppVJ0zsBucYWo2hNctkMLPSJAFD
UiUiqqJC7Sk7xi2mlIh40ldWwOqpAfojcui29Xu4HhaSO7PRHHLl/xFGPzluk4A/pYKwXzJyLagN
cxjfxIOYKF7yBGez5reiqF0kQRyBq5bvLq5d/waBlL/n5VWVWfhTmD7Kcf2zZI9IO3bNQqVlrsSJ
qbZ/V0m9NmoTD6RLILq2ZO0Q8mZda8BJxKcamAygwpecpFnP71bgdMY3pidJiyTCvJIpxxRySDHC
wIFmTWMAXfw3L7dEpoF+giLzhHJlI8RkQ6JKkwMIKhPAqaYYote/eMPxzWVcwWygCUdB5BGD4a9E
aacQEYYBAw2sSi8ACKw0TDtqbBmNB5JgBrLWNplaG3kig4S0dYug0Oq45EoMQlQaYroNX38LjMx9
Pd6G6wTkO9cJLbfKNL1Y5a+Qv5sNZ8eIybgu6i8xQjZR55rXgV/HgtY3nab6maWAUyZ+Z0HAyqGz
RnkKx68m0grhFKNEFL9KH2oMTLtUfMbciU81fnhB6s6syl0mfCd8oceAZfKfUa5FLIDhWpTqpLSH
agWqBpksVORnDTd4p+BlgxNKpdeSSSErd0LYXzByMCR/2nOagZb0IzoLz493bf4w/0qiC3OFzHkl
z0NSuFJB/41ODO9z6NcRZmHh9N4D3w6R1epWC2JnCqwSqnP/WeC1HfHmsCZvzQM5WY9WRw4YO9Tp
BH1dL2b65zydaWwyoBoq5rPKlG8V9sLIMqghXwIMMh331XEpF3aNNmitu5VAXQZFYLII7TP9Rc6A
V2VcjQzmYJYp2kGC9bjtVa1dpYdc1KVX3l/Fvu3m6GvBcJZAa3oH9GyVzgsGK2C0aLdjkU8Loa2j
PuQrxbOZNYZAtmQfK0aTO+piKDXnG8MmCqwgckBUSbRRFDo2SnI8pKWRfO9aRierHPNWTD3/0+6W
3b45rb4VR5nEMRW7khG7yQZPkdvukoISTDZfprqIYn6fkTRdTHLMacCtTCrHM7hSXwGp3mFuOvKI
B7CBZZjvQlYJyDu2kZEZ8P0caYmSZ9bxvBVLhchp3iTBOEJsBi5r8EEcQKEAU6SJHbx70Zg8I9bp
AGgsNtmmNMJdZqLKuZBemnSP1s0p6QIMGJExPpzSzUxq3ESp2Ale8BkbsjnqH7G91G8xm8O6kULn
6tIQQZxXCB2ucqF9HhgNJRQdo/pqrT5H23AjF0stFrMO4K1Iyo/Iaj4GRRQWNpjin/FiWO9GuxUN
79jaohN9+eaCtZrzx27lUfekZ1IWSE7I2+WYrxTk+p9xH2HQNwoyU3z2eyn9OReLS2By4jhcTBaD
uX/6DjUT5cnQwiUTWzc2fBkRah/Usc6MoG98vLZ5HfkrigqPu8Flea5RkPK2hddK0grZkNGkxYDM
l7dGcUHa7HMjgeJQlEEerQBC83NlXk0C1xexMgOubfWUrV0Dz8sT2YSL+MD5TfwrirL9TTswXBfC
LRowbbNfDYXmGkAXoISWmkZ1ZlYADSwpylxge7s86saxxdgHADhPgS2rN3vP/GqMEdCJdLF8L046
cH+5/1keHQSVRVcJjABRcQK9qHVO9I2Y6BxwWOM6aow8jc34d5/ssizQm8aozW58DZVR68BBlq4F
cad2RuciQ7gOqpXkeVBlvWwst9HV90a9xNnGJWYbf9X+a5XvVP/3CAKT1BkiywfHmGdmiLxKV9p2
4oGt9mHvuPHusW7OxpZAWsqcrEqiAJagn9qCxLGixGBhvrxu3lmiZ0B0mvpJNb5ztM8ZiyClq9dB
7+mtPOr4XFbIqlZwe3BzD0BBquAe+YXSnrF6Wj3J+tF8eZMHTZf02FnXNvhJMDrZO6AX4ffjdV+d
rrvvAPYDMDtekGSR+o4swrjbVOmGy+srchYjCFTB6zc6gCr0aBvRtpr5EQJN0NrnXM/tb0wWRy1y
c3r8FSKlYCpILWRMyJRl8JbgCaE3X2X6NKxG+NNR6l8EKRXhkpB4wSLQPgEthVpqGvlxIMRcf5Fe
ww4YtE3HaazwFIkfTPf6eEF3zwYl69orceN0krAUEqaCrIjZMsmbkvwZ3XfyzqfbQNC9utX8yAn3
WX/mhz26TZeISu9i0Kt8ELBxqCBj6ixL+T9+gJnYYypBvUpe40YjaU0NxF7SKtwNmqgsFqxp946W
N53wzXpTksoBDrmH7xPXZ5RYWmcYLChMilpaanfO8Im/TmAN+MmsYnsxVXNX+6E/YTLSN5/QonhA
KonvLwr7FiuHmi20LG3NLHQq1MbhHICnteOCQxPVRpm9kfpjyEx/TFfIkOtKton8P0gNkMQS+02d
1xjX+jSmdlRJe4VxnUrp9Jw5VnWxqgm37sQODAr/RmkkmQUHIgjlJJoSwq0JaRpf7i+8rwN1YE9/
ypWAnmMXneJ9afW8DSzAY6m013rdNtBP8CwaIYAAoxycfFClSOJh+HpVJJjZnRWhqXiYBAbMZh0a
rjyMu2YcygWxd8lKWi7t6BR4oMWI9BdkpTW3NYK0s6Rc0EX3KMd6JKIpmnnhcttrd4266jz008If
4jXSSYZPXpMoQ2zT6YG7Y9JNtvB1d5mq69ehLEJEZUI+0LxasQLqqbHFUZQi0DLB7zjfS7EB5AUf
rnj4YR2jlWsXz9jjw7grylzlIg0HLB4LSJ5MOS0xYhYp9HAakt9aIcFQBaJsiDtouYIuatQNPA8k
1zGiv02Zayy3y/NLCKqgAAiaBvMxRmEje1ZKjkO2zgG6ffx5c9sCAjVEcDz+IaJIHVpLupS4udJc
yn6fdOABCJ6gq70IxrEW/fzDxQOkYdhKq8dyZ3RUwass8cgu43VQ6F2RixSdOsDijOyvisvskdhV
Vlh9mphCt3AE0ytw+yDiBCCLqEREKZVHg+FPM6KqiQLyqAnB3COW9rW2+xUxFuG3rbJBWCw+PV7a
XfLuKo/g2VOnHAXat37Ka0UmlUZOAM4harJz33u8mUOuJSNHwpZMaAqxXJwCHOaZ9zp5HadptrDk
mYdRkVCvEuD8oB9ZpJaci3HMl1PvwpOCSlQD4kI2szPmdzyWerw0Qvyuc3RaMKiEVCD7QUgsqJS0
eFQbJk0IgjgypPtRlJinWK6RrCwij+gdiMnXfQONF/JyMLzaRfP6MP1VGzMAk+6WGZXiD0OEQR+Q
UF5HeZZbjRwqelMXzaYJlOeI9wUDvM9EH+WIOK2bo8SkwpjJslqbQql8oJ0nt5nG5yymiwNTHGpR
gwPIWyI7SIVWNQLsjSQU44KJn1Nk2FoBTxHACci3/Tzs3mcLD61t3aWN0xeJr08i8yl3p7bYV/91
uu26z4Cm4z+CBnNasWKl7obYRzVSdE1VXIWZu1JRe0x9UBF2322cGVWSvAxVpycyow1jvGQs6LDh
fz5AgkpNfaFoDfu52LxtvFFmUM4uRAvNYXZTgJIQr3KeGUI3bspxlQbrhPE1In6xzTlrUkspiNYP
r2noLSTl51Qc0BuRx6xGDmgCyjmQ0lFqRSnvLoz7XjRfg3pAdrXEtIxsn6ULC5+zIETgFTT1KxMS
i3pRB1lK0ArbdBe+Dj9HOdYimcAHCw7kq2UQTnjgrjksWJFpL2mrdSuT2muv7Pk841vUWV3mC5yq
oWtnOZ5Qb53Flc2Mg4FRLFaAdDTG3hmYHbew5jmHFwvGFkOvp5FDVB5hzOu6iTGQ7pKIGzFcFc1W
indRc2B3XG0GvZ6BeafMN1wIEwoG9t343xYgr9p28wHU1SqbBODkSdsEnzGlONEwAdRyj2Lh2k0Q
7eVUXPDx6aCfFjip3I2/iSechCHBMYcDt++5alUk6lZqyAJd3uybe7uzVNjCdCmTqSF2dmAqh4sK
gy3w8JJVwPQahi/r3DBqSutboaQlkv2v9OqfY6VDf7fn5YmkDHnU2NoRooNTxteVV3N8PlfOgtM1
e0fxKgh46nnlrhWBcUuFaSvIkpO3gnVqwLEwnG94EgCXWxA1v6kSC0beSRrizp+HF/hezwdsibpu
+qcLdsSXdVfQcyBbo21caZlrfWf197/ZTElAlQXr45Hl+ym0zeqUrVtc0gZvl9KZgiUhXALVT6Mz
SN5LjtLUq6Z2/D+PBd+hD6+qeiOY8jHyQlXiTEKKOBlXnP8UuP3zyEZancMGwg76JEc5BiDA4FfG
eJs4XXXdLq8VR4Vz19WhjibiVShe/OJYsGfebTQEIlyk9W6vNXyrRaKjtL8ef/Ps43HzyZSXUBVd
3TcZ9opgKs9KGRvN65yaqRZcn7mtUafgR0IVD93zMmW3/B5jckahQlFK3UmWb6aNLlQYx/bLlWyC
RBUyXR5uW3KKP6tntbwwaWoKo6tlqnvkmR0ieJLtWE5Yl3vSHPvR7gSnR3z/eDdmrgbKjKw4vSYo
hLLUV6qK7HM5M+2GnYzr3j1JwqoIUEQUD4W01EYwL0wAmTAIhTmOng/jBmMfMYmEe4hW7tTxANDn
QMQVfQEJp6XtUt1k5qSxtr/iKPsG5DWXZA2yi6pWbl3bQt7r32zePwLoqkHYS1I+Fkip53GlFywx
h/TDW3u2BGLmGBOLHkubFJN6iW+Xc7U8N89CweSdWA1YzkYCg9rj332XpcRF/vHLKQsi5kIdpVO2
ng/PLrrPeblCvkVcpV5hlGJtVPUBnG9yvVJwU9yeBVpfxGDL8lC65ZoP6l00LHEMzAUw+CYZ/o4q
YXIRoUyplLa8J3H4JsJmR1V2870/xKmotTUv68gsRm8tJ/2Bcy+vpbBCuVJqUn/BvZvxqxGr4Xpg
BCEhLF3FaMW8UX0BKpsXJ59/YvXOBfOlB/Y2frVwBNMW353vjSjKzwgxKEItBYLbUciHInXq16Jt
jCGotiyzDr5KCRU2t4/gZy28WbOKhcjhmh0A7StlEYXIdcuSAxZCbjKQ2aidqKl9uARinHPkprD3
HzGUp1z1GD4wgED5wg6OEgxWWwGn3uel1rx5jV02h2aDzH4MnrmhMcr0Y2n0290E76uO33wAZevq
nAtL9LIhGbzqrfYC4ESAcndjV3p9PEggWntnQMq4C1lAVfdt7NR6b9eg/wNqciEtPX/dRHECY02p
Bxqv5LmYyTjIwHnwGOdX6zGKViwaMUsjLl/D0Ib/hzkQT8VrXdWagFmh415tnmq9cd8eK90du8B1
T24+hAopiijLxiTIkBY6tFOaXou5pypxank3cnaST+jruH+SQ71F3Mp32zF64kqrHvUK5Zm6sEYJ
fHk+5+npEnvEjBcMCDYSVUjgI9FMaHWBC6wqQdBfhDZ7BS3876He+MnH4/XPXm8Js9HAGiFMDOc/
HSdFqAeJC3EOac8xyOqCv9NlMdCxTM3Mrbdq2C8Y2tm7RiQWsG+Mn8XD+1Ng2kdtlzTAjBSY3bwW
qjH6GHyUsh4va3bvbqRQe9erghvLXIG9ixpx63YiuCME37cyqVbPj0VdOYDuzBZKK3B2ptFyAiVL
adi0DGpsIfyp1gIqYs3bvM3a7jNjATr/Cm2x+i8jXLHryhyGQ2Z725doGtj23lgeJko1Fmd3Vvrt
f0iyXjUr/GzNc2D9L1BfkzY/+lbquAWxRx9NDgsQ8r6WYUA7h6wApgDkp4gHm2vhuN5Tvfs3mTgV
+YF/toiy7G4RCgGpocpMvgvY98w9t8JKSQ8Ai7fJMedgZR4fyuz53wikIsgsUrjIVyZATxsM66zv
SzNr2nJFlEBa8IHu8JBXC4IWCvQxEIJ7Si2u5NM68YKyB0qkW9cWb6dHzmC+yHk63fQ72xIrtSvn
8QJn7+2NUGqBKKcSUGemsJ9M525CV0DLW5mJ27LyJc3PgESKolZeWursC30jlXIokyytlNTHUvku
M3tHqkeN6Q+l02VWme6kGOQ9yOqaTLJkNebP8589poNKroGn6Qqw0qxUH3jEDSgwKUy3YAznYlfo
6V8x9GMQM1Lc1DkKXSrS/MdIVfSWXQeuxsu/vbcWxI4yd2aWfM+50gTS/mijgLlnBUmlbiWGK0Zc
40FswDpeouoycqZ1YPNFYMAYr6R+1GvXalg4CalnyEQ2RO5YpW9q9VGASOjDY775fiNmgH6JSyHL
vNdy83GUenMl06aRgKuUuKYX2lVzqsOLIhpDt0pMudGVyMoMKdqEjaLVnTao/31i98fmUJrOBGra
1QyOPk8xathMsm0km3UOhlL0Nj++VNM+31lH4FkEVO0VFtmLn28TM7WIiCVeDVd85QeHNG8EbM5L
A5r+P8f9Vwz1BLrES0eMGoYRZixRfFFRChGVc50cKok1i9CQ4PLwWtArRgxdk6AQiuhpGfyPRHbY
7NBjGkEcbLio1fmA+z/uAfWaBYxYKHxb95cWGQoxApupa0lMdmrgeD/e7XnDebPdlNr3bia3HNvg
VYgyKwy2kbovivAtV49q6KRevhnZN2F8Sth1WDsu0C8hU60ZZVuoS3z6cwcvIlmFRjSORcVosns3
kWWg+HUvZQPMi1z0HyI6qCBH7I0e3cvbNkmkpV2elJbWtFuBlKZVtSqGfgEQgbevyFFgay1q9Caw
gmyd8Evlgrm3AqVFNBbyyM+jEvNzdcpQC3wPErlL8uFln5W/YjtFawrZ7j4fn+icINTYkezhVcwk
uKKdbrbRZaRO4dHVcemLwhhzGDGmec7Lzhmz4KCIS9Z6Cn/pTZQVJDVZlHwE/srZcCNuiBCfuy1K
o2Mm21Hz3PXgkBtbMJivBXWj5txaCL7VtDIfr3LuLboVS22nx9VCBFq+4RLwJ7laB8VrFFmPRcyp
x40IukY+Sv2QpQwZLm312rWHsuwNzreCGLy20aWMll7XuXND1hS0C1AS1FWoOw+e7QIIaGa41D7S
OBHCPvnEY5JF1zg+KoWP13YvDBNKBPjKHJxlXr6CTW5OzVPKPvR9FngWAFYwloD/EN4zXpOjhXfj
/k7/lENfMSUK48CDHEZd1/L7KL/mmT48PV7MfTTzUwhlyus2luIhBDIGSIdC50WXXTPZwC6ow0zg
DjHo05iqP8im0ultNeIGtg0FBKmYFtArn/B+el7renNkDK/SmLFdZa988JsZfiXSRh5+D8gg5D5j
SEANFGLo+PWXH/wRAW0Y1qmSO7y44jPDw0vTNZ1eLG3Lvf7+/F5q77MuCCS5A+osyY7DeKrRNN0S
LePBF7ZQw1mSRB1AAqBK1QGweSnlla+sIqkwI++FVVWdDVmgNRZaOmawNVgZHgikw2RosEK9FFgU
40e9ipVF8U5ofafKzbI990KPqQzNOWXtVLG6igVAc9QAKglFVvcmBhw0S7GrptW59CNMP3xkfhNp
xfsL1cp724SuY6DBeBZYDpSHqc/rWkUhfcUPqINwrqmUYJCPcgbJiyj881jz74Y/A9UwPSkykHDA
AbP0qyJknFIB5sNfxBJPdK9zveUBJz+cVelpJGZeHFoCAhPmXHqSngaalJ1y5lQDZhR8h9Im9MOv
RPkt8ycxfSPNKxF0pgFDWL2gIDNm4PYz6eZRj8thwkBofWnFiLc4Mpq1XARrJFyjoz/UwYJ1uyPk
Ujm8fwC4sArgHihGUSFEiVcpiTBL7gKqbKTTCu1A9M/PT1H/PG5fXl7e3t72+4/1M1Js2nenxUuM
CDPHAvnTpLrpBsKoT/txY15zn5BO5Ubp4m+Bs9CI3VuSVenJzrMDu94ItmsJT4k9OmTFmdmBmKwN
ctB4HT43zmMNmUlfKwJKckC/wmSxAkulrzEmSSGxGhPgqFGiturCdD3Atpm3ylnsJr33BVDWxHtC
UG1SZJGmZuEwLyIoG5lc2LX/pmI2RY3JkKlJnFJfWNX0vP/0OqYCKibwANAsTqipnxs8sEIoDI1K
0BJ4GPQGNIyvB0/7g/EfxnH7diW6//VY5BW7cidSwAbiQsN/uz4PN2cqN3KX53xGLsZmVx4vBzCa
78A1DNa8QPu0VgcMC9culgaz8lQdHcfRnbVp2lqIxRunzcK7OhMQYgNuvobyf/wRZXM2ywmoGwIz
a43qGUC+4BI6ul5se5BPevl6Cdq0JJTucINGc2rfYwsQcP7S34fPIjaFF2E77lO0Sv6qIy07LzHP
zmT2fqyUBnCyQYgQ3C+w78bOeN8drAM6gKyDj8nS7+iSmTbdSnQFnBKrcm9g38HWpH/wWnZwTtKx
WaQjv2IC7hVBVWBb4PJiGOVP3SvTmHhDX5GLu2uedla5jQNr+8JbqmmPnaFzf07Ad34Pa3kJnjir
9Oh//49gyqr49YD0MA/BI2fwerZTz2VrFxHif6sWXh+r+117yWRCUWpC0hv6LrJ0GNGrTZEFbI0b
lmjjtlWfu1FzybH3du6LDJL7J38TDQt37N4rBTQYXVbc5P5y0rWYfXvF+pDpgt5TLjlOVDJBTbk0
rWJOhX+ImFyZGxFpoPZp57oymnTENQC3ZmgFJqO32ssLqmmOCP7LhY289wZ+Loq6qQAiNJjAzsiY
5gUOdt1zmH25iZ65J97ILCiok+6WCCCv5o9SURFdiEA9skii3PEEEa4YeC+usEodwIuNr4MJSf/0
jWn6ZIyZSwn6xFPtqbALTAmrdkBDWNMeJLYH3pCn2AicadzFUQI9YWiGJx8dEhNDaAdLG2I4FliU
MJ/pBfBFvdtIq4nptsYoHlf3VwXGXJ2nidqPd3FWM24WRKk+ScokYORSRrOT5Z2es8PS/IJrgYDa
MiDSlSsVDu7YtePgRjFklOnrpJVlEMGJ4K5yj8wTpo6B6Z0x0S7y7huj460rm3upwI6jbDLL30xj
7DFIHIfoPvHYB9ZuHHffLb+rk6d+920KohdgKwE0vNbxbr4NlNdBqsSBAuKcAWyO7+VKtsYtb2Jw
eoypRC+P93omNQZsxI046o5AXBKPaahcGrPdVoDmW7KJPJCmmh8ZyABD2wevQLhMpjKFCY+WSd0U
z618sRSwTGIr63qV7QM06YBg33wpVq3d7pdGjc7Y0yvaGr1z4BUBWuqnLRjLQKnCuFfAoRAaglNv
cLAW6yzRyS2JoZxRQSk4ZE0hBm6g06+8k2qHYOGS3x4f20w1F9MOAR7/z3KosCOeuraLrlMurykm
nflWdAIi9snbke1oN0aqyXgikdR845YET7+YPjcB5DNA8alAeavUAglc+SyWBuVSb4s1+SDg4AR9
qiHbwzn6ko6PlzkpHy1MhBeGQikwv2ho+3lobOgWXNf66kUozADMtqWGIhqoX8b/mtoWLyCyz38l
Ufvp1YKfjV6oXlTfBD2KD1zrthKMqDkTs0PD6oJLN5mw+4WRK/UE3l2aqaRC60o9Jql6SbfhmZx5
Y/xXO/ePALraX2cDN7iTALJjHCDDnyamL9F5fDxz8YYkItAQONRQYESorANAKarckkK9iDv2o1jz
v8vv8Ck1+Sd+IaaclQQvYQLnKAjyaAbTJnHFRq479VJmWvEUfskgE7NQzOx8bfyQFzbvjrxs0oZb
aVSOo45IG0guujlrf4KLoUkmO3knbldu5D0b6eU7BmfymDC6EOHPPHw/xFLOZtgwiouuYijhoT6E
Z/E396dhtcdnNmegbpdGPa5qlstcELUqHFq/1boPdIQdym9w+C41oc6puDT1/iAaReMRDTvgAlcR
2CR1L0ZUafGxe17xR7C/SeAPmCYIHuLnxwubSRTh0FAa5pCLUZAkoXYvZtuUUWoIZDGXtMBUUszI
2DR4P31UhX3T13grAQZA0JMDyAs23SdjPf6Cu5b+q9rcfAG1t2lde/2Q4wtKAw1dJ4w89y3hs7LJ
6mXPG4mhvsXPob00MeZ+o4GDmIpnwJSg7U2kXrZBKRNulCX3IrOj5fKrouTW4zdTdwvLm5MDWD72
FqSJwJJQ+1uSoqqavGIurJqv4Yd+FaMnO0mKdsyc75ca7Kff9sNCikgucMhiIELgoEXTXblxgwbQ
5QRsHvEXjL5qzlFXpkbmSqWJqdvCgr957QumZImg2UQ5ip+8aLoYxfuAxwyjIF2Ycc8VazbfKOEq
VzUZnWgu8+K6v4MANCI7FjAT7zz2RwnjvvhneGm6LNj9b9b7aBzZPYN1ZnzmUMHGv3/KjyxzVOXc
YQQuep68zdCDu8S1XM9oKqNG8wK4q8vKBLq/eYkwqrc1SQHHPEEN7LmPNoK3gNC5e0xRbMATCr9S
UKd2jsky3Oyo2JR1kk4RZeorrllUQ2sUMtKIYd4wZhyEhePzuWcWzeAuaM6cZEUkAOAqSKjfIX5F
qRcklynJhfQMZ/N95GqewOerqscmB5Ka2HIVpSdJHZYK/XNHO3UoITELVwnpU+qF6piy8EJkxQC/
AU6CA1Ofq7HRWkqfBU7Ld4lvNdnai3QS7kZvHSqHFGy2BbdjO53lHJ/RR4xt/lSHzThaVal55Mg1
QGPm77znRIopgJW1spjsV/wdFLukdtHDaTfxm5foraQ1ka5s+Nd0LYknVhmtINTcziqVrYD/e2x7
7v34qwZzU6Z86saiO6SIGEhwKZCOC1n+iPipBPY4FoymyD0nr+rBKNuYN6JSaFeFVJ3qmLBGNBRn
jySNgYH2ii6prtEl6XcyrVD0MjD6ComMIcRCImgFmAa0NpX71ePvvgeATFg7Fcg0+LNYAu1PCj7f
kdFT4mehUuIVOPGSPc+QlR+DIQQ0w3rbu0YGbgFLzXHX4BLnlpSE1cL23fsX6KgGd+gUDE6ZZNq4
tRmA8mE5upc8TDKt5rJTiCsrlpihicaCAicZkfroy78CbsH63CdfIFpB5C4CBktgXul76RKhYMHg
/5xkttvpgtOB75C1u9oInrt6DTim5P4RF7usJs3/afQgFmvmOBVxsESmS3tjDkiUCWxUpd5z2KiK
yTIoF3Uu65pD1vp2FXCJVrQVJiX7rrjmfaa10FeiNeGYG4rgowuvK+old3JysqlPQtyrSpxKQI0I
r//nJ4ltnQYkrLznMhKRaQsxi5uNJB3tppJVCtlgNYAUGlFdKLbqsaMehlVq1UEYrpSBX0Io3CcJ
RJmAyxlldRnzDEU69eeFbJA3gP88c2cFU9Wj3fDNVhjGraOhNEScJRpdZ6aBKbgHTjQrzwI0JxML
jU0OcfbFb3n0f+dOEppxrIWojv0eWlsK15lkytxGEgxV/SU/e6IuM0v7eBdbT18uokiErlQiIM/x
cx8TDAH0QDMCjfrlEjCTId4VtsmpkfeFqGpV/Zp1f4ZNCCpNMi5cpDsuEDDJASRLpgoVfgJO+1P2
IHR8642598wrexgP1/CeBgbQOM3P142i860TicdaslgXM3/Kj/iEMeu/RHPowSa44XTZFHlNOEqX
RAHLitEypgpyliWjM20ArWi3Hzm5Oje6LzaFJPtF5j33sCsHprJ7wRTktbeTUDesD5wpbpKX8VXw
HPnEwOqX4CxipYVjuhaGqK8AMwJu4QRinfAbP79CQGdo10iK91x1kZmdhuJXWvw/0r5ruXFkW/aL
EAFvXqtgaCVSEuReEJK6G94W/NefRN84e0gQl7h77nTMU0dzofwyuTKt3ne8nKre75o7tIVTNh/Z
GBFJPgTDT8WbquBowAX1ChHA7+30rdVFhxLhCF9YCYjCOWcc0JrwkCRW5J1yEHRXFhdvGogdJJZy
ln6hQuo9G091tK1AJVEjucv9ltVzAAqCRjg2u7H+0MAd71MfmvTP8dAQPtvVyhqGU13Yo1eDn4X2
Mpe2chrKvqsemWqj2ZGw/in0j0ZL410YvU3Uq5s0fkNLEx5tNOd/ZKco38SKOQYHv7ZV5U3szeGX
6m997kkGMjzfaYMJ0lpisEcVBD1S9YTbhmS9izZ0aMGXMg27k6baEAjRPj15q7VuEm/L7BEowwDX
3XBQNVsej1mxT4ArBYUcRL10sPiRNH/NKrPQrLLfV06onYt3NKncfwkXXnAUmlQA9OGiIbeizD1e
jdU+z6m+W8e2WlJg40t/GxGjNQHWSogYOnpNh2Neo13NQvsbA8FpAukhnarDUWYrn7P0LF19zux9
SDIj9zvm+e5wTGW0/dosNjsU0QOe5MFrDbU82ZJBC6mLa3QaC6fzyvLs+moSsR9TmfNdLiNpmtCm
KqjBNKKoNstIlYFjK1lrSLkN+eEbw/vHZS8Aq6DNEyZo75bkqvIDt+YfOLw80dgfA18nrACeIiO9
VFgxG4ioGDtoxtJWx3EMhq2h+ys36C1ID18CWfMp1zHl1+Yt12lUiKUM6n8315WOiKhiPCiN2Dtl
qwm0G1h2YFqiv4C08+TXfL3PDL83IbvVEzUQxPccImt04JPYFEsh/1Vw3hrUe/ELwdJnQO2dB3v+
nB4S/UhamLIgdBtP2lRhZBpaRQFlZ5pTMDtoWotx2yxqzSB/irjXpDoYlR1rgCt/3z8ztxUeFLsl
yYBbiIXTtTmHq1rI0qCmeeyqTgxIk/Cm2cMRl1UsU9HbisqmIuJH/AiqIPe+5VuA0GTZgHG8sIAw
KjNfpQUWQ2RGkLhq+ZAZduWDk2eTxyfNcyX1J9KOKSMe2i34h1q1mM7MzOPfC/GlB2NAkAkU/gyA
pu8dD2R14lG9CHcwlRGuppLyK9DBFROsBIA36aXZJ09X8sWrJ8iJzMHvil1RTSW3xzVkRx1jQPEk
opVWUUblPg9W3tqbrAGMyjhPeOYAj4eTe22Uy4DxDfkqcStAIg5sjdxmuoVmb+jVz8+ekVDsKuDU
8fPC8KANr90vTdoVDy2E51Ze6781oWtLyEKgXwdgJOS+kWO6HohWpV4uBXHiDsm486OjPOyESjt6
zaF0oRRudflHMWxaCt/C5GTv5f5+WwhQEDtPfVsqGEfAyDrzq1KRkxsv8AK3EiYaLNCdxgM6Pu02
OWZVRNLKgfDHfZu3++Xa5MxLSgZwRUFNJnDHoKCxCLUTSUAD1sc4Kr85JJnuW7tN+ADyrmmoeYEs
SIe+yvX89mneozqthS50XUDe2IyM8DlPuU6LV8Z1W9RHqgx3K5B9IMxFqnA2l3nJ/F7QosjNs/2g
nv12BO0Pes3E38joKF9tayWZVdoCCFYPqv5o1PZ4BD8PaRjJxH28VsG9zRvie0CGixS6gXofKGWv
h67VRRSJXBK5NXfsJnoJkabck3L2bG6Entg2fdRRkhwIO0muoZ6qfuMXSPOBQHlN2+e2rjR9CtSx
JrgoFmMejhd8n1Y5uLLcSv5VFC9tdWbcSUoVOgSWHxLVQ1N/5Cq9KaFWLO88A95ZvBEbkYhrHMFL
22+6MIC/RO0Hj831rMR52XcC3wEmJUlwh4wmcyopghoAKjWbSCuhoStjfu7vwiWjIGcCp88Ek5eM
mVElZoGQBmHsJoGub+SW8duu+RDqdg8UEoQmmshYsbiQAfnLn4CV53V+4oq4HudQeiHzBszqKP/I
w3bQBDKmiDdkRtLnHs44Cy2hsfQ1WPDSgZs0CNCCz0/ZsZmbJXZNESEIj1xNbcejAIaTOEWvS12N
K3fX9K7Mbk7Ifk8uzaQlguTj9QClpuMHTQ9iJDgCkBSGuLxWHpmly/nKxLSsF0+bh7sZXf5R7AZM
IIIek2Zi3/4lAbrwymcfg0R8tLeCVheKsyulqaUdczm6mZ+s+pIBd6iMXb1QNFCz9ByNEgGQpEJD
uKvlOmin0tT577ephggfvUsqEI9zD2wMAmHkDRa79RChYfbFk0ozkHwa9QXO46rwyO0ri5Q/WnRQ
+AVOCC/5bHrzNg7GHGNEu6pg550uQnWrL3ejMD5xYcWBZ0uLTR++6kaAMhjJI7TqykETmjUUoUml
j5kVA2NvN0z9pUWDBGorLtyno7ja0j49+DebDeUmJLrR3gUGn+tPrUGMUaSjgOVI942CtCta9Ygu
PbAcXc07tKbyzInX+HoW9x+mSOJFA8lDpNOurfK5MkjyoMSukTLTH9jGKJ+5kabZC3LdUmVDk570
+p7xJnp+eX/NC5qO6nzQ6KGbaqMGSDXmwrc174nFCCVKl8/b8MjlOlqo9SQ5QSnbjb2Qf8zGfHQU
3YPqeNF9/Nd7EfkL1N2A0AT78l8f/eLsKRIkB/uiTlxQE6Hbdi8pZldaMoTZis/7lm5bx7EFL03N
bhIwqxpeLLHEFY/oudy+a4lde9Zb8x5SEAhYCUQc4l0RU41mVvoYxWQA0ay6Wo2ezMymGzhjXGYS
DqCM8tT1ardeKo1xmKQu0tPMzEUBjGMxSTTr/nAXbpYrM7MLutTzJI26OHXTMUKX8g5cU4G4B3tM
v5brXIijgGH+Z0Rz51Ys/YBvdJiSnkUHiqTam/6h+EQ3OY3WFlJgod2Dgv15fL4/xNuiLVZUhNeD
Rm4NxAR/kyIXmyeQuKitwiJ1ATezkHD/Glx2jOzf0SMjdmTqAJd0Jjupex+5jz3ejzXna+FxuvoA
8XotlUENgSHMUrfiM4MMqpFYfjxk9v1xLmRTrsc58yt8OQdyv8hTF+rt3qnpTFDHiZaegQvT5sQN
exGrnZqtxSyLO+hidmeXoaqzCrTbGJz2+Kv6SQlqU7Epv/cUmeBtRaUdtYbv8/2hLrwVmFCdByZE
nNReZzZ5X/TBYVCnLhcjouxL/xuPRuZ4TRvTsA05p+nEnspZvgYovW0EwF7CLgYWkgcOEsH59VKi
guOjUNQkbgJ2vseo7gsBT7EvN9QvOAFgLKUc9ecp9/bq8/FQkz7JK+VQ5Hmd03CI09fAj9pfMWew
9lePXdA8hmHBfeMIKv5GahsO5ByGXgVoJCnBKVsJclFBb1HVxqOvjGAUCStWqChLdMYPJ8Frtvs4
l6ENApkZS0j64FvqQz80mz6q4mPLkj6jeabibZCVOuvM+wuxeKgnOjC813gKUV66ng8xhxpoWZSJ
i5wCxH9NnRHBB1GCd9YM2h0UlK51GofgheooOn3R43r/A/7KrczvycsPmAXnQA5lUQICFHeINo0C
+Rew16kkjXcM4nASBS+39gOeyt6GnkeBIokdMKLsuQZcy/WfinsPXjHLSf1U+5hxyF+mz6V6XCXX
X/xMgJ5BlDppOd9wRHVogR2KaEzAI/Y7/OI30YELZNDzVnbYmG1nq9Dm0QnCJVr6Da2Ud857SIHJ
bqlRJbSHmx5vPc9CwRLyL1W8bfttFeLthygA4aOXlUldOtMyCulA+wK3iRjtelUbpMq5sRcSNx82
pbpvypjEgY1MoYSu5kj63XShVSPL30I+qY3fh4zE3i4UobyDRiCUMsutLr0aA1U79LW9DdHTAKBD
alYlR7q18vvSXYBoCiE9IvspiLv+Vi6owm6IjMRFfb81/UYtzDIdPGJgyi0UVlWSJGm+qSpujSdr
IbiZMINgUJpac4y/nsTFu5JUuVfGqoxZUnl/w3qJAXIwjA9KWhYrz/SSN4ASpIbKsaaDvWzmHBda
6SvVGOJqh3YDmK2bwYqM/BUFnx0fl2uFk8WXBO6tCGwfkkGgqZnNKTzNsAGji8unaHgSDDuCYjYI
suoXdbBRGQjf4tEcgrUHbLos5mf50uzsnfT0IPSiskndUiVqedKUY8PvdRsHlIv3Re8MlbOy0adf
vLE4vSKAkKmAg88ekl4pmRAEY+oOLbIRwBgRj32LgK0z0ohvKIvopwB+UWRxg9kyqtk83lTA+w2w
Wo9/hGHnySuftOBmow8H5XoI4PLwV2ZfxJcCFzYcBy8pMNodGGkBIqmVZ5FjyhEyMsFeyEuIT3Ip
lCOA3V0JNJcSBRKuKAMhGIrkYM26XvlY8wKwm8eZy7GSqNE7tCAfEnnDaTtJcrK+dhL/XOnMCuu1
i3wa2M1SIA8jy8AnIgs5e1llIQWeqIXlTiF9eWZ8ZhpQxPAiK25TWvE5ZepbWx/Q1U/81FZUhqsR
UWFhoeF+FFDSC+zEAMPYQx++6onJexR8fPf3y8IxlMH6POVtEIch1XA9O9xQK5GQCplbe1B8kbY+
a8GOcTTWkDYLlSJgmRB7G1OictKauTZUlo2qF7GUucmhghxKCikqqFCRpyfh6aci4hqr41J28Mre
bNd1Y9bWVQB70NENbPnP1L7xBCWdU3xQyVtBJOqy6P/h9V448Vd2Zw9NlglMHyMxc9sfRASxvM+C
r0xzlLwAeUboyJVOPOUIti6+f2bc3sPnFJCEtno0ETX7vLDyNWGThfN39UXTFri41LlRVj0EoJmL
cvnUL1CYLZ9i1/dECH6zfpU2ZNEeQGs8mCrR3jnnGRqGJNRYAXtDj0bKDdKuZJs7wXOPNQfGnvKE
FsepX8ZqS0o3HTEhaeQx8np/Z//FTMyO3+Sb/Oc7ZscvbdF8HBjYAXsQkkAFXEJpmIDYFfvud/Ph
MPMA3T27IDv3ufs+n9cSsUtJ4Sv7s2ecQfe2FMpp3gmArWAjrA6IX/LI6Xe5h+EHCA9D8+x/3x/3
Us3j0u6cgygcGvBNhBh3QwdI3oohwm2aeBC6cExpe9/YdD3cmeN5qwG0CsJEDzBGXdu34ION6pM3
vPb+71WIzFKy6GpY08N3sY1TPZbzQcKwpMcUjTbIyaBHuN2zDkEuqeSH6LMDWPHoreW2l2+uf/bR
vMQCsSI4FQFO9CBs8pI0OeWP/CsP3aPfwOiMscmBgCW3ymdRXcncLF7OF5Zndxi2T9clI2aXl86q
AFBdZPc9FVed48U7a0pqg+4VEIo5r0bVqZys+kB3Ktx+Qj8qdiqg7QFc+Fsur4g2VXliu/oS33il
obxuG9EDMpUpyoVGtcIMsPReY53/+ZjZdZU1QhL0AtY5Ko5tYPWIazgK/QU0xCdA8OxTk1vLkC3v
4n9Mzh7BKfwFzQzmWVIOQmTXYEiV34EwFlZJRW7EltCvj1wfEmAGMhcymjKud3FShqjYQf7cVR6R
kkL8o+/wTCTPyaHdjO8cWg1f9a1qCvsUAJUjkjqy0/emphDPd3S2Q/+wXlivgZ0qJDqvdcLfBB7T
xyE4mrqJ4ZgrsxvTz3teS8KWd6EIVdGuLQuaC7FKClB0ELH3oEY6orUi7LlyJRr46wtdXSQwjcQH
QMdT5Qp0DNfzYoxlnHVCx7sBekTOo/4EdgjyNXxruyp2DMEOESP86Z2uoFJA64fwJQhXHMWb2Gf6
AoAW4ZMBncHPC0rgRaniONR4F1QpnTm2KWArpaDRwmvXqvu3VwpsAS+LmoACIgAINF2PllfKJuhZ
zrt4GNCh/fmOjkX2jqeocO7fz7eAi5mlmTvCGh2eMZ/yLuA/JhAeJMdb2JqN1Zv+RnUMAokRWhLJ
tMOW7LKpoRUiMs3LYP65/yWLK3w55tm5DhMtU2sFXwKVsekjjgLZOicCglLzsItoRleaxW49wNnQ
Z6e6qP2yzqT/Y7A2NWK2LTFLOo2vtXxKKRTpVrzp2+TRzObsBAGFK0p+g4XdH+3vb+PB2fkmHJ7n
zdrgpntifl4uZ3PmXISd1jR9ORlqbXPcF7iqaWq2R3MlL7m4VVEtMyDUguQJdESut6oSpYXeIlUB
P9oP6WdQWdXb+ATco+oROpCgMX+tNXQtXUOIEHhcA6oIPZrZwiWRl4sV63kXhG5UeEJFaHcW1571
NSOzlVLFFqcwgRHA50l/MHAqKJ+R1d726WPnC3U5mNlCJRrHelHAnQoJlPwt+YCu3WtknIPHEoku
K9nnKBtAKzqyat0CVFz+NxtFRZ4FbTqoQ/LzGls3UVWnQye4ZkpqDwEJEJ3ATtn6+4NL4zV/8Cbk
xf7X1SlzCmQGwBCzi00tS13vPHlwoY69zdleSFc5ppbu6UsTsxut1NRUGTlpcMdnLyav8denLRB7
W+1bMj7VJCHGEeSSGXmwNpszcGK/7t9jt7WX2RBn91gec0hSRBii7qKxKiXm5wvoRRzdDJ2426mw
jMtlw+Fu8Szl1xrN5doEz84GL/RdCmmywS2S/kEH4XXDsTUevmkE8y17OcOzo8EKHMuu0gZX9JFb
ri2e3+pFaTOvfLk/l4uGdIDnAHnXUBOcnQ2lChR5BEDEFQI3kohR/8lHME2uxCh/mdrm44GSGpJi
wE4LyANdX2FhEgImpXuD+yoRvAPC+0Dfq3fz/VEgL5PEpeCTp+4jpJZVELCID/tnl53o2pW9tG8v
v2K2cmWspVEVcYOrFedAOXLqvluDni3N56WJ2cIlaD8p0wwLJ/NIPWgDlbqBVM1hRFPF/ZW79dJx
CtC8pIpoD5v4hGdLV4eSmPdZOLrRVnlPN8K+qkn0nW7BRA72v3Alpl10my/MzWNapeyAhIkxeW1D
Gro/9oHZm3ZmbnPqaPSAaqflfniPbz9w2Czr6/ncEGNls97G1ddDnse6XRr6qTwGoysOx1IDfUAB
nITp50jpNQJR2FfYoGkgXJvphUVV+en5xXUKyO683wE1Aj+OBX100wf11S+pYDc7rQK7RjRuPRI8
RITrqHGIKzKsgapvkQMTalJGGkcWJaA352xGWpIkKtLXvNv6X734nCdvISh/jRoCTl9pWDtjdwpY
vAti+bkO223EeU6J6qz23iiEpTXVw03pmWn9VQbg3vX/KONI+JUgeelChpsw5ZYFdKABh359vMdR
TcRY7kdXPh7fBTjUSKqR/qe3Ea8k8FXyyswefCoS+uyb59eVg3ATO2OKLqz/3TUXaYnBR6qTZcPo
9mzXPHUauG/feM7upXPITJy+VdDBFAnNbjMVjytCZH6KIudyNVmut20LfjgX0jsD+P5737C8EB1o
8QPPkVYOjtCz3PEvqWihB/FfOLhTuhitZhPnP7bj9WQD+hY2Qc2NbgOS+PfeNvPBSTiLglDqGVU/
spZFW1zdS4Oza3McsrHXFZ93exSFCslHdho1xBwEo2b/3YC8UE9olaES2v74vlMUD5zwyEmmivhG
dTrZqUILaEu5N6gfrBzNBdcOKHb0jQI2BXDxnFBfBfVpzaU1Pk0gnwAPqV/Ayt3fXosmkDPHJkPl
BKmZ6+muai8yqhYHMIXcBxk3htu/rlIALLjCqM/8Y2S2pnESNLUqwohCqok1i0KTz8HFqlLTHu3i
kG2Vg92p1BdNbCgQ+sCHfA52/D47hvZaDuK2UjeN1UA3Cfok8GDPr1lJKKAmoxW862vyT9SElsi2
FVq9uOQP8OFqZ6P1CgzEGvJh2X8vmgzjuO+AxBDRDoy24Ov51vKsj6Sx5N0OaKEeCCnCNzzlVRIn
u6YfCVIDBH0Idh6AUb54TaLT/fW+TRpPHwAsGhgrkTm/qcc0yZiCuR5r4UXPjfpeFGfVaV51n0IU
Qn6Rn6Ue4s2MpwNzGEg8MrNuHiVu7eKfrsz5HaOAFhKaHrhWISJ9PQ1IYhVqiF5n9DwQiT+Vr5Vh
hlsWmHJlgpn1/pgXHCMoYCDfhNIzMNQ3rIE6G+Uu8QV3QqCGOEfoNGvYShy09IpeGpk9EkNZin3U
woiBtkX1NarQ2UfS9v3+UJZ8hMuxzB/MuC2ZKHMc9s+gUc34qNvXNNoHwVlXjklvtR1qz9v7Nhen
T0Q3OKgOMYN/cRoXD1DeawKXjIHgSqJlPLT+ys/LK78/H1Idl23f8LnoSkiEA03Py+GZ57VCtH1e
TTIS+mM2kCzKxi+hq9JnbuJ9JX7rZ6UZIVTsiWy0eJlkPwwNuxsK9FgqXg8SGgPxN9TWYuPQSznD
CxYJqD56dYOIZhTgyxNeLzOJFF49BlbacfGvPk2azwDl/Y701YgXASmlEYi7Lmklmo21IQKTM8Tg
eWQdWj0Fpe1qWiDKyMnIIRKmWZEqj3wL58RKpUR+zYVs0giAfDoAKUpY504xjFBSVEfQ5HhKyb1X
XYV+1/trtrxP/lm0OWMja/PUSCE+65o1Q/4BhCBOirTUiIYBkjn3jd0WwnCnILn6vzvkb3x0sUP4
ThpKDsAWtzoIJjhWJzk90Cps9N+2SOvH8Qm45IfhAGIvM9g3L2BZXWG1uW0dmX3BLInU8PKgKuW0
R/mTzlkcT1r2qEgHkGMW48nnrb7Y6Bl0BCrAEd5l1QANc2bK3hmIjBgUH5l+MpI1Xv+lZ+9yWqZQ
+2JaglwRy1zFlZAwCzcPOuMT700kay1QS0/4pZnZkzKweiyGAmZ8MMJJBy2wWsORkGpK2cpRXXTX
QWIBMgB4pFBzn02zMaptlghYaIUoLQ2R1t2Hr+22cdCK2kBd+cAf5A0YfTag0T133xCiLaeU82oW
dALT3DwfF98xm9m4CLKc91LBTVuzPtWF2e/1QzYSi+rV2/3NvZRxhSC4MO1w+P4AnV6vIh8kfQMS
esHlB0t1/GQD3EQumMbZf995P+yxAJ78ebNidMkHvzQ6W1NvBB5rUHPBDbZwy9DfBFFGmVQ+Ctz6
I3A3hY2K/n2biw+YBJQ8Op10/D9z0kQ/8BQdymhIe4m7PAMbjiUGK9794om4sDFt5YsT4fsFSwsB
NjiJ8mc1s3jAJ0xIzQ3Dil+7+KhoWDigmMEWPBcOwJplCtN4AWxAjpd8K+qez1fciulFv9mEOrDm
aItDZ8N8wup87KQe8aKbozYLdZSIRP4B2Dn+pPTbcE2ffs3abOqGwG8SKYe1ynN6jYiP3pQHgUTB
c/Evog7lYlzTIl4sEj/WsS+2sAREUA0fODgBFdi231H5L3aDCgcc/jA6JNCwfG1IrAY/qOE3ueGf
2Cc2dLGIEH3kPHAj6r95Dy9tzQaVIzXWZU0luuMjD28CfNGc8CN1GjVymj9Wu2ItrbK0AS8NTut5
MYtqA+L/wYDBWG5JlG0k5T35ff/ELm2JCxPznJUOBBcoeGCioXJqjYfPdp+96oIZrCRAFiOmS0Mz
bGPR9e2g+DAEpPaWA/dCML56YkeqrxFrVvoPvfzcPJcBWiBCdXt/kIuezKXxWaig97kPIflMdANj
N3omFg9sAwLS4OeMhsXKmV4d6uyF84yesVbEUFllJzXNk61fnKC2UxzC/GkEw0BSA348iR2sDHN5
v8CxFCcqMHT/Xe8XmcklBG+Y6KYBHaf0jqlrpi9vquIRMpW2km372rd0QLlQA7BBcr1if3rG5rcZ
OqTA7qMiUAJO49q+yHLOwxlFJq6mVf2cFXQwexBAS/lOiBxePTB528umcTLClchpKX2uXpqeHRVO
HKq6RsTqKj92vFHscYvjWR0mCc7EBqrOy2hJ44J6W+0sb9BskuzEvQj+R/zhHM6RDyNtJiLg+1Oy
9CD+81nCHNcZKSztkJ3mXRQOCPKvZ21lzpfOL7prQM0DAOeEC7iecp8ri97rKsHtkFp1isDsCtIH
1H9B1nXFQb4FN+GJQvewZkxpGHRzz5Z3gN4jWi56+KKm8O2ZDzXdoYR09uha487SoPB4oDyHdnEV
HZjXg+qHKon9ThBcQE+6uN14Rm72IrO6NjarCuRh9SkplJUna6mIrOqYxYl7Fz3C86xh4Wl8OxQ6
ou8NqNKDB2Ow2El59Uh6suLnfb5f8+2X6hPq1PGPlDDakaF3eD3OVpLacYgNAeC7fXU4dk4Cdkub
+uaqZuTSzYDFA68Hgln+BjxV9lUcBKUnuOHw2XG/OW3b+b9Uts2swqkiKgYmz1tVRcOPqNuXawJd
i+t5YX02Tk5mg+Hlk3U0NeSO/FX6b7G+rfxHBWnhNRrUpQhDE0ANCNcNUTx4Jq+ntQ8Z/moIRXdw
QOklDqCYISUonzJLgCY8i5EosqpjFm/SH1Zaz3ICOOtEBrdRtgJn9v4fdMxkdPy4fxUsXI7A7IAR
CvcjOIDl2QPIRkg45bowuAai+LEMbSNZq7sundArG7N3rhnSVhUz2OCYbHdcasucfFCZC+2pvjpG
/rHnzKAC71He2Xn5KFT/318wO7pZNYjNGKPwnQ9WyFqnAsNVwmSrh3cmcPva8/dtCQJrryas623Z
SLclWwFJLc406BLR7aXJiEVm2w19a6xven5wB6n97D2NclG0sph/+epmT52OFOx/bMz8Tl1DD3g5
YqYHZ3CiQ7ANtsz6hHYJ/jhoP3tCdmkrP6rkY/fckLUU8FLBAeZBKTjpX08n63qLR40i9EmPCvv7
8fPbB1yYo6lTb2LqoLLv4t0lHWGbwDmvEfgvPGiXhueFvqEGUAMEdYPbjA5TH7Tmq8vekzVlqDUr
s7Oi52PetRV2UZ2GKTXK5sRSfTNGyLnxzRq37/9lMg2ktMHLhIt4dmqK4H8ns6G1eTw+ZjZzQmsk
TwSz+QF1v21pP59/FStP99I2ReA3kaLg+YYs/WwNe14ZWgVFOUHdxf7TxBC0cuMslP0QE/3Hwty5
FyQ0IyKrhaos6QaqH1WnBZbv8QWbEy15r8bROPa0Jj8p7bFvQ5KZotVvA/qCusrvN8LtakehAkV6
HV0XpFtL4N9254FE+vL7ZsvMJbXiZyG+D2g75BeR9Usg1ZA7+dE7eduUOtaDiz4Uu3JSO4FWQUY7
wtkZhdNxf6aWXuKrL5ltgVTvDOAextEF4BCyESH5BCfxcXwYIvu+pcXNdjnm2QWpapXASgOF4Ant
z6ZJx5D1bWC2BKicD/A8kGd4id0+c1a1MVZ2nDb9/UU8GeM2SQ31r+3PlxG2S0AcA7S5wO0gWHRI
hfwAyWyhu2bz+4D+k4o8I9VLoUJksv0qTGjxuUIFRwCtt4Qa5RxhKstMkrxgHDAX1Useb/IzmCGr
B1l6TgUBChUZVHDjgWrb+2uwFA6CDu4fu7M4KVOVRq8T2BUd4Kff2W/PIDS1NysHfNXO7CFqQ5Dq
+THsgI3R5nemMhLqduTXynCWbktNFXTQYoDyFQ1S18vaQq9aLNWOhxnl5/HxpXS20H+JzPE1z/AO
QMtkJdpaPC6XFmcDG32k8QH7B16wOGXQPQT/YpcgnbhVzPYQHA3lwVuDDS1OJjw64NHRq2bcdOxw
YNgt5R5YyGNrIvX3GcaOvzXUv0zM1sqMLl2cl7ZmkU6IvLAuxgPCtoYc3zvdzCkawU1LaVcs3XKq
4goE6TpKijgFE7Pq9drpweAZJbiQXJPXaeOU2sHAKRR26dYhTz4Zic1s+ic76j5JnPNeenmVH14N
M2e4CtdWdel6APvYVFzWNXCozvzmiI1jJsgY9TF6988aFXa0dgLsoD84/CubVpocpLkDdWlsdvd3
WuJ1fjUt5360vz/tz8bpHH1nY+s+PRm0Jcn+9PLberO+SvpWOb2b0E1iGab/vB5vLqGwdQycBz8X
CF6UOUii6/U4MTjUAupWBm9YjJ5pI9Gx5tBeZIDW7xSxCdAX2eePPOfjsfIGbR9nav4aqhm/VVCa
cyJ+1B7aPEzwz4rOkUZZe2T4j4SNb6zcYIuvCFhhgOmQFAV+y+zIc2MYFCPnTXkF03M0nsgd9Xgz
2ph4G43tOf/+w5kbaBk1RKdrcJelpdMN4B5QwQHcY462LrNCD7ocGXg2WqPwLQkvA2cHpFCGlZB8
zdC0YS/eKz1KQUeNZL/bau6n3BQgmTgXmFCQP9w/8Ivu/OWQZvMZqVKOISGNgt5V830Pf6RB7deq
PgKdKBZyKhPx5EnfF5TjyK/N633zS6kH9LOj73uqm9wuZ1q1hp+kMF9UPk3Apin9lkFx04Qgv+H+
gF8fncdUbstJ+JUVO8G3Ynl8uf8Ri3sK+QHoWqNsDfTs7FKvs8JL9LgW3Mx34kkm6gsaWQ4IGk6O
ZfkfD7vdWfvArSOskUkICw8YuI0MlMbQLQCqz5knrKecpI1gkgJeKyZHpF06C5R48alCguksnRqy
4u4tLTcEPSZR6GnS9b9wgouN1cd6IofTfO+lgOQ9eav+QHmIFuSBoBSSUcMs9xmVtq+bzf1JnkYy
u/UMJOkQaADfZqCr5npHlz3uH6kSeTfrbCP7LP2fujskPPr1iCZFZiuu1UemjXvP4OwIKWKm6D0S
bW70I+RHTahMVV9D+y0cUwTaUFGEgif6tOf4r1QEtXFewkbaHofWGmk4mlm91nK3ZmW2PWU1Z0UQ
wsqIpuzdY3iON7wlEeFHNHwim2BoZXSTdq9gy17ZLkvHc8okIEWnTYyFc9reUA3k0Ghx2+qQ3vX1
Z0M45KmVxuCSJGXfmBUorvvfmkoGyPIxN/++v2kW8Fa4HKCjODW4wGtVZosYFujSb8daBHhUPGs/
ExQjthwBgkXvXkg2QCEwy7PG032zC4CIa7OzS3GUAy7Tc5jNqrM6+KaYAVV3NGy921Qt0UMoEGq2
YeIT0uBLeeKR51BM+dC+GrFZViveye0dgY8BiRQ40NBsijz09clpQVgdI5YV4f5tQxLs14o207+/
PijXvz+bY6TQpS5pRgyWq4mqbeUQaovQm1bGfVY9yypHeQbGAbMctvl4rNu1PXZ7UK/tzyYbSYi+
TafxiQPJ3/oTU1682PTSp9j7Gr9i9VHrqPYrh9IxAKz3F3rBtb62PTtahTagC1zB2JOEombVMjAN
5qf+rWSb/2Huu5Zjx7Fsf6Wi3tlNbyamO+KCoEufklI60gsj5ei959ffBVV1l0TlKO/0040TJ0Im
RRDAxnbYe60ahdKW3Fy7SmAO9LfVBrUlI7VEEeOye6oT0b6qVMi1S0mLHtaW7zONaF2KDkptUOXb
xBf5266JwGPTz7NiDnmoSCStE1UlcsWjtrDPFGmyx0qP1nOWlCWZwmF8TuZhOhd8Nr8WWlBl1s8L
9V0FYZ0+vfUiLJinKAX0CyqEauDx8I3qSijcTsK1MgJUXE+vjHZBItC1wAp3WbEnwIu+SrwgtKVe
oFvqFCkPMqB94russ3+e0HdzBJgLxo6HYk4Fdnch9F2qD1I+9awGhkHgggW5ajxwslOtvJdSOqSZ
WaCf++dB2UMXew/yS9RUAM4LfRnLW0LN6Iyuk2UUiSQ1OCiz9Dz2YOP5eZALPgWSakDbB4Yma07/
iD8+mfh8kLPAj0LxpDao709XDYDu5G0XiqiS9e2+rwAaWs9U7+wo+1WnTpcds7wiSvxyrbbqQvUP
XkWSQILD+gTRRvR1I4Mm6VSAqYgnf1veVWZFFcuLVuW6oZZOZiuXiXR3ZfYsX/VtjVnJN9qWYDSW
KQEu1KeOV3BVNx0LgJigcM+UqbAbzV1Clf/Af0MWGh3ZuIHkAZ6yxJBB0KRp0ZCiiCCFJUIZY/nK
nwF0bEamLgBUgoCRHj+8GR6uUllfkmAEbagCFgB2iz7hr2sbTSrnc3A+TmFBcI81kcj1vRZcfi2S
t+vWWr1VHuruTwgdvZ/X+IIKgyr498hLXEX0ZWZpIJbSSQD6HVc6PLgkALZWWnNK/fCKLrgQoeLW
9dNoi3CZE+eh4DjMk38H0NZOol6wyky0g/p7cHSiPwyEKri9TkJSXbtPu3iUPo+9SI62+ixnfoKx
y8PYks7JabCW0HRn8qEFEG8gwmB9zezhP0j5fJ30wua38OC7RMPAWkmTs2yme2XcKCZ/Bwcjja84
GJesIPJKEoDgkUoCDtRClPIWyTXdGFGhMq7HHqjU5DVQ7NKgKI4ewvPcXCuJuaTgPw2oLxS8CBb2
Oex7mF1U8E9kFIkIP3aDHndlNWzO/sMqRQxyLXq/NupCkpDoHttqxKhjtuFzs+mc7hokyEWNh0BW
UhlaIwDUFoaSG8SuTWIJ9TbifcvJniTMtAXmuiKeKonoQFbi9Schf298OxVtMXY53x2uoStdUA0A
92GlprCiAmCwv6qGFLw3JR/l0gloeF763HmBjfW85jtd0LSfR1luYlmMKRoQMYq8zYj8NNLOEZ6q
X4WHa/xrCfwLcSvsPQJX1ucOEJRliD61MDOp+jElmrlyC5fcHG/0u5fhRX85icQQiLoWt/MeHb/g
pwSa001+Ldq7oPe+vANzkj4Z1rGZlaRQ8A4J+m8MM4oO0sovyPAcFtds+AVP4ctQCzGKUj7WOjbd
/UzUVydwyAORVu+FZbiAmfxZnV84FmghQdEUW1qWjv06La6e/HhkY20V6/WqlFx+OmI4FfDzLN/7
9emdqAaFIRXSqbbzO9G0M/cmArgTb1vFI8SE/jwX4UIwg8n8NRx7nU97VCeajkJctkektpv3wUFh
Ncwhv+82t53bX8VNu3gIZFbPjfoZEKaw338aT9GFqkzyTjr5GYgVVr1kifo2fo6OwHAh8qGvb/h5
0+TXsLEvwHXgPDBYbigalFbIC1nsYiTThmQQT/SXuAKVDzoNdyEZT8MtEkfHa/U6F4rMWI4KVgCA
qwDWlxe72OpJN4VticKSzCrBsWiYPnDQUz5FE2NiBakOJpgUa7Apy4gMJdBhpaOgwQELB6ufTkK6
DudVWohmU7gtikDKTSJSLbwFC7Vcm+oTGPCqifL9a4p7lNS5IhSXDq6AWwbQASCJAXrAr5sUlqia
HkA3dLqnM0CoXC8xexdkmOCasCq0n96Ia9poyBcDUefnoS8AvGDhPg29OMjxUCkgIIDNmY7iEZd9
tKX+sacGAfSr9MDXlvWI3JsJxMnHR2fXb938amf7hapMvANqb3BDhsY5hAZfpz8G6OoyRJh3icTI
4hSmL5DWREPocfgPYvkvQy1WWvUj1AnPGOqe0l/yqgJ0OUdAPAoHzXXlK9Uu0sV9RVbRQNEnWuGW
sTSyb1pQAz3ypPxqzvy9th5pfyftEutOM52NAAwZcKAd69PtrXQ61YRYD7m7Icjn3h4D+4rmYYu4
iDuAYvnXuyw2WhsnKZc4HeXY6DQFJpOtAJarlq9lLC5NGQwAaO1H7RyPTuOve9krlZZM+iydWuUG
rB1Z7gTWCNcwt0Dv8bPsXvK8lc9jLQzDxI2iPxU8VDfQ/4lxK5vzc3TirMne5GedrFZuab6bV0a9
lHv7MupCo/a47WjiQZRO7ApgIsLGX6mr/o6o9GBtNjUwAc/zbIYuOLdff57wJVMFQBtkBdDhinT0
Ym0jv83nLlERaYDtuA/IcBtfoxW4JCVAEEdCU0Tpi/LhPn4yF0DUFSKxweTSCUW5Rk2kbhNnq/CK
R3+hp4yFLUDTQF6aZZkW0ii2ga5lHKYyoJ1sug8e0Dt8aIDI0LuEZJsXCChC4peevHHWs9SQcHKE
K6upXlrOz++w8EIbRQ4DIdKlU6EUHNqakiZVnFyajQejCisQAhbTXQB6lTfVN9SOFp2PdnGZC7Xt
GMzoBTSqvs2sdphyAR0iFehOlAQuBvCeEx6QuTIKc4oevjjQn7lGMaWAC3HcYx/Eh7MQp8hTATPv
JVXlLLVVP9OsmuuewSku7KawK0ETX8/dI+rxO28Wxq6imcEpJ41xSRdlnh7EogYAZtWKZWXmE8Cc
TAmo5oHVoKIpwNfh9BgXWo1cqVCWLidncMxazUDBeRjr20SRUrdMtdkNSzV4FRXc+ZqdrBRmmrc5
I8Pp25Wei5yXljkoRVOh1HqzFNMuR798yoOEtUYfJgGWAEqn87A+8+lQ80Qdhs430ambPGdYqoYg
L8H3VzzCixbjr637Bso7RD06O8EYdorvKh1FzsqtMQFvrSCcF65BkxvYwVUsZuZCLBXo5zGX2kZX
mynHlesp3KhmeLuPaXAUHAHAEKmVOsrjz2f9wp0fTghukNFBjdP+rWMALam5Eec+pNMKN7S3t9vE
rVCYVJBfyh4QaOeiNOWKqqlpcoVDr1iLCxcrGF5FbhN3Kgy/Y3E4FDnyJ3XM5JPcgw/2OBfH5F5G
o1BNeA8yBVZonTbbbtwB6vznmbMnf1vnv0ZeWpCgELNyViL5ZPwSwYAGIhdHLDZF7zT94Yo7cFED
wLeQUFqAUHRZ4oGe0KwOxlxGwP3LmLZdj6KBK7cXlzXdpzGYWH3SqFk5iZHCY4za3gI6/AmgQSG9
efPtYNObxFq5t++u5t3rV+Pfi5NDyaQsoKYasRP7/aeBOWnmJiGY5dM6wjA/7xFzk77t0adnLzy2
DqljTWLPnk7W6hSiAPDn518+4J8GWPhpmjLGqlFiAD12fSdEYeGvoseVnozrPK0ks3QsOpUYxWZo
rzhtH97mT3NbmKZKyyCA4BbEwdtun/bgQwFCT4V6H8ANbjaVt9utREJvtZgE9JpZvOQ9sTLXf+3Z
4tSNQVzGIIWRWdsBmK+fEI8Q2UKDkHeTrp3y/eExu9utTqggObrIIfxHh/6v4ZdVqZxQ8tIQY+r9
L2GzZwGAT280c9rftqh+dOIrUnRRySBgg9+P8BRF9oulHueiEYQIKjVBteN2MjOFttZ0twLQzqt/
DdDx0tp+HmyxtsY4xME8KUgjyFay0sz0xhUer4gtswFL2cHeQaOAWge5/cW5yPskaP0ulZGqsMs1
b5vu8dXtrsVsl3IICOmRr1AEuGr80gPFuQCVIzRkVJv+u/0M0mYfduHZWO+9x94Kb/Sa7kwpIaf+
lNDbn+d4yUNEoR86mngDTIXKwgymWpdJVS/Kp1h9rqbzVNxl3HkSrZ9H+eiO+raSn4ZZzBFELnmq
NhK01y+mNUOzP4ByQa/I811AQpwHmZANd9RBFmm2ppoAvTKyJ8JRgwK8q8ONw88vdFF6UBuC6lQB
FRVLe1iGYsWLkyaf+Cdunw6O2nmFSNFBoR7+k4FUEDAYCBuxvV/VtiZWglHooXJqqQ7W7Gfed/Pc
6hO3NN5/Huk7dQ+DYMO9lwJCCyRrllWFXBBwZZZhqMJqLI1wt7M9S2bqPW3tiJS3aNp9C1hyKiXC
MX23wGlyByzN7ICu5IgC2+/08/tcus1g/JcSDDESfQCW/Tp1P+MMIQghWnQ7mNt6A+h9Izbrh3Sd
bZRVqJqdee3Eipcs2ecxF+ZZV/yQa1OMCUcD2Q/gbzFE3fHWhpgR54VsrLYyLZdhsB7p/ZUJXzrI
aDpC+QqqnVA+u1AXTSszpAPoW+62TA1bSn/p4Y0EnKARTKg+Ba8gCJ4duF8cpPtaEv6ijf08+sLG
ylE/F7I+salvaX0wHjQerb9Ej813wN+5V+bKgtPlgYZXACJDBiWCbOTXzZ11fwSRhyqfQMvYtl7l
BLWZhxpN4h594TodY9qGLz8PetGWfx504QN10ZQ3Jdxb+Oz3v/wtSrnIFhxn3ttwOBweis1GMnem
65r319TFBbECZgDqA+C/A2hNXZzipIr9WG0y5SS+A6RkQJqXAqxm5JyfJ8jef7GoX4ZZnJhCDtIE
jFtQFspcOnOsY025KDYnHzcQPw91KduC0m54ssARBLruMmQP1KRU5r5STshFEgaZeuMcHLMmIblF
PeuVo8Gk4cvEYNwwGs4Fz+qrPsrcPzmvycxXQ6oEwynX0wC8xJhYN4TdFSvzPUvNhtF4FJTj9h+K
fXEAB2TilTrQ+9O4T3YCldxsi7T4G/C6HHASbx9aS6YNNfrjlekZ307DYuDF2VMiJc6BaDOcAnXn
12vutvWkzItCG1WtfXvWxNdsMkNT3aDpprBB5PJsnFPZyhCeG49i05CWZjcVjbbVaeq8JHoAPkUq
mukmdGqfNGDOShrawG22grtiX6RmvzFOQvygZ2ZIs4DU6X4sHaUymwh4YG55C3ahWgARAhrUOBK7
+bkCBkpj2IGIOFd2wZ8+riIUgcabTKCDSDMzwR0lyVHhp+jWIKEcRWxJshtZ9/62UsCZYae4bG+5
B6CZIC8gW+FWfo6bq63t7Ch9E5VPe7hwIg0/wmW0rvUnBQ39901lSi3wkDcgXSvxMtpR4awmtPSb
n4/DN3/gYwNxJyXgItwAY/JXdaYn4dRrbAMFO9xryFX5AbmGZXdtjIX26gtc7tclxljLDrrfyrV4
7UxfFsO/ZrGQ/3EsJ70KcMyAVk/zfYtShfsEIkKqtX/+ecG+3zwvVmwh8sNU5UovsLEImgWVwpVS
SznufFISwazsYS2Yt0Z2BSjm4hKiBAYxMJw3gOZ/3aZsUqum5RMM2jad3flpSiYhGa1i8OoMFUdj
O97nIX8Nsep7XSibLC4z0OsMNYZaqsW4RZxpeY+ti+Mnfka/mohumB14fFk9ccMTCZCTo6O+RuKm
fOP3tU7BK0Dk7vDzon/LpSxeY7HmqJucctABDuy2P7c5XIPXmLJvRbjPqfaZJtk/j/dxW/rtMH6a
9+Iwxkoxy2OL9ZYruw2JYoAyIIq9WqbtS6EQDYytQCyPAlM96JGVeYnmFi/CWz/QECG2xb8KqCIs
Hn5+q6u7sQj9mjDqCi1KmegVqZt0N4pghs9BeWeYWUFkr/s1RBtwMlY5aVSacOtouqIuvt+zYSc0
oDPA1QNzBy5XvwpELmZNl5XKcGrUNegYVXRnHQzJbAuo3EfFz8noKjlJvUoBuQJaRmJi3AjRwyjZ
kw7Nbo1oflGQywXjYOxIw1aVPeVqnc0lVcrsIEOwhBO+zP5PuB2TxVzFS9ZEXcUjNlA95rKntk4w
Omm0SpSnxjgo0u2VDbpk7tEqzZAyJI1H5PN1dSRElQ2ntiPoOzZCdNPMozmPwJ+uokMsPY0qD0if
VS3aAsjPQH1NVOOp7q5Uvi5DATQ5gqBAR6/eB/sdeOG/vkTC+VqjdGiy+iU7vyAhekz0RwSWTuFk
TtSZqFSb3MRGG8jWv0FlFVW3OUpJlI9/Py8IUw+fjtG3V1msB4eSMlTzz/yJR1m7lAwk4Xco5vaz
K3NexgDLgYSFfpQAwdAnHAaqgXAYCa+jf9CrkgDbzlJqxW4zM1tLXQuwnKepu8bPu9BO3wZfpBKC
aO7louH5U1vcFWc/u535VdS7kUCF1la5K8m1hSn4NhoT/k8upcBzestN2N4ElznqXTQM4M3paFbv
M3Ci/rx/V9d1cdz91ODHQkEbZu7xVtDYFe/mnTkCcCdGW7eUu4o1XoXX+Nitpdig3gLACoIKrJSP
gP/zFKN60mYRu4nr0F53wM9ix8DTBl0Eqi+F52sINxdnySCNoCrAvIMyz69L2sU8UFFRin+KZUtJ
TaV1Y8+Q3Go6wIkM0/fGcGpYXMF/ubK8l/YS5hWEnGAfBtfpYnnnpNJif0L7mdSF/r3aTYMzirhR
K/JAJFIWTk9T1Gf3nC7FnsBrk5txE9rw0uIxm+v3RMgGp9Hk4piiFm4/FyLqlnjlXE5x4f78ppcO
Mi7C0ckkgQwYdNtfV2jM+LBIfbxo1NgdrGEoOAWV9Nz8eZhluuxDuJmngQoSldVKLdzRvvebAdcZ
AAStKe6JzPgAlM5DdlSt+HVwWuDcc5ZibTQ78hRnoJnH2xWuygBuekyo4YG1AP56ZHPXHMxFQvTb
ey0lpBBEX5LwXpr4pmap29ttE1kj0jpB8KQNCGOk3FT+GPXvL+N/BW/F4Q+Jb/753/j+pSinOgKQ
3OLbf/6frmnrcxqd899IV7+du9+K999u23MbNW300vw3e9i///ifX7/Fs/4ci57b85dvrLyN2unY
vdXTzVsDJryPt8BbsU/+v/7yt7ePp9xN5ds/fn8purxlTwuiIv/9z195r//4HQQ2n4SAPf/PX+7O
Gf7OQW8JJgSa9m9/9HZu2n/8Lsl/Q02bqrMqLFAVfpzO4e3P34gfjJ2ov4TIQDh//y0v6jbEHwl/
A24JaNxwZwTaGeThfv+tKbo/fyUi3AGLDxrZVVRvSr//a/JftuSvLfot77JDEeVtgwd/9TVQ5APG
UJb1R3c8kEZRHPP1ZORNq2p+CWrnRgHoGmi+tXzXSwHudGLqS9q44nykgEEibniNmJNgwI8Qx9du
XXT9SIWwkgKzSURp2/RislYqgwMT75D1BLCRM9hqxxF09tJU2HWYByC0H1GNTstkznCTP3LcvuEb
MEin3JiYU4543MmbGEz3pSoEbit2QUu0vBBIOs1N8Yeb/L8S0G30UhdN8d5+lb2vUv3PffmWY5Pf
3trtuVx+8osM//8htEgmA/IR6vjv/5KNb4J7+5Yn56T7zWvSc/7a/J1G52Lq2nP027HLX8/FZ3H+
9+P+EGnkwyHT6DSTAKfA2O8gnX+INLpw/oYeB8YygasJ+HBQNH+KtKj8zYDQatDg+I0KsvF/izR+
hbZeBvuEwjMA46ny/0akgXUAmf3L/nIiUAKYPVpeyCjzIGtRH0vb2IvW1arZcXvOBfA0LeFCbsUV
+1be6TvVwt1lDzAVzZ1Wwm2NHsm9f4x2ve1b+XZ6mFzfGu3MiveDE61Aa06bVbxJzqmXF0QyCJoo
Sk92unVsBXS0VZB5+GZCRapaKEHyEqsHREqHr0cqOijMv/FXolU54zo0J5AtVuvGkmEI+rVEgTzr
TuZMBTdya2+ygILhoB7OSZyYThZnF666whXASqICTXZA3RlJtxVo6ZU2SsfsbBego54ItkRbV6bc
FsjkVUT0TbLV3GonrrS96lS7aRtS1ZMpait3kde7JcprGye1ZYtzu5W+Ko7+gdult8nK2BXbzK1W
rVtbkSlgnoDKs7itAn4W39MHoiE1vw33KfhvB/Awk+TkHzqUr43P2ar1cKVnxXisZDfkzbMa6tt3
4K43BUeloACw/HfVxLrapat+vIZsCS6eQCtHorMrk8JrbIs/+BtkueDvgy4AvHKtyzoqQnuArZwt
yanXHRWc2lUfa3QIZbZkqlRaJRvNGmzNSTzBGQ652+OvhpvsGNqzYxzBFtd4uh0eB6qZiZOtOsC6
Or2pmLkDBm304YDLdRWu4pVuS+/CKjkkr+KL8dS6ANtBHXINMj0zANcc1JHZW8qq2Qy2ui882Ubx
jZU4pcvbGQ3dbqMd/f20mWiF4mWeAqucoDxkH9/wm+x1vq9EVCMBV90UgVHdm/WOp7Wl7KSdsW28
5LY84crBG995uzUVT6MZHhIdwnXviG7sKB4IxiwBgD/xVt4qFKi7kgfuthJcPbfaQfOQd8ZqR45k
JvacHPJVhKgodiLKPyB5CEDH4QGtBXSiIl5Wt9qXCF+joNaVbxBgeJ0LxugJIddOvhEOkEQHOQoA
C1U4Jzx+9tqt05NwiJ5xfvDJ+Kh5kxM1CFJlh7OjfXIbb+ONuEo36rZY6zfxVsMJqDexF67ylby+
RgcAxLr/4agvYpah6MQCLdUCbqtROQwaIbulJfXNxu1wuVDiHWr6/t46YJjAqUy90pupbPHWBAAr
7k7yJNJY2Tk8DGZq8riubO3BEsGhCCqyCDeYHRlM0QQSv452KYHWHk4YUDMFVwM/0ktkaRakCClc
8PhQydbsxNKx3xKkvF3L6DtyEnPEv5agv4tmzgjgHmUtuJyl0gBV+pETvWUVSbWV0pjN2/ycnXq3
XSdOgkILpCAiZ9qXrgHpTwqzX99wJiDa7mVa42et6z+Gtuqlaxn1yT4tTvpjsBU9YRdEGx2ytFX3
EEgv8MS7+Ua50azG7lfaNtPcwOtXwSZdzzsfoCnyXnGk4gCka8snDFVJ2I4faFa9NbLzYPemjpRg
THANlZrnx5S85NAKA87CBLy2xuJXcBvJ63uMvx8oziQ+65u6iXsPklHgYlmNx/p0Yrd3YihWfVe5
rT1Sxe5RzUaQv7Y6fBgoRqCycw3II7cOHiBxtDTPQHj2InMGtBZ7OUCLlRvZwaZsuXW+mW3GfQkG
GatbGwdEPPgu2c12a+vIMMsakGAMiIPoiI5CNRpRdENZqQUXl+Qet59WbNx0Oz0HexVwdHBrMGRs
FXZo4Qh4lVtYshOge36kCSlNkdaA8kQdu6laNR1M2RTWicWjVCiyE3sA/kttT04HU9NYHG4uO/Ie
wCL0AAvDHSYF8Qquw4OQGF6MT1Uuf1O5sandaY8BBXAFiX4BVxIHVfI4WCAOYhxjakBXof6NBoAS
iYgO55Z4SLgqTwG9VskALqivmZ+/TOYi8TBoEVw3lLhuK0vdzjBlYLN3OMQDlZvlOBc6JjzbNdWB
+BBgKTtT24TYiRy2asRSGIBTuU1ggDpLwZcRVuMePaL2ZGXkNQdQRIeKiND0gauWEI2WTrqa3G7N
cOTgbdrsyHYYbaRPLE7ubZhmgosPG/WTsIqNBXzgAVj+rc2MJH5BAwtvCOPa469VR7BrT1/5UFS1
rUOV+1aKI8w/davUYw9sXBUyxpvZbrQrfBVCaVa4ZW+szqoBZ+90FrqtTPYjSNCZyXPjKpRdxPNm
7SU3Mh5UWYVrQCREDBN7aAfAZNnDK0vwYghLi7JANhHckVOws0IZhBQkCHSGVMYe/mqrm2hNJ9V9
h9mJEB8Vk4Fo7bBoMOKSDe2FmeNs2MU5vsPzsa4iQVWJpVq804K+Z7IEmlkR/qkmvIoVnoflhkxx
B/RTWLpV4ZWmd2yLWVIcwGeeJwACQo3GqVlXkB3ZmamKlUspZ6pAjgM9EEhjB/g5ObYT3JnUsEOc
WSpD8elOi72dmKBT3kJlMA7OZHLYGfY7tma4mcZmor4TtiMFU+KA887jICRQnCwTp3k5TBATZcT0
+DuBFhgkxxyyjICemaAFlPoemw5zlVq7W08uNAF2b4K0YIHwCWATQ/QKly1e7s2/9O2wmrAcDd5a
x97Dn3B8pwS2ZLOqmKBS1eH2bKc1Ork5dIAGAQ6AjpdatXkL+mvMYYLA5eZ7gpdiWfEQWoGVPbG1
ABkzXjrFV2yR0YEBp86H9IgwHJJdinidkr2OK65bR3VVt4VVjigKXV1uDR205g6D27gT5JiNJcPL
Y2ckoLEVfgimAFMBzBxsEEBlVRNFvVCXMDyWhpPHRCLfQDe5KZNkaBceIhZCefhW7bRYYvgdJtge
THQQ/5p/hWh8VCcaOlBXrNurhqmLHQ3yLTstKoUheTyscvVseIpX2yLOrOiEzgBE4u5DUqOd7oir
3ubc2nZ9c1gjxAMiJjsOLT6S4/5JggburQluSAhXFyra5NzQa19kqGFjw3QV+sKxpCJEmk21IxHN
saLAQsQQGqRKxFpOFlbUwZE66qfhKO+g07DXGRW2GWXrXeLYyGbiwv2leBpJKDqFofV8FPVWdo33
YFB/WA8zwmcmzB/dQZCAAfsy4L4Y9BRQ/BL+pvQ6nAQwduIgT7hsnSELMCtwqvWt8qLi+PLHydFh
Ymogb5dnDmmgAMcdusEq7iEB8PpFzARIyjjOOkS6xnozaGoNJCsDHAn4rybcNhcY6bS0DcwzwNiC
pwN5q6Bw5swUi9zaWFjKr6QP3cZ/SPhoC9BYzPKw0zqZAlNDPLYaJ9WU4H8CoQFTqDeNAiFB4g5r
Wplg0qECES0B9zhYRrg7zOrhVQAjB9+iJ8DxJ8lN+Frs2FJXKwUvmmIZoD3x+9Iy4JLrTnznw8Uu
95lTwVEJqQT9VDnzekbyfJ8dp7fRZY5CC88mgrtSu9AcOOq+I+Bjxo7x6q4RlVgpznGyDVbAdYlt
wcW3q9zOVskqWBVOOm3AYRXux3UFzvPmLYS3PNmGg3t8pO9HnmSn1EZIhVJSyeaAySoT3oaAkZAO
ToU2q2iLqAjImx28JFD4gNwGGIz4FLwRGiOkiNDGXcMrYm4Xh/ikwt08/tkt4V85YN5EjmECnBF+
S2lhg2zUEu9GlIkDPxIVjbNlOC0ctdEtddLg8aIlISrxPck3jV3pSs5sVXDZE5P3yjUQ+u4UlOrj
C/5WO1XqaaotdQNHzAJvOwhHUXmtmYqjSiaiAALa2K1ODUu9A1CEjAZ73ytOWF8IikzFfYcoJF+L
h4ED8zuJTrInwoOTnuRX/U4+RLjZGPHZ+DbA66iP0Zuxq9fqIUPXTmpnuLtLSGAFgRkcQbtj1eAZ
gomEm8n8UAF8ZlbgcBbSjXYGTzHAj33ES5mZov29oz55YcC3KlEc/ICg2IAc4Jue83NTkHaykk20
AWSbZna25AxAt4Sb5yJrIFduDkwIz3gCtleIP/sl3gJCTYGc4IviDh+Gz8e2l2NBH9ww0HFBkhkD
UeGxOMz42DcDD2zs+CyPa+4J7ikEkGs2vguWFRLcIdckelHtzU5oF2ZO40cB8vAyYhP9F3B726N1
ZnlRAJsTneg4iXhHzQTmCsH9HaSroSVkF5A0ZKLMDe3hdssfXmOAM66TENQxIAZCzIXwkqeGg/sr
wcFPJ+DYtO8N1CpqyyY06KLp7U58Qf2HV1vhblbs8X2ya8vHcMy7xc3PiPALGGNYWB+w+AHe8eMt
iOEEussdRVu1K5u9Rgs/OW5I8JrepLspcMAaDePG3Do4QVBrPmS6dBGIbjUL0g61HtixlVGQDmAs
3mb9DMDZcmBzsHGQXfPcmhIMLV7eZIemxOgl3G7mdEc2c7aZcM+r2Ty9xw7zZ9lysRAEONJ4nQ5h
HrMe/AMHHaWSfoX+M8CXDrB5HwqFAAQCcwK7ERQSqwVgr4CgAHYHT4Zd1KD/gbwDT5p5ddw6NmHU
EIzmUHaowGRmFLjZCJInDJA7udXiZTs640XAKgAlz9xBA050BHuo29VdAeVveKkzOjVef7Y4h30S
5tcc9womILvGCnJ0V3lYLxilwWruZxugb1DKOmwv2iAcHb1lKDfFU1j+BWCMTA1bbJURAkApwy3Y
9BEp3ht4jJxdYqDYwuUtPH5QG1Ak3pkjZYcerrx2scd8bF3DgooEEYgMbgaEyvARyjeE2rAwLFzk
4FV8Srz9mZT9nITFxfPFMFZaXrjq3BhlE4ACt3BS4Wlms5kjsQS7br3CT7FUJIxgQ3LJRACADdDg
WbFOLQSdON86NFUF98mAqVPAp8vDhQjc9MD8rdETmF1wQig45KeQS4JnSua9D4gVHzWdxr72RKv3
BkdAhsOAx9qYyDHBqR5WCnJGzX16N1nIwHo+/L3BVKGxeWh/JGrcbNVsU7tf126O/yqFErKibbtW
PaYRO1u/7VnYhjfsH8YHgHVqMEKZ05xmku+bbXzbvDEzINwx+5YheZNYiiuQAiagOaI5k7z0ONwM
cpmpKrTA4h9KIhFu9zhuLbSD4s5o3sKvexwjptUyM6ah2bKgktkVnaKWC9pQoPpKfRfg+CJ/RMsW
SjtGc5uEEWFoXGZSZgSWA1xUjG8ic2JOdoohYtTWwWm1mVEacd4GlJ+hPhKfHtGXO9rMu0EZBfOa
iXg/g24Tbh1CItEqAY3NtkYzYUtBm6HaBZ0/phPC+RTNCmoKO9LAjMiwzoU3r3Lp2Kg47qRAKquH
Rm8JLkUTaPLRjHOULNbQuOotpg414KM8o79HJxAOmmSNlrSKEOorsNq9C8PsTNCXkoXDgTgrsmP4
Srozwv+pbeZHGjSHh8h8bEQLmAMQo3BduDcO5ZZ/iI9Z6UZgj7Pi7YDjzZQIuD8CE8i/NQ5KBJZA
iGBNmUwO+LpGqLWe1oF9iuEpdh4rQkygI9LjiNasVc0UiMtCWwTXOLMD9hGOOcEB3DMXsYP/w1w8
yap4G3hR5Sq1eLwQcwxHLFznwbRCl4CdAK8OjQC3DJkcOHWltGFBiYbzGOOxeDjqz/2XdBccBjpC
J7GUQwY1A2Rm+LM/n1YQJfwPpxVp789X1wDRUsCyqmtb/03YyyujIEhDMH/vxN/Mt2pCxG1vz7j4
m+B0gjMBrqVg5wduPyDL3D4qXnSrHApUkfnH/8vetzRJimNd/pfZUyaBeC0H8Gd4vD0iMmIji4zM
ECCEkBDPX/8dr6q2zszurprezZiNWS3aqjoTB4R07z2v9aM54d9/ypt4G+xxxm+SY4KSpLzlmB9f
qgd+J47t43jVXdFdcFw/NeabAjXPuvEx5VyAIEYoDN0JDTTKGLTGhxElMZq4rd0vtw1qjejOXsVP
6xHzvaI/4NCE3kJjiVQnderRYl7DuR0Dj7wgNxIb3roBtZwc/Dv/1R3VCacQClofZxnfDhhyGowm
oj1iDu8TUUwf45IZuL6zK3OV3jYH7O/YxTE+x+QtuPVv+qv4gNZ783tfvPuTxfxfATdnrfDPr1jM
T3Dif8R2/i9EbBBx88My/Be05vp9sJWrhv5HWOb3P/MHJBMFv4HfDIspzGpAO0AszD8gmTD6DYnn
gAwByqSY/Fw40H9CMh4lv4EHBU4ewJcLM++ijP8TZvR88huy+EJk6CI7HGoLOOj+A0v6P8AZ6S8I
NHTMsL24IEJQzKSgEv+CM661aVop4zlvZUyPnonnp8jUtizaYVb56qZh2/cmKmrjHOzu9Fq/T2SK
P40pl8MPT+7fHLeXz/Sf8FBy+SmgMl/uigKn+hdJZ5suvZfEFbpWLTDt8aO1iD3ETcXQ4YpcsdLd
y0TwDzOz9W8IKb/wEHwY/gQwVYW1G7ukTbPLzvIDMyQywpv6YNVF6pXPiUPpztv5ez0nWyvM33mq
/DzTg4VKAD41zAYgLsH/Buvh54sBsY9CT17CrDyGKX85vAedJ3d//TD//UXgtAxrXqyxX10ny7G1
ogk9DFtVRQ+ersdiBT74+NdX+RnRw60AqIbnzAUTh2wBlkm/3Eo/OoRDDq6QIybpMHfOZmHOabx+
F3R9lWt3SEZ11yC25q+vy36Gx3+/8AUXh5cQLAZhFHf57z+8MB2l1hMugmwA4nQ0lw3zTuEIcWKR
TJV44olkbsv9dcZsQpP3gK8rImR0ei4ZlwEQHs1VMdSqLqhn17lYFg90w06l80sVjB2E7L5HMMVT
1FszZfwR4V/R6vKkn4Oz6xP8RbaEVcoAkUgOc0fJDwYx9TfLDAD4gCSZxs98OAVAiWw9P87GQSTp
Ie1tvEKxy4YwT1XlPbd18GzxyMQ+sLDay6gbYroJ60vqbtD1LUrIKHTz36z2f1kbeNGw3IBOAQyh
i73JLw8v7LQnRwFyV9vLa49wDF2rNP6bq/zLNwWlEnwyMabG9wy3hF+WuavmXlFHMbEkDmx5Z3GU
ET7nbB7JdlxhAPXXa+JnyOmyJAI4FCI3FF5+yb9me0ce+KNDaV0BGyO8uQHRxhOM9wvR1SQzcH4q
6GKS//4mEe4OwoeP0MgURn4/P8o0LWG/G3FXxBJRL7aTe1f2qBOD9K6F6ebf3OK/eXFwC4JshsKY
CEfH5ZH/sOoJwpO10AlGB/hJOZ/JuEGsWfgH/eInetCPbc+vvDV8yVDNXMRv8J74nSv382Uc7XwE
QDCEksf18hzVq6qQEdzJNDO6Ss7J2J1sO8ZpVqU8xQTZIy1wUxAfzhFyYW6rHuS7P+78v6os/mPZ
8FNx8f8aJeTCUvzPbJD/rb7b6gMsrcd3pd9/KjLw5/6oMTwaJb9RZJMjQQtGQH8Qlv7gfXiIaPuN
ILkLpOpL3j1WzQ9VBv4TzC4uykaCdDxkxP+zyqBgkkBwB5muzyIYkCDf9b+oMn7eCn5P94NgE18m
rgTx4q80P+vgBcLCMX6Ec6APMxqKmde0uI1skEHAa4R0//CM/k0lEVz2ln+WEhceC2h+oJNj8wGt
MPr1iPW9IDVq1eM5TpeAF9Xo4FRoaZkc17QfcEYw/xQaKZCHzYK9TpnY9Ys3tgVlAmQDPiIICxmm
aJ+SESaAVbB8b7vhVSXQXGVwW2QPli3Nm/ACZHlwCgJLHY/eJuhVdVjqsX6fmRQkp7pF2xY5YC+M
tcdQl6BoP8dDggxbYlZ0pbNRr3997xfK4K+3jpITxQULoVr9dXMHoVBxpKm5s0T2bF4lflkMS/Bl
tfRPHuF/3Cd+3nAvDxkhDlBSo2ADKR1hTT9vE6kjjQ1cpM4wQHE3VSPoAZIfWvDYQf3PRKevhkn4
f7c7XbbUn28QGXkoPODWxlDY/OqOGJSlnttyVmdrAmBN1YCZkkttwQKku6NwloUWE8aqrjy18fyx
RP18/utH/Ht18etPiHCGwm4zgRQ5xUf10z5MxGKZr9Q5MK1/I4zFbD5xaWZDdQP7Zn8rQErfdF4C
FTBZ70nZD4d0wkIkUsqN7EN/46QHlTR8oV8l00DuwZA6QNFkj/74yazqtstq7XWDVLr9X//4X9cH
oi8SrI1LOwINMT7Kn3+7WAc4MaaV91iTl8gXufaOvvy7pfHrB3+5CIp5XADedpfAjZ8vMoreeJWQ
3mNUql1UfXcKbahLd3P9/Pvd/P9z4X9hs/zhxf6bxrN5n6qfDoTLH/jjRAjA6aMJnGBh2oKUtphg
f/yT2+r/hjhh9ATQeoX0ciL88zxIf0P67cXX6lLRXw4SvLV/dJ00/u0ierk0nTFiZrDF/TfnAYJi
f1mG0DnDCALfLxognD6//44fPyHF67oGF3/O0jmB+SGCUg2MFmEIveWS6+eyJZi14R6mTZkwu52b
JDyUrervqnSIijbx1VXv2+aM3OxkO0vPHg0lSG8QHT31KQXXIRLAANd+hkXIaNxRzI0+dJ1bigj0
6nYyVzaarsJI+d/9dHlVo83Nyh/c2m7w4zrYh49JEU0+gvvm7pk5suCXzCbzDbgHuHo30NxN021g
57BYutYgq75tMtE4DOFll26nZbwiVqosot6n56cvg4Y6ZsV0zSvpYaFQ+c0TiLgd86B8jrpjB28o
GGBVerOmVmRjnxSLtPxszPsC9yw5V+F+8Ot5K1iE6xv6KBQm9YG+cUjL3K5Eneeo2YkOQ9V53Xcc
FIjaFald9prCAmIgMt2MU99npixvW/gfW96vRekD6a+ia+aB8QcxaA+cTDXpLW0gmyUYZQdzPjXV
RkvU0lH3xqMFA1sXlRl8cr+Tvi9fiUCSA3Hhsl9CBJEi+AZoiWmCQyVigB08zec02cSTUPtFof2q
2lI+tLa8Yho0YBKoK5kmQNCGvsxbwxDfNpCPwDEAleE3GHAdS+Ldd+oc1pgxq+0oh+vU6UI10/Ru
w2nY4agQDwm1N0Yirdq9tPLIF3gt170UOQlwkPuTPkyOfsGKavMlGa/81D20fnvqJr5kwej7u2aI
7tZ2+W5jpCUEfXtIx3nch3r+KiYom5w0RczlcRqAUdlVfauq4UOw8HaNsJYsoCxFTJXXlcdztUyf
IdZWXrP2oEK+DdSE6G6yBlvNhno/N2BRxGG9sfUMCG1EYZd1cAy7rQlYTwMyv49Nv578NgalZ5pA
3wn4g42abQ/vsaYOTMZ5hRiRrr/pp2rIWGM++EA/Ws1w2i+HQA7HOkYuI09/L3yozbjrVN6J+m6Q
8ntfhffUrp/+hFzZWDgoPmn1ndlgC6PJjKxLmodditzCvnpKmHuSdX8jOvII07ZtqhLk7rmFFr5v
miKZg03MQXpYDTwo2q/9UK2beBXR+8jsVzaOX8Y0kODd1fTWTqAhpPac6gAqDwTee02Y0dLPa+6+
CQdgKvbw0UePlZ3bOyMqFGBBq+uMDHRfC/9DloF/LD3oQVuIJLJOd5hMec3RyPDdn4KNVSvWDvCA
5ZCuJhuru1VchaLK474v2ioBiXLP0cfYlH6LlvDoc8igh+OA8TCds3EOQeLyfARPaaBwFyGdUofW
7oIYKaUrKC+Wb5fZvtEAa2aCdyxeNJq9ZizmgJza5iXoH/WMUbyiWQ3/SL/Cb8cnn0vzPrFdj5SK
uHsZk+hb2TQdtJ5jDLQLese1A2AkCAgNUGJ2b5ObKKSMttUewCK++l0WIXJAgJqo0eMCJwjK5SEh
i7ccR7uCtBcESxV+hPXI0mrLsOsghAlWBwk7pGgTyzdSQ7eo8mSJZXtPop61tzHtlHnVXaXovqwY
r46pNRSCzz5WXbzni78A63IBR6RSs0jkN02+8AtUgr7BllqW+FFOBF9tp5JbkpaVxSzFG+9dOTAv
90PWHeZaY4QRwCwvzB30kiJLXJ2UuxJV90sjGxiHTwvp7K43QfQhiCAV3PPqNdj09Thid65X44Is
whAuzT1bM1BG28b0eSQCDLT6cfHgMDh4Tb1dcd6A/OgPc9aZTiAXsXUBsRkLGn23ghS/4b1NdmXD
xKuCqp8vDT74BOwoWgoB/f3YXnPbHxp85eHi5JdmDZt3ZB/ftHVzy5Lau9Z9G5w1h66i07z2MxYt
jwEFxxfVqnvVNmmLmfPnIFUgT07Dt5Sxbu+6Wd1SN+LTcfA0DmFZks771rdHT5Xp0YBCBv9wN8sr
F07XMB2BlBPDzqjLowGb6NjD9Bh0dgnWCtF3U9BnY5ruZID37lG493O1wU677MV6pFProLPftrGn
rscUjiGyc+eqqiDdHflrH1SblHfxCWHkFTIzvq+s2ceJAj0sKveqiveTHTKDQQfMRipn81huBxjO
moDBVsGbAJ13Az96JShidtoFwxi+wUoRJMg5wNwvjMCHw1d0iMTwHMFS247jCmPcY792xSQNz+YR
n6Rvyoeo4tdJJ7br2IC4EALWjpPgLJZSneZlBqhKvCwS832jPXVgDfxtrARll808j0I+IkcG/LLe
7gY9dFm3IAWzaT4TWVOM1mi1LxGGXtBUNvtALGBlxbCObEIAht2Chgvf3jo1m4SX6m5S0MSM6tMO
3okJt+NRX0hLbpLyNWBLvxW6ulJ9d+da+FMGZS4D0KAqkEXFLeyXxs2YpM+lN8M1eX2IGg2qUOdG
BL0rHDoR+A6d3DXduo+J/SSLu4sD1dy2uHCBCfaupxYEpdk7jeFwE1sHmqJMFwDGka7OKZvf+XTL
JXIRwtpLd5OCk8IlUng92Qijyxa+gyiXcJQm4zfk28N9sAZ1Icbm72Zabjzlu20JfXRcwh+pW2DY
CYUQXPtBMvbUPiJWnCLk0ISVf+dCEBbbFNogb1Z3KpRg4LP6vJbv7eg2qhowrpsOMZ+AV5MBGqDu
yOcaWkGSLwGoZxp0FG6G9EBdfZVotmxiPIEuhlIZom077KIY+/JMIG5ItMirLkqvPFl+xsG6weD2
a2P1PtFYSB2FDqkpOg06OBr43BosgGEZQMCulufOB4dDi0IQuhexehXcXne63BuongWJkWHVfq9H
cB6V2jQjajGGq1ZavgSh20chvkXe3sqmx2dIRLJNwrk9BOG8C4zeLz3A4zL96mRcsOqu56eywtoy
JvMWcCchsLDpuZ8Bcs4E9c3TyDjy36Odm15M0O/JEjXPQ0dwCt6mK0l3yumD4d7e94H5Y0AdqD5H
js0LMe+j8j5SWeLoP2k+ku+V0le+BC2x51k4u6Lh6W6ovCdFFd+IOgZBUCbquZvSFzoRaHJrnGMi
ximnxXitQ7ITTfQZ1cGGOJQ0Jp2w+1awUg18oDqlfajK3ixFHyJoJOxePAOzmJDTTbJM7S7UjKOG
RjCGxVaYLBkqPhikeDeqht9T+haJDdRjfXWvqnBTjyBe9dVa5rpaAel2+iVMqhvoXJHN4tgOSy3O
4FCFmTsfrkaHI4NojEK6q84lN6mk3sFUHSwWaruH0XsErByiJJCIsINtGttvFZI84TWAOYy2b7B8
AlJrEBmYTuNmiHeix0E+Qu/gvDbH6CfZc9/wp3ri+7Tad+38ZVXRfUP7ufA0e03N17ExxeCX+1Fj
2LTw+D7uqqkgAcHO0I8ZYUh4cXIACSricVFOU16FYNfWWD+Ln0U6ugFgtBPp2hcwqTSoiZR90m3b
YHwTsfXjEnPUYvdaxlMwj3UxmHndJs4H/cf35HXfTmBmdOxsLY4Y2gFkVsv8uvr9+llV+DuHKYOa
sLyusYY2drhL3fS0LgaVdXqMV3NoQm6y2re5pVDhGRB0FnGCG8B27KKtbUHuNW4TssblnorBPVgi
l6WqHJ+bcj0rHxWWt1wZN/Wbltsh12UDshR98Xh0ZWO+D9R4sM4WTeKBqhGnp2QuT3UFGW5a3yBB
7WVQ8wfcnG/K9j4dwq+8AhM49r6YmRalSjZ8AJE6wfE0cRudQ9p6+zWCMXrPmoMnQEFx+orW67Vf
C4rdf8J9cD+vBvi1heSRRv6tmsx25m2xItgVzpV+lPnEWPAAKcoQ9He5qMH/CuO7LvF2JQMIs7iP
UekIDLiyzHvXgbgh9n0P5i7ToOB0eHh9iMweMcplT5P5KSCI39QKPsPEyXOKQ7ZUcmd90Aun4QmF
4HHQSm95z2o4ES9HxAGhJngxyZAiJib0b9uefYSVd5ywf/FWfU3bGOh8w3dI1dq48B7HyjnEHwKq
M21k4MMlyDKWeSEsikc+HLt5eJEB2N3VcLN2tAYdj35OtvouZrIdRP2MVKnTUF7cgmj1hfXzNVtA
iRPpfsFrifjeNQsqjjcOdbJFT8BQ3uo6wvlKNrBmA9EMzd2madoXo4f0uYaY8AS3lD1TQHVNM2wR
gHiL2FUwy2MDhVyNnlAE00vUBW9tw2gRp9VN47x3s1Yb26qn0sBbolZQh8HxYHBp3gQmPvbjrfHB
AY/t3lhDkOtpiqljd0lc2kfDEAZuIQlYfVSnXdzdNybZTmtssqCaPuEHjVvkvsYWAYsT52NfJSl2
rHQYN2b23wmXQ6aW4BsvIwt7BTDe7az2npzbrQ1lEXAQ8VsItIAsgIEcj+qKzuDp1uydxS32kTRB
hx8uj7BW/yqsPqO9p0xBnzPCeijdumHYqsbIopfxlmnxMA2Q6XH/AaaXm9GPN+EEmckQfGt7u0+m
+THi3ZcOhXtDwXrt0SNBa2uSq7RhW+vA7Nentlf3cRqaBx5CyTKOe8swNB7XrCu/Av7bVdPLMPD4
2hoTZm6N6jcpIQNilM/wYS7Ng4hGUIjU3RCn5YcoKwIMpWrK7yIY1uua1RAJEICrB6woT29cPeAF
oyDJSj1BXDbydLNgunvuqd/dEbqSk5RYe4Yj0roh1fCi2mbA3DkhhyaOwP1b0DxfYFADP4eCdTHI
TiHMs1DPgxAmsYArX4CSFU/9bl2HHmcF+FUp+cpZicEqIRjvSkXT3IRm3hv4xezsyN88v2yfgKF6
aOiE/7WZG/PSxzTelVaN21TE1a7l4PUylvQHJgd9hxaW3vPAm/acR+Gem7HEs1cGwUxlEjwFZRtO
uVcSAymAWPyHcOU1iGZEo80BFIJ0QRxlR7hup9nqtUxmqfCxzTfjxQFEhgsOjUjqE44WaXZxjVCr
6TLm6KUbrsuupLdtxKejapNKbckkl29Il4tzu5j5gB1IH0QPZsOohXdcXYvew7Fc91ZgYFD524Wk
w4aU8fwi01UdQunPX/ounhF4PUKZPeBnPkTzPH1y1FNFBRsZWKaPfE+qab6duVq+yTBF00sUCPO6
bbq8b4EM53GNLkjjzvRJwuJ2Q3W37lwp5jyGAdvOw3p4F0MPy4pwkV+xkR9HUJ42Zh3JPiGJA+GN
svk7C5PuixvHMM19OOGfp8gt+Ty07BQEMwGTjTO+HxNd7QF8wKUMrXpfWzhOhWMg87Xt0P8adU5w
HqqsrGpQjPDwr4ETtzmBHWY+0IFgiBSPoZ9d5osdtpIoeMQQhstcruFN5Lv46+yr+kyUxPPC+Lze
paQDx9Mn/DxOpb7SNYhiqhploSi5kl4lYW4UkXYTeEDn84lodx+zjryJsBxeS0AB2FOdW+/jyqAh
SSbVfBVVi2Jj7rVX+Khu97FxwM/rBfYabEYTq+Ah960lDfhQlQkmSJ24k7APquyVlb08hqBEnGqU
R19gx7Qc6iEIr7yqEjaLYWfvwa7N58cAV83WxBm2bbSFkRtFYNsL+idkwiE5NuMkPlQVGLV8PYRp
dE9DrIHWpg/zoN99bnfG8uMkrdiV1IfyHj5c4P3KPlEHxy98mqUfMAHQsQZg2qhwueoqEBcyPuL0
z+agrJGU0Ka7pJqQOcLn8RwhoaqwQPOqLEZf3xaRi0P0Hi3fps4jSFwg3e7iIhQUNQwEHjTyJ3cE
T2UJlxHyfjfsJHeiKQZE+/WFmDy+83CdrU06KJn6sumzJJ7eE6dfxjGldx6ZGeoAuJzCVamDCwGC
ABrwPdK0vqfrGl97LH6AE9tWJe39MvfjzgWrG/bamFHs7DQgDiB2BrnkTT88irZ7ky29fKlT6Q6q
qnuWX1x2oC7rLMThxA8bYCPYUptktbCoY19D7pYJU6JkvkYgAELml0ZFJ1TIoDiDKo5zI/BbUPFH
Z4600wYWYg5KJZvCuSDo2u5b46+Yea5xJPBGZzLnA2JhJ4JS2/fRS6EYGcbXslOwal+HZsXux4ck
8/wZHqMVMKB8Na198nrTLVmMv/fIha03lRc3pzVmoKv64uDgGJEZQYbrye+geaGjfw7Yeik91gR0
XkYbzBRjvhwdBhU4XmXXX8+cwfYE8NrJ77hvsYVQuJxO6BDxba0UQxXnDhjKbCqFNrAdIPkSAyij
8Th8pQYBPv2EbriOoi5zBnquCFTqMtgNZjpBhzs9+E6hux8CMn/EjSZZ2KAOQcMsQ6RSiaTMaxzi
B7RX5ntY9RBkJ33d4FcIiGWqsLyeVQn1Q9RjXOL75WjybtDiGC36LkzCDsWPEva+AYT8JtCDgR0w
mBbixJnha6uRtEexY9fSjrd+LJ7ZYJ6k7jFYdAgGGKmDFacPzQH4M4FGQ49xB8PjradMU4vVHTw6
f7daPr2mcKY4NQEmbU3cHH3stWhtqreAeuV+auxrpOo7OrvzyOkntpF8wqNEWYo+3LsZLSTRoHJj
WsOmwpD+C0Zg+L8s/IvjtNlECBLN/brGWtJJQTTEX6xFGza8hI0AC2xCJpKJX33NHjFJojtuDcvS
Jrib5njJyATvqzCGz4b29tUUwl6xKQsYv7t7zJnuqnbeVpit1uQcrDQ+6VB+nbH/0cZi3uuFzJyG
1jP3nodheh961WZd8CIzh+JkxJeUILKdxpjXlcu0LX3uvyHPBdQWzMHyaR1jGFxHm6SHGnkg5wXz
+WxOktu5R+UQpuqjYf4NYchBQIU9FEMCXU9YL9suJPojxFrpsCsXwdDcEjn2m9JArqiCYoqnR4Ru
uN1K2u5hHEiy8dl8MtJ/adfgA74k765+6nmcE6438KgKdk38osFl2w4zx8zJKdiSyG4paPi+gjSV
8Sp+mkh6vcxqQjyvwFk75pgigihOKIYp0GN0bio0ZmOh0HcjpnwI8t3PXbfBrW5D7Agc6ItyZIu+
+XleYpzriiFB0tTHdGoVLPRmhYEre4gNrL5ta8/TMNzydCgzNNCnaQ12FUG/gBRcsqmW5nvZI6kh
cfHDSEwNxzsenzBv2OtEVNeSosiDYdE28Fp+F1D0BTS13wPEPexXrcEb9pOHizVkFo3olfkUPkZh
eFw6DLdNFUMJTii6ZOj5oo59GfSIrqB7bqJyi77IFC5R36eqnnZN2UHXOpU1ua3q1nsCv6M9TCmP
1C6IvFdMDq6GFrNqmkzPiT/kazzPezL292bR37phAOWYTyjRtPrsRY3xFvmcW/qSmKEudADhIWPw
Dq5EWO1sUsotJipPU4WpORHmXpAOpGMcM9dexc1WTTDhYo2C6iKKh8L0wUkv81vUNIdUUDw5TMOy
SUFbhJF01ity5FHldnZmLO+XHuARwIxDuEC/ynoDMS0P9TUiCIIilVGx9smOBJAoEWrw5KA9HX0w
0inCwgSZvyyhFEU7pieJFOtrrydwr/CS6X4eqJc7gi62TBfg4Zpt0BksYGY4YPzBmuDMXU+dae55
VyUb5GSdYQ8ObXxd+29DWE7ICCPRTdAKAa+LdKlvo9qrsxHhj1kCZC2f3bfE9uFh9WT/uKyjfMVB
Pl9pXX5dPV69slUkN7yHw/iA5SK8CO2JucAjNRRfnTmiK+JGQhjPE3hyDA04ezLAN5H0yylKpbcN
Ar9gjT7xAXKBtdvAdeh9NhjYYezhYSQFYCwNlmsX0myap+8+9mXTyC8lcBgNeCgfZ7lfMcXBjsbz
xtdkU5ZDeO1H+E67mSLLRn7z63LbLrhrlHlZPCGXMpBPxjo4EVBodSgG1VQGm8nz8JJ81NTo4xCb
UnkeLEtgHIV5tPuse/NllWl5SmP4m4iYZsriUEGFkSHHot75FSjtrD62hhx6GmKqjS26RIdb0XV8
C41nNxeLLbBmk6d1Cj7GuLry6vpI63hfN3KXStRVEoYUGkrWCUpjyc2p8oS5mQiFnDcVAHN8bNUp
4WsBSGPJ4Eqkc1Kl2NRq3CRmV7o7mWE9+D0Cq/t6gDYlPbUsRJxk18ij5B5Ejh0LcwQMnReuXrxg
/gSKhdtdbxF0CY8vdqkQyi8pBkzD0MxFoCxK/Yk8VnX1NFsPDNC2PDCzHpaZX/GWXocW4lSAWBlQ
v6uKTUccjD1mwBScQuCaWxcG0HUztCIx0I1aBpg4kvSqoT7kc2v40q8OK2eaoJCbQ3oEHHL2UihV
EZKVG8+8cqDbxRhzdi1xJ1sddR5YqPBvSULUbcGzrl/76dP0ADs8LP2SrjWqlCr87kT0ZsEMtTHb
awUizEoh+CpZkCKvKVDHsMMH64ubYFzPuoLHELGvZAasoHi3GXroVcWNGRu8VhMt2dqUbFuLBEpJ
dJgphSImGLyMozxD2SDoRuOyYU/vR1PDuhjPoa6mLRdwoAghASPkygmm9p3D7rAmGDVIRJlnpccy
1pJNSLdgYuZ9ve5TJRFf3WnohghYk2j7b9QMy+QmpEC6qvk4BwFDtDZLnmK4XOOYo2Xhybi/RejX
xwC0Y+y93QXiHJH2nUc+h9lHSdui79a3sNb3dX2a5LxRNWIO14ahgWn02eApnFZJsYHT6Exh3iGX
GkfeSmAHRyGGxYPGugtH8hmRj3q001cH/HAbxhIXvyORF2e95ukNoqTvbShyGQe3dYc50NSpZwkP
t4ylKyru8dFDrbFficaGM7xbrC8YT6fTc4CBbG0gYVtcdE98sV9dDDqs3mGmClCjhCI9xdE+Yx8n
9IFEVQ6ChsxWWz+ZFSJQ8DE/o3XbQpDEkSOvZdGW4otv6+3UJEAWfXG/KoCN80yR2rc+wOD8npES
uDMgEqE+BYKQMNGusois0y4cULbiqLk12OTjrt2B5lWYARY46SzytuZXYoLvjFFoP1eQrGOp9nUb
HNIOZ7UkffOBA0UgaJh129brd7rCdL3X2hapbzCfAYxHuGpv8WnJYtDrA3qhPEJOWMZhgFs4y3Sh
m2bM/Hg6YwKMcdfQ7XkJMJh+Q+G/V6V33Xbo7eu4+SZ6+Lk29oWlHJ9ekOZjeQdEKB+xkiXFhqz7
AKRCc2pRFKqXZhoOlANIgSQD/fv/sHdmy5HjVrd+l/+eHZxAgreZzEzNUkmq8YZRI+d5Avn056Oq
bSsptTLK59aOcES7y90gmCCwsfYa+vhDbmR7a55CP+6M4F6m1ffRyu7bka9Md/Rz2+kAH+NLr4Iw
YISfUpcOfmVUv/ISOsKkhYeOI2Rr6PHSKpsA/UVImtYQX+eR8Y3EufLa7JtgY7T2pR72cNItuAwD
ksdinL44et58jOduOIwa4J8LKORTM551k/YZluCuiGogOjFiFqQhX0tm+q/phZ3/yJLgpoNY602I
MQYFcz30pT4+lEa5a8zuF1gn/Uw94MMKpvejTOIv/VDcTVxWxwaAusJtZtC4Dsn6UnbdpVn1d8X8
OdQRqcoc7gBKxMx9B2x3sCJcswIUiTBjTNZiQKiUMgDvSndid27xXsrG86xjT7ImrJ2G+KbDQz0f
Bv6H7G7aiqMZ42LoCre0B86rxNir0vqu1ez7YdNdF4N+1bDHe7UGnPZuMFvqTCgdRdjfWgXKXetD
3uP4QuPPsx8Kt7zoJv0iipZSwB6xbLEcboC6LwtORKl90uqcvrIxXLYuQuSU9DtLUSm1V0kZ7Dll
fTn07TkU6q02nOkyp4hk7cX4Z0zR96mdELJUoGuIZnl9OntcFrqPLVh+WgY4J9hib1cc6V56b7b1
x4iwvy4NdwTDbQYR1T4HZPTLCtllQ6vcKic9546/aXJnN89QmsIuPG+c6bo1cHySJkYpafhR14aL
1ABayd9Rbo57tAdwIjJ8aZKvosHqxtYeuxzngSHcVQGt3Zl7g8XdojFoG5iXfWOfV0gQ/FmzQHFz
5MM8Zm42GPa1erQVQ3xWzDABlL2R7XwwgvYiT2BWzWg+s/yryOyPgzvdgrllvgLbd4rLoUFK7nF4
iTp6p7VFgLuBPqmdq0/g9Ek1/TQDrk7BZP9ShExlMy9KVPe6lz7M4sIrOn/KzIe4GG5GmiZs7A03
qgobEC/udkmaQosoD7QaI27nGvdoycqeOB93RZ3eWFk9v28pT9kgIwBX4BQ7tC/EVOxkjy3qbMzf
WwqnuEkfvGx+kO14FveSPnnuXSezrK9qvU9uoCTNt+VA8rmJi7gR/HjGqrv7Teo8IsOv6KYLUQ3H
4wUnhd+/UKmPqYyVN8xBWrA0gtIVt1MaOPXBLvr0R+E22cdajQCpcTG5V2qoBirAaOrM3ZjR6j2h
eVlJtWDzLcw7AhEFPG+MTPWFUveM/R/HFNp5ZxRoU0T71csCfmkDTDDbZHmR3te5pv0AtpePWV+2
D7Kzxj2NyxZjrdlJfz69lv/xLvEVxdgTo9hny+QF+fKxL779y6DxiIL573/2Nw9TiL/wtbUsiOjk
aDwn5vMniGJswHWJPzDyQKQe/zJkdP4i0Be3bZ5Cdxcjx3/TME3+yLJRBJIB5BnkW/0RK39Zub8X
/OKf6mJJ7Ai8SuHooiQxYTMfryfDzGevphTwXR0fgd6mYCyjT4lFNCU6moNXGmqf1ScSB4xj4ufv
UV2HLhWlqMkHtRqVvxE7tCJQ41AtbjqYqsA52UUyxfnFYMc3U1PmG5I6D0me3QEAswPmeXyZNtH7
pPB6n+9i3mLab+//t6K7afmlF2XpPytM/CT+hoPtEZV4+Sd+r2Ab31A0JKCctmUspras099MYtv4
i8Vp6Yj+JMInpCX/XsGGiW8oulYURCQrosqCfvw3kRhlK6FoT66iAOIGTYk/4REz+NEKtpD+GeiK
BP8mOO3mai15pRb2SefiRmSM4Rlc/c5P3Nw7PHsfrxwBr44CpO7YBtJQXLWPvxNaDrM3ToyCqHC6
CukPfcgM1Gxvj4LidjUbe1HlmR48NddcDIhX+3s2RLFlUmBu0r6zzU0XNXAsqyqQd7LvZXuYUtf2
a5qI6Uah5gWC6CDBefbQ3VWe03KVG/risZjG2NnlsL/L6yEITQtypG7TOQ0b5e5R+VrjLi7KGHOm
LvCgSyL0bX0lzP7cTkDmz6hg+oPhzjZEr7AzJi4QtCxdHgVUDppvHwgoJZleX4ZehUWPpSXoPivb
Dt8FZSGKM70fXARxceEYOydQ1nfuRi39aNUZB5fSkkujLBrcQXrcxQM0DwQBO6O6HBEU3hPcJ+Nb
vVT6h4kWDN4lTpK+H4bcwyheFeWNbY5dtu/CGr99LclVe6i7AMbP2OszPhRqLOH3IEvAqSEY4LIl
3LLcLX9Dr3ZNExl2vYkVwo4zFeCNXowUslsBXoXKP5VltYszLwCUzB1qGcJziuFSEzEs7g79NE4p
xURtZ45zdzWK3Kb9XAK1+k6LDvZD0UB1oYLHoKehcr4LYmr/jdGMFuZJMBdAtU1ompsmLOqvSRV4
X9vKU+8L2VS/htxyMJkKO1RFg5l9ifVefB/iwfpl254oPmtuMAPAZ2owdkahm/LMgweLBUei9Vhh
zsY47jo5VslZZcKUvPccmIdMLBtgoNayrS/1RDXU7IbimoPvdG9+6RrAbr80FWhcZ3Z2SHcaTuZB
9+oKSyvPo/yew94zt0LnZkpNGwywS4Whu8Q1JwTHbNLQGD/JXnaYA4m0qM7qykluka8Ov8+N/xUc
//d0wP/z/nwVf5uOhX9LQfB7d8ag2bDZXtlGbTzJ+ct/7c5oOSgQMBDQTbYs9mf+mb/rC8v6i+yw
I9/zf23O3l+ENSHjFlyHdGqQP7IwR33yfHM2wasXHT8ZZYuPOn91vG22E5y3qIHuoQY8Vb2uVdgz
wkm+c42weXAbR929vYOuKguTZBZEYUhUmAIFu7XaP0VbiNQZInuD1IPuj2Fr8IG1byjhg9+1wj8q
38xFWvN8cqD+FGhoaFyirZAXPvnfPqvFKeuyhEt1vJmrCdrELqucINIfKs/idpaTzDIU+PQt+7yx
Cz2lJzPek7meNpmxzxsH5mu8iaMujbGvMpLwDOYWTErXGNsfVmsrCEvazIlG/KF7lTlWdQMmYW4D
bQzp+tFHeug7KbR9Bvue+r53MuvKU3FGaAFoE1CPUfXeDvqsUX5XRkMfSpSjG0LEnB1+EZP0DW5+
cStgCycoUfw8pS3sZ+Qd4jgPwd++CdwetU3pODFiNY2m4XVShep7X8XtZRPPlfs1T1SJh+YcutRp
UHqryY2/QwAZ4m0hyJDYCLOtJox5XG+mYwWvoe3wOoKYW95miU7e4KxSbLtjkGEcT2jw0zRyggb4
cjMaUymvRO4SJK+1oA842tMlg2CkMGvgqNe972E4GNnnQos6a9uMWp7Ul2rqabEoIsNNbIPQQRqX
EsieXo1QpWz1jZ0aMxem0HRagf9KEtiQzWdDFjYBPiXgJKh3LNM4AQ6ryvFTHSVjfS1CrSge5VhO
o7MpSiEGDzRPH/QP7qhSwNTKtFQLuT8OUMLv5Cg4IPZUqqWGhkBpRQPGGNBnx3+7rEfP2gGiNbN9
kRACX7m3HSBs3r6Ltbx2ob+i6+xhENN7lHjz2fZUEd0WCXe+o5NuFCk4VmK5+e3cu71+H7RFnX8M
Ey+Z291EEiv+QDN2Fl+zQitrjy9PTtM7JmB6nOFJ2wsswXK7bRY+I/EbPfhthAJ4gzvIVN+7Vt9C
Ao41+zbohNbuQTGGJ8ZyA/9oYhHVQzvl+6ox4V7wOyL9seLew6QzbqLBd2IaEP7cOUl+NqTNJLcg
SbDSRzdvvs9J1c67ruqTgf5iZYUf+iaHWbHh36aDsk9DB7daUzoc+AElK91k3jV2NwVUjU3tyn7B
Ez2QKYeTm2wqDfLMIfBEfGaNLdkFeh1yCS9yad26dDX5Na2EF1ZAvrN+jIYYq4uxzUV5Y9D5ta6y
QdUZcVZDxBFdoaegq2nPkXpIrK5t4SbVy/81UxYCIr4K88bRUj0JNyoaHbEjZjgwfcwfUv0smSoM
39E7OQSWlZmdIhzqp/CydVx0aK1pNChjepFtUhGr87irbP2i0mIwTCAVU4e+39TkaaAOg57SGBtJ
bYYsJVCd5tAXEPDrwaCGfEDrJN3Q74KoMg5tq8NaoF9cqAV5qM5MMAJcm2mB5H4Qi4leuRkJEn8r
DY98XdRtus9p6m7HJqFUk2Sz6PuwK+ifQo2lxrKQKXh3qVd5xB72+fiYGqEZXgd8yPIgarM3HkJg
Sx1H5Syzkw9lGSjnzCJlU0Vbyya1MfmsCk3L6GN4xtBdO7II6DmqWcMktE0ELqe2CVYIxq07WyuJ
tOqqSBIdx31TZjWUkSD6UZCIAfVlFjk0XCQZCxwehRj2NZnlKzJhH2KDenkv6JcAr8mivkxnJdVm
nEcBLz/vBS7PHAgYmRpxrx5YlSMeVxFI+/sRaseIPWeXhfg32spjs/5surJaeKGVZyfz5wm7E+M+
oN2C0kiTaiq/RMVAQfrZ0IrQY12OCV9zG8IFjwvuAnAszdLZld0s+/FHCA+ireUWlnhQtt+GWgQx
shFrAgUbf1ButXn9/unw+1999H8OZ+8/l0e77/3XH2XzHIVZ/oHf9RE90r+WmyFxLBgdIEheLrZ/
OyN45l8LjOYiIzdN03n6o78rJOMvmFhs1FzFbO69z3Ww4i8I2WjrJTcEoIk/ubyu0lWFgbWTzlN5
i3MDDg1iVa9oqkTKZc7abk7Lfe+mjxZGAU3+qxD2Waa885KmMRkhxYfMvSLAc2dAje0UugKtP6ga
z2Cz2enqlAvTcWWzPBWicG6iAI3EdZhPSX3PKpusVIEkLMbbwfyolg50sQVD9HZtZPW72PG0E/fe
JU3nWSnFgMCZFpXq8iYcfgpq2OewZjBDU9C56cMlyVptUzt8tTedMzsEOERphSWkZTcYyRWai/AL
yBdSR1poDy3Uct0H5h5IBwzr7KafJyR7eYikCMGgaJPNqLfaO6OOuo91qoJmV6QJMk36/0a1wUXK
/FQpevlwxaP5Y5R04ovWQ+XkPJlQEA1SjslD0XqzsctpzUMqKuManh0zcXZt1nPjDjWbnogz6k22
qbwmlhdWvfyaGYfOsBGz2XE8g69syynDHk8ZgzjEs8QVFgyMnAith2uSmVG/j/JQdzZlZTkXdZkV
uPHCsxVwHYrkYyhyC3WMHRkonxP0cZtsGPvPte3Q8aZ1H+2rAOELxCkza30KCqf04RHC6yzEIpN0
PMiGWy8Ma0wajUW2kwwl3WI7Ip15awfT/F0GNXGGNNhq7yINK6g4cQ4OicS3XXqNCGAJC5J9tXPM
iddrW0mF06OWlTiWSjfvdmHjjcGmiDRSGHtNE+QE6Jl43891AwO1lM4HpdUFbt7ZaHRn0E+SG0Mz
oUs/+/jvXsL13svFJJG+09rzAGyQuh8vJg1xTKYgku/s2GrPHT3zbpysXpivGvcBIs5Udd5pCb7J
Wdab2K4O5FmdeIaXC9owpEFa4rJDYEW0QqXoxVYyw+dsVzYQ7qHSdZSG8yDN5GJ2i5SVoo25AFTR
6V0qV3rt/u2XsOBrzz8p8CPug0umq9Cf8KTVE8x4mTT9nOLCTd/4EX5fe5dE7ehPfd5c9aBE514W
FvvAiD1IRLG80qCfQHzNiy1MgNCPhs7dvv1Mx+AW0UKwgQGlsBDg5DR+X6iebSsuZKh40hOEI0aQ
XXt20996wml+n4L/eDF7dRQwQU/HgQKwbnXnDOEAJUkfI022lkTQuEBXFFDhvz2XJ2T8P8j5MpnF
aoofeUkqBaRf3v+zydSJ3gVIQCmny1TeeYMU933T2T9xj/H7Wdo33uR9YmvGSdQOUXfWaXT+9iOs
1tiLJ1hNFH0MLCSVktWhjF+uXeB/33YD4vMZLK12YXegUE7qqbh9e9zV9/Vi3NWZFRABaMcohv0h
6seLuXK0i6S2v9Q0sfHkRnm7r5Jw+jFRcEfbXC+nE3f81en0NL7JiUGOH6GKfOjHb14rNG6htqbD
X67J8iABehtFor9zuX5duJPlfHt7vuum29OAlo0rhjANlpRcgb8xd2hs5BzdN70Gd1oZuX6rV+b7
KINparoK1luWeu+GShtuZkOon5OTuw+QR1V3Ylt5ubaXBiRwN15BlDTW8mqeLbpSZ3OeAN/8IJkg
GwAl39v1lL57e8LLfFZLmy8Uqw+wffpg69y5UZaGVVaDAalJTx47b5rPi1S5jyKaMaMrWeEo/LLg
RNDqy7mBpziLRRipZTRal2X3bG695k0pgnjDFxV8qSTq090M+HliD1oW5/HcbHyRcF40uMpSFy4f
1bNRyhKFED+n7tsubGeVq/pQDuyIuZFkn99+jS/XKY6eWKgsB5FOh29V1MCBosaSHhykaBivC28s
P2iq6DdppUGVwIbhRFvttamhg6Dzy8exWGkeT01TShTFILGGjcv6IAYto6ocEaTA4T4xlLGaG9sy
mx6RcTbOYRTW9up0ieDAV3oaEowCL23ehUbh9KiFRPnNmlDzbEvHhPZhyHoY/DGxieXQ27KAVgiB
/ip3K73bAd+ruzHscB5Mq063r1XsTiZEOY0z+e1fYvVmeFoqa/AekudcLG2sVUVAUKHtNmViAuwH
MP469EEpXgR7HV7oiS/0qd/0bIH9Hot8WV2nfcMmtVpgxtzPUHYnc9c7vf5lnBVw0hiI9j1NFq+B
KYtvzWZOoww+slLcCNNQ2heGm4wYP9MtbjZtl6YKDGX2gNc4XPZ2GshumyvLfmzbbCE0la1JYpy7
hGIHxpQZ53/8viibbEd38QBa7gLHKylNPWWIIrZ2xmTJKzOz8Ewzm+nSxXXl/u2hVnvN8rrYzajt
aSziPLRurBV11KZgoRRrHcGvs2HP7xB7tRSWSdMuXQ6SHuqkP7HDrd27noYlE3c5uDGoohA7nmHZ
SxjQVW7tchDQ+6SuAwAxxAJ7o4GetusaY4i2rmur8y5VxrjtchOnjySIoFum+MKQLzM3hrvBVNS5
iLFHLA+wseODaPK83w6tFxd4MZiZuFRh5hYHKWSd+JJGE+iPkcjRf/s1rjbPp/lgy4SNH/unRW/9
eD6FROA76txSTNpH115fka+jwJvfHmXZQVZrm3/14ieLox4b2uqrD6p8zCslgbq7ghy5oXd+lE6C
PjzuZHRhBXm9T4E9r4re9h57DqYTR8Qr4xN3CWHBQb4kgdaOZ5lz6LZlItg9w+KqaazLyrQvIre+
qfEXy3ub9CDpfrCt6vvb836523E3dTAXfXKpkmsrwRqVSlyMutjllQWjbsYjRK8ynPeHGgWM5rp/
/J4lmxVdG9rqkvTN1erM7drxQq00d6nqyQMorezBzqPiPOUajTNTHKGa1UztYHtENruxjXTk7Qmv
Sx7WE1d/vg3cpSm13KdQhGfHJCpvOzbdmhlHY/DgujmGARN2jQ5X3G4itMFwB1AIxxizTYnKMNnq
JQDwxrGG4n0dO8g3336ilwsc7AaywYIC8HKs1eHWRFThWmPZO/5UbGVd/IL8f8pb9Wla/1nguLjC
cgCJgVhjQL+HanW8wFyhdW1RAYHqaRLMGzN0BOL3yFC+DCA27nM2dyQ9huDu2LnSRFEKuecw6kX0
y1FV9hnWA7ZBbq9mhKo59IcN3Zv2MvJm0q2tJC5IC3JKI9/a0Zx9bFOyds/CFN7mpkmQsRzmtpt+
vv3moFM8/2qfJuWAVEnXwYWXNuFqNXlhUFZFbBMpkeX7NjSpYxMHNR397e+zmpUOzS7TvsSTchuk
AXV/6MpkoVLOsdrh3IItRVyId7bEHOztRzs+lxfTXBAmD6xleTgahKv9xFtcTRFhkASGqtMfOmkp
GPNTjI29IT784Vi2AZOX+NnFTp0iafUW+n6sW3pxBHVwMCOfDDFQ6WinK1c/5a38YlrLXcFBprjs
xXw8q83Yi+xumqce3gHSgKsUeiDyqQjU3s3cE3eh1TWfV7iMBYAJjYteJInUxys2s0KpzxVjodS6
QWqFH4DWkyyUG+53zwLvkhYQUjnM/V6ni489F65QHnSQjdUn1R5Wqn3ievhy9lTvnOkcrMul6Qnr
e7Z1mF1TWEbrMnuszekc0e+rnZEAEiRfJ7apU0OtNgXXRkOHEYf0cTZodhOgBiZfGftkN4cn9p/j
OmV5z+CT2GQv5rUSz8JVWWfC2fWQhCJkKvThbtCb6QMun9r9rCb5bmhRzWNka504715+usuoHLgL
B5128/rAa6ZiirwhoWtBuPcDbSe40cpOMDZrzbMwCwj1cct2afuQS4N884otvbyLnLj5MUBPEhhF
ieF+zmrzz39kbjXO0trnEgUN8XjZzcWQpEXauf4olbev6o70laYf900c6Ls//XAtkHhePE6PsCTX
1/0Rt2t7zB3ydufyybTFuV50ETdQerL3bw/1Yqe0l6EWuH85ZsCOVrMyqrrky2YoWnZbkSF9wub1
1PZwjNs8LSVytA1vqXehXK5HcTTRVLa1mM0oF9cyMzHEZ9pIxaXKMX3fDKbX3zplMV9K9FQnlvHq
YP89OOngvEwbJ2YhV1NswxRSV4hf7uxYmN5xzd6HaW3fOmiC/Aw7MtKyhPgAqkHwiVtn5xT+8dfQ
HbHrePtlHxdzfz8J/BJyCWA1W+vWh16EAcynAuOMdMquWxjW31unVmiBZHtmFfq0d0uzeu+Oev9Y
QQK/fHv4Vz5ofOn5ptjzn0784986jWc9wYDX8T2hqctcQ2il7D7YJ333SOHf70XaR5/eHvPVKQts
902DA+jFSewUzkQjMXdpX2YzijcTyI6773kVSe0bx+t0OdtG/mFsJwX11TnlWfzKdilBjhxqSkI+
WH7HU+5TI008VRNdi23hHqON/k7laXDdmWb/4+2Zrvzj//51n4212pp1iBONzGbXHwT8N27g4qJM
WusQan19OTlRc+ZCQwSMn4d3AsnijR6q9HNhlc51n07Rf7GHAIvwbcPehzq9KjQmewr7eGSt6VNN
AFzNPqqHBI+Fpvr/HGm9MWphUaQaIxWw/bCdMe0dlj4Ydg567Z94x8u/66haZbt6PqtVnZEhmxyy
rHWhUTsjFqR5uFNTbt5GNlxMpybJrSlx7qndAAc8Ii2um3HcZ6iQTzzIq+tquTAATQLrm8ufPzvx
kfg6NseB61vDRNKrCOYtBE2ic41Y/hdDEYvD9mkvCPDa+DsK2snARIKhImUfsqYjUrNWJGaC7py9
/XqPL32/VzDrRTxx6iRti+NZeRl+U46iOB0Luos2vqZfPL3pLyEh5/s5druLt8ezX/k1OXvYEKGt
Oe76SA2nnvsB1p++URtEtdGUWgxI1IkD4LUtCPkAmwDQnaAgPp4VmvncrA1GwaexvajHWbuxIqA6
TYeC2xQo+rwutq5z2ypurBFv4rcn+dqu+3z41ZJVVuu6zbBs+gLYPmsjuc9S1O7RKAh4p17eghMl
h7cHffXN4oNPm18Cua7xbDGEeqnxGfBL2gkEtyI7n6heTozy2lewUA4peyn8AXyP36wWI53HiIqg
30yXB1Rq4oAScOO6gTjxEl/dXPmmwAcAy8E2V0OlDfUJbsmkxXkZK0SrgUHQ4quzLO39IojJ/zaH
cj/bZ13aV59qaGNf6aVjoABJ3Dixol79TlyYkEyaWa+//spu3K5B8O9jPGvu9LGpr+3c8q5bLIr9
fuz68//i13w23urGgxFGoej1M/nIw/oN0TG8LCiEfz4KyCAiFdhPSHCWNfVsTwvyQSstnb21zbT8
3sB419fGSP8v5vJ8lNXO2RVYei48St9w5ghL0dLdI2KOd2/P5bVvnkIdZ3fAM67Bq7m0CvASHiAf
XVY3F9D3Ym2T1sn4eZjonm1KK64B77gzb9ymJn81M4f+xCO88nEsnvIu1hHsj3J9KcwwegsG/LZ8
NYb9ZR/18z6oEW8XNNE/vD3bV7YYjxoL9EzYwO/r1rujB41OzBNDmWHxecgatZmBjNq2rL40HGHY
OAX6/u0xX9lhGFO4ZG5wTePOf7xaWjXBdoOt6odxjZs6XjIXujBP9a5eHQWKM2RqyuUXJ5I7OPM8
NZn0+7YofGmWv6zayk4s/FdfH4wB/gN/gjP2eCpZa/WTY/BLxVbuBpwLMt0R7+R+nt3evAVeTt+N
ifFneWhPhy3wxdLVZYuGwb16gVTilkNemfRrsIlr4Fb7Mo1ONnKX02VVMHkQZ7lMU6Vws15tHa05
x31OXo6fQtk9pL3bfOxUXO5llGMionXdI77T86Eu9Gar6aN5SCtzOm/NLBUbDR7of7NSBdRxNHDL
HrN61TCX9VIQlOKD7WK0Pi5eQdZo1hgGTx1bdz5eT7YFv+ftxfrKdsBb+M+wy1t6trVFceRqFE0E
1k64gprVEPyctYoEStxh/DysEyyurIb4dIkRaqfwXnl7/NfuoJwWCwVk6Y/ypR4/QNwqJC5lKH1h
jZSqpeqKaDtatNM3c+vg+xF2uvFYmoX9Vctonm66HGODXTWLkLj23D0Zhma8+koANEB2DCqj9RnW
ERRjKeSbPmUrdJHeQdZidpl2wyVZEmujGZ9Ubx+Stsu2iRmQRS76CVdjZ3qcR9v+2TbBZ9fNgq2W
xPZ5jZXJXo9lchs7McnVkQyGE8jQa1sBjTkkd+xYCzHh+BVOItMg6CNtguNiYYXukpKMleKJo/21
vcCTAIxwAbg9ydUPVUdFTZ8zIbI3G6yFHIxfjIcH9N6wQnXwCmQP27DUZnFi3JenBapYRIMQp8AP
KYiPZ1cUYZLgSCp9aVThFgfEcNe4UbZPOswJ316ML8EYhrJoJ0FH4mKx/uXHpNJ6D5qbr2MiddeO
vYHhxDgoBUlJWjlmrnpy1Xe6m3+BTK5O8cSeonaOtySWnGlRxTFR2CXLynz2MY5VP+U5iZY+BlS9
vU3jOv2Zaj2lExxD+ybJTC/cxL3uXImkUPOOIKkHTUdVs2mtFi8Pu4hmZ+fpfS59u5mTcWPiA6w2
rUPG5DYQXRIe9Hqwv8azqoatmvFA3HMwmjdyCvFhMd24GXehqzf3VOTmuwWP/NqGgzYTXp/hDYrv
Y2Nv8OZUt0WXtOWJwuDlQrZ1EwwIuhbLFXz6eP7YqEmI/dyy4MQTIl66yX0DuPnHcCWjLGwMvhXO
qnX5UfU4QYYevt5R09PLKWZvL+bhZ2rm6gQz4rX1hOiJbW0Re79AbCXkQq/tGQmmanXuEo/yXu+J
/LCqBmxPU339y8SIetSEdaoV8OqrlCBp0hGs6Ccw+dlSMrvUznMBWMxdDu/kUeHCwHGK/4Q+uZ+C
McQyzamwgpFuux9iTsCGDvUlmxqhzDlUMS0N3okqGN+9/Ym9cl1ZbrVcDha+1qIFO/6Nu1ZwtGUD
uNPUCotuU2s+OJBAH2n/2DdKVGEOI8LIvk+hpQ2bppNQJrFMVGqrFAZRRCH00x/DfzwTZlfcgMFQ
6CgfP1McOBGZcRNO70KWN1nSBZueIM8fho0jiKrnOdvUeXiKN/PaxuZASaWVSd+Leud41MaM+AiJ
UvPjOR+3oSkKgjrcH4YyTiZhLxM42lgEFYWJdcUiKIYLuppgExit5wFwYngoswsJS3lTWSq8Z7vp
r9DXJkQURaP5JevanIwH0R/KAh+qLK+Te3POq++ytqMflTL1O0dTOBJmrR2f2HxfHLvLM7IwIEHx
rSAkP34dQRgifYI259ciU3e9aLTvQRMEX9sUk5NNW8SRfqicSP3qebRPEx6eh7eX5otPZvUAqwqs
GQsZCbtAj9JnkMwj7/1MqMmJLe7FlrAMwr2Letowl/Cs41kiThdJxznjJ1K7ooN3kWZWsVWaddWI
4bKzETy3zYn64NVfH+4rVy3gJJqrx2OOtV1FjhZrvnQoLjekLmEcVDgNl9j6EBeh9untF7miw1LA
L5NENUpxzeULhfzxgEKDt+giUMZIAnOjsA8FwUueyjZTYje/Fvnnt6L0BJQ+IiamGvagg33P2w/x
4utanoGCYWFpmC4L6vgZFOssCtHb+fHiHR+x4dH41MVNX/XVw9tDvbpwng21qr9obYbQZFg4RaGQ
8LnR/YzD1Nnbg7z2I0pau/z3ida3GmRy7UGFWoK7sZlF5LfP1YyHXC31Q5C3+kcFv/3X2yO+KPi4
xPKWPH5NSJKIGI7foNZOE9yr2gNECtpLQ2bTtdu62btMhTE61z7J9gWCrBPbwKlRV1vVYkY8ZFPj
+cTalHsBreiXWYfhvm69wXcdUV1pUxucOC5f/oKcLlABF1kQqRtrTmCdzrOjMFT17SR2L229cK4M
I8zO336hL799RoGRQomDAQzjHL/Qke1FzuYQ+JlnTBsvGmDbRzaN2njEkwlqbR4e8nTC3LhMsvjE
+nlJDiBKXaKFJsIV5gwl5vHoqUbJSFpU4KNlS27aTLbudii6+tGx2itc2owtSUrV+dRG7kOVZ/mP
1J3NLfbdzUVjeNGlaOtTF/3XXgilHtIqNAALRfL4kaoY9+2iwVU5aYiDM4oyPVOu5XwIGqMLtqgC
xXW9xFT5hTknp/aHp8zJ9aGINgTnHNJhMcBefVGjkU8IM3DXiqxOXoYLl20bqpJAvsStdJ1LP9UP
6VvilrgKUgMbgrcRiJAHgV1obeLJGEqtaRBw1o44FAihLeQxevaR0z76SN/1jmworyfHzYjtXYT2
HWeb1EIH7gUlsRTg0ARGBHFpf4r63osOmGO58DEwl7+r9cCyCewyxne2GPTb3mrIaEqwjyA7DNQC
O8FWy1K/buXgoG9PYUn3uQUVqSLPHpFwM1g/0FioXwWc+ytvTltvl7pN8lF1gnSeguYu8Lqa7Qer
msoPWIHg7RBWU/1BpK5+HQyuKvAe9Yjrqi1ctjdFMNPDmgqXzDJiVJPvc7fYRAin07oN6h+HQMCm
tNWFi24XU/OgmSLybsdKgYHHHUaPWS1wD5Q5d2Cn6sMrTZj4mQR6U3/DKSkMfaee9XMYKv1HBTU6
QRZM0K7vEKqCGdlotttcJql8TK2pSYmJGOsGE3oCIIZhK6R2htQXb1q/6BtjRvGcN6753qBFxMXI
ZX557UtYAjXZu3kVvI9Di85GLPXykcAvKY1D73ZZTj9wbDCus6Iak9sgJxnKiFKi4PXAxblWOD3R
eWGGIysgkO5+7VSUfmkGel6YZ3t1trUyW81IZ6Sg6u7TkWhEobj3z0actlvDjdXPAR+BdxV96J/R
mGIArzu5npGohZOML9EtzB8whA9HAi7qID1rHbseNvOsd9Xi5lgjMjE0/CCbXlK21VM7PBhtAYJj
ZGBYftUKbq1mWuNPk+FXT/YeyrT5gtpZdjQg7Cz6f9Sd2W7dSpZtf6Vw3yPBvgGq6oHcrXrLkmX7
hZBtOdj3DDZffwd9Tt6ytpRSOd8ukEhk4vg4NslgMGKtOccMam82jI0fm1JsE6kjAuqXSfycG+bA
ZCt4gthU2hsqLYQAkZABZnFk6yB2aY4FfA0wcK48e1kIlhi01gjjCh9zW9O6qXKHGMs6FvMPugAr
O9Z05W2D5xp/bRy5NwoRYwdtbwLyF80mcithF9nnuYTREKjWyK/ZXnof+rmpP6JFqKtgaaqaKqdR
6jdz3aRIoo2pxeNr2qO6aLDTOljJhc7fj4ZABZ1WEejEk3PgLdqT9gViXXNPpQfssm1Q0QmJImyP
SatpoNKJO2o37I+mb/SZ1aPpd/xFNAFxFooiWwDR1Gr5aEdS+0i/04BsW6IDSQH+z6QULe1dmXf2
tKV2qiy0wJHjbIwh0ST+6nnhFU89sm4JBzxLFRXuoMuT+CayjKk/M/WiOMtE3ZX7jq++t4acTO1G
i8WIWnBsUrrjEul3Q3NQXngwIG4J1XC/QiW2b+zO7eODkxK5x+6JtN4i8qCDxpxSLi3wO1OQl677
fRx8aTL/RqUdhXAAbCMJTIuNN2NRCgvamAvl8NiqgkEzicGesVk/NX225DdKmIQryTgllsPRZt0L
cs50ZuAaU5Uc4zYrvzRGXX7RI2l+WlG0hJM0rcoCt7P9r14qxyqYjaimdFHLfAqLYkXT90lGJB0F
RlKzK6iZTdCa8R7r9HjnTJlxIMhDYN70oebWy9mQ5cm3aUZDBrE4Tz/HtpaAvK2zlgXYtttvhZL1
nUQgT/Kq5/SfcXA7Ohhld8a2jzsRxsSQxfekkTr3RjpkIK29FLgRRKRi+kLVzJw2arLsjOSU2Pgw
JZGa9rwUEb86ISfoe9I2uUGmIzpqsIxJ554nkoiBYwQvx9zlLZUpIJMTPW6/i8APGGRK4XMXsnO2
s8yzZIctqiI/qJ+0M9J5NfJ7qJoLys2Z9hWe6TIcZqsq9EDlok8ocXHKAeCvtHnjdiSKbyaoEzrR
kwbeiZIEEyfw6t79qqYOgj50dHIMujgCT6oGjGXzpAkS61InJ3kMPiihawZKqkNWuOOeEI/UCzGB
ZMNBhyHyyRBqiPZ15bTFsXMVXCcNlZMfoBeCzKqNUrq7AW5rcm7ArNjHcaf9NAC4aFtr0rLhIreL
EWp6yo46HDqwnPdZDzTyxjRof+z7HMYp80XCGB5wlgJ0VvTryHHIxs+Da3tlMANSIlXIbDr9UNaY
4u5NrK/Fjz5LR/in3pSUQeF09bk++ONeOolzrzX+8tliB2puWUEt6MpmlDw45hq3mo4YIq6yHsPS
NrPKMv1Gsl3eBDpMzJ8IEYDFldqQU6s19VkLsgUmSui6sXhUovMhRglKE5s8S9tpQ25R8hWZ33S1
FOmY3TK1x2oTkyZ8SPVEfG8taxiO5hBVj2S9kcaFv3iBvOBEkrXDhxZsniVDzkegKgUwJM4qIxxW
dD32Fu0lIgIcBn22tWdnfkiKXv8kzCiqQwgErBOCfcijl/jywkqy1gjKrODTrlm9dSediMCtzlIc
2c2J84DolEm0IFXSPkzbLH4wS4A6YZV15X2BesjYNJXSf4pG9U+jucxfcEmPvHiNlZ67UeuyZYBW
SczkYpFgEAutPl9aKsm7MqpmCcs/yY+23YEhm8rSuqGQkn813Ni4au3SmDbzXFX9vdmmyWVPHgDE
X4Jfrzr+VASmva6drUYE1LfYXKnxcO0LO5xnxXbO8VL1ZOgjH2upRc5FSvzA16EiehFyvZ71WzX3
2I69arLP+9LvepJVlqbfWzUw+FDPiczcLAMy5ZDsUdZPf1nsdofdxvpgxeX0EfT43O4JePPqK7VY
4xreTBmUbdzgk0oHI4zkGIQ/DV9SxOwBp6Ay3swYxUiVFGp+zPqyBJ8KkqWDMCy0S+FWKKHdCqc4
BvO8UmGTTmcEdYw0LIonU8UTiYuNJS5zElRgntCtsUcHTzN4f+zfKTUktY/7KjvPvZo8LM0f0y8V
72MPAFzkZOG2NSGfeW+Jz16n8xLafdw9tvM8wX7nBG9vHVF7Z2VlViTgCA1PpY5q7rGExaGZeY9z
nd8bFIVh7NOq1bpvxeRKIg6K3EhCyysi+haTv/pQOSDYYdF0RK/0i7ucmelYacDRxHjeiiG+QjIG
J0XrXes2h4pBmZFgDtioXDVUHLbHVmPwKSHdJMcHqCo+3yCzK5JgiAadMTOTgL01Kzmde6mnRftU
oBfYEvmsDwEr/5QRB+G526aomj504qT5YRXT8NPTGnZEpXSKSx+DjQ0tWCG+z+cUSH/XewJWeuID
AWoNskDYEGG7JvuYQl2gN7YcQgyaWR2y82U58+nZ42q37RIQTsqtWQ9ZxntV619tgecHCewvNGD4
77WIeCpKLVpEnPkciw1OlBhjEOcYEHltVZ/PVJEC8rFJZ5375SCaXB08tx9vbHC1mylPoo+JU4mj
6FxQ6IN0b0Fw2hSmk+i8bBU0N0WcRgUHZp+mlhGOJTk/kAbQrC8g5NOsW0geau7fPqe+Ur/BVYqV
GVeNBpLi1DRPiNQyRr0WbVa5/h40nHW0IMqFdW3Zl44/pMSgRekVG+yVU45h66obnPgdCdTLAg6W
eQ70K9mUm3taKHYnf2zVlPsbyyDPcNTS4Za1hu14OTd/fjB/NtTJOVSIvmmqlEpHBzzqEGd691FI
wFwlh4h9PuOPWOrmzmJ7/PD2nX6l7oCtBweV7QF/xav1/ADsFFY70u72OVe0xjbPsmYrAGxs3x7l
1TuJipkTNqJHwJXPRyG3JYNOlvobfGHFQ2G6HplO+Nb2VN3e9ea8PhjHaSqALsSDkyKHzxfdahPq
NxY0sE1b0SRl53nrz5yb3r6sVypF0On+Z6STm1cVbYzonKdGQ2w6xG5EaOw8LWgOXQS7sh5DcCrx
3duDrj//5F2nrIloAOcoL/uv9sZvfRV7gEZU54O/mZeW9FuDQIBEu4rrCz0ipentsdZp92IsjEe0
cci+5EqfP7eWwIue7G1/EzWG9TT6tE42RNdaRIr32gasWnkXl2b+2RgWfT9VtvHp7fFfmZ2UTu21
YQBVkF7N8/FHJ2LbbVA3hkLqfmpyzIyumai/2nF/BCq6Vk9tP7RP/3H5WHf/wUf6x2OfVOV/rn/J
94qvciLj/r//89n/u0y+t1VX/exP/9Szf6n771//WD5VK7T52f/Zlj0sjw/DUzvfPnWsob8G+PtP
/m//4X88/fpb7ub66b/+z/dqKPv1b5P8+N8JRKxkv936F/joy8cfj/Kx+/7YvviX/uZGa/+wXKTi
mJVWPDNdnH9ii+DxImtaVZR42NHogCD6J9dR6Po/+LO8I+4KlqYsT/3tb7KjgBSJ4l9HnYRokPUH
99s/L//mrznInftfYjZYVbBEGutPWF0MvBsntUWvxg3D/o4IhjifjovH15j47HLz2035e9Tf0evP
X3gPibzBxVAu9Hgb1mt+Ph8BL2rU4dIyVHZzHmvNvRrUw8Dxu0KfG7QW3L23B3z+AqwDog9lRO63
jtP0tGA7mcVMbtkE7J+O1TU4tWjvu+N7wKMXo7CK4CNadUg8Xc076VSkmSzGOaVBD3aPs6nWGXuL
/fM7Je7ntVauBeiAjxlr7atDoflVHv5t4aKfC4OmLTvKhxPkfeqWpLXtMiuh/9fdTWn6fZjy95bo
56vlOijiMSgZzA28Bgianz+xeZGSbw77ZwtI40YfiIR361lsbWHMF5gh63dmyPOPzzoepXWkfqxV
7MNYu56PR9i5FnkOG0phup/5IGDwo7oZWjLr3xnp5UNb5eCr8RjlB0brkyuLoJJDlpkIraNsczYv
VhYa9ZD/G6PQkMaagjYKW/zJe8WZM3USj+MB1cgmg4lOhDiTsSHR+u2Z/uLVMmhL8A7TF1hF+6cz
ncAiJZfY70MoSDIcRhLffVXhrYVTt6txH//siKc8vD3oK0+LtpLhs8fjg4pW4fnT0tzIWdjbDmFv
WOXWsVC8cawWu7Kp3+sGnj4u6LW8YFRxobbQAzmd/ajfHTyfphmmo0z3VeWZxzXK750P9sl0Z/Kx
QjHXNVZANHy/tG6/vWNNk2vSNxaiud06O2QS1b6RX7DlivQ/E1pjVoI4ywtNJRJDBZvHk7XQXsP4
yJyjtIQawqSYz/Py3bO8JrCWQsqfdR//Gm5l4q1+IWbH6YvcdKPlNYOeh6vIgEwSrywTaGywMlWu
hE6BB7DBO3fz5JlxiYZDo4qyqmfQtj4VLZilk3aQV7PQHR1xrC3/Y9bY3Ttz8OUjQ4jCpMcTbeLu
OH1ksS6bzgZpFrrT2B2lVlhHdgrpNo4afTuN1DPenvOvXdS6MDkuaxQCpJPnRv2R5b4QxOqYegLk
r0ZhiL3/37gq9N0YR+ACMelPDjRsCpO51j0CZTIc6FEp8k3VEtZdEShDMTLTt398VXzBmIo8L2CI
p1flWmJYeJlJDI5IsWHRJH9cBzf+p6PwiNhe8J91H3AqrPY5/SnqZVnY1Imz6VVHWNfQVbu3RzlZ
lZh2zDW2GggqdZ2U1pMn1Dt+l3jLnIdeS4Kbwf/cdkTeAY6Fbf/nQwGUYmsPQYO5fjqUoUt3Gd0c
JV7uhPFgTR873R8D35jTxz8fijtHKgNvE37PdV7+tjQNixryevHzMHLkXT1E07lKDHqT8/ieuv/l
DEdignwHyDg1dioiz0eKNL1PBhkXfBkl7UzlDCJEV+3+GxfEqm7z/cDqzmU9HyamVzrC0StCMhy7
y0XAO7kyhiaSV1rp1+/UIl67prXWQTEEGQ0v1vPBxrRsvJbQs1DLYUbzdqlLDc3y8e1n9MooKIJg
KZkstDrb6OejYDsdSSvvC1i8dbtNu+ULHQD3nen96iCrRh8pEGLaU7tQovQ0jnQGEQMwPFi11rWk
5/mO5OiVl8jjxPj/Rjl5OkYts6Qs2iJMyHU+eDWCqqVvhm3OSfId9c3LoRCowAmFwLoS6k/pUzY6
5LlZ08rtkU8vNWc722SGnT7k3iDeeUKvjLUSrpjZHMihg5w8IT/LMmO0tCz07BRTguuWFz0E9kdO
EdY7a8PL54Sla/02Ielm06Kd3MExMkQ1VwxVsa5u7XbGpmPo71nAX37+IHpCS9GRPHOG+6VI/m1Z
KFOXuMDSzdBV11IRW1dVn3MYJP258qRZh5khcu+dGfhyTI4fDmdFOBWrDfe0rMCxysDIn4c1AtEg
yshcpCsC/LSD0W6ZsK7ffq1OBP3r5gWmFDZnRLhAMNHIP3+vKp6OHlf05uUA0JQaRu1DvvdrInGp
B3ufxEg4654e29CuwPFuplhc0zju6u5zryOwIL16kAZZoAadcMePh2sLnThZzE425TQkkk7sBks4
OLZN+fXtX/9yytF4YJu8HnrRDGonP75NOyl1k8/RiA6zDLBIdzXHgSX6JvIo/zOx/V+3yuF0rYNW
YOf1C/X223wgr62e2pp93pi6/bwrMtu4b62mb8OWfJr4nTn+ykwgSAhhP4ZBKs2n2wYjImYVC0fO
UycLlphwJ92WKsd3Kky7on9kTu+t5OvX539qar8uEJoPIjoWi1WDZT6fC7SCl1hkhF92vrZLBudp
XrQizLR4kzQ1ugFrfGd5eu0aeXupp7NhgUJ6MuCgWV0nGj6HyTiRdSjNB3IZLhtK/2GWk3X3x7OF
m0mNCC8IJJhTs4SJNcMVrVWEklNKEkAwqu/E3GTHFH3gH+nof91K5CJQoXh9MKCejuXVdjvOY14i
vummbUwf45yGfHqWFyD9376sV54aAKX1DGwg5/xVTft991KS/et45BqECx3FTdNk7r1BesO2gnoL
TqdMt/k8y3e+YS+fHHAvevKsHjaay1PwVuVRV00SlDmj03UwKYpoa2ujfvSTVCcS1/o7cOxfFtFe
XiRIv3XTvh6JX5bpYXjJJvbYog3Ad/eeqpI0GJKWPns8amdplE0kjTf25u1b+3J9AYKAHwKnvrOy
g062a4gMrModGLUdl3y/NHzImqwpaEKSSPL2UGu14vm7x/oFToVaMpYIpCbP3z0z9d1clXWBa4oA
7WCZreKm8VsYhma5QDVfsvxj1jXoZpJ5GKp3FpuXt5dCA/MVmcqv+tDJheYJu6Gkhl7u0ni/rHIa
0Yjaabb7y5heCTtP7yK7IL347Yt+8R3HbEIbZK2i0xlk5Xl+0Zlq5rlEz0n6QeEfJ0/mF8gDvXdu
7WujsIYCq0G8SsfuZJWhYQeGu0k4nxd2TTxv24L39obd29fyYq5Q8uJFWO8gDle+pc+vpe+nVuk2
e0cdcd923ZAF+tzzuOJx+XeGoprCWRGjDmmJz4fKF/jJhT0UXNDoHAynnzaWNhdbqEfT/u2reuXe
scGi2cxaxvJir//8t28epmuIY8ZUhFNNrHMBvq3cRG1e/WE1eeXLMAsoDzH915CBk5mAgHFIC1qK
YdmNNXKpKM6/Op4Y5s3b1/Niov8aZ7WyrKsyu6zn1yPF1JLjYxeh3xhJHXQYDkXoQaMPEUqJ41QJ
o9v1xvweWPXV+8i6RzMTYKhzSlbIzNROnZKwo9b2m7M2EuTYZia6g7cv7/VhMAJy6MM+fpqKJ/G1
tS6i4JADyGBT4E0USe6Uw96ZFifOVO4e95GeKS8TXgbM6ieb/czNqmpYeF4Wik9v3jqxvEP4WSGo
y4+VZh7qhOJNOZID2HjDnjQ4452X4LVL/e0XnLrX/XzqANQBCBwH4agQQVv5MFiLffvnd/T3YU7W
ZadLppncGJQV5jRdEhh7bxaVeqck9fq1rMsH1NB19/98VqJfQ1oSrXstrIbtDuUNKo1C+No7j+21
2U/xwcE4xfSnrvJ8nLJN4NI2RhHaaeMEozXptx0RgVSl2PHhXXSb6EKPy/cOGa9eHh5mFkV2e9Sa
nw87D3blaxXDWktSDiTVpMtDLgfzw9uP6rUVGHYDByOK9CSmGs+HcdQsqFiyvyPTwg/qarZ2M6Zx
Nq4jKtM//qjwMuu8yGvtnLfh5KNiJIOlRptrEvXYB0sVE4FtJm31528047CJ5BC/kk5fnODNWh+I
TSQlbfFwoXbKknt7apN39nMv7x0nd1BreImZhvTant87xFtWbVhSMRPmIUiXbgZaT6QF/qDinTVq
nczPdjoWWyra5mvvkCqidXLn8nlSBHoo+jZjAUWsEs2+bufiOnb06pCVRfdOfepEscNahX6QtBT8
ZBxuKPGdrFWpXduzIYYpTFODEM06R3n4mHMyRh1n+m3/IbZr7aF0ex9pZO3mxic3nQf3yJ5BvGeH
enGfXcANlGNwdADdoGb2/D63pYEuuVJTmLmN2CWuVuw1ihkfYtN9b0fJNDm50x6vGxhP1mj4YpS0
TgaLCFaK+ihxwxydJSvlXArlX7uzZXWfS7PW0nyTeWMzQBOwhBWNKPC9ZblukQwiJeTTgZaJMuwd
eTBZ8pjOXVtukmLV1SKtsq9yTlq3Nj1F+yybtNUEUo/6tJ1b1/wM5qp3zieS56ugaU1nCo12auS9
4Pv0qzuSjD31z4XtnrklTVP1MrCmCv83otZS49H4kzGMV0lFue82guXYp2E/TFH0CT+Af+iK2Jqy
QKZZEn2zfEAExZavFJmegbaQihoHRjWbaRokulub3yJjLlwcGuSslR/mOBNuE1ZSQMgCvd4WVOD8
1u2K8yqTTIKh1x209GO+2iC6JI0ESnuni4dtY5J6dlGoLJIEnvptMWE8QUIHRdNLcX39mGwRYfOw
PRAHaWnO03cTgCrmlyVuRlLfyknBOJPdOCFo1JDPPpgTIvMmmJI5cm5hBfv+sY3a0r6phtF3d82M
BenYr+HBITh2n5TY2pqhLkgLH8ZmrPyUiPV5cPwrpOmzT/6QmuqLKGua+Xpc2lzcC1kY3Xmk+lbd
eXNlkiad6NqZknEJrWNalvKpMaL5Ka0GYVyYw0iyiRcnjnvWuGa+XDoWqt+j0ZbjcJSyApXajX7p
fE6dWCcRR40OYYwykj8sNlVAMBaZWQi1G6uU5+aIHFluKAbGyYOw4ghuPYtyFSjLaufv5WzSzQ9M
PYrTr7xtWYSexy6jj1GUe86ZbtceoJ/MmIwvBZC0dItDqHUepzbW8jJQdVLEaUCGfCO3WYkxJMji
dtJuEcwMEXl3bedcl5nRjNtiwZACxav0f7ZAMZ/aKu/GQHNBwR3MQYtzNoS1G2/xnETWTlaauO44
kGZB3Y3JdGcO2IShcFlY+oxZ2e1TA7/zi2nGnRvkDr8tWIy650PQJGWzwwEwXiB9LrKAcp62PLTQ
gjGYtMlAuls0un2oF2xeAh3n0mcDZ0cR6CRVWkFnRwMwKIqMQzjFspJbKFwac3sBAriJNQKCdVUQ
qWb7i8AsRXssDkp/ShE82lV63fWp/l0zuizZVGpezP2YienOR+/bHm1tAGMSG3B8V2tdBUShK21n
U+R1Y+/KWjOeJFF+0Nel4RI5yEHcDjp9mcZdNGb9FzctTOtSzh4Dz4vjkFnCnPUQpAqoqm1W6Xf1
CL53U1mVP55hDuPMhQ6tzs68aAZTaY2l/I6SNhVbozCw9pa60391l9Tu70lzToYQ+f/IiZeUwHZH
Abj52BHqibUyk0YfNmM8xdRel578xFY1bnZVr0EfO6JM7TnICy/WNkqoIrqMCYI2Qxn1XkfkyiAt
tOOpebdkYokflsQpeRhpms5BkeBLBZehW/cs/PEDoM3olrXbyLZl5zjpvSjrkuXGa7TlMLJm/mxR
mn+xScKYzikapF981SXF+azhZwoIHXGQx6fs7zfakBVPmhHp97GiUR3QwepJ+ZSGWnHkzNhwnKLK
+aoqlWgfJnwO3UNRz9qt1or+GkUpxaNR+NZyzjpUXqvFHvKjKGq/OthRmy0htaDmY92rLF8DUL2f
MKr86jj3kBP2fjoYyUUd69oXEWu23Ndzmos9miD5ZI46iV5kZPvjsVgz7Td9ieka4xkm6Z2eNGl6
IcvR18+sUbMfnFjrHOKnLeNzqnFg99jvxwJFsg/w5myWmneuz/OKBRpiYEudXWWCUE9pooiO4lGt
yaIxKtGx6sybIhIxAOCmw9usAVj1toU3jsO3iHZ+c9kVlYtfboiVuWUtcccgcot5CjtcOx9yFOzj
V2Tb2lcPI0F2j9gp089JQXMsfCIxS34jbRN/waD3RqgPmcj2rCXK2BVeVxuSUNHF0TdSJDPGLXMq
5Odcn7JvtWqMByevvGhn6aJABmHmOmsDYQVtu52GUa0WM1M2t5HIu+Iuz8zWf5BZncg9JJuBtbvi
KBIUlWncmsaiWaFBVGp6jkbdbAJORUUbagSUphu3sdsYpDYIE+TsVVpey1LV+YNT5iYMJT/3lgtX
Ihi7j/uaGu9Y13wls1jhvctoE3pMxLQlnSxuR1KoFbrxfTszy7+IfIidMO3VcEbM5zQerYWHt/W9
hPBJBDlZFGAZnrNDWUxL9bOl20+KxqCKxzF23acGk2H7fcpGhKjMKHD2iagyHaMRsuxNVheO/Yll
A89cMES55n9gtSLysyrA25zVvKNmmMx9SnblgPwSNrnM2+jBaJwm+Si8QdOZ7J4zIwedvBazTSbV
baZjvf+I3bC3jnql10zpwhusYusptyzuoHVXPvCWmMBslu80qS7beByzs65u/fwgpeUjqSM/inyf
hPNM+4CXBL0w/pKl8BUOFlNXX3ufrv6j3ctO3iaqLrrvJsmXvEJJFNtXWMK8J6uKFB97zYe8miDb
SAJSfknymR1cBduoYlneRw5RIygGHIIphrCspqT5xM6oYRqTFarcw+TkunVnZbOmX7cFtcQHB0uV
/Dhxp4f9rJoxv26tpdF3tBcxOpD7ZMahZw75wwhab76dlbnSFSyCeb/Rbe3BS2azNRztxGi0oya8
ZQyrksQ9qkqueWZ3ydx9rgn9jEID21ob2HTjz1MN6fuhdFOK55PulwjuO6UXAYuEpg7trAxzo3uJ
Xl93czuyBNUjzzzsrJ4XM4i1oRRfiyIT416PG1yWQmOEC8tIRnfHuTLXL0kILaGN9FPhBI3SUmO3
BgBjRZKLMd3ITmTGJ0UCwVXTDpV7oWjn9t8JClDjlSXnimqLm1loyGMD/UhQdKPR7wiGqPUbl2BT
nBq95T+KXtO6T/CTxhJ1XO0bOdl+YrC3fJ6oiApBsJYIM8wDWhX0Y+xpj7WcR7w/lUz4lM7FfP/r
bPlHQtx/Kap9Jr29rp/Kj3379NSj1/3/QX67IrH+dWQoxd4flXp8pr1d/42/tLemRjy6uSppqAcR
n8dZ7q/EUMP5x4oFX4MFdagBvyQIfweGWh7B6SRm0hih5IzkjFL438pby/6HRXls1aOtOgycnX8i
vNVpdT87AXHew8FOMYwfgsySRKO1MvFb+bJxG2tIoPxuUr+9EGDC1RYlbP8hzRr4OaPSG7E3a0nv
gHKtlrr6NskIBUBU1V+ziS3SQ5U4Wrdrh8SrwsyLe+PgIF966GXlE3CmfpitjWenT5ud1q31chda
m+wm+xNy3Dbk9HLessDw6TT9/exH6e2iSmvjltal7Qh/Tz+vO9M6bwjaQvw06nG61J35I76+H5Fh
KXPHilmP7PD6kSCKblB6QM4yYdhxItMgtozhfqkKeWXZUbdxpTlqN3ZSZeVGlyrJNgSHG97Oa0bR
f1/3GfHd0PtlvBtp7BwScmf4hXlxpyr9a1z5RAILE3JVEEs8Wxu/iWZ3pytfO+hDNdVBOYshNACH
NGGycNRonWq+VEbzqZ8L0e4NHJ63dYUgaKsm9rFhLFx8+smUHHX2D1FAAk63tcmiu067/t4oYuPB
k4N1MTmcLAN2HPxDiVlWmqWfc7VNGQ7sBnD4tcSTqsc8wxQZtJWmtkNTute5KlDlulPkbPG5Rtdd
XNTfvAwDdAG8N5hqdgY9BzK+smaszlrp2/d2gUz7wPmvEFtsEeyNhW5/6CxaOlivbDbPdplunJmH
wwGi6c74PJlh2WYGfTTNVy70o3F4JGw9v4g7YZ9RkLFEYPNlD3LikLeNV6vvsd3SViR8O0jatvya
RRSkPJmBJrCpz4JpEva56jP7PE5bcd1ntTMcRz9S5y5hl+0Gfcp9tP74wSHIWnbtEHQz/pcWgfnt
7N9A+pcz1kTlE89lp1+NtovDnDpezlnpcqWv2YFbN8lFl/rJYVJtFqaZM7JrR4oLxT3ZWCXrt/Sk
c1AwSMm4zwmf6LKBLWzi7/qW07w1VKRSFMM5gaQP0umrTQ4cPGDJxQ9Y8m0YE6wkrbWRzXzpZLMZ
JFRhtoDJNnxW0FyKCFgbaTBB77lgEXDBO+nOmkEfeJ0xho1wPkSA1JxJuhdMr43Z4qHOMzclOIhD
cuWVCqrmEm04X3+R02JsEkKAg3iZ5z25ADbedLVbHB9oASXVHVa4AlizbW2mWkuOa2zc2EdnPhjO
vLSPpK3hEu2XITA7BBVURvozyE1yS6VcnPXGmAXYcz7aMcZIrF9N0A+5AY1k6g/2lH/SCYy0elzi
9EJzQuksazuKlvZOIeZA0UqWm8nRZVDnEmMvF8FDns+FV/GlTa7nKbogBBMju+rHHW3/UKo2xGAf
+CK/97UyuR+rPDmOYJczpd+7c+ZcKNJ9yWmqeCFaQwW5a1MzM5OflE/pI3jjN3i4zi5X7b3R6gam
VffD7Mafpa/yS4yDzJBiqVu2mwXb/Wn6ENdLfFPScjvKItuArKHJD4PrG/vIZS/NAn6eaCnOwPc8
NMLTPrkFZ7ShLO371tPZ6sjaZWtLvjhxPBOm4RIvf+Ho2L8HNRkHQnmrceNkmBBGO1e7uqvwQEbJ
FX2C2KC2bUdIkFKkDFtvVvn9vNT48o2hq+3AU1l/XXrmptezC9yj0YUzr6b4rrC30srBfxRZaA7G
hwXg3gex4HJNRvk0jHV1lsf2eBB64uxzzREa1nqnPtTSna90gswfzUh3zpuqOeR1HpNCWXvbwaiG
6hKyjKkFJRP+k107S04OS5597KFQNIGAB2Oy8Jhyl5LuEJiNRTPdztIPTBSjRrBlfKHn5h0rJjda
2Mb6UHSUisKix4Pa5239qUaDwkIZs9TubFZRdrF12geegevaIBsTUYeb68TOtu20p78MGoJ3Y1dV
sX7MLQ7DcCfgUcQzcI8KOA07nc55lDKOdkudW1uD8s3BXffIEeScYHErQu4sURjxFswFqfV5UWG6
jnxKjArNXK6miA8f0aMqc42ruvHBBRVTF8ZADW4laesXA0E4IBJZ5Go1yosqw0YsWwsLO/st8xYe
Kh8HgB2WjcLUTb468+JeN9Pg7zRAFZfSzqLQxW5CZ8i+JK7u8zgf1erzxsJ3MPVyG1dOclk7DsWt
hpKBxp+NcrWcZwK4hQd1nBkY0Z81KzywebZEYeNYMBkGx9gYMsUiQaDzvrfqsG168VBGUpxxPq1u
cqnbO52sz5ulYz1LTDTzzCZj6KkuOdUFAdHM1aK8LrBNbhGB1NdDTQibwsClxo2W53zuhNggdpBb
aBfmFmHIdBEZTborh8Fgc9A1odD7Mxge8jZy+O649sdkkt8Sb+b0o5Q4dK7fUpynJKQvVAiCdk79
fFvHxo1vMvXmuL6CtHRjamgwQaH0x2ES1sc0b352mf5T6XoFW1dV32eCETec7otwSK9cb4r3DdFh
B5uZd9sILjqwxfKxVOYQLFMfc1ovxc7tDOPgU+C8cM1KuymdIj3z7Gk45jk33ihkc43BvL4RucZv
7wr9/7J3Jr2xI+ea/itG71nNeVhekslkTpqlI2lDSDoSGZxnMvjr+0n72r422hfwooFuoGtTdU5J
yhSTjPjiHT8pnaR1q07mSMWT1Hm5eRGO90RaafOmUwQe24PJ/TjpL72ybb7ZtOxfIpe6Dw7GI5El
MWecjbWl7e67qU8fSwrCX+Q6/Ezi6vlYlpE2ayorkBZQo3Ed47tqWggCsB8AKa8/cspi8Cixt0cq
BtF+Vgc9t+qwIRk6bFelP3bjoqJFQGSCmeRsVIsbZGorAyPLPrqhbJ+c1Rrui2JpT/AHBg9/vR3U
lmmp1vLlYkCT71xWwyO4cx/zKSWBqCURU6xY7jkxiXls1fWI3yY/qyo7uSDt8GAX1Xxo5FZ+cUCB
GONc5yfa8tw2zktOGXTZG8uR4iCNR82r75w5Wan2c5rdmNXO87J4y23NVHyblfUz5y2KzgwiNc1t
8BX29QdFJmKnpnMTN6rXnHrWlUfXxQ6+tfmwExjDm0B3EfT7C2D2W2eYihaOPB4UokvRnhQAvcdx
VDALycKqgwql5KnVRNWEY18sJ56ksg1tuyk/CkvNwAJ772PrveZVW1RxcfXNXQ5jmc07BYD3Y0Eh
Cn4oh+m9GlLrwV43nr5xbV6IyTTv5OS5vp1ZwxE/8rMcFYvWGack9YyFsV8z9d7rkDoAlWbMlzJL
3xYiqn+KNa13Uy7VsHU39tPWU4qbbaq6eHPX5afV6vlh1mrnRMK62Ce02u4y/vfvypm6I7VD2Q9h
NN95NSVBvdhT3FPDFqWyGM9qutgPI27PncPSH8iB8LJQU8jjkZ2RpNAdig4kNE/A7oQfXcar/iq0
S8t5ysvrB54vrIJkAhDDYtZWOBMAGdUDNqDdaPWkT0HP54fEctcTiVDGkQLcm1VMfWw6mc11Yusm
Y4CK+rkwbra+078Ku7V4R031VI/b8MNDAsJobmoWic7JgWoszzza/fprbRyCKPLie7RYnJvSsF/G
bu5PV7/X3eKOn7kzp4c1ZV7InYagHZ16+g6Pkc+0OD2D/pXktIg3x3bXHTKiKSLhKUwz9zmdZdSY
6gF672jZRNi4jZPsM4Sa+3Yh3GMrztWkd1xBdXiqp/SxG0HomuzChsfhQzfvibsP26Q8z858nxaV
v1i/121ASnBVVtq7REu+tiSz92s93NWuOsUdbQmNqxD7PPR+VqOcaEGkIhL/QBZUVQQdqQaKOTBj
684OkCFE9rxnDBGHeqBkJTfavetM6RXxEYGN87Udhlej7A4J8NMzp490p8DVvCgjz59TKl2oSv2o
SI0kkmXTbpM5TUDo1DLMHJn/arIq8aWgIl5ugLbCnvNQ9BkhDsb6ifYvJ3Girn0mnxSgveStbNrX
6ik0NmqYlll4dqgexz3x/IGxLrtOtSRlcPp9TaLLTnWy4lgMyY+Wt8cuS70DOUpuoEijesy2LjnI
hSSg1Uv7sCrm8jgWZC2NS+Idp3bBTZhjFm4yGmYgXNpg1ZNkVzqLiC1NORJ3mwRGkbTxbG31maho
6DDLmhFf9p9aJk1fy1cfxciwI1lkDvVtKc7dRLYJiRCAIwQjD4wPrh3IcflAu5pfKkUxblmQfxFj
1z/WuZXs9VFn4KI8mvJvM962Zg35Ivb1cqRUkCn53HLN/R7M7Jim1wSQMvV7h8DRwfXiZjGReOga
97UXA2uFjTEFVIQdKgoKEAVRE9wV3svIquIZCiGBPfWXlUkEm4X+0O/TdNq1VmYcemMdIvpUWEab
KQ+JNdri1qs/lc4eucqKCMlXc88IoJJb15Vvrp1VscoiDSBE/IOxY+dXsuxiyX6IxWCMEYcmB4TR
aPaJaQcUdmW4KLUNx5zaxSuTfwjp08elbJ9NY5uI9iC5idSUiBzM7LlUivLdSy/CHYE/aQhyeaV5
PlFOTAWSPehInDPcf17ywFY/R9LsztrCDx6I1CLHKfZAcUNthtRylF03gS5q9TNlvOx0ZPEwqnQx
4WrmDo4gAhCMFpuv07VqXxqFhCwyXkgg0PyRIJRD2i3TSZnGhYOnRYFxobM3MmjAHQVkLxxXhyK0
AqYK2qSO0oz418orn+BgdqTT9GFSJXE/D7BfCUwO9QfjTkvbo1jygUhTtwxVvScaT+plpBBlst/y
aUNdzJtn5T/oehYY9VjjprTpxFOFFW/1AMKd98KnG+NOlm0fk8zkxFk1NrHMhyS2LW9k/Vb6nY4o
P8CVkVcbvqBaHvK1sAm2wesnFMjRzLgb6AYd7PwutdQ8Xroqi4thfEVWrQRGZbx3/G5hqZEmR/BV
e/aq22n+XjiygkxYC1cbiWmuhp2WsAe3r4UNlW5X70XeNvGmNzFhyYA5M1GENZW7Y/WuOPrMt3Ag
1qvpuWg6HbakgPkyQ2ldlsm7Ea4NCet+JqkndpLe6LC07BMxS/DT+XpZZLICuBN9ZkvChxhPOHj3
28FoeSqVNu/h0jYvzODmTrm2jtFckgWJDKYNpFdxkpgmaMHUnHmgkc2xebTBNhExx/G2wqlNmtVk
jfejjdcT/P5G22DadCkgJJfHNanNHVvYzOHSBF1C9Vqr3eIXjRgCa3bv+XSGiKsAuwF8QqYDhKG7
HTbbIuXJM2NHG0dghL4Lho48Et3NtDhrmirzHUJXfNWeX3kibkRKQs06xaMOwLzoHtFna2sELeMq
qM3Y7ZK5noO8Gk7l+OJi9QjneVju6HtIWfG2PjS15lQmlh10mZeHanfFz2GlfMRGzUmrVi9UMoWh
Zug5r7QKyVbSUKx7yQpdq8NR6zoXY0HRh6vS3c3ZcFu1y21aThz+2D1dQPnGJQg6SZzlKBL80g6E
whWxw2OZ8wRM9jWsjzHFM56gEi8ZsI1vW9kUKjOm9E0SlE1vtrvL1E3EXSe8sJerfNCs5Lbs2Yql
F2eD2362Osy/3smadjU9j4Gaf8aGjJWcgJNjRx156Fkb4ITCb3ONE/S5bX7qYgMCKuuvOVs4YuRc
K0FO0VFTVPtYGYMJtqJ8aTg/gs1sSEBs6GqoW7P0BbKofaNJPRDWZsDBaQMg98DkT0vRbbKpXugt
enc9bBQXxvfrSdR45DXvXRSskkTYi7NtCpBHOu8SpeNarHkb4MV9ctrkspTs2431lXTD3soVEnR4
4LpRPFjLAOSolg99NhonvZQHAlbv3aZW/Wv2HrlyUWqlL7gNf6vVWERa2Rjk6jR9UM7z4pttX+8M
s4GhK217P6QybIZftkBylen542q3A72JKJhd+Umc07eVNXWQjLYaZJle+3nbkVKlsZVaw76DkyCw
/6YhYj7VnHhQ62NnLh9uxU6wyWXey3Sdd9maq0QoTDBh5laTts+aoHPoRaKsvRmaUu9NXbmDLnov
Uftwp1NEtBK017Z3rmmtfs4qFWykRobWJH/mDmgjNVOixqrlQ5bJyXZW3Td6pBqul4hw6hiLdNLr
9lVD+DllLDIWeI0jKNSP0iijKxnt6yZizt7YtyiLgtmc9Yc1ITp2YhNHLJveD6JgV3SVN+rM3xGT
3QE7m2HvEGc1p1NUaUoo3XT0dTwQSj7eK+P8AugAT9y2PZlikBmmnfKw2gnlTVKyC21Fsi9kfTvO
FpW8v0gY++kTxAUbWg0/yao7z64JJ9Sd8g4pvRIZWtntMxMsZdPTEAx48lU57Bu0E5E9pF5kS40D
BGfKrKdQROlPqhgvU0nTslZ036s+vqT9EK25/iErnCh64nIWMnVAQOHEPVhLaABzEVNFiCiewy2Y
pXtbivUdw+rnJDltrpPzQAuXDGanRURM5XO4pPPoKx5zY+mATiadnIMaKkg2bF1ubh1GpLrBpvUP
WBkIRVVReDQGtzcB9I/0h+UBitJmJ6VN1NuYzyCYHYoJDdg3MXItgIFvfLvsnpVFfS9Mcr+SVRhP
pdG+cCbzwnay6aQv8puuUR6bzXwfx/rLqdcw1bwusI35yrMJWETglqB19N7HPPLbUeGk3bGFYsry
qF+qW1uO5BCSvhcCSItAaPW9wjcC2hKY3BbVPuFurq0ZANRGVDzzcgHhe3TYkNO3U6XUdqTXWgzi
hYrET0m545HQDKiIoq5TfpvkNPg6HXAUQK3XiJmaX4t+SNKJAUsyffxVUJyopQbHbk4+etv9mMpi
stZBHw8Vvq4qYX5PVSUmJjDgsMhy5+khCSRIVvCFIb33jCjLkzEYcomYRtJts7TKj5PPB4WODbdd
2Sa0u2QtDr0zfaD2XQJ9M16E82dLWnYrof96sqGgfqHjeeQ2rVtxUi9XjZWl3iIVTmLE//xdnatR
NfMMO1Umo0x1vZ0HQIUelTwFS9aUtK/FA5CEP42sN2Z7IPvDfsmm/sQR65Oz87IX6nleiYrz+juR
ms8rNOlpntMrOpwcSXIlA+xbauJLa/NjZs2vE6UJWvchdO+XW03vs5nYL9XYN4iSNueoqewxjZkc
xi7LA5PFJ8jkROeRKskPJU0jHJw61txtv472i6WbnyN5hEU+ZDH0UcjVcmNIcl9pvl3mpzYroS8I
H9Z7+U7bm000pv7KQbGCp9CtUOlIJgfDKsIxrXvsFkW42MZxsNuvli0vpK93PbqQVvuCLIqD2aGg
5ghhxba23C7geB/5FdPtqv5eTgrwe/nkLsa92yqvVyewT/5fs9NVTPpdy5hjWdvvTB07MosVPofp
nfQZtNLzpPqqmzSBkyXFLhNWxgco7Wglec13FbM/gZ6fyBc7mYZ3rjESBcLZ3ppNoTWlIbatcdgD
K6cqWOaU7hujNoUvSZ9FvW3dEg2FUDUp7tdphHoxkTlN6VOTmHfVZN6teXrHgLfu5kHFHbVsSBKs
27Eh1rS2REdGbUt07kykIhLBKqbhgjaQfBAMP8xg1qLdz5PYePHMN5YsDycxhFbCOIS1mWqO1itC
RFmGv1KcEaioXB4y0Ahg7KW5bdQOphMy9P/zwv8DU97Vf3qNEkAYjMn2qpv91zzxf3zKb/FfWeL/
7ff/hTXW+Un/SRM7f9BiRgYTNZDgfNY1yO4/aWLtSi3zD+U9VycsNrO/0cTeH4hZMQxeg7+IcLDJ
4PunPKb/Lp/pz3aZvwuS4YdJNECXTsIF5gxEff8kk11TK1mUdnyXNYzhzpxLu+uDoU9VbskVH7MW
mI1dt4dsSBK/J2D7aHSaWXIeq9refRgKi4JxRoeZs9E7qVz9VblDNKlDG5SjyjQku8h0vv79G+//
OanB1d7z391EyBP7Zv7Taao/hkz0f/qff/tP8afDUH7Uv//rHYZd+frj/nJPoZL/wyLzgKp1FaEa
MWB/vcc0VAWGh7KdT1jHsHKNd/irFMH8g+QqBAIIxFVuWBv9wF+lCMYfmL9JFbraCUwEef/WPcb9
+Y9KBIrBsJ8hh7g6eonGU3l7/6BEaJA8KFreP1tz/kAUsHnpNFvZ2Vb+2YxTu0OkkIXV1LWfiJi8
iJLgBhmoaV9svW0/ChXj9djVWyTc0rqRSroFtVJ3ZLGv9gUQhuzkbnsxjVVHiFlPEQ6xKVay3g2r
KpX7eTVEvBkGgLGamCfpLc1Zk6vYl3Xh7Tk4w+IO5r0cNgLDteLDcDi8V4PgVTZ+WjVzpqjsNgub
0exCkLQyrhy1iLZhGUISGRiUuPvxQhAv2gIiBRgiTs1IzyPNoZEDkO4Dkrx3Q3PN0hXixi2s/uC4
5acm2b3q6iz6/He1iU+ADiZw/sJL1BczQ3qnULvjNtvbUIKHD0X3iCHzTNviQPzsBnOwbqpPB+l7
Rk/Xbm7IVd6YniPE08puM+0CFxR6wMQtfnQ3ORKklBydEchJWCTvgm0HQ9Y8ps58oQaKg5YYO1/M
3uoj0BuCacg/HbOfkURIsXcz3n/bq/lThw/8ICqR3brjNkKzNZs8USIm91gb9EA1m7vayLMw1XMz
LFbH3VdwQH5vJtqZVeZmKjq5l/Z613bv6sirDWX9fjWABoTxcrBduArXv2rs8n2R4HcyPSXb2O50
xL4+inPg2S63AmPmXCm0hnRslQlaGy+ZLJawrzJnV0Gc+m5mP021+K1c87WxsL9369JGDi6M41D2
gs9+VS0k1FoRNgxwu5lBIBjQmKBIV/uLysdDsVr/uqpA320/o/oo8p+Ew20hr+9xAjrzrqfiVCs5
8jR3NEKpsETZFJX10L63OcNLozWoMxHknY26AqRxLfNGXm+d1RgulPYpFDvM03lNponenxQ5vLLV
kOkEPOoPZVq2nyzg3b3YptersgClsBtiHYibTny2NHv41to8Zvggb9q1fh+S/hH9JZaZvH4ceLd5
h99Bre60AZcBo0oWDb1S7HK9+nSm4rdEqBGaZonNnRJJqJphJUW4NCOzbjEGZGkVkO9/zPr20ZPc
CkQ2Z2hmi990cDxhebq3ElnvraopImCZ3C8KyiDQa4ibhv65sNGtEoyqsF4mhHLnPHGmlWQH8INc
ckbrrXhkag2NtH6EMLyiRtmPJRlzSvQ4y1Ry24n6B4ZaQUuqkAegX1WHtlrvhWLKKOGYzOgOX+pV
yyUX2ftmt2pIvXoTlzmXdm2dmaGWPL8YFVETJopMz/ZmgVQB2OzGdLssFvfMavF5qsIhu91JUq7F
qJ3bVay3QicOdRuGIfQK4OvWGjiLeVQb5Cl1sYDeVqBCwIWWQWV8hw8ion219In7fR1XFoRJ2mnY
ItSGxkyz32PjfRmCg3OiiJ/ENfdWmxFQ7ExhZQpEKXNn3VEE9YlJ1DjYdUXVFunhey/lAkxuOUAE
84qdh4xKVbYXriSbtqdeylw148Yt0IAjMvEz6yrWGLLfs1gua1X8uGs5A7S2VPmZJD2ZHXIMIXhr
g8fpm6jZek+QxXpwSggbQ+9fCzf97HX1w1XnMlQM+uFqu16PXTKBh/Bw+2YxsPCZjR5QGiDIPZlZ
aREc7xrhKn7ukhndSqs7TuTzxpSbtMDZxha7a9K9Tk1W7ly3rXGT1P0nQfOTPwuQw2SeLn++b4i3
huYueJ0a/gyDCo0zStHLWNW4yVbWo1hx4UVMIby9ZU5/cYT9H5hs/6Uu8v/KsFG2+H89xZ6/h4aj
8T9MGddstb/OrX8wi9pY1UlL0UgERAf5tzkWUoW0h2segsu//j7HKrr7B1J8XOHENGOg+nOM2l+T
RtFPEmmA9o+Uv6tI0vq3Bln9z/blv4+yLo8aUw7Tj4UPErP7P4+ygyPdTl1pIx4naMEuB1mYcH36
KQnvBT6Xm7bqHzSz35kIcM6lqo+7sZlgW7t3tMyHxJ7jbiD6BdJ42lvFHOk9lR6NTnZ456xozMBN
J8+7F1hdCu9X0n0011z+tUJ7nx9lW/o4sX7hNKr91hxvIBCeJDvqrTJ0kTMaoDbOb7czvuZKV/1+
KVm9xrueEP15zN9RdG8IxvTBL81pfYGGQDRnWJCtRv+SLDYk31VwhRnMr+fl1qizUzcaJrx6c65Z
Jm1luLMLZwGK0tgLu+1Qc0hsZp1Ed5MlO2k0JJPT8G0Z27uc112RYxoYxBKByv10HBijkiEGJfNn
XpS35NdUAPxleTS7MbSc/ArgTaFt9JGT1T/KljcBJujXvq/u6CbFjKMOPkK/L0ucaZ84iOwFMHt+
z1WrCxwwbB9YkKKHhbScUvI25xFTRpCmrfJU56yXYE7rCLi/aM6DW9Bi0w55F7RXttDqtle7HMOx
XM296kB/Ggg0DewwxqAxCE3DbS2oQ5r1W5Jugw23zKA1l8JzAISb+m3r2Z29dkUNlzoBGuoLETI1
UQW92FEB3u7cgr5vPMj5fnOq+yxvCdwu97NLJ3i63ZtJeTH66kbxgCr6bPIdjJH9lD+kss8CJVWa
CIF8sJiK86WsyZ3i2BBVLoGtHV/sXm0DBq01e6VEzDMzKdf+Vg3KiWfFnzTwxM1usPSV1EuugWa0
013dGxgHhPJY9MjSkLyAS2M62xM78kKl3Mksmseu37rC77pPUa5ACatBkUPS6j77zRLPjufg8pDJ
Cx13aYgANGV3FsZBl8txyvNtV65Ae1RgiAAe0Qpya+3CIjX3tj3c9X3y02nGxZ7aX3VRI6JrzIX6
n+JWiA6PHLoYfXacyJODjJTEwlvaeRfB4gz9XIXW6ByzikqrUU430lGpfGpnNWpSTbmvt/nBFKgH
utJRfK3JeV9d9lo0XCPdRbRXCBO2K7POxdS/9qX3rCrlxSmveFlH3XZJHMMN8s0Dhhhaaab87VrF
C//azTsVeJP2FJ5GvblBhOkE2DqrXUpVjJFPF61xUj93CBKiwCX28ktpzp2fCBMxSJ4qAcePK2O7
ICbEi3lSchRIA+UWezNDySc07wpilczCbvm1oDZB24vjv0QQEo75dNJ68Wx76YxSpYqBHnnAswxR
ss235euXVxfneZwGP0ssFXEgGH1fHZ2VYY/azEAT+id7514HMw+6qaxDbJMVr2XFnqD8p6BHesR1
mZUMJGW3o1QL5dp9nSiR573nQI7cCvlXupzRfXghXuy7zMRFV+ZoJzEb1udplpXpT7mTPhpQhLFR
aN3ZVmyYNK+tdv22DJGuptlBy0o8mPP8XtrtEkkt0V4Xr3+ENzjLVFK+hsWKPuHUummxolEsY9Vf
zQRhPtUTxGVl5AcTXyV+28InqX/euZVXh5zobo1tvRRbeuw0d43NgdhaFDDIABTEH55yku18Gkrv
9+bMT3m+vJTksDDKN2G1Kt/IGTzKKtQE5RCSZppjzE0/mrM8DQ0lFLYlpwDHWtBI1+CFGvRoY4Ea
0lqW/dAY1UVHp+bgxgkE7UVVs8SNMt9hr7nJEYwHmpqW8bSIzE/T5TRZ7nFAlRdCzNvx5qln+uBf
Ieh1yLFZ/c5dnLque41ugWn5LGq9Oqo1pyONQmh369czBk0GqgpyAwB1oeNytSKjcyI514+WU74V
/QMO3bheFCyhTOAs+uVunFP6BIpSPiXlAbaJ9XvS5vFF2vpwUVL9WC/bDnXcMaORHUmIwSlQsegU
WyxziSahW+wPFVoAbWu/1ILlEyFtcSns7FZp1zSYKXH11Ynm0hZ9U6Q66e1SfehFrYYWWgS8KfKm
lKb9MU/tb5GOw77XMgPhr4Xi4cqcKtFCvHyTQOLhDPVRFh0XzuKOJm4UIV42S9i7bL6WVxUHXEnE
YfQtnkSUIJjhfFeO3xJBX9il5clO3ORAkQgnrXTLA4xgQTHXO1p4QrubLmJ0n/urb26CmyqW36rW
0c7lAeGPsBtudmlT9bsfymfNoWadqi4rynpuJurGIHYyHKkiq6dQzEkRyTGJvJqut2EwNL9buynO
Mk9ERo/ZYZyWB3NW31axRQ0+3cBregAHhfjmqwRxwY0ZXfv0OKixA83b8iacBBWVM2javhsY2dXR
5UZ3kz6S/WZFObEtV/ekGuu1sr1iMP7l2lMJXMvxy8KD5RuKvhIyb7XxaoFH00hDMhaav0+Rp3Nk
Ig3hC9F2IQRB7EjRWxNktpg+1cyoDlCCBdCGOf0Spi5fEJc0b9Krq3uV+iBP0p7cW7dWGkkLkaLl
rQFL76OhmL+quhie8DAuweb8qltrPDRJB2GJ+5wBCbsl0ltWc1rndtbVDjAsybs3AKo7dHtAodC1
aHacHb3muKoYj+ruexls45xo7kKfjYWGRlofdElwCHCsA+Se+til4y9d2uxlzgMHv/2I1u6XmRIT
YfXKxUghQ1O9q4+LNtYBsOIctgO7ZVm048Fw1Ugq0GdFFiRNeotN85h5KqpR3ccuGjQ6ZXZW3cUi
seAU8X+0G7kCzZlSJj8XKIhK68UR3Zm+e7/WoYI6CleWwYtkog0Ix9GmQHnHstCeKu9adFYt12M6
IvZkXW5HLInZeH0er8e3yvEL2QVqZ+8o9mLPbM7qpOzWNIPZ4mHw0Opk02OqG++SUi4P2ybmjMMi
EJmb5vNAzZmhIb3ZaGXy4JnsXELdojQGzdmVmXajYT6oySCwSvp/7T6oTP1bH8p9o59r1Q0F4L4k
GAuHSGxad2ktvkqdNqbBDjFPEM9yrRfCedI4kEsKXaHJFCeiPSL42FPnGVwlWLgpjso4unvN4xif
1koRCZnStm1uD0Vt3xgNMhj44G6P2+C5IYWUd7IAslBBGXfT8uKCSIcmvm42dvt2qvm9LfUzdeyT
prKfDXL7gR2/CApTImvZCBce4lJLD4bQb7mpGflEg/xLAaxDBdTYu7IyY8Q6F8SFn/3wQMjpY2va
ISqzsDUem6Z8m9v0V91o+3Z0o9nrD5tCaHaqHJxOvelwo68kKoREaOmQ3SupJ6qI1oFjZNXLn6Zw
Xy3U5te1obC7t8bpv001OVnLhI2zOQ+i3C/6tFeEuc8KHUK33RfW8nteqp2wEbia89vWxZ6a7psu
ZZrvI1wCZ6O4IRbsfZb6eUjPqvlAbuA97U8nKr0QhA2Riym/z/qzrXY8vPTeZRoLWbP2eKGYbXCR
IK4gGPQqZFkJjqXglJmprT/1DnvVoECcXsatTQI1JdLNcwt+r5ofI1UbqQU3NtO0eZa2E46bd6Ge
5rYx+vtZsSLWj4tt8wWFe2et1W7rH4wBoYBarTNx49DS6FSVTr9QlodUFuXBorCZdCrhmiw4B0++
rQxqiV3+EqK8mAyq1qCdHN15EWb23NbmNd5AIBHXoOKRQ5diumtwWYvUKsMZRRxbArV1k3HryK+Z
gAaXDIptJU6lBhLoV+8w1WjkbIaXbpyOslejVTf6/WQo97OhPXftq7PaOKK8L+4kEaK9eNBT9Cmz
nSWYS8p0t2TLZ51t3s5ti0gvTfNSy9bYkx0Xb6t+k+fq3WJvu2qQsHqDnfjJhLelcr5tKmX9fpIv
QvGuJwp8OGxjWL2DefbeVmalnK1MrZUzBYnBtj5jrNuj1clYReHXbHN+qMUcoh9F808drD6dCvbA
TEGJY85sAdNqHZItIfrTfpvnW4onbmTaX5AHPHo4noueXJBk9DWWPfYMZP6T3j5P22dhfwBUfW/G
iRavO9XeUYiAz6DI7qW04mEDEEHreI9h+jcFi6Aj1kulWRDGpkTlRP8R7y5LlBtrETuSE44Y5ygt
bH88rblf0cU07aueUyhqDDHanFOKp+4Gv4CfLcltS4yAP8yUUFVHTmubr48A8aAuoLZJJLTpoAnH
F5v9u0aEH2RDc1AwegdL6QDHLMOlbJW90Lcd+YRx3/fvhav86lvaFSWCSIs88Z3bk/OlsDWU1XJQ
lvTGutp5NpT+HNzm2RcDFtw8K9wgqRdUfH1KEeEMqJm1P4hC/FZPCNmq1Qe63dydo7GaC2ceQ2dc
jIO2uD1/bOhWdZ+SNnuD9mXYAk1NtavJo3uZN4KgV6Nejti4kyCR1otZbTKYinkLDSP/HFvzsVEQ
T9Zj8ZHpzJIGivk9k+nzPKMH1ZOO4AE5+JPSv85J9wbti1llUFKgc6LhnCX/qji0Bv1GkyOGaSfa
JnfyEdZ9UnX5oJIyEWqTe0clJNaXpGh9ZB63ujpdUHjf4LNEEZRrto+Umidq2KxdkhgIrQdv8HEL
vik2y4AymFXsuNmyz01CK5ph3faqK8uInBp08i1Su8xblwALRH0kiTrnkovkF1XVT1lH/j7n4/X6
06bbgpU4ZQNTYv3KWOvIPGgpS9DsJa3vTkjaDHNCzcYEr/TpPYqTYF30h9pt0Wd5lBIPrV9ay85r
um/D0e7KfouSstFoNkhw8RAR3KINSeoLyXkcJrrcCB23Q6NFz1mEFN1D7SGcRzFjhOKSrqwPB6lX
nCFTppW1We/GhELj1MYFJZpqqHyjVfSTiRMrQiTQ+bmHL1rgmT6QZ8SkRLfCe+Ku1cFWxMAR7YtQ
kMBVc5Sq3BuF89oo7nlROCgN+tG2qh8CCHxDVu9ZoroxScr/i7ozW7IUObP1EyHDccDh8uw55siY
I2+wyMxIZnDAnenp+9tZ50hVpZZkZW3nomWyMpmqKvcEjvv61/pWyTpdTGoze+PXOp9ekqK5cHwU
STjHlyi/DmxRn5JTee1R1XqaG++KrSkzJ9YqZg1MQpkAaQJEYcAKp0T7ZIV24/1yzv7IycmIseva
UZw8BDHQLgALt7TRQdH+/CGqmTYB5kfHmLP1MTVoMHNmp2026iy5yItKgTZcR1giEW5Xl7uP1SO5
KtLkBuu/JPi2htu0wsa9Ku/FJtk3iwlAzOIKkMCtz5UYDRnBqfC2Uc4TjS5qB21gn6C1V31zyJo+
JWdB+DSjNzABJzAbHstFTTqvTEpieondN74lqZaebRhXaU96oI+XA6bVeWfbnJxv0FwJIW8Ltmq1
11z2U/4Jn2Cf++Mlbamnsc6u/O5bFSbP8xDdj2AxKIU52Mi7VIQ74c9vB0sLaD4OXxOkZHxU3why
3HZVdlUt76myhP+XL9JP7+alfANKck2k5hSwaQtxztRxfonBBv8eKLd8Yc7jZLvGma79trg/J+f0
YO/T8bWbi4eCymgs3Cu2Uv2GquBfKLbEbBjbgUes4yMRhKTeKgxCh6pY8msnY3uadLcWdk+9UnSf
zONd5cVfuC13WTg8+WlSsZwBUsBSJO3rlHWW27i9ypv8oZy9+Haci/CFhJC7t+26Ax6VbvJK4hvr
35l5QcRxWHdbce0UrqISMA82UxhfFUPxPA4pclY3Ma3K8i+J1Di78YJtyqa7NaOHR82uj2ul4B5Z
XL2z82oacUd8gqRi67G7XH0wM333ltIdT2OBePhlOvP76sVryXiuHRIEWZnVIcRWjh6GL0GIKM2I
ZPXtReJO8Q3IfOzDppD2QMX2qc/Le5ANPBYjDrv2MLTRi5+uzx71bkTrauaAq7qQaXaDMBTD8ctC
HgzSTTklEnTBqOadPE0Qbx+k6UW2ZhwQffWYUstZ5NXb2LGl/utegX8p0v+vhhd4PnP0fy3nP5f9
R958/l7O//Vv/Cbn++7fMJ1ELrP/0P0l2/9dzvf+Rm1XCLUb7GHgYw75u2Ug8P7G32Hc6IITc328
K/+wDPh/w4yCHYXCMBFjG4j/ipr/R2giXhjPE4LaIWqpGBswcPijYaDObFd4tkc5Kb34MlWFfwkr
4D+VUP23r0J92tn/QnI5+JP3ReWaznm9TjsnyaHou2DbTix/y7fffe33v00gft9Oxvjjd8y/84eR
4B5oU4s9aImwH/74YUxQayYWoKFC1dLLnrHfTjjFnKCu5ZfKNgOcpWEFvyaobf/3Ly3+iNz77bWZ
jAg8RhEjGHV+b79jQJBOGSqXSDENpIGIvlVdG61Egroo6zfO2BBVMGwW52PBnHbmSR2nL+RAxDuS
FmbhrB4MrHArOcCmhAnSfd27bXMrApkF5X94r//8a/i0t5xHQTFmFcqn//hWfbJcZWhdwiSZNA9D
BHoO6dJ08/7ffyd/5ICev5LAZUoUBvziipf5089RDB7UpXCdmSeUCGKZ9ObgzjN1N91E7RTyRNKW
GuK3LE5zE/7VD8mQCl65Euf/wlo7Mzt+93tYYBmC0vtop0A37dZsUVcSiP7h33/Ef/rVowDXGqVW
MZ1WURz/6VUA9RVJKjqxK1QxvI8h45cxQB4P8vXt37/S+U/6x8yNLxPqOoQRSbmVJGjIDO8PnydY
EI+V5wog+QJLeBMmoBTGRO2ieXauqpLUx1//BnE6YWhymSvi/D//vL/7BnNrfeuFbCuDxY9OWYii
NZNwvP73n+ufLhLmmIw6ga6T8vBBJv/xVYIm8Hu/4FWkq5OHIkxLjAE5kghG6gueYi+yxb/wP3vN
P12Y0NhArq+8JunXhMROsu4woWONDcNXREacQalS/4EP+s+fkyWJz4oDTLms6Wfn1u++TZXOvRmK
kYB55CSXsBDMvUCnR8Jt8c8EhLIMDfT5lPyHm/Cfr5sQxE3gsjRxgco/r4mcu52o6AwV5HNXPYyQ
wT4qiqLOu09oYiOOkb/UScCFygrIf8SvTjTPC7w/flDUoGSoOtgXwkT6TsS60zsL4yY8mzb+UxsM
PVp/WvQ9cHE8wDyoOy6MA0bSf3w90XZ6UV057hAhqvFoBxJrlyREzfpamL7KjikfMjmk9eox2DNV
WHE4PFvFKiLYZOj6TnzMjPYCd5OW5dhfDrqKUjQTtTgHzfBPbVu5YMan661B66gKv92LPgAH04xt
Mx5Z1gSZMTXM8mSt4oQ29pCs6K2iOmCLQgYFoB/qFUPcqAS73DWT8jVaZ9Vhz2ZLvsqLuMoIVsla
JDy3mnT1TgXHTPPNzztavRfM8O01Sl4HSMW1MPMKKui/i76e3F0O0PKtbTy04LAYObrEQabUJoDC
dw7DtERiIGYEmMghriWbsY/HY171+J2T+sx9k5W25U3hxszMyJ+knI2coLifOkZKxD28aLx3yimT
h85T+k0vJSe8ApiiPjBG9qNrXzlskKveJYommOPfAaXHBBSm7vCS0NKntkxGS0bqqtFL+p3V0Z/9
PaQ8D0RLAsuQr1ZPXjlBdl2V/wzYzWeuTyyerxAxet20JvE8Cu8iL90ylWFOM9dNeowr2nig4lW6
Rd1WVX+1koc7ebNFMfYhbEacE/zkS6wJ9x9dwrccXxUuyE27AD25cqepVz3y9RyJx4nHhfjid0Ex
HGtAgx49DL6BieSsLXhMJy7NdJrXePUO2Uy+/5pgTlgwU6xHMlCEiohZr6mk1TmM0mnfGoPtUoqi
gnXjmbC898QAMmDsDORowdRqvUj6EA6LnVI176OiEa9F4USMWCeAPcPA744/aHX0cJ0UefyULoaD
T1okxM0rPXYvDEJwN2R048boLolf3ga60Msh8mRykfg8ADGVZRAnWqPDR0bNGX4wWXbtFes6m42a
Ch70wn6ALh1Cgv2gmZQNUxdF8ERLLXX01hnjfyYwVRcYnOsoDsyIOYZ7tdth+CpmVB8jnSfP6+by
gO2zQX6tEoHwUo7C2dBEQjd6nVKhyYDMcX5y5TOSCFs9OuBxgOxCweo0Hnp8pBsvnHNOSNrjtsiT
NL9s12DKtvNo9JfGClL+jgV1QtJOCcltFVt5VE2bvrZV0/OHlA56cEq8nji7XbpvMh0FscuiHZmP
eeGitnNUIlYWdmQ+u64Z3ohpSsSP2LE90HBNczWXl6Shktcx34PaW91tRIjK3Q3+xM2AirIwJJ0k
+Uh+u5KoViZi/zDIxtGHRUYawdP3Vnun2VhNO5VVmjjuwn3zVKPIpQ88BAsqB0MCZhSyye4WmOaY
bURu6nebTu4bANfijrxM4B9tPgekPAogqxdE6JCVYgLu0bNHq+Elt677zpQHL2qPavPYgMOKv5Ye
Ma8DCcwAZaaMRB9/5YBYZ/dycBPGhGht+BLxT5ZnMqZOgg7mx+jXhrjn1L8Kv+6He6lsP1zllbCP
o0yD7MKlt7CaiMokmD7x4PFQPqCIeQwcvIq4DUbgrLhm0lmVyFzL4N13aa6Gh0m1BNe2kQFLe4KM
K3PGSBjWfxRlKeYnp8OneOLepANt8gc/+kTgzwncsjelmxGBxcVj4WAHciZi3NsCNWu8b4NSXC99
7VeHGb7qvO1VWh9XENdfccNxCl9ohOI9B0P5JXImyDIi0eUDm2j3JVt9U+8hZ6H2q7onQDpV3WVE
K+A7g675k+nh8hOBO5THAD7DnQY9qu9rt+6+FWghX4NWTl+8UsfY+tIuenatAcDWG+KZSqXuXsWs
i1vhqOihqGLnBxiF9W2YZNvtFo6IxV6bYFCXbTJ3RyK83bhTLhtIApJwvsjzpMWpXoq8PkmNpu00
oHibtfBWQFbFNB76ZSBK75VZDDgH/ABfIXARJNIo0dclsM4nALasWGPHyriJ59Xfp242QVUNgvpl
cieW1UqZNTma2mOOF7UBNDEQSvZzQnkXW8Lrzkvald5941hHbjzPVvgWe+l9ziXYgoPXtdIQ2vbG
U5RmyFM2bbnbIYNWpxZEdn8xWBN+TIjThBaz2b4NooIFUPsIzDtdLPOt9TWQ1SFHRrNZytQzDcLM
2ehUugwT3AQil2gqIl9tU7SfdRUUH+TniPjzgcmWd5nmnVeBXzFOWLGNAWOy6EitU0RfzhnE/mnC
6JwCZpXjx/mn/V5B6GGDZaaQ2kCHT8rgIJ/y4xKU9mYCNxptf/mdMEhKsyf0lt67KNcKivaSvS0B
n3+HBWFowElNLminue+8XcaYYQL925T3q7N2/c4MZolQ4BwW5ST2UV8KBQ6X2VHufOsZOWo4u4C1
d4R3M0hyi2y+koNO4ttlrkoLZYxnyJO7jMBhAItWN3Cwhdhn6MEM6wuZnNTQ5J8ZZhGm+I4aUiL0
gf4eNjEkitIWYP4GvtGfRQTsbZcsGLRZWRufX5TQyD4A9pkcZwC0mofvcpdEUzAfOxWvIWPUJQsY
9jKP8uYiB3VMFmwk7zS15SYqGwz6hWHLDLFfBNlBBOjgUIrwcW1U3Ob3c6/BjMq8FR9D6gLLEy7D
D4ao0OBIzzrRR1U1yVvLBB/pa2o9vU38WT6vkwBrllNoAmLI2PbDcZqw2oGAJIU+M77Ai5PPMHXD
fpi/grRK0kMf5/1DWqiVoRdGJLtlbtdOx2YiwUkoQKt5B12pwnYX+XjNBo+BE3dIB1GJLvE9Rgt4
LD5bnm85i+JDxMMZD5Cf9OtmjKiZOvRNCTQLs7zBtbjSMkgKs8U2lVM/KQ8DuBVzMTpGEZ6OSv+9
isZBYhtaE9z1+PDtfkiWmAn4Og48wLV1CWKX3nCaS9M/LQwt3YukqWy0nREM5l2cr9q9ndIOLisA
I37V0pjsQbEvdcCagbUG4gFSdadtrklxiiA8rFUwfiuAmbFlbfGPbJ2wCONNiE2o2CZ5CDnbZ3QH
ih9kGtuqvkxvCxlF08kIC45/ONd3Q+NH2s8b7bGH1GWGzylp5vcq80PQjDX42NMUKvOQgIA3l5Q6
BTyBJj970SOJiE1ElUMCqCCTd522DX7BKYTzp2RdmL0sOjbAuRjy12lNxo+e9o9ojwwfqZ0/5uon
HbU63AwyybLtyDL9cwya+BE4QXzpTjosdjP83ZdRuuWL8VKpWU0SrudsrcXRxEPgbttYUR6dtuHZ
oWSX/mXq4NaSVbb629yStWCIOD4PvV4j9uNawzAzZxVf5+ADyiDqy42aUigCix9j86/9kkdyGTZf
YOcTfO3QgA0cKdG9DuWI3S+Yidi2TrhiELWCuLEzavXiwB0fGXKkEeQzscbTHts874jTHnvTAHnD
3YL26PTe71GmuNOYFsLlDJmNp2TirryaAxIDH1yAYMODdoe+1StmNSI4B5k5CjMDyBjKGuMO09n8
rePLJVnGcc+ELnxs1OyXRy0CvJZRsr717PDg188120SXuhVgCHnhn0O/3XSh4Ea9MnoAUVO3dX3L
z9l54CciE2w9lQFJpHnxa7Y2NDBQAlg/wuxzHwFuNmCwp9ps8dYknyPkOrNJKQi7j5leYQMEhulw
rS3RbZSYAY5FP6cvMZD6bpt2FZMottgz1IKaOYmcz2cOflhMFms+DPtxdjI2wOkM4bQGMcSqhXP0
QkeQrjZeQMc7MQR88ZywZg+4v8VvY4MecV+uBV/+WLTNRVCE3DoE1M0Xenw1lRuWXgkse3nyCN+Y
h0g1Q5lZFt/r9oxb9U/B/52THJ67b37oMR8NM9nfTeQmsMKouI423UArGd97rB+FV5NmIVvq4jxe
SQLkM/6ZXZYa8EM5lt73NA0gjYFCDm6cibV9B7iifaSz0mFx1jkTMj91ph6jgp/Wl4n0pnQzsxQ9
j7rIvkXYpuZTVSf+XcMglVCTp+v3AeZPi5dnjh7pmSR/4sxkaw3hV/5nOkHdx+2GW4jg8wsNoiSn
fa+tX2MGLRIiXwEyMbYBdOQqR4rsI5M/C+4dHJE5UIWNcIqYYfzasLBDiGMmonSHdTgZuSbZgPn+
z3oYSYJb0aeXJosECXndtzi2+Gu6l4OOuUWmkQWV+jDGV2Ps0msh6BmC+yNaUvgpYO8j4FGwnmCu
MU+CYKphnMw+02Kh5tplmuaqo1+x6G7bIcJfM/GesyOM/jHBTyTkk/BbVueAPM87Gxff24mg0Hdt
glN+04/GyA26NURJRr3yqhu1y+NqYLhItFcMyRerKzqPJtrn30c8wU8lp6WKpbVobm0vwu4WXTBm
heldNh+99mq2VHMb6r3ljFrwu9GHx2WwkqeJ0rb7ijOW+WfqxBPfR21woY3FRD1nYKP6CQqO/+Ra
1wE2aSL5CCqlpKKtGDlDdRG7Ro7nQxxu6NLIPzKFX2ZDr8j6Ua8x57OoJljC1c2lfnagmwQDjVf8
DOcge+DkZbMDLKryaxfk46f27Nwc5izn2dRXjJaPM2RIiHMBlN4N++Ss3OAiDH+Ghbu0d3Rg+AuK
IUTdTevbCj8Sp1a1KzyGwofzJ/3MnGLMtlmRVUcR4FK7TBp2tRB2JgnyNaVbPPeX4jN3JrTGumEP
vKmFx4xfpT4AHoWltt9401JdS+O3b9ZW8jodQC1ta1dz4swIJ354onaux34272Pq5uSgetaTTSsL
89AZElubSLtQD0Zw4+6OTlqIsSTu2gbrt6ZwtYHfxVDaXTjMOoCBGSgCa9vQZoCFjG6e6FaBRX10
gsZ5tqrqPqj4WHm0yzx9wibKcaZIqDxh5J6EjzO7KIyIdd4lN3VTxfIYjzF/DrsDZIuFU8kPDzjh
G/Yr/ZwoL0fQpzXUnNKS8h1AmavQ5wPUIA/0Ua3mglMq+8se9hGfo2TbcaS2qX4q+aGpXKyD4FRC
AeiwPMVZC7sgNVf9mtpz40ZzxVQiIHm3uPl0YkmFxN4p13VwwGj5MIVlBzbaVKO/WZqgeyAKRT9H
BVaHRSWoC3bS65quO2WZxm6WLmUH6pRlj3V5jfFzelwE7NRZiAFKt7ne1M5IY4MNBn3nO473HhsD
LtfTDrtHFmbsTREMYrJFiCjYcjEyHBOl7Ao9PsMRyMQTn0/dE1s8JaBMoo+GQZe3s2tNWggkiv86
9m2rYeVMmIEn4WZiM8mguJttFHR7VKy12nexmTM4A/Qy4pmKGfM3y2h3qprHF6MKtBrfjOLDskGl
QA/nG05dzbV52YhSpKcxznFleCMWOztz4W1pXYjDrVfCR72qSTTyTwQcUSPGE28T9BrcPDlEy4ug
V7yHRjrgHdeSl2lKVr2rHtelc+rbOas3bXwmMYH3O/s+Fh1xZzRZCJQwWflq7dkLSho7NjmgLD3c
5K7IaujKA3HuwWKoYpRrdIwlP1vw7HUd/Yx9Tipt76dB5O0Iaqa7lJ9vPBR+51Q7YNwTYDIi6foN
XJMogM9kqtnOzmwAvlEqGW4lx0jwHJ0YjqKgOASTQ8Hwptfwt3dePc3P3MF4Y+WAaJK1NihOPWeo
8NDUSR9v+kC707YPwvkTSLR847RBhK0NzPrdN2Fw6YkQQ283pOEbpif12hde/z2tsRhAncmAZbvz
FHwiHxNEN36ag5Bmu7Ic1OTZH5OagZ+yU+/eMXMLEqs6pY8pT6NnHlvwRXwKH+rjOI7tF4YcrrqJ
el8/G1lj1hrcLr6vVFO+IWwkhGmdzLCTJiVkd0RPMpwj6vzgxwRGFgAHaw8JSdOqsok4XgAM1Ggy
BX0Vu0EXOW3Rc7sEO89QcXcYo9QnmOAmj0NkCZLUiua2mzUagBwWiVi+KrlQMStMhdzk9KOcTmVf
Vvn9kCMWgiPKoHhINSjvRGrX4YpmmSV9IDWGozVpCgZc3L/33upxR1gIIj+bFob6SYaSbcQMqCPf
jm2WZ1uKE8b62SmL9nnpGObg+DLzk+6Nn8EgB7uyg8YmDbESozBsT0GgdjOkJcDVZ+y7P43QVTDG
o+9mjabBMgw6TF5gSdS19Stim56llIb2kTmNOOzn+Zc+RDrf+DZdx40RCdarKvHsYeQmxIWcn43R
JIWjV7eOca473vmZbtsUf/PcFtiy8qEO75Y1ivxT5SN9cBFl6WvsoO4QuWw9OCxZi+Y25Mr/wbCh
F7uK1aDaFL32+x0J1+I974B/QOUiCHU2zOBVbOmJj04szeNbVDdhenCXgM6+2UV72qRUwIpNNTe0
KwVJp1/brm0//cQVj0UTmWQf2mzix0S/wts3dM+smOMtSRk864aTprcpWKB/SjDl30gjYGskuoNZ
dwEzSuXLMoq3JEjnYmttj2cXA6S9CTrqELeguXEeT+VZO3HaAKCcYWq58L78JLkI0ICRu2qwiad8
KTWsXUemb1I23X1cOTUN3XJKviwljVyYUefinsYkuK4xEKFTKssxPvhiJN9ULvWAf53mFsigSfSs
CvBvm36Q8KoG5CvCA6aCqN+GyZBhtRcrOxpll+jAsSq5ztwGKzK2DkPtUK3btwSdFXha4mU/3TiF
udd4kAsJhQCu9Rm68qPhfPwK6o80Fuhy2R402l+6V1NFWE22wGXZ+UXfp1iOYpvRJfbqhuBjd3oU
5TPWt77eC69hYDTMI8EHkzvqeZzLjqc+68N8qKQovzNtRkUq6pyQT99XwQrauQxWrhiv+dosC3Vr
QU4I8Nuo/TUBNADZZcNKGaf37Ri4NHpOzvQpA2t+iM6fcXr6WW8vc0pRQHQ7kxMfiLOKO1+qEReO
IJuxD2xbEnTo4oCTDrLFDfAg0shEG5aT8q001z7P51dXeM609dmuXMjJAoUKdO9/r2QadduuSxBu
nTBqXgs3j+gGg7h9V5xZqwtSz3cM6BJBaVbON3yZHJXw8ObRMYwDg8YhlP45/CK/MgtIb2EccvIK
BgklOc0rfel1YXSVLrYbUNw1u1SDdvsZ06vF+mSd+tpxtEqIR0hMbDnshm/4GlraiPIzJS3DyWQ2
BNADOFI4f9QGYCHL7MIWcdxOxlTkBjIPcybs9NacWjKllw5Eqh/FLyKvchgesGoC06YDiV/p4P9C
+TZo5pgkqRvLr7ARgzUazwhgWM1cLBzZpnZbhwN3sUoGc0dz9fJ1Dn2SWZ2MuX3ZigLHQcYfSNsx
rSVh5i79U0a54ydkZOy7hR7mWxCFggamRE49D4JWxpuudMQDRnd2F9jhh3LnQMFG80i5LPCWJvm4
H5lnYsLnpF1cMGYL7iZpxoGzqhyROyakxX3YR0gEEs3G27N3AOxO+lJGvJUMy6Vr1/hpAkiRbL0E
5X4TsmcMr3TY5wGx0jUVF2aIgtup1e69OF/bbLF44O46o0lGqEqiPKdMhQHQVTq4nubKMDNqgtW5
k7/A55hMEpokyoU7Gqyf5+7FL9K67J0kOmYZc8oDVmS47Lah7WivhwptPG4RZQAMtn1xTAi16+uQ
W5Zt5C9MfIkwCrkV+W3d1eHYvNdR6Dhws6jC2SWcNr+wH4G6xHaT3Zc6k+2rjnPBHugkwHveksr3
gjulPQ7rCpZt8rp8IhOG9WirUIPJaCUaBSSp0HYO3ioGHwVLp/Q5pX2RbCN+YHDF3Cg5OinuIwhi
K1EI2tz8dcu/Ff+M4yWMjkZhNqMfo1cXybko52LkcErqL4c2mWAyYvXSZB1xKI6yOoKI5jEwnlsn
bKkpoDCZ59whnlAmlGfg87a9K2FExV2effprD8ogZyZYHaKeg/VhyAbot24292JLirEAT9/3yxP3
Lc0awjc8lC0UkOqglZvcYffzb7Futt9GpgHrdka0UVtaIjUnO9BiDH1XtkJbURUAjwNYH8mm6hhK
HeJEOwtrHN0iQZUAWI+7rDyv4gW0b5VKjq4ux9sTu+FZHTgnI+OMkec7YNdyJY7Nr9oTF0XbfM9/
1aFoSQPkzqmTyEHg4VXLu1Y3YX9ks49K3yJ71lcTlPF6E3g+vnayM3hB9cKx7EA1CTdmp/1XnpnG
YyLQ8bxtfrXEMM6vipNsK3snwsDaWyGGuX/ISja8m5Z1C7oBoJE3PAHIyFSKQbLaeFUEjVxSZJnt
Kp7S/gHam4r2a2vlge0+TnvQHbVHBMIxD9iW8q/k/XJ02Qq9lszjMLGa5+xWbRDXj7WJ4xs8L0t6
QzGJ1uftbOYcBsYCGbzBJiy3TtfE9HjM5Gc3MlhtCVzU6DP/La4SFiPPjzcCzON8kgCVoYLJtX53
lBoIvlkgNuj7Y/gO9MVWjA5y12xHr0WYcAuwagDb0opSPMe9GsG9pHtdusXPGI/x25xjrKNSrLLf
48Dq/genGNxYYODywCeckjPP2Uw49VfAcaauyQWBaxpe14pKM/Dds9DbuGj75RJxrLX7PrRMEBPV
0OIZxlgKsD5rVgic8FwgvcwjUt01QTc2zj3KqyybNHliFpEZzlRT/zH5ivXDyRSGUirbQv84ZQxm
iCXFkQNhIlmDbYWr4JQ6NqW2zsZ5tHd73Ev7giflYxMV7H+RnezFHKtm2MC0rV5WIubNDkNcO1xF
TPzh2q+ClHHHA2J9XHIhZwK1Z6RD0dGBt3Oiyl0Q7cHrXLaUcqU7wyYoQ7wNs2rXO/xDh7IiIHIB
+yS+j9js0QfpDIIYUgi4Lzihy+AapZmHLdZHHBsy0joVeX/RhsC2MaX2KKfs03GdwvyI6ru8Kyxl
KIp746xTV0RX4z5Bch3XGimsHxrpcd/a1uANC3msBE3rrHQDTjbbImmQDZomS4RvrMv4kGgeZgyK
fOJ9XRlyaKCU4FxI48QtbAxnWu0Ff2kYKEfVrGADkH07a4WLIC8zEN8/L9PjutJXkIHnIDFF+g5n
BPMUxjgRt54OB7ghMn501gmTfuNIeJEim8+ouMWHk5dMRu0dg8d46zfJXINjRmxEyXWJhMpBGHLV
JUo+udeZIWrQ9NF05QQj69sUG70eBXCW+JLYqHezUihKYplyjkPTUXK6Dcu6i49eUbse2BAgIayP
FUEiUxTo75YEwRH3TcgfTix9fdYpjWhkRcFQ76zoYoC/KdflfNGVVfi9VfBPRGeIh02YFqb4TI1u
wxvODoRgDeaFjqS+q+rnAJE/u0/LudI/o8bvj6Rtivp2qpgBXIwIpuBjZ4YCewOX/g6JaTB7dBQI
iMJBr0s3OGps87JwfKWBA5S7uqiclLLJhK1scFERrPWPPM3d8JD3+Af2s4hQ/Y0NGO36eex614Al
2cqv6FvuUTJSzO6onvZjaFWKpJLHQ7G5lw7NGcTv8X5skS5QAWUedr8Zw/4/0Ej+t0HRcEX9awPz
//mZZh9NPpiP5vcmZv6d3yzMyv9bFMWIb77EeuBJH0fpb0SS0D2jzWDa0bTmR7BAcGf9X+qZPBew
/T/LM/6+vxuYPcB6wMkofBJwNeLz3/orXL1Anu16/7BGgu7zAkXuIBZKCk8J9SfomSWijKrtJHvR
TMW1I6NP2iHkjpLCa3Bn4ZYUDQUfBXpmO6aXzpi9g2p1qTSAKIT6iZmrb2/acEb4HZIwODiNsEQX
U1ti/UpcxuY26uN7G9gk3Q+Mr3KEVaK89wzFh3F/9lt0rC2cFRQCKIyk1vseDGx7fjBgp21jtoPz
qmMPrwrVPPXbaMCAcTd9U1bYL1VTu2AnYjhcYLTqCTeOW+5TSz9IF8aY9onpgCBKoy+Zz65YkHB0
G30ztWmcoEy16DqViSZzTQtnBG8Mf5FtdbVDR7KXmoHRBh6XuBwRVIjjcYA1Tn6vyFAx3wUs5Obd
be3w0Z1OXmWJ/QoJFSYcuVhNyj7vif7X1wPGDcIXqYCajiywa7w+PIaUPWzEuW5nkFciswU1c243
HPA40fgcu4ltt07ciHoPAap9GaglaRZvN4AM2YoUEsRm9JdzkbasrxnJ07zLzmff1/FuILge3tXm
jCirxU/rLDdAwafHtKtve7sMKYCZaWHf5Kr+pe/9TeCb4mbgj7QbBnSluIDDxusubpbdeaUHbQDu
Vv05MF2H6dSV8BZ6D8cdIxi2o+y385EeuSF4cfqzIsDTkdiidCd2kOyMG8+bOIwjy08voHQz0HAS
4TabXthhazL31q8PJJGKg3V9fRXwtd27hb6w3bpLR31PoaYhyolroPKUR9VReBDj8FGenUmBGNxj
gBsRD3M5HLLK9kdEHnN+PsVYCANxx7GbTsrSwzK94WkpxsvJBKzY7LXcjQPGebqAB7s8n5Py4Q6T
+e0QqBNc/ss2xXF1UJSYEuxZK53ss34lqVtajIw8iSSBuGi6QSK/6M0vizasbf2lqomLXFLrm9OJ
JKOpPwTVpPpdwAyZB58D1bVCpvGLc5tbuGZnaUflR5J6hMbPaXaPI12eDSODVztivg7mPUZ2ik19
d32cq4CtP0dSd2cr+ySIsdzhyUo51ID6/YEYlR/Y81NFIhr/TkIns0kDOEKHV9NZK6f5yj00PkCP
Pl++5mP9s5E5E9D2MtXmel0LejHib2EpZwZvysCLja8BJyQvYEKoO8VpuKGlItjlpaGyNCCNOHAz
5Zr2xrBNzLFlIFl/Yl0nRQfZZb60YP9xhq3lZRiQjcvKpnkk2YQnRc2WcOGs45V4qpOUl+3YzfeY
es5n7mKMzhtu5nnk0YgjzOwSdvNaDJdYROqHplekcUb3GvIi8fzz8ePS9uNVkk7FVSvPdQgtRh5G
8ZTOMw0K8ZUT5qYzhDRaVx2wJQ4g2wwmT8YhjGzmYu0/MObxtJV+DNt9HWbp7X1sZJfWs+UX1zLE
2QyMxG/SltPaf7F3JrtxK+uWfpeasxBkMILkNPtMpXrJkj0hJFtm3/d8+vq4C3XKkveVcOcXB9iT
Y4hJMhjN/6/1LYquE1XLjigJGl5laHCyU+ZrHyDX3Dn1AJcodQoHajSgOXb5LiWrLCAXbtJMdlML
81HiKhwSfQvrLZQrqti/aSnHz6nXdf6+j8DPdzTLiVKtF9+f68PjNZATIg1Lr2IL8htlwPCyolW1
NgIpH5I0JNHb6Ju9QMi3p5JUb2K4B8aaEkiebA2I8ceZjrI4kCv2A4RDc/KopF4gtYFpg/6p5dA+
pvGeZhF6Bbuu5LCrVLo4kVs8kKRBolcqaVenw/CCB9BaUyuH4tBIhllE5F7R16tpHov+wijrrgbU
YFJlRtuwtCBp8Z+KzsmuYscun2NnsdTWXrNPurAGNh7VB124D+BCuhDQ3YMBfAMJXwPaj055/RjY
1jUVBWSjvXvQceXmq3B0944nn5lfUR6jcDt7ikKV6JPmEEzlpUMmsiDeGcsJTuJSjAhmapQ8EDer
uN3Vo56AGdN3oX7fncPZqS8MY7hWXljVEM5TEHRs4SJILAio9aEERXebGBnJYE2Uf+9xID/OnU1v
ubKs79KrbjujXqB6nFCzunxkgLurvnduqa9ghzPtW12b9HfmENizp97iCT6hA9gP5Av4hBirJ3Sl
mM4EIM6RiSIrZnrJWd2B8AOGf4hd+44lyj1FOS3IOrDHy0qUBBrhZ6RH7mZbaYjqXJrexAhOcQDP
/sJniTuLFCCY1H2b4co1O5z89KpBgLHkRllzGihirizCRreabv2qTiCTlRjiiFODv7/4RlFupD6F
3cyLawIoOc9a8pKz+J3fkoaxo8yRM8NGFGWeqhxi8SaKMyaLXHP2gPsPCMlbVxa13zSKMBcbyAh+
zGafP7TUGo5Ra+XXdIYgr8eGhCJEuYkwlQjwxLzoax98J8KXnIaId9AJJE0Bwn0mMEDIRK79oGrA
brCMvUxtmbHFbWVIQmTkTPdWHDFRRbEGaYIk72fv8M3ubEqeOalJlfiGDTo6SaiB24n0hSdqtrI6
tW10BQ+OhWVuqGQ5Db0BB8DOSKLrFqT1eXQdwkdViMwlRtxHzdRp2u+Jo0ITsKhluiBI/OxGUx60
t6Rxp5dtkun2QlBtQOo0EptC7+G7g7bbOo+NdWVCEbxp0mIfdznmcHIq4LBDhqEKtPbDpCKqLa/a
hzlK0IZp06P8VZCkhKFAJihWEKQTJhfsE8oKJ6uR3oMkTlKtKUbT57LSfBezVOYlCI5zFRInRM+r
Q1CThdU2aDLvJhS8nF3ks12lyDWkr4HZ4kBGBBhzlIJnTjyM3QCSc0sf2BEELe4Drj1wdI3+pty3
CJHJQ0S/3iLRDvPgIWgn5y3N+1s/Fm22tmTrTEeUwiVJVwTKEIc4TWXxzS6dMljHI1DmHcoR58WK
BnFZdqNDsAKbUv8qhLJSr8l6p6KCUtaj1U9VOaQO4fn6QOwN1lTRRcZAco+mqIoKcPgdmzTEmDuN
b0SuuUC4CCQ3GmHtNBsU4F0tncxdowp93Vt8tK6ESQ73/ExYA1iluGx3UdE/1WFY4yG2VsbEZIrw
mOgBH9kZYP+RkbZJRp2Qd8ApGC923PGqivJpTASc/0mL0YRZKm4a0z/nhYUZuVD+hU9pDx4ZpdhN
jpN93M9lZwjywTI89mNGilGIzw/DKR1BwvjqeT5qes6nIab2t0aMd2g7a9gpwSdPeOZbGtn48BNp
XUWidi5RNwH1n6eAGEh0t9aVYBV9VUjitnJOm0sKOC4MqgbTVRnfwgZQS3zYFJxsaV+gD7b2vGU2
7TKzLyepwr3XGff1KCKCKZyoOUVGMYKXqR+tAAIMu9jwJ/6wg0iyfCPGpvnmDDkWK3RR8rWz/OHQ
uYX5mxdbHgIKh3tvMG45csBBwXqcu+zB/acW4eE2MaT3o6pg5GISaKJT0A/u8MjM7XboZ3zrNKka
bwDpgo8hS3S66kUJWYac+uGVUlb0iDAl+zHM+LY1Stu9T6olsawlRRmvkOlLKJMErB40vJXVmOXP
uSB9cGub6reSbGC2eVzhJ0IAgLW4hrIyjwoxBo1FZsq4Ql5NykucPs/0cH6lNFGmE/Y7Yk+Rms7e
0TVKSqq+YVb0/LuIrI+iSx5MPfe0qRwU13uXcCNSV1HVwFpLRx0sGX9KXYaK/uIWvBce9JrgQoRA
EkbClFc2iq86IKchnpiu0LkRAekj1Ww3/Lte3uu4ZNJwzCx/y5kYTbbeFPqtFfJyRDfSa61pb5HN
vsY16CF7XXIFDH+INxbl6te4z/obzOUBeKWBDd+wDfjEcvJFkqie772+UeUP6Ohsr+2qPjIRLJoJ
D73iy5y3pnnoIsQj52aOFipRbNA6MFoUKYRH36YiGn+RgLV4W6ols3rybfXQ2ipiX9k5KDXKKmXd
Jd7nMqvg0TywjGQ40kVQ+zQP03tQc2lxagnP6ncaj1DLRaZoGrd+3Ta/cKcSqzcM5bU3lHuHGuij
QOH9rJVZoGMgYeZJWT0Te1ynEGxi0dTXpVMkF74fqdcsL6Sz6r3W/t7bKelb4dAH4HeyKm93Gb1i
DBL1TQ2Jbz3J0HshO49KO/vh23GuTMIFNerWJmBG2fSdCryVzJOxWTbGNHRDD2nINkvBDODDKSNj
J1i7sCkIXj06z0Vpx6IKJJP4quBQzGA0yOpotUN/EqDcKu8QYSB3S+xdy6FR/xj7prK3SVrhgUcK
ZH/zDXocNJqmJtmSpZlNK6wR6jYjPIIIz4AYxHMUBsla922gV2EdLR9qlmWE0Cid7govNh/ZwAB3
aex+2SUFySHv+/wKv2/xOkI/qyhPReJJG0PKMasPcw+GUFLcJF6p0n0U+zmbOBqhuSkIW/NjVcSX
tKBb7xhjBWLdb0otnoGRUXstzdK4TCPkrT2ZwVe1MBY6EMqrxzwIp2g3BW1/i/Glfa1RnMPSlP7v
Jq/6XWJOGok0DVtGy8hmljQx4vLE0OOeMuEU81+nDCmwBvGVGGU13KnBhtZpqllSw1aYdP1FNr1t
I4QGl503RdXCDmMPWdGMRATVuRyO6NpO9jZ0fTfYKjKp/F1XTd3TWJb1nTf7nV4BVIsOsmcOeC5g
nvunnIPd0oR202ITonKq17GyLh1jtu/spD+lgUj2JkhzwuGq0brpvXJJ//KnrtmHik0BWso0GaEW
gE4zZ/pAGxN9+hO+xjE7eX0Ema7B3s6eN5zgraZzEJwx0HL8GWpilimh4AWdNnMdhfduOhXTZqws
zYHPjhAqVeagh6NBtXI8UDgpAY7PHM9umiCmfmx4CFPgHUtAjHk9FLskFP6ObS4rWTOU1N1teM2r
tjP0xRi71jZmtLJTT2PjdgrThkXKNTQL4XSna45VnSvosdmSk2Ec2VdYNfSRQgyAzhRmiWuggUwN
nT87sgvO7EDco8dx5b42ZfgjDUZycFzaKwT9WOjlU+nHGQOOWvnKhRMPsdkah01iZda5L03BLicr
ttrKm5Pwpvk6snkP4RhdtaEYNh4ClI3PdLAZc38KrxwZ2+3BMon7uSdZ2v4dyjGWhJkiz4WtaSSH
IKqckDpV30M5ZZijuUCInd8g95wR7qSFVlTMW8IOvVdDDph/mFer5Af4rfJcV3x3105pqOwwAGyi
Y4O44IAoYSvQMmwoYt0TencvXF6tp34ZnS+ehtThmzSrh7EA0CeM+gYjwhmP0u0ggkOG3Y+jXjxB
Lqva+5Kd9op24qUPOUq5NMPY7H5rid6Lc3Wq+uyVPesLENBbrynvUE2/ZWZ8tjrhrJM42wLgebFC
IrpoohwDf77z4hRRFSkOVZZPG+GoJwNtH6rH4qZ2i1vXzL6r2r6nJ309pLY6F4FPaV1INjNhcU0Q
9TWFm4uBVtGqNucXtGTfaR+KjetEakeHnrxspmqEnepnRSzir9RMORS0HvlwdfAyWsm2gDBqeEsH
waOMkjrjWi1UztZraGELaxkwSx+Aw/TKbFLgrxJfTxk9iIx8vGJm08lofxsko8TsrbswLr7VDQci
RcjxpEt6FQJjRRAlTX00So45BxHTpiAos0gH9YhUeEa6Vk4dP8HRtR08JrOsYNfUZ9bnK3+i9eFJ
GgfePF6risS5WaMeDS8LMz8OucZsSMUjVcxbJkcKhafNn5NDWYnmOBi93CA53eGLuTCa/Ard1MZP
YqhJGtNeAgJHp+F50EZ2mZcxPWVwo4DL2Zbo9ntKD2+X1FG3S4i+I2MZV6Q3ltfstzDlUQ0IFeip
rHP1VrTtozc5N7XpFdelDM4FBynB/LSIr8fqsWrVbyvVkvwI2z1hdKvo/Q/VhZFU8xUytSu2WvAJ
Hefg1khYVCvWeGLfyAFa2Jzzi9Tm98UJth3S5FhERnSmS3jTj8V+gF7Wt5N9J1PcKYJ4z1WJp/aU
M5qPTWHkBztnbdIlBSqnc1FSE8BygcwoOtrx9OzR5ixLfiCr/4p9K4xQjPE+mUVrs3Iw2KRXeDTG
Iz2zuwK714YzpM/gq6JzYaAL2crlnfscUeesf/VHAgQtm3PgFPE0i5TQsixGXoeDpT06dn6NSvt+
zogwXfXldO0l/fSKV+6oA/9bB2A6gqtNLrOzJ+PzmmJChZpH3pls3sVcRgeSD6N9lnPiwyJwiE3b
PIem3ayQQsm1gHnGOOvnazVa5WFwyn1UYAxkGWI4MXuvUytr7rkM5OaZz2M5Tx+c2nypUja/pnYg
65WovHMjExD1zJpSs3WZW0N37VJLW3Vl8lDr7E7F/vfOhUDjsYKz26AuIPw3NMvrBKK+ztiY+lHU
8lwxTMedd9u4NWaL0CZ8jRNz7aWco5vt4JBy04RSPZMuPO4ogFyjSv8h/eqiMNWPwumHrWO6tLpo
ThKkipLXzeX3ZlFmBdF85dJbXk1mcw500v7wwj7Z2nZ0rFL7JOh4r7A3tt51FuALAfGnLX8bVXYI
4LYLUnWgzE+dNFc6yH/K3KrSX7VnDvs5TLxzVJrzfVMUYlWRw35bh658QL8yn/scDHddiiePU9Y2
VCmiuZiU6GAy4nA9NNNAlmjaPI2Kt5+DQds6Ue3sOqud7ho/nE+y9DM+z9HYwZs2V8Kqndcuo56B
BGzbo2lBr12y0vRjdY+YMSOMFhmfCwjKGZac17wyd06MFr4tozu0QKciKR7cbL5FbfgQsM1fVV1F
vGWdTYd46g4pG1LLxv3c6ktSX2ra7Ro8SQS9TKH+2Ok4HFjinAczaSuIxuGCPLPMi4pNysHNyi21
SIIeKQART8FgnKunWqDkSRp8jRkpEJxc4nnTl9C2zGg+yKy9dCTFiSyJrrtYoIvUB9GgKLCpnl0k
YVm9GTO7gKCDv9tydtogGz1HeUOcSDge0RgcUZ6emizz74MSdnIQxCbC1EQeA80BEstzg4A7p2I4
x1eWdHDWZ8mlTBHb4jBLzlHfahSK6U/bnRXWPRQ5iDgeZ3MIH+gEiU1YQUCEf3fC8Vzvg7B5qB04
7GFtnSDhYsXsK8rkWf5kRcj2x654DYzgtaQ7P/gc6DM1thsvHX4nfCRFQodtZaRFBq+UmXbm0Mhp
EiNtzomUv5pYPZ9S1yxoLEwjw+DYKw7Fv+LB+EGWKhQ4c6+YR46Rnf7igMMCb4i9VWWH1g2foeOu
lTk9Blm1YHy7R22X+nuAMX3H2OPHu6j5116fXLrCeZ1dsrcHNe/D0fnhR/lTxwN1TZPfXIFIG6fy
iK7/OCb+Ze/Pb5bAHQC8JXM3Q0R0zwanfXCkHwa+u/PoJFEuR1ZSJcWuGqcI1DHu7A3NNf/UMU19
k6J7jlvi1N3K/eb4MVqM4LfELZ0sTODKaq/YF2J6ohdM+0uuTWojmzykYMPfvHc1dqDe59XV9fwC
4NODsV05N4AVd1VhX/YSozHtKNt6SWNYGCtfSNCKgduimIcryqav7yOC5DoMpDZKbLraumViSQqM
clnrXA9hy9t0OS1YDVx0D+zzdmyNPQUYZxuExNqnLh10j7f8i3yj5sU01LOYG1C3q5pIBL7qNG6u
FW0og34jaXEEkQvvih1XLg9zj9gLX34NL7QceARrP/HrbyOJBoDw410xBaBQA4DBBCY686MrBdZg
goZBgA6BAZd4TYfeQz0q07647ikqEKRO8h4CoxUWoDa+62cEYVvcOh3a8aQYwjvcqKTCqJZuzaR6
91QzdfxOKN5fim6I3yw8oaBEgayPjypJe8GMQAwh0QnNKaln0HudOYxEwnJ39P7Dyo7UKaVAu8M5
kgWrMGnlnqIZtvA0yTdlgMoX7e+PKcsuE3uk0qqJxy0BGXglKtoiJhyoVsXOQm6xGyJB0R31DlZn
V11mfm78jBhrN2YzUcuivFNbU7/zBp9Kc8uyNotT3jb+zgyMX0w3V/ksYZq3aoPqCMdcWI2gUeEE
+36MRyKFixf3rfVLWQN4+Km1ETRXxXPFyQbE73BdEbddrIqgABPhuftSojwfNoywttzBGwkUzZIa
I/2Y/Q61mI34DMbNtDSHTVkM7CmwHSexnwL2LPsZKdkqb9D48nFbxAQ4yYwlobGCXWn3/jP6mOQV
EzkMaNrOiOzDHC5vp9O1a/ubf3r3/yNi+F8L++W/VjHs67e3n29/ChiWf/+fTBVtK0QKrmXhRbPd
/ygYzEWNIG025sritGB6CBX+X26b+b8dG5kCESwkFCr6dv/RMEgUEcJU/F+Y7SyB7uC/pWFY+Gf/
X8HgUEzXLlp+07G04pIOv+FPOBAliig3NLplH0zmyR/1fO0JEJjG6LVba667K9sZ+ltc8jTpui46
IMlWhz8e1s3f8LTlGh9/A6VxTDpMkial0ve/YcQULzmhUDDqbJOijqiuHJOcXgLI3f87QmH8BW/F
v1xq+VMfL+WSrGhpLHrQkD7g4MbMaFQvPEjFTgld2arYSOYVGVpfEaz+eq7eArDyPJuXpTVv8f09
JS0udxeQ47oYfWbGuRgPyFiIWErbXl8NTsZMgcOARniVR267FlOmjSNWk+mnUlN82Y+B8YijXYOn
0nUJzGLW3kMyYWI4DH1OvbIaWgw/i2YJz7jfk8SqEacnW2FUnl5NsELYYWEJgXtvKRDBTg48eKin
agPugS4/VmBn24wDEdF9TFMI8T0KxZU1Ubrdzm7nk3UQ6PKizlsbA5GRoUfohtAJt2yrSvvkRJQK
15+PhL9eDzZN0/snQwhclS0+PDW6xqlPOy9YU4j7SfUnwHVoJF/wsD4C8yw+RD5H7ZpSo1pz1Yer
VJDOLapE8CqDxjwYgT1cTD61lImv5dHrZb1lfeUU6xpFfCD3zbwe3AxdQY1INTFbcrzYSlF5Qdo7
9IymL8bOB24WP4/qlLaE7SIpEiSAvh86tZVgJVn8+DMYO3D5GmNmaVDZryoAoyGlpIfPn7r1cbBy
RaYoUzMZ8RHCCXt/xTEbVSR98IhW0ePUzRI3XpMjnx2CIq1+BotAfMUCkj05VgjySJKvi3FYaGTf
caR6AMkqPFktTbtdT6cOUWkNd2Mdp+X0gjXcCvellSxeyaYJPTTaJUeez2/hX56ZjQtAOFLatJMt
5ss/p7FuzuM2mXMGjsge5zpt9xEusU3X2pel5f36/GIf5ysel2c7dOaYgaVyvA8QNyOq83SWhNvY
iWSLYM82B910us4NX37BqLMXZtmfE9ZyLd6Lxs7GfGKpDzcW5kv8W4f8dJF5F5TGS2It4KzoLe0m
YzpUrgbc5XtLZNqk7OBtVgjGxoBt0zrLOXqjmAnA5owaTsnRDMPksfFG50bHxE+saTf8AxvuE7UR
NvaDDYXB9IqYmvFN9Oy0Np4w66PtZNEIhbxfKDjYV1a9xEG+7S2rxX3vo+ZYD1kPmakIcuumtbXv
0Ri09O0wT+p1VFR6cVMahBXkyH3x2jfMVq0uYNYEUSiuGgZKeOjDCvj156/K+rfntyykjAuinFlh
3g+MxKVVPGs8e0T84IowcbejTrBGTEru2KtHXGL1Mw59Y4/nffo5N63ez70JhhdNnXcNBRkme4oK
bRV1sn6tKWE/N/jGbvA/6htH92j0FoSeRdzEMP0aZ9xdaNbd5OXzGzE/UPyWWcFjZrRgFWpEjPaH
hbpN0RWkKmVByYs425El3l9Iwy82gddEQO1DB9SMtjBJKNK8GtscYXgbNSLyyl/P/RLAVQW9Pgl6
149Sl0syAOvPAuA3wy++xo/T+Mff+mEG8ymM2XqZYOmsDhuTreqaelS8/eKR/D1tYVRUmjgtW5BL
5354tw1skh7QVUCLLpxeKy05lYTldGXjE3wsAiKW1h1TNWthSv6SIY0x2lhCdTef/473IlCHN8PP
cG2coyY/xdNs/f6ce0pOc4FPRwWhGFTmtM2Hu3qug2M5Ds45UxnW5pr8HUqN0lnnrq6/uP7fcx/b
QFcyQ2iHHt1H3qhT+YrOK3saI5w7lGNxdVYFWnSbeCbY07mpv1il/+2CGvghc6CL+PWj6nWc6XdJ
AQYIjl67yadCH1qN6IdaK7rG1sm+WJ/+Hk6W0KyGHL0QZyzY4XcPuGXohN3UBmQSQK7CKZWvkel9
tez+61WUMpXSgin3406YuqJXpwN3RdXPPjSDqJfJz/lir/uvV9HK1lKxSSB//P29DNAyyNLkXjyv
mtaKovLGEFzq8yH5b1dxLMl2XiCNZnC8v0qGm63v7Yi+a2XMhPrgeaQVk37xAf7rVYDDMpODhUOM
/f4qCv+lcAemJKfsSE1TrUwPQ9uNd5/fzPL9vF8CJZ85c5dk8pOoUd9fRgC9UCiQeP3JMOwKOcpd
yT9FrkOJiM9p+ubFyExNah1f3CBnqb8ubfJheWi8hdbiI8KUL1hWtc9ENlX8cdHOxQM+bJJ/w4kg
qhl1YpG08xqCVL7r7J9Emz2wISKDwicH5/OnsDzMD09BkiMPqIIzJLrzD5MddfImChdwDA+7fAkq
bO1wNcqDZ0/jxeeXsv5ea2xK6HziEkeuSb3n/RPXiB/xHaOQKmjkfeNrx3ydo5RFlF46tr3WZE04
O5RG4qTqJEJfmcb+meKELzkzdICaWtzC1xl/5W60O0Sk7MOVscu6MEk3Xd3NTMoz6MG1JxsqxHY/
oX00zARZeUPtgr5uLfp2jZ6E55jGnt43ggYA/GjgNZ/f7N/P1WYTZylbOKwg+Aje3ysAsRALNEZ1
FLH9Lg+kiSC07QgT19kXX+Xf8yY8avZyFkPJgf7w4RVyciDd0gStggpSvIEyac9GGyQcQ73fBfKJ
L/Y+f9+Z8lBI2RbnCBYmd3nLf3B/PYVKdgabRL98dlcx+XDU4lEYrLBWgdz5/DGay49/Pz65KUcq
RG0WlVr3w5qf9Y5PXDBIiNRCr4q/Jz+1blOe5jL1d/6ci91A8f5blrrWXdcQ9IT6EMyKqZLj57/k
7+kCej0wHthtEleI9+GFSpQrvV0xeFEZlU9WMDR74hXJhKiQ5GKugKJxTFOhaAJk6ovt+t+PfJnX
LY0dxOT8an94w8lkm1kGrpKeR2IDOOKQ30T0XokQ+uqBf5x8lw/TBu0P1hO/N/97/3Y7PwuTxkA1
l8XdT/TqgPeAt/83h5DNvSDi4r1KTqKs9e8vAra/NCtIqTAA5uSKFL9+N40hFB0s419c6p8j2p8D
iLeF4IWrwMqx2Kguz/aP4UqUb2FlhSgRsWSQSQ3H8/eTLylN9dM44qWWiSJoJIVSc0QSQUJMB/0U
8UYPsWwTxC6xIjZ5hc16ZGSB3qvz6lzh8SfVZhgREjPvECiaw/UR6zY3oqeeNnpAKM88FDdBhzdj
R3eEEMHPx+PfL4r70pxO+fiFcv66L9suIUAbJcqqjOwBw/A2RU9a7edXsf7lMrbH+R1BAUgZppf3
j28C2AJFFKWpyvvqOwhfXI3UoIyYo58arvtYZbiZvb67bxsgIZwnDaaCMA2bZ5lmLZo50mdW+DBp
zocq3ja29tblYJfuKusLoJlGCANoXdlDRlZRnhF5WXZ+LSHryHyRruFHWUMVmOUXC5+5rDYfBsaS
Hk2xhgma5eXDnQG7ovyNaBLCRvxARmv90gzoiuwpck420ultMSrrDkVp9OCjfVlsDfILsvjfD5fP
jc+M60uOX/9Mfn+MzS5LnT4lnGU9IIxE6OuXSwsx2Hz+Dv/lKmwKlx2ObXKhjzNXQEZ0PBQ5EmBU
xqvSshQG915sP7/KXzM1BVaHNgJ7Q8mmzRMfnmcy92zgTRqsbCmGJ1AY3u8uctIDLCr3oYvQ8tYW
Aq+tF3nhq59RFMiFBRTG62ZwRV/8mGUn+v7lLmshawa2fmGzv3k/bEMz86Cmky8srbvEX61biFnB
mj3lV5kC/zKMmMZYmxRbe8pc8sMCBaq9J5EjpVrlFRgWZpsG1krnimpjU4PJWg/wIPJ1jfRhglPa
wXnQHcEHNwJD7MPnt/3Xm2afoTnNSA4zrBaLq/HPuU7IOsNYTu+5bf3orFn7N1Rw+93nV7E+rsmc
MiRrhGM5lLqp7314uBMbWlznYNhJv14ajBbQCAAJvwBMW2Roh95lPi5JeGQZYk2hw1iNA2i5zMLn
i3yc1r8e+wCdtlnsJ9E6JBWRZHSB1Cs8panT7JvRVfe2npC/omnZfP7zl3H4bmgsv17R/mDzQklU
f9i/RIXVuLmocsjWSAyLf5zvPm22RjVflQ/Nv4YhNTZqrhwy2MIIclzevxAYR74/OVa+tsg1Q1Sj
aIusg2YAp6qDqPvdOKoZ96xGyEgjEVkX9EhMqmps9sCpShF9U8q1UeyURvfFngK368cHIR1mBORw
Ht8sM8OHVbjLOrMNgizllS0WaAvbPvVA3B3mbkSXFW05CMAgzn3cJejnhu9xi7cMP7hjfM+iSTwC
uLWe0BbF91ky1dvRy0F4YGtJEf11w5OJovyBy/sPvrJJ15P1ZF5aaSjRMFCejlajDWvd9rHZ3RRN
MqWrIYOAx1pAyslJ0ae9hA4mfySRafzOJKphgAmqS7eeC2m9nQqAOlaZO8gyW+8nm2AXBlwPhhfd
6GyDj8sK0OeuF6I4CNn20MnwsviVPbt78ml4wGQhPIsNHQWtt8iqhvs5Rmm6tQVxBauhUrDeZDS2
z4NHVvEuJ70eUGEDN12UJqKRTqQUsC1dO/3OrCbkdc6S9Du5btRtYqqDUMrUJCjuF15qb9rCJW69
USyKZ8Iy0+joZpP6ocKBtjTM6PybTVMCDkmgRX/ygkWp2VvLh0PX1y/3Vg9c5EBe+mJJ6Ml3xwHF
sX/jU0p+bPJ8Ik8xjsu7Thb1o9+BvaYNLKifcKpkX1D4XXKFMKH9Jpn9sTK4TQJycWh/uOEUnwvA
TOCfBaqmjc7m/KcAtQz7FQjq0UZ7HzBPF0sLO67qCw+ax4i7tTDeqtZADF9H+fzNiOkUr5DkGtYR
AxcNDfIOQV6SRutGu7YvCHBlnXdeCzWPt9Pge7fK6QaQLpNp9RR8u+6lNRk/q8KMZxg6hF28ZAph
ICrWeb7Mk6yZ931Hp5y6UP4MCTx+qsoCzm0w1Wa9Ljv6cDubkhrHdm0UhMpIqsQXRVjF69aRfnYJ
G8cbIZBZuqMmDXuSzvnCjc2qBnRILln2yTzq6qsOs8W0SZM0YIsygdbcKKcdyRB0q2oJkm64VaFn
Mi4sYughfEgPwUDWdM4bmH+DnLrCwvmMtBKTnq87DcLNpp5+nWLpdlggGpMIWzdHVzROBrGFqqqT
FodBOm2qJDY5sQ4TxlTL9dkwdcAJ642FRv4qG716eXg5mb2tiUoZLtLsrMQUDcnGzpvmAii3jaY6
S5xxN8Kie0DwjtTRyuLwuajLlpjveSaw0E9rXCfOSDZzpx3/cvA5+Jz9GQddb7Vh/a3rBaQ/8i2G
eOsldgdEOEsCMLWhm3coFcpFGa84Rq/DBOnxuh+1V19Qti4fo4h+0Bo1KKRjckqw4Dohp3A2V9Pb
2IMJhjBopcQdDP0DLhXgOkbJNpqfk+Xf294MEfgCszwHLmmt/J3MIE9UOd9TKO3PY+ni01w2Twgf
VNzyYZutwsGBPPihE5O2LxL8AKBfWjc/90PphTi5O9oCkINHhN42sNJ12wir2ZhjN34vVAg20Cn7
6SbC0osEmHRB+1SWKB9OFhQZTGLwcOmjxp3cFaMr41XSJ/ldxOspjkNpkOfIF+zJCy/34Nq4YlHd
+DWus03VtN6+NUgNXWUIXga8wGOKObuSPSz/MiwuJ6SRxnocYm/iEN1lRCLFvth7Jvb0HWq4YVq7
7hT+GgNCprc5cTQ7Q1fOCVK6cbYkdT+4bX75yrnF4apUWG9SbNrehiYO+9vEzayfQWjjtJWlYbib
kJgXxdS5TLBxjiMU+oVcV8BO3G0QmONE8zKPkdyjkSmPImyB17Vun5UHIbLosW0tO9yoPKNj46BG
w+wHy2wRYbcVDiDITPSJsyjN0LNxMNvYLamDO9vDhs/EX8loO5Zd8wtQRgDizBokKkt8eOIwVtjt
t5VU+R0smwmfmhOlOwce7rPdTiHwqUCyeAxN5MXrhoDEbJvoBHo+NN0e8+6EXJETWY4CCGJXsuma
xJ5vcrcm2dJJ3eGsPBY9dGUCJ7dqhwXY5HEsXMUcdv1N3Ilik4jeRSwNDez3XOjhfrQMDomIZ7CU
jJqGk4n4PzDcfR931f0sYuLjK/OSghLyPZBQTo1Er8oE32m0NZzgFRjaa6aMfQ7LZBv74ybjc18Z
etyWCxg/6R7yyLkZ2/zB7RkztBxXcw5ppvye2smRwx/0vuRNRPGOje5R9SR40DkulL7yydnG3pFu
kIgjyiX/QCGq1aO3d0J9H1fZU8PibpfNxWT68X0RR1fD1F9gN3mNHVjeMCJm83vRPSRBtnXlT7Nt
V5npHFGi0bWKdmkbbqMMMwHwmR2AuGQD9dnkqaLRnGWNe7flNkjY9eWPIGTlyksK0KUvrjsDQDGC
+rC783NnoYSTJ3+gZXBBQZR/K6sV4BdU9eTNZjeBD+JeVNWejI2H/8PZmfRGinVb9BchcemZBhDh
cN87nROUTqfpm0sPv/4tPKoIWw59TyXVpDKLAC63OWfvtcky2WI48kVfVFfhCDsfr2zi2vYdLuh9
pxiYKic43k3zwn7jscU6Apc4Hn/DxWrO1NnekbPz24rNQLbuVaSZF7z/e10DC6NUZ2YCgT/rtHsw
YXepZUNAfHKiKx0DP8gZy8UinEQXjLIOSdsHqbfnhO48hsQX0F3snkQNHSqGI5FO47LTl3jfTrpD
s3F8KFqxGwcFTpNhk26iP4Vt+kc0pSc7zfTzocaTpmG7nRI00eWWrsuvSdFuRUwJDXvSRq3UBy1B
V+lCNARyQRla8W1uk7SLRdt1VfwAZW4TY+EjMCaCWBcvAf70iJ9xaxXmr0GML4r8pWPgjpT0b9rl
79hkCXlqS77y6TJKs8CFB+q4xU2YT8iJFbFPI6H/xnMPemjGdKOQFyri0o/CGTTB5GFR8UdNfa8Y
QIHMl/dE/z3Sdh/N+WaMzBds8cWmtxJ/sVT0rKa8H4XjDNSlLGjmoTYGqlO9g3c7m6fh2ibiyJQS
rlCUcsrvmldNaSu/SrLbHKN5BdrITiMVnXf/xod/U5HJsq/msgp6mylOVtM9uY4SAWz3NyOFmaRk
hdzFjSiIjUVl38AkLa/GrlaxboT2loXZeSFbxDb26mhe6bZx5sztmRoSa+XUzWU20DO2nUtp4i/s
KnjOKAGvrTRbWLABJFbJdBayj9nFbfZerhG1S9H8S7XicXTEq93EMA3bP8NgQVBF32ur+zFC7kfD
grB4rwRifpmhlX22oPL+1hB8vBdaHs2eJmzcRip7kGhTtCkNf8hN7p3r1MC5TU7K7CHZYLl+187y
fsL47u5bqB7wldWZ1J+41QSx4k3VQqBu80RHY9stv1KiBNDlx3MCqx0AZOs1CMKvbUdaIpglhalc
X9cWJHwVP4/oun9IES3H19MKf6bbVOquSyPQeEutYJJtRXKDIz4xvIKvIt7ESGhsAHurrAigV/Y2
0Z5+U9VKGptOb/GhO8WA9wB1C97dqkZoCdg5Foo3arpE380m65yzYzivzo5OEChREjyuOBlAOu5a
/IHsV95JLZ7uDWsc0m0WxdTvScxqsCLkWYi1GoK948vGcd7Bs8S/O6SIjF0Cae7sgY/Ll3nmJF7j
ZCPTV6fg0Ydah+Gfgs55V06yZfQsJfy1OWXbmMVdQ3iwvYToJsOskgQI5yGnnUZKsr9ZXO4dAH3I
V+E7qSTgBksGgh22sq6QAScx820cKGKJJ4yJbQg6yOZv3RrIIUtoh/euKWEqI1ywSEhmOZlWGB7M
Phvb1IzDkzrYpkBQ9IEVUy/41JrB3BAwMIDuUly79/URvjTLyMjuFs4HrsKYatVwITHAErcrBh3T
BwKOa8kES5QRezQ7oLsUXYAESIQP8QVn66D05kdaSl4fgfDRi4HWFqSnncdvwlVEHeAeaJ6VTgyX
FSwaEPgSPvWa3yy57aVVwRkjcr+ykdmz10o7pSHvl8ASBLDRAgnMJO3Dq21ZMHbcur1d6EWSSjCJ
5QnpchH5VBTCZ1u25ZupQFUkwKcUf7QwxvGi9Cq8bqrbVyTIiGJfwFJjW8a530QmvfbnYtyX6ZbN
JqyjShbu7Dt95PaMUInEQCUP9NJ2bdT6VHyInY4sl/jkERYhqP7qxSbP4poqADc/K7CZfdqJylqp
HUdn01YqPAtHU1bh20KHCYm3zT4jC7XfTN6a64ViYWV3eiIA4JGDs6c1R44psQd1tE+LIfkVTaU+
+EoK6gKbgoU8btL0/k01oupWbVKdDxvq5saCg/Y8ZjkscwxfNGmRzwD0IAEGX0kelc4v7GgZSdAz
/GAvL+tx3+oCewUygeIi6ayEzAvAFgJqTZjcKRESdfT4UAODhHypm9ACi7ZZWSb6mbk0w3WjFw4B
3U2JFdspE+Qp+tJhSRmy6krYMsbLUCjxW81f+AVcBlGOKh1N+tJ1HcrcGPTZQ7RKtbF52t2tCIHk
LW5Oz27oFe0PKN/qCt1CL5DfKzbGdjbefxU2znfQHRZOBnYhnF3RQtXhvORQGGwIfOn9MNViniic
pwIzbS/sTWOoub7FCk1omotKpg3qZQAtT/bTACfNqJvat8el/0stRO18pwBoZ0Vjecv/dnjNRcVR
PkNh9BC7bHPBAPY9KT+t7D6ELMN7SQTSa9dYIgrmdp2bUooGHIJqI7Y2FGbc4Sodu/isaUqwm5E6
R3XQVAY7WivMaBmQuUHZY55bAABgZxUQF3iD08BxRfIiojh/wWOxMGvYkM03c501tKOs4gY2HClj
nZGzoVTqiFQUEDkDUVfF0gDS6YrxEn5cnAXDTGPWwxgMUUKPJr6XgW3A3ok41HCUqHFr0mtXAZKr
ie0DFm5eqtogtoJ6g00cC/To8yULSwO0+tgREJsyAMhzwPe3ujStXWGbpIIX1E+aYXXpoM29UDml
0n8xnSsCp9Dic5TtkasPsGFK2uaARUt2jq1KdCIRIYAcN2TDkoio6trnn86ae5olHAEccBDsbLOp
f2ZHq7RATEN2WRGQJFaVGLDTPK/kCdVqn6q2jlnAomI0AioWjAmYLyzc7kS9w++U2YZRZFmG7o1i
cveMuQyyRjHhIWig07YbEr5i/CKVo56LDmUTsTq2GHHKxU7rjwvg5dieq9bT0lmhw9NlhEO0g8lZ
BBD+gDDeUDq8pgoEEMJJGO11PNhXqpEqUSCwu71KqCMhiA1H/TMzn2nboW7U195qsIvMQ/0WRqHR
7pdJ2lfdaMVAjMcIQnacuNoun5vuQWEnIUmXSBhiBCLCLUvJhpfkJqRrhUtX038i7wWDIZbJ7I/o
7MkORD70BrUT5jtzFlYTaFBu4uNnx+Bldn23wyPRqPirFmxjjtUvUGH6AlIjmRFhzOJVpneUAwz1
fGbpaviUo6XdYSXBqdwa0U0nqIYFDiR6yE5wCpSg6ksU/oZk/QJPGkW3ZlMzGCzA9TFWp0RPQBws
vbbplYXQw7gR+a8CxuG7UFlkWJ96ouh6HUiDoqxod21Jlp2xWNXvNHMLPbCngbimnCixM7IWsr8U
6a0rfcq666q1GFO4M2oYqXkz/nHGTF4NkUuRqVCdz7a+oRRnP5d9v6mNIx0113qsQbl+lb7/tzau
pQBusYtlntuW6cVEtMAVh+MTEofvLoKwA0/O2hKgt3N4ETG4NINLTqccPZOgyXlQ0NXjE61o8bWp
aSFiRgOuEUTt0H84Kt0azPirGRqyXlcW73Eq3AtCg1yOIlIxDcx4eLBWaGgDE6vM1PfGjYz2sqgJ
JdrolD9iD9j6NAeFUjsvUCTKiZN807LJLmyO4I5ahUTYFdhpOXEYHEnDJo//2gkmYjrPpVEHlWO0
1p7ymupguJXZqx7nCpEISTZPVyTncSyiOmywpU/qZvLssIM4QZ6gavtQk5UECdGEB76zwSgM2Wg/
iH7pYo+uMHhWfS419cJaXd0e7V3T3HSayp7UtdToue9d7QOcKQe4NDZe2kRi5Qv7tIVQsLRvBRfB
702JcQJpgzYecERh/UP9j6uWOOFJYsTD4kiYR1fRTNc60/aIlYJ8sfL5JaXYMXkFEyBfWW078ApO
P/s2AX0vcd9xCJirtEZhwhZT21YtXcTLRZ/ZRmqAAUz2qRSv/LA0O0KiciP/1SR4ajZVY9opeymm
eGypbofzmNOx4iXL0O3b2nHfDbup7qMZEURQk2r5OqXIxEDiLCUppfPIBlyzWxkirR8SDmjMXqTo
UmrdzMj4X1RhjE+aUQ0KhceUGpccLLAnNqXzAZwLfu5NMynguXKlJZEd0b64BrORhMFcLhPoXGaD
1Buw2z9k7L/YZ7IpvuTu0o+kHth3dnMxKEHbG8mH0hdyjx6rYW8eTfEj5O9FkILnRBfJAFM4qxvK
d01ocMDvXInpry/t/E20NuC4zhwef/6wxTrYDxs6BrYVkzmS74GP+0gdUZHG6qTgYjxyRULTK10z
fHGQjYSBNpQLLgksir0HdGVqbwUG0WmDndnUoKAoyIbsjKioYA2gvdYWimaAtsiHIHfUehzatIUi
FRa4iilDRs/LoFrjiT70Z1Pu4Oejo1uF+ZZm4Olw7KNuWtytVOoy74jxmDh7RFAseNyANx8Mmhmv
9tgON40ztfe1nUzXnEOnp3qy9HHX1C6sRg2xCk56YH3AmB11PGsHp653Q16rH4QjNVch6SYWJORF
JWsQwMzvsBmAZsa5lswbVzFBnQnbtp+Y0QZOnnVYX6uRWmI6bkgRIhC2WwNp4QGw2cxbulfTRLJb
YzheMs0WXc5xyF/TlkbJnkg5YLYhoJC3otaXv3k1AaIRfEe0NQa3fMojiuQsRWwXfx4E30y8tPJR
MqNTQK9/bG7gAFMClED5ZUDV/dcSffQW1xgNf77K1x43Ww8E89inbFYQ3dYO5/dCyFEwairi8Cgk
b8XMBwSPo/8w66zK9wl8Qzz8HBDcLSAtJkuHamIP0ChULupx7Xmd+EFfenj8IO6XoHlEGuuydviD
NJBbDUX/2oM+VF/NyO84E7TGC7gn1dfIlrioU1e/wd7tML40Iofz4pGcLSrG1EnOpeGa/txCODbI
Aznx477/bfwszDcAx4/7i1NZOWVBYcSbzURsoOHFW7MK76F/T8GJx7B+IwffEI9h7WEi5kUSg3L6
8DEgeUuJfojgnE8jDOy5bewP0gk4wxZVihpwgI2/HvWByXdbi4EErTmLXhfhEIzQ0tzfEFCjXraR
Pgf9lJXnTkdOlZlSfq4aLXw68XO/mbF0zHdoJHQ8Q7iFDn/uhOIICscATdaIizMoeghdbEJPQWxr
+z4Bb8ZiCr6Tree5xY8POFYSG6KGL24RuX7GQfaeZkVEiUtXr7BAa4RfFgbJKjWEWYDv8sTAX/ct
x88XbwCiVRU9o3EsNqpJVRm7ETNXvVT2loTOyIvcijerWX+rXk1Ovc+vCgMUhnxf4FM4v9MkOHxA
vapQ4BNT5VlmOFynbNiDyjBkgEio2aO6M7eyX1SomwSvUj5f04yGZsfEWdz+/Kq+uXFa5EzMNtIO
qNBHGy1VzBiD6V9hQu+7fwopfHjYxjW7zc335NtaJ+Rq65s/etDIxBH5UQDm7o2jXeoUqmZMkj3p
EX1T3lhGW/6CK2VfjkaWntirfncpRNbMG4Zt8FKPdBCw7qg1rqFHtLaIaUg0AgmykM0h/APX3f78
HL/OzxS5TB6k5WA64qUevlDD7CddZ4rC7YYp0mkKw48LJoSfr/LNLTEXChohPDzu7ejpKcBAqQjG
NQvaQhjNNCnXSSnKy1D01vPPl/o6MMCGU1ZCQ4JpFv/M4Q3JIWzE7CyFV4/ZcBY32bJXRFHvpU6T
P9Pr1P/fr7fObFhMse5+uR4ZfyF5uQIUdjibuxGW94Y+WxOoUPxukgVz3YnZ++scZaLmYlfCsoJa
5ljrP3RitEXLiprjW+BorYUPqebIK2gpNkT9jFp1H3UPs3Bg8RVllp/Qp3zzgJGXAPRkCnAEurLD
B1yHZW1wJoBkkJTmtT6mEZBu2ZxHukqDQmej+/MD/iLKNyxMmzQDNPbV3LJ9dMExqtTYMZjUhK/c
L2fmr3xb7MKz5SM/Hzsamiee7zfbVq7HveEvBHoNFPTwBisQkFCMy9rzf+/v/93v97tN4J2NG/9u
3Jz41D/PnYfTysG1jv3JM/jAUF2vdbF93HKh3W738XBxd+IyXz/yw6scbcRpYRVqM3CVCf5LRXPC
PaWq/+K7+3xJTIsq+i002Meb5QoeV8tZpfZk0D5Nl9Kbb4cz8yLfTh5iC6/1px1ajD1t8MhfbpWt
+/rzKPk6w6xyUZ3xaKnYafWjzTqFiwY3c40kmDLdZgoHyGlaUm8bgrX/56fJpVxsaAwQJGvW0fio
w15XGtklmES06KVllWT5c/9XNT/TsrqKiB0Mb5ibjq0ocFboYM5wfelM5o8yKs372Ujp9mXxKS3x
V6nk6nXRHNSYrmagvV3Hz3/kros1TsZsEunCuaE/n9CSeM1AsV8i0MhpzKjR77xQRj/F7rBNSy3u
/USrrav//RW6hDRoSM9Ww+Pxr6gVZlleJOVo0QW04kYwWOWz25DV8fOVvn4PrOX42HD0YnxhUTq8
X5xRaWUlnPtTJRn3qG8XzHunhcxfN78wGDlDcjFCC5E1Hl4GGYyjDTbgnJXWanstqUJ3kuOd5iu9
LP7qk1YE2hooXnVZJBBtFuprUqvOA0Fj8UMMw/uSjsiCatS0W7Q8+SrdMOk8dZs6HN0tEcHdqZPU
N4+GYiSHAmzy2ByPH02b0mBCqbMWyloqr6uR0q5qeeIFrFP24bQHj4GHIxzOIJgZjl51r7otvEoN
1zkplZehVdp3sT60Aefw9KnRiLNEDDC1JwbYd/dmaZSSGOwkM60JIv8d5o4EQ52TKueZcW/uXWnX
/ky0+4l7++5r0rA04KRgjmAhObq5RKAko9OXeWlppBon0iydvMggoojUZat12ZyD7gpCPSqwT1UL
ImTw6cOFW89qe2Ix+2Za1HQXh6PGl0WcytEtK6D9xKfYma1j6jsaZVZEnPPO0ZrY/58/KoK01jfK
FMw/R6MddCeca3KEPNOcWkIoNC2wVsDuz1f5ZqHhFa7WCg0lCnP90f4ucocCsSiSsWKWjd8qVvZn
phzWkBToqnuq/UnQEUARTEo4eaUkORZnpMSHUVceXUj7InXa6apDne7V6LQSyImReolpHuVl49Z+
VzTdOX2A2pdKJf1ioBvz8y188044XbJ4UDJkk3Hsb9TRq06CyIs1y8Lelg3iRURWFzQO/3cNPJJz
onQR79gclfjQDkc8pt3BpJTLxK4v7PGXAY0XpuWVk5hQph2MaK8ROnsHgsnao9inZamU7vXP9/vV
qsKvgJtg2evEbtji6IOoLTKWIofS8gSMEz4U6twrs5oNSlRhW5MXFn80U6wjccvUnaKNyR1zkPE+
OVO2ClgE/5JEtQAM9JlljD1hjNZOoGKRcKt1lnvkJRM4JJsudZrnSTCoq1QQat/zNMNN+/l2vpm7
Pu0EmG0x38DtOHymoZAcSgUgKqPS52daJs4D50VYhtRPAqGO7hNohPjEM/xmzOCIVXETOutuwDoa
9XnVoV4eWaHBciAB6QGXtr1Ek+fE6on9PXkKX2dni3oCFc9PGf5xMY0udhYXcaps4ORW1N3FoIyb
OKZUPRDzkHvqUNGcb7EiglkosuwxyRY3UIkuvCvj1kVroPszJPTLpi8TPtSkUMGriSV9XCycJ/TN
AICBbEQgHMh0zNsdRmBheGpY6eZ5BDDmj5ZV4k9tLfpbRR2rCOCcwtJEMK/QDDAtzMchzUs8X20B
9UNUKqK3aSqe5qQo2APWpJNubF1TbrtYjKknwE9f43C1filZaV9UWW0iwg7V6RrIJ1XDwZHiGqV5
1PnGQKKtZ3ey/tdbPRDxqdAqtNqz3TYohZU639R9aj32nSlehmiqf+kUWsGt1nY93yu2U4ZbjXmf
aPFCKufdWNPdZCZLz103JuXYoHd8D7rbMjZ4+PUQMdDYAKgmdc+8qTIQIwHBc1ChBzNCs0IV+pxG
H+1cGc3yKuYkDdCnXYhenmen5WtyRiLXlFjlV6/HTYeyrq7Y2wK8WBy4BSIsyF82KkALniv1Ei0C
AKkiIIcXi47zxolM0O/tDLxy47bjfN2TRq5vZ2VA555n4EQ3bh6lzw3A69mnv938sSpSCDcNa1wa
2DlGsY2Vk8BA2MS0aD4bvOYS7RWYunxpiB8EuNbVeMU6LdkquUHTgtFVI6Q26oHE9Klbuh0ABTSK
6OSXCpBfUZ+PbhHOfl07wxN0FnRbCgUT6Y8TcUeEadrFZTENEKwKWsybjILMO+0f0otlqya5n3VW
fDX0iVUFGAP6K8DqM7B+VF6o6SYVfTXqVudfTBONd8utXdq1qtWBkfcrCnDKgD7m7TCgv5wkLLlp
VAApdkY9GcGsZs47VaIpO2+0udE8M0fRY/b1rECfjgDjOaQDvtYTIEmvU4cx8RPqiugQSvbX8NhA
QG60CeknegWH4udoutGN2s06g9gIdeD1I9gmr9ZoiAaVauV/mVGoK0i498pmGddHXVli6HbQwTvo
lpk21dsF16MM+rqV8izEVgarjwIyUUjSlcu2sEajpt9TDdbZQoeBTlwrap2RH6ODZyCSyzUTr32x
DIrR+WQ0zr+bRoTDuanVME6VzMrtoP+s3ZdhXtebRXdjrM2SgCTcgLlL3BUc9WU3DwRL4NsUVX3t
9Mjpdy4S7fQsI+YWpUytEEwFudcu90s9oBSO+HznIG2c8SGyq8iAX0hhbEOkyXhZIc9/GViw/sQU
9xtiDyLgJ3jIpOqjLa1FoERWr9+4PRhgbL9ahA8jid4TwmIfxyrjzGK3wqwujZb8U9SHPYMltejg
Bc5gkBrmNGH4Zsxz99zameagfhntf5INGp0bkJdjUCJzvQRbWKmvg0PtfiNUasOYE0L3FU1kiDho
SG9NtDpPChv6e2LVKE9ArjdXYSrAdLDnhALkZifOyahs9CBTreh9xl7/hMSiev55cfqmWELeHXgG
HOCcgvGCH65OyKQo6bVj7g1Dk6r3eJeKGmimEBVyGTM0NjzC+HakT/6qxLpFRh0O551rRDKosZqw
74+W5MTi9bnAH273qd5gdYQ3R3GdCuDhj6pip28mIFfIQVrjaaYxgkrEVM0LqyohyraFYfwd+7zW
EbQA2MKCJUBvE22CDqVX9eKPGavzL8NK9Nmb57j88/ND++ZcgFuejj29e06Fx7ULIt1is4BhTPwU
E0PO5pycOjV7//kqX5dwTHnry9FZvmEAHu2CkjlCRThxFYWoME1eRtCrZLr9+SLfNMIOr3L8qOmg
jongKsXm7X6zf/WCu7sTlzh1I0d7kYZkuCZaL0GO2ib3/6G/C/4hI908ZNvEx351YsOlf30/h/e0
7sj+U56wnAiiAVRhD+xUsPidX3v5lb4HRePrfrmVV+612Cn32dl0Fm8BVG3dXbXNAxFUWzPAGbUp
r+YzJ0B8c2Jgf/fDHINKzQpT5Ks72gqKTu+oy7PFqfEtBrYka4FZ8ZQh8JvnjWAKRx1D1KU8c/RK
0xaZYgxeiTJC3uzNzlRhI0/FbVtXlf/zu/1aW4YQieyRAza1LbrLh086M0tOXmBxEC5XSLuiBp1H
PVjV2xgu1nlByg4akGVsH6XSROPZCqA98bK/UdDYNNxdgwanioLk2CpLr322xYA+X2RmWl4iZ0Hm
SZIjRrQcR2PrZ7YzvIdOaDcbObfduzkRfRaUBAt0Xpfqwx8sgM3tMLTLqiLX5pIdY1djFRfLssu1
TC/wHhOUu7GlVAiVd+Nsb5FnQXR2LTGnyF7W7Ynn+oXmRW8FvIqD2ZSaMoego5phuYBIxnWJ3zTL
cLNmXaZflYRivjdzM96yq65DbyA4red4Ptd/y5bhDnawNh7AwlodWjF9CvTRJf7LFFl/H1tU3zeO
BBZIVk1mG8HPA+GbIgbAO4qp1NxpXjvuOvT/881RZZT95NLWyNeuK6y/5cHRi96TBEU9tAOpY8BK
xd8lW5LfMSWF7ZwNWnFqNls/oKOFg7MrDR2Nkw+YyKOh39fweCKAMpRSRle5IFAYj1+O05A0BJ29
F1T3fP49dVVGckK9EMtTUKz60y5l9nbigXwt5nEcghxjcAqjsX/MTBxyaH8ZWi7PbEgAxa1XbTTw
qReRZkznqV7be+GQzUoy0XxLAuz0xIjA5CMy5cYGFOyPgAYCmlbzGSepbOuK0NohizGuOhp8J4bb
OgMfPzZWW+pP65xB6fHw5QkFod0ImMwbMp3IEHLW9yhZMG7OS/5IzPKpisY6GI6uR7OcVpRgEaV1
fnS9AcKzXYRT7lmUgK7R/tZnspunsxOv4JvRwOHXcaikQkcko/PwthYZEagXJZC0k5ziTji1yGxE
ZBIQLSdliRBNtlZJUkWHJS1XB+KZTBqPUMlV68TM//UJO6syiOoeZ31+zdH3vJBJNdMMxL3au/2v
RFRO0Obd/Gwupn6O3jN5OnHv6yM8fMScgGl1f6oS0FMczcwybCq9Kakl24Or/MtbSA7M1OJOppyt
KSobV6ZFAqFqGIPfpWZKLq09+nqOxZQ4NqW4XUQ+n4E7oqSyhPaJyqr2VRcAS4kD/9o/oC953LN2
+xIRm05VjhxywNmcvNHFdZmifqQOybBB0bjWX0uvS41zbdfcmpgzPqysIBGPGNHa2rSOFV2jrRob
JIk6vJIFTSwTf7XazOiSyD9R3kR3xjLbb81oqVNAkKvy/+iEoOhm4uK1Um9hoj4cYnPawOOOKWK2
WYXSVQ9jZbiaq2gi3ZXZ/SOZlfa+7cfouaFui5a+UbQrd27IR/r5hX/zvjV+irvu4enLH5c5W01t
02nWqP1PrnnWYdzCz9UZF7QpTsmBvlmcHNpYlHsQHaxL7tF3penJjI8FaGNL8tFWnZzuvFys/AG0
ePIgwMwQfohIf8dy0G8yR7Q3uW5GF62w6jO7bIY96oLyOnM7d5MlstorSrqcCc5d2YnK6dc52Fll
wlBYWRSY4I72W12M8LQDiknS2Ki+6lPbYUlUu4sqBa1lt4QEJulQ74nvNk4xhL/54NkSsftxdA2s
yPF62Kuh3ix6hazAboaZiRw6zjZDMERqnlPZNzE2B3TlhFKhqrSl+zakw/jkqkOrEp6h9A6euLK9
VFqHwFbkC8BT82FGUkvcq9BPzP9f52PwkBy5dBpmbEyP52O7HZaFII3c0zMnv6SAEfmWaOb/x9ug
Asr0Z5pi1R8dfiuu5HTeD7ibnKgaHrLCxsFLx+19Ysdy27WS3BSyC7pNyabyBJ/nG34HqxrdUTAn
4L1ZfA6vbSGbz5XRyTyA/f2ZCQfoorXSwetwc30gRkqBXlThtMXUPN8A6A9BFYS6fMIIYe0IcQ3v
ZLaQXvTzR/vdzzJBmrO/s9fq/rHcLdLchi4mqXqydjAcjuoI+sIoQ8oQmauj+9PSN4NcAk8jq4dE
slI89plKVjGwJnsfyqLG1Be1pyT230wmpuCzoVvC+sEXdPi0lAk5VhZj91nSfnkoqL0E1AjNfeYY
p9QT31yKsxCky1X86IrPueY/+0ZrFjpAlbD1KheWRQP5wScTOLsiUvzUruOTO3q4JmIccD4LCp9t
/6N5iwj5NiQrp/Mm4srmG9yGReDSc033sYjqa0zlPUTMuMb/pVQdvZ3GCvGhtq7+kqUNtZmqWOJH
ifxYkHzSx7e6U0Wo5m3+o2/YyoCJMF3kuW2n88sCMYEaCvscE3tPodrXztDp1rajBfUbCZx4AdbS
vuS4PJ/JUPurubX63IlB/U3M6jltUIK0B5kNwUJkHQyUclHhSEqDhaXLZbSrUrtVt2HS6Xet26om
Kn0ViXgn+QCwcSY4mLAxQWtRcpS0nlIPtC8HpYgHwlXd8J8Y8VnustydBBlvFPhI0YH2uKnKwsX1
qUbDRCW/zBZvyLWOUi+SueckbEgRwwYzvY0Wj2+TjlM3oTMblhdznqApiAKrF389UViMO0uibhr1
6SPXmFB2BuKfGYOqlT/qkWWdOo2uE8jR+0XhqZGVQMOWFtLRYoxrHpuXQSWU5xnuKWIZvtG447bO
TO0M/kmENZK4rxPf8NeZ3kVpRHMRAqihggA7/FiyceqXtmEv5c648kxk/ZcmbvvbJVUtirKTbfkt
hlDMFcpAkl3k+HR8+12uF9pdo7rLFjOAsY/wenGYU6V7WVKuO7H9/KbM9ymot2Fc20RJHFMsdTMs
lJ4aumdj6ScJyc186pBpUMIM/p1E9nCNkN7BRkLHQWdPelOxCbzMB2vaiTjERvjzQ/uEaR29KiC3
JEoATUNXcfyqsnpUtSRePR1mWgmfGtpQ+g7f3r9+rHFDSWkQxxNPqn4/Y/F5nAnp1QJHlIImIH6H
P5msoO3g908s/DEJ3BW3rtLHOAlJa+7JU2BvO4j2ShcDlJawbhTFFyaADhzUHD1pcOqj6RuyT9wz
3P625eFqnUlETFz9PVlGXKIEo6Q3zWyFf9uu7Ptt5FrzjWFo8rxM4phwtFBX/nUduuwTm4dvxjH9
NFSPHFlgfx13YXGnRMBiZOuRIt/7krzdd4qwwm+KKCQIVQz0seJTusQvE7FNERjRCfs63ghH6MNh
HLYJ8mUgJmRRKsU+tInDxOTH/qUmOurnt/91A8kF6BWuDUrOgEz7R9fSJY0UJhfPKYFQBeGkyHda
FeIxCeP0t2L07CDNCEg8oLbxAQsUuRPUWonz1Rbx3mjiw2p6dVPM+vJoSnv+F1ttd0dLYHk58Uu/
7Iwo77Ixoq6xbu+RMB7+Urb9nd3WsvZ0BT3Ubok6OXr9OI/m1hByTq5ECkLNJ4a1BIfQLOSZh9o0
0thk30adD5zj4lXU9GcyoZKemMeh1k8dpr7MQDbnOw64KlEAsNDUox9ZMgZ5ezqO6dnI/kxUqD5m
s8Bs5RZa+GKbC2Bee7Lmv1Gdps/DokJLwgfOHgeEkWOQ6Yrnz8vtXOJvEmMR7dWhRio99uAS97Ao
2bu7n6eyDtn4jvsDfBIZNRYw8DQZqaCAoepAM3JaRo6CuHPnEopknNilfq1VQ1rGrYGn3eFNIJU5
fBnkbJb2mKEwaofC2A+poNOiS2PrxPZAhSV3fOwsAzFT0MLins6BiwcX8x7t5RPD4svxdf0lSMH4
NtdS87Hks2Pp1POSlSbui1eH9udGM0mf1ZTzKInEThumLTKevT1DwZRLQSMtPzVJfE7ZB1Po529g
qUONjarg+K2HzFRVa6+/QWvH6zFCUAkcWbNerchwwk0bFcJDMMLWwVZpMUXwZUZVkJiCzuF2FZQQ
WFguxG6G9lkbxeqVa9B5DKmVXTaj2W+TMpQQeaZpl0uqQnNINY8WmgoDIMsDqzKaLeKeKChkgyO/
7eTWKYEpVGoHsrxytAunabrnnx/810mKG6XMi6dgFZ19LnP/2S2SFph3rWuynWnd8HFRpyHoqt7e
An2V9//7pTjaMtA0HVyWeXRaAYOTNV2CAaM3RlrMuTVt6w4TOX7E6uznS33ysg9fJecu6i1r2ZI7
+1wt/3Nbna3MkZQpS1a5rGnD48xODdtb0YghwNNs+2zZpLHRe8LZMH5PwZRTJBlJOoSFMM0b1ZZq
isPc+q3Web9fqhzr+VjJF03Hs5mQa+87kTBui7hQbih1i9uIthvk7KQ+M+RA2HNW9DkIh1Ld69Ys
9yXBIpdyrupTYpEvNTkaBuuitu6WkIMfH8nFDGeTwmDhZfZs/VPjMi99qE3KbRYiHtmivxyUnUoE
iR6EGGgWHJ0DtM8xr+l9cYbAWgxPUBoepz1xNnU9Yd+iNM3an0ZDPauFg11UjnZcQC7JzWetq/W/
P7+uL8szt0AaDnXL9dPjeH84Deku83y8ZBCB0iG5Fn04/R9z57FcOZZl2V9JizmioEVZZg4APE0t
nZzAXNBxobX8+lrwzKpyvsfm6+hRp1mkmZs7CX3FOXuvfV121rBzZiJ4rcmhJDJH54acjw8KFgGz
MOKo4zUBWRxtpBOyhOR2aG/YuOV+E4Sd34KZ/jon4/ygt3Z5Rrl8umzkUkn9YsHJ8hYz9NGOKSoA
JlI2y1E/JMWW+ANlW9Ys4vHWsuoJEr3wZv6PLYUEwHBaQDiDLCBjdEqNCzWWzlX4T+fjpd/EfMxL
RNHteGeq6ZArhxQOpxFxrIrG/oYUCvnMB/nRdfPlm3TRTJp1FMXfP2JyLZKE7hVK9Km2LwgIDR8n
clU9zFNiR5yyQfJwpl8VwM1uJh1ZJiyX8cKs+4bgPWl6+fyF+2DU4zxo5eGJpK93jNvv5mgYgKll
nhJ18YsZZ4CvQzN4lUOHlcnnxzpt5CxK1N8OdrQ2m7Dz85rxgYZOMK5EZO6x4qypow6gUoiqlKbo
hScMXsmG4pClmzPHX16po7GQ1RYnoNE+cYhLeX/rtZQQSHBVOZWa+CW2Jec5Niqx0qHBIDJnginn
eHieaHJej3QP7mqH0hhASe2hGYzpzNLqg9eNwQqBOxuV5YU7KhuReF4puSYIP1VQs4SmZGwN4OHn
XrePHjBeV4eVJhtJWADvr9nSZ6GKnizhmN0i8UF2c6dOag0YExWk2+fQMOKC13VVZFm+wUGpRYRs
cVrjIDfCJdwx5Qd0EEVJLocxJdksrVafP5gPbsWveRDN/9JSOZYjiI5xKbd4LqFBja6FhHowk8rY
fX6UD+4EBWwQzHDeCfM9nnWxA02WHhHMM9lgmOY+ImoujdF9m45yZhH30QWxkmS3oy8s/uMtqF04
NFkdhhKyB5yDDsCOcHjIA/efX5GyrEqPXuh/tcd1c7EIHcu7jTAqc0cHBTQSEnIPRjiLXWLUbWLm
Ua3sJzEgdiL9nURRUcwCN3YvBsslNdAiKkv095ozRvkG8lYnVlJXoq+bQ3tiJ5jrKiGmQ9ACahMl
RdvPz/yjG4TSD5kP4mPtxNxKGgXwtxbjVjGjkbUb3TkAuDmXwPXBE6f6SUkYAwEusWPFeSEK1W4j
SpyxEuaA5ORmpUl6ViHPnZUzn/NJsh9gcxDOFEH4RKgCH7edagNukKB5jmhnYKMgAW1ljZVf5xk0
1LRQAAzO2uzbeWFdqhoxi0mRS14Q6s413UTJ7+SehXHttLcjoq8z2/6Pzg4bIkM8FAGNWujRbKuU
kyMwtBHgTKhM59J3k9/UOTS/sYpX7MspkC1zFwM+uCpjTS9WbZr3d6Zm09u0+FQCOFBy1ri2NbJK
0lTeObdGfHxOcvHBe2GrLA+XFA+SBI43HkUYUTNEM+FRvah3nYp9d9bOTfSnpXGaS6T52AyKcLcJ
rno/JpLs4iAP7Wovl2vQ/v0IX7ecO18lOxBFbRT5FkSwq7hoxFUBcjf1IcWLF4i7z7MiaT7SqvLc
OH267cMWQUgrtlfeHbbc788J2mqNklUHv1RYw22ptwvJrkp+goKe1/pASDlamJUUZ28tm+yVPjrl
ZlCoMn/+YX7wotDQ0lmdWFSzOZmj+WLExt1gqaigrJgyGuo0XdHRim9qisJ3eTjDAM+zaRPKMhmd
VWytzKycPImEuvtarjClI4ZZmVUx75REq84sGk9XqjSdId1g20W9phtHbzGAXMcoc56ZJKF4bZvC
voTC6hxSbSQECc/dRkoH+0yD54OD8kBoXS13hIrS0aphLvO+MTp4TU0wMzsBz7qE4dNuqrGYvCqQ
cr8QwALOPIfTwgs9PhWD8mJSUFmZv38femEmKqS+yhvrrHkRvDP3BdKuL3Y56FcwIqFjwI1zvpqm
AEtLmUVVvNwAlwVjJkifTNGKbw00gCsCxdVFKWVNL52am8+fn+cHp8k+hQ0XYkKae8dPpEi7Rmrl
Es25lbXrrtDFoarBBw7EQr8iWT+XsPNBfU9DdgZdg2QsetK/psTf9rMVCosqNjig3iOrZh4hRzBV
9PkLNqIwYzJXs2+lHk83ihSOzxO4vAVYpBPfHpStsYpwAajbgsVOvKqZ2fZ1ECdvcCMzKEzxCH76
8/tzOgUtsxsSMnakMouBo9V+ipkOsQrFekWSB5a6obgKW4oanQ2C6a8fiog6irp8nyhtjkaQ3mAF
jyqVEQRE0QroouOWdty7EyzcM1f1wSfBwIljiJ4nT8FchvHfHoJIKORJMn0JqwAlijq9sL/Nmhru
JUeeoAZDzUbsrdXyOYTLB7cT3RrLt2VdZXLw9wcG/5UCR5QBOih1tQqb3vFzPU9cR+/DM8vFU/Wf
Be2VAy1rXtAH5nITfrtIO4+R8OjLsYIkt+HtjuItrzETLpGnbesmo8aeGUL27KxHKzCGlcWING/L
1IS+L0lAM10WnKTOmpUjwcLNaEWamS1CD4Jere5C0gxBc4ddtXJCtQp8Cdbqa2mC23Z7tPMOiQps
E86MLB88OxrCdMnRGWMYPvYMlZWDTCILSi8ZDfFEsmR30JgQLgzyB++Qj8h+Nsfx7efv5um8zprI
QJXKcpX+2TFYzQ4p5AEXAu1QFcGqpADqavEgn1uDaTyS9+vhX7iFRRuHy4zwkfePbFS6IWkUB3N5
NKl4FCbz1hxnvPq4UWY3ohO7A8RpUIPW9SupwPSKlAaCSMmyCSOIZO9Gh1D7M1/LB3MqYYR0vBXe
KAosx5+LRGbGxDay9lRhM23G7Dh8UhgMB6CGMjteLAZ0/IJoV9nVQ81ad0pXLYFIVZrCBA2s0M2b
1HoVcpZcR0HTgZjs0qfPH9HpSK6jZKMbRTuCULrjXqOd6rSqShljEUENr2YqsEMUuu5PJoBat01N
sfn8gB8sw3i7mNuoeKH1sazljH77wBhziR2SCC/NikpbgR8ywZcjnIiBxL2yEhYx3uLaJuhZr/ZG
Og7ruiFssR+18A4Fq3mg7XxW3Ha6pcLExfdBZcakY3X81WdSroAoVkF6AaAq8UXa1vekFPGLMMr5
rUjo9a4dvQOylpSYS1Z90XX3lKiyYh0ENiELKQ0THKCgLZ+lutV+oMpudN9uZkX2xhmRsEKb4fuZ
W3m6eqSrxojI2pkKCw/y/a0cKkR4ci1LMO56Akn6JqWVNBnjTqUjudK1SceuKMa1UpvDVeVYreH3
cqn9gJpsrj8/l9Mh2tBMJB4UnNHeUcd8fyol1F7W1/Aqm7D8istZOTid9h0/UHtmMXg6pnAgNKVM
qgjFkKy+P5AkrCjj9eJA9RB4ipLEtFHpTnx+OR8dZdmP6CitaJqemNDVIBZVy0YnaQQvRZ/bq7EA
Ef35UU5vGmMj7xx+wmVIPvZUqn0BesNUEi8SRe0tSsM1sMxw36jGj8+PdHo9dMRN2lTcmqX/cHTX
KvbEC52eENgkzw8UBinfD81ZONMHF8RShPY7KwQW7PZyGr992y2BXZpSBfhsh8S5jMpxeAupPPt1
A4Rm4NV8DtM2dvHakkvczQjqla73AbRWXpjX9DUBIh7SMAIdn3TWman99OTYOyjop9lLsAs8Dv5i
mFaCIE0xlerVjyBJVchojXYX20n7+vnd/qCvuJQ5mGlp5xl8oUcfpgawkSEkkVwit1o+v1lJ3FhR
mz2izng1xCOZ9BJThoeMVPUDUzQPXVOHT6xb1b+MmgCksDixbGTCi0zu6JnEOaWBgXYQ0x3KBl2e
x52phsm5nexpG8aBxWMwePL24GI6uuRQ6qYgqQgYy9U6eXSY+93IphUDnRl9ii7HVB+g6idt3/3Q
mmLwYd/03z6/76dPmEo+eyf+h9sc8t371w97Mj5G5kiMDGa0FhM7QwoXHRj/6txd/WAaW9g8ZBGz
5CZK9tioQjofY25GPqEtChKDjCJdymhR2ioHIlRyeL7CMH6mxWxFLsUq/XKaWA94gawjjNLJoIUG
KPc0PubGji3v8xvx0dmRRspKD7weG9hjh/+cDrDPSFlEamXDj+wBtG1UPL0PLR77B8jv9T6Wezny
Qg2DDXKXcAPK+87ObbwhE/sHsl1mUkU/P63TUYjSHx+Fumi0AQIdPR+yKVIhtUnmNWOXolvTs50J
sfuvTkWLyhCnC0VGdoxIqd6/BcoYtzI71NyjAyV9K9OoONAwn2nqG/KZAtvJBXEoeqC2jEuI4x2/
BCBL9TJHQ+Q5A6GFfayFG7bof7muDM3XwJHEXI+pkj+8v6A8kMBpDvDecR6UW8RL4L1r2/I/fzjL
bXm3iqbcTiGKchRfMArSow84Sq15DIAieqmdj49VEmmPGhjZJ0tr5B36ZtMNTbnejhDcQd7NxV9/
apSEl8xLvmGZk3h/kVHQO0VusrVCkrIUUp18U9odGTIFWU+fX+nJXojnZS+i4aXhv3zC7w+FiIxF
fwOIRFUL6F2Zm6sKKVZ7wdJca/960t9Ce1k0/b/UacCU3h+uATDjlP2CmrHNfJcxO68qc7DpcM6m
ryZxv0mqTvdI0yvX+NnYI9kIHhSavy7zZrSC5t3ffX4HKO2fPm1OivYBMgG6UMczlD0w8dgVUSaU
CYi7GDrYzR6VPBnxS64OjmckI9EXY6aF15wA2XsTcvKvaU2JzrULTf8RhWgQN8IIh69zq00HOtjd
poKconqZYqro9LOcaS8sjQnQQNMVM+IgZ26ZIFJEpHOodHeILswWt0olG/ckYXS6i9EBiRh1WELD
hDLVDyIAw+zp4QDgImgHgMlWPUzZnkUostCcQdjD+Q3lRQ4lYqDbgbSbVd7qSeQLs1CvGskJYrgj
fXPoAFlB7s+F/ZaJqd+a5ZhKZDTFMwx/dKwYs3uzvqJpZcfAsQdiGZ2604SHkED6GlvRcHAE0j5M
95HGOxqGBHZ3gyW9FsC2n0MrUInyq6cvndVoP8K4kF5LOTJyYtMNUbidmlgOc0EnXZHPK5Hurg8l
4GlWSdVFvyCI/LJv4REjyYLsnMgzbCVUNrG0m2URbUYdKtImC00xu5VaQtmzixKwANF3si81qvOa
EZPABWJM+1ISuau7cieTwSVNOMauW6EzUCngtpEBZiNpTl06meaqMyoistJ4BjoKXJPHNFLxi9c0
oMuXPisyFVZ7M8NPa+PxAaWwqvvWKNePdT5kud85LTkrqH1ryy0Qv1c+RiFaHIYyQZRqHEsu3WEq
u6eZVMYHIO70o+KyavN1ylsSIkEsx2LlEP1Y7OdycdeVc57Rf+iY3IhWoJjv92Bie5e3zDR8Mkzp
49W1STjXmJcQ/9hBq6NvLtY4rJlz+iOem5EPGxy/6oYjgTyaUji5GzoG4UiIt7qnzslmGUR1z0qT
2nNC4vA4FD8odHbjvSN31VMCHQw1IQIs3hB2ohc0BGTFa5UGFXfEIkqgxdL6G7mF3O3lwqoXYz7t
BzSEolwC1xOAFXxPwg2DwXqEJhIXniYc+6qc6/5C427y66xwycLTen1ezRgqyeCtMLd6RbpkK/Ai
WovKL7FXU1EYo0thmGH486HgdApjsmS5xMC/6GeO123BPMZ1nJSIjUNw/7LcMs04SL0/P8opZnBx
Z6Gx4NuBG8ke5P0gqJaWFanFkgUzRHBtR5Hcp4NqEluAIDUQerqlMODcKqMGFjo3sLmoUisAEJfG
jaWk8ePYVYQpUZJzHrTUMelh18OZkzydAbEoLFBZikgGFU71/TnqdFDnLmUvolT4kLxowRI7aDUv
qijSb+fRmB5RDcGHIS/SzSi97z6/SaePAukdu3j8G1gzqcm8Pz6irRkphQ6VWC7t6yJPx/umkZ0z
V3m6NmQ+splr2aCYy7LiaKKn0KNmsogzTxro8gzzOtAdYp/lByM01lZuPCGeuojtGb4VYbQTsZyQ
X+TrOuvPFO5OluuQukgjxmJGk5b9/NHEqKil3Q4qHq1Am4JvDukZfl7MzaEyCYL6q7eWj49inA3s
iqnfOeqrDHo1pKzCl4iH0tqUWhr8LBvrL2c80MBcNpjsQPC+Ijh4/wB1ZzKshuYZEaNtsh70UH+I
oiY8UwH54LaxEqT8QWsKhd9x+x9YPZlJJVWqOugTQk3qeU0O3ILrt87sY09fSHT9Cy4CdSSA2WMC
ZK2hXrCIHvcMm6VKElnTOiiRH3/+bE61UTwRetToVZZlElXB97etMxrRxBF59Q6EFWKlcqpX3iwn
s73qAlZFLgbFgUwidlFkiMXT8JwacRkTMaWhgg7Kqtt1Wpf2Zz6UD66ebQrNWeivVLZ+bfJ/K2Y0
okp1ePgAVOrcXGG5tFeJAtfo86v/4ChUHO2Fy8GCFKnO+4tP1KohupMqsZUqBM453XAlp6ly5h5/
8M7QYacET+WMvdGxvNjoErMfYmUBsIEbHOKmXFNhxp1WW+c2eafFj8V3T4mXXsMiMDsWZJZBUTBt
VmwkrF6+EeTKPMWzMz12kSG2KpEDN12nJLdhEEZgzVXzWe8T46Hq2Sh/fmt/6Sbfb2k4E41BlQ6u
w0tyNKCLEnxxECGUMcGFRfspmOUvIunabwgUI/Ro2OAbd6iG3D4A+tKelKGKxb43oyn1MrvV7wN6
M49KUhAPmCf4A1K16HZTa41ilUIr/Y49G+GoSn33kDpT2azneZB/JO0wamBsQir4cZllP+1gqFW/
CAtqiZE+m4+fX+fpw1VpsdBpQb+48EmPLrONzbFUUAF5wHxjn1KjDnYwVr9gmbTPHOp0ilzquzrd
S2wpaCaPdAIG1WPMPKCfJ02L1P0sd93KqvQmdMu40K+qjAjrVUFm6xeqEiUy8MGozhHnT7dvsDOZ
NFDeLPWm43Mw62qCxkII0UhE9VMeE1pCcnyz1qxKe1VFMq71oEqePr/Hp/slRgIMGzxRitwnuj1i
TBreJdCw9tygEw0Gw3gG12VcNkE0M5Mm55zGpwy8xTjDsMMDpUviHDd2EzYZcqpjmkgSpbrP7Jkw
ZWXOiEOrQrvTdlOohTV5bpp0J1QHT6CdlOm95eQd0WVtKm6iIWB7UZQSyC4Fldd9QhyLr7UYC5AX
wNTd0W+qvhdNXt+JeShoARoieiHZyQF+SpjITYO3mTzInPYVsVlSh1xcitNVGRZJcjEGiSm5xEZW
uKG6ksiXypYyxTd11DI++x79p2RNTb6NyY3WUY000HSrmkDTaE6mL7VUW2KRXgbddgyZJd2cceuc
Lezk0wDDzodP8xGpBHuN5e9/G8Nrg/BSgg7JMJub5oKCWYczgaBlHVOC//kbctJCom7xa2mBwYfv
8LjDGuKqsuWo7yhsW+llomKOWwBc9Za8gmrLFjfELWGpV0GRgP77/NgnkwjHXmI0GAAom/Lf+8vE
2iWFOCaBo9Ax2aM+qDx+QNv9Osp/fB//M3wrbv41cjb//Dt//l6UkJ1D0R798Z/X5Vt+39Zvb+3l
1/Lvy4/+zz99/4P/vIy+kzNa/GyP/9W7H+L3//v4/tf267s/sEuP2um2e6unu7emS9tfB+BMl3/5
f/uXf3v79VsepvLtH38QOJG3y28LoyL/499/tfvxjz8W3dV//P7r//13V18zfsztwET+iI5/4O1r
0/Kj8p8295y2M0Vv2oeL6nN4W/5Gdf6ksIKIlsogDR5kgn/8LWcHLv7xh6T+ybaSn/j1ooAkW9ZE
TdH9+jv9TzyMdCOZRhHnL/2hP/771N49o/99Zn/Lu+ymiPK2+ccf2Jh4+P87C1JmxXypoiYCrb3o
gY7hpzHZiqg2yqcJ+thtUxmrzIGmmWCB24+NvRVTqu+FSVsGYZlbDS8a0YwkCGrquCbVamUa9712
P2r418l5bqfU8YgHIhSQH+hVz5bu2vm+nMa1XGf7IjtUbQA1jwhecwyVZy3ca+qdIn1l175V22Cl
1cCEuq6XngrlRwlKtJ0PlbrNLc0zmm9SVR8g+yc74gMJYELuwSpPbtckLxEaDZPbjr3ADHxkfm8B
7vlcGUjghMiX2FoR+10QSx4tZDYs1zGg5RV1p12qU2TJDM+Mr0YCn435jgQ7MszMEMI1ZYF+2Fe9
tNdtgXyDwldfqS5zPgncLRjCrtFcWZl1F5idK6J+E9TVVmq7Ta1mvtWkVMDkQ9UkbtC/9kSN+CFJ
fJ7kSJSfwh8FCqQcWs+gXxayCptkB9DDrUOZjCmYlnBKu33Tc/5Nt4qXjLA89MUwMJuShUjpYYhs
v6OpIqvTamh/SoUg4/JnB6pWxzdX1I/EgwmKDvBpabDNzl2vK1ctgFiMW63YNEHrkWZ7mRjm4zya
5haSaeyOsh2uHQoMDhZDQ0f53Yk30Qwu+1LmgIEIVyt+iodqXUUN8ISYcGQoAjhtSCdXrepSjqLS
jWKEP9mFqn9FUvLFJG3ddVTpZc6+xc7oS9bl4BS7foAmqpUt7ElF/RYQYb5J5agjwE1vrvDUwqw1
njqF0h6Zrg4wCmEwj2BMEKEhP1SD6Vth8KQQy6tEhroSxrNJliDZaldZ1zMP61azn4z5xmlnsYns
Q15ANZacXYq01khD40AYkxKRnKhdUmRZTT1D/6D7o4IRYa4OhdK5Ydy9VUHKG13U+9HMV3JRYlni
0Yv6pxKjMrKzjU6gHu6htVIRXkD6BFpEY6Q4TfyXFhCNmMZ7QijdCiiqhYkFfFktbSSr8zIdyDtx
9hulRy85VX6b21urk1c8ZeDvJYDzwR8BYBL55g92jOHwluoUkE5nIsaDkE972kAyxQtJ5rIF7TTp
11mv3KJJ9gC169HgyvUA5Lt2KAJesvHfyexZatvYqljAXEvaRz1hdppPbtA6b743xQNJwEJ+CgSq
QX3cTUFKhE7g3CjkH+7ooBJSMkM5JJfKVig/Ocxor2ADqZzedka5U0XLeyqvpsEsrzUi9MirnLaj
PNx1o7GhM3Ctl4pHFKmr6WgiJHRpro2kt3gOImmvNAUptxilRe87cDCwFlzFIEtsGYcunxLQmZU1
/JTm50j+og4Kyoqguh2oGCNlaKloDmtVusjHXWvcJbgMiaDWu3Xb3SrQzWU5W6vtftSH+66Kd3Nz
W/DxR33d+uirLmDWbSPBltG6VvuQcNzA61QYiDP5f1PyrWUvJAazh+tEYFpE1Kvgc4/JMsQ/XibS
TZG8mEL9ycbFS5HudP3DGERfAoOvwZ6hvCnfsJN6FpHjpVb4NRyDafzWUs9GS7ZC5hvBP7CBlBI1
rT7SxnFR0nolWX4THuBxfgukn3lSuH1qeKVx15uEu8dEGQYMEVcI/ZwD3fUvBnBZAz9Dr4TflCnp
0OE9FqZR+JUlrwwpuciMlrDfvaBwO1a41upJ7G19uKlrKi28LizRieQVueVaIt6iicLsOPQ+yuwR
HS8D4By4JF25bc+tSW7b+dmxvzqs/oaBOyzydaHIK947ZxXK/aZC2sXJUxDxpCoJPCvrf1KS2M+2
dDGP97LYiXYjd7p9q2vlQ9NSlg/rl1K3NiKUtgl8Vzw/ublLi4oxPgyd+cJWat1Hr3BVG1F71Rpg
9AhETb81hriRULO7llPdWJnz2vPVMivesipCnm7KLw1zTZ0n4yux77EHSFy5CJNmhR9x8Q+HronX
HqeJuM4y41atTSqNhj5xYdGBIugVFN7plSBKGiHKLsiay4GyR2nU5rpso/6qKErUz8UQ71ndrau5
lbeVrnQrZmZYzmFzV2VC8Uh65d7JVrqrBtxXXtz0xoVWivHZrKNmg2u2fqS+71HobD3ZlJq3fnDU
Z0Vukm09mmQogyj1jEJNvtT5lMO3LveBIY9+mAcEGKeEYjZNsGkGUEhc4BqzHI5L+3tWKuFBQkUA
SxDJXTw46PfjrtunvdU9BoZNPHI90wCxGYmKyOj9qKXDK3r7WUD8jRaLCErLp4b6s6Ew+Tso0o3U
4YsUl9WoPAZSsMLZQQ29CC3Qf8qTM3Hvav2uwTq3geB+05OAtUshMMcyQXNCDkjDXsjAY3sIw/Kn
Lo+2axVy/k2pSmsfNoE8u7ZJTnSDNwv5h8KfE0ghfE9CeVSNYJ/03WHSxRaF3nNb1z716u9kLts+
V6Cv1WgkQs7cOVa5U1qbWFyCgFwL5EuVRyuwmYSEGlLrmW0ardnu+20lnuV8+EKm53MJbTmEAwyg
pN+JrLohNJeo6ea5toaNqIknMNWx9tl72+swr7ZFeD22mZ8y95NXuUwvbknx30UpNwjSBaVtFqWE
orbczEhqt6QquqzJD+1o2j8z26kPaZk3vly0+VMZSPZ6mgKcpUajregJsUchQXtiXm0jrd3oZtPe
tpJW+hlCsuvUsoJ5nUTCiHyZFOuHXC+wsMVR+GrqlTAYZWEle6XQp8KFCO+aBauGUg01YOETg3YZ
AWMzsMp6ZleqN3mgsyCK4uYyHxJrU+uTfmvXCe2QchTdU1CauthB+ypvA0MrJgxhMZP/BL1/mzQR
aWBDvknmKqldNQ0taEOzTU4LoaExgbBS4ewtqWRFaXUD6BcSb7M9zi6+Nxqv1oGvurkmPNV60Sep
AvmdtRd6poyQKazGeM3xe8IBsOfoG73ies3mpvtS8DKs+q5tZV9UAabzjp6q7JIWZu3B4KQXeqeT
YR8n7Y4x0VihDJ7WySy0jIBYi1k0mTaZlMyHVgvDW3Vg4miVKb8kRTVyE/177Twk1nAwWF48dXky
7VqacyAlCSothKnRrwmGe6kR44vO2V+ZggmJZqTmO7FjYWVqzNtinuxLh9bTLacS7KJ4vLPSoPez
mLj6PK6fkklxdrGTAvjJOr1xOYH5ezeo0SalG1cGRuoT2RXcMBnL60ZojR+PWsB6UD4kpSZdganO
v+WRnD8JqyiQ7rYmn15MDvNkczyc3qEPYQNYpSZWmh6Lx4ae5UVEeIpDmkTqgH4m5HEda5YE6MSu
9nKe175kJI+g7Z4nRQo2ThCCPzGl0IvrVWPEyqsFoWEfAuxe1bkxPUjQ6r/CCTWeIp3IO7T+w7aR
WSmnimgw+0/A5yfbfLRyBxTuUKhbxwwUr6oWxEMNHHM3kS+3dpLw1okVA8peF1zqddUdCq2P7/TU
/B4Vwb7O2+ehj9aRfTtXOCHCB8wlw0qm5H0J1GU3xFHBEk6xtkiwd0Rvi+s2cBA9Dv0D7nScvDWC
WYYvcaGP+oPUtgMl5epSonKzykAdeIoRuHkfRW/VwKYBaKbsaol1oVbjPTA9D2/Gr7Xh1kq4uaVS
NxdLtiHGte9stUtW6OYXpbOe4h5SEmzpdR8bN4E+NHuz1y/i5GfKs/SnNLoL4qa9kWNmYkKmc7+O
pGTR6T8bkvqcGyNL2ziMDwsxMlTbiP2Ic5faoccweJgcApZTbbilb/Wc9+1NqzUNDpiO3QEI91DJ
1Y1TNY9Tr78Uy75FZZMSWsleUavaBRXomeaQXPbmyDYEBXiOZB43u7B4UUxnbzdWes9gyqK4VuY1
vEHA+GNnrGEKPoXRWF9mka7u2lY48Q0plKU/896+xYYgAUAEwa4m4BtogGRfjsGUw9Y3imrHJGtE
hPzCSeKjby6TtOuuEmAwm67P4sLNoMjzZWSOH40VgW211TV+kWLFgEKFZdIUfe9VTq+sMpKs2UfZ
mXoBfrlQuSdN/aMfyLLHb7cUrHi//aEuML20FXdbE3sY+FR62j5FjZXrMOuLod6WEvY3qE2yER3M
ZnR1Qty0cv5CtlGyqqR+AzXsDYPBpu4qy09EQb6RAveijWNXmsevYZH23iCFzv9DReX/WCd5V1v5
tO7y/2FFhXrDZyWVi+jbWx19/b2k8usn/lVTkaw/aU8CQcGAsUQo4tz+76KKpCh/LkoohFcUoFEB
L+WMf1dV7D/RduImpq6CsHxxe/9PUUX/E+3jYpAB28iSbnHk/IWaCpLW9zUVAACU2xFKoftSONVj
26dNzYSIsNmrG80q1pZkOo2XpIybaEWIO15CyTvwvEPeW9hOA5XxKFaTG/COpeHqSIvNta0NNaEI
QZCt2RdjEGgXNiqb+KCR/WRmwehbcyJf5KGwEHUUFsxlNTOZhfNGsH8Hky95khbVmz4oIrFuSvYz
boqCw/F7u2eyDYi8eRuDwHK8sguzQyFqckS6dB728tCNjHeVxVq1SxU661bTl7WXqZJzGFCdP6da
Kz1nrJeUrV6G8YNNrvibiY11Z0Nm6Fz49KsM/cp21CDRrhyqtyyzmE2XnOgYV2BJ/kFUkpKN03R4
adHb7vukZE1qxh0RJkVg9a9hpAPI00em7E0QIVZaMYwwSpVN4fwMGq1/HC1iqA9FNejrbiD+1C1m
MzK9CH1t7eK+JXy6lRv73mrIEyLZYkSDA2ygvpsSWfuao9bYoTGK5b0xTQWVCpX2ZZak7CAXUYqL
J0N9HtMOOzTCEhuVU6TYbFytkACIDpb3AQ+Lza69U7uXWA2HQ1LRDfQkRdhw4HurvJmHMoVPl80D
VWarizdxaQ0YhxrF12JjuMM+aB/C2WpfKkVDZxH3tkJ2jR1FKjaUFup3Fc1Ag7XSUC8Narco9dFu
esa0rAb1Ka2vTW0WBssNrT1oiZJ8Ia25XjaBrVXQrYrl+xZBD9WHVsvYlU6oi1yFgGeb7X3ZjH4/
NOM1eBeDmd1o9DdzdL7mkxYrLv0iGM3ULgc6VXlqXg8lCVp+wGz3MNrO/KOXp/E26Gy9oyZoONkh
Csu23Kg4wVZQ8SvSNGoSnHVWvtodG+H8LW+m4gcqzyHY9cjEN2XQi8xvzSm+lnB/d6saDoHwmlgf
1W2apNo2IF9e8P4F5qU2l12+mxiu1VWXhoSwwcWanp2oN9gSlBHZKbKS5c/oElUQlpWktmuQluFj
07JgX+OHtB6ydrSLdWmMtbbQsqYXKhLdTJRtUiLnl+vySlMLtsFFVvC8ZXwL1wbGKJRqeZU1K0PM
9isxaLLD/tEifyOBswOBV+k1tM2RVbPcSpSJbRqYdts38QmLtUUkyp7Mta5f2zG/mJ6YQ2qewNU1
etAZwIRGao8nbIpnEjDkzmITXxGVGhISZQUPoyZnPxU5VjW6WJj5ELN10pe2dTLJG0aYGG7VtJbi
tp0B0maSBocFMbwQV0xLu0dWBoX3sGruUJ8pl3XuWC/I5uAt5o4DVVemGtVhVCnHn3VYyQ1erxRT
q6Fm0k1TUY9zAwCCXqtDYiBJIMfoUEgFxcAWA1XoKa2E/E2AbMorlXWUnGBu9GYjNS/tCn/cf3F3
HstxY9uafpV+AZyAN9O0TMM0FCmJmiAkSoI3G2ZvAE9/P6RORItUtRh1hx1xBnXKKJHIbdb6129W
YYi/zF2dZfi6jHHuOQth93fEwUzFqrHdqqYQnKrHgIwSZ40wpm73VmOkP922Cc+pD0txWQh8DJZB
MOT6w2yA/NUPTU4fzJEcACMEVJO3Yhzp0c7ILGkfZJcBx3WVX/ckLJmMHkfO6avvZkkDa2/0x6XH
ueKvJVXqpptsLGQyD/H6oo1zPCeE3zafiyJq9m6raGNFVarz2Av9lDS0UgToxAANU+AnoJZ19yyH
oGW/9vz8/GrQ1zMXIR2OyEp/oaGeyyD8uMVDYppZs0pjffqYkzH1uUDWVC9k2AfVB2GQEdOx0bI6
PSsFafJcaF0+bnIl8mQVmV5Bh5p6lGJtPhU+aWV5cG5CDSfHJfBF3a7LyC+Tq4V8CifQsU3i1dR6
2KqSFJSOx5vibDG0TX0P/8/1yfwbzC8t4Y49JtepU9GW6fXHmgATik3h1HJjaVbLm6kE7nJLC/ph
tBinBtd909EKbVW0HqZuRjt4+s6LVG8Tep63q9Ybu2xXw9d4Bm3Xr8CniX4ok6E0VjFCKDZr6JuP
UEbd4i7l3IL93kbTpQQfwMqtktk2GiICgtK65M5D4NZEm6bKhgd3GAYwZ12aYHAxPq7+wYAnOJw9
wAp9p+NEEMhl35b12ZmmRhGHXtr6qvez9qLxQ+IALznSRnzp6JyStu+3mgFC8u8nYf+f1m3z/Or/
PQr7MM+o/s+han68rt3m/+pX7Qbf4j9omeCvgYvgJTDHZ/yah0Ec+A+qaNsn5Aar7xvF+7+Vm+X/
Z+YGUk9xvCENmOmD/x2HWdZ/kGHO0zLHmikl0Kf/ReX21jsFKQSVG0/HqDdAzPzWf8fJDJe6ScP+
RmvHS0z7tZROgZdqr7QTdVjFMBrX3cbvrAUMZwboABn5HTam3dFtc846PAn9RZg16p6YHrGyMzYp
2mAvJjgQ9uQ7k9237knzA8P4h6GJWsGdB8uvR7tNHUPk65rokpiTdrUwG4f3kPUbmNiQt/visxhs
69HmoI+XRFFVW4Gp0DuMs9fV7qwfQaFm8sb4Hz/f29F2J0DebS/PL1rq2ucQluJXRhBiZydZANyk
Z+3KFl386beV9d9J5u+Ty7cCWj6WH4jbkW8+/8XbIJY4GVoRmW11idsycc+d8spnp3DN08gFvrW9
yTtOdR0R/kfq54JMQMOETT3hVhwzhEk2xVD6Vy6sEDFOFpVrk4Dyd2xw6Sh+m63Ob2bOBMckAkMb
moHgza9ThFY79nWZX7pgLI9w1IGqg5bS1DXlKO504Rk71Q2klMt4eFdhPP/p/3ey++vT5xQKF0IO
aqe3xLlWxwuCtry8xElzon2NH20cZk89muR7jRiyvUsqHhCLGMIl7O9m1worWAV5AoI9Ytf4zu/F
zn79OHi3zOb42GbA8aV1e71Up9Sju+mq5GLXOVsKX1L1MtEnnfRgaItNrEXOV8YCjCsCYS7pUyy1
MMEkj5FWldF9VppFvOrl2D3p7/9Sf24keLVQGaHxwOHBb21++t+oII6WOsnQd/5Z1Hq1c4dqOvnK
bJ8NQybb0m8CBsmBeWdNNmSuNNX2lVFl77yiNywiH/bz3IEiKUWNOXPjXj8DQEXlQEdxz0muuqfE
aM1lMqTOoQVsZHgRtv+OrvXr81ggEBNwRMIN8vXnjVGK8RERAedg0lMgj0pfSJLkPhTYKTAIsrRl
3fT2Ovf9YD+bKy/eWRGvqQcsUL4vvoZQb2+86rd2JloDkcytfeecaU6/c6shuisRBb6IkALaSJ2V
MZr2WR+bGBNZv7wHOXxsA9EztFbuXdRI+c5+/fNMmZ8IYAFXAlo7uJCv34jFrVVbtevSjDjuU5NW
EWeGlUY0DB6NX+96P23sMZdxI6pFOGp3vcg6HKtjrNAG02Ve28XJN7Lm1cswZdjD/P2NzUSdVzva
woWWO5K1gd+Ncwuy/W2R1rZVaFgB+Gdie/CD6Bu7wna8UC9pbFY7er/hpYsAwmSYl+thmDT3nRX6
D9sEDvocvo0+38OudH7C356gGyo7SOLeOftUlA8tBsCAihm2hWN2qJyuOxRRMW0M8HBY/EO+zVyy
Tt9ZN7cL5c1r8KBj46ACP53B43zs/vYQPcmsLqSxBMCk33dGDE5vDN1WkhtzybUJ25cBAZVo4ogT
RNoDg6Br5mZ4WlRxhDNMk4l1a7ZfexDS1UAG7Pe0N/qzSymI5+CkFknmQcH4+2/3xy2JxJaYKk5j
tguGLG+WVu4oWxuYelxa5TtIDifv2nPDHeza5QbyfPwOeyf3r3//1D+PFE40rC9Y1Dc2+Btme0EP
16Isbc+RiurnMciJpKnnEy7hLT7bZeu8UwwYM8fz9Y9jzUcoFZRJScZXfv3j0Ifi7Ko56kx9xL2b
xUGzz8uaFnc+zyqtdFeEHk3LRPfkgsGvYDA+bjRMZt/ZLDfm0psn4QIm1YylCtM3mH+R35ZJKAY/
ghsxkH0SR8fOb4NNTQvH7ohiC3RIT+5zQgbWKiuyY1eqZGAyF6Anqrx1npJtME2p/Own0TveUX9U
BSQFGFBUqZR0CPpvdQCFGkFJRKWfPVclW2OQzZ6olHhNprD7TCopFi8BhjlRNSW/GpNXDL2/10x8
tDvbWfOpxH+8veUMpycMxu7ss4/Q4amWEqStKyt829JAvUhTGCe7ld7FKq1uiWWUvSD1N1MLrVUe
SRU6gfTgGHdDPFZ3fuRBYfj7cv3zgGPJzDpPC7UR+O2bnwzwIYiVmA99ixuw7yyMAETff2GTN0em
m90Z0JNEiZIFvyIszP32989/KzbgSsIlhv2CvxaPQSvyes2QZZsB9ieUsVWgfWrHQuBm3LYrw4wG
mtsu2XrCSO6jZg4VFikRDzIKUwumGVTwoMIo5+8PNJ8Kb9bwq+eZd9tva7j3RSEzFdtQEtzPUZzs
jSD9+feP+IdLj+/MN6eJgEr8x6LwSSxo/Mg3z15Dnw6FuZvRoKGCZRcmxz7KIwZWnrYpoT49D0RT
30UTPu2eLLNdHGtAQ0iWuu9VmbRrI+iDdxbtG5Lu7SdhqYLoA/qDCb457dvUIpHETa0zm6R7alQj
tqOdywInxcGz1u+8jH9YgcQ3oYXABYLK/W2VqjndYJa+tM+jIzkrgaglekArPvhFO7wUTgBdAHQ2
W1gaLgmUo9juAY4fKRuffBIm5iABR2witDFQ/FqYf0bU5LsRt/TtVBT5nT4SPfHOtnmrn5vfER01
wwb0G/9QvU5Q4YHlW+Ms+noGa3utWTZuJI7YqfNIZeAO+OY0IMQeqQCPKJS+BzX9EFIL62enXLVH
uqAzX87Khdtq+SNRFt071eZbZdntIXE5nv0fkHHztK/X8uQzjw2xYjoDKsp0qYCYT2Co5cae80mi
vA52SMrCx5xs5tOEbdNjiUy3qHIYJzL5gWuufM9i5R9fHFpNHDAo4HiF8/352/7iMydbE4Z5bicG
CW1rdE9oX+tVmFTeh5QT+DCG1bDLTfgnnpZXX2QnudU06W99PbU+QPW0jmnVdU+O8tWLHcf/q9d2
A0agqmM187bacQbdMkWZG3S4CvS/nvKLk4afAlUPh75th2WR1vmd1xbVAeH8Q93UnOST6++MeurO
BHm8o8v7s5ABKp0N7PCwnRtc8/UrixCnh1mgjHNQK8qXMkEHHNZ0dHmsM37yzOaDFfEy39mYbxxE
bqsHNw1UXPpsF/22fgqo0PJGK81zhD3xNxPJEqiMnLmvRrvWzEld06l0Dk1Qe1fLnKpdfOv7/xdP
gZEYDGzGekTQzofVb+slIH0n0obUOGe+yZiqRQNHcLwbr1MC6EiHrr7pYgq/WuUAqXL++2Xftdt/
/RBAXUgJYX8jzCXW5PVDEG/cexZWQGeUMPGhqqbq3ph8+yVLoPd6ZKsfka6fJgVqjBCFrrq1/Xee
4VakvL6YeIZZ5IMzFtXsW9sCTxl154GtngdKCms9uHr9XMwbNyrnczMsEu7vPMvcTTlO8YmhpvFh
KEX1o5pd9pGBOPVzGM0tUqua7imz+nanSdu8eqJ2Ds5cmEKkqHaN4bZPRamqXZ0jNl0w04OshT8t
BXrVJQGR6B7l7A3BYc7CmfbOy0ahyet881X5mvzipAe4KB3f1ASY3oos6tV/z4i8GimSMBnbxpPj
XUc6lUNTag4CLvE1RdzxUM7AEooAB0uBnpI3cuxtAkX72JTmh4g55pqUFrGogmJAJ+ZMq4gG/0fT
KutUdc7nxpLOIR4mtevbwrskEBY+cjHKpZtV3vIXeDIMlnVGC+4T3BAoWFVuIuR2im2brTCMDyNH
xorBB+yqdHKnhTHjLHT6dBpaZTmHYEyykzQlVhOTdpBdKvZ9y6wxyLDDzGAIfxZF5F1qPL/Xo1FV
uyposqtjDxEL32BtZW7xvWP8/nCDS2Z5yc71EmMf1KN4HIO6/zl1wlxDDsJDT5rRfcy9sw1yk+HF
oFUfPalhvlJ0CODjuS+w+P/UombDOVJXsA+9pLS2aQydPMz9YUs1xlKh3vKvaC6rHfI77yqCNj7g
NLtppizc25H3iRiwK3CBjRUtKiTA2T55qXCOP05lUKzl1BknZI7+3hJVum+8Ntk6YE1DkcabzOu8
/WiSddFMptiaoRwOkzLzXUldck17qeJFIMYfpRdnpyQFFSpKCHpZkauDsES7GxJb++SX6kc5ZcFJ
jSYKH20M413DsGMJ1ewrVhrBnmpLm5UTkuw2Iz77Qa8dC6bAs1tFMt6RJn1B0C5Xbj0dk0wLkCDC
7No5881SCEs+FGnHDQRO/RHluzjkfmsMywbjM7JC5n/J1vPyWMeN86Exsn2IOGTdeCkjZJswsEMz
BPmvuwp/C3OptR1nJoO8k1ayg+MUh/UidatLFiX61nIytpxwvOEaO1lPKNtcFiYz2ABFzTkw4+Q1
3H40S/AiGfQZ39Iss+/ps7xt2TJ27mWAmRG/nLgblbGcVHvokIh9sUJ5n0vDO/CbdkvHKcMlF5y7
sVsyvMOUMVKuh9EWAm73WE/DAKXJcY6J0/p7hqrDsqubajHrY9Fo2EV2uN1GkUC5ucAlATcRrbQe
c9uu72ca9G6yfW1f5xVhZAqfx8RMmObbg/xGakl1KQOt2hHUC+t1KJOVLBmyjYmqV56Muq3pVZ63
6AKpra2iDe5FiZJC+tOxDMRw1yg7WxF/RzgeK3mhmxFWGbUdG89k/cEf1UfRrnoshmp4An26RBoe
P3mWR9cwJkSCGm4fLs26sT+1kEN+ekrbabUd7nQ4kIfYrcONLRiBxqr4aLQoxOw4/FpEefbQDZ73
lcykz2EbGWu/tIttVOZAICJ3Qe5KdXc7FWO22RPX0AaAlQdLSpwiB7yf2IxfJw7nk0B3TIK5/GI1
sYnrdVnJF1JySR23rWqXdjp7UotlY8FosL4qPEGfKHtZaI3OxlAFG3cQOYuQcN9pV4xV/DVrOP20
NBuXfM8ZhPH8rSFidNuhKGG2NtExDIW9dWU4PYm8KNfBCCNzKGSI1kVvL6mKx81od9FZK7poJ72y
huNeFgdtVrkuSP6ByeqjJYywU53GtWEVOP3BxfjkEzh8gqEa0455HC9J6iAZ6MaH0AzEXulu/VzD
Ec0X3RBxpNSs6/UErR8FucMt0zapeI4FwoXFrQe6vb3ZCeUy9c0+TqfiBQ4PRBnUkNit5FO9wLQk
A4GS+QuqWOez5bTqexEN1f2gJf7ZLSrtg9mLcU8qH9y5oUWC4aF2xJ8Yrjp+K+spKeoNsUJ4KI3Q
IIswrZeyQ9zkpnn3dIOGynyiZJ5iOrDbUTYOZvdU10GZLIgvMO/iomWYkZYeHcCABwXQ3Ue34FSH
2P6IVPR+Grhlp3JWRdVa5yBgyFFvVNnR0oxpX4yiwmdozI740rGao5FPG0ej/mhrPQhNOaH/0f3K
XCEcao5QRD4X0H9/1F0ISu/VeKaWpdSfKzd5KJWJJkXBW0pJPfXRod4R4GRvsFbx7zsQzp2N6fyd
n0m1NCX0hNxXMM7r7sNoqnQVoE1Zm0bh3xMedHFdlR4g9jpXPK65t3qPX+6GXbVphGCditDbmhy3
qpAfTJ04yXBC11Um048k8KZ7OebVLzAhnYsjfATsrRaD4MJcdLa5tGjdrQjCICwqIv2i3F24Wqwf
aW7zVZ8F7VbqlQaXBDlTUGvxZ9+vj8RypBsVQffRFRTCAnHsY8EEZ4sz0/hSUvet7AHi8yqdmiiA
w9q1T1o6D6X6QCSrOjS+w3VvP9mob6NZOTYerNAwlwGy+F3ZpuMeOSfhV41XbOUIp2BEsXwPM3Rd
TLA2msDOTvChrUVYZmLXD5HaCqkjECrUj4oR+T0mCv4+m+kUlnCMU47j8Acz0919NfYcbKYMN9g/
hQ+5BvXe9LrqTLgYzTvKaIddxa4vOP6f3MTOz0MzYdYXw3D5Yrh5+3gDQW7lnnCr5CqsrPgxkYiN
JVKJef5MWiFx1F1Vjo2wB3v8k6F4HGDioYGvJLyzx2QKOS8uBl2gxo/5qGl4+5TQFxyzOZG7mGxp
a6qdp5f20tIFiXGCF7nrBaXmysQecBewwT+FfYhcgZHwvbzdkDg17VrcG3e1Zc3oOOh1jdAtZZcj
WuY2qyYGKlatzqmc97JJ0RaJynroybC8loEODudU6yp1ZbSCljpteojhirsrrCy2mR98GC3lHvq6
JsiUQcKTrrm7MlMOvDMUFACHMLPQE6X+tYyquSqe54oqconJygeNr5/F/nUglEstglw3n2vKCpqI
puHuJl+SPdfRxzUMKyf+jsJ74OVWR5aTrJ+J7uUfDcil2QGu3z8gHeE0CHUqZZTUn6M2YgUGuD6R
hj3ZewaS8T5JDfclMIfu1AQojQkc8add3mntIWkrXLi0qRXfbFvwcXkIpJXrk3rEsbp/jGpfO5OC
6W6ENQ1y6RtTuavCkdPXRLpGtqtl8jyGdEf7YmfS1dajGLT+lIY40BGpOzzgMnjOSDUm0lXycYvE
8eQHoOP2u95r8nMHEfiILSxEaJf4zYOvD5O3u6E8OT5i38s21D7rVL3VQhdWe7VQqf+oGmiTsHTi
fJcyWvgiTU9B1JNIh5ZuZCa7sjOJknOmY8PjPHPyNN1Cug5QFem59ygREJM1tf4lURAql2URKzLL
zafWr+2HKa8vY+o8ebkbPI3W4O84R+UC1w0e3sBJ141Kdlnl83vH+sKk0FiPboqY0CaqaEm9EsGp
LtD/1ZUJPSYk48zy6gcn1LMdiOy4Fm3jwMJ0nefYq9XRIOF4E1voDi0vdA9TFe/tFGYRYaXJZ9+L
vzLZpXIjEXU4j15lLU0TVlk0MObPupEsqliOizwZpbdObat5Gfy6hL8cucS6daXWfKvbFM+sOO/C
U+koq1x1A+ZsrL0w2A08X3pfxZnfYIExDncedm6fS7d2TkTM1z/LoHbVhvyl+JMoAjslO1ifbwB/
QN2GFVPz2Zdxqx0zNSGXG1KzEEdvKLQv6GDniMo2iBbDMG5zqJNLZB8kkXvRufCt/Yg6aW/6ajgp
10g3ZpqL+5TwEQSltENpmuTXHFuBeME9kEHTTJEXZ8mAytLFiNBeuxDdjqNfGMECSqL3tZXU8svc
xSlmj4Ot/TGPSCReJUE/nGXbBv0llFGMdzoYgsi2ZEjoH40xL/nz/KF7YnBDBeRYU7JVXlWuc0Fz
IUfkakKGGMuBM3vXSUeMunQgnp9+1Q+kDOCGGbVueK4Tqz8XDf8IAKfaCS0s1mic+SuXPtYcURxy
q2vsb7OQbB0T3zSErPO/lupGMq4wNqt2aKcopazYgKJwqz3qGW9OC7qU27+KHsq75mPPfpfK9VeE
/Eio+eYMNFrdBcGNv2r0wjhxaTJXgG77VBSJeE7SRqFK0NXi1spxDfOJ4dw1R0VNUUAy0SdkR6G+
Uq4Nmltaef3cZ1BLFyQBuT/7RMFlu9WSeTk3BGXUpwfLrZyD6/bZKhcDRJiySKqP3dzwRoUCly1i
R72ECTxmTn3k7Atoq3jo9YPPV+9n7K/LMMInZMXtajZVHXRrapTMW3n+cLXDvD1rttc9ESVsb9wg
Yhti9vfrMaq65Q/Uovp2Stq8NRWn5XpCy1ShUsv8PfM1Y6NDKD6JCQniAqwCXNTQ4hlB45szGoQe
6QuxaYNpIKw5/tlL31r0YhjRi3kXJSBXSqPBkjEOwjtOB+8pUg2FAl52p4qvuKDcje60LMz3mgzS
Yx5TW5G8Gn1occW7Z8+i9gwCOSxTuzMeqq7vnvjZeX9Um9kal+No3WUTEbuRWVwLO5ymJWlA+r6O
UXbju3dfdG1+EqXGX0T51xsSYiiHZryFD27qWbgKJroI38ii74HmT/ejLxhhBpEez0IgXg72I6G/
kPPL8fx5iZWtvIAFW4eBQFGUnUnC+ItLKldO+2QMBtChl7l3BTc63UkuV2BQKGnr4u7205IxTe6j
nemIgtGY6QvVdsU3j8L7gyytap2o4pOWx7SrMiJ4A0+hYm0bqYuzX2bs6P8wrZx0wI9siDCCyeMT
XEhMbqkQPmgI9xTHZcj6iMLEJCOSrqFQcUK7zQpOM0C9KAPO9kbUU9g+MQ74daNaoUqXgpnaTsyI
RTx4ww6kfNxj2/cUa8k3CBfOOUWTGXMD2uMKcYC5VNLsj6oNyb4Cfbz2Y9O8BHboP7SxwBfRnV+Y
TUrDDziUNSRKUodsHAMN70rHV5+iMezWmjuhGJ7I2HhxElO/8wfCygi8QOpXF2L4Znh9Bq4FYXcx
9mG+EX6akO8kpzs7znXI8l6+Vv6QnacmbaD7asmXG0AT5RqbJRxrV6wn4Y3IsRN+T891UZrL3HoC
xvpk52OBPE042RetRfTYdlY8rox4dHDJ9svvOez+y225C8L1rlilop+57e4sz4IlaIh17Yb8MZvx
a92twgg5o3AhsmoAAm4EWoIui9PISgDhhKslLHAr0O5/HUeGGSwcb6qBuGr4xwuFHqdaQB1+cmfc
eAthuVliE6pvOiOrQUDK5prY6MkXjqYa6Mq4bTfLiba7WFndzbYxqhz+C0Gxo2fAfF2szSsdru8X
Ulgk5q9WfL6dbjZz0jvTcT4kTeKfZEvJt7mhhLcWCaQDu+UEz6xLCHH+qZnLyVt7x30EWNgpdiEq
v/rqV5mFWqtNcaXQM/+qmDE+TbeDuNH50mUYH9KOePllPEA57Znz7Znjy4Nud/VpMO1uNZA6ZGuT
2ItKyG/IGHGxSIR+0XUMArFqzJ6dZGx2yWCvG9dxToBj2kPZtzQvM9JXW5N66YyS1HDWWnGvnLp5
xloMO5+6iZZ50w8PN2QbE5/u4BaKpmYoNko49q5zy/ZMcoeBWQI/1g2QhEFVfUJ/PkBdjioaMWRe
TR1Ga62aIaJWVi3K+LQ85UzMrzJA/KwPvTz1zIG3vjcfrLXnfCWGND/o88UXo4w9IfESC1hC6iej
Gx1YRBoYCwz2Bos0ykYZchjligp6IBLsoou8uiu6MWYGYQUv3jSC2cA6k0hDvo2F3u+csToZ2Cat
vB67KOYWszbF8Ddaq3lXCM0sOkdQlUsf36wF8a7xyUkmGAsDPvjLG8mltZErLjq0u2uHQ2pcAX5Z
0SIL8v67YeOUu+/HlG/TD6l66WGKH0io4b+43fNeJLmjvGkGAjyhs9ZcL+d3mAdAFdLoZRU43hrz
mOhac4RvQY88wAt9fLitJXiFxqYKbECDSpZ7qw+abQkGu+vL2r/z4U7vRFiku0CodV2G+tHQZfyI
wOXrmPTxkYKGosxJs6PeTXeZLc1vbW13T/k8YfVrz97pYWBugqaI7w26g4WBiOYxM4PhMbT17BQE
FAZuiRWLk3b2vpDS3FS2f/Joqo9BpZnfWU/Js4Rwd7it+Hcw8X9AxCHzQdvC0QhL97eIuOhSvxqr
jnGj1+WPgOffkeNW+1ahdJeGU+6bSve3qmiKhySWn6SUjEFNzbeWSVCGP35x+wQMjG1OnODl70/3
J72C4ZCvwxS2iTRAnfJ6OtIPTU8dn01nnfW6zJibZwlCKBYRAimS1LL00PfkDa/0WoTBO+bR/0Ag
wChbR0Lmu3C1cBZ+/elh7pSuwvPsLKME3coUDPXz7UQGpdLXRpLhj4K7hkLVQhfR1dYFs8b4R6bn
1X3uFcnm374M4tlnBiq+qkxpbjPZ3+ZVkaogJNt5dYmQPh3tjFMLm5rCiBcj/Jecfi/wxwWDHH8P
E9B6Z2g3D6JeT064ZTHYc0zm9nN+yuuXga5eTDlU00ujXK6zPHYptnNfP3ktdaLXWTCm//593wY0
+cyiHIbh+LtDt8Wz9g1bIM5M/KP9Pr1ihNEs+ziyrUWbVtbGr6jsbxwkyMg1di1GxwvvmmUunO7S
lL229uriv/Ca2Xj6JmuDbgGQwxvzGLF1M0qQxd1wwDlthcvH9PFGGc6YnD/+/Vvc8lB+f3GMpIkV
8eHqGL43O+m9fnEe8T6104/9OWqT+hg0pjg4uKMBjtsfRu7NBedPdqwK2eHHXEzZCyZiT4h0oXhF
An8EpvfODvgmXbW3tV+F6HBoGi5qDIr7Ki0/p1nD2SiNbPrC8V9tSZSj7LJ88ejHlvqRBcZ40SC1
vACHgLcgfH/A213/HuSh2BS6Kxh9DM7wpZhM81PWe3KXgYEg8kiGO91veEJfWHfmKLQ7I8vCjVAS
9yClSuxpvOAcGqrCxQIHn250kOG4Wm2wMINiWykQYp8B1Vf6ABw98zHvbKyWs2R7I8OWqa4uvofz
zjTVHzUoQse005q1dMjcKfB0DibnbNpTugFbDhYM47SvhQPbrmVMQDAh94DfdUaPI4UeYyBEeVmb
XfYzDrTy6da+RV1tZvfRIKsnEwvpQ0om0bFjkPaC4bPxnBQhKkcbkkcQxgBZwjGTd1bx232DrNUm
9gVegsucF3/V1z+/E6hyTI1GP4sS+E4beu86EKFzSm2nWAcyHV7+vt7efp4FDxzzW/gF8ICh7M1E
3d9OiaQJlOzxnDjXHl3boqiZbuozsKR7zA4ymxLv7x/4D8ck/sIocwg/mRMu30Yj0JRLvC8j7Txq
VLg5k4dsMSR68N0wR/081pX9QBSX3FLHBvdxYgxAIjwcdpwdmqzEDT7+/YH+gVPKA8EtmEkgaE3e
UmvNBIOvspu082SDpHthHLyQyzJhWxYqsijan7mUwZYNMu68aZhomKLrSAL6z8BW1UxU1/vl6NZi
VWp6ukZkFR70MqYvThL/yaYsuOtVn7wzhTf+ZCvNAYI65G2OCVwg3ywUXQZm3hEZcO7KPltPbd3d
aSIGXSaXeSUIjkPu0l2iMkWmZbuFXIdlqR29FNVfX8EMKQPiZ9F39fiQJ4ZxaXQcCRUWAYdbVekX
7xJSjT8ZbTwynEw9YJHPeuzXa62yszKOAQfOXublR09vrY2M7WyLApJBrg9egj/quPOj0XkehoaA
80g9G74BdjbDISDP/iYbx/i9i/tPWgvPRV1peChpeLo3dxUil9oFMbPPCrvhj1XlhVsoxv1T6xH1
muSReS2GdJU2+HpVIe4IHsNgQQ57p90b/eTu/bldsmCMrkLLbV96tB+rGw/77wvV+JNfCwMcH1ee
EQo4FqCv399MrlWRlphnxLlzPT+3NsmY1c8JYABGaUwplyYTe6vJv5JriQ+JOTGPmaf+f3+SPw8N
sk2w+kGCZFNnvaVK0plRmurQIm60Dz2W0/fAgRbPwKc4hfNc+e+f909r3aWWCCApIjV6m0WnTIHE
Sebm2apCfCza8oWhbbmt6tSmvoBTrfKg2ammRis/X9V///R/YEniD85nQ8ckNsZ232y1RIxyyku2
2hAa3Ul1LnOv0fVPfYBnCpHYe+aQ2dEvbJxnBwqMDGvbqxMHBQZChfYyVPWjjy76CmfxvTdz4z79
Xi4gpGDOQdwqpwD+GW/LBUyFlD21ZnwZaBm3rtPXT4Zgoq0w4Li2pcE6gbjoXyPKF7Fk82XRspUg
2JwO1WWMY6PAOTv32kUW5R9HG2tj1BiL2olbsbhN+m88gRJnvZdQAYAwZamXNm8JD5zhUQw9mLxV
eZgdB0Z/F6bioHToZ6uekiFZqKgsPpa30cE4C3x0HYxATON0AGjoFoxhMS+Ygur5F8jxa6Rcp6OB
3V1i3jVVMp6DqFTv3Hr/sKACzj+XJDeXkv2t3KaQbtbYBC1ccCtzj06pZ3cxjIDPsW0ayyLP5Cmu
YmMzjXVBQglWtX9fUf/08WxgOFoUeGzlNxsZpy/wJKWSS6vF2l5H/vsLukHdhCWJqqS2iOJcbCgV
XurMMt9pk26ur68XTTATMdFV4uJOANibSnmUYSArFeUXBDasihtIKHCRpoJygCQM366fb+DRMOrG
CTve8qfR+KSLlCKndKxmWgwumWJbhb6jVl0O52RR961xkqRvNIvRHOm2bXwEMWJscX4hpwjQF0H5
NsJzNMcrDYx8aUEpmRZs+wY/7WH8NIGM9Iitct9Y4VQOoJU4Aw+lkRdD+nbMR6uEkeeinDos626o
e9+E+oAPYQkNcwbob4VrNiPlMZ4xn2NdiqcumMK9Cxxy+EUMdBvdu+ITAW0tmamw//7H9U3ekTuz
2P+oqCS2XaVqnOyiIQ3tF+jhYFMZVrRj5mXcGeE0fit1P0FkNcZr4tfs/2HvzHbrRtYs/SqNumeC
ZHC86QuSe9JkTbaGG0KSZc5jkMHh6fuj01UnrXKlK9E33UABBwZO2tKeuBkR61/rW39eXD9guNd/
fo4f6Lsf/u//vm8q/veRr/sTN+a/l1I+vDcb6lZ+/FX/D4JlmJ3+5YPaUMA/sXrvsve+f/lfF+9N
/f5Xusz3H/tBlzH0P5guutzjIS+wd9q2gn9GlDVDAOY1CZ06BNNwpG8dHD8yyv4fdC74GFPxjPO5
u6gOPyLKDoFnY+PU2KySPhFZ+59ElH+WXmyXwJOOWZlswrYSAj/4efnvl6HGLebRzuMbL0tlQV8r
mCy8Ghaq+1/emh+X0F/TIj/v1L4/FGcQDBnEZ7bUyAchRRpG3nXdfOptS4YT13ig27/tv/r1g7Bs
AZ5nU/ix2MtjkDrk2XxyGYfuOUmhl7nYU/7+lfziTYPpw76O4I1OuvvDm4ZVwlu7ajrx5g5fHbvU
j40ppm0Vi3+TIPz4clAaUR4QXCiZY1v0sUXSASeeYsA9oWAyitKwadGsWDQy+vsX9OuHAR694QW3
3qCfrwI2H9icKS7O4kHcj2kfh7peD79ZoLZf8q8FgtehY/DaNjsO5yLcvtuO+S+nwtxfx3mZrKNN
YukwToNQgZBoOlHBszot0Gr+UV/enw/om4wGKHEzEKy2FfMvD2hKv9+czUfHiatwqBc91Fqqfv/+
rfvVq+Krve0haSm37Q/7OMwubPArcVSZRcWb3cWBvk0DLE3PIGCSVf+/eTjCfz+/JpLOq1o146hV
vr1nIoJ4jR/vE21o8CkNr/vNNvX7OfXDh7YpXw5GZe5Czset4OpIZ2zm+gi0tX5uWGxf25F5RmgV
Ro5pIDOWOCgqr7ieHQjJkRn3tCWhMPSf9cRL1mixbIUQhI/wqa2MxYlEQi1aOC9pfG3Jgp9mwJM9
yAoaDnOTVB4xkenqhXGNrd30s2ny2FJ2xm8+to9fYeoTueMROGCb6/At/iBRwLqJrawb4ZFL++D6
E/A507OOiyCi9E8/MZe7Hff4rXZlixz9/InFjtfr5SKPdTLoO00kbjj2i3rfOrZw5a3t7zJvv3pl
PAw5BVLnCMYfrvqyWwzZ0tUAPUhG66SWg0d+9Vjqc3H/96/sP981eGW+6wiufJcN54drcc5l7iRj
d3RWRs00wGlRWWe/q5L/xYNst3FWQJYNFoUPH9RY1MCc4uYoYHMdLFfDOTNVxv7vX8kv3jPb4P1i
40wYA63058/IFJkGXbE6qoGio2JuQcVgxwtwL3e/OXX+8pF4AFsnms9NaXu5f7kn2QkBZG1ujjlW
3osc1tEeHblF/knFb2Khv3rjONfT6cEUEFXsw3XXLbo5G1p1XEyNMXNVqBDDxPibNf1XL4ceCmgp
nHyoFPrwcjK76HQUjeNUe3Uw2Y48pIPBOlKP1u/OF7wxP9+IuMrYn6B8EVviePrzG8dRdyHHXx41
P1sQdbHj9Fb1uybbn0WbbcXYXglHGNoL+LrrH64DR18bSwz5sXH9F5uAyGWLM+1yqkzntkZP+mq0
c/ub1qtfPqS1dchyaOPY9EEnwq5gm9OSH7HbpGGeALzWJ6M6Ov1SH5dlaDH9a9Sk/v31zn7rP72d
bEhJxbIpZdlCdfn57XSZkyZWXx4kOaNNLwcsBdPOQQDiyzZFcaEw2Q/LwOltbIcnAfzj1f9OqVpE
I/sd21n9qv2OsZqKFci5A8/emZ3+ETwDxCuPWxANBjx/ihs2KBZZHhq20kJStcmsAG4WwRwPOSEF
p2UDyxqvc9XAYDUwBclbJwPdEHC604Hzrj2kG/8HoqtQ6Quk2Fq/RWTVQHJ/J3o5nRl/MjfMV2bD
KD2Lv9O/oFk199qste1emVKvogx+LGoBTkUxp/qlbo66u5Mdb0ZI0HyiPWJ1u8DwRohzsooVAdRi
zk6qlN4VnYrxk0N5XB5UhjJP9VzE3zAaSuswF8PyWI74i6K8LDyyNRh837U6r6MY/3mCuztzi32S
GAo3dKovF14zNEZgupgvwqaeRydKqrnrjn7bEeVou97vaYxyJR+IizcUftbCTbzL1QIMbEXWggnv
LnmYu06GYYITc7qL3dV6VHpq8E+kqr6lcoEyzu2sJEkxxHddt8Q6tb40vy6UN3Ug52asw4lKtKCU
jnrSsUCv2HbN+ZLeS1j2UFyXr9rS4q4AUA6edEzxnQU6BrvzYTH0IlwmxjQBLnwKN5JlpBSz8QcC
RCSY0jJC4VpuR8sZn/ypGF5jvmDAV61EdwIsuOo+x4R4S4ElWRhU2soWRyyfSxYN5mQQy+4y27tQ
REzz40Kn+w1ctUZcQnrTdk5qGM2h92Zsv6uDsadvu3tHa0q8VQtrHp2frb7v7AldrVVyPKTx7AJ6
5bt2i9U26UMx1OJswJ5OVYm3PpdJZVx6mDIe2PrPoH2JG2Cl7yp7CShsqe4TB0A2hLjOfawWrxkj
lxU9C8dl4DjTur1GGUDOcIILcpCvS5y4KppTg9CcyJ3sZUxz+yuu0sUIoR4vK8mrpq3O86rgK17Z
vYwDgxzFN7hr3NZkiWU1yocqfVnnpDFOqrXj7HOrSd7t1XYWVIthIM5qlX1+Z08VBgCNA+XA6Q1G
aDhyS5FBQvKKAHaaaCDnbH29TFwA2kFXLfOpBUA4U2FiQOj1Lfoj2A9RYzGqVPsi3CoxoCu7EM0b
shgUm/bDQqe1FrfPqaJIIcr0cTmk3NPkLnUNvQyoPNONmzU2NJjZntM/OLRXNEfIN30cQUrzvpRd
Nbdbe8Nq7X1rHdMdvjX/yzLqcxuJLjMLUO+6Rf8f9MQhSikU/9y6/BT6qwE2LndHa951qP1vxbxk
d2UGrW/rhRD2FYWfFQ0uTmV9K5dmA+TDbONPIOsLnRnoyJHPZwHuF+R1GipBUhD/cB2/OTJLHDiC
OZ2vALXKct860hSUr5V5hUEqVUNkNeb8lntimPeQzRUgVsSojEbEBPYcPPRy+jKr1rL9qK1UY4uw
JAIXX8SLcPFpJVsKpmdMlF46phz+XIH/kTLz35Nd/n+D+m6jnP+aDXdIX+qXv2ou2z//AYX7g68o
EqxOLRY7BTYM/6G4gHfbZjJsVRgWATizGIf8UFxA/ZJA9RzkEHZNDEP4qR+Si/UH4dztDA4Rbosp
+/9IciH58WHxBUiBdsBvA87kc278sHG2i1aVqf+Stg3Vz2mrUwrhNI4Z5gYb0c99R+UIuTDdDeZ0
bqlEw5+5BvAebXCJC0zzKsV8Fg2dmy94sXTxZBZanh/7tLK6MwPrnxbmKfTcYFzgCVHjkDXiOq46
W51JbfUpV6nycTYCMWR5TeMClrML8lJ43OquKNR5rExuW60zDixWTeOH4O/5baLOc/2Eh8tXZ0Sy
6XXjvwz3GpHVm3TzDOMY1N/BFrXJxSZTGuCJZ1JN/jx0D0UuqDRkO+ISESF3VBzXvJX2S7lgZLla
u9Vsjx7DJokpHt8EFBcxNmFuGuobByi32/l8Q7dq+EyK44gKTJiuQSADTqA87ejEhU2qM8Vi6vq9
dWhdpcadBwgXBk9Z9/KYy7ROdnZZtia47THrApJ1zsWcTUIGtort99qotXOSgw7qcCkWJxS41BjL
6Kv92ZObF2CVRnvWsLiD72qpkD+y/531nRrT7nklKvjCiZwFnZ5G55BQ57jRG5bq1l+nFUA6eHgt
WBhOfsaunL9bSZU0kda02WWre9UNktVI+mvVLQIZug2hZF4TDfZDvcTvYxd3GuBNR/usxUOa8Ns8
XYY+HjmuGxMK6iFtWC/xvsX9QXOMwtjXsR93O2ewqKDMofyTIsjdO93IUdD1zIw1XCczeGG/MVW1
W13YsEe1wOYLBH2UhBBkTZc628TXoRImNS98LgMjGSyIy9pUz61LjC/oxECSocsWESptnhHSdZxz
lNH1tJDXta/2tWYAzcc2t0R43q2RXVitfTLtHqT0jA2VLmuurHOMwxkJY/x/6alorUwEjiKMFMBO
5N0zUk0zg25sSLg4gyy0cC3wiIe0E6bXK/1grwK8vjwlKE/vCnISpUK2ObzS7luTgXZGUv1sYCtq
8SgJ3c1pN523cm1eK5dm191QZ82NnnlEuSgwz95Hp3WuhNcnJTWsrFs47a0ZOYMIJibmPqm+aoOb
LqECUCD5MHA7hUJM7mc3too5gMYqaXIv8Pye2zjb6JB1yysOFzhaB8OaqUxKGLEz+h2Lu7aXtqIS
BXTtQYzxuYPc/yqmpkjDpLDiRz1PMLZ4UI1x5+RtloTT0Itvuo7tkiajlEWmWK3MCmbfpqe9AHmd
HiY9679CL6UoK/N7Yl5yKeM+VMUwuCCL6CUMDGdMvvU6tscwUWY+BHSh8YFmuuyIU9qrjj/BX9PT
lBVxEUp873wkia+WyMc7yNetV/3d2gDxpEBFmt4+VhbjuW5wKHKzihWTQOFnXwHgUrXVW8XU7Puh
9ba6KmvagTyDvTqpmJYma6q3nqNYhRpcvq+xK/LiLktpZqLIe/qWbofMIC00TiZwkGJ2XbVnPHqF
5T6C0iQfix3U+9JnvbJ3E2U4z5adN9ccSWYsc9N2KEhzM9vHq+m/LM5Q43yu6nQMfPTxS4du2Hch
rXa+jekwaQm/p3oJ7NyuzqpOX9fdmMwaJmY+lhMwzOKEt6ldBs67vvYM0Ei7aT3TX74kleU99kup
q2iFiB5WtZXmoVxjJ3SJqkwiHAY/pX/Dn6mGqqvW6W8HFKrlqcTw2p2BJnNP3DVimpsaVzkYmhqS
bvAY3Aeo7l55xX5Cd/daGXvfCjnw4sjhsj9th1VcGtgS1cErMv/VMCev3idOupAxh3DzyWh90OW9
n9f7OG1pPuL5kW20RMo9jf5zl5bMxsLEt2jDtbfGJJlcewU2k9icAcMC4RZ/o11481H2qp0iObvO
vd3gxkbDov4uUzEUcjBt/W2tlYsbrH1nr7ucqXFFi0Vp3bR5PfuBoleN8PpAtiTIbfqeowzrZRuW
dWnyfZnMqgrzuh/uc8/FUu45srCCRRrJVWnH0/fPvbkYHU9mXEpV95XFwK2jzLBJB9j0sSzccBFd
Q5Mbzbq3DWsZd63DTS0YELiHoCHN70QM+qmZRvUxZFCytXQfTU/ruEu6lgY8uIKQdEq4PqeTbBuQ
1FNT5fSUda5T0vnTWV+6WKPOZ8wnszifrEU9uOYsSFgqwqd7nMm005R6m78RnGHzTv8WX7cLFc/S
+DIXVb4hAmgUwrGeivWm7fEfUKXC4h2VmRoe1pyz3qHyqSBhw+rb2kyvGibBQOiJomKq47YsRJI+
51UK9780WvMmGabl2+wVVR9atAvB5lecXZ6TnDCvYfTZeFUbGjD3macl7mHwrwVXhW6LiFKQcdk1
UDfeu3a2AxcZ55AR6rhxVg6UgTfZNGbwXbuoHupBWMD7a2O8B8rMTUVwSWQXPffcFtJnl9LHM3ix
HzTGOn+LS6SuwKL0PeXNjiGSjmyz/JOHxkBrOV74B2pHaNpKc1K7qfZMNLm+7ofebTnplgxw067V
LrDyccsrO1U/kmqHrx4uKmEyFhmcradvOX6UJ59gKiHpCgPH1FnORWL7AlJE7RMxGK2eSpjve83/
2XX/m4dA9Te77pfXn7tMt3/+Y9dt/YHKDRdvsxG5G/Lq33fd3h+o0aAVse0yJ0GL/Nemm2ZSw8cr
obPttjZY2n/suTXxh79Jsb5LXM7cIHPGP5lz/qyGuvgxEN8xB9J8TpMzv+1nvUtaigqY0g3aGDS6
jUZzqRqz+8207ud9/eYR59ABpWSze6FWf9QoucUscbVsCao2C92ujoNZrVBL0rjf/eVd/+0s9ccj
QUh2eFXclSgY+UlGhgzGYdoWgQl6IDIJhAX9vMzR3z/IL14Oujsf12YDMiz/w2grsb2exnZCOZnb
HROfRjKJtYOodwre/jcP5W2C47/0XV4R/WhA0vBMslZ6QH1/fkXkatIxsYudYKEjN9cMXXzpd1VG
Y85cehik7dzHVbhKZ1cmSoznjM5jyb5zZY44xg6964TZBzNq6wSXEfa5rgzF1JMSh0LTrHf+mOmC
xg9RqTBvatMklSqLT8UkzP4w6CJ564zY54Rgj8gUpFuaB9/ees6TCdD8ldZN/KUJEeQb3Ve5HUg9
JS9JXsP+lq0ZcQ5+hZXfgPjjgQ0GCl8J9mTJjpnoho6ZJjQ7OrN97yxGtGvD0RT9dIWz0gFMqPjd
gnogstYG8Yug7wf3jXZtys6UGVMYOZND8SnndpenmePgYyq/V33mcU/Ba6nYvHl1vVXBuKI6U6nd
TXsimfKdOHkV7xj+LK+KEOjDPNEQXzFcu6QXiepITaTjLVA3/M1FwoGIF26lWujLzH70qgY1ZmWw
8yrHzv0cw0X5HA92z1nGirfCj9FgTa18TpOPXs5So2M5qobHypvGT+RAeadresKfLSpEbk320kkA
IDu/qIjmFOEEU5s+FVzxjz3fyNdaZiTrunp8SZetLzZfG0eEcWPiwINZJl9cQ1JzAfWtedBBBOGW
TOhUoEpyIehnDt30BF3MsA+VB/+fdhThPSWQJ69MIf2bvk/IyypCfjyJThUPs+lhuBTF/Gltp7Qh
0z8Ud/XYm11YU3bxxVBglUj4Lt1rhrD2MMfIPF2hEYDMnCV7s0Uh7yQDi5IKsmG67At8pgSUnVJn
O57MF54/MxGF48FkM21n/V2fpvxN0e5Ebhcemk0uv09uzMTsxmiEnaoBEfUoK4jr3DgDClKLgGCO
doEUxeGtyGqKTmd/iBvirXZ9M+j+OIaI47S2MVI0yR020LIoByWtegPwKbmuEaqfi8lNX5N+Ttxb
hk7J4+gwCGKXntacQjrPS8NFYxzP2YrJA//dbNYdiCr6btXQxyACQBy9yQ5gNE4pd3w02qrBguRO
4o2kXz2FnZOWa+DE9H9y/TUuq3muFVcaNUMWmRSHqH5JuewtAaP0gr7aFDQFZnUEBU7V9Vb0vDwr
eBqKSi6ik8EMJwjDf1zyLSt5xHJnxH37lcY3nerB3iYHQ7yCYt1Ujg1UZbV+Lrjj+6SVnfTraJWT
H6QydZ8q0TkUbwraQpvSRbfnyRQYzhDXb/Qxtk1ofHgSgwHUMTO4me1VoLeYcmiKF5xkSUTbT1Jq
2ZsnneqaCp+8iRBguG58CbctzHKdtiT2GrSfCmez76+4zB9XEB4cD/j+vc1cQLciNx8bP+bTwlsz
XQFYWt49tUVpOdYXUxindUMbXxF7O9o+AOp4rV6X+KgBL0ZdPFtfCFe4z0wzPIhlo5g6AEFuX50o
u6tfsmpBwJcOMidNLksPuKYhqocTToBzIXmPjhm3S28FElXjsqm6gZdpaTSQJFr1WSAd0eCj53O1
3dPmKkrg2X5b2XQ9zv4sKG5uHAm0JYvRv2tEDLnLSFHcmHSylDvTaqZbxlZNsVeFvjL4cYBN9aVZ
RFacdO5eOtZEJtlr8nkv7Mxuw3rxCu+g6PubQ5XjnOHEpRwS4Mb0ZNR2O4dGlfGcUPImaiVbpgH7
uGyKaxt12TqaelPs/AzNBPUbcRwbEV3gpFh0ZsON0bcRmsIIQ4ipTFiSifzmxjF4ie60jF4vdkCi
6imQ06wT4F86+7pX7MaDeO2zN4urNQtcc/SzqEy9soootBYK6NoEriod/fSpbJOMJHBtJ++4H2xr
l9i5urbKCqs2222yDZ4+zHcj2feGl2B1y67KGQQfC1oT2DHP5AHBhixDGhaGkm8xdS1pmOqjILaK
6VELpTYYR79OyMNClci6iOkCBadWnQD3cBkrpFSsv49x03E2AjJXBcp1jkQJUmgzrlkhs62DOGpw
x06FVXt+2BlOeqF6mjtHEVvnOBnLexKxPg3odv9sMEUhFKnJRFJvNySXduXJq0HALqfKMWnUrvGy
jo6olNBwVPVl9llzWx3UVTbfWsbUV7TfOFpxaJhvXIMxg4VlLWaPzXQyHhKYEjPjHS2mTF11DJGY
YuG0BH7everc23bl6EGSGM24ea2ncroBeysiq+qNa5YF90q22MJDbTb3gELct4nfv5BISqmDn5xh
7I9UCnqfmANs1zlw1K39zK5bvn+1vI9lld7Sxz4TBjCF+xU9xdyisKVDVrQ3V5Zdl/tXYJGOPdMy
Ybthgm6cMNhCwg17c/Bgg4ELPg1cfK8d78YQYjdqykAJdz26ZuYgpyZ9FtW+tD/NBkLSLh2lfiRh
wzdSpX53RzrUfcm6TrphvCq6PCynjwPNMsHjMW+uTqy98lBhUID6keXrA9em8UJxgaUF62ywgOTj
AhleGIrLSa8rQmRemw9P61IkBeMVRjcB6odcGNlZ1NfAZK4uGrrKWVPMJbfCtvO7J5uLr6A+qilv
Fs/zvqW6aIn6TgnXEd++JCS9mz2bG9wgyC3BUNLQk96lskvUD65nZM8OKio3dmVrR3ra7H0mqlhG
Wi8mCynPA2Gp4wKmvJkBPnwDaVE6TEjXInZlEekGsTu2e3cZATzl+cLrmthNcjhfk/5iIb9MXyPZ
yoY7kaNzao0GvIjFDpsM05sgmXR1U5d2U9wYHcjec2l0JOtPXWJbN6bbTTClmPIm6LappFvLTmhs
5g7fvSooQpDcNSPwvN7Yqs5L1URMkmn0neA3k09RYnJOfcp9iwunMVAEp0xd54lpNofRk0I7p3Fp
SxVNLhW/XpfAdTdct79vsw2ilPMjZIyLdrgeJrSlnVd52K5rk1HiXDlSEpDMkev67TTK1VbMr7U2
mU60MHc4y7WuY06+OYlxVo14QUTON46FRDNvTGkOyb4BkN8H6C65eT2gsatAdgtrl76a3gVDAFft
s8HJnShnumpdgYMpl2iZJRs7pH6nvEIUmF+oIOg2NEmHklFowk2ho3jqa29a8SbiDbMXWINg6p9a
FY1tprs95xGkXseFpRwEyZVogjU38uu4qgWhymlgIxWJRomT0VssOIkEPRn2vq5acICOw5hg4B6s
N4t+mraIPrE9l1ZazARtd7NSwCQvByVyf+fLWPj7wtbVER5z6sFy1OjfikpFV19gGI54dSeDOnlz
7QtrF5e+KVf2TMSfP2VDae5HH3ArxDhV8MVIHVagNRuIU/s5tKRdMepDtc/iODO45ZjKOsYwCche
ysSvx9AVCQViDXsK58WgE5hChphDCOuyntTOq2xhpFK47HosByopfOuy83D5BUZcto9GDD5st6DI
0nQ/NXP7QgMpveGFJTuc2tSLs0xhibA4sDRO8f799PQ/asS/mZsx5b+WI+6mbFjft+TR17+OAr//
1A9VQqfAE9Q3SDBhcmDejDB/uq9t9AU8gP5mbtRRHbe/+TEKtNw/CEUJTvFIEFsrBYfRfx8F2n94
JrxewuomSobumP9ElfjTuP+vY6+L70cgffAsXFy+/LoPZ2yRyaQzMtMMiJimj4XlF6Fu5okTgBzY
rhmU79AvVoR7bgIsJm4XGZPmXlddGZ/StdNRF3wWfCORV74c2rtUzM8t+2LWq9H4VLHbOEfgTy5o
DFKXoDHZaJoEmC/rjKY4qiCtS+X33CtdE0sAoC9aiqU6mzM84V6RyB1JWj0PTGVM57bQxgNH7eIs
74dhb8hmfeJ+ZESzsj0J07VZQAkRR2LCdFf7TXY589MH4faC4KyaBPeGpH8cYgiKWT3Ivdm2NxBr
6QmeaYZ2iUR6oValycFdpnxXSiGiwhqJlfeLbwR9mtmHzhQj621Wzjc5g9ONYOKHaBNmMFgAIOmh
bs/cYZhIetYgPExXvU3lPO57Yb33MjN3egOTHtQC7KvCz8+ckhbiSStBr4heXRoyUWdgUDmI18xv
T5My3Wo3pR4dzMQtaMMqZfqo14v2SrfnECGsgyiooBzZcJfOKB5CinGNWXtae8N8rcbcPQ4DN/OA
qaH/lBhDcdZnS3snR5FgjlXlUcmi/DZz9maDqPYzTp1QpuNyVE1dn9KGQtWohl079Hp99IjSfp56
ueIhtZPLRKzuueSwT8srjp8jNy9uiKAY6TBlDQvHtofOVvjalQDf42N+aA5+o+ecYXJtDFi8a2A5
WoYbp2xSxPEWsqhtfwM97JyrfpyCNW7Wm1VZ9o1Zm1ngtJV3akbhH7xOo1rPl/Ictty2rSycM6dQ
MIAUbmF3qkBZ8aF+NokX4oEyir1hGuahq+GUzImXR7YX21EHLfKeHWxpRhYN02ZFq6pjr3HQzu4B
qd4IpVjrK2hOBwnK6XVyqWQkjUhZg1WCDZndBx9M2J74XBMWLnqQnncu6N7JugT3xjRUB01QuhhW
AD0qnMq2e6q8tTqhkQ/HdpMZnMk/ILnoXwBTe/eWEw/7yTcMNBA9TnelU3q7YXTUDtHLemzKMT32
gwbC0E7M+jz26028ppYrBOOGNG3J3HhMy3Q9LLlSb4myFvg84JPR0U1gZ+1soH/buE/0Okuh1Pcx
f9jDbqrdjIVNsLHMXDsOqWMF3mUWYjc2W4MtJqxVBQv5oN0wTw6T5XJ+NqEfhbSRspkwU/terdNz
oYGLK41SXBm9gtujgJLhfT0IzQaxzuZjJyEkHqYtvdu0qb5HI+DYrhzjknCGHdbMpXDt+PAVuNBs
5oZs+9FNl3L8ggS2FkwzdG8X2+Oj5gzrZ1Nx4GLwN+3BVO31GW9rrdFGa2q9HjKGfmw8qe/QeuIH
vqrjBfuN8qZK5y8uLXbH0dbEzjG3q5GMF2FIK78tsxLu+zBT8J0VxTXH5jii944tCArLeNX5pjXu
/CYHAlI3XfHFMeeZ0w+SE5EC9x3LgXG+eCMtn7C+BcNxXFqiw2MWGrM+XFSwMjUoipp5aQKLUWze
p+146/j1VVp0+TkGI8raaTE9NBbyBzV9r/CFlkvsGuvXzm3o+rYqB4sZdvVwtpx5Lz2NzeBa+u9s
BrTI5/cdtGIZzuqyms7NYmD/SylNWxafCw1SeZRNee+CLRqxHHpjpvxPWbOINdS6sXggkq5fwZqF
NpJr9XpDx82lx9YhEvTQnljK0jgwZ3Ym4SQbrlDXqu/nxrHak85OBaNbQXV6bs471ht4tZV2ZjJ8
jLBMIQ/a3O4YpZClzDB57LxM+1KOA6hAxlL35ujsK3/yLiCTaYHbQ+cbTC7dosHFMTtxFMN0Ioas
+clJWOl4kSicfElrWQezHSwUDPUmuoEVa+RMI8bF3xOO5yi+cAWls12EZEL9ENkgD7M+Xy8zJ1c7
lUFpgEqHKax+I0P5VMrqhMfkkQ7AK+DGd4CifISMJB/3Tu1w3CIjN7IHm9vjAAJHxaga8HuTC+gX
PFkh+iMsErkbxSDakOpP49iu3CnzVV4t/igetdhIdklpVWepB0yasWV7X2Tu8px1lbfLF2cOu2Is
w25U4LestXkyy+6RwfdVMfmfvIEbFKPvryB1+/1gjszgqOribjHtKTaZr1bNskIyiepU2vJ8cJls
LpZ3I0oj4Qg7ccjV4odBtmkkCujQSb2uLNt+HcopyxmI+hhfinS0TvHGbtRQtm4TSr0/ldBKMOiB
lSrLzANFWlyMBGy70GYBBl8MJPdoZb5+1wJde6nWhrN2Sa3OZrKgH3mquwOy7szdbiwflriYz3oo
nAfPWbpQl0CKQMw1jyOuXivKjRGbjNs4J8NsxWtsYKE1HMoZAqQF99wmNvG14bT0ibiyfkNvJKqf
xlP9ZCWQ/ug0OTM9wLOTm8RfGjXb+XnWdOU1BLE3Y5rKsz5mESMUfJMAI7jTwEMdpnlt9glB76Bz
W/fkF9mE6cFOn7oFT2/QtUJ7KoD0nWo7nmtOwfbJ7VhduC97/GHbBy5MPcobez63zdn5VCz6MoUJ
89GbZF7dl9osr5Xh6GrPtmqFD1LJ+pKPOO6QLZk8TusyfhGF/iAbvlGzJ5MwU2XjcQTHhUJxDY09
bbKjkEp8xj3THJNO2Sl8Q/p/gsLSu6jr2UQEra9tfdmt89hiTub7IfrzWGeegVbcXqUIlrd9IueT
IYsuSjV4pguSdRs2Imf19mftjedIV5KhU7YSVspzr5IuNs6T1NP2foLzYDtX458xd2Tj44sV79Uh
LTVhBADmcZ8UfpWGSIsrve3pQZNtfWwUKDAI8dQSl35ypixMohqRbQMc7eoExWgVUK053zZoM3RY
xaP1PABsKgJG4zQ750YRAuBwv9ZmPx+92l+umKGnhzXx1rO5N/p7msZHlhA69gKFohROht5dq06D
IVFCVUI/dHL7mOaOoAOpjI1nj3M3aW3PgNusVd6BSvVk78aedlekWBsysAgaupHTfsHR1j3h4fH0
C+DO8XsputG4S+OacXXauitYtETE4ZqhkWbE6qGJwmPe10mGmMZE4WDD7P9sNfJbL7RviMDibvJj
L/I4mAcpyz5a49BWL75oBz3Sy7w7FPbgX/WWO7IDqbwvlB5oecTfameuaRwML8U6P6TNnWXJ/sAA
094zU1hvkTSRn7xs5YkzZgJuvddRZBkZsHkM4DhWkWXPw37gA/9ka86DxV5yP9t6vKcgId1xHM7f
Pcrcoi1KehqxPuBqLYqjPqYtNdFzd2SkuH6u53XYqeq5w3wI9LsuQlfns3GzAog8O7Fqzdmq2gej
+j/kndd620i6rm9oYR6kQjglRUpUsijZbk+f4LE6IIdCLODq91sCei2b2ltec7znYNSyJBIEKvz1
/V/4t0/qzc5P03tXLC9x6/XQRYzxe9aLxyzv26cOTeGJOuXcuvJYeM1j2yZ/2XV4oBn/LM3wL7zC
n3Gb+8PJbXwfTP9mwvj4HsD9MxE1pwKHeE7A1kHN1gmUv4MeAPO2kwYrZwKkEnvsPSpWBxbCfN/C
OMgn8wpHuWt7LpZXlUUJy+Y0U6LBHM8gqHjd86ykFd4AJE7NKRvq0sBtsBf+2cjTP3wq2LNtOP1n
nbqFWS+wx66y5/hsxJ3kRhT4f0N0vlqUU75EJQg2tlmYB8geF+uuiA8TfLxPoZhnE3pFO1Lmprjl
BotneOx6cXwlYmM6T+aAhzzGygaGqG32HA/8SkRXAATpwZwa46aDk4iVp27bJQW7a2m6yQmRpvEE
xkYgNsyo5RGgKv3LhDLGkauu96lo68cEy8a946fiybWJ/yb9A8NzZcG4wlrAux6oclSqrouiw0PB
LwxI1oMsk904tMnBcUH/YDYnN/kUYbUZER6xwyjpXqSsP+y9jsRj0J72VhArvD5dsMz0mwfbJ8Pl
QhmnCiYYtbZ33UaD2jtDSQ+jxSDoqZnZXDM7eEaTV11Vw7eqRG46+hghpYt58OGH3dBmaI9BgC9H
LPzbquyn28Rx+uuJLuQ5kfZ94conTw7LoUPMT6OudZ5lTsdksLPuqiIR48GTS3JwJ1ntCRMvr9vM
j0/CNqLr2gwxQKYE/+SnAZanFpivLD33WhSDJM3el+esZHgv9jTpNJOJykI9jCI9+2K07l1A5tNE
oNFDNMMaR8IaZggF4PMc+3Qsn5de/UkHx7qZ6HRdzZZh1+CemCLgAG9U94JpN+2irhP7NFHpF9+m
KVbHcfhszVP+26CK3D70OP+6h2kyu89tEKYcH7Ay1i9Q+vdx6vJ/OR5/aWRXaq88lF1zGy5XicWK
gAmmh6YDhk7iVt9ixw0faWcw2tBfjPhFEAx3FTfGtxZW8IFoL55WVJi3gVUvt8u4cGAtHLDupnqS
Y+tzjMzip2WKwgMrXPlM8Et/TFo6MNJrfLhnnnptRwv7495g2M1mI/9s6Nz9Jnr46qQVsA5hCFHv
3Dqtk/0kIuerkoF1jUFX/gLMjH0vor9jv7TFSRGT95Bm7mcGA8XP0M/m7WJ0kiiQxi3RCBjy1A9R
evBN/DArOnQHEnq6gQ7t6OrPQsRVpNSnEoujlzZuqAnttAu+lQyMu26C2rijwHgYsIXZO+08fw4W
+kT+oIxXrA1mxIVd+rfVe8E3z5izU2526vN/1aLEgTUMbIj8cOuZXd0eLYlzg9+VhdjN/G4F2XT3
X4OfLRlAB90xJxxvTBlWkPJD9dhkHg7+pGWgJSeIZk7PHDuzR0vhVfafA3T/P9onOB9S+Pcw+P/8
icOvf3+zTRD2vxBjIka3sIRk1dOJUf/YJvzA2g+cf4EPYPKOwtHlv8Dj/huqs/4FOwZKjkDmxg/+
M9K+BuL+B6hzEQyEqK3RBtBpDXEgvFA6ssqbcEKm+AXCzILdBpbxVeJejR1xThhjB2KgYe5LNeWI
qerBYpqi5gtlf1VkaHqm46hNRatdb49Z1u1LdsrJPbmxEfvmde8tTva96FH2p9dLOvVN/Skc2TPs
G7pwVtidpjYVWfngxHCKUdcthMfZZ89egvTFpAfI24gcodbyQkCP2x2jdrCJH88m5KYJTEvf4ruY
TIk81SJDfVnd3IUyO7oYwznFVWEYqOVfgtmw2aUVSTwAhRZW6SbyJzpbrgW1z4rgRx8ynbzn7nDv
xczsF2FwHlSwH2+zTmQjLBM1JOCqZ/mXfpfl3KYN7pGosPDGp4/fLN3omQc0oYFf7fNKxjFHomGK
5KuhxEIsWkosVaWOyKiG9OuYehNYILa7AR+xL62oKq+G3o6q+hDzcLL5NBp9HLa71llECbuxHwKk
dnkQOdxsr8w7ngAuLBKgqeH0rg+QMRUHlG6kzjI+ZAktyhBpFWw380CdQP/quosz/MvJcyoje8T5
MsKj4QCryvTPDsrVgLBTAi/8P9s6t+ovLveRq8PZTb+gh7kpb419NzgiAE9f8OtClHFv32DDHPmc
jnKfzFBfRr1p3eGwVg3+dc4BxBVHtC6iKR/iqsmaP+mbWsN0XHo6EKjH3CHy/b2MgpHXlxJ68HhP
q7fiJsACj/jOzWqItnspYJ/gCt9YJpfQggO5xnWhUssgMwb5Ir9CRkqqaRU4DsjXHyD7/wuXTXPV
fphZPHJcx6AHYhiIgNjxmcE/SqJbMsK8Ipvar4ujSSonjFgJTb7FHJichSuZ1F5PmG285PME9lgv
DHKjzydkulYZCS+/+fhyNBPwp8sRSM1B9x0sNTx8Vi4uJxVJzxlMRV86TFsYGiozY9wuLQ/n4xIy
sdK3ivQuCrCzwYHOG9GQDJw1Vorp/ztcVzPefr4QVj94d1oZzN25zPVdAtCAoemQFNQ5e93j2LLW
ZNdtm6eee4b7Q9G6iwfGI+wbG/0wKUKGHC2GVjoH7jTDdx/0lxGXzim5KodG4LHrZ+PsGHQGijF4
rZ1+iPMHBbU/fwjK3PLOH9/Nn3XGLj6xdKrRWdFNYS0m+ODnh4v+ibVJNPMXReYN/AOPQobb6BKB
ESIgdDrpjLdYZXa1+lWuN5qtyzuI6SVmJvAJXcuGInaxZsMgcIdkceIvXukNc/R5GMvcl8e+8yTP
MHIK/ea+DlghCK9uNTHbNLoxlA8V0kKYY429KGZEksZ6po6jldD1Hbra0uMiNpK2vwKk9rPwUz2U
pG9fewgT+Nk0JjWv6bUSeQhwFVw04PVxGcN/R2Weqea5oTZlFrtJW5D1HorBcMOjww7AJOuaLPIk
uTo1GPON7KDtjLezmhE27TmiDqw7M+g8V0RKk56VRprqNQm/K4+HbxIXzm+i+ciB4lI/IPiH/v+g
5zY4y8zPgvVVRtrAvLSJYw6fS6H34ZJUk5T8I3TCWH88VenPnKV48b3S9pW8uVuTHZsQxlAgM73r
gM+mhv5GZcpXFtGKO1x1Cyv1YTFRd4MOF9BLaZWkZsIG2EIXdHJUMAHHntMcT6AK9HLSnEdSQdIf
o3OTD5VnfK/XBbLwY4TLn5XsC8yPRwsXYFgbMwxO8Rse631m3RcZHMv8JotsWEaQsAxmAwvsMqJN
OExNoa86cKOGzxVm8Wi8uGOvV7VyvU5ppJPxUjWd3kdr4cfINmwILPhMzLiQdxb1vVeAQVVmBLPj
wHbuyFePyprHtL0UWuB+9j6hO9GjSWEprp7L0uymg4zpzZA8R8+qtz8PtdQPNxUklRS/9eNEJhCg
DCKV6DZPKj3Opn4IveHONmcwwnMF9Mct/XhaWpflDBYULCy+wHgQexzn0m1xMoQXIz6KPyfIaRxn
b5msC87OgjlpRAjFknD8DmhfEnXR9cj4yCK1JDF5ULxavwV1Yai0u48v6s1e9IcVj40A1gmJ4lAe
qNj8y52gU0WPLUqZfI7DuGTUzU7uUKLguT0wOKg9iuXrxPBU58YYov5UKvqr9Q7JvtGfOp8YhQeR
zBP5j55I/JjVZoGl+aA9i/m3xKTz/lDGTrl89bOOPMXrxSeS9BljUzY+NNekrCVXDOZcneUEv7vd
dx6GhOdtRqVOp+eJV5a8HXb3NoSjpBtJjgtLjyUCvNSM/HvOF70572M4UuKqE47H3Jd+OjCXiWQs
Gacjbvu8eNMiNE/3llsS9LcPBmPki2IOMAo/vrMXq3BA2ijbGaWAdvhCwnrBfh96Cy/cZLBf1nsw
l63fj0c6oTq5yxczQLFo6l+/r3i3t0NPZ4mn0qGiYw2+WIETLzK7hcCyr/XgpksO+2kJOfdvW6sh
W8XMRAa+sDZNgIx8qSs5MQm2X3HQ9EmJhL7sjXNok4cZ7hxyPRkP/eS308uIV19J27JocY2+DhNb
T7+mxRXlWpQZgBDUaQfLsZfMUiJFBWWGiHrES18Lu1+eTVxs4udJZUJ599JHi2rhHmg30h/unLVO
gz4s8geAr5g3WL+xHFMvo/W6qFrjrMvrDN8LLku4ozFD00zLkeWmnYXsjKcGwpjZeDvyUuo++W0r
qsA3Zj4xmHY2QNIDvZ4wZWjmimlPFUb1vmv9NI76Pczy2KRXl/EQwRjgMXZ/mMReMKasXtiUco61
DI1xRSdbdt4tQZsxyEBZkrIF4C+syvEQJkV67xANzMBfEfjfLShYP1K74WaHikMLqy+edFO6Dluf
yF98wsLI6MA8Y2Zw2xVrIArV9QQSudCK0n1PaCh8p8DKEkvcObMzsfkv2l3K/Q+LqEB7q3J81KbQ
WpNxeZ5Y0gaHxDltvwgQMT78gkclX4pORiRv9s0ommf2+KCmLOiBFaY/4Nn7zXwNPXxKjD9mszc5
d4U6H8+7tqd6lMG+opdMEVOqqs/UTqLfcv0HI8g8F7gz4wz3C9Ogi0owsDTjxIRZhL2xr5UyPxdR
SkzG0OBX+2LNrSQSLB1RBoM95RyhWB8r+kTSOdFa6qfmup1NLAU/f7yAXBTFXAHz2KJRzE6hJ/PF
ArK0rSWmRU4v0JNzX/w20egV89FArcCQz30nJzgMlLTnWSO9108XRwZnVr/Qvby/jhD1Du7/WFsR
bHp5J3Jp03qVsnlZt2BbdHrfZ+ZTXR6JnFI8lqmwQz0hmPVUvX1S6uPVx7fjcj3lNjjoVLSvl4Af
dDnY4QT36AidjgfSoXBs0buFBlC0qofKDv72oHR2+V3mKt+Pf3FCfncHeGMKat81GQrchYvjyTLX
bV7nC0QfeBuADCwWet3GfRUFI5rtt8XHQccAEOck40jUT2QJ8lM+vgOc0H4urjF70kInuFHwNthX
Lu/BVAR1l5dh81InZGTgVb1OMLKheHo3Rd+znCNHrVum21Yrl+VcTeM9pJZsQiSBRNPJjlae6CU7
N0y26nRIqaySXugNwW3E22daX9jhvJIAhBQz4uX9RDu5DXYJAsFefU4Nox6yT31U9rVxgJOP0yGe
+kjtvTu7GnU9O0WuJ1+FEej6tPXnGiJiYbtx2j7jyaVHcWO2Ay1LDuIg9qSaRpxtjuRJ2VxKup76
eyJUdL3tTZPeqdblPxsZfa9du+haugsnmXX3o1BOGl3n8GfZNCw7jR1vhxWnJ8KjPSI71x2clj3G
qhaXUnLdAWsTP06/2QlcG/hZDn2Ai3VroN3pDlUHaMTRtCLa178ZAm70YxXVvaWItEaZ1+57Qmoo
LQWMYu4y8Y4w2nf9HEUm0ucgikbi7dy8GeWVG1QqQylSDB7y3iWDpvWF+1Kz08Lm4WEfgS1yLmER
FFLySCCTLo1hetsCovHyJn1nwU/52WL3GrUiGUTvV824mFxKOiwuF1YEAjHrCQs8ROp3kLATfsVe
ERGD2aWLoPUPLKY1A6VizwWz4GigbzCNfQIraK95KUeRMrGo3Mfe1XiVmY0uImo2en3QqCbKBY48
jQr5Yq8jqqs8fdE9ihz206JhhycxRUQsoQcKAr1XQ9SCUr53VUIb5rik3KvkCCtqRom2q0o3L8Zv
irbVHN/R5U/7AQw+8zFVSBGoGWezx9o4P3Zj1U9/y8h/OyRaJFAY2F/XdTaRyZ1HprNHltNzZjfg
pOUPnpNmQbf316mxgP2xPvVLrpuPuwhRWYD9B4To1EN/3c0SOXlqZEHyd8mx0ya/Cu+TsDu7Rb8o
2gBhqI8HWeUufnxTBlUBC38Xjilrx1fDNZdR3hpkgdH6LSozo37VkcHmcIQZHy93Xk3Donkso1mF
8wszZqkXSdKkG4XJNXlNqT4l2a5c0iuDTFJRnqx1Ppmw7LifJWYdxKtzdqj5nJRp6Nmv5tTJeSNy
3PR5dDtEb88bJYIuj6q1nHKFr19l25WNwdArd+jPBrdkPal9vGy9Wz05WtimBXGTUkXAFPp5J5UI
jCa3qpPndf8AmKK0c/hE6iwmpetv15sSrt018gS4Ahk+c/vja3i3eVBRs23gxqRt7JxLo2yZYjgx
tsZ4Nu0BGuNWklecWb+SMc6R+ljhY8K29vHbvn22H09XuKA6FkaN1GnaEfUyZSkj60ukYd8+J2kU
BjG94TClQYb+rNGEKFdhZPpAqnaHhxUSdphOOIr5OelvKJN6ms7Yl7RDfEOHjad9gIHqB5BC4onC
9aaDLcuzThaIAhxpqiXqs70Bk3J8JnmhBRuXmZlkE0QhF7OGI95mqKlIFuikVVynLF2Nc1UgWYKR
9vHnxg/5JxyNJw5QxzE3YHl1MPK5eOaWhzAg9orhOawWz2q/Z8ptqfPStht43k5t8aY7C/4YC0KV
zraGyGuiwFsCP1s7+Eywt8u/ARZqQMQyOx5Uw9GeX6gb5ADZlUmgcp8DtQwa28rWF3bJhc7a236w
FG4XodGC4++83GR+3fmh5ZXpIelj6peTF4Uz5Us5wugnrqIy9G5kOfS63b+kb3gKRu2SciVx06ik
JYMHJG+6Vc0058XBNPLWDTAPYxfi5E6kjMJgXkaoA9OzajAzam4AkrDWOaLrGLEml1040BvGZIId
L69oos76KRO+jT8+n71PLZPwc0Cz6hcn/MtClgMgh3tE/tgM2+JdNZ51Kg2jeQjPjpuOY/NtPWsv
CU1YgaYPmi/N0WwU3A1lu/pw/PFYuJx6AO4mQ4CzqC6j35WPtWStnbGrPa9Ygljn+uwUPkPAxjyI
d6SAZ034j9/XEbb2eiJU5X0YiGgmLyVSwT0juwPDcJtOtwsmG1IwjRjl0LHxC6GxjI/f9y2P68c5
b+tuima9gwBoNFmvhz/YjRZJWql2WpYzvCcLqTAq2dJJ91u5ygKV2PVtXSLH1nHLrWrEE3Zv+OoQ
I07jvOOI62Z+e6oTCBnzzu6og76BZAXTNPyitL9IcqGcti2TnonJWQMfTJbpn681VGY5pFiSnFVE
4Fa6D3KYzTSoWq8LfqcGyOIQqXsZtV+ysQMa3FfxrDIiNsOBWnc7ikQNHFXCIdGDYL7oOA267au2
8fWN/vjeXkAbXC7nIEHLWJuGoVvX9fEPt7aTZhaoqhRP8EgUCwmuMXoUKdeZ+a552zjSSYZQne3B
LudrE/EtO0uOFQbnko8v5t3Atm0PaIdTov7fO+RMlwk9kbvjufKGlLlkDigf8DgUoGIJEcsLG1xX
TWSMffy+F4lB+qFhP8BpCF8Hpta7Y38Iu5LDoctK8wbCEfOjUX6k6Ahb98jbNEqtLYJGDAsJV9XS
rbXmimH380x6RD+UA1Mw68IaEv3CZW/Ab9lIbya7gYa8rurGGU7loxUnS79A/S5rCgfEp7lI//74
Q7251v40a7RYBDNYbX1AvXDZAgrdmejLMYPPsgL/YVOH3icA0DlIDqm/4HB2g2B5WSDJ5J7M45u0
wtmv2XtmoVurcUfUOqq2FjW6sUPVkBQ14xi46nlpYELDLc8GzzH2Zt9xdN05rgrt/IhAyyzg3ZYE
qgwnv3e93Ll2e4Pi98voWKZpHNZiwZ6E7gWk8Kv40gLqvH3hMNz9O1kCTwCB+10G58qH91E41zBo
XYFJawWxEMZQnuC0fDvIsTfwb+oLDMK2x7HgnUnhvZAVpzE4TJ0dji+ko8Z8OJiURXsc1/YHCJuG
aLeWRaEStkDEAzBMCPw0GvaU+8Kp9fVJDOHn6ZpzHsQ22Gd54FbGKS7NBomCj71qFuz9kVCZX+HJ
73Ybuv7k99E/QN7zfmyCAceL6+f9mSxhPUOXmlPMa5FEIfOUjoO+h75VACR3aY6Q7ReL7/u315MC
exOhj8qc1X9eIKi1UqzLxua8QZmuTSRMiplSoBHh9K2T6orc4SqKGCufX6UU2O8uAOd2h2An3WEN
rXdzM8HBNbMWOT7FWFxxzMkQ32mM1CFvG8HKFC0qvOJyFs5mEsiBB2gvLmMEpzQJGnzczmaGPWnc
cGBB5h+jxtAoeLW2nrZyfsb11XiJOoFV366v4nGADize3nUbWSVabUZWG8O5FzezP1ZQ70OTHDwy
+6zZR43EGZVVI0XzXyWl8YsV8t1yDTsUFBzARLNBrEsgUBVebndwBJ62JYrjiMsj3zgRDsdV+ZrP
Cci+51W6XTB7SaXOhI7+8gBwWZBiRQNVlk4HYuyABsPFpozlaoEtYKE+lxVKEvibquQ9JhjnLNVh
wHj8eD3TA+1/ljOh8XeXdpLJ2zIL3m0OdjOnQeTX6mk2TPJD/6og8cviK6h1mUPP+W/53dP6oj9m
fACE/fxm7Im2jc29wwe0LQ3U/TzqMcmzg5q17gnjSGgUuxxICismxJ5NW12JxB1RiJR2r4EEpJ58
2DhurEzsUZToL00R1fxiRF+TWYLvtDJe1pPgaDmz/r23Bh4U8IlvhGXCW6HXgrvM755NDrwgHt3E
9/wATqQL+6F3yVW8c6kSMvx+J0eZNiT6UL8Ua9bCZQTglsYL0q+Il7KyYRi/ThYqbHUYswWV9b40
wByiXbpeqJEM+oP5CgMEbOFi/OYeoX+SsHsqpxbIDPeIBXB+l3OQVCaWIE4X8p5r468CcW6jo2jj
MCy+VOuNmChX1fxbqSAfEXpl9YOJpNXHI2K+LTNEtMOxD5Vw5Z2HxKxbzjE4FB+gcqXsXCgkOWHx
V2lXaopCElLJVjtLoswiit7M9AozUlh55Y1QBAMntAAQcsd7chGIKj446Ae46sSOkJ/cx7RfeGCL
Rl3MU8L6vERPheulVnasR7eIln1PPQHWlRQTaM05ohvq/R4Vgb6UFOM1gHUCwXWnfXsG+ZIDOeAf
6eKJ9Lx104jk9kCrMKjpoDZLh6x65xGJboD/Q1jaMaQnJ7cWWAIG1i1c3wJ8Ag/HCgssbU6YxOlH
TsSTPnIF3USgNMY4C9YB2Ppga0PdgFMpxYSoae6uQwhurt6RbWK3yWeN+tmFdkw0cw6tloxIyU3E
CKBjhHZD4ZTGTR7NMf+4IcuqNS0zuk1N6iF1QyMfqP0qHgy/ix/M0aZjvsMTGDDuGjLhOPiPjSmV
Sj4nWJd37VfbywXvjmC8525gLS+m+UR7h5F5Shupx3sRuPpnozOH7r5Pm96633YPOv7sZQ/ki0lx
Y2Qhgfex7XZe+imTSc41Dqlo+NNfzOe3RvAPiwcnJhqHzGoHDzcm0WUtxLuLwFQk/o4s0W57tcCc
wQekLUUsq52sapjoGMl6wJ77lSWw0QmClTg0J4MlcLQua1sTHmyvwRTkqwFtIoi/TRFDp0ZZ6Rkh
ZfoKZcFaoHknzbkoI3TkkNDqK0pPo/J3sMYhHZxU05nc3ZFOgQaeO0ygoCisEC2aJ7q8SmDD+ZCy
IQAkLSuVTPAS/F4yYtqDuCIiPkweErfFX3/X0EKLr+PJQMm+B/oNqUkp6BzAy4DUAf6sNEaNsxU9
BoBoQNaWn8yqgvbcrm4BXADh0qqJ/ANtranp7wrLcsrwnz+ckRAZwT7qGbHlXsrRnyXylsXli3Dc
Hg0CzkZT9du2v8ZOM5bNES+cEnuB2mDUw/BY997EzvVJYsWON0aIHUSa9SEWLHtwNMphUe2CKG9g
TlQo0ROu0llx0bpLcFi4a/VKjDLJQ5wlj9vm3i3Y1qZ4iZeDBjtYO0tsvzyvR5yX7Igu70F1t419
YytkonMX+ZS5i7DkTT53Gta25ayhe6pPB/tvgTyJmDbObjN/vpEuorWqkJVyeIgb5L9RX+wGBIvu
O6IZzCGdJII1tutN6WX/7iygoupgd2IpoBrnHIYwqFiRxpAhh/1ag9FDNPwiTOjnYorDO41NnMd8
POzgq9mXEUmt3rLzOFwe46LWPaf1gGcWA/yAgA/PMN4ADD8hauVXyMXP5Qtvb4OWMFx9sEtBvu3F
aXPEWrfGXlQ92pWrjxiDdPVpc6tiWM5TpFQpQcqQESo0BFxNCe+ZUfy/OPXZ+t1+XBSYkPQD6QZi
XmZSWl9s8mBkfg5kk/HY3GEuHwp0lEq7ErEamMZ+KDsnmw5jU9fMlXDqKW+StNEjmApUE1O30Qo2
H/nZEwdn8H/sdcqO6RpGuW4aZG8Nodh/a7UMBsPy+1AHcTk+53mlt7StJ5OyAXvlIWbhnn9ZOb3l
Kf34SdmMAKtYz+lzgSNe8mRcxCXQXvr4UxXXNJsOlCNBVR8pRRj2hw5sgKdA70nvNEtBq+FxW8LD
OkEsjXcpO1h5sgOZozVuzGEY7hHAGxixeiLjb5kuCkqtM+Kd6SRtsnztaNqDewCPgkMNOILCgpxm
jPiYEDSZ1NknR5Z63AtL/W/44WrAGgcK/bgb0LvSxUIIAs98GAfwP+heQ6tfxBsajoy7vEss+Yr3
DDyYEks3XkqyeYATVIGvz0kZp1A6i1AcNZcQnpbDcJZTpqEEYzKBZTjTvlHhOPZwjZnJEk9APcaL
3a7i1Drf234IPfcuMIyWDbwYizfCnYodhNId2fEplsUKGWJyHLB34+VN0UEwI+2Mo/fZoWeXvzQT
VN3TysBRZa47vKnmMeihDaVjOQ7YMNc6wPqNKJ33EN7S/TwYHc1FPAPd5m6F+RrX1B9fKEN3y4Oy
9dL6diR31K2v2rGkyq+NPEgmQqEX0IXhDiMQjcV1WahBFC/32EtcE3UMQk/cfflEGza1IYct2i+W
hI6AAc8/ZZ7UPKJe2Salia9khctK7RbhTRVGVjjfZlb7BgStF+zjecZl9S2u4ZqVDZmn3ZumDkq5
Luwu8l18TIuihT2U1HPkYsOUD1hh41odx8MnQSx0jO/vRCgHDkkycYFyp9zVSHTqq5jrQgCjb96A
gwvlWp7mKsbuBEZkahwxC5g17l37OMuj4eBn9k0WD5gdntNxwrLkZGe1l5wSeNIUds0yDLwBg1Jx
S03DzfhrdnzNpJxDgxbr2DCXTYROZmy07dfWazQetlUxgTNiMX83a8lafmPVbKr2zXYz4S+4S3sI
4M4jZWFJD1jg8QjXJeD257Y5dC2+cfyQXFzUI3H9KfJbOsBhYevGg+N7DdelglK3lXqlEV/IeJ7f
PM9pqTzvauWP+VWkqQJskgyx7Zu6WDr+lsOnfuq9iwIL8t0b02Nra+SWEcTmDS6WSImwxUGzkhzH
ADDzpQHayqmhhd1qEr5n60Z3bdSycu5EbFUJLsor736bjGZa+SO6ehlbRnOFOY6eL/H6wJTn6kG2
ngux6w+z/KYd8KxBvN2tY20YF/ekQz7K4A7rEG+M56saMbCuRrYqoRgnjedbPVxW4ndMFqQjsGsq
JAYTmRO90E6wJvNWgvfO3sFo6GrXV9snFlPbVP1ODQou5iMZVXpJgoeX96TNeMNQvWKEwTIyMbJY
D9j7G6WeKMRIFkJ/mcVLFNwVDVWLuvaTGF0BvuJlkt82tkHY71UB6X0MH3vqKMZkPwr9vLBJk7Rq
pxWuMWapWTahYCxySA6g78M4mXhMX81+sXLciLbOyTiaGgLeSEb4AQsWVjYuDfpaLCg0fapQ6pV6
psvDM94Y0XmLmjrFcxxhBwxvPiMXsd29pUffhJVeI83htDRd8ETDXsR7ZNT6cizCvPncyKZYG8oI
pBLUxJ8GiwLTr6RtHmqrgHEKWzgaHQKAjDYllqRzkUU3L37MIzNxlrfhsWJMNMT+cPsPjgxWx3Wj
g9UzMsf5UE/otVUgo0QvTE6l7QTSEpuG727e2qxOmJm43q5Hyo2HYdZ1PnfVUsnoYXq5TbMJD2nD
Ebt0ahfAH3wd29Qqnhp+DTbgDi2anstjgE63fEjrXI9gB+wdy4xUBfoDQuY1oeC2Nkc38x+Gnr/Q
asU1SxRJy782xMPooZ+Z7ERHP4VpGOMHbaZkj0kxwBEOcqXxSqRfJUsBojm9N6ykStS7YZPfedTh
snqKwkUvWNJqIq5IcWDmZ1s5vrVQDM/Mcbiosa8nYWb2/aA/JdTvPKHtesp1T7Pf2nYqMtzGed6e
11BAxYCvNGQu52JgAEMv2An9QS3iyCDPYwVSJqA0DxunCJmx1MvkSjQam0QP0KlqKXOf61BKA0c0
ZNfLX/FkUvOgX2V7TEibUWf1BiQlbazbytP0RgDtYGozplme324ySz/fBRkec9N9WQ7Inm8axTmX
hAnfg4e7Fx1CienaS0o96ZoxtRkNsdb/vBbgAfJ1Dpc6iKAUvk2T7QP2Ad0fRo1ZvjHyikovCx3d
cfm6LTHAyUwAJ8w0HLVtl9id6neGWeJy97cVuxwmj4+8dq7zFUKVTaBnkY0pIZdPWPNA8TC6VcYm
ONalnnZYuekdrygc/T6Nwj+nPAzrBtlWtX4KcGLeytW1j5y2ke4OxEui2YMbYoArjwZ2RDXqlkGM
mIHvao/CgWmekcCAP3yA1Yzu1b418fN1BVzekLz2jco7r73GxR3eRp3vz/DF5eAAm+PNEPQsDmKY
NI1tq+YzG5tgKG7KpYVirxyBUin9Lpns9RQtiqRh28ccfmSmlq7Qf+3Ra1++pirChebUsWqa6taG
DAK9Yfvc2yDabsY2s4Vb6/4zZmN67QoUWmrnH8BkW4RDn2nooC9nEmZXMd5EJWWMBbfV3yc2fKMT
ESTcv+O0Fn/VIBY27ploiLK+U31j+MW9aDG5J/9A4IvyF9goi+VVgd8ZNa2NY5n3u8s/UsuuGJrE
YoOgpxypTuTvql5odCum8uevBJsHSJQO3dGLLjnb/Fk06Edjx0Cgv3e62SIRLLeCL5gZTLwJo7oF
rHDrqOrDhymVmcavKsfhFVtR6C+hm8J12nFJkfrukBTl/a4ZiHwwJ1B6orbksBeP9I243B6zERTf
sCoK/O28zM6bL8WQapzOaRGT4o+6YEZVHlbYiAKi45sNKIpXGLBpG73xD2mqscnejTRM/zGcos9F
P54maHCCyYP+cmjiNHeZ3poUbVtVfe08ToSwEWWJeF5lPTYg3JpXNDF65HT2tNQppKwxc7K7ddx9
fBXvzpL033Uurgf+xVO5zKD0zcTwcPu0HwKnZLhsUydPGA0cO94al5kadQVSrRO2XFuWyVoZfXwx
P3cuOdjSPYUUgPMZueZsFBdHSdIGISyLaHxIBLZGUAVHqixWmLfzwIL/m56K1aTVIR+/8btnQR6x
ZxFGjerAscC4fgaqMfZEOxW6w4NYN1zcQF1Im1tvbSDLuf2y1QJjivGr+1e81u0fX8bl59dNb1Z3
rAo80Pl3beRhssYuLqfiAVnMilom5AsdgbBTdkeO/dCQr7az/MfvbP2staQnpjvtkIHpkdEV8C/P
tnJMY1iAkXGPEYo+QmKRzLnnEGSyabEKkizBr7DDtDhBrefPIZB6PQaK0Ku6G+Hu8tlq8A/+Vevu
cohC1eZeCICK0EK6cAl3eN1Cf9aPzPvthC1WOlaPw2N/WofoVMVsq5smo/Q8vYmI/w308jYSfpy1
Nj08WAS4CtFFg0SlH+EPnf6WgLkAFnB7n4+5iw5/uyeQtEbzeY576eLfbfUIzovc0zub5bSV9Z2s
ooq47lBCnQeGjv3Qy24EyV+O/SvqxCU4hb0hExqRnQfHhB7BxRWakckxRS7u/VQGwZL85oi2b/IT
3TTXeAlYz1nQfJTG5TebOwQmo8YspMjpYzUZ4aPy3XKaDhXgCllCm/JgKmq9sULyCoLfqdWc7rTw
tCgkEHpERn/8eDReTkfP4voJeiCegZv5jv3BqjlCUw79h38UZ+tkawwqARCWIKPsD1JBrYsCFL6M
tZSCW/3xRYifFYP0Bm2dRxH4LEfQbd7xZdjZsCn06vkha2us2Y6j7OqgfQjHsIi+xkoZWAX3xoxG
7rysMrtNOZx6MGax7EZL5D72vpib/LpZpFn/3UR9nH9PDAsNB/lJnTXSxw8GKk6ExrOh262Er8Bs
nSw7BiEDnqUb5cIHYtRsxShhD1oTg8ZSU203xLeO1djDFq7AqeUrTXbYR/+QAf4PZ+e1I7exreEn
IsAcbjtOHo3CyNYNoZG1mVnM6enPV6zSxvEYkHHOlWFZ7m6Sxaq1/vUHjbaxJAQfOc7IIOeDEU7e
jI0P2aM0em3Y2umMoAu188aaDkOKKr3h+SUwyqcEPUeWHlHNBd10Bid3elJ+GXtI3eNUrFJwY044
/CRcQTqO1bVwhJyjJ2Ev30YifdIU2xCP0qw5YbjZD8Nd16ZQoc409an5+vunZ/1jDSGQYN9ASA8w
Y9FK/f1FDUJ26Zlp56NGuht1+VQy9Hd3wIRmHCKynMuISWTHYAuZjiKgakixVXrPIsfiEBBmKyRf
eXMHyUtTyh992RWjNfHFXGwiNk9tG/rxvw1S389RsS6AO8AOiO4CBsp7NpSDnhsQ2+we6G0ar/6B
8D116gvyB4p9LXDUb+pWG5J6jU6S7kpt2+mEdZf5b2/Hu+pFqnp8hCA+shJ8Nd8TKacVYknAqO0h
2IyhQ57XY66TnIwFCASv3v9PdRCYsASJaWdUJ3XE1ruNjZlJS3vmVQ96oKiLuVaVagjcM+rG1oeB
av/L0Pz9lsoWgG8/QZFEqAfOP0q1YmqlfHJuHogOC9hoKvow/9uv78fHzvE/BFEvJ2+xNaFevvn9
Yv7H98PVDR2oI4Dsrksq+d/Xcl2u6bCGVnqvydR4JjMuvPxd51FZHvLD2xaDP/rB/+MP4DHDRIFL
jvbDZHv++w/wQRJ9tPb9HRSnffdw935LH36JMUiQhSOiatG8dVkffP3998sL/N+nLim8kHVhLrAp
R/88EIplJusJit99zuayfQ7DsQ8vae/H0tGS19PoL76NvPBfFrn9viqiEmQfjaCIUBmy5t5dd+E5
k7NVortHi5C241NAUO/6GlX4Fd7qYXqNi4PzdbA6OdVmWiM7H4jMciCD808uodA2H+lhsG+qxXaE
XA/6gwF9JYEPPa1nvrGjy0ldsYaQbpgU3JPD0dJhvi4lIkxVJSPi97f1fWUFY4+FDfsPUhTV//vR
TezFzSJsK78fosnZTyw7K3Bn5Jgr2vNYF5OHB5dSi3griPnbiOxmMmW7BdPsXx6y9/4hc695zJiZ
2Wx3/2hF5nKIEmdY8/tgF9VmCSwh8D9Z2SlE6PcX/8+vY+dikIN0CrYiJd3f13SeeR4zzM27wy8j
ADPJSTFJSZGYKGAHl8CIfxvbedb795hDl+aGTQxPCRMTmXdf2ffEokTUiHeamZnvCqclqZrtdexn
OXaRAu+pvE/XAe3Nsav93m2ebLzDmvKCrDI2u3u3gScxPWjgSkswvAQ6MW121IGtLWUM4KDFBCKe
iVl3BVqQDx7BNvh9+XyqrN1WeBloaeJVTjOauZc9B6e8XLslnrDgH2kMjI9sA1oHANEuuiYaZS/8
Rkw30xN2unKQTgppx18PlW6ZKHg5jcqhcoHSiZhEzJdM1XB10QrGWlMlhR8VtqPor61MlnUsKPlG
pN2UYWRbxi3THqwvGVbfZmoGM9XEWjNaC2r5Q5EcSISqQ03Dl+imgNAbD4RqakZ5SdK+4Jeoos8x
dgIJVKAKiZbyhRNxuFGcdHEpUSTVUZSyBXxbE/wAL2GHKRfpLZ3Rrf61r5BKRLd5uyFRVX26ac4z
150Dl2/OxUsQ5X5QN0s3K3o7zpUqUWMoGjcWZOZur3qGDMQluzt7b/8VTAjOIiHDnRyIw6W55tcY
PRGp4Uq4rjtBMrTkzQzaSYob9VhMuMQuMBfd8Ua1EtT/pEtqtyYk9KUMWUmQzwG7XKoaEK3mP1SX
JBF3G9YU3wd3zlGiEJ6Ao13C7UbxgSd3TW6HmhLGtWVzA43RlhIq+AFdfWl4rTBmq+xmju6zMejH
zznmBYiHgJq9LTqpsgSdRk0RYxImXzEaQ1BM0mTeuS6YUYs2+DvEpyw4DmDvfnuezEaCpUmGku2V
nPWU4SUAuJHAcoYxNx18ywPjOouyQCtx4I8As4YiN70r6aoScKyBFCJCUyw0FH9gyyoB7tI3Buc5
KXyUhCeNx+oBvq1mqBqRxALTxsK7dEm7wNSQmdpTZ7YzqaztNhbbFzyB+V1OS7rtzwovBXwc0nxL
vdeFz9leGbOO4w/ADMt9ZT46jc/4tlSNfTGMxlhfA3dbjOEZvY80QvE2V04QC0S2PaYC+Wb1RE2q
kaAGi9EjS4UKWo998BBmstMMgC5ZrPTKvkXn1uQCYD9gBIX1p5oLsxuyF1w3fPO66SXActNgDKHA
VnZeibV0ahfQBVy0+m72tQpdK39Ry3r0F17ZYn9xJxO4NTltU2j34jxhiMkyVHPr2AD6vmkM25gK
EmZ3Zo9q1QtkZCxMpfbIbTv3TBwRUMJvp6aNPeBinKQklK2lNj5+kEl3NtvKw4XWL9MkRVrWxdNT
UDjJDNGLTlhuB/WSctjqK1VLLFx99DlmyVgTMdfibJiSKGBNvepFGIXG18nrJuccqa1Lj4HINazl
9rfbRAy7m4S5K7T0bdIq4y4vJX+/4KjiuxWADuoHLqExXIKZ2Ym1gYQLrZNTBZ+VxHxdBqoLxiha
J50k7fCpqWx8P4XjTRVorsK71bDCDxeJiI8zxtLrFbRG3iHSYJKUQTV3JkpOaqCy2YRrePeuAr2r
dpR8pQgsm78vaYLtm3agwR9RTkc7eE5s8Ou+TANQVwbvqSXx9tZKvfTRI6ICb3u9UWZ1HLKJkiTg
8TJiBW0W+bGODMT6h8hwISy06mWb1eftwHfnrGv4BfMqnu4hztdYeISZg4WxChSHST2aX2t73/V6
7gJPlUQBOaBQOyUMen6eFXaSjsQhK0+BfEjl+ENNcvV8WbEl3LqT51SyyCHhNPr74aagIz12dfb+
SW8PCmQcc0u+gi7icp6rr1gCpMtOrMu6xYOxxASzyXimUWsEOUq2mgZ4PNZGJ8UKFrN/7rfaxFFP
ulTpaKNl+5WqPviXKG4fxP53se3KjHklZRdDkLqQf99RTT9+ZvIG1KqiTDAgHW71AzLNRQIG9obD
fPYx79cc2og+5txgoKaZ8SjlldS4CQFt+1RFsYXWzZFLY3ITZgGPDmUGc4tCeecMal9prBIm32WU
w0jjDCfRMwUD70GOvajTme380cSjZCCVNgw2ygT1b5aiJREkKL9d1W5QS2TjoGlJBVJy1lHBhsrF
xWPNHolYUHJLsGyVn0jHWVmPuRGu5gOZTGx2RTM04bcO2Uv6NWHOSBYNEIPxs8z9UGszSdqWp7qe
TzUwsTgQNaQ9uwnlpBSAM8nHwJlPnOyJFat1MRHDGmx9PRRSAHUxMTCFczF8OIAY+Ssjmd7Fmwqg
ppnleQJm7JYhod9VnNQnYu8mYsVHnNrH6Dwo+xi1bCOlXNaVgD7ucfJhB7jNWnuECYiB2VaTXdEK
9KhMzyrH2C5lJ+Tz5Qnxw/WGrAtHvdDB6yRmX6yS0qFHdXXHwf2iO8QSi3c5RlTqqchABo1OhiQi
9kNd446qqNJ0H7QTknkSzYncMhGDyRXD8IT3zqttj0ILczm5zzo5QQjBLSyJdPk0MIocxClTaopO
eaXFNt2cOOQWMzAE9bhTp6T37DQE+ECyqnT1J1If8omc6BIbrdJB0v00TahpJ7qOUBE6TI4CflXP
uJI3X51HxLbA2THgBEMrU7uTKp46VR5CFJC7hR4CJmrkitkLNAg1BNTLc8t2jmM7S1G2KkgVyNOr
yhbesY+t25RalQ3BCnIKd5JNHszoNq+4LmbwBiGk0aNazWMCLRQagnrncklwJiaC8T/czq6HRhTc
hkPdiuySmbHvvlXqYQsfrvnrkKOjRvucQjd7cXxTzl6dKUn66TNmwWR04wwkJcK4A0pmEC2AnD0r
coeR7yC9p6aTIDRVCaeMe2pjS+BSTR/1OBbXdrJCyUBCmINDeO/KiY9WIeSKjmRRXvD82770WvHB
nDMHr8cqY5QA+YlwcZ6Cukn6HYM2v3UkFuJ5Xfq3GqwwknkoLFLlQ4NMOvLedrCZU7Koj8PEZjQf
V5OZHgNbxW9zSk/SyvgepOOHYE3KcmCf2mfIunotFkOuRfIE5Lmrb7LWhnFCI1Q8SuZRujz1ik2C
UrAewjNNyCKak5uVSZ//+ft+8j1GgSsfvpNMUnBCxwHjPUi3ef6Ca3ld3hHIBjkbIraq5zdZnRBD
JaurSc36/09fjAsLLTzwDJC5x/DqPRRXFs7QhmJL7/IybcO3lU4hgOTf4NmAdr01lqo+1xwVbPO/
/+J3WhKgfbAoJ0C6AhqHFcw7URNQ22ph75vdOPvBrFGPQUS8sr//pvdjF4B4WufQZULHfIX04Xd6
UMMI8YMkSu2mntcmdG+BPwc/uYvwv4Aszlx9DMLrZrudBXljG9O+rI9utjo4bfic3p39UOyb2GDi
ilA8Q0Mb5+bD73/keyYs9NcwBGp2AugS5j/tWFYoFkHQTM5VM9QUB27RVlZdLoFZM1ya0rhgibHH
JMQLidefCEVrmuYqSgyoSLSoOgD3TmSGSI4wtWA1HyoWnINVorKqa9OqLPFEyUqDaNDR60qy2lJq
Yic9V1hNMB5Q76W3Y/e/v0ysfv4O1DCttnzE05aJRSeKtvczYxM+CW/BZF8IZNiMkCItqV38vCIe
PBZbBCzzD2FldBnHbY6WmCDlKEzFs608rnyH2p5ONehIUbRGti9Mc/axh7bs0sxvkFR4n4cqgHGe
nkxcdknbS9NNdI8dXODVPFZBmro50klTKkwIjBwDHHdx4qCHnMeBNMGaHmlly213By04O5J47E7N
hMaMCL/OpoyQpxEBlrtniSibujWOELs2a7o22H30GZOX3mseBQVnUV2Bl3v7Ox6bcL/Pq1c5wWux
xR46y8A1xr44x9MGDfW+tWMq+Os2InN/ggK0Ek9MqdaQ31N7RSbya7lGdfxoyf4esqcXGXN3ghXS
kKewdn3oNChiM4lPeEa4JXA3Jzw/11uzx+tuOTlznBnFWVd1Xt+Hi/F1XbE2EeQUdJiTHgjlEMZn
dzZND0s1EXVreSnw5iBgIwu9klNlXpEdoLXdhhUv/Gzqe2aEO0e7UnOPGE1V8AMrEFJfEpqdFniw
qDHjO3XtMLPsNuVFqWdeM8TaHLGvsfIOn6alD9rkODgrmMGRPRiq4W2FpcrYfYassiHCMtsIP4MX
elBCDnFyEQEhZx6tfPF9TJfZfKPOtsPbseksMikLgpcJSG2gjDPf0gaWqj3LwnTkgRBYQTrmwxQ2
0tpFqSK0q6euOgweKQWJ6hCnTUiNK9Exsm6fkByNPfXy7JHwalNLTn+pFynJa6ZyaeDPCBr8FUem
7jST943FVh4a+eu/vGI4Afz9HQNtBm7mEMHw2oWc8H58hUUf6TZW491OIs1INYc+mYj8swWXD2tI
dsL4JsB92mMGWQqCeLsG6wY7JpChxA30tJB6AfI24GZ4arBueZjnoQEFHK3kc1mOmE6TZ5zMj3ZQ
9Tilk1x0Z3IPRl5mTuakuINhCWJISE809OZp7Phv6bWyC0M85wWm1XcG7urrdUSAkZ1SkU3f475Y
8wupvjN6O9vqyG3oiT9tm8Esj90WeiuEdN+eb32Ig8SnOHHUnNo4CYZjNiywIE8Eoi3WfRTVzZMR
rAHBxOiKgsNYpfNppu8kjy4l/R0cSER3iYd2B8fqOnhAN15HpDg1TcjFFsGnsh6tx7FzpxkNjGN/
s/wouysXr/cP4FH5U1dF46kbMut1qcjoKIbuu5+m7ath2cVT6RqLddgGF7rJgZleTDhW7aR4cz4A
jDGxPi0eWZLRMXe6qjcfUPsYfxGW6lzxXqtOKwz8M2Ta5Bh4fXjDtVpn00jZgwRIy2cfX41DD9UE
E6FoeyA+yE0OURmsX8zS3S7wB1xxnKyyf56ytvkQO033mKDwuRAh5X0cQsO5xpEpziJvpMsaMMU9
k/36StrEerJAiaW7SPCIr3dC0FE4fDYbz/tztcP0S9wP3cvKDP0hwRrptuy7oSB0undPuP4T9p3P
29lfcrK4oy1fbk1nGO8FWpJnYffWeZu7/Fzkro2l0tQkB4Qx619NOBef2tGdP1SuOdxhoJQ+zYFZ
kXFPTMu5rLrtHu1W9AlHoPLOSmLvQwgl1yVYAi9xKMrhvQnj8kvpjd2XCMutK9we4wgiE9943dhw
mgDvHSmdDBd4NnRv3MmvPzXDXIujJH5fnHUyvid2Jh4i0YCt0J5+gg5sw+3unCvprfaj7STGaSY1
4WfRESuc+Bn2LGtsnMRUkKK6xdabhbvTTSDW4sbJvPV5s43h0U/65mql03SbzjmCKcIHIDFnoYyr
Eu4HzHrD5YzVb823WPHZoEu+bxp3PeRh2AWXsCzi/0BvfY18Mb5ZHG9XyHHRoUDrj5zMYz/MCvOz
ywZ8NpYifPaSILhxtkxgndRzAQDQ3ueQtgH19Iyi9yRCUX8fq9zLDjihigeWJg1J1JB065EVDOM0
4pUJC+shwWPkO7E3xl1rd+jMaKxuPbaTFyEyxKq41b9iM7IdxDbl31MyYYgPI6TiQ+vNNZhMbGFi
KtPj53kigRBCUv3Ghlo5B5t/kE0bcwfxwLWdw2ob7R+rEYwXD3XsbTE2I3tGuhUv2KcNLzOHDTPz
vibGpCWVCsD7kw/Dzz7ElbCK4mhkU0ovDlK/TJcyqfo/rWAge41i7UyE1RQQJxeYBMkCAp5Rmr7O
OV5lyyi+pps93GLq/mPqnVeSGwmwQLBwMcagOG6R3V5osRrj1hraInoAFaxuuLDSOVIeNU9UFGl0
YYgaT0zsbY7k1ABJQiTXsL3WzAgOjMXM7/AcCC+KPMII3Mb400gGm8azy9z6wK8q//K32rvJU8O9
F9vafkMgZ9wVNE+8XO7ymLjOfDdmfQ4vw/eqE+YG7Z8zZ8e9tXr+Fyy02pcqbk33VKfFcPGJrX61
rb7qTnFsdERXegGG9RTEP420Slc0Zc2AxYONTf859frssV2cEV+TmIy3pvACsjMD9M3hHzB4wqPd
dyvGZdzhu3Gq7JMpZvjQm99/FGttnEebyv0CXmJ+TJg5TIc6rGIuSLCXwCD9iP2u8WLhT/VTOCvb
T5Q5DwggSK/kxpt3M2kD55C8mM8IQcHzli38Hjsi+VJAPOgPQhJJDtyF5pMV5d4lXyyMybO4K68J
AeLfXH/sbwJjTd/cHjIRicMBphjE8o3+ZpeHJa5J2+sR914wH2vvMjurT/gsgbe5RXzKsyb7K2zS
9kjhG750YHaEL7jJTRluC9BBP6DmsJP7apua+zZbn/jhP/Ler360m1VjXoGDmSgc9u7WGc5wQol+
LpkG3hUuSU8oZdwzMWPdxWnnhDioOSNDzzO8B7dZCAVqzG/Yq7j3S7GgNixl3k1E1h+ZLhkYSNeU
f2yunWJ/7YkehswQ3TTu1H32saHBTKsosieDwMEjh7D4WHfLdONHxnZLuLZ7ndc1vnH57vwUTK7x
kazRCeMxENbysuRFVl+LJEzzn4rSDR4paaxbFmIWUGyWtI3ItnYH3XadUrNRqBEwj8k2VaQdJRki
Id2YKnMBha9o5wnNn+tnySL6qOnTBRsKnaMCWMOhSIEoEYNh3ngecCYrI7KlknnLXgMkutSxOTEI
/BVP2RpRXMn2V00ONyxDxvpgNiNqnQNwBZPAJRuS9mvsRdVCWNo+Zoy2GhIJZT9SqNuo9mr3h0Z5
GZJgU3jsKxw3T+s4TdsjHJiku+liBikYFCXN2hx46/z6Ka/GYRoPSeQN+XkkKiM9G33ndCfDqIFO
jLhew58mdpDxHa7tVoVypqDEM7D4ny8tg/76xZ3bOP9j8BIxNDhY9CL7iNFgbFlAwEVpm/eMlxfP
v2K0kLTZYcTuEiPWGQ/59TzApQxxPWkLccDoOUEcFM85B9fB8xOpwemJQHzUs9Q8KtGFjRaVzklh
U5Eynt62Zo3g1mTV8BMz1GKEigkL3vvrlw+Z3YTF48wkO7lbTZ9XjNS+5hoXMeN8EL5i879TkJEm
OubzaFxh0BT1B21MX20M4fcoaqaQah4TQVML6UFSbmOQTlb/H3pWSeghPE+2C4tXSdAHsj8q5ydV
GmemIQE7PciASs6s6YA0qu1ftIuYlhFFsVv6/plQW6/unqilwOVnraBRIxpntLcqP26h0a/JFZOn
hu9UI0xjw0XuViGRctyChdE+ldGsZDiJkinLOpdELszDpJ5RDT9S9Wd68KPVPmK2pV9yas5y9KyU
u6qP0Bx8pa6clPqozWoJ5tEFSZDcnJFI4BajhBd6WqV+TeGEPNtaUaQ1TqlnSJMlZ3SoFOO6lJtP
uFi3aTB5k3HLVNHJMEAJuDXiSve9dvZzPIlO/GeI/KDL7+mL0T8dJmbNZnO3JaRQTEcb9WGDdAKP
bF5yFdtQYyPdwwNMlUgnFAzg0daZBEh7hziA6wI8HlsGVsWdPcH9wI25QId41VIF0YZSAtimM8Cy
HrYqZNA3Q2661q0NNqmt6Smx6Q4GgkNx8fuJuXQiGI7GYe0FrB5fApk7R1dyHtLwlmYdG8SDIDQD
A4Rt3jBav1qiG1dMwBWm27r2skAvCYzJxhltx6knJS+dbHuDd22IAqD4UDvURIjElOpCw9WOmvjU
opHTrl9sYfWYfgHAjMWBaiuijBl+TWkkH2hMwVJ6D3nhNiCNGt8Mdj681m/SWUiA0idOdsmv1YzI
l9onLkhKO2Y4A/JTCN8rucdWzdCRiXpvMGpD0CiXYyt5Fm+rMrEbN0YzAhnLnCaVNJhv3S+4wUnr
wAGmjpkes5zOAYmTR+Ij3n27yktPvLXSzG+niR5lcaPUbA4l1lrL64I1VP+mtYMiypCiaQ5HDyqV
8Svmvl17rFV25kOUrdF6wvxvXb7lbAvmZxN30YbdOUrz6oKecZq+0bVl32vpgDozmY+s4qOZliN2
qIvTMRHouzZ3X9MtycuHzMd4+tLRj/kvai8ZfDgEjO52BH9IKjTbhodSkeS6wfwvZq9eOj3Q1EL2
SWmxqimTd9QuBzYKra7Vwt5p56OTBcWSrJtRMgMwjABchZZBHC+V5s4O7nhrvW9zgGfYD5FSSr8R
5Sgb/U6R5PRLu4vLFQrUx6bkj6DzliOnoUEZ/bFaRVx9b2xcqggxW8eFqMCVAEUuTu1HOnpAsXmw
V5U/B9X0RO5zFcK9iYPabegHd2ufJpqhl6hb1BVFU8mxQLjGrAXax+UPNYO1epFwp1zlW73tToFq
UqFO7AJKFxtXvbjytLfDXZbtAKjwh3NsyvmUYk6pPVof82vAaIiU8tX52XswRCq0xbiWv2jBLHIU
yahRAyd7DaTZeYk5p72cEijQ3me1lWGaKuVceu6uJty9AlBMHPIgMsxKIVANvfyL4z5UicmtgT+m
FN7gXvInWssq39RmwmBsfNY2P12F4YA4xIpJCvAjhWpqmQCbyeNHtI28eKpYDnLc2OXxo9UhorYX
wdhlsquF0A+1EfsQE3jb0aVKghHMfukskE2YfqSnCO4xj0utl0EN+PJsljQJh/yp7dWfVny2b5eV
wRqGkAUAcEU9L4rcD856vtYuObKO28kv5U4ANChrHjWrXZtI+jDU0A5Ee7BKkbHTa4WCsuL7ZbW5
xnKCPCHd5CCbFaVDPTdtIqEftlKTCYy4+dy2S+R248+xPJ4zpd0IRLCPHvZZJ5L9kR2vxufNwCob
FWVE8bv7CXS7g4C7FdPYka9Z9854xp5GlOUd8GfYdlerJ/CJyXfkLwumhX7F4r+6eGqbSCVhFSMb
KKpUSt0m3CUhwo9wHzAuIni5RDp6o6dvWivguJ2cHMFellUpunAnbY5lXTbDj760xGh/cjq3crOT
Z05rMF8sa5WRHybugNwZNa0XUyRVJ7/YehTwck5fUj6++PuRY5S9PGiVVUBCAyp1eDsbWgvpKInl
p2JIJ28ginxZATT73C2G8Mi9MpVhojq8mMf5aHYdKeJkZKl82yax1QGOG7hFiOYG5gh+YncCc1d+
2raT79zB3KTAlrxDtzxNBi3lCYIDMURP+PXTmp4SJ12C4qQ927UXRhRilmB/yXFVKiMIvvubrJex
eqHrdBqc+JE422WDfYQro2i/9RasrbMgqGJaTwzqXa5CVzqOev5EfwfO8EYaw768dmJckgjB0i4i
SE3V2Q/6jHtlup3cdbVwVqvPladIprgWGLFIpqK+gUWXS1KeN5eSiiTGTr6h5LjKEV62BPKYbbrd
CLJnesIt7AxCJR8xI+xzmIi4LbFc0t1ndXSjGY2vJmToibcmJDFilaN9W1ELtOWADngxeqwnEUYp
u0vNAGrg9/OYHZd01vSlKDDHcp4ERR/5cHWOfgElKkcw/18iSMhFkp+XIxD9gl+6LA3MOGG0OEDN
5BbVPtZPhCsMVEeksyzoW43jVkAfA3GG/1iRtNSQ3f2qSYwoC0k6uZ0MJwsI8oxUgg15UDwXSyUs
tRQt/DAlZlEn4hQh8fLuDcQR/AKt1PX6So7FV3JKmHjmq1vY3fei8HaRuyptAWE6HqDifopu7Vlk
es10jS1H/tCGpLHOEHc4e1/DKGbGcM0Qgu2K5JpyjKpMvjaKrhaWpnzJ9H3F/Vm+KdAY5Gu4xIN8
e82Z7cQ7RD3eEeZp6Zq5qo7qbANKl6yOFTByPgeOudUCgqSTY42p14zuPDAi3xuQHiPAW73tZ8oR
UdM58byX6k7dJq04uZKBXKNoZf6hOtJE9JIJN+SplOuqQ16/00SiqWunJ84vrQrYWa2AaAzOuBir
kYuSousN21AiZy5eitZ1gFal6A6aFxQoIkW4OnLX1dNcdyVypEOruZuXKPdAhJ3yyNFbNpwnubeP
Jm5xkEUVCaLM8dLwTspaEOqE21yhdzmzddvs1bfmIRqNQ6rLfZpZ7HznEW80LkbdaLXkIriQ3CP1
R7YiICmjEVuJvH89TcXRTLpePnzTXcCbDlDNKaG2HrsCNN8kyPPWdhCQvBUUbyQCed0iOKIHE8e4
ujkkTLaA8YGcTOzNFGFXPQdnCOVDVyyqLkykB5LicSeq5NYHeUTvxFdFSvev/w34QD4izQaDpisP
aKv30hA7+NBNPPwU1EvR9uib8ssvl2jFFcE9Ri7XWimxU0U07jDUpoKCIWrwfb/4euonD81C5aCp
nYqwmOLGwiPSrDJFFsKBXS51dQ74CtAAo9zzhrZNUqN6p5X33lwX6VEgb6akxihJMoxFudVGCCq4
34ktZCemc9wmK5A4Cs5i0tCBVF1mthec1wdcZKdxkQ9jZYvmwwQINp+i/ai1gYFuejcPXgY/Qsnk
RyXxHglB4DNluyZ/y17D6GpximZogSfp6woFb4jnpIfco+jc9F8waAi7kJv/sFdsCrRJnBAE8+iB
DgaEmnLc8GxoRqXoXWvqK4Nli5R/z+GaF1tyhlSxq49u4impMl2lsmpTsm0owxSFFdY61X0LqsGC
8XdoRDEetXOHqqL6nYdcqUo/cRtJuszVTlHk49SAjVLexMadpSKGsNij/9EcHH0uMGrb0TK11vW9
M1JnkXvbDrfoN07VmgvkE65DewRo3gncEknjUOVTjDdV+wahnZYfkoQ0AtNwl5k1O0ymzCe0FbzZ
FFNNgVf0xtYTMJaOxRP+KOY2H1tziSyqHtnOiLyT1DhVajNTkAQfrU9ztrBZpReUie8NJGN5mmKJ
JctYCyK9PJkUPuc5uayJi9himSs2JAf5Kq19E/JiXrW5g7ZSgIEq93fVCoRql9e3GsWGPM5TUCye
euDvsoFgiVN7eQyBE3336KsQR8umlvdO2plFcy81GVVvQLjdy7pE4V+qATIWiAOP5G9YpEszcJ5F
qA+Rqrel5vmXFcL/9tuHHre/dIr+CKNJ3qLeKZBJ1sz3IMjWZ5ykpVj8lyJYUZboxWStrxt8qb/m
r/xiFCnmI68pXaJaDhrCJNFwxbsIp3iUptXOrtOQS5PkQ2BfFnsxL6lvyPNQMwXVQlZ+woRMDdw8
XH/kM1GaPepED3K+Y/S9dvbp0Hb3jxXbt0DtMlXrc9li7h0eFDd26zpJ09UUG306qqwK7ZGvncKy
ljbFOsOY3LrpzmoqapULurpuIq3DSCTBVO97wSwkm1HbI7XKF+sXg3av0RJUkbzlGk8RNHWyrOwm
+arqVsnxZ1k2CBVSoTcr7aGkVRW1qtyEF0obKiLPZeVim4M0XSAzyAl7DlISi5orlAX5izCokkIG
ywvTYcG+Iy7AmPSv7aMM1fezJuYyWZYXlPjrYnZX7N1Daz2B0Ulr5RIqEe+l4g/7svnn9ilXJyKB
WHVgYzxqB39AroqXWMYuKBq/ggUc5ZeuXqIgB/qnKW1dWWZ0pi9dZVDzy08NqprxzkkTqtuWrYyD
ut/lPFohB166cbne1smloAuTSfmTbKqSgu4r6crSk0J+phmO/A+9Kmu00MMgPDNgIjbkZBQelQAl
3rB7sm9mbwgoHXUvqdnrqj6w9hZ/HCEuJue0tdyh+MR2JwtzMhblDQ9NVz5Sa2UwAhhKjmYYw/II
0LLqfTwtkQHxF4fdrtpVJglage26sohuChKyxAFindzcNeFdvxRBgnncWwSmy9unqdWxMibsldCq
q9M14M0snB68XAMQyrpJM9mjpU/GcxUOqAuZO+2lqIacNb8fllrEI0xV1Rcqu5RZgYe1ondqr4IZ
nYRrHsVc9+v0aqSAvHSUYW1Zy91mkexB3oBfleP22CAwWLwnhGn4nUmsdIubMv25YPITrZegqO38
41DArvGvqe1PXoiYykpG8zoEjQgOHijyOB5zf1jbn4ndiGk5oZXciidabas8+Q0pu+PXHrtHNzzZ
SGswrvW2zQnOTQw4dN2moPFPEo2yHvscL6n7qYUUlV6jkk78w5pOo3Nbr7UoX2uW0X88g7Hua+mP
0XTB1XdjrplXqw8cD3XqTszt+IfZtJ14Qn8XV9d44vfBonLgjgveO2ymvDN2C+4VzC8dPywda+tS
2fFqXhthztu9jRXJqRC5DXdf2AF1QcL2C93EjcR6GNBijydzXuB/OX0633Xe5AuQGvo766He8O5A
Stbk/gVHlQjLGXubxX2YlZvZXdw+GgaGJSHZTNnFLWeDgK9MGOOjERRLuR5hAaMdOGSMABfj4NXx
XDhkMJm1EzCtNTCmO45bN69QncK8nwhMgljmLkeREfaSHzJS22GKp+wP/snkNXCQvbum9xBDaLbF
wUiLKYjusCfKBv/gTJa5bKeJmdX8XAq/6r4Lr4bVEk2pN9+jVx3FBctguyYlqzRvMowv8JBGV/Pc
kCbb3LYgnu5jVPbCuPcE5os/Qjbl5kdj+n4OBmqgJP9WbfCdinM6LpM7HXoI7Q3IMJ4Eb345M3Mi
cPQrghfGVwdP+zztPGqWiCTvexzc6QDW6G/ZYR4DR3zzNsorKaZbQNt0booCDgMrSYwHmDG2/wGS
DHfm0LnRKhwiCgpmUbi9M4TK1spzbxLpq7oeKnSreCyobdmAxMK+qmnmulBWJb7SO2SIRKavIUg7
zYEqkUQixYdXZd9pq3QdlcOqeNsLVhbFoyIuqw/J1fyS3W/icFafYllbwDURq8NUR88y8sqZQ94w
3oN4PSk6tD5wFOSpRqQxdkP73oypE4s1gLNvHkcYqlxJgMkKWSH2tnlf4qntzPB5cbfaCM/FYDG8
yLJAtkibBdPvZ09QkICwvBei/+3ZZHG0WC27W4/KQ3wemjCu37Kh8OO/ZkLSkWKak1m9DOXg4v6w
jzfV1a4ad9r/SPH4s3XOQJi90hxshkF9+Rpwkq1nAbo4hngLGsninDDAlfhEodx4sr0qSbhIGw4H
8cxZ/eCNeRNe12WAmhmbNmlgz601JiWKYqbRBKKMHu1ET3SqNfeUFOh8n32njrc/RgoPG2oHRMrp
iAYNvODsDAUalO92aeeWcRV9mWFJ9jHo+figvYHqY0XTfdqNbH8Gqs01FRG221mWEKh3bJsJH+yl
Mr3mPHZt1x4gTdkGojmiEp+aJWohP61zklMCeGFxwW2pu3jDnJbXaFihJ+E8EERQ5FP7U2EarfnU
o+U6TV67MDIqyz8LZLKv2IQXN8IOxx8cPkNzCjZzPceRF6MSWlO+tAzS4R4QkYTbbmrmn1MGBndD
Xyc+pqCYT1U+OXdhPk3ncY54EQfwZfevhmTV+tQTmtdd06lcfnQulLJDuNlzdpz7sXlrkwYnmBUO
0CkATPnUIYu+x3zTfcBqw6kP25yn68X2qvbJ95b8DWJ6+8zuVvKUczfFta9yvqRNZ9wEMfs82tR1
urFLa0b1TZNtfoMWza5WNmL4Si2f3PU8/LI7xGJ0glMC1/PWBv3+C43HcocDaArro4tQxjCC4OYV
TW+/MYIovEebNq/GZnzOrWPKQLs9dF0GQm75k39NAiq9Q8ZYy/8f9s5ruY1sS9Ov0lH3WZPeTPTp
i3TwIAAakbzJIEUqvff59PNBp7pboqrFOZcTMRWKqlARIBJp9l7rX7/ZaNoSp8hpzDCBDCa3r0uR
w0AKZV3Boov5HTyKDKuQWUbyJSdifSAqmWlxYWRy6iY0SMzt6nJj5LHiJpIy7pMglB5NsTSe8TeK
v8ZR2m9hPio34yRxl1l64FuVLMJfytStPLap6XTg9pMti0GzxRCjfGJvY2cYkEc9CZJa+FHIc0er
d9/D8X8M6IdIyh2TUyFaud/JnbXSNHHyFfz9n+Vcjh6CWNMdzUpjfxSW4BIlcHeMUc6YxPby5GC8
Uh8LVWFJjYVocGHY5fVKyY34bSoF6bY122jy0kFsvsJ9nQwXZiMAoBoJQ2VXacjKEmCd6NQNikvi
d/AezoS0Oprd1LSe2Mt57g5WoUA0FeNhhSB9fEksejG3CFvRkdVggBgyqbsEN+CDxh6/W8Ie3mA0
a7dSUWd+nwRkp5MJsMFjLYQT2Y1jsIG72Yce61J5a/ZzuMdhtDW9igruPIbx+CZXXUj3NphM5JWk
ahuXL6LcKtdExpM4kUzDJDoxRafChvfAxyKPDYPFr4cu/5oJ+BrfJeZAGjHv8M3rfOBbzJ75Ughi
EaxFYdD7e2uGzKQdzHEy0C7Sfi+WfqeZXKEpda4vicMVVu0QeiGsM0BFTiX0kdyD15SBpHjLDBSM
orPLpxuUV2l3kEfEKhvoOZW0AUdLpdd5JvEgcUxrNLWHEEVH0tuGxNPG2iIDGXfuRLRvfiOKco4v
E4xRwgFyN50F3VoUxIakqCU3MdEDMIk6OhrqwS0WPezvWTOPbl4EvXGYxERkEl2Korgf55DRbjGg
mF3Jc7ycSkxODFtMtfYUJxZqegIT5MhqIChCSbMTkQH7eka4V5JawazINfFxR5rTh7W44TbIlFPS
Z9ryV6Ld//o6/e/wvfwrZaP9j3/n71/LCrQmjLoPf/2P1Xt5fMnf23+/vuu/XvXze/7jrsz589uX
HOKvTdlCKvj4qp9+L5/+19G5L93LT3/ximuw/bl/b+bLO6kI3fdj4HtcX/l/+8N/e//+W+7m6v0f
f3wlJLe7/rYwLos//vrR5u0ff5hYdfxXGMn11//1s+uJ+Mcf/ktTvv/bps1eirf249veX9ruH38I
+p9MyBg5mFcvb9M0MGuAxnf9ifEn24qusJjBl0PNAze7KJsu+scfuvynYpFayf/UZBEdDa5CbYmQ
gB9J/Ig+CUKGxFpoEn/+n9/+p6v431f1p+yUD9Ycqiap2pX8fR3dEp4iX90rfvAZS8oiktS+UAkS
jNsz7tPSBmfru8DsYm8Y5mBjXRshuV+gE1eCtsJKNj4mNIjbOEkLX2pG16z06DYUU3W9xNHRHI1u
j3o0PU+S8YnyRflgbPH9aDkv6IBwR8MW6Pptfjja0cSVtQQuZTogtQ8wXCRy18vGvKuIfRphA1aE
PibWRsYTAHKE2teXaGjgbHY06JuOXPfWw/wtJ2JXMdcKpo92FmWs+RZ5GFdPiqW37GQW3lMsEo8g
q90xqY3ArhiHoEFTk+Uc6bJArsqi3VKDhQAthDAvDKJyLI5LViU0okPQ3UfIpBNb1oX0hHOZ6MSZ
UbEUUTo+W2lexvYPt91f1/Wn6/jBhoozo11da1AG4RCEZdLVYeaHM9ON2aKy/8tOLWAPk3SzDwib
PxFLLUCAZOTmJCZFmo2w8IiwuIM5YxTTXVUZZU5UbMxkG2dVLxPnSPIKvZLPcV1YOXQ0CKWzqtSf
HDC36U9WO9cD1lRSsjCQEw2JS/rzAYuqxG6nX71HoE3fdnC3NmKpyV87GuTGbmIN8yy5Cu5jDdNV
2D6ySfGi3EERFyu+C/NleCna3kBiW8O0rBHkjIo4P4hQLR+CnO/o9AE6TvDnNroMBKycp6HvJyQC
M5QWsOmKOt0K0HQrU/K8JKne2FmQCV4n4xpJzzNKlEeREr31i54OTjKoGrSVsTAdWDIzVgnTVJ2X
seu8QKj62oFmmjIuMqI7jBuCx16REmfANvfSxUb10ot8DRr7hFAZq+rXsJiiySEFXnhil2rWs2S2
b21W4QI6EaFI85A3M32hbh0UzRBOIwnxN2U+Z7FtdVJ8/v39c13WfnQ++n45THw5wYyww+ML/nw5
BCbGDRocycGABcMHgzE9bEpOiZKZ0L+nsNFTD7U9w+hCN71CCi3f6Hv1kozoKB2BEY5OiYEt/nCK
QfRVwBNRuqsxb4Gfayr1TYh/SIuLUgc4Y1KKH6y5QuJaL8h1vFGq5kMflOsqKnD5aqqYiyRe65WJ
0sMZpWFPBDc2GDRiKm8S2F3rOcq8KEpZnAuhf8gYlnc+uCZPYBtGh6LJQJlCPU1ucSVQTMi+M4MX
MQkQRgzg03wpYG9HHYV5b9SpLVUqpHO8nktPibBMULBvdtJWzncChPEDjbimU7II9XFOW5zPCe7Y
9SHm18yfuyxFdKXW2FpmMp2PHisnvBNuBNRSbtEXfbSu07Pc12KO6iHyMfYP/WtwyxedRhhXKYwO
bhuT/RunG2EnyEEHXB+2bpNL5sM1DmKv5kp2kRmTTZ+4M/3N0sH6jxMkoTrEdcofFtVMXlKMUvFY
7zNurnhuxH2qWPqxRgK/WkZFd9FwQflCZfaJsPND/CbPPouAxdaI36ZsIWa8rvc/rFqEQZsBbhFX
A9qq9DShmp6S62ltNHnXmkO2Ubu+psgech48GhTQW1eO++hAWJzqWRW3ytiKxe73D8NHO67rYWFq
iV2VROcrYcj/82HBrygnM8P/xkKK7EWqMayuVa0dMGKxF/QrvlIpukNXdYUgG8ZVhDzdhyWi5zJq
MVxUBnHVYyLpyqEibgUafCdKg3A/igTSkYmtfKUqqJ261aZP1lXjg4ff92PnyK+57hYdsPLhQZ57
ldlBBIiI7Xiy14tknrxAkudiHaTSbRFQ9jlkBFuPYpYjc0zS5iatqm+gPoFsp1pEp4GlvJHYmWjJ
/JvQ4Rs1vYZY6BOmi3LcTH42gnOVuC4tDjHHcUvII7QQlHM9fPalPSr0OW6gzpUHtzD7kmnG7EjW
KHkj0MwVIROrHfyB+Q1qaWNBIl3GXdsIN0kw3ix6I4wO7lbxnYz0lgufWs0Nr8teFJIoGsgwEbqj
YIqJDsmzjZKowUXLsumYFzF3LnoflcWKeKRQ2gn6vJCLDrd4Z+F4R/azXMV+aybLuklZqVQQyUe5
M6PbLEikx+vEZrJjORoGZxFkcFFMyGy8lrBTExhtIBLPLNz9W90Nvu8XA4Oe5ZPH8aN71/UKGjxa
zGtJgKHY+aBBThY2oFmC/X3d7e/kXlLXWVEgJGPC4bWdgW5xYVLKyiPulGmJod1GhI9gYQG7Fmwh
F2nGkswg/GzqKw+ImDkN7sur3z8lyt/caYaBjSvggIz79kfTujYcZqWPRLYM8J4vda2Yu2usFZi3
BPNF133uIAUyVyl5faSHDtrYp3pIx61ljslKRtrGPaYqTickkVOgqCIKZKh3i2QS9BgmvmRG6n09
L5rbLp3hhYR6nKooETy6Ie0pHcrk2NGXr3Kjz9eMrYTPLsQH5zaV9Um/esNKfPZVca/8vAwIcRyY
eT3yBaVUPqGbSLdQtnq00kFrS41BRLHaxXuprDHHUV3a7sGaYk/XB75Br4kohfQ3kf3ss4f8o4vy
9yPDc5cdFFdyHKw/VO0VQ/IClpxE6LmanFSjGDxhbnq4csMmNaVsjUUlWbDmI+GwHgX+dgJw8n9/
/f/m7BiiagFd41CMwP3DQhPHSTfV6LYRKYxftVjV1/CKJFD8cPlsPf5lh1K5u8hjMtgiYKZ9XNMm
xgZCJmbSNcYnOwV11d5ALpe3GNMSkdgVWnVqMQZ7Lg0lfJAYiqJsAlOyCWsTdjK53xSQVia9pmW/
tpYujDF1Q+BnL7PYYRKfLaukVAgeL3ExS1b6UC1ns8ySO7FOqsBJS6I8MqMjYkSM660RWpPpqUpy
88n5vN5OP5hPXi+qifc0ulemW7pufrjdaNIGAlpq0Rkpb6D0ENmmynqxx21/ue9nVfUU6PghGxDz
YLsd1ZtyUFFuVf2o5A7sk1tGN8jDk3zAMCgQo+prQBLSbbw0qB+b8g7Px7ZF4TvAygCua15qdTEf
qAs0fxAQn0AbTSmmsQ2zCVk0JS8ZCa2z6hirDb3SHXWYacpzQ9kGUdQ/hKVuPmZjau4UQTZex06l
YK4sTdun9ZV/KZS9viNwEBCwjdKNtHRZbed1lmp2bd7pXT89VpNUoCQt7+m7BmlVRW25UqXkRsnF
wNMiZvP/vGn/JRjjf4QffkI1bqr34rZr3t+7w0v1/wJQgXvC/wxU3EXv/7Z6yV/jl59QCt7zF0oh
KX8iBVeBFlhReJivZgx/wRSS/ie+qGANMk8zT8v18fsLp+BdJiNDjbpRhnL9ve38C6fgR1dzYwyW
SCS+Ihnav4RTfDf5+OHpMBQWG1lUgUokxC26Kf+8GNO/SfOUZWd5ir9PrBLzGRNT7Qx6StVaa0lQ
VDeqFHfWnTFAy6BxqK07sdHGNwiCc2uHoplsF5ZO8ukIjPiizCK1uVABFzA8U77A0waEU64ySSuK
lwt+ZCnE9UrFxrluBEPY10YuJutx7uP7nmDA50YazQE3kGnsfJTEbX0A1RVZ9vOMxwjY0OzsQhzO
Ol4Bssuw0ny2YsS1Nib4Yw3iUimdbfblINkJjR6PO5p2WqRcuXLth7FFMg5fj9C1uOgcPCIbhaix
Ae3XbOIN7lULU3yfX7mEZDopAO8NqKltlmLwlZmsMdkjoXmYSTMDILmzkEokjQoIh4XJLwORSZ0L
m/SefPBbvQsy3KgYJtla2g61QwAzMYjdMCSFJ8B8u6vETj12vbGodk2ErcHobVAtZ0Ec0tmN1uCh
w/h9Qh3e1UKyUaCoeIJoztekTiv/glzVoDvO1foLrAAEskzRBTbLaSoGp2pwE/KWigkQOtOBlspA
23yMIXxlthxUZkX9H4gkyxpJSkzySA6gE+IeO62FrIyQPuD2Q/O5yG+aFKkhRoTVlLlh3MyTXSto
eWzMqRMReivjXk/LUjpPMxeN0KkxbMlIPRGWOzxhZ1F6aGWcEGyA5IF3LVraraVGRWXakGsk2Rgz
ZHuCbybiwoIcC6+0svLRk+VcPSKKbrc5lqyZm12lUzbq38X02hI5L7xfKertHkVY+M+a//8van/A
hfzdqnZ4adroJcv+DoH9/tZ/Lm7IKv8EftWwdtZl81pZ/+fahr/MnwgdMHxlXcFqRgEW+c+lTQWd
lVTJwpAf93H8yP4LglX/pByBII9TM94cVMD6v7K0sbD+sO3DeWG0JOE1xCrKZ2nfa70feuBRyrN8
FOP80kAuchjy2oto3iLBU2iMavOTqv3nUuqfn6YYtO+KrgEhq9ej+eHT0DqOE5qh/ALcm/r5WV7C
m1Ghm1O6AzqJGHMZI17/cFH+Bpz8m8/ES1sn+oVg31/tn+ksQbjw47+gtriZYqtcT920qtrYE4cS
ixg53cU0rL//0L85rSplqaawZ2GV9fG0Dvpg9cShXSETbVkPncl0xPrCrHqHYkTyfv9hkvZzM8R5
xTgdQJoPvJ5X+WPUO2bMBUJTUb9YN9rgm5qrxK6Zvl2zo3H+aJO3WNfsonjsw1vqm6RnZnejFGs0
bk3giKErd84ivVhXJNntozczfDPL+6n+AjtGHDbd8E1RNyYCY/JxI5/SVG1v9GiHL2CtoVxFJOo0
+cpsn6hu7SLEpAUNw13fbFqspvfJuYy8WXmbyzt1uI2KYxbdLMaTLqyWamWaq0C7MOcF8xXVi0lk
aMvuUMsybpdnzFZXKdoqYw2FT14LIXGcOOwqFzPYKCtjq2DREeE5YtxYDwvuJm6udSi1t/GT+iV9
BQpLhdOiMeQj3k2vnIqtujyNwNFq/m6KT7N5q5kvNQqNmaqzqM6Qg+skdduS4FL5fQieOy2w6WXC
HhI0JjWFzUwVX4rHYDkHTM2B0sbE1nrMGhpgyPnRSKjTlS9CvGumra4DPi44MEk79KwVwN+pIDUM
PYiAiDt0ADG5F8LKbdKdGkByfeoFh04ZI4+Y2XLxyT0p/d1dYmnEyNDLMLf76N1WJxgD5qOlX8Y4
B7XWA9VW2zlwZ2xVuBEC1TdpafagKbFNmPFd2anDJ8fwy3PBwyCy6OiUdCYd1fVh/WEBmI2uS9NZ
V/F4eYH6EDnd2C6OXmFXhSW+7P7+wfi7T5NYIHnsqdok6UNPowlyx6yk0S9Zb90HUYVEX+8rBp7J
foI5/8mn/bLQmCzLJklTtCzEKHzMLwhGYxB6ZcruJgjFtjLVrtoZ90YVbLox31FG3c8NntK//4of
8BoefT7VvBr4qwobjGF9aMZnbDlFlXDiu2bWnjoD14LBvLeIWrNjE3t7CX6c3UT65LXpyCjG5F6u
ors4pzBkmAAby8SsqktLb4oHF2Ocy++Pz7ie4/+unDk+xoWqrsrccQb8OO3DFYfrIpD2F1q3RQWI
veJqG4Au5loj74wyLLZVcY0jjeTjxTNCCHQHvLcqjyEYNyFOcj19tK3edutEcHBuPDQ7aVtvtK2x
Wma7b1zsMayDjhN05PDCprF5n0RCCfGODm0gFZyw1X2RgAG7Fm3hTdijYcO4wdaP7Wt4G23lXfOc
bUM/WgVe7ckGLre2bNhS4oLsPf3+bHxfiH89GwZGgkw+ydj4sAGGFSPVGa+WW/N+nB3lK5V6QrAt
j0BjR6oTfDN25T3ybPmU7TgRwLWBiLLMr4m0Ke3moQ5sAeT2tjqMu+S9fOV7GJU9fHZXWb8sFd+v
2n8f5wdovCHkBRFlZN0mm2qP2w9OK9Gm8ctduRbWBcvoN4lz+5geFz84D4/STbGft71n2EFwTOVV
EDnBIdpY6zBw5IuyUUpnxgO0XFs93uWuULt4eVSINNJ9oqI0u+8Qtik2PtdTB5/UYQcDxYIyiMRi
beyCzXiSztOFSFVGh1XOC7GnsuPIrftVBo1xuVGn3aL5bXCwytMcvIjlU9dditpRGlt9zI6BXfrq
ulph8H3AoS91ytvmkKwE//fX1/p5kPXPu11TIS2B4dORXiu6H9e3lGCbPICKchs/iFvpRtosN8m+
PeZH3OfWwhf1Aa+Ucw8vCXsJqJsTgz4bncRg+Qy/kOeNz/nk4epo4m43bZrx1DSrTHAKBpWtw/uy
ZtWbnhH7i7aKaq+oXHN0QEgwzTc1TI3sHosk1ZMip90nOy11i2f2HcP0BNrIiofOz57rW2Hbb8wv
ybP+RToMx9wXTmw8DFmTczI5RHiPLB63PZNc9dbCGEpzeR7qcq2orlD6QrIaF9cavCz1ALBy0N5P
BjPKdcLx8Sm5jmfxmMR7k2n7z2cRAymdhkY2b4NDcIgf+q2ywdjLIUN3X0eOONHZ2WXpR3SrhcOY
GCn7pvezXbHD1MG1zgiZPdlXfXpS+QstYHb4LKuGaJQPx0hIjgX4wJJmAAxqv4CgDGkYHtYz6QKr
OF+V0hbbK7PxEb0iipZZ/3dpBU/K8vJwE4bbKt5kxlkfzkmxEa2tzsyhelKte7PbQgswwgNiNCiF
OOMkDBe/VqZPrG1Xbrtv800UuAKz0DPxxI0IC9hW39Latl7CU/VN1r2+vA/nR7O5kSaPnzMWyvDn
imhUyUH3NIMxCfMSv8G3R75dSret3XncAmDjtcnILyAhAJYeVEG8lRROsMRjZynwgbeDeG+A887J
cUkPVb2KmCmzGrc3uDfYS3HEPs7pDcuVi3tdOVqWy4M59O8cfN2tDJwrLuge+tdWshX9Nu13ieyX
6XkQVvr8OlMr6sW6WFoXNRfu+AqxwNQhGsC8ylfkYNSy4ZRSCSZOABngOg/WHG5RjKRskSkK5tQ2
Ie8gFWMk2Y2xz6eLEZ2G/tCauD6ZD7FxhxLWziGcW+O/WMrgCqpT4F9RcM2khfrwqAe53OoLU8lL
oXaNPU7JJtBnBbdkuXWW2vhk5/hYymhY7pJOxDRQZ7jGaODnR0LME4QHcdpcQtN8axtKNyVNE1us
EWhHlbz//Tr2YTRqkidGq6pdOTm0h4YmfphBdrGot1AnwttEx7qhl+qFrNLiK3E21zp/GyUQjGNj
gyWzsg/r2sW4zMWHvFlbWIs1uB5+crL/5oBgrmI3y0ExK5OUD2NiYSR9Wowm8SKZwRcstDSfwtGO
DH0fKsRvR2Gw6hQ2VSE/W6lwjGvjjNwrpxsRz8asZv9iI0uFR1mDAzdVl0Ez/qGyZG2awlyUl0vQ
jCt16R1i2Dpbr2sfR1XBJU0JLju18CfV3s9Tj+tlAbYD0iSjCfIWtPGf7wLUep1hlr146eMKymV6
5TxIYetMFXfe72+Bj9UsUZQUKVQpWOBy4j8yZBgpA9uVeX/p6k5Ah0e0vNEi24giOstnRUl0N5XU
T/ZPSuWPyypGuxb0sitXjY/9vjX80CBMDUm/TVXJlzTdIpPLE/yI3iwAu7Q8LtARk3VvHY3wpcgH
1AvQpRYWBfFoigeIr1hvPmn1ndpdguqhEE/TtCum27l6mNvXmgkKJu5Rth+711jfqd2eajktdumy
Nud1UR/ma5QHpudecuXdKq0dq7nzmBsu1spOsoEHniKgUFs6PPNmabyYMW6Cp98Z46k6OBX9QdPX
ufgk1izgqnCsF0zODqnwraTnWGQNmkFsB4JvsPWqj3p46a2LUT7UBp3Q2uBAzBsh9GXla1Y+aFdC
/LEN3VFfs8cNxjkTN5a2a3JC279ZSFKadq9bN6bBl85dIVtBubWHbMvKvzCjFL6Yyb28HOXoQodt
MDHmO8WcRWErq+9Bv9KGF6k8FgpEq7uM9lbvtom0isbKHeZNwrkS2GgbF9w57npM6UyvMQPiKA5z
6fdfo1JwzOJFkjin2nMLYcgCBNZXDMkibPHaczHT7KyRGJXapjI9Wd3QP+vG3dDfRbw0TnWYV7ft
7EzmQ2/5MGRlZQ1GEQc0zte1uq08JdmN2vb3d/UvuzZlmUzEGjMussZ4nn5+gLC4GkODBPtLBHWf
hh3YG9cjgPJSqWxSh5ArSpXxyVP7SzWtacTRXI1uWUj52I+1At5BYz8VonJZ9DcMJ/ELdcqFsJcQ
tHyX1t9a4SimtjqxmYZnpduGzLiKlRQc1Pqhy30WlHZ6Ekw/Mw75dJDzI7MC2BJnk1ZAO8/ScxA6
qsr0C5bEpmm2Y+aFQDv6dk5OrZq4SsKZnbd16Q9YCG5lY0+opXJPVbecgsDRrbM19PCwIaO5WugP
ii8Hrig4rbldBgj14rYQt1P7HpLGqBH74JVvgb4SOXfi1joP6eEI/7gZb6LkkVgWtB0EjMe5LfX7
RT3D8bON5oG5XThgKnqTKT6zgSL+bEx7BWd/qhqvZxkuj67QDDOV1j/0LGZbV+FcKPIlVrYIX6gW
hn220U6Bh2jk2zDY5WEZ7OZRNVypJ6HODmFrIhsbgrO4bCcGhT5CTWcyDlW0z9TX619CnCDj/CGA
bjO4CG8XGEAK5l6ORcV+Ox/LZZsYh6g43JRgbVDBcf6DILlR2ZuV+X0aOi9VHnuTU1Dyn305bXKp
8rE6tqBixi8zRDQwHwud2WqOb6PYkxkqvFYnCcqX4ErhLhyw/HgI5vuhHxwzrG15fgnVs1INNEoH
dVkJ+k2l2Ap1gCjl2JiyIDQ38/xi9pjFijRMFyHu6aP3g1vWTtBdCGONhys/fVuYsl1je4Qb0uI2
qPvwIwzvME3yAsxc49FNSE7Smjuk/ddTNtMP9ulaZBtoDtcZK2xCK7YhV9TpZOuGOz9I+14+1MqK
AYcuHtX40ryMbiidxsyplt42Bey6VDusb7TgGCSji05Aa94U1rboIPfTOu4GQpO0fdGcWu0BK901
0SS2XN3UnfdCYIKj9a/lpO37LsYdn1841XY1vSaSmxvvIjbRNbZFLRQ3qVwVDSb5tW90X6WrDCpg
XfcVo7y2Qmhd5kX20LHZxJvagnqXV9tg3kwp82xwvb4/hQrKMP21yt40eJ92M5D6udLSVR9TM6+T
2Q1RLSMvmnwof/dczFXx/CC/CpUfLas88DEGTy7CPbYh0ht0Ehyds9pXRsbNjpV6zXRIoxX7wXDu
sMqhBWYI7qL5cZJsFW2wmA6MFb4ddpl7dbqF71ndd+kOWNXHEn/xJpWNB7LLRnT3VbbCATp0mGWH
7SHG3cjw9bXloiCtnegpRab2HO4svzymL8KpjhiU2cNl8vrNuO5Bh296sFR9g/9+dImewwIyjy2u
61smfcN5Rt4EPXtT7ZIvqi0GznxuVFf9UnzS810nvB+fXoOHFmxSJGPhF+ZYSS2fp1YhX5ImMb0B
lhauRYNDgxjZOiQKt5csD+kCWdwGuFaY9a5VWrtMB9iJa/0YqdI9pgf7Vkw/2TM+dqNX/NA0GD1b
EjblxkeGolU3eSwE/XRJsIVzQk0u3bQY/rVwdko7vrpCF2EYiL10ohN/3pmULg4wi5zFSxJTVVRa
/wCv6oRenSZ/ecFn6TQm1idrpvR9bv1jp82naoCWOmMozjwzhA+fqhuCnCSzdMEePl4c0XBzcQ0Q
FS+sBH5NaDBEZ8XTpXUhHxNhFXGfIr1ljQWFrzbmuxS7ryw/FRPiEgrnzpAuYUJyi/Bk1LUzDcdY
Y83YzdF7r5+W8V3KH412J2avQ3+qk1OZPBTDt8X0sUIdEkfCcHKBX4vyx00Tt9ccak4JFJ7cP597
IIn8Ynaa2bEwpaaSSrZxsylQKo2u3DsZziwoRDGOnuF8uFG2NYGVfc1R1/IOQGNNIXJuPZpJB7zQ
BbpaSf7sELvnt154NM/Bc/ktuE+/VY/QQd1yxxyF1zE18mtP94an9Ev+Kj3VO2kjP89ngf9qpzFw
YtFGXYQclIxp/hThepH8dLkMwnouNoqxn8ZzsTKVdZW/DunXOT9M8k4cfGE4iMlNN25ILLIlpl9x
tR6026Tei+Vj7hb1ngd8kX1oP1K6swBxwk0WrwvFt9LVBOsLa7zQFgeHfw8X8a5+Sis7f5qBufEN
B++UWNlYAnE/sY2n+PX3pRSN7sdHVkdKqlyDFEBAfu1G5s6kg0RAfokkV6nXk75Okr2q+tLkB5ZH
Ucn/V3UosxtGcBjiOtzY6rNVu43qDdVdYbz25REs3lwOiCBAGVVpNcR2FXnR4uP/Df0SvDysnPaS
PQmPVe6Ux9ahuAYhyGz9tgu8UXITPKFugtv5Uc+cdPZLEj/P6uPwIH2LLsVDzt1wDvfVmgPa1ofI
xxXdsZ6zETcnu9wHN71veBzjpnioXrSHYVX6aYHuwElvWe6/XfMuuOEaW9LdWHL7yo45wHV0Y6wz
WAEvResaa31ToRmQ7vQb3a+20TOu7ZlqZ1676b6BBLJxSnb7pB0Q/WsH5aB5liN4RIevdLf1wz32
Qy4RKH7j0cEILwkADQ9U4ijPYC3ibbAP7kS8iTh3b+KbvAlXCRgPOjHiKQ/ldjwqa8yV31pWa6/0
5Vf5S0KCMicBIYN6V5M/+sgzVVResrgpLPp5C3sCUuZSrEVmVsNbZZznYTMrt1G1rLSJQCaf5AR+
hvbxuilAxb+IT8UXIqOeemxnuSSH/B7xO3+MyuNPE7i6sNZLf4ITCDnsyjd26tIZ+bhxbbW7QdiZ
w6EcRdC6x3bejmCYrO+vw9pYmbnTLaD23hitUFMO57RzpPvxTXsfDnLHFMNu+E2mnTOjTD0QJGFY
N7pDRF0w+GTOt8iCumOaHUTTN1SXF0OuL1Q7eo9Uu6htPXGmxDVnV+z9QNsGltskO0XyNckPlI0k
+Wa5jcYz4U1NuNb7b2pMPXWrMCIe1nG9atVDGThKezPSmiRe17n8z96wTZJsSuwwWOrshdslcAC2
GSJipmMxvmMS+UkX8SsEctUJSDJok4xwlETfn9dqVWswRgry5ZL3BsrAkSccc8fMTgfmHRhZbLv0
IjV7Xe5PRemZGm7oAv846JKBeEn8+v3z/8uGzeGwbSjQU2Xmax9HeY1CyNTYR9JFerQKa/ZQPzNh
LRlrTOYn+xSjvl+WGl2TqQwsePEK0MAHsE3MAmVIpWq5TG6+rrf9cdqPD7KH8ZQ3nng0MPxfCIyN
tj2qotRpZE8CIr6XT+rdjKriBEqeDCcyWxIQc+x7sQ0SfCjAbeHIOH5g5fx1ucfx1NFecHjD0VDv
nMwgdMQFy2y5t0+y4eXdTdbCN/aM/LpB9Yk3lW5DW9bZ4in5dn3Qb+anflgryV2oHucByiQ/gTe8
k5+adbjJ9523bMNVvLIu6Qqtz24+qW66Alv9wutuWN4fipdxTxayP7IuKUdVsevkaHBLBm6bYK1i
oxaecYLDyaA7TekhVzkOVz0hHAXxVevrcgjzv4aSa5wlthzJUQ2ujTOehPvr2ngQTxx++FxSht+L
J+Zr4qPyTWCNzHbgxLhfBU/L4jKHoSFijdFPygVzDrd0JFvzl/3/Ye+8mttG0r3/Xc49thAaoW8J
ghRJRUq2JN+gLFtCzhmf/v1BM+ddi5oSa+7P7Ozslj1WA40OT/gH4tuNWHHfrvXN/FanK1WulG/5
i4xdtMl53uTbwL5zVtUrE70cNRfz3noKjw2iFg/FA6mQsi/vAGOGr32+3Jryt7wd4BlroEhX/Hrz
0nNo0UpKSDBW3Vvh5VfVTfRE2WTvXHd7eWEd49eA+xnpjcv0wfw17fWr5EVCp+PEuqUozP8q4z7+
ZmDmINeiI4VetdrBxKbBdGfrMu3vGv/gNNeDXCuYBe3T/mIaL8f+rmtvI4GnwSaqN521Vox1qW0i
h0OH42GdKlvZbKWxVjrohtso3Ay2SxVDlK71g4K1ha1OvAZFZ8asllXyKIHbcSgoK8ub2tuyu9L1
i6nb6NNRF1cJnjSW2/De+SUCIGl7o7QAfs0rGX1H6hyYt32mrvsPe5ZOBSAkQ9eBR6onjRUHQr30
x3Y+znNW3qDbmB/6TBtXfo8ZQNWa078+I6B2aoutmaBXwub9eGQh/TfFw6AkR5+CstsCP1y3dbUv
1OT35CjWuSLxpwoAxR1iDmDamga6/51m9kfxUCIn0Hehk2ATCpF8nrIXLEO6W8NOkJZsf6kaB+ZE
lhS2hScBPtjhmCPNmnOlWlxXbQb/gtvKkpOybfsICybZAXEMml//7uhk5qkGLdV11TKFrp9U16ux
U+M2zqJjOcuC1k7HMrUs/BvhIyCU1O2+Hk47reUu4zkG/nRcICbsupMof8EIziWaFkcsC4dDWk2X
Y+w7m6QJGzQs5l+VRUY1xUbkTbiPUPpzbGRpRe4WIq0PfU3OyPtAfoHtcoGPQ0dZr7QvSzQUvn5S
ebpAwbyBnwBFwa3C3JgnM9NkOContTHf6z+6hWyzSjGFelBuxNa897fOHhEudBxdGL/74tV45Kin
KRr9SPFYyajXwtxEEehWFLjIQ3TiNPG07jqj4BJtlAh63pqQxPQhRgUrLeL+v+/Etegv5DGLDzB2
ct81qwNRXpUiBb5CHMYwNxL709kznX4VpjitbLqaIGJD61MOxNfrKrvKdYq3d4p/HAj3Yy9CpPY9
apkO/F+McKIXPNTuqowm1wqGE6cElYwephZNFMIlYjnuo0dcE1IwVjbS6HixrWuCQNMthzNT/A56
+TPlW6b4nW1NHwFJU3FyBiSWZlN+TdX7uawRysmStYGoFkKYXJSlMuordu3PPuf+RMoRN3gIWJr/
Fsuk2NEUuT3zwU/udfzK0dCBYc7ShqZ+SsEjFQ4ttmx+r+uRRhcnvRFi6Ld+9AvXS6LWb1NfXMTD
KM8cFad14PdxgY5zOAErl++pzR8nRW6UuIM3UX7fS2UDoTWlihRj3WL5mKpHOHDbVuN9/aqflzat
Kw1wnkolAYLfaQdLaMi6GlV2Hxdxj/j/YTIsnySPaD7Oks2/HmzZSIIdJCl2aycH7xiMZlRim3Wv
x9VTFOYE2IbzWmjdNyi85yLT0+CMH08RAWgD4eByrZxAfIwF/K3iUn6P6xclN/TG1qpOy+brV3q/
LD4uXOia1NFpDUEUdd7hbX98s1gYY6NVVn/vXFF0o/S6Gh9CnEislTqz/Qn6XPDnVXThpLcmesSq
ZxLvAGjNv3XRrsgPcXhU5E05HkrTi/1tIU0IvfgjeTo0ltbrAIhX10b9UDbrNFhrzXZU1lJcNMm6
RV3QP7SaZ5MoykOAc47w6vlC+p6ET1yvtTfSSbrWI6FSCyF8HT1kD9p3e4RL6BnoSV0Te/H7Kaby
KxV18NDTKpjvrt67HbxNWobpdWF4bXQxZtexvRnek/g5cB2MwoDeVJvK8AJ7Gx/a7EL1t8mw7a8w
nDozyZ9uCu6IpRIF+BgsGEi9jxe2QIc4ROiru1eT2ZVWf0OPb4XR1Oj2bf0Em+YGKaFzJ9Jy4nz8
sJbEZlVb6Lgs1vfg/48Pi8b4kKempd7Tk4xJA8f1hIuGh74f2K6+EWvVUCkJ9eNFrrSBVxXQor5e
W59fe3FcNYBomyjbQ0b++NrojwfhYI75faqI72mURe5iIuzGVV55bazr67h462yEY74e9vORwBEM
HlMnIAN8rRofh23wcKyjvqzvJ6tu9q2zVcDi4TnvZlqgbL8e6xP6k5oiMYDNqaADrQFn9nEwpVU7
f6gLBhuc+0rVLpo8jWkJvIXDLaoW6LBpXYqpGC0kpJjOBIL/MDrIUwOqJihAUlfn5PQruO/DHHb3
vYJ8ET0LRGny4MrozGptRtHVdInQcEwTMPhOZ+7p61f/PM0S3o4wUEKB1crR+/HNdRGV+DLn9X2T
NYeq0clrVMl50VmrUTZnzyl+2sfVzGiUxVA2WVD9p3RBOcD6mSqzuQda0V5QyMKQDH5HsOp067uh
hzif50j5akbinFlOn7CgQMB5Sz4xhVxQKYb+8UVD3sZGSVs/Ziir6kmtPoTgofPuvmuVQ14b7GKd
lvTYIlchuRBcEKKQCaOdJTFe1cpU3bRo92A5ZN039Nm//gzv8/xhZijv427MbU9j32C7fXy8GEtg
wLiBepyq1nGDcXoL+2pRHyib1eI0C46cJpIR0cqUaCGSV5NEV+FjG2HcZuKZsGnhK3mZRbhXGkcd
NQavzkC8lfGZR/20YoCrwiu1ILjiHIDX8ccn7RG7Rw7QKu+xiioB6NExkWUFq11PfoUIX535cJ8u
0AWTbdH3AHMBv+yU6iubrtHywC7uJ3s0gJSDW0n9Lj2zB81P56wOXZbQ2jJoBIDEPTncB1hSRaOn
0X0FWC1aZVJ/NrTx2ITzLqzwlrQQp/SCaaYJLKryYJk8B55sxtXYWTdoocvbwpfJxp+B94y2ue+t
ZLguzcg4JBo1BWt+Eg5qN3kdWzcyVMANzZ22mfVfDkBeJfRfJAKdOx6DailFYdTarmVlUu3OpXCR
qAJtoBKoILq7VxK/OEoU59Ba4wPMs9iWttrgt1igDOv0dzNqMb4uj8AKJrMtbu2qna7b6Ex4+jlz
YsqAIcKP4Xricjo9oSPhOF2Txvdzi2VXgIaJ26tVsbZx8nDVmZIfRGR/33XJLYf5A+SfYdWq8lVt
1atE9z1jFP2j0CGq1dQBaswLNgJo8Jnr68STG7GF5TF5RPaXTab3/vt/3KCVngeddPLo3hyUaGsM
vXGjtYXiBX2rr6aW5YS6CWiCkpQIu23foLuoQtdDk7NS1qWhJWul6UED+tlmTuZoN8voMrP7dpeI
bhulTXMplODQQnu++PpQ+HTzshDhA8AmB5RhsuM+7jSjy2slNId+wXXJrcHSuKTDBl0SADtKaAXq
LWO3/vdjckxqRB1IHXBUfhxzwGIOyn1fH/W4/TWnzWsWIhPhJ7vM8bkK6X4parj5ekwUEvipH08/
on4GWxB1cjlXPo6aGEatW2k7HvNobeRXlri3EYfVxu85SoY1Hn7ak5ldwUZqq31mgdwBoRkhCCPJ
VNGgqSoPuUksQn+rULNVmBmR06zR9EWKD3SBP2NbACBDf7FbQMAv1oh4unGoKfvBANL7m15PKItd
xPlqyo76eN2D8UFQ0p9uW1RfJi/H69ogHfrepJXbl98y7QVVjYYmXmfuhNzI8A3wbxpSH7S2PnX1
THyzigvnMbfWQ/5kGIcBuo22AivV3JqOh1LfagD2Q7PU8qzOlejHdeObUh4TauRZBcV8l9hXwrqx
628+VTzrUaTo9iQ3AQ9cHyGH9sUGQ6l6pB57PZXryVkpz5y9tL0ic+fbG3sBm/KjvCSHYsGlDhxy
q5VnDufPd4EkDXWgy1B8J1I7OTXRpIJza+mck4YBfmKkxOlH1wHg2mLokzNLk5P4H5bJshPQxDEl
I58sk8hE8gTx3+HYic2g3xXWyp9vmoaPp0KOX9ijlAvMJ9v5Kcsrn49Y+Pdh+xR2+8Z4NsSrJl7H
gUJXeRuUr6lyFfqIHHkieZy7Lci3rjj4Kp2Yb5rzbZq6lYgfg153UQldSd/aRDTLlNjFNcEdgVb0
IEeGZOd3xyG8KvRt4Dx1EqBU+Vtv0OwyqGLwhZoucjUrxlChZD0/Sn+PHunKhNODk5875VTXqaeM
TbvrQ8UzcN+dUBZFKHHoKKCgstlSXk7a9dQDkqCjhscx6k+or0Of9VUBSpilgyuqYrxq5u9IQYdT
u5VPWGCBo6dcBZw/p2YQPFVFtu159Imqds3v6hCZIO5SZf0ONmalRtNKbbhTEtrc/bP5AwLBQEUe
0YLvPZCl1NWxWS2PcfJb0EJOdElVYOeE6UoGDzK4i+rnwjqq4GbCpwIEj3WoJPkutCLgbll89HkY
IXey2HblMyAqwMwjBkJgKFix3VYx1w7odOrR1c7RV/P3gpsP22Lk31yqLXTTum/6m3a/GB1AxRRA
vJJLHb6CcNFDz0KvK++UO3qD/YtxGDOXKn20Ra1X1N7icdaiPLNqqNqAYdPXBXg+rkp1nTgvg/5d
kV4ReHSE8N7sh3WXeIHhVnhKdVs7RuBlK8mQ/X0EmHH4IRsKkzvd3lXTJq43w8LJm9CAVC7j918e
p5u2BooOS64ZH5HvpCv33BXPI91csLi4Vtjf4b3ba5p6nbOFYkibttYfZLKH5p3r+6B9CpxdOv+w
+58zKxOCde8QdCwd6y5EL98tWSf0RuW26DzDgSB9ABXPUcjfeX9ZK/cJ+KgEpb31qO+TFPjAZdZ5
cXm9eJLlzUuydJXHVdLscu1O8PBK+bvX7vr03h/vY1qOjelBGXHqncW9XiTfciS7/GtD2+rBNsz2
Itj68SUarnG6r7olyTfmCzCS+Xyj5QcLex6xyczjNDxC5zP6b126yXZdcTM521FsyuihTiAIHrXu
tqP97z/qbI953JnSk84lcPbMvNDzC0mjFDDU3qItWZwpN4kl2D+5b2ywcGR6qq4R9H2KYYu2iNqp
P860ASMQpmmMEEmONt+kqfdxnA67ubKGG9FWYtVkwWWOiQKisH64DVVqKVWnUx1ORsy8dXBzVUIQ
bPc4ZdsWbuBowNBIWSGc8eDE+UPrL11cvfAQ/gEDscDBciBbGFCP2wrHzJXZlyp2sFxTqVQT1wwf
ZWtoaPVmFZjZHvaJ41lVi1KhBepzRqe9B6B15g7+FAATGcE7XLJBqao4DXy8gpXSbKDBK+m97qvD
rYUGbmXk60WYdjX3GpdxD6XFCV7GrmlWqhp053LwT9+EB1hYggsDcsnBlwf8I04zO623Z9NM70nh
BAbmt9QE8DppxVvUACBs2w7vxZoSMcoBg4uD72+o43SeShb613OxfP0Pq2N5EoHAE00gaQP9+fgk
WGWFMo377H5O1efARC87mci7CgLeraVfm5Jz/esR38OqT0NahkrbWDVJAk/S8BwFuUV1nwJoM7Rr
lCgGt03sX0YpndtMBNAnOn1n1XkGKrbxPdS2bupRfzC4DPcYtoLrs7JvgV7zxxy09FSBdENbJ+jr
v9ojlxYc6PHMLL1juz4+M1wDJOIMQn+QaaeBdTRjAj9h0QIYjvXRa3m47UdsAQe/69faELVemfbz
CtUhY22B2Y2xlL9tAVoENB07JLM2IpDadlLVbqt3YmVWTeEmWPZsAr+xNmZeyK1jL0yYDLvzuWmb
baOVFhq7YK/CMPo15XZzOWnZdph09czbiU9rQGgQM/kkiP8safnHNdBM5egXGCPe61ArVoPTPEwo
jJz56p/iGePjICdfHQeRRNcTHzhNo9LumO1sE2l1CZqGfwgH3p+N+4JlpRRkUwtJjkY+Vd1NPqbl
JrZxTEjJu7VBvxkdWEJDD/CL3pOrAmhYz/EE2hWsr49o5SazBBQ/xcGIPICcUCr2Brk06hDnQvnP
u3gpqevUshxj4WSc7OIywuPADGflaLXAmwo7nL1KRUZFOsGwC0uSFou4oAsuTVTz3SAIasi1jgVM
a3DOfML3Qv7JAqV/YQGZXBoZ5Kofv2GLD+BEmqQcuyrdmq3Rb6uWWVRmsUPPFKqCjpnSDDZPJKaL
sptxI6OWIAG2hIcDWboyM/otsX0OzviPD6YtQg/IPajGJ2nfvBzyOMXP51jJaXbbYDgac7UjPkjX
nG1QgPP2ue/8NbqYSLeEykGlmuDaE1gp/AEb11DC+wKn2DPL8VMWRvOFBJmdzHcjpT/J/epFwGYK
ygDJPSe/nslnLaPb+qkzHObc31m+rHF5cQJ3FKPqCv4t12pK62CaCFIph7G4NOiVCjVXLoKmzYgV
rLdcon9fTbnqjrAj3h/4/9RV/od+0R/f7pO49eE1n37+KRf1/u//JakiUFRBgxHqJaZvQGYXKNRf
clGGwe/wgVl4KhYfsMX+v6SK+R/ko2BfOIuK099qK3+rRSniP7ZQIR7ZNMpJ9rhU/42mykmL1TZo
u3HFLUgESdHdOUVq+SHxVpZrL3QUqJg8jVqMHcLKCNt2eJIcbOZRorCq7JS+i1/lNGHtksuc+Nov
FJ/oXDizIrfImZBEL/5m7fT8x1Te/nU+/CnYvNT6/3tq/PWANBxQfLFtNHfFyS7QqTWWftL9HkNL
Q29W8WE6mVnKhaoh2mifCXtO7hlcYhAyRJzEMSi5AHs4uWf6eaxr0cGIiAINmiDiUN+xJizvvn6n
fxplIX6YqIFJsA5LxPNHbBWGU2KE+gIYRRTXTbK42aW53Z+pDJ9cZ+/vYnDUgp+hdgQs/OMoODzI
wNbxiii1LN705aBeyzFEUBnvtkMSkmehfPcqmmA683ofPxl9aiYRfRcQtTQxUDxbXv+P16sqOmGD
IOXCSCTdYkcw7OpGSTbaVFdnIrWTisdfQyEHCCZcaCjAn8wkFvelWc2AdU0tzmlPzi1+QtVPTCXe
VIMs4Ovv9unF4FAvvWPEEIjMuY8/vpjMolSLVQ1C/BQ8tqJSPUc0r5OlnZM2XR77v4ueGYSlyxCC
4B8VN+by40CxmiS1qIBZ+xqMKj2OMi8XA7gnnGBcE2ntg6z96Yyu4qdV6bynGgANgFpwHpzcz77g
vhlTQMPJUNuZNw9l96ah9n4OOfOP41gEIzS6+O8psquXFB2tmHGwni+eTN8oVkFUxi9ff6tTlsYy
h2AY4FjxH+phpz14E66A3urgJUXcdgvxOEXwvhfbKEgeylpgpF6s01hsYShjdVJfsFwuEqvfzWpx
NckOThi2XIY1n6nT/9Pbaw78Oqp0kChOI9k+IpAOpYIUwWzmO82Mqd70/rkF9A8rFSUu9AiYBRjI
pzmTOseZ0wvmOBtqAMmqVoxE9E1Tgvc2pqQ7szE+bUPmGqQv255KoAo75ON6FdJPFAf1KmBXgbIZ
hPND6x2Eqc19YBbBmTP6nwdDioxkEOr3e1nyj+PFLBb+Ij6U1Gyz/CKb1fZOiwphrRLF0D1fr6pz
S+nzdqRHiRIRjfclkNZP9r2PVVA9LKwHDFur6zh0nhrN2ctiGNzEWDAdW6V9iuS0GhtE6/1yXhvJ
5No9Fem0VRqqXTztlMffMVupz0z95/WEhpaBcCToJIRrThEJ1nJv8swhQXyHPMsAcF03smn39W76
vJ4YRTALNnEJIKSTD6z5UegwEqS1RrWmA453wbju49QftoEfISfx9XCnHQg2L+OB7ODzchow8R8X
lEEptMpN9GdLtW6yfd+TdUFEDZM3URcCozXMlZ5iM4hjV6mbwPEqw1Go78XY9tX+cA4T8E+TbNAP
IeBSUfAVy5L8Y8m1XR44Wc3rw/vqmouhnyEAjpMR6Gde/NxAJ/dZEXd0mEIGAmyVXhSECZ6mwcE9
M70n1aX36eV2Figy0ZBDjenj+6SY0xdobMFbUVQf24W0a1YK5bS3OjdQYmt9w/qOTEQXXbR6NEw7
0cYL17lLwEB//Sj/tLBwcCHNAV7HOXXyoRGes6eo5ThMbGVeTxyNG+yU2rUsoSR9PRQ6rLzWh2t1
uRD4fNpCAVoQbh9fG/NjJYcxH8NFGprqItV6n7ZCLRt0WQbkF9Zd5MgHXYwZrYyisXtXHyck3nAM
wdRL82lERAhKK86KzkDfggIsi5nKf6H0TvFCqF/lv+ow6OxrWZedD7MlDI0RHCXO8sha4qT33JZT
p+1xKEUhc8wjrNeaQR+TO2XQ0szt6nRSj+EYcQehbdbUwN/bmWKNWpegc1eBMyRQbSdzbtd+oc7X
YTkGwu1inslV5n5ROdU7qpn9aLX9eqhHY5s5EmYFpsPR70AJJILJjRJYB6OQc7B2tAxlM4pcC35S
LjKrbZbTyNGNyeihqBV+vW7Vkeyxlg5waLa8+YPYyMgukzqt9W2G/ny3Aito2pCijH5A42jE3g2Z
iR55IQXRuyDCEuoKl3M7SO9CpZ9qeVCLQNTxc1zij2GvhhSrR4nlStYDYpukNkLpD+vamainK3Qc
dzaWAT9FZQBMz9LoznZKu3WbJiv6dVxTNnSrSJQTJnzafJ/IpAq2alyqttuVefKjb7PsN/k9PGSU
SLRy3aCOmrmLye1tMtv+c0RFi0CgK3ygL2y8aK+HpeXstLR2Eg+ziQhK1Yjo41oM2E3uLd+InnvF
UmsyceIp9GvaCS2bnpCwflIHUTUYuafKc4MpCM0Fh2mzMm4PU2GCQ1HtsfrOIbzZeA/cBqjW2nt8
RQLkf3IiLrhbI5oV+NCkKIeltJhiauFwaDUj+Elxu5lWvvChQRYJGv+eDNKoPIR9idObmTlQhyoB
BRwfRnwjq6j2V4FRUNFcafiN0t2gOk5VxSgB0+PYTe8pxu7yGNZ5hDi2Njk3sVPJu0zaIySKRJ2T
lps2GLHYGPQypYE7lNF4FduFgv7NPCsYNhNZOUHDwClO6OjMD/UjdmkAl/K2pRNUpFgRgiGtL5tG
yGhNaKTZD7kxj+pxyOIapSkE8uW2FFg70t1rgz7/Po4Nag5a0Kr3iTNatefouaJtSUotO9gLARDM
OeS91SjRLubWinYkNzmyFkodw6IPuzTbYtQIh0RR45dBi1v6gohq1uu8T0HRJkrqXIdak8IkIV+g
X13kiFVwC9Bda4IZmJk5DT6Q6KkJX80pRdcnCZtRInpFurUaR7OBOI0LI5UpU8xyVcgelXXOB8Cy
SV/mpit1oGybsJqhtVl5Pi4MdGf5kRQ7B9DLMVPXVVrrs+Go4qzLAfXPC8tpdbHWG2e+jKkvAcGE
rkAzDMUZKj6zbG5I6wrplXYF6jIuanrZlY08Kj21IL2k5zEvYu+BwKGuTEtEInNjGMkzIw0B4DCf
dNeiyqdgvN3OPzU5m494eIjBG3FV3EUB9XggbyXqkpqqlM/hMAzyGWv1uXkUfowcWqv7ya8qdTR2
ATApfWsFAqxpURemsXdqu7Q9MJtZvamthly6TjPjB15Pqbapyplbx5AjWA7fUuNfIQLN/TabQvVC
JwHJvTKucZ+ssITGz1no9HSaOkashoBgMQehxmKtbDY0fdmygz+Ks2xmuKUVVdeNViCghkHVW9Fa
VMOGBlSPG1ToNSG9CZ03kSqcgSHTyxCP3ZxTwgixxfW6AfXmVeL7OOQpbZG12yJMzGNAVRz2nmVQ
j7TmMsagdUD/3u3x4kXBK22rCcccLA8018loTW11gIMwy5Q2rLVNA6it9ro+pT08DGN0o8w4vroB
+2xOvg/g2ByAbGZMPOuhHF+XfMXaNrq2fbWxHayfs7A024pOT62FE2uxZod1hPXdLeL2OkzcufiB
PZCGpo5v5vHaNiuUaMIC93ZOnHQEKBHBy4fLiv6bgp+TkdHkXpOTDIHYSn1Sk+qvMPH/SoD/Q0D6
R7TxqQR4Hf36Wf8Muo9lwOXP/C0b7+j/sYG0/iVRBIpqcWT7Wzbewd6O6gxVPRp92NQtZYX/1VZ+
rwSSXJHMCSopNn/qf2Xj1f9QGiRmAtAuwP+JfyUb/zEMQ6sJoXjqlJjpML5OyvAxMrJT9OlFCsKx
ziFhN5Vp3tsClyjDz5MzxK6PydT7UKSI9AAIo9GaPuUzFJZRmjHHMHy0Yldl7V0MMzZ09AdRg1u3
z0V9n4dDFYqAD7wpGaPDNH0I3RNkLLHxxcXW6owH4TuewR3DAYz6bT6lV3OcBps/vvzZiuXygozI
FyayJv9G0P/jiH3dmPXUMWIoTC6ipvLGvvL8FHHerwfSP4bxf41Ei5Y8iZXAP0+yMhNHvzinwbip
aNFdGDWc6UhrYXICdZn2hRYmB9Nu2gdzistNnqOPOA33/KQfvSifsCHfEuo1Otcfcsrgum/wESs9
S/d3OUfJ0eyy6gw79gRbzRMjbg3nDY4da4wZYj3/mUjFdDu0lIBlEyvtlVVUl1PW3GIUMgHhI1AO
1R4vYUMAzdJyKlDN4H09ZSdVob8fgJLoUkpmE76nCH9kcnjJdXqR4mwcazUc23wskkMhfH0jMd+N
bCVfIfq0kxqiUQhNzpl9qftyPwbmT1UdDkUwKi4CF790rJrPfM3l1f+bnLw/GSLDgCBM7ka29ckW
jJwQx1I7yzYgd83Om32rICYxTKj5Hf0aoMezlxkl4RyowEGss1IYZ2pTFAdOHoKDiNudMwWKwZLw
c4B9+D6zXVA1ktEmG7rgTYkn88c8TWYIGd5WF2tu4r+wnhPUodPsWfHrB38A3OMrOWIsuQ7hGE8Y
5g3u45E/Vu7VxWEVvqXYGHb/0PkdghZ9ELkOO4Qkr3go5gJYbJA8jf5G7w3nQTSkDZgYDSLyxkzv
B1RFYxsC9RRHpVdIZe4u9aJC/IyKpfpila3dHwMD1xoHlsB17hcVoe6kyOe6itrHhr8elcJXX6a5
GMrrZq6JyLGon4vVOFXjbUzcq69K6U+bBo+Lbd/V2cT4TbPWCizTQLnl1/YwZcjeFk3/Gs3EqsDF
Oh8nw6ZOfjZQYb/X+BDvOIYSZBXHcd7mbTohz1ApqJ3ZxfgIgUKLt5OvTtbeRHId7E2c7GyrNgg/
Syu/dkhmvD5RylfC5+nBMFPLgpvspJdhpcHVTdT2TZ/GuFol4E+v06YtHqegqS/LBDeQFdlPZa7S
Cc7AKurnvtimXZFeGrXdvoX6MF1YSiEfc+mTlQJByJ5y2/Kv81kOV5rdmmjzpfoubaOkAn8kEHIq
UeIC9OC0UNThOu0xsCZN7nHEvshTWkWbJup7WNNZZ474zVWAYCtLDttQxz1y2wyUQD0nKEmhaRdc
Sqyiqb+mevNSRqFyE3RmOdGAhl7gxQGFYs9pgKJ49YhQJaDfOGw3zCUSJZmAgLrPSKx2kjIxL4kv
eW+tu4Hwa1fVppbsyiWq9yMME7GVi+xNaJqJ21clZNCGfMm50aNoCi50cAmINhuJcZg7CyXjvLY0
uFBG+00EZqyiPNeMP3VRxeBr4rKv9klNqdrr53YKruYGuOFajRHxGdGzvPMTUUq3mzLlISicERGz
qsXCsMpRiOuSXolezBlzWHe0UmveZLiaFhu/ts27UZn8cOcE3XCNL1P6ViP6+OqAYwQTV2k5XTSM
BWY1gUpuOu0VExe/1X2PR9zk3PoTkbyRBt9wC0SXKbN/zzK/LzEx+GbnWXJQiH8vIsNJgCPWZYpE
bi1u/BJ15jyFIxrNeFeDuQ7x2fatu4lsFr+hSffMRNLvEqFxMZfq6E6piA+hDZkBG0kTQZge+WqB
rjP5DkZZcIG/NVVQ/PTj/BHUbkDNcUrRGbEiN5t8e9319osaOGgEjhHAQmsCgqXBNG3qFv6+7zTj
KnYG1PdDqgfaJO6Kftw7RmkfSJ61CyUMu3Ua1fUOhqeAwouyamFo14USGJ6idzcTgm0YkZf7DHWz
IM7GXazWoFLCdkbRxrlXbCgrekPu1CvZpshT5UbFuYE2URB6wDu13dDZ2a4tnPIqHaMcuasmT2Dg
d0+6BT4ir/RbfYjfYoA2O0DNKepCivmgqFq5i0GcH8Y4wW1+Hq5U0ti3Mdaibxnn5hOdEyhwUYO/
eJvfkScg+WxnnORZTTqsRQ6G1szJmvpFvTey2NoOcVdv8YhT2LiCLZb33Xy3WHCW61JYiBbhi/24
eBNvrCC60ceQ+kVZSFSardCJcP3LiNqwY1/XpYZcfoRTguMMlLHsSqzzId/nidZi2RsEKasqq69T
YOxHmo6uLTAfSHRBaATl0DITdPzRqjUfq0RL0DxDDCmyst6jgUnlJ0RcsYh0QKxDYe+MCe2HIRg3
eZFG13kW3Q2RNqLBMBNBeqWoydebcrju06l7CxXH2I9t1GxVnW5EG4/lY1cbkrQ3mPERK/GBqYMU
cfchwBW+tTdB2fyOBeAZR6+rGy2py3wtCiwWqiLs3tqAuQadt2i+zRMaZ/ZAWAECdlFxFN/HHBcf
PIvmSzEiGJhnctprVguOW4p4b8e2AXOrDbf4vetbBcTapYZiqGtTvUsgv9wMmoNKcjHP1zSAj1IJ
ggtHAabbFVa3JOoz1HcpossqJ1IJaGH/gLM+PaVGm+/TfJQvVt2OP1JKP560zRi2t1IYl22bZ1ye
OCtjBJ1O2zIzzNuqICqM46h9KKZk3mjw3m6cNG1dctbYo4GA6YIIpt0QwgCNdBU5P90v+osAdf1N
S20A1XwEDZHMfKbwaGwTUl5JSXNqrrmSxa/FRASfohrmSpaishah42aN2G9W+DFuoyhL0MGoXmAR
7XGF/ZmUNuYb5PhuySsUQPpfGo4nz8nyI/Szeatim25gFZ+GYf0z67AnDCpdRaqkaFAWCjytj+rb
OUTnLxzu8wbxqKrUfwUGvNNenysvzGNzrfrJuAnwbWyUSXGrvrQxYoYoBaP+ZUoHsHT+KHe+mmIA
3O9FZP+icOFv86QbPCvi3k7xAwCVk/2gbhDezhNN0bJslVfdjo9Bbq4CvOvcEjS0V2rcbQo2Gq9W
VWJsXaODEclQ3lFpHVcigrHh4rjgrHF1Ay0vi6ReqSUHVSqsbhODOgdmg9+9XnU/Qz1sUncym/H/
UXdezXEjWb7/Kjf2HR3wJuLefSiUI0UrUvYFQUkUvHcJfPr7S6pnlwXWVg37bTcmNnqmu5WVicyT
J8/5GySmEbDEjbOBD6E35leyDftm5nSBMtc5MnvRJ9mnWOnqbO25WEKN+B81bms8DpmLA7Lr9XdB
h8HDJkrNZp2V6KM2IUpmPT/6ISvj4bvXKPFtoTVp7w9lGccf5lLXrkaEDb9Be0GZUAvMDM1ERVc/
cxKQ7I4MKCmZUtTPqeWyhTwYdV/nSYvuNWUUu7gKQmdd5gVBsepTLfDZvkHhx4NhoSU7d50L3MkF
YWvGhgRsV9QOVjoCCxplYg9dCh3TO/DOU6Pfwvws75QZdYgV5mIlqpOKQP3fEnq9n4UH52KqYzRU
4gQ8rtZSNvGBJiWfjbxAiTBym/Y3yoXoAo6KwGQPgmEMQt5qq8esBkybRE32HVxhv7bmjChUKdpV
DroSseS5NC9TI3SCyzJPRLuz8Ta7dt04+WVjVoZ7lxcZF7h0gbJuIgB2IRK7HiZ+nELu5y+JJHC1
Zlc8CPh5Rg6yuopMBCNstSsIWWrwbUqFucvzANlzkMf7sQqr63jqzB9pJDNM2qiF9x1/LPd3ltdi
xy6f70cH/cciNFB3rFopKilshLQ499p2CAY4ZU2aoYSUFXNsoT03hxt3Sqe7RA/t4WPsuRPOMbGa
cwVSoaH/YfDHtgmmzr3jIdgCVBPTr5i/7HWCTNkl6VXquInYqVUhvmpj7l2rdW9FHpSzTkUKLolI
aiOjiPJPmZOJnw5Pq+eqd6cHLR1ab91lVXPharVnrS0RpmiFUkb/EbeCGE6aVD7UYZGhT97IYFB6
/UQJTGB8W04lspAt3s8f64wNsZvqUrnpsDNDzT8XGfj6sdjoWtR+VSLd+9ryZ9PDwoMTtjlaNhpv
hMu4jHA8iGdll01Zd+XQ6fjSug3JktPOAFZUdRCfqwmFD5KqHsizEs7C8mvVK8sL06B3QN45G7Of
B2KwYUFbJGLNbF3TclczhCoSe+N6LWg9Pi1OHFOiBTcD9mfByomspnomwjcoecWGlrs7o4I596i2
GNx/7iwc2aYhIiPwBITCVSas7nOaAJXNHTdPVo6NPVOtN6O6Mqek2481fZJcLQsWokGeMxwGsJ4d
gkACe9zdoCvcgU2FQKWRIYocFi2z5CleP8za2H5Lui4XEp3r/NY9XE/Sqd/X6sQrRKjtJ/pQqGd5
yQyvtIr3+pjlvQ8xa97pbkFBOPTKC3sEgFwJLIciKKtI+MzRddpMA3eC56zCAjp+UIIv8AKn/qUH
OViIYAgLjkyvPs6R0/8B/7yrBPhY5vxn6QV54Br573lL7p7Lm6f8uV3+UfLX/CyJNDECOO1/vvzt
8LmUZbmD/7IpOngD9/1zM318bvus+8//y7/59z/57/7N//P88qc8TtXz//uPn2VfdPJPC+OyeI35
kzpf/7Ot5KaJscg8qA7Kf+FvjKDxFwBAC2VCyXiF0v9ftUHD/ssE/sM7HSg+9R2JPPhXadD9S+Xx
gfCBbkDSw/T0v0uD+l+yycmrDBKtSantPQjBw460RFhAA0R2Uzb/ZXFgWZawlAzIK2oVnasg9RVq
9iYVSrd7tRpHamaHdQf+WLiN/IdxkHXCA01Wul6VZaI2LfVutPBkTLP6a+dlApnxcriM8j7CTRpX
ovXpAQ8Lni8DIglnSX1tzwZ8ueiAi9mpc2dOLZRbW2yvhFNddPHYXaaFnZwZ6s0KgvAE/sn0ZHXF
XcLhpqlLskLhluvrtPjeFlPlhwrGRqcnpMnSzH/Xj15mRFFVCrKyhKAn2F6vl1Cz6UoAiZSXqVfd
FU5Qxit9VJoHXcGHJ8rK8jnocqwazV43tkJzsCHR2uJrCy56Kxtv30//oCMrzN4l4IJwZfeYi43T
GvHIvcHvSUyLd6ROr9MvYQ1QRdeTM4CGo2Ohy0PpFXjOm9pZWKQUaZLRgnfhObdVPfaPlZNaFPQy
hJlOz2tRQvyz0NAdXY4ksv/wcg8XesQrc6KSZK+iNjEutcYLHkFUojpfKuW1NQwlTWWrvozUTvhj
owH9QcICulCBmsOgJOhzqxJ3UOrJ8AH5+mlrVkF3ptB6ZM8B+2ezgSNGxH2JVIRHPcxaCoyhzpUC
lT3EuKk/nGMnHxtFGkVSmYG+RX39cCXUIu4dNMxoyNU2TFhnNh9Tx6ayfnrFJbxqsbPZQUQzychB
E24RHGIvb0YMRO2VrdOSsOc+vEggwP4sp6S5AOsEHiMCBwv1TdcfTg997FRJ4zIV7oncW0t1It2s
xqQLI/Skm0g24jvb2XuhmjvbwQm0WysJNejMA5YJve3Spgu9pgVh61Cy6+2xfB4saMWnf9ORVWfX
wQl3WHuH8H+46qFb1HaZpsTK3Aru0yqlb9y6+ePpUY5EZDSnMLGkFixZefJXvIrISgTExfQodnWa
ku/HHP4BrNTGdJAat+atyXn+eXrEY/OS2gUUBB2unCWSDfAAcgVxyPOtaRKfdQwBVFjW+v2jYMuC
tgzYa4yaF2FyRLzLmUNP6nbYKs7AGABMJYYF/2AUjwE4GUT+JYFszgddEznFyrithjuNGgkK53N9
BrF7JOyBtbENiddFiW6JJaUcr2VVzs1CYmHu8ELCV2tSUHZWIBS9e0I0SxydkyBdhJZBzymgeikd
SrG5gxoh5U70wAKe4qdHOeyBvIRWsIUSyc15Vd8ID6iiyfNO7RilhYefq0hWxlq6MQK4S43+EE1x
DH7VvcPu7UzAPLKUqKjQmGJuBv7Zi1DmWk1WK1WMY9SYRHCO2nzbz4Pt602hnLms5MW3CGeEZPQj
oM6raJHJcPfqZDl56nSCqxwVcVQKenvAXbDwIzicKwXGcU2r4MyyHjlZdJXhGzhkPNwKiwBqeaXb
dUjUrEB1TasJbaF1y1P1zLyOLSG4ZrgkMEalesvhvKh78HQfkfq1isHYl4EZbfuOeuPY98aZQ3xs
n9A5Nk1EsOBRGItDHJowwewRAJVQbbp1oatf5Go/7iSa9CoxcsXXlTR7bOZw2KqVeY6NeGym0nUK
4C2MAJQPDmdaUisqbDA6Ky+3ufYUM7u2vaa7zjRwfqdPxLHNAkUHi04a5iTzi2SjGNVZ86yBT4dp
iYCnPcVA8tJm/m3D+qaJkJ4Z8O1egWYD6wCjAhdAwpJv0xdESHdAcncMcmObpAF69DHeuaendWyU
P/qe8GB48xiHKyhSs+2DAOlrPGzyNT1q3Nay4JyG7NvvBHEZaU6dnrOETyxGsVrUBMOwQmuzrO2H
RI28n9iKd7+yYJ7PPGAkW2txqh2JiybvpucP5WaxJ/Q0apgqLxhyQ0dFd8OtegSiDNi2sTZYt944
9MKP3HEoV7k1GMhj8JfZWqtHtVsrYJ++z3R+cZCgCAl7tB1MhVq46H7H6pDNWyC7TutD7aWuYxh5
/i0dQVauVMoBw7b0GoTJ8P5K13o3jMYqTpT6lxeBxvNjKj+IVHBkAfaWuvUYUMtKV2nRI/JexGae
bTu6Bj8CW+t+G1yKt4gxJl9Kd6TIqKhDD8Wbbmd/0Tbg4NFYt8jpu8wrED3gF3+j7NCja1/E1hUw
o5A52jWKwI4bpdQ+LQeVBa9VEEsKTZw/esOi+6Fmuem+y/tC3h1kDSYadVBLIB4t/ZIyATM0Cql9
Da2lX+d99d2dtODi9L49sqMkClyy5nisgoQ/3LfUsoAFa4gzJ0M6fUgMlBHcyosofWXtuR31dkNB
OpAYBendxgP8cKikjlXwdDGahiLPdqmd2vUqoFOOHsiUndPFPJLnStk59JZ5gvNiMBZXRJHpUTlm
vKAK0Hs/x97C7jbNKu+uEYASVyRnQ+s7OIb6WqN6A907ffplRG28CwXN0JquzZmlXtBy/3xQeIka
gAg8w61l5aGvDJP+HClH1enZpWgyJPdjq+6uKojgP9Uic2mQstlWhpU4Eu0XipvaLQp7Zbq8Gfww
tsCUCKPgHQYiObivhatOZ8Ll2/jM54Zjh0ABvRxKNYdfqXT1si0EGUtQ5/oP+rdC0rmt3zz69edx
0uybMEr65/fvQpJ/XiMgygCTLT6WE2Ww4KV9VQXg8ipPetAgaqzt5w4/wdNDHZsfgleSwwp6CmjI
4fxSDRqV4tJTsSIesqqLkAbA4PsmLp8nC7n3kTb66RGPHTGAblSb0BaCU7LY90aQW3kSynJJP9b7
trL0zxn/ow/lAvzs+8ei3AS5lGQCYc/FQhZFX5KEtaTpWtVfaCM639ZoVFdKjQPUPxiKnQzvgOIc
R+1wIV1uO1AZ0uSk03C3zlV2R8bLrcNM5B+MxF6EXCdpvebi1htn6t3TwDvKnGgal9yr3QpGSLIt
eZy+j8z355B64P3Z/KDemNjhtCKJZCoC4tHoVOn1JMx5y4PZ/nF6SvJPOUyZHeRQeE+BaiA/Xz50
tDDXBrpI1gosTH6bNmlJK7vN/8FkINtzj6PgSgPVk4fhVWbuqWPS0iykKEhZ46KIdOPKjoW6f/9k
yEpIShCbx7hykf9XmMD2NCo4Ul073AuAuOuw9vQzB1cGnuWSUf4x8ffkCfrHFPjVXKxRLa0uUyzU
DA3uRDP/HSDxo8XOFSAK+/1bTgrDyovX5fJwFucomfspEAaDcb8YX7XScbeeGo27JtLfX9milMrj
XeWlAfF3qZAqTMW1E3DMKwd8yVU7CwyZonY489w9snrw/UBVUHACersE41mtFpbJzFvGzVSH7j8U
FJEL86HuEGQKjVE/UyxdACNfzhEVNBtFY7Q1pZ7n4daTcqgTq0WdqSoC+mBFqn+xNLO7VChI38+V
Nv+K01l70KYUes4QYt0x8vvO5BzHpg3Fj1KCRtGL1/7hr5gNenwQBCykqat5Xyc6njmJon/uOuyU
J4QAzhyFY+MROaDBcxygryz2Tc4ZCTKEdij5qMVF4+r21huj6BOcpxl9Mku5P330jtwtdEQQ1rXB
M0sNysP5NYOgGP5SJ1bafuv2nrbWhhDRP8f++g9GonpGOLHxelzq28a4Dgf0XcmU1QgNHkuDDJIM
xYesH8Z3ly6A02JbAZlPf4nDh5OiCahogESo9armXWsUzmclrOdr2xXnujTy8y9iChcXzHd6S2TZ
y2Bv0dBN9ICRGn1I77gVHlxHmdaZ2dCkweAY0JPa2NAjC+dMgDlyAVDiosaFq7TkoC7SEMAoY0pz
BffHSLifuIuADmXRfGZ7HNmOaD5wZVEt4U3qLuI/JQ3PVejAr1wHsyJXmb86NclvqEXPbTC+P0BT
vyBYUkBAQ2tZw6gNDLlpD+PfEyZQjTpPRWoMmMiUqOOmoppyZpscW0I6LbKTSMuLdt7hNslgaskn
nbUCDSQ+ZqGDF2MfnTvRx0aBI8uR9tA6MZeXG8lWVuFjDhR1jj6l6GRt8AI89zQ4OggQbgRLaN9p
SzZyHkDOrAOeoSVWENd21Vs3DSSAzfuPMFV/qqvMBqXqxZ7DZ7fWlNq1VgAa3Z0Z2+alqLGoLbVE
+QfbG91OwGXEXnnnHH6byOxscjMS+rkKICKFwrtKesU6Uy6WP3h5fMniqe3QjaPGuoi28ClT8lp2
gIjLeB82FiiU1sFpF7jPBYxga40k91WjAsKbSvtsheTI6GRvpAfcW8SPxRxDMFxhrw4c4TwFslS1
4VPce/pt4Z21YH8b5kEXo2v+EurJHBdfTk36ENKeRbo4uBMos3h4iMo+2wljOCdG8DYkMhTtd/SZ
MDtjbodfbqz1CEjPTMVaGerIHw0LGZK6tp5iRTjdapDFcrdAJO9fckt/8Al3f77ba2GcIyPzbiEh
JoCwSV8o9K8SvKaeZ1sBUgba08JkgUfwQ1pa7ifeoIheRCUWOWR78Rp0L12c9x4NHoQkYLRp6KLT
IzqctQcMasp5XazQO8cJmofZvkuT8GIqITqeHurtWfdQQELTjhchMjZLjksQuI0F49+gzNo7dwjy
dhdBN7z/fuFxQcuJTilwdEQeDidEkbVC+4QJmVPo+Rb22oCutHOggyNz0flmqPvLuEKD9nAUFwQS
gZl0XM+Ubm/X+bwyulx9d9xCs5n/Qy8ahg3X2OEolg3ZV6twKcWAT90YHcxqD/IgdGlzvjj9cd5W
BxgKPTfaNdB53lSNJpgF+UidfJVpVvGU9QVVSHDCTybmVbdjWmXbIdK1d19kDEpTksuMRg3B+XB+
oBi9LITZjkZTEH4X0xyDmVbCH6enduRbkWYASZFGXRpJ+eEoEEgAnupga02e0dt2nsw1TaFp/U9G
ISTzfOLNtxylKu1USTppSV4kSLBrFRCGPJvPjPI2HqIyJdVESRNl+XKxYi3LE6WdjmU2yhV4S+uz
j0ni7KMbMp6p3hyp2hENeQhK3SIy7KV30EjXDMIQe7x2AHCuYKAW+PulfYt2sKddCG6AbzGuDZtW
U5r1OOr5L56qwNlrYTZQfQDt2o014otW6OvRmsx3l4lltEbfHDAAkdNdpEGNXU6mIF9eGWOf783S
UfklIG9Pf9e3mSSjcB4o+NAufeM4GTbwbLyUMxg6of3FcJziMoV5hPqOGqFfpmEQfHrAI9sVsTgK
pXJQroXFJ57czgurmk9chbZ6PWbGDAsmmc5wN4+NQjIkCwq82lBJOzwUuoLs6xzbOCc6ufGJn/EV
Rte5k3ekFi0DMQY79LapYWmLNFywZSark12MsjKv88S1L2zo+A+QR+BoOHFYfMnTFF4zUhXXSJJk
v+Y06jFMG5L22nKi/EyUO3J8qDRIpBi1J0q8iy0zNa6VIu3Hx+Rx+dHMUaAsEQB+MJER3p7+jEeG
4vKhdifDgUcafbjAZuaECBqD7UjQ5bhFGA46/5S123HGTPP9Q1GGAooCSpAn1WIoo3SKPy24unTr
HyiWtrspCdCpRx0hef9xwK2I7hgOCqpJmeNwWv0I5QkgDNUNLWj29SySm0hxMJ8dbGXbTvG5Bu2R
fUrPlEIrMU8+CxdfzDN5gSBtgutsHWCgBXx+b6sI8b5vBVkz+Ne0S2FMkwYZi1mNHc0Ip2GUqacP
VHeRvUaSOX5MICy+83gjESnFj8m00E3Fe34xIXui7QcRjIY3XTtfSVUMXVvsRk5PaOHby+ZmGErB
mFLSW8BXa5E4F107D+nAMG4aArG2dikWykYMEUMYIKydDf5aPnqIgOATbYug66cZRaA5bNa5Xr57
dfktXPFU5S3O1bKComfTMKsOzVuryErfCJG/QXPHxQvN6N69uhSD2JiQb/G9IHwebs/RLjopjiER
VVVy6dlR+wHzmXOt/OWmlEg8eg00Wl867C8q6K8SdiPL6jyW5Oa6tcV3zZraL7VZfD39CY8MwpaU
1HoSMoudeTiVqe6jqm8hhKLfgixzqmN0a8XvTVso1WnEZbTXPKqkDHY4il2NXYF1g7nCmQm/efLa
D1bhnXOY4A/iz3n9YpXjAELAZwi0BU8cOdtXS6Zj9DLS1MZ+ErDzzxJE4/chd7Lvs106+WrWnep3
V3niU1oF3pMxavWTEZcJfTFIdTFM7sQEB6/l2IvXpTPdEfCseq+OmYOLrlCdxzSf8OW0i8ppdnGQ
KxfhXFbh3omr7q5HAF34cUs/6IIcuLgqiiSnPS8G4+eUpcq8icNJ2RcDxMS1Mk9GD6EG/xmKY6re
Ql1unH7d6GN9haQXdhO1HXXfDPgUwSbPRB/uqxE/NSlF7+4z9DGfsLHK0tUw5InpC92OrW2hZmkY
4SszwV5FNwZj2pKkNLwVSHHdZJMzfR5Mrez9ziqtW8RbzHabpQXG41nezDhcqNPcXKgIOwQrUeb5
l7Lrowd3iqsJx7w5vs6b2nhU3U57qkYdYo6T1WJctZmWo51D6hJsXEt01yQE6ffRheWxDSNhatvG
E5p3XScBcS+K9TK5SNIo0/2GzA47Ahfq3tZwIVCsUlOfZ/zaqiJfd8Iu3HWVWNGw04FbhZ+iehQd
+iQVHsqhN2QfYJDggA4eH6pcUPdoiFYKDD3ftuvxqVIr7TPEw3rw0yjw8NEuCu/RtITdXkRtOf+M
DBvIXesJGGqEt+beirL0zoR/gTROIBCAcXKMYMekwSd9aiw0Azsob5iVxJLQEbpZfa0rhvlZLyVL
Slh2+lnlr9nn3WDv0TDVG7Dibt1v5y6BEjt4AeE/AdWcrbt8TkkMZmDYq6Icx3YVq1WN1k+t2z/g
yeqfhyBuyj2qMvwTA6TwiRzZqn8VYRMF1yCrZihwhmI8hmqqCpwek+CLU09DsHe0KvroDL17hxSu
cQEtzbuII7O5VKeh8VFsa1BoMozvkxLYnynhtzDHbSeFqml0Y+PjgpXQAorrsfaNZFDKFbC0XOxa
Khu/VOGk0FHzUbDZ4VEpBMFG+cHdln5N1QDKUYJed++7ID6E73nR+LGxhrla1xUZ56p16jq/pHoW
Titbk+UxXr+puprCwfk8tCUyZzP//s9hEOgxzYErrgqUxNpV3Xm4eahVJvUMzITPnTQalhluLX51
KIj9GDuQPZtEqEGzNaok+gKBVC/WwWiXd4huIPSXqWVjrCZNuAFmUUVlKiuELnDloF0xXzVunItb
YBT2U9TEVrYePWQttl1qd90GgSAADmZduPZVorvJeGu1jWE8WgiIRb7twqwH1Jx1oV+YSW7AYPZG
nDlsKLL3wCTab5FsUe2gTsQ6eBxrCL4lRqvm1/EcjYM/KE36tYFWVK1CUVswzet4+pK1kKWQHUnL
xP1ezwp8Ty8W5VVh51B/KpCHBd26doDKOUeoPjlTRnzoikHDabuKWixMBpwtVYHegWZhwuCxFheF
kUADntrWjS8rq9fndYemmr3KqwyhRNUkfQauk6H/idW2O65diIZwo4umc1CuhJ12ZUUq2qdJ3BdX
Zd2gczB0CR9vziC25rb6QPxvv1ddTrfENWprD76vkvClqvpWDVPrbQ3Frr0NksaqVMZroAqG3tjd
othgWT5EpiJEVo53xcqC2AH3Ng3vhsmOO/y+9Bk7KVrUECsTF8ckZWys35lXbkPTyZ602Azv0qDG
ZiuGZDXtUM9nTUIVGt9q4nkAUTWIEM6q0Y0P/RxdqWDThbFx2+U1KlZdNo+l7016gYlNjPr8ugPs
G+5zp82mcCO6Ch8H6qJZmEDpLcbHqQmG+1CDvw9TrHHNz7U5YOaUWJ32PUAc+HvTEwoue80SxpNt
F2RUFwPs23FXuV5wPXF+R38sGv2bog1DQfyPdccH8Zlam3ay0jvqaezN2mhaPJ4txWaxYRtjfORl
7X3sRAluHm6KFY3e8rrB6MdD/R7xsumm8eZhXlsD6ahfamotNrUozBslDqpHvArUFBUyjJou7agf
noFwzTX6fcb4kE7QossvaFnV0UXdNeanHA/ZqrEveySSf09hg8VjEFnzZZoOI0bGXgBdQzaa4GHq
btv7kP+MYlVpsLhxXlLd2B+wYbs0IuBpfl3o7oXVwYxfF2qtfh9nosA6USb3hxKB3Gd+InuukFjp
ViH8ULFtKXbPRBkTZG9cDtOT4pXRp8wqMX8bDRdnrZADRS08QwHAnxHeYgOj+mdvgB47H+eYrrnT
o4W3BpIfXBoKaslwA11+uxkmk7dBhKb6EY992e9csDjF2jZr3h5zjrdu3LljtDXqvKU4a0YDpVlv
RtFZKB5+gKMI0l09pvE9RsvjjPSfh90ZHh7WfvBq78GFbR/yIW2hrFT6T9ZaCwkZG5OQd1+JGKe9
KO0rE8qugfdT6Dnz4OOip3xIBYKWq2qu+2xvJRCQ5wAjex8Jrvqmz0Rz03eOGflmNAcbFRw8ioZl
a9+x0WcBX5AL/qdmRBi9mlTxh5tJgPK7bkVaBrdzoI1iXnV94Pw2M0tRthBrXfVWAxabbFooJuZ3
RPO6bMe2drpbtTdjYofGLr3W7SjRQcHbkf0xhu0e+bFt99M2igPT/trqKSpiZq/09U5vso5T2M5W
cq1k+qR99LzRgj+fBpF+wZOn7C+i2cEKA6Hc0doGSRuOvuJl41NTdSOSDUlvYNYUBAE6uXlkuvsy
E4O2CTCE416iyF186yEj/z6dEC9f1KSQPNHACtDE57m2bHsh+NgSzid4DNNYbiI9t/zUDNNbxx7D
u9NDydfRIluVzRX5aAH4DyL/MFtVcKh0ImNG1hGUKfeSjcNyY7DXzc4TaOEF/WUctvpFW03zpm37
YnN6/KNTBbRAgU/iIJcYgjFVIxRBWp4x8ext684yPtWBIdZu1tS700O9eWawqnTjedIjvI6I7OKZ
EaVFqU8oTGPpRgNY0cxpV1edeGeJgm+H/+qL3QHtFcBuiwW11SJwRm4uvS3TDSJADaAwswM0pdZn
nr5Hvh1wTlkvAMZEt2FRDZlVN5u7GfhulprqSs8NwLG4/U4rN7KNGwJZvE2wT7vuE6e6HK3A/fn+
BX1p5gB5QBxpOX6dKE5BCgek3A3q3TQhxIXL8zmY57EdAu2FqgXUISBIi/d91eczL6kRXG9TVriK
Ke0GW/sWoX4cLd87IYrzNDPoQAClevNEbDpsFJrCBdoRe4kUZumv7dZyn//JKPAauNmoLr1w9V49
EDVHI4Oh4rTSY3DV+oCtErrF50xv39ZFUJoE3Y3OHh5Lsoh+uBHj2AV9EDKMglzoLe9vZ5NY2EcC
gK6UddNW7o1okZLwpkHc2LmmbJDzSFFHAmxy4bbDQKE5jGmvesWZZog8Aocxh06+tKogxZZw0MUR
yRF8MksS6JU52+pTOFjKVuUC3vYBKboLR61b2X10Dgjy9vgzKvAgCRWiUrt0fgy8qS+5UmWkQ7AI
5SqSeBEZZ+LZ0VHg3NGSo9dvLxtZAr2PjshpYhKau9s2H7+oKl5jp3fQ2xID3FQKM3CoYR0xncWn
befYDW3uB/D73irqtP5rUeJNqLWpc1/mmvgzqXfx4/898vtt9Vw8wBp/7q6fqv8FDHh5351gwIdT
1b0mzMt//A//HZY7rSmabLD/OMVcnf/SxtTNvyQ328GKW3Zt6Pr9F//d0P6idC116lzUFv/Y5/wt
janjueNJMzSMAOjlyov4X7z/v/vqSAb8u312oBLU0UzyBwrlsnO7OGGuMpVaY9r42hLMXGHs8zK7
lNJiCUUdk9p8HT++Wpi/f8Hrzv5i3/8ZUXbsGJUrcFnsrfLIRWPPwRnGcT8YarnLQQSeHmJhcO78
PQYvaKwxoPssbwLJpB0CRJv9ap1coJKb6Wv7N66a+3h1K1bPzBT+6s9mdVn53sWZseVd+ipmybEl
sZRvJgUK+ECHR27KsG9vigBz5+Zn1N5mAfK8dvWhssmYQ2VtqjeympxPZzLBJcZSlyACdhnXPIPL
ds7huHGPXjAlDd70nbHGtRvtJyTFQveDbWwsg+dgUt3rGWpn9hl0p9wiBxOmQCZp+fjGOLLtvxgY
5YQynCa8X0uTSMkjvkAUrNpkw/BYGsa4drTAOvOBZQV2OaQH/pcl1jVgwMsba7DcHJhxiuzO9ANV
lwHdKxdznF65G1TnU0Pz7WObJ+cQ1EeGhdsIRNBF8lpSeQ+XmNIEbd84ifBqQJl4NWr6jzTo2w3K
yhdjOq4N79IcHeXn6R315sAAzNPpFwLURXL1zYcF8KLUWPIkfqaYLY0Krcu+TBkG79vT4yzuCjaQ
bBiToYFVpXG2zEftMLObti4SP8CNrkbbR+BULTUiRxykTw8lr53D7we/EeiZyo1kExMXW8YOB6gf
NUIJBSiieL4ROsHmXJf67brJQchr6OQC3l/i3SE/Z6UGINaPm3gbd07gt6MY/lx4/2P8PDoTi6zW
AAxgvEnic4HAez8YiS9f61tlQPRJzNWTAR1v/f41kyhYOJn0ycgaDjdfmIBO5YyzDSLVJ277XZlh
wKmcmdCxVYMAxlVFessNtAhfDtU7U6/KxA/16NGxmoc6q84MsUw42WngWyThhksRBY3lTsMNoq9U
6RQ6tBgsp4Gh32VBXe6HpnxAZmwdFiPtFlQQh7WheOm+AeHj60WvftSbQaNH11ndBhHBs1a9b7cl
h4zlhZoDlHS5xCKu2pnyROqnM2aYlGWCcZuXbvDx3V9S6jXT9APxi33TIozkCtUdXF0oylmImFAu
b5FiQlPwzCF7ewuSvZIncL3TLQYvtRino6HQtTESp4YYfzQQm7ZhlzyqXoZIHdW5ja6Wz55T2t+s
HAWNqLTjZoUUXHsZW2p6VeOusDcTYV3UJspcTm/87nqDWnyGvuas9uqv06vy9hqhfkEvDPliCU0y
FhsP2wMzwzOMVZkeMvHLQQXW1+8n49PpYV7u30XsgYuA5zCgBtLupUgzhgCDlwoD6+OBImE1jNsR
aa8btwwSBc3Udqj9pkXEAaEwMaJvKZp9n+r9pkEpcTcpEBQ2alafib1vbxZSQzqOMulDJXl5s+RV
q6tT33KHKqHvNlN4J7zhKe32vXXR5SONONC6Zy7RI6GLRyWUSDr93NpvgrCSF9wqGtVF09mUo5sh
31jgf92dqXMsIwpYeu5oQiQ3JyIEy4Qo0RQdXi8ftppC5RYBuwB5W709M8ry9lqOIn/Fq7fyTK0Q
+b2Is1vW+jpCQ8/Pytn+gOpyvaFh2J/5YsvVW44n//6r8SLVi8NhYFZWc21qH+b6s/beOPEyBDV2
Sb1EBx0vzIMh7FLtm85jCA+cTDGvcjohpZmfCxMyDLw+EAxjUoXiPHi04bhfDofR0xRLyEJ6gVvh
eIWLkL3L0NT9NjjRcKOqTfuEyLS6RVyXyqa4azWi1lz2c3vmhywDwMvvAKhARQV+/pvpClw6ihbh
QD9skZYrrAaBzp64pFqbTleHTeKVZ/bMS0B/M3USEaKkhCQtA74LHdJSiwGZUKcXO7PKg/u8x7Uk
sDGUmeMheQhaNASnNDDXSOGtbQOVMJFGd6nUQlCTm7mo94ZzDyyxfuzq4AyJ4sgek/AD4jfPM2k9
d/hlrNnkbWSO/LxgbH/SoEjhwrdchXh5vJPkpr+s/qux5Pl6tZ9r18CmOCEsIm3pA37+ZU/eFij9
mSnJPftmxV8Ns8hiUEoco3Emcx9Dz70Ki+oyjQMf5sbt5MUfJz3SofH3T06DeMDpwH8kDIEhlC9n
cjVy98XIc5wif4iLAL1zpV+Jxk4/NLp7Lti9ANMPJsi1AtxV4zEkp7mUkuFyVGnR6aQ1eSTo6+X7
iWffyiohwFT2tknCT+UY7r2guBz6aJd50ZnA9OYhSOrO15QcMDgqzhtFtlDJGzG7ZuOjXP3L6cyb
zMgeVLxSVn0e3WpN96j2+rqNAWo371QQwPfgcOzFju3KwVPTlrZ9Y/wch2ylK/FKuO6ZSLHEUL4Z
ZrFZNay965Eygl+P08Zx+r2jxE8dJZaVrVeXNl2sdEA+PesvDPRLVkOBnqTWDrvTO+pNwJKTpTLp
0hKBurV8YKRO3apxy6eGHXBXRyh/KspG0ZIHIws2QZm/O0AynowDINg4rZCZDo+o6+DQbQirQYMi
XREydkLQ/WNP2dZWUCA+Pbujiwy9hNmhQgP3btE0wMtsaFHulovs7aMqvoys4b714svCrO+1xLuu
7AYUzuxcVTHaqdXk6qupORejl5mR3FEO8ib8f1iA8KQPJ53GzkihFPv2OSrM/rFrdWLUrLTOrZLW
ZvO5MPqxesjQTa23Ihsq6+PpZXgTNmQVmFobxTvex+ATD8dH/1aZu46kMJ3HK1YZ+xE7emcFRT62
uYDQ96OgQTlwMccSB9xSF2rjVyL7Zv1/6s5ky04kyrK/kqvmxKJvBjUBXuutvJG7NGFJLgmjBzPA
gK+v/SIqa4U8IkMZNcuRBpI7orHu3nPO9qA69eIezfODb3avY/arVIe/vaU/Xc7++ZZ0RRtP5KVM
SoN8+q0azkANHv/5sV1G4E/T4LtbevfYltAVFBs2eVlZMQFqxPBtsJshwl3mhF/sZC+y8/fX42BM
iZv5ljoUG5p3YyPzDLKlifKMpT+Af1erbaXehAj/x7ShMY6t2giNVPk0dHfRmHWPHUdP/Kv+5KEq
p9GxbnGtSs9PwrDs78I8m8SLyEOvvi1KC4Jdv84lOp4ROuGjvQXLba0t4xXWfHDlbGDkPitMe4IY
YLe70x2niZhI6g4walkSGWipcDpiTZT3YbA2lMbJKr/LzFlWz5G15RbTxrRd6yV6CMoy3KnACJ7x
0jUftC10eF3YSodHf54LnKgNcR9HpVX3QZL6n1iW8jOS6QkVNrU9syfZwvXONZvmtBCutjMHO/tR
sLK+5jVZz7Bdgtsy8PrYqMb+6FbVD89Tm3tS1RLpuJ8tMGq52PIhXTpfJEgqzGq31nnuH1abM2LS
sqEfDhmQEYZ7VH2pq1ASO27Z55biqN7Nnimofioxv5o9jDjEae11ZsOGi72w3+R5HgvnvhrLfW2P
4op2Y3YeyG1G3IdIzx6k/2Ia1SaP3mqZ16bVuh+iBZXSWm6PftWNt0PRjie9CXC0laR1MgnYfGWb
nSwVBUlmd2KndSvGI2CUTn9VXr02yTh1ej9f+quNUwR3ch7te4KM+2lHIodDHFpAUvFK2s9jnrX2
s0f8vKYmVfReuoC1ak5z2G5XFsSluBpsvBVVsxs7YyroNg5LjDxK3OtmPWuAzMnWTvEQmsOh6avg
1e9q9UOao7ND0HZjqdxOAii6wlyH+2bpEbKFFADQBv4I/YYtvqjIfjBFayCcaQ69t55tUxsoRlz/
W08ofImmM48hbtapUWiEI1vQq8R2c+eWmJbq3oIJ+IH3Nd4tRWFaN9GwffVMhIomLy3HWISSMibj
q4srttRO1P5w5mVlOxved5fCUmeMSU7Edqw710bcZbov2Du+Bk7hfyprp70mrKLfZe3lP1hU/Wnu
/P5UYI6zEj83TnZv/yDdRiJF0GIAKlvs+hwaYxDFRl09l0tex37fncLZWCnZug+Z+B6tCh+hieT0
dfG6u7XjHTMzQf5bnafNwVqit7U/B/2lLbkaBhqnVZ/lZcU3kN1dXfByXobe6a4gGZvjSbcm2yS6
XbuYFjSk+c5nqUuUv1qkPXK4r/VVvQy7rTafameYIVqWtAtA7lL3mud4cJbiMyjRIlYwYEDQDW+O
KUtQdnV/g4N8O7N3qu5qRtg3vUwmliNfuOdMft7q8orKnKWTCEhh9BoghCRs7I5c6+fGe+2znZ4s
/dzxebQfAHgv3S7UU7tv62I6ChXZqOSqtnrUBh2bmG6n/TiZP9zNrpHfT6lPCHpYi0+bbX/JDT6z
xTIl7kFgjbz68YlwfI9kd1U/qwwbjjUQFk6RXFTnkbltmAtQysawnwzffiPB3d8Xg4pOTc6ssMvh
qJiVdSN7REo1+jWha1Q+3vdgLq5U7Z0hT+z12u+2UTGAKncnQn9pdnPtjXls2qiBHKtrknDsPuZz
3acYbezYQvdmIUrdFY1qOMqG/LzeDq4QRzdUOyA9J4HMFG35Z/R9+7VEbMoKUW/FfnbbZC6nF0Sc
oGkKLlemtVWP36YmVx2nlKMisHl0wXot07GfjiU8WrSDsTbR+c5ZykoQwxfQ43Hufedl0AQYta16
ZR5LI782ZzSm+ZnTLvQjk9C5cEzcou/jvg4+jv0y35Y+00LuezAbN0ROSBp966tlas0uwL4z+C7O
rnS3GxNS9rAvSrIz4nDj5ESGhXpT5fAW5t6HzazrY1j6eQN8uBnuenfMdoTlWnKHZvjRyXnTynPF
XTlt6FfRem37SWbDw1KNG+/bQeHbkVt/DwekTtzVrb5ukF1P+G+/hcoq4yaf/Y9me2GgOOLGbbPr
URgfW899Lbs56UMw7HkY3vtOu+wC5RzzdRvuvWoeHgYD508ULUyvraELeJLLwPeUEx5x8gZLNmdJ
7A28VCqE1pJJvLfRgCckYH3Y6uxlRCqTZCFAiF3Tonc+Z5xsDhFO5GxheGebMf1wm34yIVwVq3hq
x3a9d8xqORhGY1znfp35h001wRXuJ2GkpOKHyNIbCPaufWbI5ddh2KFCwOLZA6ggqgMhGzkl8WZZ
b2paXsx58fszHQV3NwG9fYuCdSFLbIFbvnnefe00PUf2BgNV1d8WDjJL9rWpsSwpB4Y0rNYzSSxx
Lfvd2LaJXTTo21YBW1ctR+To5hhHMgNZJqewS8gVNF8IvAbTYNatdB9U7jjfpYUwG9vAtGMTuyMk
4sYxxQ01koPK1G4LdAKANRtui/m2UNT0+shPII12p5pwCUV+hpfbcekPD3KV07kWkiwg0ykaxk1Y
voa5WOuzEsCaY9cbYA43JNXJFVYsA5oh6mVE9p+kdypzR36Mlso7oxZz4skklDkhM6yOrmC8bclA
iQKzQWmWyaiQVGJEK2IKpYQ9i+0odL49hfPUcYP9MD5vEj8lZB+uligcVLsoD7Zjlk9Byt7nLTed
9g1dOslpndW/MlN9oQrdUzUfXZXCF1g/5PABjhvJmbe1MZdBqjJzKS54BefWcGpE8Fa+rJIpptIg
ctbKjkHakkNMsl3FuZHA6SVYzZQYsPLZqCSys2YulyMQqCDpqCSAITA9CTpgCCaVyDzKb8FQoz6W
vT4skQcsxkSVmae2ClGsawv+cDoX0eAlCDJfLpLvskQIGPR+6tRGoNHYLNejbZy8fnhcQqv7XATe
eKjdbdj3vmEFPD2td2Sp69vGb9Z70eLUKMzoxSnH4aaH77igjhfpIrzmQGYULNpmze+sBchJEjBT
G45RAj3FvBzb3dbvzbZ5Vl5Ju2PQvZmuQ1TejA24kDKHAZ8DgZp2pC0yhzbDsR9bUcZI6T+563rb
Liosj37uHEUIltXJwf6GnFDuR8wM11BoyrdmddrUbCMdUjNaPsBVPgRzd2V54/DQEbCYQklVKczm
6kgUvbhuQ30ahelY1BphcmzNJ1lOJ93WUuyG6kOThU9t36o7cAsvjVFA8Gud/eYBBbkAg+l4U500
3GpuXvONp3JVq7k69KwPCXNadqsqNzi623wXNRg1Kg/+2TqxP8SVBbMZofiDg66YaD7GUtyxBzbi
qHYfysGuUacb5tldO3kVQqp5rdflIa+tD062vBirc9ABcvZjXTPl1OMORS/58H2b+18qvTnzLkP+
DuDYtMp7p2CxGbOT3Nz5vhg7lSGANrIorsJWftWiHV5GbPkPPRvfu0G1Y6LV1j9NW3+1GnMjU9LR
H6AIzqk9jgenGsHOdH31g8CTw5TJ5bXvA2DFQUG1dqjdjxhVl5QQ6i/BVHxvmm25BiKX97uo8LKz
DKabAqjIwVq4ia61zb2oio+O00G8qqYm1QsUqGyuQXfr+iq/OGHyurQPMOCAu89sxzEY3uameT1K
e4fYl4UtUPpx2MSQlsUCuc3ogxST4Bdfov0HR/RDBj7VgrHP75opPPtFtetDf8/pNPFpZsNBMw5j
yX6gHpzuWltOe5yBP+9JAFdHcn9b1mGIR5ERlHmsmQZSo98u4xE8nX+/wjSeK3u4CWq/ppdTQTzx
FqDDUcUBV/c1C7dN73e+QgbdiWSR2cFffKBLBHQuZUfFFy/joOJuMRuCH4DTJQGHkrcJKk6sPW0n
7iD0Z5mxE/KK/KsPki+esjxn46yQ7Xaf22EVu9nMt+Z6kBIC4WquIwNAVCc5WdPNQIYLWqhxuYtk
CyXe65duX0b+gpjMnKu0wHVLh4yCIYJwMYNZ8veDSx/ILZhPg0XKIVng1v+wHWGciJCMdnM5EEMR
5IEYcaAzqzYEnuyCoeh2dtWY9ITHksAK9bVd6XiOWfFSRZBfSlJO9yvWFYDdIM73tZzcox3kVUon
g7NeVy0fySmvYhcMDVGUPzp7kh9Kf2xrmG5RfVcULJPHkWkUbfNEnG5ijdRhUp/Akzxl4LRfNh1F
w5ljc5ZfzZvdt9dLa0OLZGPvtM2x8oroIcouGg3OmPmSThZ45aSAplAdIz1JgHyww4Ygjlgzx5uq
GQP6VDCsRgiX0OiZrQkbf5CUb5w9LZfZSovVjE4M+1VcLUErm3uw1m2WGKJV+ji7DakzshyNVIB7
2E01sc0vZK/bbpJ7mv9AaUQqpoGTk40ZBriT2oiYIt90she7a+biYLpCDySCW6WMnSnovwx+JvO4
rKqW7ZFn1s+rmoN6p5d1fabAXznod9foe25X85jObtBfz6Uj7vFJjI+Rn0+fJtvL2l2+rWK57stZ
n/mXlgGAOsybA7ym8KNosP6THFMvzteiIDqUY0fHrNyXjnPHhiTQH4GvQiNAEWoTkItF4CO5DW12
J/pZhXHeL0FB7o3y89vOWU0vZXrqmZKaHvNSRO5nJ6zjIvWDbrvtBOgKvK4rv8uxInTWw7waE4bO
+krzWzrnBvpm9NKB05uuqEfXbWL0TnSoKi/C6xdO43HZihGnAucou4dAumPxzny+xuh2dUd9QxP+
C86LK6jzY5pBBFSxZQCHiZnZqjctc/lcWFpc93KtOXIhhNRqciHtEQ+9PKNkJ+D30GdPRvRYFPJc
+B0H8ZJZZUt6H/pWqPcsfP0sbjuBmsz9XuTDoyxhLp8JcbKvOZrnZ1bTOc1dTrG4jcwPXsWxeMnN
etk1ErDgUWAJ8Yg61RzYDGWliPFhWXmTmSpynK+zdQuHfTtauzl0tjblQd/WRXblFN6uN9crR764
wed1i5JNWsU+c9buNi+kU3+Q0vazY9kkesKDwXd3C16z+wDVPg22ey7YvQLd64FJlp+rku1+vlkc
tW627EWGqeH3CWitlZTnVJQeJboSEJEo3a8UPIxEz6tLaodsr3tVADg1x5uRU50fYvfjKfl6hAqZ
QfMzllHHVWEe5mUzvyvaBlNM3E4WJI4TyidcB9DtGHgrHalZXpHq6DzgARg+ant47q/Aaclr1Pg1
q2XPb4crAEC1MUb32nbGvjYTjH5pTgQLEPdbfyjzluncj4x9n2lh7Wuzyu5wRKzoiyeRcmIv44nN
njC+4pyIfZJfY3/cEpNJtsXJVLZ9spLePBJGRQqaz+yOjbiYi8SEisXaEwdObRHb6jYnL4LFuSuk
3xj01YqICS4vBpm0vviwmhiJ9q6Ek3XTeMZZ2PbnaFvBeOV1lXa20VdxjldGJHyQHG6C1v/SVgZF
F7SrOpYU5NvrsIJJtDeWWuwIbSswK9odaqUaNmBeDRkFHSdD8SMgjWLQZDKYhsB9GtflqppyEcZB
239aKvMUyIwQtMKdFr3rcr74W2O18C5O4glAaYNQPXC/K9c54Kp6Acpqm0dS/EVAyQpHfEC/8tZq
WyduWZt3FePkiT1p/jBG/R7IrZvvMpF5J9uiBLVp07kL8bLJfU2IHW6yoZmXJ9fHvkPpa4AGEGY6
VYHamfn4hJ+0979Olpldlwi0qYBAV3NYmRN784h1BCPAfNfuRdBmxmnyjBvcINa+E/Ksuxku13qp
vEXnyej72wn8bNthY1qnUFWpN25QtFNSuKwckZd2xMSH41XXuOi3MR1zg09qa72bfpAT/Ya5/2Jl
ugSdyk77DIvVpp4APvdSTAAajTl3uZvbilkRdwbnsKD7UUMcKz+04WY+RhmNocRSmyLSuzZeuqoU
14sRmO1d1Zoru7xxyU5TOEg7w2A84SsNMjlBbfSUee2gsQp3l1S0lt2C4Cur8y2tZja4+4rqRRdH
W9U+iSrSJ+CM4qUTTtleK2F3cK4hLtnwju1K362gwcrDZq8BxMw+f2L7tBq7yNDbGLvL4v4wq7XR
O1VxPpwNu0wnCqanqLXHN/xC+gkUXvatNmVlHObQaD5sdTCyMZ0zi1TkauD0oNzlMtU0qGbhRFMu
qQ+Rt+ZvlR7Nq8gq82O2YVJKsmrsHD+ukcKciIGzdutF/x7uSxUsQ7uneN033kM/kuu8sGna8KUO
cTf1nEY/6cJxOXkZ7gIolcIyEZY81SlHBmTtRbbxK2jcVoYxHTZMOctB9D2FAa8txD17KPeZovi9
o7b2WDWOc7WayrtbGg5G1uQYKWuoLs85lsqncubLoi5hdeoC9QmBqcZN6e3sYaUMfyRQqteQ4Cpp
b4PxRWvkMwaM9RqO8qI9zN7MAOvx37UVLgklF0kTuUgAA1DO/9y6AEG9CdHh+lWjTAvKXytzuB89
Zcsv2j7v206XC9HVIzABWyeqy3cdRnvBwevO9C9oK4xJQFZo0ljlSyX8Fw6tOqUbNaIgcn+VC/G+
N/P7dT0E4/Spf4+c/fkGBYrw3KiRu80NueimzKvbZu36Xwgf3ncuL1fxELgRghFckjDePcZ8NEYh
YJEmwvUTp7WSvLGH/Uawbdv482mczfYX3cRL/+XP/aDfr3hpXgbEEqGxe9fiGsW8Op2mmdg2d8Z6
FSk38cWvDEDvm06Xi9AZJciGxjvqwstL/ZOGgZ1li6TuohUsTpSdOXXtoplsNda0f/8ZwluKaIyS
5UM6ys8X6mvbbeyLEsOlhpwb2aFsK3lbTe3wUGTl6V9f7BKnRhOU8BIXM8DPFysXgzjAeuRiM6dD
th7ss1UncdM7v3hJfxEv8AA9GsskIPEIUQ+8e4BmUK45GnO+vtfors32vnzOml3P4tBK6uXFPvRO
PjbQf32DTHLcIlonbAHvb7CQUZ6bGeeiGqRFKtRgvgDj1Elb1V2adaXxiwf6N2MMRSRuB9x9l3H2
7i4FRVpZr3wmUZWXlGtNaFbur/I1//4iPvlqSA3tv7AUPCBaShcMscCiFDEO8Noc8cs09L/54gkQ
ROuBio8okff2jYkWKxEePLo2vGvmh1Z/c8WDrD/+8wv6feC8G71chlkQO0p0MZv+/AmaftYQi7MM
iV3TKiurj6rQX1j9EO7UZ6cs71H17IGTAi+eoJDK8FiV/rUd4BnT4bPd8pgN5RLL0UX3gVb//vth
IKIYpX8eoDV8N7eIsVHDxK6B+pPVHPuWkv289iQuI9NJHIRGx39+HO81TJcOM7Y0jHLE6mNCeDd7
WjpwOrtnlISqPET5mtRheFvKiLPoetTruF+F/DpW9es/X/av7xrsEGvfxe/AiPfezQMFq/9QBZKB
3zcHPMHpMorEU/5DNoa7/49LuR4uB0ZlhPfg5/e9tENlz5dKRUNZmKQNE8GJJTlm/2Iduoy0n78r
FgSkoaS6EYDD2/v5Oi3trkj1zKPOUKa0adNx6ukvbzstRbqO1mWH/Ks5znl/TTYODtG9l/AltDvR
u9FPSrAjjYCVfQIZEq+LdRiFVV2OQLTKzWdlVZ9Up47Q07Hdc16tqNo540NZ0sv856f8l7t3CYBD
BY4CHoraX1aR2bCA+F5kH17B3TofOm0mtApjR3JMq4/tr1wzf/luL9fzmCXwkQRso959tx59LqAr
Nl2DXX0/Xm3xkCL3e/mVffIvmwsuc5ldL8rzCzrh3XBsfQoIPueGhHJ4G+PzAD6frQ+9ZzyxCS2A
3s/pPz/IX13R/vkzilonbGyaeNCDv8kaW0FNgIFDE8IY9+Sb/OK1vRfYoR+8GFIZimwzLvP7uy8I
rdIw5iErcN9NZ8vPbh1F5gRnVMojXX60safnvbEXpHv9fp//yl3536AP/w/iCtsXPdV/batMJvnl
7Uv3Z2Pl7z/xh7OSislvDBsUjriiCI77feegv6vxf/8vw49+Y9n1fTLCTDKnUen9P2+lBUCYrFBk
1fwd250Le+j/eistvJW/6+FN1jqM1ZH9b7yV7s9TzeVXg/XAVn2BexBaEL4bcCT/uYbYfDu1bNv4
tg0Uwyqpx/6KaCzzWM024D8/aPd9zza83cxPG5kWV7NagihxtgFKQO4PtEQ7K9qRC+J8oGHPAdPq
KWq7WrUkajB5PubWLPc0fSOCl8ouOFoiUkwfrH0/5tksTls7kxOIJikhPbKgVk0X+2YUxVUlgyoe
jGL7FLqDHAiw0Yr+pdqoawgHV7dFngQ5O4ih9TzVTVrmYBwSVCz5fhkJfPjTu73/Y97/szP05wXu
8rjYv+MMJbqU6Zln9vMwhu1dZnDq7ZScxfOw9lOiF/XsVpegsln3N/9+MP03rcozVdZJfv8PnMrq
P/ZT++3LCB/7f4Bp+WIZ+IfRBXxcdj+Dvi8/8cfosvzfrIvwkdMvtmAE+cy6fwyu8De2PexsfZvF
iyPyxarzn9xu5zf2KCxnNmPuco7g1/3n2PqNZQHtKlt8cvIBe7v/Zmy9O09yNsZPgmXmIovH4vee
XNtR6cqQRYBkmNqjn6ntanA0HgGi6vZ/eia//CqZVn6/EhfiacAucd/tUUa0KyRw1Wnd0nhMxOCV
DWKVoto3gfmVqFpMkv98wXfbgt8veEGe+oF5AWyY75aXbaI4C5s2FbSADnJcoCuX47L+WENdoFEs
JPKp2XZpMsvI+MVO/+8eK+HdZHHiZuTxvtvoZ9oqaOIVhB0VZp2q3pXrwbXUSBe5q/L6F4/27652
gVOR/EG2/F8G/CKysXX7Lu1pKtovRibbIs112Iex7qdhvv/3zzUM+Swj1gVCNy+z9Z+qAyT0C91x
opRB2RwI7jPSEXGeW5XeKSNwMQlp5dxXeCB+cd13u5PL+8QgTXINExynhvfbrtmnrVGFXTr7Vp5s
A3l81Yj+w3feMlmrBM3hr+y1f3fFy6HwEhwAE8N7N5HabahkKPFRmi0OtnAM3RSW53zl9bZ4tFAC
pnaupz/m0//SCftH0PafdvMswByMSApmO4+1jh3gzw84cIiyXyp7P4+GatlZy414VdemuTkxk3zT
gZ3diI5W+zHIaAHvLTJlTyKbzCdjMXOSxQKF9mjw/PVhNezaTFsyC75blKqfvdIZzaQv5Lwl41qZ
Nol4U3ftIFDH8WVN7VdNV5so+M52743Il8thsZXVPLt15aCoarXCZqmWvNt54QDFgBzBOaAY3iKV
1eX8IMZuJEsoLNsPuKE8M55k7WU7CsD92bA74HxVWWcWkOjA0TGCEG/dLVJldrpVwWQnBnFtKpkH
q+uuSMmttnK/SEDle3v0PEE4ShPRHEiAepfzYWW9p9DhUFVNlgXYYlxOrU8o26ybb2ONhqCURuEf
CquoHnABKf/DHPXeXrtyoMuF/N9NLy6apB7aaEgdZ2iLHQFZ9PCACM/y2Nv1yCAO2/rjxTxe7o06
2D7PABdFErjM6KRE9s6nblZAekVmQDgLZVd9zn2fOYY8CJNFeGitZ91bLnIupWgvVYZP27kkRtLZ
KXsGd0k87njrrQud21qF7snc/PG7UPO47sYwKr85nbUO8ZCpcttxqPXp95UEPpadO7sfHZG3l35T
XrWnhlOgiDfoZOsnpAorCr519qzXCAajbeEIUkFz61U50k6pDQvjb7mw/flYNaojopelIss4Dvd5
/2GDv2FcrUNZe/RNJ1USP1fNbjW8GlWugz19PiFuZ7pMGRLodhoqjZJmdIc7jrxCxo3bueWemkLh
pXVBcSixusXXTIP4jyMEM2NYPZiEJ4kzBOfVvRFi7rZY4TDr6CN5lRGQgWuWTX5tNZx5XkXD80Db
uhgjifGi8cOuSIF3eusnG8nOeh0G0q6v9eAoje5inodvgMIHtHiC/hT5WtIfZxLqQsl7ubWAD+Rv
5mR01qMbLpmzD+uioK5EGGfgpR6mI/26Eevpx31kyiG1Pelmnxhf+IurybTzdA1GQHnN2AU/JtQD
A9j3qoqS1do0wzEKpzwxx6BCaOvr+akJhhHlcO6g8XGKfBSoc9z1VcyRfloR/aANwzanL4pmumpF
1hqPeaj1a+8Uw8Pkskgn1Kjo2sho7hXEsSq7qQPpf8IDnR0Ar3tVYk7diurLKN0ci2Hk3pq9msy4
7hbkTu4mDfrsPmL06zxcEIGB57AehW8hqHXq9c2wFusL7L/6k8Ms8jbYJKQinM40QZilWd/nrTC/
ShVG3yqCp75oO/PmxERqMe4JOwW2UcN3M2Mq38YHfxDkdXQYMt9ySud2bIPxfWyJHR5QZEc8z6YL
hqfCGicV18Pm0OpXSOgdW3g9W+XQ+0JPaMvpKBu0TajYrs3noXC81UkCL/PhgCFqLT9Zk974jRTL
v62Lgw5g8MtN7DCxFmmEHIt0lLbxPm3RgERmmCoRxY1XZkayLWb/scdxuyb+yB+xUCJrU130zccq
74qLyq02yDkf7B6lYIu+lNiRjb6+4WYbammnz8Y4tCteXNTYltqtmdOdSQ9FYEATqngiUnAL04ys
vonE2xnJclghs44EWf+pzAxOJWqIgoexyBfA3uGQ8b27bvNZEVAf7RAQF82eyNN8iv1AGBcx1oaU
sVFt011l5To0N2G0UebQhqBYKMlWvclUQxeaKmf+oHCjojrktk5h0Pfirgj9Qu8aFYmuSvm5OooL
u13X+15Osjg5ZAnI89IQDRpv7hLos0uukX9Qto78/cJoy9Ju7tGpSOPSNLWHurhxxirLniIdkVKK
UZ+TDQ5YZ35sCremcz/40uSfr2igG62IYnRLLdfEGPyFnrbw3HGn8ZMopGtIUfLvUT/n0XPeB3l+
jaq/0vtNbFF9CILOm67Gsiat2MbbI75ZLua4azmEa3NRiLnryRqImk2XS/DvfdWPvXvFnBsUDMSu
D1mnpwiNTmWo/i0izfnaYF4zdhlbQRJbI8MknmPFt+recF/b9qqmcDHjEXTIynJCNvb4UJUZsvg5
8HK1CwtlyQObFDlf+QrL+RnZc1nvByMqUFDSdB8uvX6b4EImAleRgDutnj7Nena6dJpVQ5huoYvH
LjQ359gz9RHMOdvP+VSoH6IX4kHrorgiOL7QMUIy4xulWXUkBBSR1mp1ojyUi3CDxFr9y8hzC7JG
OE4Ga2KTzOiRGurReia6R151oYdyyrIa2uNqqzydzNmwqAPunU6mhKcGb3M49Gix8kgdrGI0PHKp
vfGT0sjuChRHCAi0DN/U2nbMP4UakPexlO+qSA2gT3LIm8fcDEd3r5c2++jXdIgRnuXoZ+B8Zssr
RCs0EBauoSunnGh3K1Nv9ak3Ra/u1q3ezqz+RX8xDJP9m/pkgVxHU6e2G9JuLevRWUT4EXIvJ/Ow
D0JyEUUQKo76erZ37oaQCwgIYpNHPDNueNqILA7SvFgIaB0qK2jOc+DOzU3XWmA7p8EbG4RS+ea/
MnlPtF6JpUTA2yNX5KgcBd8QknuvwzZGX7zRRzF2UbzuBGnAt07r1q/ZUPnr0TOLvqNN7bT+TsDT
cfZjjkQ+XvxlJHW6ahD3oSigUtexMOFsoFn4u3bSwy7ELI8ngOGj8aOQHcUwQXOaKP+S5pJ3c/6Z
pMoVTaOx8WJnNj/kBwvjs9379o2qLdLrwBr/DuuuOoKCMn/75m6Nuu4Id7RvhnYqNBGWIjD2Ph6c
JjGaPJQv2phGWAqFcvyvS7hG7QE0X1Yfs4GXcwDbgdTX8NUwnlVYLdV5McARJWwwUIKIalX5HlWM
wM2RrYN3NUjld0+FJ8LpWlbLLK7MYmGaiV0/651dM+WQOErBViIBPcjAwOjDqSi2dVnx5Q2F+0pk
X57FzTKWlGoQb9TsDIJW7bSqM8FGTeXnS4PNScZI9F8J8luDJA/slQ1ptN5s6xzKncxYitjpNFW0
t/S6irQZK6bhEtuOJYEhOKuR9tRZ/G/aL6wBv07nSsxDgZNnP0qnm+XBxoABcbwQRfnSRE4PYj3i
8YVvUeGjya/5xD5SFe6+GpFXcjs2xZvYNoOOVBAO8V+63Fy3c6tGWFqlEPaPeamL2xGjxCeygJqH
TcDv1g9FQ7h3ahMjGyWqLTg6jXrEddqK9UDb2DeOQanEbVtU5WfKPO0L1X4ZJIXrTH5K7imrdjjn
xWcSBG28YW4tiE40nf/D3pksSYqk2fpVSnpzV6QwD4veAGbmg/ns4dMGcfdwBwUFFFDGp7+fZWV1
Z2Z3Z91atsitKonIisgImzDlH875jrrGHBx++1sr7yIw6tU+avv+tbNXKPFtNZtG7LvarY+bXa43
RT9RAHL+4qde1wqVZKUWvu6DKzlfralbd2JcK32AI9MMoH47mNmyHez3TZTbs2SzgkxuDcTPsCsn
d2eheuMzNL35qui6AU151YXvIwaHh8jtyC7kozfPtNWW7U7LbLsVdWP63PAZ3m1myxxARPmsEbRb
xkcxe935pBqgwct8ohgbtPZEza2VfB+HMbp1Z9sz3MSp16kzDtzLi3NnqMIhtS1aFEquDoy5Jfr6
x9aIudtFVIwB2Z2jjWvE74Y8Ad9Q3yKhj5q4zAbnBaTw/KzWrnl2ZVZdU5FZzZ5CNL/K+rJ/RaoT
sb8QVnX0HC0ffXxgWArc2VuTksBxlOTY87ibzkb+xnHloEl2puJlJlNAx3bUBxiahU3fZGeoHpAu
3g04Ux51XnGTDAJTiyTKQfWSELLal17deMVe9Zau4qIsnEdSC4oqVi7t1mVZLG6Q+l1WhckgopFA
JJJ9XVyE63onVSbaxIVkf6xPkb/J6NgaWHou0ci5lE6Peh5pA4gsU9dmtNbN3mp9mrjGkfoIyAeU
9JCVy285EP/SuP3/cUL4vwxmeMo2/Z/ngulX3X72zDg//3b/pcYPyT+033/TxdffUAzmfxjHn/6m
3ziH1i+s8QhSR4FIngUJev+YFzJwt+DMRJBZoQ2yMvnPWbz3y8n5TF4i6nIkDozY/mNeCAXpF5IU
TWiuKKBg8TLG+BPY8K9AhxBt/rj/OqHNQhh1uPP4D1tbi6f++wEQBs7JME73YrEuc5ayuWW1OYxi
Ve13a2IjjYdVySZunVp2MTx1CwdZb9uvWD8GFqAwlfOY+pN7GPFRVZZmvV+cTzrisKmjWvYpto5N
HHDvB7cucsd3fxzzhwItFkl1leDrPGfLuMVlL7kX9RmTsXhylHmOmr/ktAz5mselBYkp2VrmrDjP
ZnEE+819eYrGCRMAzfaz4TYkA0DIwOQX5G2+ax0TKref5UAfsHJuxp6hUl+cj/OkkehxY0Xi6m/+
J4jt5ZU3XYeXbUU4W4xbRf7MWAPoPT45AMDY7ABfVb7kPrIF/UXrAAbGbORvMunDuV13zTqYUzz3
XfZDOKL5xIu9jWeTF5KrBLQ+YkYycNoM7ZwZNB1iDFEOG83b6G6rny6DZR9MbdNTLuzo9/1CrRhH
np4fDAx2a6wh3nRxE8zdc+dEuLKQgHYnYCnkw9jSTpPvNEhwtASdt66HlhRAOFF6UfR8czS/zI3N
UoOpHgVnuAn5Fp76gXSyex4nkJP7jedlu6ntk5JVAcu+X6SxuWdaROo7wIlrnhyr03Leqc1ozozM
FNs+Wru8YdxxKgFd1yWcoNS9Z+8F5C7eEbscH8ylMRWLcsN8VGXlYRzCAYkkXYdP3sRM5ECOiPPU
ZsPwWbFW1DR/i3m5cQx/OX0+PU3OckLx9wj46MN8+65oXfdnMDJSioXITZyekVsWMfEUCLZH5axw
h6e25xQfR0IQLDwS/l2hs27oMfe6RnZOeKFHAExFwY5uf5Am/rE6J5iqbjszxIwfmnu/NpVzmJDh
vnUMma9NHI9bdiDRpGCu3iuCL2SmS6y2eeTHgn4WNXOYM+7im7PlDYxQBk9xaQOKIPZjPk2ns5Mz
6S4bgm4p+CSa3jxC2MLflyxd7WXXvbYJMphMlx/DqFvFU9NHPeaByavmc98WlYsdCAyv97baLq8z
cpFv79qKi/FyK6NoOpog3LfzrI9ac6/sDq2jpWiTdwjh2yDpkC+0Fyo08KaVE6IWCB1GMKR+Jivz
ysD2Zr9QELv5w+Y0iGoJ8nWxP/ThNqdjVkjzxySlvyVTYxfZm7QjUT+NnW/P1yYZl+pyJNbQe8Fi
FMnLZl6qDfrFSBv3ARZSlfcyaKZiv6A+ce/NGilhUswK7rW5LPjGlBqD6VJVePNSIMDEPcZZZBic
BGM4OxSQ62w+uJ2DCcOGHUBkQZn1NyUfIg9jBWMp4kw73qtEt5rvxrqzhrQZhP9R47MsUhMhvP+a
S1FgKSxn+TQbtn9C1feLiHMDesjW12t4XH2k1GWgPTOpZ7w358CX9Jc7Uf5fzUHFxCqvHddNsN0t
ULsMM7TijGNG73HeOOP7WrjbQ1YKRECcu6VIFxkpcWV1tZvt/IkIgnuz8asZClfo3gUgEap9gefl
zl9sW/K5FxxKyJjnkpfjzUeR+fP8nUNu3dvZxLdZyLKZY+HwkaIPntsxBvJgP3B/KusHrxTiXiA9
XRiUbDmqGxP3VtJP+UTcgUZDv2cr691Vwzp8wkAemfMX6lMEpUlr58HDq3JWVfgV5h4Dhi5FsVB2
OrT0+QI59MypfBsBQeSwah19wTNBExsYu34mBOkuagTok7FhQMf0qNEZQ2nBm2WM5tzt88wi7MHF
hnTDNTC4BzG6UP7AldRXhR2tAgMBYQJJk9ukWEWjbG80cp+KJCjVReu3rYq6OtBvhiw+82wJkymU
tUT0J0KFe9WUF6ixTsPECEffdUW+1w/fxo66w0fFoUuKhX8rKz9o4wa7iki6yHBMoA5CvOhucl5l
AMmBEB1Lvbp+6Xu7eW2YFrW+HHAE09wevY1EBdASNftm2dqNi9Z/w3Al+To/WV00rjuLaanBZF/M
r+i7ggdD+/3AULu01ivU1dU1I6nsux2EF5B7g7W0zTUTTho2TEC+g5MuzsIiN2MPOtwjuafNmIpl
JO2n555DAEpgLUHiWhPuBmYz7cHpxkjHAS4E4AdykAxISy3WvevlARcHLkecZuRiMpTKlJx2cCWl
3E11uN7BzFhf8fKRGFEw3ZdphP6ai8s1zPwidLKC0Pd6YJSQO4s3JEUxBj8WNPEqQSyOIZHcIrRW
XLnOWWsMuHc3rFB0/bBn6l1RMuffFUZrHmvF5DR2y6iJksYWg58QAUNmfDUvqkuFMglNqTcm2EwG
B1+xwZNQfKAYB6kuVfhotxWf3ziv0b10TZ0x6hTlh+TOjP1mKznO6mxrb5mJ421YS8v5ManNYTQ/
y+GGa8J8KztvGNJQCXgmZETbH1Q0UNPnQC+vspnrD/a9AUnOp/FYvDpddLqMHeOxGNziBRRM9FMi
lcfjQXngIzHNeRJet7ZooKPa5LZZhOclTsImIa+v846MmPkIcdWdMmWge1E2YPXkugcVR+MAzmBH
9pzhPYR8Z2a8qFZBYFau0HcNSzfUx0A2eU3YpWV8Md/HRaT0XLqQKg11vjFJtkHeWTlYltmKXqao
bG9GDM5s6yqmAQlMuP7GxjYSJiW3a7Gzl3K8JXSj04dFOZhusUt5NPNZ3kQ7W8jaTKqcs6nXbdYR
6tOOxH0aVt0x3WLpuXOVw7+eiS2ckqZF6kjClaJOqRa2lfucHLDjjCJFnTGnpECjL1/xmUPKb643
PF+vU+/U08Gbpu3b6WHkxO4gwmXndQi7jgNDhuV07W1Hv3fUT28RxnOV2fljvubqtKmbow/VtBVj
ShICv2ozyMZ048J8xU0f1QRlGs6xBzk8AaIBPBDzi+JsWobt3cGf7sVEL7tEjmVA/JItJF+FkpaB
8WgxzwdoOQTXchoRVoiFwyQh68kbQcP35aWD4N0Gb9FlF6Y3seHpIKTcNZSzP+e8VuRcYcp/GHrZ
vUXTUv7M9YJn2ZyCegL57Ii3bs5Z9DEmaH6MRbN+tWpVt+WMjzBhiRI99kFUXXTzPL5TvmZ8ftbc
f3JX7u9a5WNymCBQYIjsVfkkPGF92/26PURtt53NRk0InOgM+20yjfp+NAh3ia1WsvVYC5oXd2B5
xxudRx+dnPLnNZCM4cc84tMfh+YD5kwvk7Fao6N2fOorLDmAIqkuw9eaKwWXOVpA3KslPTEIB10n
DUN8JjCmLUfqYBUeZ7A9G7lfiGDTqDXmOkHgqz78rkPiu1YKioLuR/WYG8t8xhIG322TL+FtTz87
xgiO8bW6TKke1kZ6WMGHjdEvRz6uxbCanznTmHXki8S0Q7gZaU/G5gQUTM4wsewi+KbfkcBjPONL
JP+884WsdkHdM5Qawt6b9z18+i9lD/2baxAunPgzPNMd/BVC5lxbG88ExM2fLFHMx5ITQyX4X/GN
CIr8HytTLUabWzm2+0j729m2ZQ7FgmyjPGFNY2RJphd/3XmeZmhbqUKoOMvQEp4ptpMRczEYd7iX
+qrZNWCFojNdMl5k2Y3LMt6IYJuSvqx8zvrWVQCmVxeAA/Wx8ZgNmZ4Ty3DVBX8ke+qYHIKNo84y
UsgFbAKtKsydXY71yr1aZIZltY8230O3JGfKS3/yn33G6hZzxkkJxkxU7Mmka2WfHN0nd2Vdtl/L
MvnRjni12kztsHcpWdeIO4vhO+U7y5ymjpWzcPNRmB/eFmOmA5yY8vqcDjXD1zALdJgokwfdiXlx
Xvic1a1VCe+1D/HeJ+PYz9cGiUAvmbZHOw62CFmudsMC6yhmr32woQW7pLds65QOzCU2jSnq12aW
wCWhcgJlwEev8z1fl/Esa6PR22W2nKHZNB5OHzs32e/2tHptGi6nYabKvLVJaol6gl2U9Iu9u4Ag
ShmT01gOds3MyNDSVmehWaPbaj0NzcKvGnz17shZsweNVHZIX3OWBl6RG0UqPYYsh4HlvcXoXWNJ
Kt11iT1fL3Qd+coeJXSNjv072Wb9teHpoQNiONRXuCwme1/iH2gTPGFZy8aKoyzV4xosMYmUODDH
xqXeDCZLDrvKz6AYKekL/0E6JYh+x8hpSQN8bvlZS4Iv5vDM1woMkT+VrAqrDChEC2winZzab851
KMOGIW9Fi1DiLyEPbvMktfiWRWPqcWdxYs9ZmuZAMTM8km/XVhfs4CDdOlLh7nYrC/KDVIpTdso9
7zraaidMm3w27hmrBvow9CPQr9Ufq+hqXNt1Scid4qVVmKp/sqRXU9IFp34YEaDK9liHMb0zVB/W
iypjUHwmXT396GQ1GgcSACIs3dFg2xc2/Nj8hxl12twpUc1dDKSM7LceWkAfkyEghpTvC2u/bVjD
LsV07lZM27gNsX0TUXsALRAWoP8mMg3lFJaUnQ5JW7FLjpaVMmmXRkpL2GXpBBjJTaCUk7Q3FXIM
D7XFlPqicIaCrqeWlTqTXVAW53ZQ5MFZzo25vc5m2ZdnW5ir+soGQyrOuP+LnO+39otdFNmrZg8i
WwJSspVAPt2dfleDJCz2oQVBOmHcOehbyuyZ6SzDR/tn5rDRA6QB9OI6z92tSUwjl9014SrcKS1Z
b6yHvLkuzhSQPWvHE6zafYUX2dltLIPAv4ye7nfVMGQqzWkQv0sWMtYhON3eU6b0kXNR8NTIC9ta
L7wZ6dXltREIja9460BtaXwf4hxTnjumebcuYodizBZ7F0MrsCGbq/9umGxTpBWbam8POycgADUy
CVRwzSwj9RS5MVtwYXewxyZnHObzeWkD7IVqNadrCb60viRfbWGk3apePGZELapEi2yaX1FNcD3G
woLfcz8h9SqOkSM9gDpzNSz7aeWIX9XUlxczV7VMZrzb3t6JBOtKWNUYRKmlx/LX2Mlm3Xe0uD1t
OpOTHRdUFwFQ4fWTLsH29ljpDu1Y3TlbuyMhMQ8JLvRVmXa1r4szmxhTa4dQhLzjSJ5wEUMh2AeT
+xeVH5VqjZcwqOvuQrHPCpGwhu2Ski9IGRICYNPH3hlWzR1VrGxg1txZd+S/zergOzVdZsh6i2mU
mtChAmON8rgrZ7ZRbmmFa2oz0C92gx6USPwOgM+5qOpxOOcGP3KleX3v33eOW5T3Y9BYKA+8DdND
UDmdtfdmMS7JZAmUotY25dy5Hd7KgwPF6Mg2asRGILTf4kPPibiabKe/L31Zvs94dEmpGxSBn+vY
U/r2w2bUGCuZOaQ+aIprMDfBrbnkdR2vkxzfQs2+dFuGichCvlE+mh9y7tOGZ9zu2sajJCxarvW5
cdcHgVU3BHlULm66EgHLJ7OF6hGII0uBYrY063eG9ysqRYNSsyduE9ZRa4XtzhWbvGU8AEfLAyp2
zuitnaENwIxKVjQsr+GygBQ05khfi62tV6IGrOJF9GH0FE3NquINTaCZZGMbvLEarT5Wa90M3nN0
6jEpZh63COiBF5bLiiGubN5nTktmiNzOa3rZpcDsGrv4olRq11H0Jg2NK2IjUFrQB7aSW0nJgi3u
g3b4yZffgAAS9N16AU3JWp97QX9wvrIPeBpHGA28+ehV4B6FC6VoNZFXyDQsJ3H7ii8T3njeX9zv
11KNYpQH0fYDhRQGZV0TcYFzlnQ5oxZyiQ3FQro8ZKO19GckWY/odahx8sc6WygtbnuLFeb1YFgR
uIV0rN1K7auoVnpv+qPHrNZg860ezCpiI+kxUPJ3XlZW8+cYbraFFsL1WiK+i940KNwzlDdl3IyL
2TzCMvO6Xegs/ph2aK4QJ4bMi9S+XXuTnL/BHTvQkhiNlYufHbNtiBO6mACX9cIYuQNE0j+TkDfQ
qXawGy7oBadt51Y0cAVuIabiyIosL+wPpQ426x1kRjTdy9yswzMX37jLh+3nwX1TmevyNUy4ayE/
yZGu8nIGTdQeGAyYtDB1l3vceWiQC46LSs3h+FlExTRfmXBsihdoCuaEc7olA+wUz1vnNhqw2bYr
JFgdOVtk+PZr9qZtvxofq6zWDC+FmdElsMb3GYyR+jtoOGJBE4EVo6Auhkcv30J4/TBki5+2MGYM
nRzei/8QqIjiO6pbAbnM1ZEgW1G4U3mTc2m099yQiKoGLVUqlXKb1OzCZXdROvn6A4P3UuKvdlqs
/+EYXJv9acBLPB7TS8Pdzmj9Oz/tbGP0Ej64GvHm5ne43EddgDJaYFaR1iW/zDXrvlQrrCdtQbxi
zdWZzc7p0O7STPiF4nAlE+fAMrss0shqNuPcrURDrKmhg2OgdG9dSBUtiNFUmIHpslzhxYvThMsh
ZK3GBjNH5RRb9OGcYoZaHwYjROoyD92sL5xtlCDMeb+pYTsEoIwlG6tOQzJPbdoya7ATFTFNYjxk
di8RKcg/T+qO6CRwNB5U0eJsLzGC27uVCdOGW5Ev9nmztMXtZPM3Jdls6CvGRPkcz92MbGJutdgx
0Fy828ZubVC1Wod53OdQkgDMzPJnGzbL07BFs5EKSHxhPBkFaimEdwqhWZCJb4spKC8B5Q4asd5b
GALYC6RNthf5gBIvnD47RyPUYloGpyHMNDSIcp37l7Zx4OiFcrLvy1kvU2rp1fqkTcv3IpDVfdUs
BSLPsABlyULzR9iWmLfHzQsm1sn2QO9gn3Yr1oTiOjVVCGxw0FkRczXTjS+O1WF+UFvw1uIvV9B2
7P5rCkZEFB3YnruVjWS+C7eAy2wyN3UGUme+zxoUF7uVEfu9S4PSpjR5xZemRMQtCeWK96ifHzSZ
bwwDDaCOvCWDdwvcSjU8uSXj1C35JidUD6VgvxmOZEFjpq9AkrTzM8m/QFkmBQQwCgR2tRN8GyqA
yqhEt6mka5wLRn9p7QpAqqKSjDuqsg/fDRHNC0eeqr9bcItfEwSvNGNIBAWMg+JoZB63bxbCGT06
g2huZQJIX1zXYfXqUg2vKZAfpv2zsc6PrFCj4jwCLDGzhkLOwF6ZO27igjW7Iqsc2qcu3fKLPgpl
I01EeKwhmxi7JoNFU04hCKa+UcZybgs37BIZSfHtse8WqM8b1jWewr21c52SOrmcURGnpTIDzhSw
rWUqXL9zdxCCKNt6Tr/ioh/zlhJZM0BqqwgpFcQ5lskdZ6MJGsCwHvNcwv2CfmzqfVSHgLgijiUX
SkpOpc8urKlOExrWQX7Y03Kq3mDwQdPrP2SzYz6FOou2fb05xZ3Tmx1XUbmVZUyUt/hZcbgzDoGE
hqGwnWjHGWO45kWvVPcZLd3yw+KbBBo8s4ZrNWJ/TwK/Ne7Q7gnBXLxdSW4eNFuvUdrZY+9a2cjA
1kF3h32QZr6LWIJcUxKGd+CjRhdaLkJMZtlD1EG0QyF9BvnON4FIdMVL1C25kdST459tmTurPUJ1
a0hMu+sY5fhIQBIN6bI+p/ezH+jcgguIVrm7G9zSW1IzU3XAlcVeDkRdaW3Ix5sN637n9OXrsLX6
u+ymEzW2ltPPAEFNde/rQUepbZ4GwIxhWAQBUhzvAfRExiWuI+daR94SoN3T5YtfS/MOHQDiCVe5
vTgOPL9jF5ZREM+kLT65rJ0UOBW038x7GvWNbh+BIMRhqozBMHsQuIFV3E8oct/BDnfk95jd8NRF
LexXgtDbz19X0v9/Of9vnsnm/H/ezl+3f6vfm/8z/E2+Nz9/74z79c/9tov3frFMjy08u1zuvjjQ
/7GLd9xf8ATgFXdZgRPl6fE7v3l3HMxvJ5x9ZJ8IG3/YxfNbIWUI+3OcQKfws38pcxBIJpv23zkF
WL57PCcTHqRnYnA5mY5+v4mXlIOG7QG2IuPpvBRg2pzrXLUfrULFWdhy32TiVjj+jzELL5QjL4Jt
vKJPYf1wiU7FjzfTfA3QSSaIvuLCWb7yzdmvaK5dKIv+lhLatLfE+6DtNyPjO+uKE7idbpB9oH6f
xMnbG5/wOfTXw7HxIB/lIHZst3u33YNtn5UPUXkzVIdepTPdmdpn4Y6Wor2IVNoPBy+86MLbG80e
NwiukDQBT2TZOR44BClgZ7A/7MWIiOPeih+8jGOMdYwpZHPOnO/UrbmpGm+j6k6w9Wjvs/KSurJr
Ey9LK+6qUJ8Ipa6IRd9H7rl8kA9lCvv2Jsu/ux+Oed9dsQ2vARabsVNBL92Oci/3Hh4abh5x/Rau
B/VAkc2R8Mi2waT4yBHefBXWffPQh/FjJ69b48lmCOKF2AwRLCMNRhXIXEdddSXkkfCwoe02lgN0
JZwXM9L1LT2Xy7GPujN/vIMSWIz7bgwuZws3hkzwEsTWgWWkJqELgOoL0uw34239NH/92fz159OP
xbv+/vuPxbv9qb/tz3/8d/ou370DRfHn9O1+egccHawvZ4Yj19Owz9Z9dOgquALMNBlE2Z5NEe3E
DmVa/Savy2FvstWwWzZ5TB1TRtP2i3x3nQTzYlw9zmlxv5jnlSYo+xBjxiDSG8VoOueHiLtodlPV
iYXLokhJrvDbm18xfzdIuRz7jr8rsA78iOCybm/C/gwIQLxRCsS1zQ+Nty+MHWCY1yUJp4giPXZA
UF90/Gl+rh6QhZHvjEPljcz0m5hdHefxewuViZr67VD3Z6X6tMMbNvaYOHaOechHlH4snfYO4sJb
Xif56B17F526j+jp3Efwox+ZuY+G21pcBs3FYp81l5mTqrNidIETTLEv73PjMx9uamgM53Lc5wf+
eFs8Lcv94rx5zcWtb+5L44VLNXcZM52UublO7RmFPLSncG33C11VXgRguAx2JOcVB3uLsO+y94Dv
LbfFeOZMB8CD7LA6qglecOvtA+ZBVwtBdUZYxYnKaayunOxKHSXrgr170epjePfmMWOPrJRk+Oim
1xdFscuBkzrJaj8Oxu0wjfAHDObqaWnelmhOvotHcX2V7iFgX4Tf+25JwSLO71fEq4gYgCdLN1rO
bS+KOwXCyU2Ga3NXDOmwoWw79lMsH42bqdjxN9pMs09Z97uFmkRnF9I+VvU3XMaQvXlFLLxxpHbS
7wwyd4NTJ67pHGyKThdZoGdj96aBg1GOQt6EGGecRcWl1GViiY8cSvcyXPQl85djk4+ITI4RHXZm
mKfnFumduiXL+MRhj+2nCEjofd19VyHtxMowF0AzK6979q9JocbU3GIVcsDc2O5FiRqx+SnaS3yI
LvVCghAzbnWUWFxSiQ5/3uxzpOyKT7SMl3MrlTSG+FeCN2rFpAi+KPufT9h970yq89W5rKMdkfZx
mD8W1jPeBV7poTH3rHgb88mUOzVdrtfhu43kYCBHOzAgj12AIXXwPCIgGX26wv0ob831sQTLqaBe
H8er4HnmPLTi9q6+izAOmPHKourXf2huxqvh6tdf5tf+/jsmx6sbc1ah+meM3v72P9aww1d7JZaE
ARsH43a5Pa+z4pwCmRBvSHpCnS5xeNu5116WWOsHl73Dan35GEBQNQPGJMmV9Iz2KndThKH0fowp
TWpzho3S/KDjS3PjPuiNJM/Pc8VQnGcRNOcDTQieWPpj1lTrRWbvCwVe+UfN/mA3h2m1sj3YRsFh
7b8MJucqsDx1z7vKrAuvCEKkmCituPlgGsQjY76LN6Zy4dhO2GAOLdYR5DzIPtSLnP29TNkvTgFd
BNvTd/9Yfoxz0lXYRzr8ctd+/sSAA0l/HDVQxFPo9Vux364RS9VuAtZ5sV9AUad6q5N8MkBzLjsU
DzC7uJHY2w6u8q0OQv4/FJbuvcdM3lx4fGmFfna9ZafcaBch5rWDbVcSYiln9Z0Dn0TGFMM5wpsG
YU3PaWX/yKzqgxs7KQBsfRZjid2QZtqr0n40b2sms2iVE5O93LbdkU2Rhjkuosihj7cSEDvnA5Jz
Q6pLSV3srSETf4kYqSeu4XsG9D08V8Z8wEXJ1tUsQLLeGs7Iap3GOyYkI3VXcSe8hj4jjHaLgOuI
A9ZFGzZd2tFNvTyA5opZcMM7dHdm06VUHyf8Jdx1UNZ7ozqMxvLmWdN1VVrHxZM3gVyeaun/ROFw
zN2bonn/16vU/21J14jL/qr+vHrHVqPfG8Fb8dUwSV3Pf/77v/36h/5efBruL1jAT0gTHFIhTtAT
AeQ3LIMV/ELYOTgGgrhAkUAD+4/y0w5+ceDpOGTzoh61fvWb/8M67v5CDckvQwaw+X37X1KCnmSe
/1l8epBPSIV1QxQ1mNqBDVAB/774tH0dtdMo3kTI2kUGS4YJcTGT370n/41r/I/W5t8e5ETQcvC6
4zb+k4nbresgZ478NodVcdasyJlJWzAuQOb9s+C2//blnOI9HZYoQEl4s3//cuC6R1gKoldrZZED
MZ4BIn5DFm9//YL+68PY8HDIQAJqQdV+0vD+/mHG2ZvE0Hovs9lZ5q4x6/GRL5Dp/pP37Y8a3dP7
xsPQl4DN8NAEnxqX3z+MDTU7DDvnZStqdvFe5jznYZnFWJgsjHHU0m2wdsDxpDx3oI/+kxf5R+v9
3x/dc2wTds3pQjT/5GCuuApHsN8vTl1mqYMMnnQXc3VSF0A4i9PaTtXql9erIbqbv357rdP798er
Ej2aw4US0XsR2/YnzEArWsPure2ls3Nd/lhqd84Sk9H6sCe3kXrUxCjHjh3JwDsiWBfE85IFck9o
nya9M1Qs2f76Gf3XK9hmuG/zgXAV2yzg/vhJ+Cuz203ZL2NZuDu/yx875jJJVdXWv/xAJ/k3US0+
SQMEKPzpI58No1iDgo26rrp9NjJyn4i7TiLi687/+iWhLf/zu4zInCY2JGYr8Mlp/xORpfENgwu4
uN5WJ6c6cEUB/Jj4boqgVtUPop8rLE2gRF2UX1N2wd4K9L7pn6I3B0TQDjEN08kSoeeCKBE0Fh+I
jZAdjL3vvNezRnGTW7pH+9B0TZb621K1u8npmEpP62aHZO6J0AOUmUv/0umIj2KEirk77re60DQh
g/VJ1JW7sNFGcBe7WYnH1LGqnEWGm09UNp0TGAd0C85AsW9tVyH666PYAOjua5isgjzbUb2HNW79
q8EgjuMujIzi2fErNIfSWcyW3V/OlMrFi07VbDnTjer8sQPJO4cLm6SI9AWDHOoHf2rqJbFtV6ud
WjN62nreKLNNwht+Wl4ADVSapZzOM9fuH9dpNiMqoR4Fh6xqIzhTIh/OVaZoBDYmkEvS9R7du7e1
4uw03vp1uLQuREYt6/QYIMx2LpGv0i+fNNhvhdEUP3uz8aijemFXJ61g4GfvzKhhEo++n91vk2fo
62lk+ZIg3whJrLL8xeCNPZgGyK4LZE1EMuKVxpJipj43HuOOhd/gE8OQLRDItjhjj7VVt5mHoHQu
k9qQDD8DvGlaW8ZuVaqfKPzVTB7QtbF5Rt+/KhYLpXNnb64K6zNz9pCUlXxFT67gUhqZ/zAzvtcL
jWWHc1Q7Y6XFZc0AujP3lotSAuhD5RXKCyfUhTmO+Lheg02Hj7XMu7zQCIBgIpr7PMDAw/LN8oql
Tw2raqXjpr6dB91zNrF/dpExBiOaSMk02CUUBhQ0HgeI5p5+lMtKbk3soP/43nqHuWVpm34XJSzf
epUdmTk343rr2aL0UcY5inniwS/xfNYxC3ejaX4MRV+2lFIZyb5e3Hbq/7J3HsuRI1kW/Zfeowza
gcVsQgtqlSQ3MDIFtHBIB75+DrKye5LBHNJq35uyMqvKREQAcH/+3r3nWtWKtL2QmiynSS73vmxU
uuwQAOQXka+n+rHvUVlsGyuufwxjOdA7tmrv3I9ccLowhbwvFkJdRuK2m31PkJeGPypVd/ZFMzKH
XuAsqMQlgnINWSw4763qTC16GDmZySVaF93cilrl01VQOj3SzsQJL1UVahNjFqzVisGRwAKmk+66
QGZj8GOYTOi/RKZRddtoost11rpoPnfx4HMoRA5s48koQmjoRhHJR5fxKE2UqaHfbUwuwcutAQV4
qw0KyVcYpardELuh0BRAx+F/tRXS7gWhN12IeyqBxoQnJNDux6HtrTtm1AGc7bYzso034qF5TMbU
se5GtEjRNz9vpfu1iaXVe4ssHw2jWTj0o8svEuwTYSGK190/T3QmkHjP8Bu2573f5hldDb0dGDjL
pu6T+3RCeo9Mro4ExnyL2TRc5zKkR6vptALPtCacuJcR4/LCSMhp8LC6rHHudUgKiOq8bhzU2hjQ
ZtFJ7wD5hQff2/o6ThoGHGNXmWdDhv1zWRl1dm24kbrq6oSjEhiMEPFFVsWKjTJwoL3PAr5O8oNi
2Uwib1kwuswQAwh3XMEHomeXD310nrOyAEBBPBpvK5Jx0KPlCumzqdzgepazPCBFGQlxKhxel5g4
N+TW2PRpZYUxyQCF3fezcti5L7UJMoZNiz9EnkdyzaZPEBZtoDw47oLoeI7qgVNH52Ep4ick9hZJ
gUQJXRl25FhwKbU0XqZNoA3LuGB6BDHEyS8HC3Q5AVax81AMZogaoOMgD+IheNLNpPzakSBFFTSg
sRORmXxHEj8Yywhh6jM+EB14NhhkxmAxMr+ua3Vy6XRvfCq5ffUKkJBAhmc1dBRghJJ+xdyC4AcO
ocdpDEHEhFBLvjSQS55Gz8lfI3NAsGbWhXxt81JTS3zx5b7CwhNvo9mcUChjyvepZqNx91Tu9asE
6/2rI3LnGnNkBvm5s16SXGOo13sjfoy+lfGtwUT1OVKGfd/p2vCVFSpJ1hiLfW/FNmcw/wFQkS4r
RkQbdPaA4LUpEj8U8kYs91yGs6wcSPWGLghOP2b+gj+z7fSbybSJ2GHAViNWcyU6Cej2gKE9LIba
hi/NcC+ffIYOGS8HCjzRjpgSihw2Aob+0V4VCYoPsiCAdOiQTo/A1NzxaoTr+qOL6a80Wj/cZtyB
YeWysRaLIu3M7JxXJ7gokwmLBVhsZqeFP5GZZGlSMID1aoC2E7ukz/DJU1+tokJqaffYbgnqSMOv
YyIKcoiJKp/DQxB7ol9iSrKsR6e8yJoAoao+DdVrPTiNtoiMWaLe1mP+wpxKGjDdKDM21lg4NCDl
7AoGlJIiWJoAZm/5v1GjRrTn0nWKsvUsSp2eKWvcFAlG/CB95JUpjO1ADGFEakmTk5aRtaRAC8RA
N1YTq2nzsy767yzlX5TUv5WIq5f25deZ9QL22f/86/wF5Xr7/c1Bdv4Tfx9kbecvTIT/MS3aOpXp
3+dY/otuUBRDPOKfps2B9N9TFA23I+fKGQ7N6uVR0vPffp1j5//mU9/PR0Id9LDHAeMfWBrnwvj/
jgzzhaFJYdL2Dc7LfNOTCl2TBtqmVHkYFv0I4ZxhnXVulG6cFLQUEWm7336aPxxp354A58t5oMFA
ROPGhOPmnhyObBUPTtBV/qIFe7RMMULhyInrTw6AxtvZ0K/LYBpEE8Yh7F3KcYQbD2kvB2ZsJmRb
9jJESKMrpIJxfMi6cNjhocNxaYyWccHaDHNTcRz65Lu+Pf38/Sk4tkNIN12+rn1yUKiV1DtVMU3I
q7p8TTI9vJ5SJiJB8qMsS+db0/U0NQn2POSuSe/SiHr66EVdr4s6ra6Kfpq+JJJMpGBK+YPAINIf
HC+rG8a0zk3bp+hmyjY9w0FIoptOYOTRYKN2UYazPmLs8TZYYex92PfKWtZamSxlpAfpOtFzNL9t
pn/zECtQCZJRVywGt9mUodk9R0UxPE/1eGX7VXCBps1YeiTNbXwvH+6EhjkG/H/CaMTLyQoScHb/
vn//XUv+xXH4t4fo3VpyW+Yv2dum2M8/8fda4hh/QRon3hmzM/5ff4aO/1pL9L940AHxC93y4AH/
tpbMOFIPKzEMXZ11g7Xkt6XkLxoxuuv70FpMh+HsPxrJvn23eafxXrO+0RjDgk2PhzXr97aLW0L+
9FjxqGPG+jUeLHzInY6b57df5A9LyNsV69dlLItNGjs4CL6Ty3DKaIIAygmDqaRBq9mE+3pocefq
BKJFYhS3H1/P/Pme/rZGGqwiwAyBCxKl4UCZmxsCv0H/CNqYhqDW6Mn7wKA47DcjCKUFCmSUW1E+
ai2Kc112oUS6VjE38SCRSeKMROBRE9AqlBGZBW57XdtF7h1sQ9n+BlbBWHrblBfVNJcU+8QVU+do
gdYv4xj1k7OKPT+EwabZHDthk4mR7F2sR1nNmjJUWge7o40NnB2LcepwuS05nQkBV6FyYjEciVcd
h6+GUXGWwodi+XAmchizfk/Zb6neXGV+yYERPRVoP+upLvIRf5UEORuKpdLRd2LcajLflXCAhKhR
4fqxl/sEFGYhtVCUFlbw6HBEmR6ENLLaIjUbZvSurWP+v2XdNnpI0pbEILFo+wl5J8WVBaBq0Q/F
qGjgC01hJNEDRKpofEqRKk56jpphcjoW0n020fFZ6bWFgHMdqUzgKzPjHHkadAlSspaeZlsBs9yI
wx9jb2nSZbG9TKuv0fvoANa6XvPnVgKxIhw2yzo/5o6RfbHx57v7kNTEeJ1Uk1FWq5xeYvjcoJxs
9o7vjSYlec0p6seYtPUdnbzC3CNgpcKTajJrpuQWI6rCoV9KEFrumXe20VSKQEMOxOtEuHHyrQxx
ui1dXRM0EyylzQlQNlnXNDT86OuQkkj+nawuG40kj5lBowSIVH5spWVoK9BgPlomWnW995qixkg3
mPJaPBpmPqZIcItSDhrE6lL5Z7E9CKo8AZXqqGzV5zeYz7XygExHm1ltOmARspBDNkbicIquu63C
WnfPUc8SOTHCQ9NWKeHKOqnk+mAdS7a0dNk4sUbeZpaaWN2niYCwNSorHFA4wYbeZjgICqjExO4H
7tFtQ+leqpCho4EpoKjKo5aUPsmLMY0E7MFQF4l07un82My5O7eq1zAO+ryj44FjFXGGzES5CWvc
aE/EbpgaTa3U5hiQp42Lvqn27PRc5ty2K6uE0nZRhy1DNw1ncH6rwRLoLpCgWMadDZ4HQZTpFdoe
3Fi+G5GSYEGpfMaKbYoHobfjsFy4Q5AVhKp6eXyONA7J8GSNTrWXCn2rPEcZPnTpMquxWRDDMEA0
3XreVI17XOiWewCNM40X4wQtZ0GInGusSDjDHcfsboJytALVOSTGNq6bmE4WTpH6iVZHM1xzPgwy
azWRHtjf1qmCZrPQNZxW6PS6LH0uQcS2R61PU+8ePwwUNNKDjaANVp2lSxSx9JDNlFilzs7ldDP0
eE5J525gIZb9rZ3bWl3djj7Kev+CNausg2XN8TPrrgONzNLuKCsx1t7r1EqczvvZpF7jDihtbbyV
FENzoJxlgaMq64oRbdKLkORqd8LYuyppSDVrkbgJCcki6WkbD2QmcSA0qoGIzHLmtF4y1ol7EyJf
nfoMDXMiJZcNMEJFSJRVhZuJHk29FVCD9EufAKLkgPlS0zBstF6wqj0nIAi1DTO5qhMNDb6u6V21
d1k4DIJcNelsibsWcEE9EdiHtK3qYxFCmF2lNreDQbORBND0bJMZ4RhMrRYxOoetY+MLSkKallYN
y5M5KG0oBHCh1o+1f+wRT4e4LgqvHoJzeqVBpIWLIRNR90mR+na7pP6lh0zdjWia2AL6RSfVIXaB
riUqY9ZwO2G9znMAhguIAfGXj/evP14H5RXHS2iuFMVvdy/2fb3NbKQGZVpRJlZZ1d8mZe3/o22Z
rzNvkuCaLWoT/uWUOCyS2JMi4DIaIDjMB7k6Sl3uGyQeZ3ZkY+v6+Gu97cLPPx8UaOY8rk9kByq1
0025FKHiJM/PNyE+nshxYkDuEHlaCGAGYY6juLRH/SUNquGTO3dS18+X5uuyijCg5Na5J3eu1Mfe
pWyeGQFBtk6GNNu0EoiETu/ikzPEny6FXFVwzvPYoE3r7c1js3bynlRvkGqlezkYaXTWGYmJ2Kp5
/qe/5/xlTCZWDMwYbpw8Jt04Zo2waJ3aw4RFQyokIHqQO4+23RZLHCDsdGMS7Xory/++lf8t9/9l
8lT+/yrMxfciLn7vG8z/+y/x5V9YRhhiAodA4GiDsfp3qa//NU+dqNkF0HLe5p9P/r/J6XMqAWkS
VKsAzaEhURv/ahu4f1G7UppTl/P0kpLi/ZOugfUuzYdL2EKn/z/T2D2emrcPJuSboPfoLA9VhAN9
2zvszMXCoNNWbDDDuZtGdQND1mii58xEmecbWMxQfh+A+hl4Hxv11c5h8CwiaCVihewfg7ajgrTB
jUzHfplpCcT0gYhS6KWTNJ117UERXRS5obQVfGrjrlWOexGhpYZ6SvA4cpPMk+axVjCVkE12aXGe
DuwGCy5cCYTG/JW7CRU8GskhI1RYONlQHkunjJGhdHXY7UUDrewqkfRysfEmqPl6N0zxm2pzQHYj
9OiLGWFBWjaUzN6hGQblL6q6Qd8ygPNBAVn1G2XQnlspgw9PiLw9kpzeMHUrTRd8ngF25IcUMba0
xBndNX8FDexOmnhRQnwr0QbTmrzD08NET9p1cB/QDaYOchRcJInRD/heUze3qBwqbUmXF/8QGQ5M
l7H4Di8kZNbmQpKFZa2p4XEKymmi1IjxN8OYtetu3cPntVYO1E65jTRoxWuVaNBF7K5TZEAVPeQ8
wwk89vXASbpNUwn5iuNEKMr3xgSg/NNYqFVd9UClmpeMVwx9ZtdSL60dkELYq8xk9go6kcP5pdeA
Rw0A2pcCPua4NuumMbcmwZfxxtJsQ2x8JtGAJ7phjrLuvvfEzmdHp05kexlTFTUIlObRhNBI+GFa
1It211E3thtrGmow1cEMYkF5MEKs6TgFrgzQCu4Wo2PwYww0ZW4Vv+jjaAKKuY77KKfCwgQombgk
4G0rXQp1T1REihcrEVa8BS+VQKeORZtu0hg0HMp7yjimQX1+headqF/cNckTDzsiSZESiQYlqx9o
xDet9QyMWLwkrLjOVk2WvLINg4mA2brzaMOfvVC0wdAUSS/Fy53HvXvm9Q5hBHrTM6YFoIHxJ8AA
ibpRpvCIGlyuIbUCTjAcUMHYLy2x4QzVegvXlN5XHVf7vZMM3W0HZ9XfjF5KcVPmBIAvMqW8b5A/
7C8JXe5pac4unUVQjdGrbnTahQwxvC/9jnTohUWzyFz6vVE89pNpPZK9TfZuJjUP6lGlLFiGcYDS
KouONpHi3yDUmDet45kvzKlwvgxFEby2WmH9iLOqfjKBTx0akpnvg8AtnnRrbOTOSvqQjNc6CkfE
BxKiSk1NetDdRmNoT+RazjxMDyncYAVQGNu8jwOI1jJ+EiV5m9B9lFEu4tqkGvU4r5Ha2vcdPr8B
RDpn8YSEO4jh/FFP8xDYhq7sCA81YvRu0sewRUosDH2LVuWKnmd2BXLC6leDZeURskw3ei0jr3+0
vLi9H1habqMOftNKRrXJG+2N3Xf3561uDdlchPlgXnF3EYI3MJDyqKpf6wTO6spUdv2qJZIvVXOi
N3g0LApP8OOaj7ZWON/D0SIXIaoxuS2iSpFZnWLQfW5xrh2xM+GAiACD6rT6w0DwgSFvbVJw19gx
RNfd4XrJA2xjjRWcFeSaeotGTr2/MpL51MmSNcOztLYdL71WWfm0USwLxNgyPY7CZd+IOL4qCPDa
ckxLLxuMOh1enGaUCJib+hWeLK5szakae0X3MK03Uxjm536n2e4ZSFrmrHaFQ3NwGQfexLRHcNaO
DCe2bhlp3d6SE6tjXlaGhb1LmjLBCUMe+dpuil6uWpQsm7o3k5TEa8O9z41qpkXgTZmdXZMEs0Cl
Eu1p2kbqXDY9HeoKaU+05fmvjS+VZhrj15F4tSdL1nqFEZnVbecj0b/CNg3gI/VwwSxLmirTEuxK
R462S4mTNj0HS6xvLqQMzZRY/H0k/SQIgpqZHAkpPRgCvG/s3xHSzyGt7mM6+c9hkAQPZuYGVzzq
vCwBXu8fYD2iC7bcmKh61QvjzIx65+JnYfDfEulfWEU+qpGuXoqX/OX3IunnH/ilEhTirzkrgmmI
RacfTQuKqF8qQc/6S0cEpjv4RHANEcb0n/GK/5dL3cwAxceo69GbZ+jxq0zi7yNMblYWWuReIDP8
RwEz5okgywEUCUh3/gdV2TzQeVslFY4gpNRX9lqSlbqhnDNuTTEOwFHIZDI9ZV5oed/uezYRa8ms
zr/xK9fFl5ElZ5ampyuza2y8c3q/JpPE2bY0WJh7K3Lv/Y7Mbw7dEsCj46HyV8VnSqe3Ryxn/vQA
Lyn0TGI35s//9tPjVeesF/jWGtO6d5VHQXz0/RxGcx7CH2sL54mNGWX2yPmcHbCIDmPC1NWqkOVx
+IqdbeJFxYb4qM3sZ18rG960bPP00BRMOwe3e24inLymKx+FbsMcjwv/OciEzgJmJQPrJ2RkqUa1
pdPWHxGGjCtO8u2KrAd33RYIm/UeeFEJUGuTCK3fAFQyN1KVybHOc7X77cn7Q+f5/e+Bkk2n806L
1Kcxd/J7ODUbDb0Za00uirpDq9Bw8ESicARSC3AjttJHqU+mQsjVv3586VNpH/fCxezkUnBT/FP6
z5/ttx40Gd0wrLvGWHcD/5gBhvfghUZMSrHaAB/ZkIeQrUQHES3q+wdNpelhNKqvH3+MeRr4f53w
+YngcWbNR5HKL8D59+2nKKOqTXvlga7vLWOh1U650Ifshya8B1qS057fIV58fMm3J+Cfl/Qcm3gm
FKMuYQQnA8q+ItyllaJde4PuLsEEPuayvmm84rMLvb+7nHpdUzCg/HlQOvGTFfD3kYi4+MiTjIp6
QmC2RR3UbiA848wU9FCb2jMPSZ84x4+/48m88u8viRuAdwzVgWvpJ9eGFd+EVdW18ObacptXskJV
U6QrhhsCdVx9VxV4iFWGDcWYHoogyT75lf/05ZFoktrE/Mh99ytTXLoc6GrSLpzgEU7Ji5LuY2Jl
Oj4EElpbY1MU7t3H33o+Ip48TIQfs2aj1xQIuU8eabz+g46oBi/L0Dh7+KTN0k296v7jq7x/fnAj
spgbc9opivDTvoaymfQKv15DkCIh0+eUOo4A0gtYDJ/0hf5wG7kW0ceM5hGgs1a8fT0E9MlUNmC2
0sA+dlLcS8P5rkVFsox1wK7ATNZSH7PdZGQrs20+afT9fBXe/qAecgGfBreN2hZ96tvLN/bkCZ6w
et1a5jds6me6qp8xtD9bYbczgnxTVgxZYuVCaRe3uuY/D4k/4v4w4TQoZytn2lnnzSom8fSP78Kb
j3bygLdNHvVByEcTjn8wC//Kt9tXbs3u48v8YZnkJ6AvoaM0YND0bgap5Z5KwCWCO1O3om22Xmk9
ZBa5NV7XrRuNVB49OvcGkGJmGo5QHjzvk1fp/WPNR2CBZu+kLDFn48LvK3WctG1SMndfp54s18Im
mWOoLPnJN533mnf3eta404okJ2+Wlfx+FcjxWT7oPVdJxH04irs2ax/g7W4Ynaw//lHfL/pIGbAF
2KxTZMmdLvqMF31dOl29tqaq3k2heIzLsQEZHNn0fVpnEXu0BD6+5p++HjIRFgemKHP65duv59cI
/FTSMB6qursQ2sXCnfOQbXHoI+vbx9f602trWgK3sqAXbtLWensxqbmTyYGiXmfgkla5BiLC8UqM
UCNq46hKhm3Vxmg8W++xJGKM8Yv5yd3843NLs59vS69v7qe9/QgdnGtdtpI8B9c+Z45uHGPZJxuQ
HSvFaXPktpwZdI5WKi631K03JHRpn/zmf/wQTLdZ/2k1swmd7O6pHzJSi0DAOqp8JGf9ZjTM89Fo
7xhcPVDaXbF3Efjr/LCRd1qqpGz/T/PzD+XVSU9x3gWJpaYRiD+HYRxP9dsfAcYeqRkNs5C+6QEc
9dqZn+rlNg3APLUOsQR2g6yf1ETExxig/RbOaUQyyEoztXXbMiktiEdLbay9AQ28HZMXfUWMg776
+IO+fzjnpidSAAp6hhDWycMJJVhEk6MbbFz2fdxZ3oGOzlZ46A6nnkbFx1d7v4GxlWDnmAMVeUZP
VUTNQKgN8T/G2nea/luaxreOVZLKqn1W3s7d5pM1hZeci+kuqVTMAk7WlCTBmqfgZq8NyaA7qx4n
UkmWY9FcAbOqyeUCzhnWY7GROUbh0PRhEOrDrsqzVaeDwS9mOzMpDdDvUvHcul6/awcoL1WRm7sW
o8/CiKLrup+t11nONNZEjV61wAZRoOO5V1/DtviHebCCkFAOYNyqn5X76Wo8gIFyEWNM644DFPDJ
3Lumj4S6YLKxVdKg/eRNPl39/76eZzDWm8dS+vzff6vTo5z0NXBJ07qmOj8iF3GumzBwP3kCT5fk
+Sp0DJkJ+TyF1Kxvr0LkkZHHek4iXjAxZK6i10nFz61dnTW5jhFzyj+54OmjwQUBdc9aQUO3OICc
VOGo2CIIEXia8QyEjxVs9HXUwTmoja9GhhKB3ijEk9IuPrnuT6/W7/vcfGFqYmsuEjH2nXrgnMRr
kxaI9ZqYQsCa7EJmad0FZMvNMwTrYPbVOnES2kU/Ite7Bb97SZbHWUAFBOIMTzoiDvpG5Sdr5elL
ycfioMAaxaTFwXF0ssmrImybgndhzTSfoDMV2lhUQn/pQ6zdf/z+G/Mjc/ITIOD6eQDyDRodJ8tN
OkKlyrRYsQbiN6qnAtDC7J8QcC5CTgnriTkzLiHjxRmCzQitHDk8kwG7tDc8HjgChvj148/0h8fB
c0wxfxyPOuvnSv7bU95JFO8DHbB10rjthkZrvrRkU60dMb2Y1viYdPAeCCaMNh9f991WLXSDTZKT
4Dx3mg8Nbx98ejas5yoZ1mOT/mBYjijeF3mar3w1g5u9ZDobCPU8uplF44GOJQyMXLbfPv4Y7vtb
QqFgeLMaD0vpu1sCjsfCqKH1azsbrG9OFTzRtr0cdLPbwnj9ng6de9dT24R0hP3wBkbZuMuyaZWb
fnStefU+zYR31vVpuVO1gJlH6hu6c62sj9JWBHFrU3kttDq6RMPj7FE0GHufxK91qWfFE+1xBxHD
pD8D4jG3gV362y7qOvoOhdwgT0dogT4tH6t8lTF4uiiHYgs4zFqao8zB+qJjUnbyWmhCHNCtWjBO
DHWDIYAPiYrKT8xyU5jmA4p8dYOfhuDIIe13pts4FxJlChkO8OZz0EbbyM/FOpJGsqIYzQKidwd1
nqUY6lvcUvXCBQJyVAyu71NRJs62Eq01ffIynu7H9IZcEnldT5AEi+vzpHiCEIwqKKv79ZB3zjey
RYN74ObFjliPB6f21Sf18B8eQm481RpHLDqM79YkbZRj4nT+sA4LC36dfc89fC1F9dwR4wgjjhHG
1OykgDg8al8/fvTM9ysPXxbltEGcjcB4fLIa5PFUeJELmp6kwAAoN4hiKLPOKhd68BXBDcHLmZJQ
FjJN3aBuGr5kmpXcRVktjiHTkx89psBVnijt2IKrLxZaFlukNJIXiottXs1SOIE3+oi2zi9kvGyR
6N3oTqNvYaEbFzZhN9uPv9P71QQVB8JKrNw0BN7pKTIyWPx6IHnbrklIEfBOr2p0hpdepXh23CjY
e72CC2sKcGgfX5pCYH463i6v7Cs4uVHI8C9s2m+XlAhRVRgEtCGCKCniDSGOzKsdL9+bpdcCjqvc
6qmMkZ8t+lCJfV3FTr5wcy2/DIir+qa8OP4SFkB8Brwf+6Jx1NUUIAxBstHZx6Qqx0cchdberPof
WaeMC8xMzdFMjezCGwxOTjJgBAO3wQN53ZFxuEHtVF4p6Tyh+L7QRWbsTLO0jxUiDCJ7yfby8xer
IMQmkm1JAFhjfqlFLp7H0q+WVVlm54Wy1D4jk2dX4cK6gt8sGBfq/k0/2tXFYJuNtwxkl+drYh+t
PcTpehd5iXlXkupGyrQGK5f9dlc4XfUUtbpB1phbLDPVYWksKnhjMdsMsbTlcE/fxl+ndmpCbhgB
wlcyCckFLekvrCt0qwDd87pEpE68gJoD9xZB2c8pnsPE3LTppxcNsvELdbZx1wyW8+Io2UnCRtIZ
etiY+TppjeqJaJAEOd2grtOkwwRnkd2igx+/zJjHXRt9UC77ihm41piCPnmSGKvIFOIlMjsDRLfV
w7ZdYHN11lXRgpVoZCFRD9JN3qS4bJfRmKhzp9LKlRPpodwkVUQ6RKCRfLIdg5bfwh2au7xtScsZ
Qr16mvqs2jQSPiWyB82/MGKjOkd/R1RwHRfPniWjIzHB7SYrQ0FQlGvOXHGUr65oGXiWKdhM7HP5
E7UMECI6p+CRhJPs8C+KNWkX3RoLnjyMaZLszFim3/Sw767G0XOBxc84EGOILrJcJYfRNuMtCqyB
GQLAJZj91rLRcx610SKtojLOo2CGtWoEJDJS9eH4WY2nHYwscr6rdqwaCgkdAcDEiRf8YUubaxsD
1yAQyqzltoUGbu2RC5b0kFwMI0uEWaQYQtUKUQFjtt/pvvLXSRrBQUn6eAuY29p7uYy30D26C310
40OEjnGXgcu90TUzqpdx7xOLAfF/PExiDK+FS9EyOZV/llpNQI8bW1mSQpBzqmKLvE9/qH2rOMZu
5azLYQw2Ta0b+VpH+nVQmGJXsnD9hzTxEWDUnniOO1fupsImOwfSISDwdCT6siuIayW+5xyd9WxL
1hig67lvHjCmyGU8ibUxQt+ZlKvxkhnxTWKqijxY4T+Mfe8TuOioG9zJzAin0pPn9ZgFm5KgnapH
xlJZrXHRFqGciab2eQDwnoSK4VCSxHlB5KjHFNszVq7fxtsmRr+wqKEouhC3He2AcU1eOASA3vKa
PHWitlYuDsuVxpli29am2Ptt6h90L9Z2k4MwHB+xuMPCJtYqDPxHZSQgmcjE+Vpl3MwexcWmYtG8
SekvE8tVtauClIuLEVrJuRBBf153k3g12QW+4rfj1gV58lg5qbn9eU+HJnWBPjf2RRAr2Gcc1UAr
oVtWO1QR6arJa45+hIW35/AImVbFlm3cGUwIbsbCa3fwPnyk7Lo8emRAXWppDkKpwfIJDfSmhCl4
DBTZ4T2NfcAxyEI009PW2UA2itId7yg5DR/SHOiyq/wOwlKiLXWttXaZ61y7ecNmVNVzIoebXMUc
Ua+KMA2QD+WRjmlu0qZLUjKs86EVCaNco5yDElIHIipwmBhvcmedu7HTNzgJhvtCk8DZpuk2RrB7
IRKeXy5R0zftqwW6Hd1a1XVtWcufu2DbFoy7+q4POJDEZjmsiR4KCMXhzxaNV6F7IBCjsSJiN4F1
L1uJzsgSVbzNvcFf54iYMKrWyGGXAz/EY6nbfEYDKuKFU3a7ug36g8zwvTP4v+x9BONF5ciDTTvx
Avynd42SqVsVYydvOvTIuHWa+Is72uN14Ue3xVBq391J2Kw9RFPRQyO8ddTzZZb0xTLBLHAlgiYy
9lpodON5VRC71lUNSHBVJPim8TDUxm7qC++GZgrI4Tw1N+7o8YepxcR9L/A5Ii7yB3NVdGGvdkVR
h9dxZit/I1rA+fzCg8MR0SiMFV3aRK08C532IEe333bgiElUJbV9IRnvEr8E2mCPBh9CXlUU11Xq
9nLpSVh5dVLfZ0oflgSMuJfEwZXfE0NTX7LI17h002PSNVTwBRFRJBfk55CbStrFYzLTG5ZuDzAA
14AzbhrCvdGERa1/bIX+bYJxve76dtOmzoTmhbSvJaj28yZRyRfY0tCkAwTO6HA8gr+0eLiiOd4/
i1RLX1I9j+/KSoWbvCDoBcjEYBI4pcwGN0itTU/oneAG2WmLYoy/Pt8hBme90bP9AKj9mvlo+WMq
LKRgjkCSz+813LvKIo1aw78N9UnBIHNIgjeTyjoY0czlL4vu2LvMZNJqO+ViWCuOJy+DbwIuIJ8A
dY1fIe8wtOgiKG3ru67Hr5XoxWXYOvU3DdWvuegIR7tXA2vKLI1VV5WhqGrSyhP302QyPYRCTrRY
ku79pDNpPLbqjnOQWDRVmhFBnWRPHTEsy76v0b4WTc5ihsmjDAFj90fOO81ydjgs/SY8Av6/dp2e
2K1e+mcatpCLPtSt/exqstZuwAFna7QaY26YCEhMVHEz6hmxfsbQriImkM8qmfL4gZCTpzG2I33D
Jk3WAyI9iguUR1tIMrydUeQfyDM8hNThu1xBSuBtJimvnpyrbNCKAI1fywEmMiW7nNVYLMG2VbO1
i4I5Ar+Jp66GIYgqcnCoghBBRds+qpx92TeEiKs4lztDxQePz3hOudJcsZBmC9GKh9yZ65g684+Y
OaGrJP31YITxhq07Oap2OupdHq7AFHt3CdU0LIRmKzpKai3rjQ0xCrtuQCUErx8KoOY08BbEF3Jt
iFxhNtVpAkT/aP7AejTtHBLVUanlzpoQ6HWude6GhC+iSgLUa345PLpJp+2yBvsMoSJc0EmjB36h
9DWXUYFTRBeb1BPhhfQl1bXn73EMq7WXm81lS5bgvpubRrWM1BfXzeNDk4WsQHUwPuh61h5LwatS
5iWZ5SiVjEEnybtRcEpILVgK5aV73bK2skuQpTVDua7KXVwRpkru5B0vc4ZrabpIK1j1vl6lMPOs
q9YdoEVIw772AkPRSwQqsldj3G3aOCou06Ear8ypavJNXVfRxWiwgjoMDK/rJCq3IBV0CCzJJXsb
wi9+GSrYkXojrylHB9dv1rHAOumz0F07qmOWmuXOWQIk4WawQv/MM/KvAdT7Y5bRwFq5neudqfk/
6PUs/IPwnZEPFBJ9rdn2Ioobbw2iot5xBkIj1Ut1iAbl0A8Lu3v+niN4yP7QM22bu/YGYqL8hZRg
Z6O36bAqeWoPhAdRkREU9r+0ndlu3UiXpV+lH6BZIBkcgUZd8PDMR5M1Wb4hZFnmPAQZHJ++PyoT
qLSyYHddNPAj8afT0hlIRuzYe61v7aVVWNTJUXZB9Ikhvmu4hjFZUmlUXk92ZVzjv0fISI2h9WaF
WTWadklHZm+E6JMfH9+Eo1XbyU7m6yQSC1pOYzzqYy4eCU2RF/Kw5i8IyYi2V7l+G/ckB4L255BT
kzvohIY+wqxkYEpchGHMF3cxy71srfnRGRuFQLHOvliZg6yDKL6OsBWCJwMdHsQVrA8i5pLSxXRW
a9z1Cwe3AIiVPDMjIRbAn2fQeC3xAUvQL0Y2b4xKJ5MZqP02Fl2cb0b80mGmieWd3LhmDEtYMfye
OBqo06UCK0E4ILeO19bfMreI7wctb44qI72AWLzRg85gieGOCAYquwwT/bVU0Xg91Oa0kziGciCI
EctUDQ7noS8y7QLtBOJiDwafHqWBn8Onh4m+JiRPdDUgc+n10pq+dE1mv+Kc+olmz7Z2dLIEF12H
9JjqLkAab2w6VCnEoe1HlNkXWlHaCWpstjPyCgFc4fQ4jg3/JSmd6rkcNMiupK/u63XPN5KK8qUg
DjlY2pmFV7m1Fw4mlSACWA5hXRPf6E4FngoTyKEjMW9F6jXbqdCINyE0uxps8taUPgU0Yrx9Bige
I5/zZcaDtIW/3+yAfXjRpiNafTumwj0MSay2pMI0bzO3V6jHrg2EVnN3YGoUs3014zeS0azd2mXc
Qbvpm8uHmEaRlrnNF3KmIdzURHxPNWEKrWecogwadjwD5GjocwcccLxdt1QEM6QolbBvhd1oU9QR
Wx8SSzS+6nnc7gqTi1OPzolswmtGe8bT0mg/3CqLn4ZRpN8Hpeu7pY/Lt14rkXfoxOzgnKy+jLi1
T51dJ5eZmJIAq7ceJs2MYs/CzoTa1DfufTxk06ZZbMxG61vqHDovQ3HxoO/jxBKQlHp/wAClDfIy
eOZ+FNR0CuPYQTa5BBnv9ied7vV+sv3oZCyi2MeaakIDWTF5DSTfUGdqpCdV47lnsQK+23J+IcXv
igb9Ym6SpUUnQtP1YCt/gsatpS7zkDpS7K8yVg/EySBJd2pjHIO8TCR69WLf0hK58nU6tK2wT0QD
q/0iWsrbWPR8i6K2SIXp24BYFCeoUzE8W2Y+HpuG7CTkrQX3b9XaWzps1Rl/Fftda4ZD8rBgGDlh
BK/BbCcUjFHhMb5p2E+DwWup7irBQSB7iEF6H+EDxWFFS4IOxHwfEwJ6mgeyLFbvKczj2uqPEKKG
Ha7EFKxRhcYKleTBL+qyC3QQ+Ru+tFUA7tYbn9p9m2GIgbGCKwuxbdOzR2Wd4V7aXF1jTkOkzbFr
8MXwhoOUmO4hevHNbrqeC4dmFIK9WwBEJBUaprWGSWIqi6KL7yI4A0Y+7pYo87dCq4/LAkZFs7Sv
U5sdOyd5J82ArBtrPcSNtRnCcSdpZXG6gGrB37eqOSJvJ7UwksvDUPHDIsmWjZoM/RiTDJvpDK84
q2xgagxhPcaSNsi88MT62bZJXG1X65BXmzlm5rjuCFna7OWUjxcvo+NnWjUZsF4EYDmaH2aSy0Ld
zfOtrjnulQFfeWOnzUVUuE3zlFvBTox56806o5N0uqoyQluWuPhCtjk05bSEjNko6t1pbzr6Ixfh
VcXZE1/U02znh9Fq9/PknEeSW68kO7K1HVowSmEaQcBHMSd8SpRl9m1MicR7kbY13Qrs0ieD+C+x
LDgfWClH7AW25pGPWsy33tJOd1aK7ycgb0f7Ytk5LqA4M689TvTvKfy1jW5UzwszyprUq24EoEPz
xAfvvJ0tFW+iNOr32eRbbzxPPggWln0Mn+bZAZengoZm0SbmbFlVBNDog3MbFRiLW2MQz4MhHrzF
RElcEs9uI+oLUHk9pyWZOq4/5+i9jOVctRKeLFfzkNamAcdOcDLzgTo3QFY2BeDOjZkK/5vZLY9F
F3OU5NTOLooju5mzHzQn8o3000dz0nrEmMmAG0H96KNsx2rHLWdxuKa9ad7a5mDCLPL1q8S1vDvh
9d51mhh1CPyJWFfLJ3pKM445p+TrteudQD/qC/aHIn2K5rlm+87ta5UoE3dtXFzrEouCkvEOX+1X
LzZIxKuoHSKYSlfO1JY8XKNzcOzM+kpg6XQw+m4zMCi/HigNUPep6TvY3eZLnU1MDRyOLtFiLCd6
3MwPHEG3DENCs3N62R1gA5TXmsyiK5UU/ncX4xYYGoIddNI7NLpp4Lz6dhPLiki+LkHy/aho8ji0
cabIfLMXlw2qMBxgYByQxfVA+Mh+ALQGmqdPXl16ImfJM3Hncg3O8Sirc4Wq3wsJzejefWdOeLkk
YywxK3Wosjm+cd1mvLbZk39MWUYqSSvyn1FTzpepiJuXrhT5F6X0AXm8TkfLhbsWzqNt7BVJWQz8
CQ4h0XTYijjh5qljOxQtWXh+Y7ZfY7ObHwySdPdESQ6PHUbqO66u0jeqT5NDFFH4xJmeXdw2RvdO
aOG5qjNce5x3wLwas3OO3DTmfK6sTW9P5AeRFrGEJi99paopZYLWgpeXJHHRh0O61aFZn1snQxY4
qGs/d0QQD3Ny20daeV+2RGm1qU1Vg/2Ccakk1JqZAOej6UtKWkS0k75Boz03Wvs1XlIaFSgq/e1Q
TlymnpIhO5uK5cX03OI7ZDFUY+4ItX7CifUgHcLW8Ns0m6UoracKACFB7jhO6tnfermszYDmHKGH
UpKUNE9sE8Cv/U2jXPGUdoI2mjvF96zxX+joAdnlSMzIn9LknoDvgELN3klH7icIbgiOvWNMBlYA
6wi4FPg9w+A26f3imyppPnT15DKE0H6KHFUZvmA63KXAI95bW9rah4Rhw2Zas3A0L6bp6/HMyVw9
4RM98uj2b21Ps6Ytxg6YuEMMBFLgppZ0BCNiY2SS2qecjw48ybYvraHV+8T16+0yFSoshlwdE7rY
IfGA0TvRFrCr7dLcWYttv8+T4W/sfhJhT6HnDAmFCUjTc1rVDeB3Djv067WNFpt22GJW6gJrKMtN
4gOgT/i5k5BILPjq6PTRgu3ue1A8Ae2r4aqJWShMoHoPed/7W70XznYe7ApiYBVzMMK6BuSzg8+P
aBULhpi8O0lb6/Jx4J6TanyMATNdhIiH0Foh0fpcJwePzB623dE7p51zwgyKc0WYeHhwqgcSbTvJ
72Z/b1hGuR+sedjRrC60AAF0tifk2z/gUp+2plDNS9bW7muVpfnX1lDdE301/Hcjznbg/2ZSn0uS
Xn9ETAnOFVOu46TRJp6peC5ycZpb0gGzfTXHoN2qLBTVnDz9fuDyKbYBHCu6CHyzHCldh9n+Z5HR
yDAqT3RTbvGgEHbdSfY7w3+scnrSRXNTRUZzb/OuHpm5vLM9UbSYpe4i1SPj7tVZy+kx9py9Kznq
FzpAsjGrT129shBxa9Bfs/0/vOf/ZgJvs84jJBGkjjD4/SSMsugwERaTo96sM+txTicgAkQ7cwgg
EQXTG4i6dcUx+/pHIniQOoYG56zsrKvGgzK0mIg+KY7aPygD/j03s1c2sIFFlOMgOIZfJ1cCOnW8
uLHcmrS8O5QmzKPuIg6YQSUTK7SiPALspxV/EiStE7FfJ2Z49wUeiXUK6SCD+PV1XXvhjlap3C61
UZx8QpChEUxDFkaJ+9Bk4hV5+uNqEN14Lcj9JKFQtxkYBEp61S1A2ALVov1K6yG/YhDpXY+pVR9d
CSQXwmfzUi5mjXxWX4dUrcEwYTKmkGHHzxbxbUBHm1BywLKK84z5FrXyOlrN3wZJhFUy+oR8Ituz
Gc9f/KUq37QZ1wABQ+bJ8deInH6pOXY7zgPtmOSoD8vw0ubGErZR2eOD6kSInqigmlkD8+aJyA/8
SG8Lzw7hHzTArSWe33//UPxLeQfjGvUb80e0Dc6/lbv+XKMYHZGLNpo9h2M77zH/+td04vN9UTt0
gyQEiIfe01KWm/xHakDaJEVpzP8wD/2XsAFhhUmiNiIfRjiu9+nSDvyXhiixeqtm4dw5UewxqxDj
7cfn/f/gZtq/1ytlrfs/6+9+qxuCNeGWfvDO/uvfHuqS/33+K7/8RPefH/85fq9X5tIv/7L94I/f
9e/t/OW964u/fvvff/P/9T/+TYR7mBuIcG91X6n1t8Vp/Yu/G8XWP26Mf9Gfjuq1mH+xOq1//y+r
k+H9B1oDHjl9VcsjgOGh/Mvp5PyHw11Dh+Vvz/cqC//bD25BSmewjk4AoQ6JO+vs+2+jk7D/w0Jm
urpZuIDYe/5HRqdf9WiIclgX16P3Kn1HF2R9kkPVKFIWhbqTPpkaz5mrvzo+FMsCbu5hMXHvJraR
XP3ju7n9a735Xzy4tzVJoB10eAbAvyxEtGd51PFMWRCmTZRcH4LGf8iQCBbICdWikdEQmbU8NqOX
VcdSo0Ma+pwTCeQdusy51NHcNNcZMZbuDSQnww5yy6rkOas0uz0JApLbnRha+tJRR/1NT2VJl6MV
jeRl893+MGLkJGFGH6OgqZT49S4r3Fl/8YpaF4cGGkpz0pnmMToWWVNtXTlMoIjySJybvGQqkDVm
80yjcP6hDZlgNtiRDYurHH5yREv5KyQ30G8jAZ4mhKVkbG+zWW/unYzQuHAYm8VBpuMoRlZk7gqY
SL711db6Jd5rSAtm3howHRJYPQvNSecLPgMVAAWlZJKSbQADaAjeOUdBJmYKmuKOXgjbPOMUcnAN
KbfA3GK2rTUeVQQ99UtHWKwZ1jEH59Lo+7ssMQxourGXbLA+6C9lqd8gkyYWRVvi8QonVLVLWmdw
AkeM7lfGW51FTneHETMaXabGBYgi7b4Ta0dNjaIvLvoS0eL0HAYueyMx8pfRqJznSScrpeI4QihF
UzYvXkPDQq+88TtGuBSqLXDqiIC7hQ9ajyl6B8OdzfK7XnfluLUkqtagEAkkIQ9z6Dq6KU3joOdQ
FWmyJH5Ie6lBsS71HPLLHHNyj0xxP0Q5nTFRFQLfsEPPLG4stV36sRCSws+X/W06M/6970qP14yc
Ur7oNKXInZ05XzNWYHdDHbKcslTV13nXadaJaXn64Fo1mdVZ3I0VmrUoe9Nh9XqMFaRNJ0ArUBdM
lG0tiIPFwiMyl1VOWuxgogLYLN6C2xv8zTD+8EQ7GeLk+zJjEmDFi96cZgYM9U5ZXU8GIqnn3W2p
182LPmT8XxiuXPvBklZHR70goJvMzrSu8dPbs8x2bRShHdRcP2pv844Wxa0Uvco5t5UTsYUmIcwZ
QgrB/WWso4u7SbYaNW49M4sawxFY2niry77KHslJT4qLzW3PXejk698Oar2DVBT8/YfeAgzoMPl4
fcNE9/nN0TK5LqEfued0YsMx2QNfZMAbQJ2U+mTeHO08cp1vVqzFczjHJXRC2L+J9syQgm9twYDN
rZ0uzQuZtHT8NDnS5ZrHnk9dMYTINnHTeHcV001I1kMnu5cZSnMVRk5ao54UtR2OnqumbT/HfkV3
1eLntb5V+r52JxRrQ9HyqOjMMbKN1ddF9uSqpM1vR8dqygfO1GW3bcuUdUN1aNO2mPLSNASL1D2k
ltTSIzqxjIDFGUvdG8KkzA2dqUdIVXHGfVedlv4sWsP/osy6sV+SChQuOSmG2tmGcco5Iu40wlGf
REZjYgcm1nqIZYqMoDf0K1C8h2TlB+jwZlkoN4kEyWii7yHv02U45h4LE653hWWZc4nTY922H8WM
jA8V6cVWFcxwSSKvGnqXsr8ubmHrapseSr0e0ICeziI3oqdh8dDc5iYNzTsglQ+0AX/KOhoVDUks
Q8yGjGPPpNjHK02rEhPkdcJqXNBoscb7ymAlLJiP/yD+G+rHpDt3NA4P+ZS2Oze2n4fMTwNG6VbI
rOAJhdN7yYW+cvFChIllHLRp7PZ0tqOjW/XfK1XewL72tibofAINtXstgy01dvAesB7mt/4s6b16
8tTOfig1iA6pwrxBDgy51MnGS0f3augixf3AGLpFLTSnCOs7hvFOX1+7tKasrxgUgLihYL32s+TJ
K8U2tZZlU8Sm2tKyR99D6++rERMyledPhDafV/8MzbH41C/ensR1eVJOG7bE/ZJmLHdFG10WBsmB
ZbEZiH45x3VXANqnD9dHfrrT6SMGJKKehSpYxfrsC1vYiHWBZza2ypPZsI5mi7djrbKfEcs8iMLx
Ao7h+iFBIcVYaGmPxEsdY0Lqg7ReLlE0fEM7ygS9QoUqpaXgD6P7YS7PDM5v6Sr3Yt+nxODBaBY1
Seam+IEz+qgZxaFKTREweptforxVySZKuErJqOsBmINdY2gX6P8Pws/ANxBO2vrQ9pepVTPH/JKc
0hn8MIOehXA3fRAcgXUfQrUgz8uKnVOcV/51H9l3ejMw2SfxgBij/nkY3Ds9I9m179ILuZKHYT08
+Xl8baYRK/fkY8mxsn1MM28rcnM+wiy6tbWkDJGJbeEEivjka7kt2SfZqbS8So9a43+HfDGRdabS
rILQ7BCHBZ26C3i4xjvfm4zAYPHZQoS5M9pFy8JYwWOHXUg61gTi+hW8IWuT1rilFjbTUGzTZdX3
ZXKQ2wbtyH4wKvswVk72OOvRWPJWY4+vuh0RxVtO/NWfOZ3O6YJfWDP6tEGZ1uenNpqah0q5xqsP
0e6bryE13Dhu6+dIkJoLS8d806LNCevC9r66XmWc0DFVr0nUtcauTOYl7MuMJLoZZQWGMyLWXJrD
q5OTBNlMNNkWqoz30DU9oJ4kG5lxA87UIM7QR4nYMK4g2dBp6OMlDvVp6F6mRBmHVk/cbw1QkS1S
wvQup3xkn8iHYedMs3PTG/6rbtOJ9WLNEgSY1UW+N4y4dr7bua+Mi6/4Mfx24BSCcuUYB64HEqJx
hh4PFeFO8aIlN5J27U9fpias9TqXm5pAlGfbawA1mNAgNxKFHFHcBsLTII+kSWxsJJwh7KDuY97T
ixknFjXdM9kR6poUAbDhUOx0b0ffWb+LS0WQnqZXfGgTd1UYZyQvlEtCyzlqWnffD5UIOpQMN6Vm
dPvIHN3vvj7kh0Uf9ZOX5y6z41hs2w6/OXKqrNg4UzmzL2a0yIu0oDtOCgIlhm/fAdzs8JX2C4qt
TsvlFYEoQBOTwZVg1+jh2ujT7qWcl4PJnxKKF9XGUU8nwmCMLmfbj+PhzfDseS+Q4XyVjUFgX7+g
GUcKMiFtqYo+OcS0H752vTMA/e6VuYtBW4IDANj55HLwlf4qzS6lOkQWmdZ6qcPoJO82DeouYgAR
j9aVkUn3FJtlfe9N7nMK2DDsusFAvTB0h7xvYCHSCdmoytl3rIt7OzZzM2wFUbstyGYk1kzTUKzS
gpTTuPep2lfdT3qwWEAPSprZMRV1sYuo3FkOCbtu2A/PrtTafdULn2qHqA/V9lUg0ty5Gyi27/q2
J+ksls5Z2fZPghCKY1Osi7BEMQkbsm/rbVa6NcmHTOSvsrzXT07XL9eJmRJWp/nE/24Rr5Vv0us6
BKPdUB09Mu2v4Y/seuCHezdvYdUnS7/GzzMUd78oraXEip0MnLq2qJAoae07ELTkq952LScWZihH
lz5IdHAHww8n4FKBrzFkWlqnPncusXirL+adPbUzAk+pce+OU3uaE04VnuP4GzGS+1kShHHH0kPo
I5uQvU/0BkiRl0AqWQx0LLCReoapMHJCJbBG5cDZT1GRazuMrOpRCQEQNs+0+QBsITszB1K70hzF
i89Jp363anIyNoCF/FUgtKibvPPHp0Y3LGvXlI5Dk8yCSRXMbqTuvUF6V6J1DeqZYvjCkRL+4EK6
816PBk5pHt6ooCt6FuvZWuqKBls3PYy6MQw80F7yk7gJbumsnM1vsWvYm66FjrVBLC42oKqacddr
BbR/JH3+vqkgFgTO5DHllnRepBjm781oNtkObe+QbFrHnG6cUfPEKY+9tD04mMTGYMoIWDh3i31X
qCUhLT3363ZPZ909JYYoH5i/WJukKDsUFWI6VSV59l3tEYzqZm+NhMkTLsoYLnbto2nkpeSdNs3j
KbNRA/mtKFDsKSQxDKa1oIhHY7dYXZRvxMCiXmuS8ZaZwkPd9NGKsxood+KbhMvPuJlclA1kf5/T
jZkAS7Jkme7N3jXDiDvzIFz7FfnZ/CV1VJHvxjHroPh2rmKW3RRX4Pi1o2KlvmDXIN10YFzkJOmZ
Vd04A9O2r1FQGEHLqrn3PWnuhp7MS4tV/MYeKxd/S6pRA8Tpo83cZePKJdnWs5lcwdABDZAJ683r
l+YZkEJ3mdpiuNMiHXB4DUNUFPJIDFV+wQNXPcIm73ZLg4pP6Qz+NYtJUmSabbxjDWrCvOolum3d
YRjomeNVrkw26tmnMVSnKZU+yYWMFkcWJzmRnzM5e5vhAfkaoI4RqRdR159tTpRbNDlDSA+TQXzK
lr+fTDkc9WoQ6qInkbZb2x0nD/k80dKOw0C+HOsdE3tSGfEpkm0xp1SIjU9Wzkb0tf3kdKiSI0ZO
hwzxdtjbymQTX7r1WEnmX1TwgXNlxLfR5Di7knHYFdYx9ymO5uVn5mtuGyjG1jel3jJfhVu7kbzb
rV8Q9akPhTEwsGdOCGKl9xGpUytqjqr1s0dDnA3Hs7haTQrPqV2+oAW34aBQ2u/RmuW3jluDd9Is
mugbXTUrCtj2YxHgqktOPai5adO6E649mQFViIr0h6xX6UZP7OWcpFa7G0sNxXglHTFsiOVab0jO
mefRHV0taDhbXjRVuce5K2nt4gJB7s8jb5m69d2Ze/t+HuflVHSwcgO9Jwx9SHtr3upzZsKM5ISx
KhS9ISajEbnuZDI/IhdDvthFrALyH8UXg2ni1kYtcmQClZ6qRgf00ZKG+bCCR/yNU8GzI4u29n/a
LEUP+OTeS1I8dtUQUwQzkxnEhivP6Lmjh/A8xx5IEBMh41urKzh/ig2OMqDgADolEwdUlTfnZDFz
UKEp3oc2kWWAwjXeSok6VkuRta8p6jiSJkJec5yPsBMIsgT1JELN7ok3wYhx7Ebyn/tlUocWjC64
WO4ZMoTHqrj3szi/KkSRPpTOnF8jfZTB0KiFb987u1wWRC1tvpOCwRE63pwAJoc1no1Cz7MfBcaF
3VD0qXibe5G/Flg/uLCz+51Yw+nU2E2zz6qqPuqYVuwtqAl0tBiBQNamZTzeqTZCC1Ikbjkd+8Gw
7xnomcOhMVX1rAYu+gZNlriMub7KrfqK6SALoHPOZ6kXu4UUA3QeuJ73pkzQDs4qT+8yjFzNNspN
5xtjb7h4NG0gl61yORQW4KqLg2vmi7ErVOd+Rw84yktuj2R3eaDLxTHpSKksqlm+6lq5PE56v+TB
VGtgMtRIXcq3l2jt1WgxCtrAIC6tcw5LfFcC9HnGUEvxwx6qL4eWivMnxVnHjUp8TR1o6JuuTLDf
fcgopb2BOma80J7SY2ipY3x2UxE9y9J9YP/W2TnGrv4x9mAVN6B5pc2dNXevOfGNpzGpOI9HHw0u
uxj4/6WOUJ19YUiOENTcOwgcA0napdM+pnm/Jo0mIgMWSc8FyqMEp67SZjhBgJPkf+rjQ6o0dws8
vKV+9I3kuW+84oS1ujQ2yPrjV9WAaNyT02dwUooGjWYDYkpRHBkcV8+DY5YkNC8G7TVNubQG8jnB
LmG4XUfYqxJFgj2f0V3InDalT5FYtLEUSu9v4J3ZYNq+phXBmJFmlFcmJnKF1jaaU9T5aKrqMWnf
+GmKfnug1CBSp3lRiRadq66J1hDwLEc6ydmNX9LYbFGhFkt92BUNqvAgmrtia3Wl9YgOd9mwM/HX
eCYFN68/wBuMCSQs1x2LP88+Gk/22jwBpo5Tw4tPOBABYviZYxbHNLL1krhrBEXMnh0mI9AdgR8Z
CxJTc4IQQm+wwQIYZ3wZppEtOiDPxVnKc+EPo2siuIBquUPxri07t6xzQoYnJGa3zgJwcTP7U/OC
xpnvqmHaMm3GVQMKGrM0yzNNa71+FGbVmR7HX1E8tsbM5UfCg6lAJet4QoPRwxtkZiLyq46Zhvxe
VnjotyVKAfo/H70cGlh8SXAc6QUBRkqLSwKpyg4rQMX11i/FmB30USMXxLH7bLqbItm8aLbgF5h2
xtf0V3MHWDXvioRBu0OqucpXEUfw4Rwx8XfQ3koErXZs4BOyF0nPa2x9vqg+b/lIqhP8fsV1ovXa
NFV9oxlwjRkP50Z5lq0sO1wDMD6CuImW+hELaTHdsVzG2b5j8JtfaVbLTZlwXGdaNuPbtDezl/X5
tcHSU16GPu+fKfw79VQR59g+Gh2irN1Yu/W6ocWR2vdo9uWmRcfGb+gW3mg71nZx7X98VM/ze+dI
H1CThBQoNF9y6qrrrMVHEQ68h+kMRrD2aWyhmNpDV4/Q6WgNiPsUQRuZ5NClzcA0+3GiQGrjfdrD
hWo7q7wA2MPh0k7WUzp5JqdULzuUtkE6tLuUDxaKTyf43zrMCfpt6BhqFdkkcungutnssq65saB9
10ev7uyX308PfvWMYoj2GLd5Fg5u3yQycuXr/tOnj2QLhksquGtNIW/wy6UI8cvBmQJfd1uopEZf
qj8MTj8ACv81OOVF+VnGa7AIKAQJ3vg0XaOYrntF8RQ4roavLi4HfRNxN7y3HO9gvS32yYKPKQNv
0NC6Fz2mnB0xBKydgIXuirHMGtCcur3NiCMLqkkvdzNihW9y9AhXtpORo7FcGjb7mYDPioOL8h4t
RxvuiWcAQIc49aRqzWhDH5tR+Yfh4fr2P328FVWBMGmdlTMM+vU7ZSrcGGwf5NnT2uTertsjQXcy
7ASeyHa0xitBfMMmq2P58D+8mpCdBApzyEdMLplF/frKkkdtSKuZfMzMpLDMCyQeAG3fExs8ceAz
gsr+cC0/Zv6/fliKVs/Hgk6JauifseptBf0NYgkKlrKIrpfV8hHYmn/CtkDEu4x871Lm0r3R7KE5
QZNfefNTF2/03uu0nabq0WAyLsw/YeV/9Qev9xizeRAq3GkgEU3301dRSXLWJBt6UETmdOtBwbvF
h0252Or4Mv9wxX8dF//1YhZCIBMMAIGi0BJ/eYr8OXLqukMQP/glh6ukaLASE7pqHX9/fT9/KAOm
kwtKiSapbkIlZI75z6d1Hhb8nIKxv48oQFDPammBhTIZ+g2tDPaG37/c5xuZl/uYgAtGpAwC/E+0
CygyacV6VAfNx8aTTinDh3mmCbT3IjBiAYjUtQnFxkBneaHGCn//Boj84BP98/Zi2Kkz1TUtm5mq
89d//8doMx3NdMoZDAXU97J/Trpi0YBaWUT61Yxhbqg5rGFLIGPDuCDp8hdID7VGj0eSHY91UKc5
qMd0TBRTxesuTmoCkCvXa7bKzNHBCy9Ls02khFVvrCmCTZwr1o+NRBTMGWMxl8MEghGCMMm6NQ3g
iqiFWa9N/dDEjZaEdg8zAPo07fqdPSg2WgYJaw1Krmd9Y9KbbhkJWO2ahTp137yYoNxzRSFrXjOJ
cJpQK5x5PpBKpyuUyxMX0e+g+j5ytmBDZXTDeFBmE5uuGnR+MaGdfPNdD+d4N+kgYQN/jPhnPWBr
3eZ1ZJ+lK9y72F/zvKTtAqFsR+H2gcWKRxaebq87cZZQDZgDEHG+SLT3SoDmZHQq4te4mQApppnh
nXCR0Ai2lNtfMi/3f+rwJ/m6liKlBogYM5x64j+j58qP4DS3SZI8IQFf7lxtVmymJqHAgV1EjKVM
+u/FJW0bNvTCHShClKdNyyHB9d6/24VFFV37Sa/dT3hD1HGu8fDvu95GcM7jhI25XrwU361ARXcR
JANVWxNz9hxYPiXVZm4TqqgcrFO3o0+T7rUp47uMmOYsGEfQsR/Vh7iwRFvBQO+jHrFl7qenibSP
aZcKfKebriK//KBw9pTnyR1L7AmppH3d+3NDmPJf8sTU4kV6rngW1t0o3WCK09Q/MNz7+BJcPjT8
dF691mreLOLrPkPSOyTdrZp8pJ4LLJet2UwRnebR36W27z6bouWuyXTmHMQkIubBW1luowbxUhNp
3iuYEWx5FbMFBzUp5gFkczyA2ayd/qrSpjEbai7sGqZGMhrGkcn9idvTvJvj3LCC2HMtO4zKailO
HJuqP217n8QPpoG7iwO2i3PNRb5joMz45+LkO3neCIOwxxR2/LRyzt07PiPrlGeB9doYZEVnXk+N
9PtF4vPiS0wDYBzd5fVNyonP1YQ5cj6MvJGBd+GzvscareXwQ2f4+9dZF9dfliIfdQmbHWBBOLpI
Ln79fPRVrQGkXRtYQnOfEt8o3xHLt/KQZD4oBLP6UAwvxASckSXXXxUPxc/fv4V/fcWIzRBGuYxw
yDD7lwBv8WdTI0CLwQ3h0rf1B3A2rd07wzRQRQh7/gGSlu/g96/6uUbkE68gMv4Jfsj1Pn9wZnCJ
j36SzgjJz2disp2FVWuddxdV+zIQXGT8Yd3/1z73IapbaafIdtAnfNLRjDy7ZNeukahJ6t9MczSS
+DmJdx/Fsdj+/tN9vn1MuMgcNcDoWAY6vs81E2L6xldTJoPY5ygScKrPtbsaokz1/fcv9N9dPNTJ
DogNBCiG+0k9mfQxebSWizFxqfPvth1B3beSgj/wB2TKbutNP/5SdPz+dXnyP925YCAtB6qfZwlK
b0t8vnOTunK6CPwDrafiRte7DlSC3tZBPhcVuHCrdn6kRI79tNP/S915LEeOrFn6XWaPMiiHWMwm
gNAR1DI3MGaSCS3cofH084E13X2rWly7yzarTaUxmcEgwv0X53ynNj4JAcfGT2xB+9Ei4+y2mjfL
T5xvytwiVhFn4rdZ5zeRX9y75WA9N5VbXvyJ6eYmRWvx4rOM/ihTk4i4OgJTjtkMiQnu4plBZpoi
CieQeiAA0Fs1O6k/nUj3EHVojv78YWFEh3qRId2/cDqzYpJO/XOEcSf3i2FOR8QZlXc3GS7X1Zyq
OH2rCWTsuiCxJSGYG0dzS2vvfvfXPYWBFjQs0koWO6UbHQmo4brxzY5jqI1IsDqNpI5h1nKqQTug
uOHUTuys6zeq11IMHt9zAl81/Hn1PVwitIlZakmv790RXcd3iEEgVzeES0UPuRtj3MUM2OnliSD1
DLek1zXIh4CM0POaLYx+G72yycXpL3dxay3oSjwbtcrScG8U7BevclClt0sXwrDCasy02xZ9wOP0
PQhKYrVsCna2n1lXrRO21NdvW1F2/CDodJg5zxQJPlm8e5EXtsRigbDHqICuFJaokKUMMRf/7OnQ
kVw+95dWkPpNErPdhY1qenKhmmpmwqmJ6BUHauXu5rIn626Jrbe2SccX4VFZhJ7miOakEXKFISW2
42BOMi/dVr7X7smyZojXIcc7sK4G1JHWEVfgnNnYC7xpHNQZUzHqtGYU5z/vBMF0UHGuIXq//DkU
yuy0at+bBAvUpvU9aoImTqnH/vx6NkFefNZTpMGXdM1Du6wK77dJwDRB2j41h25efCckkFl719jP
PAHfzZke2Xq0/EAXk58rxPRYwbCRMTWnzN0LnELEMpMPuCsI4igDfen76JpVDKB3quxauUUFUpbX
dGwJnigmkJ2hQOEDZAz+4hz+qX/B1shLrqouJgCg9JhYF6hIyYO0mkRfLaEDIvvvX26mUmsJGkfV
/rmep2n//cn/l/Sl/7Uo9C8q0mv6S9Vt/bv73yAdXZnQ/07T/E/S0UNfxR9q/ot4dP0bf4pHTfMP
OlVXZ5Rj0qgh9Pg38ajh/MGGlj8Hm8W1iij/P8Sj3h+okk0OT48vwNXFt/v/4lFb/EElzQ7bNAwb
JCz31L8QQYxUccW2/UOJsU4LYE7D/wTiz01LDulfSqgajnxfIW0LoNL8iKa9IYvHBNI7LthCHCyz
qJh7l/rOa6dQNyOQB4l+cMtFhpmbWDu3ZhVJGKKHErJ8jszZ2bnjYm97l/NvxUzT+tTWjtZ83PZG
bF0bDGmgkZwPEj6yOzdzm5OzNNGmq2sADIXzjv/oc3A5vaIP1ZrFtm68HtVOtNzBhZcn1tIwcFSV
nM2UyDr0jyiIYm/yT4BmY3CZbHqsTphr2O+xayZ6RUMgVfF/ZHPF9LZZLuk4XTQD3Y9mdto+cTTm
+T2J5oOmWVfgM3S5GuPBTVItdYix0EVDGZVsj9v8YXJiWpmew+6Jxk5u9a7Nt8RleC/T4EUHCyOZ
ERLyjaFaOallEvDb60/EZRC0yPjnqfGsFHiDYodocyW95u23pCHqxk3KUPDAh53Jq0dIygYWkw6b
g+kgVmrs6bydTQd9QiQWSM1O6NtqWqJqU9pjdE61xGD4TQpcQOgcmQCxE4czmaJlGLfCJp8lqeo3
rOD7yq018nPm5scCB2SnGXOMbimzNVYvg5s/2vFAXKdWs6/f9l5pInXMYn+r8YOiNIpS7cIWuGVG
XyDJcJc03QJOR2CVOjlyExVHRcCwGhlKg88/mFnQvg7zhJErmcujzOV8YJ/7CzXqV10s1y7FK1pQ
OnNXsLjCJ4elrs4yeR2X5Ww090Z8yKg0wykXWVBL9m5Jzgo56ntmc0QDzm+zkbTnibyUD63XzwZ1
MdvVDgZia+0XiQrAm+3HGYzHsR3ELymbvaZp7yhGj1SYP5G63OZq2TPRO5RG+aB8lx+g6PitxrNz
1zMT+WoTzA+qXtRJYRANnBjR3NTpLEoLg8Iib7aOHM6UL8W+N3AD2yWaBgL/Jqjbc3TwU3rZuLHK
vWdoMqyE+mk5LnwkS/+YfA2LAWOimJoM5couReZ1ZKrr3zgLjSGTSHN+mU2yDjYWYtqdb1bFpcC6
uNWZS7ayaAK88d7TLNvyHn+hs3rVWWEMo3bo7Hy48QGUbVYd9za2XcJwnWQ+51Bi6SD3vqvgEY41
W0l89tsiK6ZnJYHDZDCOLj1KkK2SenR0YFIcuZG8Nzp+sD4DowkEk82w7lqfM0pybKcdxtnWQdaY
YUrrYW2FlY7XC+NZkNnAjUbqEHoXY+9nlheWtoupWdTPw4KNRK/i+NibGOXzAtJm3ZlqM1kivSDo
/jXDbus2s+J1RdnM8n5e80RbffCC2sZyY/C57sg52vgFyyzqST00sW5co7SNH0qhjRfRavqh6EV1
yRPfeYeF/KglgNnaOnuk3jhpDbuDyByq08ip9kD1r4eu0VTH0fJu68rfk6lDds0qsstNPH3XqvRx
RU6uc/b6UV5LvCqp/1irEhO27bTstGIM8/lvdIbM57WxCnMgEDvhxfVtJPVLr4/OnhKa2nJx3YfU
MpCxcEKfGo59Hj873oq8dK+yY72X4v9FMAEOON+OYxNkg3dwavOKnXGPrWdfIIdlVT4cvcq6Rh0f
tXb8hePFCuh1dvNIowHdeYmCJRrIaEwuorkHrdEz9VEorRG9xWlJ6rCXO5dI4fGcjS/pjRrzVf9E
NCcoj2qMsbcXzbNCK7TRW+ehbMqUrM5F7ArWZaeGwnaHIbb+FGuyZ9HkI2CDlC3PUDVPQlfbtJpC
ZEcpPCEr0PryZbZRUyu8p7kQpwpt31IZ77Ohc0p47hnuKkuUGqyFabf+cRKGTrfppE9JOWH0qyq9
O0pRniav2oiKotccWZTpeRV1gUsYGYJc9xn+E98e6cYWUxy/gzxj9NS3JDnqFavSEdx+XkQHm/CJ
wJo/WwPguN43JboSOR0olFBG9mhBNBGH48wwUPhlSMbXIDb4g0eeX3+4Y5r/gecp3s20cLCzO5Qd
iwjUMAIqiZhNu0W5mf2m3DDbu5ln49BZsXZngIu9i2SaB41R3ZaL9+hFyTk36nWHm4dMc+60qHkf
WXVtmy6Zt8gC0zeBXJizlgWJy8ETuBhSTeJyNyYsqpOFbvKWSKpug/YjREW0zXmzbxzTsfbzaC1X
n53hyxAjU0PedvTGLN8L5HU8HnqPMrLpTxahSwa46Ly/zB6kjKySGe2J1xio031cJrJlNsvtG2c1
PlPoeVnZvA0tuiqwDY9lq7xTRbD1BrhjuY/VFB1Hlbb7uictq5akdBZZdV+1ADYM0Z1ijLElitzD
0LQ6FLbFfoLihqZmRII3OKEolm5Lc6Rva516uyX0jVjhEK2n69LjdQ9Wp4lDNPNsqU5jVgtlj4fQ
OLjoXu/AvtASpPAHuB7sQ8HpwfbU9Hd6ReMDLq929gRH4MfVFDgAoeHURP6B/sUrw0X0V0B+1W2v
3GcrS/cWASXSbr1NaaCTqJNbPy4/lemGsi24MpLoV8F7waKte8dczddmEzpJ7pgdmu7oTWIleIg9
7rwo00XglLOxXwC6XTod7gumfPkjqRVx4eWioq1LDQYZgeMmZAYJTzW2gmQkuseveZqmuN9xor+O
stvNnbGHY3Remuwy5W9xyV2ZvfldceOI4lbO7dae6DOyjA9bYj04uGhb63Wq58cqE/dx/tMvybn2
ix2s/x+l0kIjv/oR5n/rmNf9GwqrD21ow6Grb+3eQiU0hE3uAUyUk7fKWzgXre5hjCb9BAUwjI0J
Xrmrjk4Wv9q6NoSp7jzIIekOzB3rjaesO0iH3FKskgdL33bDADCo2VtMJaFOnOz0bZZi1+u+2o9l
9ZFPzA8wooPRetT88a0hWVzY/U3b2beqlncdD8wyolTplF+z8EKPRLgaRMyxxleti6NGxRpUBhiL
aIh87JBGfFMk8WHBGhS2QON1NLJBUQKOhKWJj8r7oeWjuW0ZdAZex80w1CjIJZ+1CemaCxVpFarh
jo+2kRULLOqOeRjzag/q6X1hzBkQO7wE0RTdSQZ06DNBsfUEoW3kZD/2MEYCQK/9lqxD+dAovpcj
m/hXqqkfCbPurWkWXNYqF2fR19Xe7+EkutUckMPAjFwl7KK1r8R3r2qlTjtaFVpSfc6Jf53JyPOh
v/gElecd1Rd5lluL7MTAWl+WK9UbtRrfQ8ehAbPCo1jSpmR+Kwx4q3k2lG88aEhmtOa1yMeb3nN+
Vb3+iJYLMJJefFGYNSfiG803aCn3pc7O2oEMuy4/He2RVNF7b0BfH5tDdGu044NMjAfWBnscnvsW
aRBvorXrQY7t0WVbB509yQfMk+zRJ9X+mGZfPatzk0kECIPquqxSTAWIpLfb+Qc0hPLqDTl2oqbx
b8sCd3+5lPKBzxTbtuJzNLJtbRvoHbRSPw4z9npHrPAgnPl2iMnMuVhRO2562xZbFE7nul05Y4Xt
PuJcoE8W+Tw/e2mDHJktdpDUY36JCGEM45gLXs4uWRjSA5I2MMnuatljjZ3g4bhWAQtbQVzLU/QZ
jnOrz4jLojymuoiT41CbK9wnN29okvptV+fvfRQ94O9N3yOVXFxu+q6BRZA0FOBOUshzaSBd5kZW
gZ3zGo3aSpCp9PaHVROBUY6OtnEjUzvWnsbRy0qL4xBN8sbNRnmOaRlYhHDvs94qzyYKu3Na5xl6
GbI1UL70p3psFOOdpb0FjOpsmLGXT9ps5KHjyrLbxIAcN5Ub+0duS3lGXxXvUhcqmjHDlrWKOO23
fu7/8Jo03nWxWbPFaKv9MrLTWlezAefkAGAUoi0S0v7UoNoGeWJ+GM3ofzLzWMV+cfZQFVLfZpId
8eRiJhz15D3xcmunObFxBCRYnZC+LMYmdnt1VCo2nieDUXCPaJKH1Fe/zGiQu7ydz1WDR5BoIQzt
quceHnzNASXWuScLA3FYeyXQlzWQkvkh+lJe1Qv8BlEHI/uq2wk1UWCOhnvI3ZYJkjOuUxqDHHRG
4hEpTPPriEQNmX8DfcsxyDPMANIc4nx6TxaG0qH0PZACRHLKK9GyWMdyQP0Ks+J+5qTcdqhxrsjb
CIhcGrmf28X64Y+1ueudbjzB6mo5a8iOZ/ZokgfKjBHzW822zBlDIHrDrq9a0jx9Xzv5Aw3xClpx
jVx/HQfTCETbjy/LiniY5tjA/YEfiNO93BteVR7cuOqDOkmLB33C44XiXernSPYtlKVq2io4bVey
YVEl9plxK31zXp8j9RulKFtJwmevyLb3MDQeJv+1qECZbLryBSt4/WEkZbTNkZhzk0fmwWRGv1kq
CdO0tfcj5q5VHRWNmyZOSP7UJ+uSzYLYzNaw79JUvJMmIp7rwVDBtBDi2fE5e53Nhp5GOEQJxOW0
hw+IY4bR4BU58VOGQovdoi2OLLBKnlYgviXPV6SmcFZgdpyiLzZmC+5uVqxFzPUTiYz5JTea/B5b
3ITlJzfCxk7vrLj9XZFzH45WWV1qF8ogjfl0J9Gcb7ueFFbRRkAf4uTSQL0IK3NcOI7i8Yxobrpk
Y5QN2zJnqs6qOHvW63m5IceGeVtCrd9qzbjnBlkSH9PBYNo3o6GiN6+v5WEQnbNNh0js/JorRx9d
9+DSE5IlmBgbEHobR3jdSTP4WaLB6U4Dw75jNKDah5M3Azgfyn09U+2iqFrEmwnb6742MhP3kiF+
Wp7qbhAipD1FoDXeSs50TqLE/tQqFThWORxji92ijKLyvnR+JfIQp80d+u1f8eiHpTya8iGpO3TB
B0JSf87c6adyQTdNtmd58N1W7sDO+ZSdjIovvhTafWES7QFwZXixbK5aTcbVL55ILH6e0g4lyteL
1qehrWXLQ1Za8RtvPKhGywU1Edmss4m027PvLZ6AknOwAsLH5bE8odWkXSii6SUpDf+twsbC9tmU
7xOyk+McWdkPZfcepVQEBNMe1ET6KrK3w9wbIem9WC8RVH+SF8yDQOwp/kh058sqCZx7faslNbLk
yCN+/b20wI5iGiL/NbFibE0eJK99h5wKINpkawB+jbWvG1T8ZmOOzKn/i/49nghl2ST6VD9UTlXf
5fyMoAMoG9EEzPlltuzR3YpKGrcNpR8mjRKF9+zJkoRYYFRXc2qsVyfNABAWeD8D37A1n9Winaig
AiP/2E/VuCDljknbrqVzo6dG8aI1hn0s8U88lIgg543hFs1RWR5yMVwr0VMyotvZQDZw7/Auia+o
TzAEUhJziWG4CFbEMOQxkblnlrTpvjb7uQmkTLxwzfv8KQq0hPqEUByMGt2zNAmZkJoVzgZjdASn
tEyZrzaYjLuT3vQubkiEbPnZyUfkEHTv/s+YfUOJg+i5zuktykpCX1cR0xpaKyQr0nfDiDEY4mUP
114qUWKHRrG0ezPyPkRSH4fer9HtgFMr2EIGUOrzEypEUJdF3VzjJpuOoh9Q/tAwZdq5SqwnpbBY
SODuLShxpvQngo2i+z5ymwPOiziQVU3md6vo3Bdwcvjxwtlb9sq+NiWyWFwtgRmZ9/wUR1N0b7bj
btLZ3mZ4MMLekUcPFw46Kh6DNzkOQeYa+9IfcSw4mBxxBo43MaXrw+y5bSiEthHZ4m9SYLU513ot
rQwcWcEVM6aVGeosWLYKfYM+vSCdum9wlpnluEtn78nWy20qQXmM02EsvvKWC22wx42TOg+kHNRP
dIbDXp+83zpoqI2t09wOnugIw7ZY6xiDXM6klDonv89Zh2TZztPjXyPaLMuY54ud5geBQSZgA1sH
swlvMLWLF6YX+aZhprjJIntVZ8x7UuarPfsyaFMevWIizp4lfoE7o6YbWMuwo/Wp4HVy42k9be6E
+zxZrAAM2RcWCRLc67R84Abeus28Sk2ZAbqjt6YbM+8wGVYmtrmjiLot1wNPFES1Rz77Pg8p0MZh
yb/RhfdhNWCuM6xXabstfTi43qqcVsC/alOi8IzQatNox+JBVEOYMUIpR/yTaftpTtAHPOPq08b3
DcSbCFS7ltkJ8SC1s+MB/ahR4JNP7Ya1YQDXE/NNHc/0Jh5qd33mqViTBK2vtr/XzHlnjzC68hgH
j7Pm41hIWh39kX3O1sP/brbiPPnxD9c7yLTHrTVsCtd/WrR1LOadcVpvfCC/eUkl6zbnxYPfIhLv
OWrEg9SMGNkmIdOddmuZ+ETr6UNP8mucreRfc6IVcLbo6H84cLSpG3ZTQcxyUt5k0QUxzLRq/09j
oR6oVG9yeH6bunCybRV57zIVY7jM65kePwz4TDYeNCikHiZ2zho5D/7+dBRdYNpLWEhtX2UWqdj4
pDc+LcymVtI+cuu/ZBFGfIaOIUCjS6Y3D9MSxoV5NOj76RHD1TixocEDQc5yYyMmNNCpbfE0ltAh
3ROjGhsTgcvxo+q7WqvyQxd3QGJq7jM9ElRLdWBpGef1gOK2PoxudXH08gC7lqEjZf847bClwNkZ
2ciSe76peGtWu8ipyOlvnRbIZOs6QTFW00HNuPwaWIvD5Ap8Eu7d6BW7Nu/4rAkXG7Y/YNMrNgzK
jtiOYgbtD4tFxK/Eu+h8jCiktxFGtmz2P9262INRIiY+/2pUtKqkl+6qV6Z+r1jQhW7ScLTKARtL
5sUvZPbaCEPM9NBE+O4wyjYYpuYPDOJ8bBKe7lq7Ajvfw0QDnDAMoYohzDFi66tTIuWamvmu1Ivh
YQbw/VsktYFMIX1LuwnQH2NSCJWBJcB+jNILyR1hPWD6gMUYOs0JEEg4ytfG+PJS44PiHD6SQdKd
1np3eWVFx1hM57qQfOAl1uhpsEM30u/AJFzZz9IKm/XPSp9u6UCO5Ti+tpO66PMrLMSHSvrclQs8
vLGlJGit/BVV2z6hTQEsy54laQNSME5pT+BnPGnPmnlNtYZ1BkYcvT+DU0aIv4QL5s51ay/Ky5xX
Ry31DpVa4jNmnWAkxhytWM4dsqbVD3tNXWzmVBRBGJf8ah8Vz8wd8Kg+SyC02LI1d3k0zJ4hf7dL
/f3AXLTpXEpQh56R+bTuBlHpXdmmbJL+nMlXjqINNceGGcQmIjPHVQ8pFelkj+Hs4DhdrDtHPMPw
DwzzXcw/8/aZTQvNHu0g9wFcN0q/6ay6oIIC2Hpv8MeCrjECg3mHvhYLXXXTaczcyF8GVEuIssxe
J601Aq8uzotOqkeDHOGptUEw9TFyOiTZdQD8/GlIfBvnjflgu5DiZavoQ0yyNpbuy57cU5nXW9vs
bwtavJ2fqvwEbP4SU7+EpM8b5yYqnuzBuJGZdlQSOztTaH5lpAbRNHY4Dl286nakwsWKrTDr3UOi
04aakOH02bvPFtvZOtoMBs6BkhDMTnw2jf5HJSygfZrq3atVdk/6aMcHrxPzhXGWDWG96L64gph+
kIod2El/IV5ZB/6/nuTd7N0CsZ32YwvKA7Uhj7+zY5nxFmHCbejm2/tRf3a16ibHUEbAE5/lxHJu
U9bqRwhFjHD7RztnOuzQ1kiIdXi6jHCJ4reus+eLO4odtTWruuGtgYHqo/PctTXUKfNuUdy05h47
z3xoR8ypeFjGrTG5Twl6CGQcZz3Tb5vmZVQDE+7yKdfArw8dLgYsIZVusBuwd2PJcq1a1qFpV8r4
VNk2WIfCi3aMwrNDtcT4V8Dg3tj65BzzrrmmumCYi/FcTx4aBrmMWeJh41f+fblgn1SjmPi7lGIa
E3fdag5uVDJT8uGjYPgTAAxZcbRA9JkhZ8U1js6ZKfpDMcxYevRIwk2v1b3hu29ZGqfHtpVZaCg0
TJUbRSc0Nvhp6SyE27hX3O7HMq1vSUSHZcii1PB+1vy1jTALfa8vhQyFOT5Uyq22StOKhylKCB9y
k7Pt5Vsr8WDyinZLXDN9XQOmrgaUO9jFcZA9eNAkChq7fWGW/dTBN97gq1leNHcGfDrD9Zr8AUy0
R700dludWsPru5uYOvppdiqX2xsfEQ3dw5T5H+Vo7w1zuIDMT/eLXb3OhUZ6Tv2c47OHB38wAIws
WWyHHSQWAPIDA39xWhKYoVR6fcvmtujBZXdWusWX/VxKcEcY6wJr6WzmwWkXIBIfr0bbmVthE4Fk
DtPvhKqasGCPsFUEU8kcUTQKrjCyL6FW6OlH5n24i7x3oTgzhRifGn2+prH97NE8akzk9xgbGHzY
trGjvT/KQopjORHGkfH2BKqRj9GoYah0PSSRbZeXe79NfhUei72E8YHB5Rjrj4uXHKuFpXxdUhyD
sPMYdhMFNvHARzXwtfyiudbMqTOyVgANnJygDZHIF0XYT4Z5P0iCD338c2AbrD3ZGkHiKL4GPbHj
9OMRsyiBL8WiP8elR/bE6EAb1Sl4nMYHMZ1fhgRoCMpU5pxsXoMUNu6s5D2XLz7GxkwDv5fOXlbj
V9MzteidDKVybmHoxQYXQHWTJHAJdZMX1m2ajd2Rl4arpyPcqUPZdIqlxRHUTH0Y9arfWK3lHhyj
+xElOGiYYZghZjjiRWHQk2vwyOfxTqVMbxhtJRRcprEFe8Wmd2E4htF2egMGAcx5nEeaNyXPY6Fn
n44Cbudhiz0tdUytP5B1yebb3KVGqoUix82RYqfdKScZj3IS7VFzPGBOFZbpOkc/nSICxkGZ9YG2
+F1oTVMbVDXaB5JvGCKlldyqWP+EqfKqlZR5iJD2xoACAUAP0AKlwZ71mjekZ/0dXNMGNCnQGQ8U
zpZJEpooWWjh6PXa1VpsVhj1oH/ngyE+yh7nXj1hHX8vel0Dk7v4F6pF2Mkdi3AssKj9W3z1TNev
NT1x6il11mJNHUnizp7rZfAubd+II6KyMUBkydB51u9gefk3YABva5Ay+xRgxGfn2v1hMpV+MUna
+DmPrfZa59X0lurVsrfrfmYUGrMQKOUPQ6scup/lpnGSW3izD9pgrnNaXoBXL/XjJK2ReShLjAym
cwW3KPQN/xOVbpgABdi6ppIBk2nqoTSHE8PlsCkpz5cNfIXiaBceGgJzdB7i1DbD0m2eHZ8SJzM9
tAaYlmDCe8shrvz5CTN3evCAfD2bWos4Tk9/sFdRhylG/m6o6Vo6vIe1le0JyGyOLsa6IFPZta/Q
tUCeBcLTlDvmUltWc7jXkD4fk242IC6M6bFOAKxEZb4Owq41SvPbcew/IihgW4QQnGjtYrbBmFBJ
EN/SIitTJ1+/zLH+0TFQSDRjp7UkPlnAfhQWIRR+y4T3DK4v6nHx2MJo2tewuQ5mk1p/htr/SyKs
2+areuzU11d3/Wj+F6isVgPLfy+y2qmP6tfXP2qs1q//U2Ll/yFsxLsAKIVPLYEW/N8kVpr4A2uK
Z/qupyOVcnAq/bvGShh/6B7IPB/5k+Aj4aIdb/GAJf/3/9jGHxaCa8ezsRfhQnGcf0Vj9Vcps7Bd
G+kJ1ii8bjr/93euYy4FvUNTQXZiDpwfJlScLzCq/VOlyvaSA9TQ/4lB6j/9i4Lwc/IxTVTbyJn/
7qHRS63p2rql66yYVViJwL2zjKOhB/WkFEQUM13u/+G3cfenXuwvRMC/6n35uQSpCwYDcx5e/vu7
0riW6Hg5h/vNhBNVbbJh1YS3U5SBJTYxP08x2SlwaSNYEWkRv/U4Q2yadfv3RCQMPmkTIwGW2ekV
Ny/hWf/zy1tFbP8hcltfHTQUX9dNLD2Wa/1d3G3V6GK72FKbnBktXWfVOlTiS+vcCqNGNrpweaDL
Qacb/s//8N+8avzLjmnzDK1aPcyzqOj/Kq8jCM1F3EPKDKhikFBssa19XFgLoQA1gywuYmABKDxM
ddvH7ALPTAy49wu71XBGw2XJN+gOGN0TAdz909jxv4rev18d+EkDEyYfEj4dfAb+0T/BULNmlVSz
0Y9qTieNUdCdstuJVh/S1gaLbOoeNKV5VSgcNTt7003q37Vn8yzlpdb+gAGR3pd9lWvXpE1jNvOO
xsz/n7yJfI7/8gvEEobRQsdYx7jAE9An/hY+CxnN8SfBm5GJSBzTmOwvfpoMa3yBGlFXnyDiFrjG
vnpJ4tH+KYm3wDVRuN0tEQ3FZc5i8e50hPugFhpaqCTch9kMmpZ9vZLOUQ6xeLNSTWKLThNjDtGK
GR89eC3USyPidJ/BKfExsY9AevKwad2h2sUvbPup8XOJIMXCFYh6sBEkJVf5HcIffKSaX1vWfebD
1d1ailoUuR68FDRBaVLDoOxQSGAjN4wlu0ucMZ32MSQ0QtTj3G65PVwvRmrSOW736CpBbdpEk/fT
RehG359KrT32hdbthhmyyL4bCJDCWKa5GC8NtxkDkfHMQdjBDqq4pszbeaii+UiQAFe0Xndo/gol
QEE47qApiKzj9BG7iUNhxRVLllhi2OllTgUDHGshU4EDh++4NLPewSMbmGZAkzfX0UccopkTJfPQ
Nr3ai2urKz5NBrcmg3EQ3oy2aRvxv5FEQAAjIz21as2JiYMTL322AXTSJlYX8qyzaT9ruv4zdtbd
im8ufGEsyj4oioZiEZiBZOMTG/aO1VhSPA1t1569drSIOcuTbL7tSbbOWJrK4sVwWUWSAel7n8UM
/2EjgFEGDBqnKSj9xf2pzzA2NlRjzDZju5juHLvjnP62HWhDN63b8MSkD/NW8geRgfovTyV5voM5
GF292LPJZ1uzKcp4YNuuicoL29pfAhiW3bBlIdcf7UWLeQbNXmeuNyF7irI+uV/QmXym9UjfN7OD
VUtLg96WhnGPq75ToDFyhP1GRlbQU28PzJyVVSc+/DHPCOAmyjsRTxQ7cuVZaJwswyGyEuexEU3N
XJxEsxJ1DhwMdA0gMQhyzVngfqMyKjXQnAj4GRrElpNVeB/lN1zDwdH3QYekmb8aJ1I7pEjZ55wJ
AYzzG8+hvlEdoqf0TWHRn+eFMIyV6MFOlFgbxj17KzWHX6I2s6uuMv2JxW4JFQHhIq9hpYRgVLZu
8JuXx9iBISJWmoi1ckWKlTBSr6yRZKWOiG7g5ydibOYXD5UkZhUNoESrh5ViVGYbwlt5du2mM3ZT
2a1tspdxjkNL+bV8w0+6lYOCPDASMB2q0QrqISMlQIi+B/9qeTuCfr+cFabCNNj/LTX4nEHH3/eD
dgWv1N8MFsxn6YmKEgUeOV6hXVlsQpa2eUQ0O7PWxhTxmq9Ul/Qb8DJKk12I8Q1+aWamxFs9RtrK
lobza1kpMe7Ki7GXTPxMp7m6VRPeNUdKjGQ9hBm5smZqVARgZ1YCTSO+YTQSZRLCyBwGlZOhId2R
F02rJA3tq/Z8dZUr3qY3mgYCbR0lp9GeE4uqvM9/1+2SIv6zYOPMiTb40CVA5gBD8oCCucA42xWp
o69wHWPF7ORxy0Iealtynb9hPAyDicwbVkRP301O0JoI+ppvhE+lc3OtVJ/8G/DTdB0SHfzC8Qaa
q4WWLWECg3r1jmF+us9y2E8bDWbwljmNeU82WRfyzlgHtwUuBOpTvMhv4lD6TR9KaiAWvjJRCaYk
8e56mXmHLImZavRAe09zL+e9Lv8fdWey5DiyZudX6QcQyjA5hqU4D0Ey5sjMDSyGDMyAY3A4gKfX
h1JJuqXu27K7kUmbMquqzCCDBODu/znnO4Xo74g9ukcHgsGekjJbUum9YLWKSj2x8hcfeC2cS2a1
w45cdhQ99NYMyNKh33Egt4/eWZpO2B4ggqkHohOoFmYaeWdBA2R+Hvoq2eJinu8NKtBXwtSgYgKz
4FmWEB3iKibfEXcuYIDa9XYz80FWn7imwSRXdWk8cIxX8pjqcA4PLMhGdBy4FcqN7kZGMVyx3Nu5
e+1Ax6xD7ektblEN9oFSV5vSXc7BojuNhbgfAn10neCZlJN9lw/TtNNGvwcUt29867Ms5kdphr87
Sz5adbj1cvsDvt2tnTX9DOl9ajD7EG3X3FyntZYwNZgwR8U8UxPrqZDepecctcO+ztC+0KdxOdSK
3Ckhu8DsY9xubTFozi+Rpr+ssWlQq2SYHYaps1ANbefISucDR8HJE0kr2bpwUvZcg/4293T/ARJ3
PA+8hM/qU3vbNuBzJATRvBL1wnPbm8YBuOJInrYNaDgTqM8pputJTWvK/uQZgwLj/9bE9dwiWGKF
zNV71sw7aySjzCQ9h49LE6O581PdAuTkA43idwZGSkH+C6hASeOYkWCYxNiNPIjQhVMuB8IoNoOL
DnIQp/TTdM+1yUMVeJLFJ0x7qp4bFTH1pvDNxeqAOpbE2E1DBGF0zY640NiLO8YuMFf6dOz2bDU0
Pg7c+pBy9XgFAB1qPL5Kt3fOJMctRu9ZIsbTXbgJm4FAEOC44WAFrbjSBML2HeFYou3UpZespxHs
9coEh/mYgQDkFoaWgtCZlJgoFGnJrV0mYIuRzK1VBjB1QFAzPUC6VoPnwiRnXBmBP2K4xaSXTaW8
p4tI7DLHmKrt0MXFVxD3zvIZ+dupBQewceQk3BXl5Nmzz96ePLsuO3c9OaVn77EHu0Su04hi0zD/
llZsvDQKgP02L9Dlu4Tamu1MU/E69/1uTbmF/YI9OPiRgA5Xp4a+bGTUfmkf6OESsXIMk2ZuiznC
rYZqMw5xuKnSBlJYWVbJgdWkuAVGOP5UdikfQbG0p6k0g4eB/30Bs/02BLg//Ny1LzX+pFd7wsKj
ElJ3v+BIiHMIFfBAOMH6pmfAf4lV24ExiNQnn6z42VuReeaL44rh12MoXra20SP7ifbNa2qG0d44
O9vJULTuVu3HaNfjduYst84dJQ+dncPeyGU5brj32QUA/nP0QcWF9UuSXcT1SMGRhRYvEXl4nzmj
7WqXuwOMlryu1nONcjcxXzohBjFpbHS+0bIecDHK9C3zl6kkALyTWcaNtfblyDepQgclEgwXmyvY
sneD55zTOBtOZURZTDR7/ANnyQeoaoqpJbebipZGsSzeuxihxJZnl77WlnPWU1E/qgJKFVQBZ6D6
DLZSY8jgHjWQvpVEVOcSuN91QsC9n1CHyRsWVbhD6a/oUmLkPZvj0ZiG/BdH02QNB3F8CBcJMTAD
sOJ+6c63xKnwucpMQwigRmzFmbH5qmw3uiutwTq34DJfHM7qh2xym1OJh/FiE024BxiO27i7+YRd
7iSmDXvDAeAU+8axAh72w4tq/S4iVb8oNjv7AhndzKELgFunG6fu9q4BVDbwqaVrlegoz6M+LbE8
e2c1lrrMRulT4mhTNaYLvcNei6W9DfttZhocGJtSPjvgd9d1QDfdVOGRsAPsjmmaAzYAFovtAo5x
3CsaiXyqrLySaBJYd8hDuEYtZ+xuDkD6o/bAQzhKT+epk/1JEtB4ZsvFvElUxnlgVI6uxNfN977w
pJsk8XE0ufYrdq1iHzhyPiN0aqp3xUdCASn7EHhxOiwXDxLTaZj3vwFB1lA3aQ+kz9KNzo0B5zih
vhKE8GTfjHKqn0nLVBfwxfB2KO+jvzohVSUnY1zNKte7wE/68yTRTkdjmrDDGWIjDTWdS7fqkEry
71AH3Vepw3xD/TCOXjpGEKVTG41X6WgPbaHYF/TDs91PqnCDJeauTMqvKaqjHXvv6ux6c82DuaeV
xGmcX7kTTQswPOa503VXf8Q0URdUA800ZK3hitE9CM2aK5qT+uBh0S9AsmHKgV4a9Dac9yQ7jM1Q
7QrNrBd3ehNeVNbNq0q187pbND5C89nO5Ln7GbIz/O23BRWZg8U6E6F+l11kXEgI5Pjy3OAldCPO
Tj1A6LNRSLVNBqSKOeaZC8BxFRUVlM3Qbt+suqcgPMrg+oS4HbXjcbSyaPDDxGeWHFw0nqd2EMuu
2MTKMcKGlp610338xHcyrog6OzS3RJAdQv0aRIKs3TQWx5FBbeda8xb2K0aOupp2RenvATJWuHl7
PP+N5BIZvBpGuk3+DXMjNYEarEiec4wB+G4+p2nqHAxUcmIhmg+zqpzPAhF9VyqNbV6KibUgTN7M
1LjHzznvaJb57ZnCPvFtWwAUkvIIVH0fSjWRAuqpCRz1mWfB4lejcIv92nwgwUtxk22zlo4p3S6Q
NVZV6QYlBg4axMKmQIswiCyY4dLnyO19YPQVUaJk/yx9nexJRzpvZeaHYNUHdlb0Ua3o21WkCLGb
dXn4QQ73ycaLucY81a6ltNTasop651F0ZXADUQDnOjjfg+yrKgr9psuAj2CMx5GAQ4vyNFN8kxW0
TGk/95+WQord0Pvk8SCqsqkRSXQQ8/wjFcm861xHcRgTCqUhjsttM0igs4Q31TEYvZEwmVI9IfZ+
4CuEAUqyGrjgihg4W37Kh/XGLKoPAnFvxTgGX83UZyC8vBJojEq8Y9QoAYebGkhgkK37I8bujCpT
D1cD19t7Dh7qXltyRIwmbnIwhXh3pen1ay9o5YUSavcdaom89+hVOzWu4V5au3LuF/YcWRmOF9pK
zQcOlOIUBRjSIYXJk2O5iER4x6xj1RbqZNDpQO6uHR/qpGiv2An4V9ifDKcN5wliicFow9XY6gbr
A6mu3ND8rlowo5rUWM70+xASIAPhzMTrKDy/4x/APDun0dQ01d6L9GfzKzLceRuqYPpyuML3WgTj
rvUX9hL158W5jKpuLWg93Y/U4hEHiShRWzFMtSgXgoqRsKpR1QDMrHRefPQUtY1qpFJkn/CtnhfU
LRhg8XswOtXjvmoIw0l6ApyZV9pkclAPEUiY09j6DELzvP2MmjE85GRyf9Q14Mm4El+wjCq4X2G3
NjzHf2bb/lQMpM6ajBPtynPmBw0L9S3x2MouYhWGdTP5yBFDf0tMqswFiLsy12GSb3anoUSj6duK
PRJkzeeF+PtgYgvHO6b6Q5iZ5obEDbFASVdzpXobC2dsPNq6Irgnk40r1IOi2u+TLml6CiltvOSD
/mmZYYGQSazTXFHlIT/gLQzmnicS/Mq8jvGj12QcVjCto0OpDPljbEWz0ZD/zjCW8arwgZNLMWNU
EnhJHla6hsRn5p2catTOCsYAgxx2sS4NtURZ5n5U8ToE0USgvZ2iR1lMeX4YnLA3dnNLZlyS8/3t
a2/eNnSAUc1WP5VONNafST9SEI7hniZlQOD+MDHV6arbkBeCYlzRUE0ztmjplmobdudqtgNc0qN2
tzF1eMlrw/SJ2IYnzQ8rlN60iwqtfoVsvPLd0DbhPuoVunxObfLZYyD9MOQt46VgostzP7kYJxec
n40Lgva6LE8PTuvHNNMPBbvjkqbT4CyaIdK44PMpOIRVFPZIrQxc7qQdM0qrjWjAUN8IO8NZYxmb
rA84ZVm6iPesfASKah2qex6nVf7e9PS4QhzFvLlaLlrxQyccha5JPhTeNxO4HO+yPw3ISnzgPQ/P
lVG4KtphweXIl3uttG6uR7MMDxYKc3aYI/IvKjnLZ5sDAXiUQj2GLNURHk1dvPZlW7xyesI/Gpml
+2tuc0/t0yoQM7WetZ3uKUBMtkJo96q4yyguxiwAFXNM0nI7cWq9xIT+u2PJLJE0Rh91961NG8nJ
t1XfrOqK1k+IxOVdVUgD/0SQLNvNuiCwUQVJylZziB8SwAnYHxQzYi6tdJTrqpLFd0git90suBPx
gh2hL/ak93imJ5ZdFNvYlkwO7cDqm22nCV2tegNe1dUyR4zfuU9aGjXX8/OD03goCK1t8+ermTqM
fVeG6Cdzhzd7mAduby/23OExSe3evo1dxx/32XZW65xR3nMkuTx31kAGYyVJ6dGhAZS6X8/Edukd
jRYiWzKgza6qyYBbZ1ieuavjZTqS2cZ4AZruz+vY8tUbgoc+DHlSiEcPRCtgNwGq0RERbG8OiZyZ
ReUExMTi5BLHCBCAkkdYGHWK9LSGdSFMuorNxl/DwdXE9ZRLDMsKqOHD3ZIxRf/v9LbZyme1KUag
qeueHRhg/lT7D7OTuj6yPwmNozOkDkMNSfNLLAiDVtjs+xVgHvxuXtZjax7ZtEH/zKrxOUtcuNjp
7GFmQ/RnARncFD/KjJ2430Q2+eRkrOVX4rZktPHBdj8Xuf2elqAKPbhQr56NEbwbZHdzOxNHpF37
RLrFPEZEAkvw88qJhHsQJM67Y4KFJzjWbcucNkFz16QjRXdHOBnQHtuqewprJrGG+1+8OuzfsfiP
8zWkIrZcy0biQcz7WrwIczKLdRuOgMPYLPvvc0MmzGBSzio9VgF9mBLj+xsIcXrvgpKY1zfePUb2
VuKrHFePy5af+TOYMsYwXXgHkk3sQ9HSRJAG0TTueOfO+zCEol85RhRwxU+UASmCvLSD5LY+teOc
/rDnun0OYqe/Wm0e75kzcMmYCz5hA0Eljg99L+b8PFOxq9c1iBBsd05cFpvULbmVaXt27H1JodJ9
YRiWfS+W2NMZ8A2srt7DawOmLCWTYQyNz8IdxWO0wUVtTOuE+Ph5rDpG9cFk8GDrczwcxdRD9E97
pzyZHrvELWc1Lm78im67AaBq/krFsu1MzVI/uX2CYz4hcAnbhIM795wqDbjVA496XYBJd2EHMhhM
k5CrpU+9Lfl2mgrCiD7cAzap/ApAJrTpewlMm4GExdZKTh74fYPueW5N7soBm5/BMdD+83o3A1zF
Y57ZWFM55l3hcNrORlKafgo6q47XIz0Cvzqh8ZM22iPxFnV98cQ8N3hPmz7/RXAtGfewV4tXQvDc
BXOcO6+zySxgpYjmM1z3EeNlPw63gNsPMi7g0jdrymmF70KGK1Q66IqDNaWLPA1KSHtADopeEIta
UDzwts2r21biIxoYPGNx5AZVcc9Xl1ijmdAfIChuTge23bwigP+Ng3nW2orJkbs8qNm9Zo1R3qFh
QmkPXde9umHDr6YK09zrvoVv7EWGt8WMjZ8ubSD1ccVbMGRM2+70HpqqM+5NMZNe7toEdWWAlQvf
QhdTty4Hqettwa+jsd/NBO9VaUNHDUOeeSzCasOcY+mwBShZ3alM67vOnQPOiX7vzz88t6w/J4of
ug3LuD2dqSzKxwdY00RosMtikCZyNFFsE9TNi+59DLZNWaNzTEYWDI9/qlgT/AO6K2asuvADE+sD
0lx4HXBDTbtutAlam6yRqLahjJ8IC9r2YXl4bj1uNh/AhCJl404+fqs86B/DlLkJbnld1ds0jH93
Ia4hp47Z09WpGx4hSEoe+X3QvwKmmnG/qJZUQJ2XmH7rhqWONJWrCeDZIU3MHSl8YRCRxthL19xh
6MA07hOvoDYhrsgKWXYVnfMgLL0v5XfJdJ+F9D5fW6/n5hXlOEMnHQeaS3sGJTYwID8D/zf0SImc
nyFNi7CP5g1NWxJ3B1Cm77Y24h75zMhfpdOY01mPFKT8tIGRNeHKHqPi6HRW27+bqZnPr2QW2B0E
lvYDwvtD6G8DZhTNk7tAC1gFIStafajWXh3Aj2AClG5gZDH3oRCYNQMRJU2OIZ/SUuIgFdiE0mel
+HAhklGCQ0Fyqe6ZymfdA70j9stMnaa/7ZrQIdNUd7FYB41Q4qYw7rGbw7ETDCaoB8t+hAOW7wBT
Wm+0cc6fcWpGF0GFKMdfIc4UP85vmNcheZCIfPTjuT7IKRArEXuoOb0XHHK2Szdg4+3GlpYpNzjo
/Ts2c7ySLcmOo8r6Ty4J6U+oBTGXD8yLvZkkzT06dvHbku3w3c3xmHJXTdFmLobmMc1kFp41tVdn
TzbkP0jdksg37DBcazoD3siLpYcuW7iZYZ9uyBT44LzD6Gdn+uEL8bh44/dcCj7BsE1mxOJ3mZYB
GAjHty8DKPajP1TmLSE7hbkV74J90hFGxBXZEdImdUZbyyDEgWNVS6H9nNUfMpG0SmcKHNxuMnH3
eqpJ3jFnZQejGJkABDo8e44LPwz3xtqzwM5OCTjseMz9axJKUkNT3wfrsZwJ1LmjcA2EkAjPY5HM
T7DJPepSugr/e9wy4AqwfR0KJoTvdt+BbvHD/MYdJA2M5AWbSj/p1Kcmnc3ckDoARO8hu+td27PX
OWOUBlk6pQAs5qS7G0KyetsaEuhtZt4KkUJ2SKtkkAiHWHIgrdVE5dMM+vsbLZuHnTVwYktK0wTb
LUPprFvQ6Gv6QXpNCUnubtnXgsTopdNtmgW+2hSq5mu1chgUaUTDlqaLKQjUTw8O5UY1qr2z5zk+
WnWBOGZFb2CO6N0g8oeZn/L6WmznTLdvk7a+g9TNrlINL76wJpZCrM8TE6079NPpNsokB/Xutulj
3WsMtC25uRVTT7yFUSdOMC2RXRxDPSeTG7xPNAncWVgs7hmmcuHPdHTsMIOZm1Fgos9CKF6rNsL3
suathTH7Kzs6Fj7gujWweb3zPenVm7A0m+SjdDrjhPBGaK+lHdDIqDhPZk20xeAFYVxqYmKa0/E6
H8UT+ZvyDicJ/H0wjP6K56l7sPnMUKs56N+7aprIPwpdX+ZIhkcOyMUrikO56XNFSwLeTXT6KEih
degwpBlT1b8I9rCK6SmpX4hZ+Nd0zqafoWzsLUWTapUxoH8DJQZSKepZUtO6ZWDh5FBad0ozyFrI
yGdhsJJPVGTEu9i024025Lfh038gKtlTPYlFaP1fQJ1NfNURaB8jZC6qXOywfOz+REypZc8WRzXN
igylOmDY6yKgTPE/d3f83ZuDtSNwbI/zAI4EWzgAPf/uQWl5XoJjSHjmZg1P6sBxxHmO1PCphY3e
Zpb+LdMLX/M/f9m/m6T+fFmBnwTrFyBGD3ro31+WTqBRzBPhhLYyfJgOxURmgtw78gdNkxwO/GoI
/g+vaZmL3ed/GZF41TCAPW77PrqO6dOl8PdXbTsv7MsC9bkf3GWamdUmOpTJw2uFg6hvdwl1os9j
1CPiWuypMUPAbUf058RH+nOBYUyeuXQlkVnpjRQISuWDkHoTdi+Mo2cwMS8YzGS1+EBuZg8thZt9
lzm5VMTvAJeKIKzCDBqo0iel7khASnihxcqM7RUne11ROWov3J5idq6DJdVLwCkX1knPtvahbj0L
GxCQFHgOqhxIs2d6mra5jvxmYxHYwaPDwaj5CCd3cZAYMucpyk3HqCw0recwVSiotLAYRzOaKCfo
tW7k2veG+SicynuEfQzkKees8KGpIHwokzFgBsvWaucYbC7hJLvE+bPYmNkWGiV5BVxYprdpE9MS
RzoUh2QzddV09AqTM9soBNMPTD7yZOVeg27C+fqNZuKm2khRG79LulkW0uLo+zjN8/SnV1S22KfZ
EPQ0n1nTZ4Hx2iTzMKpmlZN5IrI+jJSzNPQubHrJJJqDZo1X2mA6ZlBV46jmWJQ9FeVUyjE4Bg7Q
nsM5Z5kJZp0VOIhaDC+xX0/5BphBy3nMIGQXlzQJrWrPcWjS8npFLkkn9LVkVh7y+MY2QzsUnVwn
F0ZLuGvGCUBYOJn/tyl+f2P9/bMi6f8HW6Jtixv2n7tQn96rf7u8t2lV/6MT9c+/9FdVtP2HWM5D
oesA1mP+xFNF/+56KpTtP1xI9cwHeejYoRNixfsfVdHOH4t91SJU69iANBaHaPeXE9WBHsiPCmwG
UD7C4b9UFf3vyeYEMYm8QGvF+udAqf/706enhsv2NG0Pvs/xkc4KpvvBNDJwxyJVT124t2HLRVY2
3IxB7K0mPbpZL3emnT8Xmb1VlX4SKUcyMSbNXYtXwylJqDglMBMjwBrNcyretIMD/aVAIy/cqNh0
zVDvkjwL1r4R/S5s7a7sgRQsSohcElmMyVLOXWF5INL1BvhOboYxGNl5WU+DZx4Mn+bbxgAIhtR7
CET3U+Koqppfqo6ZFJIEYmIVPZeDffvzu/2XXNTP/2G/+d8u73+Ksvzbn/r/6CYQXJr//B5Y/6Zg
/b34t//63aaf3A+PBDw+ivTzH++I5Sf8hb/0/1jo0bSlWAiqTKq5v/66Idw/MJ4GLIGUJlgWhrz/
eUNY1h/cJjbka+YEvuubXKd/3RD2H7YN+5Kr2BVLI0HwL1mzubuWBfcfF2TeAAhvnOPC9NiMev8b
9ll1md/0bbEHoYZ/j8VIdA7gPFl1W8NgtXRb85fXOXJvylD9cmeTnbD2+psMwvrN8ofx1rLLW1xp
frWLI2s5AqcfTkPx4WaWcJO8IfX2i691U0ZEvkluIFr4TjadRGl58Bn4iWOTjhusBR9TblusXSRY
Vq0f1G8Jtrb0CChNHllxx9dYyP4O9Tx/dHUr7jzmH6RGa8nfzthhzwjHt1rO3gtFnRNEyox0q+q+
XBCJ7aoTdnLsyPsfZD84F+0lzjpFbNqY07joL0V1KSq67KKivzEuzm/IYF9Z1vtXAGYjsoFjHzNp
mgenQP+NI+ONQVt/q3vYcRlkmTdjVJyBRFztFS6zYzml/lX1svummOpjoF7tuPxNg+nD1cwd8Wwo
/dW00XQeZFjc0XA+vWrNi4+jIb4bA+sxIrsP4z778Kk83My+k2PnnYmW//lrUIzgHWTC5/Tnuwwm
nd9Mu/GvyPJfiKEffj53G8CLFkWA0E7qUXiHCs/OhkG/+IYqVr+FimQNCqbub8oqzYPokvyGQpkc
bQteArMVvh5ffPOtjg3mSX4J01hi7l1DsQGbxvwFBw8fAMCcnYdhcZfimb7Gyxvvbd7vhPt/q5op
v2k4UDZB48y/zp7Nb2Lw9onlmWelsFmSsCxY3ukUMA+g9sYt4XevQomgjtiJEvurVPxMjVoOcFoY
GVXqy5eHxAhwpPbz/fLhZoxbDxjLDGLdUyS+M7/AC13wio7+Ktvso+0Miu4bQS6Kj7Vyeh8/Gr8y
zDa4pU35McdmtR4MXtSXsfcdBFP7LTAKHJ2aL6SYEv9AKvzLGSMyjgCTroA73F92bfMpBsOVKgt9
X03MRYduORw63atJpNgqonpY0+doH31wfPEKamLxhKrsb2mF8G9GCjjC6qN07w8a7Q9mf/Bq0sO9
yaPWvAmSo1vZORS7MGTfxiTFiVA69BVavmdsDG7ba1OaamtScHD2hOlcKDouN6ga7c+UDrS1547p
MXTyZC2oXtokPkLLyuj8+Iu4gjhUPsM1so81jaMqcL4cswZ+0E/AllYtii/lVgsYES3rAmIZPA0R
2t+ZFsXaH0K6XeIRw6/bMg4hANLdNBd8UPv0wYUjq1w5O2Lvu9BbGlM7b1IF+jFz/ZrwmJ00q8KZ
kvd44EZAAIFLUeCBiXFsPU6xn1256tVbS6AI3KvbsDNW1DrW4KuuHSvoyZ+1ubNK+GceBzpnRRkW
7cG2tq/G1ESPDNmpg5768J70Yr5pMsJ8ntnYl3wK52ssR46ZEbNaSKH9uk0Zik48NkgqYhBex304
kAo2NcW9NIqSbZyzrc/x99p7yrmZFWwSE6/prglwNs/Cj0+FXDpBDTTvi6Zb76PkZXd4GsRRMaFU
vtc9WjwqmS8MozjhtRFborBXzJnGhsL0pbKhe7YqvtstRDVc/mbkbJ0IWJnLv+6cgVvCMUOxsVPb
ZYxO5FRVpT4NhvtaN2F9nyjLumZenb7kJvlzuzLcj66TCCG5jWmd+QuEHQKh+ansbI/wVxw4R0ta
Lx1uk7eQ+TjddCijM963ma7zZ5/t4NYzYLCFDvTW2SqnQ4qNlyrFKulPuGKiV2Ez7E3zfjog/ff3
ykvUoS0DInBkeRnUOwzzdCbzc29l5P0hLuG2nUNG/3KgHsxUlJp6mhx/l+F3lZT3pmsZpMWXlNHv
FjQygbLx4CQWliBggk+qS8MDSu9krgPu/Z7lJ4t25shx1k5a743SDmgMJNrWumXGS90jp1pltlc+
f8UZv0MZLMrstjhKdkETNC+xXrqxRkucEo6k9wDPjHUS9QHuJHf8CaYnpSmSBN3QqXDbYWpmD9iY
Kwai7PrsBqhay8mPkprW51gTv8/K5ndqkxLfboOiPxs/8jmaEZuZqnKrjHV+moO5vDCOijc2at+R
OT+HOOwtHMkrICTagojWlGO4FUsBs4sTx4z64XNw1aUFNk9nGb9vYIgzXgt3E3a0G5veFIJaQEnj
FsU7je3D2TIcaS+4C/g6rDRGTJCDY50T0C9n8CSlyWPd5oKyBNAj2hcPbEo47prjRFlepI+tOXhv
7QCNxdCB/jTo1WQPIJ9pOk6PbS3Ll06G86uJl/g8jaR3uSWcq5/ES5G7O9mn3qoasUKzxAjo4c14
SNNuwnNiiONI3dFdNNXzgRklEWSc3huwcNUGXCCls0zVrpTuxHQWM8oreSNbIwx4tuKTZBDFgtyC
0+iovsNFEoU3jhH9dmxinOPLSsV6lx1t8JkPRhw/MnaYrrFggJn2c/6lNDIM1T0T49DqOSo5dA8W
XbMAusvfsTVVuGnxKHWT5CrO3HrXMm++L4vuCRpDGnJKBYxd5pH+7bRxGRJOnuC+8cDvDmFU2mea
ZY0HkxAmCUkK3E/EjuG4dUNzC2VufmUMZc64rZJX2xt/GhivziYDPBC/rqp2IZzlh4KpGolKHmpe
3dD5Hc3oF+TMHjkxAf9vLboFSE9GN1B8D6MLq8mWycX03OYh9YlLNxHeEDLH9kHw83fMw+6VMVab
FOHlCU9UuYHorwGMlTe6yl7zyR+ZN8HIbWmjoMYnhjUd+riecT7PTnnhXsWo1nAR4306aR+sYikl
3p6WMbfDApCW9nOSVRuvnD/YwRIxo6ZwV4fiF3AqLtOeYhrZQoigmJVEQkHlgfSLJyf1rV0LYm+L
wcU8QXdk9J75DBLCvnsFceIDNuqrraXJV9eKDFMl8+FjHsb6V57pOoVflba3WVh4MMvIvXWV4RCX
HcPHVIYh4EUNMytM5u82bE+tNocnC7LZMs83roxbhy28pHg3xM4E+4t1zsP1ss+aoN4KHLgHuyYb
NBhAKRON5TSbPGcntXI/nTSottSrTs0W76pYUXn64rG4XcpsbBbym2UcQVSAX6lqJlPcNTYiRemB
NZkq8yUYYY/BFit2FRvftUC12XYh/VRTpLq9mvpml2JZ3jn12O+Cgew+JCj4uzlcXRTcYqW4pU+O
6C+MZx1wKIW37TxTnDIk6j2+6UvhhvmqQQLahwPFiobBcyJIO+/F6cs3ykX0ln6PZksCmtkZ85q9
EMTgUkjl26CgQTQrnBZpTkTQLfXD2NTZzkGeXLE4wDEihQDnjEdcXAukpMqYqLOm0HSYlsqJquVG
S4b0PDQOk3NXqwPmh2AvJ1iyhtuYX1OSe/usC7Ends7E4VlEG8CK8xmFeL4f2RRUedN8xh7eNTNt
f3Whk65cd8oeZvYreycc3bt6YoTdDcFViuTGRKxaW/Q7MYKrzKfJtG69h1e1smNQAuS490ubEyAJ
psBbAIndZzjO7s+C1e0zomP6WEl8AqsaoeiI1TRY9KFJ8hzPDefS5xETS0uIwN44g9LnMCBWhiCM
/0xxQLFmV1wCSXp61Vh9+sP0OxqvMeBewa72Ec5GMT4PvdG8p3I2NtKuk0M480hRnQUvhWTOpSz0
TNsz0smqlalHEq/DKcq8rnkUaLcPJa3iPy0naQln4DzYIydDkWVVIQ7iEi+6B21sIHY1M6U6tRN9
iDqPDuwJu1dBOBUvBBoojJnOfUnrStzS0Ot3USaaPS62heiRFf24ymSA8TmUBAtBnsLxr/rmARhL
5a8cL2J42VWDOs6lLz8cr/S/WCgYXabDYG960PD33mDPeyyh8HOsQO2LRvuvesz0ViQJLjt8OtaF
GGF5xHuU3adOhTvPHjpqBdLAyS5JLi4WXcywDbv5lJQYgTnu+FRZZ3AsR45KjwYeOatnY+UpNwDH
UL7nmYyXHM2A27BKoQf3EBU9AgcxOs3CxPoxdum01ob1UuLCh1YzfLX8p21M7IXrd+IhzTp9pyJU
n9HgdFLOsts2fvDeS5KVTTuoQ9wmw50bm8XdEPfvuSqZgFrK2I0YGPEXslmPuGi/BrDz67gcHv1Z
7oO84QzTm6/T5LcQNvNTrJZ4iyrDNeYisBflIuwM4oKySXDQnvUHtqgcQu/kfmMBsx50HIM2srN0
QzqKTdmUxtvRgQbF9ucBLu6vycIi7KRDfBm5X0EKKY3XKfJOviUgtDS9sc0dcAIp6tJYdkT5OJQC
WnLrPSI9LIMW88jkD9Yr9h7Mxv4E48AAKsVQ/W7Ipy+enSS3qiQ4lL67q0n/bc2w3AEgfcVN9JyP
01PZi3LXw05bU3z7XAGyMtsOhOqgX0Zk3PV/4+5MdiRHsiz7K4VeFwMchNOiNjoPpqY2D74hzNzM
SAqFMykcvr6PRmR2uXtWZlQ00ItqIAAP9whzHUiKPHnv3nNbEhZeASPNxxK1640zRcWjMWL5sn10
Dr1+jXJ0qr0LoX/yII7aPAqnqpLs5v1HSp96neXW+5jT3R97YCd9UFwslF6/JJlUYeOYm0esmfkV
/bp2X1LvopSU97QY9oQkZPhkhuyFieJSy3E+00FwCExu3qfUfAeePi5SA3LeyC6JDpPZNEARCR5l
OboZMGTYZ53lXsglX2PBPTiX59IcX1FR6o03Djdg/Gkn+u10FUWecfA6cDiz56yUY1XAeRI+PrbT
RW8Zz5YeWGCM+WroIW1kGkVpadZyHbaZfXKQbcL1EOUhi6kmAWO7ByMLaFiICgl8LK8pS7G3IAtZ
SDlGazOBWVJ5cbWfbYVWvOuvHFeX38fSB3OYAQrEMGzNq5BNDunOOD4YsR8cg1mH38IwhGoduPFa
q/hQmzan/dD5brJzwU8LFrZL6IkqT5ha3XNYF3orqYWXtIG+ps7v9wPxr4xgJJkAGFc3UcSEY+yL
o/TCb6XQ93ODPMYLwV6l4VGn+mtw++9OjGOqzg62D8YUmd8p7dzwqkS5kJbsm3RyGCJHW0UbyHAk
hKqRlc3M8/XYBuWG1POnQhlHI5SPbVoNJ4Fu/w5ddACeqvzyMrnpG/vDNeY9fleiCS1Ocp2bXfc9
CVhJzzRzahO97izruTbD55T6dtnZ8EgL91gBMuXczZyhDNqDivpFq+DppYPh3Ws2yYwbYkFp+ZoF
RJYw1xDbeBxeBrNY5YYVMMvyrmMPxbWB1m1hMCiOhH9GmcrgIkD46MgciVun8lVgD+OyDtKOI/38
xQ0+8zP4KqzS3Eb5+FTFbn7rhKLfGmFxYO5d0QBQj6YVM0U35DpPxYpt+8nowquKzOaDbfaf9OcY
c1fTqyrwzoNgch5sI3rOHWO+raT5WrYNy9XQvlhGfVu61mcu8uc6DN+HKf6SIrgiq4ugbsJbnfAL
384+qC5YfUWgb5wjcseVejf33VtS1sORbBLutsrpN55q93HnNS+VYXQL0qSzc0daLrWiGcF1LuXa
NRx/pUjjpdBsFfkWiPQMlKxoT2RFBEM+bS9GaLAWC7PuiXhyja2GkDMSX9IgD0fJwanO8HY1AVzF
fLEtd9iUMuiOMqrJshjucSfuyry8RqI5rhMFLNhRbKs9RvnGW+aJQUcga9ROEc2+UUXpnYveYDwN
xUwO1j0xzTF9Jr0x0wp8r2lWmzIFA+RXdxm1eew5S3qeHJuUf9OpaFuG+SHQ3r5JAXhdhpnhAMo0
BDCEzPRJzWgpJua5ZE68edJhEzHxleUDShI/evQ7yDhoMTbRYMNY1sCaqONvUdmceB7wA0AunOUZ
qUm7nmf3GvXMHtTLAAdQPcu4vdMYXNOoPDJrMZYhDO5Szo/VTIA69FCAfRndjFYktzn71iLNpid7
TA7ENZ4FhoIohuunskQjnECCFGcR0M4eBUgVPzhF2C1NDzFD1B45D9dwItDVe6WV7CqWsu1oxxjA
W5+7N0loCeMOjtCsKv+taWzO4JkMl53PIASfu13dtZV+pElobVtlWIckVibaTlNAiUcYuY4K2T7N
8HgdXGolDYywMDj8BBJRHj4FDvzdfCoDO9hDP8Xhn0KKG4hPJ7KOJI2FQ2toHdqudfCyLmSsooN9
5MO3zJN2fO9KRCFdmpcHonr0iUq1+JgyoZ4RhjT71prTQ+fTGaZHMGKzbMa8gC+QJN8j7OevtNgI
Syh6+8b2gvaxaSWSg2Y2FuS5Q5SlTXdQfjYd8Leu+hBFOW+pfKIygV9ccvyxao57LYXqikSMzxmR
0JHHFjKbX/AFT7D8osAjILlH28o60d61BkPOhUGs67lLrAZO6axhlTeYiucqgmovxNpWYXKT1JyU
RQUHOOtJuoF9hJlZJ/WTr5PioU1U9ga8qt6OQdltEsWu5AydfTCbwbjVqcG7T4AQb+HYYZpxKtm+
QtUEldhBWl80dgDGXNtqEwqOYWbf4TTCPXDFaZ2GQ8vwtuaBK0KE60GlcXOlTJFXbupG975dhatw
uIil87HetW6tNjrx3V0tc3EbTPPnFMvoxEeK9rJs9Sa6RCd7ZsyB14rNdF+kQ3dgR2mPhQrqben3
NuyhxrFeMDzpE4eOYp2w+W6QKSikHDZtEifO7pJwmu6Tsoz3PqrwD4wG/l3iti8Oaqd25UOWyjkM
4qSkjI8ojA9VYd96aH0xIEzlyiOSC+YvHY2GN/QWpcEEPqA1N1WXgxcl9H5LGdO/khs8HBGuTcvC
zpudQCW3JJaAwtW32mMTG+qxrlvOwxYrdkXG0BXiS2Ju2P+uWs8QK4Et8hBnE2A7SecGHx62pKrf
Z00TLGGUGOfElN8G0VCteun97HBsyav63CkzvqpMfLBdUDykqFPudCgRKQVFSdpyh/J6oTgwbPB4
XpTNAyw7IQum72G6qrI5u2q8EknC0ClSy2prFQjXApmWFHrPX1t+nzPdH6OyJI6+7I11H18ubIOx
8BA3vWauwvfAnbmOI886DW01L0Mx3Me50617adbs5hdJ9ASyj0hKuUqRXiDwmlBDxU2MgJ4IzBRA
ClIwHR9Sqay30eKM2NmNXAOCoWcBc+00jrwqh0pIXYgG1wVfxibCIgKhy24O0KnTZYyQ4awm/dBX
03QHSgRga4zrspwKTbUM0dlX0W03ucHGnRrY1FM2H2o4CsifSuQEKVTOmtivLRPnAUtKMS5xEWIZ
lkl6x53bYZ8iQ9DzSJpSkpkJAxt/ldqNtUEQfh8BXr3v8BitZ4Y3S5UMxXMWyn7tecAoe8nVoGUN
7t9vqlWDem2lHbve0mthbAK9/ZpgOY14S9a3RmYQzjS6qFnL6VS2wEDGzMOdXzj5lR3gIW2GZNNN
AMF68P7byvRpoHDmAreNBpi54YHn177R1tDjLCn8pV1hXkjcAY6slagNaTyvvVfB58q84CoqRLFL
sx423zS+68aMmHUr0hpIdoyPnTGa153O9AceUyEXeT5bh0kPBQ5uszmUZlOfGEVJeLH2hh7XWmvg
orboLertAoKsItzDyrtgA3zNXQPkA7EXReZ2pAtxpGlJng5e8I10s0+dIgMnBnvcO2M1rGNTWu/Y
H3DAuM64SgAILAsXFn7j0Z+tzCTYBHM9HnQF580bZtTnrA2bkZzYRUPe8slK+uBED8Z/1I64oCEr
sHlJ267RUbdLxJt3TaUyhL5N+4BEulujiMU5cBHBlKh6D9PkhAQ6573aS1e9MWxU21qZw0nzfy8d
U5F7jmJs10LKe0jnCro1SXiktLhXCZahFftzj1MiAyALN3dE6JjzpPtGy4fURKZhfzeX7E/erR04
WCZU1cZU0N2U3mMIIhQodxEJ+GGKjhdr0mIuq+IWCzeTKMfxHi0iPM5WG85QGcLuu9n11XUNiubT
6JlkWob2UfcohmIRE8PTVM31th0VxzB6KjdzWtCt8H2Dzm/KM2AVzt4rZ+fFmi/t1VblT4Grc/qu
gCg9Tj4rZdJ/5m2GN2SN+mSwa3XIka1h6db6Udf6I03z+DpvqWXo63vDU6WN8bpK5UxqZ/sRYoVh
istf0ntkFBGcY6ar0tPiZeYRvzFh+bHcWc2LUGl44xgit5eR6fbRAnVkTmmOgO+5HmKbebCnX3NY
hvWyKgcXFZ6ABlqZklB5G2PELk6Cr5GiiH5ryjsPkIavWgtXsSbQ4Uk2XbuSFITfxkQaz5Xuul2B
u//Qe4F+Nccwv7U6H0BOLIR37VTB11AgWF6g7vdfwUG2Jz/U4uyj9EUy1cdE+TV8mXZosr75tDka
ppCnJsblqC8YT4ZzX2HDxLeZpojjJgNOMfINxF2C/XgymOrMw2h9oErxGM2MRAa5sXyvg3C4rZ1i
2BcTCjISycxtbU9MlB0ToB6kt5usGYAUp0lKNZk2/VecdASgY3b1sDSFlFc+aXhgzojAUTMdjYRb
xw6Yurt+r4CRWhysm4k/WAI+GuHiT3KF+5uflkW8y5KuvklQ3pw1lt+95dNPxbLv7B3YRC81kuc1
Tx7f7OyQ/FNfPm+omXPPVt+8FBFD0UWvLu+tJPAVSdfIhHigIXyabZAFq8klGGShoZvpbiBYKuFK
k8CH5UXpD9TWI3pTLCEcgstqz5idYJ2BzHIp+niH28E5s6iGN5BeBL20KNdLu2nK98mtnO6j93IM
Bre8THe03Ya1HE138ITb3FuVDK2hehAs120v30rBZ72JWtauFYACj/a3Q2e3g4Z0I4aAmZzzXs8E
hXHuC8N+i6mldZcYSZEKugHGNKfGmziPgbUuL7NyE5gKok4LEkbtjMNHRGuXgDiFSTnMQ6t4Zcze
uHepWcXjqVFwkSnXxdeEVjBcMq1GOZR1XTrAZ014UfR1Q3Md4on8nAvMpxtX4uM8A164kDFL3zrK
KSVQdL54HO9sQglIUTAdYrgM07JWCBWgJLQwHVt2k1lxXmZdEPNmnvvxCfPgHN03g9QgVIL4TqZo
M9k3axO1bz4Y7Ej21HyQtVoxkeUJAhLak7913csEVpLdts0L5i5Ov3S+1dPMqYfdtJ2N5zyeB/+5
8ITMNxm6BHjRpc6OqrSpNqBreNyIYYdPpfJl+DK4COhPjGkee7SwyJNJdnvL0YHP15hs3WA7lkF/
CFLwPnhcItN6SscSABxIbJMwjtCKp9WgsD+7XJbHuWTZXVj97K79qpcvptu6b9rV3bUxaMPZ5Slm
O8axWY3UKoqVj7yqTOhD1MVtEMeY1FzfQp6F+bS3dz53FIlBAD8gAzCLIySnG1aXnt4mVMTA1kSL
4TrCOmTO6FN7zkWMICW+vrhMt5PKgxua26wR7tReiBtDx7yZOiM4CFGN6nloozHbiiEzyRFsEynX
A+MP1W9pfRQMRMuuBjxaNzQrpadqIvlGm3QGlVuCaGktscgHqBaGRQlFACZd0etTwtvAwRWLIrqi
VxJ0SzfxvE8ySSGxpEPJQU7R+42Xph+qd+UWguA3264/YCF6ztnGOoBrzk4qAhpj62zUJpGnPi92
F05gGjeOP89MwgpZ35kX+9GRxJIpOzI9rYgLiKr0XBEAQsrtAHj4QIgR87AuqrMlqYQUrpLsNtSu
ZXIrNPlwieB2XzhkkQTLPHYMtW5tFmYTl0mIA9CffeQ9MfCJfV5jPGJaghuQv6sywhDjDaOOr5H8
kmXRMK/23SFd8fwtwyiaVkZk5URITt0mNEzvTEek3RplV1xZZS83HWKcJc2B7ZxU3QNVssOX1slP
jicFfsE2wqHvk1PVQ3OltgCWVqvTTN+gcTLaxik8A2GNGDMIf1iWs3fx5Yyk9xHwwiRvejHKKYAY
P936pcboiMseHJyNZaZ3vjOPpPwtu+eanfgKEPgumRKxkZ6BcG92ma1btx0NjA+YHIypWDq7UBBY
NLQIFyQnE7rXx5EmyEoPXnRVec593hBFmYpgL+KI+ASXE5JLDiRMNhsDKea5ma5HUq7GEkE3pfEq
qTuCLSBsYFYnBSQhn6bezFUfvk5+QeSbZYbLWXC65vo5DzNcuWXuBQ9zTIa5JpJtVUK2SLGENsyn
1v6owVbHRfCMRr1Ah2xxIpSjaS1lH/MmJnvdYirGwpSzIhYpXaCmnIvrNG3S54oRCO2kqlVXVV3U
Dy4utFMyxXCpKQ79qXrCxIaImui4wfCXAgTXhDsPrt81AcSBIsbY9So6RKgzL/PqCiN+GF8Y6u5a
lNZ4Q9NAgzlmFEn5A/2kc9dJDBzfxWvv98OtSy5gJV2yYKodHeM9boVyXQspli0+RZpjzZK0rpD6
t7mNiLUDVeyb+SLsxnKZ9uCDYKIQ18U0tw2GTUdezoKB6ZUZhFh2EgsGGP3csPAwy4mZeL/Zpt0m
svdZtj4U+7G4N3VWL6pqtJe4cOwt4z6gKsZ87EczI2oCEZ2AI6YXXkfpWLeArwMiy+WCIxDmO2DD
XMNY3hAZdVclTbeNYcnc5so7gsQhzNGe9rGl1gbdwT3MomchwGvhACOUKqKjFVVKHYhtpsNn9eUT
s9LhzU5LmmgdHm07SJ8NPCfHwsm+OYGd3MErfB1L4pK61jXWsLwZmw1mu/UIaHBCvamAhu0xSXlY
Y9mdzOgOJ8O4Jlxq2LVCz9sKFfhn6EcfVpbQkSryaUWymoA3VT1lDJD3Q+sG16gSacLNCZm+QDQv
A8dq5bTxXhm4ulAU2yv821wGy54/WJlSGsGoKzysdVe525gbRfulocmziGuMnF4CSp+Nqh+T8koY
ik5H/MY56gW7pVz2IESXrhgeUcTXNMtVzDBFGwvsVMFZpAycOzG9BSOHZoT4HACk+HTs3CZ5uCzO
gTUzuA6ScsNl9dZRi7BEjyNgokC+gWKQl3HsJTOCnAvHnbCGUt8tiWK9Z2z0oQzMJANMDJqMsluh
Pz4ldhEA9fcfDeGPbPjICNHgMIowneCVsDx/KxymGJO7o/thwK4V36Ruk23aGBwfvrLCvmqK8HvQ
I1XxsB0hnskpV8A/PwBcQOthpbvQMtZWE296s6PrbYCM8m7skKve2oHaQ4cmkDWJbnNbv0t5X3ry
nBkUR3UoVrTZjjijroXT6dUkjRs7rgiy6iYENE7+DkJmNVXxqW3L6KXS5XPW4bBPGwrFgXF7bfor
Ehui71r2G9w800PjkqlUTndNENDWCnyIgs11gtV4XfQXZ232jYPwKqiSL7OTFpYB2jbAfddDQ/st
IAgxjYbDpByXYssJt45wqdC98ixHV25Qp0wHK48xLcFGWrcyeBlF9SIbfO+pkwmxMKXIifkbr8Av
8B51uPEGVDItMbJkGdruyeVQkvfjcLa99Ex06CNoy30iBUCAKt/PNKQ4hkCYHPV7KCv6vTnQsdKQ
1+T10KD2m8eySw5dk62irHpzKP4y+KSLri2+t6611bEiNCUesTSYRXKOOpuQC/kU+/XWiStUhN1t
aJbHlsBVPx12cxAS9qN24G6uZVl5R4DZGdbTC9bHIruGA51axcDhRI5Qr8TxrBHL4hOjhVGU5WMS
dFunENFto4Z8XU6AK1px6PrsE9/qdVbWR444l2xgQgwk2ckLs+CuVwn9/8BEFyPHdxLiqRpoZ5Py
WbrfnAzlkE6SdBmhaQD1HqillKXP8dr2LvM6e9MYI4r02B/uwj529nqw6I1bkJDorueIhrTvEhRo
iyuvJ7S0FexbNndAtIzBVw3TEvuMSwLW0ExdvvHRkM4MdMgaLY92zoMWJgItjEkkzDqAsWYlpAwi
sjkP2IZXLgKRMOONqYG5FgykB0gJd8rNnqCMlssEre4u4ARigCdhV0KJxOopZmT8tYAOwA7GrqIM
gktIZPGLiB5qgsxeD/osGkcsHY7SNz3EPacFQqWcDM9O79ZXBbidKyVrWIvZcJuKaDszCucskTUr
eNBiSwuHDC5Q9duhHY+d01ynlvvE1nY0C9df2A21UqrMS8C65e2ysuMmGER+2zmDc1Pr3F3y9etl
kEVXMgb736c7DieMJukMZVG1TepmgH3wTnOaWYPsLEg4wRJvtLFK3Wbf+cOV0TV0geKTOTv7soOg
wXCxJzAQxMpjpQYUvv1A16akzl5MURR8iKCGxUQ0o92vkcq4n4Nw0pMMC3nFdDI8xYxDD0lKmNdC
UxMSLOuKD4/giX1a519ZyHaJ8iRf5UVK5Q7a8taiOl4OUxat0OWGKzad4HpgZHaVB0Ry/ntLvAqW
eXkTCNIQAQuCbeGX+Y9f2t6o+d1ftzf897wL/9NQ8iEi/n9uYNg2n8Xbx9uPfoXLD/zhVzA86zeg
ykHgIxz+Oxb+D8PC5T/BOxCgsn3bNzEP4tP5m4UHd4+Li8AO3Yu9LxD+fzoWLOu3EJY8LWyo7MJl
1vVXYPKYIn6wK7j0IjBIhtxJ8LptG8PCzw6eCRdRUfkkvDgXvX8ragSBlm537tj5f2JWtPk4//Ba
vF3m3LYwHT7xz69lcd5Cm0W/pXZD46R6KoUoEsSKkMVrZ+Q72ZkCizTaRMzH1Y3CQ4+EFzgCliK9
ELR4SHqot0M/J8RwFriJyfch28Pot0NebnJdSjr0TbiYbANHeZDRAJwFK40i5tpD1bLENDifCtU5
tz9c8Js/7B0/0ur/i0+GK8V1sJJYFHPiQhv//naXMknFqfXvfoGAPIt4+RlzOrUspzBrbMs1nZQa
Lgi7peoJpph7UID/+pV/9n/+fv145cB3L7eY5+Pn+umVgUjqLmT0ByaniNf0H4vVbIrpT4Dp9s+e
2t9fxsXs6HOPCNTuAff3jx8QQpGV9iETkMGVukE0aVbrrE/6lYmKiXCOBpmMLYNIgVKLo+8w7OJX
+qd0H+XkLy368/e+ceEUw5Wt8hzJGMZQ5ysZgvQWpXuHpAcDSk8rqcTdSLVFkmdgyW+yGZkG4lwB
442L8ejUWbfvB3d8/n+2dmn00X3ziW+vav+NlNyPtw5t1/+AQAyXi/rPV7HlW/X5b0+fzcfnjwvZ
5Wf+tpDZ9m+XG80HdgC1H0cij+/fFjLb/c2heyo4nAAKsE1+6O/rmP+bRWOV+8YVFi6Jy8L4N+eV
JVj9iJXAqO3al/XP+ivrmLjcgX88mPuP//hfLIMEbNhhwBvAhojJ6xcjdAxDdnAFDCwoOe4+Ezn/
GiH+fIVdLg46Ix6ZMVdMkdg49rq6nOTTMHOcDT6E/I2o20MS9TgdDKP0yLu/9H1yZaqzV3XiTQSl
fewDM8dumw6MdiMAz/MChWDwEnEkOEtIlwAlpjJ/RuHdXxmYP8aSRlmtCdbYNVZoPPd1Sd0ky2mb
9MJ9R3RkvIl8cpAAkBsm0O8vXQ8tsCKJa++bwbDKPDt9/OGi/hcr1S/+NL4nFgp2HEdgKSWs2/ll
wSgnSTxf4Xy5vmvjNGIQ1Koa/JLbEwcnYsUUubBy5PHky5LM5PXf3SmklUaoOfJuZN/jvZECmlpI
NJ9PppflF+wjGbkSuDeUzUox4jE1oCHStSOOxn26LjjBX/1ffA4fOAEpGMwJgO3+vCI54M7oXJVf
9JKTuzyKPhMnm7aq4myD/JQzTVx+NNUoKD1jEjJ04t2FOQr8bkLMA3ZWkmsQW++RivQhcjtmS7l5
pQED7EEPNVBOtLhxikTSAyjTw79+85f39tO9GgRE7ga0QHlsGA9ftpMftouGQZhDs+WryCPAaGYg
ruii0lnqtH1lZU75JxuvdQmz+Pn1QsuzsCTyYFBWWL9sT/OgEGbZ/icqnhcjcx8TNcMhAtW0Q9eh
jtEwmJy18RIya+TeH/M/2aScf3g4+bxY5lF34JwXdvDLxSK/fWzo+3ymszIttFkuAy+ckvVHGRX2
FwCj2lxGrQY30EHPqrU5veeCbupyTqFYDlaNxizH/3KlRvvsFr5pLHqy5b5pGrTrmbYRrEOzw1o1
5wb66MD2inVp+cZTmRprPL+Zu4mdjjy0uHHuZkS//S5XTfwMcy++A9uFvqxXQfVHahI23PiTFFE1
xWXxY1Xwa8Hjm2QBBYHruvAOQhdD6M/XWeAni5Ok++7oRteL0vamw4QR7qUZa2bns5mWm9JJzS+i
nm0KnGikaVxZUXutEIvfJyitE8YHLV8ZXOQJ6yPKykUzVf2zZ5jddeKJed6MbnCLqsZ9GkE9XPNH
DWIiGvUsQyX666Q5WcyGHsYguPWZx+3/4q1Mo4g72OchtLGBW78uu5wlY9247xXgsYUbqRnkFHmW
VmwVdBsj8SeFyO/wjp9uZV6PfywWMMoRxgo/f6W1NH3Qb/V7j/jyxY1idz0RwLiipssljrDQfnOy
0N9p2oBJF1XTMovaO1sXl5acZj2y/VhfQesxONrTXNzRHshiGl7C2KLw8OliBrUDNifo+mWf0Yqc
J7u9TYNaP2hQmGDFU4BaKTXueVLm+gLhqRdmCbMTcRctiMZwNHA5bBFo6/svHn/r7HqaxHHZUAH+
6y//l7KT+8sKfLJ2TC+E2Ugq1M9fRi5SMcIF+j4gZlhlMXSaia9sMaJBOpJQu2jZXv7kJS81+i/f
P3UmpSD7iGciPPz5JZM09Tu3Gr+bqgn24e+Jt8qPib7jDPqvP5z1D4sGDw2rJNcZfzZPzy+fjr2a
tnfTfp9C/eI1JSqSqmvVq1VESxKwSxQM8QAwGBc2FyTw1be0kdlpErSh/uSt2JdP9fOn/v2Og1Vs
8oYwEv38qbMQxXVih+8lOq5XOvJ5ByxdNDe2bHAejhr3zDIZ6TzKaED+bhCs/pIU7fBiS4+5Cxhp
UNnSwwtphNE9YKm3bgTCtg51ytLTJdX3wiKldhHDYIR/3kKnIrqjFrxW7jd/cgnFP2w/oWNxUsH0
DjbC938vEX7Yfsx0DogJ9N4IKyJVw1Oj92G2DGIbHvIzXhN4xEVQUN8AN7XWFc/N59gEIUHQnGVX
fmzLZd0AECFoNhuuZ8w0a4uRerBy+RRvAx2Kr8ljZorIdCZgMpntewyC7XUWT0gXkEE81WUEPNzo
tb2Q1i6L6pSA7640Fj6zdSTCZUBYlNnh0QayVBY7m7yG1wxOibUWE8LdqnMx5aJ9F1XZX1nKv2jL
EKIDRnGxauJZxaJm5Qrmbo87GNlqadR/8jXa/3h/Eubmg3S6YGF97oyfbwpHdy0xG/ZbYyfmq+gb
D6tMIiBjm0k+x5g6psZfWeGYo3PzRmQMtJVpwCmE8E1M0qlpyzvsJvjuotlcjglyqBjyNRQXdsUv
9Fgtkv88Y8g5xnTTDPhKt78/Yn8JSPH/Z8fmUuL887MORs52eCvefjzpXH7ij5OOHdKxcSjRQvti
/L00WP6OmAgBq7Cnh8RZse1BZPk/Bx3D8n/zaaIgO2Q5Rht4qXH+dtIxbO+30PRNlmtb+Ggc3PCv
HHWsC6Xlp/XI8wk08y1hg7e6rI6/FvHEP8ZmA7YdQ+w8Yi90mjZ7N5LMx5ehrMFcCo95H5NU1wnO
xgTJ+/JkkM1yM1QyRWJaG+RSlhZkfRjqlDGnNAeIvAhjOHkbzKwhw77cVsQ/9zFBEyYLb4AhU7fd
oz9y4GNETPmU9nQ5dh7T4ugEm169maSa5MtCJxZzP+Ki3uAOEauUwDcmZky8+dJJ1uzI2Qt+SpeB
gYeEMEuyV4FhgEi4KH/nrMGmO7KasKTLayMO05doJDvWx/SzchV0d6NwWexbVWAz7NVNQz4ILDgL
tpI5YikQU0NTuZHJTTDpKMVzG5opIlDDWHLVMmae/kT92BviwR6r+tzkRpQTT1/Gt/0YB0eEnu4W
JON47Rf0idtZ4gyUfeuju9POtTV0Ld3j+rJq1u1raMdodE2SKKKhsW7aeCAc0R8iSjsxF+spkpit
RV+P25lwXk2IQ2QBg+s7vWDYEpxbP0rfLdKgyY9SD25VENSbjPFDGFfgQ406iHcO9sn1NKXBY6pN
fg5QIC6AIPpqguo1bzLkET15alza/tBSpC2HS7/Mwf5H/KyltnlcZY+eM2wM5JRJeVmiHFQKm9Ig
LDbxCpdg0r4+dlWab7lgxmrGc/tIq806E9p7SsvsMXXQFSPLasKVPabx0zw10TGPAQfi+NX5R6MZ
MxiEIOzQ3LPmG61KTh7Qw35hs3cvfbgRuNegii5NWNxnjGXjob0QWEdFj25RVmGCNrMxFjBcjPvQ
0wnaDgtbhpAX0ZRXbsMEnH6NTmPZTyY4emV3oAL1tHEYpSudhrxee+3FI2u+k6QoQCXZd5W1xwrp
Q650TuywxsqjmX4V1t41kgUSupMIR4+a8Ka3jb3tyJQ7ofmtHgrp59dR2cmPWcweoWFtn+9Vl+rt
6ExwLQUaca9Q5h07NukJmGO+t21eX6RdclsURGB1BbO+2gMrPxn2seFrw5oXtPs2t/1lYsz1AZMq
UcE5tL8sr3ZFjF1fBGiAF/HAOEzayE1qdP9chNwHT2wT6S1JLlp7DQDGJEzaB0GE5l1tDPZWyrje
2un0aINGpVfqeAsSlJNppYLiQNvROs5GQlPUtr4NjsABkTvxXUSCELkEQrlAhz0CYlQ1noNiTNZO
4iBsM7RLy9TczrOZnzuC6Da6ls4pAlJ5bmO0RoVRx4Rsuu1xTk0G+FUeio8yxkE6me2wh6+dkj9J
YJfl45NpLAzJdRZw/J4KorM48vqO9xRzXhyP0K5VvBxCifB15NIfYtPAnRrWU7Un1fMBQnPDApU0
/ibq4/Glm0u8Eum0zidyMBbk5qpvwWirJQmhKc2HAnK4YB5Zwh8hj9piimi6Z/wslBdZQupJQ3xg
FAOqwjzTyH3U4CL2EDc9D17vHOrBIrZsvKSUtZlzKC28YT7CLp29p1bl39RTn2xyw02XbTUxcW+L
sn0aczlP2yZkcUQHkuU7YyjiuIC5bAz9e8vcXl8eMBcJNZCFMljAvoLcCmnV2oXaLN6g3YJE7AS6
NimQNGutzJVUJn5fhkPWnd+GBP5UfGtICTPtW1ezC/NtYTutYGKPajO5Hdt4JCYmZhjv4MhfFVph
eO5Po052xCdWO7up9kplZ5LJkNdww+3seLK2Vu6ssnTCLKUPtWUT691kV2aqAfn47yivDlIkmwq7
ouxMe1mLaWeq5JoiPVpq6Jydg9N1jGYGnKRZQxfkv25by9zkQ8Tvyx1IbzJzpu8ivTcjVraAnKn5
f7N3JruRI12WfiL+oHE0Ao1eOOmj5lmKDaGYOI/G+en7YyS6KqSIkpD7WmYAKbo7SbNr957zHeD9
EbSRdthXg3EhjXZXIn6VebEFBLZqis/wVGwKKz8bUDqHU4XElw+9tCiQmuOcMq3Dhi1bA2sDBDD4
DuihdsBkr2YM0OVIprUHNXkeDNif5JhQQ23qCd6KrtRJs22k5Ca0sEwLb810YjkwDhlbT48MbMwr
OGDzdae1m6nTrXuWNI/mhRiQrjmxhQWAzE3aS0A7mVw6841ZAMRG+2RujSK+aQjX2Q6yvGpMkyy5
9C4rQObm7b7lKIhyAxK2refWZZ7b8XfN4Ch/opwWN6Jle40B/zHBCJ0HjPStt81E9uC6bnzI25Fl
jw4tvirAsP7A8rlrx6TYgfbXtsREgAikM7a1O++nUTbFfoBw4y+lOC+t6FvtsIg41QilPg4Z085L
f/Sm8Ssu5O4ijHXlA9Y2j1nDKNhBrRI0nGz9Elf8BEyNIrXrGWo49s5LrRMLYQx/okEhV0PN1tHp
CzzYUe1dVW5LnHnXYxlE/oCuM6q3FUBHpHrru9sN38OluhAJZbHM+q9LafJGeFeFuRiHcPTaHV7a
O1sP72wNKi7lymuX4ikr1j6KnXOmYqTls2riyWl2Y6pdgtxeLnIX0VaajzdoJE4eJH1/Il7pmE/R
UzoMERpEjAWzOkWhutEj8xx8AMvikDPHpgsrW714YpAE5hi5/qGjTXrRgDF6HcknPuU4NsmKCFW7
8bwp2Zmgazdj14sXcBhs5SzbykyifusWHsXPgAga+adxjte+2NpNkj3Hva69jO5ywd4B+h7DrYfT
07N+oLg+OaVuHLumL7esekSr2UyOaaV9ITtCouvv6deNq3e8d/NyP8byRUzwmTU3vBtzj1NUynrn
mLqFVnQY6qBqaX+PVlVcOwbKFaxHOHrZinDKP4VesQbJ5YhGwEwOtvalWxSrHi0M7v35MC7pKVct
agO88UmCearpsccoUKINCgVl3qBDNi4JZD8v+oQEG0Noey3FYeUZ2k9Vj9YFWtZbXB23vU1270ic
VSbqsy53drizEE2T70b3m57IojkBGsJsQ1zQPh286pBh4AOgDgHJI2aAMq5DCNnoM/ZU0lzQ+A8+
FtVx0wnzRYripx2mxq4pCHGc6/rMcWtQz0Xz5KSJ7UfooJFVuBDfw6LdOXUGIXuw9IbvFLf1BdG3
+QmFrwhgHt0bBkUTfoPXUAo0Q41ajtmA5s8FqKMN4jZW8ipNbdxNYSPm8zZ21bVy3XaXYTHbUgPn
AXwQZ5/JrPoeGUvLLEyP5wehd8iWcEhFr7YiXHWQpDVvEsicUK21+byapu6m4hfbeAkQBx/7CORv
jrL0NcwgJez6OGsD/92PzaIdOHcXax/eyg5wi7Wg6yu3hode0MPNm2HWT7kDVaQpihjtQdxwGk7L
yrwplZl/IT2RCxqLvCIKtr3obGJamnEK8dkSRdnVEFoPBSd/pKq5U14oKPpf9GmkDUmVe0S/h0wm
n4ZjExO6ORukoFILyHNtDQhuSeVeLlwtM/eFrJsdpbZ7mtz0OS26AbG/WDAuIpFBkRNZz2puKHGI
Vtug2sWCkhRqK+PkeomZMtjT9BVsLZ2BFJ3fddRh3A7suJXDIwxbLd0jaSayBZ7eeFraVkHBB3x7
CdR+PoPWpKGhE0ReDZGvKlzk+3SqFvEdPK86aF4STxeiE/BdCU6+Da2kGNGD5TP5Z/3UovOBCbJB
/CJe4V/Hj7kZkk0Aq9s+r91YG8G3oL7fAyWP2u8m+cOgmzONmz8LI8635WylJla/InEuqqoqyzPW
6lbDhxDhJQXJSnoONldOFLO0cAEzvtVp9ugzJKJ9i/pb3xmugu5TJU7jPZVTI9VtHrfckngiMfZ2
UmlbHyzhWYy3J+JV8Ku2eKy2U6Q097T0SW08Z1MtrEPt0PvwW8JV7KCnHfVlmmpJRk6B9SHIhjSK
oW0sC74nawEeWyxAbnuOT5zISDB1sGItjpA1L2xEemlIWNlXSw+L+8YghOzoOKw0d+hpQuOSoyXb
tEu4+HhezoSzojbDNjmwzbbDKwDqkp5wCGjmJi68ggSpWAMYt7SmbA9DQqgHssFkOuHer/szxJzJ
1mwJ7sWtCJ6hnQnpNaOONm2J/stMq+QHFrXoaHYi+5qvkXC0mIabkOHBUc6lcx0XEiUo0Ksd9wcN
JHoZqNxoGTda5XmBnLT4mo57fp/gU8whJPBYHiUu9xUJ72xSTenYzrQHrPFXZjHsjAzqQWgq99Bk
LkoJVV2xbeC1xpeI8699ThkebJ2+wRa90icyj7gxJZrbPiF610fgQ1rnUBATJV9DpeTBcobHcjIb
v9DcNujR214bYRPfhbpzl8MnhlZSgOOPV0xcRwu7OXlF5CELHq9JuAzGuhY7E9++yLA3ppAWlIFo
2IL7IVT+ODokks3JhLPOw0CqV9YNwsSXtvBOnAswKKN/3RDkRspr96MjxnGqVlCiB+YwfQr7GblC
00/d2kt75Fa/dA1G2crmgAdrJWcy0mVHu+y+gTs8FM58viyFfRjwvjopN2DyVrJzYMWuPzgroalu
jmkD8ymNtUej1G8b3KDxgMDXw0DfFeUp9MYfulc7mzryqktDU3dWjiMt14vryBpvs6W5EA2JxmrQ
WqLCh4sJP3XoGtfdhBIOM/NPD/myDQUhgxdybpoxVehA+U6kZqIZq5R1uFmq/Hn25BfO4+PBJD7R
aczZd4EDlbyGjl7v102wTA5F8zMNi43jhNe5ZCszzW3e9TsW38EfdecLTcWzGEjApoGaESIC3Glh
ul84YES5/NrN/B72fGQC+zLDHUTvlrxgXp98YJ3HeQlfcpl+s8hFOhN6+YWOx3Fum03EIhkUc7Rs
jap4nCJD36KN3Pe6+6qFWB8B8WAidZIRYeaIatGsDi27YB11l25tDZMPIua1s3gckzLlcw+A2sre
OvaTwbusO0jPFjOogHwj9Wc1VyUpYODLZo6qG+LtvreJtkNuqW9MFnTfEOgvsNtKl7iqGoG4hleP
pHmyCDe6eTu66UOZ2TcqHYgDsNubZDA440t+ZQkexEuOBtWtXHp/4d+z2nL3knSWWlOHDndTDWso
So07ndJdn6LLNJsemYiFD3lfbPOE6BpjuTS9FYQ5BHUnT/GgQyDR9snSHtzFObRtQ1o9KK7JJQdq
VOVeN8YzkjcOwD9Pkvi2WGUPuYFXUOZbYUXH0ivvDEkORzjm6GSTQMAlOgcffupqsddReJtKewir
vvTrPvkxWcraAkQw97rVnULS5CLDu4WxojAd8IKzzzfYO6xtIyBs8uL7+dxey0WTV4ODx7gRR5o0
z+jmv4cUhsRqIGKCd3SZmFZ/ro+kT7OLvxDaYp4R8VAegNeCG2fFSAfcn2lMsEraat71OJY1IIyS
2YeuiIJpsMVPArI/4Gd8KVMGybMDbAYbjgZBfZbgTNi3WLE2GdqFvNDvHNVsZaphhVEXMgnvbWah
C7kAt30U06nQsOnNNe1ngckdFXDBqMqlr3Naausk3MiHv761sk470NIhLi43tswD70C3Q5Gtffa2
KCDl/GxpiK3PZjpINDpuQrM/0c7i3E1P8rCAeZpCbQsAnaiAotyjZd4ZI2x+Qpq+Llb8rDSPpF1y
OWbJiwK9DL9CeWmmBEjo3rEBDsh5iOmt455cRowSOlwKISqV3jaS+YGpjHahtZcMic6LEfPoiJ8k
6+AzWUIGGfEfCHe/E/670bGc4r1jVBF3QRrOwyO0XdKSoydVmTyxaq/Ysglz9l3buma9JjKGoAM7
DVz869vCNbULw85ugbPAvXC2c3eb1+6xbeSDbizBsBS3Bj+45bVHLKUwD6jRyX4fjWznuIAt9AUt
sFuZQAZIu+JsTo42R/CKGqJ5xZ2wjebovh05imN+cXYCbdvG1pDGKh2oSmX8KAvtsIjlJ44nP++z
BI6Ck/NOh+sFKmIApuEeS+VFBEAFLAQVdO7cxvXcbmQqsbXZdAF1vM1Evn0fGrI4shHkW3yRj+Gu
EyuUd3nC4/sivIwQiZpiBXZlpJeV32vjNRFW29LuzuayAffbbN2+wKdiPU5LCK5CECwM5XfA+WH1
cAca6zLB7nthF6wddkgTo82gbbphRKaJ/UIW7VVmt5cl4V0bpr4uK34OM7QTRwqJx7pC2o8RBWXC
Cx20I6GX+7BPsDfC3DiG4Xiue0r3G4fmLjSTjJOr8UC4RICFv+Aw14mNk00X6QLnQpbJHeqdF5lZ
qMAnfcfkZobdiIMMbvAJ35jYCQOdCIkRrzmy9409EF1BxrdEFZ3STBXWi4Xh3sfEM+5yi6Z2mXAU
nIe6PdWFxc8Sl5CWsoTJNB15IjDd/eioA/XgS6ZwYQJM3uJGCwNK0hrqpXeDaeahDHtvfPY4RlHK
JgRHLt1uIXQ0J0G3SKoQKZJyG27mQRYwEfS7QhEOI4Cj19MMcsVNWtMkFSomjmeRhVETp5O1y27U
RHirYjmbEO+qpDojJi6L9zncxYelwArF/YBKubVGR9wXdY6JdGjiJuYIV9UvLbV6vgOY0oOF4cn4
XrnhOOyyDMgxiAr3tlqG8bbRJUb72NNQkk9UTy5Gnpo1IiKQkJ5mrS1q60Rt/TKaRDH6dUv+GCcp
WbLTFWN2SXCLdtuMdv1sQ3odyWMHyoh9Mp6fPcQgnLMJXUp2WUQv3k9x7kBEtWTyQE6Sk21UCER7
g6abYOFoKpfwkDUNt9GbUoLbN7WF9HJfkvCjIERUDnGJk25O2z5TPS38Umr7CbXWFyO1uhv8g8sV
6vwIiAVubuH/75itm1fZncNM9H8eswWsRq9t9vuUbf0f/pmyCfs/oP08tMcoAG2dOfT/n7LJ/6CE
NsAxWQzMXA/5839N2WyGbIgFTWSoiP1AvRv/NWSzrf+sMlWCD9AmepZAIPh//88bqY5699+/S3fe
yhyQU0jSDJAyso3SZXHfK7QqrFNTCpQXCxs8HXKQkiDsaqiUdCEOv/0mf1EJreKr/9YW/LqUFBjV
wdITFYt6+O0YOUvccGG5nHyDNJINlzN2NISy88kdyvNYj+r9SPjOQ1q3oB6TIf5EwPNrVvj++q6J
dhmhhIes890YuydgNMR8jBwSj2B8zSlWbo1JJpKO0cra0JJiQB3XzHFKhqVD9GQcR+LONQf3W5S6
4TUzUQbdbT7j7oMG3XibRbRuswszwsh3xpKy47siHX82Y+OmRJSxzkDr4icFbw0vJGVfGzdx25Q/
J8hnRI0ZKYN/gEnxPc+PBMxqNeHXiNjTp2FAtagrrbygPaR127HM408UkkKsao4/fhHLJnXLXu+I
sz4cv+kjKIcYBswphOXEo1juMc29loPtMkSscT2iX3OsJx2b8GuuHOBQrhTYcWvoTagpFrOBAD4a
9OTi0N4BIoqcQCVR/U2JqXZpa9V0zG2UXOx3UWSn6I5wt4rJwNMEvae7x8k0EntJc+QrnOIm37Fm
ttNBdnX1PPUwoP3ECedbGwoHjCEmGtTBjsYk12PT+5b283RPFp2CLsy3GC8Fk4pLMmYaA4RSHduM
k/o02xGDVKijji0FTgOSv2VTcATrg8kxOgJOR89B19lacRtgkp5c8FYluXScyTJyPmZRHVVvuM7F
gqNeC5QyOVmJRmYH8OBjTcI5ewg7yOQigQi9xA2I4O7uHMDvEbLKFM9m2Mj41W1dw4EHa9jTfnQn
5qOwrJHeKpzsEOK6kDW+VrZagc90x/wYongWpHZCKhuDORo9HMssCitYWz0xycOkN0G3gJM4HzQS
w89UGKoGg5WT3yaOl+iYbjUqbKOPxjV5CxzTIRGTZ3zjCzv2GVYaVDrI5CIUKaF0x4swQrKzWxJZ
JzsKWPZFYBtr3aCXxG6GppnnuHUyZWzRH3rlVSrYaTcwGY2OInPMgRamosUDVy5VYObuSDVIH5BQ
8nBQ4deebS3ZWZ1Jqc1Nwuybag2TKEp0Kw7czDOBuWKJGgMvo/GztfqcCo5zbrLTZ8n56N8vRpIl
VzBC0sWqyX7z6CvmizQ9OUBFZKnunZgJrOIEcZUJY2CuOnbTdiF+nVMoqDmZ9+HPj6//Vpr0azH0
rF8KCs+xUFm8E1rhqIwSxI80edOo3Hbg6s4M1ScnAwzuvhJe+omMWPxlofcQ4LrMGHE2SHtVfv32
rjsN/UZ6ZVAvS1CqnKApQKey5SBFr4apfXsIjcUKOntKgxlh6jFvavNrNWbVvJtm4WyKNMx3i63h
TYBT6H4iMvqln3y7FiEzIVME+RtCZ8tcpb2/fz4HYGnXUBYX2lxeV95s73tstNtRz0BKk39I3yea
4kMJbRCE9mQQvNVBq8Ay3u2tNtI/2a3eKk/WG8ReTUw8umv2bQJb334eGnBIFUzg/CTENwbwzxG/
BsHYxT8105sN+fcN+C+LsE19gEp9VdSsGtq3FxLQI0ddzjrBs+NwDc4NzQPLGQa5wlLuD42eFafK
1AYjqLcxnaQFryxcbQdOGKpzfCdB1s7jM3wfINe90zZ64DID3BeaQu4B99lWn3zmPx9eW5Ck5aFA
5ZehCHn7keWqVyV0gY88LPVXYVZqj3Kl2CVuGd8li2btP35Z3um6ERQx38dwoRvoEvGJ6e/eViy+
VR9ptDlgaVuPTWihME1ah6mnjGj3OIwg430h8ugq9bKMFl+LLGBslLb7+IO8fSioW6hcCIskaApd
qPOrlPv9IY0XuxZ0iRrfklCtc3KpgBJn8/3HV1mjs37bl/+5jCCpB+0pRhQexbe/L1oodkaiOX2t
gkROVzgXftEUzm3S5/O33qo5wqJjfOA8M5wz2jdIQ9RL+i8WKkzOR0TQFHu0VXLbdJNx8fGne1vG
rR+OtDnKRssgRohK6t1CUsvUUFbIh+P0Hh4bW2rbKRfxvsyGh6jP0q0EzBKA9IhXLL26+/dXF5KH
wHYcHRvYuyIyaQ1AWBDKfBcMRgSLpwJvkiWkkc9QwIDtVGCrBnougSBdddsy8Pry8Sd4WzT98/2J
UsLXZ7Jwo3h/e3Okq8cUeTwDA3igxe/qEFBdl5KwjrSEkX2aJ8g41bD9+LLvFsj1ujYKzFUhzCqJ
uu7djkEwkoOgYax95i5r4Kyh6w95tGpFBnCGF9Rq7lZTFSrsgva0j0JinHaJnWR5UNl4sXfw3cnl
+fhTvV0Jfn0ozHjr2cXDp4k/5e2PwTMC1MjU6H+G+bBxrQjTmj71j1ZuLWcDg6ynj6/3x0rAryAp
EImBXIv4fwSDv20TuGF6VVUmmvWc6EVgslpABS92zMjsVTyA3qKV3V1REyU8NtF0HIxW+3d76a9v
LTnHsBKtAkn714f87UOMnu3kNmBvP4cDeIjo5F6YgF/8phflfZ+77R7f8ddeCXeHPQukbuJGDx5S
xgvypLyTKqrsmLZW+WoPtvzkBfnlcfnvjXT9cI4gGVQXHisV7qf1lv324XKcGIy9cqJRmebkm7Ij
Zh2hXAtdjw529i2xUwCgRpouV6kBUZHecohCqI5ndGYI0XuQX3O5CgfjsScZCwj2FxpltJRB4Flo
FxEZlrTpgPGD68nz/pNHyvplj337DTiO2A7LjCMcT3+v9u+r3lCz5zQojsbrqDHlDSQZBdxHR4lA
kd8Gbk7Dzlg68hf6S5tm+moZt1NtL+MMjpWTptlZ1bp2C5fYlPT6zZZN1FxCutki75xvhVF1KJpi
S6uCOkrhDMeZiJ8dmGbpNlcU6TXYkz2vF6ivyAOfC0xztQuEW3QeMVAcPXHZrG3QDBTX/U8bmdqz
pU0t/bKO1OmtbtcKKI7S2xKISz1/02IGX9tulMZx7EnVDhDXDxPIByNk3ufYLJxyrl+sZtSvtFpA
CC1iZwDuU3Lxs2yQS4E1XqAa0El7ujK0ERqcqoVx1BEVqiOVObMn1PDOCPSitu+AOUHFYZgOE6O1
1nsMLQ4rMjGLQ8nxoDDbfZmgFIJmSEwEXTjAEBTp8qdsNG1GBesg/RP07ZgA6SwdkcomxcS4aX8Y
YewW0LDI6AnqXEtOMHmp2aOV65gPfXc/2Wb1nIeJ+kErtVnAoRelHdiqTX/EqOrCIy8XBH5TkVyy
mVuUORSHhIku1F33uhWBM3MWL2+JTDNHuUnp+0a7VBqhthGVmK8gf4gfvWR+LkUcX3IEH8x7voz3
SFwFakOLqIKLXhMlh+/KQCWZJFVF620yzIISs/eI/ugKFKXGpHfZlpZyKZgysVIi41j4ZOw/jbzM
azN5hpTjzYEhZm5op8cIa7uwb5uAkZOHftYtE1SFUGwnUc6LT16JeSzb3F1wMPU5f4/T4ve5J+fc
Clm1N8Noh8epUeu0aZyhLmT1PLR+Y2tw0A1s44+ymvvXFL8zlu5U11+YNIjvHFbmJiBqbQFX7kbP
MUaCMsj0ieySOZ9tE0Jvad63Wta8VP2o31RYUm+0HDVNoM9megKpTR4klkg1+4Y3ehMdCrS/3bAQ
Z6zViEePfC/3m5CIjxnbuEzwIfSYJzuTREZwMlpHc6y97dao7Wg4i6yBQ6jmKGnsFRNKglA4bylA
ypkTBkOXrSMXUmc43mbTxBAjru0NElSTr4HHNDmZTgb0JBkgJfrIHq2ObSTm8CtIrXl1iqxDEeWG
9ejTdzDIca8rkFEDxKufVj7Fr7Iy4bLb09JLf04y0lgKJA01yQ00uvgl+1U7qKJenmYEBzka00w7
DgQXYU+IifVFPGmor6FmLdPGXRqnPvHN6+myR+co9lk8U971pm7T86mnVA+6UCDPHhaTDsGGrSZV
e6tWhVqjPZgsZdCXVNCH+lzuE8VzgnBDIdLLjcrjwe4q45m2AHhQplPmZcbDyvhbJ4XzYDjInYMW
5RfEFIBIRmCV0rz3+gK1gosu/bLiHkkAoZCbNmgH7Jo7mHTnjVYhn4ucEisWQkrSCFqYe89RIhmY
NGiSgHbhE3kcFZhrYM1Esvt5GabPlpnD7YW43WvHzPbcL3XVaeHKuxXfJqerb7ShUesoZHadvZZo
Hvec4IWzdmF32dLkoTXuwKLzNcRdCfE1pvdiaKb82Xle+FzY5XKPfrFff9dpfe1MT93P8wJcz1gH
rFsxaR5RPUnEFqlcif7KjijqOjxtlFCxbV5HIlmKXZPGdncwsPmQHmfVcuss/DRbG6C6P5IqRKui
Hqxbz0a2AsJGqoWswgbFjZH14109s71sqkGoGTtN2usbyBAtD8gyFOcJMJWaJxZT0obvrZ+ZerNc
D1OS35HbVsIQQxHDEKZrbZpFDB6rA5rdpPN77BLTVtowjcwOC4CvJkdc1lUKd4peU3QQy/rklyqN
vtvMZCHgA8A5JTwRXoAbU1gXYrY4vHld4fW+Gw6atpOdQzmncrSbUaaWG6TO5Q+oK+kTf8H6qTQw
NwHZQOWLLNrR2+RLhr0hCRO9ZI9L4Ewis6kCPXaQ4ZqxjjR4zNvkVpDUspw5ONOD3jRMYFQGmiJo
dCYNSR2n3u0UNvNjWiIZ9GkeTE9DXk31iSjNvjlYqp8zYAutjRGgo70QqHrO88PE8ICuj2UxiBPj
uPxk5RSXXhrSJ2ignJFSOMRrmnxqQkDoa92BZTC5vS/aBn73RgcOhNJAVVnNBArVvnHVj1Y/nsex
o67zOAQ0uggIsL7CoF74LUZStIfkvXwpl8WFmRjqtLr8tsqoApnDWfM+aaLCRD9Rol0VKfHcJAJZ
rrY1jQXZwBzbTFzlUIdQePV+6HyrFsRrkO+pEPxKMjcKzxluoML1O5ElziNAVe12qcTSHZe8yC6M
SbETxnig6OSafU/GwpJt87HSSOQAbHiwwqyBLNLeJqFjkqE1RAW5ouqi8Er1o8jz+kk043W75vBR
05zqCAXmJwfzvxwSOCWvZR+tWN20fvmTfyv+GjITC2xuE3h/HQURqTj7ekanGfR0V77rbnNnJTZT
2BhBDQlsUv9Ww86+T8yJli7CbHP67BOtJqJ3h1laBWuCsykt6Afvi+Uuppwvs2wVKLOonQa9XR+g
sTJfHeTwAFDrxKuD3NCSRzz9EfF9bdYQy0EM6SMRO33iE6c03Hgl4UqbkQktsgEwv3JD4yTBVmKK
+IdtOHERAN1ch2mxbEkWSY1hXi85Uy1qWvx9BCk6bMN4tErf6A0ep8isifhsCRg7LaDpRz+xXe3Q
69S6m0GsoRTDMId3PWKQivEI82piueJXpYeTGXRRb/6klaq/5EAPGcKTp0CWbRkyQNbRo04BA5eC
L7PMExSFkWr9APdUJGcOBIeHPAFbTkyg2aKqFdadKTJwTUU5MIQvwT7uc4lbAORkh5TYogOunZlV
ai0BgG5iER1cT5t8mrOfCeZy9EQJW+lmZDu2A0gIKMcVCqtzjFruFzm0y+uQgkPYtlWLpBJtvb5G
RtooLiC5Dhky9DIlw3NOOjiVAJ12iBcK9K7E8W1z7JlPq4IpCsjYqU00TzRO/VJ5+ReG9pB8Q7sC
HmjYg9hLkqt+OpQ5pCD0g7Ujf3HkTYYCHKNwLSqAtmlWh36OovvKW9yk3tC7yc/ZAch+aPS6hiiV
xYhiOWvWF5R3tvDB5BJ2T7YpjMWPT5N/tjJspkEOJmd7hRC97zn2FSJJ4lURnqEm2zJ8njjIg2Ds
alcjTJQq2YCiT9Zdql86mJ4/6Sb95fBs0kHAZmcx6LPeW4zFbOSoDDXlt2QRXC4xSC4NrUDg9D2J
uE6SftLS/LNzYZuc1jkbuqYp8Om9PRnW0yLHTLGDIbaMnmU9A00X/bST7IkPXkvOVsgx/ubj31is
vbl3pznWGYdmloHJ0BLvzqMMONoBprnylZfU57k3aU+p0ofT7Nn0NVEvALUElaQBeWb2ByHN06RD
fGDdXn78Sf7y9S0pMBHSBHc8VqS3X18rE8lJHfqSqlKNti7RBN44DofBstHHxWDC9DnTP5s6/uUZ
o7kLEIIGCeSi94OGzBrc3C3haAOWhyjN02D5YmhZkkcyY7pdp3VZ6mu04cM9ufIdSmMvnl/jzghR
YFNwwDmqjbbcTt0C01EQmuGHRMdceEbp5D70QGpgi3jNbpfVQnvRTUUVZtT5/TLXSPXgEPo95Iht
VnnmhUfGk0AI6AIiKty2cnwbZy6yj3KNJprxn2yX0ihhmDKGRYjYzCgzIqZhau9plWK0pGvTZtQT
IqQqQmnMT97IPzuf5LEZusNETSIFs951PtNiiHWK19Hv2zJ8osVA6G4OIHv65Drr33n3ULo0EF1J
K1PH3f+umQavXXZpHfZ+gr6e3qG0qFpBi2z7qroJrZGViqKxRXDTYnX5+Dn887V3eCHw1tPWlo7z
nuywQIy2nYkgHTDKYu/ZE3kGFkFUtSfnk4ZT7ZOGyl+uZ6ElgEbCBqxb7ycZ+gBL12qLDhPYGlxs
1rBQR0Kbrzpe/sQvmC9on3zFP28jQy2PX9hknEOK/bseqdtX/HvdMVh2cNXEBJA08LRNzH0f/5R/
vlw0CeBOw8hYtQu/emG/lTvgaJVqLRZwd1bJNe881MeI40WEEv0ZSAb6dsq+I228AZ+Vll5/fPm3
M7VfrTYbYh3fz6ZW4RTydkXR9TBe9AFFwTBh5ut707sWPSFLha5Xzx9f6i830abPylCADctAvfzu
UlJFOSs039Rd5ru4j4yQEBOCsKVHhW3HmXr89xfE5b3ePCYvKE7eXjDvNF2DK0kacAYlVdLsJ6HZ
QRPvIoRunDH95HrGuvu8fSVB/TkGIxZGHrx/717Jqpwd5eg8M21BCe+TfmjSjyzgvDWGdPdCCW/Z
Z2M/39eEuCs8IJ71qGUpcXW22+gpcRlpDK3YHvpL0N8M6900slpf2lN/m2LqxOdZzzSI58qr9WCM
lPisR/+XxxG/Oo8+KwXIpvePfdHHSswmbYyIfuOp7SfCIIuEU2dj6+2GjKnoNI2aiToxNY+5MQHz
/vim/bnFsahZKDrstUdOr/ztTYto3PQoQHlKFDlFrSzM/aTP9c8uzBwOq9G0cXQkBh9f9C8vOyup
odu4rhjQvV+zaxwQvWoBx0+EMCMBzmjsxOnyydjpb1dBPcTgkXd9bb2/+2pkdQuSrDpgo+5yQ/ZU
7SN7+IxktP6Vdw+hYwH+c/GVUJe9f+pbasBeV+HgTy2pgYI4ggCbLYfrktCPGoz8JzfsLysI+lpe
ap4XgwCDdw99Yde6PWL38ZVBkKDXaclTNYKwFVbFIfrj+yT+chJboXYuQ0WTLegX5+O31ZI1w6U9
gSeORsAXmrLtWa2IRdM5dhyTumt8JPHuNZ1UWs9dMxN8FBuXJLnNu4wYA3AdQ97qn32ov7z2UoCy
8zjcoUOyjbf3dcBBjGdw6v0u0sIraZX1QUKxf+xEPfe+o4/OVtZhAas+TdIXHvA1XLTvPzumrpd5
d+MZ6TBeo+5A/7ISSn+fmpRdhJUe8JHv9Y3lbmrGnw8qK4y7hhhtl6GS0l5cHLPhRsfH9kO2gzcD
7ozFN44IWA+qTMrok5HfX95mRAiMmhn4rbS/dz+NGsjLcU2FZEMLXzG1zmj3HTxXw7Rs11gzsMCl
/skP8WdhtGpDGLrQCWPGZq3P0G/PiMw1iYs07n2rXEDCYRMPhAUBhy5r47vsc9slHfTzeBjUt48f
z798W7AhlAwmJxQ+wbsNJ0La3qaeh/ekyvTrmGnolWbMRESPTnSY7bb7yim1ev34osafV5Wu6Qq+
KUxHQE/vlpWKXKK128Sy4lTkqWl2b3SX1GxJHShqB5j9WUdSU9x4jD5C6t5+m+pqEeeNUXZP7mSk
HJlrKy79GU91u6NZJ0lykqtvhj7xmNIYrMUlMrH5ps+k9SPubJZmU4T0ZyJ7wqPQWAWgPqp5Zx+P
CRLxigSDCzIn1Cc1xJ+LDYIEChYd4Qqv+vtOjJZj3qokXTh4RPa+tbJ8S9GoNl6YVMePf9c/LvXr
VO1Sd674FvQSbx+jLEyLNK7k4hdGd7802rQP29FmyBjb//aBpUKhElsnzQwgcHS9vVIii7kQIx0v
euNQW0UT4oHBwa1rJOhOSoR4smt1axql2n38Hf+UafCwSrGqt2yyrvgMby/NxmDaYRiRa+cgWC/J
T9uYM53lVjrVYZkX55ooyB5LEUMxRhLmpcJQdyNWZl3//9g7kx7JlTPL/pVCrZsC52FRi6bTJ7p7
zGNuiIjISM7zzF9fx1OqfhF8mRkQgV400ICgklQSg26kGc2+795zQT7tY9jfFzVOk8D+85397Vup
c2dUoZnDZ6HwHBlJwrKS89MRkw+6dwrMVj9oPnCHP/8VsHf8wE+LJqcX5Mtn/bBBJV2dfb20uJXT
MsewNuRo9DYh8E9Sc40C74xBo/OpMZL8SRy0s4pKG8D+w+/taToquU+GDtW/0e5p+CUrK+CbbFdN
UH2zhth8zaN8kNZBhnz9JFOUyNaE4Ii32PK6y9SsibfXQjHybXZ/5UR2YZR7VBBFNV9JpaAHexWv
PnjM3CfMG+v4RO+GIlRABERaVhupI/zNikovo7tNvdgW44Da4qiGItG9fcXBO55q6oZE3z0TsY5M
U04r1EdU9FqyJ1vqkaTFFcZdHiSBeKjAnOauX8ZUtvuqrTuO8KJY78nQ66CTWEk07gtLwEScsNYT
4N4rbb1raTAaN6kJYMaZfF6IHwoegXurHMi4MgHN7wKQQhYoCcANLglWIzmB4VAoGw7ltJ4qNMQE
CHddc2Z7yt/oydS4bQQydwmQJXEFR1NaXjVp41GCh16BONkQ/HfN8Mdz/74MKb3rpfoWlqqMQa4p
2+c4J2+K1i20gEFG3SlUcWGtwbsT2pKOSXailQJAFrh6hnEQrRSKGwyrt7TQtIDtNdhafA1JFXAf
kY4LSCd2AVlnzcnPCHWdrK9eMfjralHdZppfidsiRyjsaB1Qnk3fZNNDVmTivVkH5TNtUUAAE+8C
8Xk6bTXwQmdjSVv3xaVP5OObKRMxtM6sasTa74WyXZb4SYW21ME6xY0J7UaPldKOOa2mwAqxD6FZ
6zMKyQhyAzx2UhxvW9nHmIZeCNNdk5nJJi4LSXSwKBOVZAicJRyU3HT2y3gk0wV9ifxDDZuqXnlU
KVpOf6xwYHgEkyg6UYIrSygcMQ+9nJ/Q0OHh0tnbSBxmYnJyghTsrE0euVDsy6Yo/DV6MyIMVGDQ
quMFmajakucbyjZI+uG1oG2qHAMZH5bY6rj1WmyU0TEnecGwo1CtnioWuatcD2DuJkHZntAHZY9R
UMp3LW3ufF0ng9c6Lc4hSAkyWTRWKgd3kQXeipjHwnsV6cu91jhdCAdFFvyUslXT7bGUJnTuaEHR
1IT9aNklbH/NARqAfJ8IJMGpJArACEMF+V7R6F1W1VS+cbYhbxLgcGrX5M3FThC01hs7acxxdUcC
ZAYuiha6pjIwXd2g6q56g3TGgLYqjxjzTLLK2JwjITdRL5PpxIy0AxKeyH7Ty6dkovANS1DB0w/m
pzhIIzm+Y9/5LAV6QK4tDsIgdvLWLFu7gzxDn1bVC8FREDBlTmNqHcYoH3H1gfyp+IKTDa6uSiDn
ikBVDXTynxfKvy/H51IBpExLR9VC7uHn70QIDisBptxBHS7BVzYq/gahmL76HP1t60ZFCccIdGoQ
1fyf2WrceDA2aP/RbW17+o8Vr8u3BIOTHXiC6fIu1VcyhtkDkfDwg0njfqZpzzuTJ+YqEc8aLljP
u2FEeSKjY9nSkn0uckG4J2HN/4rN+KuPJ0RGuIIWyc2oXmfbPTyWdUeblGTnQDWyjS+TxZnpJq2L
CLHSgQ4aIdSGPgw3rDveTUmfdk/+e3gNaShuD2cBkU4arlQ90hCBhfznR/aL/QvndxH8nImQis/8
50fGFjQhMTrqVzL0j9eGHvcqV7P6Oc+DL3agf1e08djY7yIzNjncIt36/KeQI+SJ4NVgD+ibOrKH
xp5Npxm9U/DRL9vBItO4HU0goKl/IigzP3S0Sr8g+P79Sw7ekXLkz52MhHjs802ADlf4ZiIaS1NZ
2Pajh8u2HJ4VeNEXXQvX5M/D+8s/x7GXlovEGzv/zUNHgdU0KPN2Z9CcL6bp66BO8R7vAE4kK/S+
mBt/K8wwxpyx8dCwW8OmM+t8xHxkBCLasR4JOYAxeDqVLaTZeMrEwF97gJ92vTeZNySmGuvK9Pj0
/fkH/+2Ycb4BSncIR8/JCfPeQ276Yz8NeJ9EcFhO2KaGq1ST8aJF0XsXpf3TEKja45//5t/fYf4m
uzJKCyqAR232o0UBs6Nc52efcRzRSwuL/YC+AuWob3yxwmm/eKASzlUTVSbnN9k438uHY6NnjUKg
0n5dUcwIoe+gAsHPWqn6M7gFoz2QEFg/U3ZI/K0aAQlaY2YNj5MHLNFmZqvkkvntIznj8i2hP8hr
MIhM7bbTCulex+JZ2kOoXeBW8q5F9IqpnWspdiMlr6gH4NkXz2QlNVzpiPW2CVXE+6ywghdPlH1k
ThyTD32XWScCdsxgI6tEPrLhidIr04tGYDhDnRlOIZXTdoAuFcJ+UXzE01WUvYyGFITrVFCKV61m
f0vbtVc5r6lITRohwh0SCiCuICYIgbY1FL/7QVkd2pxcTxWtRBhP/qlDClNed2lgpqtxisBhmwrq
lVWJ9++rqsGvHgVvGUknEth1/LqfHwVdlUbXlJID0ZA8p6QFHIeUXyd0PZompBLZF6/2L/4epx9q
tpzz6K8ps4XcVKxwQuTDBsaSALyQsk7YWWgQQiKwssFUUcWvlsxfvNkKLhZKWFwdQ8tstcJmpQkS
8wn97TRdDHzQgG8o+QWSk/oFuEO8CfJactCsRscqAvAhcaTGY6Q/FZY47hCAmesuEoEOASuuvljb
fnlzfOglDr+MizkbD6HsAYipHIpKaQgfgVOSod50BgUsXZ/2f57iv1hWkK8ytxF80EGeGwWaNu0D
QTH4Wxbe7bAsy2PRTuIBuSbO9zIPth5oxC9+oPyrJ85BG3LsuSFhmLOFpc3JPRc0fmEXWDiYyhGE
yCGLQcVtClUm6LWtPT/cGH0iPwalgNvR8goRJh2KQmJnw248MiP5zJFJpit25afxW2GSvkePMyof
0To1txoVOEDNtVoOmyktzUuuqRprynLtutOimGzzIsp/oLGl/dkKXWN+saT9XUrDuV4mARWXlqqT
5TObRx0Td/Ao8K1Mva0eQgpSG2rTKTRTKYPG4JGoiaRAAL6FBCwgXS5C79eoOGH0mmgwq9r9+Vn/
YhfJ/RCvBMuaOMe5Y6ySCs9ChYzcKSvikF0srSebrpj/xbEe//D8VH82YLH3oaGFNXnen6ywi1pg
7vqV6I/hrpXEvFmPKE6vif4Ec6NnqCFp7EXBy0QBqHEkfehLdNmp/xINFK7tBALCPqw8rbDVXE9v
RPYWhluC8kC3xsQEbGqMwzWFo+ExTAQR1g2EDxgWdSCEyNYDD2Al/dND7MeTuhKAon7n4Cu9x/Jg
cBYXtewGx210NADPXMUJmlybQIXa25giwfBsIL3yUZoK1O+xgSBshaBI/0H2QjJtAIX5TA050r7q
ef4sn3+qhiCPo8vKN556/jl55PPC6zeGGXlhoa2QBYOj1AEPPQkkx/aIY6YOCZ8hPVKbk29MQbMa
VqdhSIEfmOpDCDPiOu7UzL9m6wFox6OBSLaKN6QvUKYwyRaxQZ3C4u7h7tWlld8aRlQaa76oYfVP
e8P/h2X/p3RWX/zexn96eXvJ/+P2f998NPL//N/8y8kvKf/Q2atzjvspsTvX1f4ZDIR7+h8aGx+W
DIqrlnbuBP8rGIg0IVliFqE0UCTOFGfHUp23TfBf/8n/C7OGSeUQ7zW9B2qXM+f+n5z8s/aOwF/B
riuyxZ29d/FgFqVVdgejU9nLEtGo3A/KqffDxu6vPG0t995j2236A+nG+GyfP4zR1T9f8I8GRoUf
8KEK+Nffnb3vIpmKDfvL7gCaeGrdRLoV+/wi8+/RVe5EPJOXWlO9eEnh6GdnuDHsjNwVzrynm7LZ
JfwXRE6e+vTOpCWVhBDGsVjlOqGMoBRVc2dY+daMn8lzjjP/0KpU6IbXP9+7/PNb9dek/evmzz/q
w4bVsNouhQvXHeJwP4jvkfaahN8k5UzdX0XZszZsynNWwQ9juOjeSFcMfJzKV2I02tZwQeuHr8PK
SC6E5/CVf5dSm8qn3USqjXw8NYJbprdGfB9bZ4b1Rkb1CEoVjXvtrwc3/1b+gH/r4J8J9vkOdMop
+0bEMqK3jeiUm2o77ry15tCBWLdrfCKOYGtHSIq2v/bXpkNq8Cpy4nV2Kdivhk2ZZe2BJzlGR5nU
HxX86COKM8S8Gzm5k/sLTLNRufekZ72AwXqfDW6KO1y5B/uEkmfdJ49gPglFJis1ozuuOUkLgeyS
5F8TRb/ijIn7reas7cYgScNLpHzljQA8qd7hnCdCoUEvCOnM8y6a0XLiAeKqXbKejZfAq3JvZejA
XO/4gx2A4EpypFpf4WCMKlctj316oTYP8HnicadoO6nY6cEOpN/QXZXtpem74JrEbq903/UcDwau
pG5HBF7MP0ZQaONN0Hs2Cd9kx6c7UV0Xr4HT3tfKFnZRMJ20U6JtUDKq68RytBtO2T5c3PWA1PxB
UE86tdpmdNTqEhIr/5DcPHAk4qDKgY/Ec0+JAWJD96K+iW+tgjhwlRmZraMTrCFNSUijKJyCv7yB
G+BRQyrKlf6W08Z8VYPkOcMVQc1L3wvDrr8NnwaZvGxLeqShZYv+Re1tx/qOivRqAnIb96UDbBsz
iFMLJ2CHUn5IYw9jw4suQzleVdtEcxgnqtjs5jU4V/bZtkTQq3HIMkd5mPgnay1Hm9QZtT2A4/bs
eYovdN3FFlN3m3Ijb7p1vYfz5ib31k52wdtutI24tgBCr0R1G79m4Requ1mT4K8ZNtuko4lPEf5Y
7UG4Ta48t3SlXXCpXGgnxc0uhovMzU7SVfpFHeMnr+RX83m2J42GCg0yOMJDdmwfyovqarjNvwW3
/lZbRxfVRfo83mbr6mRe5Av/ojHb58sjgC74tJSiLkXXc/WHaV9ug8v4pB/NSzC6F+IR4MOjeaHc
/XnRoiR0vvYvfuW8S005nCACSWsPyiUEIU5byPxr/CeP1kXoonNyk7sBcXdnpw+EGu/Lnb6eNvGO
KeBWm9blP9tUjrKv3exovSmb7lhdNZfFJjxkV5zaNZAPcN+8EyhaUEcC+n0OVk4p2WoPGpKg8LUf
sx1bIWkh4NdogK+uA9kJkCIltnwCgdtC+F8RZjvQjrEtwpxHBw9htJbWhELCSRRXx4t8cw2qdIg3
7bjX6FI8FUeZSHLm3LHprtkNiuWmaLaavpMgGF8QZu/VRzjCBolx7DN/jBl4Ubt+iEf+zYDGvrWj
3NZ/6GT1QqncptfiCWqrltnmS3lTXliHu3pLNTpAOSCtzpy+UwMg3Kau3T5VsGOvMDt6MM5tpJUt
f3LPH7iciMG2rTU+X9MpNKoWjgCsjaUkcYxm1/obTE9l6rblu8Xqmxc/rKe4fkuK50YB/vjDF/cQ
N8xoN7zJp/4gPBNRjgIJzES0TXXE/wjN7epdfI1Oyj78UWvkWTjVm/86PUNe7SJnEGyKYlfi9QOJ
vX5+GOJvXbvyU6cCJ6zv+BdAzYFieslO1M//oiCnm2H5YbT29BZejOtw5+/KB6W8JvWY74gCsNy2
dvVhJPPN7h/1G/FGvE72wZ3y1K5jO9wETMnklO/aVcUkapzv1Up29A0i0kvritGXepbHDRIcH/Mz
74rsFKy9MOj3sD82JNHvtFO1nmx1NW3ka0ogGLfWGJPW8UVersRVcew2w8a6JAfs6uA7kV2tiBK0
Nbvnz0crY588lWvrsn3ARs0TRucP5mDdn/jo7Y21twlt0+UnFnvLDlYj9obQ4csNjP9xvJQu/G91
vG2sa/9Me3yomQf+XQYamKg++lCrMXsV361DeQP165mXoOQfAP+ibTVBWNyZ1kpd83pq64pG0cr/
IW6gmof3yUE/u3O6vZltmzuNik5wKZWjnd9rhs3/lAsQh9MSXn0jjrf0jpRr8YqcJjO70cyNciPu
hevqhajv6/JJuh4vYQivWaHXylFelysCLRwo585k3wH32uU3wpOx0Y7nwaR1tfLcb83e4r8dbcpV
5mSbYBOfjFVhP0srfdPe6ZtmG6zHXbl5HlZveJI24zH+DqA2fG5ewqvkAvfCE9bCgZ8EsecqdgHW
nq9Gh8klpHTlOcGqr231BZhiQ9krQ+jgcLCv+7X0KjV25ojrWLdV/dBRxkAwDrSb6UlGNNsLWyeS
3bMHvsEkH6rs5myOKBuyEw7MNvV7VNl0f4FmZAdT71FddysJwzxhH/qmvi1OZ4/giM3OTh1hmx+Z
idM2PaYBmZWDHR+1tXDh4/x9yL8Zm+YIWRmRUJo6/Y++RCuL5xGY5EnotrWyEQey2jeDtYEhDu0i
/qau/R3c9k3EbknfS4/So7JT181e1Wxzm9R7QBkX0769KC90N30QDtMVLPU3WUOQvqtRzpFvoVGD
JNJpI5+p2Hb0FhVOei3rtk9CEblRwbY0AaHuQ5F+ix2eSXhHMz60pQ1vpx6uNWVXkRbRXMmKTepR
CZ0VbbcBwnC68saLYVxTbJTW/eAWj9ltfPAPzbGO3bx4kKXnwni14m+68Gg8+VP8XIsAecldwUJG
Admu7wieEjAaR+voPrlOhuauzpJXQlzWjb8C5YjJlJWy30WnIbLZoNKu08/BKjYe/Z54ku/CU3fX
XVl4vSjT5WX5LZfro0GwfSE7Qiyn/BgefGyX7+m7+WzcyFfi1XiZ4pPEOwTSmeDbF/+5uemu/Sc8
TUnfbEUktvJAuHjhBNBuc3ndluUOnosXfvOTLeBBu2ebT+MvWOXhvVrtg3ifZA6JVXZ1kwmUSm/N
9+a7qkOOAu6xirtje9Fcqs8EBCa7dsRdDXK1wfM8yHvIpvZ4pm0a9vgShpddR/Ll3pJ3ib9Rb/Lv
kXfosp2OZu/WJLT8Na6/j9JeeEofmif1WuSNw3Zc5jW7N1c3V9ar3DqKgVWQBj5DmKJUWRXdAyY1
L8NiaEtYCgd2nwXM1m44FmyFfd0/WfV3xVppsaMWdPXXEPxLZR/cg+Ug/0O1m0fVgQrZO9Nohyzb
LLLaqgy3unUDMCzzDkpzVUqbQrlsAcuLa9I42VnGtn5Ud/FleettPPIwHjSCHSonAaLcYuFeFaOD
Qq8p2OqtR3Bc0WpgI+qv1e4gxpssXffqeuigH/KGhSsRpiQbRds7qo517b353wM83BWXLbKrMX3W
MX4F7SYZV8K4x7KDF4JqMbvM3t+K8FclPNq2qtjpO0AsOqmaRK7kNWhMo16xzvFMox8dFNYr+dhc
j7x7xS6oXhTlkHjHVH21yGfkAKjta9PlbCdV92EFehaNgtXv4maFTAqNZUSTInfIblHOON5XSJS2
LvN51lM7wwsSP6Sor/ThO1hXPpsGG5hmI1yOD6yN1wbNAmY9BqkzCuAivlbX4U38ol0WT0r+LXkC
X50/hrf5pXLvkVYmNQ8R7YM9RqMb6dsVa9K6WRX3oZOX64I2vhYkAMiZZrssXhd8nfwVhr2xdlRr
h8lilZN8gUlllB7bKDv4kgQBBvw3kNjVtJ3W8VWFNHncja9+fi3fauR0YLAKOJ70oCFuA67W2Oaj
dBLvyiuZj9lE8OKaU8eAq3C0h+v+DRAWGUK8dLRJumQ/hSsqnBteyPgtX2vHCG3eo3FnbjBKaqto
i/TF45gAlvS2+YZgLRQ3gry1ioOh3lWAclUiEEChr1snrnfRLnXKVzW1k3tAlOahvc2uk3e6wMOJ
N9w3gUzb/Iv8NfwRHYdnPMyZauv3wTF+9C5yWi2KTQiI5GOFtafv5aPFnsxfkVzOxkaWdyWoN1wr
fL5xim/EGx4zgHKUM/8rHM0SlU7cHUIv6m2BxUhslZ1uRtfCk75SwdFTCLbjdz1yMMVK4kVUn5Dy
2J5bcVyq6wd5IDbLLiB+EkGINUsgfUXst0Ul2Cr+4fIFr/26b9NToo5rjtOW9NRXFcjvHz+33/8X
ymMXL4gLfuT/DyRmoxb/cAZxXpqX/3jP8DKPFy/p+3/950P43mQv6cey2M//xb/KYqL1D/QziLMV
jS4QsVb/pywmUuGieo4gHT0nfUj6F/9TFlP+oVASQ2UtgVEGTfhXWcz8B+mqKgIGNIpnw5j4b5XF
PpfN/3n81PG7zQo8yExHEIv54HqZTlroizAq/1ZB/q8rzw+2oS5VSZH0btAwWeP4jWyoLxhDv7vp
2Sm2iAYBtyMVmiYCHxGW0k0Mlv+LzsZvLj53J6ATtJIhiXrX0DDLDnl6mcSesvnwYvyiGvi7i89U
DFYhxGYvB72rGe3RkpJ4NSV8x5dd/NwG+1CsM/U6yauWOzdz3SMGTSD0GI2ns+zqvL4frz5kDc5/
ue7cfCTHHNQ2kU6j/BXg7ncDc24Xfrh3PwyixuQhsvUuu7VeECdnxVDPl937+a9+uPpIgoTuTXrr
xib0ChjwgWV88UTPT25ea2ACzdsZfRx2gxePnQu/Ash9l4V1vZ1kWm8vIENovraoRECYgC84qDQ8
Fz7sef/abLsqSq2gdZVSbLZWk5dbiYCIZa/SzyL6hwGTx6aSm8pr3KHSZLuTlc5O2nHZ0/jZUvxw
cT3xpGT01MbVuzC8wrtUnipN/aLg9LsXabagDeYUEfI0tG4W9u8BIZJSXn9f9hbNVjRZBiRXp6Ds
B6mwPFKPMs418uT3l4uu/9Mi/GFcirg1tVDOWhd048mrRErJsT98UWj8zbjMVe0gWxC6tWLjCulg
3URJ0N4JQrpsrf9pWvtw53jrPCNqCga9EU5ETq7robtbNiiz+qHUSm1mSEbrloYxgtfsquyKeJpu
4ZjPFuRawIHJCax1W7+Ibui0qLtRIr1o2c3PVmTI50RoCDk3X1YWmYC67yTedL3s4rMFuSgmX598
bp2AQat0Rk8qXkl6jl/+fPnzZX6xsEmzFTmATKtDPm5c2RfYz0JI8tyW+NabcrLY53tIy/d//ku/
eTXnlhaS2hTjzPR1aZZHB8nMCAkco6+0Zb+7+uwJh2YzofZUGjcrvDDcluTdXg6hQRtg2d3PnnE/
ml5fi0ysrK44zUcGvZKyfVt28dkzTgTLiFsxbdxC0a1nQZDGp2KSviIs/G5oZo+4sbooHGMecRFg
FaNXB9wjK6/+fOvn3/+L92eu5ZMTkjp73wAbU2mwvhNNPmTFZFwJY0lgeNp6Y7yxMkVbNFIIwj5/
4s+uojGtmsotBesERIBE9iq5//NP+fU4ydashQuj2ic4YKzcJCo3ujdA/v2KEPm7S88+V01Uyyps
+Qq2Sv2ICniNQOMrpcovHwB6ys8jAmst75WQu24C6ZQ2yTaq1EXr/d94llpQxKOnSY2rFPL3Ph6P
YPYW3bXyk5Pz4VNCVhVkJJVPCXFt+2AIfgwT7o4lzxHrz+cRqUIcDE3PxiMx+4NimXeqXNwuu/Rs
sHsAw1VRmI1rdbSYacWOqb9ddunZaQeZRca1fTaveg6VvRWeNUDGi4YEF9TnIQlQD3SFyOrYtGJ8
wucxbPNeLh6X3DrC189XbyWPqmvk165Ftx5rrJzHq2VXnq26mhwNsdjIFSQIlaZ875AS5Cy79GzN
zSR2+UEmVG6WGAjLQ4T90qJHiQDq83jQk1SFqJi464bieCrqd2RoLjsRyHNF5WQ0sdCic3LJoFqF
PnWqfOGQzH2KlLm9SULR5oJSeEG/ekNg6bI9Esq9z2NCDAz2CuSJLhJYY42loNy2QRuvFz1Mc/Yw
CxTAAanTlato9GMk2oGRvGwRNGcPs0N2C4MhrlxC2g1HN4TvljH9WHbbs6+ZphuwAgEZu2iivgVj
fh3l1WbZpWcfs5woej02fWKKZNn2/Hcc58vWknlySaGY5D6ex5o0cztX3igWLHyKs9XVrA0/8ws+
7kZGYb4NNKKs69dl4zFbXsceE0+LQt6VhyEhf7B99yR12So1Fz+Yqm+EJQBM1xgJkzfIvU26ZUvJ
XOOg16QUQOus3LwXr7pKf/LS8Cu7/3ly/H3rRn1xNiVN4RxNwud9aPNStNsyIXreSlL6XKmsEYwa
mdWiY6k8T5vBY9LCH9Eq1yJlLnbExLI2TYA4eOETmM3/MVPTQZS4fjcOJ62WvxmydrPoxZmbOSwf
aRXpq7VbFyi8rCKn4ynQCFp29dkK4BPN3gyNxKfCyva6WV8CiV9UPpWN2QrQT5YaWSkfuGk0A9sk
ewsLYlssHHH588uTR8OUku5XuqM0rkEk2OBBly0Dc8l1SnKHD/WPpcugiz5YKvakXH5YNuCzdYCN
UFvrOPioD5qwSm/ZZC3bUMxR+LilhBh7S+VWcAHLgixf49+ivvxPjR0ox+ex9sVOMAdsPy7eArL+
dKzWcBa/eAPP37FfrAL6bBUQO0X00azXLkE+MI6BGpbWTaZnWv7gwTi8XzTsc5IGeVq9NzR16Zrp
RE56yPqud+oXP+E8WX71E2az36rKxtAjRj4a/F0MvqI0vYUP9TxqH84pZDuzwzes0o260umGbNex
CV00JPr513y4dFyz6DayWbpi/b0WK8Lcl73i+mzii5NeizkZwK5ap8eSxPCwKMKFQz2b9mobdVqW
Gwx1FhgwNj3Eb9HC/efcyZSpfZ/XIXtEo5uiXTlCzx7zSF72KdVnMx/3t0VUCuNtZgYhmoodT/Gy
Rzm37wpyR1p6zogPJsy1UiBs0ltUNZO12dxncBvcL8z9JtO2TaIcJc5Zi17AeYZGXCt6PxQ6A4Jk
IqpvSSBYOB6zCSn1fmsEGOTdukcWZ5qbDMbkspueT0g8hYoYMh5KOq4IhAHg/9V+6DzxfrGMzD1O
YstyV3CAcNskBmfPWoi/aNldz6ZkqWZJjB6cu+bb0MrJcfwy0e93dz2bkWHUl1mkK6UrTJF8oyot
AW5KJC98/WZbconmHEYflbVEiSJbqow7uM9fvH/nL8yvxns2IY2hDkB9UPU0ukQvN2pLP2Qk5hij
1GBY37uJJAaifAgNWbZ4qbMqSAVPP26zlLmkS06vQruXkG8tesJz7hth7WOZj33lksMarSfPJA+x
ihZWFOY0g7KVBB0vcen2w+imZrlPqoUfT3U2V8cINi5m4dLN2+GadLtbK9S/iIj5zaupzuZqWoWW
1MYS4z2Vrp5kNnzfzbLhnr/1FUEqghWjo59Auloh4H8jVbRl69dPU+CHT3MlGaWnpEXpapNnrAZD
Q58TLSv04S38/N1X22kYDAAeLiEGrmbxuusD8ZKLxmXuP+awHxPZxyfUStpGdiaxqqCqJnn+FTP2
N890zoJo01FWo5SNHEcX1HuKDSxh4b3PdqJgHwwdO3jJehCv6FhcNWW3bBmbA0O9lmDBEcgRw1Ie
sEdgGRHXy0Z89pLXIukhUcObSNyzY+n+xs/S62WXPj+DD6/hIEiVDA6icomOTFY+KHbsOomcvS27
/OyjBNAw0rxkRCqRhph2Am3Y1ZOpvS+7+myGEk5jpUFUsieK5PeoCp4E01xYA52jZsep0eVWIi07
rr0XnQj4OmyXXns2PcMgEfJe4y1MKutdilFXy+h0F43JXHQkdq2eqzoPNBfINVkDHUK+OhSa2S17
Y+TZbrFszD6TCTpx49DCJ9Wl266Olr0uP+GBH97GUFASAmCZQ3rdX0yk3amlvkjNQbH284ueK2Xi
B5LPLkOQHyvNdFtISX8e8vO3/RebDHk2PQMl1gWvqDiVJ2OtXUtlUwLwJaQNW1ArdQ0Cz0l7IF7I
IHJKKxrVCZS67hb+sNkMRm2gkGual27YY3M0EPyDfV4mpiK1+vOogduomq4+N0caiDxZIe1JS194
FjtHbn9ce0xL6C25ako3JRAlU8wHtmdPf34kv/mE/LSOf3iRIkUm8begdGTlk/ijC3vDmapc+Kqg
8bvLzyZwN9WjUpct23gjIqGK3SPRYstkBmRGfR4Wry7IcswYlrEOrjqveCZcZuG3e54+LqLWCbKC
l8U09V3rZfdT81Vc5W/GZE7W1ZH1lQ0tEndQYOcH2CvM+mbR0/zpePzwNBthCot4yhhuBfeRBxbX
7kjnWXbx2ezNupA8RThqrk6yT8EmJq2/Ym/9bkjO//mH+64LP4lig9NeKGpPcmds4uQrjtTvLj2b
mFCnkwkkC7t1X911Wg/mJguaZd+QuawuodKNCMtg+yj7V1XqncBjLavSz5VpiVpjSwqZOVOKRdsD
HGiHkvi67FHOpiX7GCC65yOwZWFEsErsGxKiqXG16PJzdZE6jJoBIJOzxuBdkzl0TplZtnmc87nC
UpYq6bwvVYkasqtaSWxDXSZWALL2+TVUJU9XO1II3FrBuw3L/D3Vp4UVjTnPtxT8plUqsXRlI77x
lOEELGXZuzKHq7cEzma+waWHKnQLj8167S9bUeaSogScNGmDXuFajYfRIbqRO2XhpWczk4RBpW88
Jr3ZRkevrR8yEwvYsjdQ/vwkhzqJO4WASZeEsO+sAccyzZbtpedAulqOY8mqmPPNgF9K8A+pWSw7
SIuzaZmHtWkMDUVAnfwuI0kvSDy6XTIgRDjPBmSqmyiS4sIVo+b7UBkX/oTXZtm1Zxvdxhy00Jq4
bdXq3MkXLlCVL7z0bEYKDRl4JhARV8q6a6MIbixL2C2769k+l5Ah8tcUFlilFe9BgR0nfdl8hLry
ebDhxooKQX6FS/rDfSmS1+XLGLaW3ffsW9kMch/F5w8a7pXNWHHxpseuteziszmpaXmZRnHFmSUn
PbudJOtJMPqvcN+//hYTePR5XCQPBLha8V3QVG879NZlQEd02Y3PaqMpoQFN55eFS9rnc2cCvRaS
RXplfEGf77rThk6xJj45slYTLJwRM+R3Y7BozktzCZFaEGrZBTL7E8FKVm3WWnZR68ve8bmIiP2D
pISRVrh6m92ajXXXBMPzogGfa4gClqYgrDn29+cErcjMnFHHc73s4rO5abRyZPo9r2Ex4a5Wrbi1
9bRZL7v4bHYaQtLl2bl+KwzBuo5lJyWle9mlZ3Mzwsc0EsjAC14DGaA/h29QRAW17Oqzydl7Td/E
2li6XpzglB2sq7IEE7Ps4rO5mdWtBhuP5ZCwILwhMfbsUFwmyiEO6fMU0kO5mMSW5wlodEOk1H3l
18s+bHPkH6TerIO6yDdTJS4VGvyt5HeLVBu4BD/ftn8OhdBaTjxRT8Bm0qfTWhWbr6KifrMazuVE
8OUCr8vrwgVIB+4oeNN68NuLnuZcTtSLXpRMAbowvnASXl6SC1OSIT1y15b9gdkMtQZZ9QLwlq7n
lVtj7O4iqHfLLj2bnz1wHj09V7WFMsBNTqKUIwylsmwSGbMpSjC6MXl8Ltyg1I6aqOwJ8Vp46dn8
RPmg/EyycIdcAcleBN/JbQmWrVpnV+rHI7I3qGSBGAN7iv/m7Mx2NbW5bn1FSDZgwKe8LaupflV3
YqWSFAYMxgbTXf0e69/a0ldOvr+0fRApihQvv8bTzfSYz7DqMkXLu73mYauWr/EZ0hYG1yk0PosF
SEASoBGinQXpZahv7XjkyxwVGjWARLVPxWHfKNkG3QXBUP51SJDQjtgAvhxyNChQB7/xEZz0sIQe
/YfOJ9sd1OVYbN3s2nOuzLsDJmFhM8XX+VhyMLUTcMZUniCppz/EJPojKHp8h41kd3Axz7COwwIZ
JtdRQ8FMyf//wPH/T/0Ec5pfhxweR8fSyde9M0mvtptflpy9hHXcC0xcuVEqDTTlg2n4x2XMK7Oa
z2FN+4EJKDHoaNAkCbgfDxScpaUIC8vMC8u2wPPkkeLFSfVQOxYrAT1jlWF5MTDYfx1uHo18JWod
HxzY5xDf/z1H+ZewMfFOtZvtM91HWE/amaJMDui+dgsbE1+Bo2aDMs25Rl52zsFvkA0t69mETRNf
gwPma7fNMeb3QtS3pHdP8DUK2+59DY7dSSHg8YCsWALL5rH/sBwi7HryP5Ty/0hwwtTZxFCr4QCU
S/UjkT3Yl7rpAltnv04TCkY/RxUrrrLFQeH0bt7sdmZhu4OvxEEJegy2MA76dfyex/KWTiqwZS8s
89Rx2i5Yv+Fqst7HaV7LTMMOPmiCMy8yeU33zo6YKDxzt2E5HjcAG8Oa9sJSqNW0NsdEOWBAyWLy
nnc86D2GMi8sD3hNQuIMmQYHQ3oDim7gYak86itues0KlixYYPN2HK/zMcG00vZL2FXT19zULIaV
wYBXDbuxJzpGD6OqPwUNty+4abiEQtBApMEyoL3S5rZnYVV1kO//GjmCLG1eT4gcK9NScWTdANkJ
67UXlNiDhxj0ecRNBl4giR4FCVsCfQE/6gHqYYzwIWGL/q3ncBNTTVoHdtsLSniB6HkcEO6HJEAK
qaeU/E4++Zq0++fzL4zRfh1sZAkVarzw/HsYWJV+76Es/d6weAKPZ+nYcefFBJgXSWHM+79/guLf
/6D/KDutx5AjRQF2GX6EPDVNXT9tteWPxxobyFoWpT+gxkIAd5tpFbYY+4+1seljujcW5xg9t1/T
7ACB9+jM7yzTX49D/zaI/tqTbKIQDT5+wdN3po6fNdVhPffFUBJuanCb5uPDoOEGAQXjd8Vge/+/
f4v/0m9fDCXgwREfFA8JeSYualBvknwPev6gvgwK258TekK/Ybl8JlNuSp7Axyms314GOp8bp5jF
eM+u+Tksyctsmt+54r0uBf/yLX0lVC0lbN4lHNpG4PPUkNkPS9JmX8S+hm1UibcGoZilj/mWjziu
DyBWzvqPFo73vxmZ/xLOyeuX/s8zTZY1+06R9u/zGFM8UfPfY6Pj4VQLGKec6s5E74TWgate4i1M
jbC21QsUUkk7faF7/Jy7OSzD6xOZZjeMNXdIkx58REVRb1U5NEtYWRH1BVK6sY2YMCsfhjVLfkpC
QCS3qwtM2SfeiYEmFs85yNk/7MztL0Rs7bfE9jIsbH2VVKJMZnM6YGjWTFcxBdxR9+36Lii4fInU
Fo2bOhY8XLJlGvCYxvvTEk9rWH7AF0kdHSrR5hS3J7lsqOli76JkCVtyfJEURzJjzSiyjnjZbgEP
T80C+0V5/GaH/x9F1L+sDL5SamBJ3Q4N1w+rmymwi7Lb38zQWzTnbYPBLawXnf6E/LL5YCUlL0M7
g8oLD5D8ryLtu0c5J3l7HbqZP9q0jl7gxmM2OM7Xw3t4vulvXaGsBcWPbH/NEYvGKzb6STxRHMcf
l8igrWVcxKu8fAuTNgOj9utqMZhpTHt6DMhImkdrxudW87AUk69harZ1SVe1ALyawcWWA9Wvoz/D
JqgXXIrrwfIOTafxM3Tq9gjban3pEpBV89LAqbmqN3UqwH+eVfObQ89/2Wh95dIiaJNNuBBWpJXF
+9fd6iOuV/33oAHxxUsDDN94naF1WD2et70+j81fYS17R3Fad1YtNfC5KYEJpXgs+rByd/jv/Tr1
QHUceQYLwmqYLhFRpxykzrA+e5M6lhmJtwkts2S87FPxtEKNFta0t92tycCM02ia8vaawNILFslh
252vWpJjk6K8BpNvYK4+1TVej4ujXy9hHfcOqGyfmjqODa+6+qBnsgzvlqEITLH7SK1WuGPIcjSe
RkCHsmsGk7WgbvuapRo+SdOGurEqH5IzKwApbj+Ftfx6O/mPcxI7bMwUnJkq2sGlgcI8dP0W1rJ3
Nm3bDd6dkwZ8OGXqdMxTC441mO9hrXsBmc4iUnnf5tAWw023cEDYH3JTYZuzr1mCRlzUEbdZ1TK4
neaMyctwmOY3G+h/WQR92dLG8ihT+ZhVfE6651gr8cmYLXCK+8AcbqI4nTagg4u1LxdGr6aNw6LH
5+W0Fm6ox7KwipLlHOvvjT3CEjS+bqnhRbFOdM6q2YI7LP4yR+AJ1JctpcLBYEgotDzz8Vyn9ENL
xyIoSQj72F+jB5QvBZfdlFXturwVx/Y8rWFPx/An+rXpPTlaQ2vGKmJA458NzBtXnYUd+8krYfY/
w74esiZlx8qqniUfYekI/DL7EBKZoBH92jQtUBlCOjSNs0ll4bNm06BzLfGVS+vSjgXUEQyLNxzW
6OTcXSi4x4f129subZy3FAIXVmFdkdc8IvN51r0M0vcTHxk27W0yLT1CZwECGkDBBzaHCbqIL1xa
V2gV2eBYNa78LCJ+atKghQoo4l8/ZZ2alh4NXHF2WvSXonWwvKFpmD6Z+NKlMY9gAeLQerGy8aI0
UO8Ep6ywz+lLlyIkT6d4xTREudKTdu0XfaRBuwPxhUtzKlM59Yj6yRXtH7hegQm+Tm00ha0qPkhk
lyNDnfixVVyTu5zi06z6oIMb8QUGh4i61IoNnjcG7DC4k39CSWHQGo5a0F9ny3BYWtQwca02NsKN
oqvNdRa5DsoWEV/S1c2rAUSU4nuOo7wluCne7UzDJrpPhTpkkcEkIoL9E1hWrRjmUzrATSVoYfG5
UIWCe3sSo3Fdw9yAQuV2WtMlC2zdW7a4yXRL4ZFdrTUs78vUiAi6lKZuw6pkSOF9VhSh5ngXtGnV
H+N5OWBuE/Og2yDxAVFK08IQrUg1AcVPqaiSNQ6b6L6oa4fgfEW9CamaBdWnW3uSMQ86BRFf1DWC
iadgSUcqE5mPI8ziTB8FqYuIr+nqB6m6US5HFffxZ1A/gJzr1rCJ4iu6smQZ5/wo9gqU7qU8Gv5l
zbf3QVPcV3R1vV0O08ujEqgThQd63iyfpq4PYwuQ3DtSDF27xUmbY9Vy2XMGq46Jk6BbCvGVSyiD
5KCTtVvlSF66WV0G+TsX9X8/5hNfuZTxlU7YONdqGJEUw8tjV9o9/Ro24l7uR2d4LiINXyvUQUMF
xJ61C6uYJ75yScTjLI8pchWS2ud8klWXp2GLuK9bcqNyUwPz+qqBSVCaxmXEgpK1xBctabDmtpwK
V7XZdmkLcV3E30Ej7WuW2nQfpXapwwxZ1w8Zy9m9GJOwqh7yD82STvotkcRVCzWwJQSk4JLAQias
697egML+JG7axVVqZeee0ec6sNSJ+OigrE23ptAwDxrhHzM5fYYSLWwR9FVLS2LqlBm9VKafFJwY
uypSxc+wEfFOtGbdjNrBPa8ky6vVRufaZmFroE8NKvhSACiNGbilAB2oYYfvGJmjsDOnL1tiW0tn
S6iD8CxZLhHnrKz5TM9Bw+LrlnrTggxMNlc1Q/ThaNdr02U/wpr2bpo5YAcbI62raNRVIh7eF4f6
HNa0ty3sKcqdGja7CoSpdyLmMBAMk+ETxn49y4LguThcIVw1duqm1v2eB7JOiC9Zmlq5b2uEXqsY
HlJDHj/WKv8zbES8sxpVrUAB2OiqOPtaE7jRDU3YoccXLA2zmlmRcbSMSvijdzfDfkf3ef1c/3xO
IsyLyXhQKaw4Vlfletz5Je9tDgcnYeNvNR6FszKf0jYsz0R8BdM2r7AI5w6LedI8xqBlzmMUdr7y
FUytS7kE7ADOg914EiglIDYObNrLBYkjGfdYp3O1w6P9ZSJj8yT6PAzUQnwFU5aZHJtQBDvKXpIS
yOD8Mdn0HrYH+SKmXC6ta1mDFRe+ewWD03HdhK24PjUoIWmxJsB3V+uc3RI+PQHYeA0KJF/FpPFO
CQh7NFXHBCdGK+5wkg+79PiAw6PDI1iyyrnKvhfLJdGBzca/rlh5trV8VM1c0QWWqXlbbU68hA2G
F6A8b7H6Ib1RuSgHpAVmaHv8O5XJfzkk+7KeJN0WIhVGo8ln8bgiiu5R1k5hu6av6+m3bFzhTjRV
tmUvyV7AF49PLiwqfWUPvKwMgVJ+ruoI+ixnm5dR2jns/pp42yZ0BgkHcWuqCt5f2zy/txsLS0X6
wh4p87ZZ6n6uDqo+trE9M7UFJgt8TU+0JXB4gHVT1S/xT9rS79rRwHyhL+nJ5sIWrZqnKtZ/s607
d7wJO/746h2mnInFjMEW+jhBznAF0iRs3/TVO+u+x6N9ndB1P633zHX2wop5+s3i+job/mXr9NU7
PBqoywFjwNbZJg8rFMt/mLGHae3RNQbGrdFUw4jSgHocNud90eI6bWs7Al5b9VFkz1Zbcs7g2hm0
zvhiIbLDaWCZxqmSNTnKsXDmBGuoIB0GWFu/ro/9bNKoWOBhO0THeB0z+NLmQz+E3Vl8rVAXzVuf
WcxNeG6RJ0VzHAFsIDCY+FohiSJzCSWqrTiFK5/s+69sVmFYMuKrhdgQA9IeG1tpnr8Z2vdNnX0M
+p6+TqjezJyi2MdWSQeDWJ781Ukdlv7wBTuzbDY7tGjaatQ/YSUuM3hYBk5ybytdFdXNMcJql1Lw
bxR5micdtiH5aqCkSIp1cdpWxV6cSS7KAfawYaPtZYRWToBKSntbNVpcj/HvmIiwuPT1QGQrgMEm
YEnSODkDGHAq5sB7lq8Hyo4mlhEQTJWFubrjW1mMQ9iByBcD7b3uUJ50mKrXdf21WLfm3UHq+EfQ
aPswI65lIeCHZaoaDBamRNlvgUciXxFUzLscXIem10LO52538Hgfxy1sBvo+gdrpCBxYtG5oe+u0
u0NGHfYA5JsEAt1X17xWPfa6eIa1cj3cpYPkNmzEvagcX+vNkmOoKwo1EI5y74sx8EHPxxk1a88a
QbYWUhUKZa0Y1Pq5n44+DEVMfGEQlhMhJon2l3mlZ3N0312kAjOIvjYolUUCBH7E7svEH+Y9KXMA
A4OG3OcZyaY/7JI2+V1H7rzGG1wNFJhGYY17J9wdDBIXjWl2TydYvUN5lNGw2PRhRmRuUmOaZrmb
Bs7chayP27wXS9hh0dcGQRxp85rVy72LsqdIygtfxrAkti8M0sVE2Ywk9h0ukmtJLH+ORRP4UOjr
gtS6TjGkncu9sfsnCxeScox44LnfVwbxqEdWYnodFFfDOS4vKkC9Q3vu3T8TuF2l68bdndcAshbx
mp3Q/7Akgq8P6oVcIrXlaFyIj0DXfBFryJkw4744yPbjMO1DstwjNZ5oK8/5kocEJpr2EkJUmj2S
a+xwK5TnJS6gD/ojICrRsheVztJ+SbN9uRPWflNRf107GzgeXroWm+RupV6XOzPb47g0V34E0f/Q
a/br4X7EM14spVnuS9uLK68jWi6pjkMuzGj9NXfxHxpJ2IrQFk8cy91u+dmQ9kUc5iVsuJNfm176
DnkV45b7PNPnuK4B7wVKMmTHRL+9HRPH40UNbsEEZOYNPrVGttmGLFVo24vJfCCNNrJb7ut0nPCH
bkm+BM4T7yA7WdKxpsPHPHoSlXmsLxE7glKpGf+HLGhpxWiIWu56wjPH3h3ZBSD5v4K+pi8MgrvD
whzqke96M7ejz0oMUsiug357cUmKWSNPjqZz1p3U1JzGOsi5BE17cSks3U3eoeltO658eYVs8LBP
6UtfrDMEYHFEDoxc51IP7UtBbBtygEC/vbA0KItidhuW+9CSE0vcZciCzlRo2gvLlpF6ofjnzlfx
E49XJ2myv8PmiBeUTcrbY5gROMmRXjXRS1kg2x44JF5UDv0+2baVy73X7ce4+6GjPESWjxHxgtIM
mseTxmAnZMOewG61mcOWKV/0QoCD1e2KwW4mAG+UvKGuJ+Syk3Ff86JTQMAonpJhwz6UGRw1MvA1
gr6jL3mxFJHS9e1yr5vj3OXVPOqwzd1Xu6h40fESRe6+SbiVO1nCqDjkWQPj4e2TxNjdkAGrX/3q
WNsUqHY+wqxL0LgXj7xus47W6Dfn9oc62MdF7W3gaHsBmSsSQSePtmXy5GhxIscR2LIXj4rKIyO4
KNzduJe7+HssvoRNEC8W51pmbN4wQaCnOUPJXa7KhG0GPraIjJm001C4u9lYBhgIBHlzN0Vhrfv6
H1l0We1ej9sTpe4MccqXdFFb2HD7CqDXC3a+WnR9SvbbuO23VQcR6DLuS4BoHsdbDt+zO154Talf
0TG8DgxKXwU0NblAciNxd5t2/OT6w7zf+Dr95jT1P9mXfyTy0XcvMPl84LqkyXQnSJqSO9mljd7I
kTtxYnRR4qMCwqzAK6Rd5Q3MBgu/G7Yu9mb5ptubIn2TlmTnW/dGHptZGxhiqjQotZhxnz3DFPar
ZVXTfaQCqDlKf8KO7EdQmPjwmaWLmOhhPng/xv5byuoWmeIgdyn02xvVRSepzONuuhdTc29U0ZTU
BMnC0La32h1Hb7oCOvD7toxxacyyl4BZFmFhwrz1TpO62Q7avI5415V5nrwWyB5B9A/03Vvz3GL0
NBuMuUMsljUV+jQX7GfYB/XWPdeKBYBqdF0w+ZXMa5XY6BbWtHcIWeLmkEsq0O+4Pqdbcud5UMVX
xn31xtzP/ZpNmCox1ekJnj70dMDkMKjfvoGfWFiGA8g23alKHlm7nUGGCzss+Dq8YiGFbfmEpvka
lyuLqg6ohsCdwJsnTV+zpYnW6d4Rd9la/AGAmoMwc1jyvHmS1YmTvbDTvR6G/syWvb+s3CZh51Vf
jSdETnpo5l4vkbnB1aNP1xo15bMIu9n4ery27WVHyYDe48tWTWvkE5/XLPBu4wvyHF9reO0iiMzy
Ag7ac+fasGSGj0Ii66hYgylyF7P+prf6Hb7Bb5by12X1XzYxX0i0rFlcF4VCVoqnwyPoQsOD48lO
UFc65d+DQsmXE1EUwpGZMCzpQ16U6zD9KZYxKCWNRcDbL5IGfq9qjDHfWXuLp2/bUIRFkq8nwu4e
oYAULRO+16c2IScCZ5OwzcJXFNXzSMfhQOMyN8/CKDy9mJBXc4yItwJkW6c1Q9X0PUvH6Nxn3duo
FoGJB988rc/S2JI1me7qVUOAuu/vfdMFnmJ9YdGcrIdtxnS6723znNr+ZGcVFkK+qkgYsGXyhGIO
1k2DRKkUJ6DcgrwHM+7LiqRN9KEpRqUY5/sgkzPu9CEPdGjaSyJlOmr7CKKiO2/UTWTDqeizEL0S
mvaSSERvTbYD2wZjsAh1FEspm6C3BTTtRSXbpkIBzoFpstESio0i+yNoLfEFRXFmTWcjNLzA+ek5
qnlTTm0WhDdCt70jXMtdQZLYTfdc9Gt9nkcz1OUoR9TdhXXfi80YdM8CXMLXrzmeRuZekiSohhd9
9/ZmzkazNwYHFrX18TmW2311XIYtV77Mx9h8hPUyjiy9Sm/rzEvJSdgE90U+EVUocVJoOlH5A1Io
ZzkGWVRm3Ff4CMBFjiVZMMEjLp870WPMFZ5Gg76lr/B5lW0D70mGe5rU9EFGTl77Yi7CgtOX+Bx9
yi01Bq03siGlVpPuT1tfmyA+BQbHD9FoH1qmxuEuhl6VBveJca/Ddnxf6tPPsTWiM9Pd2aOEduux
a+RL2Kh7ISrbiU+G9uYO80t3XSU7ThGBYUBY61587sgPzlbx7d5wJMCZfpe1c9i27MuIjiRithuP
7b5sUXMGmcpeNk0Cj/2xd82C1neSmd23u1bF5xpp33JgW9je6WuJRAc/Axqb/Q4jvwkQqCW+TbwL
IrBkwEH++pxm49TixVVs9z7f576EpiPpT9zs699Bn9TXFMlBA8u44ZNG6LJb20tmfqcRed2D/+Xw
7AuKdEddsy34pHh4XX5yfN70Ug+r/VObVIGsBaB4+zk68n66hP0WL2aPjYx7zsl2z+YP0RQB9BT6
FfzUyNDXKaSc253BGmN2qpxZkC0BPrAXsdGegk5eYJTkOr1tc3qjYb44aNoL13w/on5u6HbHFQPA
Q32osrGBSRFfYVSnAvT3yW53kTbdC3JHkSt3Gye/yzDQ/0sf+LcJ5EVt2xsU9nd8vA+o800/wZpY
PizZErEnOaMu/wPQZnT8NNVdAy/e/egm/ceWrckO9KgY1dKXDV69BlMik6iPB7jVAKmzHbW0H2mf
MfNIrXLNg13MPr+Z9rrhl46g3LeagfKy50HFzFX7nK3FcwqXMnoZRAJbh4XVoDyUgvH6axqxuDip
A0vAWQmj7XliGew1Ex6p9T43SEa9S2MXsWs3k7S+ZRt0U+/WsUhPB9u37YKXyoelj9PPOES5HynR
8zP7PL4fLvID0k1yqovrBLXznw5/bT8xmIVkdzDwQDdKClL8jPAeCSROmmY16vubvL4mu071R9rG
y89jA04NqNXeJLBFgX1EpbeE9X/R4cCrF4tUr++yzdvjcztKtV3nIov2a46yU1uhhEkVj9HEF/PM
ejYk34FF3909gdVCcyqyuX2Z6p3VJ8EgSTw5qkdV9fVa2zc9CJv7pwyOo8250yjwO3U1H7ITnAmY
uM70ENPDqxu5PJOh29O3eGFu1pKLOOI/dgy6rcCodbDEVDxpvzTtJkgVrazIz1sm5/5aZH1cn3iC
94FLlm/R25UdMr0ARbAXpzR1Inu7N83wYY3bVl9q6Yb0vQZdAb2Zh+EVR6YLcjL1pIpym9uhuxIQ
b5K3nYytOhlw5fE+dSwgmsqhR/lN3q0Q/K+pq6MTH3I9n48NKvQTWWcK0roRGZBNNNX6VnAI7EqT
8uPzOkGuVbZJMUanlXR1Wh67y7srgNOEX/rJ1e2p2Kz74pSiYGBKsrpbwrIo//sAwSq5J2Kk9S2h
sD4v3ZjA7ycCvsmdhInWh5yIHPBuSGbq02HG+A/8mQmA3VwtD7joj1kJVuI4fXVtMXUl0ro5vzds
IgtARDEy6VuKKCrnIcncO8fTXchyiuvlKNteJ/uZbSIarq4r9uY01eAIw/zmOMRJDxp102uSF9PF
jjFks6kiojnFhezqqxJTup0pxPR/rG29LWVEtIYvx9A6cS5Ix5dPxqX5FyQOhDyPK+O27MUq1tuE
/6zurkjmo2yUSYu3eDrIphJY5FXfRF/g343ccibLKDMKvvUdAD/b2Ton96905xI6PrDvW/133nDL
z6TpXfKkgI38Oz6ajdyiItr+tLBQ+b7XXfyJFkOXIWfRRPaDqLuDADCTrccjkysYxac2tSO9zCLO
0ndrvzNydXWvhmp3ItY3ueadKSfmlrdmcWq4IrYSd9LMjn+tTYrMnwBC293hHxS1t2hf6i88Qwn3
6EhqgHu0ff6yMh09dAv+S9mA6pJ/mceiV+MFXEmlu8s6Lal632RCDT/xmkezC7AyceGgJRZJ9rDN
CajK5bDUTA6nDs9CY1JmJGn2E37sbt+MGUmXm4nSuHga1/F1DkR5jWWpHmt8LtwLxUeUsTX0Y+ei
ZoBp6SSoKUdTI4uWtf34MlBCmr8Kk/T1XxNcKMyZWIEjdtOorH9sgO/eqiGjh3p72Db7rLYuSk4d
WVZ2tVq66Q1W02g7pY3T2RUvp3lcAr/Y9S8oH0n4S62peChGvOujJFpM9cOYbdlP5eIe6t00H9bn
YRhwXIj7ZfqSMe7guiZd+3NWy/xOy03kZT8ioqLTdMRd/7F1RyTO9MAZowShbU3ODc5L5kZGzAkS
ZbJ4s3FRk1sXOVNfWhzVopMp8jq55Kgyq89T0US6lPnEoksbResf2VAMptLdcU4OrB3livfO1+H9
EPMFe02BA6QUaSnFDhSvfXvU02VspvddZPlxwZKQo4d1J7A6D4VIyXVWgtAqSotc03OCCpfPZmfI
l9Fs4n9YmuSPRaLX58xGrX7gedMnNwaPi/iaIgjmZ2yAD/0+ngxQkG5rnvmaNagqadPjucgG84S0
Fnb3BLqR+LTng2ivustXWe4pMsYlApR/B7Fzf8NlqvITMMjf4tbwvxg39Y94JOPwfsybAzOhoZKe
MtIU583QDhsiYJlAr+0CzMIYLlidan6kS3Fd0s49DAMxFyTQ5Rkcm+GiZ3Frtu2eklafmcTT0ZQn
N5tQUnK6vxX9ZstEHH3JAYcrJRBPmJftexwjXKlQiXtyW7SWB5gEHc+Ps8gzVwqd66c2jp832p1Z
br+KNVquMWmbs4Mh0hku5U9Hbnek8roiOs9wdTuLfuEnqaOFlxQcvdtWg3+F1Vnlz7xQn9xuHdbz
7UcuxHwFrzw9Z0u3fsqXWp9NC7w1yALWnDi8/xymbVFj+WHb9gCiXVzChOlTl+IGEWGFx9Y2vOxF
hPWwNrxM8XFP0FDQMqX7M93FjbbbM18suQB7v8E/tZenOe+a0z6RNypz3zCM2cWA3HhHIuuHTMVx
SZL1DFmrOPd7+xN+JM0lcnhRLmB0hgPApq5yk7e9F+ZUczKfyOiwrTj6jvTFW7fnD8kIrWDDIPFh
eTGUee1ufWr405iq51pu6znL9vdqsGN3bbboW7phQ+jq7nFejmdaC10KOr3otSsepqywl3rNfnbN
8kZ0eC4+DRhDpvSMSNDbyZDiCVfO43UHAMJ8WzSWoCGaYYEVC4vTVsKS6SqTrCuLTS6nWMnolI7m
Q52L/B7PAvxwTd6nKCIBXUmdEhmPZeds2Y4E/08+oAphYQm9KJZ2FZIVWV3SFTUmHZLOpR0Uewe/
+hw7TX3GDxLD+YCnpyzH/JjexYJmP9esnuszX5r4U6MTt5/NovDoSOO2a58ogyFEqRdH9zdwG8rP
KxmEvIlCye6E30fjE4v6ml5zZKa2B6IT+pyRSOoyFahFLTeriz/1zobz2CZRURWqzr6Mfc+2Mtnn
7St8IjNy5dbUX1al1glnPtSFPvA4LTbMTAuGsRib4wVpe3ZcCoBBT/0+xF9gD6NtadvGfslHI35a
gZefx753GB3XIaYQTiaH4XTTHthAkCh7k0Wb2j/YgYvhIRfgEl1tLAgU1300p5eR2j49F2oQUDsN
a/1mYvXkbipJu+/9MXevinWZDhAiS0yreJz2Fe9LO3dnMSv0NUW5jHqf8Ib+OeUwl3uRmihXxiOS
rciRruYrUb1xOFQVjbo39Th81vOejt/0nK8/5wyqpdJmCZT8FidivF2tA03PAGjHxbtF9lpfYqfA
qeuGXXX3HA5NHwlN6+4yaokJaVyBck7RzLBQlS63b+d1FQeOJnbu4EO1ueHdaEbRnno3JBQLS0vm
EhlWNl35NBy0tJ3YzQlFz/StARa/+2iAm5je2okQcx2Jm+S1pTXOhkgwZ2BZbTGqgfErhvm6jEl7
TjUhdxyaY76fcRV8AuZtgv6Z0gdgPab8ETTzGOcxdhz2orDOfCFxcmx/sb2G3FMvJppvdgTD+oy6
4Fa87+BOmlQmKdIaQ9FmSbksVMoTWD491pVMbOWK76nuDExqsIq3DsV3TLTt+D4atqF9S2k2NGeG
Iy8t5//D2Zctt45rWf5KRb7zFoiBBCvq3gcOkiV5kMczvDB8bB+CIziCIL6+l7Jvd910VuTproh8
SB9bokQCG3uvtfbaGg5IZ9QtmBLOJ8dlhtz6DK/FEl1NROIodWbbXLqEKjhVlgt1lH4+Q18ThIuC
DHCSRWwqNzzaRY6vfIAp3r6Bjt5Lggpj0xNeq/Wn9qSisUJv8HO3ebDh7Iagya/gd4+sJLBookjN
jNw99rQcT3OlvazGQf7KFyaepsGrj0EYoaCoOntEKPTVrWAzN3FdG8uPkcorjhLAwD6bO/ezNmJ6
QVUnw7jpx4IlIyVXtMhV5tVrO6fGkwPfM+5Zm2jDfXs/+9W8JUw3JkWsk1/dUhdw1cZU4g57rO++
eiSUNmsb5ALXAyKvu6uRrsYLhi7uiqDT5AeZJ+YSFDtVt5+9rdaZi/z8gUselZnzPOMfQ8t5dMr7
ZXvC5En1EzoPkyfToLtyPyDdqsAnrYOfOt5cz6Zd6V1TXxKjbikwcQdeifo9ohUPzmHOXdZv3RQm
YP+uLCw9bTxh5qaOC4/fiNFFqBAxOKbDKJNimwC0ccbTJeA5SVRZ18jHQibuh7L3HurRKJxEcx3e
yzVUy50TUz+eV39rf3RrZyn6irXy4k1RHE/TxEY47vaO3opOmXM51T3mv6/lV1Vtdvha+IE2CSvQ
ZsYi6XkpNgCcAvJmukT4bRgjRHs5j4l161ju19rRo5FzWcGozXGbTBq1MIF3U/MVSV0TxB2nFYap
44M8uiiqPoRS6z3gcvZchmLVmXKzOkwYgIskaQ62Bhsy8MixhPInraxvsiKc1ZUCUxcr62i1I91i
i1NtJpvfliPJnwcj7jArm8eaonmXqlllIWbQs2QtIeHLAmbL+jT1bIVJWMNmWMrlG7pc8j5S2Wx5
Xt0uFXPeHmNRyDWV4/qlWJl303khn1MWNBoQAlqSwis3oq7I/IGx8aaYqPphq07VMUEmu2aj8Bd5
Cvw2vNqiuoGaipoBmgs/UH3Wi8F72WqfxwARwqSTotkvrB0uMpu33pBbvvSYeeHJwCGnaEIv7UKf
5fu8GKYqNrmL7qO1ca9a6Pzor7m5rRUqwTiyrV/dSJzh2w9Mn91M5jacgfu5M/2V9V3xve+WTWfD
GnY4bZTtza4rfNLfAZNDUW4o0kNMH83fUUM3j/U0Q2lbuuBqkMY8jgiWB7qxIjgRO5f1GTB++5HL
NhqSXm1zSgfbHpkokN/U43g7Rzl8HWEGjDDWR5x9HaDb4jGFQaDLBuv07dxXc54VYg3vfExVna+K
fEZZ2m5EvGFnX8AaEm7ewzjYZkFBG/XXXWP7K0EX/nWCHrNFfhWZNWt9PWJV4VCs4noqo0MAG1Ue
b1WovcRGg6GnvBZ5lA5hdzkSmvLRL/VtbThL69odK7cNcSV68oBxjO66J9YsN5RJ++RwVgxZk69o
MR9hhJANvg6DQ79YS49dvoRPasLYMtx01dYJJuv433HXODuWrO4cgbR/oN2EqDNtNi3WwZwDHiKO
lr433SslC0wcVm100s36AdFn4F4n9Ld/dNTAzZdzUse12rbEejCC3a/5tpF4I+g+7ML5RJzNBG/8
MmtbZW8KWl3Zoj1v7cRXgBM0PODwh+QMZnikE4mHfqj3LZf+ldnc9Fj6dKkTdBxh4Ibf+NNw4K2E
r7ycuHvwXLf48dJw+grtfP3N0IXxK9LiTEoME3bYVRsaoeoG8xHyja4302JGpF+19vaLAN6RrOPq
1JHAW3o5bRNI2YSPlPbXXk0kbv6qyFNdEDPdQnoWhTvKIzk8Qiatp6Rdt3Z5mktd/gTJMOsUR7AB
DKOLHu/i0L0Dt8NFVNeexf2nzAZnoVvd7PTgMO+XL+MmrgQUpDTOI7iWx2vp87tKUi0Sg8B+Q3S+
vqqyacN9WPcQoCEKVXDZhjehn1ZFqfsdfIumb1xZsLwYeodoM8Nno04093HyYb4b9nK/KBpc9WFn
6kO5YY8f0IvSP4Z15ItTP5YNFjXXZWo63lVxiwNNxUjl++i4sYXqGDzPggSXtIv6Ii/TaFOcGRiB
IjaMH9vxuuVTOo5t1OxC1k3lrS50jqqHmqDPllmZHzPsuEjiGwqe0Si5yMQfSvkIM7QqTwYvEOU1
YUA0nlAERNuBLWzzn2iBucXvoYJK/3aV9bwcBcQ4dD+YohnPsm179uGKrlZ7GPzlP82MEbYnH9W6
w86tR3HnlwAIUjWWpXcuqINFSOwrEBHY6ZMccYj6aO9Nl61FOW0Vxiu8YJhRCCeYmYpbBnSTtrGH
qMPPVHTkSLoqNOkaDi2LF4KbcarQHMP2FY2Gesdb3MGXta0nmtnCbjw1IWZzJPU6t93XZd4Q3UBx
DfbOBx74CiZk2OJc1qRIYJ4+5ykMT81jyzDpKtV5F0Cxs6KcjnGIqC/BUmH81ZJ7QA6WeemR7AaT
39/WGPtG03wNw/LRdsTrk3mTZE360dn5HC7VkLXdgrIRJUhb73JZ+tFPoEhizbqwEQNYKyTa8QQ8
qn+AutX0cIzECw6NJAGt40IvyuzyEDjm18EvFPdjwBdo7sAmY97doD0E2nZSEh46XheVWxzydjLX
NZIsZePAUJq/FiyKVBwRXo/xjLlRr6rG/yNDqsQat63D94Ct/vgK0DvAqHpwoXNSVCMeUNuFbrxa
cYEm1Zagaa9CLh28Eo05MFdNLybxEK3tmmdBgTUe0y3UZ9KQuX6TowfTp76piiqtNqJCKAooWj6m
tOWd5d8n4bzojRndA3gww1JlUP56KJ/aeuZJqCcSxRap+PY/U8F97g2emaqrMtf91YR5mlddNMo7
YGX8f8jGfO4PHv3e16Qd+ys5E5s2Xa1j16l/Tsb49zf7H8WHPv9v7mL6x3/i5zc4fI1loeZPP/7j
Sbf47z8vr/m/f/PHV/xj/6FvX9uP6fMf/eE1eN9/Xjd9nV//8EPWzeW83S8f4/bwMS3N/Pv74xNe
/vL/9Zf/9vH7uzxt/cfff3vTSzdf3g0Rsfvtn786vP/9t0sH4b//69v/83eXz//33/YfY/vabZ9f
8PE6zX//zRd/IyyE0zycIqgI5EVos35cfiP+JgPMGITunRHCUYvjIp0eZ4Vf4UWBz4KQMA5iy7+s
g0kjBv79Nx7+jYaANpD/MhTwAaj7//PB/vBk/utJ/Vu3tGdddvP099/+SF6G6GyngfSR1vtBeBnY
+Jn5g9SlBy5dJvmWF2GBJB31MwYQ5aRKS27FeAM1sn3zbfcrh6cLs/tfrNfvV8ZdoRJWfSII2Geh
WrhO6KQskNlPU9vmcagI+TEE8J/OCpinLSkgwGg+LHKuP6Z2Qcb1L0/onzfiX7/47y38f7w+5v9y
wViEKe4R+SxqmTl8a2Aqo5MoDDWJXdVwBuZn0ns92eh53vzmg1PgFalXOz8podnT+3kiv3JWvbC2
nz5HSH0ZUCQuDMvjEwNuiG4GMB1VUlVOnAir1VfOlvW4KCgFfvGlL5quT9cKOOE04oHgLPg8TBBY
+eqMh7kedZtz8wQBi0xFnVfeDXxHcc+NFvYXDRJ/XmAMbRzIeCgnPhOfe4xgP2TnhVR1MjsUYXE/
wVX30Mwmunhee3Y/2pL0twC0yI+/fsD/3X3lQYAVLtDtCiUV7sW/9ABPGOwCJye/TrwuH4NbuK3l
1ZEh7UQRX4Ay+Our/Xk1c0IEoxh7gcUERO+PVzMbKBmLkUNIIBtxmtrpveI4gXfOdjEzPgyqNgfc
r1mhPf7rK/83NxgRBDvXDzm+6GfhcQ/LWLnVUE3UwLFPprJ1dmmFTJuiem/R9HaoL+vqr695iQqf
1lEURtQPuMQT5Z/bmawjS9BghmrSw7Dxh/A1VmqFSPWLy/z5EXKU+SERaAJC6Aw/ido6NlFJMdMt
AQh6MTqsFeqObnHvOLPaXw3F/l0u8Mcvdem4FoEQHLFXfg4IKKnrbqBUJ6bi1UtoWpDOrU+Wve+X
y5TZPuB1OjcKFXG1MG+L13meJegI62WASAC1tqpbf3VS//kehIQiSlLfJzhAPru/1JIU4B02nSxq
YNuJ5C0g6Dmq15uyVNH+r5/rf3cx5iMiEpwI6Oz6fBpsBAVCAYowAn95mgdS7kXBAHSj/uq//fW1
/ryGLoebzwHWIiSxz3r8ABGowh7RQDGWaM+qFWuo7fviVxrrP+/M0EeUhz4EA89x2nz6TnPuW5yN
hU7GtTM31eY1e1AwIoXR0KIBakbFG/Fs+9TmnvlV8+Of423oY/lyGeFoxWHzKQbNMJ2fbY/viKYm
nG5L6baYOjiBJwGtaH2z9BRHz//3fQ0pnLhDRAX5500zYKRD0OUAEhTmBZ891zQviLy/ksX/KeqA
YpUIAdEl7AHQv/z+X6LrAllF5fCN4270vbPkVQ4du+THukQDnOWyf/SxeX+RFP8uFvrDFkVsDUMZ
oBKgl6t+0izr0TMYumiXRDaRAlLJCnnVtBY156SchG2H24q9wThC1C2A6Mp4a4LivYRr3BXUAS46
VCSsGSxPMCXlF5rBT42AyGfwoNFDG4DMofzP+QzTdTSjuN/AgvTQSoDCM/sqEIWKfWokyJ6wOs22
U+e8LaJkQ7V6mCpTYBu7+gNI0GASYeGinUm2lL/a13/aBCFkR4QwSi8xLvjchGFs6WTFWpcASJZf
RoC3310kQbwDkCzvXdV55KZsPCxM5IlIA0E1W5ptjobwO+vZFxGu3RVd4IeSRoWhxzDM1zXj4xKC
W25Gu6U9ugHHuBYUUoCxQsMazMFWXsV4jIFNt76r3/WIxQRIrjZut1k5r7u1aylUuTBBy2Peb9MU
k8KSmzWw8sO0fmevpjyoqh06U5p111OJv6MbjcKMkro5FqBwyl1x2VsjQQUH4MniQ4BOf7CjX56B
FXQ7ihYFFZPVNm+h32zQtawthiTaVkFThHuSx6Vn7BlUOBReyjJ5ohijA6q4N8iIZmif6m9VUNnb
kjD7Kxe1z88FUR15PNrcJfEhfvzcpG+bGigbJiQl3m1jdm2XsCbjqQYx/NdB4XJa/PHM5pzh/WmI
dB/qcCE/N7RUdhnnaFQyprwEsOBBjzTGvt0AT1GCmRuxGycVmw7gmyMVOqCrmZ3zcgQzRXIzoZFs
ZODhC3EbdOCO0iKI1BlT33dNra6ZpV7MaQBYaV0rFMaE5g+uRtNtyrDxVKbAwyUOWuM9XVsKx6vc
jbt1Lr+7S+d83Lq8T6a1DDLdr01W2p68rtN2seWovpKxLsZY5vX6WHIDTT4SHhlL3M0pUT1GY2Bo
g6vSYBjuLyGx3A0651doKOvPg6PSXJclRuX1Ugfjvpox0jaepULsL5acHREP4OLfccAIeRh2LmlK
uNBl+SrD+7UfxU3dqITWUBnvFuVBsZtH3tDvvboP9grG4DseilHH/uK7L6woD+DPmXvFQ/cTPgUA
aaDsaaa9xxjn8YSTZ9xBmWaeEE+iOHfLlExwKkYDxlbd+2DjFJQ+nduAwgdecBU56R1J63QKtfZ0
nxPgLwMP60cweO0Hn5YJagNwXCEATzH5SdFXdp8vxd0S9YCcxkaOfUymKfoJyc8Ikbfnia+56eyW
aN+BGSuZDZOZTQxKgNAuZ1Lmw70vTHMIsE6uuyEXR29mu2CM5G5klp1w88ltt/Ex6TkEQKVcJpZ4
sMECl94NfL4ivviAbuS7B990lJLLGn0dsaIeMK0Hk+KWZahjXa46blaffZvJ4F+tkXRQQ+Uvolvp
Gab5U2wcfferosuqEoPmIM4A4ZHozWzgmyF8igse0putDSrwxkI89JGPvli3FMEMso+BSvHE+NMC
55EJemgCujdy8evbJu/fQBQ+ltUE3dlI120PaMthmLUDbx5L5r/0a90VICYo3fVVT+5BaBVxRYRN
vQI6JJhHvI0rRtQAri2SyZTwPa3Z8hA2/Zw1dTTs86h1NdQbVu+5rmQSYCHOKaLWJJJ6wR2EACfI
Js+bj34k5xa6yxrTdMpyDJ/8onpScLYtgMSPzaEeCVNp2wETpFEvqswBtP0y2dnhTtaiQcQoChwj
Hm8SKKuWc+s8sm/sStLFh3amWAJ7RJkdYHOX3wyD2EVX42OO4doYEbuCeWYYeeBexkq8VKgcofCg
Ih49aMFsbrMV5ziUQZEfU7X2aeABG2yGxReZM5F4p1XkhqTVs9+kE+vsXa8nk2OqY7HFtmZlAh7E
ZWVjB7jb2jEzvOD3xvreHR3VWTczLFcp2E8j1HMnhH8Io+KxH+bhftmG8l2ZoD10urmu5ukpKkWR
QhmJZSpee+te63CEIdoEPfp3ZDvvEcfhZj3zY7QD/1ptLsR65vwARq1OjGkfbFTceZvuTgS2sl+q
3N1h/MgKMqr85rv3sSufwVy8q9W3CQjn40aKGwSpIg4Xk4Ww/x2cP6RRMHSZnfg3OAuYpBH0DqRH
mcyi31Wde2bhbJOW2FMR2JuuyCHECPRz4fkQO231T0xOS3tJv6FZ5wdR5XMkVhEHgQ5A7A8QExX2
FXP/LoRPv70hv3uwzD1BWUh23gT8A9OygeuD7IVQEcxaNRXXPdZYoyAiGf2HIS9konDwXmsAz0D6
ZmDzFsZruipSFfh3Dd/whJyxiaoKaI7qJs4bmLGWfUDTVW/e7WW8dby0K/BvLhmuQMQRIDRJKWzb
AcFqCMI6CMsKpm87DJKNwwHuAjPrQ9RC7Mrrai/uWPUETc0eqY5DgiAGtCEXyVI2BEhu8UgZ9pDs
9F2NLlP037bIhMsPqRTHzBAnZDoOlE9x5Yv3GolHH6P/DVOlGzHDQdfvjjn22TXkzj30wPXO70t8
dOtFV15vwHj7XmI8ah8xznVO/LZ7Jps5QT41ZmN0KTKKckkopO22dwdkEzduMjXUWoDrgC6nzRrx
rKHtyfjT167Oj9PYXBRfcKLx+JLNHGARoL4oEcIyzCEpMTPNyOm2CZvnEIhim3Cf4MG04dPgHCjO
aXmGeHHnieK+Qf4VA6WwcSNAD1fyrbiwPoixkFsMYs56T71BpApyhSIidl0IjHwsWsiNJpFGtC5u
qr5/o2o8wsRLHjGIVAN47n5KdB7FuHb5E+WhgmI1J5nctHqfc9edxkZAUcyj5pHDgPjZ5QMeClUR
shvPZdDF9QjQvoLFP0RWNdkja973K91irIkP2kagSKAiT5ZpK2/KtpOHsd8elM+v/BUkRNdfg2R4
6CZbfbV2gBFxCVJOhRs0NvLN35oi0xiEC2XTSIFnbeCqS0jL/WHM8gZiOTWXtw7RGXSoeSBCA/1f
7R76rYRre8OGQWG982ddo7iQURHLoThXtToOkMg7a+6pGhDoFnNLeX0LEclT7gwyTqAWV/VqfmoH
vQHw62tV+IgbXXcN0g+uLsVF4eSRn5AmwkEmYpSdStZppKrrqdZTAG0QpRBzrddyKvZDC5U5sozw
gBER96zD6t9B5D1AmYMH3s7foDydUkgn9uDTAdR7oMxvSQENCSNBTKOue47m9g2VDYj5cVq9uKZ6
SUcAf1iLji9xEW63w7Qd54u2ki3RNwRwkUA59T03ZTnFfoFDnAUV8hSvuPZLSm64bfqYNiLR0i33
a4tFCeiijUHabWjkhKioM7mJRzd7qdJbnlwkkwZCj4HUe1BYCeMb/mYuH2oa4SSHyj0Z+/Z19aIw
qV33TkrwPUADop2EOFXyTsUtV2M8GXYH6h6QzJo//a7MbCqAMjTQ4AP7V4wrOpkisnc1FL1XouBg
H9k0pN7mfTF9UN5A8xkmS5/fat3mmQ+AoWnrA2me8rCA8n9LN9NnfPBPJVE34PQyIkecxl0Hj8rc
I/FQDzqdc5aZZnjHYKq3ICwPEAoqNAK4J0HGDupVjklBaLdKpnbEK1rAcCNt/LRWvYwHF+x7Ve69
tal2YqRn6WOVkcdB8Hxnh2kfMO8lR9WGyQbQ0fEzMo0diZyJed2nQDTeKVToU6lPjnj7kUBJ5S11
FENZuyvqbWdCCTWLfiZt/l51fCdmkQE5yvhSZlqHj6to79wEitG19bdwdOnA1mctS4RunLCT9jOO
focdeujqHZPNGfhps7OLgYasZWsyMEhO8q7MkXHicUTCT2HSNt1W1YqE/SIqx7BCxfL1KrJYBWXH
9gpODXGxjo+gSbPR8/odxneGsTCXhMfTLwSNEXFoYYLukQdahLe8BdwUWO/k67nKGlLPUMHBRbYz
XKEVsTh5vOz2WsBH2Z+9DuRnEH0vgfZAxr2Nl6NApDbazttWnZzswPJZc2s6/RZuwkvCtaqutURG
jmz6i2yHcyjX7m5xgYIMAjY4ROLobl08Uq+8YlvuPZeoSp4KGf0Ilh5wUXgwZHhAN8eTyL1kngAQ
2oD/LEM4xvYOiigTht9JVI1xGfQYwhtCRrYwd1NKWBtTHAJIsc03wOuvywwJVj6GfQY99FOw+tCA
+XQH4z63xzjP6ihbBlJfPirlhYA1hnvwN/dhYfUtoWJMnHbf+eodxxn0oAoWlTYsfLAYPI8ZOHme
tUV/9uqySabcNkBIwwOStP1WXZR7dhQgPUSTAjS/K3MTQloUDBhBLu71UP2oxyWI4Rl6h84T5FsQ
zsNqexp+cr+5bycfwR84UkyC/mUikDAMW/+u2XrvQ5dy6OXGnj0f/XR0nQUs+dFbs/iTPZrV3c2h
mFMP7RA7WPfAy3zY2jCWanit2uWaNv1NiQPsOFwE5wxVT4rzCh2owALrG6w7d7Kl+TZ3TZDAuw5x
DumIQwi9DiO4mKctlHvo69Fv3lzbIwY4z0moSqgS8zsQ/kc4qS9x31bRvtczTp0t9DKPr3Xij/0a
+9DgJWirq2JCoTSsWJCn1VjDFKpqXwZ0fUPihnCGyBKTIcy21uuuG1G5GLhH6pbuWbce2ksGeSbF
pG7gf74ddTjQXXtR2lnte1kTrMUNMwN6YvKDWukexJD3zXS4cNB4+6gNsYPkmu+7xjtXstvJaXsp
zPyio3JK1q04hOGIpgcvJfOl+dyyaz1P93qhDeSiwzVzeRaJbU7qrRM4vJDk1K16WKLwSUOcmKD3
5TwQ8XXrortoYVdLC9X8KHGbPClByC5rVhXTM3fes18O5DRIfb/K4gEanYd22aBkduU3YoY9gwVL
7AS/RkMHRIITPY4igjeczeTQ31iCztseFQyO6p2a0fHj6XAHGQmc+mwGHOPQuNnHwTJ1t1JoCkm8
7LZrOgqTDSY6lG1+7/OuSExoayAm+SHq2x1rYbLdtDItGh8enChqbQ055gpzqR6tg7TsoUTCLMgs
xKz0CK5TINbiMacENas2TKJGpfVFgr6uAQZ2oIM3qcUaPaNgnB8jdHChPYlAXp7CP0UhqlRw/oTo
3yfuVjRIoB+CcsQxvc0RjK1EbdTNMHn1vS308HPSBsHPGyekjAMr2S1GRWmgWRDVesfcAvNJCi3o
O5Ac8eKZFg2hRK23MyTX897HwNQXCGz7u76UJE+IX3rNroR+95z3Xo7D2jd5cNCsabJZ0FqiGa6Q
0ChO64K+F/9JG7X414uYw6cAsxihA0HPxVJsd47mT5Hc7n0g/D+stTwd5CviXZ9U2w82urs1HFlc
DrQ6BsXW4KxXVdXsCOaUf4OOacEKmyCHzjFUq+DK3At0kKBjC89zQrFQqZvcK54s5Bauw+e2tnmA
uj1u3HKmRXQPILhLtnFdkjYSd1Y1gD42Xd1Q69V5UuRT/kOoqr5TVZ/pCmKgSpMkd5VMt4H/GEYZ
Zi3N10MDkhixXa8cL3IiIR7WbiJGnDLjWhwdqwpYeVp9p7vxZBbzpS7RQDANZHkaQ/qtk/0LlCcA
4ZoOUHivwh+YjeOh5sj9GDSVO5XRjEw/VF9ULQagjyOBTA+xJG4m8dJssnls++IrheIUa67XIq7x
nbinWRo2M7zIDTRuaKXoZgngwEfhWQyw4VBmXNMWnvbhZA4eGx7Khd3NDgImZWl+Ar3+Q9eV3hfl
Zh9V77XmeoHY+hV1WfFj6EZ5bvp62GFsYvNQ9BTIbmmTcps9AS5hfQBAmW6FPKo1cGdrJp14Y7Ht
9RIgnlU+Kil4qF6TrhCP2OCv02jPGNY33UHUUelYRmiEglzYe0YhDMQ1B7GDue6jO+BYhDoeB+tT
36LGa5yrzmG4bMfQRV8c6TwInMNzwaovHM/hpHkHkWmIpjwvQGeGQ9I2ZdMkyXOjUdEv6ETMMLyq
fY4cAISgbMWjXxT4CgFar2IwmQc7D1EKX8L13LtIvUkZBm/CCPOyNAJzEWf+MvhEnmAu39xVBToX
0UJZ3TQSPj6Ij/0EGzUSV4O1cbTRE3T/S2J7IWK5ThlRPkj8yb5V4XSDxwIGbR1fwWw36Sj6+3XQ
62uvgD5hx+xaCBuBtXF1Aj3SZSMm4xxMh8F7UjftVWny/kr3wjwzu0ENP0bBV+rPNIMud4H63fk7
HrU+pAR0yeqorbMwirIS0BCkuxtFZ0AgE2O3wCTLZZbH5h4DU6pEU1YfHZnMDhuwRmsJOqBCgURm
lNPXdVt/VqzbbZLl0L776DNeKM1KxVjaaMgA91AFBfqxGNGKkLZwKLmZewfEijFDnjmG68bQCJY9
Zj9W3wCSbABUAoLOsUD4J3rp3YskBX7mbbCsnZfzxpBJNyJoDqZGv8csSAR7htGanYFd+9XWC/SJ
tqs/Irw33kFvQXU7tkF/LAsOvaxWm97pgBXJJoviMYQx8w0aFK+9lrZpwETzrZlL9a2bKjRx+NO6
gXILyStV9biD9TL7kBHxQRIw9DcuRTm+QtGs+HU15TwDj96ouBon/62/IM2olyCu1PmCRAV7p+CJ
parCgtxEJGHMieZX9CNvfcB2vVsMACQZzrpBSONeeK9J2XVRvHAsyKsNKq4g8YBaY3+vYkmKuYpe
HTFbgOLEqQgZtyx6SINVOeqDyWfVAaUGtnv00Y3DP+Z5Ndi98zLmcdC6bvxe4T3XrywacRb4NToK
f0S0K+01cXNQHtZ2mYqMgFZ4mdr5d1YiQLRbJmyvuKKyJwkOCXCRG7L+Gbk28aGAz5k44KwINEqg
oCgfScuDH0VbBOcBBX9xFf5OJ8CjZqoOl2ZjjoQChmMLKXt53xgkeUcemZDt8nmq1ysND7svOoCh
aYJ+TfyDNZbBdXn7X9SdyY7kSpJlv4gJ5Uwum4ONbubzuCHCI8I5j8pBya+vY1kJdFcChUIDvelN
LvK9eOFuRqqKXLn3iGLKjxDiasUpM9Q6hNk6mWYWSkNZ6rQMa1Vfzd5SD2xGLYadOQnzkM2z44cD
qT36K3RH9OwB2/F33dcirGvhtX9HQ5PW/To7Vh0Xdm3ZjMow00V9umhqN6h26g/I8vUcqowcUMzw
ssbC5wkNpWfu/PJk5snoxXiQ+fE0DIXbvNc37XG1FIqs13/Xrrs3jWXvL92TWsrloy2Qn339t7aQ
XmmJpGDGnwdJzmnsOG7I+RxmJObHDbkVn26mn/m2PzOq2mye/mJS22JyftunBKhgsVQpWKWHz3RD
u6PjQm+I14XOZ1SLE60Fgsutic92Vtu5tJpfQ7YMJJmBBQVGKvUdXXxCntzcsAkPf3LfO8za8qWn
o3NtnVkEpa926Zz29/wR6xnJHKepP9lvQu+Kw2Srb2+0uLqzzT30VNsxLVRGtq833FPLzxqQJPD4
ipEpYzmYDXpdOft+tbfE2DqPhKRIeRc+7klMys66lyQNb7DgVfGKOPhF7yZXNN8p5Lue3Cu7ME69
XGoTreE2bt3pZL6XQyFzGnrLLgcvarKRvqB1TdoT+sZpQt2p/H3beqt1l/fFzRrfscMxzIYub1hU
3Dvuuck11vS2jdHUOx4YT+7MeVbiDKlCs++TaXadg9HmmhtbGhaDpNns8qLPqXDOSyfM9sjXm28H
HdcmKUY18nO7bo9tDM8IU1jcHOmCc3k0ykcqZpW+jNVamXelEhwFzqzxvyunkBfcNnuSQOgka1W3
JrkbLJ/EomLjX7bLbKsTnC5e6gXtULbmHUSp1XwuzWXQz/5oy+og8mpbDl5ts3sHw+ntmJiJ99Rf
s+P0+QNrSor6UvaMdSLy57IrArNL5Rb4Dpz6i+90Rn7gv5wgYAxZddZBaqJmDv19ag10WIZbrid8
2FyJVinveYa3cTfM5qjFJkaF5W3yGz82B9Xlga8BFq012sCqQt54KEU3HPCRLbeZz1s/St27Web9
aFiYXqbUnVc8yfmRWdwPYdB3rlSaLArwcz+Y6z2H93gmtH1uZq861Jnv7LEr3JwfC1qOaY/72mg3
siVZG0ptsPBJ+9RGjbUcM6llJDEZvpP0b2g5nMn8M3mFtmNmnnwkbA/Tb7Ja9lHLPFt2csGURJc/
DMUBCZrach7G9Y68YUZRl/Ms2CAazpVrIgRl5FivtYI0Y+SepOnyC5s2pEnipC3XIuJZpnKvZSNf
bmOV3eRzSauhxNjbEPL/TVJqjafBvkvhJ32rVF8fNd03HmeZL4RtvHIIXW1Lj5sQzywiwvNji3yH
PcNByKkw5xqVTMK19+VOSyfjlHNE9CdFQ7YnYveX2HNBGijpn43BoKtBkLP4TdZtof0bvny+tOeM
8clXmTdLJCpsviNe9rBy7UoPRKvxma55RzW7Im9tg7AOmzTzU6Mn6sGlU31wee5C3zDfLfh9ecik
1viuUBEYnLmjETHhWF9LBq1vWWm2j6XufpgLws6i115cqzl5TJKpUzHsgYea3CMnQwuywWi6izcM
LmL96N2X/rQkSHl8T4LAINNJWc7HwR+rveeU/veCFXbfzUt7p4NTvJqJmAIXhZLu2zYCJ7uddn32
ppPbP7vd9D2URhVj9Tu6eaLuCEE5ETfGePVH1zxhL+qYMA3dLzcvc0LmvbHG5dDcNNIC3/OOaaJJ
QLVPSOS5pvU9aRk5Cc1vIIbIsuYJKxdnvYUqiiUoEs2g7S/yB5/B3UdmrePHUnlcE6Z41PgvXUx9
c+5JzS0bBUaznQSTYz9aGZldF0qRndSa+c8tdvjYbJl8gAByKnQX3Uh3FveAoIBqZQ8mQpFe2FYW
lu1mfmb9xkaV1evZzro2V2ml4jC4t1i9h7lyC/WpKPd1IarYwahDAEJs2VeWON6OtKtIgpG5NiPY
ruNc9SaMXJ1CJ86MEc+Zcd4Aju913zGQSWpjCZfOFqj7C5sa58HzImI17rMpGtoBHJV7BpI+Q70s
MfZZZdCzu1olwnRptt1mif6SavPw7a6FeS3K+e8kGtjXst+O9DQpjvIEkodZa+LY1K069g6FqF36
9lnP0bIS0gl7i9QReIstschguctnJ+GJR8ncrxfDF/ZTky5UHkNXxdvWeFcEHC8o2+Qw2xt5pC3f
STGVQSfUE54Q7WV1mvFxYCpG+Zq3O55/7BG+KHZ9lZvvLDi6dW6JbR5vOAYZKNW6T0mOA8Bri+ro
D7N/6GBgHKbCRaHL/ajwRHvilSXvmm2fuOlQtVO0R1E4w6NmJWQtKPvpaGVRPk/mon8stpFebWLY
3M1Gho7jGCTe/LfSuemrel0XZHD0nNwd3gLseFnoU+DT20njUOabuScTOj1s3VRRZlQJz3/m/4Vp
LP/UZfO3KpqF/UPT9Gsmt3HtW6uXQTfhQHXlxN/DTI9htwoFI/HQYy8NhU1RnVZX7ryK/BjD7Z3V
a8QYm/loO+mGWmqfDGPpQ9OF5Oe366eExhJjJHmt6/K3TVaTw6QO9LWzAjIhdy0kAotyAb8gIBhq
ot4pC4xB9bjT6lt9o2lVxAL6LkRXUXcl3bgMNpU9IYUDZhXV00zlPHt17kStpJ3QJsaRJrbbE4EH
HlZ7pWVOa23NznLo2dQzz+kZn8fIF8GZ6LPM8a6s0bCqeXvexNJGJYdoPPMQh0S3sVLBbUkn68UV
xXeNX2xnezoMRGuJqb3011EvD0jtxan2169O6jKGG6v/1Vruo9wkBReSf37dvG4h+kEWinGB3FYQ
RcrLTtpW++9JndQIlu6a8ycA+ETWXEvCWQmNwbRwkwEhaLQzG4yQtOdFe1GyG0/GtKznlOs5GLKp
PIDYgKtjKnkvew9Bya2GkDFxdvZKtwkzjJpXrwJuYiE7r5Yn9miKNCG0XWQSTZx//izCoq+7l1xo
2JU4VOOG+Mau5RbcWcQv41Wr3ahDe7kQFUULFjWSYE7aS5eufx4b8t2ZndpPMGrWOxgd/aud0MTW
KJUfmqMd11U7teskjGgu2vYOFTsU4/CVT3b9MME5OgMgyU8G4fxDP2jyNfEs/Tz0oAbIO/d/EI/F
Odf69KzrzRwkZj7hVy7EPQ4vLYk5z5g6MCZj6JM2oT0W9aFbMRH63q1mbDfoN8os47Vq/J1haPbI
3MIeHyan0a5eztgipfF/6bTOe0hwnMaVjhZmpJvawnmt2idhdL88UzZ3suI63Ml1bg9u1zrQXtkN
Map1/PZHpvwVpuqA5o7juTbOjqL1uqzI3E/pkjEZ3mAV6uGM1HvSZqTGW8nIBKid4wTuRpQIV+3R
TMgcLxX7axJ+A1biTUGxoGyS15Xy5Cjld8Gwrt6pLUGUMORuv1ZOGmBxBJqeh7asIPN2tYoyV0oQ
OZPWHlalcwbk1RgDJEJFAisX403gbcvtYXhPBkpMtA/PH6KZQKwMUO7EWQ2adUrRVIzQnHr31UoN
8ZN5q38YB2qyec0s8drZjnxcLEt7bfLJuAzsZjpt4/Ze9F59UbRYj2ZhD6c6cdonrV5rQA1pbR4d
t58GZHRjq8OF4VhkNjOdvVDrBWm/iiF2JyKYkfHbY+U0nPLOnOro1+kwW5E2pkPoOKO4IXi65vdq
NtkU+8aWvGb9WP6YZeIzU9G4CzzoBOE4Ch4bwFYFj3zeEk/q2rx4MbqV+CiuOMOL2ANlUwPr8gzT
s9xzoFGzVfaGB4y+ccHy6+o7OW4wmBi0P+NhUOjZU/ugZXQLL/XC6QcWgV8n0UzvHu6YSzp60wf9
zcJTQfFUOOnJa5okpCN3zIPRIDSIrs7HQGUtIw92iNvgaOZOX0Md8tRfMRaE5Q0Xm1aXlSfDbPRv
Uy79aWTlWBfZpmKKYZJj9ZkBptXcXNpFS96NbfvOVOMxkWf2XdqcY0ue35Wlq66mEuXO7bQF0JVz
65Kt9g/r54+j6JKg94tL606fOQ85aqLKjTBvM/hRue3FvbLg4hCrr2sWhcrm3sYxlcaY0Dj1qLYP
eqL1QW7kKEuswgFUYiTtXk/rPg8ctpjyOwG6woLkWcHsuL+R8fLd0Dd7aROoA9glL1UxD+FQlYLx
FREFLNmsniK+irxi+7tsHeqjQdMQmsr77btk9xbMlPu618f3QtPTo98mqYyqsR8OyFE9LxBGCJpd
UvA9hHA+b3xE+PHOpSoU3tOlnXcbQZwd2VvE440vScvGLtqYYmhnX2z1y9zSe0ZOvXg6/7C5bJa+
PXh+Z6LKr6m2nThXmdG6TI+poBC9mI9aDIOCmofPi1U+FkeZNtTo/DMRSw5pBsh1L1DMsKjQkKRg
e02T7eViIfWOsWSH/KdNYbNYTwtjxh0RCuZDroUJS9lfpHJtjcv/9vQZtnugwxo/tiZfDrrZVRQO
wB+CRmrdhznZDFS71nI/BlvDKwgwp76MiV2cF6H4OSj6EmZe9MvpJOZIm8UDnzaHs2wLvsOm3Y6A
6/6nbcT/hHr+H3ZlLJe4dBwhyGp59L7ev9m/WwJd1jy0/7LTbx6EznCpHZjzCPOYeixKBM6sW9c5
uslxXbzxF8N6l0HwKAcCMj5dMKCtBE5MrxoMrpyG6sFnIkk1VqimDLbRnIyoq8ZM+1uPK8OZcmrr
fxGR/18H+i7576GV7c/474m+/xIC/P8o9nczef/3sb//NeF5zUFX/2eE8JYTvP2Bf8X+3H/ojnB1
z9ddjxwSzt//TP35/2Cw4As2xhi3VKBzi/b9K/Vn+f8QOsIv4x2M5DaZl/+d+nP+AXdOWIJ4Bn5m
hun/N6k/g4jhf7UDQ2hBd3McnZdeJ+7y77EIMuFjBpazCIU/43SaoK5Wa6wW9wPzg7sz3f7kD3Iv
zL3ZiUOurDG21BcV4BQSz3bCSm+yF0ad04qXJitfF2CEWt+HCD50Ti8rknKQZfY+MXn8awRpPbcd
yna0kspQuzx/kSvID90ajzMQjMEC8dZmzH646b10Pk5oyEb5MUq7vTP9b+qx08raTNqqMrBQFCJL
5lGbwtDwWIiiOoxq801rN0CrwTWS3mPvs8fAetcYiI3+GlaaC4xtK8JKbPfZskiqfHNvJAbJfhwE
/xxFDxcMMLhmbrSt4iSq9VPpy8ihXO5Bce56UnoDc1dLJh/zqh2McqS4LKY4t5NoSL9a2qNsOend
F5NvymDvwyljqyu5JT6n5k/HfLRR77PGG7uWhnlw6WFmSX5aOvI0TOK1r+p9I5fXqbR+03WSa/DL
V9ieBvOKnJZnR7z9rpIiMAsmaZqpzn6pHdy5wXnm7yarTE+LMWwhov3BWp5MlZyWrFFvbm+G0ntx
/XuXmhOEg8dCJP3GgLofCiiyjV5Pe7o1UpBu9tgXzm7IxEEz3X1v1HdCfWVz4T9Wui/e2s7rX3Qt
ny4iad/G0WDoOn7VfhuLxXvXmeNVov80LGgfhIvb4bnI4B9IqANbirGwzuBVOamF93BoD1VrMKT5
xuR8KeXG5naFg0N1MZrZieAAh9lqovYjSXl9/jZglu4XkuDYcYfYK7InjNLPhAz6b8Sx5a/XvSes
lLfV+msoiyhNvIepqB4GWnZwJTrOVi0h/FclkW+qNAIM0IaMP1hviN3kzkBYkAMNEOHvN8aAr0gv
dLt1w+SpXemGiwRWkRBVMLX6Xpk6NCXmjw2xjeaVvG686Jd8qx4Npzs7ZIlCXNvhCAk1K/wrpXZA
7iOSU36oC/ux85O3tuUjhdJRlierYlFLiUUSnW9p62NSc0Wkl845En8IzVoEIrMOSmsjtrVhjKlf
PUOFtvunwCHYtufSre9hr7Xom5Fnn6GJ7NZ5Pt9cWb4vX+iGn/Pq95ae07V4Nboz/+rFMcspNqgw
nflrq799+ehYBCSzKcJUin08ynQVwE0jBhiw2YSfX1/PizZ+64kbsPSKGVb2yHCfFqVm+jck4SCx
YKcYsDQZNn3+2q/iYdiKd4akV8HuxA2ThO6E5krdlCmQb+6p8prqzsdD3fvdS++kYPqOpqrAfMwG
lDr9UGOKCVPl9YFR9Fje5hQDicn0Xmo/Knfzs+0VD3o5XMx++qH2+6qHKQMSU3y06ebi0BcYGswr
WKKRqzbvI7Dn629969OPrWMqs1Rts6+SZoTW2hgxfC3qpnk+bcqT9/XmYx3rAaUQruDVGlQWFpo3
B4xwHwxpP7P54an0lkvpkyxAZvgpt5WBtbvQBU+pFfSM/23c6I2vBXxhEBSfMBzvbJmdUiEPc6Zd
plJEA/b3wZVfG+OAcGSaxxTjW6+GQ5WMZ9h/z0xdWClffFr1EmKKH2PlzemuqSRCnLfqNO7eElka
chj0x7T/lShchW3jQo8y7hvzZ+nrCBCX+pisc8sivqpjSO+ZYxrPTpr9AVIK0s3WNQOf+OqvB4VK
KxKP+tMdsIjWm/haptK90wc2Z2SN18a5HEegOMLfy4bHtPfciRAWQ33Z35eFXIGOWKj6ONlxdPUf
cLReMsb6+8IHJqj1m/g9956JdFJZMC77NXZsN+77d8PtPwqQE8zDP4b6BG7Se8IL3kl2pCSgHcu+
INSFKZ9a8ph0KmiciJWZuThZIxKevx/N3+0QjimvRscJ2Z9paiH3zl+03Qg7XnKoUvNUSrGDakLN
yCNr/soJlmaEDW6IUUHVXi5QFvHutMq63FLLKtlwdOnZXqwfkvPMcLVPQeQExgeR+doq9/bWunHl
tm6wesuTnjAlWwZgS7QsNdEH23nGxwKcVFRtde5q7+p2+ZdUaqH/VPhMq2iGWjMPz7lxh+F3cqiY
s5MhtmjzHgGpfdZ5Dm2nCRPQlZO8s6znnvO1N+BlifTLAvZCrirAdrVPKZgXH38RdabXHuVwJ9OP
ZOy/NMlL3Z9mk9Ft1WP0HoJZd2O/rmigh6jU0ms/j3sIQxdbVZ+5q45O/1pXw4fXrSxLa9ezpzOO
XlJzjRvh3jI5EHA7B2YjWvLV6VIMyDgwMV5g+R+xQMhlvtOW8tHg7z5aWzeGdZpuBwz8Ye1eESr3
buaH8CWulcWcZ+ZbXv0/1jrs0p6BoAcduLDHNMwqeFJzflYFTJp/wusoMzDOhXY7z0efnCVk3YIU
mlV+Ilu8QDf6tqqOvt4lkVRjTKOzr3mCtc3ZtWM7P0+NvsNI/cdQpROR+PozOv77qKM4LOl4snjz
0SeNDSFjcHYr3vtzgnR5w6LKwKfjFC67DapPBc+Ege1mAj2mCV6qDz1d1REjKe+iAVvQ0zZQOfwy
Aj6wKo6tj9lr1PId+R8mqcOHbdYvmo7fioTBrh+7XdYn+LPzfmXyXeWovelHNjL844YvW7h2m3nu
HLVL1J7mM2yxRBbO9DY689GFWRJkXT/BR9pUIBhD5lvLsEE/ty0WywKQs4G7bjHEvnf5dEDLOE15
ahBKKkJIibWccXZSHbSTmR+5xIywlMmuqFyWI/sReO/7FlzKJLS/s4kFAaakv+aPLGR47sz6cdWQ
Ux31hKgeKzOpPwEwBtXkPJf9+CnETw31dWp/9NU8ITnq6a+UUX9mNscFdQM26sHtq30Je03y2gjK
uuaSdZfZ+0qMk5jfdN7ohHlDzt6x7mSv743fYGheD2VBUIpTVsftlNHe+W/mWqLkQp7yYntQO6O8
5vzBWZHoHhy+OytSwn4pMFA3rTosesZ1UX8VtwIP/cR4xzcfGQn2alxrHvK57an1YODECyi1z3CB
wX0jZmoTgCcPbQx9sk2KH+HxKk3lmQnuXd4yqXaH+VpkR91yzwAso4bB4xWnfJRP1u9hgsGqhEUl
0x4w0u6EiSUBj0tX+fhUuzxCENV5hR+d0qB8U99N1x8WjI7BMDMP8YyTkTvHKmWWCzhrZ5M18QoZ
j17/pMuLgXtsy4zHKf/BBhJtyAx+K04yM07m1jxAHckjwo0Iq2PJOT+99cwzfGeMYTDpgTkkMfif
XZf7b/Swx5zS6apVzCDwskLZKzk4LRsxhqDQDThQKwftow+FujlTSch7rbdDtEIGBqB2mWrGm3Zl
/jjJBnyVX0E3MZNlk/vkF2ZycNaFlqIwHtpe4eGqH+1u+HY8MUa+4jvBW3bOC+0JUfMLBTLe/pkh
0u/HtTwu7R+77aPEpnG4sdlPFVxQg9tW2sXztL02xLf8gQ+0lUez9KNsM8wAB8NFVPKkD8PbaG0s
/Fjf7Wx5K0mVIXefuSfCBT89hrhzb4ooN7KL0bYHQzPwzWzTWcneIAA3L5zZCgO0W+8aA69lhrBt
lAZEvCI733SQDuN3sDkrJh4dC8T0Ak/24GtlRKPzsvKRQ5uM4EVgct0IKDSIFHKsKjTA8dWrFbXu
JDBwFdu+ICFLPpYMUYGbLKcLWCbxm9J1+HSwgEel0sU1ZUcXh8fc7NnNLMOZGBho9dRwIkcv9SHU
XMIdmtafXdCsh9RY932nmwdPYG0BghSxb++5crb0oVJaE85y6F6HbeDEzVAVXBJUqrxXG5qSo3di
RxqzjogzBRu2M2rpfcK4xNEdL3KQn92povTv+TBIDb0rr00eWLgeM0E3sCiOarcmZEMGszu4k/2i
NARqD8owTw5PZNcqAofaooe2cEA8N9sB9GbJaGCKPTfT3jOCh2HRuMkX9vOH4ibnGzYVu26U92Dy
tp2xlPJYlXgCu7LlOLBceKvtifHwE6ZLwLhtd83yFpm0aR6GOSEn1vzJCzuuBia5DjnOuM9LLSzq
5pdOCvkhx5r7R7cxInuVV5Ga1TGjU7rBS9zCxS20vddq8o5dDk3oyIrKAIJyD93gzhm5yIDtBZ4S
2smerRcD/F0EDqYNKzotu2lIkBi/ZkOauM/x4eSWgUGyX/xgkw6Dqnkwj9Q/+04fOPy6IlwJ7yDz
blja5K4jhR84eLt7wG3u8CiFfw8UC5QmOYFy/uNufbBYGyjTIY0Q4H8cr7prGMS6U0+tyctiTG5o
1FSPo67R/bW5E25Lk92T4pL71qLHHUHEMH8EqtjZtdytzGBD3WbEMwr51Q3GB76MJ7MzDqt071oQ
g6PZ3CuebNb//PSW9zkIoPG++9PkzOib8u8w20Euk19gBg5G/dvz30iPvJm6fB4q68UmoH2CY/lb
c51f9iC/2lp+utr0lJv89qDf7+tsqOJhc351Ka8CHGlA+ZTMajxKo4tMqJZ5/qemiT9nDp5PL2ER
wQzgLLClzeiCESjuTz5eCgn46u+DsNMdIBOq9rVCVeiumqZt2DcejU5l7Kf66vQpDVKBTJ7b4z3O
cie2q6qKnEle2GGVXQG5mUzivLD22t2WguMU4k1yhciqfpG3ljCfbnr1giK7dRw0JOO9kcWFajy1
afpeNdkz2YNrYstrZ0DGqyimuu3PzAzI5OLFxYO9sWe1BMo/jnbWhpbrEq+ewMtQ7OnKnyoAmGNp
legZ6y9ovyeowPOd66U/TA4N4qXnCmJjI+Y//uj0Ed8sTT/202prPryNpAs0T4hIJkV7E2OB/RiK
mg9IeGMA56/AE8OM2ojSQv/Ki/Ehz5KDvTmBebtIDAeupFdUMbYLmtU0qgxUY8vfDxIzqNKxUZhn
jDj4gKdX26iZ+8ArTJS7m2GqlvoSEdQO3BxrMaVk4HNSlc56GEYU7BR9aDKN961IlyC3kDcYXzgJ
86FlPGaTQykFjTdvD7UnT1POTTh2x4lZCbW7VoEEKPtg9au7lBJ1nRP9gRzidQT5OhL3AQY2ExPu
em7cwhNBRtl6SGU33bntmlGKqiOb0bFjZMU4vlMRTXd+b/y2uOtGbYv0hdLPy8AqCVYWXOd1wU1g
dko/ZuaaXxdcUWWgmZkD/L3z1KO7pFUaLRhuHwsJQhE149nscScVwlw/iJKclq5ElIK6GIwzKxCg
+n33jh376g8hgqisx5csV9c5N/+2jYXJoV36a2oy1Att9im9pomzlAhSELWjnpvXiqdVrHjjqiHd
uUXfHgpNChKjzZkfewwLIZ+blW9w4yWJR9yAgTLV/dyO8dxAZZ/5BE2nu6/45lldFbIB/JLhyylr
p90TH8IKAGYsssbbZ75VkcdkPM1lDA76LbEhWljIMtNi23c2Ys513rCZ67TIZrF+dNU/Q4XWrrHI
idndYp0c2T4NU5nfTataYzdvdswkjH09qtNmcimX2PWZqhflSz90Q1SvOPf0JSsjrSsJUSAFAU5V
v/EbxjYx2IdiYu3LTaVoXItO5LCMLm6JeafXIt0JcJI9wAEe+3FOnSuHfPnuGQh7Bb0A5/XntBKk
SRfql9Gp98PNDoEBZ71OtlSva52vv/B3pD9lg9g5XftaO+R9+ts0xnyfdmYC0txu2dVEs4UowhSF
sbPmnObqDW5STGiG0D4pVG+ynycXSPaoDiU8pP1sHnHK/pg52ke5anFt54+qbXYmRsCZRA/JxX67
kBp710xxZB83M5TbhoOe1TqCAW2a2D9jNuxvNYrpLHEiYNmfNchQrWNhH5R7kp0vnvnbHOdQZzmH
b01PfjOvEQt1Lu60/MHgwC3a47cdynPu1tWBqeNTYfWX3tD3QiFNrTP/7zzy6LOjliKhyp+GWlzI
I6qdSGeLLQJm/l4ln7JQd8b45NdPPQmhdhuOSeKk9whTIFLQOas95AICUWS1vja5QkUo7CaeodB1
fXW1pLrkyXdnPq+TxVjZBoxsfqxdPNgfBrIckp5iHOnNxRXmf3gzHmhMRCIsy4QJcXa70/aB5gG3
RBx0HQXENRk9Y3glpUIvoPfPc4LL1crtT03UU3Dz4wYOBToqfeCV3hMU+qAYna9VkZ4CNhQ7A/Yv
IlZQ9Yv+XEABT102y7i7kSsWZ1PcpPm5avWT5yD2sC0kkKI4pGINNYo9ogyoCIZ1TOl6Vp+06UJI
DwfTu0rIrdmJFzBVAwfPZdNpwFSaEY/IvUSUhqngdUbscPGsttpTfwcOPgrL3TiOtoTgCQyV5aOx
9B+Wovzc3iqHRRyi6ffaID6I/YP5bLanDoSrZVanpYmG5ogOepKufSTtjecuD4HXzP57ybPDfqJH
8HtfpSWAzc5JbLAKifgxL/T43N6OCu2ldfyoJRgC5jYo1HiZZ2vfi9vh7O8b9Vvp1Zf0s2hLPm7D
r2neLav3t6DD0RA/ywknz5aFzir2jjudSjXuMgxUmPiN50z9NepflfexVpghSDV79RnLUaxPJLbK
T5kzBQeQke87pHZhbUz4lqus7J2UtAy6frV8bVfOpGXtRp7r9KdruVX0+sLqraBNxd6bwHCsmKyy
3ooa26Rgs0PiDrg1i5s97N11yh1NLh+glZ4MbGOGecQyctTmh0pHQS6d6TDU1iHH7dvbgHubZ8/8
VU0mpJosnlvjCUcSQwULjrAxY8cYynsJsDuhZwsoGGLdqSLFWBRDoR302vTobMt3baV/Wp1bEBfM
Q+UZUdGnj/bsnTZOvB7jaOVtDCYgjp0GYbx3hFid/r2frw1TkGR5081816U/illCX4aD8d4s98vI
2L9+a1fFhwt32NnqB6A34rRYzVFTTyVoHv4+Z4+bA5QFTuZ8vhNDiyCcRrP5kW/jMe+Wl8r4qhjo
F7P7NEtrX6xN4Kgs0pNzan9aucc+M2LYo+++TnaLJ5ANsFaZ7/O+OrfjfeJP7QsWLvQm7dAXkEta
CK44Y90ELEdyNkyihUrDR77uCjuNtxJKg2Fw6Xvh2Dz0mRvesoll/bRYL8DgAo/g88XJMdV+TQYk
YnyNx1so3oUBUP4He2e2HDeyXdEvQgeARALICIcfai6yipMkUuQLgpQozFNixtd7Qd0RliiZcvvZ
t+9LN0WhClOePGfvtdGd9+YFMx5Ln9hHIbXJq/NscupoTkYXqX9sYiw38DaojrEbpxSK8bYo7rP5
OnPznTSfDJbw5FQhaQu9Q0L9EI0fnT45DzGq2YkFJODeuWBQvorTcOPX9Sbjllm2hTiUDvH8NRDj
RiXjLYZxxrgPvjOhGABxkjVn+svlsLSd5ysLp34xCPDv4Y2tbIQ5IIPR9Tvxla7PMmWCVaYj4U2U
SXTWYsyujrSPXi2vsUyp4IHXPwibYmvWl7K4lBlZHveNgcuAVtFOxBZW+NexuBfNgx1sY5v1r/Lu
6pw/apXnIKYdYmeHrMeaNyMCzo17bSXbNmbQ0SPcqh1768/7qRKHEvuaTz5Gqa+0zX0b7ms1PIrk
dm42E/4J2itoRyGbF3sf4ALt4RYVTISC3yPvR83IP6wX6DMfIg+Yj85vFOUDg4pFxCRXlvIugRPV
mzDPF1hRfu6zZImc9R6maRBbguQOEL6oEYcteqejjU2MScGmwTcacRGzukRGAWYdkBYpLBMDjaSa
YWREvs0Lr2NeE7H4oPdFc5Ufnalhe5adKouWbdadGqABh8KortsoeB7c8kkYbG/b7gHKW/2Q9FlB
wImiKLTS6jwp/ZiOn2dzRuvQNF/KLD5pQCSiS+n1AHjvqq0fofXxd7mBJx6EMi1yNU177Rm8jt1V
RW6QyZeentD4xQ3kAwMWdl3GnxzHvJ485zTVQb4bm/24SEknprZL0/cj3Kg1lli5zRNg6SQ25hV/
cnpGyp2r+8m6r5MrYcO2Yu4xG/W25C7Fw70L7FMu+hur+UIEwDEuicLzn1Ub3yX0Ye34hqx25jJ6
683TPgRLQakAAv0YZaSDbZGPg0go5Af63LiOBBV4SzgO4k0c9LShmrr9MGdJtIYYBOVk2GTq0e+r
U+WKjaqYsyEihhlC9hIzriSbz+YkvhbhC5iBdtPRqVSIMdGyeCCcvOKKjgGW8rhC/+H0p97kQzZm
jFxEHsg+Sa9B5KSP7hy4u3SyERzz1koWf8pMGBI9CWU8stPmocKUEjXdI1iDdZTOO5GJ2zCPEGG6
8WvQIL7NbEKMwvkC1Me2TcND3QhNa644hL5RbZKE+7m26E/TEIVk4B16z1CMlnH9V9p4KQ11VcxM
cg3TuYIA5F/6cdt/7GfnGfkq4kE13ln0h0alv3VtfZwQSaPuDlsGX/T8FQ3KtW6ZiozjLXYr87mV
kJ+aufMvXM2mEnBWLZ8nRu0rRRYIzSKaLOECx/HUBKZe1FuEOe6mCMKRrmBU3xoS+FbH/qODrKMW
xA69yGodBTgqQjyFhyS3xG1u7QIlyJKIr4cI6RK5J3C2Y/GsInjA00LxEQxArmveSiu/nTAs2Q6D
9BBG1ANbQ8UtpOZLkmXavT8o44KIHNBALhF0O4/m+8bJNTD58SEcuRo1iVTwYB6GwUfJI59JDd+l
LgZFyMD3oTmzCbN3DUyi1J6v3b4+MiPe4Sna6SY6VrZ5apV55SHRyhJwRqVNXlUym4uMNzoBXoV3
OoM+ggoIz9ydQBeEQPeyBY9ULKAks/ImstOSLHuwu8pJtjZ9kn3TAEPZmHbidWyUBFJN5L0f4xQu
I9rgiPZlGnHcTTIl+8HNtk0l2gtDSHfLHEdcdg7fqWHuQJe2XRhOgNPlLgjg/2Eku5PCLu5KixGp
QtRzXYX24ttO2m3qxvYnr6nOpL2ILZvNkjAU+FVWxe6mR5i9yUuaFXNkth9q+i5bevrWDRIpkHX4
F9uD+E6r6r6Tq+DnTLc1LirwIpZp7Sqb3bGJr3OVCwLwAF51/oK+KgJbqHUWluIRXkj9DdUh8Y42
WK1qoNeUpbX+RqwCPJxw7l55BslLDARpK6X2tiLV9FfyhHFwZdTnnN9DyzCB4/K+k7kI3iPthhEF
8D+fhgUsvxX5DsC8XO++X/BeThUcEsQbO/Rv4pGhO6PpsuquO3s2to5p8fYoBpJVKjPbyTlWn0Ok
avQl2uEJs+Fr9B0tVriDPGGJEs86ZOyNXjl9pY6FtTLVFPcm2Q3RYByQeObFSs01vTY36qg+5uIw
mE5xcg3aTkjhuRYt70aEjEWtX9veIjCEmMVNzUCSVRcmWsUCRbfH6B2qu8E8RgbV2WL4vgIiKD/3
qPZLJMGQ1cx4hMXjmEa/x3S+o/ExyG2clBNZ5tDYqsig8xtEdePhkfORdXXYoV71QnHr2qC6g8bW
MEKB8RYP81NLIPcO4lv2SmZCTOAqrSKGsX0FGS6Pi+SWbE0SwRZwnMUIiYuMx0j0fkp5kNtEJw/2
o1V09nVtBvZjy9bmWKUyP9vDXO/xF9lXOVsI6pyKuqpkgbE3IrHwfKY1UvWIQA5mlEFNlpJlkUyX
YE6QQ+Tvq3qMF1k1rDuFW3MXLAC8wjzjZEEM2YH8/Io1N98y0waS56JvuTbLQr1k2rD2yYyZrF9o
eoFH3KRJlXBBj5pSivX0uumN8cHDmbu2te3eNNbU7Fw0nrQrkdxeai3UlZ+C6eurFi2MYGMhFIL5
1VgPNZsKt3/JhlDqfWwY7FwC3BZaaJIYdOOzftqhdWe1IaC8SnjlNlAMdNmDTRssbiW9ORIjVqEg
RANRiKNpC0/hTUcLeMtWs78BXsL3a32DubTlDTtMJdFZkjzD76TwGMgpRKdkt/tUhOTFGpX54H+H
G9Z5PB6cPPOf+rQN+7X5nYbIKmbc2Yt5wfOMr9B8RxoNUwCp2bHJMWDsJIVlbWPkVAVNikBdqZC+
Ccw7WJSJ53NZYnm0GnkzEr7IqrnwGoMqDWluuHjWqtKzHoBAiRtaPApej1tl1pWbph2+1kXi6NLv
h3pmdFvD8BE/WosOku4GHfBE9hvPkcSklcZGTIl/61UY2sdgSC5NnfTbckA0FHqud/DB2N/BcIpv
McJ9w/+YXyWUk8g+SNiIKz0Nq4C0tDPa4xtU3NM+Sou1VWiiRj1k+F0w0yeuoCzFPcb+IfWci2SQ
D0NZ1NdOW4w3tk1YKnYNAixdqCyhCIIDbaT2sk4D/CK8CncErKbXdlVMnwaz5yJwT9yRfir3k674
3THmLnK0eXS+5/V2Ln2XMbeoCpHREJ+pbk1td0RK1ZXB8H2Kh5Vv9spFRptobwVTT4IEwzcfMUsI
/MFZwb4YSN2Z2guc7TVPRGhsRt/yX50YCEki/XZXVsx9l1CbfV2z5wFp4kxfkyGazrTkXsqOmXnj
V3twQsyS25SGTDYSW+KVik1U0lDkt6SkHCOdmgd3tLmFB7GfFNqZRuHf8kBRNb5Xr0tcbzW77duq
cLozY0tnR2TIdBZTM22NNuMZS3SxwdLt3mFbcc+2P3RYfyXa+bJO77Hu0HOqgLZ3CBXG7kowJ6nJ
oDNBrvCjm7Ed41209GNbO7qbci2uJ64t6eDSEFsGSt4hi8b7OPGzW7C43al3vOChNCaTnlv62aLV
sM6Nhqww/EIHXeY4UpxhZ/W62gRUjcDvus/KNv1tNSzt0XLKunsoc5G3KolpHVdEAdBQmr22Ouh6
lLBxU/sMMJrgurA0d5Q/TJIyfH++w6hyZkR67UkLYVZOI4hZ8uWYDuKqqTGQ63R+otdDi6YcxpcA
qwuYtBH1xQBndXRtYCaVnnui5jp4IzyN9rYac2z3BkyNXJPDQ8PEi7dYFYoNBUPLokEhUqRNtZu6
/pjTzyMynagF+i9PdkgMFi9sF9mQqsZgE5YqfbYKLh20w/ZCwOLAaUwQ8KojcbNC6IXqpCUn9pUM
Gf800firUddsZmGg5UmyjalKb22ag3nBDYoHxh68lzxViDMZS14j44AQUmlvn82Ry5zHsg3oRBHf
u0wPAb4M+jCorY+orhkDjSJkAz0B5OFuY3ceN3WG2imI71qkjZSYPqipZHHGttQfOOVQ9WWZbg41
2rpp5ccgE1jHLCJuGiLCyKjy8vHaTruWxhE6tivPzKwbWNvjMbGDBMln181rx2uSh4o9AqqvGqk6
4c/jtwHB/LWTzS42yp7udBoh1Q4GNV6gf2WmE/H34azFmGCd8H7XNylRzi/N6HHqMF6yPcqM+uvU
liTqZRmxsrM5AX0IDWYFol9msGP4hAZDXhu8yXc2bagLu+9jkONKRrfGVAARCK32cuholMPIsA5Q
5ZrHNpzDTagk1bTIqjvV1fGZTla5hT9CFR2Njxn7B57E0qBn2CLz+IgpZf6WpdiNVRD0uzKbFfAl
GwJ1Iz1z3Zlo/+YSBuY00bgAbo06NouILdRzjY4V0b2+HkN1GJMUqD5L0hEgj3Vhe6zw6TAWkG4w
3MXJNF2PJYIeHePBY0K5Gz2RPEZ+WrtoXuf2siNMFX6OC+grmp/qYKw+Nq1CoJWUDF29sb03G26q
FakLmjZd6126PnOlZLiFhEPTsEGOYBKxnNWJIGXN7q5HM2BCHaee+qThbx0AFgx72Cf11ii75lYY
y8Iw9jhMKw8ERt/OM2o2v0DANE/+FczfaMMzY5wiYTkvOuRkRsIOWT9DMG9BQTMP9JG1CsJ5gEQN
TU70Ll76sHKTYj1ie9qS+W098DJ56ZgrkvLuE0VLg2E7DAS6A3VIzsGU8IwExAGJFXnp5BurSd36
4TkDXNFFl0qC3Y7yC3Klm6/4O1idglOdzns62ivPbSkBdDDvPGtZzWfjsg7pVjpdwcjlUuLXt3F9
mWAPnSG/JIi+3bRaSbaTwTzy0PvkVTMJottAgSK/MJVw4GzkwR61YhYzLvHkF0Us+H2XF9Eho53B
/JwhPTBIbRoU9om78SpSWjYZhBxcE7Ve2360zy19CNP43qQJCPN8tsIbX1z4nnHZgeLaVXpgfFyC
jIFASacmpBeDt4e+Y/XYEZJGbskp8Lt7o+QngpylDIdRL6fX76L3/zcH/CETyDJBbP/P7oB9Fxev
P5sDll/42x1geH+5wndwAVgOOn9SQ9Dn/+0PwE36F74BBNvkFvg+OhisA/8YBCz7L9fjz5umR8gI
4H2w+w0uEmKBvL8shccE6wC6fslP/pVBwLJ/sgdIRM78Ra7pC4sPJ1zzjXUlacewE3l0NvSC66EY
D+lR1Pi83DBdrPNx7txIq7HLTVC2tOrtwe7moxuOBGD6LBTHtG2YLPxwAgH+TmhSf8zs+ZmW/veH
IhTJsW2P/7vuG/x/nhe1aY/ZeZ6m6gNZp/KxGqYMXZoTpE9KhcMnQiTVZwL62NC8f+ifkxz+ObTC
h0UuiGNJ7835yNgig+hLzkUFSCFUhTyhKmQfYcfmDVFB0cu/Pxz6Ec8ko4cMB/Em+UTko/C9jORL
J6NDHkU6/5LUcfEU+Eidei/3vr5/vOXj/7dT6e+v9+PxltvhhzgHQU9FY54+WzasdsLmKpSfDcOR
hH99/0gYYn49EnYt6ZuOzV5mwdT/cCT4PUxg5vRsZEV7TqC9HcGE938IivjdjQJsnvLWs33pvT0I
CUeqc5v4XPpdCaApsb7hidanKWmyI3Tt+qWr3WGjM9f+w7fDu/Prt4OPZUqOytP75jw2KXyuIozO
IUwAsaY4FzuRDuGdD9r4rhi7Hhkg5Og8dY27IClrb/V/OLvKWm5RR/KcvHlCFMa3VEJODdMS6ZmO
h304sJi8f5DfPAusRbxjfI+j+Iu16cdLmLLRSdoygqcZyy+dSQ0Ooi+5HdMUkVyl25v3D2ctN/ub
mxOBpDCxRjHRYEP18/Hs0U+lLQEgE0h+CW3F+FxivrwpiXe49W1jfFQEhO4nVyBtRU7f7DBkIRU3
h2Lavf9RfvOY8Dgu//BYil8ub1/0vDaD8Nx2GR2TKnM2QdcUyM6JFP7XRxI+aQVLMJmSvHN+/s6d
NtIiDzyIxW34mYDfBP4H0uWhTpLD+0f63eklT0WSMCSI41H2m9ObY6kJvEScYjO2PmIhbJ48dBQv
jjXBgc9zN7vECgot2AvgBBJDlKfP0ijHpTFez3fvf5jlWG8utcOyw/cloELADf35a48yltgJrBPP
EOzIOaucp2pOq21Okux5wmJ7PwO/OuaZ0/wha+o3NzVhUybNBJx3LK7Lpf/hvcQAmtROAc4zTP2D
PakWE3oErQmi7S6wivAPqV1v4ji+v3FJ7EIpAOOfSmJZ/388XqccSLPKPjmWW9Oq1fTo1p2nQKwD
LOo+D70YTxqN40NskG9rBIV40All6vvn+zfvq58+xZvbjDd94NHsPsmsYm1HbgdJc4rrPdoWup0Z
XCcn20+lqvBVqOgPd95vlgJnSWQizsfmLWK/WQpQnkd0PK1Ty579Im1tCVIqBOzy/lf8zTPrsLTR
C/WWMCbnzVIKbjAwq8o6GYy2toHs7X0bgURrrKK9eP9I1u8OJSQDapsSTVKP/XxNvXDuDclmVRUz
G98+mmj3eFHU7hzGqEgACCM6T/SQjzEhNhs2W+lJJkYNpLEO6vsp0tNZOrW4GrMBWZ4ttT/94WT8
7mF3HNdeXKS+ECY20p9uO79o2FXL8WTRozsNmu2eVajsxo5B9k9hNN5FSa52zMQDEqGX6bQe62NQ
etWf7v/lSf75Scd26ghXUOuyVlpvPohiR9jXhnuZxebALqVgMhXTjKJboW4hyDur2C0x4Vhjdutn
TDQ8COl7z9XsKyvTH/5QMPzmcUTTwXxCCUdgsH37EhRjN5Q+1jns2gxJp7Q7G51TvXiDyvAc9D0D
W687WEmut1Y15FtwHv39H26fX9c5y/KF7XiUtsIWVPA/XZsEipHCtHVpiLg5w6LxTnYYBFey0Qaw
TK+4U/EYHwp24hexW4S3E9bRzeT60x+ey9/cx9/PhHJ9ToZkCPfmg3QjkYVYxQI8LV8Dlz5oKMcj
8XiAo4CEQEXMx3Yftro+CDLivilL93iE6mJjRWI+RqbrroCF6yt/mJw/PWTLWXhz49isVcu2yaaC
fPuQgb+HMugKTI5xaNBdinBLTZNztIEHnOv8GV1NhlJB0qqDt8VsPMBIJMzuko1KVK9K0U/Pf7hw
v7mXbYzZHlnojqT9/eZ8hU4LUHcyL9sKRfcKym92Q0i93lQtZUhYVdndpBq97rrmGZ4j7Fe/VEfi
safbSIeR+EOR8rt7mY8j2SVyGSlF32SzVchR48gTmD3TkPs2cK2VHi2HIY3GOlG21UcH+v/d2Bt6
41TFlSFYdd4/Jb+u44w1JYggCRYLeNLy8x9W066VdPwG+9Kkw4TXm7gZH4Ym8NdapAgqXX0crOaR
tr/zp3v3t7cHx0Q1TsOV7drPR8bm05mZZ10Cg6wPjoEIsw9hXwN4M28zrawna/T1q8pxvK1SJtnH
UWE3TTD92ZweTMGq/cO75ddzQbIv50FJMgApyt+ci6wwxgAb7GVclvOzqS1u1Zmd8MpNQweHZetO
aJWo9g5uoLvN+9fh1yUWd7+1vE04FRaL4M9nw4gGJxUqwbdXJXctcwjA5nb68v5B3kTfLbUMR2Gi
bPEO5by/rZ1kjGa5niOSVqbyanKhLeucjOxe9zHfz3N2GbcDBlkQckFK8y2XlUCgHqGLQic3P5Yt
7Ty469gP3v9kvzn1rDIm0iElWf/Vm5uBtKfM1Xwwzo59GEsrv8odFaOHssO1X6AinohQR6UT/OFV
vpzWn99RLgxANrgcnMA98ea0g5slJT4H1OyiVELt4iNFq4aefjO5Y8gesyHAHWwPIRjT97/x9x3e
20PTfWfja7G+//KVW6IoHcBhl9pbwAmMMOCzxO2aDup9U6b9unXp3ObzeBuCabkcBi130mDgarCz
QGqq0xvN5BI5b9B+8Jz6WlnFfDtbUp/zuu/XdR9+0XC9uyERFyhZki2mNLizujG2Lv/6hzLh16oc
RoYAn7EUCtRub+pTT8dZF3ceAr7l+ci09jdzFBBsJpnUb4U9h7fvn79fH5jlgD63DLsQ33XfXDlu
l9yeHfdiJItqsVXXuzSti/X7B/nNt+KpNG0pTblsc94cxIwRpBmJvMjxfd703pJ+WEN3WU8W2oLV
MEfGh/cP+Gth6lHyKeHygC7v4+XnP7yOi3RAbuDpi5ZcrY1qxn6bRRZCPwkq4/0jsVl6c+/TrqL6
pXXIdeMLijfPXF1k3Zhk7taeU6fd1aEkUbcJzeLBLNypWDNAQg3kBvn8YFe8ubBEGBoKxCD64ugS
94hSwaL6lUYjDuaQMihuJltH63msAV917pRcY7iI801S+O4+Q2keHJnml1+7cs5fjdFs6g+TY6cM
nQCxkipYZ+J+gLV0gtyqvjTUkdEGL3f1bI2ORw6a7bZEWfoRbKYh8LMvuuq8fFUFET4Cx7WSK2Lg
iDrporYBqdbZOXraMceN4cxGSPRCln1pQ3uGT1sDFQEzR/ZCXDZgJbtxgScMVZbeeObsoyivRPeF
h19/q7N5JGzI63v+7JBqRCFd9o0hz9hucI24r6WXJHfsVc1vTTHatyIeMJRFjPkGxKOW9VK0FiYS
WvxzhdI1c5+T0iUKERFa8OTk1oS6ucgysQkGM7kscATddlnW+CjsHePjkq8a7YMsq8Dux+Q3Xc6J
UwJJdGyLkZUNYRz/ABbo0QgSTh66xlVLju0xAXm7hsSAjIZ90Ke2dEA7RaOruIOrCY6LV2SttS8r
EGC7LNKIrbqi3yirHepdEgG429ZOEBErJeAgE+WQePHadonSWlGoyW8iMjVW38z9rIu0HVAhhEg0
UPPwK2UzK2dtxtOEXrIN8VEYvhguS8OZYwiCwFzx7oI3BHEY1BvPcKuOPVQRYbEvsIYtWXFCbbBj
DYemybGDtDWxLptSxHm5lrUMrnOsieiofRdORGrE9o0T5Ea0R/owXLSJRhBlTVO9hPfG1Hlppfk8
tYnTb4uXAZOHUjEi6F6lWQlKPCr2kZH6X2Rig0csipa7Cpjs2K9UVvT3PAYGXllTTgSDYXADU6ed
6SgakYNPIfcaMEgdvCDhWy5JgWID/Q9+18729D0vxXFc4zQXH/MC93LU1AwXU/JIvroEKcYoeWrn
TmfCxurSlnGHwh4zDecQEAdNq0ICpRkn+QFVlPEI0YvDd2lUw19jvHeZ+XUGHTxm64w9uK/TQ9hr
FV+QOF3GqyhNaBYYTcegL2g9UGek6k5fKqQw9arOs8JeWSGMlHhIYftVHixABl14IBiFz5DVLSMi
HKXh5ukunSQu8cmAnalXyi6BpA3lIqeatBzYeemcQikfVMJU1PPdbJ3leYdWj/l1wQUooREUYdq/
uIjRGVY7XvTkzVJAbEfsapIV2YcnZzDnPbqbImNAnST33MgQ68MizK4risEI8tsSNRH6gO5FppAU
DYUM66NVSnEY9QREJYBCjK4UNGQO+oSQi7JKiT5k/hn125jIkBfHDRlIitT0U5LhmlJi3syNFo52
1T4Gvp+0114bDndytG2AakGME0BwIsMdCL3gvqjSmHCntESE1Q5mRcKIE/OiCQbk+xtdC0onIuTw
RoOSN/NNG/ddSpVllgJyIO7jLUul+kLeDNqDbA5g2SvGsf4pnSpDoI4rF8E+zKYrcAS8c5yg8l/C
2mEoONEf/zJ7qX2Rm7X/USSLrtXijsQhm6ZGvrcQ6xCgV7t9s05TlB/gdKvmgwsbGqyhpjewai1I
sjTMFjQhAZG47jyggOQvxXb3Ke5SCeIObQ9gRsIoaXdYxXQ15waJiT6ajHXY2/khTErMrKCPjW9e
7MhpPTguonVXjsZtAtAEm8tEiU1wCi9eVKJNf+4mwy548ZRY5AUzcbisangwrX54lEjJzpwpuQCR
/QRjfNvfhYFnfrDJORZrP8fpBIyiMMttSbBhsvXdReuGVr9RK6x3EcnBYex9UOxmvdVcMlBYwxO3
T66Q86PqKL2wOGQoYkSvLExpaMLMla8ROSAsg7OO19RHFTw5rClr0tLEV+kP8RlyUyLXE9+wOkhj
jj7YjqgeaLjYLyTC4ZXxctyMbmTknzy2rjdOotW94ToDBr+AUMYwL0gPLRoT7QrJpPA+Z2RYoHGt
AHFlGw/mrRlJdCxtprgyyiPYY81AGi1YHDbWvKIgN25KHG4sfZiBsL6L5MF2euuVfmxwg7ODGsTF
3XVXBpKYDZINPEZs1NinLOHKbRw9x96esr7CqQ+OYOCNKQP0DaZZfxtMqkP8zItxabDhLm8rP3M7
fOWwolc9N2W5qTp47hcLDPGzGhp8jYzCvYwQuDj5XCcq7QGcRF17nKTl6kt8iTCKDU+CjelEtM8A
n7b4VRWmALsosk+p1StgknXgXptGnZFWSFjM4kMyW3KNcs8n/sbPE276brJOFC307hNiZDR2JYO3
tpSRxmgJ4GAhiw3l68j0BrQqSFhiNGaHmCJPEwpyrMa0uJgTCgmLF951PDBfeZVIVw4Waw2mMdMs
uosRn3SK8xoDMlSu0r/WThlnK+AOvNJFWoknsH8ppqypABBVF6AqNmni9o+pXoIp7AZ8Zy2goK7H
3jLusBph75hsO/3qMzKbyGYY6cvRE/OwlDsW3KVC5N0du22ANBw8M9YVrNkvjduPIG093TfnAfU4
xMBMuYeizjCyMmR1BC+0TH6J5iC8ame3+jLEOq2ROnXprZN7CNsFWd+0UgoHQoFRkUrTdoruj+Vk
TotAvK554ajkg3Db8QrZFSJHwKs4coKuBYihQVQaq7nOzAuT3ch8QSLzYDzkJVKuPWlPqjvC/i3w
thUaBP9AmJtztnj/UBNObChuHFQ75loY+F5AdqsgGnDqdUmPN7DIxDatWhRXNt4zHtgsKbHndnTQ
t5Gau3u3DKgp+jquaKIxmSL5S+rPTW0lCLJIOE922nOjB1Qw7lcXaGixLnrKHpo3sf3V6bzhVjIx
9FcRwYEhpAvt3vaBBwU4zcMUQdWUYxETSHNZpHzq6BWiE5Zzf54qWK5euPi0fSE/R0YcnabQ9T8Q
EELAD83Xj8KKHHk0vvup2XYpb5WD/Yi3fgsWFShGX122yPfijSfo+jtTOr1KbM7Vpu0FnIQG/xG0
XwEM3ybRbkXGlEdiDVjTa0y5FhLVHF3xXS01VulUwsWgwpIBmDsxNzFUG7/q14WXKAuujWbET60A
dzpBYY0ETve33jBFT7lRo3JRs3P2bdlsKwvE5J5annfKMDSEmTrCtK8MhahsF9QKkmnKf3kCkqHh
8Y6mP24TXr9n2fX9x1maeX1MTKepDt9li5ksvT0vGWgzCYzseYtlmRZAYEcQbJzSCV6DyMzvqswj
Y9UpINq0oZ+iOxhm1klc1c6wbmIjd4lwn8h+SgyvUrs5bw3CPwiWtrYExCPvCbJOfbMaMjDWY9Dk
KcL6nss3qby1zip17HBHYF6I44xkD3djdjNMzWkO5Ici67NP5MkHzS5lyQceYzTtYx8lcCacBvDT
pY8Jd17rNp6sNW1R+ZW0jeS5jcc83rge1wTkht+8UOgCIlTNEBa7dmpp+aDl5poQa0UMqGqBlkId
oB1guFBYzTqXlGk9tfoWszR6NtMNwgeQ2taZGfL8NPpjeo9EFh0QXFXScexhwlarfRzsfdPh3SMw
BSfBXFP+INDf4zXIg4PoGwivBO8JQyPijVOKrb3QtrEtKL3EGVADOwQviZNDFUv/xHpL3tgqBnNE
XFbTdtRCCZQX4LGyL++qWfcfMUSScMpGGt+XP6QtpsWyf4Q8Pd3l3FQAzVWbkJ0LPQ4pal207oHX
a0DpN1lmuoaxXl8yi8ENo2g0L+OnCowFDvfxqyZ1CjvX4vtFoVfN26pp+kcR9jA0MJzYX0dcJgu4
UVS7qp4CTrCAXGJMkjiFsJnSK8bS2TdvTsxhQ76G87m0ZR9tjYU8vg6tspAXyP/HAc/4NA4HMFE+
0mYbbBP6U00kKu3shadFeDVtRDW27gZHP0EbRifhccCVm06O6eDzyvtAprugWBBhM0lpG1kn4SvN
LI8cHQm5GRGxMX52ddI5e28wg28w5e2jJNmSnhfvo8dlHHEVtdMUH7kKw5b3O7jhyLbHe6V5tJus
yUkEyYgH0LMTDSfhG9mHIGTvy1jEx3opVO+eye9V/prarxnWfT0BHky78CXSpKusnarEoK/QhzYr
0hFks1ZWhqRsIBxq5dq5cdPZztyu6pD9zIbtzfBtTuFx7/RkGaBO5ghCXF0o75E0Des8DXVz1/QI
PYmUa2n226iWV7UbqM9Nx0tiVzWtRzoCPi+4vG6U48kOO+MzqiWAhxFkTrEbhJl/g9pufKwTHzfm
3HmEgk2OUvxNMouXItTC1qCIqRzXQpDPDgKPWg0Z5oCF2MhlcUHKaxbttOyomPMyxnWSU5UuNR85
OOumiGR/1gSnD1sg1jPwrC5ST46ti2ZL1wUyp6mM8jrUoSrXuvbRgCemrohmSSsD6iEemHVJushj
qwUIzazFkrYbCHX/qLHW650V2eGn7w2Uf6Wm+99xdK+r1+JDq19f2/Nz9Za4uxzvC9tsDTutbf7z
+4/D13Lz3D7/9C9bMn7b6bZ71dPdawO34D//g9/850/+b3/4DwD3D3q5ZfL6P8vl1tHz1x9Jusuf
/lsrZ4u/FP9j+iYZzDMmpqP0t1TOEn85NJuY7iKSsL+Pdv8RyvE7jqQE52bhpy4+ux+EctQNdGX5
b4q+Ig2xf0PS5Vd/6nct+iJJ91rxlzLKt5jl/9xbK2e3c2rLveiMtMYq6ltBPhxR36rq6AeRtfZT
Hi/Cz/02X9Kkyug2JoMD0aiKAEkEuLOjMZ3VR2WFwJ5dt6ncXZxTFV5C+iKViW1TTSNonoc1e0yl
dgAYJPz9eTZaeFCEOlS7Rhe2/hRZHWy5kHecDbmzT2JCyqtwka+2GYacae0CRrmUiR6a5iiH1MzX
iZgZLo4u4REkkQcO8UV1Cu6icjDJRH5Z3ES4OfZF/l/sncly3Ei2bX+lfgBp6JvJHUQfbBGkRFKa
wEiJQt83DuDr7wIzq5JCMRiWMXrP7I4yS5VCRDgcDvdz9l5bbqlV6PK2DjX24GI6d6k+LJ1Wz4aV
GZdkXaS57N8A0s/kG7pkiieI3Ma3l5lS/ARb3kl3MbUh8wnkZ/DsN8WITrmhpiKXmerSQ6rXzlA5
mIoLNouIs7yvHCQHDhnIUyaCjDRCqHzUuMQqtqRBuxMt7KubMk5z6amqTM/Ulr7j3+E3r+2KVAoW
7JjEpLZMruTcSo0AgXBKfDWyiuBOJnEPrFWEtqP42YdG9FpSLOdoZnex3q+6ye5/72MnNO4MqdKz
b4Vf5cNmGMHlFlovflJqVbRxFVf5S1Bawy9CrnR2IjQ0OKpUNB5u9SGRdzUcAWpK0PDIXamN9pqT
5xjd0nVF7C7VKkatOvSk3ciRL4CamSnDVzuXxWuk4jA+JJ6JGWThNwLCLKppKKmh411U2FBJMLRN
nH5dSFSOiHeC+huMEgjhizqq+3XIbgpghkhrDFOU/dKJumwROrVICrpVBKngbXCunTJwpjeRSB2Q
Yj3xUGSbB0mfNskCFY4MMRSLGbZpqnR+vhwatZz8jhpHXSpZY4FtbiFLWjM2wHC9gvH1U2jsrYEG
a93ruWpfUvgIlBWd937Y+ygT2E6S/4KKOTTTBH+Rabuo8oiSgEcdBRdgfUq2z1gX8BhwEESAY8MS
21kcT7I9BQPjwRSU4UJp7Fd5jje6w6SJC7wsrG4tF2ZxNaRpcEO1pt7QiaSA0zpVetNqPi4bWJ7S
tUeec7XpEo0teTVE1Ton8HHXK3l38AM82UQ1AwCMhx4mWV22B4oXCgHQtZrxwofe86BIUrZTCTNg
rDIeiXU9pNJW71oCX3SvSu5VKgY8QrSc90Wp6lNSD/HomW9+85ha7C/IuYqWdSIKil2om4hppsY3
sIXItYLdQcZm1Q7jQCJJ0sEmH9YUY66iNm4eTc8IvvREtOKKY6SrTi29muOyGtRp+bWhNRP2P2k0
Rx7GGq/RA3T5i5JA0WAQS57LsunI9yx0rSUVqiwpZPSRRgnQX5Gl0TI/F0KOnYRw5CrD37TV5LLp
rXWgCH/8rioqR83LoCbT7t6pow4hHMFiprwsCN9Sx7XXVyP2bvwpGaxHNOoaURRo0T3S3PEut6EA
KJ1FBfvAIre7ClKK01DQ5wwna04Keq8tFfrFZtmnk5ulb/RNhXOMU3CvCZ39ukCxgjGAwceYL8df
PF/ma15rojaEeEg9cjs0cpwqC+OYUQSJvKXELWGt9QudkBSzUz1tga+yC77mftLkBfsXUwTPuuPX
2YPTtJn5bUz0PP5iq4noN63S5hWnhSasrk2vHsO1EwcVjtUJZNi6VYB4BEZ4BBKxwdG7AsYmgGlW
hvnclgbFTxlJ1y51Qh0Vla/iMJTT7wE3d2FAN1wIRn9FEHhxoXWJdG8PWb/MggTmgonhdoP/MFgN
FLLjBWea8pqA6+rCjk37Dk+svxq6EbNHqOEk7227JcOaRKmd1Yv6m6YJoKeVSulH0sZ21Ykk3YQt
dlyMrNlklXKSh2AgftxvBqBkMmkha5US8QoyMIfSwNL3WZNIt61ZkHpVqdiJzAydUOHbe7kQML1L
eDjfO5JWlo3A55G2YlzJTp3uKgpAVw7LOduochy+xAQN9iDmQQrAv6YtATjoDdOobtWsplSoD6qz
0bUq2mJqUr4a2GTAdFD1h2J1UbTyL1OXlC8WFk5tQbeePDl8oXsnKEB10GxILwfGGtq89UJUUVl9
D9gvaxdUC7ryp5dodX5dhHmvrKldc8NNy6ofepXjHJk5vGy/halpA4nLsGn5NJ9S3bvuwdD5P4ky
jp7ZxqvSk9m3sX9FYyKzN14UASHhAcE+K5gyi5rCaLd0/FDYSz2ss0OP4XwbVvDnFkQCZ3gwx15e
6XB5cGjYFtrUUKcMvAALbIOCG2vUMzigKKAPzTZSQUGUFcE5uIIiaVk66eA2xjhFaWWtTFxvHUcO
Iu0E1gh1HFtjPwxeRFICY0nIUblNtML+brSjvMJ5P0FfeToJji+tKy+KTcxeo2WA8XT8Cgd+1r9Q
FIVZSn3qWfTSiGUpbDjVSALI0kj29j2CdNlctl7QPGPP4d7vMohn9SIaw3j8UZMME9x4sS+szZA2
pb31wnC41FBYX6UFYml4K9RjgOwHvyip4SqtCWnloQ+atk3d/9tCN8MUL6FOvoPje+j7MGv+RWep
ocrQ1u93029/8S/rian+gUTDkS3DUS0S+zRUE39ZT0ztDySB+A50etMaunkUjP+2nlh/ILI2kJFM
lhWZBsB/dtSK9QdxxfhFiBc0bIvEi3+yo54rGBCUm0S5Uts1aMRPWsXfN9RpKA1xlCkK5C+ybAeL
TL7+2e/9Zpc5bENqI1qFYH4quGIi5bUpmfeow1eQYgA1RH26ZMI/KcKONt5ovfCyBtqW1K4iCNhs
cTbbVn7PG0DearjecjEumygalv98Cn56Pnt/PPuf2+61wof5+i8OcvW/NkRBcAPz7P+DMx1unM8m
5GUrnsPm/UR8+wt/TkTd/oOKoIZLAqG7gpfg39NQN/9AEzwpdtFhYI+c3C9/zUJN/kPhr5iTLB7j
t6UwQf8yQKk2E1TncsiRiNthDv2TWfj2vd5peCZlNvIFCyAciiaLC86m4RBbLQATSKKKqPuM8xQb
OlhSKLzIY85NbEg+8dX2o+eTT9BmBHhAkByXnpH1NNJbk4IJMIASl69XQYqFPR2mS5qVxEPZTe7p
CxN45oVKVBxIGzrW6dJ0euKr0zCAeGO0xC8sK2pdHhEBHLBWNAbqbEdbof9R+RE7HATN4A6quFWI
Im+6/iKXA1zMdmcrB0zNmE5CuxCrMVFrqih6wVHLblsgSImSmMWiKNgeSTI9vqVmUZJcKBa768YE
oEf5sJKvJQ/R9g5NeHjVqGE6rEo0xQGIdeTsO7oNwAq9qK462qXEDa9wfEI2SYbwlojtm6RRGZEQ
AqtGtpvOW05qhBt5Q/jN7yWwXnAqgWxKlsZZ1dBDl66G94DpSabzMvKvWePp8ObKVB/uRq833YHj
tXbvUQ1tfzptJMHp9bPEuggyIRkXtpILf4N8x6zXw9h5tIgpBy1iywP/bBOoVdywu2bHCEMN7EAg
56py03YBLUfTp//fmYqz4xiljNu4DbTgkNGf4GDja82u0KEiu6hd2TALLcXC7Vt2tou0fEKol5n+
YvpDCFxKadRfmQ/Dispc5NJ8NwuQz3G8Cs3QvPdQ9+DcjToTOeZI1yfsKlJQC5t4+WDsix9BzH4H
+rilPxm+Kkh/qGgj4ua8oVj4rJuZBbC7oi6qNVPbSr/wkip5tOLE69Br5SPREBpnNrmVjXUbqSAY
Qj1plsBVwjWCkFv26WYNtm80OwL4UBwBeiUYbNHHdehsI+zJJzwVb/LCv8Vo0zNk8spQMBBSnkG0
SxXmve5Iz6ejJSSjVeGH4YbKhLlVZY+WD9UZJCaxbQIYDHNuUanRgQQ+R14dOGYyh4VWXGaYeg90
DHWqJUVw7QF4/zpMIwdZr1+9W5jcP7/Ue2+hznIze975rhbib4KZbBn56uy7NlSR4yRuV75c4tuO
wJLHrhfWts2djmJYfY4JOjEkjBOskVp/78dR7i81QL2EQAOZpBSQTJ7/Wh+rRS8C8ctsTP+X0wMV
LMjL3Uk0HO7JRUpoTqaVQtRxFOWXgYqsOguyX2Zkc4axcqLIw36TBcTTLERNhdlXbefVGYwI2MZI
1g6QCraQXQZsMfc4Ti/rQPEeUkOSXgffyw/AlpOb1IQagM1ZQwWD5Vu1l0kVsNnrPc/ftmkMMzWQ
MCn/+eL7syb4wTC+mbHmt5zcK+49TSUUZzO1a6T0VkdyLtC1ODTuciQ1T5jtvmL1gPjBaWsPKYyq
TBUMa9gM0UaKG+s5kduafGWh7LFFN189BV1OnHQDeFoaOha04w2t/u7ELf9dHfo2O1G4K6oxBbRp
hjbNiHeqOAcATUF8Q7saAYE8EmIYrQVSr01OeOfWycxyM9lKuPEqPuvPZ9tHTwY6IoW9jqXQa3Vm
w+Q4FKHSoWa20SMAUVXZmAsqZ9XQQPxiS51yo6Vqs+nCOqXmNKlzcjxm+AM2KQEua87nr+QJSVcc
m9I1qlz1okfjdf35t1R50c6eCZtXLYNjyxDgUWD+PkJ2lPVpDkFpBdaZNwnbKNCmtXdftC2vjXGA
+0ouwQCng2Ia2EOPikIHDJ0w6CcO02LXhab+pOosO3EJlqLySH9R7A4tZ4htAZJDu/UzVTkogUf2
19u3/0eV9E/3YP8P1siVaa9zfIN/A1Yn+NdlXs2M5dPf+nNTRSX8D1Zdy1GpbxsaZa9/76oUVf9D
oVyNJ1Z2IC1O7um/dlX6tO1/2+SoSAcdZaq9/7Wr0jCqs9GyqaNzRc4F6j/ZVem/zSdJxcap0/VW
pz9/96SJLoQbyhb+zrHSaFf6vrIN7FG+eTcWH6w9x64+26lZpifLFC2lA8qab2lDC29Ixs151569
wWqlhU2ppf6dl0W3TkqbCaCHcebFp8fv3bBoTQH2RSUUPkui7wWNjn3mk5B73jefPbs0fEEys0ag
DGHPZ9kq7Gfktp9f/PeX5n9u6LQNf//NYbLoRSMl/h1FGW+NZit/TjLKEgSBqCck4Efu6tz1K/gE
aRz5CGVo+0s0shsrkb0TK9yxi88U2HbhxL0f2d5hxJO38nT9oW/k5/PGhufs/djUXheNQxg6B6sj
NS0G5bQkuzwAAS6fmDe/v8D+Hv3Zi6vJe6BRHIAOvlWMBFQVMJKMmjw/nBi3fczZIlPaFwmR0vbz
n3RsuKY/fzdRE6yEfZOk9iFqW5qjiQNxWz/lTTx28dnjyyaCHR+q8oPsm98lZBfLvDIeP//ibxPy
723J30M1e35juhStVbfdAenPWi3DtRhR6Xh7tXmwSaJBqo32JYpvyRVbSxlBBv4uaX943t4Cm+uR
1vTDQ8j9+ZeZVTj+/jKz573MFfaG2GMOtP2QhQsyIi6l9E5E11A1AL+94HRHcg28TN139pMlyDTi
kU3K8gJ6e+pMudlv/yg7Y/pv0gl521mwZYF+5b80MNOff1NlmqsfDdts8ZDtaiLTdR14n2CvaS+D
Td2cEdH6yyrbKIhJyblfSJMdo9xIRFCperOwkh5KtnOBbvnEdom3zIffY6pH/TbxnBS9jQrnTIY9
1QhnIRg5O222iskIEVmu7oX95BUHz99MHGnGh/O1RSMsqqqlB2StbxrkefuYYqYKs1w+MUJv4I8P
RkiebeDSwYrDVirCQ5kCu1Yray96+cku9WWs0e8AwUbFHOZSUJCgLUFLTuouOxBJ/NDZAJyQSoaF
c0We0pOjhXfqQBKgEz71tf8VYfVrBRN9UHpistQlW2X8WxJI/ooWSFDvG0/7aorqJabgJegPLjOl
/17CXgySEo1HAARqWJJnvKvs6CIYxxv0effsCy5gF2yRyF1KcETBNF5MI4ZifTUEw03dtVt8/gew
gd/DrAR0QmSlppY7p6u2QZgcQihvINHsDdqM1ZAkD0ISm6SPYfBD/J30/WrSXxhhcWEhLaq78tJO
uhtNye6wGWz8DgDg0HruUJrnrYLybA1X0IGWBthKV+VIvwj6HqjS0AbbNoEHToNDvw1GDaBYG524
50cWqmlr9X4y1v3Iqx/Pk0s1YaOG1SYq0/Ne1v+F2xFYBJxULVxdMCFGJDVqUXz7/GE+9rVni7ee
p5yzC610yxIFamB6xCyFd59f+8g+YJJmvB8SNHFpRLu+dOmG1zVhYHDVoqSKbqPShID2+Ycc+wHq
7x+CCBJMqT/U7iCcQ6snF5Ecu+dderYioytQHHoipSsB3p96r3dt5Oirzy9+bHBmi6hk9LYUaX7t
0nETS8mIKazVsUzCnXyKO/Px0KCN+n1oesN2itJUKreRBlj+pDGoZladNe7/dUZtKe5kYLErV1i8
b9BhVTtRxcFZewp9boJDxxjVcFpqksaSb6gMF6bpv34+8MdGZfagpk4whHLQVq7iIODyhtHVZa04
8U46dvHpbr/bC1lo75pOsOwknqJTQYOVnaXWWc+q7kwf+u7ikSZlue40pRv3zg/SH51FHson9kLH
vvjsWU1UhA5I0Rs3re1tVokCZH6ZnliMj138v57RoS5juOeu6nio/1QC0TwQu+fdz9lT6hk9cUCa
zSpTVgHBr5qxitBYnLih07Py329ywGe/j3napbEhyLN1nVaHQjnm6EJi0lWjSyUZfwk9vKAJ3rlG
lPknnOFHBsuePbW1aQ6jHE+DVcS/mE9LLUMAf9ZY2bN9CUU/PxZ6U7lqhbmP1ASAqidd9kf2Y7o9
e+fSB7D9kJwpF19/9pxRc/w2WiOs747E27HsSdVlmiFlKdUb+iq0MxDnkpFiKHdsGcrbrDO8DTbx
9ms/mtpNgoaKXLHYWkkmYVeAscVVNbQ/Y7OmP9Kh9DpvUGYLAkxdq+8luXEL2371e1lZtF1z4tof
H8Z0e7YeQEX1KqdJuZkWWeypATsYCdgDuqy1KZLqqk0nU1Qh1/vzfss0qd4tESNCCydDnO+il1ko
FcB2pUFJeN7FZ2uEpeoAOVuJV+1gekupwh9b26zNn1/94xciHsbfv7qiEfycEKflGjZpIP5oANMU
DeYSeH1nvdB1e7ZUtJFR67juKzeQCPppelNfW2Y2nlgqjj24s6Viqqaj77epVTcDUGqj/knawanD
zozR8+/jIZrS34fHRmhMynNVks3q6Hu5yZXLRoQ/LNVhJ14igo9AduxtO4ivQb842GCIfgBS5Zz3
66zZ0pFTjY01s6rcMa3v8qK6bDPn1+d3/sjAWbN1IwdQXVVp07i5pf8oZP2nXHc/P7+0Oc2eD9Zv
a/ZwC6/XWoIXKpcOVrtXysFcRFrmcF6FzrhA292RmDrF5kXWoxkEOs5MJDgxi9WF1GDsNoMkg8hN
jC20n/bewmB3nYa2txEOYvPKGCRarR4G1LThdezF1XZUyYLICsLPk8D4UnaI/pUR36iU2uq6k0Y0
gdjJsQfRG+7ICNs1SV2TZEu6jx0mGNNpCx/swSjIVRlw6qHLxUmD80VDXrYCQGA/xejSOfl5wQYl
sHpPZlPz5MViuFBKcDwiFcMU+/ijnUrwsrCi1RDX5NQInIgTnnArTOfJwq+xFirRjbg1CjpX3Usf
SuUSvsOZb5s5+aYWUoLeNC/dJu1hEQ0xodhNemKlm+b9BzfWnD0PJFHaehd3hfvWOh9CjFKhnL0C
4KHmgIrYX6AiDBZKxMljzAP/xMb0yCo1R312FbYTjC2Fy1Ie7GsPIi+hh+UeudiJTzj2NEx//m4J
V3Hio9+TC9ervCspVexFruJ8OfE8fDxq1mwJj2lWeZ2sFy6leNK1nQo3iGMhwwukYQ/TLz5xd479
iNliTshzWsD2qt26KG/byvsuZ/mXz3/CsTswW8T7ME5taPOlK4JU+2ZXWnqXycQD1WYsrz7/iCPf
ft6mHMYyBuk+FK4cyFeiANIf24+fX/rIt58jRKpiUCPhs0eqklC9bFqyZIbWlK8NDscn7vGxj5gt
eS0OU0seGhNum+xcFUTL7jSrKpbFYPdnVcjRd/0+R+GIWyijVdM1C8zxvT58jRxx9fkIHRv86c/f
zf/RMktyH7i2lFTtoo2q66I+r7Kvm/PpP4jWN+l+uVGyrIwtsZvnfefZdMcfhrlMj0036Zp96ohn
X3PO27OYs+mu9r1ZVhi6XYuYyKVFIOkiEnV85hef7VkqRxq9wXYMkvPI/nRIdFrCKz5BZTtyJ43Z
Eq2JvsOrlZJ6KOURno3mxhuwwX4+5NPm4IP135jtRyAPNmqLHcYt5a64ER6NFN+pwl0Lb26pObpY
lBiKV59/2JFHag5NAwZUWTX+WtfuS4TKZO+AaaukG1zU2ebzjzg2WLOnVnIc0kl0xXBFARTeLB8k
1Xk979KzpxXV8QB5d+Aml8RQ+nKtbHpDKU+MzbEvPv35u+fVNhtIFV3LFx88BMt2dt8FynmvEWP+
vAaOTESsWbmIfRbILQiRLfSnz0flTbvz0QyaPbSmgWAtQnDq9tEV/JUtdI5l0m/U7IsXeKu6uMb4
AzkBJfyrqr0k2iMJopeauSetYjH9r/IiHOPN6J1Y92Yimf/s8I3Zkw5uI0fbmlqujTvKhOBi98lK
KbEcO+pe9q5oVOjtrVVG+5gkz6xa5vAl2lLf9tBzyqmJQXruiafr2E2drQsC7dFomknusjkgsMKA
EoJF9byL67N1gVDqsOAombuebVxbeXkBP/3USnykjabP4YKEiJkCHkvq2m0jfhhB1BJf6z9TnCcT
YdSogZbGsO/D4iXwui+6UjwUmWzf9cOIEAth5SL1J0FK7IfrzqRvlXdKuELHJW47RfcPcIa0Zd3Y
1i7Pi29hLXeLtFe/02y41soyOXOEpkXv3TPV0/w3UIZmriQHv1R1wt/YKDQ/n/jTivLBvNdnK82I
aKdEu5S6JTLVfCAzcuBgRwxd+qz64rwn901Q9+4XCDpIYSdE4lp+/9xiNTbFw+df/8jU1GfrzWjV
OeS6LnW93iHOMkI3CtDk82u/Mc8+GpvZgkOA5lgit0wmxzPR8f2o3BdaHl2rEv7nIgn9PW70olg6
dlmtGl/qbzKtSchTJBOyhuW1welOSKyIzJcgzLsr5Jvyxg8pHTacBNFCKF8MtVc3XiNe+0prwAlh
dlulBqeWNDyvI6/r6u/Tx4fxg0+pY/DxiFQqWJT4zGLZJAZ6PzPDccw0cE2xy1O0Na3swWiSEwvy
sRs7W3Ms2+DkmjSxG9vZq1M4T4p5Ymk9cmVttuDIoof93OaR61eTuLg2q3Ug1eed1ybDxPsRMazK
Jl5bhC7+pnSt+KWywm106mF9G9gPZqQ2Wwq0TDKKUem5vLXpBhiLlqA4dsjaPS331EBDQsSOnD9r
06s9fCU3ZAvGkpP9fmqbxMq4CsiNawCdaeYD1qiNkeL/hXjmiWCZK/c8p8sx+BKT/mYXjwgb2CMv
Yk2997pyjcGSNOh9Yz/hqsc+uvnzYxVSoj5/4I7dmdlaJGRJjSDGJG4/yi9xztIqE9133rVn2x66
0UqkxXnsEupIr7zfEAxw5j2frUGhE/sYlzMkwKV/lav1bdGet27OAYmaD9w7HtNp3aTkY0Nz8vvk
63kDMlsWMA2SmgmgwkVU6uku3JTzrjtbE8A4ZIoALeJiUVRXDrIy8OCVtTnv6rNlIfag33Lg5Op5
ee177RN1ucezLq3O1oUsL9MYzXzqymMMW6eNi62UxKeCaY7M7TnaNzBy2+xJTXdHh5h0+Ko3uqc6
q/O++mxZmIgdklm2kTsk/qNiBvWyxoB43g1921u9e3l7o4CdOPaZOxRZvEEXbpONed7tnNNGY11G
/8au1lUip153wmbH5Xjq7rxhmT2YI1Un31TC1NVL/TGNshcieU61ApW3+s8Ha/HcfOb5BVGZZha6
siptWYiveOwN84G11igxvSZQ1NJ93e+nNbofm3WAHZtaLDz/5eCP4Es4YqcScF2Mmi2cWoCBov6p
xV+4QkJhWEuMK5WrmE3Hat3uqP0u9BTso3IV+ukq1pik+WPO6dNkbYcnCKStWlSjywJeZMYub/ed
vJmW6hrMTyFHW/5kZFpIQt7z/ii1YJ+Z3/ucOLSqueb/VGOdDYK2aOzhxfZ+yvZXxVMWun7LYfeK
l4E22j+rfg8Na8XqL3Gz7NxcllEwvRbytlxAq9ry6aXV3INFXPT8kLCAsrAHgbiQglewPdzfH4Bf
3j6HSyrUgiX83V10zX9GENCa72EoPcotSrjpn8NYw0SryJjTJzr5Hr7PMu1u+G2R99p2xYYB4W3W
yQUuF33VhvIqtTxMv+VFA9gI3Bw/dnrHDXBm0i65zZWWbJjy0XNQWhaPqrEnd+cKbBFginDtq+Yj
38GnvuIn6U5VnqoaSkxmfAt1LOcZrmQov6YcTIGAoCmvVfPKooEU+P7CpILa1mCFZIIiRzxTFcA3
hlDp5SWHspZM08oEGLFpmm8RYEtZDJcZFJ0kQD5YrOJiP/1GtX3CtH1NEWAhT6bcM4sKb53adw9y
IGj3OpYRuTUO24XiGd/92jzx6p5Wmo8ehtmq7wd1l8oFxwirEV+sRhV0oFo4pTm3MqyCZhkOAMvO
e6xn7wACZc2qQxPixoF/1Rn5V6hcJ+xIR1bpuVi5jMsizto6ds020Pd27llw/uDonvXF5zrlou0d
05+OunRsnlLRX8NPOVGDfQvD+OAGvLlI3t3ckqY1lEQtdDPmftAHS6USFzxgQWusmf/TjqeOD4Kp
1wW7YFRulObEEezIrX8Thr775KRvsgSAROTaWvKLnpfkek5dfMElH//SQoNA5hb70ecjePRnzrZx
1eDpZjGaoWvrTnlJOKdxyGoYDZkXUv5opf46s6Nw6Udlu9S91hl5JhVnX2i1vcx48PdgTZQTr5dj
P3z2eiFZgrTTJM1cOcqLa/wQyU1T28lTKOtT6iTR2W2U1GfOHe33g4UdS7o5DlHmGr14LhP7KR38
588HdTqbfDR15jvBRsMriIjFVfzYYH22/AVkTWcZNVq4l+PKwY6WDCs8e/l5R7C3tva7KWP1yuAB
pyNMJoPRiMCFbmNyZqNxTlnCPaxClRkSNxb5tywrnlNZ/f75SB1ZHuYaYw1CmkS0dOKW8fCgmN13
6p0nJtOxS083592QDDChmgj6gttY8oNHBG5ZGafKYMeuPdse5lhvGzlXEtfp5EcvdjZJ2ZzYwL3t
dj6YPHOlq0LMYJs4uHIrS00v+kEuFjJMjC/1MMCBgWdNuGhm013OpVJdg4w9WMgZJo51Gq2CNoQA
ngcYjSMpXUlD2a1Fn4fr0HfKFUUFZQfWGUxO55ubmB+xAhQLVycgk/XEDzh2pJ7raat66IQCmsht
sW6DHyYlFlwuvfIsJqAlO7CfGRBU8A+5ht3b0U9gqyXMRxyi68hwpx3ViJGIt3o9umr8pUgvIozR
SRRv+TMO1Y2ZrmO4y+zWgkpfT1uHzvaW024r1L6n8V2LI1TT6cnX+q7pfsrtU9eeeC8cu/XTn7+b
VjBtZZh2/Do2vuGwVU49ZCrMho+Xjbmgd+JvCaqjuJeVIrgfwqLdUDwdv+qmsHHzwfW38S6uYyWV
14pI/G0mqVDwA4JYtmR9iSVya48dTpUB7ms8dYnMIn2I1YB6hQR5cJHVCmnCtahuwOdS9M5NSMlW
1G21FsY7jbXups+N+EoDtYY3w4D60KmQTQqzUTZNIeJL0WT1svJTFawsAG9gV1m3CdAccod0CXiW
cycn8sroldugAQqt9VqwSAwEGZgrYQgmkOOtoIC+5GWEzGVZV5CbG2pXMNs0dvJDvpHbVPuqC32E
kJrFay2Rwl8SXKVn2xHma5d3xWtQRPXtqOXxApZmvHZGvgQSbmNRggt69GBlrXlCrEXZWxnFZUKW
4U3KVx4i/o1Z9MmezE0b+Lx2IETnJYL5v/aASi0NUi52URP0F+jsSHrP1OgKM5G/jcvyObSrbkGQ
CFBWPX3ViVF+CMbgm5MXySNOeeNSh961Fbpebwy5SJcy2GPoRprobjM5abai6dvdYLYmhs4JFKOE
1oVe19oKbQU7VTFK+NXDhyTELh9JRbSSEoLJOBNZGeXpwnyGdKffRk114HW9BLaq78BQ+WuunWHx
b4ZNPLQK/wFdaZHDoYyKHPQuvN1bD5P5bVh0MNraRlq0YfRd9EW6Jg+7Xw+pM+66lFC0SlK6JRmO
9b0UWTynhf4L4ZC+tVU/u+WyKD0q6WubIKiO/R6VIBHLDFUXDvthDMHVt5EpvUSNA5cnawmuqsNm
pymltPBHrQWsZ6mrGsQuucqZso8Ix8tWxEr6C7UZ/L0MUGBrkr76TRZAipxSd/Z4YOVtA8N1kQyE
BnR56KyhBhuuZLfZS5D5mrKsEQRhGy6iC88EZYm+m12ZNQxfkoxQdvBoAfV9zQEQt0hMu14QHIAy
ySgA6jRQJcy64dTSKhZcetJkAN8bSTRekWceH6pG918b08vXHRijF93Xq5RzoZe/xF0bbRzJIJGs
leVt7qn2anCk8ia3e23JIUN7TI1ai5e15DXPUaJZ+0wUPqSyZFhGgWwAEG67+hfhRczQXI4vbPx2
z1CPu6U+cLpsO5iB8D/jbVsO6qYDPwhVT0rWVHDNhW0U0Pe7tm92Y1IX+yrL22fPqIyLQlgAy/Kk
6HkiGv0CT/ueLCAOvC1HKq1UyNx4MuBpEkKxryoBN6o3xa4MrRGrjOMchiTILjJn1L7VcqhdK2Nr
wxccCCAAFqSx9Uz8/SANzSGoC2ft8zbZygJO2zoiY+FB6TLtypD0apuHnU7HLBksOOiJ9mrENsTg
iDCwDQKT+rJqKddQOA2VmyBwYm/XKWSUcKrugS+CeZeokkbK3m7V7NYu8VyvyRFCO2oY6YPIjGib
4qj52tSdXuPeKnNn4QRwj8HBxxNGNsRBM+YYqEYwoeGirNLxfiDFc9mXYvxZGyOOFTspBnPVGL08
bPIox4Rg26mC+NWWeP2oel4fNLPwW3TgffMDzDHZDmwi2ofWiSlqxZUAsSaxeESt0qM2U7X2YI+1
ue5UNR3XiTNZtvVSSHQnMg33fxotBdSLA2W24qZU0247Nrm2NooWdxWhXelq9NXsIgrVkZ4FvyYL
IJ1VtVYsYOrg9hkC7SrFkX5Z1oq0TnPYiIvcJltx1IHrmFbvr51MtAeZAuGqj0x5XTeo2uJOOMsw
A6qAJA9VRmzlr1HTjM/QbeuFAXN5QVDRsi3LpUckx2LMrgoBTZo4HERlGRO+X4hYsnZRjdXcknyx
GkAcLL3QEMS5d6aarVR6aS92V+JkErLhar5iAmS0hb7CW4CXrmjUjWZAQ7F88up7VavWrdHqa8lU
oYkowbgkgJL9K4C7ZRHAP7RDJyAjLaob80apc3Vp8K/fG9G0j6IdxZWPFHdXWm1frBvPju+70vEO
QRN2VE0qWYY+l9irVnWg+KUerqyFnsn9Io3o2RRSCdLSIRlNCU3lWRuM5mVIYarY2f9ydGbbcSJL
FP0i1mJOeC2gZpVmydILS5ZtSGYSSIav761+7L5uX6kKMiNOnDjb6m9j0KeU6ll9dpelOTn5goJg
NSLqW96jwetJ9h8c/95f5bDsSh/Cx25lLt+kdnbOlW4Opa3dxAzr5tXoVXMkcVzeILTU/4rcZ01v
We6DIaVukYNzz2/lRHm9zH/TdF0ftRuQlNuF+ndduMF+W7Xx7o6WcZqnzvmYaqvi6ZqyeHGI9GKv
HHZGYX5asvg2a3GfF7UbFYPlPFYtoAZ31T37r9O8l1X6PNtcALVbEVMzNFusQ8Kc/CDoePKWKZ4m
72tzV8hYNT9QYC/VvmqYYQS5scUscNZ32OTG+6GeSTHeKCu1dgTv6EbNZdV1QuIKcYmsTuy6PCeE
06G260vD3tU/ucz5mHrRJERkULXuiGvEwet8dVApjKmOwLHX0cyV8Ug98w2ryNwVXuvz50Ljjngg
dapxx8ZV5wUUrQteF3sf9tUJaqc81OrnN8rGbK9yyzoEme4+TDNoDoE7ipsCHb4Py858mv3KShjc
lUnpkkC1c8zSAZMyNfz/q5IntDG7F3LhHWffDlZFnTUZ8igAVuZxP2nzlG5mg5ETJi0MkxkST+jv
Vyf4UHr6bicjO6yrnSYE5nONUbsnDmlaceUEwAm6pT6XAOlpnsWSJqRLj3tB1g0bcq07JuRjh3sw
739hNKxRRhYzUSaqgeAma4PEksmU6sVfA1Lo6QTi3ArTiKjN8jCE7XrgMELDc0GGq2bg6//ZzZSW
sZ0dS4sA9hlbox0pyydd9c4V79qTK6tg50ryMzfXSHcOC8w4Hfq/P5XtjUXdCd6wTWRXDjbF2wUw
E+LWzkYCQRXsGbOcIul13sFwUvfUAfmJBKHp0B4JHK+5Sc51a8NtIXz2Uhnhrxwg66mRrkEa3fya
mdqOTNy+J91bzocfFlkM9uSfWrU4lmP7Rswgof8UckinJf4QtXnGq2sUxhcKqAlOw2v2DeXce73K
Yu+R2wHEfJ97wfQx8ANGgwtpRRqedYTXnr7606yuG9cnsX3Za9iszxwmc0wsuH7tNzP/JguyBHex
bCebBO69E3Bq88YSuSuChZdjCOXBqYbw0JAHAi4FKhGx6o59bWbd7vtGZMniaDaFQ0BzoWM9b9tE
oRiyG9sNwr+2tcguXeGX6I8kxxfUJs1uVE1AmrtaoCFWUF1mwFg/HxmhAYBylpRlNTbJO+L0BRVN
SA9lBGs0zV516wd7uBLQSfWbWXp62CDTvLRKTdMOgK/zndumtfe1yi566+6pGe0Xghjf9FCk0Yzt
P163zIyJdKmfirKl0sAvkhSzE94rGIh/Tbecz1ko//lhZyZOJ+3XzW8NvWO1vT3OmW0dc3/rcPYX
4q5qLSzNqYny3k75ek17WoqIjOH+587uCV/UK9wl1hlCtqsgCPSmAfRWNB9lM27E2pYENJmuLDkL
S/apizDYT3K4rX0mLhspUp8EyBYHlpz93VbXVSxkTnRJUBPvw2PUwyq5lJy7l4kNk/0y+macps3f
yhNjhA1jifnA8tvq2Lz5FhVfZ2uF69Ra96rwiErxf6BUEwQw1/Kro+WQKazd3GVqO0/E6E7bd55u
6xq1ATHoqyFDmZQeJAh6LltBODJhceTuIjcG3iOhnd0vaBLBlQQ9qkOKGFZzy++2B9PQrW2f2GVG
/iUjGpxc2t3YLG9MqgsV2pc5/8GmBHWXZD+7va1YFwLzy7+uOfuPjqPWZEKg3S8NgTy7aTDql7Bz
a1YgapR1fu4/U1frk0x/MvrtQuwX1fkHkiLqU08gFvXu1OwhNWJzH+fuo/db5/OHNUD8GHmTXJ/k
YqVyObJbN8SGnqdD3aXDdZZWBnpga+4m8nmP4KiACaUkvWs88VHhTyE5Xo77qgCbXr1RkRCIFWAX
jjxSGQsVpH9xvJljX9EM5HnStlw3hbEqTqk2u5UTmVmBTAMYDp04+Q6BosHc/dQNvnk1+RGSapB+
tEoqYn8FRLc0lbpZeTbSwTI7613Sedylzcl9JZaUaqB8LlZ+ApRzcWKFJpd8d0b4PowGfeyim496
GKGvBG0WvPWjGIvdslrseHvmeKfSebuvKD4iiNzuvw1dAVhaThAvfWwKw2E17SiAzvMnS0vr2AID
i0rfdHGSgcqwIDjvpef/aidiSOEJmTs3NP65JPvsCYRx9vaSupypoYChxdb0S5hx6+VEJF4yd/Iv
a2sSu9iGxWWunObIr7ft56z+GRKN/tlsLGwtXWP/bpfiHRJzkCg6BtqbwrqftyE0SHJrxqMnh39Y
DL68ElTEbp2rPIFs/GdOc5nUgPd2FWCgHwZbnYxdxwc1DeaNTpiwVxJkolL13p64cmbj07De64nT
be2WNpqLbH2ilQqfVpvku7zIl2QyZlJbTb4gth7I0aqIUFP2Zu9VKtjAcIP2rvnpSTx7ChO1NObJ
IBE+cQypzm0gtl1oQUGrAlp6TiGavNXQQAp5+p66oc2TlAUHHD9a8Cb4znPj9ARn0XLCpVGkyU1k
u0cBprz9aFnuHmCHiuzQ6d9gS+Db4CDf6Vz+y7J1jPQIbyCfAytmS6naW6EN/KSZ9KElfI7kKTaD
G0KbSRpcupu2lRw4krt/OSSbX1UpswsXpXhtCcM6GR65hOXck6tHrMBhAxMduYaie9yA9OV2sN5A
o6UR0AT34ITeekv5Ww+LqbcjtUEfWwE2yHQDJ9RNawv2xZofmdHy4be5cRy0vf1Ze8ePDZMRW92F
24NcGf/opv6uK2k8+pU2kk61/iuMq/TYUX5fetRfADg0E0udrrtg2ag6nEDu3YIdKZZlvZe6q7I7
opXTR3KfVaw99h9qyhOq/CqXd1NrOU+WPaYwXACQZ/2mWAf09Cs7zXQVdBon7WqV+P38CzoYa3UD
OHBTiYBBpRiOIxcUSdMS1jMjhZ1chbj5MxPWqW+Cu8GcGljz3szCTbjCBgRYdFwtLAdN7Q48F01z
AKdkEwio5S8o033cCE88oH64ZBtMn8TpsdvX+fVH53vDvlH1k9Luva3X8EAIVhUHoyxuA+t4O9HO
ZNrn/UMb1KYPzHJxz2abT0PcZ6ZgiEoQ7p6YXDhFwoo2IX8FUxvZZjHGhB7/pQP7VeXpRzlU9b+g
zoh5nEQsBQHCUK5t+Fx9m0eVv3yaaeudAtbAk7Jfoe3adRCN3HMvTKMzMHEkFQyyK5M2XzRLQVpe
V89gDcngVc78sU942b9IDoeEYWOQ4Pb7mwphI5VVc2KN9LGTM8gzQtdjiQsPrWRrElkKxbs6+suu
oipKppwoC/iV3ouylX1uG04rt5mP69JPT9a2GPtK/u5M+tEAS+WhdNcH2iNxpPHWkfiJJ5qq9h08
5L0LTSVy1QAExfaX93EwxZ9yQAPjneuCp5LJ88UuDPspdyX7lc5UvymVuQ/pqMydcPplpztVJATd
4XIvoTIgnFg3SX5i0pokyZIvCKFkuzk5dHOXOX6QVm1cLnCAytZfL2leyngmpuW1Rm64A46Y/imm
Ah3JILhKjyvQt3y4K9vilc8MJp/b/QFq0CMnhYRD1j4D6XZ8W8eAwGT9QJYAbbNlf8mweoFiWZww
84qoNmYgX6kX0OamXDXLjAqxOqAMuMF5We5qzpd0Lppkm7fqpEAlWgCeRHE3SWO4Guz0oDc0y8NY
BeunWOAoz54iiL2Qa0T+ety33l4O4ZWcTHdXNoY4Fzqd+G88AubBb+8pn8wkA1KWFBDU36wwj80i
uI6V7STj6P8iKvHVdb3lzeFxPUqrVVe/zv0XpH65J0h+PPgjiZeqTgO+Tg+i5HRoh6D+M2UTuEoo
pS2Podmec7/y93Mzmke3dfyIZqDfZau/ZLu5wX5C0jaW7LlzHg3HIPsyCMi3lupgEJByNmD6HWf6
+bitJeGeDhqlmYfusVYduSSq9vZu0HQRMKY8qaiDYt8wRNyM7hpZpMe/QzaAywEea/dDiUcnLm4b
wdo7IQqaBjM7m90Qt2rIuUfhZhG6vl6nojQeN7svXp0fpBjfdHiBstUnsDWoAgz7XgQWnaJH5PAY
1OSBNXSQVAPf3tiibLcubJ1mvefc8uOey/Ou39zLlLZXYUnr2mU95opGqx29uHGfEuyp1zKP6o4i
hSxcKE4LTATDBdVcddu3/6NC4fZ7FmoKow5e6k4EyomZK0niNtS3pfpfYL6xJZryphesfow7NlRS
63Gp6osNOZLUWedtqwWxLV24621x7WeWhexhuiqlikjxmOyGwb4OcBB3ZaiHpNTWt8PV1i9dRL8H
7cvUBr3B9KlRUxxqUGtJH10vpGnf6vVo1sQx+wL9uuib/L6joTjNa2tfCJXzohF0J+m2IZtoXX4W
m332ATuR+3foHe9goXoKq3/Nezt4CJqh5Wgxg3Mfjllk2PR5i0HHZxuaazkw49L3pz18l5PM2yXJ
cyAeouRpNr15eMRgWnxb07hzO/OVJ4Ir0JCSUN5R7Cyb2FqQgAuZNdR6R19X183MvgYnPfdVe+tr
v9jVxnKR2+Ow+bEwl4PMJUQ8MeP28IwsDjxf7THjHnt7qyNhhODtmp+67xf24GdHNmGsV076tX7S
W3oOAqM8CkgwqBATeki5Jb0TXkYuuHEM9ive4KzZdLLxzO/yWt0XnXMFoGKfgUC+Mjx9IFvnYqXL
4zDw7TduyrZA6blRXW1kK+r5IcMKtWsL+K6rJ5uHsiQgcl42/RxkPoq43H4Rr9jtpfGluuJrc9D1
XdIOIt9jMNKXM3ujq5D7QCj/t1dv53bV+pjn8EAkeEWAy8ehb+HVdm/TVLxUzLzUKF4rt4n7IaNu
NZoPUfZ/s6HCSc1lkTYVBK8uvUouekNI685osidGLNFWb4+2MuuTbSv4pTbDtK1fyeat87fFmP4V
2jk6Pu7XLoS+4qon5ILyUPhzEEMgzHfZoq/0dNdqNse42azjgg8WHmmaR2IIyzuQc8ZN5Pz41rwl
bmFeepzMHD1QVMFRhs/baOb4iPjMLOYPUEAwxY4uLNbeS4g2evYm6NSTTImNCmuS/VGS5rw7yjLD
HWvXQK5KCLLQrcf3PhjWBPIx6QZDfi178wje+RdbVWYyW5RJ1HjTccmGMNJVivq0Lnddh3nXWn4r
dzxSSBo7m0Z+q4pvX4X6vI1kbPqBOgZLc2g6+VH0hC6r5uKt3P3pmHcvBL1eevGHuN33FkayA2ZU
LfeUBnEpEUP8sJSXohhxBSPN09fMoPIivxnke+M33wNMEErdcq8c+WsG2ntxl0CfIQ7Of+2sd+5q
u31Cy/V2WNZfShT2HdnE52FUkDggCySGNRuRLeYPCVmbtN7x7oeQBc7hwV1hebbZB9pnu5PhV9i0
CGBdBBZl7HfKqq9mT0utpGWdcmWPYAjvylRlsZYst+jJvrcN7PaZstTP2VSc+oldjXB7r0Nz2Llz
d1gxtjTkWkUTs7RIuB2Y1sZ2zxAV91n2TKjJxTLId6evXYJPjvu71Pk7DxUZ15tFtTdt4x1Ro6iv
1fI3c8PpkLccEatr/Csd42jZfn9iR+VEy9OccHoVjFqm6vectpVx1tYaeAfWYwqE7C0DeYsvrGKi
XXklhbwz7WjTXzsjXLlXAifjyIRCi5dNqM/Bnv8MBqMpppzOY27r1/TnVfXDCiINiKRja3UuxYqh
cfZ0IQKtTuXfkgV2UKe3VdGi1z0VBO1++YK+/9eojO4ImPrS+zl5q2X3aC60vzYUmFKyppmbRD87
2v9AGvdju7P+DVX45GMftBrC4bKcOGhEzT4hlLs+QJeWeqHjmVpQTGpAfizfV0sCsKjquya84h83
I1NrwNK8s4Yesp1YvSeDEZeuur8T9Z9pk3EmUqunkm3wyK0mkx/T3RtY1o0RWKT2/Es1mVGb0Vxt
c16xolNfNB+RXgGrmvJSTuZFzPxRtnv1sajM55/rzO6Xy2Sq5n7xlydWZZLcGQ/Cnd5FKMWuEWP4
h6TPg+lz4aU0QszEv7PaEvE8r3+LctgBn0SQDlpo7QMLaytRaEb1EKjsyexpuTunEQwll0vhp3sd
tEUCj+9YdwY8VXDjd560i0Noj2/zoKAQ+M0dM07StRfGJI4m2CSloEad+d1WmOEm7taNqcWUwQyF
MfiB1IU25uclyXgM2qapjwdAzH6rm8T385Wzp342lvLF9Bw+n+HmeBgk0u5z5PmMhn58CYbCS/Jm
2tg23T57K/xdyfLTDoffzBi3xIAQHlnN0sRcMH5kFO3ztNnXwvxjuUogk3rF0cVVfZ2gcO+2bPQi
ownd14ViPXGG/GyRjgetnqFGYTj909p7XtyN7bGWI61TLmGE2ujiacHYyLD66o9clBd1lfneaWOM
DWieUQ9nibh2zGlko4eRsJvuacppnLIRdANR9+qdLvApJUXqAPkWi6cAyeU3q3sMUgNGF8HzEVy3
8uhP+s1rjeFmpjJNtsDCiuo1414u5fJcuX35lusCYdjNh+dAIMXleTbfMfnzE2MJ/GcxafHYtdNH
n7sr9UdgEXiQt9vD0o7pHa2N+1wb0nzhJnCeRNZSpInlMWVYQOKPCva2PVGi+Ln4ZW7QU0Q9NHzW
nOWpOTtPfdfMyf+latiXmROz6TNdO67AqyUb3ITD2r44a+smnlc8tcFEdMoPRYuupIk3qGyPs78F
F7tvOElIotpJV36xytocaorkyN9mogwsxlg4EGxgFfbK6NnLjltfv6y9HDm5Hf1YKQ/k+AIHKJzI
68tbxO8MpvloDHea0uDid0JGBnsLx9ZIgQpbU8oWUrcct7ndbxZP7wq+NPGVk/3ixM6Yxw6f80b2
5q6FwMR6mNHGntfaMEez/gJ+zD0Zi20ncqrXiCCGS1XbQ9QUdnirstBGCUwnlk5YnXvJLbe52vYm
ySchlRIe/KMNjPcKZY6FO8cqSGn0Ci5KQAdJVTj3GBOWx7w3ftw35j9n5PsqG895cZ2mij1jZPCo
pi1eauO9X5gNzGOl6CYY0s9h+ix8F9lOc3CSsM+guOcVLNYYfcF4JTUDYWlhx5kHCPaaGLzqONlT
f7Q0mgHqou/FMgi2y5LzIUJuVacsnXmSsclkduxyxcfD4MqXphzWc+sZXVzN3vwwix/JwZ0JXE+r
hkLKkG/zRDImQdjhoz3PL6gL5k4xRgeu1qXTcdMyvC1bkF3tcaz36VLhJ5hnddCy3x4De7Z7Cjdy
sjpHAhwal+LkL9L56qW7xVsa2ldZ2Jjzocb+MPl+LgU4O4dR0oqUzNgOTH0dvrOudi8/NCFk2DTY
9bNf/0kHl2ggDdne2uEjsXGIb3Dq5z4tT37o2aexHzZw05N7JU568wgGLOrvmdfqnj/cQQ/tze3N
1yPpTTCy7lZ/MJ9EO1afbmk752Vu6E7ztHt3g9n5zZDMxwOT1tAJxQJXnQiNHYqpG8ttze9QPrNo
yTL71gQq3HmgP1GQfcRUyQbs1W6W5cAUDNavFKzPlfAJ1VQh5606ODCFdt5VbVoPmi/lZI/NeFFU
Ny8llfxT2BfqDwD5VbA5D/HQrM3xZ9iGH/+HhSRHrDPW3BvxZkz5w4Jo9s81cqj2MIlHoMDtrCOd
wiYvqjRs4rYoK+JiegMlf5xS+jmOGezVxb6YsCXsQIGJ86bL4rZ0YvvjbM3IO6JI89Td9KXMnv6i
bcJjuUJX9ErZHjKwin956qerztx6j38xeNr0OESBwwPPlKnOV/Roz/vI7Dy/Uypo9qXeaPGtlrhd
MCGDy5pWOy75YRU5P8Oc+0O8DlJdZ2fJH8Yms65iyIwY9mmbFO64L8yCkR1iaHDo+T3x5jgC/1u/
BF+T69dHa0C4ltP0EzdQb5aBQG3bn76/dJR7Tbv+TSu8oUwLGZbCrPvShphPpumIF9FXQJ9gsMyx
bQ8L8xoOXgbSaHyoAXAkeQBCZMA26P8VPLlW0Qy3QvBlYotzgy+PWesjQ9Hm63/IbBvqANRCisAG
aBPGhuCg75fs3+K75ZMcaxELsH0jI5X5HOa8epVqmeSACd9DG85uGdf9tXIHNnDW+VL5jjpVvot1
Yin9/n1ruXzC6neeiWz4UW6qo2H3sMx6RTxr6KbHUpTJjMsdbN3aoioZ7A20c8Cme5DfmIu9QRn3
IsANPCVm+lyFRfe6qTVjTQNVAxbtUPvfbjYjLRn87dm8VGewS5JMYbiFIByta+ONZmTPjINEhY0n
Re3+Mo0wg3OpGTOVUkWMfcX95LhEnPTqwwA1oiBTbpIzMd+8v25dadbb0FmKQuc4saR4nC1qtGzO
xnLXMTV5aLHl7afBzp+HocMiIA3MAiF/mmaNo/7HuL0flnrbO5ofx5iyFi4hnJQ88OwEdCmtumid
SwOz9KsoGUKaefWetY2xazgJjIhQME/GvdX0nyLz2/eZzyQR3sLtwH4xwWpYgFaNrWYnjaY89Pnw
NZcqYxSqPmUglgO708ND2c9DRAluH2FadLfK9Z03UY4D9NG1ZgrnIE0tHZX+4K30N8ramy1YGaEr
nB5eNUf11uFWy3Lm4RbFbN+un7a3wqQz53TPFCegdQ5EIgDkxE1hlbjxmRdvIRi/EE77wQDWdjds
pc/AhNlQBrX5Ys0O5GMGN3+6FH/dXPVhNGH82QGzBzEYBvnBSReELsgVd5nwdL0bHSc72I7LQykb
L/aH8M2TAW8C93P1kTtK3bdL8O2Pprrac8ahMDTA3yq7euXM10nuo3mOLyYhUM/u2iEVqNY5pZOo
duAay8uKRnaF6cpcodFGhNDzr679miCqsb7Oc9FT3hZkcs7z+Dzjz2Su7s1v3pIWDDhN5htEhLOQ
XCLUOE073G2wLGMrtekEU159vyKGzyaZ6h6a0QePvzhtcLBjOrb6uNSD+VEGqT6v+cw4WeBdGsbM
fC2UgZOz7J4ox7ponX+IioA072dvWGJbBCLGoWbR+FUlY0bMsDId5Y5AS/rqDKqgW2DpVO72OWVg
AkvtO7wW8B8hObbJGKgfJlEX3jD9F/tRUE0bTLej1K/+5EEXHHSIaAV4uz46psYV4U/Dxecaapm0
QaTU7Vxcu8W1n6S9uqelXVJg5+mvNB3tw5IDz1zyyf5Ke8U/9uN6LYX2Tjlr2gfXlPkJkKs6dK3O
nkqQkxQXs2fcZK/nyNWO/h5r8O78bu5zuNg9ecN6w18DHfcg0o0xvtLfgTNhIqbbf8iqYu2YLAfW
1ctEEa0eE6nesdyzi9mni+thUl9lmy58hRN9RBWG3+VkNZdqcP0Hcjox5pfGrylbq+vYM5a0XTAf
fYrgZAg9nk2W9w6ofuttKwwYInXTRABYt18OxNY4r4UTOe46PNcqVC/9XKv9rBz3RCSnHc/cDR9y
hjkUUh+oViOd5BH0X+xI5vSEkI4MPjjubjJUf58uVplI27ezHQNt/u62VdFY5xyHln3PAOhPxrwu
AUKr910OlDWvTwzC4zlY850L1PDcbQQg5bOpX3S19omhV/kiN0xjIrOn7wCNCtFtU+d+7bxErCn/
mEkmENQQ7c5b3Df+0+HsceceSXb+znFR8nmO+uCnsvrayMV7nd1y3HMwpFcF0gls0BgSOOGEib+x
9rBa5fhl4av4NNwh8HlzhhRqu/k28Vsd+HTdpzRr1XPoB32+69Qkk77d+jhdBugsRp+sTZ1eLE3U
mD3a6zOLkisZcq4TC1j3j8rqsEKVHZ54uw+K+ywMvCNxaNTeygJpC3j8CWZnGxfLOsba7sO7gaHU
O60yHWbuOvW3sQAUi9KOPqgrBNL2ZI/XwtLrPR30q3Dq9UCYqkd8cDb118yaX7uNvtbutz7STvCl
pWdfFHnYuGAQlhk8lowicUWybfhEhs6nV7TfQZoVSAESfZWwBmQLv5v/mZDdy11ZTyuHajPG9KoN
Bz49Bml95m9bpM6hbr3i5HZhx2obI8MU8HPm9JEc7EURA8+/rqrWOK5eVh4Dxxc3I28+AUfiAQVM
aR79ULbXWq74ogI2HUU3FEyWu4b5q/folL58sNKWCZeQ6nEdtuVFCkLqOqZ1rNwxMc/rcj6UhfFZ
LUER4cTyjl7H6KT8yY48kJqYXarAy2OGok7sZBwOhI7q/oZ/+XU1vPag3K4CZDrXkW42Frk378PD
unKRtXZ+eQF2lCLX+T5c0je/Wn5Lwvvisq7dBEMEy4Atj5RKnfSpLYOj6d3mDcOFL7tPw6/lrQ9U
8+Qpn4syUDHmFWuTBnuD+UZGPa73jNnFzgeiulWdRMl3fnccyBG3+78i8Pejd8j6R9MZxps9tsPN
Zztxm/wsSQXuxCDLwzsIor8HywIP2mnE3qEIuLumhtsW3a6qBS1OUzvBd9iTxLYbBW6qfHP9ZHXM
Yb/Inlw+dIpk9DCBDiFuPDatfumhrSKqf0J3zFQYMaZf/9nnCLyHFpc/9DggPgrZbv/stW1egHYN
7IpO1hPGjpKDaGrQ2w2xM8CMv3vG4OCoL+qN8thYY0z3uDQN+5hORnc2QjrApPHs6nGsFrxEaLY9
Y79U9L9Dm/1Y7Dpd0mHCOlqMYPFpS8KyYYJhD67ApxsD18fcuoeV3VRGXEb3kCPNnZbQlse1TXmc
c2u4kgtOSQmQIB3m+lJVM1y5bUoZu2fZ/DxhvDtg9uLGmqs0CXElvvRmW8VU9euxS4ssstDar7k0
swjbBIqPpsHxmafs/g+pTQ1kiSwsQyRa53cwpghtwjKQEcvNCO/nhUJ8Bs9+gE04/emZsdKObxid
bF0mg5bNW++7Lf5DhRYSTWZYxJ7f2we2CMzgkgcl47uK3uKuXAcAECxcStw2vvcoxchdScbDSDfx
b0DGv01uIYs483XwTzQBFrUJ307KRPSQ1pt/M9nEoZ6SzfNc2zb59yGq5Fisv0OcqefWYJ2wK5EP
tcc6Tlro4lVjnEKQ0vNlBOrd7dKw9fe2ImDLAg7EL4ID2FhDdTfgXEWKL7AbZJV4EmaNpcTQ9q5Y
cPNRqZiHzu5/IT7mB9RT/tIMC/mW6z9kitS/Q3MZb/Tg6WuNrnUI+609t1u5cJ9JmpKOB1RJfz3S
EdmR5dTqHE6NBDll52+b3MA3DHrkHrII08z97Oy35XDWamYZQBR4ORbb04egrLNbkzbhl9aoegAB
00TUizrmJdVMq9sFeAUTjvM2a/vIyoameAXUt4a0aPmKh3Ips61AHg76D+VB3F04C3c+UO2rkCwq
UhH5+dGjfACYwHTTsSROo9wb/462scjIHdr2F3J1/bQM2D5aaaQX4FcqEQ6z3s3K5PPYTPMV1HYX
EyrKzkxNT+KMOmQGVvlPwsqfc7NPD2ZTMI+rrQ+MNBOkYi7DwFHpEcdse2jm1DqNncDB5WZOASjZ
d5+dLOivK445nn1VRj3vEdqOF/KqM9HKUx8l31j83UyE8DsveXFLXcynNMn12xiSOLCzZ39FvwmG
PAknZ76HLZ59ZvzvURFouuKCy7PtUmI8VjmdrTookoGI4KQLsy4mezKLKg9VIyOZjUSr/9g7s93I
lTNbv4rhexYigowgCXQf4OSslJSah9INoZJUnOeZT3++3Ntu710HdsN3fdG2YaBUUknKIYb1f2st
1lz0+gcN2r4hP5M5YhjXP1oqM7gPJOMhBNxeS2vuLwe54F6Px/Si8L12Fy/+9NPVAe8Fnx10z/ZT
rUu2coarI20aVjvgSWmTJdxix2FdbuMMqSacX1oP6zv68Mci+n472JCVguL3aE1uu3VwTP0WqZqx
JYDRFnBHcerMwhGPCP0b6KRYPNx6+hz1Uq3ClPFn7w7RJhnjaF/zDjyJZMFt1IvulZFxti1THKEL
l9ULMXvmmFXUznKwK97SNPs+SIHQGbGGOC6mjqCcv1tWuWCNcSiiJLZxXcHz3qc4GLDQZ7yVZ+3q
FHqEshoT9rwdnNr73Wv6b9WiPZY5//u1X/ZPnbT7r/L0nn+1v37S/8DSNJ/GMnN2sP3z4rTLkm26
/GMR7X990e+9aUp+Q93zbd/zkDEkDWl/701T4psAUOXDEFnSpqv2j71pyrXpxeMN59AbaTDZ/q03
zZHfPO3CbtqSvk7nXKn2f/7jTy2K7S9//mM5JTl3Zw/0P6yYrpIufbRCC+NoSD3/16TFDC82izsl
KkrUzb2mp/Bo9W14UTf47YKlTTfsZowLWvCKUuwG1WbPrq4+wzJ7G2b7qHo8QLTzbPUMh1PNKD0Q
0/aq1IZp6OLad9MwUVbr+8OGxtj3MJ7G3XzmfORMuevkY/msx5sw6ZAQiuB5dAe2IKSlos3vLGnH
h8gjKXmsEd6q0F+LUN6ofrrNBVgSKzE6sSWvPTx/D3jYS08ep6QJj40VPU1x96USzi4WKPypUDMh
wjTiApW07spI3hDQeghhUfBD+iPob30qJn01UTKoXHl0hjwEX6yR5QFRZZWzJPjpVaB0v+5Nda+E
yvdFkvVISVN2gKg5LW2tLkD7Ll23vOIKcuk6wrmOY33Xz85DsSCiitmU7AkleHVKnYk1Y3ogZ3rb
lO1tDqxydLyJ3XwGTUVWcKRNhnSSb7203btnpkvRCLqqQiw3yjzDMUFk+GscCchwLo1ThEGvJtt+
CMPpVFcUxzvlvfDpxOwZOdcTYGVzERMQWFQ2ARokIgiA0bgnqjbHPuStgrwN13mCxphUj1ka8Jm1
++S3ecGt236eXawx0hIZfSBy7+fNkyKSTM+BdegWVVzPjpNtE0Boq23ibWDzw4zhB76GdeQu+2rm
ppcWkbqIahrvaHC9KKKA2yRh/bnG05GSkBdG6aZomX8iIWyTKGGThSWd+wxvIYRiHx6gZg61NteQ
/jvQ6j3ccLkJHbCpMG0vqzq8HM8bCR0pXGubHKXeLV+lrJgcFV23sjiqNpKDSOt+EcfNLBgWl2sg
tHLNKt3H7j5I+o/BkVcJaU3g6mxcKSB7lad71k0+T2Z7oVDI3CU6JPVAVDa8TSbmN3/EKuHV7W6G
CVyy/NkiHiI3Pay62aTt8BjkmIqcDDSs2EIkwuB23bZN5D6ukgU4ogK5crwfdZbvKe1ydmwk1lpI
7uFsFbTH9uRRueIQyO6egCB2IHOFJnNBpNQIuCxxlvXCRtJHx+T184wT9SQW6pu83twTsMkvMpZX
VlzjIm3qQzpRXxKIgmrjNFzHqpjXuvc3OdLkkqAMVE748FuOT1Wer9AvI3w9D0X3o6YDuVqiD0dZ
z3NR1FQXO5t5cD4W132HK7vkaPXhipbdcdKPqnGzj97ED3CZF5NLAouer7CQrNK5Pqiw51Q8E2en
Y7gMecMdbu+m0x0WRFTj2b9iEsoBJrkL8YTHpf1Qq/CuktY9rq9zcCvX45nt23CdSGy5Al/eeRkJ
cwInrpP5L4Q/bfrIPjltwLWelzdjnbvGKzdV0F0DCh+WhNOMSPy1tgRtqRihCl8fgqr8dLvsIvE+
VRZyvW/Lh1Fax5a82FUXOnASqAI7r2CRSHvm3x32/gzdaW1y5wPyZbjAvJ7vKmA3EV4iBWwgk3mA
G15TqlCP/CFdp727pa4V94L6zks0WGepOuWuk28TAJKVZMGpLesoYZMCW2U3dSKLC9PonSn7x3pp
n9SYEy8JF9FM7T49exY6QfVBIIXej5zQV0sVPXnWuDHwSnXqv8SJvfFUeQ0yJzcegld+OaYb3zz7
xVPkPeXwtevZLneVjOaNNdp3NOey+C/DtThzA5N6Tptm3/nknHrzB6PYNU7S85Cvds5sYHJoO8Rb
qsDXHcC+ns5HGy70nAf7NYGsxKC613mJt6+PNYg+GFCCaqc89aTd4vZchLXqF/DCQFVAj0HH0bG1
L3Tff49dfQ/Ay/yYQ71NSDVT+17TdRvYGromZAKUNyxruXOKZjvhEDR8kvhY7e0wt1dkMd6hib3l
HGj3Y+ufnz/vqRmLOx8bEd+JW5TR+fsIvUh0UnNX1mKXL1a1Upol150HvHn8CbM5d9uijMGC/R+j
ZvzZT/ZxFMUtSwEjCmt8MVysHoYpem6dghJvc+UX9cfsqNswz15Zzi+aQFxkA4EjVCMwou2fBeE/
hBKDZ/YN0EjBuznm4U7wx+LkBHhegnGlTSGYiCNeink6Enb9wzI4dkzE/X0hOKrKuutZeR8Z2cKb
YeR67Df2c2GYdsBLdtsgqW6m0WFnypq1DP2fI0XCWNHznlVe9qupwF2euGa4KuvwbRrpnUuyI0aL
fYM7ecXmBnvgux/LNFziSr6JbRrYl8KqdhVsOTkgis0/LF6wiNQ7E8a3sT0/58L6GiSpDf7YXTiz
vO9mA8lp3EPgM25w02un7G7zrH4vFzbVRbpYVYcTecaQnlAtXTtdet6I3yIlOXWERmE7b7f55B86
12yjvgL9iRnzJrb6dBN1y9P5xMLVXKVpdQDEiZjDeWSYV/29OzLC8CxBHXrCkjFjdSv76WsKyV0I
EtBSa7jsmB+wdaSrrOo8XhZi2yTJOu9aA0ZUgrzNTMwTTKOtV+8cMgKl5xwpcL2LyxRwf+nlyh8y
0AinxuM2hj/a6Uzr+9aN7aQfrfKOlJejHhZLcs2JBnOez93X+O7L6OgEuZWRbE30V4kBcFXF5f25
y0/aNZ4UPwPOO/sKmUNyOUDHkcMpPx+7up70r+wpK9uflm8fkBmzFaDUzxyUkTbFy8GL4D0qgMt+
FHvHGciQCCUSh+rldVx9N1bIj87Y1DA4ToeLTotT2vn7qKN+wu+WCZJyYXlod2M+7zA+u9iE6NwO
sYHLdHmLjfcD8JRRVNh7MEjiZnbBXBB7yoDnyUgc3ly3yBhIeErS9xbg4tKep8soYY9Q/nBvKy6x
XZLvz5kGvO5bXs74rfGlOVgQKhtBmzrIqcRYXNRYX4hEeMfakcGij9dZAag5GI2Ty273uWdaxHXg
h3pJnrSXX8x18VHjhgBJja/rcJJrmXNpb7r4YOxi3IHWO5tEp4+gHFdKB8mehezcOe14kDlxjdqG
khiJhsoPNPhd42BRx0zHYqudqzrPccmiVTmJPM4wPOsoCF9GIHU8rrW9t3WnNvX5lor2GWLny1gX
w1Gtyqhep45DhhraW1uUp8JV77IqKvA2CWA/dyfWuUvGBFes5DNLYnztesW7m/F0xRaOG9zpFlEd
nLe6ZNOLMADb6KxdniK3psmkt3WbYea1nW2mvSdU5nvTx9/HZb5WeXzVtsm729PF0xDCxYk9HbYE
BqdwYUQ3wKnTzUlSxnoJMPaLwk3wAblfld2bLetiTBP7fDOy4zp1csALfl1XgVi1w3hjKTtBybbv
4BZYaAqBo2kCNrC7S2/q3G1vWQ8kWu0xWl3mDP3DEq9I0NufaOby0p3Gh6XynloHH5Dl/aSxl9KV
Ses1fY9dGQCZV+kGt1+J1+U3WsPdZjlbOH4PG6ttOq0HOmc2rQAhY3r7fQb47Z1z0hVNA3ND7yqL
KfBDNWxQhYILJvT344zLk1DEliUzeU+n/krKtgMw8egnV+PJuPwQbZI4aztql10eFocUO+E6rfs7
Xn3MhQP12dXlEx69i2Smpj63t6RSdGtnXh49zwsAAerHog2rbTrbl62aXy3X4/JjYw5spvlRBc3V
lNiPeWBuvHS5bwvECzhvntbxUXqqXidS/0Bove5EMq5DazraSYY8Pl46kX2BSqNWA1zK2nL1lklP
vXHK/nbISD5vcutLleD/BYfhpYJYHBL/JtQdA8dsuByLs+i/8IKc22wj+kWTz6G7MwR70JZ/qyr/
omvDn4Ed9XtNkE3GrpJYslgFbamPdT6+pF6Y7LF7vZFMtMW3emE5hXclPIT0vEv7YxqZk+Mn2ZZH
D+PcsgvT5Lqq9YFjF0bM6LV0J1YdQSqiyPLuQEPYsDPMjQ51RQzaSkSM1DTLtV/GJI30HadxllUm
iZ3AIp+NR7spjouenmD2LmebAI8aZnToObi2AHbb2W83rkuGRA8ZVGStBaZA4oTk0L7SMS7rzuel
2jLgmTBP7zxGd0w851doT8XVWN9GBDGfW3HwvlORJNL2xWZkqkg18erikgmxvSVfwEVwTt9pc0p4
9DEou2OIXdEf+aqGYyB1h41dUPBpmQrSLV/NdZPdDguWrDgKijVASXzXRMkPqaLl0un1MdeIrEPN
kjjZ1h4yodmLBA4sMFxH3VDgOMlvMaW/d7qxIWOSU2cxZKybEs4Nk+r5O476zsUblC7eyeEUuyJn
ZS+wFDbMoAAZEZwgCRnroBVFCH6J9gtOz/ObwQya5/ETb9cP5eHAx3m9SptccSpvPv0qrtbWEj2A
Ac929gIikYMB5zuHszU3WHKMZ7CYbYfLe5emi3yLZIkFLqqirZF4jZbKsjHTVHA6vnzHv8cZTvJV
eWwEukv00C1hxBqNUXEh7sCkhO+Y2eIC4W9rmUj8/vGmMlezZ70m0R2zz02XyUtdSA2mUDxCQq65
hjAloTrNDs+gPthAPHx65ZZwtHWAKTtgOO5Q3zakrM1YaoLQOURDem/sG79I8P+i36zwQm7yub2o
qvnokDlvxER1j4cVJmjJD4jMpS8sNG3VvBZhhGqiNItib+atoSmKHd2568TrBCJ1oSpnV3DJXXL7
whSo/IjBL9OggbHr5bl2zxVT83XA6h0whC1bu9kxsLkho2xd+u7eL3IG0OMdsRV6rbr4tJTlJUny
19Ce1x1HsMgUT23ZYIjTD35aPstRHjCnIm7L9tAzWY6i+REZAf+13966VSw5mShOQQrNMVPfg5II
ib5dGi67/StgZN7WTxhixIbQxvSgzPzZLM6xbrmaOpzAAjB6dnBguwqkSOhIroPFkGdRTRA1Y8zF
uDgOfjISV+Uzg+F9vMI5cuzUuLKCD1u9jCyIw1LfxcMc7UnJeL3MjX9dVvn1MMijmDIu10NwQ/ZE
dqG94FjwfZp8tgk0ir5at76qhEfAZr63Km7TQtdXLnSp41orjpmvS/5e97e6eqcndD11BPS61kDc
E2cSkQhwEKarNBVf5N2pxQq30kF5PzHVWhVxnm/0RFSV7VqXWKY7BiUzrtxh4KzvitPsOo8M7p7s
VpEMwCdQc9DIQ7qcj5QkRpSfzObhmovl1MTuelH9uO+b6iCMPFUQ/DIYDqZpH4FJm10xv+tEv7u1
616k088km8D5wn1eiJu6wlYGCrvqS+tT8hO9OCJZEQLxWjDmOPRd+omRE78DCd+nmWEpYYJmrUw0
btxaeyusgySp+YIJtB9IkhnyDaI1al2CSd8YZz2WvbWnP3ZjTwU/e8kbxS9i9bOJRti6joOOg3Ny
T2RMcj1ozzrq1k0uTWeTWiqRAUaFz91BUF+3vX74TUz9tzTl6/gD7av82f2qGP9JVr6pvoqHrvn6
6q7fq18/83+gtqy0+Ve68st7lsXtX96Lz7/segL3CWf8KsAv54vP//zrb1/7u7xsSdd8k0ahtvkG
tEmcpeLxq+3+86/8lfeNMDPj8EFU36JkqTx/2P6mpIfpW9oa8Vmdw/n+Ji5b0vlmm7Mk7GrDF2r9
76nLf9aWNbYErVyDCQsh2zb/XwNqOLp9TFhR94TVEemJzSE7ccd0xVqDEe39UYCjgW+mrMdq+FH3
DUyvJ8j36myTspV39Smb7PxezmLZt+fJ9R8e1NvfZe4/6t885n8Qv3/7AV3HOPxwPrc01z//An8I
vBshvEVDLONTnbAJSNUfuRZ6zEWxR/xbqex/+1YUEXhUj9oez9efv1WH2SsI9dKBDsD7ENwRblkN
k/+mL+n8xP7yG/lC2UJ5tgM8I3/tKxiX2lgNHM0zyni/l6bGwRCNt1NdijWBSOB3hO3gXemC9FFm
s3daaus6bbJL6Ga9MjIsLmSPn2xZIv2QMxXcWmhQm4QKvp0b3OPxri7TIakOSVjRetJGwT7qa73x
B1/s//WTI/8clXp+yHz0S0YkvIRhcd1fHjKs1nYz52307OJq/nT7wr7FOQVhTxf1DlDCB85G7neQ
N3pgt/2ANhTOVLmhX66Kplr2WZsDQfaP2hkw31DM8vuT+r/r018dVoV/Pva6/6p6bCEffyl//qWL
vv6yLovwT1Ow85f/vkJJ7xvMvJGC//D/rAh/X6Ck/CYd1+WO5tlAU7wR/2uRsr+5pCUI36OQVLJC
SaZmf1+j9DciVxSxSbwiPHUeWP0y8PpXAzDXPec//2P+xbsR2Fi4yIv8k8YY+5clQFEQbBLc7Mac
OUVuouG1r2bbvpqgoIqroSETiPSBNs22o78QnziBJ71yG+DMbmxuVWu/J+YVVn+cufRiWAahWDQd
usVQmhIr1zz7a/yT+cOca+2vpjmpS5xPc/yM+Z/wMq5NE3KPopRwY6dR8LPQqWh2MylBj60ryrPL
2O2vOxsmhfhbe7EPPb1r9t51sFUSEdJBtYEpkFzGNG16JqXIB5YbWjm/IEPXdHvOnUUqArA81uFY
Ogcly4xrhZ5wOVXc5NKVWmhadLp4oQQ0IgcPsyVu6NWyNCVBHNDqw2rSOQe9qNDxtU9nXbEyqify
cpEzVuKBi9+P3FXumzCDEusJiR9JrvF8CIskfq2bvph34eR3JzpaqmDl+Zn8WbIOyRXTwJKbnVOa
i3EaO4xecZndRqXkoI4HpCTJpSL+hyA4une34Sg7sYrLmNmUXrzqkfzLpuFXimfy2OzaIv6pS5cH
xiVGrIviXAw9akjQkdlXuZEyw1JgT3Hv7bluNnumCN0b1wLAdmYI7q0JTHMqYPigktuF2+LUNz7Z
Iu2IHdIRlWOtYpMl7yCQzX2JykkKEL4JWlWzcZg3LiPPq8Ieln4vFsj8Nb71Qm1k5PUTfdw+6DER
BXW+V7WhLrb2TJLcT83QmfsFXCM+xANc4sXcW2510fYYNrnnqDTahj0o+iaWcynpLmqQEFU1FGRE
Vm3arE1D4hLzUDVVe21iZ97qsFusvaVj0V2lmd93V7EhNxf1xDBkkqYROGCVzeymTZX1SpSOlfzw
5kS124ifg5mJ5VfJSrGHSO5bKUngYQJcQaiiE5KPXds0Z2ZdLbt1zii7v5oTXEZcsOwah++UzdW2
rhr4GCsfy3nnDknKZaMaYumtlq4OrceS/iK9C2WVZgyArDY5NulovcR53U27CLUfBInYy/gqrmzp
3sd93fZPOlNJtMFQgLCTx0kOuktzYvyYga0m1wQmtXhI3CG/jONODScqUPzxpun8bryox6n1sAkW
nDIGQteC105Bm5NcR8T63p9jBiItLyCN8oZdEUOmKqs7PUJsQQzOKt5F9TzF22kedb+p8ObHFxiQ
qnzVEMFBrKGZ6+ykm9z1brKCCBveLJNlH+0lLP1zcQGJX2CmGv4EanDDwJIMWPKPRYaekLT2tonz
jLnwYCJJFtOYR4fJ5p4C+5VFJecSaCNqTAZRrDNSFvOTmkJWrgDjsfosyRPlAi+CvqPnOdZcbkj4
o7OnFkmIRDJzt6xFxg0ct4LoLkqrM/hiivPfKuJm44PtODVJeNkIR8nJrC1PxOlE7oF0JCoH2nbM
qgNSClMbxesoODbRgIumWKpRksuna2ft9uSc4BsmgYBMiCiSm7J1mP1kZRY7D07SpwWKtjORmTDN
3rPDDbVY8+zzRYXbesdgKghliDBNfmfe2vyk413/nNMJsrnACvcixvN3J8OPD1jR0MyrSQTC5i1G
Fcvac4IqYH0T/O1AbCPBaXGX8kw4NYJB4GXZzrGm7kbpTg4k2lTuCdhafFYEotUHhnFVw/qdkCFZ
jm78JVXtntKZx3WVqZ40ZlM2PzviT4ND6zjNz5kM/Z8J4Yn+Kq1LoPmCeA/erBGRI55sCebVXGs+
g1Lx8sl0xZuUGL6JNLqAKJGVvehYM0Odv3MMJrUDUlfMa96/k3M+EyfZJgYVmlfC7j3vQiECOqss
xl5/0XhegrJcBBMIs4N1XdLO84jFMkr3xHXARw1NTKwRGwYOM3LsgFGFPjuSQ1Vqgg2xTFtMNIq+
vOo5LhHKUkw97dEJLzZE7nx4ojrY/orBn1FcMAXeDy7+EZypAhKYgE/xiOKkLwxCR70LMQX6B4dQ
t+tBOfYnBqsRR6A8416N7FoC4QIQ5U3g9KRulnbWoZoZjdhFbRy0OFzVqR97JVdaz/ZjGWYNYIet
On+FGdtRa0Cyhni9IObYDLJ81yjPcfCq+b0PUhWkrEXzZLsbOdl2QVqQD3mcTUI91nz7dGXyQkc7
0kkUM9hpGFeF8VsCQUNCX4iYypfHSsbtHcFF5iXBA42r0G/cYxjE0HmBPUSvJPraLGbNFL4p1nKe
76nJcPqOtZnXLrRhvjJUuT0uokmvjADW3llN0nzvbC+8Hv1RFjs7C9JTzRjipeqQS4vMUq+WmJBE
Agj8296c59Km9AFJGRsELk7xkBItwNP8SXZ1wvhSpjZ7jJe7ZJ4GhL8ylSprJMHZEhYjkiE5Qxku
Bm4WWQU8BiWqJakWiSIYRNnup6JMgiC50Qx3MG7tY5VoJg0cgJhHG2Knzxlto3fDIaBr4N4iQujC
4rdBv7cQwZAJGYg1dyT31E8l8mE+xQ0U+DkxuKesjhHjhFgW23bNaG2oQQyrvAyYwScugbQdKSUv
zlg0Hxn1CyVhPMTAGwdwYR8CKMNQl/F079oOdHg4x08ZgXQkcHkxeb7VRMDz1vMXxTDFl+WpzGwe
2RYz0KZSaU7UZK2bN4/S4h9Lr7NHFZb6UkaT/UxcVY88MWXoMa7KsVFkcUSOZznh7VT8wwwqsc0T
OQCS+UIWbwIrUYTnJ9lIjPSNaPAoeaQqbNR540CEH9qP2HXPY6up9FG4yNUkrwjo2kG2dup52xkH
I74ruunBis/6sZ2Rl72xnGS4ZQzkOFteT+GX1vgwjtk8RN+LcOwJR3SFIqeCkxQHwXn2YopzTIvJ
W3jRB5UplPdEjeXcduMkeOljohpX5DID5VNO6SUrOThJByCVoVJP6bKUq4XN6FhWllXA4VSLt5GC
3GzJoMY5BHjObssKJY6Ef96ya3HeTplsn7W7xRREMujMXPaJguKh7Tee1g2yqbdv8Cig/LplMu3S
fCDQ0Q7C2iWuMlOoSLrKrjH3lelOOuV47/iFm21nZgnMeP2I+UqxhA5GPtMSF8ZJBSJWxuGrZYX2
z0ZEE3YtgIGcF2bCjzMRkPTEwW+8KTgW4D9Lu/maJNHGWZFsFPNpwTnkZI5Ad9aEERbZrq1irrIR
lRcWrouxeMduVecUoNrMMoes9ej39T33rQrgXhO8kBbpPwlj/IRHtN9Mnu1t/agAe8vDLB0ZCrS+
x1I24f/v+vGU456E0zDxfF/qrP2wM78g9aGchlcX2ZrARd/OodXIE0jPh2bOqbFRMHBTBRa/cVuT
31INEX94Tq6/S+IXx1XLmcEBChLnc3Yokmo7Bfo8KolrR12SotjchXlOQsaY14So9DblR+vMrs0d
2YPud0W8CocuYaJPEaFzbGqCDZ+kiMqnpQ1xywZA6GTqRq04my2a6jON8U5uOUSxCflDiZV/ykLP
ZvDa28Mq9tL5jT7ZrFhFXoFfpiBMONhqXeT3Yc+2hpIrBmfF9SQ9Tb5NwE0tIlwujYmyhfFAzoE+
CEPno5p0SXinLofXriYRZzUnsvoYO/I4V2OdMtppOlUu24YNDoiBMPwOzsCDyJ9JcS/WQTOzoqFm
WS+l0wXmvtVt9KOBrn6bsbffet2cLnfagP7CSIwjBv4AQZOhGfPitaO74m72u6DcZHFR4SETjY/6
JBwsPXFJAgH2fHFstTek+6CYCGfp7aXpCeSBMbKN0Ho1QjomTGYIAIqrSXxFas7AXfzJhJtsCaer
Duspc890BAAPZnu87jyjsp2x0/YhIUj5Iy4kl5KZKdWzqZr+ZQKP+KGGySLPkt35uewbpnsCKfcB
90SwgCKzVRBoPqQvCUZghoQJL511z0H1zil8hfhMNm+emqmlr5rxzV513vDdtWcosKmssxBXMkD0
isjq8qWuF8IR3MqOfkBiA0BYMfVVKCWEJBOj4XTveRuDkjD7+dG2fveK84qOsMySRGj1eJSvZBNy
I+TDxT2xWtUb15uMGAdv7G9047QQLUmmxKbweWu89kMcdmwDXN+IIsubhtDXPH0iPdk8gc1YP4Q/
QJ15baxfF+WFFhdgxct+nrwl2YVO1N83ZQrvUXDcuZ7xz/9csEEwJQmXH+7Unm0WkGVfRG/V444X
Vn50CYbDaZkNCcBYEjRYCVoHe9zYiuEV12X5JoTSGLk5+ZFAJKPe23kyB/RqdEacSz6x3W6XtDCM
yO1mPPlAMMCUVeZ7xz7vYmzRI0fREUMVpQSxJT+5h1UZJFnoJHcRzhx3rZi1nRewHIwbtoNunNjw
gWL0Qq6eWE5OU1TMcOt+V744mmzvVSUDn9x8MPKPlmSsZo/BOL3hUKzUqWeqOUADxQCaAdnBy4PD
EJ2u3ZDEUVYfvLwrW80Y7xTLdrFu8DFwijREm7K7ubJnhJabLWMlmtdiHCDVxqs5KG5ztZTBNb0S
AAt12jkeXCDHVT5pisT3SXUJZymr7c+FCWGXoamNDPSCrU0sjnqJAbpuw8qbFYNFTSXV7yU//6uo
/RUJ658Lav83C7+a+E8qP5//NwVNfvN9cHBfORhzXKXQSf8m8aOtGTzxPiKWMhoW5B8Mue1+E57j
n//LmclT4h8yP5KcbzzpoHlrulMY8vw7Epr2+Mn+IKGh6SCc+VIT7gCRjsL9SyUUrumggTg5lqNV
h+ljI7gfXQ9igieRyF1qnOg1rgJJwYSwg6JO9qGPO2cdnn9drKfkSVudfVL+LL7n8xjaXY+vvCLU
EiM77N5rGXakcuGuimdRg27xseY9iXopGGyHAnwKo2E8qjc9+TU5uFHDSYO911LTiFsr0pHzRPD4
6G4yGffTg90WmPPGvNcDZYuj5my5ENuyqryivuwiBWqXyAzrHsQ71QppS0C77UfhyaRdFa+lkzID
L206tji1DtFnSB5rvS+TREQXThJZFYXrsSCV0DkXDSwE7ljcTkBmDtA7bN+1LwdIvcIid2ntOIWu
k+8O41v8smHULObgsi0lz06patFuM0YH8sHCR+3tmbty8q37fHzMfEa4B8fCjH2Lv8UX24h7HCIW
TB9Njl1vikPuVWKdxkOX7sjC4GfJIqlJKC0qON66yzPoktJGZ3GiuTpMlU/AppflC9f0sqnlXmJW
CjeVaxfD3rFb8q+5QGNP3HneZIBfu4YEJ6yMdZ91/TbXSoTLsbbiIUD76ypHHDMdE4ZpLJKkGiWb
H2kqyVSvucXgO45zDC8kX6p4iUgnzwy+ZNK7pWzaY6icBErRoct2epgr4Ya3ecPfIXdYDjiaD0Gt
yNiRGLm8oajzk8APGkL1NJxoc3Kz4LF6EEBaTWQvrEPOvJ/OmiEfvHXOradYjRYNAYccti5nYCrq
dMeO6i5bv0zIgo5bYg42RLDU4zFcTHtimtpae9FPDl1N/DsTqX9Ge3eSoJh5m2WZHDbnW1u9bolA
1uux5gLGsGIunhCXOanhVvpepX7nYfMEdzWLmAhJSt3qdrEy8ivzsOyurKBprunC8LyVC3HPMLZ1
zkisrkwPicSUjWzetHhmw6d0UERV+NMlYqXYz9KdOKZCMNAGlKi0XWeEBZecbdvMYO2aeWxJsPFJ
BS+NdWOsEr54hCqXa26rfnHk4B69Tgme920X543AV2a8ft04JZSALsY22Il8aj/SRRM8sCAnp7xc
cxLSKo5ZoBYhcY9ZIXzcoWjKat0RS/4msb+1q9oQ0wWjja1+FVIrwpTNw625YurNc0YSQC/OiX2G
XukkxMQ0Rq6FtEx0+XvL93wdyOv5mf4/9s5sOW4ky7b/0s+Na3DAHcNrBGIgJU4iJVF6gVEDMTnm
GV/fC8y2vmSQTVre51tVVoNlpRCBANyPn7P32l6KGhiAAnA6Wvp6pMgnJ55dqkPO1bSeEe3rqEi/
0Gzv+yDzEIt/BlgQ/9BN7SLLrBdMceaUoHK1q95/MCZ0Mashwa45sbNibmixNwfAJvA03KHXoKMy
PBdZ0RYQkAy9fCo4tjykHhJ0mH3YfXikGu5vhMIHc+xwniVLbe6yQoqILIgFW9ie2j8lOaTHB7wx
fUSlD7E35P650S4EjEI1KwX/IXnXIPw1unXuegyG5lVYwZq7geSAKZ1Yk7CAHugPHdC8xtN9+DAO
I4cv+jEUoKRFYdGP/0w0KD1erKVe6PMR7Bqh7Db8RV15cYLPL1C6Me1jhPUx+95qivujD7kEQhSw
jOZ2Al8OHCwEF/fJBfmc/Yyz1LPR+tNwrW+z2EZX1wwpmSZYjoeauGbeT1Zv1gsPU/YO8yyw0onR
wzye51wECq7btAkHZ2iKEktIIaHGoukKq294RB0SmLB++peJKFCtDxZuVEgfcVXO9zlRScUNIF1/
2IjOz5BYGKEnq7PJEp373U2szjquS28eYmk1EkgxKaL26E9u8GpxvFhmAJ9zPhhIhmNrsvcx1gIo
w57MXIq7tOG0OuYSaf9Yl6SpFoX3AP7U+jGMFgrFYSBJh+W0lzcydPrxep5y8RAvRuYFy1hlGGmH
aRA7O0OtdS9ygS2aMrG3MEWOnIJi5GtxQKTmqC+9ypjRfwAWlne+1zfejmkHmLtRjtEtcxRxR3tl
nujAzGRPTv0U6w1XoIYFbEvVBxoJ/WfcueFnHU4Ux2sEXhRIXElsJ5U1Dk8H95oXkuN+0EDSuKmk
BY/IbpYRI66KYfpPSJLPslTTAMGkygsGZAr7sdXHIAkYMgwuULvGdfNAqLBGGqVLX/IgNSanhg6O
wI+w0YX3ZE0y8Jfz9mx1ouvm0M4R7ScENqFG0l4AW1COpAGOrSgs9z2ACVgNhfa4K3Gpv8Q6SVWg
ZNLsTTlO0WHk/ADiEBx3dCxiWQNOxMtwpwQOuEDUhu1c0F3t4ZIPlUcTCAD5Y+71NQhsaAg/eY4T
DsttYkVBkUewpvoBXCd6uBxDrj/W1QVcm/mrofHn7zX3MbsEAYXXOnQ97MtMuGLB3CNeu9WmmWj/
nJRLbx/VdVkcKLBpNSP0Bwo2RagqsHJllqJtRtpVc1U4nQS2lkukZhqqIYe+tEOTXkvx2COgz5Hq
6hGClHTAexY9LBEGY5F7rdOBrk2V++QIwiYa7hh2A4GTBRbrIW2cn3FNP31To3SaVqP1BOZ9KfiN
3ImTwy6SzB/X6oY+fkYN+KUqmqyjWZ0jDbS9Zvq10PIDQWeE9o2g+WCf9xVgvh0dLNshaqd120/U
VVNz5ecLGzkdrgGUSO3XU/Kgsf23GfgUQhvRrqZOPn6d0rFJD5kow99LCQFhayZtdNfRyBWfIndJ
istuqGoSYyZ3fJRYUJgxxkSYbbXOjDjQ/arQRimM0s6kkCE0VCEBTZpOVQcm9Z0DIQt5JNRjsoBu
QjlnxjFTSeLuvaGk8lsKxymvBF7aYd/qccLF1xb1XnUGyQ70a6FdF9yDrT2SrYaRa4bomJe6gmKZ
jz2QO8+JHjj3mWVQYGJpjlFTGu5Z58vsR2Utc3clSEfAhJDPXXNrxJjYDnDQmkdfEwu0k4UFmhUv
4WyeZ6OXgJzMLbKT4qQZnV2UAPqm6wPn8zzx0tl/SIrJX5E+sOCvFxwFuJcMo1H3BZ0B0qA8hJy3
KqV6xtg15g2paOi4Qc2BCznEYGtKNDLYfJK55d01bOIveQtpVSUq2w44itvPHHXTx8hQiFij1HTj
gzULshuXgagCbJVld1k15sI5T0d0JI3URQQtPGJ+kLuW/F9AEi3dOVghCBdelSb62LSOvGCHJbOK
ykejJ1+c+Puiswx/A1sNe7XdY7KKQs88A4NjM1ViWlZtmbjIH17mec2Wlo8VEraHTHsz+VTPKMMq
76EKY5vzedlJLIRMDVKKq5zwFTa48cIdhuaqJ+Mn2oShGB6oWmYiJ+JYoz+fJXAoen5QwpZstcjU
0U22khiC0gkLgocEwWFBk5bLD1ZEQkQGnzEGTpYGWMpgsBPnNvd1T66Ue5+MmmCSsZJ0Hv12NPBs
2Gb6aE9yqA7VAHgL8LFsvk2TnQFyS8op3sQ6z6y9FzXJI7NCFoa+ttmVHFy/3lEoF1LL4lrmL4FE
uSJeIpyxGEbk8ZR5ycxLp2jbXbJwOABFowlZnD5QstVlVMMTdRP296jRJYkZ8NOPUT5EDHQLOWjQ
UAaDyLjPmvv5aZAEF9VpcTUWQFH7uJYPXUJPCnACEuYycXssk4DUGAsYA0JJXToD4Q0cNOLN0/H0
/5/T/0O4HKL/95P6JUGlD/NzOd7T3/DPUd1G0sIU1/Rs20WkYkuOyv8c1eWqgkGugs5E8VdQvPyP
2MXlb+J4bwrwFa7LhIO/6b/FLsr9P5z8ffjsDkI/F0nUvzmpv1S74e02lS9Q2limT79AiPWvP1O7
ebIomXpWSyBjUd84hqiunVK5NOgYhCAnABX65dmtuX6tr3vZGVivuPYnFCofjOy+dE/ENYvtAiPi
QAuhzCi+Vko4h9gq2g+kdS6tjGcNiH8u43OXkPE5dEmk//KL+UVvQIePVDCHef+dQsG4VbMBKo3O
v974UIzuiAZyKTDMzgOyk3fyVndVuzZI18ZxGZtdcsg54HHObx1seUCfy5amtEVk29PNcRoNZUlP
U7dKHBqNXvwp0KowcwxUs146ZLUNjey8Lc1p745DfAfAipOb1GC2mZth0twShllSGk09zhHXp3Ta
DNiwwkvoF/0fM0nyZEVd0PhQSSnocCzpHTEKltxC58mwNbfFeBszd693WKBMzoBJ2TFZK2GVuU7Z
4n+0xwwxED7G4TzEW3dr65S+uiD0Id10uenn1yVi/fyweBmjfQ5YtCnolYjzpnWzFbxLg3WXD2Tf
bQWsdZxTWNB2IFSaS2NGA87yoiD85BEO2O1/FsTWEe/SOIGpa3ldZAw6QEuP5adsmTASkTfLnUrM
lStj2kkyBe8/X6+faAgJFm0vHm3T9uVJDvZgziWUFMMOapt4GMpMsYFATxi0LDjAm4n7wZMGXeHV
k8a74ymF8Iw39fQVQpoQQnbsYWQvFVirIi21+9ltpgFFtV2lV21kWfUOxb/xhaMacYDRkEH4gPjJ
0ba3JcGGdTLhlS6yOb1nAhj/Qh3iIujmgDEeXVuJx2wm72Vv1LPeY3+i8qb6tr4MrdesPxXybPCx
9G6XaYQvO+TYzUYRIucycDDam1Ybtb/H6RmfaTfxBUzNZdLMtGEN0wkpjW/t0FbThq6FT1hT3TXn
qF3TYqvcuQ9JV42Sn0uxqh7e/6leijmf3lFfrII+lMo0oJ7e4WeLDyUikTXKFUE+DsvOiZcWWlHj
HMM2ubPAth7Rc4oPcqytt34uZMeWWuWFnrROFgaRuUyDIUYEEZ2UX/lac8SKMbryye/dtGOfftER
4CmvT6K7ktYaw3Od1xAR/Oob3kbsAplqvlZGClI+oiCsN8o0R33QQtf3driQq+nnTNVHj78L0Ebx
wQNuvV5BUUK6Qgkl19avvS59z25bVHCgxftrB3lBUFvQ8rk/5YXmUIGXGdBe283htU7ywdmh9KJx
Fy5L4ZGkk/OuEj+UT0HBTLUK0pCEhy3lXjxtyrJnBBvB1Qs3BaIqclKrof/kRDB3UQ8gIdr41IRX
ObVFvOm8FmTanBqEdL//TLwUK6/PhCsEgxeMVwgQTNTmL76cgzsaqLgGP6pRQOqpuC+Xpf4E5dL5
4D6KlzLP9VKey85r2dxMk1Dl9T4/u48c19ympwUbWIYJ2TDOJoJhF8Ji061CFo3zleX7GvhB8bde
kuQT03yA7JldZGL7/pd+/SJ4ns0OjAacXRHF/stPgvxbzyUct91M1OuObtZ3JNjrqumt3MsJ53tL
bM7+/YvK11dlSOAhxZeI/zk2r/fn2feH5ZvRdO1iiIpzo7ddTrzCnhZtdWkDTOc8lo7YOECRe9vS
zbyWhAmemA1u1lEeUq9dGM7G2p1RApQDIA0rUld2V2AioQsm8QwBZw0/S2VbzbY2aEIEFrLYLwMZ
kmQfQiT8ZCeRtjceSGQu0Yvhqveyod7T71L5OZTS5LuiNRDRSVrA0LtwUswA4G3PGuobhkkEgy2/
uTAsyjOb41lEqwPs1AUD6+Qo8lBORCdE1VkUoSYgCjfNrzBBrXT6esY74Bf49xx6cHIT46ipPniS
X21EwhSS8oUf1ZQu2KCT2xsTleY3sd5Z+eD/zfHUnsvRVccpjemaZgB43/89376eEvyW/KbOKqp+
/nNO7AZ4QnK9S9oq2ruNB9vGqcEuD6rD5DVrVX/w2L56V4VpmYwOhIfVz0Wb/fKK82RFuANKHJxy
AiWYxeIwt/H8iUSh8e79LydeLdvrtWheeIqakRnQ+lmePawc/tsyo/zYCfTAn6cusQ+w6fAIZz0p
KZU/mH2QGGoijDKsbhe66SuEeYxR5g699fjBp3m1BPNpBCsG9TmTLst/9dvSq7SaSu94QUV3puno
X44V4rFGDRnBS0ZJ0zpb/kweFBAUejA5lOPtls5JAs7+0eeySepDETK2/eCTreXN/9Wus6jxyVa3
Do8c0iD1VK08u08GXTo0FCpb5cwhibm0zG48MVPqwU5muB9mMwpeQsGXgnZUgrIA4l7+czGahIM9
6XvAQWfmcjsL5mK6xduWkCCaVN7RpS0PhkDDNvuE299oDu9/9DeeJn5ehhWWY9vrienlLxwirk/t
MfGDzJidI/kCxALkofnFpGnxr5d+XAcON0ciWpRUiSfXUiOrOJxhIyjnQvzq6rk7pjLKH4jAEZee
7KKfnLqdMwyPy35oLe+Xiuvlg8Lxjfd1PRHyEPFzUTqevD2LK5EvOE4YpGyyyX4yZXnXO3kK6W9B
rqCIhZg+KLjE+meePB18aYvKmGWCqd/JGpGaCPEM+q9IX+JKHbo2N9OAOLMathZcxK+FnXdXEUT2
PtDg07c+mM962zMu9vF7AHqB5je4ThD1dWkHI5BdqEaWRrFrJ+7XdMFOuq0rE8xjwbR2//4DItbC
5vTTc/Sl2larLePprz97tku8cOuK4wbKpAW41fVEzotDiu+4GQkq6QEnWIrwUuq7IUCzCK8TkDwD
Z0zuzm/6SEjdXXO0m3W8bA0ffLwn79HJx6MeY3niD4Vy8uTDevbxZIVGsakGnEdGRiLX2DCbDLIq
HK/GcCTBzuFpvCa1VKFFNkfjE2nPot1aduKsrEMvXdHFjCwQrvkttn9iXTaKeUoTqJaWcWCI2Bi3
CDFhmUPkJ7EzK5q/xiQQA2GbLqegsyAgALNUYsBc3gIcaf2q6L/aUTNNQd/H8R0ZryDPM64w/Bjh
rsUXyeJwNkhUml2Cvx7v+razfsvc049+ZcawZSjf+21XWRLVYZXbwGdMn1FGS8oUze1IeVez8Jfb
EPXS38Lmg10ouu0yGFwDgsSICJW9F+WRg/LOLlhv7KS5hqIc/lhSd/jSpnVMhvKihmObOpxalzDK
fySV4fzJ7Kn9K1QBb8Wk+Ucc3dLrB2aXFVGvbbEmCiAMwKfe5JqHufNIM7LhtBiH3kPFyMxpjD44
Przx0jpseSbvDv0c5ZxsQ4hTfbuyGafoZqouysZqg4LYBtj5bXEWTdQnHzzzr4pUTtuMDAVAQJvN
dpVsPN/3AFKkBbx6IxhC1YCzw9CSuxX8+V7H515YcryNkH7tOXS2v1Xn9nsaOeqDXeWtb81aSVmx
LhoUNC8/BPO3wiq6ltSHVM7HhdbqmULEiRa1/zXNSfzl/S/91uXWTZXNjI3MFic32SuW3M8sLwya
MSfdAM9PEBZi+Z2j3FtGJ8k+WhbtN/Ye1C/wFm3+yX85WRdVYxCSYHCX48jvBnKUGHshLYcqMwXN
QmYSaswJio0zYuiBB5Y7Ob4K2dwNaZ4DJ5pCl1yAwuSl9lLmdF1JKYb5w5sAty+JvDPo16ZBt0zm
L4SVKU4wY27bo1rWVJtFNrzrdoxWZItqBukwsSHOatJPLKII/ORLVjMTwGNB23Zb5x4oC1/DFmeT
WEMBYTAtalMzrroTin4SMrnJuxojoyXC15N/OzRZAJGb9LrNEngskZcye+sA6YoDwbrhjS6HKj64
xrL8UaySekv7PbuUvRH/6rU9A3nJptgOepFSMZOOswYkoycgA61f9IXAckCuXwL3ZEv95hFrsxiQ
bVx/WfzzYYzHn42rUDbauTR/ggdIzYBoNxIJ67gcf0Gf7RM0QY33ZZ5xHWwmUKvcQtQ+X5ZWZDXG
sbKGiJ0g/wd1mPyswBsLTp/VWNCod5IL8DDIzJ00Q8ANwEBdlW1fpyAAzKWBq44nlrFGgTcgn8l1
21ilQaZzDYIo25BLIY2t09v6s7emyhNp6Rr3SZjEkJVdAv0cvNR4PorqXg3jiL7ALLu/JuIDqPXO
VB3BdqlHkXlxsfWlzK/Bjzhfq770rxvZ17ctcSbfZtS/BKF3Ifb5NM7Y11t/hCPETHnEdVEZEVlo
FlOBdIDjtG2ZXkXMDclQB/lVNt9j8pbh1HbCAYDlLwYSz6Tw7tLCYf63pJVxgXgQvJMAi2ORI1PC
Rs4BFZ47zmyax7TM06vMVWOJqKcQZyRVo/tR2dqKjMYx6h/+7fsrLAn9BisnFah9Wh17CY0rgcYb
+l/KHLIKnc3cl/Mlmis6VwRJ7N6/3uu3V1gey4XgvEXPzz5ZnvK4lAkR8Wy8eeVs+ZFCfB5G/g2S
efPvV8L1cIUPns67T9fv5UqIOCNTZZKxNGWN9y3xdHbpjYYgUpAkL9pv/gdL0+uvxuCA7qLnrJMC
CvqX1xNwQN1StT4cZJLXvByiDRErmoqGouH9u/i6H/I0pKA2tBhI+Pzby2tZSWRk8Pf9oAuJ2kH8
7auLYvKMszGdxY6RlER1H7UZOOgEwBAHzpsxY+72wVd+4wQDJICbazL+4Gx5suPZpVQLtggfJ+I0
+0fEZIRsjhlMG+S9iUnOFP6GPV+hdDbIoBhlvn8fXrVFuA1SujYdQtux+Rwvb4PXaJFj9yGPSWvr
xu8HusiD6wYEJoZ7H9PfRUyY3geHn7e+tATMgGqdruSrw49BDLUqJ81zNeGtOMTMCaDEpFinN4tX
mtRijXOVDwTfCb9L/hHYvkAA/+/Ig6czI880X5Xr8xmedsdnhSvjQ4G8ujQgabvyN7P3kUNh128x
3YFX6qu2+vH+LeaswU08qZWZO5l0DSwecESdL2+yRWxtki01fO/IyZK9aBbzIcr6dtz0WHLn4+Aj
WgocpaMi8CcPSolApujcDI0ddwG+4PEPVQn07Rkf3sPC8apFQUfU0d4z10W8gNpG2ARs0nzLVNhO
tlG0xNdu2KS/ih6MDHytvLrQNlsVAW1ddJ9Q2WMIBhKI2RgdQbMv/dq5R1SG4sfyJnY74kxam3rE
dy5gkZPFGBGN8b3ER9qjBaUy3Boxmox1kAxlZU5hBQ8u3ZcduAm6qD4ZNeeitudo0/bYSM6dMTWP
6BeB4C2w52JkSMr9ja0xhEyQWOPPsXA8RmQh6UMjX58AAGJyCowGVvngusPUMsomww2SDGsxci9S
trCK4KtB/+O1GM1tw7kU7ZrKtXSDKnc+cFvcV/aSrb1ry0AxmlXR6kkFbISZJmRY0MfGA9tIV26q
eAYO1k788ZsGTwWSLtrzBoOKuPtLmJn60pC290jpmpQ4NyICUpPUhHM1Etb2COuYYEbdagI/dGmP
t8R4Z8Zumiom4WMrJCP4OOsnKEtxjMukyhMinduxiT5Xo2ne5KFf9Vhk+/Y40hCkL0Ff0CVDO4v1
YcF++NdPRI1fr5zM7wVjERqUcgbmW1JinKNVwrAFZADBAfnIVkjrwq4AK+l6/M3yQ0/VzTSU1Tye
qjO7onDhFDU3zPkoN5oNRi75h6UHx0iG3HQ8mGWZ6yt7jodqx5wQpwd5h/wpOTG+8jMznkWciSht
YZyihLD2pNwuI76fMoOo1WHK5XuilAarhNwY1l89/BwR2xYwTJIMStPUu/dTYjiIpRLDZ+Mny43R
AtmDaktYhbwZkG1NRwfDwa8kasIp8Awx/cYdpX5H2CYBQ0rDf6RCU+65hzGwPCRe7yZHPUNAOk/o
6RhkgnrlI6p9tF2od9LPyrKI1yFSpEEgVoRoDotFzj/QAU2fKh6b5ALyKbnYZSzT7x22n9+CFHlE
OrXBUpQ4E6M8vy4bQKVJrbr97M2kCbpGP4uNXSmI+dM8GDuceGRkybBBsDNwKOsIYyrLZYvd3VBb
RSIiUg0dDzBDsqK445OgEbSSWGvA0stknwGMkcmnJo1aa1/Rnok/OGa9XvMFQDFGDpzfsUmdQl/m
1G+09gwnSJqCXkhOSh9l51hTmNrmnJ61URlD0gUR9/5C+NYyuJJZaKDStJP2SR+KYAs1eZjSAk0Z
xUQudtXGHeR0KDvSDQwl6h32zekGA64i46ikFf/+B3ijvoC1IfynfuYKpH+5DrtYycn0zHinE4Xc
dygFbvKFtcSPf75/pTduscn5Cq4OlQwDv/WvP9tkugpcoDtJL/BzmACbDn32TsBC/WOoBX1tpez9
QNbdB5v56+9HKQpORDDhEa54Qn08uyrKyc40QZMGuOiXI3vDfOjVYn9lFHP7/vd7vYNzJfo+HHw9
tBmnUznsxtqsB5pT1mKWF7jYyClDUUZbws6u3JwbSvHt9PctkVjvX/mN7whMxZOO8hmiYkF9eWfT
pIlEuqIb0FKLS7NsORPE0vu2cD8/eE/eaMER30jrg1xBCkU6cS+vpYohMnvZgS7odDT8qObEDPqh
i2ZEn44VMG2Wyzk5tdggNG1vNm/H7GI4BRURvDhc4RTPsZTtWRYXzQfHjjfuA61NS3mMRm2Tp/rl
Z3PLkhXEc8NgzNLxws+UvZOzwkHl18W/fm2EBJMF8lEhxrFOH+Y4VR1uSkKN3Sah+ZMLfJkFbIkd
/7v7qCB9vUhwMRrFFmpQKgXn5B2dbUcjW5Y+ymQdQYDzrOKY6jkXnKLxPeCZMcoz5rdQN/Qg4ys4
CaH7798joFic3TkrM/E4LREZBeTIRc0wMNM6f0wnI/5ZdlNOKBdjwJv3n+c3Vgom27blKp9THW/u
y9+xoaknnaz0CICbwebHGHjQObM6p9iHJyAIVmx+U11Yf1AGv3FdmscsTmsXj/8iX163ipSssSZ5
QeOnVIKOSGlZZmb9rcWFsamjsTsk0HD+/RGPjcfk5LrOuxGOnZxeJyc0nDpEB1/DXvMOLkSALcVV
gd2AKuyD/uUbqxTfEAkWRaqNP+zkYoXpGm3F+7HDEtnvvML0EJRI19sN+Gz+zHMnz2w1uhIdY2Mk
u/d/2DdeUHhqHtwnThpr3+TlDXbhxQgUFXBrZi+6LYa2P6N3b14YuvU/uNQbvyWHczY2if3MZm18
eSk0pySCA2rYiQU4zmdbVsYu1N4Q7nLaxMUuNzN3JwkY+tcLg8XXg+hGy5YxgLnegmf7TY0i3FMw
7Xaitd1H16whlMDmOAPtqI7v3831cXx5hHp5qZOvaI91l44WE9Ek4kS/hSdg0NRBUfXBa7H+OafX
kZZcmx00vpl7vvxKNCd7y0znbJcS1vcZdWt7VTDP+mwUC4o1lGP797+XeP3bARBCsQewUnLAPZWA
9JytUqsBrgUxYkCZkuZ+UoGvTWW1cxdZkdrZjLe1H/vT3iv77iajV/id0VlzCBnrkB5pADPZF3SK
iG61U5KPc1LcgmrW6ZkSIcPZ9z/xU//79BZ57Iic3RVqQ3WycpAih6O48dFvWDPtAVgrBZrRSH+N
xyrurmpabMxfiS+G6YoHs9thII8fezcn+4Q0EjiIg69JsgVN696biCwgi5bpSMe3Lt2fja4YaSAQ
D2+H3I5/YmTT1+kiVHOO6AcyywLHMCBEkKBCSyp8iKpHV/XB1v/65aUjhHRT8NS5PAsnT7Zwc5tT
T5zs2in5EU0ivyaM5CGEVXL3/t1cQW6nDxwdAXYA32c/908rKWLyiHchWx4wdDkCl2/FPrMH77rz
UvuSzvVyjfB//NJzNrqUJWEfDAPDloNcBXolE8UOckOO6y90mdO8/9leL580NlEXsk4L9H7y5CYs
1YDFMkniXSya4pAs3o/YGdLzOqdDh0EhhhofLmdQeuIPHrEnFeHJI4Y5dxU/+BR7qBtfvoUeLNwU
MyYT67xz8gBekzgmpl7qwG2l6e4tKoIz0gSEvdfZbLl3KoraP5bZkwEaDu2k4dyP9EvCeYQFjTTN
vQdKmcDiJgHSP7x/m95Qa3CSsgTFCtQJpCjWyad1RQQTgo5G69LLkN2c4/UEABYFZAD6xg5HOmgL
J84/KTvFylX0douXwk8vORL6f9//NG88T3wYeooorPnX0/P2bE1mo8eDgH1hx88Cjrowhr/K9pbv
71/ljWXSperEW70eI237ZJmsOWrIbgnpd6/xfDzA3d5abIOgob4zqB44479/wdfvyapc84AhsoMg
9lhjxJ7vNfkMB69uErUz+7mMOC9X+g4qcH2B9jncG2Usrsmv8g9Q95oznz5bs/EihSerzdzmlsBR
83O3JNkBNtdH5eKrktXizRWcEIDJUrWuPNnnH61Oe3OoG0dBImxh1gDSJ1x1KWYIpyY4NXEoCZaK
t23mOHekTqsckRTQuw/u0KuNhE+BChjXDMUVIWwnheQcdUael4O3IykbfiypGGcopRHkdOSW5sOc
nUc8jrv3f5YnnOqLN5VjIBNE3tE14Y2x6cvv3lnRaJRJigGxhd1ANoxc6j3VK6YUyx4ymnCFk9r7
SIf2FysL47+IKNvfvAvjL/y0FU02m0D7eVrqFY9r+NiLPDx5m2XW4YNVmti3jXpxYMd0enx0R9Tv
LPt6taal4XAzDhIwDD46VODpPMaY3xAtbx0r9w5eMsHPAZ87/VJOWpo7NDDiWg+mhkZtjhHZ3pCZ
wGtFMzlD2Urksvmc8TX18qDONRG9zgdVzBu/ETACdD+8hWthevobYUqpK7tpdhgbQbrNeXPVOXa0
l9L8pI0uxn8d+R89GK9WBMoZes7AEZDLrXvNy59obic1Y+9sYRjG7RE7Dqj2CuPv+MED+HqkstZN
Fp4fMt0o8U/Ru/3oVFUlFr6dZ4uLnh12Db+KDjJt5K4GLRCkfjsf/bjBKwD/Y0s7T3x7/4F86w5T
BtPX5w1YnYgvvywyMLsGGNHsGkGAQZEk844FYdxOxJPsMkfCuYMumH/w1V/tlLx5JmM5egVsAswN
Xl5VoAVCmDm1uwmoyFmxlLAQTSM5I1lP72KcCYe5aR+aojU/wB2//rqrdgxlBhNIH/fMyUaJHtsq
+mx1bvJz/IAYMBCoNdf2ZvZJNSSy10q3jUjho71/m1+t/3zh9YFiReYf0DlefuFmgY2EQxaFtWhW
AJLvHwgENc9wZ4tPIxScX+9f7/Ueu16QaoTb69D3OVVJNNIIu5yYiF3iZ+aM1Y2SL8zTkKDdQhDX
G2GwAGObu9sOnAHWf7ebL+txYjKfWA1+t/c/z2vHzfp5wHrTz3TQGK3ckedrPq7JeGJTaXfGTI5z
EoBzIrobiXEfBXZqpKQPLU3hEC9SKZ+8azBbW+BR0PxKAFb1FpBI+8lsykGfe7VtZzvsJ+24cSXa
rl08kGuNa80R1aHRI5Nsi5yJvwtcM+ccEXd6NVI3/iR1HRNdKCxj5zvY2jdNhCEmqCeTqjgrE7l8
bkkS+2HgY9ebMcFiGBD3137NrHF2N6k0+VC6T5wrgLfhHY+NfW/bU0ZYwljH30yDlFawr3himQoI
0sEAc9VnEJqs9lBFNZZvPLCXC4FIcyAYWx194LzwBms0maBPCzsMVK3L6U/Y0Bukx5Drg8VIAlxZ
vYiJoI2s9pO7BhrhwdVJLbZFMsblMUzsuT6jVo72gAmn/MzmfPC1GME8rv4e8L+YBVABDXZH0HM2
9O6RYS4pCNCW5kfilBusqnWCRO79H319mV7uddi5OA+wgNMTRKvz8jevIoZIY0KgSmPMwxF1krs1
ZbocFU36D/bVf3q1JxejvUd/nkMogzDzZGOtq1KmKiKCMOPk2N0P5Mn80F4hBDOFVQ9njIb7i4Nq
yMB2Sibsu6Vt3Ratoec9tZH5O1XtRPxlqwGflxhiH4XVhUbgmcYyf+rDqPua0Uh1z5pVf3iugTFa
n6FTELQBDaOCF7a4w53fNaUIGugdxEOB/mSjJEPiNtWmHW8rQCfgtiYOpwGOzYmUTIfMqVVa7103
FbL23aQcmyw+xD5NUJs2DpzexZgz9G3VbwcTbxWBNjE4MaPVCJ/k2Cv1WTVxU+OKHv2rqcjqP5DL
lgnFfU/uoEbSeANcwXQDX1tRtB07icRQwaC+LVkJgHZAAPjMfDNCwVf7bX2OZ5ZcLlvTZNpOPHdq
GxGd9DMzugFVC+BiLEJwWJytGslk88s2GvYALp0r1hy1UrFiQFAFSkIJY8rMxmDWnJsCh1ROex/2
kFeBxdfuvAYoF8ckdyJri58HRJYb1/m9jAZbBVNn0hOmjWye4UjtEfRMBIxukCMihMEbbvyhnKms
nZqj6GLQnfd97OhX8WeKRF5CASXZSaLAAQEhSRu9maO6EqiTVjoH+obuBxp7OTC6sZO/rZXV3u2U
hd10iGeGdMh4RpzLum+I2loYf1Hd/MMtRE/0s4l91EOGj3hrwIDtwpbABh0T87jpo27UdzzubXYF
oXm80ZErgBmG2BqCLvUX5oUTiS5tmoxD4BNWmkBU7Kcvkx0lIEr7olKBYzhQocmFlFvqQrINzFAO
zdaiHMaYpx3i1X1lEP45m8QLHdowH+JtWM0h5ST/UAeIdfOapZYtWOlEDs4yT+DPMn5MvT2uy7rZ
llqpB/ge/nSB75NpJ1br5TIK3eVLW5vmfYOoY41Ei1Kc5paf3CsDzgr5Jm17lwk82hSAPR+qDRk7
bbG4zZfIXaJfmJD7iOS1MKc10w7Rn8jlSMfUCjnWpsQ15W+kI7rypoXaqm/s3lloSIA1+IV0FWhS
qolQ6sHN3b2/FL2x/65uFrwsyGSou62XS5FdN+wOVtvv6D2OX0Y/jM/msPjj4a+7ocvwkebojfpm
bfKt80LqfTbgl5eLVF3MOrb7XRFaUB+YeHDAm1Cm0KHI+h0im3qPvVOfFSjYrt7/qm+UOPRxfBSS
7tritNfP9uxAO1vdZPLc5LulgObslRjzV43AsagtlEjdZN3r1F4+2N/fuL+cnelP89EpcayTi6qa
s8lQT4S6ezk6vLJSuwxFJbFYk/Utrkd1+NdfkutRm2OxYIvxT37PvpdTX0RsLUURERPswIlMnLnH
HdV2Zy5Z7rT9CN99/6JvFVW2Yly49rko405F+YYwYeF09JCMziCVThcw2qFjRsRNu4DI0QuWkTgH
PsYSibS80189NyZ7GCGYc99mcmz+H247xwePExYCXI76L3/r1sydgtSiZgcVLf5WL7CT/XhGo5W0
EDLL/+LsPJrdVMJ1/YuoIoepkJBW9HK294TyciBnGmh+/X1Y5wwspCvKpzzYA+9yq5sOX3jDtHWM
rrzoS4UJSjidTJpoq32ddUOJJoQpDnpdpR+aBnAESBzvEfhNsrXYV/YxopnUZmyLWByq9vnckjp2
RkOk6CTVCBCBUMjvav7ffUhsf6Ao0B/yJlGCvk81WhVRvjdyDURlZ42LgHCGoXhpy6Cx9RE5C8et
97bEb0zVe8vdb+yLZdqr2GPBPQMx0h1aNG/Eir+OHIqgVESFORzirsu/wJqL3tV5KT+ZdTI7O2WM
xu8NlPFDrBjWRzBj/SkTYb+1YJdlFctlnd4w0bTH1pshXLo6pZMMwJRQ3ziavR0Vn4oIiMIhB/TZ
7Rvckz/GWifs/ZCkmgpLOys+o1+qfY14SxdSdFE/o0qa/EzrRL3HVHd0gPjneQPoqRq+ApEOPyLT
Mm/czlc+NQB20gOA7JSF1tWxKokSZLLm/lB5k/MggLYe+iEZHlScLQ84e2LUN2fFRsi45Jirj0b1
mBSJ5Nui37Q6O0oEXtLt6XM5btrtdatsv1TYpG8W4q5sDi5hncyP+p9Byn++j8FQpDb3JjivShgy
SCe3/N52evTsdqMJ8NaR7alo6h6VIbOpgyVqfwy1sPw/rDGNYjBNXJruhXORh3p7Zrm1ONCLkEdz
VLWHdo7bPWXL9LHs5l8aT/dGAnD5KixGThqNYfoW1G9WMTmADc+LcsZMcL2/y0UsXxOoya5PChgf
8jg0HjZO4vIvnn9Ukl3ybCjC1BaxhDlf7DS3bbR1Z4GqgmYiD5ZP+gJ9wjBgx5rGL7hqgH+bMx3A
XtVbKN5OaFs8N1Si/1Myof3e+D2XHx9+Bon4ghmlhbu+GagtFGEjh/HgIrYGgYw7whj74qSMLmit
Dl0AJP6HpzRTFy6tl+wSQLTfb/+IS1I7HFOCEZV4gNYbWrfni4IGXNtJxRoPQjM6DZ13IP++XpTe
g/Rs9KrnVuGHuLCaKUibbfu+maVE1Ea65nsnsnS50/toQIuubdvvoT01+QFNZmXaI2/WfpdKCAve
HrL2LoN3Mp6GNkvwOTVjfUu347LPwSVLyw+vmqVxAJfqfCaop6UJgonjAapRAQJg7lCspHFHhGWw
dlKbuGPb9A4lv+lQKYlmAGQEnb+DKUUFFJ2uXd0n1Z3T1cV9Eqs1IbxRn26v9+U9bIODWLqTy71i
rtsbdT8h4FGI6WARvR/h+MKIR8b40ACi/QB3YHoZSqHeFYAhD3j8thsH/erwFAxV3aGqp619w6ie
pRP4MLwk46GfMG41sNKVjkAJrnAqBd/glrY3iNfcwtoAbw2szNMiVDbC0LdG7OooEofSDMRNjobH
ehlmy6ULpYN64Rmq3acOieP4MdGE0N6BTYWFFNFBe4FfAVBIiWPl2dLHoSJ0QekQffQyO9mxgS0w
bT4hd5npogKRazOKK2hdT8lu0Mh1kbPHIcefaL/qd0YIOAHeIeqMd6aSKD9KI6XQXaoNMelUmgXg
27Ci3K2NSnpqiszFIWOI+QqTAPOLkmH8EI25sHZZAr98n0ZNdNJnBx3LckRjAwWWKL1D0C6lZBur
oberMmQp7rHi6X64yLF+aTGA/hDZcZZ9HkMzu2tIEJodRlHVwdVzsz5K1zMfncEuPZ9qt7qBorsM
z8DewFBaPKoAUKxDpkH21LUGVCEFKuKPpUnyhsE3m1yvyuD2Jn/LmFafl1iY9skC+OFVWZ7Xv2Ie
rK08dVDD8UCJu8HcQdVIRvc1KC6xC1NTbw8xNY/iWUNNi7Q8QlgHuuM0Oz+1rm3UO1Pre/2rWirq
59u/7MqjQ0sRphZhI/XsdW0ZqKJouk7vDwKV7e8WLrl7aArN6zh0XxGGmfe3h7sEJBCjctoXvBuV
bARXzhdiaEKE2Mul8BQZkJFxw+0LVPDtWCXNjoZcBE6uVsZ92Pc1gpw8BzhrITKn4ayBR8MBKFo1
+GiLg4rF3whOej0bcMeythtehnAKXwbg3+bGz77cKg7UOd5KGoQU4Rf7tb8/n+MlIzYWc0bvIaSJ
lPaI84p2HB9qHPq2xDSuDMZQ3Ek6gA0wnqu90vG0RBIV8YOmNc59NlX23lHpe0X02jbmdXn78cQR
Ay/XH6VAexXVlXloUXQs8SNUy/Ggu3X1A7U7LTCRXK13vVNUp5EoM+DJjHwkeRBvu70fLmNZivdA
qJZmPEmSu/z9X+fCCT2dprk3HywC659AS5xPk1eh19HGtXNQAOkOYMCtytl4dd4O99mBNBYQINr9
QA95ePTV2xgjbDSEDUoY7QTL7F5EqvrcdnOWPVnFpNZomXZ1etQhpI1IEhICIW1cpihmord3VPPR
/U3PN36pM+K4wMroFfO+A8/cpaJu8Ctpk07sBged1p0ZLpc48+wpXk/EB30mkWiUGMiEvqhMYOp2
KKyfaE2736pWRphfgcgD+1mo04d2StTJd21Rg9vht/22qeXjYhEOYthRroyyu65z4o1r4eK7sDys
DA1x2NeOt97wACJjU4+S+bDU4jIUbYr6ru07DWe9UWjOrh8RA3aRft0i6S47bv1dwGfrqGKDCuFF
PN8QEj85smVTPUwY9pX32L63vCRQV3ARoer6vQrhA+6g4FAbFqarfLu9Hy/OHvMGcQZQkkaqZa05
aVkEBzzOOpI99KZ30rUmmIGpFswu5afbQ12cPZo7QDJ1k10I2e6CJ2tGQJSwMTuEXVkEMhXjF8TJ
Zb6L7Gk8xGhePkqTbEB6MEm8OIyOt8d/U2daLTVIWJTq0D2iSLNuOCSJSiIV1doBdSIYnhA0Kirl
Xt48VqFWuvuJXm65V9zQOuUJTDEfeyGqpijOpPGJC96igluo6nSHuwMcNlXOck+1XU8P8WSGyDe2
uflR4ee7e4nUWo/cTBoGhaNV6r5XK10e3GrUa3/uq/rdPPHwQVeFl5TSr0ZLLnIjgBht0W1s7bdm
3nreJnAPdUHE6hT9zreYNWq1IUJLO6AUPNb3SEBqvzC4ittnEUd0GKZWaAJPJygZ/lDiivTUo0qL
g6KKMOyhbaRzLLrWjBZO13yaCAlDv8Xz/p8lvTh6gC1UYN24cULgPv+dok5K/E6Wqn0Xw8yH6j8v
gjRowz9REbXHYwSHDfMWfQ6TjXfhMl5hbMTVQQwTspi2uqoYwtkquR57HYmYEutpKRP38zD08g9L
w3WUJRSeXZOKOVgd5xmbD62GwhJH301YSD6c2/+1gv3/8uou2//8InCTVIlRIWS3ri4GF+/Q1FXZ
rQZdvQ9VOci7mSta3ztl6p3I1ar7nld63xa98qEC0f6hSVV743q4tncg0nNsSJu5o9aYXz3HN77N
BkQUHK0FcDhUcBOwHMnpCSMMUe/pa4c/awfdD9xxsvk0lNh4nOIeVOhOhf6HTGwY9y/ca2gwGA0s
bh8Gefty+2xfRHUGKRXClgbCCq5zUVHXhZ24ReUsTlim+VxBi/E5ttoH0czlZyxZ8td/Hg8pQ4dQ
guiIwG51pGDCCzCWsDvdxgzRqje78CFVlOy7Ew2xxKWdqtJG5HD5UCC+QqFo+Rh4F6+vz7Gykjia
MvPAaQ39rvOQMlCLDD8cQ8KYSFNJZzAN58CFXTBvlGqu7EZeJ5S3qCXDRrTXDXoYyhNsctc8DDEF
3Tby9EWHsW61hy6N0fzGSK88YVXdkj2Z9X2KAH/8YAJh3diQVz40STNLsPSkSR2XVforfmoyUVtu
YpmHGo+/fQ8t/kdHDo1B4IxwC/K64OY23q3LJxJqPEUFeiYocV1G8LM3GmYTWYeJttc9tTxR7qu8
VR5a3MayjcTpyvyocVqLFOQChnjjvv41vwyl48SYCgZzBYXpDie5Ic+jJ5kUv4CJ1BuQ/vVwDou5
FOB4kbGQAA9yvpyeAxhXJE0UpJaBxCTCj/ewRWS31/Anuo/Bum1t43Wg9TYiQnXwFZZ4AwXasw+I
4AlXuaUqB94P+xG+fI82QVO9V9F6gaiuV37nik1M6ds99fcbuAxr0/anNYNuI2D082EHvQydKY0W
L4NJfyaS9eogn5rpmyaAxu1qrzd+mWqIjyVQAYoz6Plp9x7NYezDwtBbiDKa+oICCGJwg90ZyIH3
VXZXYh77HvFd3Njs0rBqRK5l9KGJjfKjDWoAHU41E79GBA/HIKyihU9axh0iy6r4Wkw9KrmqNdsO
EbctUKBTOrxbJYaJx6QiBH+Gvt38novcweUC69RgBHmCvVg6iXu9bBxkK4Yk/i9OgBnQPq0H7D07
nJl8Dx+2n2ml4DVoul2U7lylngdgIhbsDFfphh8RYP92aaNHA4YVSsk/BST+N7sELzrUrxGiTCoa
8rKCgubHZl/9zuJFDj7lNm+wBZFTClo1ZeJtq4Q4wjWd8uLR+o0PeMOmj9LCX8sfk7K/81S+9SHN
TK+gMW6kP0kSUM8o2Wghgt52+zkkBK3wltJRJ9UsqYkdDW7qdqMwsidFTaB9QAKOYfTmOszcpCvA
GHbYiOlo+eB78YzuTzr7Qm/w4JpMAyuCiFLlY8vfvQ+LCOlYT0e425/KklwiLpJGkmY1BpIwQBaC
oaqH33bnEhUimNh9q+jI/u6HCq1Bsl4XlFsfVd90DGPQPB1l8wDFMsz3IFhGdF1SLf7DzamV+3Sy
sWcUYvIksPMQGTlZmFhgNyTNwk+BF3x1hKpFpxSf3FOoOyNCmBrYth0hDybWuKQsonMmYq64vVa4
oBByYANHhza+pzUSGYxGz3CH0ItifeFlNoCADDRnIP5OWA56OCFRY9BFH90ZQsMOb0RfHNOXcpgc
H3Fd+QvDWVjqI+x2c1cWSf4kwHIjHibmP8h+W79coCOYN7omJTfo9dOem3GIH6niZv+lOIkrB60Y
UaYXWZzYOx3VjJ+VRFsB/sLgPDaVl76ycJCQLcwq841H8Mp95fxPU2bpY9HTPD/Gs0lJROJHHUzK
XO2TyINB2FXd3kUG87HL5LDRMVhKD6trg+YLeSFKs0SH69vKklVlKLkaByEQXLwVTGt4rKsy3KDJ
XLkUaYIg4AnrZ6kPrMIJl8r0bOd9FBj0TLWDEmXhO/qr2GHYztAfsbpOP7WavdWxvrKakIeJnAi3
QRyvA27kMxQKxUkc9ENUHvBa0rAtFjhnkfk+62GMydLtsOkC58c1jHC341qg/Gh6rMkujtHIMjIN
LPfolXavYp7676T7dYu6gJJ6D24TxafCKJH9aqGbf+uHEEaqqqEV4PcNqvRfHOwu8WymUvycYV3Y
nyykFhofJR7P2utRp9R+12vaZ3yC9N7vaF7grkqdJyjrCZSFpOGJdk4CZXgXJoiM7mSZGQ9KWKiI
5pezfEcxysQWL8TKPMAsR32Ms3pYFBlys98pkEcUoFcYDRNosCMKbKCwwXIAzHDWVc32jTQ3PgtF
J1eI8158tTOJUU/VKM5iYu3WdCfUocdTAFi/jkhtZDZ+Kuv6o7AkJu8TSkVzAONXQ65D1tor5nso
+k2o/WMWK1MMguiR4SCI8J42EvaVDvdOhFxEi8MsKg9djBVVjbj/c6hF07DHIxHVUgT45vRAnXWU
R06n96v1KMNi6ErJ1Z8jL/sp1bx8ymtPFafbH12/3N2EjhDUuQJJQwnQzw+t01gT3h3DYisb42Ml
yxEZcjy8UP22EETIsWD3W8S2AxFX2l03C8X3RBaOGBq4qE7a7ajOLGDS/y5LQ0JyrEekrsm4cFKU
HzGkdh48t5Uk4GqV7Cc5uzuvjQwfsRt8DG1zekZprpR7pK3/TEolgtvzu2g7ISlKJ8flOoK/RYS+
ql+Kpauajl4RICcyAemTi8nuHA+Uc5JBrz06Y3jsHKjK1X/UKZpi4nRZ/ISgFjl7sxuLl6TB9G4v
MT061fUCoo9dd0b4aCh1ZesIXtxooGup0S3VpuWmWd2gVtYViRHWdQAqQfOrBjYB7sPjD5EnX3EA
+8Yk1U+3F+iNhXp+ixJaIkGHZguFcCpA5xugwkyJVBBredWmhLUzcMU6TVmjVoc67SgetrFmlz7G
ZkAcTaUcQMwqBRbfpd53lt9JHbNwhMrzTyDgMGmzx94O39nNYB/HcCJk43hjsxw6ufs5gc1Q7O1J
a2qKMDawBhfQ7EsCmaV/MqQ301udqnbfIdE0fxBVbCTv9NiQMBJNB1w7Fu/vs0KZBJyGMEOkyYx+
425lfbUAESbQh71J3md6Xv+Y6ZEj/Bz1dA0dt6fZpA5xru3dNCqfE3ztXot5iNjUsFYRGkm1/hMM
WTM/lizxBxuDIi3wNMym76iHOV9JQMbh3gKKiWoOmJDvYhwo6zsYqj15JvhrQoSi/NPGsUpzi0cS
Ce5Ilvuu4XzTug2VIxJ3qgKSdY7TfeXkokLlEsihT2QxfKsnbRr3sZGJ9k5rbRFD3ckRnYkaL//c
z2j4HEfgrs2u17gL9xs74GLTweVC/M820N+l97LadDFC9fY8uHlg2oNzHHsD6ZO+3NeNRTvDaYuH
3on7jWP5Bgu52HU0FkDX0PYiVzzfdW0xG24/eGlgpHoc77NIN8gyVBN3b7sBQjlMjYN2zpCfLMkR
RrvFtj5XgGNxaIrtyUB3utH/w7G0rx8Ho9WL52n5BEC3CPXJyjDBeoIzmiFQrRbEO4ZE1HiHfXgx
BlyjAyG1ikX6O2+I+ic8EeS4z2kCeWih2wrV3UhxfvdtrrwUXmv/MuwCZcrby375vqMpitwOsQsF
HHdd1JpgfDolrkeBNVXlvZwRfEsjStqlantHKo3RRqa8nOPVilOtAkAClwH6xLrQOIx5O2DYhMBW
EccaOkda2T15WL4eb89rnZFz4RKtUDNnMGpSa7VqS4vGueRpCAb0lJ6w5anQFW27d7LV5cbOvTIU
HWpjgY3QL4JUer6JALhSL7QmXMCBch6RXAQL39nuC0UhZYN88sZNXS0fR2SpKtGEoCm+igJDfOqd
wk2SoC9aqwgU0nHMlYFpniJwAN7zOEzu71DrwjthCflrEjzYQvQA891U2CR2OcqnfqpaUt1ls52e
vNpu8ucwdedor1q98eJlWJf7gwAet2fjtPF93zctogWKFt1xNq0/g+4JqH6aQCOIGpP40ljmwoct
Zho+kh41hvBW136WFZ5fsMEozD6Gnb3pjHG5dW3O0VujFggnTcHzdW+UChBu3bMKqjKV/jB6wvsY
OoryoOQtSbniDuMWS/mtCHD+ARb8CCBg2oMASNZKPkmR47k3jmWQKpnn7bre0o9d2lkPhVDUe0jU
1qlIqnKH7pj4bSqRlH7rJq3vGaV18vBw2FlIfz615awL5HcXGXGvyIFLa6oodzresxuh1WVkxY2K
UAAgTzAUBPHnq8S9RTAFLG+BhakB2qrAljrwj1av47yHsuYxn8x245RfHgkPMYnFPUJb/qwjiLB2
s4Inpg1gbLQ4dGaW9bl0cmBiNTXA2yd9CQ3PvwjUS+hJwMNcLvG1hKEJuxBdoa4K5rn2Dh3MLK/K
A0j+1mGQhfdcIannQ9pQv98e92KOdIeZGUo+lkYKtJaAkDa3WI2GU9BK9zM1B8zucXk0AzkYzYfb
Q13sdIaiD2w5NtrlXLyrU6+42LfThKuDOZbZb6PozCMFpuIVQAAVGyeaN1Lai1IuUC+E52iC6ahb
YNy8ehdNrmi37ao66NEI/YiFa2dhSwJ1sO6a8VhYGtSLOO75ex6Qe3qiZYC6mrtx2137GRbxJx4a
gM8IoFfdniIfakQMsJGE5aD8TDVsdAFi2AdpQQWjbjaaD2aVKgZcQzffCRWIlHTLeuN+v1x9WpEE
JOABXXKUNWRM0o1SZ2sWgZpr8km03rxn8dw7LY9GlV+BldXGo3yxpdnO5O6L0gMvJJv7/MxqA/wZ
HPqQ38O76ZTrFDuh1aTHIprmJ8srMFgRKF3TP8w3qgyXmxpxIzq9wH+IwYEkn488CMNsZ6S0gsQW
mQaXThf3lUVwS0CUhhvTvLiamOaiFs/ZYcNR6j0fjDOrSJjGXeB2hvED4IF26jqMEhtTH/ce3M27
CRL1xqBXZwi6Ey08UDdEfueDtoNBDx+DrMAlgdqrOrz9pvb0U15n/b/egsyP58mjkUPJEfDu+VBl
hjpkpONNbKixvRNi+IE23/DV7DCW/tcLgqq1gz4XQpQEc2sNFcgpeVFjARvUMVa3cpz691DkX+M0
dnuQeyQet8e73KAAlpZXkBuXfpq9upBgEiuwPXt6OsqY/3TCDK/dOXTtnWvRnN7pU2G0cNhaVOWl
5X68PfjleYTyC0VOJQhahO1W8Vacdl4PCpGQVcvdY8yx51rSvUdHLbCq7eb/w3Cceg3S7YIGW6Ni
qFfgtaUVeTB3s/lkzp3cTQ2NNStysu8jMgSH29O7PBVU7fiMAOPeQtjVrlkivCGubabXwb6xhT3d
q6UI940Q9U7rNOWhnIwtfNW1QdGGXdAtoBQgHJ1v1YLwA5vamHdTSDuQpecekbqZDh4diaAzq/zR
rodoY6aXRxFLcbYQDctFXW5tpVY70nNrs8vBCunZO6V2kQ9hW+092ikbd/i1+SFvQqpnU0ADZXc+
v6h19JFsOQ/GSRsey4wsLMwLdFbjwn1FU2kEUrkprnyBGADLB0aBbJYWMG36NZILbJAzK7OVB5h1
V++jRU/7OBf0Q4BG6XfoBOKpgJYprQx0x54SPDvfrHlfXayO/Bkd8x+3t9blsQXXRollUZaDTrAY
Qv7dGQXeFZUCVdDAK9TqpZSQU4VBJgDQHckqt4sPTmcoe6/CLPr2yJefmoVHAlODvsDG9labOiZF
cSV2IIFaZ9mXoaOOYumVuEsSd8s16IJj5XiQeOBlkCFRQGZfnc/S6rHnI6108JpyvBNpkPNMF2l+
WUS8T/lgGe0urYQbjKkBX8QKYTxlWv4FG/ktWM3FTcUvYQ94i4YKUL71O45YkFMX1uCAGwceVOnT
JxrvyXvZRXhYFaa18XhffF4PMtvCUQQZQ5S4hoPkaWmMkWFPWMNNzQeAI4+VB95A6Zr6AdWC8MWs
RPsqHF053f66l/MEaYy2tE4aRr/WWn7YXx1pFhuvpHRWg0ZUFt1+8h98tvt3Thb9yEp9CzB7bTgN
UAWBikvhZt0AT1CB1au01oIerbldBSv5iEUHDaqR0uogauXn7eld2VGkmawteHyaPPY6h0q8UpW2
MmuBShnmxfTG9J2I7ORYxUTBO5kPzS70bNLjNCu+pVapEqYmzmE2c/n19k95U7Y5y3boepggG4CV
LKnH+qKu8I73aKHOcH0KVb6L0rbrdsPEK0HzY8DKvAK/2r+odap9gzYCVs4brXjck331JrLNmHPj
2STrRxqFPTFzbsxfdIer4NCEhrY4OKuj5eMn0wDIljBydthd271fouRboBIdYkJVRnC5/jWiWLo5
C8mJRSbfWItrohnT51Y3akEF8hxPa+k4n/GkrF4S01nCjDw9JMhy7XN72gKuLPfB30uK5QgsdSJt
enfAZ9aUxB4sgcDBavaz0dD9CMfu+7Qeqg0YxfoFWkZZJOf4eqClLj7chJKB2cbq7JeaPv9MneS/
crLz5z7xlCc6Q7Rx43ZLK+jiAfqfQek5QJOCQrbWuh9dE3LCYM5+RDTf0DQcDNCibrOfzEj/pLXI
reU15Egf7Fryseo9dzd7snzGtrc9tsnQbFwUVxeBEIr4mzcYWanzi8KcbNSrvEQFQVFy7zpv1ris
lwRB4SJDUQzGsQHesrG53qqKq09MrRw5eGJWMlp7Fd5YRdjSke1nX8FechcahXdU2sz7VJpV9Ctt
AHOkNWII3aBOR1jAJWX4JrrLdbJMRIrkM6C0JvBCcMWmUxYn1BYBjxV9/m2KMNuIcjfeeC8vhHD5
coD6YEZwTfNcrx3E0qqbUIMHVtiavfNoG7TJI+T8kFlTIugnduvAzMg9FRmHeAxaM7P3OLs6B0dP
lU+APAlw+nSr/HjBVFh+1QJ9BOnHFcSFeP79NAV1uDLSFzRjP/6n592AX4scvC/jXLn3VRIq6h7B
Vi3ax4qgomiiBKPsiloVdxPVUPqfpOtYMKmK+k5BkfBLbSfGCxXCZNiVFkCQ4PZ1uQ47lt/L0SbX
I4kmgl999wG+bdljcg/SL+leEAZP7gVOKnth21vB7EWx4m0suFqoBCw8hbcv+tcjOOY2UVsOaCTJ
EucLL7/yXlGAZUX5IF6bSDV3gLZStnedHKTidMEs7Nr/9/mSbi4ApiXkWFNq7Kjj4urR7K2M+Vdc
xsBbQs37pPWduen1thQhVmdqCbCofS1PEXSB873QkjpDhObaNGZBf62Tsa9QVziBT8C4Czcj/BWq
zLnjtOnHAkjwLpsm2exqIxzf3572OiBg6RdJtIUpBwLvIiAYPMQpMbaf/YJOjN+m/byPUrO8V9VO
IoA5GxvZxBvzbD13jfYFmTY0CfAK53NX0BsLGW/GQiNs7vQRxPezVU0dDTfYoWLndiHQw1zpiPVF
KVLbjwDX/xAW3MKdudgDHjIjbdEkCRX5OqQK0imliFEjdYxZOU7cNJiMtWb7HzbY5vsonwr2S1T3
d5bdW+PGrXxt+QATsm+pZHItr7L5SHaehWgQNb2uyGk8Z8q7KCoULpxuYbqG5vPtz3XlFaAkDZIF
giPB1DpcRNU/jdKqkr4dNpOv5XF2UCYHI42mKRA1V76LKE035nhxE1CAITK1QRcQiCMldf7FmjkC
LIaiD9aCpvswzAW0QDeLEJ/Rt4xZL6a3DLVUhS3aNKR+q2i4ieZxDhWXofROecTaYzwmZSlhs1k2
emyVfZirrt9Y06vzI68CDM5DB3nofH4h9tGmkeGZRie5+QGEJN53rYqe7iKJfvvzXcRLzA9NvQWC
Cgqfz3g+VJuy/SeEtPZOZVffUggnvp2AlNt6tK+OY7JRljLPIvV5Pk6NARBquxA6izCc76mGUHjx
WNh9NifhJyPMSh9xlPo/eyiGd7EmgbPhouaXdoFsStg71k8iYjPIEGzZWIGLA4MVO1QpcNaUEnil
V2FMqzejHuJoQ/nQ8D6S/00HyDgS/qf0jgOiSBv1+CsfF3Sxa2MZZNJoXDOPBjya7AQr0X1TOU4A
FAIgCDY9fjR7Wx/32tTYtG/T44iub/UsSSWoBc4JjtxA5VOAnF0U135fdfmxlpqysZTXpkaqvkiC
wG8Hen/+kSGTZbkFs2IvaEx+jAvM7Uqnbh6E425Vfpdr7OzS5quhvcKcYADQFF5V1V069qo5gwlE
9EYm+zFtCmTKJ+OVw2I8dvi0PCN4NShBo1jpQc36fn/74CwHf/0DmCZXHs1D0DWri6Hq1dAJS4zR
baeZnsBfKe/KtmhOi4fn8yyn5H5EAS6mITgVwe2hLyM3Jk8FRlsqUhyntZ4QaW3VazZM1jHtq+pg
myIdjjBK8M4m6A5PjUradU9RgtZujPyTcwzNYsR1GUyu+SebyyZwNGT6n5o5Nz83ktrsrpuR6Y9Q
Z0TyFFLQxo195Ro9+8WrzxUVpRK1pPl7bGe6j44thzvYbylcWBPEDqLUHweTqPz2Ol0blE4TB41s
gU25HI+/gjjbSaeUBLjaD16Y/JFtiySXlqHCU3TjO3B3IoiAMBxuD3qZpvFx2JY0lrlUIfKs7hMk
HqgKKkW1jxvNi78nHtqthAZRWB7nWYNcGaaALvd1O5h3edxl/3Wz1ScHmO/T9DK3IWpYLnS1j7d/
1rXtyhoQ3pDmczJXH6DKUxCnMTHNMBZOgKnfdHAH5Aj1zNDfZ5iiA11vzCJw63zLivfaLQQ8gvAA
lz9e69XVr6WJSu0kr3EMM3r0DVUEZ1h964tL/Rs/2ObHP091MVHno7uIrFygRRoMvvIYWPS+yxp9
37lmiqZwFfpYc6qHYop/VaqRfkOtcctH4MpE6WMg+EPZYZEcWV1/yO0kqUUxdl9E+O9pZl/ciTwT
e11RzGOkbUbtV95Um+d7iRGgCPHnfH+PjtmEVRixsKOd6YFwrTK+Q3plU0Zl+UKruw7pCCKupWcK
7GA1UI1STOiO9GJDY8GXzTK1j4MIu8ex7UYkbCbl2Ch15ocxbdTdWIr+yZ4EKgBlVNg7KhPxbtT0
9P3t73zleIOGWFJC/sOeXuUsqfSQ1xMasofQAJ6F3me+AnDiVLZh9wF0nfHYptXn22NeW3JCAEhl
S3OFN2615HOW66WakBqM+NXkUW4/OUrcbPTKLzYSgCDcKOgyUp9kkNUoSUpNTqHZwkqXiQ8+EjfY
sIKwOgn1XoAb2njLro3HrbDI9WOmQGHrfFZOrXe6OjiuX+GfvpQevSMNSvtJdcvGb5JxEyG8fJqz
DcUEF/4eewpQKsij8wFnegaOPukMqCtwbZQ8dn6C+JiiQ4f3a7KvEWt4BxoJm1JrrlFd1iMUvGJ4
EjrS3EkHfRgQyDGt9NY4KJjJ+nbOHRNYiYjLYPLcRO4aAwnqnazVGDTfqA5HfEw7b6dETr2lfnGx
E5kOuQhiHXAUNHNdqzdQzy/LunB911IgpenAVpHRgYp4KGWtHzVEKAPD+mfVO+SjDOIP6gM0gLiu
VveNSqdLInvp+rzgKBo1k43vWF8a8x54mLefOulR8aq3vMsvzsAyLLJ3FsEAIPv1tVNIFeFvi2HN
xWjs5KYO5hP4z0dbitjXBkKxg0IfDmA8qquXtFbIpBul8CApAw43e3v8UFVW8eX2kb62+emwLIbO
3G8s6PleHO3KUHMpQd/rTv9BG7FNq0ReoQaRqHd9gzzV7fEugmS6ZgsHn41PL4ku5vl4bSwG+GEF
rKsyo+4nyq567JEs1naVXrWvtwe7sjO5RFi7t93praU2Rjg6SZrx+FngCJ80Q/6ZjTHdmXUm7rwy
Lx5zNu9GrHdlQRcFc3w8AdmQVa1uL4mGGZmG5fmVO0BpmxobdOLE5Yyz5us86Jt4/Cu3Ce/80pel
7bDwNs9XdLKyeq4ovvozGk9AxIsC5woy5UYUpD4Z0vVRrsSHvqUwP7VOA4l39o722A4n1Aq3FD+u
Tp8oa/k53N5rTAoSQ2El9DhcQBTiWAxEVuNSYC1i5xuBdRLc/sIXgR3baYmtXOgWOoTOZbv9FeQ6
mHbkc8xVqpShpd8T9DrPmTcOjyms3tfZnNVT0xkuPiOaMDbGvra7oECamMEuYcg6qDS5ZfrBgbiS
htgaW+gmPzYJPLmyaLuPokjHD5j/Tubu9ozf2mKr14MbD2IBcRaoNnV173VU8vE1y0O/bCNLPqAa
k4nvAOkRxhaVMnWVD7tVIivgevl7F1e/wR8Hrf+pzB1GuZ2pOBO0P0iUR9dZrBP1KXQ/hKE+tn5C
KoJXS0zbeef1Ud/42Kh4xZ61hYXXhFOsv86FGn9KB6woKPPZiESbg40krolwz6G2K9R6Ebz1yodM
mdocgmYUK3dRq7TGA7Jkw6lM1GrctV1RfLZDC9VuabhhvtGgusxClt780iABkoGf6xtY/q9tIdUw
6ap0QleqlTbyGggq/rHDqrhvQNbuO30u/kOHBtUt4dV32px2u7T2xo+5Qotkl0ey3nL5uHIs6OXD
qCbGQIDkAnkjXBRAukn3k7AUX+dmtJfHMR0eUsSHFxnkKNootFyUCCg1/S+mmBAR7vH5yWjKuqlG
LyVimDrTFzNdVeDc2lEWAB93g9JT8k3rBhYlkUhLsS2B+Xp7q16ZNKkA0SlRM07Na3Nz0AQKhbxW
90c5OpBv+rLDtTZXvQNS0uJZQQOk+NfaIbaSTBe1t6VLCGThfNYVvim0d2vDr9JqfhzNptjhW5HD
6hTz3b/ODtg6dV8GwantwsVAj3VBxkHDMU9H8h21lIEj0tfUTZODrqX/qlHFhQpBnrsOj06TQHV1
zdvKqBr/j7Pz2JHbaNv2ERFgDluSHaZnRtIoWtoQ9iuLOWce/XfV/It/mk00MV4YNiDI1VWs8IQ7
xPzjAeJEiGEaolNlZ+X3WaH6fH9mt2806RQB6v+DquIseL2I86A2YVmZKqYzlpO6Uxn3//R9YVpH
2kVQeu6PdrtRGQ0dFBpxPBd0llejWXOsjHmkET6m9qOdYjjswlOaYzdFlvW0xJHT+l0qQeNV0qr8
R81Gae/Vuo21BKwcqXO6L/h1rhMbp9GtPtRH0LdVIz8u2aJ9Ydf0OzO9PQ8gnpGiAwUMv8J49UZ7
cyuNBvajVQZVL5lK5KPMOdD8VINiXFAD+rY43Lr3l/YG7SE2jdA80ETDEIqK+EVvRpSbGlmrOIfc
Uzl2eVQmtT90fWtfDBTaP4EjgEGVmWnu1flQ/whoOyCFUAQ/w6xWP93/LVubCsIgqip0zkjqVvu3
nbuhnkY4WJ0Z4aRY5tE57kz5JLwSdtZ5YygFjScydRMCFuHm9aynWdMkC4qIFyRK9lFP7C+kyMFT
G05f78/ptrUND4ErnWoLegh0SleXLKZsuCIlje5ZU1N8pvBVfQ0IgCosBu2qcY2ijKdzWoft5E5x
Y+Ek3kIoctXFtlPaN3VpuoYJD9ZTaujz7z/Gwg2V4JCitEqD73oZbFWS22wAUp7Z1Ga8vuqDM6IQ
+Yikg1r6O0sh4trrsERsMrIE4BC4+NzUIwzESrq217wcAxENgYZK6Rf8mJQl+mynsw5xIQmbn1Pm
UIdH6Wf8N7dpCi46f8+T9bEM9za/+MzrX8TnR2QP3DkVnNX8xdMj500iY3cXZQeUDbTfPZ4YR5yM
pP918JRbWA45Lg6AEWKsKQr5OC9du7MwG9cbqHpubPIeEAdrRcSoWIQ4ZIgOUBVMh9aZVX9GseH3
RBr5sBRVUruhI8URYceQ/aRFuvck3ogacQmISAg0HcBN+N6rTRqjvSkFVi57QZGNF1nvkscskZtv
Bl7EF6qTeGDlU+lF9UIImEmh+muQ5fKcTfFwKpo2+wLipvw1lnJ2MUoj+ff+xtm4etGuZ5tS8yAt
XAMLbR2J0rxMZc+sMH/SUApHJaQxox0F1ltMg9DlBC1Crgs9EkrA9WmY7aCs5xBHsKpWTbT2RhAL
TQfHwg2nqoZNqk9fKzI3VShAyB+TBcIdIq3hTmi68QbQHYJvJdRCRZ32+meMpj5YVtzIBGN59FVN
4/qHrsbxd6jL5uMEjnTnFIiAZ3UIoF4IjSheHZ7Z1euqoG/jVDaWIQYKAx8L2woP/ZjlF9UZq4dO
a8BP0XR8uP9NN7cchDJOHxhKtH3Er3rz7ozMplrImDyTF+9v0ZS6VGM2f230OD9PcVJkEHeD4I9p
zs1fuVCxAmIvTFfIz+UPejiZyCiGcu4tqd29jHmJMdL9n7i5LhTfqEWYAjAgtuWbX1gu9H54OhRv
KZroQW3R49SqILrAWkOjD851/WLpS7Oz2be+PjuQXhTwbW7KVXEgTp1+TItc8Qa1DLGEref4hYAH
r48pN+PaU4cBqZj7M906YMABBXvDJPl4bae9manUWnKl17PiybO+fMEn7jvel+PP+4NsPLnEwf9/
kNUdk2L+UE10ory5gdXkwzFbEOBzwiJHxLKb/ssygl7Fp43eJ8XH648XLA0vf4GzFAqxWn4gE+zH
A4dg9vSxpuHVRnv6+OL3r4+RkCKzDGIgAkQx/7eLuOiKVFQxIXGs5g9VjyHilLbGscdI5wFnot/U
PapLAfj6/P6FhUIBo4gqByiF1cBOlyyp1aJdAFwXUqamG+iLNsMHOG3tzkbZnCOHgUdKOEGutTkT
YAuSyfXvtU44NT+VXAnGpynBE5pWb6EhV4Xa0zHUcJPyVGUK32sILd4pDgUXBqcS3MdqDyVlnI2R
TcaqIkp1DGckERp5KT7VCKIc7q/qVuDGDAE+AC/hRVgr2lU0skr8lVRvMc1pesSZdpw+Iqw2hh7C
CCwyNuNgigs5baTnIR717jHPZlX6lHVIe7hdpTTW0eqi/nskc6ntXE5b1wSqvfRP6W6Tuq+uicDE
JjlEpdNTQ9hdlRLj57FE7ROuQr9hny07SfPWXSiYVojy4NaLgPX15u56ACDGRA0LXWpoh7n2fcB+
7Rz0WXayx9ryAz3qdvb1VmpCkZDmBx+BRNNZzbGwjFgbFK6lYmn64oedTtFFb5x6OuDtlNEQzsua
zuUi9W4fF5J2Gdt0LFwpAi/okipH5d6e2LgoyURBO5LSk/6uyVjAAJSSnSd7kTSV0kkODaU7gjOu
07/INJbyFEbkNn5Xact4isIYPhqhfcLyDJn+V6Lk6kByDlDZlSeMeECeK+Hext36jWLHCg8VeDhr
GmmnSjnpcitTx6sVajaBeswyez7ePx7iUlnddvzfkSRFdABz9lfk/pvbjn5nP+DCjgMnacXDVC7G
97zvX+Sklk7vHYlLlR0g+vL4NK2fYccJmqYLKxMe/5if4tBGkYNK+d9JPRRf7g91u8sZivYUn1GM
uH4HoyIOtVZrTS+3ZMSNY0k+splwS5BgAMySMh4nY552VnJzUHB6otsHnG0tclAvugVnEXs4nqSO
AoZJJZ4agH10EJp+inN9enBqWd25yW/vD9H2ULkKqLGBbxa/6s33y7CQ0dTawpQuhg7K+4s2yiQb
J4R38pNVYmV3f2k3gmt4obTgBVxPEa2d6wFRkhr7lAKP18zz8i3KK7rfQK+yL9B/2wNQ3uBZQXzv
kDSq9hxM1vy1Lee9p/LG2kMg+SiIC9scUQVcJzoRpo8jcnEm0VWlWCm6V0JFKkymAfEViNa1q6id
dgl7a/rVlZH6MVuE0pYRQPBx1cSs/8ilaf8yiqTq0Akf6x8oGaB5GRnTXLrtIE2/69qunaOT6fYl
1o1Gu8D1kL7dX02xWNenj2lQMmU5gbDe9KOVaNY7DR0sz1LqUT6ZuRLbGPepJUX5CFM8INfTdOy5
wtJD2mtx6ZXUKPSdGP72pqFwQPOR0gZKymiqXH/SRjVbOdAg76lJA6PRSOKXFvmNnZ16e9OIzBiK
uYCyUahYjbLgDVlJi6178jQq5ed6qDLJ14XrcrWQUO88OpujUQUj7RKiLcZqm2I72qeh6eieVvWV
dslNRS+eFxVZIs8yWyQD73/IreEoQqE9gKKqEIG7XsJFngTbCnOPpYvtX6adFIc+iOK/ShW/6vtD
bXwtQBPCPhnmNPfoquTVYfcmPCcssugm+p+CrN73Kox34oSNa4VBWDl020letNW1AhTYBuPIIItc
SRoOCWV6pKgXwbSZmsV8yBF32DHx2LpZrsZcBYWOChzEHgoL0wzITJOMVRLaQdOxg/v+mcpm+GWZ
FTvBFnKcTskUyY9DO40/7q/uxoe8+hGrfWMEzaIPMydyRjfyYAm89xhHzYsNgOP9W5SOJkQZEPls
mTU2BCRfm1NTtD2IJHROBhb9Ii01F5Q0LXvFgY0gDCQPdSER8ogEcbW6FW3Dyskq21OkIdNOVZRp
n3SjXbSTo+R16juxisqr2aXLeLaasfkezqmz4AgTjg/gXYN8p2m1tdDUhtnFTJTO0WqH4R6oN/So
2cZpa/6GjJn/TQI/DW6iqeNeYrw1GGeFLBwwLTWS1WADLfwCjgODZUjHNGFtfyV+aM6qPfc7dNat
ofDCYxgSUx6n1TrrYRwng5JYnjJbkuIjNWCPbh014exHher8dX+7vtayVi8IH5MnBDkPKKzrZcxL
6h22w0G1Q1XHuXQc+86ru7iPXTXL1C/xEs9UoU0udReGS3EaGo0KTAFAMuuG6MWJdPV0/zdtrQDe
jESTkAmgXYm75U1IsqBgGEYI8kKs0ftvedgMXkVPHda0oewMtXUXoizFUrOldWfNXrKR9I8zSqFe
nIzNr4Qq+6VC5izaud3F9lgtMsV/0WUljwTruto+gTXjMFkAkIkMA8tsHI/l30jvokTUSZrmNlIu
/0qw69656TeiA6QFQS+QqInS2upR0UttzgkGbG+sdLtAySGqjxHRpX7Et24J3Xk28+WgylX4tWum
DA/usbOUnR+xFWpxZzgQ6KBKC5709ed0bDuvAq12vMB2OvsyD5Ky+I0FlNcFvSZ9jqQ8j73JtEJc
lwGohG5pKzGt91EZPsjjsvw7Z1n5EwgsC9ibClbOem9ZoYt5rtZ6ttyixmrNSfUg1dEIekWrcM61
u7FL3n80DcJWoYsjTCvXXZKiCxtV6cFzVc6MZZMzYhGRycvvlnD3+3vPAI4jjARyg04nUdX1orWj
NpVD0EU+nYLuyYqRhkHPMDvgDlfsbM7bp5qhbC41uOwWfMHV5lQ6K63msIl8Y+jrU2oKVWVbK07p
jNEwgI09LMzt8YaWK0JuiqZgv9c4HInMygEYK3lVAI+9K7LOr4zKeLL7ZA/wdDuUsMYUhrNkjEgi
iOP/5iapl7jI2g72hqSpBWXjlMefStUHreqcd+8NhqIgAFdeZFNrsJozDTamZRM90hJ0S1P1vZss
WD+0tlYe37s3GEoMxBqC21jj5oNBq9EQwTvXDMzgmFH88NCxkw9qhejY/aFu9wZic68pMHQkeiLa
9QImPXzHJEolT1UzxO4Sx5gPsRTMoJesj7ms/7k/3O09yXBiU9ArtSFZqtfDhRTaZoDSASl+GSDl
gIgfdnPZ/M9U5h/nsM13Gs03ArVkvDKGZ8Sp1PbhGK3uJhnlY3TMgBguKXeYS0sHzdIE6d/8MS3k
TnQlI8i/8Ncap3e7zpB/2oixxm4uJ+q/iVUmz07bGDUcKFx7PtDMGNUTemhY9rhLWeOLc3+BNmJc
3mMyPhABol257goERLA9rRjJm4LS/GJiNPIlpXHs1j1mhfy8wQ8dqzybiXZR0U5+DmOES+//httX
RZAG0CLiySR/XmPZotkYdcpaiBSPJqaVpcCsR7V6TJq8pP5WqQ9WFSQHVLkTdIngVN0ffqNhJEIS
XlFhSk6ytLqvrMgpRgCoCPinvBOuA0nHS5DM/61qEnYQaLe2bg7T8mc0K83nSF/iI7Xk4Td+Aw24
d60/GZHiHMtsGIJD4mCyd/8Hbm1i0L7U/rm+BbXiehO/1gIT2eJ+qx37oKdBSkKiRNgYRf0JoYnZ
V9q82RlU/E+vIwy6dgoK4nwWDuy6V5jFbYOVOFLJpHfGj6AqS57EZvDVyur8mZLkQx/Hs5dIQ7QD
wd+6Y4V6BfK1tMhunFprOMEgRTNkZBUFbYNEtXwnD+yLZhR7VZuNlRW9cWJj9LfE7rteWSlS42LW
WVm4zoSH1pguQMUkTfcUZQp8fHJTn/7fXlt+69AxLOEhtEyLf692HEbOMf/wYoWqNds/46rsfFql
vS/3s5wcMjUL/6Co4wTHUUetCoq44bjRVOzJOW0sNb8D8TEOHZWCNQV1QeAG2ijE0xm/xNAz7AHc
PjqP/SlVhj2s1cbVDxIARS4aPLQD1w9a2VpK0Pd56DtZb6H7oJbR5zCUy9ldsim46K1h7OQiW9MT
9xoHW8Bk102doVTlumy4/WtnBJAjZeVfuQwyGM2K7sf9M7o5lDA+4W0TMdbqjFJI7kMH+I0n6WTO
mW7l56SN8eqYkAz9D0PRgBRSWALovHrTgnasEMDSAi+cEgeFVB11jTwPi8iVEnPvvd6aF20gbO0R
QmIVxZ+/CXhgunc59rGBp+vh0PuFM8rNCfFlbBRzO++Gnbt4azheT7SX6AGo7JXr4VKt5ouNUuCp
eL09R+aYemWGEjmhuRburOPWW41JI9+KXB9Y7PrdiVXkefo2JjjQh6p5DIy4/aLHafJDq5TizxKk
dYt2T61/iOXYko9kNMmnSS8MPMrGZfpfj9lBwH0YTsiqE8hgJ2Nq6cceOfrf97+4Iqa9uoxpCyF8
jxAXb4C+qrBBMZkjFEnE0ckrxA0yG4K2FFTdIakt/TPRY6+44RJVH6tajmZ/RpvxIPVoGsdB238w
YvQuwZQAFZX6Wht3PtrG+y0yfpGQgQ0l4L/+aGGL9lkxG4SPoSWBMkqtJ9gXjtvIo3ag9qr7Wjnh
/1wPreFmLZSV+8uzcbFAxUWOjXPO+qxJCGGcj46egCbEQ7Q/Nr00gLvnaQym6QOklb0q2eZwQqsD
BiCMw3V60xgzRWOHSxML44tqZIWHaThhUpuNJ2WSD/cnt1EmoxgnBsLKAwzu+iHOF1ltRxmLxKTr
4mND8e4A4yJ6cCbMC2otrQpsEIz+6zJk1Y/QcoqHqB3Mh2ZYrJ2MZGMXguhEIJjaPHDDG1R3qw49
YtSSpw3qchGGuKjV6u35/oQ3dhO1Ba5rgmeO51qugPhHcsJAjfwef8dzukThJykZnQtJfeXl4BWP
HUfHnTt0xGKlf69pAwE8kpxEPeKVoje/2syFJvW2NgP50SpVOeb4dWA5raAz10S6b9SG7Nqoj+yc
oI1rDw4ZzfZXkBzTvj5BnTIJbR8y5loJrAPQ1NTHSM86BOP+rXeLTOTlgL8vyPuclnWFquHqdjiJ
ka8szRJ7gE7M73o9TpdGl6OD6qTTkz7Fi4tkMdWIMYVU0YXxnvTDxowpNKBfDzYfiP66+Bu3To2O
nxn68TIqp64kqKRek/3TE6zt3fMip1zdnroQ2AA7A9BAXitbx1hEWcAJImQmsvKhoon9tTGl7lTE
aXYe8rb+K0s7R7ynBdbl0Hof9KaCp5IZwd99DVF66iC77CQ9G7cITBoBshA/iRre9SdvQFjoWgJ6
Q3LiP1oLrEULI/tg5kNyKp122rkjt9abHIfclEownJRV+WepdfCXlYpny1TQdx6xJeF+FkFfRF/2
P8yNSiuQL8rNdIZWg1HKbVGS7xmsbGWy18l5crLEfigLQ8F/RuuWnQG3HkjqMcDbDRps3E2r8Msa
1SxeEPfwl0pWT0OnWScLYq0fGMEJX6KPQHFhvjtK47aKPp8qXEk/ts2g+C3ibJdEQ8FyCKvgcP8q
21p08hjoUjRTiUJXz3aCw+psp1rsl3KJTmYufe51OONtH4Q7n1fMb73F0S0mPsNxBuS8OAJvwjQK
mfJiGVwglME/mlGX/9PhAOxqVtk9OYVivhgW/H/HkrKdgsfGFGmXUHSDYMQXX5/jQDL1IAiK0JcK
hPGmaSEgbWN4+NrwH2JDIC6gYyjlCG72ajXBOzl9V9WhXw7FcjJwbn80IyhTaVvsyQlsvHRUwzSO
5Wu/cd0wmANU+XMxKztUgmctCrXnslyi07u3B7rdQjSR8guQ3NWEYGtFWW3MoV/EQ4hXVdM79SEZ
8aZvY3mvMbFx33Ak+fysII2JdbCrDR3woJiohWK58eTkA6/ZXEyxG9fO0PiBpHc/709va0TiBfD2
nGpuntX00mLK1ULjip/rMjjZHfLu9mIvbmRq4SOIpT3CydZ4JHoobQgLGnyNr89AE8rLUFtG6Ld1
jfiuZQyehmiqFy2R/S1t7fg/fD6ROCCEABMLusX1eAuiPkFb6qFvjoS4aUAJxpwxtMcKbI9OsHXK
2ChCb8JCrnW9U4oag8NBFzZedbX4cVA2npXHxkvAy/T+UIRN8mq4y50Fm/h6VtbSwfYqtAxFY3Vx
w6CXznKIEUSEp8/7Cz3UlxhM2MuA8lgNVcexYxWIu/rzWLcfNTU3L1jejk/JIu3x2TcWkFaESR4L
E4GHafU+5LWdA+uPU1+NKiQL0g4pJr1uitpNh2HaWULxu1eXsWB9CO9cCh43+E5t6O3Fohnnp4Zc
fwdPUz+24a7kyVYRCaEy+IYQzIlv1vsdPFUv+vSp30IuPRFBfo2MQD6Pi40zFoR212oUodQ591Cv
k+ocNdZ7XQ0JliEfCgqdOADK2kyx5ptWTjKyrKZVYRFk/+6DOP+KEGj3UE5JsLNhtp55WqoUixmO
lG+NvZ7of2SaUtMqU5D+QDOjqB8zsAmX3gxGfwqc/LmjsniWusI69HpcfwTGWHxpwQA+hYWux16Z
19rfujHG/7t/2W18c6p5OD+B1aCgt34HFRrpjZaXib/EgwwsUoLiEqV7dJqNZ579RGsdFD+SF+t+
YTATSvWYmPDJZxv+niTjl6mSmmCru6TmaRot81HqR1TB47gyd6KsjUNEEY1bgQSJuvA6yICVMgPS
SDM/y+bk38KSwqdwrM1LbBc71bStedKvB/hFOYGuzerpUHtrKPjYYECKxryQnaQPRAXygeq9dhhR
8H9CnDk5EQ7o5/vfceMR4SWmf6NQahFNsevrr28juTIS5kgTNf7TGUZ7GGdtwInYqNtzn497ILSt
qVJ7prTDDCD0iz9/E7l10WLCfQJknfbycKTpPLhtEusutLHomCa1/RIMS+Wqeli+/IepQphTiE9B
VK0h96Q8MSo9LLKOUIWLmPX4rbXnX7M8TSe7cKyH+8Nt7R6KB7SgybAFlWE10RnUkZ5MSBQMRvHX
1Bihp0wo3MpRp/65P9TWRxSe3gQdItZZy4pWBfqBxSJnvjoWJjy3Qvm76LL806DQudXMzNkBit0e
fipsFGkgd1HQ5yW7nlrcLE07pBJmiPGSenjtlB/aYdmT+7xdwOtRVvEGXndpUWYoIjRqpnwbioIK
m1J0n6aRlsF7F5ArBqAdLwsfiqT5ekKK1MxtlC0CuRpZX5Bu/YUHsHl2AM4/ZsWwBxkW+eD1gymg
ArRgyOHAKa8LiPpoKHUqh4VvC+uMklS1dVOIch/kaWlQn8Hd2DVGMjhrwiCSdy2Nm5277XbL8BMc
KgSACMB2vj62b45hFWACJCNP5AOys1vUU/XqqzG1/SVASOCUoZLzbsVGTHOEcIfovcA4WT/fQ6FH
AW65hS/TVzukVaycFjtyaEXpe3IMWzuHwXBVpuEO/kNM/s3kWr1qqPLUhY8ATkfXmWbFM+y/pncR
uXd2yI5bhwHFBZHWILpNCnU9GDC0zg6dEYVEHfYt/aDCxYg13gsFxBOw3jPCywq4KbSRG6m5FG1F
9INQAovrVqdCZQ5uZg4mjepF9RNtco7zrGaHSu3mkx0FoAwCNfj3/jG5vbt5BejjAZygXHmrAmWl
kV3aau4P5eC42khOVYBDecC6PvECfZof2PSzL8/5sFOK3dquQh2bAIvsA/zQ9SLjLr9YQcVd0KX2
/MFI5j+ZoQ454Eg0kjFFGQ/3Zypyp/Vqo8VAu4lok9R49SAnGTDpUGY82Vp+j8qi925ZjMXTFHWW
hzJz5fZRF+3QVbeWV2BfXu3v4FCvBi0RSKmzLi58R6cj1AaEU6gyIPqSGylADiU9pbETf1ekPnx/
FdhCt0AID6NMJYqy1+tbxFVHewilWKnqI0+TivbDHOEW1KFW5WeFUXqmmcw7CfNGqZ/HmJ47PRG2
FFXR61Glwq7MwUE1kxItqk2FI2W6F2em9osrIuwOYYc3+oOElGjnNlYw5aBGhgZI9CDUV9tRfT+y
ih8EKAIcEvEJ3YfrH1QQBPaJjM7fYjSKW6fWckFiH/0stQv+3N9hm5N38ClH4Iwq3g2K3KjC1tDx
PMG51Rz9KsnTyo3QTqhcq254UI14eCrHaPkB6J0ojMxxeJmNsD/VeuJ4Oz9m43YRHR5ePoceBK6k
1xPPmwnKmybErdvKOkFWz7zQqX4M4pdMShCfbWymibzt/MFACcUPurA9vv834HrEz3j1X0Xi7vo3
cI/lUpCSiYeEZfJzHRnjs27PjsFZs/p/uziQPxkEiM2TZMbR90rnTjgRvZbRztu48TzT/hWeGywI
NInVYkyJNOO8Hqb+orTVpR9V+5wq+XgpSiBjkhZol7IbMg85iP7bBIV55xoQd9n13SOsAIRCNIJ7
tAtWw8+xrtTVgNTVMuetp2Le502aFLlDLzX+/TW/veZe+Sb0RXB1QpVO/PnbhzLrqynGm9YD2edA
8FWq70OVzj766vmDhLPKD30y5ez9u42CCzIZ8KNJp/nP62G7slEmjBUcPE069dxC+/FTvS2e4XWN
PjaoXDmLqX6BenGeR7t8VKY23/kNN9+YhTVF04sXDZDGq/DXm5lLWdtmnYbL/azEAL/SGKQoWgFl
BpVqkCxXsRfjc1TOcYdPdjMVBwqk2cM7V5/fQBOZxiLpAYnm6kOPEpgHdSrRbwyM8JLOXXmy9Do5
RIlkvYx9hp3zvGt7evOSvg5K1xRhBCFBuEpLWqXtwqGqEDmUygpBlKg/B5XeH9o5/yGFwXC6P8db
8q8YT4jwwDgE6bAOrSFuDxoazCPKm7nzvczM6tI4UXuplmX2NZSizp1jjhcecutT0yfBC46lxrnv
nP6pnGTtVx12s7Hz8W8eWlHwA/pGA13EE2vQYjp2KUqMzQjUVLKPRVmpeMAXnac32eQaTjp6qYVg
mTpgmHp/OW7OthgZaYjXuglB9GrnG/hzOj39e6/LnPBQN3Xjw6pPvNlq9lCGm5MUFVThmyPGvD5k
Of1bHUO8wbPMRvqANKPslnGinJMobk8l4nmHRq0bV6YXuxOrbo7MkCLPJvpeq9M45lJITsUkbWOA
0ddMtfJcgOb6Z1Yh9paK3bxgN4mMKPJ22k40vrXA4tuCIKDbyktyPeugwLleyAF6w4KA1amMNe1/
IXXX9NiOTrbzZN1cn+SKvA+Ye8HmAT24OsAILkxFO8GuAKCfn5YhAikZ44D7ZRzb8VRqOboWc4+b
5f1NtDksIQMpDj30G6VNtN41p5nSAXJtvpwCbTTPajHhupos8cF5NVTJ42Zn5258VDQf0QkGKgAy
an1hAscmvzPRN2zTJsEXuel97N81t4aw5ROrBL81awwfuiXZE4Hd+KRQSxC9fRVxgTF+/UnpXysD
rALEbgu5eJiVLv1oa2P2r1Ip6s7O3bgcKbPyHMJoES2c1ZlJ51rrCEIHj8gM2ZqBwAM7jKp9ynpN
fy7KsPn2/k+Jpi71WMJOgTy9npuqhkjltPWAgWWkH8Jkzh4yzUFlQy6aQ9wEiAlOcfFe4hfb9hWK
QGWKC2J9JXMd2wqo/sFLymg6BijQXcaqDR/hgkc7J2Tr29EqhbmD/CzNlVVhRWY5TWPghDQopJ7i
pJGf7bHJvdjug5/3l/J1ra7iJjEt2GUmBVR6meticdcamDBY4eBJidJ/7KU0mfyRJ8XwoLs6kYvm
YtwcZ13pTbeWnOCnEw7p50x3gtHFWKb/oIx1ilN0oKmzj/5m9kmTVMnwilGOrEuXtZbjS1mg/+Us
Vv6MrE74q0abf/LajgaAO1OdfTfSizIpMSgnDiYo79TqNlPSFk3pweEm7RP9qde69tTVUfhS4Log
cNt7bfUbm3q6U0JtWWwKcdLX8EdTmcNFq4k4G6AONhYenRX9Sy0rM9wkC8bwsnRj+tNiJZfzUOR5
/pLUczb61DTR2+ytIP5kD0HuuIZaIPhBZbSbf0zZNKFwYaBy7C79MnzJBmXcCZo3Ti4gD0Gu5Pxy
E69WijZpZkaBNHnkUbDRMYsLfze9UXcfIT/2kRsNSW7s5Ak3lR8Wi31N6ZwUjpBd/KY3MaSCJVgz
tgquZtVcvYSO80+nlurOtt4aBPdVCuVCW4ASyPUgebvESteqRAxR1rtRoZtwY4r0cP/wbDwpFCMB
nwE1AHG0RoEtVWXHcicRiirDcuaTDg/60gldgXA+L3npeGnkODtPysbloNFXoUonDHbJBq6nluhz
5+QLYVjaNMWfYV6i5RhIlkYbAJW4nZhva4Yg3FC8YZ8Q/K6KK/KwtFoSEvBXVZzVAOv06qVDnO5H
gygkdJmkOdpNaL7cX9eNV5MyL1BzGr6Iia6hWAkUvLGE7+FNpdx1XliY8UsyIww54KeL+llmpE+y
nsbPWTdKO990a3mB2IEtZItTeFttT6B0sVI4XB6iWXfom1kOT7Qi2kWQBKVx51HZ2qdsUMG/B15/
w58oZGcCUBRNnlUU5k++uaq6cmLuFQK3JiXMYqGugL2Ft329ZxbHqRuDfrmHYd2MP3LVPg4T8gLI
cKD4eP/jbY0lFOEt2q+UHNdN9InXGWoAyOOe0pNvRBPhTqvIzVOSNu1/OAtCeJ6Hi1jHWot6FMhK
AjrEoKBREBYP2B7eTAP2MstKsnMSNr4U2RiXNk1VAYxcHbt+XEYUSjkJmow2eVvpAVStptrZDxsX
MnU9TDyg1wlMnPgVby5HTS86LZ/pzCp1RINhrBSLpp7R5a4xRGV9mTPT3In9b0tqOOoB1iVCRdyQ
EvXqEaByUvMk2QPqa1UsHTjd8r9wmvRnFJ7mP3jugX9QkrYCBeFMuexDrc9Pci21qlu3JRJU794/
IvmF/yFuVgLL6yWI8hAkVEEugtyh6SbTbNGy78vTiFLKztQ3tirQKl4+ci7q1WuicjJOakKZYxAs
E/NktJ35ra8TDS5bmu0MtXGlGZTodBqOHHbQENezMpNm7JteB2yEnMhZHRRUhBRj/CBZ6vTRWFL5
bNd4GiC/q31693rSORZaInj/CaWP65HjjnUMNCZpGHP0IcwqjXgiHiuUz3Nt3tHf2FpREhqhNs+r
gWrh9WC9FcdaP1sjFqBt+i1NYETLkmY8AaJNHu7Pa+OoCLk7olbKMiDIVkPptWFW8qD2cCil8cPc
KurRENjOli3ua824BxzbeAoZzxKNJNRjwWteTy111NapFAMh3KIfjiEVMlca6m+mEmlnK3Omh0Le
NcgSR28VnHOv8e2IlyCnrqGhpiQjbhoPvTcbepq7Ib271tVnx/wQIvdRuaU25D8y/q7phlVdflXt
tNwzWNz4pFTbgHRwVKBdWmJnv7mSeidQINexzqGR5v+LdCn9PMvO/GxiGL0XuW+tMUUveo/0PG+V
aM3GsONQj0jsMB1/6LXJOCxaODwneGb7EJBISkCV7NzsW4v8dtDVRuqURFlCkwyoMovBSxdrfsiW
ENZxlFo4jSfxo2QWv3OyXyEE9x+eMBqU9EHpKKNZc5PLprLRRmJ0dH90vxyV6ggHX8LStdjrFWx9
STgZYKJImwWj7/pLNnoYUktidadomM9KQeKVwRHxu8RUjvcP5yu9Zb1zhdAWvWQQ/DcRB35ARdNN
eu9Zg9kelqZKHhdJTR4bJUp/lZbWDq6T1PXnulc9I+nPfZWbtZvrTQzDIDNOInonhF7M37gkLAlJ
d2/8HfXord7/oVu3CPw4wQcSPEtz9fjZ06KaAK2RxZsL6bc1RZPqFqlcf24r6NkIkihf7g+48RHg
MnBl8SFYmnUcAaq76NKE4wRbDE9JO2ufc2rKR6sJlx//YSiYRwIyREtmbW6gjdT7mkHukbVupM9a
kYJPSuece6setJ1McuN943EBV88qEiGtc27aBXVeGIAIaxuRakmjEdhyzr/2RSIhlFlU5wq0o9tM
OOndn+VGYMbIhGVClYf65SowU+eWgrcx9V6mmdIZn1LTc7RI2dkntzhKwAoUFQQMwxFsXHF1vbkG
64pUY9HZ0FKu5hezST9ZVj0eRjuUDnooBZ/HwUncSYaNFFY6KpBW4ey8eJtbRzhZCeFNUUK9/gnO
rOktC8FrIHNq9dDWfckmxwXPN/v3F3VzKFHjR2cDivXaMKsNZaM2Eptd6sz2GaOBFHnPVDlyq7wb
NCAWlvY5HB8hrr1GuNhymEULTUHPqazgEA/Ui7pIDZGy7HqvI4FGdrzcI7rcsjpfRwW5jO6hsIJc
7ZolMuU8KrTeGxBcPy65lR5QJFw+2AjVnWFJWPOxKvX6mNqJhiVimZWgZYPhKZCz8aipyXgapBHR
Pivso0MGvsIv6Prv6c1uvIciMhcdJ/7Fwbr+4nVjh0mYKZyqNhw+9vGc8EyUzgXWXvIFjUbHN+k0
nu9/+433kC4fGRURHOdpjeLQUTIA4sQ2a/ppeIAR0vxMk//j7Mx25EaSZv1EAXBfbsncqlQqSdXa
bwi1pOa+73z6/wsd4EDJJJKomZmr6ZmKjGAs7ubmZsv8VlmW5Dz0eWp6WtAHT0lDo7+Iem3P8Htr
1pwySSvXATrX79SUdOA6EVGPLibnnLXO9KYJSfJCA3meWuDDsWgi2+HKbF0jch9IjUiY0mt5mLjT
Wq0En/cHs3TehniZeH047nW3b50rOKPARfImAaC8/qCToVWIinNZGXXdHtWqKH7Wefs7SOpuJ5O8
VdiS7CrSDUoeUrFlzZvvA/YMbXO9X7WB46E7Kd5VRffVsrriWRNhQe3S0A5KKGZkYAtI9UrZYt9e
G09Fmkff7u+pzXlL7p5EyijArEKPchijIdXk82AG3UnvxL8I0g4fqYCUO8WIjc3DE2Si1QHUCjl4
dWRC0OcmLQXG9HiZfG6LXjwUWtIaHsrmy7u4KfUPRqB3r24dIESG4Q4IiP8N4jirCS6J2w/lUkOi
B5/7rga1401mZ72b8mm3I31riujNwyQFcEZJYBWzREj+B9zDZD69YpyqKpo+ITcCMqGNVi9bUO2D
XRe4yY9d22GKhSjiKY3t+gFeeHF2jXKePKdIEgM+YY+kcWARhIWiFMfRrKf/YctDe6OxTXLeSd3l
bP56OKtMbap4dHEtjkBhMzeKD1kSJE/W0Ly6e0nmKdwXwFx/ivSrB3ISc9mLuupxKu8umYt/cjdB
wIn6Kn5j2aW9s9U2rgyZ58qogI19o8vVxLHIQ4akdMKqua2VH9Wg0z7ePzobESp0BylADNEcat0q
PannEefMHtfnTtFmtIDH3H3KoLR/q6bOeU5E2vx3f8CNs0ojOQgecAGIxQ3PFq/KcS71zk8RjLsY
RvdRFQIrnLjd02jbnBowIU03eDGDtFxvDSPKqroeGSkwFwJEWsz8OAxQFcqU6aFPimjnZduCumSE
KGNhUAOcH64HnCMj1OyataTMEkCQUqIvEwKXj7ox4OzQQK85NqWxfM/iKXmT9oF4FrzAlyGte+X1
MBfxPwGr7AEiJVt91rYemwHPR0QPx6Z+lwW5fqixnY88q0+m/2UseNPE5/RLoNV/PW0I7TppLetc
5WGU+6gDmI9tiaKip4t0erm/fbZuJ3ACgHuIK3DR9evBJtFkYqGC5ZfINX2L0z79WkNM+VDSWNUd
RmuZC09rVXfnhdk6jK6KQLyEDuiTXH1aw275y6bR+fkU4DPbpcFJ9KVyuj+5jdhImrZBf2F6lAhW
77ce97YVN4ySuN14CMZE8ei5M71qzk2kLNX0Keiy+GkscZUOzGEPi9kenuoEGTy1xnUGIMJJBAhw
cRfk9C4Xk1nRmTbrR33puofF7pbHztS7szu5gmKtEeycn9tPC+GSU0OwDtHuRmCkGac66Qw4Bam6
LN+mIXOOATJ+yaGcXODhPLBH4Q2lrexcgbc3EhkP/wETJjKDa3u9pQrHKssiikYfEx5gmjlX3rdW
864xM+Xr/e972ztGcoWuPC02CESCwa/Ch1lkk560YCRY2jbmcURn4r0aY8fqIRGXflMaSzsHmi2+
T0tSvKOWqT26cRK9kUD410odxBP9bc4/hRLsye9tLT71B3RJSckkRna9CBBJCj21gx64JKATp1Uw
ZGrwhC6xqmojDCQd04uxqt9JfG+3HIcZeFXS7bhB1ga1HQ7YtoEvmO+6aV575eLMEMhbq/0G71C1
fIQQkrM+VMP3aEFE85TqC65V97/K7TvBb0AKCpCM2/KmSrbk0GsnG75HVA71uVWy4TkOu+qzRvX6
I8WaVwttSKCT/x+tc3DvaJS/XurFjkrNiYF6xxzoCQOk9BA1WKBBb7F2jtTG1mZGkDxgfrHb1jSd
HjFlu8n42xnPsV9HQwipxbGQUCr2mlc2h0LCjO548jtQ+utZiaQrrNoADlLc6Ll0pONS7qrFG0vr
d90KN8fimoIUhEYxocv1WNpgZ2FRkV6DlqjNm8kcK/dSppjRK24xf3719qB9VnZ8QoOmaLs6GVHk
xsrgMlhVY5EQRMZzoi9BfIhGOz+o85juBfu3bw2ad0BaBJr4ePIYXM+OVyDWMSsG3ITF8UwHYnJQ
K26C+9PaOPByw8OtJ8p0YWhcj2I0qTC7iZRiRi14OkSOnYxeFdXpZZ5s92NsNdoxqYJyr+a/OTsL
YgPxCXH7DeAfataM0TUXTSCc0XfjMj5D5FD2qJZbe4QrFtiOSw3Oo/wdfyUGSk+rDOgxII/ewKRt
IfLmox75MfDb4f5Sbg4l/xq6mzL+Ww2VVlmQjFSmfL1SELBDPOsxH4afRl84OzjoBk6IiByVEpJu
ThoB+/WsBCoOEkjksnDa2m+MtvxVFotzyGojfSgXYT0ZnfESDqP6bxLHyxdMk/Ya5bY+IEEKZwJt
Cu7n1WyRyzY7FxU9P6LDyQ+tZTm1zpDsrOnGw0CZjyqCjSYaxanVEccxLS+bLIfGOUfoIQZj8DCY
c37US6d/29Vui5lfBxaLnPe51t09A6KtTwp9lPowPHQg7lW8p1eNHpkDBZt+iZPTJNL6QPP+4NfW
1B1fv3tgb0Kcl7EHT9D1J22jSTh5UWJSXSSm39aIMA8mdoCTUb+63Y+/TvRBLYgWce6z1acLO8rP
tQLzDzn29l9laKtPbpTkDxH8sJ2durGA7A4a0gxcX2glWl0v+dwZhVgqam1kIQcjj+qjmGxEAsfW
ff37jQ6aRXCORih32mqrjEowIGICoqgsvACx1g0Ib0uVWgfMLfSrFI+Z+59sA/2SLTloiiCJBrtx
TWpocjMbFPmuFgmOZ16eLaX5vhfjqB7Ldqp/Wp0RdxDI+8KkJS+xP9S5rdL62Ab2uynFVeQYWoXa
/9j5WVuLrsruOFf2rFOwuN5KyWSGwnK4HbJiqk9itNL61Hcjhm1cGtVvy4RT4tMcGGmf22i03ipd
FMPawSr7Saj0PXlGggvC02RGNmXCLFf+6fQprXaCko2jLREUNOOpdhCVrM4WojaTqcQJABO86IMF
VOQjG28c3Tp9F9d4MfJYqZdhrnugcGRQ7y/S1hppmoGvExiwDtv2eo1K2yQvt4B/qyiOPTrdxJs4
VP9VekvdwXy3RtIl6QXmFc0F7uq0JW4WomiKuWuVYipflgCgEHAi31ymPfXDjcdcpowsq+yuhRpx
PSmdmCtClImQMqrnNxW2CgSzjQMJI9bDc63N+HPX4On3l1L+1esqLKAkaKgks1EhWxsA2MCrLe1n
sE5CttGoTdk3yyyLHW7LxnZhFFvSA7keadW4nhseRmoyGHBbVPx0D/nSaW+iNtV/uElin0RnRCcE
pqxD7IaaVyqt8XJ/kn/ogOtZqi73C7wMicatNkw8uEZG2/vgdwM22RctoDUHnk0QzF7QqlHgBzUt
Mke7r4RxDKKymzxMKdrfCb23dMT2yve6iOpziVHRaQiC6GFEmPVTK9LYOobpaLQnfYw04cVZ1IIS
jVymx7hsreo0g4nR5WdmY/Zom6I4Znroljvzu81JCSQk3V2CDoAqa9AhxRKss4iP8DpzP8fVcHYD
S5ZyZVLqCpcaVY6T1DzTmJRDylLlhYec/tc8tj5gHvAAf+zD/SWXF8DVissdhfrZn058QqrV2zEh
eqraPTjEnHXJ55TU5SM1/emhbV3tZHdOfhBxG3yy82xPpk9+y9uRqYcR1oC0r1U8Kxu/sowXxA9n
1yVJd9uT0UJ7XYLZhh6atjsPyc0V8efswCxhLDgT63Obg19VSI93vuIE7XmatPoyUD/wO0ebduL9
raHoXZMqHw7B95oJQpabtC7mCwhepI0fZGNxNgw8SnPO3s6DvPX94AVQ5CMTlJTQ6xPbF5rZxvlA
75bTBCV9W53xI0/V4Asdmu0BP00EEJNkeu7nxdgJOzaHBl+WfBd4Ces6um6OZaIYIx9wsSKEaTXD
c6pkODvTGD5NahyiXtVkXjtV4fn+pt1aX7rgqfAB/zLv1TWVihYblBY+cUIXnddliH7ZSMkfg6zZ
E1/e2qUaPFGaNZH5oUH8en1TvTET05073DHbzANRnA+Ti1pmbprZYRksbafYtzke2K7FaETj6/Ia
kCQfmXqAryhCOeYJTPfaMLDKcbDkpOK313O/OR6pIWtJxwhX0vX8CL2SaVxiaQqfji9dX7sHWiTL
h8YKYZs0855XyG25nmOo21KfmwZYCHirBdVEWYOL5z3ytkhgnBSBbc0pEnQ4+Xpvm+/yxMqdg+7a
PU+PK8J3pWJ043sl6hfWP4nG0StavXA8J+0dHAsK+jb5h9o/NMmbr05N5I9Fm/6P8S+J8Wp1SEIn
FTEJCii8+Ed3cpLnICZ9JsPNvt7f07fpJmPBIiJTly7RcFivv0Q4xkW+VJQ7A6GIr5zZ6mtqLMbF
7mf1364paIdV84byF5fAiyGc5beqNL3z2pBN/gqCPkwB+UTOuqUvmOlKSBA295UsWA695iQ/5qJD
WrJylOzz/Slv7T3cW+ApS4chZK6uZ4zKYkZbWwMG3uv9O56irveCZWjxxAmS9NDF1R4f4SaKYnZc
VrQN6sCu4J3XI9ZhWql2U3NbtqX46KaL+iGKgp0ganMQCZdRRSZUW0P7GLksy2hXnZ9h4vjJTIX1
Np0G7XJ/8bbuQGyL//8oq+2iqvBJFafs/AEFtkMUa64fIbp6aNvEOt4faus7cUOAYFG3pHK5ihGc
Ph/snAK0L5xmfgKPVD6UBOFfK6K40hMzt+7Oq7Y1OZAAqQzBHQhd5vo7Yak5FaKi0qxWWIoFmFKf
494Bd2zQRL8/udu2OfYEwoeEetBFSGxXs6OXzTQnnRc0GiY9Oppdq3/QgHKsEwXu5h8xVl2ClVo9
xfgEd3N8JJ4Jbc9siu4TTnaz7VlGqWZ+RPun+cBlQbN8oWlD5JVZZelerGTq+yRq4UCZmZY+JGMv
DG9AbOLXaOAs7A3ISmo7n2xzAZmN5DjTOrFG5Fq+iVWaTue79qIh3zHYp05PlbNLlXlnAbd2B1At
CI6CAiIgxPW3sp2isguTCLKY0vnYDLn5L7hY6o+WKQ6jru2ltFtTk009FLS5OUj5rseLlEWP1WBh
PA1MsxA9IZydJ0RYwf+yDdFCgTeHKB39zauh1DAzwBqp7NpZECOcPNZPyTzTBNMW8U4CuxFMgSWQ
PNLQDJ90XUAfTGENxhz1fo/l+e8AmfnSq4x58C1F1I/QLvPjWCnlYTT7Onz9aSNJhwuvUyTh2K1u
xaZ10risCkACLa88qza7SwpD0rPVMT3dP20bHw/YDYIglHBqUGsDFludG70uCC3iOPxv6Er9pFX9
QBVqTHZGkt9mlV7QwYylDAUv1CrXqGKVRrRiKzynYSHKY5In1ckwqz21/q35mNwboKe8XzdJBVev
S1c28+lMdEW9qG7Gr3WnjQPJZZX9+/rF4+GiXAvhDF7U6jvNbquYIiZWQ3YuxtlhbB8zvKCfUd1W
P90fSv6pm9WTnYncIbQirFukJywUrSQDT1HdGM8LrXTP+jL0pzQdTWxjXBVEenw1uCh1g0EWiT6A
IEicrk828rrNUvUMCqUleOoDV0GUdtROc0CP6QDnbCdN25okCRqZC3tfZjHX42kR/S02yk8++W99
HI1+fMEj3LiwneyCHqqmfIjRxt1JmzbuSymdzZ3C2yZrktejLpPRmiBvXCpEYqcMl4uTi+YMxs+I
3MFBHY73P+XWFqVgQu2JlxsccLVr0iQOSzSfW7/sl+KY2r1yKcX4Ew73Xh1hYz3p1qbOirEQoN+6
2V0WF7rWFi3vHITmKKi0L6mRocpeKgpdArbSCCxAO834fn+GG3enlKSVrUOMToXtekW5TIO6kVHd
1OjTwUmE6alTVr4tc2ORqv66l5RmRN0mr3eyta1shnAd+dc/RJIbq4EGrxq36TE8tZqufOk5MW+V
fsGPJFXDS2Cp/QMo6/iuG4ChMSvRfTtR8lPSd+VBW5ruQ+uOaNKj9PyzmpXmGIqk3BMc3dhvXFD8
SNQB5OOyWp1Kn/TeLEmW4cCMR2HW2kOo64FXuN38YIWmcr7/NW6pWYiyohjHxcs5lp2/159Db5wI
yBlcQBVg9X4rSsKlVMtj5yKGfnlR56I1Tn3iho/As6V6GEU6JL5Rzc1/gzMQSdz/QRsHgN/DGUde
VgYM8p//VZ1U6xhnWoXfE01962VVYVLjUg0fyu6eEvTWWnO0KZRL71mYB9dD6fC6AVoS0AL0K6Lz
UpNaerOtd5A7zTx6Tlw92yPAb5063lIyDZgu+GuslxvX05ymR5x3W/qscRxsj3qaToeyKpeXVtoR
9rqpHe6v6eagvKuyJsNTvm6CdPKsRqEO89Q0bJMvWTDgNFQ59aNT5REE1DA+mWLa04va+pBSkBBg
GsWQG2au00V1n3Vmi+6LEXjG2Cq+DuRz1jrxaql+9jC3vItziuxmWL9/YrGzyKzVlm4lnZJoUsdv
p9n9Zbhj+HJ/Jbe2DHEzKu+8fiDe8p//tTu1YMnGBjd1lAes6GK2iCziWP1VWC3uTx1Jwv3httaQ
G1I2qkPUhNdxPdzcYVAWkXD489CmvmIWJdaHenPQVP67/2EoSjFyNPQN13p2uW312axGBOoq22NC
I/RIavyr7K3q4X8YSXYMUWdig2hyt/69hk4w2HNOFbAnS4M65cbf2hQjAheV3n/uD7UF00C8saCH
Q/uX7arXY7mx2SaZw3Gjv6XgNgEajMvOPYpGxY0kHfvT3DnigJAZjkZa3p7DxjZ2koWtPSMbtBBw
o7wMg+/6N3ROQ++ExpOuOkXq1wvO5VplN95EZepQ12hY35/01qbBroJDx/LiS7a61kYlDSyl4EtG
AS2ARhK6RwvDF08d3Vdr83DwJDsN8z4d/GkNncfkHKrTpZD+F704Aor9qpywfqkgfews4lbUIKui
+H9Kd8I1zRRwsRl1nTjMQiraj902/xaMTfkEApIDQ8XLGzdFYIaYItzZQxupCckrAS4lIPbSuihr
TSk6wB3QTTTk6peijCuoHbTG3P9o8qOsQnhGkV0/5CXIb6zizG6A9GRVoDY0GIgLVID4W6wX1bly
xumojy0qAZZJh1Q+KNQp+ngnKNvcM5J69/+GX0u6N9UYW7nLJHO9siiET+Z7BB0aXzfa+HJ/ppvH
waLgQgiPeNUfUZ+/jn/eq41ahxz/OJ/sQzQnauQVYjD8MKQeoE6T2FnazQGZGmG1NP5dZ7EiifuF
aWMdLsIEmtqsHIxIMf2IEM+faxry709wc6vK0WAVylt79cQnZi07tBivzKPs2Y3y4DwPsgmUd3hK
j0FriJdk6buXRXXKnQfjD5FhvY+I5KBtgtZDhpIf+q/VtbouzTUnBGikzjI/jLU+qCjXLeln+A+K
9kBCaqO9pono/Zj0kcXrnKXHbIgCVCXw77H8LqkVl3YHKJFekLpt6U3TpIxeW9uaOM5Gq3xxkmFs
PIEztbGzdlv70AKNlOxFZL7X7TxjZjoLphn8fLU0jlq4TCiJCgM/EDeslb0e8K0v9fdoq5tyLhO1
SDRuygYlrpNVz6k3JEn+tYnz+BGRw5CFslVfEUWyo9ewtSeBBlCkIGPEE2r1Bo5Q4drRBYnQunrx
ydDyi4Jsqu9kc3ly2yp6f39Pbl0vfF6aZXjfeRBX2yJc8iSfBeVbONPijY50pOIZ1jwrNHnOQ+XX
qOONh17to88J3+DnNBu0ut7/DVsXKZ13EpSGRU/z/fXWTOMoElbawMGZF/1ToHXupxCT0uP9UW5Z
CbxJpHiS00uPFq3w18NofMokaAFTyzJa0nOMVemvsBkRrRccA93DRP1jXuBvhFRylh9iNYt+24FT
x5SNcKcEPQwpqIzTlL8VhR50B2R1h9kbhb70ntPky/eqr7rcd/S8sr2kFQFqY5bJRtWEmlfPcaup
NJhndZEdRqerX03TYW9QTQUHAVZC1lxu6r9OuF1XaZPLhsmpz613gxNwNiolPXWdsvPmbhxGnnbZ
Pkb5li4o+UH/GqleanxyKhCXtDYND50L80KYFXhaAlH6/lfburckvkKEBi5N5rfaHIiMEtE4oAJu
kCSFb1cVTb0Lqinf40QTHyizJrYXJqiyPtjmlOgPXWP0H0tHL5+7qrTYzWY45l5sWqRQC4/KWweo
rPESperjp6Ztxg/tzKKeqhAr553YeSO/kvEBDGhZiqOJ4XqhFijDc5sAB2epER8rMc+XrLN+oETt
fkqCKIw51/kuu28rdUc5AchPlvUlKeR62MrOrDqOyMAbPTOeRTuaB4ogUe6VYCe0ESMaTef/OKS+
k9IyP8zC9azGKY+cde2/+x9wY6+QXWrgOaBz0tP5+rfAfe8We3FrH9kI/d84GrSjWjtwYdthTvde
2I31pnscMh8vOo2Na+KRI0AiVGfghQ3q4slJO90f2iE8kf6hg5lp+XfcyPudj7wxQwYFCOdiIRxc
11qxZ0L7pVkocI11dij7XnswekXxXVShj69eTOl6DD7AIw7CL1+Pvw8e8m9a6zSt3xpDfnQqKqtD
NmlHxFP34JatpZTHG7oynJQb4uviOJOZZ5TtBg3BCKgwmd/S0HS2KujDVexGb2wj2uuR3lpKuYSk
DuTStDtez28ZHSvUcBVDKLJWfSNJupPR2dAD4rbbiTY3hyLs4188Cze9otmoxOYQF60f5Vp0Dt1C
P3duNR6Kvtgj/W0lm1Rd6V2hVYYmhTUFPY6VEjIAMEQRc9JS2oh9ikTRcdJmzGcyhCfNvsQUOq6m
g+tSOFfGtN0Jdv9oXq4CQBAQSHl/1MxgkV6vrWFXSjWg0vpHj70+lXzWj4AW4aelqWyE+VOHa7JK
RRZenHag73FSqqry8q7LHN9a7PCNrU4UBEEArYexaEz30CAG9un+Dt+If3ARJzz9U+I31yToIapL
ZEO0xndQWqboEy1Hvdc/tY2aPQauGe6g+Bu7gA46jEgA1gkO1oTTUpnhsVhgURB2Mly4g5IOzCB8
qqpF2XvJ5AKvPoBsmUMoRLaJ4+Z7/QGI+oZAn4AcqnoKrKM+2/1BawwdIbChLi5TgYW6pwYBdtT6
LM4Jbsa5ZwlTnF69xLTUyWCBjgjMMlYbocJn1I4n8ixlmLETxpb+EGnxfDTdvnlTFnX4+f54m2sM
hU625yjULlaXVqWQNkwLGbru9hYsM2J2gI/ucQAfeHVgQobj6txbKDpwf6yi53KaVa2zdMyHwsy9
YAaCP5caKae87vZ4j7ezkkMxiBQgBL1ZRZMthu4YL1uN3yvFdDLpHPaUIehPWbDbJ3Z7JkDgIYlQ
muQlhb12vXEil8ouEr6Nr+Q07CvGED0QM6cno9IzX5uDYifX+gOLXu9UFlCqjBI9yUqQnPtfzwzq
rHZJGY25gfHrfjE4ZnkaRGOY3sAZeTdXc62gwUKPr1eZnfGmTA0XbwHDCVsk6EdyCH0Ms8EL7CJP
jyhJ6Y9JHgy/EifXTkEQd+mhmSb1ibXDhbBCsPl9iMJHdLy/8zYuXhBLHi/Y1tT/ybqvJxKUYraU
lJVLDWP8DayfP5To4D0UOf1oni267phOwj3XGPE+uE6gfDErs9njpmxtFdrF/vRBs1XWneVRWXZt
nsWYYGhR/J5dEj8npp559ljtOYBthH4oUADyQXGkD4h463rGbhPpupAXGgbg5ttiGoEX9C4RlyqL
PCdLTpFljE+m1ZbI67jDqWPLquauMtJt9MDPQJNPg39OFXHdVmHMOJ/2Ha+rHhojfjB2f56yaDiM
TUv0jjvQJTWSPbR/45wQaMLNBgikkLJWjKlIjqasNRvfbRyagexyfgr0uH0e3TTt6QgfUB6+v8Fu
cQJ0HGFb0lnLabmJV0ZbKcpAmp3VmYArUCuzn40akuc1lbBYCBNruVE52INWf7w/sgybV0dUytbg
d0IJRVL9r78zsOBUjRVA3BxNsgZWJm+dZV+fYXMYWq34NxkFejHXw9R9my7B5HL1GDVqE4E1lw9O
O88SMyZEUOds1o4C1cNjOAO/JrFIPo55rB4UN40+dM6QlacmiKLTEunOw/0l2DhWvGFQh5FLl59h
9Z6KFglLLU4JaJJS+4gSV3u0QwgwBzUA7zvcH2xrQ0vdJxpF0GHCCXG1ECDnIGYMJpSuOOaRYfhR
59jvOjdFlU7waJsgZTuDbm3ovwddZfRmXS65pURU4vvUoj6R1AdXEC8YVqC9GygB7URDt9uZIys7
JSFKkbWu83pFGZMxTIc/hsjzA7yzxquDRhzLJl283p7GIwCmccaxec+5+2am1CNoxQEEAhclIl/N
tIrt2aL2T1+MiO32YhhNmNNm2ziJbwfLXF2KZQr3TF1uNhDZKGEQqRt9kzDDVtB6sERJNod0Dff0
W+dnrdfbJ7MJ1DeFpQav1oqTg9EOI/U+wGHXkvRzm3aVVpZSQU20b9JMMw+DSO2DWxf2x/t79eYz
MhQ98mj7SCT9ps4TK7Q0EctBwBmH6ENcUSigk7IC0rYXT11oZhwn9OPact7rVP6T615dSwzNPQiK
R3ZqolN3fUykxmRZCmCyuXHUH71WRr8JaFH5N2bIAkRhujSL1uNf2G4vn5FDCl0vnCr3OUgacz5W
Gf6WEMOD5uX+ktwcX/m7eBEAGKE18QGuf5ft5OokOuSucOXRdHDVRT/Z4xAfwoFwrWkrExRExUHh
/rA31yelPSlRy5GCEU55ajWs5EK7knhu5UH6pSicSAUvJG7buShuUFw5DgacdFdSzdfWRFtCirph
MzDOpCTnzIic1FOdKdb9SNO6TzGk7MWb8tlFsq0oDg1atZf7M93Yc7JErNGXg+UZ3YbXM01RJaR9
hV+whJGk9jfdyYlLw8vt1j3USR0em8YCSW3yPfr57Rqj7EvuBlQhw/B11bieIEvFNhhbmNj9WzUQ
8z913O1VwW8vKCJIwn24N4QWNyFxHyUzEyeFbymb+kk7GBes7X4sSzdcognU9/5y3u5XeGVsG+he
qGHD4r9eTuw93V43qOVjrF4iIxJ0/WOqdeEl0c3gJTBH7bERSbVz/99eiIwKJPLHx48du3pR82og
PTVhfi1tqp3CMod+kuuxH6dTtXMyNofibpJ8JpLhNQlyqetUG10oNkaRBz+icgp+TUmmvhuEpf/7
P6yl7If4g0MSNV2vpVCjkaWmhCksnBIuVlGF6iHXwjBCWh3Y82EM27nH6gP35J3PuDlLYlFZWkGk
fl3xG81mrnDB7nynteLzoMEbh/6jnJck3nOjuz2ApIdQAzn+kBGJ/a9nGU+VKYQGvEPfv3OujCGN
z26zDGddr53fsItKx5tn035rFJG1UyS+zbOgQdK9JneqQkVgTZjS9HGJAqeF0rNoWuVB46g+F6k5
WocmrJYvsWGN+Slchuaj6RTLf27vzpovanswX9u0IX8IAiBA31J89uZbB1E6TgEl1jRvc8xz6Dn1
1axw9J0Pu3HpSMER2gJlvgFn63q1QxXOKQzuzjeNvHkTaqI+zVq8pw+9den8PYr8FX/l4cD4yVAh
rOPbU5/SzIs9rdMGEMfLrupOCIEPv+8fldsufcmRh8vwB12mxrOaVwkKKOgTgoVWp3rrAfXVlhdk
mv1cdM7ybeASfgS2URHWdUb9QbPm7ilz9fglD4r80Y50uuvu/6TNNUAPAYMHshyuxOs1KJF6iFPJ
7yjTrP1siTJ7nFNb/VY7uX1wMHzeA763zizhkASsYDyhTXI9oNl3edMtwGNBKuLLSKX7EFRzepTC
Sw/357Y5lIQe4a1wPd2Uhzp7GS0H0lhNw9hpsYvsARJCd0jU0Xz1+0xVkB5LWju4IAiCrmdl5aJP
utBpgavszD6YToIVaRT0HdrThhSVxetYaWLlRF9Gcn71NP+0eHI0ydeg916PvchmiwIVEH9A0/Jt
D3b0IRxtWkrpsTndHwoF3o2jCXpFLEAcSrq2hjeNFuuMuoFeb+Ps1LwRU+pgc1xTwsUwRi9fmkgw
zdCKtOXcqH3/ccH0CSzbaUTnGZGdxicVnu0/IrXEj3megn/KJggsD92CXD3MSlCPh9apVdfDc3Oe
z7NqhsMhzuxYOVe9Wf2qG92oTk3Tdz8tuKmT1yyNFXntELcfZoXONT+2KuOXU0/pL7WbkvKCZZCR
eXVbTe9xn+lLDzxNxuuJnv0kvFc/Fw7RE5WCyvk6tvbQnuelTL5KF9wSKrLRWrS0BulLbOiEsI2G
fRUm8W2UeDbqcG/bZHCrC8DrYMnoE4ZGoizNr2ForOw5s2xxmq2ARJ0AFgMwbMGC4DBlcWOdce9E
X0XHzfYUuYsTXwI3cEnzncIeDqhfFpE/l3ObHammFMtBlGo8nZAQyS5ulY2Aa5VwdC/P5zr80Axh
+RUqbfijaIr+K46dZnnUyrxq6QdFn+9gDIv5FsNaTDZpAx6egYlUcRBB30++cLVJfRMkeWV4XBLJ
z8LsIvHWsSP1BYpZjUdXbAf/qE2luoceESY0K6MMnnqrFHbyMuAVkxydAYafl5nF/IWOgSj2iI37
mf9JnXxepmXQSY7QbzVRJgE0G6L2bbEIPEAWteA39aYaTLIRK/7tFnaIwxp9/aFvTOnUvqs6egXR
CENj6xQirQXiKGLtWWAREz+iAVc8x7YdMNPITR9DU+TmKXfY/j4vlPG1HJLox0iH7Fc4iS4e5Oj/
K1QFkvmcN42mH2PVpEKQTQk6c4ERmi5yJQnVggLXwreGYszjMSztGvnIWIXQF0YNTqzQbOf83FU6
pl5FGHwZ8kU1YR4gn3NoRjUxTnZfuhk9PEWVvkWyQIUDkQ/RY60qcNmYhXoKOzMyHoUxAXRDHjJS
D3vlqPKcAaGWiznYijh0favhvgos9CiIAn4jooQZVhUBHLGgnTs+wKdP8M4JFfuHMbq1ebICOoW8
DHMlx9NUBLRf+qlI53PsZpPzUMymmhzQsyzNsx4E/DEhpvlxNGJTICaRlB8crS7fBVlSdV6mNO0T
tXT9ZRxjBRX2Ph+/Wxb1fl8b4QafMe3KUjh6nWU+qk4Q6NCWyDYxlofxf1paZ1Hx8jFbiG2xwzQz
e4DyHEWTWR87I0QfxxShQExSCbvylM1NjQZKXwc/e8ue04tRB93PMtCKL2SWSwQLfjRmr8OQuDzN
4az+FyVW8jQrU8wtZEX14BmT3dBjb4eG7RV14/7ThoKdWs512srlTS8T25COTIi3H4KwQvN6Ih14
nJAUts9YCpNPFqVW/NcmFDi82Rq62c9xpE090dftg21nuuk1BN3FKQOZArqJsry/jJkdHFxo+8gM
R06gPcBNKFN5HoafgMV6742gdi8u3hvOYWjy8SH8P46uaztuXAl+Ec8hCcZXhgmKVrBs+YXHWttg
AAiAIJG+/tbc111ZmmFodFdVV+WV/b6ZSMSNz5bhs3B4SroVUa/b1VA3/sXQ7T/zTBWqM5xYHJI+
d/D8x02OO1nVEW9ZddSve2HsCtXWuNBrNAbr4JcZweQoXSUmQ1LZOOlIfsShgR4jiy/oPaqt37dl
UI0QWJVurYc3d78la4SszhAHxAsPkladjsUaN9s6zuoEw+xjfhrHA2bwejq86fyycnOZhtkN9/Uq
7HY3xXAAaMYSyYkt3Z0xV1FFDPlRuwa45x1cLC6Rd1I15RhH7tc4UcfeMd1mf5LKjkghkeMmHiFh
SAGoL0Fs4UXj49i+Ih7YGIzpHX9IFCndeQ+ITrrHxYeDfeEhQ4/aWrF5f/aVI9P9ECIz9AoucuJP
QUzBf9KRrSiH3quIQt5WVPCBOBf5VpdfxUR19UUTv6dTsw9m87D6hHdu+SNdcvhuNjYPR/Smsnyu
/3q0irKrFr9u0TkeB5dETe4HMKCNS1KNXSyo/BfpmxX6Jx+3Il6K5QyPfT3+hn9yzJqdhCr8iRJj
VI7kk0Kqy0DzlJb3Q1WjXLXJVO/x++6OxH1ArTjAVywRiX2CqeK0/1mOdEx/RNms2X2EA4W0MGqk
w7+NIAr+OMnqpuU5b9nm5xfoaFP76NzoM4WVoxqy60bzJBJztwF8FH+nOqTrCsP0XRxvsEKfxP3i
rCrB7VUBAd8b3+lPWLrlscTjEx/0abZKZoj/o048UOD2BbLXea7JewUWjQGOzw6DzRlL5PwasUIv
tBfpQmYcVWofKgmvhnSM3nDdYtJBmJTq5woEJo2aoGF9CRebkNHMtxgtc2F+MIL1qH6O18rL1gGW
hnrd08oOl71Y9vFp57WRf/kUbhaSluDRf8qU9fkpwbsBJU4Mc1wY4cTAbea/IE403TpDkNl9HTE9
0y4dCv5kUrfvlw0BfAJcfWbkfSVgP0ubmsPGh7SFkgLMXIp9kbJNyuCzqlmlreHwM4/ZMWENVbD9
MQOYWj+OrCxp4/mhByh/iIePVIM807p453rCTYFKLbLL0uyuPuTZLfXsLgs/svQiqlxn10W4HCvk
sajnkywglGsydutjRUTY2gZ+HDFFEkFNxz9VGQx9klA7pk3IOezpqDI+a+LjgJmUjkYQjCnx/lnf
rDm6MDD0pJIRgfSo1ErEXMC+lp8OJ0jWKgsjLIWY032qOwQOchDky5TE2MNeEQCyIvrpdkCGYewQ
ThbTJk8O9gw9OBycw5HMH+MOHXgrzJ5HZwJt43O9FpQ0qYjqozMm3X/EIdlNw7AxiDCPmNrrkKbw
ml630oG5mhBN001LQZ49c/on6Hwb2iOLkq3BGDS4u1XWhe+w33JA6DGpdOrhgwHHo6LcGfRnQ4qf
jy2jXzyH7Uora0PXi88De0AYKZ874qS436MkHh8HrAX4PphhfDaoe7hwUNp+z28iu7EJ6VJUOKvA
Arb7qhiIiRL/tuXzgb6gnMt0bc0IZLWdN7j1tZIip6JZY63jX3LRHKTcXm+yQZdYqaYeSklOyNoz
9bmCKUbeWL3Kqit3gcq8SQWTapUcGskE8eH3d8l3q87TxIP9QteYZg14Pjb/HSM7QzKCLAV7HjTW
xNwTtSNZToEGG6IGiwZW/axWtsflKSBfO4UR3JBvvdKFZb1KaB19JWaLP+WGLf8UrvjKX2O72aop
IMvGezXNU9nHiLKPGo/dHg72p0r3+1Xn8yUe8mm9M0h2q5oEpmnHSxLbOEbrnXvZ0XhYQ19gmNvu
/e68g3uQSnf0tOXB8ajPe9YhSQ8RuwmvAdEW3IW9KRJj4aQM+fEVAVBj6Gqx5klvpg0tWYNJeqNP
KMbJ8pTaYlxepn1N1mcvEP3Zz0Rsot2jyr3BzW9gF0j1SqwSslG2cphkOGcTALaHGvfxnLGQ49nI
0PD2cBp1y4soPCH9KFV1p+co/C0lBI9O3VrSlU3r05Lz7QdDdpduShWjRVEO3AMku5YXTUUmyFKB
c7MvvDX7V46NjLhJVZDFgwy7PHoR8+JfUR0Um2aFVfyOLKL8Z0ymx46ieD6IDc5vHS0WqLk5elve
JrlgU+dUzd8sysRrptWOxUeAaDin+bQOTwg0IFujjwXuLzAITscOjifpq5PTLBp0xuJb4DjdrnpM
cdLKdQ7DHc7hDTaH44oGdt/ozZSs9PgQVT4q91gjgexxkTdjqW2LzNKgpCrRjpFakY4xcf0L22rL
C2p5FUB1r/zDLQubzngTxrdB5vilR4FVzdZB24vOzER+6+08wTnMUAQR9sXu8ec17JQvUZrYsgHB
bBE0s9Q3qFxHmMRg2Va3WuUMC9NuiF/Gac5ntFUJQu32Sot76kzMfwCZ07+HQQnIDk0itzu8k+U5
OqA9+ixGRkew3nyeG4SLDB/GzEY1UNkF3dWUbXGDBm/6tRdqP0WqXmWTGgjh30NR8fCgMxlNLRDg
fb9j7pBfhtQBHxi7hJC/EsDElz1DFeCzqI+TKjfD7oqpDNdlw916FUM1PiQGlbH3WxqSO7yaw3oF
0CF4kymEjjzYIyh9rjIQCadFrciCiGrAP2gcdkP6vawl/6lTu6w/ExsXawOHtnX+sDwq6jYKIpub
ZV4VPExWUg/QOKn9N40YBB4YeuYpa7k9ZNm6Gv0dsOsUDS4sJ9JwMjOz1d24Ydux5XKMt59w3PRV
Q8tp+JmitsKZg1HzPZv38TNegv1RhUx9KF+uT57L8Bsk18yuFUqHayaDJ7lLeW74eRDj+r3ElhzQ
zwkXb4UH0P47OkpiG7JB7G0LVX2osajNhe66/qqGPehzTgeTvdbbnOW98mn23xAlrujqec2rK8o4
Smo+oVPdwsKSh7wU4mEs0FQ1OCgqyFyVjF8Nx6x+gS1OQp5Gu+36YhGQjiJTDmJ9ZDocy8Vmck6+
83DI7duSoN99kGZy55m7WUI2YKI73En3XxaUkecsEnb9xtGYkofsyI5/I7SZW7cxrAo3WQVBF5oh
oUV7iBkheXsO5cvjOLGt7BO4KCbPQ1pFC4zn8upPHLv6Hbx92K/AMaa0sTNb48cDyVJXOy3V0OVR
Vpmz0WRAK7bn7MzJaullEvH0LTLcuvtiTXd70VUynEagMfvDauf8WmA5I2+pTUN8z3F1EEh+M+GD
L36yXsHDFvOVroS8E6oYmguyLzdGqCI/kjggcW0XAG2baAeICJ9eWGf0qSbpgr8OJWqD3W0MFQKR
pz8PO6gZyTV4RmcZD2mv0kS+QjhK1hZnZnSvNrXNnS0JEhUyhT/cwPRj+5vyaEDXNuxTBkE0mw60
tnv2mTu38Gu6SXgYDcVG7rD5MZct1ksc+eb0UZ22tKyGcx54ypptC/PeG6Qw2sZwPEwdKiiKG/o/
91+SjdPaCWWiuKloNf0V8+ZpfxSFu5ssvN1cwxJKgBsj1NU9MDGIrckOpKJgdJ9yHChiXsUp9gij
O2PI22FIWUVhtKJJVkQSIZ+nEk9pjpSIC4JVAKLF8IJHMcGS1nZLX2b3aZjzez/zMm5i4NTJyyy0
CifgXWl+MmDZfxBXp75VM9w8TzFAAnqXzuseOohvYVcypNP8dx3gl9/sSkTJGa91mpwNehR+cRls
Yq8ZDX66n727RdpU85A1bIeTMmbAaKzaCvdIXRQZy/PhCdYpUXUSLFnAUSk/0eEYVQs9fxIe4blp
9n6tRXp87BH6xD7g4/ToWbHXTiGnEK2RZBkBvWHQwTta0xwGZzFgE40/rZopKss3mgxr2Uwj5WND
xQGQpRqpwhbSsg5Rm8Ij/3mKkHLfLNhY3J6z0ZeXJWbz1gGySr6hiLOfha/HrEldtn6NUcbvqiOF
CjfiU7xcpUWfCA/HG5sxLyF7nbFK9Quf9hY1sSS1Ps+AJz5hFELeOd4+c2apUqyHe07+Y639pBpC
7Pa4Zzic/tk9zr7D/RpiFUjx56eDmipgIikA+wA987+w8pMhUtS4dGztnMbTQ7ThYiH5XdirFATC
rWFMk5djXuLoMm7IaHvIwQQcHeyfi/sVeyhLJ9aplicI2shrxaOthvA4nbemKKJhw9D3/3sbbB39
AUAn5VuoEqmfywzRl706Mmr7LNMV644t0W85isTfYNCptjAa4/mVMG2+xxss0HsJ6XvdVzhuElT/
yjw4bCriycd7cl5czaLvYl2Or5CWVnQ7G4k6JZllWJlkWXjeldTsarD3uDc4P8kHT/JAu4of43Ah
PhteQiocXifsWV28jWLVCTPCagnmodjXGfWItQKyO+qaI+yK4LZS3LZjCOUzJM2ADfH47GnDFDQt
nYe+8mINLG2aVEIv37s1jrcuW7C+gm7sWOHqsAj/20BxK9sZdo9LM5ViAmLI9/EVrvXDApcuNNAX
2BMDx1lyvbzsErtuJwC12/uWLxCYQY24by02msBtTuNW/cFs465lhPmxAZYgz3xKgT3UOxPH116n
Sp+Ejom8X3O6Rb8DQgX/1du0D61mY/YwbEz+qYAJL/3sbfb9OIbpGtKBsh4tQz41uR0RRAuWOP5H
FuBm/XhscMbelLaqRUcGJr7B3V+O102kLpx2rDKZLqBSXDM006zHwmH2Xg/CIbR7jPRHTVb36goc
PcwDJ2oV3ZJ34UeT3XEn2YvzdohfCzQFxymKrcISI5YFtrOPiH5mWE9gDUrr+hwFDI99prb1WoEA
TFsX0EM+5o6Hs4UxIOaEkDDep+O8/0ghftZXuLayJ8k0FK0lzXdzTiLNLpUT6XTHbzISDDk5FwC7
mEDrhDMCy9KD5X88cHQPtHnjaWt2gnbeDhaLV7wI+9D5tHI/KqS5smapSvItKqYR86Cr4keFnMq9
h8+h+43elM1tvGN060r0+KyF8ZH7Kesh/wa3w5mf6VJm37cqA1hnimIOCIbwNRBgAXe9w0y3W52G
vL/tVH/eGI+xlWGdMywRHuFlzThGOHhbwJE3xMNoGh2o+pZEWANFb1QeeBEkL0+VzQb7ZApVU8go
wt6H+Sj001FF6JhopZZHtDUeqcrTlJrOlYVNmhqo+bugSDv7WNTCcZkCi/VbjAHsk3qMLq0kiGd+
kn46HjLYxuR4G7BvPqPkyYw0C8I0/jEBhu3s/SafsDtWBBAByNx4JlOBBw44s2zmdL4109Qqcaar
1j1aOZhQp4QjGTeFrffbDnHZep/TabhonChvIqzpg0hv+WZpdQhIhHk9hJeoHlPs5CDzqXHAM2FP
FEcyfaRHlH8BHMzlFXN8/hiUKOjFBhXDDQBJBL+gk1++BlQsANjYdnvwCZtEg4ZLfzAysQj0TWQf
CysivPpI7YABsVcZaTNeTbqrBhrPWK3geD/xqsLHoIzwXQC8uvLBV7TM+gRO5M/zimDl5yTPgU/4
+mCqxQ2o4gaIUxY16ViFd7nl6CyU91A9DxEBFaMjO8D5HvawLU2kpA1QD7w8mLSAgaLnhBdwSZDV
gvYBHMY1n72MgaGGdL4AnzZvOKOjpFs8RKt9MQYzPRSJxrnj0LepJyCUfn4wosb4AzviVF55QkfS
5XPqn4c58F+zKrErY3LkrJIKWYlP8CbHZYOD3RS1i9xZeHSc8B8mRwf2wXix/2ZmyvNXRohG6uCe
H8lDhcjYO++yyfQWMTJ4owYyZcBS1+IPW2qaNODLxPg4ytg+7lqDQtFbffxM6VTOQCBhuYec+FA2
G9fqXhaAazvOR/ckhtkcb5vZp6rPYWq3NhmhEqQNsmruqFtG9r32dXrcbmsBM39rxScpFR+vBpNw
1BPY+78r5wyeWGT/1F9kAxiH8KWYfljLqh9YS8WHnjhF8HZdDG7oDuEO0RWODPKisFDu7lm1rC8e
D6i/I1IO3ysE4WXvq+Clakewz+6zkPN2h7RjiF9CTHjU8i11wOfMViN8EjV/R7+Er4KKwuDTj9WR
qL4MgImjy6ojEj0yyPLt4w1K/F3MpHBwjSjQlhip09D5Nd5sZ01ufB9FM/lFjl1HTRLVq24GZ9R0
UhZEWhcysn0A0qmjy7747StZwWQ8ScK3P8Uez887MwSre1C5pu2eeqx4Lomzsi2nWr2Ag8eqVknH
+urhL5a+L/kEHikhMN7qYHZR1j8cCLTlAkTZmYdqKvQb4yDMvnR2HHMrk12g0BfcdwxTgMf8hwG8
McEV+X1a4326UINM8IcpyFwCdsRm4dXDuJu963HcpgZNjBrB7QTAqRoDXt0uoyETrmLpAWYXy5PN
bba+1HYX/xAvniEyC+IuVFNOo+2ygyKUF8SZ4gvh3Ne4NGMS8guUJ6VvBUIkLz4aMtHV8MC6sUfD
cA+2J8c8MK31I5x1EDnPp3qGMUKt1D+SYeLoyKoRC1uEowi3NRTxgk0c96xmtrlWwhZxwAkqEYlR
gJ0C+o2ienS0EunlpvrC+qYsj+kb2Fa4moEvH/6LMbHDt4OXEYjdvdhCWxXJ9jQhy3NrxmQKv8H8
gh1Esmg+NHApRacCaSl61ptN5b0ojCAXLZf5R1HVqBx8DvQ/zcXAe8zc+GELjS/McbGcFxp5AD0/
zbwa/oSCb3+zSaHZtksyoU9f85cMnpDqSU0DoHUtSdSjnYzGk5rUur/kxspLgv4uAH1kuWjGERPT
Cdh7Ls/4LmUK6Iv7N2Igmn5VmL/V2TgbfdRs90njjaqTM/y9lbwusI7XzRKP7lsF1mXu9zSI5YQ5
3VvYlwSMLECT9hjpZwnqYNA68T+Jdwo8Yr06DKcVw0qAQ/a4a0Pp4tdjdOXvQ43J3Ib/Px8rtkBY
56CxBv0dbLJ0BrK8n/EWxgRMhmb/rckAi2gRCex2jjwuzqbS89ThV85vVEUqeatXpJA0NtVMn+pN
EQ1nodID4TkIaIQFIW3FCXRZNgPmj7EeYbGlG5pcDHK9A/0E70QEjbntVMkpi7uFCuofB5hzPgfi
IcNBcYr/rbpkDwy67+PM4hnRckvhin5GSblBkVwxyFXwmo81tq1audl0hoMZAYQlj716WPJKRlci
EzH3yAta5SNGT3o0mPcxyBNeLB3YPCfv6qUC85xiNAVNXaVG9AaHAABkGgGYg/vc742QBYRvte6y
H9dUYVI5Usmb1Uj3CTMGjXPPEXaOooMGlFeeTZd6orNGyuhKcB2S2wPLpKNdQdF6XXNocKeWlBb4
mBYD7IuAo8CPAF5jawYHtrQQsMoYa9csYqwRtoYDCiISEvDSRytWf3qmDvmklgl8JGQlY9VgMJGf
6J9n32BQZ0WTlGjJutUL8brClr66n22JKSjSOWIeYMtNTtjC4VsX1tLOD3muJO9rOlQAUHJH7+s6
WvxDhITIB6FtgH53T0HhZW7ELr+m6hAXHFPxd5Hy+G+eeiRXjDd1KpAcwREVzpIFz1s0uAXmfTyX
vaZEnwazrOunWxmaeLPk8ZPeKYcU3q3Yt83SLQG+Gnm9NZUYcTvgDBRdYSACZiGzOctgz5WNb8uU
seS0HwO4LLQ3xz1YbDuedZKBtgsJxU9TDQnO1UHKG7WFz3bZBLhCb2A4vXmlIKN0yzg98B8GAxqe
BBgmel7O0wk9sy2A4SMIr8GcZa+1X/KyBc22qJuVR3g1C/T9HcVeUHVhI/YwrpOj+YcCP3lnw+5F
K0DTU7RMh2UnL9coahiGiVvWRSK/c+AqH2vwIW8je1MnmKpgezdMGq5EWCOf1V0EgvpNoW3KvmMa
1PJbRpwq/wJ3H6EQKCeQNxyAkOuYHRNgPJAhouulVnwtx6YlFm11itadxMN14DMc5bTHavyVJA7B
JtBwolaDNR/8vyIK+EGDIegNIg2Gfp3oQBrofmKMRqquT1M15iXqKffphTG5vM1UTb/oAR4ZFi6C
QquQ1CZgtXOd/4LTSEAwBHBxE8q5q/TJB7mnHbACaCDQj+9IvylDAffPeq/vV78hNa9ENgjEUTyH
nMgIKb8wKaAVCFXJ/hPgzUzjJqBQfcITE+79spDeIwDeYN0lVV0O6bu8YtY4dM8olgw6BBUWd2l2
Ex6YEbW8hfLC44TLRwemXOZr3DLEnW7PwsMmAtgYQugaIVHaFIPm4GIOgXpdbcX6DUIelb3EKe7T
r0IGFi4HannV6NiMxdtcybTsYWsDCtvBxGV8Au+BWgdmGSBcqrO0xq4vXNcaCpgLb2vBVsAsPLFA
3hj5AHOEo5/vM90+Couy/4NlE8MIejvzcb4T3x71rt8h+B+W3lmYnnW4zPKHskd5PE5rnM5XoCxg
/fn/v0qIK5bhBqPXeaETgdjAyTD/wCbhqJqFOyzd1ZLOcOadpplgCzvIq3NoeW4y66VqUzXADkjD
j+VnBigDTxZ0Ibx1SANZTwnPcFSV+J+/lc1zC1S9it8L4aY/sR9n2kBvEn8JXRbj/bAphNCBvCv2
U+KlfLeb538rybbQw+Nptg/y4EeN0LNKwU2UjDDvDQf8g++SRNN/PNLV2MJ8DQaP2GaMXzEDQXsO
gxzIMqEkykHUVhBhzXmy4/zWKOkIPx6k7eEPR/87oIp636Git/gCc1J0VaYAQ25ZFqXdVq/U/pKl
Fm/Isq+hTwqashMCrFPoCsap6LiAZT38RJSCV1GcbNAPBFXvSNbLwjg9aFamrpkXOG91hGqA9wrQ
5EOAEACiIu/yf5DcwgwYluzqO0LeNtiUbJV/44VMkgZnDwFzvcBm8SFIlMSuDHuBBFPAw8Oj2jQg
fq1cVPYSTpf212HWOGvNvB3xI+j3RPXZKsPUp9HAniu9pg5IFcMpNmh4ab4UNiqgB968VXezi9Ay
bMuWPRYDOXwP46t97IKb67hHeZNxM1Y5ImoU6JpeVHIL3T5C3XbDZ/3DWumkOBlvYP84CSV9v0Zz
UYDn8+wjMlAGAiI4cM0XC/HfyzCVNQr2IYv7AX3C20AyaL1IDcWqAU6DtZNBFfZU11v5jDZEfILw
IttTpZf5ssepsxeh8KvhjsGWpyQTBo5mSsrnaF3Kf0Vg6BJAuFbrCTx89ryh9f0EWQDZPrZkILCB
XXiqWiVdWTX5CAHEdciAMEUUxtd/FzIG38xQh4AdtdItHbpMSF90AAUiuYZtiFKrieErC2+vPKZz
BcIjxsjUQHeDHjSWUH33SMHFeY2AnR2dKANZ0685pxB/gc5/Vdg7ytvdEv1n8Chj9zOSANJuSFhi
OnmbJDHKzgca64FOz4d2fHufFkj9HiLE873f9KShqTIfLgVQZf2JcVZ/garl5Glng+MdVDND3kfo
XB+CAI/aJjYKD5N2Lmugh6jzZgS+fzzAL2p7G/McQWN4klGC/J6j/CGvVz6JUCDHFPoLzxpjPf9V
8CNf7nCe5V92OKYnDyud91qrAp7kPofQHXKJ5Tt8/83QZjEQVyiZ4uobMP5sfxwLHDyN3Ma6aI6j
MH/ClAGSh1cPDReWjsujj+cJKilw+QA2Ng05RKVYdYcmnYzdmIAB6XxB+bs1SMs+wSRii5/n0aDy
YJbc/qzezc98GyI8kiuqfbsPbDklO1JaQCACif3hV5jtw6MKQc9wVBr8k7DBbv/lIrjnIyWmOqO5
H5J+H3ZTQ74Y1b+CXHIMhAgEAKoEVVHyX0kgE+wXQ8T5lp+BVTVORrR+tq7HFqXI6vuZULeDPYDp
XWuKiTzLKD9+49i1HjkyRLg+3RPxg85hgf5I14BU1jp29E4uhwbjqXj9lMijyFo/VKCW4Q/G0gut
9/U7Zm8OStpN9BlFQMGUDfLeL+nL+ZMYCjD+Bo79yLga3+dBkLKlwIzwneHig4dxWarTUC3j1Jch
pt9ZPIrkUuyQHEE9xAZ4aEmBgkqdVq+gPupmsEgVhohUE4BPGoJWtA/V+JMdE9P9UtXyfcAiTNFB
MZB/gy4WQq4E3++Fa8RPo1TQmTfHpjL9ePCIfgJgRSJvPE0CLqO1RJkt6KLvSBacb52Y4PEI+zz3
F6gedjg1LFdZe8wguHs4pdkCNjVFvd1mkTJ+XQ4mUsjVXDLCXj3iT6FeyM8DqxXpnakSe4ehLcWZ
hlPFnNMskPCyAPz6PVfeRa08SkwVGDNpcZoOU34E+ErPT24KKcUEy9bP3Efl0bsClwQ1dgqYSiYt
4r705Q7gZ2TzcZkPrNxCSUHoFVj0vJ7WpJjvCwLRMThxhiOVeQ+UPwSW/o5cVkdnyhjF16lV+jgD
ZI7wlNpNdmGEPRI6rzT96TVhxRmSfntJMQTcxv1NfatslI69znM8mRVEWJ8wjwMsailZoRpn4+u0
lZS26jjy/3hRQnHEkdv3PeFr8jYtkYmgkivg7mNr5M62qkTrcYr4nn+WZmf/TVNiPmCSURRtIXB5
0adFAQjWXJvmyMvwz0BqcpzTQkWY2taDPDBoBn9OUPGpkwWNU0LdcaOdQcod2GhEsLaEthtd27Rm
0rcQZ1G0xatk9/tQ2rXddDp/R0hU4lsLO5noHPiN8kcekHnh0EaBOxlK9gEFTyagRkhwodKpyEEZ
Y474NuU7Rc7rVNvfJp5RbSLIAR6GGArLk/W2sg2wWvo5LEcMAW2UJ3CbIoz7JprBvKN5hK2UpBN2
/YGR8p8cQkZIs/aEIYMoE7Cc0TdjnQsAUo0qn+gUqOFMXwY81tCVTxGACr2tFSQtWbHCCfsg6WU8
kni9qCR3zwUojbndIfYpG5inuLmB08y23fxEStPQ3IN0QboJr7+VyxC9Qi4FUQbV+/zdGHB0a2Mw
td7BKmFZoa+yE/TOe4x+d0SrCOIoktkZFteZ7/atrBV+IYWcDvoHERoB/fDejNsgTwD/NxCGtR8z
zBKGml81TKj+m7Oh/As9UHlPthxAcmLR10OnMxV1V9XHuPeUuDQ9l7gG72U9pVkPEdxxPWCXsz8h
fWv5z6pojJ8gxsjNnRaOHc9jIqsX8J1ibaXZ0m+zhRvZnREJ/7VC7w3JVRYjUo5H9nhCrmFhm+Ug
0wNEJrtCOjyPPsAQjpAcQ6PeprLASZFazl6EjMovK6a9/g9iQ7KfZgjOM/CZdn6EVh7gozyy+o8w
FWAlAmVZv2GxFAEh6SLg5GX2LLos3swB+lUf1rscLr3uzHXCebdBXZg9gAwZvh0V+P+T21YJGJ7Q
IT45PYPcj7ATh3ADMgEOwtT6FkP/yk4YLIrT9j+OzmQ7UhwLw0/EOcyILRHE6NlpO50bTrqcZkYg
JKan7y96W11dtiNAuvcf18JeDrfGEswhWy8mFGsGYrGGdOvSRSAFeZkGs3zmo5weTSjy/mAyM0AQ
hGrIdiWtPzKtA98HCZgsTxEl6AbXfEb6l9hjLKkEaDh93ufOr9UX4e/cc2s7VNZ+Q9ZW33ti7YaX
oC3nJbF7hgU0+1PtJKZezD4cWHITGnJKJwk1jDap4OguDn3mRDAxfdA85OJW/Ykozj7QqeJigTB6
vebdxFFPLgTSMCXb/LvEIx0ydAPPXHkuvLSbO85CCNjeRXc8cIUTEd+shHEHw9fsCuxGmZyVvwvx
rgP6iMkU3BpDPbw52gXWYVGFXZxvNgNU5INuj9TYyfqUUYf9klPMW98pvzQdM3U1X9G49O8r4erX
tck9B8Cq5FizB+yQUFLrvDh735uFk9JqE/n3wsx2d9SOmbtTL0t73XeaSRikCSA4cWhL4sLGOHca
AmTc2Iy9GmGWdOovliIfX5Fy5jF1SrQvqPALSlhRWhbXoLHghIqoqHgShLfctx1BbilCtC61y1BK
1l3R86s0i/r08S4ehn5q5Tl2e1hlngj48JlvY3we+xwhpmr8/j7uuS2S3FqLMEE4qrJHMTlkkrTZ
6sdPRUwZTlob2gvuo4ldaEfFR0yYXpO3HeNG2Ez7YgnZRmvES3fQzVIe2WDNc2B89Gm5j+2a8CLh
qjPH1qhZ1aT8JyKALfT2WnOQb7HodgFqpuwQ0HiE7qSxpXM2oBN0QwhOkol2sF+qbOrvKIInSylQ
4+WNhtH8toDZPU5DFr4EFWa+HiRSM1rq+mpEq+VMzZtbFnNxaGvPdkhc5HJNraIPIKaHaeam6XKq
48OqF+8bygkG8jgsQD+qBWn/jG6AfUIizC2R5wKZZQb+vxB2vV+nrA12c7BOjwQ+9EuKR71Uu20z
KwTBpLvmvoM86pMydiu5rzc6Y5ONz33hva7XZQ/5ihZDW6F1nDjVpsNInU5xKDb/pjFY5uzBX6Ye
dNrqiywZ7Hn6qIJOPc9SadZG+k/LXY/0PoCyxCOTBG1dLjuvNu12nnmaAXPbNfsd8COfPC/Sr+1I
xEza8UHAGEYTQmPVRKq/eCAl9yBZhnRR/xa24HJ1PKp5q6uDKPqIeP+1XHDfoH5Uu3yx7Wp/c/ND
m3JqfkWYBrw07PVcE+vsVqzjZqFVR0i6aJPSl4hnY59DAZHhkLFiT4iiBjQ4htCZtnq1pjJSZ5MF
9l3nGgG05uBiHNE9gh0E0guvdoT/Cm/DXL1Q6D7CsEXdeF3qKeKlBqX6qjNbhgcAaP63rOZS3QFO
6FfN3JElno7LWzRRINJyCbz6MQp68zp3nr18VF6Ru2dNHWX81U3hcm5GT1mQ9Vlhf68wZeqhU2Ri
7VG/+/1OO3Wjj5m71EcXsX71zxHDHP7Yvb3IBGEAUamVOzrUiYvBfqIqAaCu38bgdVNe276HrMkK
OLZUt0d9uz0y/doCvVtKHPktvfWEE8JcGq/Nw1PoNS4i22hrUwdEbEkx6LYN3BMBjecch9PC36Ng
2zNAu9953nG2WCjrf7rct78JHUR8RGxv+JhhXwJqX28ZyhVQU3w0M7D2zpBEo6FpG4OM3K78D9Az
R6V91MsFGnYKvmPdYydBNol62kEQ/an73v6TKRWH96qZNvMxc9H95hrZ4r0fklu3Q82R95A6bfiF
MwaYVuF2Lh8mNtY8rZyhWXf0gVuCr6WeT34PXYQiqqjDfTcM4B7d2NuvqoDjPPLLoIRkYek/GiTB
4x401x1Tl86mKmURaP6NOBWrHyvMuu+6Q8FxrMbI03tJj/BLUMK2VWpj//eATQIN1Vys7zaPNT3C
Jf3OuzjetscKme964e0e+vdyiRBxJfMkpz/AJIM++hDkCwuqr6knxNij3xqTu9WL7oPAMJWGaOv9
LW7/Zq3v3HlqBiKizwyDWivIic/yGTTZWW1nvSJBbLZdtTXmRUcdRg/uzvnS+VNnktVqkUjCGPKu
qtjnRPZMw9mjjA6firBZkLJbubgfPanF7YHRMD12uFX1LvdUXPxuqzWvEkZIip9hbxxShkq+DRKh
8muJpFCd9RQNaNnHkIUgEx1zKJVaijG5b9d5b/k4VBJhHLUysXjMFvwS7tMCu6SPU2kvv3i51HSq
Kl3Zx5yL7wRThpBKD9q9J+bUWb8m6IMs5UNGKOoTWo3WyZj+Lq7JONk7EfvQecFl6KP4oe02WeTi
oharnG37q32KCR9dirCy4wRL59/1SysOTTW5zsElKvV7xqh+D9SEGHsBAUqD6sb08PHakMbR/P+j
uJoKsGZpfrQttrdaIWVNHGXKV5/Uq3lvN6N6tFZ/lccubID/OmtuyeUNcjA6b+NFPxiNXmBPUb1c
drXjB91XF40DGKQzZD+ALDXmEneY6sMw4hjZ1SUPGRNOnf8uGhsSjZl1jndtt4G3VBG48y6XCFYu
8wpOZNoRlHZxKhuaoQeXZy+s2uZUwWV5T8qat0dMFp2XzDpcrw07OlcyxeLc2qNd6GTDYM205rf4
KEvQxPBhmTB5YLTjQBCDa78gjFiavcPtHN1PveqG80qrJdYyEtmclP1qeWQmreqEnIGJx2DGiAj2
S+IxGq7YM3v0t7a/DzSQ8b7W+fRLVIzMF6cuWJS82cquPfclYQWh+ejHDE7OCxHaHFixEaBpwUlx
yCzX/pgVI1rSVoN5DTDkPeGCBz/ppqz5tPSU/bKBkMHhVl3L3TCo/Btsj22q1pZBRMZM8J/tga4C
3THJQ7k269OwrRMPfY055ijszg73NXfTM7BLALxtcO4ehciCt9WrOustrryMcbiNxIeU/fZbMjei
sthKpq4pWAjssDuilq3JRlqonHZ8aHhQG6KicD+yl81heZcTAAFnxO8EKEGJ6QWUJLAPvhG2eWuC
NsrPdqPz2/fTFlhGisVjgGWygxS5BbmFQ1S+AkZm5amz6+ITe4y9gMN1Cv4wwLJ04IzouseutYMH
OnVK9KNkFf5q6876zVfTrTtkcu2bvHG6O+nl0b+J6uQfqWzGe+P1XrDXm1DNt+l0FdxOUHeWkMa9
/aZcqvouaJu37hX+Pcg5ebQAu6lIqvomCxlLL70PA+NvVTgMarXt7gglmxBkrRZF8pOo62sWTd7y
gvTWuxhFXCPxcSgLTl3XW8PJHQHimV6F8Q+gCCWK8RnFEFRqFcNIK/9L217DPUNwFsFuxayfyELC
4FnhSP81lrb9nzfm62XMnRpQs4E7RyK4LU+4fvtn5Gq5BNYgW+bZL/zhrZSu9W7aRnk7w9zx6Iy2
lZ360bLu0Xhm+s3t8N3tSSqdTvG4AmJb7VS9MCV6A19fPrkJ3m77KgYZIcuNeYISF/SJtIBgsU9R
ayJ59Mp8HY7+OkxLmlcGeajodVA9xUTllJ+ejFX8CDCwTPdKMVzu+yU8xtatZcK4f/ytcl+hdeyR
mXtcg2OR2W55GjE2yBvZ5f7osszAUPtKPwOP1cUJUWP5WK/bVDwBPogiKbdw/kfsP8dTgVF9sRLC
+kpz8EsnkuB0Xbntxizihu463GG73i/96LguAE2noA2iPm1Wzz+2mg71Q5HTrvHpkh1Z7AZdKTjn
Cu0Y+BZQwN6sAoM3CgdWxP06y6I+N70Z/nF05782T1tT6jQVVFXvjfhkKhqbfyym8Cuy+XW+yoit
d+eXc1Skxtm8dHb7oN4PrajEYXPqEjfFAmLf1Hyu9KdwAwfB2k7QvK2D0dXJHO+MSb38QEMiakyW
Aq6QASgbflmr1X3h2YD+oedoIRNgNb2HUUTh8yyllNcmHxznEGlqD4/ziE37nbTuWUOFgWHD3csy
ZIgPfAblZkUe1Poxjzp60P9y0POFlb2r0ZfjVwYedy3EiXgMkOQOjsuvohZRHugr6AOU11Ocg5XZ
+LQYR81viMXmj8cl4PCAsVAjQq7yQzCQi3tTCES/oCGKhwVTDj0VzeDLowh6xLdTuHlQ36L37xwm
8x+3i1bnsAn4hWQgI+a/kfW+OEPO1f/cMkCVmE/T9MUh0i9o7BlDD9jk5N/SKSOBz4VDJ8Hj5qpk
3TDE7hv2Qpw8QZdBLPtx9AebbEsmSNkKByaplV9RhF1agbdGu4qB75rlWlCcpnz1H6MAGjI5+0FM
wEUnu7OHUuKlo7uel7JZlgCcspY/k7HFp2+wPBCKBKnr5gvvfWz53Iz9OPbiqFYbSWsedssXtHY1
nBDPhQ9Yz8v1cdNIT04s8xCMxM9vBheltr/xnQGO4VPIL62NlwQhpNM0u6XwFifFwIopM9KhuDqg
b82h2WKshoQPoPHzHeH+6zcn+jCqNw/wtEDkneimN8173PKWh+0VMwxit87gkqpaD87CXuvycR5J
3DmsY+5zlOQKpX2BuPtiBdw4e1rE1CMR4f2XKB3/h7Se+rqt+AGgy3wJo4fp8YfCN++Xx14KWyr8
0TqUkbZftnoCZXS9bmv3kyEAHL1ijviGX5DdFsnE9sRbrf5D8UgRwNjBRJ1qpw9PDABkKHTSwo1k
jR06RDIjq30xeG7wGbNGmX2VB51LNFJcrCdPb+50npu6u3SBXd56ubrIP8F9y3aXkzpIcoS0t/F3
YK2uc0ZODu9OsEGLeAnB3IgUhAc/maNuuWPLK+OLw4o03k9IkJ/l4rd0fq1tyX0umG1TYZPOl1TV
tN578w2Ccao5jvbz6Pv8R6yoq/+UGz6WI8A4j7moHUu9EEfky52fVfG1sKwb4JaF1WNA6+I/GxGJ
zf+9jK52IfI/bALxRvRp1oRnAtu65to3oNkvTjlY5bnbVLntMxT9CFy7zgEiwuYSVVVfP6l6rpwE
mEb+aeMY2okoM1jE2aGnMNW5MxX7Grf5AyZQ7IqslT5m7XBe7vBYwr1HDB5u0rutQZJqIuIpx7r1
l73rLHXApUml6a4fzXTnZmP57Qrty8+oWJy/C7xQV+3tdsi6FO9R8SCAt5rjLNcYVR9VCPFOc1A/
Isbw3P94n9rs2hbSfeCcLDicZTDrO8mBgKGx4e9z7hqgNe9Sh3lZnQM4wce50NPfCDXSt80u+aKJ
WfTTZavG32Is8yktfN3NLx2C732B7RbX/kA3YydMFF+o1MxPtmxnWM9cFWnpZjLfRyiq84OX+aI9
g7l2A23cMacvv79aGLfm+s3Eo60fm7qsrhHPzgpvNYA1ZBMFGEcDCExWVFM3OwdFPZ48EuHfnfkm
fESJHr91Ah9vEs7R8CefCv/GQVelTmRIO94uhkUuEz+o87+yg5JBPQH2SbMGdMWeS2V5lVXI+1VW
2DETi3NNnbMqm34HzKtPudNIpgffnb8DR82/looaDoZM4x1iLFp/KlWO7R7xmHWyu7H+K5RmIa+9
TiewWS4h6kiXvX0BiT0dMr8s5J6KZ/s3iif51wqq8coTMXAjFlX00valnV1dmg+uJJos3jkXxHEf
UM5iiSQhyLwQh9xve4x7GFJ6okSyK9sTkpuohfBPVoiHMVFuaDz2IBl8QsrFxcnhsecKrKP2HRhp
nO5y5HnNIaSOdDoQj9D9MLgHHk0FsWtzS7nEzuN2EP5JsQFhoxsHiSXEXXJ3V1U3tZosK6e9I3lu
mg91rD0Y3K6Rzy0sJNCQUwlk/UsWbPddxQjNPGNC79wNbiyZWtw6O6wBQEU6R457KECu2YvhIBDH
Ze2wq7H70u1Z6xWX5+pa53lmQElnDT2V2OAjKApWWRA0Mc2SbYuQJHXV000Q7rrcNkRJjxFyqgwb
GPrM6pHqWbgsr1oUKTTzRHlaS4/ngWDujbu2IfIlIW5O/ZnnsfmVjd3aXpq1Wx/HOjMPzMGQlZ7v
rsgmR3+4y9CNYrG2spEh3LPMo4vT38VXFUzXsZPx9o77f3uIbN0XrP4uymmGWQXgtgmM5LwSL0tE
BtLBCjcSgflURES6C6fQpRLc9sdAt818sKAauWwR0lUpOQbtI83AvLRcff4Lu7LfnbKeQBPyt4bu
t2qy6Lo5HPcJg237PnhVez9ZYSD3eZPpA1uYwMgGyHNm0EXBVEtJlD5dZuIQMIaHLLgyhLaOomH7
7qWPaqLfgmGvyyx7IMtE53dAhUFR7VRrx/xZw/Ru1Xlw6TF586lCoR2XZvWndEREaBIJXAowX0Zu
++3ONAxcTYXhbUqs0l/kR0O6yn/t4KEes7SzuHjaybyfJz9Ykk56Mjow0jH8VIQI1Am5hAN0Wb2i
S4Sgd/K0nTL7Kp3wZhXC6FchqLc8ZAg31eOuXpCd44FzfVBaTcpgovplDfbRDYYBmPEz/HP41Ldk
QImkH6wVrchjX0fhV697D40+A4JKN3+J7Q9uuF5cFmr4NqhzDt+kWKTCHraEFnqIoNouYQ0f0yXW
PGnr0A9MhHttD5zgHZrOnY23P9/FyBexD3M37pZSTA/g5TEv1sBcd1A1PtVd3DmLd0VORQU54MCA
5LCs1HcWGp2/oRwtRsJfNLITLQeChQTsFub+2iictxgIiyeTuf0LMqIJPyy7oNiR1RH/589G1OdI
FtN3u6zFvRFTSJ5P3waPlhcE7t+aCCTU0QVKlaSH3TD729DOUlDUGA/VtIYziQHzzUW25uFzaNMF
wKVu9QChrhnH57bGPc8P67CNiXApx1SUg/+S3aywTNy236bssD7u5BFpBg6mQtrPiCuQxk12Lh9u
vqPz0iL1AFppQThaVWBvGuJyGFm9u6g8Mjbha/DC9TXsSUn9s+Y4wKYpFu3TKv2iOxdZobp/swXq
n2ChgNyX8NTjCX1udI+eXcOMDS7ehhhYDRgoi3nzW6SDz7D/DDbKNUT+hGTxfKgI90jircH6Cyzc
f1ZGLV8lLOjnYllO9+7Fw3SeaP/FjMUaDELTdy2jQNT8OHm+/rMhcrJEb2Z8rfmtbtAIFPC+LrAo
spCV9u9RRpnrJRS1CN7Pij95gjfr2xi2VMsA5T7DEhwu8cc0afYztARwRurkNAgVKHf1AfuQfcm3
0CnlkYNDFRfOk1tbHErmMHURE3J12t72hbBo2vZ0NQtxqWtwyJ3vq+U6tFxiae3W+UA4lSu917AZ
CnURXWb+SugPDFGkqrzfbK0leQrl8sCxyNAVldzQB1W0YM9qZGUncgOxRYrkqmj/FFbPwWvsSsXn
apyd52KlPvPk8PLkSb7W04Nl4tXsYvIX2DQCujRRGCgz7Vju8Y9CDMz4Nx1yiBH8y+6fU5A5mLRx
HejU66iuItU7xxzGX5KBgblhfqdRfn1GsBowA2VBCLmvoyLe5wSmlLuqrpYnSW/Ah9Wu2/hLezwm
PKq89khD+9a8scVX5iMK0afjg930m0VWzwd4z83APxTyKctr/hq4UnNHPMdAlQ7NZX0Sdzp4pTaP
IIK5rDauBjZ8RJG4D8QurmzxGDta4QJfkPxOkAelHO/8yBPINZxcP3lZFKqDQ1DFB/2U4V8+bi84
+dlms7WPmFcPtqqX8ITOtro4WZHJnTcGDsgZCAHBUBrJ726jkR4WnN1X3MfNwk48ScF/dg3DVVwH
uc53Ms+H8TKXWQSNJsiK2YEkCfAR4Ad8sPwTcCKIennADIBVaKKAqtzhAzFYuWp7m/eMseR3FKvL
K7dOeebv67FApWtUjg4APJW5tSdBGcEAeWlOumAKOiK5GMLUws/HZADUZ+9xWbptsnU+jnJPuvbz
MGbYsTknZYoBtrB2xiBU2JXjtrmYiUSlTvMccshUjcyr/1oWLE3wDiW0ybTO/WexbrE8IfDzw8TW
Q/6rDKf8bcIJD4EZxDqgVKBTf8Gr+LxEUY+fY2PbUEQ4S6IEM5G6g5uHGtBqJYjL9ZZCHDEYDv/V
hsRqEj3EmiWm7DB/ZNhF14OR0/y8+XyYML85m14BcPkRhh7t4DjInJx3uRPvWch3caHA2J0bTjgb
kaRFBF2DQskKLgKfcH8pm4gwgo65fjyyv1ev68hBv8tRs2mS7QGV0whT/3xoOuJXElGSCLf3ijh7
Na1dOY+ObMMzugBT0jno5gcSmevmtFKoWl6R33G1jWha7Us8gVkncGgap0ZMiCDypPAIL6nUnUPK
mrMTapK/xtmPfznYqf2D4u252d+ldTR9OeRHntHbeW8sxXlt+voAv2vQES1u9DGGLYLDcbGQMk0+
L2ZsXP84DwblRlO6rThOcjThfsZcergRtzheMKLesEofUBSro90fFj2LF0tJ5B+l3+lmH6Pa/1zJ
8Ir2DarhFzTp8E4Z3mNE6XQ7qsT0btASjVKgZl6Uwt1jwZnEyE0xaDGIlaxsS4CWEKPRQjjbTVZY
DM5QJZpMtu+J2/VtkRupA0iR3OFx5mc9OBtOipQYDSvn5zbjacU8ZV0Baz26hvGjz4h06+CcYVU1
+6YrgE45PuY4wcf2/4N4EOVTW7lAoAM8VeLAOmbXeTWdfTCErMe3pBzP/zdGvngQg1YzxDw5Oqjn
qrF3EnzMkb0rs9g88+VNDbRGJ79i+oF/90h7okvkZZV9cmJ7jRmgXbe78xazhbxygfsHo1f0zl1f
O6lB+8neWzrxl6Ms55WYAPbgUc4gHi0aX4WF8Tsexs3dtQTLmMuW5U5+BM6O//Vh3xdnx7NzgtCB
463d7Jl+Swe6iJY74ie8cs9oxUTcykl9bCrzi0RZQmJltgoHKYsImN5r1BjT2QlbzTsUN+1y8CR2
gn2fg/OnYUC+B6F7FPKiA8is6JXMBmwYYY4O97ABMgLvBYt/dgCDeygZnwi2gEDFixE5GzLJYyQe
LMu4UPRn+4JzBOniczUslQ8zbUC8CwTDV09gcScU1iUqroI7Ir3PtZa/ZK1kb15odeUJX5n7BW1E
OieD2kwWp3HddAWFc3ahGEcJ4xVgI66nmuS5AscMF7o90T0VTLckaiTEjH4Ryu8uIQi4+/ExeslL
FDCl7aqW+z+l+Cu6RfkVODZ5r2LWf5JIzBtjF9+SpMRx2/tr5FSf9hCOC/K1nmiUvNjaJy+mJvK4
MA/zhIMQtC8EdUpQy80HVag5Fn5bDerzE0LZkVDJNgJapI2kQ5HduWGG6ziy+dJnh4/6sVGQFGem
k8Y9s1ct9QX5Dn2lOTAc+aNBUwgcvoIIBezZEIFbO3Cdc1hs2zVqTIdrpN0a8YCJVncPQNHhZzRA
zv2yyIMR6QqCxw+0EHgRcbH1mKS8ptqOIV5VUDNT5sNXjADy0mLjWu8QvNnb0ZtxEB8nodT0CLOa
PRoZ1l92p8fyBTk4CkaewRWwEs8x+8TgUWtimymI/niA/9UF71xZ7cc2Z6yo+QIlVk8XUdgwSm1d
Cjez3+uVSs9TbZbqly01YQeTlDOGgjrHMSRE2Vz5YKaneJSyTLmDZPtVjQw+6WiV23A0Qbneoywn
gHx1VPi7qBEa0jpueG1zNRaIYaN8eexuOkuwKPFiE1SF8df1qsMA7j9DvkAlvHR5iAwDR0Ft7urY
W6KDbbXdcbPZhXDr2gPhFHwbV8fpp2FHMlocplPlT+IwEaiKcj8gvR8DRmW68+wJ9UkEaA9Z4XEX
nbqFLPZ0HllxThXxEOlaxVo+xoHufgflVn8IwgPZhpxs/bVuVSXv3AVhXcpsI9w0d1Ey7/Nly7O9
Fit6zIJoJt6NHNUWGLMDZ8RKCNO/CBdBYUuJdUGQ0HZdiBIyRxnntb/j86snXL75wsMqVffSWNVs
vSE0pp43rqhtu4voycxSdMgMz1iPWJecee6aE9tcre5Haxif7MXrp3TS81SiV6iKIHXIwPxdo9Eq
D9EYa3OEZikuJNixei29i94DuqTlItysakpNPPR3nid7n0SZaGuOY7a4vMUBel42EKs1f3W8oMPq
A9IAMaPH4rghbCwSNguXzXJzWo8YyFrLj4U7CeGHY+k2wSrUwaOBzi/4rfyqJQAjMn2CuNVbnhgK
3X5HOiSQrqhlcHErpN7nScm5PPd8FwAGiGD7OzSh85xu6JnuazHlweOs67i+n5dygZaux+WIkLT8
ni0rsunvqvjSHHdzz+BoxD65YXd7wUcr+OmKaVgeYIEjdRhvxZ2XxcITCI0wYweHZNN56hD8SSTW
6NvvlgwMmMgWaq7/aAX2IUGnwkAalgLfQtDe3GoWVUVCdzbJgRu8JBicmzuPYx/nM4llYRSkPWnf
HAma0evg9KBHZBcR0bd51vyNbiP4qaXCiS3aCgOyJ+V6jwOu+GYK6dubAV7v43lBCXg7y/fsPwv8
bLHkL1JVIL3IOMAGbWV7FXRbp/6RXFZ+VVsHlZQx9B0j0IDiDt8YRQ4SHZqhpUM35rWcJRueLrzs
uR4c+Y1Ph/yaAY/8ktbOSB1s0W7AG45waGOIwD1jUh1cArcEhwYXEUaH96IdpLhkuTTvW7dtr8Rp
kMTASP4P25Tk8InisSeOYYxP3oiOi9iebf1l10NwkzWsaANDnq7n0SuqU2mF+RO7E1RUqLHQX5pg
ZFm65Y/JHUFhBCr4yrGqROjJic69rtW3GWbMkq7CYE8o7YCLSYBDrCcbX0L/3jck0R5uXWF/g3rR
5tLx7h7xLWf6uuiu/gFbHG1kZlSgBQg2NEGkuFF+4gnfFJgeml/e35zpexKtN6TE08k4UV7WHuMq
zqmNaoFELktVNQ703+aC4AZ4FtDP9PUDqWV580BcDUexnGoCGEIP8Hc/NOyNt012yi7ChmJMbXeL
ZGqrmODaoMNRl/gEy6LUxOeuHyRv2h9fxfp7iGR2RwSQjb551ihDxn5wbmnyrDcM+GG9pZsonGfC
oBFBqbjpn9FJQHaPfM2nkVAwqHwWxT82Svh6j6CXdGcyZMlg37LeqVOr9sIfvizl7DqCuIuzXy4u
uE1PIOIuC5o6uHLVmfxIMpFfHPFT8hXwb04nUXUNN1PgReNdhjj61uW0ZjyCYyc+CmYUdcptsqyd
rrP+BTZ9JqetM6V7WCqzyZuvpn1G+woqy2fU/uuUDzIZ1Hr7aVsC9+4JclHeoZhs/R9p9sU/lprl
oUTk+OzPEgNg1zj9ey0c741DL34oTat/xzgmTZpbscAs3/r4tmb3I2eQfA+2bZ6TnEQEza62VdSf
E4Z9rtE3oY0rbZ/r3F71uK/ZM/C3C4H+X/eGbObMz4LHBsG9xRFamf9YmuExm7l0/paoNf9Mxos+
7X6iNMKpiD1i486D18Y1SKQkdb5cU3U4X0nKCr1dAzoh7U/IsTY7S5mLOW0BwPxdhY1ZHcC7rNct
K7c/rq2U2lNaHXwCmPOY01TEpkQErXpaSTQgzIDoFkhwhEmPfg4knjDEuIxKnVM+WAPKzCTWuZzT
2AobMDRYof2oSmGg1uEiEK668z9/rZonen4z9M5cYWRWZf6IhC6je3kXRPNS3ZHKab/pibnAmpqM
TtlpAcS0BYzbHESdtctiLw4fxBY75G+Ogf0Z4nh4RsdTFLsaYSpdpB0186RiZeYEN4Khvxss8UGp
auTsLWbAA7AmqUSmmYgdoflpKQ4dNx4KAlR5O3xSqkpxh4FoBi2hbC8I721cc+SK4EPrDRz2ciMl
OuheTBcNTqN5cx19LBAY3LIBxoadq4QNTsYAlpBECt3qC0Ko+Y3yCV//0d5KtCNCHcs9Ns5C31IG
FOmhE+/D9t2EhGihbuZnP6twvIXotvxG66D0d14SpQOFNzv9hVlK3lWzdojaWOb+3xpa9p0LUAOo
D1V+79Vubw5ijdFY17yw3h2A4VbtA6+POXU9buwHZ0U8kW5tabWHvjHig92AmjZbEbyYQDFxl5br
RpjfUClNbAwT4HxoxcbYnXlCqhvLnJf7YMbbsPcr90b4WkH2toZr86M7pvSfwGHeO5BJ6phrOxB1
kxD3R1D+NMAnJn61yTDtaJCcYRvAT5Ki9IO3ueglzINwQfmrocRMDjPUf6/h1i7kNNbjvC+xvU4J
uWRDQDe9G/5rUftd1TraPzeJUZ44EzsBpw8QRGLIGby5jxDvEw67xq9Om0/102wJU1zLsQ+x9GHn
53VU2F8HKSsMUirXx5YGWKJF/bhh/7S27asE1yEGTyrnIPNQ++A6wkcpqIlUvs8GEnUSGt3H5vQ/
zs6sR04kyvdfZTTPjS4QQMBo5j5kkltV2S7vywtqu232fefTzw9f6cpJokTVrZZaakuOjCDixIlz
/ksvTcpaMNPUauc1ivk+RDj4n8ZCHRkxF6d/EzuV5+9NURNhvZDzezQDQAvHpDJHczeKIn+N7i6d
fAWlFpRkB/WzVYv6e4MWOdganTT0ZFud+jPC0yh5zW2bv4bWhIt37alae1AqTwUynUBVZAJ+RBEU
ve4Hu2+iDwih0JlCPK/6WBhlg0r/GHU/0Ooq812HYePPyshVz0WAgpYG2mf2c5NYAdkB0RZVu9KI
fjkcQXSA9S6i/2T01lNPAgxbKWjljxQx2w7lKVR0dglPQblDj4kgkCVq38O9r2DWOTRgH6aSdIOn
16DGO1R6rH+sGrB3HVWVt9cTj9sjF5V8BQ4dqguYJOcz6PLgrFchujxV2kNKjkykuXGg0wCHIF3e
AN0ZbHxHKz0Ad6GJMs7eqGmh/8hBBxQXB+nIFLXyWv0Hew9F7Ec/E5BHM6uJTiq49deGPaTNydG9
qdsnFV3Ow4idjnoCfze+tuyhhcAy+NrgprFZ/J34fvjVA9L40bCcAcm3oeIw/YO7oZqeUIFq652V
qr4K7KZt34aYRnjnqIrj8ALqgZwauF1zsY1cQ04KIPnnIQvtzzb6+uQvXTcAgEk79Ka1qfs7TAXZ
+tTU4PgSgycn0Ejzw2QbkoomAl0QEk38VujGNHHwhrq4+VFxEljBSmwks7snhe4WLQML1ERaWSCL
KTnNaQBWz/l7s5kIikUB546+Z93VR6vLzK+tX1gQzfVJfLAmoIXYJvjqIaJjDWYDlQ2dLrTB65Qz
FJgoj0K5cAEmS+iXBUxBShtOqdBpVcGwGR3itzs/JbS6ATWwQ49SU0u0oWe/7yTw79cgQhqUy2gH
oXGtQofQwz1jOeVBbfs4+eCjOeIheD3QhgRF6XQHlHdhIHhWPNCY8+wxPXMhh75LOcRIzkKAqzsU
eie+m7TXsyf0/Emu00qZZa2aHMn1yMAPgn2miC9a5VsfPJ619kGk2pSAU4Lj5goJoMMFukOGCo0x
fxqwS/mUAor43uaVktH/s42PaT12SGVAwKYy4RfaFwTok3d2V40U+IF6vXLQo0AFMMPcb3woVQsX
HYci/K+MsDoCe8sDG0XFrqDmjg42vhrSHj6mXTt8KScQ74odxeCQ66l7rMKBGrMw1BBBXEDeHxPA
ePrjgBEB5DDSq1lbAK7VCU+m6lnrdPZGD67uw1iIHPvCnAUCOASHGaXGHlAVAuPwMCzgnMoRlBHi
Ug2miO/RoPP1b6ZVUzPv8f56HRDAfxiar49HK0Kh+pUCxYRa8ejYEZEVmXfqgKmwn40kgIPQwuIo
DxOutu0uCkYxuj44zAuXSZugSpoDn64Vw3zXpmbLJZZwLxUQSdtdqJdKTCppVQ9WFzqOG2WBJD9B
JkYc5NB03yY5ik9aMGa6W9OalXu1K212tI+3HXK54Uj1OINZI8AepY+jqQqV+orjNV+DHg73E6nK
+ACJWW+OlaCm7xMN4NnTw0cUHE5v/gwAlNcp/dvgY9dLIpnT+iJyaQfZFOY9yh0ur6n4i4LoR7lH
t3KUR5zD4i9ZUFsDCjTK8PBXyZuEhxBdJpmYXDBqjlpHV5Uomf9VBk7fl1mCE40tUvWpwkfku9CC
iAJwqtI76TwICuhzl+KH38A8hYsGhg2xgt5/V5h0dHB1iaj04ZCGPojK2x20S4s44DdK4639XFZB
1r6in62TvueV733Q2kGdXD2cjAuEozCFblMG2e4vpxdizEjrXAA20SN9BQfxcLZ6fPxLKyhWFNQG
3UB61j807JqPmYjCOXcCi6VCT/781zTBaFQ7AQXYqnWPjFYFsagAcaUMUqTW8S8YlI2jSi855JYe
iL3KvfmgxpjwnCOAzOOGLdSK3Zk++6rxt0gVtYrZWukPa6warGOsFuVswKUbnxMToMtx6JtBnIfW
T54mcHbfRi8eL43RRI//+R//5//+94/hv/yf+fP/s7P8j6xNn/OQmtf//OeKJZVu0P8mjTcM1dEW
Xoc92YwkyjF2hsT86FnyECL9T517RlnHjX24P96KTRTjOQYQR/Amjr0wA/SjscI7iBeUotNqRZPx
l9I21WveGsPD/ZFufCQJGGDQDVXw/jFZ2etV7aPAz1HYwmu2UsLHfmr1ExdqvzcUXCLMVPxdWT1y
59htPNZm++P+4Deeh3TiGFKTBh6wFj3q68HLoPNjWPk4SWRVdCnUEA9LhDuOtd/AFzS6AEWeOHnp
2v4elFmrKvA63Vl8y2ks+iYwwcBNdVt8UgUy2VlRKm8Qxw9f6q7IxBzTELZA7Qcjs8VnpGs2NLgd
QDcrivqYSSdzIa427uBhr3R/KW92jDQ06iqayX9N01IXbl+Gp3cFivhIT0rrfeVEyatBlL+MtEtf
v3wg3pMGpvQanVR14c6WaJYJzAntAFRz691AVeCNTng90gyHq3l/rJtjx2QM23JMB8c9G+Lu9f6A
b4v9SuoYe4n2KMrSo76LRU7TAszwDnuMzr0/3o2R2DyeM38uAowOc+56vKhofGTPGK8Cm39CAVI5
GO2Uvr0/ysqscPjUHRoVKuUNY/Gp0tKfuNZtkk58yfZeHjlH6KPo5DYqUiiit97fH29la+hSwvR1
dElXaHnENQVWbKqCyEvUFkd606KrWyJWZPT29On+UCtTg2upm+x3yRoaiw/WzeWBNMR8YsoS62NU
tDQdZGH8apArPIFeDTbi8srUcEMH2UeJgAOmz3/+x52g4A7ATQmmTkGa9zz5OVk5gKo91/iWM+Pa
UFhVM5y0uGCWBwzFg2amMSA/gyroGXsXTkBLCwEmW7u/v4rrQ6FLO//rsPOvZ6V78FRgFM1n2Sh3
ih6qFw84YaVExkaAWvtexAxiIcBbov/iexU6kMMhYCoVgAb4ujyye3+IToHZo782ldHxX8yMzqlh
WabDUi5iL84ffdI5bMUMZ+TT0AvfNTAPOzV19OtfjKQ7AuERW5Vc3ddrCOUfJx0JTTyuaM1Pre8d
qhzT+mjwq38zKQG5UmUJLVMshvLJ7Q0tHIhSvY5qHroBF9ODhIEMhNywj7y9rfF8RuST3hpwRdxt
r2cFsBz0jYfAMMo4GdDmHg2do09iTlMe49BffVUB3mt0hU7IBEr5YXQEj95/sbS2ajuGZtvCXjq3
5zzgs2pA9UH3lBJHJLjnFCyrs2r30UZA/v13XbmLS9jMKpYWlkoHWNcW6Ynqp01OU0zssykLvigV
XZxdM2B0VIA5e6MGSfwcVpXxSIOsfsIVT33DlTsdaLfbFzA58ucYF91PQNqZzRsfkBYd/vgchRoF
XgUyzMaFdZOjLn7u4vsoCqDV2LLFPqZn4WcBXVhvwAgB24sD4u3qPh2bEOVhZEPuf5PfGei9hdKv
dwY6KRBeekaukXIE9IDOXGq/sSie7UvN6h6dGRZAoeCXV4nqSQ3T4Fy23savWAtcBH++lzUHLnsR
jqESGZEA5gPvD6VJL0RxvAb8f0EyvNwYaj5UN/NFToETDijYshaHjrJL1ELkM/Ze880EsXmiMZPR
2kVVtkBS6P7qrg0mZodR0B6QIfRFzuMUcWPMari0HjNf2+eaUTwpMqpOZj8k1OMNOGgb89PWxrQp
GZCR6JbUl77GDoxrsgjMOJFzqVH6xZkAPLZXXCTp+mXE+wtAim4dEQ/sn0EXNW9G0fMWmmJs96hG
WjvF9J3DCBC8dKHUqMeSqvnp/sLM98PiK8Az1lBUsSn6cY9c77ps/gY5qlpg5OBa2iUQfIMe3OH+
KCvbirvJIavlltJVdbG3vWmgDYsSwr4eVVR2DTRTpKnvoOOPx/sjrcRXYrjG7a6z7MJabOCkFx3Y
OxJA2kTVZQoy71LQ5tlTVJl7EVZ26motQB7SUZ4wE6leHlnJqgl42GoTJW7c2AfIoGEfmHtHyZW3
jaVCt1DHIn+ChZ18uT/Vlf1lYnhs8Fxgd2nL5zR4SWjBJWPpAIXPLSjlXUXBjvJrhOYHacGWUe/K
V7S4HvmE+HWbtPWu9wq+Ouh7mtT2Qa/VD3ikIwdYNPZTpdvOxmec/6rFtmQoR9PJbXg+Lw2dMe6p
8QryuJETSS8oqcMW1dIwQBccn7VDb6j6K8yylI0wsXIaLIBMtmUCvjFNbf7zP7LRJBtKzG4R3jMl
ZkTIcYWuFxTW04s/HN0J1Ml1ijES8dHrUSwFZXnIpiS5k6e+N8oioncAAPkMxzJ2wOJ1pb4RjFY/
nWPxquTO16S9mJgpGo0YyF5Rfb8pDwoSY6/QOTEjN4Ro/vLnCgvI17NsSxdkwNfza3g4ASvIkC/k
DQHaiDxHYtx9qAognveXcm1eBC3b0Q18YaVYzCtGVDsHiGzuoZ+Z2A2hRawkmNW2ABDd+0OtXdDz
5ufxQEkH5udiWjD3VattmRaWT9LfF3bemUAFZH5GikZFZzmBEJX0TtbzThv7n1UFAB5nn+phajWS
8/s/Z23mFncZDXTiqWkubrQ6wSNK9qhm4r4rzy18qOPg1B/bHorsvxjJcVDHAuPDRTHHoT8OBa83
7Er5BWSLOvYCkMUQPtLBvuKPt7HGa8dezu8zPNbo/dqLe6IeKmBaNZCKAsjvBXVGOm14WbkVfZwH
ZKSVC0RF+3x/fitxlCyEzJTbmGtDF9fz8yWqjyMy2qCKEx/eLVCMNLC0r6ORnovJ8TZevKtzpIUk
DVIs1C0XHy6H7GDrIypOXpi3b2VoRHsceaYz+hrxE5xBDChQLtx4Js7nYBlPbVPM8Cos5W1rMccJ
QTowdgi5J+BV0T52kDaDYhWEX++v5drkbGmzI9mXFjHuei1RQzO8AS2PvTWa9cdhcvSHKgfIGuFK
+qkP7OSp7ZXxn/uDrh0Fysqoijo84gxznvyfG7TKZGn0qCVAhxncfFTGvZUo8APoE59ePBTVTiox
1ALn0s9iHTHZntlmtA6gAGtuQI3yibJyfExKr9u4AldmRZUcqpMqeSmS1FzPqoXCBDGrRi3WUdVj
DKaSVkhiIYFt/7o/qZXNAdWPrUjCRA1GXXy0QfW8Oi60ei8AlLyuMK4e4Htm+HTeH2clN5tzI92C
LqcypUUAtWWZxRHytiBdKuecKLZyFGmj7knMaXjCT38WHWiFgksQIwQZf78//Mo5l1K1gJTQJ7Oo
EF4vqF1lrelLwTlXzf699NTpHXhuZEvtLjuWY6Zs1FlXzoLE75S6OJUtYS/jZtx6UI5jOooxNlan
UHfkr1qB2BnS2EfEBIvKNOrrNy+eJJEaCRghhKryfLieJPLHCPeD0t53DgJ1OUoRbyz60kc0IdE1
4R258U1/r9oisnAVsj9tYXIG5SJkO0k/0iWtEVdr4/i7GaTyxxzYv6sSWifUqQqNdi0YAhhME3QP
cFz+h5S6o+Xen/jtapvScsgjBLkV7uKL4wKNAwmnkPKoain6W4wTk180InBBhXrwiFyCKXcj/Bpj
4xq+3VQmm4rXCjcwA8v5FP8Reyw0hkMbYyU8DHEdA5s3uphRxg8wWX6yCcONWa4Op9lzZ8nRHK7K
6+GQLdRgLgFvmnUAP4DgMS5Voj+hewWiCIfOQr58fvOK4vUFEV5jjtcD2tasTJz3Newfha5kxIF9
P7WGdYlMr8dEM282ZrjyHTF1Y0zJPUKyurgeRdmFKU5L0D+dtD6HokDBHnsHV/G8+BwEineZFEXf
ODVz5LnexFTyiee8aXi28Z66niVl2ZzmEUcVXw9wTdWA0WBMniO1ovjHCsryn6ip8RCAXrRxfm6j
/DyyRT7AA9wCeHU9soG60FiVJhcmGqYHOs/yUglbf0LrJ99oFK7sHeq2mqAWRwGXIHg9lOLpUREY
BgiHAt3GahinA/xqYM5T8T73cPO+fyBXZ8YXpJoErs4wF7dKnMpAmUJAJ9Ccs2NO3gjA31OOyOck
G4u49vk0yjqO5dBsUuVik0b6ALsjnTVkJvh/XaX4BwPtHVS+xScav/oJUaPZKmFQNnK5Oahc7xse
wwxpOySPrOhis8b9iDtRWjWQP6gqKTgVHUMqHRtH4vbD8eqgaMy+JNTcnMFOQ5cE8nezr+sIWR3o
AC5CNMURtU5Uh3CH2VhObd4Jy2nJ+UlGv0knJ14ch0otEEpuRAPW2ZxFQJXoNKaBcaBQ3kESh0hz
UosamoClpueyTJErDZ3m0HS+QNqjL1+pCKt9vL+dbr+xhYafTgGPfjM3yGI7gbn2Id/N39hQM/Qk
01r54MfNcEIryPrcNBAxz9EgUMoGwU0wvD/6yidweF2S9fEPjI1FmHekNUDLBbqg1NM3Hwlk2i0Y
TY+QmQiBx/uD3eZJRCGN5iznxhTkBdcHFb+dAlFEHCpUQN1nTLkQ2pFTf/ZSbHOppMlL7qcISrZN
Ex1MAAgvrwJLDhHj8yssRNkX50k1K7y9sqzd52hZHGG8a+/UMhEu2kP1RpJ0e4IYiowMCimXNxO+
nms7cw9iE7yNPmQwjsugOYV0OTd29MoopGC8K+fcgFbE4vNhKgSdHeHxvW7D1B1xAHpAU7A73P9u
899yfWzkXHScZwOzhf1yPZcc4VrkpAc0WmdNrzEQ3cXSoi+in6bTvxjJIsUTPOioky1S2Q7lMogr
fbfvfWtEnyZy0KrxLtLuuo2RVvYiFXMeIRpK1fTTl98nsLGmsWb9GJi7NfyI1jwag96/0nSq9LtU
1PGHdISxV8uu/Fz31stLxyjQgRjSgSVY9DcX5x6RXqo6KSiqGa/4RBN8OuQ92pSxOhj/4vv9hio4
v7/esg2IDkzXylZHVsKPtKdSxvTn0jZ6RvFwqx8xL9tyq0hmNMNXVESlFxvS9jCq0kZ4lqWYxHs0
74rPhWLpn3UFZO+ua2zHTfMsf/F1hS8vwDUelBoVs+XHRLJnGBLf6PYDSMpHzJUKV+sdc+OwrR0D
TO6o/s0oAtq318egHzGHVg1k2uEaog06CfRaxVTt8fN7eWmKqfCeJHzQTqUOeD2UpsNVBl4N2Eli
WyIRaj3ghmfufIEky8uP3FxBmaED9L3NxZHTqxpjoE50+9Krx9PkoI4d0B4+Jt3w/f5Ia8GK9hvX
zAyqoiV9PSmrEakzJThulFXRXpqqtvaZDcb//ihrX4kLVZiwalHGNBfBqhAeBb8I1mVpYx2CMj9y
0JVZnqcm7zYuz5uhmARZNS9hjL7AlSyypAmtpdpq8XdVzU6esEgZz2XfUmOAf3S4P6ubczUPxcpZ
lEbJdI3FzaVg5g2jCMmjOEv9M8BnHxmiJnjGl63+CkkeSQJHm1llLx7WIsvFYoi2AbfMMkrSwGYf
FPhhcgOQVTdfsE7UTkka6z+RXbVzhKDMcuOc3ewTHgx/DrrY/CZyOKkfDDOS2dBJPsfmOIZ9d74/
tZWPR9fOYXICzIy6xB61lWNOOUIJcwdNXHA4GrFIws6tKpEduD/UTYo3TwisJP1ZlhGExPXG90CT
hGKIZ1/OZMCZDWVXQ6C/A15BORWdbn0jBYvfD7LeOHE3l9xi4MWuQc0FLL0RTPum0fojT0DEi0IT
fqY2RcUDYuuBi5AXtHu8h5/oJKcbZ3Fl11pz3Y0zT8uEUvT1xNHYm5rKwelEDfCg2oUqqpauHyTZ
k4cuQAQvo0QTZETX4vIvVpwGPLJTdMxINq8HJuUqNUzakf320B/QQ8f+ouNCdIL/It1SldMprxz7
gI9csVGQXpsynXGqgVx/wL8WS94XiqNlXj5PGQz/Hg36sH9CTlxVfkxdpjx3QR0pVHDz6sf9Ka+c
Gh5RPIBZbEcAqruespVPRjkigLNv0cCYDlGLrNc+arIw2YgJawORdArSTQcM6bLlxn2hl3YFddqi
DjXb6oyV9xgEUFY2PuLqQJTf5saJigvjYkZhM0kj8WJ1FkbGwTXHhGGqu62O7EockETw/z/K4nAG
MULtaH6oe5RAmpO0PKTcA2dWIZIvromA9yJZpzUCL5O+zOK+QEyqTLtAB2tj5frXQBm1t3oraXIB
I3Lv74aVbSjJarGut+Zu8xI+h1uO7WSJp+6RfUNyD+FKpMH78RLJerhUzQCyH5WpjTfPSpwjYUHv
Zs6PwIYsUglVBlLBaUtDZy6tflB6+RtZxOl1T2R4hH2fueY0G8w5EmX5+9Nd+4jWXOKinEDBf7lV
cLzzmzRml7SpNZ5gpOPGGEHw05HZefntJEnbQbtRGrFuMLIOzZ7Kh98DT6nOT3mRySNmk1vg97UJ
US0EuSchLtrLhmHQV3Y7Vli5oSRVHp1JlpemzI0z/sDipfUsduVcDZnhnJKX8SJIOwOWcdh86fvK
zNJDHrTjEeev8QSbcasGujorSexQSdVNXpLXMYpOTeGPCrMKlLa45EHvnxFAR8gnKaeNq2d1KK4/
aoqUBWlTXA8Vh+DzU5no+xpPzAu0BeNS4J7yYLFNso3dt3bY+FIERJ0MjbbW9Vi4JkRNY7GCQlQ/
YwiK57CBJxfjjus2mEVgXD3lp/s7fr5Hrh5afDWeOr/L5dRSlgCBAni7nw2E+9GZO01aGUfuWPZp
BmseD0YEqLMNdMdtR+T3kIB/TI2YAkP2epom/vVZHwAVjFFKRp6OigPRzD6GgYnmHIRC7TiEOMrD
yupwTilCDWGFwdE2vuxalGHavNyBd9GbWUTRWGpYRAUhYLfI1p8VvFhUABlWf6KK1v/I8saEsIQi
fVdXYisfvh2bU09YxcOPKj4lpOslKBTfGrrRw6krj0q3NYwhRh1vpztHGEm1WxpBf2io4B3uf+zb
m5BhTY1tbMzYq+X7FoY+5awWkhu26sZBjpH3Kkbx7nx/lNsjMw8AtJsHNPeDupxcbE8jHnIDwFnP
vAjh46OFvstxKMrPLx5JGgSA+SlNfrZMIbBEpzY3SB1OotAPTjwFp952ypM29dbGpG7PJv3zGaVr
WyAvbsBkvhWaSlaH4PAdFNVFliMcriroUGW2dwT9quwk6t8bAeH2cNJuBnvBM5c3KN2P623SStjb
rQlYD8ZmeDZKbG0rHObOQwPVtg4BDb90PecqEq94noe0mJbrmXVxXGM9hS5WMLWQe4eKwJDz6HhK
AdNsbMbbM3A92LyN/ugMFq0X9P0MF5JVgwa1XSMO4bfCVSezx6UXor7MBd5fGHpvlHnWRqZ3xi61
cKvlCrkeOVfNxvTpeO59xJg+2aGEXlqgc4oSKX6xA5qlZYXFsZnq3Ubsu/2gFjcknKmZQMKxn3fZ
H3OGZ+tnfo2nGhEe5w4QsJdBS2CMo6z8Lk7LaWMD3R5FxqPpDFOFASm3XI+XINeI0o8zYp2jO6+o
Lg+4nwXC9Y12q7Jwu6hSJbTomm7xEIZrcT0UojHDhCRG75pF1WEm0NXNx9BBpF1rm7iFHjyY33Ba
qR597Nc3ttLtsjI23xLwskEZZcmiSkYN7dQhR72jiIp3noi884Rd60Mv9PoUqFq7kRXfLuucI9L1
Jd+xgSkunoVY5AyKFcrerURJyHaiYYdqBs6mavXl/on83d+8vp/lDF919LmPNje4rpc1CSq46I4/
unjFosbYp4CHdpWBNypoPtF+6pDGerYQ1HkD5nZE3D+iE7KbFaExJcBRd9cnqbXRKL29RqRO2FVJ
kOcLbAn0QyOqVQEJs9yeissgqj3BXvTZ+Ov+3OcLeDF1qFrmnJ3w6L+JfnDCsdnSjA5Qv4eCdQqq
1gXhU4YnDaNR4GcCNANkKNtFmrMRu3REHu/+T1j50JRZ5tGpzKH5MG/6P86r4XjoxMY2m9pU4ycS
g+asVqb6ACZebLxSV4eieQbLhkgPrvd6qDoS5B611rv6pDSYn2WBZuyDukbiWYq+3QgMK0kYlWEe
VwKw2/y2W8ws6PgSKsokCB71SrZvdQ1uNNI5DwJW6r5rNDjqYgxPUILt1/VU+c/+pG1ROte+MPRY
ukE2IG1IP8s5IxWoa/mAoZCmPY26wBgmxAs7SydkCbF/RdBSV9wkgctP7tJ+uP91V4fnXBE8YFTD
K70e3khqL4gJHG6WZvQyyEtp4XVwoO3IHJBFBP2eQEujos3JyxW5haZe++S8yUDCU5znJbj4Bo0F
jqMdqsH1u7T4XmBReEooihzLSP8XEZKLh70M7ZMKyJK34mut3ehTP6CGEqOYgWXyuR8scUTRJkTc
Rm9O95d2bWqgjGjT0rXUSJmulzbCBTM2JNur7Jzhg8UALiTG5jEqwi3Yxlo0mgshc5IEsGu5k5tW
xSkyBNgYi0LPL0Fmo6qE8xlOA/fnNIfaRTyiHsG9Da0VEu2S1SqTsSv8nBsuL4X9iBuqefBy1Iby
tpneNyYC16hqOYf7g64sJBf3XHuZYRT6byjCHxEIOVPZ+zG6eZZf9LiGYQ7kFmJ2BapqNL42wsJv
+NtyjjTUwRbBEZnZBdffbQRbnGbqiEczAONeQ+A8c3D4mzJVHqey06ZD74VNjsZyOn5HgMFETB5V
VXR9y1l1pqcm2u8aNUL1M8bG4jUQ7GY80QDV/GPfoh0/oavxrVUljrIotPGN8ImxpreK5ivezqz8
zj4gzT40D5Ee5q+YuJ+gwqy/mBbKXhHkO6RHDjwGfVFiyoK8SqTZor2H+OV7Ne8f/B5VRUyz5ENi
4J3w4q8I4403JohYkwrJ/JX/+Ipxy6EMoNa6VapPP0zU+B5yNAi+IvK9hWRe2TCQ5G1IoQAHIIcs
hqKklJRK1hqu3mbFWyRh0sdGNbMzHU3/7/uzWjkQc9eKMoxFcnKTzbZ1ADK1ZSi63sMjObXtas0U
PEQJ3TiolfqTjtvRRvK+kuuRXNLUZCXplxmLLycmvZIeymNumlnZ21CGFLQykrCqB/zeNFuAwrU5
/jnc4kBkyfyQpj7vThhcOefG9tFVUyfcEXdOzVXV0Q7FesYo1MP9xV37jihhIgvAm5Ny6CLHDFFI
RVWQgm4/DurXmBLNl1L1y49JnE7P94ea75nFoaenwgvBAEMFhGcxx1pD4cSnH+eW46Qe6rDEvbsV
v3DVwbVrUPR9juPLr7KmG3F/4JXFZWAJTpOPqcG7uT4WJowQu/NqzY0bieZOrysfgEj9gi3SvR4a
QJTWqGUb67qyfxzKPVR3abIT4xaT7e0ChWTJmJ1X2VwUaJC8SkH8Rbtax5YpA4t8vD/LlS8JE1yd
0SG0BynGXs+yRv3LaSd0Snt0j75qalO/Ho0Iz16adxvvy7UFnXnafE2COMWt66GUBPJXiqoD6qKN
ighoU/V281Y2maTn0ej6Xq9s+7kvIAS9fI4QF4VAb4lMypxX/Y8AF5YUfARJJEZ7qDwfMOwaP5eJ
gkJ74qTVxvtjbUHZrBQu52yZSHA9WCX1Jg5tVUPDbxo+0XKuazh9tnG07HDcyBHXVtScr0Pg+CBD
lvCaGL8+uhym5krHq2qM37TusXWmCpANyiEHWlv6Acp/u9ECWUlNHXA9ZBkUgxl3kRoSVaeorAwM
DMxC6S6jTPyz9BCT35ejDxqsSXTjXeoJ60Pame2vrKYedf+LrgUFKpMzWJ4GJD/kepGxAJVmX5eC
ynOFRro1aU57MvLE/DuJK/Vi4i9+CAD4ufXo11vkrbXpU6AB1DQzRW9gCkIf2iG3eoEkWJAlh1EK
v0TNUi/fxw6IWSP34kccASyXh2p3gOeeXO7Pfm2L8bBFXmGWDOIavZ59TIcduTVVANwUmdsh/74L
C8c4K2hv/IvwAPN3BsmTGdyk5oEWR4FEkNxN+wDBxsBuTyndjEta4Gdyf1Zrm5khwDbxdCenXBwc
3cdbIpWRcBFKzFsq23Hlwnswvmc98OMdNi79Y4c989a4tzEXMQWOD4VFMMioz1yvpm/mBbJg1URY
6rvnFlbkAZ9OfGr4v8PfBQUb96UTtdGwQj9iVkKaRXyuB0RGHBXSrp7cRNOjL2WpY8jnKdouVrFv
SvFH3CG2PGwE399Xx/U9alNTpHMzyzlQGVkcmUFX8XyOuxGdT1/N3aEbtMfeML2/eyjj7xNvDJ4a
v0b3eiwy69zAbnkV43B8GjtH/ef+AtzuX5JAsgb69xDablqoHVqmyEAoFP6Q/P+gwhH+noENfFVk
Zfb5/lC3Z5UkcAYucaPyKFpmD7rwOxFV0eS2aGofhlR3DgH+tIcirc0PoR16WPsioJGEkfJYFFi3
3x9+ZW/NJT91xkCSKi0h5j40aItqGLoXTRVm6DLEqOFFIBjivRhM7+Q4Sb7R6bw9Rmgmc5WT2gEX
JEO73l12ZFgdBoWjq80UjC6xqoNoFeeAGcv0Hbuj8hTr8u39ad6GY8akNG9zyZJoLivHmJJpQ1ui
RljVYfgxSfXn2rPzd4RD5az1AcqivP1dm1x4Y33XdhIREFgwiGueoIvJ+ikmnU4Qq1itonDUDLr/
qCTg+OMm9jfu9VtcvW2TuICiwNqHnbSsq9ZNWyW9iY2FAAAKeLaP0JGPMQ60Ky9/XadDv0uwlHUj
vR8uUvPHdyFp1wdEVfE+bZL4lV5K/3x/4df2F41KivXgrkgAFocaN7EIywJCSThBLNgFqExiQpGR
TsOXMrNL5piIut0fc+1jk0RRp4EWB056UReLciy7oqGfqGcX/ZMzafonjFmTi12L9J8Mn8ZHkDvS
1WKj34hhq7PlNgLFycuY4vb11tZyxK+8EmFkKv3N66HW8j39WOUzolfNQxX43kbwWNtdhA+Okwnk
lk7X9XgpeNxehjhRwhJtj8PAlUfShxPEYOcbd8L8oRbRmTDFatJgJ1Qta7l5iufubIaJBu7QvKU1
YfAZm/7jiz8dlZr5NUVFikx4cVxKFP5Gu45G5GPTodxjTSgvZYYajmEW0VnVsJNx67DBSBQyh7Kx
b1YCE5kaJF+yYx5VS7gvhdyyq6lTuZM/FXhkleXFLHr9dYsB2SOF8nY3aEN+uD/jlS1DOsG1PkOS
uPUWn9Ckw2+GYTbrpNbYtxoGnhpYQB/Vzvxox6F+uj/cWpCgh03NYdY0MLlwr7dMT82xmDp4hM6o
yj3oAHmg0gheoTett4Vo828a0s7uiCnKYVAxQDxUlWrBL/XiD2FbIEyPYXewESV/l1WWu4swQVOE
zikWTPOR/uMBRBZHy7JuRtfKpf4cO8p0kV1bvgfbln33sX07qCN6qXFfBV8Knoo/Iux8VMQgjfyI
r2V4mPAGeGqIQGc1jvqNjbFS7qdiQrNqfvoalPwXUQzKdzFJ0Q1ub+Y1ajlF3yduiHLO11oVijxK
BTfUBwv1ix99imvknkal+oTuMgoDG99vbb9QE1bp1tGABSp0vVJpREU4yCn6mx1elLuUrPPYot78
ODfVeTqGmXgY8VM7WzghI2buZD8qoP/5QQxo65dSyV4BfzVOoSzSp7jqcdlrY8Xc2NUrWQ0BkPQJ
rcm5QzD/+R/fM+xKGWWjOriRlw/FSUxG+KiPefrIDel8Q7Yd/dwcJXeWMkMmVW1G79P9hVo5zDM9
QEfBBpwTwfj6F5iI8GEJSa/YDwkdDz6m2A94FnQfrcSmY9M1iGofsOOzX34FwKliyJmYCEZlcQVE
Tal3NOcx4wNchalohRn0z6ASCiRpHaQDdu4y1S8vnixNcc2AUAVMTSzfu6anYXwV9qqLm1BVfPOV
MThHtDrLk40PQLjzwyBVH7RUbzZmO++2xbllYJINngowk5YHA5ShgeVRRjmoiovSHSM8Q3GVxhdy
hyW9yLfixBwNl+Ox93kI0ZMnz1lc7XA7dfjQMbL0uYWQneb1MfaBbfHodON3AdLoGKnts47T58Xw
UOWm4du+v7/Wt1OmKAF7jtsdbAkKd9cbyxDR1AdUZl3gZPpnikMmVDkTOaY6Q6f7/lgrgQf0ikre
OoMtaOYuTnvg8MBRJ87JpPd1/pgSmzJXJIH8arRVXb1Kp3G0sR2sRgPjdxiM+9pDXxsrmjTfQkPc
ZgBgPuRvthYJLVKX1xPvQ4FaCUwLvNfbEQBNqQWnCSecjYN7G+Cuh5n//I/Q0fQFxBFbtC6gNtun
b223j3WBYQFWHfXfTtQZx/uLvDYgZ5V6ETgBGmCLPdVEVmsOadxhMQcf0s4xAsKmFIYUxoY7D1DN
Rkq8to5g4ufPSRkBgbrrCWKgqQFAqDtXdJX/Kp/q7INuDpsX/Rxoro8KFQq0MARyTCSHv/Xj/lhH
qjItHa4W5zCjSn9FBUw6B2eZ5y51EBbC13l8nIIWSXwZeW/LWBGv8sJP3abt7ef7C3ybj1OLEkAw
iBHkM0v+AfrRrT7BYHFxUwJmGheR8jlKdfngaxrIBNrjGHBkuveTfD3eqoWtpBaMTsEGyR/6Rzfl
+VJB5t/Xm84NQjwl9hhxeI+yr+PHTG2sEq0hRGJ/Oxl+CTAr3ntG0X5qyvZHGjTiQx1OySEuggFN
v04+0bNp3t1fnNubcv55M4Z/5nZC9b7eDXkwGDj5pB2t5bagwoyuzzvFyoPTqBRCYNxsS7gxXY9q
UCTU9wiqmxsp4dp+5IpGmJQgw+Nl8Qs8OzO86n+Z+64muXE0278yMe/spTcROxNxadJUljdyL4yS
VAIBGhAESJD49fdQ3WMylVu5PU8bMS+aaglFEu473zEJfgMdIPg0rcoWrFkWX5LinltmEFiCdg+x
J8TsJ9tHjUS7yUW4W25Z9vQiuF0j4BHZp8s2MUZsJrRxL5yKZx8MSBbEL9BH/NpFp9KHi3835cjh
5t+8seW3cbL8eeweN3T0JnHurt58p8sZWuqO8wr7Vdcou1BWGeW0nZDJxa0/z6cBigCaOCAM2Luh
nj6eKyVO8SSuIrhVTDHbcq2TPKzsqihJ0v/pg30FLPCdVggZg55MihGUuoZ6yZiD1wlz1XFUhVu5
SBavqksQybmJEWHfXS0NXSBCJ/thr9QQ9wH2Xx+r646Gjb9TLlLJXRuB2JAQXpAGnTm/HQiO4SAH
eSx6PCfzEN2Grh+RApSXEPDAXbsdtsMsSA6f5vLCyXJm43NtXH9BeUDpgOvZ8fcCH8ljwLemXEUx
TF5Lk2Sksxi4HJPcuSTB9d3y5wLwcXlhTf9kgZ/s/i4a2EAU0crGs55MlcoF3QhdmTH3rUq+dPUS
0RxRmFHqUPDkdqJPnM8wdkb4tI3ksiWrNOBNueCGumabIwoKk3lERhjOlx3pIQTM39/2znwFtC6x
KnFEgXdy2h/hS9xL9LZ0DqJhuDWi+dwjlAcO3eGF/fXMJnA00MnnliXqal2B3GjQxp9zOHggLcRT
gbyAvv1ab6A4hLgQpzqoYWgTHH/rEdnXerQwi11j7G0yTQNqUscqBt8a0tju7FtrQFzO+2/x3OEG
MWMIpB6VDuRuJzPMBUw/ehLxoCMLK54Za0H8rmeQjx7rzv1q9a0NDwlbeTlbeqqRsuL5D53X94+w
EoIHNDaOscYlpyQHhoJwixUzf3z/dzz3YkBlX1th2FD8U/ObGiGAod/DtYQ5VvjcIAq18OhoFaRO
gHewOcoRYR2m7w96bnqttDw0OQGq/OKBCR97pJ5G5ZTHmMw7VvEvU0kBEMxEXihJzq1xYJtgwawY
PvCB4+9eMmmgcbFwvUhI9znk06caRpRb2qvu2lJTuQfCAnWC8C/pBM70S3BdxQIEAXFNHTnVs/ax
LpUTrgcqmPwyb+XAb+kSkSRd+BJsKVdN1qIUgxzE6fVuaMDX0bID2xRd7EuaojOb+FoUoWMCzulK
ijx+DciTbMjUOPjKrWz2E5MAJCr7o4qG5Sqchdy+/33X4+d0e4MRBoJW1isdOEjHwyEYyZ8YlES5
61TTI2J1IBlWbR8UgRbIP0dSKD0QGLLdIq+Y31mx0v/B/hUDBUV7GX0b3E2OfwEXyw6ZRonKrci5
bRBy+WEhukdfTs8XHvXcVIbTLk6P9SyB3uZ4pLrtK/SOMRKuonPRtIgWtsKBb+ogGv/8RR00R3T8
wV3DjfQURmCdWeoWmaU5jVxNCxkHiHsDJImoLCl3oLSpN3gqIyoUNGn34/tfdJ0gJ18UzWKYBK4G
CM6vUSgu4XVLMPbYWeFmtNQa9IWU3psY/6/I/I6pqzkUl4J0zkwkkGfQdcRusVb0J9+xCkSDVT1A
bUpo2O1q29Yp8y3U9LS05sc58rTYTq7lPS3gksPEQPqXKpQzOwjYGIBiw7UrBpPs4w8cIjMvNlYp
c0zTepMszVPUT0iRNu64sfuk38PfvsolTus/P7PATlgpptjWYchzAj2XNBoSrRrMYUbjL4iA9bfN
4vboEnXjhVPYPfuQkKTizIdpL8RGxw/Z2SYujY1oGz1HwdcBOcFXaA2522Fqpr1RY5VXJKyyyKHd
hxHJg2EeM5AljO0jZqiOy4lAITTo/TTPXg4RSIMIs6WLQDtinvwkeq9CLFEX3unSUA925mb60kI5
rfE+jb4aGyoy7BJBnAIkQrgdC8WuWuil+IqzTwkZ54rDQTF6youM4wrJsVKrfAgs/mzN+qqBBdoC
Tac7pGhuLxbiIWdzA/hTXCh2zmzAYA+h1MGmBOrw6UR2ESJYDZFUuUIi1GdsnE/C40SCfAp6QFC5
L+8v1zPXKiBSq7Zi3e5/8fcYBYsrXBxVHsoeVTNUgiOS/7pLZiVnNj9cEFEZ/AwUQiV3PG0iIcup
qyyV22JEhkVXtxRhbb1crvoYIZrvP9O5vQCU1vUQg50m2sTHgyFclQXNZFDJWf7yMsT+0D0YVUK+
PWrp3aB1gsyyCVACIiRRTRe6Rhze+7/CGcEKiA9wLUD/EB7eABmPfwcLbgrT5DlQNTqBmGGbD5tW
ODT0srwOTeeRbCDe8MH1uN/eRNXirsnbE8mEq5xvkwqia87aS14uZ7ZmXGrRmcFNHVzD0w2qkkkD
ey6EBYPqqK9bhpRoDKU2LemWgg7SrVJY11xyCTszKkS8K4cowbUKraHjN1G5dYKIR0vkUy/Dj9An
Cy9Fvtny7NABpsboXySHuhr5t/e/wLlhfTjiQoaFdjWm+PGwQzxM4I3CenpisQ1zVah1rmuOXkqW
IGykgH0zuBI4qS4s37PDwnsPtGOgdTiSjof1bOpUYWkQC94FycdAuDMqB79koOUPpN/Yqhs34Uzm
C8P+miKBzQL74Gr4ifYjzv7jce3OGerYtcCKr7G2bjxHIvp98pLm6wJM+5Elg1enDbTVu3HxuzB1
6lo0eamZcME0r5DnGsOHNndgrA0LRMgGBmRsIv0rNdwib+9/mjObwc9icW1B49Oc3oScoK50n2i4
Sg2di6Bfv0noch96cMFoEZE4Dpc2hHMDYhtHx29lcABIOn454JH1ALlhY2VHPbj2uEU3h6Hp6VWr
YD5woZA4MwOwuABMrFMAU/5kBoxzLOMKx31eliz4KIfwhfemvYkR3JvPYuo3VJBLN4AzhwY85XDT
+4lGY8IfP+CCnqFf9xEaN9xCAgtrZITYbrshKQzg9EeR6Euw9Jk9FkJgiLfXOmGt/Y9HRAixb5Rq
BwBXla6hX2BG7ap4Rj+1pgnMyYxjVTcR8XV7pY3wLZZ2g+u+/umZBG013KjRcl7v1CfvmqIbULaD
ELnTguC7RIOXWiTCPlYhM27z/ljn3jEMcNCPhtcIrngnkyhpgABgOYu8YsP0SJxmeantCW4LaOZs
O9NXF5C7M/MI0kVEMcDjCNeAU8vXyAe2ASYICsLGEQ/w1kMq52yzaoaXpGJ3oi9xw4OT3yXxy5kb
weoOA6EfLtIw/To5Pb3GYYEr0aqi4MAUFYwYcidGXfz+2zyzJGHjCLgavQQP3qEn2zO1ExoldS/z
ph45hN3+csVkxLIqqcWff5HoRKFpgDvVOubJAxm+qHbyRpUnXSBESmowq2pO4ke8gTdoeqINFAak
eP/5zsyWBOmJkEmh3weLsdPnY3ziLVSDuRfS7mZakChrfMQxt8vibnR5kZ92ZrbAmGM1qPr9fD8Z
L65rGOgLjBeOqvrR2S2Yugpsgd72llvB7Pqh4+4lWe65h0SfAYXeep8AZn68CYxNNwxwmla5mP1I
FThimdnhbScHm2ryQbUuhMfvv9ef2+dRfYm2A2RgkABDt4Tm5cmDOnVAm2mZgBi4DewGdASThY0G
At6ylE4OZ7mQtvfi0MjUe2cCnrshi1BbMtm4cvrCLj0YZfHA/drCoKW5rwWWwT6ppOMURA+sfTBY
lKtXg1feE9mR75XqFWLX4Ml+PU0m/tjwuG2zRXpztEEDuSEX7o6/fEosBxzjIPWA8g3Mef35vzX8
UL/NY0AHPCF4KA8M51Q+e4OdNr1vdiyYvuEVvLz/Vn8dEqp4YBOrqRoEIadeJJUBDxGurUEumIyn
g5FasjSYUK+mAAoGs7Fq3HWuRlBrLl0Pf9lu0NFEwwX1K44RdM9OtnAJRx69LCTIJYO9Q0HWVHla
4ttfWJDrv3M8b1anAeAS2MNX64GT7VvGoBG4AnEvMBXRS7rAvDtDuDPfw339Yt7MLwsDDwXdCdiB
q6Q2OTU2gUdGF42wRAdFs/MeanhJXA+Ddz9aVVnwdsRh+P73OzPeet9cw0yRqgGE9njKuBFS0V26
vkS7dBHCbapguTXSaAMSPebwU+J1cB94f9AzkwZ9Mlw2cQMAye60nBhEbycLGYLczKb/SBZIp3t0
H9CDFfAJgqH/oXdQqL8/6JnPiDsO+sCAHwDOn17lOFJ8R0lZmMtKWC8TAWlsxzoLqTOkvxj4eGaz
QVsMuw2qF1zp0HY+fq/SHRsb4eteDlpw06dSVf61QBq4TnHtYA92LAioBS5xUZ8LF6bSQcWsO4cH
8SMCW9ofrmjhPYBp2no5pCrGT0NbTvPWpa4LXy+PWDt/ogo+EWU1X40MqqXUVTZYi1GpOEttC7Z3
GT4d+xLyevn8/rv8FXlGi8NGkhXKflTJwI+OH8+vAtzYEEGW94Ta1yDruzpN5qBdmb0DG1I9x2NQ
oLbrD2MwwJkyWoKBpdZMI4UUEC9qd+//Rr/CS+tvtGrRAWehVj3totvSrwbgkzxPwDTTBT5qLTfU
I8YqYHzoosVhDIqSToKKkCKMvXnzUfDAkZEgnS4zzA5lNiAYfUhtsNC7NIQFNscEtX17QyEEqDMq
GbvvhN3QdPDC5TPw7gD53vCGrwuOSJHnxY3gPdXUPrIoEIKs9tTohMLUP3CgsYFS/tv7z/zrjIZz
BgzLISCFJwpA6OOPsDQCwqel63PI78Js4W6zG1oFgoPRl3pbv24TEAKhgYNaCL37X0SjYoAyg3Q9
z914GD9Xkx9CRxU6iMGBkV5qoxq8sFrPzjD0tVAkrDcEOKIcPxwi35CmDjJq7iqmCxzsdeY3Q13E
XEFUOXUQ3ojYBsfMBIUBY2PXLWWZVRGnvzOw/uso2V3+THr/xvtloHBXP/nj3+/6t+5JDW9v6ua1
/+/1r/7zP/378R/xN//4l/NX9Xr0h6JTVC0P49uwPL4hrln9I11+/S//tz/8y9vPf+V56d/+9tdv
fOzU+q8Ryru//vGj/XeE02O7+Wd4/frP//Gz29cWfy3nLe3ot9fTv/H2KtXf/mqFzm+rEStuEisd
F1MLk0G//eNHq0EAtEi4fYMIvhZvHR9U9be/OsFv0I5g6a1g+toIwpYgodz//UewYQKDYD3acNSA
X/KPR7///aD9/X2TN/7Hn//Sje09h0Re/u2vP3sQ/zqPQbSAmmyldMDnAzl6AFqPZ4ZjI5FeUQBk
rmrtjQFIk82NDy54aTUzzdrRUyaN+mqRwAeWLkkhHJd54JRhLmBF16da2fFb3bErH7drkaHGv3c6
0K9GGYZTmrRu98Pllj2mKDNmUFNHBRUxTJZwQXQ0uaahtYisYsS/HmI9XrN4Wj723OVuUflT+yEc
HfcF4UbjFoIec5UIOh8gkueQmPTDQDMRukExV+a2d8Ay2vz8kn9qtt7QbwOX/Ic6nprHU/zvd9Pb
AD3I218wpeVfNmP3/VVhGp3+naPJ/n9jdmNm/c+T+/913/kwHM1t/Pe/T23nN9xxIDdHSgnQTCit
UAL8PrOd31bIdQXBoIdFvPuqnPljYvvubwC4Vwco6Ky9FRT858TGj3zYEaz/EGp7yDCCPzOxExcT
918Tez1QsW6wzQKYQCsGKPTxxHaTzlL+UDOc6dz+SicW3fszn9MlNGjs2yOIckPD9yW4JC9T1Khd
OeImU4r+Wng22SYNjjq1YDHwPRDa6S5CfHvqTzP9MA/wpKGAuQpixMoWTbqMzdO31h6+GAJe3mQt
D2XfTNvIa5tiHpMqMy6v9xAqISVCdjydiD98GRz6Rczx514blnfcOyxz+WKHlbfp1FJtSzEcHORq
g6jZvfShM94azd5KuGwIDoCOEz+3G91+FKjCCimW6Mp1udp6rloKp4UOgVkyTtckkm++ZT/iV2lv
prrLNNdDkehZpp0/4/TtF/eOmBjngAMfj04aA8wK/Z1Fg2lTWny1+VAHNTjWZiHj6sQIvZXSAyl6
7n1HHG6ZUx2ztA7aLZjz0zNKpUeP9N/L2vroTyW8kCUNflizcxXPtHou68Hf1ZHewXi+2Vl1IrK+
7YF8TnH3H5w2z7zF/04X4tGh879b4ts3vu748vSf+j+4pqEEfG9Vv3RUvX3/y4Giaubtvx9cP//i
P5c3CB8oR5H+hgIK58Q/lrcV/4Ye0rrA0eRcvahWkeUf6zu0f4OxP6qf9RoFFsd6pv1xcPkJfoTr
x1otoDaC0uJPnFs/xXf/Wt7IfUe25WoMgwBIVJMIKT5e3qYtuQ8st8027Km96dPbbHd4OOQ/knx3
Ua7yE2s7HgxiTnTTf0aVrQ93MlitUJqPTpWhW7iICtfZIYo3iFKTUwqzxcTaLnWTHJBkJHlew6bw
g9MKuomt3t83dhlRLF0S/yhr7vyYsf6vLBqS/dIs0WZuI/ocr1wHFMHN8GSMmbdRJ/p724rDQwgK
2adOi2HLkx7GNoHqcTHjwWJ/obOiX5BYEtEM/tzhR081XZnHPrD81EWAJJjK0MYvqaDx5G3hq+U/
ASEekzuE1wKeqSvTmCviTf20T0gbOpu2ZjAUHyHnyLlyQbgaGwQmbcKyTd6glA31TpGA8KIsLd8r
oHeCAnOobQYFMdyz4bTrSN0V3SR6sSGinYO9FflT/OgC1aFpSZ15BmmvjaKMTrKtr+zIavDiRiJy
3Xrztmt1nLyUYLDJPGwE2akkXDBEMrefK26aO23q3s8ol1Gw6WK4Dxg3Xsq8j1F0pyA3TDdtgPZJ
prEL11nTNnO0bT2/LEp3WF2YNImuGRcRzwAvR002l1PoboIJLlRZ0vjLdwVSG/QWPeIw4WDPo+G+
0sgI2C/MBuPFh3fhkFILjAKuk/DOdfuZFnPHofRcrBKue1UzOxtXJNaUIiq9+zx5AYUjfdJrmFga
42ykXLyvjmrD+KFJ9DJsFGQdLINlhCp8gy7mBl5VcPJVddXfRcbvxmfDZ4jjUZR0okgQhC33wMHs
r7YzLlsbfgQ0DRaGJCdUipE+oFyMP1c+ieCSXhKN+AYYIuzgmeO9GGfAro7AQfUw6d4boJAO6XMC
SpGTQvzXfdMwmP2O/BjxiS/avvGjhu4EMhgP4OG1VjqSCSpPnUxxm1Z2aPYJgL/nOpHtYzJPYoQ1
DI1yDzGzB+C4DD2PJnKf1nTDTSlcxJephQcgGMBA6gN3BnE/cK8J0zLRchezCeWHJAylD2Qf5WvQ
0vkbFzjBsiSWBpc/mASgITa0oETNSSiKkUUCIobWKbMY8ZevrWH1LmSW90E4YxLkDZCmt6EMpJ8h
YQpX0Qp6LjsbdPRKqsA1meeU/AEhGv12AFwtCoghozuRdC4ywGvbsHSiicPT0SYRKQBRapKNXsle
Y8uBJHQYMTUxu1Wc1uHY6Y0OKgQR4EzvbmIZJGB9LHJUqYFqKtiHPGhurLle7E2HxfoVTjI1Set2
cvrs33byMxf6YxwPvaAVdwKIsLJCwGQ7hUpap1a2r0IHMUPwVbB34XBJgnx2hFV/DJM62MSdUk2l
rMUw1hhBIOLURDubsN1/8Az/NsLJdgsOpfZa3HjSFnoCPEOk5H8yApRWqPMBKoFccryhw3xKYqoE
TjpGuRX4O3DPLozwk5vyrzMDmls0wuCmBx4jjsHVEuB4CGjlKgHrT8wDxf35php7+8nINv5IiW85
Bxu4XYcnIypz67i76XxaFgiEbG6cgCAOJ/YkCzdiHtuPswCTIJPEXsynwZnWELe5G5xtGVB7vrYt
m7W509RQO7z/GY5hCjwBZg/YTBFqREheklPXPMHrWUDf7qSQfF/b6nuc1Fc+t+E1418Y6Rh7+X0k
QHtQTPjgMP/CIbd8R1Y23IJSd+mfy3hghykyD13Vmvz9Rzo/EGKBAF0C7TlVe5qmC1HNQ3Trj2He
UqQcaf6BJvrT+8P8+uZgBA8nZFAqfyajoP7599bBDOFTvAAnS0Fxyb3J5lnTxZ9n2GxYur4w1jpV
j+YZUoHg+opKDPxN3LpOxkLwrvJtqFTTMZ73HYNdI0/XbBtXHqpL3lEnONL6oUByh8gZUqjVxvdU
BFWHnfTjufLTufWyJvwASxqcD4AuUxG/RtPjQK7i9tqDW8L7L3Rtufz6nDEeEOTclUsJacjxO9V+
D+JGh86ycIPxOXImFqJ7kDRRxuOR3HU6mb2ML0303W2s5oqozjx6euKFkrPwc7jCUr7DIU/v4KAQ
ulkd9l2VVbyEwXIYjNanXrfNdgp6u81cHIcH5oz9y5K4mC3ByNRzuVDnc2lk8qWMQ0ZTGbeiT90A
npW5EzajSK12JF1BvVAvuU966KAY8Oxr1hu15zHudKkI9fS16TUiESNg5i9hH89RNggnLJpAxo/B
2Gr5SFTkdxlBeNp81dql7R3gtmh/VX1P75u6lCa1PNgiZDq0zJXdR9JPPZrQR28kbzgfyIIGdTcm
KZmTPk7JouBoABzfedISbeTDGPdueJXMRDwJowe+n/tg2Cy9Jb/Thaj7AH6E+9at4NIXkabwVesI
QINLxeEAMbnDdhpD78bz9WpGiouJDaAw5jaa4NzycwV2PRzbuNN/ZdQCvGvgNsZyBSrsfNcbAZNy
OCe1N+2wTK9lPPIDRPFeXglhPySejO+dweU5h27rOjYlPFcnXKUy+DEwBmddm9+5CZ/azTRBUPFE
5iaiKRMCZudhLfl8Iy0J2yASyskimVPKOUQECiyft6BVjUHa1lEEv2vIYJ6QcUGqTNK4/pyY5Iph
v9sFfC6RoDh4D7gUJk+6wx6+dUgJI/wqyuzRSjHtvOgDYL/y2oIZMrJEy5Fc97TuNDh0s7uRIprz
GQzLq5GTpU3tgcxoePase9ZYNYUl6hDGshDt+9djUk8w13WrKIAXj262qK2tD71rYFmdjKMsppCN
8FtfwqG6x+UhyoRkgBxCFvYsBQA13IxqMoW0LFanyhvo3u3Lij+OarH7zVwuyXho8SrvkioWe10m
ODw6kK+W5xpzx9uivyhCklZOW+Ou0gjAPM/Kp00xusQc4IQe5rPs9bILYGCaoJft8hh9XA4gHrdD
vZHKjqAD11PFtoGYdOOmnIKNd6drItm3CQo5pyjnUlm7JUD49BP65uxVcjRxDxDQR/umM12dzwlv
gLm3SfAc1t1ArxXS53gKOlKLXmg4sC/CKIauuj9CbpgjUNHd+qjE5kwx1XggfwyRte8GG2pajrvl
x65OBn9DXalzJKepTecvyVPlI/o9WPxJov3jqle38auNb416Zy16uJ8Bk+Lq7Pc/XGftZtmtu4FL
ULxj6K6/xsLWRUCoxOKam3jKHdClkDtMxQgZyFhOO7nE1ossmeumHXTSUcoIAvX4mMSPZTlRK7N0
Zz4OnqcbAKqNeU0q5vIsKO1uE+kpuJJubwiWrhNuJlmqT6FXxa/LIpwujeCAuLVCpe6nEQB+YAXU
pO4g2isaAph5jWTlOVskAljFSKykhvFFOTd5787EKhDmicy9CpvctK1NI6992OEhOrl6bYe2u3Y6
Zr4xGpbxVrdtwgsUwGLJ/Lay9Xa2XAaBQ1/Sl4WCK5kiBmLYBm1pDTloZXCKsBu7/aGViPO693Ty
OAEpCLd20jfBAX7cs3tXRVQ6heP1FL7hwaDMdeBT202RBQgychvMidjB8MHYIJ118wOqSy1uBoc1
44d2DHTZ5WgT+YLmivbAvDo6QCGOLXpTssqGOGF252f83l0OHqJ+tQHF9Z8VKqVsRNiun8HIugo3
amKLdYBiq/N3a06LnQ7wftgiUUtv3VI7YhtFjH8P4a6zpBFzh6tWDJbOxgWxUxGYcX462dJ6rOyo
JRs76eiLKdvgpRvnoFhY118lvQPHND4SkotYLR/i3gvNtSOpfWMtZh6f0fepXQhku+5eWazajqBz
fNWjE9N0TOAEsglr03uFDUWV99LEimZIQ+kPzUCGaMcVeI57UToA72q+mCRMqVl6/YS6j5mrxqaU
byJlXP8+Ur5sP6lSaLHxqTvSBxCd28JuRxu9zZY7X5qxcro8poHw7zXuj9fCaaYHVF/G3zlCu+XO
1ZCokcklt7BCCB8h8XP9zITACrPYKSeknFFl4bATyxyS13DAd72N/BEJuwAN5njDRuOQ3azF4n5Q
Ne9RZIV6PkTDRHZc9gm5WSYH9FuU4MN+AWHyqe2npMfKUbQ5kGAMoDWyeXKPHGFYeM3u0vZXy9w2
JAOyDJzSUWRssxEuiEKiV5Gg7UiWsNkw2dgD1nds6oMVmKZOGbCLxynBatlNNVhCO5wNwy4A3NLe
DgmXW2qT4GNL3KpNGQAHvSmdSe2MdtqPxNLmk8EGEG2IT7uNtOKFQXHLpr1oQkTAQUYkq7R2K2dL
7GG8V4ZC1wyNyexkaIgQZ1PLeRApXxLv0Vemw5ud9bYHy/uVKAo6SQm76CevljZKgtIrQuaWhRlj
kIIX3Cq2UQv3sNRhM64j6RCEKPcryB3TyDh8WxlD57SBl8p+sCeYltdJqJVMkd/QPfrcj/qiHif7
qa1AhdiCdzxWqbSHJLoNvIU8WihSuo3ujf9iquoR27TD8sqeRrET5TyyT3VNEn3bWg2y1UFkvRW9
5cfXlEhEAMGyeBgP3EUVtXFDBoBAdR5+a2NDosQEiAOAZBAKh9iq+Wqy6wadVFytZrijtV8gb2qw
7qZY++kidd0UnUf7BnRYxMR6Ao26r5YlnALqHDvMidfbOx+xw/V1i+ZosKOxZ9WgrTJH4+ZJEquH
2bVYANc4gQQpoHxFFS/QNvY1+6CVQ3GMDU0S34aICGwPw4wYsWzNp+pXS2myZ6WNf2KYTPDJJOiI
pTFRfDuhrVBjrx1qZwcGEg32xIx1dyVrpBLFQquq8FpZk0c41cMXALheLbLYgIzZWh3ZQBpucIPq
l+dYdnJ6gu175lDKrmIi4OwKXCbXxNsJO6huK9/U21In1YaoRiCXMiQbBCGRNoX7FVLbzDzv0Dz3
iiYOYFzISRhf105jyx/CmqLUneCiowUNttDpWR3O2popcBdkOz1MrRZ1UU7gf+/GIFK3qx3e51bM
fY2NZOwLy0zLoZX97KexSvwmA4Y7g8sVSr/5pIGdIICEt6BWwHHXuXaVHHDrhS3/tb0o7t4ktQ+6
ApoczVeGwxUXAwRE7JHyjdYLr3V4mCcd3rPStPfzEvH4VcM8jHxIbLTaXWT1MhxpYfS5JOWwqbze
FA2E2LhMWPZnCynQcQb8WT7MnttBst/K8OC2TgzQIWa8QDTS2h9hVexu4tLysgpRMfO+n1b7Ls4R
J3XlQwr0dXX1yWDX0lmfUUaNawZnv1hPUVfFEfAmCqYF3v3yqlhZL9/dqCvFV2fgDt2MUWuN6LPQ
oX0CXxpbiBI9DMeHpMJdC+BtzuvYaXPgfEkBGcEypiCWVNnsSu95XFrUCS1cc64WAIR7y6EwRo39
0oqvcWJMWQORI0sjX4gfnQ9voxioZjqzer/U9QGm5mm3dJ5fdElYwR/FDNa+XkS9iXhFdixh5d1M
7ea5lxuFqzyMdpOUJhMWgD17qr0zAVwxsKQg2UlxjzQwsjOkRLlRm+hBuwwCAG1kfBsL1hWoMoLb
0V5QQ/nt+KOhQfOCJRdvo76ODzLp3Y0VS+uHQ7Cy1qTHZa/tpNRX8EQV9sHMsIEvsP+Tb1Cnjlth
TG+9jF7twfuAxyVcm5nTOesd1d44hsL4bAHBdfrQo3GOKixhwNFm1RRDYIHzhjJryEFdqq9lA6JK
gU5A52TIinO35TCXBmQQs5B9Y1U+zRzZ2ttWw20s082k2d4KdeTuByZIdx03IffSAJP2Ex2irsnG
Zu4RZ2VG3l3Xo9EHXrnesse2WO1RVMHUqZGQDxQO08s3nAYM8ibYstB0rmz3ioi17qKyxaidqjZh
M0U7RhB4ze0+lLueId/4MQYPE+BY6LL7BREhX0UkpxsYiwTbMqqTvOTJOKdgwZX8erSo/mRPakLA
UDdrhIp0Y6iwbRI1RxCtNUxccyDo0ZUqe9Y+qy4GNKnwPaNCeH39CY5PQ53hLjI9zlPjPVhzKb/E
kBXORTWH5kAqWx2moPFfYYZJhoz40DDfGK1t2ORTNVSPYYmoBhyTPuUpnCOXgzWRRReQ2M63NQx5
dtKfBr3WJvWcEhEGMJ+dhm99R8c7yxo6uQfqWH/1iS9UOpW5Crqk35jFKeubQFTmM8y2hwgEg8Fj
KFQtlISLZB+Zctwp83DsNtkEfB59zcmA7KNw/qi0RERQDmEmmO08FDgCZNRfe0zrcM8S3OOVDHBn
SMYm//+knddu3Fi2hl/oEGAOtwwVVKVQirZvCDmI3Mw5Pf352IODsUqCCo3T8Njd025v7rz2Wn+Y
s5R/dJwBZNGAqe6UZPeVMkWBLNdW0KP/WrhjIduQyOPoR0J27bGaKxDjRWhPXt1l4lQ2rfzcKDxZ
C0h1twa5qCCbzBZEjCjD7yDKLBJ0Sn2wVdHcxJh2Zv5URXUVgGIcXhyzEm8ZXgzE5JMzbR09nm/M
YeZd3pkNaWKFO9EvTNHdzqWublNwGO1TqRvzVdzGwl/QcFs2bDkj8jKYyV4+mr/MVpWuU/LqiQvK
vzgRkpbfe7RuWkKvlpfs0hIA6VoY9RwTERZckIh4aa7G5Htk14ytOUztMRVpdmRFo/dd6smGT69P
mloqj6jAPoQFYYJBdsNNNKDgrI1MaRG9qpc3DhrlKnFGR9+EZjzuZ+L3wk2XooBLgW7dlj9Nv0lj
LQUxBVHO5SWr/QLpkgZjU5f7Ebb+iF1eOypu0vAWCUH4fbfrXNqhYEaOSpraHqMe1JUEhJhwmQJL
j6uKwK7Eco7z4FmiNowaXRp9M2OwaHu1lWqS5rVZIOlX2b6TobNCKd1MT5Kwp+9SE+X3Zq1EniFF
0yGjUHMckepk0aHLcVPaZr4bZi29byj6B3JtG15hIcfatcLZmakzCNfm8Q4uoOlz3+zM8UffG0j4
WGpr7pKJ+fJZBEa/iWM5tcB0S84W8TAF+PPEB3iiLsKn2pzsLRqZkm82oULNbyb+rtXkEIt22eEA
neybyelDt3S0zi/Gob3CkGJ6dCjjnGLgYrmL6GhoBkLkVePmhrT4A3n4hz4bUXYY2qnwJnPIEZcV
c7or1ZCMBZhzfGH61sT+A09kZYSC6lpziZ0K//eQ+nmMTLfeyLPljbOT8ExvE/pbZMp0klQ75plc
N0e9HzrfrigahrA5t8bIuWYoc6W5lBz4j1onz59x+1DTbcr5MbuKkUUbrULdCfcN7mrogMOxUJym
9YauMf5EbVoG3PTFj95ovU7YyT0C+9pwXS09EGCC5yd7Tq2HvAeOS9hq9emvxXaqlxm962EjLbac
3TEcbJ+pGmbkNqay8rrezvh5ycF4LqZJwW/NDRIHTLa81dXSmnciwdXiWESK8VoKXeEwJi/qN1gz
GZtVomh0iV/VQJ5T2fEdBXk9L27CdFPHA9dRVw+/htDsAxz47nQliWqvrXhJuYo0Dsd+YOtYkqx6
A3vqri0M+485k5mac3XUvE6Nl29OEerfsJ4f70mC8ZZ0EqM42OwuHOzstrfdAomoxo97lULcQsEm
GMUiHkJnSTaNJixglkUoNhWl9sSdMhZB0FBPQsDIinHEk1BBOBoDBVTPhtB2Mps5092K+jvRLyvP
5SE2DQ/h0rjVs3SkiJfkW1mp5H1bUtrfpCkPtfYoA2oPnFz63c19uLgN7/E/YW9KSiChs+oVSPlu
jLBZDmNjlVQlIT7Eu7FAN8zSc30rW6Xu130pZtgGCk2PrTazs+WhOalSpdxOGRPnpHIfpKs2iZyL
kXhI6cIbvUSY2K1rHd9gnFkW47oS7WNZ9a+W3QzXuH3O9/rgiOMy6wunLKabzZWxjU8py283h9Cs
vQaP835rNUb/bRGFZV3JXT5x2pZ1eU1pYyY8LHk0oREc7xWbdyzvp9p85m04Xo12Aaw1HadhFwEu
/F0RVHYuQpo5/EiWhquMcu/bZKeQOFH0jvRJOjx3xME/s9JkHhqTp2OQdlqc+bFdOoTbGHAr14Vd
Fs6uaRLRu3GFgiySkkV9HY82py8hG+o/yTIXT06uxIovSPXfTvHglG7TaxwctY4pn5s49WDdaFpW
buyhQ2IegFpaAzUwxp9qPwqxhVnW79U4a51tSKz/CjTZ3MbVkL5KuG1WvjWqylW4JJO84fGAcqWo
nVu25SmNyRzEMGVdQyBIvXeaXjc2Tiuywi2Ik52NRTx0XaUdwtVRWDl+AqD7WyUG3WvalgI4MjPh
S8OTx/HU3h4nt2TKnk2SsBaVoqTV7rWSQnE4JPrezPn+jTxKeYhZmk3YpA1qiyR5HI7YF2Q6iUFt
NJvrMJrt3yQ0/5RqfsIHSxhui+fI7WyIUtkslOGzIMIY5EHr9H4rGlW8aVmK1GXYhgSetpSDRrZK
qs3uPDv5cU7SxGArxNHi1q1RUKcwy/k1quwc/nvZT896CMrCDe00OShaAe627zNF26tLJYM1XCS0
f+2xbfJAz000XXod48Agi8CbbxIpntOgUXLqk50sDeHjlAG09y0RLcOG4nI4uxQEw2s7chAraQXo
6W1aZNpRggwE7yWPZmcX5+T3b2JcaWcX+P5UU1GYxS+F5PjgpVIujole1IYf6tFs7bR5TqQtQB3z
FXgDFggVkZPpO9gvbKuyWNJTpNT2Y2Xm8oB/Wjoee6vnO6wqktO9g/q65DUGSRYkAOPKTO7wXZIs
n5x9T+qfIXN5pNbjax63o+rVWl2/DqTplt8dD63sbiDu3WN+q067ArBA57aVqp6UqDRTP0wL5VFa
o91dBBOrBdilIR/SFUWgS1J+24Rm+9DDGCJvXsvKHxQFsF8tFIh0DtwfcvCTVgGMM+PkmDHuG2g2
JhloRd4Qm4hrfejCZZtJUXNqI7XfjcAIeEZBU73tQllgPh+NN4XWYtBmKUBM51a2+F3mFP4u5l5u
sG0zUs2jVhthVljgpraVy3zUDyhtSn5stuFzoeFSkodFYx8By5QzL2Gy8Pe9ysb2BIv4OV8KQsZo
iSVCA3wLngEApHOQ1n0WB8sgjSygiPyp20tR8iwgd/PWIJtfuFkW+oupt8eoCzmYrbQuuXdtKkDl
9EpjKWK8kl0/SIvUIKVeGVTWuLH+6DkI+SxPbAzhlLjbDqZtByg5dLyD7TbOD+Bhq4duXvTRy0os
Z4/C6J23rOPlCoi8VxY/Dtt23GryMouNAwk0ceOlsgc36pxsNxUpuJdysuJ9kae6xNAM5Rat7/p7
bszGddhL1V52uvFB1uSE2zWD4xj+capKOuVS22wS57ew3NkxGmXVeiRzMBGAZviyy6VEOUaR/7TK
CLxvmFA3cIsiTDQo5nn8koRx1QSiz3iaoUKxRNSUnSeygrdDnD2GMJNLCHsxFNoxaitmsQQ90k09
D40qOeTx3O3a0rSAqLRzf5gLEiFHOdSdaKM7c91cVd3YVfs+KaBP6kz1jY4S/RAU/ZAsrhOmg+o2
GBtGBxhKVAhx0OyOehiS4GPGBfkznhTZrVyASakKCkM+eJaVMoQlBgn6maoVaJKm2snUDO/r9dKN
OpuVZzoILno2u/sHhT4l8dpCbYBYwqKA2K+AtuRGUR/bPCluB6sgEoT5vlaueL1tJnKj6TaxMu6F
AjR+6o6imZMrRRmsb0qqioM05u18i9hHr7jw4qD3YMt4FTnJKLDrKGvVTalH/EyVuhCbplmy8aWq
qFm4EI9jsW0qjcu2EVYZDFI4Uqoja3OqxmE5xJiGQk2kPEfP7C7K7pTOsE9CqF1xlSXQmfGpsKSn
pa3kW+hwS+3KOWkjI61zOUCNROZRhyAogY5jTtfAOa0XTV5T4ZHU4a+hFZl5ZC2FG+IoGRGRri+u
pk7RfxJxMkLIQVXNjlrXU9n2gFtxoe0st81ba9mqEHs7P4miRH2sCcUUDzW/VQkecBrt9dLkUTiK
wKMj2zYjpy1xXKMSJz2X4VTvEosr1c1FNv9k4pRrYbVJ+iOl266aC1V6oCiaUVwZAMSRuLO0h7Gz
pTXpiIRMqrQkBIykGZO19jTsIVVGKbJqVdVso9ZYHhNDDJmfjdP01M2a8Ks50vCOnPMTVfTkR9HV
DRLFRd7srbyr0h28GhBgk6EGIAbJUeYhdOkASf/koVDm2nbHKi1xr4Ds8pDLhAPXWSeN2X1Xhlbk
5Xa28DYebGXeAGFAEDlrWodEYhFlMtGIZb5JgF6yfTdWqwcpelXCQ32g3aPs0JY/K4o485NkFkp8
34aYxrNkIy3z5hltBNewm/FpGJJc+OEkiqd2nBxi5NYmi051XZLcQpA23yyDI8WnLuwgYAmRtt+1
KMr3lbzEOz0uNWhLSbY8i1bTQTtO6UNsVOSV9HAMJebO7Mm29aoMPx4wf+ORjqnkYzdGirhJDSmW
7+N4ZoUnrC3rYHBl7/N8VsRVQpWZN2nM6LuzrfavgES7GyUda8BcrWOehMo57I11l9/ZkdU+aDz7
oXpJAxIDYWdWpyjCtuI4qmqxyaAefzcJhFp3mEJyjYksNB447fxapzauKH3UigFPZi4XT+Xeng7S
EoneU/Roav1y6sWdFmXass+MsC5f6iUZbzJhQnQoojR7KWQQCK6stN1jZ5jN42ziGuTqZiWR7Md1
0l7qJvYXRwIe7Wh9in/DwhsCif5UJZlU9fmRhF524tsl5Jl1pdN/pXPfHBC0aO4Uk8BE1evlGd25
+BoaLSJ8lNwRjsiGK5O0icx0UjkwXaOR5miLwAqCErOW2U3h1lliTfdJ0lH5RAVIPSVFr/7W5cpB
NkhowybNAHR+F8SA5D5ncBEupUdr17Jf9o2R9EdqbtYPpertA443Bmn1Rq7hdddhuh0bWeQ8BIW2
UfVEPg2lOkC0M+uMTTjrT2GbccIOeN1vra7u413Pm5iqZd4qO7XXeWSJwulW/7XIQX6sWt64shS/
W6rG9kNM2l7bvmmugRXGd+WUgihkWQGpN8n/lUjNgIJ0C2Cy/X2t1updK3qxQUB0upEdWf2mNJ1y
NCfFCOqKP6qmeh96BUK2eSBqSoiZOlabuS1nVole5O6ASs0QaIOU2FeUfqYXMkXFhshZXnD4rbpD
o8XRtWVU1rPcmwllBrW/qcbe2eHUS70zowbNe0WJSOBTGCuISSn8/2YvhQFCLM5d0sB5l7OQD4pw
QI1yRb5Fzw/4JEo0tp9znLz0MsG9zNIMwDPamM+GsZq/hRGx3xHofVheRbbaxn6YcR7vCNJBv8a4
leyzMcwfEqUdf2iFiAqMmMeWqD5CheQuFmHV7sDxFVdJp5u7ySHOdY1sKlnRspTfz+AbKGcmdfJH
VsPlu9oaVEZkKm3NjnTl/FQvcidfx1QAGQs9r8L9qPWgbaHpaX/Q+eq2oYwUrq91SdO5hZRm91Fk
k3UAyKLcj+QwiaTIurltqg7FJpYoezp5l6leJDT7KUdb0gjMoceMr00EILchz3sf2d6l2IdOJMV+
3luVtCGiqPDGpUa4K7JoyR5nsUzuIOXjUSWuQ78v5ZTblFxpB3B/vbLNlry4M2yCnDlUNJvMq9Ii
BQRrl7hlnbhN2BJU35LntKMfw1KrbJTGWItbVBGwlhii6160AKVhDHbDs1kSZmGL3U5uWEvGtF8F
msk62yTS2OI1j0hpwbSNYxKxt9ZUXbSldgtSQ4E5V1vOi/QunKxUXKVRl97HfUFZnqk4GIa1PFFt
j9qbVQYiIX+oRTvqn9FjJQn21dgnN5FikqQGqAeHqidOTzZWIfGE5VHPvlgYsN6TiJ79aZFqCDBT
3PxqhnTMPbPshh9GYnBohXWc37Vl5+BcS30r80h8l4FNVaK472n1Xp+L/BByjN3whDFv+25qTopA
88tV5YKKxZC3GyeEax0iuzZ4S185a0yf6ZukbHUriFUj3/U257CHYot8T+GMxG/Nn1W6kaGH+5nL
ZrjqTLO/HesBfGNWw8zdNIadp+5EZiFHQ85MkcHQ+/JOS3T1eiqkWDuArSunPQIPpLjsRi7vpK5I
Ke4MbBUq/YK3Rt3cRo1usDfGYpsQ3xyUMF5ewyYdH5oOIKXbL8Z4bHBGbAPkWUPHQ327VjcVIgG2
q0Dm2ZO5Vp9NIu8X4OYoj4WGRtlBr5XXvgwX9NPIR5Z3UzWlgY78rk2INutXYyoa5yWb5OZYGMuU
ujHTom0aPa9zr+mkqnYt5BqCTM7S22RggDaECYpNbqloTWqmKNSfqELE8wNIgqz5RtjTtEDN6nhn
NHH61kI+lLa5ow3xHU95DLx64hlfazMz9+QB7pbb6EglBGsZF6Fy057I0gPDuecYSEEuySX3x4xY
aYMn45Ol9BPVQuz0GHH5O9A+jBsHg/tPxfkajTumG4SA5i4G6QhqphnHcj7ghreRWmq6Tkm5Rps6
CU5rRwCQkug7JkLVjzAF6sTLAcY9aVWkP+vI9/kpKjG/bbR7m12jT1VLAaK0E16LCpkpvniKDxjY
TC/OkgpzIxyzkQNOXAcgFpdh9OLYjf07mhc13RdjSRoJdGJTBATwU+oZValcz05DaKOgbvCtK/Tk
p5gK7bW2h1YCDFbYP2KQTbCo6ypvqOZH9u+Y8oXDEU/9hRTqaNWeBKaao0tqKBPFSX6bdDM0CAVc
BjxtCy+THcwJ50QKExiIGtniYcgbubpJUQvFf3hOYDbPOj6Xt7mOxFOsDNMvmXv1j1bW8ewNqcq5
Uzrqus4Te/qmVor+MNeSklFlFyLcreGZRbWQ1NKGfLY5u6NaKMkRLFqhwoG3FdkXqtN9a3hNHpIp
Tpt92Q5IZ/cc1DNSeRSTIVngbUwxYSB7kHeRI/uVXkepB4nOSINlCcl9p5HUPmv9pP+MCwJ8D2+E
kMuEq7W7EnDhzT218+mEQmtfbv+nm5aiL5qBI1ykWolyqj682X2rdW5MBvo+7Qt7q5h9cpynaHxV
cfMgByvLFwj0H1G9FpJS4D5QeVl5tGfQ0HJU8G7pZw2RjPtZqNc5G9exlv3XGNRPgLbUImWbQij6
07p+BuiWqyREDjihGq/GnizdC9SVnPKGWm6l333d1CdYVwf1emRAqL4g7njWIfBZVdbmZHSXmBeb
HD6mZXj6uolPxgwSMeINlkZ/4Pq/h9MaWoW8SUoTWnWqrMdiCUjif93ERxQ09GSMAsCXQevU/6Fw
/SWgksYlWJi41ilKjz6+Aa5ItzIw2SXWLsCD7Q/YYFteRVZho+Ll88FluqgtzQlFCZakCt2EtN4o
ZJ4IO3P6ldtXwrkIR17n+j3omiFDUxCMCChyVCfejx5KYmkDzlZ322zxhpW0r1wVzVY414m4jqJg
oNxr/oeMDBPxc6r2xxlbYc9g2FQDYVUMi963iQaDgkiETuViuFfLfjcU3Ubrg6/n7B+4+PuereqQ
WDLxiIbgd67SNFlSCZCEGLryR68NzO3gT77kSq7iiqD0CDJ9xyPv6KHo53XB5I2+4jHoLqkST/Ip
PwSWb/j9BYbAxx3BZ+ELoID+tlapjPedr+ysF43JZynO7dQ/d/YFcSrtPV14RbbTACOL4Ad8RigP
7xuQsogstQ1tpw7WfkPi9XGP8MgFuYv7337DXfOokHrgY/z/9BqspRf5oUcu1asu7CBlFZ14Nxsr
2B5Oj2XKGvIg5/JuyohRqJ2j6GLPe0FRIvKpeCatZz60G+Um3Ek4QLmYCnhPsfvw+9Kg/yN3/lXz
6777awcPcjKUYULzEvIqIBZOmGcU+x+3pde5UM7swhX7cFPtfgFlcQsXFubsviH46yUXpv/MZo3p
YV9zUEFIAcBuctK//5KWtLs1Nabp6m3v1YrsDeVLYpheM8fCVXVg4ohQacOr2j635FNISe9FYl1Q
hPpwzEBOgcnDHaOaNi6j56yhMocN4CzkPDXjtowrv5e7+zlB62SUlDu1TnwqUBesl88UJf/pOXte
hpEoowzLMn3fczNzgOzGCrWVxLlp6pdqJIhEF/vUSuVxLtSgH80b6rikto0GeKze3U225rVaeizq
ZddG0XUVTfdfHxOfzQdfpaENIzMY0E7ef1XTzhQ7YX+5YfezrPSDTOhuJDpal+W1bfZeNNmuVPRP
jprdSsZaWtJ+qrpygfvy6YSgP2BiEMB32GcTYqHRM0cTUOs6B6lrSD72qu6I+QQJsl1K5g7Q2K+v
e/4hCljXwF9Nnm0JtZnBfRQ02bDwDRJlcuyO1Gj7ZtyV8YUj/8Opd9bY2dxPRgQwfqQxFEApdeXU
vy1eoV/36MO9QiPsLMvAd0xTmcz3UwmOdk76QrNc3IgDak3bKgWbzRPi62Y+RAM4M2FbgBk79+Uq
qfy+mciSuk7qkLWNDPtuLuQ3XD5IqeXt07JY5fPXjX0YOBsRPoRuoWCt7hHnvmaq0QytkaQoHJff
Nf2ATtW///OJnFj+DBsnwtnyrxygpUgd2STtyp8dKY1ltC504cN40YW/m1i7+NfZKyUSdlZUf1wZ
SBVPUTcZLQ8Dkg6gxNed+bgAHB1BaZvoycRARD9bAFWu1RJSx6ErCXmr8CCJtOGZLX8hqP24WWkG
QRtZ1TTMg869SMsuUocOyzPXUp67ZJODRylA4cAA6L9Z1b+Tf12PTYJ1BaLaSouDIXfWqVEa4s6p
I1LWtOrqot8P4RCkU35KHWwdi+XCDfVhutb2kE9QOaf59fwoEsImna6ooauXPwcTD4Opuy/mDAWv
6IKJ3YeW6BwbiE5hKYS4ydkJJK2V4CIxcZZqrRO/s9xFQ0OVO9FsP+7kCyv9QwRCRKSiTkQQj6ID
NND3y1BupqYH7cp513ut/qAYbyNcK9w458QK8uFbMYzBv1yOa4u6xRLBh0I3zs+jvs7zNEIByS0T
3UOAMeiNP+F8ydT4w6JHP4J3Ceudcw8+6Fm/SOXOSMSYADmmm6n6bjQhea8L8cInM0UbNnOF8Dhv
obNTgmJxZUPF5+EjHW0SZXpzZWUvc//89YCdiZyzHFbDASJEqpVIqyIz9X6Ohk6bbQVdOxc0nXKE
648SqFVP+2zSksPcG2+hNnbg5MnnVgOmDDOUxoYKaaAm4XRhdX64H22eqyb1iPXUJVg/O7bGts6c
CbM8N1H1EXAOmBY717VHTR8yjAlUkn16X1yI3tlfdPFdpEqzKJGoFh6hMuv0bKhr0JCDVkMJ9X3/
4PvX/uGav9usPzYbd7Pfuy6/XG82G/7O3bvbzt1vt+79lp/+7y8T+slP997d8q/3/HrP7+P3Buu/
5ydv/eHxl7/+5Hmu751O/o4fhx1t+etP/M/jx/pb1t+6/oP/+/B8ej78PlR+xT8dDvz4fVj/E77z
cGG3flxxWF+sphcIL5ETOWf/6z2pY8qqIHyQSk2bX6q8bML0GJqPXy+5j7Os6ZrJ3oEQDGz5XPA5
mo16aTpQwyWrbqgGuIjGIQfcVQmvct6+buyzTrFJ0QrVLZ12z+Y214ZRKOgUu2lW3UEU38OvBmQ8
HvER2X3d1MdlhBA62gno2SL1bGtnAWUaYTC2RIXl4jPvl+EzvhI+CUIP+kNQdL9AIHzd3sdTCPl/
ZgvlNWrWbJz3OxefZq3Skthyl0FvDnKYZz4QhfJqkvLhwrH68SCnKSTlkM8kxiOEfd+UaM1IN9oU
WuJgo8hLsQGd3jn3pxl3RJfqp3kVWfNwAIbzbIHCuRBk/DN073coWL41zOBQR7r73IlhMOJCnrKc
tLhbuj/+86rWbgFNuZgeuGI7bOCh+rn3Z9zAL9CC8AFW23Y8jG7vPiMZ7779tr1oY/nzlXRh16xn
0vmnIbirkfJY9wzCY+9CrQWEZoLUvu3i/UWdAlUA7VKM9bEJxHXtfyQh0H78sGGmYU4BhPUWb1SH
ijS04PqSd9mHnBTPsb+bOFtLlWL3ltIMrF2hFLsSETLfmMt+3wCw9RAJw7JaKX5jrVV7Y5Hdar1c
/9sYaP0CB0WNVZCJ9/HZF+QZ8qn6wBcolOQ8xE2OpVkS5c3fMjTxv945nxwKkJENxJ/Ix/IUP3tO
wMiYKZvwNMq62FekK9m5znOirfb/2Y76fm000gAnHCVj7lZAzsp1CIJIoEpTZxeChc9WyCqojeyj
zPUpn4V1dZilUa+AeqlL5VRX0a/EurTOPzltIDYT7iCcb61L/X1fxjgFU5yRSkCAFBVdbfAMFRm4
2KgvbHZlHf33O4qJ+auls5UwISFgxyWj1uswHMXdwsKL/3SSDmI896SGnHD/2oLzN6VLTX9yhNO0
wf1HIYC/Oetk0qN3AISRY0V5FNEtUAus4ur2DusFGSCDLo7lcCVP2wpOcHMfN0eAVb2zMVIsNl6/
XqOrRNonw/DfbzkbBj3pBLJXDAPfMpfbqLsp5R8hmjCacYTwbeIqNz1k4SFMBgApgZlu5vlCaPTJ
siIyNFUQvaQ3URN9P+fKYGql2TAcVSMrVNcq7mvwal939JPNaGKopqzSb6TozhNjPYB8tCeol8E1
RO3T2MCV+ANJOajN+N83tQrIaRwzKm+fVeju72dxHY01UsOa6VKQfxnEfKpa4wC29leYVpcO7Y/T
xwsBoTmKPdwKaKO/b0sa1Rpf3XUVa9K2ru1fWqqi6uB8/7ejRzM8iHH/5BxTzh0m5gFQ5mzQjNUN
x3jKQfvA/ijngNzDhWziZ7fw+tI3qZeQLvuPyspfWQVHl9q6GmKSc6QT7FNFhXUfqZo0vmRdVScb
LaFeHVCJtF90rZsSwBULt5Uk0nH2qHiIPaR48zlDBMO6Dptq/IO+nbMcoXnBPbIAQuR+mRs8djrs
9eINyIXsbQ6hkfom0s3PKqT0O7nJnCuWzNTxHhmHxypuoAxOmokhjl4V2RZT+AkQYCyaJ8tcImyj
u+Q7heNunxRT/ye0km4PP2xK/vVhv5Y9/hsInO3XbhnGESKhDf9Xyvw8nSIvKeVxtyAfEbSlPD1+
PfOfHBBUuVWFwIw8lUWV7P0KKwuA272Nqi6wSdfUqitUtNEpH1E9AdGETBS4qkdENu71ZMIrGG5S
WRxKqPkWrBdFTU5ff8/HsN6k4IiQAMquZE3OTR2cZkkyYUmhqxT6va5HsJQb9AjaXbLE3+xFuRD9
fjyb6DckH4pavNtYku97H6WVKam9LAFKEOExaa23cemWC0v+wyamrrM+VPB8RC3SPO9TPWH1lGjo
4fEk8pX+aulYp/b8b1fOWStnx9KMRNaCxGzqDTNcI+oRPdokM1UzS75wAJ73h7fvqoRPAtXhDCSz
8H7QlsoxU4hnGSuz9Uf11FvbCvW6rxfCPyHv3xf42oqhriMnI3vinNduzX6K4lxbgLAP/hzo17EP
qdAvDvMm821/8Ug1UQVzy1VO1i+2/uuVZweXItrzJ8v5R6zr56/DCksyKhryDDx1m/TetFF+OofQ
b6/Fvtw717Zb/07/HAE931a+ff/1AJwvzfOmz5amsthxk4Kg9gzAFpMMAW7cfd3CP0P41RCfHTZa
3dgrjjfz8JVNCUx+/Eg25vdfxpV9S9nGNU/dUfzIT+Vjd7P8NAV5Ew8tnQshyvmOP+/n2YPXWgBf
yhof0eQg/O8SyNnaLs+PJRIbX/dXuTSkZ2cdAOWCOIWmiNm/16lr4lPxM386Ds/Sm73T76HXWBdS
zp82SVp2TYWsV+vZLKbFVMz2LGdejLmhBWGpin993at/QpsPs/hXE+ezKIRcSAtNlJmv3NauyLcY
gLrW7SPm4L8gEL+Zjy8N8hReE+RbVBoqFy5EvxE/zZv+kFwKf88jsXU+CfY4UdccKinp91smHROr
IqWQebpypY5XhR7M9ltp5Bcm85Nu4/9DzoKf4c6Sqn3fjpHl/QxjmMWboDvjoA26KwbuD6CUhhn5
lhPb10LO45vIAXnuN2Ve34xjlj2IRRNXWa7mJUx+BQcWAIt6oJpQu1RYMEc1mabZVXWQ++tdJX60
49hSaS8TSQSmEAjQICRkPGSOlAD6bFX44G2LFKWUKeAxv57djwcQ/Vvt1Kku2gSCZ8EzWWdUKdCY
87TUkIN5LEJPb1tpP4Lqd6UaoW0V45OtMfcjzqu1feE9/fGop3kuLQpBpPWA6rwf5NwaR5FWUe5h
U1JvOgsmtD1rlVeETbH5uqefNsUdZmHwjaXseUFrchKFokKce1k/QBpTCrGHJWaD75suPRY+a4qZ
Y3lyJaNUerZ0kkoDYgK8CbGOqj3Ayq5OAMPsn+glIWbzdbdUlSF6vz3J7RukxhlGCujnL5NJdP3Y
Vth8wUV/dG7L3YR3gd9nLvp9SJYfuyDcpMdoa/tGkAUcRC/F9hI66ZMOv/uGs4NPQVpt5NlSeENy
NIzn2PqOWNyFjl5q42xQoTFHACdpYyluw/62iTeJePh6LD8epu+GUjtLIDbT0nbSQhPA0zaKku1m
REn+fROohq+mW1g2foA4WSOER301ZQPFvxGmdTcC5P26iQ/IhbXa83cbZwc2dKOs6IBke3UAcy+5
y5/so7xXo0C5crYxUF9quRcm57OR+7vJs33cCis2HPgXXgYf28mFO/y40KmP1/j7Tp0tsQiIRCmt
LTRH6yH2cEemdHavQwTPASq1QLXsW+uq8OQLwbWy/sHn++vvrp2tOwn5RWdF3HoIWt8hikfA+N04
qHfCs/dWAOVj4zwrz8N16BkX1sqnLfNcQ8oVaVoSn+8PR9MYuk7UtGyWgrzfY/KthGtrTLwz0b/5
+fUAf3IRrGUBhyuAUjlZ9PeNcbygnYUcolcqt9gtuMiL+DLqZdhqh9s5hJ3R/PuznxYR4Admg8z9
edGjT9DEqcqhQL5O0J+rPHnt2wttfAwWaOGvNtZ1+1d83WiNRBqNNmCpirehfZEjP4kvbbjzvDQb
zsIUbcUurfmhfzbkX620RreWL1GtwNziqnow12WhbmC6EddfKD5+Mk3vmjrrUPy/nJ3pbuRG0rWv
iAD35S9Zi0r70i2p+w/Rltzc951X/z3Ui7GrWPyKaI/HwBgDd1QmIyMjI06cA3NdT30CeUegJTrE
Kf6LXg6IWdqSflNqTjGuVNcWdpCjpfEf+ANAWc/SrVhrLdjk4GHJ84eCslrEiG077NVc+PNPBTcy
OtpTK16Rxdk582SImNOohfDFBUseTJzMwb1vdNtKLZ4v+/pCtDo2dSZjn8PxPNaYGvSCuYv0YWjy
H5dNLNxWeIQMgAYa8ak7fup4hQrLrQsFj9O1HmPXymPEbJwfDfvLZpZiPZoNIMKpRgOknsMnm8AS
Og/VN2fsds34DLOgEL568kFTIT9EQK2At4pBl/s8fizib5eNfylbz0IjlTa+FSJfmkIyfrpIHUhN
5LsqbMJPCB1CynxrHrYQp+ypuEPut7OeBN6xHfy49ndh7644zNJXRFlMnBAiXyWmU+uiIBhtgCQL
tGeMjTYcieA/pIwTcgxtEOqJYOJPLcCkgiYETwsnyF+17HqUGVNZuTgX3ozM19CRnWoeog6Z+qkN
lQ6lnkgMshQUebsNeK5da/dPwd34VMMXJex+yVfF1cqHWzrU9LSZXDQZXlSUmdEx17JaK1gYnAh2
c/1ebevQhsgYPcfGTuwHkMF76z6/UgDglsOW8VQncgzN9mhPrv2YpQuWlum/P0Y+3QGox0pmAfgx
GuwzYH9b2wVuDEvWY7jjOSm+G8+B4/FACpz7z5WNmP7sMw8+sq2c2qYwGUhRiu32Pfo9XG8kb1vY
6mPz48P8HPf9FYw+V90tSKTwydhnmS2tA6CXIsXx8ic3P7o8mkIN83L6FpD9vSjvrV04yp22x+mc
fivcPclP+Uof7iu+zVYN/fgEUcS1wdTMzm3DZd95ZRY7Ur0ffGfYVnfUvR4q2F4e+xVjC8ubXukw
TdLUIImZ7fDgRVk5ljmBMLoSodAcx6tAjv88FNAhnUTedaKhOr+ATS0rAkZocaFBcppoCwJwxcJZ
HZs7nr6PYnAJkrKAJj39TK6b+tBfGolT3Vd7/01lDOCWSV7x5TF697cIRFCQqNaCw0IGeGJ0OsdH
viELfpKaCUYB7O+9KwlyBae8qn7kb8adfCU/MBoMpeRdciMR/VYyjTNk/teKie2UBVTwInNcnGHB
eMjgVeLUG3df3IUH89qDFv8v+ZG08Cl9DTbaIfgRvQUv4b5euT4XAhQIDkUyUCUmPs6hHEkhMXWM
9IuTpneufx8Ud4b1u5NX4uDCDaJzbSJ8xOQF3alZGDQjFAWjdBIMK14l9V1fa3gv+D51BrqFFOfo
HM5LDinqKEOkpqmTMxPURRs5BZOwkp9NZ3V2lnkfTFgloMeTFNzMRWJXhYhjeuxJeyn51pn7zHhT
9YOoPbtazDx0ueaUi9kuFxbdEzSzGBc4tcik+SBA/ZfCf7Pvtp4t/LLaTcp8TLr6Alo6dYxw/Wtr
dgCEMQplv8QWIkDJfXLH7OJO3zQ7eSc/OL7t34l/iWsvzQWvOLE5e8tKGYzOnYTNbOt/E/cZV6S/
Qc6VsOzf1zbktms7uuAnJxanMHB0zAVR6lvYS1PAz/b4Ib5C5Vrbw2Gwq40FSkhy4uvmYGwu330L
D+oTozPHAeOaqdkwLdN6GYUbNUdswYFUFarFP55t+Xog/fsZ54WVLGk1ve6xxTOsgpLOrhzDUV9Q
oNg8Gk/Vi7eytsUNNVDhBh3PHMu8RmyqbUpUEwmWzYCEFp0k9VtB9/byDp5ZAeTEgYNekzkR7raZ
ozC1KI48UmIngLBIGjb5RGMfrGT4a0ZmvlHkEpwyPUY0t4YWAf5SaK7XAtWZy7MSwPh0KCkFo04z
C4Si1PV630NgHco4uwJr85po01lA/7KADRhqmESbf5G6QdmjlWMIlAoL7p+NaT1LseWIf/3xJyED
AJylAY8HnTvt5tFJcqEs4h2Zx05VTGIPvd0Nb94fPws0cJrIRtNGJ/6B+Ds1IlSZr5VGG8NNpDwp
8GJrqbSXvZU4tPDhT6zIp1YGmC2a0J2sKNEBjNhegoxWMao/9y+uj2nCg8IPZfhZGGh7ivL62ENQ
G6PQ0St3hjHRBjX/wYxGjVi2ZLaM2udsNaMg66Wm8WHQtyGhMaBmhuD88tc/S5f4MECkuQVB0QI2
nd0WclakVPR1+Lk0bQdHxzYbh30Hb1IVh8+90G381bnc6XefXL8zk7MYEJo5fKo1SnsJOgwoRwX5
L8+tNxFEWGq8UxGSCFbysulPnFk0aGCQhioSDA3zR6kxZnqu1XRUTZOpvAntirKiFuV7fTSfW3dN
KP0M6CZTpeZ9howJQ0C0AWfe7rtK46LZA12GW+ybeJvrUFLts9DJjO9R9CpJT77/bnkrnfGlVYLf
AxJNEwWo8swqWVUXJCXFVqW8RsMmg9GhCm6qHo37dqXCuxCapkEM0jTA/IAo5l6TRvEIIhGvkcVD
ori3TRw1VE5+N1b9dNlBl0wxGwQ+Cc4VMPwzb1FTWFQ0pHjpubeIAUIvdGdC9XabVwXiAmCPdpft
LcQQJN8tmnvMO0+tr9NT18mwZLsyB6KU9S14VrhVaUeuFWKWvhVeQpZLMQaA7uyJZ1nRgPfQQ8yk
aOK78AB7x+lTIDF7n6XZbkjT98vrWraoTGubbvd5Yl0YEylHYU7YDe1vSIf2EEXZo1dWdmhGu0pf
m4Zfszfdn0fXStVXdWb42MuT4Lfo17De9dc905fwNT8h3rPy2Fz8bIx5/G95s1ts4J2JsCkbCoXr
DgVKZOx2WbC9vIeLRnj9MEIIVJ5ocrqmFL0OSGVYQx/Jh0J5qluoiKRoZSmLHn9kZbZzqBQgUD1h
eXrUX5D/eG/q4k4ZP7ygXEFCLK2HZitBkfuF0aeZryvjgEpMOBCJ2+e4sxwPMjd/Lfgu3DBUpycI
I9cLPddZWIIQfChdYUooRQkdkTcxeHPpsqZu9VQEvxJjJV4smmMKzkTpUmPqZ7YmeIxEUc2nW3PM
r43oNlY+y67Y6n/nnXdolZfLHrGQBTK9CgjUIrFhF2eLK8WuEauWjCOyrA8hhuQmDVaqQUvuQHqG
sOZEnMGQ1KnTcYhAiFbEWso4B7STNk03/KSnAemWtnJPLvkDWRrDO8bU8p83tAKp4A0HUaATGlfM
bNqxeFXJ8coT4Lx8y+14bGVa8FFk0NUgSS20hYA4qcmnMGr6tQu56yOUcMN3SZjEQ1U9h0scyn7U
YqubMKdXbiNpZCHz1rUvyBbJXXv48y/JFlvUblRDtOZP9CbOxzT2oSuVLPcR2ZnHvvh+2cLih4RW
RSGA8Maag65lDwqhoZwsBAWkXkh2SiH4Vgnp6DDX3F+1365RRSyZpPCmkvNQ5sOFTrfarRX4KjWC
cBAn7534NkYK1J7ICNJm2V1e3XmFdPZZZwcPWTZEP3ScRyiuXDifIErXR8fTEFIMN1kB1aO/r9bu
0aXTDqqJq5opJlX+ysSOfEmCwMwYNZBNeVkfAl05jEFz68b91UAoc8vmOlLLP8+YJyDVPyZne9pm
+oA6ECZLFJzgyLN786N2N7HnbkFdpsF/iGe8L4HDTo9M2iqnn7Adhlb1BOJZnQb7xhDfUzG/znJ6
soZ8Vw/BRkiM7eVPueQ1jMAy90SqzAjpLKj5xdhroUXK9UVOOYq7IUlv1Iw+i6mtlOIWU2XO2xQ/
Mcjfp8uDyD7SMpj7HcjbbSXqbJXr1fB2YfTB5ICg3BfuiyHvVGMlCi2GOjwGn1FBG82hahC3i2Ok
TpC4ismkNHlEV2bnNsGKmaUsiOr6/8zIM3gM3N1wU0/+ieDj1qtfBZoWRbbzEd9pw5XovfTZwO/z
vSYCIm3+LPU0QQrleMop0U+zK9f8tArYAYS69+FjjvaXnWTxvB/HlpmXeEh+A9jia+mNch+Uz5lp
ZHaUdftY83byGP/oEc4q4UXT/ZUbcenbgYCgI0HiTEFu5jNG0aauF+IzUcGATq6pv606uaazvDa6
tnS7g0kjVBugxJhqPXXOAMHJbOyRUwDX+CMroPZShjX13MWvpkGuZEFgI7KhpzbCpme2oMZGakDg
NkllhiFXvWwn+sr7cPGLTePQ6tSd1c84PcwMxcFuBM4Hb6spXdcWVLV3JJt5b6sq2vV7vw0r09Y7
OYIbW/OfUbltbsym9FfqNOdrniY+6ZAwyA891zyl0ZQOCleyAIdOxraD/tzNNl6tQQb+fNlJz48f
hhi1pyM9vbPmhpgR1hrFotLvVrep/rNPPDtm1B02XgjILps6d8pTU9Oaj24iTbJypVcxJYH1r6wt
HC1OuJZCrBmZOWSraVUhTVC4xN161V+W0NqRtpIILdkAy0RUpF4C/9XsdAVmW4rw8iFwlSOzFLeo
1cU7RVgrkiyYAXrNjWZSRZjmq0/3CyFszc0l6s1pZfxi+HFvuMQPL18jxlixY8wisCJQKeogh3V0
ZAh9iGErASpLTVoJh4tmEMCeLhOuzTk5n2DR4akQIXKiwW0d0WRu2NIndZTG/fNjLAGaQiiQ4orK
g3fmBF5RcoZjK3UCuAkScwv9VhTemVmwMcufeu7vTKlwxjUM+XmmNbX7eMlRxGX0Y05logeQXLqQ
5jlmjLhcWb7KObe0CEYFpRZbEyIngZr58plaiBPT+DvzQBOiz5z7SKt4yL2OAazuiEe3yl8xkiUj
udagdbvLliZvO60Qfg3a/8/S3EugCfSqvsdSbX5nwpgrFLEbbTv2PzWZ1GS7Otg7306Juj6hD6Qz
WBlGv+fhIo8HpQjAuyXFX4EFN5r5WQSVMxb3YXggs7u8vHkc/LKmkhrwBQn9XzfDUXBiEkKB9Lxm
wM8cr3gTPEG+a0tNe6cyHq2Ma1n5/LtN5mglwMxnAprgn07PNg/zspYqy4SMRrL9ZkvA3xkjwtup
c3ld81MHDp6OAlAQwFwTG9rsKEB26GYevPO22v4KMhEdG2MnKNm3y1bOdw8rOjI/cNBgcA6ViHJk
SPvA95y8kj7qPN27yHf2goHMWEmclCpzf9ng0rKATQCFt2iVgI883b+xSYdWkGhpGtm3NEecMzAc
idhy2co5iRz4KYMRgq/KAid7+hlHXhHLfZlkQuw7N++JHdmeDcvJx5uzdZ5WMtOzJz8lYgjyJnAf
ciSg3mZ3ik8l2eX1CwZ5X27gW9nvb6tNbEOFcnlJXztzfI7nhmae1ylyj7QaAvHIoXyRVZYQVoaO
vlX4J4VFTn8n/HXz/r65s7Z3Dzv70E8L3z9+qPatahdg/mkObD/sR4T6bIhd7bf99sW5evr8vFnj
Gzo/KKf7MvsCSKxFXskwjAMuL3SChideKuWIbXvRs6F10spr69yRJ3MmTQnujul1d/rBIbiXpQ6O
a4es8xrO/51YGNcmutp9X++YcV357OduTKEUVg+wUSZUJvLMXN7IKWqQfuAgKXJdFSJKgUN3k8vC
ShlzHrz/76P/u6xZFIhdwajNgmX5pmsr1EvHZBtVDOg2/ZUC3ZuuxZKt+2tY87Plka6TIU1kvITy
symS0VMrxeyLyPGykUdQa2uRbpvKw2WXXrLCTCcfDOpf3juzPEl2fQtWJniru+pWm0R2xwiht5Vz
M3/o8PxmVB9SPAlyBJUW7aljFFGRi0raAVhsmiuN0gmh8OqP18ESQJ1O0Zq7fBYCmtFrlLhkHaPb
viKVSMtBuhdj4899jusNIgAqJpA/z2GaqjtlyNOoLV0NW0NGrxFvo/j98lomx51FmRMj8ul2ocA4
DDEsBk4fsGeSh6pQRSWh4/6GEyB2f/t9+XLZ5FmhBCeHzZqRaMIoaL159bAN8g6ljz6AnSN4AtNO
SSR0+lL8kCTvqY9apHjENxRwYPQqNoG61pQ4Cx0Un2SmzfASXo9nbtig5By3k65uJ7aUvTrjw0oN
7VehNJIjweW5iYt0+H55zQuuz8Gi6M0kAKyH8yZZ36GuFjLI4ZQhs8y6lgGHzKpg63Uc6sumvgox
J5+U9ZGGYc3UGTufP8P9kI5qW0mBM3g7ROpteIm26fjq8v6potcm7tEaukVa8caPp612EgQl+r2e
hLs8Eg9Cc1+6fxvGQesOKz9s4WiCn1QBrE0tIXGefIzl0EWFqgfMcMH4BhFUSBZlpRWCOkg8JHfR
kAW6g7gLGlOBoDf1VZbJ2qMfy8JWDMrGvUoC0/OvaWdSYCD3UzbogYA+R3yk3ZTtkDPdK/TCjSkG
KcPEEcpCDmLbQH+KpFDeG2Z5SPTVImw2l5d27tIE0Il2RmKafEpKZyGh1FzUQtMockJUntCilXxn
BIXHSNy4M+R0UzS5bZVbf22Ac8GvsKtCmCFO2J0zlqDCT10hRw4FAcxpiHOTVcLGM6Tt5fWdYf2J
qtPdQB2VXBgUwPQ7jvIrveotLSlTxv/j6WXrQ5jxZJnf1XIbIdxJ6aoOtoV7rXj7NnulAtSbL6Xo
+O2vPKfcujXVbd88wPxx+WctOBR5Oc2A6VDRmJvtOoqVhRagJ4Xg4d5VGYIhbF22cFZo+lr4kYnp
JxwtvAGwJMkVJvIP2BppN6Ah3V4P791f/Y81HNZCYKJ6Bh0BWAseVOYsFltj0Rdxhi0TZfQBHafq
oZZpolebao25cclvaPp+FasJB9rsKvYMXfcQKOUK8/Ir1Ac3HsUXMxNXtu8sKaTmQs7ERCLuyZ18
ls7IbS+IdMhz+KxuYZgZN3nn5o44tuKVFHj6ys28aI8OI7cm7A5nlz+EBq1U6ahwWH58Ldc/vEDe
eeSG6sojdGH7IOoGaET7i4tkPnUbxFEre0HFuobinhuLrkmx9wTz22XvW1rOxDbJ60nm4pgj9SeC
Bp/UOXTi8KekfbbtTlc+c38lBVi2okkTtl2f5KxOXZwBf8lvAjl0PPFQj58jzuf1j0H7eXkxS3tG
qKIhSQGTXZuZCeOa5Na1Aickk94LgZZcJ4UaBLYVhNkKqGcpXn2RF0/Qa+38Dgzhb8yMIAod2e/E
1z4xrNZO/VB66gcRzaCB+VjZFgVZ/KtKO2OXolnzPUbd9DZBVsp4RM+bmYV25KW8hwpXRMNGrNzP
yi37b6PvxR+GUWlXhpmiqjS0pvFDDTPp15/vFzRQIqkK81UQ5J9+FlgDirAT3cBp1GHj+mirWdmV
5Vqby2aWvv6xmVm+nMpuBOkdZlBfQVv+yqtFR4siVIFf/4Mh2keaDof31DQ/XY+lFnI+quT7TWLA
KZ72qvommVHxTNFG+Rh1n8TgssUFj6PgRi2F+ANr7Py9kdOVHsw8oAmnRwcB4ScV8Wm3XsPonqXQ
EzUO1w+Rm+WdVZmVUnbVuvbp+6mgGytYOJhWuR6sBgliKHnyot40ze/LS1u2CSYEaQ6eo/N7v3ZL
d/AMbNKr3gYtbnvIpacy49GYPEZrlDwLFxNzjNNbhFot7Zb50cXZ9UwBIAyJxI1Ikpi0xkZvfgc1
fPhGu7u8tqXPRmXlaxrUMmhonjpK4ZoI+WhoZ3mjeS1qkDWZ2lauVkLEgt8z2UKVG+GF6XU1W1Oj
oRhsCWjYipkO+05/HSa53aEObKfdym2xsH34+1TjZtiEaZZZmlJZoUJA6UMHMixEWsVWuCOI/NWn
VY0IpJhuJ/aElfrIwvL+jxoe7i2ot74S1qO8RXBNoYBLBT2qTrkNi85JRAHFmOTK7ZKVmsWaqVna
Yo6QmRURhd8oe81N30aCjJn1d19diVQLfnGypNk2BqJYa0qKHdS8Nh7jakYdXDWj+udRg0cKf1HQ
lnkfzuKUGIilWiJFx86Zm0Yq790MRpKgXPFyFS+evdKmBgugaKZYuRZnZpS2pDvaTALF4Vunlzzw
X/74GE1cuGD66eYpZ/wBuZtHvp41kaP7HSc12WVKaCNj9ufOPQErwJDw0mSYcHZaRa0yfUH3qLfE
2S0MeJCHitdN+gkVL9qpw59/nJNTO/nikVsHKjKmls6pVUrrW4zgb0zTfBw2pT6UK53dhQ+EKcKD
wqLYw1mACNosIH5gSiuEgzkYD4O0RpyyZmK2mkHzWy93MVHmvfUMghXGlsHzni87wsL5PFnIzNP8
gRmZ0cKK2TGASexR6WA8K8LaW2khzGFnIu8HEQZb5uxN0ZWGOKYIezlBob5MLLmt5V6Nsr8thuhO
Ecy1Os7SHXhkb97oGkzFB6lEb9rK0aWsSj9zshb0sScXP1zX3HmBt/ezaOXcLlqlczgVnnnYzN+c
XexplRcUsTNm8TV9oTz+W0ZAKFcfE4XpU3PF3NIDlOTlX3uTDx15vNylBjBj7Hmt7AzlYAuVZjNk
4XjDS6c9JNSJtWFrhdvLTnPOuU9Wc2x35v6qlHui6GNXQpsePXu1eBqUb5BB1awWrtesYrZqEhSv
DvpauWHRk47WPDsXuisk6OVim64SnqNrEIQIj0Ps3UkafAJa8ueF6ZO1zk6I2ltc/Nm0VvnWkxK7
qJgzRAv28pYunsOjVU2edfQlxzz0mnLynMGytr1W/+yqhnkGL4RUftxctnXeEJs+HxVWoCKUSADb
nhqL69hrK5VSbq0JOY3L0mZU5SOdan2B+y28yhpbHW5TpMkV8SBqez/85eq603rvbbYSfxZcieTx
C5ZNLKXHMAsMIAiaMHY7ze5KS3lOR0mcuifaTa+NJWz6Vm03GUyEkStzi6SJv22YObHDJoT9QwnM
//KxTRiYKJLSKZ9P0LQyHNRNzgRNH1R/Jyay2w2awbHprVyMi5/7yM7MiRWzoANh8QUEWdp0owx6
DT378Wfwn1oenASKEdRYAI/OEiOvINPL+4bjIgyWrWQWqutW9h9u3qmaw6gMhDBnRXuqPH0i+gwC
NT09FS+/1WJmZWrz9bLjLu3ahMqg7UG3/YyRzshbwaebjzeEevpNhxzzULpec+uD/X/Vkujtsrml
wu3E/km3iK4ER2Xmm34b0AIJmBuImUdr6wNlkKz9wcyMO1w3AhQcxl0MwZS7u2x3+mNn2R9r5IhO
pAKwnM6OZ9al6D57IIzxhluzztV9VA2iLWZa9WjW13782jdZaRurjN3TH3xqGPJ6iSK1TEmBF93M
cGGNQx0oDWQelUVJeqyNW8Hv34VKkbcRlXY7acw3AZGIt7rLh00dDqpTRcGzpyg/O8l7Vcwyuhf0
YdxHqOchtU0f4fLWnCdF/D52Bpwbt7s4r63FglgJk0CZXSjf6vytW5seOr/AT//8WRhOk8pXE1+i
rirtI+HVkL/18VOc7DVzk3trCoPnb5ZTYzP3UsNUHXPKYbYbw6fl2zGCz4AJ13BU0xNr9lVBoPFf
XuiUJOfgEbmqWxpe1IpRGbFV41WLfirKdyHt7UK7jeTvRXdTtTvRvZOhO7j8uc4BEYDEOP3Qh0+y
khT2Tm+a1GizuFCAPMrSDynaxC6Hpt0a6m9DcwDMlFXnaFq3tbrvblTtXHht1/rKX+Ojs+XzE4CZ
0J2nuTZ3GUHPEH1ucWq0irdSvoncwi6C61pF7AK9FuGh8SNAyhxjnQlkyWEqrZe3Y7MVxk2nPsq5
U/lXBRn44NqR3MH5uW+RjO1fOsTdxUkMN3IKzd91puoMrguu9UUtrwZYCXqztNPqFyJYm0i4q/Of
ifp3Vb5Y5oNq7cNB3HsgXygwxslLAz9duvbIW0gPp93/d+kzbw4Cw2XYg6UjdLzx9djueYJ5wANV
ZEQ3SpNvhvBZa9ZgUQuH6MTs7KPDYSoIcYfZdtg1Hc1b9vGFGhzO5t1SYltJnc7D5ckq5wwCY9dF
ZuVhLhvAIQ6DLcbXUd/bdevIElMZw6dorg2cLBzd4yXO2+9BXre6kLYalHu64+WjLcMTH4xrNAJn
DJ4oxWAHZhlSUCCJ89awO0CvFzXYGeDqiq0E4cWXNP7b0q6l5skwBDuyNmO0yYe3row2urSTlU/K
Fnan6Uxqd7ZA4ytX7rp+X4mRLQj5ykvgjMd5/gNnLxA3QVcnk9h8zWPzzesQksdUTTDHmTeApjCD
KdllLG8N73EMfmY5egWJXYvpJu0tZwhS5ruekJ5BE+bBbD27NO7lSl8pl3+1IM+CwFGWObvZqEOK
w1Cxj94obwTDsaLvgX8oAGqBRwotb6MazyYtWCrpVvFGP7bpP9GNX9mtRa85+hWz8ygXbm9ELr9C
ROlEdT8LYINpk6wF3fM0CaeBtcaaiCxQjZovVrTGPJV6DZaDp0Te+eVBUWMGHhPbsDaN9W5kP0Q2
nJcxf//S+mwrWj+6EvzIt8vh/yu2nm370S+ZLRgBHCZhKn5J1Y52WFw1wDHTqLgx5WvLJektNxIz
I4L8IFbPorjzxvt++K4K7gbSpIYGZBjChtxcl/SvK3ObaLUTBordqzUSVe8G3JBDlu8v/+aFpG/a
PeaCyGQnqoDpOj16iQlR3BlWN2iAOt9deW8YPwTFt8tK3ffgBtx2dGrwBMhiSPVKIFt0Dz4Zox40
9s6AVp7Z6lkbjJrdxF1mN3WVbRKh/VSnqYnLi1z2kH8tzb6LZ7quqpRYouPHwwBRGn9Xa/1Bb/SV
Na1Zmt0FcsJHcyMseYq4cbkqx5Q2RPyoNitJ8xfK7tzX/lnT/BqAPNc0Bp+wExTuxkQ9XuZ/xtd5
M26S4KkRwq1MbPIkIOP3kriXlWsvuFEt0pDX2HpX8lfDHPmHn91wR9kdxceH1EoYbdhm8iup5mA9
Xf4GyzFpqiAyIkKp9+uVfuRouhK7dAr5wbrg3vc+YmCl8eRJzKPBtbGLZHXXiwwWDsYmsayfkftR
lgLYXDfYj7AqZfWaRtqy5x/9oFncGH216BnOZT5FH3fZkDuSWNu+dVv5smMJORWdm0p87GodKpuV
ksSC608UlQjNsB/njOowoguQOhAo0tqnXiXcwW6yreN8pfGxtETsGLT8JgjgGcRZqCKGqQ0icK8J
oSN4PnrdA1rWyQBPDzOkwo5/1927aNE5IFZTO4kGmsOtGf+XBU+AJ2owhOl5h8ktUNRK6UTbiLsc
YqPbBWO6zeo1EMxSAq5RzPjHjnIazWLFHSA2x05YVr96T9lklvSq1PpG7jPHyrQX1+sOphjdWmLr
JKr/pHfSQ6CqO62NVppqy5t/9FtmuUIDbQFUQHzkZip2aPu2PIj6XTai7u09KJ1Tism1od02ycpJ
m/7cWWRgum3aBYIrWKCZX8e0OqRgshuF17rkOVa90g1YXtmRhVk8lVoVPYCUXU6se89465VDlVxF
3ZvSPyXZNeg1Vb5FKmQlgExN/kvrmsVWevOer5qsSzO+S+ObK7j7WLwW0scy+B3XoCjAtvx52xwJ
Q2hdUUdBWII5klN/0mperfrASlWdc+GqV4lQw+RhrTxapw07W9qRmdmGlmLpD8ZkpvegF+72frR1
063SP2cKY3TNSlXhC1x4ydxsJ8my5VrIuaWi7FFKdkJ4B2g88P6OIU8ulG2ScjM6WfoJ4QgqXysZ
x2Ls+2ethjjDcsRhEkt1TNhVKn/bWeJDq2R3bWyunII1M9LplxvjiBpXzBpz7bmqGVd9H93nyx65
eNCOVjJLnbJA9MWm56tFjGWJXeG0woqFtUXMwlmU1SJixVhofH+v9Dwue+/ayqrt5YVMXjz3B1Bp
YO2Yh52wyKd75RVIkMJoQ95aKtugCG3XvJOKGmAjzNprOLilLJkcYEIaUCRhVmpa9FEi4KlmrlUh
X6aQrtvht+bLV2l9VWS9o4chF/CDODZO0ZOTGLA2GnsRpi+zf7Gaq0b7tNR7UfnMjE9B2ajyo1Wn
myrLNmp3Ixi/TL10olpeyemWwt3JD56SvqMfnIV0PvPJlcJIrh7kcKACktUfioUIHf9HBDg7CV49
L0xvmAAPHKETH0wf3YnLX2np2BKDyBum1zEY1NlnMppMclVf0uy6z5Otb1rFRlZK8VZyEXVtNc9i
CrbrHNUKX/w4YR6YqWAnCjSZqx4gm2SsHYCligtDZlCKgK4GnPK1c0c7I/DRSqNWNFiOflixaGvp
u4e8kVF8181D0cNtaLwIqvDn7nryPWb7QImN923G9/ALSiCyXos8tpr2ECU0jYGU5LZXh2tyFQtl
lxOjsxDtJbIZIInBnTduU0poXTrYZZDCNxY5TajaovLdNNbYlpZdj1z5q5ono25/6npq1iup3nMy
tY7x4+swNgkyIDo35n1sPKRD+VvVk+dSFw4rvjbFrllIwNf+MWzOorTXKnHMLk+P6m9N90OSf3uW
uMnNb1l5qENmVcan3Lgpmt5utJXLcCHonbj5bKcZTq8oYGJah1UhaX90jMa0ayPkC6hI88TKfGd1
vWjdASshV2wbVftgeEXFktt2o5i/ShNFwtSmRmpkNT7ljJG/GdOQottLHsJqF+yy+l22qJTGEDm/
r+z+dDmd7/7U0J/kG2FyOv3sVZrmST5w0rPmez/cxMpBiZmULTf9eOUNYC9vEtWJ0pWPvlR+Y0/+
NTs5xdFxjkbmXKyUh2RnUUyMthFxJYiDbc3oUFltTMl0MvdXG+4lv0S5kG4QPBRFag/ePhaeE3kj
Gw7MESFlyNq8qdZ+3/Thz3aFkTNSMXG6rubnHmW/whfYFV3tNuEQ2FHd2lbz6BqHKvoxjM8rX2HN
3swRhcyLs6BiO8Kgv6KGIwWd7Uu7PD/EwnWQf2/NF027q7srv4clT70b0CQJvb/DfhNIT3q+KrS7
eCaP1j9zWX2EHr8Np8+jvafNeCjjcScR8prguyw4UfM6wC/RxN+KgV+0EnP/P6H+n82fI0ygztF6
CfZMqqo1OdVt7OY73b1zaXwlPJ/yT8tHxXilyjEPBTClM9sMpvGLRANa1lOHzCDaa33Frxy0XziM
haMpb/BUr7ws5t95bmV2v8dlqopRjxUx/KikbdVsCv9Di7ZDVNjhmuzoWUifW5t5sSYwnosge4Xs
Z2UPhqPVj6KxCdpm01QbP9s0Wr4z6tfAWyter23mzJ3lphDhqWGZdbOXw5s+/rtfJQFd28qZi9bK
kElJgQ1LtrvxvUsOybg3ecuUsP2M+kp9Y/rTjgPCbCu/pr+O4pU2lEHTTh8OugSh2QbNRkw/BTc8
jHILsuSmF/aXQ8LZrTG3OAvMuZkLQVDy8eKD29vyNSLT+W19YyFzE9xVuxChbed52H2P9+11Z9OE
W3HV+ZNjbn8WoTVrdH2wjDhPVG89w4A+auXITe53vqcTO60BG+4ZU3vbCIAe5LByzOy18Q+GdVMX
r368NZSVpawZmpZ6/PF6ssfExVA+7Ar/cxSvU3o+3abR16Sdp/N7aUmzKKK3IJp6FUti9pF1tm44
ZJB2lq3kLcvfBu05YKamLM5RrEPIiFGsR5UT0udIgPiZ6soFvXy6/rUwO8GD6MujCWWHM0ohwkAw
6X+RaKi3bSbYgPE2VWes1Hq+BlDPN+9fm7MTbWq+bxUiNoO0eItkyFySOC1oocTJlVHlqmIXqqCM
gIZU+SNokMABbV3eJElcAB8PBOUvuRmrj6bPhNuS8s2t2PX5T5UZgedWCNU7urZUGUyrDa6Ssao3
Ya6XjAjW5u+YiY/XZhCHvyCN8p286NXNEJGhOEMtMPCvex4TGoa7S8BCZ7aZW9Gd0XrtHZUU7xCI
ev8a1vVdVU8voCFT+01hKcFHaw75wYws7Wo0KvVvX2RESu6ipHB0QduGSv8i5kayjwrtRekF60pl
7nJbCsFjZgVrafbiGWCuhXOmIWymzW4eIZWNknH6yvGkH/C2DkJgG4qtRrf9Gvnb2f39FTmOTE0/
5ei46WVnmYKQEJlD+aCjxembV7n1Q1DRljZuIj+3RXUb6yudl6UIDQpjGtuGwBhi3FOrRdOFQqpy
JoaeZm4Vw4DLyHvWHEot3fu0vYaEib5afLscp5f21fx/pF3Zctw4sv0iRpDg/gpuVVKVFkvW9sKQ
ZIn7vvPr70HNdLsKxVsMe2SPu2Mc0UkAiQSQefIcXBMhmwG6DYXvMsiBuO0mI21AEIXNrt/3apzA
QZqPGJgLUVrje1g6WY/NcaHMD3VVEEeYS8R7kKc5jfEzbv8UZsAW8NgIF8X02jDnooeRoPhC21YE
iFZ6X9USTYtr4msr0fkMqHgwhyNAR48SWl15lZconQcAscvG0hJAdfz3AfDe2rRloEKGxw77Dw0b
Jt7A5tRSX/q4vH6LEwo9LWYdzAI8ii8VlDI2ihb5A/ILqH4rAgSrWolsS8EUrCX/2uAWrcpAI5CM
NRYtJMAygB2d2HqMG8Qr6X4pzUrOdXlE6F4EWhBwcP4hb8hJEagDdnoOAlYx1B3lY1SLlfvQ0glk
IBXzXyP8oz0ZwCEuJAWuy0XzFOaqm9dr3E0r4+AJsbRyFvJOwDiaMkIKCnLuU2tpa/2R/88l+d9T
hx/J5M96rTU4dfLAEUpPGWeaQRZclV8qkZrCbi5+6kB692ubbGl47AD/7xnODy+fQol0Ba4KuT9T
CehOHyERzPJ/7t7HVrhbnKCn+VwkiIrV5Khqhyq7G/pfl20sTyFE9xh+EHuEx/YGlakk+QQjXfwQ
zJ44/JxVL8HT3A886MMJzUcd/sSL9rLZpV3FpP7+scqdaIpAigZ0ICzyvkfVUyTFttJfC/1WTh6g
ULdibXG5jqxxhxoESYFpkGFNEF4j+VMBgcS8enLyyZj/nJy/h8SdYdNYxIFvwkhc3kNul5g3owi8
QnE1hXYTIDtUWAMgb6sykEuHGBiv/70csMEfndhlCG6OucWJrde+N48jhBXCm24Ibmp9etebNabf
JXNI5aJlRUXIlfmAb8qtGUUom1q99NQmFtHAXDTHNpL1FAofK8fLkpscG+PcRG7lmRQJjJn9g6/d
SUCsDeqHkRa2qm/D9g9h7mwFMY/oU8FVADGfe7X5XV7qvgRJVZmUXqDXNB5VJ08+Lrv+0jPj2Aq3
q2MxVgFZxqFVmDd+0uKd4SXkLk5XzCxdqY7NcDWhbhjnSZlhJpjzTdoqXtN3tJYNMJYg+4MUdD7e
ilK7smBLO+3YKndamokfmAMwOlZAXs3um7RXxHz83+aP8/dIN+UGDQkIWO2Ygtp2CmlpkFfAkK4b
6cdlW4vD0QFyZylWIKi5wJHradb2Sg/ZEHgCuNquBkV9rdGAf9nMokuAAfZw5KOxljNTtkU8AcHf
WCqebiACMe+6UvmWg8LLxtG7bGth/6JKwJRJwJong3/wNFzUcQSa0qSuLdXY3JIaIlb9jRytFaHY
OnPPwRMr3MbNJ6VABaqprbTelHNL67Vr2YJ7wwDSu6DIAz8kf3WftCmaEh8G1KSxsxgCGpLiFt3j
XANH6AufYQOlTsNfaVBZiEdoBCBgNQTzF9qFuIUyQXEuB3VbW5WOW5Po01FT7nVwu8T5DqIkanx/
ebEWHOPEHn+mBFDJ8wXYE3pX7mjcFJs0286r3CZngBiEvhND3PM9DzUtbUIYkqptqWxBe9lq6K9w
EvMJKByC5H2abMbYU+eOtp2BR+C8sgcWttrxF/CJYzyMwApM8AXTtE8BVybGJsk3l6dz6XV7YoSL
8FnQ4XXE1i8RJscfIZ0cmzQam10DUFuix06HaBJKw0OBJ8/KAP8f49BfAckKAQcPtyeSWZ+ngXS1
JePSCDor0HG6afScKw+NUFBUJ1ALp/Eac+viRgEr7T9WOZcF0xEZRL2vLb1zpcDOCfiIGlcE90pB
yyxxQfhxeZKXF/K3Qc5nB1/OM2HGMOtmXxm35ogi/coDZnEqwUMgMdpKdILzWN5J0f0yKAe4qxi1
N6MZjrZYTb7jS3Jmj2ZeUlkjHTVDElNVmVG5Uwr5L8YJZAvgeeAGRY8iF0gzrZ2EZEA7XoDnrR8Q
i8w34Vrz0VK0PjbC+YyQojNp7qfayitoiCYvKfFE3zZ1a6i9y8t2IBPhQ/axKc5RWtGsaz/FeLTR
CdD0Ud5H6nNYPoytZ44oZJdOmuzD9EMWvbnboKttltGtjlre6+UPWYp5x9/B+U8boRsrrfEdAlSq
S/kpFycbd2sam+PKjlzyVLQA4amtgi8G3XCnR2HCVEjDimDEsmpNoHJBeaws3MvDkRbHc2SFuxKF
ZhmmSgorsZrZUmOP04chXvXidVh5vnrd65nrk12U7CXdGrtXNfn25w90017+DDZrZ6t79BWct4Ln
TRxaUDNYcuToE5azsLoKEJFQp1qNvGX7N7sDwAAQSzK5KV4LF422firosDfPZmlDrRr1HZ28q1BA
X1lFeemuIeHxCtA8q4Hz3VRpXIVJGWKCgS+xK2e0AVCiEzhgkxsUWrczrZzBia46CHZ/owXJjXbx
81fpZLfkJrIlD4fZc2qFO3Hzp+0w7FA9+jAee41cKoAPAz6sMh4SH/IB8zZZa+RaChDQcQZ9ACCz
eI1x6zrLw5SmuVxbWf1UiYgR8aadrtTZkchaYXlpno9NMUc/emhGkymNs4zhtFAkRd0iIX9K7sAm
7NgCF4Kyqk2HZIaFAmztjVTRZK2atHhyHJvgogu6sKA72MNEFG/V+jpUnCF7D8VNrDidcAWhAGlc
qfcsRRkIxqBADeoSJi90Om1dnWdTLDEvUFzRcKpoZ66ZOFQw+d1NwEILHQm0r4Mx89QG4F54OYAy
xwLG7KpxG8807eYz8p4nSP+CJt72LZ+iEpnptNkUjrByHi+FuGPznGcIRaain4lNallbIuI0bsa6
chXNf2MHd31DNNH0BX8/HaahDWLcRBjmNN5Gmq3EH1pxq5KHy6FyccGOrHABWyTCwJjyELBjEV0I
Gw3ars1aY8YZSo/5OkTDICYPoArIvbixDCTtWBsoUhtGdiOIXo3ePOPJD566mcpqcZ2YdxnsK4Zr
po65ttOWzBO0MjM6bjyhIBx+OpXppAWhVEyNRcbbBjiZUb/Xw2d1/CT5o1DRcLYb7QoclJ18S4qV
iL0QSFj6CIhAJnAKorZT242O9yeY4xtA24Vf0AMFM5Ha/4UNgqYyFa3i4GpTuPF1Sd+0k6khd1oC
6Ae5CVfVk5XX2cKZChgssui4OqD6wKO+xUHSkrqHuKEaGnSOnHlWaG18d5HTjDWN1nhNFnbZiTku
dGnhlInRDHPCAE42wQDNx0jrHnd6ddxc3gKHo4kLKBBdwOVSA40PBIi592AIQejaN9PWGq4Kii5e
y7cLCjGvxO6uCg/dgTMtnA/Drqj6o4euuG6hsd3+zOxkJ1si1V/XuJ+W5vrog/izFIKIyjAr+CCA
fkn0NemhjZAd1intg31ZTysP/aUHMSYAWu0g/QfpBX837AO1UPQc9iSJmlRAEwjId63P5iXcmAl9
HTJa6KDkWLk1HQSvzuf9t1ku9pC6R3qygdmnzBlFGlS089CRQv2tchft5o3p9tdoWKZQmHlDij6j
7+b2vdn4AZVp4DYfN8Vst+5k+c5lh1i6xWI+dHQI4ekKGTtuPwVtJKJWiQ/zfwpuuQvs9rOrqGH7
u8CRwJRCAXO1su0aAcxSqDg2S05DhR+kgjTLMBs0MpXknhrPlwd21qqL5T0ZGBeHZRH6spUOC+Nn
b8sbxYluipv4pfkZWf6DihwwDR6UlxLXScAR7KvQSej3//gJ3KJnZaIGaZC11mQ1tHPaD2mn2MXP
u2z/+VruVW949i2stGAbVLWna2PF6ZbQSidTwN0eTBIEqK1iCoTNfrzNvgHf3Kjaxth+vhQegHt+
ToU39Ko/mJ5+P9Ffl4e/9PA8Mc/dHsYaOCKoQiKM3t4alub1H5I9UnAm339KVmm1jmzVI10ptJ71
GR7WHXIe0L+ASAFyeqeeZSZlVGZz0lqd7zSlC151ZMfBcKOBD9oS270QXKF0KMaW0VriWxQ641oh
YPEMZuw+GusbAtkEN+9TqZeaPmDe5xaPa7mlCVgvEJQtpfJkeVuYt0ZDgw4oofxmNm4g1HV55pcO
FNC4QMwcDRa6yJ+RwkjmQulgH8RCRozu4m1uBsgHP/1vZrg9PKBJgTQi1tcHcQuEo3fQWvsU6vCH
1K6pI501jRxWFchk8LOhQeVMkTXMw1ZSmS+Zt77V2qHn3xtOuh0fjUfJkzf99fhD2OffD+ov3Dpc
HCVuY090tJrntV21HDGPPoUbdh03+hAImN1kwrbt8QbG0zR2oQAYw+BYW4T2nujOV/r28nwvvXHY
nQcMI1BrQss251fjJIkga4kxCS0Ix/TRAzmM1dZY2jGb0fE+3SLB+t62MihCh5VgshSwkRqHIA9T
qzwrZaRCLVcgr2stEgD0+9Wv9ZKwb+cPSA1yIozvRsRjirs7ipNqDgE7IEk4TSN41QvIRY5SkKIX
Pgsq5/JUsv8aZw26C7jfIWssIeXLzSS4wkIo4qKmmzUpbQXzoaoNK1JTakRvfbnGMM5CziVrXCCs
fakGxTjDXuWBlaf7rLZ8X7cL7UcyNDRp9oq84irLFpF4AVKeVa658QGzo+RJg4CnR6nT1HgnKs8x
RKG6TH4Yuu/UD6w+WSuqLd2tmJoS7pYotgLvxR25sRL3raYCHCJBF1wFsUVACckpmPHFYUtSUMxA
TkNA0fxd7QpaJxDbXrnfLqwrBBB/exF3lY6DqpmqEV6Utu02rzW3bWRnMnq0QSl0Cl8ve9HinoAx
oD1BKwrI5+lR0+hSMHRD0eIoiQBNbHajmK68jJfmlKBhmonEIMuHzPipjSAuJlGUy9YqiomCiJOC
IRryCYaT+MV1n+dX/hCg+SDa6DVIABr0bUopksiyRdS1xhyydK4A26qjngme5bPaHOmzQO67urVy
wXDKsUWrGTpRptQb/XEjpcTN89TVhwep0MCxK3tpN21zItHKKGmtxjt0A1qhUGw70OR0/lucvyco
VqodOGWTdD9FBhhcoBcLEt+V4LUYOdFviHcPZJNxM+D2Q6KQUAhEfLlUvejDTjIpaV9Lw+vCO7Wk
Y36toff/snMsIegYEdS/Nrldr/lqLYoNbAaM/hWog1wWrGBwMllwxeJ2NPdSmqJ/BehEt/uLtPCJ
cc5twtQnYzzBeDcIP9sGneDGYyO1TpxmdAQllDJ9rAx3aesdD5ffelARbsaWDbcE1hI5vjB/TZCQ
1hRbCzQ6VLZcb0QwPMoK0i4tVMi9SEA0/Bqma938WvkaFmq4kHsyfhYgj3KaqIulgTjia3R0Aprj
7oAYVkED4Mx+4uj+XZW/iCAxypPnKv0SjIcV+3yzOruv6EjegpMcCs+oRJzaVxOprtDJhvknjzVu
uUr4hOwLIVtVQ1+raybAGq7V5pee0sc2ueeGEklSOSo9Ym/6EPYu6BwnQaOm7PZjSYtgJTItBL+T
YM9ZC6dBFgITh5qsFy95g64osyX1So51walOjHD7VokGIQBBINDnfbANgsjS1Psa5PioJLmt8hfg
NVhD2Y8J8jD3OV00PW71bJxxapqR6OhktozoWYqix7Yw3CnGBUEqt5f9hH0/56bHFlWuzRLXNinu
O4bYBJ63JOnGh4pCkv5Fhh9mgN9RcOtBmy4XDQRQsQ9FDDCvgCcZLYX5TRTfL49kwflOTHDb3ydy
CYFh9sSK8w0So1QbXQY7ABvcCK04IrxctrfoGaDxg4aGhkoxn8eRxwgAsqLCkHLaC7Lb+Ld15EE9
Ws4n+7KppTMYbP+/bXGu3ufmBOo+2NLnQryb2nJvRtp9N5te2QMdLRPhgShRQyVklOnYpNOdj3yP
A5q8qy7N4tvWyLKfK9+0EOBOvonbGWZfDr0Z4Zv8LH6Si+YtE8ubNE0+/eEpQwEw8X17AEWGmsR0
VtC56gefRAvWYs7ClQCKwiLg/YxrETTQp1umDGTAxCtA68AgOVTvXWubyXMG8rWV4bKtx2+UYzt8
mko1K19soGnU2qCHCpxo49sditlUoar3Luwnu7mdncwOHoSd5lw2vrRJj21zD77e7ONJL5htknhq
GkPFytxmoFu/bGZpKo+9jLsvFIXaxQZD3Df5Tc8o7xpQZY5Perf5GzsQHQPrKijdecm+uckLlPxg
JwosQ/T0INkWaGFbBZQeogq/ZigF/GuI2zaK2o+R3MFFe+NTDDtPm1pkl339ZxDmGzl91UxjIxkj
lafWzprnhvR3nWo+l3BWKU9u4km0IzNbibiLceroo7h9UwALMYLLG3GKMfbtFFzNIPSa6YAqo+ln
nFYWdcl3jueAW1RBEDqhJpjsbkIZobUhzlYAmvQ3K4rVBJIRLSJ8JXIQx7weYyAnq9IK9dL1oVCt
AseWSCvH8fLk/TbE/v7oVlXEmt9PcYOeifyXos53OpjGDBcygd30KftrInnLG+K3Ne44roewiYDa
xYaQZSQBqGg2ngARChARXJ6/peAC0uh/5o8/hQuI8KiQdGusMHptUIBIRTtrM6tVn6vQ1o3kelwj
wVnKUuKWgSsidOyJAhmg05lMfIBAD30UczZuxmqkEpAheVTSVCluEnm0BK10DfUX1HLU/IugExmP
Lyrmpq11mXd5+Es+evwt3KrOKqlAUomjuxlisK4AimEPlRzaShQmm8umlpb02BS3pKVapEaswFQy
BNu0l2gQddt4zqx5JNZlUyuj4puDp64cyYhuBEuVhH1RoXgik42mr5QKF+8GRyM65OCPtgS8Ji10
H2Z8IfW6SHkWCoDn1dYRApmmYP5KJIACB80bdZS3+9jRQXDfKAqNhjW+zaXdiWBLwPylasg6c2ek
IQ6dUKlw4yYYrBSU2VqrW42p7ob2I5LA4JvPa2fW0i0M9C8AqRhISsp8tXnAha8ODURTeZJ/mnUX
0aaIUxjNK7uSCbRpAmlls56NUgI2kEA7C/RBgF/wL6teHCBtLBjQthC3ajxZA3QK1J0sPdX9j9We
3vPlRQWB6VgCFiwiD8N30TAFr34WitB6cT/c7dfdp3PzENhr1NjS+aBMgNIAq0JmVQLgh1u6QCjl
LpyzyHpSKYS0Kd1BuppazmalOmKebUBWEWEziOQnEp8mdyYTn6QFCcrIsvdQ7H7Z/+fHdffunsIs
fuPH+e//8C8e3VL8hpz2f/+OOg51crrbWfbm/n7zfb+xr++f7p9+Pa2ECuksKqM4y8TfUSYECQru
+achEqAhVfGLDtq0VmO5rhtZh59NuHJ6noNsmCFA5gFqQ+4ZfnVqSByKLMkmTL59bduu7WLQDl2J
RksrDI57SD9Ah1nD05IL+LVsZlkVVRHqjdfXT9f2/s31nj8V+uysLPF54xcbzpEl5mtHEUnMA8k3
Q1i63u+xbBB+vxxYFxeG1SAIUoEyYg03lKgw0SEXgejqem/bL3v3i3pwB2uzstEPSfiT+yMGcmyH
G4jUZ0WYFLCzf3v7eHx8DOhMH6HqjkskYArs1yNMOzvH2jx8l9bD98NA2a/vCUXrkP1jJdgfaofn
XwQ0nmmgmwOUJ6dTC3CLmodMTthm22V7u8X0Mrl7a7OxrJXhH/5jl4xxV8dBzwGdr5gxG95P3R8e
diYs2Rt7xZTGwsuZKZR2kFlFjEOW+XRc4tgEU2s2zNSe7QB3y7Y9CwQYHsZns9+XvWh5Lo9sklOb
gZmMXVO1sJkB44A/UIjHn08YbWJF1pf37N3t7nY7Z2URz69ezK2ODLOX9dH+6KqehGICw4iABXXd
R+/VulkLKov7/diKcmpFDyQCMQ02PHsPxk9EzzsPnvpzzU3O08zccDif1KK0ZmB5GHqx3a1Hb9Ys
nGNXmAVNUcBFBWUQaK+eDkWOi1xIIJXBVupapy+92zm26919ls7nIVRaG7YHVt4ay9v/yCy3/RPZ
z5Aeg1nmHwl96ayXp8YZcBxMyAI0Tm/bOnYFxUmp0Ba/UvzrM0A0QBaASYRqFL1w2J32ysFknuV2
ufngzgsjDyFho/xnadkxau8Pf2DjsM3DTlQco2yzsj/wJ352+OdhM2E74cdm2/jyftLYfjnbw7+n
i3/ECJVfdeLJVx2+zbX/c3qzr2Dfgt84EdjP2hec47UxL4DgAnkPEU7cY7h5KQoQ3io1VCaYYdwo
Dj8IkT/oM0Z/Y12xMGnfu2uXmrM7DfhZwTGBdj5WiDsTeZfrJpR7A3b7bqppp6HHyESPSKI6crom
IHdQEz2ZZs4YF5XbOBfi0JBx+BX0NqABBUed1dMv/NsM/Bb7f3BzczBeimF7uzvrx/aHt3UcDP/7
+/4XpmXrso30dH+9ubfvn56u7zcd/Q7sgf5aS5udXc9xP2aTggsB+pKgznu6c9VkyHJQZOBBgp42
gIgnZEydWZKRUK9Gv9M9tC5F26DO05Ugu7AkoI1QUQUByA71Qi4oobetmmZlSKxRAjc50KJgtyrm
F3VS46skB2nFivPzvg+cDe7O8H7oe0kK/wiru0Kv+3kETyDwTBUU2U2HmEws1bls5xz7wQyh8gla
cFVHKxQ3rmCIRDR5wZCEdkRJQ3VnBDFOSGcofchuKLwE/s8md8f8megetDIm8pAKjqF5K9/BTg/O
C0++g/fCZDTFzsd3aLFPDeK7qenq2R3wvkqJ5iwgu3Y6AqfkVDmgdUCmCyvs1iz4XvoAzrOaGf1n
E8EHKFII/IkRUFWEuoMKSfhcTJws8J0avDmXh73gziej5k4EXy47NR5gtB1DJy6vapDKpKEr9Bth
fP0LU0AbQSQI/SeEb79ofLMjkLtPwARfgDjdK4mT1miK6m1/DdvEfOZsKpFC0KAErkt4vuPvj+4j
RlLoSlBD7200b+cWesLP8xpj97IJCCTjFQuAjciZiEWlzysCHs1wqoCxtyfpOw1eLs/Y+UWE7Q1o
P/9jhLvQhXXoz9AeTSyxgUI4BD/ExhHkoHvJeiDdNeR9NkEyiw/5iBR6WpbDri3B5OqMnRBtkzRS
1x5Ci5vk6IO4ix7qr3MZgdrPCsHsIlp1iHy6Yav+tQ7SgfDejLaV6UYdUmr6PlKtWlr7AGbgfGV1
1BKBBjTwwDxdWdImyqyjGMKK0FYrWZngyMpWE/cq6iVqRAvBNtG/OUCI6VNRtyvrcXZNOazHb+vc
egiTMqlTBRcuRC9sb2bdpyT6MCZ7GJ5FdKjWblOvjHjZz36b5GbcHJKqz2sMWPbf0uTHVO4z5fvy
sBZjALiy/plT7l5dVOIslcwE1HXE+hNF7sy47WeIVK0pfa8Nhv390b5UsgJV5gLzJ8fTTdG9Cabo
kvCPySe5VeIiuZmAv6TumRXA+kKgYhVvMCwd1Ld67ejmSthmV7BLHsmF7cLMExWwFMSa+W4YqGLe
aNpuzL0IQmHtFdRCLi/WeQmIGx0XsSvolcadAHs5mFle/O+Gypv5I/0ItsU2/gFUkJc8wiE/1JXb
8NLayWh/gQwcEvtg/zhdO02u0tovzMQq0e06vAcxVDbWeMFXbBwwR0f+0ZFEylCDBRl44kPiKKEE
3bOQtbg8hUs3qaORHLI9R1YIdGoGrYKVLJUfySA7KLGK/ZAANL+yeZeOdNzfIRkHdBeU7bnNC0Ut
pTZDaNZAtCqo3QzCGNNLF3W0U68H37s8rMXJOzLGbWMpVbWxl2Bs8AdHC+5jBcLV/cdlI4tzd2SE
fcTR3PmIgLgVwoiOY4/0+0xzU2TeRX8t1C6OBuJJrOMYTev8y8do82CeGhzhJeA9xefYD3RSM1uV
nLoijhE+pJADkgo8EXKrq+1Jvg3H97pb+YzF4f7+ikOe82i4gBv0kVDiK/J4lw3vo3olpw++sLK1
lqyw9nzIUWrg5j1kC46smCbOcC2B1HQ73yiJbRo3wmgbayoBSzOK6zWjeYYuFRA5p0unlX3YDADn
opYxQjz7tYH+6BCv8AKdp9gQngzUEqByA5K7s5fjNEiQUGdWJBH6OF1apQrUmgowVJAKmlSI/+Dx
gR5v7QSJ0e0NYy7ROTBMxX7U9AY910ZqVF+DgFwpNBWLwCTWHIedbQQp+RKbVI2hYBdAX7FQc7Fy
mwkCXo5iZG2763t5FL00U0fcTGqlVGxFzoO1yubSYqGBGlBcGam9M5xzCvSl0EUQ+K0kYue+k0mQ
EzNoN/0pGIxNpAqcKqBuEm763LlSlpJcCTomsqoDNKbG+ndaqmtEGywm8IeXAZIACA0wCSEe8uN3
SihAKBePnqK5jqAgGuThSgxcnC8TqlpMDpbpoXFu14ddNc8RtGiB9bDH8a1GD5Q2qmAqqNZgRUvD
Qb0evZoMjoBGjVNbPuoO1QSqCfQRZNQo7vv07nL4WzSAjJ0EdBQB+osbDDhVVSFNMRg05+Nw2sbt
598YgNYQ2LUQCw65kuNQEMRjYCohGCMG/ZeZipYBHZuVp/3hgONXHV3B6LDG2quQWz6dpqImWVXH
KCqOje9JkWMSvGgzW9BsWX0K4sGuhF1uMFbAFcvL0/fbMPv7o9H1ZQB+jjRJLb3K38EoaikBWdk2
S+52PDbugJKa1ICQNMYGVi10Jtvy6AiG6k7qymnLouXZHDKUgaLpEh6anCegjVw3UGVPrVqXfCus
PkfWNDI81318Z44gBVHydCcma7ewxeFB7A2dpgp8hK9qZig/tn4Ps1OvhYBey3YS6x9pAe4P4ddl
V1x2E5wTjCwedTy+KCUiWZxrTLe+L2VL83d6cTtpN2G0JfJXUW1U9V4gj3q/uWyW7dGzidVwcKAc
LSp4v5/6iBIVEy4FGKFWh3cEDZ35rwrio0biKYN72dTiiQh2mwMbgALKoFNTVagQtHUjlAuVeTNE
xJIGedcGiXPZzNKaIdH/rxnuxp42Sle06FSFuK/cU3kA7SA4nyNIlsVdujJ7a7a4Q15JwKMNFnys
Wf5qpNd5sk/Lm25N5Poc/M8OJ1RdgVCEiPqZiEqQRVMj4zS28Bj56prYqsSO6mmIVLFCs7C+S/LU
LqqPqF4ThF4MIdpBvABZSaixna5ZofShXhG4R9XieddINRp6V2Hfa0a4d34s6jk8A0aiIXkafPFR
Byv9ZadYdHOcVWipZPdLvklYmHRznAWcJJPQfVVBtC2HCVhic2MMb1Xdr3j60kME4Kh/rXEDkkU8
8gFXTq1OmnGRFjsHKVcaDO9GKDz7vXkjqc+Xx3cO84CLoM8fysPo+4dMObe5VF0WskiAySIs7wfg
kaQy+qmDAh8kRXSAYLmaS3ablyX15RfZnGzSKXZnlI5er5EoLM/170/hNqAPsGmaVjh2THWwKgFb
76atnA6IonStT3RhonWoQiJpjpMBL2XOPZuazFV20H4cIfjeeLFuhyowUoDRGm/CWgfhmjVuWaPO
aPs5y7EN8V7W5p9V8DIGBHUaPJnMK22NE24huIAyBVALQEiA39O44NKUtTqTocPxreoe8n6d8Ett
fxhzZV/2nYWzVcctDg8Ihrw8a4pSRnDD11mfWglUWepHbdiowlWuoB+qoTW4yrpypTC6NI9gJyNg
K8TIcK6eBhUj66B47OOkS+e7sbLCfLwmzraLnb5tVtgSFnwR7QLIgKPryyQY4qkpUdDqQCxx5jSd
cT3iXkHHDtLqKqCIfqLfacqf6i0C0AWDaHaTZTQRAuB+anAOitFPBITqeCBeJxi0RUljwD67vGZL
vnFk5lDhPbra1Q0p1ZaZ8fEsips98Ll+SdyRrESypVsJaP0BIYNqGzqBDn9/ZKgy1a4tZ8apVtZQ
lUXbcELbnFTXU6rcC2MT3RvRJH/6lQZ8Yl4kbhhrXYhuIS2vrMtjXjoGUZY1UQ7EWjJc1encCqFB
stZAd+Ac70o0oKsDGtR9dnensuwKIgIa6ilm9X7Z7qK7Hpllx9fRFEAHLxv7kOD+Pgr3VYGNGGpP
RWh4gjnfVXoMJbVVqVA2FO5adjJU7l6t+qMvN7mcWiX5Gktn7D2ibANzp5tbXbk1259d5lbo9lXj
7eCvPCGX4sHxNHNBFU1lkg46SBzH41skvg3ETWemr3ylilZgNjRaS7KuTTAXV+fGr6JCg8FiEiD/
9FzNPzPwhpAitobsTQo3l9dzMSYYmgbAomwymqHT9eyGdi4C1mTaimg8bTatjgYzwxL7gA7NSrr6
nEmBxQPkFNAQjnZttFKeGkuC0e+FCGOTtVJEbjwCAGSYoEiWKWhmlvxPJYhLJwkHcgUmwAcBPJH2
oLeahQSwiUM8XGsfWBo9QAZQxkFRG09rLkCZQ1nFaq7As3zD0dXyWom9uHENIfEqSB1dnmrClo73
4yNrfEaviOWgLdGWjjaq204CW0dVgzimvUfwssJCsYcstvOa7KvQLSWbWPpWix7LeIcgLWQ/RLCO
3o22YEvxyoctXDl1rAzq4EifMYXc02UR5EZASg2zMKIumlTlLY6G7eWxL4VosCKh6wr5BQOdlKcm
QDgdgryQRask0hN7QqNVDbks9JHXcxW50Wi2D39uEeBbgBpBtoaUDOdrfYWKmZFDv26O6vi2Cxrk
ycQ52Ve9FNl+0Db0sj02An5x8RoBdAUYCdA2c5OIx4cqAMmMR3kj2H63neGx4ddlG4sH0LERLvpC
OKERhxBGesE06VjG1hgITqrKdhsPtOhHb0YmJY/N+1E3I5Bd/Vr5gIUqJJi6fq8jW+ej8K90bUJw
n8dl3oytonrvu5/a7AwSwBLPI9lnIR4Sr5dtLnonAhM8EJtU4elXMlEIkriG66QDCJayZjf4a63w
i94J6CsSq0hLAdB7OirJl5IZwBp02jc7Mb3WwT5CPHO4vzyQxWCDDmKg+SUwfujcHjAKua60ggWb
IL9LZOGqCquHyYicoOtuwqC2L5tbnDcdt0qQ1qEXhse6i20wtBlEky3WtHXdaIW502bj6bKRJa+H
O/xrhPMH6LpAzKmHEVUd0StYUSFO7Iq8X7ayeNk5MLsD76CTM3LGFJfZPE40+L2S3deDZMVmuY2G
cCP4JUKKsulK83pQv3Tzr+5ZSLfqiJBwPtng9jUIMELTj0w8PDrssuhVQhN2WBO3D33wwGZepr4N
xegBpb0Slc8xpyA0O9hkPXe4d7K9eLTXpLEDu6I6s6uHuSlykAuMuh1ET/JENoKgXTXlYx2E1yit
2KYC5kiiQEsLXYYxLiit/lOJw43SKYD0fF5eDfnsinL4MKS6JZbDRYXg9MPqIO4LwJlTiMoJjS10
QXIVqoVIrNSM4ifii/OrYabmFu2CAxg7p8Suuxb1afCGJ1bQzj6tIMD6nNeleJf7JPZtkN6qrFs6
6RRaDGML8Ti0BEOeVZNtnYTlry7ug8EmQjb+SvMYOl9+HbmNMoJbZog08gGGAHWbD1NyPQVGN1p+
UM8/OrOWHstWTF79pmLAuLBxoe3cZDuo3pj7ROyLlRz90sxIyB7qeB0sAcoA2eyzBn6qQ/zLE7SZ
OKj2bsuyrreyXGT2ZBg+Uy/rV16RZ5ud0VszkipFR+cJAG2nSzIaoR7PM+Tm2/LRz5FmkNfAh2c7
nbPAnacDaHemOAszJCz/j7QvW25bB7b9IlYRJDi9khQl2fI8xPYLK05iziQ4gcPXn0XXuXtLEK9Q
2acqzqOaDTQajR7WYoh6D2Z/Fcr4es485CKDol6NJBuG2EWcm2JCP7szpNCCHNTR7/k7twI920+D
xG19m+jJbf0tCUU04MuoANYSPH6vp1Y0hYgOegDKdf7Sqm4FcF+u9pTsZ489AGtK8pI4z0oJMhfj
OTrPdql13MSb0RsD+pVdDxvbn7fVIb+t94DZCIy9bMvO3i6CQCG6zY2uMS0Ogeo2eixekkO2HzfM
Ux8v+4MVo8eu/bOWYlhrsCQ2h2YJSgIrAHxzGxhQh0vCAJkUwf7SMkZufomvxl+zHz2EB+CdKv5f
Iy2dLtl3CH+8R5EWAtwYUtJDCETH+Efr800SWJJK0fmFJsgRbpWe0A7lNsihDyTgu+662cAvvOVb
WdCxemyPNmdxHEcKzZpVID6AIFPdzaEfNftQe7m8/+dRKQJeVA0JnpDwejjCpzJQYeBqNydIs+bv
DOjMCGUqvpnMx9AKbAe0OV+WGlSWJJt1FrR9S10ek8v5dcTpHSPuQxO05oUXLvTWSecm4a7GJVDJ
zu1iWYKvgHqA312w/5DHEiyP5H3eapgp81qz31R6jbbDH5X6hlvfBQ/RxubADG+VfosOBz+apfCD
KzuIoMcG1AcIVICTK4hnNEwdWiHEAmPasGFBuasOeuqx63C35Fu3QDwqt+Qp+nF5V1eW90SskIfI
047QmC2P1fZq5p6i/0afBGiiJc+m854yBBOYMMCgwaIc8ExOjQdJX96hGoYEOW/AzB7HMb9BeDB8
JT3SESrt0YxsZmz8tEva35bjwMC4xzOkCcBLdjVYY/OYY241Au7bXLw0Cc3u61zpP5mjzJLb/Tx/
gW9FHpPgQQkktrPCSVIwY+k+yT3toX913GKja27sq/v5qgoq7qrP7e7yJqxc6ycChU0AA9WSNoZA
p33QAUhoycAw1nb5WCPBD3U06mwFwZpH9A1grCsFJZFE9VLqX1ZkzYiRBEZXiYW889kwiVLzuk8I
4hPbRPWjz25LHbl03khagFbWC89jhOkLCiBgFYVrvSx4nQ4Yk/B6e/ATBYHn6F1WZC1EwWQvcDb0
ZfZTfMQNQGwceANFtAktxhut3PBec1v05TdERl2ysjnIlSxdUwTVLOTtT48GVynLOQbRkRxyefnR
jHddtUkzmVWvqnQkRrgi+DDUABdDLDRtnSdAymhe9Whd53fhfeJ1X2XkZomrgQxb8WuJaz3PiOEa
tC0HK4kxDAOQeKcaUj3rwiyDhuTJeKJXdKNs0k/68GncIv8ImL+9Xbo9WGVdL9nr3rRLwespcUAr
JnPyCcIRywwn0expWeTy3bRvUhlh0trteCJA2MVUTbiROBBg/NITtwvdxOUu9RMNxKGb/tOUJVnX
AqXjNRW2M07ymKcxLDTe9zcVxuYA/jxvae/OV6VLHpTt9AMUVd6r/txJQrTVCPdY9OIFjoINRcn1
nGpQtXkDSO0+sX3+g7p15ZLFkLzuMQv+3kGeLO5yhI4kxugI5Xmy+JWxdFVlE41/XfQXTFRwKeAB
NLti0anUsr3J013FJDqsH/N/D8GyoUc61CCeqecJOtRlFDg64PTGHyYmIElw2XWtygEA/jLRtzBb
CYZocCTQATuCCTfyMBsowds/O/3WSWOJi1zx9SAN+FeOYIAmyDXBQYKXYqTcT/ymHX4ovczSFscg
xGQnMgRLy8xQa1GHAtJI9JiGqMIVmxLFp2jYdfON1jwk5V51fk7/4bo8ESuYG9LnjpLYi7OgXo+x
j75WQUV0rcu2SraEotHFFQa4e6gX2k8Gu2vQNatn/mVzkMkQzG6q5rDQOshoosfZ3lUA8aTSuelV
74phTgA+4Ol+loTsMccZUXT7ejUgq3vDd4D0BQj6vPQs9QX0cTR5bfKnFtDlIQELa/6syCKP1acW
pgbQLwT4CeB3C2ZftXXR8gpm39eBDvLwIigJsIhrQK05ACEaXHU85FI6qbXVRaEY3fc4Ccvz4fRQ
d0ZsNtOSNmz80Q/37HPGSHztOphkju4Mj92oj+AjllEZrUWoS336H7HCpqaKnmIVgJtnbi28K8cg
ct3mevT6t/qpvpY9Y9c8yrE04eFnmdk8NcRChrLYMXqDmVS7Rd//5rKhLt8snvUjKSIoXeMUNuDC
IcVo3krm0/nGBlcI0J7bMQiLt8vCVkOSY2lCSEKUepxrDdKA6b4d/Qhblt5ZtwiBUrfY4v2jvUXI
F8WPT/oVeDNTH/R2XMansJb7Pd7H7/HwozuhGnvWhaAM9ua7j8TNbuYd4KyenM0fbd8GIQZtGCqH
19eyOcl1q0XflImmaeCCC1Y7M5JVtopQMG/8pmmQRvYs5fHyCv9/bPRfIYKNDjOavpsJunUB941d
f4uc4s/iMPghkNaHXS+L8FYjMPigf7QSzLQH0IfWEgjUtiQPwu34HD1Ub+PsEdNVXVkSc3UN0aNP
ELoDGEZMF2CcgDr1Eu8lJYLnQ5fuBtkzZ13EP9lekX6+Gpp0SEa4NFqkLhq2xyxyWy65xldc90na
QwiMeZapip0g7VElo1vat0QW/a94D6Rfl+K7htZhUAGcusjcAvfPYCOB08IJZ8rXiLJbfBPLLoCV
xToRI+jRxXqXNA7E6NEhSg883hlhcNmkV5fqSBPhipk1xa6jrCg8UDX4Q6u6LHq+LEGmxPIFR/5A
aaIG+QgogboL+uu+Yt65Bvu4LGTtZJoLzjHBG91eKJ9OpczodMbEEaSkEXVBvOGGcQ6ca7csb5Ga
gbzR8Od2w6qXsX8JZROayzEU/PyJdCG4yhSdpxguRHzK023rWE8qR2cVKLAj3dwAmM1P0dBU2u32
staLT7skVvB5SZ5GeH1D6Vl/bMNDbtyM5F1vPvRZcqDO9xCJAwvAY4CQRg1TbGEsgDlrtqoFIvZK
BUVTX98WpgLg7FiSGD1fR/RxoCeMgrADSYOzOL/r666cTMwYlpjb7m8YsOJqIKvpe7XDYO19OUiK
T2uKYeJ9GQqgOAVim9/IChMD4Fbm5WhnJy9Z/Ki075c3SSJCbPEzerN0wgoimNFvG/qm96bfykZ4
Vt6vtgn8O0BBgaESfQ6C/YfE6fBEwkjSDDKXL5t5xZfjsmtwGnWNa30oN+ZT5le7y6qdO49ToYLZ
TwqzhmGE0NrC7CTwzQeZJ1+JaSDCXloWwW6AWWvB09ZdF8VJHULEpnzmQe4VQbot984h37do1/WA
31q+WlvmPQyuc0i3zkE2vn7u60+/QHDCBVXMUk3wBRYHYPXe0DZc57izXi+v5YoYINUsCUYQOCzO
5NSB4XgBnaBPoGD/YjjX+hhY6nMva9H7bgs7dRmASoOFOCCkxXzod/R25I3VVnPqIi8QkbrFY/ZK
uBttUuIhreMmV8k29HNXj7z0hm+ioHhypNHhymk4kS8ENHU+ay2YoFC9vJoD4ucBfSe3U6C5+Yt9
89va/vx9eVlXLoYThcUSHxqnmiK1ITD8MIg7qF72yq/BuLYxbvoxIF9o+3QlIs/dMgoeDhrG0NK+
5D6FOzVVJ6Ux0D6MB5TylN7Xt/wJDe3mwWRIn81b54N46DQJPXACywqaa1ZkLxAPKOUvmV7BDRjK
ZJIMnGYY0g5zd67Dx1ztb4dZafcEpPWS87+m6LG05WuOjCmzjHRWdAwOlkmduZT9HMv8WYve7Vnb
Td3X5WVdsRwwumAWAxeEgYlIcVVTFod1jY10KpDQqj/HqXdN9nRZyIpHs5cjSADACM4qMUc+krGr
LKdHXLp0Q7koDloPCAFtiVWuiTF1RCtAJEJ/+dk2JXaRWsqAJzYS/SCEYfbfh/I2EheAYQY4IkYV
xS6BxEmUQsvQ6DKXra9ZrxgudmPZWN3algAiFF2oiyyMgp3uP7XyhA02Cm2K/cDbIO99tPNd3pCV
iMCmgAAAqiuml84KtFPsFKTmHdpSwiCb3+JmcFNM/aBMSwLMjqG4UMiO7zc7kOAjceOgSoJhLWgl
1vXiWSmcOMJ8iI7u9NlVaTh5RaiG96Nuwc6tGJk0LCajnmXz3neGeHBrYqN3BakvkGtg5ZXWo4OC
jH8yt8N+GBT6WoQtXiOJytkuZXo2+1xHQKWC5T3e9kMOrGOO4OrQNkN/QLmxua3JFPXXzErovTmb
uHnmaQ60boqvTa1QP7SpwihEYrf7Hgcx8QjBBKdLZ0pqDLZkSuPWkWN+FWo1BjO1p89EmYyHqg2L
p1hpsx8Mg+TXFOCHgQEZD8yOzGtWllrsF6PDr2humm8cfX5bLZviZd5i6CafREp5WyU292c1B0PE
1Kj8J+JudB5rEQGhjgl7c5sBEFBD2XTzNXrThvDeUVT9Lh0d8B8Nju50ILqJq71lxNMr65s4sBLu
RG5FOgxBDJm5jRN9TlCsrhiAe/sJDaIzeHPucqCHvWX1HD5UXZugb8wyasAUKalvsWlorjgFnhjS
0XF5XbKsusI26tFGd7Lpj1ZrVeHOQ1Y8J73GkD4zVDUo2zb5arsajEGK1ZRIAllWnyHdBrAgjQ7d
ezVHPHZ5bKefJGr0DYbKKZgDy1w/0LhFVr0zQ9m475JEEM0PwgkyjxjUwwTp6alKEKvGSl3hzV/M
HgVjiqZ02zkFS03HPEyx/kkVWZ5BW3NIGK5BqQ4BPhyGIJMXdR1HHfye8oQEVXl4q0Ax4RY3FGCn
t/wadCdPxm22qf3+vviMNzbCMG1hBL182Fe/AkPoAKcF0DEGaE81N8LIomWBw65ngQnU6n6Uxh8r
F6QNJJZ/RAhXlj6EY2V3EOGEgdG72s3kfSKPbLnavVP6+kO9Tw6N6+xlF7NMNSG8Y2VuVd0AuZGO
5p8cs3zl/v+2eEJuqptID5SRxVPifLXJ7ag9XBawFkohpEBcgQbg78b00+3p8P6oym5C7FhpyofF
Leu9jCMkEWu7RNXHmds8KEIHeAi0MPnsdnGYaD7arovfTaSnsN+kvWbJwGWTb2uLe3ydCqFBHoXj
EFFcp0P/oiCkNWNJcX7Nao4FLB9wFOjYTZdVGujcvHrQXjOt3NYO4NwndlVq/0HS8ZUqvDacooRH
SdGG2Y4fmWH6ac/8phzQxCKDKpRd3sKiqVVfsUHB5d1OO9JctXhqy5DvV+JDDExQxKMYmzDOxu4T
Pmkc3gzRaFYGhVEFxdZ8Arr4hoZke9k4ZaKEdRsrtcgmBbnvkCU7QPqXOdoSO79Tb+K/njuiCK2O
tBIWbiRWxLMQhQqMCPqdCcI96ufVK1Vrv1RM77Jea5cBCPdAFA1aVhMsqqeWV0cV71sHSzgwL2kT
l8WeTndOo7vGuB9SmVGsGfqxOMHQW5LRqQQVtjcVqPZzf1K/Qu7y/PWyVitFgoVuAoUt0ANQ0xDH
FsAq08QD43gGbvqNtXOe/qCG/AtXToNaU+LqW3U3XDs79jY4vqy3dM3wEeQjbbsw85419Jj92Bu5
Admx0rno7bbRJ0LmanNZRYkU8d05AULHTCbcqGlcunaMEdVHsw8uy1jbrSNNxORIMWMCKZugicEM
czsAvw0FQnIDXFWCsnKYPv3fxAlnLJlonbc5xOn6r9z6BY5FDJ+Nbpz+uCznO1krRkDHeglGn9aF
TZTlFZb8dJ5V5Brd+YCkGS7Pg7VBQQu4K7d2kHxKxC6d5mdiEXYgDEJ3FHBVT89aAxfShD1maThu
0MLA3Ptjrz2RCWncxI+roJvknQ1r53tpkDSWTAEmqQVVnZjEQ7RM1uhVyTw269dV3z/1AytAen7L
UWRWHEnX1JqrBPeCCRVVx0KL1qmaiIQH3VrmQpWB9gDGvDeyHtitSanumV2/gQFBVktflbj09qOU
DuI3kejJ7Dva1hmummrKLfQDkGTeZUNCPrQsVGKvpnWYbwuMpEiqAitxAeZPMCEJ9F88K8TuXmxx
mZkATfDK2NhX/Y0V1tvLNrNyysHci+Zh0BygTieOzilouLZpj/5hNcuKjTGrsW827YhOROvPZUln
awj0JHTQIv+xQAng3+muYUBuIoPTlx7tOlcDy2n/u6EPRvLLlIHbnnmVRdLC2I33L6aHxN3q076z
SMVLjwNCNVU7X092JjJmoeQSODN9QY6gUdo6PTKi0Ei3QNbaZ79sTNYCCC3IcufdCOkVy2QNgzKR
y3YexXFWOSBjNUMkHhkARPPj+LGdwEBcATPhVwxO28t7tr6S6BMEEJB2DuYxYXIz16yhRFEK1RJ+
y4bU5cmDkf11oLUspQHLWFI9KPkIiZgZZFiaWkBQm/8wihslDxrkFkpnUw+JRKfVJTwSJVwCJRsd
a9QhalIA1KS5WtFv8vwqAuZQlh2Mv+5hEzQT/KOe6LHqNMsSArYui8PraBh2l3fpPBgRZAiGWIDb
LaH9snrTR2k+TgTgK6NrT1ddetXMQTYAxsnN2Q71cMWYPDN5GZxHs7tHoQrd88+Sr1kW8OQWEr5G
sNFU66tKpfiahgOi8RrkdS4yki5Hnzgzr52wcTU1wFhkXG6kZL3n/QaLcOQkMfuIKXcUU08PiGLW
WWS3U4nuLe09QxgB+MFbBUAQNsm2kwPS5xJdQc1H6eSIRcNCthXL758pD0BH5Hc1sByJ1yFeC9OQ
KAs4JTExdobWZMAtlv2LaqJCUeg7BX1evAh/UrN5o6rkYjwvokF7sMoj84KrSsOo66n2ld5zM7eh
PR9+DKXphxogMu3CM6L6NXS0vVVZGzaCVHgaN5GRvQ1DuQnN7tAU4Lm7bAZrruP4U4RjZoSGDvZw
LATwalkUb1Tnjx7fqHX0X1b8WJBwwMAIquJJDkG1xbw8e9XtraYysGc9m8htKnjq8tZN2b0eS3mp
z+Kt7+Verk7gdatIKZwutwOoWl47WO4lJ6KzjWH+1tUHYMWno7HJ0rt4ui20zX9Z139lLu7t6AaY
KU5WX0MmoCrmeqMB9CT3zbQYtk2ejO/cYcPjZYlrFzcU/V8tzyDv+Nz0OUUQCbhzcKKHNW5u66ZM
ngqn9JDS9S9LOwc//15UDCCCgAJRj8ghlQNwpepVFb8d2248e6r6YNDcZdazbX6mCx0b2NvpWxXe
9X8NdHQqWpz6bUfFyOwJort6DAA3UvS9X+jIgWcyH7lqOQu9nAm+ewQJguVYzajMjQZJRfUah0Ez
eVp0g0wzsIiv0Ndmzd4sA9hbdY0oQP0jU7Aca57zklSQaYJpN7OCXKWeEh7sNFCMa7PezuHGVPyE
/JRs6HIARZd4LFeomCbcVvqcQC5GRLzG2TfdrWHCEXrdcCh6dI53fpgHeJ5gmCM0ZTMAq34IbzHU
qADcCgCU0/NC2nTKnIKWC43fSz+kALEG8U38misyovjll870PJK0fMnRyexGnqvjAEkVUM5YHPs6
TwKm/DWMNYx0CdkBGLyQgpw1oBE+AseFQCEFKXYrTSPXjuBzSko/MtJLRhrWlg85Dh3M0PijoqHa
dVMQRVVKT9FKD1hArtPFQN+vH0Iqo+5bW79jUYJ96qjCRDrKM0hrFI2f6YBaBcWl6TNTBuJ5/j5f
1vBIK8EkLQALcF5AVFVet9qH5tybgEusDzH7hbqWDlJv8krCncZ/VNkjGdGov718KNZ86tEHiMmV
ckQ7Eqa/ECZUv4viSrUPhKaerd0XiayavyybaJbHooSYgNchbZ0oqrx2tr6y+DUrMdxvcp+hCGOz
OOA0lyi3JhEL/M+1KKxuPCes4MuFYdDfqXKdMVcJKzcePV29SXPZAV8zm3+lwZ+eHruQ1FOqMdz/
VlldJVW7Y22IgPPP5Q1bkwJeW5w4DKMa6Ds5laKkppK1PIRxlsbeafuXnsV+zcPNZTGrx+1IjBA1
6XacJ4RCDKLI666iwQwRyWjsmkKTtKqt7BLG7zFVieZF08RYiqBRkv+vCVrO0G7ykDr+oBYNRhKs
+7RTVN9oxthFo2gjiSeW14hgkAZIlIBxrUG+KYLKlKw346KIK1RhEuVR7wsLwKg2lxjhYmSiFLA4
4z0Jt29jXPBUvbnWw6rQ8TAu6ldwJqnJYZrdNvywncnF5LJLZI3B5yVIoKwjz40Wf+DmLiBbpxLr
igPkr1YrL7GZq2OILu+528+WN/VIxQ3GztHmTaJRNzOUvd4T17KijdEl224GuHk03CYl+rDNYTOb
1rNaEde2823uZEHqZD4rHS8DkPZlc1uxARN7oMOqEYQgNjj95DlDPiFXCHh5LITJuVvbGzPc1P17
pNfgE5BIOx8HWdpS0NqKWgAS18DxOxXX2EgoaIs4q8BczeeAeW6Uo0zjwZp3ZNgM/VYxvMsarjha
+CELIKAo7mHOUXgdGJVt03ymlQdEBj+JUOSzNlV029iHmiYS/VYOLwzAwTUJNKOl++ZUvWkc8npk
UA9VeZ+FiFdTN09/F93DZZ1Wds3AMDyqDhjbxszzovNRoGHxUkkyDp3GbmtoyNXF+2h41jK8MLud
BU//fxO3fM6RuIo0s2otSzhGL5UTu8S5TfldHL6UA3eL//KognYYSl9KG2BLFFaxYHUytqpZeQCd
yW2QaHdumhG/1V4T222N/VzdVKF7WcW1nbOwbTgDOAqArT1VMdJ6Y4zzofJ443cAOyzzP+X0PKiN
ZClXrBFgBv/KEdx7VDhgICFwSoa940BqNV1DoajdeDmTdgEtli06QNxTwNXS0ASEytupTlM0Ng1N
IMsi9yO9V0ZPQzoC3H59x13DCSziVyxo0LiV6lub/7m8omtnHcYJ0UADxj+RMK8wrdQspvHbSDv1
V1Z/WEag8R1zPNVAI0u/zUfJuVi81ZnGRyIFQ427cCxbE7toglBinp2nQpcN0Kxu4JEIwYPFpj4N
BocIpY4PtdEESlQHvElujCz/weNJ0t299mY7XkWx91oz85bZHVbRqoffTXxn5Sp42qI7ZBSvQHT9
pER24CDt29G31pZFVmtP8RPpwrFwKqebmANt43af1Zs6BeITe1T632H0aseHij2BF7DRnxmVvDrO
OzVwlx5ZjyMclETRtHKyIbmpU19pUD/r4oNhpneNWb20LA+m4XHS460ScSDhP006GoFziTuXLr5w
d2S6OVUDw+Jn9e88fOjrwe8cr0jveO3lfF/OeK3/aGWNj6u+aKkqwxWhiUoMXKYpUseSQmpM/LJ7
str7cAjSUhKErd0hQGD6f1KoEDVnadhXigEpBkWE1CNWCWay04wPbel+e77sDFZiMaSNwJyygLhg
/EI4NYk1lZQA8ctz7BelzLYme50c5alRgcNZmYfUQPe0ISMgkQgVkzlAsCHK0EEorwCJ8wKyuhQp
hxj8HerBihLXlPGPLQ5VcD8YcUUhFGh5wCETnwgYsnIirUH8hxlv1mmu1uwn9N5dXsoV6zgRIhwM
ozCLsAOuuzeP9x3yOEC6BPUJlk9yU8mUEWw/UWxSWWyRY3+iZxWVBVRYZbidK94U4ScmV5DFwICy
aOpljUnEDKU6D5VVmr861caeNyA2RbpWtjmr63YU6Qr6OBoGICoVolh4N/M/9fBkRU9GJ3lTrdkc
gHSw+WixWTrYT+9cu40rLbQRKlVF7FbZ3iEvcfVmj6NrdL9mdF/CZ/y9PSB0R0MPrni0HApHa6rN
HMwtkIiOW1fpQnAJRAcCtCkt/+vWGkTvR6LEnAVqDplRZ4soANoDAWinaD+AkejOlX1/Walzcthv
UXhCLYRzqAkKEW4LKDA2RkblTV2T/y7DqPq0GVHeBq1lT62lhcZmqvIIsJNxfsjn2TqYEyC5t4Q4
8T7rrapy7TGh3T26q0m/Sea45r6qF1wScax4URSyNZDVo78b5SZh9Zkxjm0/WRViKpBqaYHZ3hsA
I8oxE6pXsTs075cXZu3AoOsBrQAaolQU7E/tKzJ7xlkLeXFXu1mFzuD3EQGkqd7bSSy5/lZ1Q9kX
RXtk4s+KGwptql5fdJvrhgBgNp42msVumohhznJmt1leJTsoL2l5WHtGg5MSJbyF6vP8xRbnep0g
qckwcm6GrzZoIx6tiJKnORk14uk8794HU892Gi2Mr9ronZ/OGPNNywEs6I6o+ezRRG284cESTS7w
Q+xHO82MbKtUdBh8s+ZxvGm4mf0wYtCtFabe+qnSkK9o1pHvICQi0lB8JdsPhGfMtIFvC+xRYkN0
yICjMmRofmbVu0ZvNAcsGOYD0x40bfTj8aqlG5QkL5vKyvadyFwc4tGrjVpzw6ndMk/JUfTMZ7+Y
fi55VSPP3Q7tux3K+ZclrlUfT0QKp3achmi06CKy2ahA5aJb4HgvNVhi7RgBSBzbO9EN8kxdHZTs
gTmvlz9gXWWAmYElCT5DDDNw2QKzKe+BsqjesMpvu0e7Q10OGMmoPcAYLktbi1Gh7j/ixAAjw8gQ
Cwl2NVXR06jtKud24vu+9hRMpy0EAKH5yoD8hyKP+XtsZBxuay+sE/nCZQNOVaAzRFA3mvcp6KOT
H8CkjlRvSl5ifTcabyxKJTqvRAUnIgX/A85uFCWWFda0h5j/UcFb2H9dXtaVK/REhHBRM87zeVSx
qjFIhiv0Z6gkMFBedYpdMfvNsrObyxJXnCrQrwAVogMhDXB4wjoqA3GGWZ8BZuxcTTYoQW3XaT6T
cGtJ92xNFN7/IDihgFpFDeL0UDpNgVGcCJ2wo/JRlb4BMh47A5Jd4Y6zrKVmJeLB5A9mmxBXEecs
p0E7oOkAqAc8uAWqmOUBsekmTX/xend5+dbsEFMleEvAty2dxcKxJ1w1Q54T5tHeQP9yadE+d2lO
Y39ou2p2p1bVYhc06+XBVOxu8IsU40J+HY2FpPd8zTwJwGtBUACqy7MRVB7FoV1OKWynxpBPBHxX
DNCHtiWJjVd2EZwYBLwNGHclMPnTXVSpandkzhgKqW4ORGVVe0Lh1Mk+dRmC6NphAECGrmJyDCl6
ET+Hl5gyooA+9GwgX5avbEpdtb0CsF6hjNuiive4+CS7uVi78IpZIO+A6umAuBGpm1PlbKVpWE0q
XL/ql5ptEdK6pE9czOjzMQsy572qXiP9NS1lsKyrq/qvYEt4kY6sz9ROh2CqcK/uAXag+Klzb4Q/
tZy79RAk4ZVTb415lzheS+8b6y2J3ufqtpUi+awkko7XQPQIYzcVvDfxKYrSeAaMdyBoJAILrfoz
tVpPb3ZacYhmv5zcSEHvsheW43/wtHgpU4yr4DI7mzyw9FCPqF7jp21nkxp3cQy8lOpdstlrgQn6
+hYYVwsxiIgeoFmdVoQmpHBUI4Yg136GxdZeDLkJ0umqSblnWr1EtfO8ykJ4Qf6la1iO8VFoUoE6
WckLoLREShHQcmvN71F4S6dt10abvnnQ1Gdb/wJH+GVtz3ZVELs4zCOxbdPpdqGjmdZIq0BBztMc
/zZkXiSg7wpUCUBVRTP0qYQmIpHetpgvWtoLdbIh/CVVtlTZ9Vnq5Yls2uzMw0McSg2Y3sVhRf+R
cHEZM2Dn7Rjt3oQccId5aUe9Nv2olETiFNZW7liQcO23zCij1sIsLmXlUz+Xz7r0HXvmuhddAGpv
oRYJJLfvkdajzUlomOs2R0933L3ZIFitAZUhcdtn4aEgYtHySIShdnldfNMJDS9gzbASQDJSw+sj
tPvc17K2l9XNOVJIMHInc9Q6CbE5U3ZF0AmpWMwdbLxQZK0EMkGCWY8KGi55hpVLwytiv/D8pmkf
rXh/+fCs7Q94UzE7t3gKKvbcj+lsz+YyMxTlNhBRlXfGaowplQ+XxaxZ2tJqAgxZDX9iDi2MVWOm
FlyDnaX0Wg1J70YdSV8uSzl/qcAU0IjuoPRNAXgvNgWpXWqV6JfFfEavfPS1vtUU3VUAvjsZmTuM
8WFo4QNtv56awOmjTYQjZbPIy3v7vzhDDIjrKJEgaDmDyNOZOWDKCC+GZu6oWyZ8dDNMjTa0AgVD
5Q2KAxAogNexxG3T2atmU/IFi1M6ufC/1+LfDxCOhenUeWEtozAm6EPKPsis6xI4JaBfjwp1g15e
kFFJTuKayR7rLJwNIxzwvo/QveQ0Y5B0n22yrQbdn7tPyT4vjumSbsLZMEpnSiwC3SYDlBYlcErZ
ACALq7mKgAHv4gnpW92nPmfbpRM21RDn6LJG2NXr7lhbIT6mGdfsYVngFiNpubalQ+FS+89s/KrN
zym+6dBWmdFt20uKR2v+DjkiJKaA8osuCGGVbX2KMzChw6WSdBdZjutUQO5PnzrbT9FJyf3Li30W
v33b0b/ihLWuK7CzKGA/9qJ4/lFO9YZT84r1KCcsJIfE+bosbtWGDMQtC9w05nmFIByjuKmD9AbI
Invbn2rUMm9ndZtOsmBwVS2MSwKQZOnqFoP9OJmrniaQUxdPy6Hg9XYkkW/XN7aMo21VlAMoJ3Tl
qGgfEO5z1hSx2aQ1XIFKPDXa6YpfVMEU/kx0SYJ1zTSW8XTD0FBpR8xyehUmkz12PSi5PdJtOsM3
yQPP7lRzQK340HaS0752dRwLWz7m6N4lSYb+bwvCSt6WW54S1cXMUbfXer2T2KBMlBCAZdlc04JA
lD7cWtOvXLkH7ZhExprhAcAFER76ZTAZLOwSadFwXqUwCNYjB9uj2gwUD6Yp6IyUSFrV5kjS4t2O
Fi4F99DsVJAUYWJK0dGzFN5y/n75HK25/2N1hHOU1pyqmNxDVEwTtwYMW524xEAm/bmYarcd7+p6
c1ni6gI6FA2CgKDBY10wPlw2UV9OmPMf41taBUzdJwDdSSVWJ5MiWB1ecE4/1pACSBDHBezHB5Kg
VwnR7vJY1j5yXigHEyhOLB5r0AcOadnJo52K0TdIUhvz+wWChaYEJJPDXLPO3Z5+WbmyB9i6huvH
uIp6DhIQgv6PRnKNrxzpZexEXdpLUGwVj/TIUAZkyydY9EuzNmhkYcaeV42rWr8AZC8xzRVXtYyD
obkOrIUo0QgHDXmlCu2kKhQ2OBKOSoAE1DM1x52jVNdFhGm7yzZDsYDCRb4sLMV9BjrrszHFmTRj
r+vYzVk1N4Npb0DLeVnCymGzNY2C02TJAwI89HQL0bKVTw2qC+g+/mDRLVpX3DSXYO7LZAg2SfNE
tQr02YEptgGa4kdmKQdij8FlTVYs/0QTYW+GJDP0iMESmhTZ79bLAQmiP5HOkqzYZTkY1zhdMQDL
ID8GCHhPpdyt1Ls4AXUystEyyLfvq1zcfOQE0DaI/xxLBFXUQOFc6w2e1XMD2Fe3byaWuTEljh+S
EXUvx67ialP0tbMJAfW0j4dx2KeD5RxGexnRz4c482e7HrZzHKf/Q9qXNbfNA8v+IlZxAbdXcNNi
WfIaOy+sxI657zt//W361jmRIJZQ+U5eU+XRgANgMNPT7cJG9ycXEzGiNQqFJ6M1/cxJ6hjyg9E4
BzrNpsQfnBZ7Td90EL8VobbWKE6SljIAW/P4wx9m8T0OmuDOjMrp5xikuv+QdLLyTtARs4tQgMTm
IOqBZ6SS9ulHyXzSUzmTbcHoc68sy3yg2hgMMfr4ded7td/q/Z1ZJwKIsptECj0pCMIfNbBGP4S6
UhQrL4rwvZwMKaJC4Ge5ZbRAU0FrOXeHuI5NzgZfO06AnV2IGwBcwMAB83FLXH6ZhLFuPwcJherV
SFpLshmru5I46KndDtm1jXFuTb60FsRdBBA3rAHmRIGsRicbE3soadw2sxax52aYu65JwC1lTjAj
KZ9S9pD4j333UXE1k5e1YeMV/SfwvCEzNZFlXXpT+2poKqGGhL/6KBVbzjyFHJMwBh3XXog9vTia
1UnTHm47t/bOAHHsX7OL92eX0NCGQYpXAKb/lc++V2mRPaZNQrXeUTGCKZJjIzhtZAndlmN45euZ
SzUchyYIhQF/vjRsVHMrmKQFy7sefZDi59yDkkt9CPqXDjJBWjA5Bp4BQaJux/Z+TgD31QDjDIvd
pOje7d+yci9d/BRmDdraSCF1i59CBklDD161BRW05UoLBnzgMUChxdknK+kTHMe9JAH3LWLA6NJ3
X/PziGRDhvEi7alIgWAxysRSM/++E4ovqItumql5KgmPgO+bD5UJsnPDrOqgmknJAKoglOWLeeuL
KVIcA0j6ViDtAcOm44DEJ4n38Qy4wC4JBX8vgu0usoAfCL/8SREFq000CdKaWX8S5SnexCCtKCgR
klSmU+e372Gijq99AAluGpOw2oVDr+4mUUxPYoxrOA94Eo5rIYxcFL0VEImCu5DFrMbB3LRhP0LN
TOh7lL67g2g0Kk4F8g6Ef+LUdfKMOsxJTT0QhygUOp1ftwPoepYac1V4LIOrRsTnBPnC5QfVA1Vv
RrPLLG16UUvRDaXs1Rxy2sfpk4lmSGCImLzqLampqRSOpwhA/1aNnlr5iXTxwZeeR8yhCgqPxXVl
baDSBa5FHfsMXIXs2kBPWSG1WEHaIwfVXKW0shXp8xEVJeoXoVPOIo2n3yM0FtLmw6/Up9sLs7bJ
wXcDfU2Qgop45l+uCwl1MGVGIqRthOyHAuil2eivmpT+e1IBao+lFobiC14I7L0zxKOmVgjraZip
BqnXRekj9DJMcN/2Z+VDL3VG0EuCiwKjAWyTp5HQ95WMCbQ98vuI9zZ5A1Cwluxs3vXiC+lcv6Og
XlKqkabQAAH/Xxptw2AjKhaYtDi/5np1l/o9ihmQdMWlqzGZoZiChxQbC0U4FaTvIXA1mO/j6Wet
nBn4cjhc0dwyUMjVliz77IYQUhNpbQhVW9s9HJ+Xf48epdbOeproJqSbDSffvb5voaCmYvICXIDY
1yyncxf2ujJWuJECyOJC+nsEvFR+HVsO1OX6cXBphjn0kTQqVbOo9IGBhQ7kfjJ5jEvX18piAa+d
hcBKRI/7cuHUdIqkTIUFTNg7k/iSz3aSYzhndvx/ZsH7Pn/wmETfD7grtoekabOPUMD5k5hxe2rz
CKLbbfbvkCSYOT9NmDUDn4faa20NudfKdPsKDdZJmEBsE97P/lfdRO4EICGd8YoYeZW7tcVE1wrX
JS5NHPLMlVkUvqSAZBMnLB7KUX9AY3VJjvxxPyf/DI9c3Pxri8UsRgMwZiFUhy1lbkHJYIDybK9E
e4P3Rln1SVVQTwNSjshsNTIJNVS0ATYDL0tLJbGgYITppvu0/ZkLHufguk4v4dOZLWYXjz1pQJgK
W3iyIif/I0rIyTeaX1hE/z2jrB0Rt1Dcfny+bXjFRzzATDBrQDUCLjJpnmwaUaOTIreG7CsAV6yc
42YmVIx3uhk7/8EWigsLrRRAc9+X4flJNdRZDubA3DKBR5eIJ8ueWKqYQ+ho++9tVAkTHehII+cA
IJ5NX8t2quRgqmCr8TSQjyUmyl4SJlQ467fSdbo0xOy5UplqLR1hqMv2SXiYS29UPmXDAS1jji57
n+/RaRHl16LYGo3TJZwHwnWqCvMEHTzcehhPYytEuWqmAZJRUKOogy1kjdVGmjUsXVD9KQdqT1Y+
E96k9coNcGGTudcUnGZyRmBzJqlrxq6U+Rtd2aktr4/Gc445VMqqVeNyrNF2BwoUfPhwaqKgZJJU
UByS3opENzLebwfp9Rv5YkHZGQrc5ZAUl+FcrqPStmsbeyY/54bgkW+Ncb39d2tIS0XQgOGJBV6r
yztoGsW+RvEcD/8icpSpspL6TkB9LwFXRdUNFAAaTlKytuHPLTIfT1U7TKTqIG4QpNJrRsBHE2sw
NDcKMzDA8rKTVWsyXrBoskigU2EyP8BT4jCp4R/Gnewp16kKhY5oKmw5eM0F3iP96tsBFAfVS4yn
LUkmkq7L1fQHeei7ThLQZLXAdS2B4zDUZEA5D0b8gBfb7W93laEs1iDqAiEIpHdX10MYqXmT+rAm
mL+aLLAGwkmBvi+yi+cgY4G5FPyQtFURowuhefNHtEm37rz5o3jCrnyNrN89TSzgh2wsrvvPkiew
rOk4UoA0RHL0LYBxdlT3RaNHVaoLNBfxEkL1ob1vitcYULUEcw8Z5vGHf1arYUwyHy/NQFjeywiP
YPqZoreJOaIipnnqltKv3sCwtc/Ze1fpOWOQWV25m9s+R7WWjuO9IbsK9M+lyLsdI1dHJWODuV79
OZgzPYSNEEeyDzXKoaMAqFeE48taLOJxhUoNCp2IRuYcAdi/CeUIduryOVVAHc2TMlpfrL8GmGND
S9ppzorFwPiEioQkPYQjJz3g+WBe7t5WnZQ4aWHCCMGSC/LHmfBijGOCnbwsJFAqZcsyNUDekeBV
NDnfYX2ZwBMAFgTIvREmG/BHWesxOgsf4mYB39X1o6w93o6p72OMPRY0jDSjOmKAupLNbQYt1ASt
hxfai+y9YVbyNQWZvyd5yTb3mg0XC7waxGf2GKeqXO1EuYS93pWepLf+TbYeE8uHgsPpbriT73Rb
9HSb46SMr33LSSaiSTsnIWBlWMkgsYNKterans1930FLW6eafgwXLQGAWJPGFnkEmqtxAnQ1IHgq
6oAsEbAUJFqi1/BY9w9VdjSaf31DL8fC2d9ndlPQ930MigxcHZNmEaV3JoOK8yHlSWHw/GC2VKUp
gTotR1xRpzSTNr7IwwFcT3VdusIifGvSCfEQwATqHHpg/4we5rt+8wFa3PAr36dUczO3fOFJ3XHN
MolF5JvRPA4wa8rW9PiQfYlWRDNkhPvh/cdkZ9sX085UTu70/Yq9Ckp8Oglakkgz2BdMJ3aCiF6S
QGeTVjv1Q/YmzzhUX639fIpTOh1D7IXArmn8Iu55WrnXmPxlqc+sL1vm7FIGuzuQED62xKTSOXSK
V2ga13T0HcGTf4Scm+ubBOraV5C6oNQD3AqLNCqySCrmJQWI76qv6lW2UA7fa1vJGx+h9birKdAz
+0SkvJhddXPBEUNBHf8gfHzpphHP4zyMcHNMCqqpdok2Q3xfK5YybUvVjv37itf1XHUW7LI45EAs
gnosY7NJ/L4rBTibZaD+Fp28o5WX79VHTADeTS7m8R+GzejFzj8jGvBNzw0zZ6vWVG3VizCcmPet
SCfpmQCtWKmb28fp2kFwboY5TfEt0SeQYUaU3zG1hv7Rn9sGVnPVcwvMkSbovi/7QHliLM2qqLwr
XXJqKQ3umsDWqEFfmk3uPShb9cTbFyvXk4J2pkjACINCBjuqIo9lqM71JNCqeZHQq6lAfb8deXNo
Kzc7rOAyWAASmERjDhwlzkw1rWecc8TJ0TwJ6wRNa57U98p3QtECw+AiqpLAnjAHtujXutLlEDKO
zRdTfxBDzjjf97Dyxa5GBRLMv5jYh0LSoid0ubl6qVIxz5yF1n60DSvYmEeFGl5s+25FWzfaJ067
zx6IFTij1Vrz62nw1HsNL42cZqfmiLNm7zvk/n72wLO2lWlgv6TW7VC6WmnmJy5rdHbMhUbUCoDx
hpgZuU+GfaI5iv+v2wEm8A3x4AaBEEbVmWXuA8wUg743tMr4TkwficL5+8t2YldZQ09HAxxP0wE+
uXRB6MUgyoYitFrlS6qfhnY3hC6IoMKIY+gq9hdHzgwxaxWYPvZFAPkFGTNZg7+L9J8kdbgUN/Ky
e1mHvnMhRUFWe7XH0hllSaXo4JCtvY4UhLN3GHG7/1naAFZYgdfeRbveyrYhje/Vh/TR3GY2MgBP
eC4cXtPsao8AqC6iA4aqPWby0YW4XFwly8Folg+hJclfbWR3GHO5HYAri3phYFmMswDM2ljSpggG
VP04+26YbUvgUHm4hZUYQdcNsaeiLQAhdyYGEz+TfLVdrFSH1G9oLm8WYgsjRUfFvu3Qyo46N8UK
fkujWSjSCFPjfCKF1zW73uBktGveoBryrROJAW/20k6LkAxdq+CjkA9SQr1i7zfQHENLNeGE/Nrn
P7fE3Ji5rM1AFcFSASW8OEcXmzuEe/X2QISdm2AizMwNUSxKgvVydZlGDZUd3y6dJvAm8DHg3Jw/
b3+g6ycdY5EJucAcGykdYbEW3EVcgRKrsvJ9cFch1SIfqmHxINDXhWvGJBN/rTDjiiAw2e1y4VCi
ZWr9Ma3REt8gHKBOVMpswZ68246uRCIq1Yh3YBkBLmGbh+0w9AlpVLCNokKXvBDNiWsODPq7mcac
VbCBeSOwDRAVp9bl9lUEbe7zUQut3q7uA6pTY6cfs0eo3Fng3PnSbGi6WS1N7vL7L8UZ6D3AbpDu
yOivgQa/b/t7/WLA3Oj5j2Gi1aizRoV4Y2hNVgx1UzO0Ccb07fmOWOHv1vHdnI6VVdi+JVOtoD7n
vl85yi7MM5GMqSzfaH2sRar8MQgNSpVW8WMB1vbbfl53oRk/mQCOFyWqZoahyVFoRpv72pWd9Bm8
OY/tRtrM3ktvERcyrg6x23vTM3fdBs0ZzrzpqrsK2BjwSkImrzP3rmEMJghuzBAznnasQODA1ozj
zGO4WTmB0C0Gyhl0QOBCYwd4u0iRI23uIkttgWl5jrKX24t5/RrBYp4bWH7A2QVUB6jnRS0MtB8N
DjmTpttoHzjGNvw934tH1QusLHQccyttOZbX9ue55au9E1Vy1cNy4xQp7d/IV+fNR4h0At18EH5W
d02Ee52XwfMWlNkkvdzlIShdIqtM3CY7teXXbbeuw2IZ6UZr+ruYfZXuRSHkHZs6ANY0ltuN6bf3
BpmbbVsAPluNIQ8+dv0WQkNg6QmgZ4wTCHijy++XpnOZdD0KIqFiDQ4w/ph9a+3h10wNu82cmk5u
TF+TZ5QMAutTRJeHsx2Xs/vyCMQPwOgOzm9MrhLCfEZijALUN/ED+giHzXLakWNwGii3SHD95S4N
MZ5WJE5TOYIh9Sm907HAFPj4ch9tM+uH/CG7hkl5VGrfmKhbzjFnWpLls9posAnw6rO4Ey3y3mE9
/xjHyAJAl2a/eXIfa8v5LSgLCSZsPZbqpddlCOMuE2dqpVISO3loj+YJEEgxtqGfSH0eUHc1gnBN
mqAdA2Ltik5XnHotFuYQ8593ih1vM2dwTAc3B7ojkCGLv4Jn/dAb1kR1e/zowFTECaCVS3SB6/39
AcyHjUwNU9U6fkBGFVfYQPdUujO+2ru3T8OddqMd7Mc9ZhIcILcLmu+TZwI8oSXu7tvZqnwKXAbn
F63u4bMfxHx1vIHG2YwjFBcmR2vAnVi7EVJljOrfPiuWv8NGF+B46FUayGJltpPSpHPndx1ksqPx
KIUN4L7uUJ46uXHL4ddtU2thBWZZ0DHhKQq+Zua2SioVCEwCU0bRmQ9JLo4PQ9rs5ympN0XfRJY8
Db+VZhr3STR+3La9unFFzdTBew1FE3a4ZQiUUagNLKeKs8nXc6fhzUovNz67kCAAXB7zGGAB/PLy
EAxisJjlWgx4lQoxPQG5j96CNjz60eqT1QO5o4Oz/D84dXbuMsderHRRWLY4GaLqFIOvuf1nJDIQ
duesKEyW06QtEXtFhOhhOD4080cRvbXQdJgSsNrPvAz9KuIXY6aCAXoMQ4oYTLtcQPRlgzruQMGC
1zcyQ10gmOnL3wpTfxNSwFFvr92KtUVjF1w5S/4EPMmlNTHSwU5WxJU1GtkPo2z7jRwZtRPiKnvo
/YkHfLhKNECcCBaypdAFkOTVNguDPjIqM6ksEUPotKsSaNZIckLHFi+Sf/cMlOTLRPgCPGJ556I0
6M1QrCsMCJReWOdO3vfbMdI3bddw8s+rXQWvlmEjXLyIeET+5SJ2wwBq9QamjLjdZProhXpj3/Zm
beEwyYTjAq35pUd/acIPBRFtnbwCMQTIAPug+dRDobPlWf9z29B1HR7OIIvGmmET4yJajq+zLLRC
9luW9VBBtQT6bmK3hxSGY/b+thR1T2zr+0SudlJSupLPA8JfnYyYC8OMBa4fAl4CvOEY06YyBXMB
miOxU+6F1HCk4t0cH3X5VZ67jKodmJyqf5/phsOY/iFIE0XEC3vNg8K5i4GIrizZn5zWn52iTbdS
1rtaVR/QdQXRWUMzQbGzTPXyKYw5n/bq6lnso/0AyDAghwpblay7vFUqRaysctCATx4nHSOv/T04
n0OHxEKGqb9Ocm5/5bVwOrPJ8p11Qo+dgKowmLlsKN/9FEF/lKdQ0b5tZu100eHRUucCyJAwB2em
9yk6BHJlRZHpicP4UUnqBlX7DSpK7m1T15h6LCMQVWiM49DES5DJFKLaTMkM9LBVQDp4mRMlPbED
CGdJUWsnUKM3usrO+tcEtGp9H3j/R/OMq8YIcaGggvmmG3Uny8BrTqIBSQSBFAnU7i3cIEfkLRNe
4sFvXY3vfKP+zfkRKxxAQIMDVYa9g3YC26iM0KmAAoSKGlIYnzQVUvUDWBlMv/olTfIu9hWvgy5e
F2LoAGcWB7e09rGh0agCoSBBK15kdm9u1JNRm3plgQnpMDTjYxnMj0IgvlWz+X7b0bXwPTP1fYad
nVHLdCykTwyYasvOLqY8O8Y9qhBaTXhCB2tnO/oFmPxCDVzF4+ryTJKn1lAgnYgbC2oDSlW+D0T9
uO3Nd+XgImdC6JoAAi4T6OjQsId7hpkTZH9yCU7lbUWAa0Ay+NklmzRVaN68ha2214KXqdz641Ml
fcZmaVXpQSjdbN7ouUcmaHc5ZeCppTso29s/7vqrYlYXgD0M8iAvxjjHpf/NqAak6KPSkipblmba
AfI2yR+x+fgf7Hz3ZkA7CI4L5oIbzV7pQRBeWkXqUxUMxTEwU6myIzlPxXrVI7i0JMGA0LJN31Ao
a3+I0tKaMMnQzo86eZv845hx0vzrwIFAKkqp4HYFvyuw5JcLZ44qGQwfzHLtkGpWJbSa5fvI+v99
2bAT0MLGhAsYq5nwbDpBbeoQFIt9OaZ78PIJh6KWNVuGLBamvRoOKfL1xlsIcjGVvnS3QFzLfCUJ
SJJx9kEyVus+krbOUzvd0gpewr22dgACIB1F0/Uaxo1sXknSBcc86pvM/5TTt9urthzGlxsOboCe
Cr5g8h0p9eW30ZOwn7SsLzHybisl9TGTQcK9JKtoK2xJ9+e2tXVv/lpb/v/stJIkP1LSBNaiQXVm
MbjTUh5uatmFVw79b+Z0JZykpEaloatUgmNo03RuqHqTaAlj5kUaRCIAlwL8/rZTK5EgK6i4LlNs
EqojzLlgjGFs9qMCHlw0fMzZFWbRBvPNbSPXRR9sHBPUUQsvzEKKzcSbPw7FBIYJcPSrma0Vo6Ub
AiaQYryR4x9TrD33xSuesnbiP4BQ4WMSyz0kMWtTsSuZN852zQzB/Bj58js2Aygp/SUHN80HYcaJ
2zoBxLgT3Ea0NX7kXbHvIa1gzoKTDodxnDgnysqS40EIcBruIeghs+1leUTdIC7QN8gC4xnvtsAC
W1hjJU3KS6aWU4MJJwJNHwgJLdAKpBSXnhalFEWYGaqhkU0wZiq0CKBZPFV68KFq3TGpQCx1+0t/
Q4tZk8jBVXB5YVgQFdtLk2jM58agt7WV38k/l4pp5Hy8xzaYhp3ECt3aAemG021eBqrSh38fIDQw
iSlhYgRwdaQvbPJIDCFU5aGrrWaiTU2D+/w0w6ytOsGht5RXJaV41d1nz5uECrzMdYkbxnVwBGGY
b+mwox7ErHaAtF9QCuicyIfyDriMnbFNrB/FW7FNXJ4o2VoQg5QIFAzYD3jisV2MUfFBgdRinYWn
xpo30MDwQEG6nR0AOzYx57rgWmOOvjDVg1kz4VrlaLtgB0D0MbUjCDYc38k+572kVt6u2BhnzjFB
pJtpJUk9nJsewJmCQTgK0EJq617Mr0cvd8TVVzuztaQZZ6e6JsXYqh1sDbvO+Y1inde9QbCeghHJ
HY+8NGztJLxwjbnoJdJhFnRxrX3D2OIvfd/TfocBLkJLGjy1Xv3ykPH25PVz4nI5mTdNDrGxQSpg
03jINqEN+i97ssI7k7poblR26xB39N6hB+zm3uvt8+C6NY7RChQglgIY3jIAPV8u75CaQjPVsC19
mJ/JL9c/yOhndC6qA/Ou2HLbCytH3oU9JlLVqBOTcvmc5IAn9xHatOjctm8VUC5zQOUj9GKs9GBY
OeeKW7m5L+wyIdsOkwkJTtjtrNIFp+TvR9UTRX64rvsHYQPAmxcIKxM/qSSXoWT2OOF2stf9yQ6K
HdoAPlqmVTv9r2j7K9x1+4k7nLqS/MC/v3aZGDJzDHGReIAW4VvyC1WGgPp39e/akazRyVP68sCT
Hl01iLo65OlMtMG+A+tsX6qtoubyEjiDMN9hXHzf5jzWK2X1xD6zwQRLP2MgO49wXUwWQTe7cY7S
drKOj28+EHXoklD9Xt4eopc/Gp3egf+igeuF+8gm9+bzi/HvmZiKUU5igBAERTO2YDdEamTEsoyd
UjyX02OaexNvd6w8mVD2Q7ZnAp+7aJNcbsZZNZLKT9TaSslog3lRksHK4R+CnncVrhr6HkjFKxjP
DGY3CEUsFUlOajS6rWkXbWYqvxOqPmiQYBloY1d3Inpf86kTOYu4enUgxcRLVzGAnWB7pyGpuqqZ
AKEb3d7YlKcAaYejHQUP04a3j7ZVH88sLf9/FqDgXcAA+ghLC62iBegXhR7kfzABOR7UFA2gVtk9
EHVpHwwpvlfVv4TgE/GVTRVtDV7msurJwquB9iiSCTaXqHMUrPsJkRcId1r+KFdoGFoTT8n7uiuK
qwAVJexmCQSv2FqXC5YYmDr1dQ1X38dog9eQJp7uBFTbGndhSmen3YX0fqDFxj/oW5606hJx7DWP
d4eMbhaqM+CzuDRuTmE5VjoiUje606QZm6413WggnC+27uRfOwrDwJXNEqS7RtiZdhii7xUL/FSC
JXk4Ix8Hz3RmlYYCYEuFEy4tVxMKLnbP04T4bi5dewsaatQSZOSkyqW3XR6FUlIgcLRD88t4DPDo
ugNdrj196G69CX8pM1V+1k7wLG7AxvcRQbCOsxCrMYUXx6I1CMQyi+VJApJBnga/IJu3w/ig+xWG
ARwDsgr/YYuc2WGO8CmrjKkIYcfPFDcEpxEi7KWLM4wfTpz20NoVv7B0/I9LzKG2cLjFRgdTk1Af
NMl3B9W0i6qwZKl/rbWPtC4x7chJ3lYTqHOrzK4R2lyZ+xpW54ULJcHEzJ9JohVmjdFW1MkWPDNo
K7SgnjHkrdw4t5d35RbGGJwJpo0Fgoqx/8tAqpHz53HuI5D02ILMGeR6//0D6ugwAwmM0gBaVkyo
AkYL0veF1D+XQjpBVVB/B61PNNu3HVlbR1SiwDuyXAwLneulJ6UcADLRRY2VgZfJLY9k67vqQfxs
nd6BOgUUgHgWV9LuC4vMl9PlqTMbkIUAjZUCxSOfhpPZUIA9mk3NI0xY+07n3jFpYS8nXVkstqIK
2EjdGlDXu72AKwfohTdMAij3zdxmASyU5lYFy4XQQAqRt2RLODHn1oUR5pTOylHrahO4DdHTHkK7
c6A0mTqD/TR5+udtf9YyBcyCgGACqlZLXDCBN2dNKtZFjEHzD3wVTL5kFBfRSGtPO8zvHGMrmSay
OgM4Ckxly4RtTo4RFB0CNW0s2TOPojPvfde0Skya/YKynsdF/K+Gw5k5JvQqpVQGNctBNNkrdgPJ
CMngfaqV2uuFR0zEJT7JZ6jkNGACs4cH4oUFjd1ap5Jn2J1JW0d5WJ4kJS3uoi/1mbOePAeZaARN
Y6XNOax3VrGUlu5/965o+SdoBT0Vn7UV/rltcOXZdeEtE5jC2IljVWJBB/MUpY6QU1mBBrJPc4WD
+V2zBCYQwCuAPoQu5+L5WVqpjCNOe7ForCnb16CC9lEC/Swiu+VN0VyDmzFtdW6JORFlQa5mQYYl
7RALdNhpnuocT0expOVmpIGX0h2knjrqOx2vobzS5b20zQToXNe63JqwXTz0VKKm5R8Tr3e+OkA6
N7c/3VqgnrvJBGqVBDLYRsvGIj/zu/DYboSD8NBwjPC+GhOPbZeFUV3AHxO32CAtg4hKBbkzyPLx
eMnWkjt8t2XODEzygDEzDrVQiImkpFocml1QxgSoVUHB3hm39eY9dIs38yA/h4/TPkaRIPmdTJzU
bq2GdfEDGGdB0NrU5oAfYPjA3NdvVXG/jLUWH+pk56CvGj4I+ZibezRxFbWmkAnnajRcjzR9B+/f
RWA2ZJ3NHeSrlkU4xNvpQfOkveGNmHAVP7NtTwF9cns6AqEvYdY1cnUMvIXeeDTpq779ZwD05W9h
B3SqrO7EacJvmSGM3msPpOCIaH1Xddh7UVskpzSUQkCQwnzypI6qORLrxupRlkAK42W0uw+RwwQh
qqJkgzmqzXwSPd7eWSv8gmf/r2HmU+cCRoubEYYxFzpvRbx1RaCEIXC7nPFRyYUkL/v+lqPMZxXA
e57UGey1kkwHdC5qn8oSmJlN5/apsPyhG4bYwXdDmMDYZeCbiZOlS1bj70m0W3rV6FOrxFXCj9v2
rgd2liD5u5JsyxVQrzgG93dj/Qx2TUX/4AbBrp0tJL22SDuIo3ISNp6HS0pydpEUBahIAw0edvEm
L+2aoO/jZipmHmiZfek8c2v54bl/TDplqJCiVdslUsAHJtpj/TtoT5w1XMuoz20wd6M6VlmnSrCB
uU+r++M/p3vhZ0y1e+U/tEUvvhZzNzat0pBWwuK1nQXG1Uy6T3tOBF6TIDARwdyBqUba4P+vmAvV
OEve5XbmAdLTIiKSbeMCDb+Rf5DH24v4Xc25jnzQq2GyAFQILFRUrdKk1XS4Zj5pO32v/DBRPW7o
qUctBtRxbmn9wMlppSjtihvRlt7/Q7kJa/v3BzBfcajiJMojfEUJCm7VHej5Q8UbeXR1axkius2A
MCuAWyrfq38W/pA51IUZtUDQfomQqs+oyR00XEL6aiWJjlIq5kVAtcCEfGiOqdgZcETz0Bez4s8Q
wnz30UmwUyf1hm1g3/5061nTmUFm5brYiP3QhEEVCQadBvrjXabN07QpNgPn9FgPkzNb7A6oUMqr
fdgqHNF3NPAqJFS0Rkq2LTr2VKOQ0z75p4/yMXBaNK+SOwUCKZxfsfIRofMCdgD0ASC5+F1tO/uI
SVL7aSWDWE1D85qi7Wr36siTPlruMOYzYl7LAIoIWBVcdcxnJHoyt7FJ0CKqalvQvDp5AyR37jGg
0h1Dnur5mkvGouUIm+LSKb48lquUaHMdAoimpeL8pLXVy4RPymvYrjykgR5EKwHNS7BisEwEIB6v
ZjxocH8Gtj/aaZPZgUYb8VVu39rUMcY7qP3OPBrRlTvg3Cp7qWYzdJWaTkGjsfgsU/WHXMuO0eRv
t7fBihVApf6uIJOTdOD9KooUAMUhAt8zkXetRvAW0za3zayEBVhyUbFeWKfRwmRSkSr2pTjvQywh
Kplu1euQwEygIZLnxbGqTePRJ1X1HKVcto+VixvAOSR5QG0AusFy1bd96HcGdKFBh7MNDKczTzXS
2/hQJT8hBJQkD7f9XHm6XJhjriESwH2dwFw9YZeLTiKUTlzVqC/aEsL0trGV6MdwJ0gPNEQmEEfM
qRIQs+yypX05V9se3IUppK9vW1jJIC8sMO7oaaqWYTvCnRIq13kC+cVHkh2KZrRvG1pbt3NXmI0c
DrgTkhiGNPGhGTBGFZTOXO2lIgPl3n8oc194xcR8qdXTWIhov3azUB2zMBmdTqiCh3I2H8S8lTm+
rWwxbLAF6Q0qn+UGvTykpqwj5aTCXG8+5Nm2jj65DYK15UNlGUcgwakL1O2lib5KxmySZzSyi1Ok
0qHbDAkE0Z/6nJPwrOVZoC3/a4lZu9GHHudcwtLk+V72Nbvt/veMpozuqI/kKTiVHglQ9bsdHWun
x7lRZgXBpgNtzQRGjXiT4XgST3pvk86ewsew5zwP1zbVX1soMF4updGBSCEsYKsdn6JhZ/D65GsP
fpzrS4oDEKwIjeVLA0Guz76U4Fyfj4VhiU52GLxx4djHawkX/4AHjGnjAcPjCVsLw3O78qXdKQhH
FIRhNwoW0aQfsZ/aosDpsKwb+d+rkn2YDUVqltmAqxLPTS8pkYSnxU4xePJMawEBltgFHg5w+JUe
lW9Cai0g8EUXv4p0M2SPc5HQvgahN+7l37ejbzXmz60xp6AMKZ42iWANQx3az6lL1H0C1asWSFl/
BjOKojgjovPUSoFqgQm1uNMhsbzFrFDjQAk4ssa0b7ZhnGn2ULeG0ybl5+2fuNYpBVge+uSY9ADl
BysrEBVKPmXahKBKZKdvf3R4fHehbMex6Q7Vh6yDpA18gVDRsiSxP7TKROhQoeLVvc/GKQ3rrSCR
HbpGR1UEv4fJU+9aXcPzH8hE31gXIO038QO1w+jGoFIKNileaKS1/A15yrb5LsTG9jDRdHtl1rbz
uV0mHx1CXa78GD2BIvnRkkPGK+qsReL531/snyXVBYlJQgiOCxm7SgFmsO1tPdzF8cnvqZlxuqZr
2+vc2vL/Z9bysocaLmaFMPn7c6qXuvmrymP3Wrvzz20w0a51xjxUJVZMSN04eVZQv0lseXq8/V3W
OkYYNgCzF8bLwKPEvpwh4JWNWQpXZvkVpIlWXW1rqaUFKoqqpzU7AjhBxSt6rPl2bpT5Wo2pVIav
IgqH/iVNntUUr+WDxnuVrB7xONqhUwfl8WVq7/IzEWBZogmablZtY+PN9rHxIt3B13LKg+8YqPkN
lDzy2pZrwYFpbR0NMYzNXQ3JRnrXZ7KBFR3KxIkqdOCa/nXONU5PZS3iz80wO9nIDF9MKsRH2Hpz
YWNP037GpDv4yEUxoUThXMjrkXLmF7OFhVprBvE7IKfWGsFeTzAohsfEXabE9lCIOhhdwiO0iahZ
9ZzMg7emTMDIIWTqFRFr6osPUfeedN7/I+07lh3XtWS/iBEkQTulldf2bsLY5UDQe/f1nazo10eC
+MQ499awKkpJuIWFZTKrYUXGdsl3u5xPbrMIsp5PYozNwobkqTOgTWSAulavXqqwc1FJtLJ8S7FT
8xKPO98oEGiMIAEeeXaUXeLpHwRCc8+1N9njFvlFrx6d+2d9niQuJmDqBOxk6ENELylfwIbEmMrq
AIhaIvweo/5HligrEEvrhDL5ucMPz/QbllrCEqXpTZRDKelDH58S/UUU1yzW0kJdYswH48L4EjjZ
dZcBQ5ftYY9+3yfBZq627SNremy33Q7KRP7wKf1aYy5aHJyBuhEw7qPYik9YdEZCjTiF/6FOtRd0
MbPyurDSIFgJdNwyFyGwjJYcvLVUdDigQfV6hKOqN6M29OAjeNb83JV+CucAJ9qmp5AhQuZIDgrV
fXFrtNY0WsoHyoB3xk/xZ/hmeGxlRReaH+aPgfwmCgvA5M1HkhqmUw0iag3KF1Qvx2sDRCrQ3dQ9
6YSG0siioE+qD+S3tKWJlfmRr72umbrbib/+hHljX6w4urrGCtT2YPCIdqbsyqiuW3va3N5IgEAj
IXrhwNoJ0oFriLRWpFLM51EWv9rqj6l0FkMkq/tz/wje7t1rGG7vxsi3h2IJmATiH90Psd8G+TGX
B2sU1/hSFvJrMxZeOAiWISrPN/nFUzxMYQAsOkR+0v6aFG3fyN+Iz9taX1gSZJhR3A6G+fh3ozFH
H7ujqUJbokKVeWR4QvIw0Pjl/vgXLpHrj+KsngJt8qATy8bG2wXSI7UroMp73I7MIdrHVG4M8UTW
BFHm7XFt94BpzLQOYD+67dgTK3PMiYwwU2qIj3GqPSeRvuLe3l7G1xDcsEgYC8NYVo0tZ8StIruX
fDF2hIJuR2EXgrr3/jQuHoiLEXG7tW7NRghrwEEpzerRvRcmNbjpyxWYxd16AcPt1l4rIHwXYOK0
WNrQ2ssjpE7I3LyHBpbtfzAkMGHAyshoduIrl2jfhVEHeRVbQiJRLcGF37hoVr8Psrj9TAhegSkb
BJcir02jZVXSDClGVEl/QlQRIVIHx5oFNmSqrDSyQ82S5c190KXtZ6LaER2piPhDdeTatOjToJWG
isUqUjTcVuSU9NWKM7FkvS4h5GsIoQRRSskwLIFFtoA+JqhUIDROitf7Q1naEJc4nAvIyhizWgAn
02O4tWc8rCeU3EMVtxFW9sMaFGfzSzmX4loBVCxnTmhYRSWjlNuumkPCft4flby2QvNxu7hfqizW
xlRsMH2bFlSIsmUcm63imrZ8Rs+mDd5YsA1L7uTvjHP49BrZr9RRnfsfsWRBLqeWsyAot+hbsZl3
Zpu5aeb2U+71qEdQpb1AHUH4dR9uyYJcwnEWpATHxpgbgEOT04sgTwjpoZuyLBCvuA+0uDXn8g5U
JeIQ8ORVEqIbRGjbxlZKbyJQEDsa9Hta2y2Ls3eBwlkq02RJiobTxmap3xvdRgC5Ewv2Q526hfFA
W+/+oBbKzNDWcoHHRUKzsix08LM3aEK1jD86tdIP4oiP5F1NLdpZBbWFN5RAbORT6TXoD6PP9z9g
cfkIQdgNjRSomOJ2bEdUYQhHjFeIoLlDmc0UW1uThFg8Fhcg3JakoxYKfyc1QKmeKL+zdu2CWSjF
mduD5r7WmTNa4gulpxisIEOAecyEc5k/ZPSzor4+/GTKr6o7a9FOK45U8GPx5T+YvwvceegXJz4A
W0Qczie+nqgjQW5V1eERpU/3UeZdwDsel6PjVkmourSbAqCU2UnJfyvjQUZgDYk9WmQQCUncXPvX
PCfX88kt2ZAXpYnoFPZFvTOjT6ge0vpTXburF870XPELKgyUZ8Nj5q6BDlGAqZGBUgSCHenES5Aq
io1zJ7GVW2AhhAOICyhuoShEgns9w1MISnnms9RZ04YdJ184Kg9VZaVbEH7szU9ppShnwZwgC4ZA
KAJiSLLwPUpFLbQEoumN3RRHIxgsDUIvUIZVpBwBdbfNV0IPC6f5Co4bZEP6BAoIgCvkQyo8SdFG
Ela24q0MLfg+LofE7cVBK3qjFIFRqU+Q/xMq8A0d28TpMgj1MVfq/jSKVxl70Xisur2aPdTsDJ2E
FoYtXJndpSclvsXA1CroWdD5ZLBUi1C372OM16Encm6xsvm3Yj+xQ3doNuFT66WCFWxmOmTN2oWv
9ZrExYJzcfUB3DHJAgGZ/BgfMAReMHhF6ITmZ2eeilC375uA1bFyF21ViixhKqAIdcpoI6roMlV+
hd7v+PAz8qL3XHLYloIINTu0FnspfFA+3/+EtcFyd6Nh5INeQuQVcpBOrzgKGMOq1GX0i0Rv/x0S
dysmej42GXS5bLD+dMG+THZj8lSPzwFbuzjmE8FZ1ssF5KtTFTAiKVEFpEo+VMpXE6841AtVSWga
VFBMBrYHY+aZuL4gaqWAdIiSNPY4nNXgjB6XIfFK4k3ZfhwcDI7QEGKTa3I+f1nHuIGhqRyHgoB0
DcXQ3GMhpHVdgHW9sc2GOBXs2wD688iPGtOSezcxwD0U29TUNmmxp91RCPfQiB7VvUZOvfqh9Y+o
QrPkEdJ/1I8DJ8o7F2TTvbiPJ6/PHX3Cy4dYUCOJjGDfBqPFjMHtoH3eZIJdQ4Y9LNB39S23fpJq
tp6OVhHvx+qsN6I3hLaJBxMF//yaBVzYozIUfSSwBcEVuBEuREAGpZ2TCj8AFhAVsrl5jGPbFN1S
rZz7m3TBtl9BccY275WpSeQZih2Y5tQhGO2gZQsOfVBzFyuWfREM3YrIr+DPDfE7nfo2SQnAElBm
D+nkiYJmNdKH0B/y9hQVjXd/cAs38wz0f3icYWvrEdRjEvBi4U1EEwuRX2iteVPr3sdZGxdn1SRw
zRS1No9LDaC9mHqG/DNXfTKFfqEbW2Naq4BZACQzLdJc+zUrVHAuhyCHRiBrRmtLlSvSYsumr7E5
Cll5ZpL771vKEYSQ0VGHACxi5fz1n2Y6aOGo2dqyGthj8ToivRxqXp+t7I6Fe/8Kh9uKhURCpQaD
op2Z5yE+JtIL61ZM8oKhvILgrn0yEZMh2dbaTaBAebe3tTWdx8VBgGEUAUaYK1QBXFtKeSIazUJM
lhK27w0Uy7sifMqiFZ9hcRwXKPP+uHDYO8kQNCYCBdx6FkHla55v7m/ptXFwFj8SQlNG5VFrl+nv
ooTyLWJdCJP+VyB8J7Wi5oTigKACAJJajbrtDQWWdyU7vTJXPGePkaKuT8kxErFVz2EnO+jfc+6P
Yym4jBbD/1v1vywUF+tRVXHZqOCYQUv9dGTaAZp+dp+Ds24kTsGyQ9ogGRD2eIyL4LHT3RKCu0Mo
OWGXWWov+kH/3MRreYJ5ibjL8+qjOCORoWSoMQXMbtq+GvlzOZ4o3YO+uqNHKXa7dqXIcMHYXsHN
63AxB1Egdlkkz3uS9X7HTEtg74nsB/FK5nVtPbkz3HamURfmfIbj6KGtyn2avdxfzjUE7trIS2oa
gwiEXvkIMl9upJV9vxR4vZorzkpoLJnQBIO5SlTxxYgiiGdPPViWzfFh6ATXjA1vYLnV1E8mjf9b
cM54hHRCy0Af4ECIL2lQWSEOeXtOp4da2w2RCTaWfSbIK6iLmxFRL1z9yDmgpe16d9SVoVFFCCFB
BYsVZC5TIpT62PoA6shv7Ulsft9fw6Xd+FfJHnFm1D8p3Awbg1IXgwm81uz+pFX+MiAW1kqZI5LV
CZUXDtolFjehfQPOgzJmaME9oAi7oqiXK771Y/D8Kj9VP/OVYraFoiV0MkNBWP3foXGm2QiUBILk
gOt+iif2pj/Hp/F3aULVAbztxHXU7Zv6uNqYMFcY8tbkApXnIS50GTr2CVDxOnX7PyidV4/KFqwe
oVWssYOtLB4v5WdIRS5mA7CQ6HQyUJ5PmR1HT8YaaeHSJXc5pnlhL0xWqEZolImAkxJzqyXKPuwh
QTSuBYjWYDhD3EphRdJmhlFF2+h3EaJra1H7BfKDq12hcuZ3NEZ9bGcQAcR3hl99RC/ZQXKyff6h
PEeaxVbM8OKddzl53IkGm43YxfMi1dkb/Ybi71cD3jHBZX5no2xU+F3s5RcUP5qPydv9s702n5x9
ht1MKlYBmZCfvfEmk9oqxdf7GKvD4wxIN8aSIM57QzsSlAN+SVazZzs1c9oeQ8o/pt3wEDtqYcm+
sfbcXjEoKmdQcGtr4VACG3lxVExJZwWJeEtDoz11P0WUFegrPtJC+Y0GVnVZnSlw/5JTXZ+EYEyZ
WTQSem0Lhrf9OU12ceQmxEH7v8Oi57E8ZsGmbf1ydITyFMX+ynTPL/lr8zJ/AIq4US2OxDT/ooGi
LDWTTEHLWl9ZcYcqzEK1R9HC2oIjK0IDcKi5U+CmhbuCrM+zeQ+aOzm5QQ2GggHQc2p7lPw1VQoG
oU3cb1l8FMxzmh+q8iMnfqW/mRB7kpkl5C4Rf0vSt4Y3imqJQ/xozrwtVHRJ47L+aJTBZupiWy9e
ECWRhY80rxyziKwaVIdN9TWEot00ZwpaY6XYEDlEgnLbKWgIRPiiPtRTjETNlwF6UqFR7GH0JHkT
gcY03arlLhcyt+y3meAH0VbLJqtBgafha6Nfdc/xcAzIWaUZJHmpk2a/KISpUtA4wqtIURc3PSTR
OZMdTfZQcFiABiA7R+k2Gj2xgb+avaWo/g42kb4xzLe8eCQNIgKQiR4fE2jZSLFjVBu9fDYaL42J
VXQHVdtF9FHLDwIIrPR3Ewn/6RBX+5xACSbe6vlTGvtZ/R30L8ibZOaz3m1yzdJHPybnDOdH7EAQ
xX7W0Ftrzv3kQczHZaBkTz/E+jPXmY2UiAWnKNaOoWEr0msWPQv5Nxlrx0RzOhyWRqOYLhC8lcqu
FhyT/ZRz1Vbopzie0ugsFCDWRSJF7lCnb3jYfnaUvwYl+Iq9qfnTQKnBPIjBGWGsrn414h99BSGm
8tBBwKCBxDAIN83BjjuPKm4t1luhLQ8NHX1VPiekt8Tc8I34A9VCXsrc1FzLOy1k18B1hqpNdK+J
SAvxxCKpSoNKDdu5GMeWtvq28hrQpjArOdRow7XEB3LUXysXO+wZ3XnjiuO2BI8eUgj7mBJKuFHw
dW0aykTN20oGfHRIHNnubUjNnivwHlrvz9qBOtnuJxJH77W71hqw0J+IEP0FMncwtXzU9AqX2t/y
oMCVd6U1vdPSSuG62k+6qx8h+XgYN+FWdwon8oXBEh3o3a4YiAX7cPUZ83V06SV0dd5QaGfa8kxF
AujA0XwY4x48DK+ZhRvO0Q+x9WH+ug986wVdD5+75roiNkZRR75soE6YfhWyWxeF1ZK18c3fz9m/
q/FxN50Yp32pq8hfpVZ6UmyyD70Y4yydzof+4b7etPZaSGkhkXU9Nu6GS0MwyzcG5jR9K61wm3ml
AkIHxB+d7+Z4SnzV7lfc5rVRcl5zQirQlM/bWDd3RPWD4USEzf0FW7pFL2YSrYXcTgG9tBZXwIg0
+kNUN5OYbYuotur+Gxknx0yG76aXLZCaxxY0JexRguwD6x7jeO2F+Zdp7/+/qEjaXX+KaSZyYc4p
eTiDj2YIjbBsGznxKXB+xP7gTE+41SDFllm1Z1gddDcbu3d2amQ935+Tm00MfSQI3YEreSYy1vii
814Ix0SUA7hRIwQn0WxYwrjW+nG1dP9mfQH0l3YXhfsw4byoqJlMSaFBxwOBN9DxaZlVCC6Rvfuj
uV1hDoU7k3JHpmSogVIxy0BjD/wzK4/8bBM851tiZ4OVI3m1Ru+7NjbuhGboStBpGfW2kD820Uuh
er1k3x/Z/BNX+4UbGHcgEbEUarHFwIRIFLdJXKbvskC0yB3yMT/qbZT8EdpoWIljLu0O8KODagZi
36jb4HZpHKFMppuSHulAXwTZnYiui2ovk4/7g7t9Mv8d3T843ENvUmToYqDG2zbh1znS4Gk+3cmf
gmnTg/GcPRV79RhvVbteq4S8fZbNyOB6Qq0lmVm8uaWj+mT2JotBUrzFqdvqovWOzgSX+PU2cuGl
rXHqrgJyC9nSsmVVC0DtCM1vRIZ901Yf9a8eBNDhzjithiNuAgPcCDnDKqhj1ushAEsVzDW53YHN
xargqXmZvSpje5u4v0b7G1m7uIzbLMm7UQTa4Ehnw+9+QgW1BsOmPb/PJl8713CMoIL+jd00btbu
rcWDiLcAhCggSy/yqfpRyvNMntIehVUoae02/RzFUrU1l2vxWBDwP6NxDnohfBJBawy9MDGtcLZa
6LuK0HMVDuWu+BE86C7Ey6ZT+kC9Zk3wfHnvgLYDqYvZ1eMvDfRYtVQzgIvE0k/lEYX1XuAkP+QX
9BPa5bn9sXIs52N3Y3Qu8LhjqQpy0oRhDqJYGZUsTWOh/tRmfu2ITg/CHLz+Vmb2tv5g3j4XiJwz
q7dBoqUCRmh8Ueg7IU7tZZ7QgdcO6lMQFDiPIFsSthFolv5AwuKr2AmHNar92W29GTXaRMGHaWKm
+RrAKilqIyezMUoOivTHWBMxWR7kBQBnAlBZ1qe0gS1vBg1V3rkFFVg7Eo2nrEV5aluYqHdBKr9K
rGhUEIIOrWBAkrsPN7SIIMKnWrIWQCmkPPdFv40NYkl99WyoHUJ9Alt7YNy6+fOaXHwuZ0C6GJTV
ojzfbtpW+5pFeHPNC5+LzVMBHk3jZ+pNvRPtyG6wJc0Z7NF5/tcVMNefYHKOGxGUoUpUzBiobEvx
S2gfDQaJp3cIra3swMXFn3kG5ygHHnPcfRB1asmiGvZrQq4rm4rTMIj+yrFaNB9oO5IMaGTMFCHX
vt+Q6XiezhYZPE0qiOpO7clT9wR0Mp+NRV/UHTQIUCPpVd594DVc7r0WBVVMWANck8lbpZgOyFLb
NB/dcI1qa3kW/xnhbKcvboEuGtWpoUAyzHfG3hTm3h/JfEL4I4oqF5S8oHgATivnl+h1EdKeltiS
VPVrBD2CB6gb9pkPjeFTulbusTSaSzTODKZaMYV1ArTRfG+pNwsW3x/OGgC3ITSdqYM0A2jGsyL9
gnTo/d9fch7/spfj9YNCHZ07wZI8EqJ1VW93+o9aheKyXzMP3SwmXfFSF/3vCySDO6j5AO5fPQYS
I2IH7bwQEec4Oqb0Fw1ij8oExaVJ42Sd+d6zDHRFWfMmduhmUI38FCT1yo6/rdiF4QCDCxRpZq1P
lHVfb8SRKiXpMnxP/AdUJKbToKioBh/qCUVKCIg04sordumIgRES/YSg/EYFDWc+FEYUIyzr3qYB
iCb0Q0FSdNe4ee3cX9EbR2dWW5Pml5QOVSfo7FyPq0sj0N+UBZSHIa8zOXH5iNv4PsRtYGnGgAar
pkL4VUS90zWG3pRC0Yk11Oq/hnOEW8rvPK+0ug1qnk0brVcuaIFHMKinzloZ/jK2ZoAdDfK9Mui+
r7ENrRokZjSJHW+i1hqeM3D1hpCCrxGEtAXEPszfk2ZPR+oNk1XvV730xfn9B5+nUUJioSDKAHzE
Vh7RXF6hn9FwJjv3e3c72X3oSPbzynzfnNJ5vi8wuTVlQxe1qLCB6D14fLfMinfQKc6tH7Fd/kQx
G8QvXLBpvhfHtdv19pTMrx8IfRp4B+mQs+Z2bSHnLeKzFFEl9q4Htsi2ZbcZoIJoUCsXHro2dsBp
nWkiysD9+6O+OTAcNOcLFc0gNYwAWtaH7SC5vaS5Q/c0rfJazyf96srggLgd1TBZCrIJQBCG+lV5
00e6U7bkiO43FeI7DH7XitG9Zde4RuT3UNTUSpSIQAS/pfKVbwYnOo9H+tRtEis9wlmC0549ih57
hWer74qVmb3NkHH43H7KImgMMg344VY4m8/0LdmWb4gxHYyXkbrQu4RQrV2+yKdJWDEdt6fnaj/p
3IUpJU0/NFIYw4lKLC1+D7PCa4SV8c0LdmdBdc60VwHro7rH8CbwlGYtonhy8VSbiPA04hsFKUQ6
R7L6NUGQ21gFN63zZX7h2wwYV4z+fiyr3x3EaIMQk81+j6aFxOMsbjTs5L3hmQ55uX9SFid1LiYE
HZopQkDvGrfo61icFExqkEBFKfKr/C1QV+Z08TTCr8LFhW4Jkze7ckk7oZsxSlPD61k1f8eTdG6E
sdhAP2Dlcl4c0D9g/PnoTBKDlAZgIfmtgpAdhSd0rYLgtpJnXq0LEO4Q6CFqJjU0vNqKcAgUp9MO
kd65GZQqKnlXo0uu+In03/2VWplFfvuH0WSOUgBM+NmZUyXRUe3AnBObueCitbf7177A9RC5jZGK
QTboOQqtRfIYBg8lamrWPOC1peL2fGhG4aRThqUyfhiKRZAX1emKvVw+WBBKB9edJIM0dP6Ii4Ol
oj5d6VWMQzWPggR6umOuWA1uf7IJkq3KXnSB2hRBB+qV6llJHFRNyM1abn/eEDdm5eIr5sW9+Aqo
bBWj3uMrhmorEkuGHIFcuXr8HQ5nUN9aPbJLIVTc19ytxU1zgatf44YowJKKGrhj9CxrthxvpoI5
GluxIosHAjAgE5NniUY+RFZPbaRmAXAEBWKmCsYhadUmCHIHou2DFY6pXYqSI9RkF1Yr4eR5m/Bz
CyY7kM1Bw5xAzuR6jCWJGBznHNuIjkjvlG6crEUA52m6gZj75yGyDPUpXl+rZCDqkWQMLy6NnaKD
B1ZE5mQgX5DW3dK1O/628QLmBRKb/wsHkb3rEQ1oZM5HGcX/CRQz9N/FIDkUufH6qYAAXZVVTph7
adZv4TD+extzCcxNJaqL61GmAM4iaHkRbUtZ5ely8NTRVUnP+bq+mVO0BMzlgWDU4d3DpK0HyBkB
y6hTaiHFAgH4ycrUxBk1vNyKwZ3/vqrJKZaSDTafMxkrJCPLE33xDZyfWLZ9kyU9vkHQo+Cl0oV+
n2qZ4ERTjnemWEhOL9DJp4Mx7gomV+d0qPzGMPq1SpzlyVChqSQRDZRJnJWSwiSFngk+RNQiO2ic
rkUxxk+h8WIVBQgIjUFYC5OEcpNhzUIumQjk0EABaKDTD2y515tNHk0z7bUSc8C+jBj1Gb9M6OOq
9v2dtWTrEe8DcYwB+TjEC65RImEgQl5Us5+h7lot34Qtgujjj/sot5ECnBxNBJHXzGKii7wt0JOC
SUYEN0ruYGKHwHjLdMhFqk2BBH6byK8BIV7UpIEdGP2Pocg/6lp/LJXAtKWUvAaNQlas06JpRJMf
GijBOoQSJ84Ed4mAi6kCJWqMRuyABE9MR9R7Km2hb6CLzB6VNnXVIXXpmor2oq8+E5opICOSgM8v
LXL8HRESQBcPlTb4rFJ+JGNspc3TJDWORMPfRoxnofnaoee9Kz6bCLdQX8nbWo3hqMmWZn7eX6H5
RPGnHuuCijNIHsAV5CzMqNdl2Yww1myIdnH3mJLRT1RiBUjN51nnBfEaM+3S/r5E5J4NRWcm4whK
RruIptIicNdqMflkamOrQr5iP5d2+SUWt8sloZkGuQdWDG/a7JmlF29Fv+LSLF1GlyDzfXjhS1Qq
aE8kEyAj7GMUlRajvmDuAjzk16jsl15Dl1DcBsqTpg3zsADXbiOj4tM1E0tnX0FMHRnvPCh/g0l7
xSYvQyqoGwC7O9hJ5n+/GF3UFyzuNIxODEogRXYVy9vRRGJIM0+BVltqeo6FaaWu9W/Tyc2+hBgj
ZLln350PSyVBqyEvBfuk+OxdsUcLz9hDfiRWYu8Fd7SDrXkYHDSqOOmxcCYreIH0rLIdduwl+Ch/
KStrvOTT6OjgVGVNRuG8ym0kkESrYyjBKCNeBIJU48Toqs+2uFnBe2jKIHGA/8QZpjxLJxXKVTDJ
j8qT5OU76nYmMi2yp/rUi52ityCye//4L+3deVFB4A9yUJDBXK9uXiB2kNcNHAxNH4uHdOz61Ilh
NVWHJUVvR7RRn+o619dIP5cGCw1xFajgmwcH8jVwVaS461G6bKfjOSZek0HNZ81LXLI0BkKxBqjZ
UdLK98uKzdBnTO1ju22/helEw1dmvmqGd38KF0cC4QMsmYSYMG9BJ30YE1ynOCAGe27b7i2qQsvo
J/c+zGL4zsA9OivWyuBw5Cx1YwYBFQe0NCXmUQ1dLd73GapH/ap9EFU3l1yCh5J2kLqX+8CL47vA
5ex1OEht2IfTbEMRn42jLSmf8nRNq2LpHrocHbcRI8ommvaYxVBXCrsi+u8ZdGMyJbPlItM9VrSS
U2bZCjnFMq6KlxLoB3Enc+ZN7bOS1A1GN7EU9QTGvtM1Z5xAbgfpsUwSPE37c38+l0wJLMj/Q1S4
x0TQpKwjmQhTklMw3JzMdi2/vujiXEJwWwUvPKXUKCAMpP6KFifLDekD7d8LDc3MGxnyalCYvD+s
pXsCxRgSZIhnnnF+IgO1UOspUrFNutw11M8+y0HI2Tuka04MxJiNkh7Eftz+V6j8ZCq43+OuA6ox
nKfiHLUPcvhWCQ+1skGFRqms7Jals3AxSD4hYxKzjQUCuD56zpN9SBQwKa/Yk6UdeYnBnbccdMga
lYGhxEirQcxZCS1ZSKAa4IyNO/0n8blLOO7gjakRj6UIOD38TjJwdA1u1a6s0m1JiyKDuQT3OLb9
TKvDgZCYNmUNR8JuxyRhqKPv6CfkdLWfbIpNz8yl7HnIjfgEbuwKVKMVFc5pJmpIh8S0P4Rlkuwb
dMutCawtLCeuc+T/wYytikiMXF9CRmayosH7ehZJCKAWBa0mo1vT81w6jWAPUEQ8qeE+oFP8GqUC
kXFOOgQK+75UD4JRyg80VffJACp+JPj8sZN7Bz7cEamh0QqjfLLvH5KlYYIKEG1CyI5qKH/jPkBH
Jj1N8JgNjGdDeciNjbRatLSwa7VLDM7kkK6YMhMxc7sB21scT67S5FY/iY4eVG7DhIPc6FbYoQNK
gqIuMe047SwxkywoO2zGLHEGIqOO/ktHTPD+6Be8gKsv486ToUOKvZ4DpxV1TfLWtzhDO7qW4Vqw
6tjchqag5xwSOnzATeuSGmEEvCrl6k9cvYTV6/1RLP0+AW3mTBEIH4C3PFqON7ym4/ehBQq61czG
hX8fYXGfgs8AHWP4fPXGJaNTGTQqxeMi1/Zmsxlq18jtRP9U0CYD3u2hR8hlJZG+FB9AvOkfzHlb
XbwuqlDVpM6EeAh5NiUL3RyWZCmfqJY8gUQ2eqsPpqOsxH6XTgPoByDxB/ILzOb87xeQiYYuQCWf
n2vCIdF8AY+2VX3dhctQu8SY9+QFRiWJAYi85mGVjiQiRuRM6TFgryK02GWrXXNBb+sxYV+R/0C1
oATH8IYbCmJVulQPeJ60dueIrwOzOgtpENuAzBg7GGcRGXxh34CDeK2oZXE2Z7FdEAPPL0TOj6/r
kc7CEYgfSDsl3BXDl7Ha4zibYe4tiML1fzC4TQKlQqXNKB5Goq9bbENd+TM4tJ7ph5b2BKq0lQjR
8pA0WGzEreaqkuvFS0uFheGEIRkSboWffXocmxUIVOMsjQnvaSgP4eWAM30N0kDPZoyZENmJwMpX
EffTDwj7dW+KkRabtgjkr6TOzG3AIuGkZ1Gzi1IpdSMoyWyCXAy3NKqaT2UIxO8yyoONKNHJiwQV
fTl40BE/72jgDVRud6I2dZA/1LPpMx7RxqbRIcH2GBSxsITSAOXWGLXHhiXYI7VW2Kxu5WM96sK5
KlGQaInGOPmlVNJvOZKSo5a2xWNQ1MNBiVjzkAhVi6hUWJioZEjNwWMtCLqoKP8wpriNXPQSBrIl
45p9aVvGcCt07KTqFTh9mcqiyS4IqkDAyqDXhjXlY/3WaLHiY+L6J1wpdCuppeSiwyycrLY1lE1Y
gE8OqamyOjBC5i9D+11nmKojl22WgUUojNDflvdeqamVJ2a9iY5zlGNvkCrot1qQMmqLU0heaTIZ
u16D6CZaBzPCXHR0jwU63kTlIBfovqO9OURWUYs1ZKsxiV6fohVTrSbhc5BQv7rpWuh3tGjaMb1I
65ifTqb2kTYhag5EUXiJcMV9TYERnOuiV1xBCkkLqSmFJBZr9FFxSEKVzkUdtfROJsiiD3TQ9kna
St9orZV/KzkTH3o9idBUJjG8KQM5TRwhy5P3NNbQtk/NPPmVBeqwi4iQvkVS123zTAKdUj+mR/z3
Fr16RmY3iU6OgTBKSMCScGsMcnSUmVo6VT5BWrREWujdLGXtsc+oGVlmWxFIEytG0ntBSmnit0Uo
b3OwFT+iV6D00GdioruGkHEn9Fn/pXeh6OpChaSSIeTU7yVFRCkNU5MH0JPXpyQoI3TNmrObYw70
mcZp9pRnk5Y7UREW2zYvy0+qaCGS7FLVfytdJFRWIo2TupPDpPmIYl3wIrSW7IJWJC9ZW5Bgq/Qx
27SxPD1KPcnQCDmqthAI+qOql8EWXbQqUvcKcvhu2ZaBZGkZkie2EsVj5yd1PTwmRTdCgDExg0Ov
CulGC4R2E7BCAJH4UOY/MhTqvBDMS2iVYSU8U0mtMyfTu+Qlj5ThWaaN9GUWZmTTxARVdlRE2UtG
uvJbTRB5tOQMJeRWGIfle94n5mNggvbIygpC/FZQ0r3RDyjQaLvBS/K6f5HLUa4sKlT5n6HrB1dC
xcOLrDFobycGkspWKudD4aJFOHwmcRAdUqaGkAXG+/VFHmXBy4OWhJaYiwnYb4OhfyMVBZd3klam
lfWatu/BH3aipMEBzkV1wCkC51aYFt2+72PxE4TU0ImMSwWfrhpB6oxdrp/SCoEvS8Iu25YBE2A6
tCoefQadp51SCfHDGE0t5BWUsNyWaLz6H9KubMduXEl+kQDtlF61nLX2ci32i1Blt7VRG7Xr6yfk
mW7r8Agi7Hlo3MatxkmRTCaTyciIXW40qKsbEwTd6sYYbiTkXj+Aw+1fSnCzHDOL2gC04bEAfaeR
n4djFXklK9hHaAXRHaJh60ksGz9JpoKdVdckXCHzIUK7Ugl42jSO4TnuYtzu7NEM9gBVZ88DwvVO
Tmp17nrQw2Nhl9XO0qz0Vi+L5EkKxuhgRpqB7ZCW2Ehm1Pihlg9oqJ26XTGZ6Vd0jEqOPkatn40p
OfQy6UCxGBqdx9gICTxJUetqR0DBuNNHAlpJver9OMl1v+hSo9+Xpsls18p0AwoemlLbTl/EVeOp
wJRGqFswwFeMEsocTqdrud+SuNFcEpLUN5WUgn1EQyk1rwdpQggz2OhOtT6VYBur05+RmUOtdCiq
5rUq7MAfNVZ+JXrQHLqIprtRp/VXLZSaQwUqa5dJbeMzwkpQ7GDSo1ya3nSllX/2emo5hKTFI2Bi
5CZs0CRLLGs6KnDElzaTgEjbTilXU++5MCbj/MY9i08ODLkOxhonaWb7VYWWa+qMlWeB1W3bztqJ
bUDJHdcsgK0RxC4P015NcLdMkblqwUmV/oHSh0UFZXCRiTk/X2R0sjGi82uAidZ6trvYaZknj4JX
R5GN+e8LG0XKOnC2IDO1ip9V6qfF/VA+bc/U+or8nqmrxNRqcRhhGCVCRWW8WcW3ANhVJirvrl1X
livCrXysqFFoGrCTtydDe0m6Py/EmMvf51JCKPL1dqBjqqrMryLq1sarYr1uz5VoObg8MElVraMl
xtDUp6R9Y/ZzGjxumxBM068r2WLF7SAnpsJgQtXfI1rBq/6UzQ0XA8itGgT1Dfwb/6Ywym06yqDF
cTPlFA8QNogdORBd4tby86URbjE6jfZEbmDEfMw+qrvwbjpIrum1u75DZ135IR+2Z2311rg0yK1M
SgFZncl+0Jml4Gx7mA4P3RnQqwdt/2J78o3okrOWrIO9c+6chU4NCGIvN6ZsSWplN4hjYwa8R/9g
SY+tcRta90Anbw/tumN4vskt7gVctULT6cD6FPcCwwGEdcfem+N974eWa+6TB9MjUFVw+vfmZDr2
vvyZuzgiXnTFOfQorPjb37KGxrj4Fm7YUSyNqWYFidtpT1O8kwEHUchX1X6be+4wdAlixONO73bb
dtc2BSDKNpDveB26usyCaz4qlBkxKNX7asgcyphgllev5wsLXDAP21IN7RkuaLfjt1L5AR4wx5YD
x9Tw4hV/B6Hog96IdNtX6yvQ34LcBxARhsI/edVJrdVK8mtpVXBvOgYKDwfI5UAM5T7+3J5DoTFu
T1Y1SdpBgrHUQm0tPhrdrsXmt4xdHB2G+C3QfyTVT4HR2Tn5i/pyhNy+LFiC4n8Go5AE0g7sR3ZC
WdnVv8seOpj3+YvA3DyGa3O4bBjga8Y7H3fI6HJVhYE0g0se2Y3m0eNn7Ia3jUMyJ3bVh2BXH/EI
Yd2F96LXqjUHAi7rP8vc7NpsisJgdlFGd+WR/gxv5O/sNREyAv0S/NwaIjejuZ3GAYtgCKy+oPx6
3U372AGdv6M75o/s1niKPnHdu0MLs3nHXizBPlmtUgDBA5Yz0A4DzMdVKWpc6lS9xILeFk/NvfWg
lyC1qpBmuejZdpNvxcN4xqXa9rK3v1nbhWUuDhp2VNjR7ErNu2U490iLlb3pacQpvluRM+6YE3v1
Of5M9l0OPhaB9VVHXljnIl8saVKOxDlxK3TCO+HhXiEOfe09NKLu452oD2XteAHAAjq1yGFnnMXl
8RLXEUWrJxa5CO7i2OnNXVPu+/o2ED0trWU0S0Nc3OtGNtrdDPCV2JeWvWvhsZUFLrMWvJcm5k9Y
ZDRJBXeN59A6keOQAbigaH+R0uCZHe9JmmZDTp7bEoWNqp064xTt/tyPaFLybUNQIp6zYH7XLR4z
eIC8Ume1rHR4MpAm66a36KmJU08pYldLRALQa2u/TC24JalwDY3yaE4t5L2O1l9mObr5OKX7wvYE
Tj0/81yNygDBF2AXUOjgddYTmhlml8FU8JjcE8XH+dOdoE6i+tqP4Gnb2JqnzTzF/2eLT2xVpQyq
HGTobqd4ln436buu/5vcmWio4uMBYeYnuvQ0NpgqVQKA6aCHYNig6RQpZax6wW8DPNcizZvCtKL5
Sad7yfudGZ2LYG9qgmR2daYAYUYroa7gH27DEDnOq7qdnwrIvg93UpU6aMLeXo21kYCQBd2tQDmA
yJ0LMEU5WeikBXQkinInA5bIHB0KDb/E37azhlExl4Y4b5alhOlZMxuqm/IGBeH0lKMg6ZOmrh8I
Q9cZ6yDY0ploNpSV2jMnY0fNWHNbPRblW2s7C49xuPUAgQqxOe7soo02FZOKSwJJd7KKRqzoKZTP
DTrvBkWAVlsLektT3GGVl2qFZAGm5qadWHvsIxGUad2CCTA9Eh1T4VMdjdKMJPMzS1Pvy+JO6wSb
adVD8ED97+/zCU0OyRg24Per/EfSJl6Yo9JpE1+LS0EYWmuY+8VqAYJDGSAVvqMLjgjIBriaXasz
PTTuIBuVdkaYOSXqzaBlBtaaOGoY+2Fa3KAp6W5E3X6qW1S1wRCB/nltkp24tw+tctcGNorWgrmY
AwcfJ2fajX8/kHPipivaqZ3nopXeLPMhMk9Z5Eeg4mpOFWgCRQDL1alfmOMCAN4LkOzEeN1Kgfeo
4wYMk6OrFocQxd3t7bkWapYDm79kcTbndmJIdMTAEnQsaC+NdCfLggiw6qcWNKCQjuN5lffTXspn
eSjgCRP1JkoVvLkLwU3r8/XbBOeqo1noeMDAfIHjunKjzG3v8l3og87bM+/bo+TlP+Mv7bOQDlQ0
NO686SYSgcMQdtHBFt81D6rk4OHF+SHfqJ6ERuESJF/b67UawX5PJs+HEefULoDOBOIvll1af6nJ
LqfvtL6RMlF32eoLsrmwxUXLoA+aNAJ9JhiSphvtrHmor9/ZbunHxxoqrqBLA8WfgfT/aRK8hQrm
1eaCZ2CbrK9UuEwUl4ciiW9Mnf7FGbscHHf+1Zo6DkmAibTNdl9oPV4ecocSKnB+0XpxgaPqUqYr
oN+APosEbItD8s6pUk/vnvuEetu+sb6X/9sFPNHaWMrq2JmYNbXRPbN4yczUMS3BvP1CWV+Hwt9W
uIiBzlu9lvHe46av9o3+OHj2LkA7df+1OQc7euqeRkfkDuvR97fJeZIXQSqQlZjYNdYqhDAR+mtY
fTv2t5WJwpvp5cre1nbbM7luEKh6JEbgRedDltKa8WDQFjeW9x7qwelN+jCdQID0tm1mPTeyIeRr
gFjXvmrJK5Mx7XUddgg0XrJTMNxTdI+pypvZH1rANHRHV1wg5RzgiwSBZNVZZvg+Hl4166rnMh+m
FI+TMB3Vp7yNXBmvvFGyFwxw1f0XVjhn6RKSGtFspfaBsXo2nGkXn8q3vPRD02Xn8Vg9Jy/SrG4v
uq+Lxsf5TKfno2TOp45t7ROyZ1mNltG/CVOL0XHHTpXHkzEZsDFkIdDyCP6tYEuvBsKFBe6ACfuy
jCUJFrCMTiCBw03U9HVN8oTqMhqQAEeBEjow//NELjZXFtjqlDcDkDRuv4+fqGfswGN2MF93BSo6
3a35Hu8iHGrWrr55ARHXQXARWev+vfgAzkcGI7aAbsUHDN5t4Nnf4zM7QnXMPCZ3miN5IIw8Ff62
X67u78WYOecoDPCPFBm6AHIr+ZIgB3KyrK9vIB8OLSltxLMkHZ8AU/hAN8Jx27RwuJzTaGo8NGYF
22BN7tBM7dn34Djbx4/5m3FLIlfa67aj+PGOCHxpNdpAOhw1kll5CRLplytdpX2dWPNKx0b4mFlg
5LG/9HWFJ+vypqsJODLlRzZ8Ts0relh9XRJpI80LyZ8cREWHhwKGLUBOuSO3l7JeZQpGniVKmuxk
MsoHvZOMHzYtwU1hFcrL9lyvxQA4tgn8GzTK0Hp8OeAh7pUm6jBg0KwqKXja8/sJ5HLbRtZC3NII
576wPcSlDiOR9j0mwG0cKHKiln2p29dtS6vztxgO57XDUI1h1+ImXQ4QyeuB6ABYCjTwrtZ83bYk
mjjOR5EOmRR4C1wt7Y8wBF/IMxFKXM/Z45U3gMoIPY8QrkP17nJxdAApamne9hXxphsdFMPZjfSP
ceq/tOdovz2e+beubVl4HwTqAFkfZ0tVqwrUsOjoyIMPAgIsAkxbCZQTRMntD03aVeHntsH1CfzP
IN+DYNEWnYwgi8elTfPNAXBPE7zsAFZtm1nf0tpvO1yKDpUHVRmr2c6Jde6XOvHUH2D47IDpDBtH
Sbw/ZpLDaQE0878zqauXq1YWhsLUfPbBdGfmvq57OX3WdEGoWjv2lla4SGHkapG1Faxo7D1DOb8U
FHNFvz//fXHmkdichjCTUZwZ3KQJnT4RpVerHjendUDegtyJLxR2SU0h2Kgg8SHPrBndZHhlsg5I
FNBcx3jEc2ks8IXVOITGNjRwg64X/GCXYwqbggD9AIu2chOD1jlPdnkIFutWQQVht+13q/O3sMV5
gWpRyTAY5i8C046EJ35NEOpWn/PnVvd/R8N5QG6Nuc4GWKjQepWcSvZchE8MxIzVvgXMDVWE5KSE
ux7APAUNTLkoKZlHcBUx8IaoglZfta4y86DPTAWykyj3RwpkFzPSjS96LAE2xxKrAJFekOMJfKie
KDGze3AtpYU7IylvFbCZMAeIM9HOWw0paE5HX7YMqQE+TyNq2Fd1oOGLuucEjPP9qbH97WUVmZgP
oMW20DJ7rGKqIxVMyF3a5pCDSu5ylgk8dXVvLEbCnWM4XDornmCm7mhzNghEmQNJOSXDLHNpJCfL
ptAwTsKzXhWietdq+gVI3X/TyB1tPSuVETzCqfsECRfjXvWDrxBryA/yWXuERJSvPiF4HkQ32NXN
ubDKHUB908ZGV85D1mYu7R1Ln4toX0CaVdRKv7o1f1v6VWpdrGGS1J0VMliKIPXDdKjaiajWBV7C
BxqiFYSwAhaojjtVuVOBltYzAbZONAwuwtiDUgL7i2XqlFcCaZDhedvVVxfE0iDlDhIKdLbMg1xM
U54k+WBUeM6LUZ6XDTcDRxu9lYIHtB5tW1ptdMP1DPdsxDO0NXNDSamSUOjG4si0RifQzl33kwbg
pr+TGHUbSHZpB5J9HYPb0nhAI5TA+tpA8dAx9y2ggGLyqU+up9EUF3iH6B/tnb4vnqZDkTr6sfFv
wKgMRJFzw9wWQtsC4OK6XUAELIgHIfme/76Y4MCU8kQKAGPDUfjBIjTNDt/QEnA/GF80EJBuj3It
ooCJB4wVaLrWUaS/NFYUqG9Yc3uGqsvuMJ2z5HPQLMco3Cg/d6lXi0TsVg1CK2+WfDfx25xBqUSK
UqI8CihNcR7rr7WFMuhwF1mg9g3CL1M2eiF4EbZHOf8ofyYhabBm+nG0KvGv3AT1GpIr6I9PdTTx
pEe1O4+dKHFZNQLiT8Cs0Jyp82Rz0Fds8aiEWhuD6FEdgHU5kvd1aPrbY1kFkgFDYmM46A82eBgJ
69XUTKEm72YxvYVw8zSicM/qO800fTRj7aIqetCJ8jQmUJ6iH9vW16ILqJss3IGhm4vnwEt/Me0p
Nyt7vnuAdlsabrrix7aB1Vm05goD9jvaSDkDqapXg6whfSDBtJ8xr6Uk70JA9rbNrN0IrYUZ7sCW
NWqBhgFZkkpAvqGijSzbtcmz/hecU+bSDreZlULpO3DQI19GDhsDf5cC1KmAnUWEdVzdV4sBcadz
bAVmW06Yt0KVwXnzAXCRTp8b/b4lXl7Eh9r6C+QIUjwcA9ashMLDOsq+tWVWITyG6Wmc3mXzoLC/
wCWDhRhgd9CWGND0vnQ2SUtQqZZQA7WTBLKaoCDE2Sx6Alvz6KUR7pAx0ynRoxxGMtN6kM320c6f
tn1NZEG7HIam5VkxZog+FUibFajNU8FSrF5mgdqAHK+OMiRAtZcWUnmMw55hV9bWm1yABOE8qs9S
+5JEj1DljW6lW1TBJ9Edem0PLazyN7UIuTY15vpNn07ohn5tGHFKy4OI2/b8za7LR++lHc4NQib3
Qw5BOlepzHwfq+NjN7yxyX4wp+8ZiEogPvS5bXEtCC0t8j6Rp1qRFthMKdQtzTpztfYprfxtI6Lp
49wiU2s1ZAGG1dn7KY2cyXQq4miR4MYuMjN75yKdKEjdawOBmRI3TjqMTmZ+Nv2hFNF4r4Jkl5PG
RW59VChRAUdwDdT0w/FjCrBgt0H5xCCIG6YltNZVZHJ/AebAcxNEdfAaBB4wHk5uJyFalebjkHby
qcnJXdd+2V6ote01v2jZNv6Zwx0XxAOj6Ad0TcIEqe6quSxQTk4ctU6WaGgfr1AOOxEt93rjfQjf
1fIvSOyAJYGcBFqswb3D8+eZXatksYpDRMZreV/sE/Q3yN+MWLDPVrz+wgx3JuKFI9RTAjNNg9a9
Zrhv9Opnk4uUxVe284UZbjabdqq6eCaJoXVyq4Moj6Db9XEg9i0rINGB8sD28q2cjAT3fuAnQCl0
jaJIoHlaJTWO+sSsXnW18KP2ZxSAVax/hkuhE+zThrr3ts3VMS5scqexpEu9UTXqHLI8Nj2z9NFx
NMiQJo0ALLW6ZrgnIK8F7zv4QC53d1mzLIxnQ/1Y7Fsr2nVTdqqmUHAnEZnhxqMNLCS9DDNDs6/M
h6Te0eiwPWXzl3JRnsgWpD0AOMVm5pFMTVCVeYqWR7fr0YUS+zZD1Qqt1ZnTiB5XV0cD8gcQNSI5
wxPH5aTZMpQd2tnUEPVeax60AarlonrJuhHDwq9BFQUEvZdG6kxDc6thoeoEfglwM46gmjBCwcm/
5meKDPQuUnFMG8+5EoaDKoWtBER7ouyDCC8biQ7ieX307A4ionRA4TQuBCu1NjIF3AgWblKISfwV
LulNXIzLEKT7jSW7Nssqj9hdv4u1STC8lbMLnLS/LXERaZqIiXZSDC+ydVAv6TcQwTiGeeThpDlu
u9/aoFQgrdDyiHeVq4swiCwDaqcoApeD6fcyuMIT0x+ZLTiN17xcNXEPha+buMVxh35FWpsWMUpA
dpo78bjXMYvW2STOmOy2B7Q2d0tL3LkfSdkE6ioMKJd24G10TPLZ2X6nPW+bWUluydLMPK+L9EKR
VDnEcGHGmO5Jb++LohQE8PWREFzbsZUgM8TtJJpRgidRVLSy/OcI7iv7jbR+b/yNA4Cp918rXIiL
U0WrorlK3JYPRQttZn8Y9ttztdaPRkBUisoOeJuw+NxklUOXpfJM65WhlY/+KG/ip/H0RXLpeTgY
O3aOj+SE99x7kPPfAb18fpypRkTdIGuevvwIblPFWWa3/fwRzXg3GK9SG7tyLVgykQ1uydjQM5y4
sGHpOz187xWwZIsAfWuxDw/yNgGVO1hg+dLVQNUUXNI4k8B88Vlm0U2nZedUS3aUUteoLMdSIKWz
vYJrucTcKDFX58BAxGdiBpqy+ibEuOKuBBfNXYJjo8oKp2aha5Y+2Dt6Ue1qLWIsTXLL1ZUqDUsZ
EaPKyB0Qca7aZ9+7UoEss7XrSCYI7qIRciunMyCjAxOzOhZl4Tb68BGUUn2kXf1edPJX2Q4LP4jt
uwx4ZMHkrj1doUNABrvkzOGC/7mMJUkXJVU5YnYBIdtpcXwEt7ardLnfkeaAwwbVyMQDsdJT12k7
4Ed9K/yQpfCBRoJYcB1xQP1iQM4BSj7IrPh6YU/B4xBDPs2lrQ2KgWNcfkusd5Pstr1p3YN/exMX
ciT0Ew+0xHgnogx7uUS9EBSfnZcR6WMogq9yodxGhuhF5XpweKVBV9EMXQOVC0+WE06ZOpbSfAT1
Z9zWtCF1pthlwc/twa3VKWHHJIo5tzABD3i5mjpYPwYwbSHYqeatnJruSE0PAlD7SkrOWfq1sSD9
DtIOIxwPodF+3za/um3m+iEK16DI07RL62bXdQwUT7gzFd+bNMNOiXdq2CGT+EAjnMBzV6d0YYw7
azVDjgNQbaMWBjb50nxNp/Ro1+HOkP7mMoOf+29Y3KQaoK1ITIZhjRHYh2TrTHKCdJwc2qG4TxrZ
Y1HjWJOwF0U0wvnvi2M+xyeBGB52o6Q8gErYTQwI8YGGAgTUt8M4usCnP4ToHlQT+RC0zXNWmvck
7htHaui+SltHgWzCXyzx73DBs8SBeoayvp23Dx4MaLSzQ8/UPdCuOePntqXVjbqwxI2+JwysihFG
rw/fdM3J6IHi8QsgkWDuFe0Errt6eC6scSG4GEEPps3jgjKaI4/vAcrTSijyWZEVLvhEfWpIBp09
yUADiA+aFAdJsGCJVk+TxVDmvy/cRmuMNlLmiD61zbtmNzdRa3pd8Iq+Rl83Yz+OPnI0x2yvlmBk
Jne9gwabGaBbcq65qx6ks6HBEO9LqRHkOGuZL0TrcAsC9z3EfzgzhNalYUPo0w0JxKsT8wBOpf3f
jOS3CfVy+tDYEw+hhLhSd+EpIRHQ/NFrME0CM6ubezESLlYWWlNYzYiR6GN4ZHV5q3RPSm4B4yOU
AZ5/ir/lI1sDSSg6DQEq4yZNt5ta0iIbySfo1YfBmYwnCtZz7ZXo78O0a4N7AwruOqguWr8Wdeyu
PSgDq/vbOjefEdLyWmcYqIpCWqE/mtEpsty+PEOuhrafIA3CLoBCYKcCItj724u5GkQWxrlZrklf
tWwuCBQxeKYTd4Jgd9x6YfaS244uYvFZK8dejJU7k8IwKqMMV1o3mu6Mzi+B+Te6/RQzpG9PmvRE
VW8QyQCvOtKMhZ43hHbF2ynZtJftAjbLIDrmrIOQWe3nlrRvMcTt2Vw932daZnBQ6SjNco7UjUY2
BipKA0bUAZKo+FKr7ykuMpP+jtzyjxNCMOcjm7FlIoPRk39zHYtQNyS9wL1CI7XDUvqjqezOVUMz
dibVeNke22rBGeknOgjBxQBBXc5VwsK2atmAOQAfdYi1ljdNXRWe0YTDEbS25r41te9NXNXOYLWF
pw0QHSyD6RmyqyJ5s+t5Rio80/QjicJbMx9M+4JpLRCF1NWt3lcHCn6C1Itq3aHa13DQ3e2RX4fu
S2vcBp06tUsSBmvNBH5yVfUpeaiGPy5mzkbAug9IwFwVnj9icSipUTqExI7Rupr13/vBHB4s0r0U
SVMIij0ro4Gz4KXe1NCoYvDvl4YuRQPSYOra0rcapGNt7JsiioDrE1abYRQgQpYBbbD4MqPSDj1F
rxm2uflJg+NEIaVzZAQ0Jem5KN6G1z9eoBn3A80VVFxQceQOdLmRUYYLR4iMjr5kHQzrefpzlJS2
NMHjsEq1N2RSwgSrbmn4tYJQfL7701GoBFkJkEU6ttiVXo+aNdqAhJ26CbVPeguti4rcUmGFYiUG
4+16nqoZPzTL2156WpOEHVQ5OjwDxE9W/lF2jwWkjsbOBfIyyv1akuYnv+2xXcdg2ERxG/0KGujj
eQCFZKlRXASwmWSuUj/HFoPA0rHoRUzcIjvz3xe7iKhtEoIQFPkjcZv2ecx3ZLpn+tv/bzRzeFpY
KZMecocWRmOA4yey0HCvPOsysC1ftu2sbFXMGmLuzPgLtRAu4lZxBAnMZh4Nfe67x1y+r0S6iiuR
9MIEdyBHRjnZ9mxiIJ8hOSrMCwsAkn5Oone868QU+1OGqAX64gDA5QFkDYgipXFu3hjKx5DZT7LV
Cl6dVi1YuFqjUo7TiYfGaUoSBXGAJ7WWuU3ypmsCDOOab0GKzoSiJooUeDy5XPU2Ksd6+PV8Rl5q
bacFhZMG9znaubdXXWSHuwOpQw64a4/itZl5IaVOSEBki+dcXTCetfnC4zGeb1H5BRk4l6y0DW4j
pYnaMrPv1eIf2quCc/NX5fgyr0ZVAIVJsBmAWQi4nMsZMyVSykOH21x5g56o4zc1dIhX+cG3ej/6
mSM7r7fqSdsZPjpOJ+ctQ7dDdwo91AocVEOA0/4I/BBIEehV7bfneIX2CJ+GRZxVy+YXFu64ZeiP
zMcc17HWKJ16+CK3gROBVQptLA4rbm37p24mj43W7tLkUe7qA15Pv7Sq5skKA8FygfBViS6/K3sR
tT3Iy+CoAU0Iv91ZS4MaDJu4Ipr0HEztmcXKXquM3YhtOU4iTr81c5Chxa7EAwM8mpuCooBeQE/g
Z6yeyq8jCcAdmk0WUd2C0po6yajoIEtrK+OQSxm6VnW9I840kP4UQl/Wt9uJWg6IRooc6p7WTLKc
dPVLgNrwg1F0uuFtr9lKNMQRDKl0wDRRXuefFcFdOzWa1FM3ng6j/iYnN0wEilo1gfBhyiDDAGCS
2+JRpypsIjjlu+EZj3ljeoN8ensUa8cvWm5+2+C292iAaBuc6si/2Pv0TcfqAq1r/KPG39rukYbM
MdpMYHN9WBpCr41OH4139qpsWr1AYco12DEMf8YQytY+tod1fY+E00IK9F8T3MEbKLKVYdFB0xn4
vXRIf9aGl+R3k+2r9V8ksEtT3CLZY0gjvYUpG6LUoXLo42945dsezsreuBgOt0hpO/a1IsNGFY9O
TB2dvI5W5tjKWRNFyZVwf2GKS8cUUrFAKWGqL74r0onWP8vB7cP99oCu3c5CIJ6TPgUvRIgunJlY
jmqphRwkbt50wJAaqHFBHsGK43/SCJBdEpUeDr7cR/oUehXp2c/tL7hyQnwAfgCNquA/x3Ew/32R
NBXjoJa0wQcoVRc6+I/xZDP2n4FUiyT0rnzxlyW8ZAIZhZs4z8I41/gToISYa+vBW067zrXBTu43
KFwOBsDyQIg6zCCjID5d+QxnlvOZBE9TgabAbAXIIVjfY+LpKXWiPHDCPybQ5Gxxq5kzhs4aCZMZ
16Cty7Gg5eFvluu/Sby68DA8sCWw48bWHci0nb4/MxGi8cr1L0fBX0WtVranoMGMhSB0YRLQa6pT
yOF9U3WCmDHPx0UmMlsCZANJiKLOJz7nfOqY0lbHaFIgxEk74PEOx5X9OmmjW8fpQ8ZKZ6wrAVJE
ZJULirIZR0ag1/CI5NRDfaE0b9Cj4oyKO8wkR+UuarLd9rKtOuFioPPfF7tMjnoi41kULPid6pWF
As7Y9jnNK082JHSniPKo1RVcmON8Pm7BZ23ZMEeNEUKfR7N7rOrR1UQH86odFUuHnht07+ncsIAj
y5VxRGJv2sU5CohrdJkvlSBEyUUtNqszuDDFDQksK3ZndA3iVA0+gQ9zOMTpgDeW3GWmqPa7bgu3
YuBukCjzV/FWtfoyy7EBDK21nLH4IBE9ocIUeaixHZgubF6ac/qrfTBfw//X4C9NzoV7GERq805G
3ECL0VEu9ZMZ1+c6lI95+95E1T06SRy8Kd1UmYxtQo/bzrl6BMwPheB0RGmID8zVQIuAot4MRZTS
SypI0E6fgREI4vCqryyscAtYQEShbRJYkaPYk9ruKEfJroXoLjUKwQZfPVXB5wEAEJoByFVdwwLT
Ogsz2JIaX+0odDUBp6SeGkLvQHesEIIfmqOL+C5W5xGcd3jIxkF+dZarrVlltO8RV0ZIwJh96Sha
4plSI6hJrsav33Z4LP0YSX2QSR1zi9R2qfYNcrR9DtViULCgI9lg3w1b97ddZF6cKwddmOQupYOl
5oakwSTFgtmRh/O6y9y6+pYouSObgvUTWeMru1aJzmsLE6n3jho8h9KTad9G+jPKYKHoui2aTO4y
3Ju5qecybJld5U+Sh9pUMyEZec079C0pXor77vZciizOBYDFZk8hcwLIHywqwPE10LlI7NDvUcMO
sbPxGPlC4+EeDTo/ts3OP7u1hNxZq+RK3FkFzIbAqmQV9SIwG2+buOYym89zpJJgLtaB5OCBFGoO
MDeJR2Qn0k3UvbLqvanPGoSi1AMURFh+yPTdNFEnSB4tGRpSaCM0zqQ9ahAeDeM/vV5xH8PNM4N+
SzdSDLgzn7J29Mv0jIqewMjqrC5GzM0q1YCO6yuMOE1PGhv8amy87UldjZvokJ+frsBTynfRESwV
bboJsQxTqHQ/aj2YKc6sSvTeuhq+FobmD1n6pa4FZVLBUF82TtFBXEd7VUxB7Lo2AgUmtGCgoxOK
GjKfWzKqqBQAYAQSFDEkSDcVrb4Ds/AfL8ulGS6CSCQOtVTD2oMrscOrogztlrgRUcFdL82lFS52
SCA2aLoGg7Em1cuSVwZ9ryr47I1vf+oCsx0U6dEoiiyBb1uxhtJIqIncR2/MPaSQD8wmkOLqm31v
qqJKyHV4grG5jRnOpsCzuVCvWulU4iUK7cpwg2h81hLXIl4066EmPu4e2LWCsHG9hy4tcouVRZqZ
hlTGeWZOd6RmTmOHj9szuOp2M/rif0tqNufbHRnQwTliUJJGP/O8199SnQT7IIWG1Lal69wRD9po
vEGDBRpf0Y14uYtoKU2DMuoAPaUFNLQOXaPd6bXqVF9RZt02dc2ygK5v6BnM8FI0VV71PLZ1oaZW
ZiJtHF3lfSc/D476WLjlGdi51Km8/j10209F1Mv3q2R/eZRc2uUWTMHVzBpNg7nE+WKd6M30UPvT
fbd7VCCTTpzWyfct/m8SOrbzxfAHt3ur95JveYYPSdJD8qq4piN7tlvcFF7j92/aj+2ZUecv2PpC
bmdaRcEgVTZ/4X20j76Ub8SPXMuzfXzBufR7FLOnk+WoT6A9i/aaIyR8u05hLqdo9vlFMJ1kUEu3
Az4A6oyMvSnmFyU56tnDqOGkEDj3Srp7aYw7hGJZDQtpgjGVeop+qxl+CLkwGZBftgvKZxb4UykI
SatuvnA9bkONfZfkcQzXm9/atBbIBgJh9MLpggMRnYBrc6mZiow3N+xfiL1eziVaBoKukAi2VOEM
kuagv84ZO9DnhZ3XsrMI834NRsW2Wtrj3DuPIYSegH3DzdOXBuAF+S4rv+H259rFrTQCibSzWrcW
scSvxV3UAtHngZsDyMK5wDGUgxSlNIDHDPdQVpRi26Ghr0CaLwWKUn6xRDiVtZioz/gUVB7x+ss/
z9sxmLNGqAa4Tbrr2TdSvA6BYB9eg6gwlQsbfLmqMtRSbZiEk4ux5ymfvLb96NL4mw7tVzYqD0qp
n0uDerLVo1cs9NPpDe0bgpB8DZHhvoJzoITGET4DI+370i2NzyrIH7Oh2CnoH4zV16kPcZW5kaR4
z7oWTyn0T8vWnH3OodJCMTI7xyyY6KqpQIk26W+TcmMkD2QQkGWuedFywrnAV+RdWZEaQ5VR7WQl
JDSIp7U/tHqHZDutD6T7m+CztMhFusLQElJPsJiOX5JqP2RuWGQO3hi9pnupSehDxJjJf15pvXQs
LuQN4DrRp9nqQF4KUDnqopxLNJFcgLMyxajrEgbqfIqcECQ8EljQ6zxG60jha1rwmku5M+XG0/bR
tRbsltPJhQGpDsrSIjbCgAahouFZTyGr0xC3jP5JkmP851WZeR5RIyFA4UFrhvOXqUG7K5Xhmv/D
2XUtyY0DyS9iBA1Igq807cdqRjOjF4SkWdEbkKD9+ksq7lbdaF4ztLvSvmxEF+EKharKzDD/1YsO
yRi3gKjMX3NE/j4Bf8xIm0TnrNPs+QSIKdmxZrwjggSqzldeF0sB+flopF1hxiJUGwNm1Oa56OdL
ydgUlWej4fb2Kv0/LuXPgKTtYXA2JqECS3VUeUMmAjN+syZft7dQsoK2wvyEN70p8g1zrZtx8X6a
YbwUbLIaWIUld0aHRisnEjZen5n9P3lKhu3MTLEvKhuiVm3OumelIs0blHO539VteSBm1Qd1kq+p
MS1FAUTTgSnVCDg31Hkzn0U5Rma1sV1HjZd3xI+SlwrkDnglEBLY8Uqp4HctQA7pzm3NB/bMFhvM
Lk4bjNquWx80k7AJY1PyygEXqZ2P3Bh9DPMozHTLdevDht6oih7PbuhPavdLofkG23+fqT8dLfIA
j94ag7JNYvbM6wTqFFBcd9aAomvzI50uJapSNH3jmxX1n6HY9/WmUo4lkrjq2ltgzZJ0wBxI5yVR
DkvUCb3SDorqpVTfQx4FJXhxbm/+Rdd4turSKQuRwCIQJkYePtuIGtwhHkDEYGau3NyMPaV90+Kv
ty0uRrjniy8dN0Qvij1ZOG6mvU3MvdIGQOMrieWxGqoVT86I/FLrrhidV+fWjpNcsQPV3VbYmFOj
erJb7CbzmDVv2aQFDUgRi1q47ZwyfBqpWzsHCPKt2F8M0ECpa6I4DHyZjJ3mxsjsRsSNZ2onXHhe
b7UulIqm5B7HvKq/0bAB5v1ZGzyrf+mdg6UC7LqmJKsv76w/XyFNPUnHtup1fIX98GB9ALyzrf1k
j8Zm1SWeQPTm9r66L72flRu5v1AuVDepr2yywPGnj9szsng3nk2ItCAan7oaHqfxBgWk+3r/DUkM
6N0Vo9+qfG+Sxh9ac61HcvEtSc6sSk4uC0MnajRYrX3bLTZR5P7zzbmPXfYZ4RmJ5n9MALRDXMA6
geLaK7th7cG9thEk1xfreVpmUCrx0toF8NjrI7+s1lR7jDkKvd7u/y60IyEqSyTAk8yEFTCR5UG7
0yF4Z+1/QKf+h+kan6MXBtUbU1zqx/vi0AXCRUPEh/H8U/PiTblHp4Sf+uuHcGXR5XxU2wiDdvNn
VW2KfvooAhoRoXqzY2mkeWVYD69KR7VnDYwGvWf3kTg0bQw0b5LH7T9ESwj0Sdno/AAlTHLsGs25
U0VOhRsWDhmfpoGJj7JL+UnrGgaMmm02z+jTbjdjlABVovep45cOnrciHhRoRlaV0+IrOAsDKGrz
Q5iYYgfmUuNYQv7cVbmiPQ1qa31BCiJGxta2yY5FFX3Lm54d0jocQxcdtq2Pc4W0t9FP94XtZNtE
GZxtUzRlwBUF2GDaFqccaD0fGWb0meW1eM3KsT8wy4m8Qecl0ugOLe4ySpyHEljc75C4o3d5O1Ut
JLupnvhq2dnWhpmkOBjRkG5MZqt+gcZTF8o/BHnexviIRdo+ltjfuQ+F+ArF6KnwJ5FHL0rSWS7Q
rfRRZN0ItiFSt41rTZO2ExU1Ad8To/VTxQQeIx4WAmnCVg293qlUw+VONOzQesj2UL6xQV+bQMSn
dZz6K5268QX8e/yRDkP00KjgBEPTrrbnyIAGWd+pv2Kuo/u5rNWPTujOvisi/CKjdb6pRptDoXvU
xL5GReoQpkR9UlkfGj5KVPS1UztxF/HRqnzO1eKTTdCvZ5HVshl5Zew0mlfocAyzmhxadNJZrh4J
p9ggn0Vat2bMzFFxStvBRU1IH12a6CDHG5rwiTAduupllbH7xrH0R7zWI8O1OM2/2XXIGlBNhiBt
aexaQfcdt52dSgryqLJUHKLcUO4cS2TCq1SQvtcWG39ZjUW8ckoKsb3tJX/n0G8dZOm5SSakC1MV
J0a/i58REH5L/Mf0wPyfYJHY6g/lPvbf+qO9HzeRCyXZFeuzm7hlXYp58qgpnW52l3T7o0VmbRd9
AanJ9FS4+scU0CB5AvLTPtkP7N6eneca1H8xOnEAJIb8Miqxcg1qzHCsSZhi9KIkrhj5nUUmGrC2
/54n9Gdatye7wKKZ5bi/PfTlwHzmhcaRAzOIfGHH3LDzagBVfKY1G2aA3rGkzvc04mRTGx2uB0tB
5KkgN6tmPHYVDdmksixWsg3zhXy1AGdfIV3YtqhLqqL45aEwdc+UYUuU/ZRvoaLu3x7vYmRwZki6
jjv0ryqosDVey1vkfNu0c6uEnUxV+Whj6narJHKLYSD6gyFrDwpStIJKLx8lSx1zIOCqFP3RwLUz
Ur+2v2jwzSLE+8bvhrtkjUJ/aZTgJ5hJcxDz4p2M6T57dxAx6m0282Oq9Y/CxmVvvlm16dL2zVxr
p1keH9Jxlm5QUGbKr/Ewgpp3U2NGLfUlHAC3P5pATCutT9GxZpNNzP1YW1ObXoouQGWuAedvoFVC
rlh0ThxWnSgaOKMCXa7JMRJxUOGNfnu3LJoBBhaqFL/hQJJfCNsx5x1DNF1Ouzp1XEu508Wv2zbm
V4689c0zG9IrCA9gyD3qsBHaFd9otej2PA1ZcNvK0gE7tzKP9GxHsHE0Wq7BStcDAZpytwfmpNf9
eghXXlrLG8JAZgZ1c9T/ZPhZbBVVoigwZfZ1MPWItXGHUD55vCn3YA2z3ALJtqimPqmMNVe+tGIA
8qHfemaS02R0EJ7IIZqxBZhh0Q0BLGisWq4Rdrvbs7nkr3Gi/x2i5K4mzUlb3uM1mSonHDYffK7v
gC+8Jkr2TWM45BlxK7FWplueWWLNVTMAFrH/LxfRTPFkAM4VYWW9Y4abatsOzM26N+meNQ0u1yBm
vUbJvjShaKKB4ih4S1CwkxwmaUcFIBIM1TGeTeyXfITw+coltGgDXWsW0IT4V5Z/GXI+OWWFcWVW
eOT6Vu+qXVX9c3vNFm86iHv+a0U6aImgdSZ6WIkBPNXGCNdY+syhrNUQ6kGJrfPyuob+Wu/3tfni
1IXyH+6e8w+Yp+H8DFZAn5Y5ogyRju/WgBzcFP9UjGqnQuW0Fmuv4MUjfzZeaZOaudb1HcN4i2gr
uq/x8Cbir127chQW+meQvQS4HpBoBzUoW9qULI9yrWwRu0xt+jmp9BP0K4Fpp67RhKeO/Ow41LdB
yOS2Rnwgeu7SPI1dyNj2rmNFiVsNnxXV7mJoWROxFlcsPcTOPo5K78PCtkQcMkx5P7k8Pk5020K7
ymy8RIUCyhp5yfI+BnwU2AWbAhJ5ucA6wP8snKcCIhVuVWh+rZR7UhQrGeNF7zNDSP/XjLSRB6L1
kKmCmaR7E9VDOyX+SDY0o+A0AkkDUsdrLOprA5N27ig0xqMOFtV88gQNM5ei87gUA1+JxNcMSXs2
jKyKaM08g/Zrat4PkCmpwEF62xMszh86LOeefjQAy8zOxE6reFbthgAvHj/pW5/ch2PiN+w7oIq4
oNwGT7HbJhfPIij+qQasNJLOUkCWVW1rMb2E7zE3lFPotUPL625stc1tO4vzh5ZYEzx/EE+SOcNS
BH4TmH1x96J1eiL7CIk/0CcGt60shpdnVqRVyunMojVhArlZnQoAkDahUD5sQSdX19unMgS14G2L
19RZKMac3+uSyUE4aW+VHV5oyk/Rutw+RaigUcY9RUPNyXARU1u1ryaBHn0L+QCGf3ulw3NpDc8/
QboJByPKsiTCJ9g899XI3KTkeSTDY90+3R7s1fSikQlYE9yGIOmCLu68yOf3xNQxUCgCvDeCG8xl
qeqjP+dA4/I0KOKziNu/jth+G8SmmVuAAeyRdicAO/YQ0pk2RKnhhRvV7432BKlV355Gv+YOqLRy
iI33W8iHrGEH5x+/iH9n40AqEgogDzqQJeNQmwSaaALRxdA5ft2rO0V1NrYK0RzT3Cit8TrFPQgw
oJyjv3RVuFJ7nn3llXX0KM5fAE5+Gc1RACMwQegQ+OvwRx+hu6ZZa1G82jYYH/oVANOz8T6CB7hc
zawLB250DFSBLCDRnmvHoQja4v32nrmODSUzUgIFWrUKSqKYRvVrpQfhq/FD/Rh9MJOR0B23t41d
eRnJlnTPDUWkCTOErc7e4wHhxvzBoWsnfv4ReWXw8MLrB/1vaMuVTkFTT/FUN2BhLcxhA8hN5SKp
rXm20MYtvEHqFmaf+lmZojM+EcM9FB2QCcXVeGjy9qkT07j2RfMUSl+E9ABEX9HOaFpX2hBT0uMF
3AJuOfI0APcaSrWay9ruaHMUdfR6ZzvVPYBD29Fkd5EdPkX8bzuY5ok3wQcJkAD+K+NWjZj1BFof
oI7Qf4E01M3pPVOVx9bpQUs6rNxZ1wHzb2sI6mZSHzw5pGU2ugYM1jOhT6XhtQE5wZPDDDSl8ZJ/
dLGVbEAp8CDCyb7XDfUuoYrtJ1O6ckB/r7M06/NTCw9wDf4JcgyX54eZNBo6FoHNpLJ6PCS73FCR
lcrJi+Ikuo9UcI2evSEtoiPkGnDI4iRF8g6949PetpP6ZTDSdnKFYpPvtEPSNVWMCTcIydODysci
QgMPfslthNW8lE6s+RWrkDZtCjEG4WTlr7olAHMVpfaiCqL84kXDt06i6F9NxvguE2PuJxGZTlFM
ctCNMobeC6TZH1vk+f/6fYt6L+rW80yAcwUppcvZUGNb7UYtxtHTJx+YCnR2fWPTmmLc9QG/tCJF
mMwpcrPKYCU2jlHypUVbQjp6t53ItV+EDdxzkACioACScVhVnZdscmCDo31jgoosOH5APR+Bz+y2
oevr9NLQ/EY4u05TpxAMHf64YHSIhyk/Q37nGMFUu3ytwecqsJxTDuDBMWxdQyJXRt0rrM1QdIHL
At+cWTx0sS/sL115j6OSlr6dr7wDrh43OJ9zFAuOF5BhoE9YGtiAHjm9KzI0jEO1VbcfC/OnAG9r
qtVuS43NsKZds+gRwPRjzDD/uVtYsojiCulbG89nQBMc+gSURNG+FfZL1H1vnacYbHS4b5q1PoHr
3YhxYqfgSTW3jsjsAn2mj6adgbYMdbLdoDFEKOmDVZOV6VweHXUcpI7A+HyVqU0gC1D3MwlWyXro
2PxoRrD1HyfHRVqTkkC3Dx20oqu1mP1612B4DtKYgO2BK1V+jlAibGYBMeFZ4nVqvwwVynMnobip
8qrWO22NPeW6DQjbBl2wKjK2BAKGMt10W7ZVDmUOMF6J17zzB8NTU5/FgUhdO3k3MoBtdpp1T6vt
7XO4FGqd25XOYaJHhdJTjJM2Yhvbw64f1ySqro86hgYcACYTUJ4rysJa9ELPCqwg5OCrZs/73cjz
WYsIXforj8ilTXluSoq30jJECgDEFx4NBTD21o6amavm2eb2pK2NSPL3YQIN1zqCGaYhpTg8Dum7
k5ceGz+j1baJJX8CfQLk+hw4FNSiLv3JTGXZFL3ATQvdOefZSRzXMZ9q9qUFzsFaY7HUl/aDBU+C
VyoovizZmWhcQWrImAM8aMMIzXWqL/qElQsU/tSwr1BnV8hdG34fSy+nOwM8ENV9BAyJlmxpd1TJ
Z61wN6++ZNOusPy4yJ//furPv0/arxZvjNQMEXigHT5R3W7c1PaT0fwQ8UqIc138xImEO4XWOeon
cHHSE8GoaaNFJmaixg1VxNtsBOWzyyOgStInbo1+pCHbK4ogK+HZs28V6vbMy/hP0zikw9eCDq41
eKr1tJ7Mn/eXHH2df5q0zVsdiIRhngSeH0c1x+QHKBygbGU4L0m+sVC/Snel4mdh7hf/gSkNmWeY
hwYDkt7y44xz0DChzJ6hJ1FF1wR07tEAoK4c5CX3e25kjlPOw4OmcgqItOJ20T6EcE2xtfONEb30
5i5nD/paEv867MFan41JukI5H80wBoWAZ5kAKVkuMe4HKH86a8/OJccBhh+kZi1EV6jFXA4LaXts
uRLe1kg7qLbu6+k5wrOFaN+zNUjZgt/AdflbmwiKGVcFH4gLo22FwFScfLHCGpK4aOEuH0LNTQ3g
fVfCuYX1urAmrVef6GGmzKSDabKfeAmd7ghsD8S1dDcn3wwo/0K2+bYnWPD1FyalNUsg5lyYHUzq
tRGoovX78k5d2xgLC3ZhRHI3U58krJ6pIcM+d3l2QByMaXUpmgXXWo71xRXDeUJNCuRj6KK+3Bx5
kZCMjPMcZl/iYd/H96Iw0Ebjm2FAipc4IV4E1GbxGVsnNu1so/Z7gkKaOqNIwFsvwk3NgNtpA6g1
opUYzUXdBhFFStwyeuidv78EURn687nS1MA/toUe4/drtGE46FnT6q3Nf/QKDezP20t9Xc6AZs65
rXn7nbmDmkL3b5qjFMZ/lKbfKG8xCNoc4abRXh2DOt5UxsnRAr18FNYhHwuP68+O+Z7l0bZau4Ku
sSgXX4PS2OXXNGrGelXF1ziYZvAXh3cm0PKp6jbd3ipCl/XvbT1sTfOxyP1++A8ciJiMfwk+5YKj
gpxAg+rcPBmPg/OiT2igKg9DtHIBLp6vP2ZkxI0yMcVpYpgpmve47v2w2hW8WDnES37jPHsj+Y0K
SgQQQEb2xqD7bvzH6l50A9yOBx7+KOkmVrcrG2l2sNLNCVE1PAZB9EcR2kuRW+dM0dBrJt5Kdeyh
EzeLX+0yyNhhIBPgYG8GUioCIc7KMH+vyZVdKMEi4YgqMcrEl1vGzpWxZqUFvLzbfG2/54Hxw/Cj
zxKtc268r1M3/ETp803c0eO4YnthHSH7A7EadINAVvh3nHN2dtJacGaDm3WmVaPUz8W2G4Lb07qw
imic1gD7UG3I2avS8axyuxp4rOD65DEqUUAIbdHSBl4614x9+KJkjeN24b4+N/g773o2Jksvaq0a
GLYNSdwsAQ4q3k/tKTFW8uBLc3c2sN+P0zM7nQoNWJI7eE8oIboSkUwagNz5Dwt0bkSX9kbVmkUB
z+1F0CBzmGc4b329UiZZuMeg2gve4ZkTFjtBultSS5lyI8X+A2HgqSlbz+CAKvRxUM6yiV2yMm8L
V9mFOeluiBU8IRQVey7TP1M0qMW65mZKwOmBYi7XxBjXrEnbrzZblGULWNMtv06+Q9HFJfVuSH1T
f0rbX7f3+sI1jczVTIkEehZc1HLq0zYzh6NLLPWOYL3cdpvspdyOh3rfBHTveMpr7JGH8ARNtHvl
G1hwg2qbnHw4HLcJQv/2t1xvz8tPkaZZVZlVtLYCmdqG47FxEKRDG8/KPX991mAEZAFICKK16wok
ZE45KkEDxquDM5K0PgciOLefbWV/ezDXTgR2ZqodKMqhji6HP8kUlmoVw46m/UrtAGmsib/pReJ2
1lNu915krlxw133qc9r2zKI0fXhXJxpjsGg8fIs9470JvgAYt22Dl5+OO73Hzz/zJog9tGfFaBxy
iR+fKjc7lF/CzRQYAVJ727UCy/U5vfwkaStnal9qYz5PNgvActI5h0Z8OKZfrEGhF0pT55bQSCR5
HUet+mLexhM6jJDkZSze2IKFd6AaSjaxk5uInOryk0RW+BxpNNparZO+3F7za+KBiyWApMXlV6ij
Fva9ha/ovRqvBmDrnUD8yFT3cfQrEA/EODZHZWevHJzFaSYQj6EzHAOEY5dmWe3URq4i+yz4XQMp
kEx/ovbHYPq8XvGEi7v6zNJ8us5ukNxM1LqY89xpD/5F4LfAtqJCgqIku6h/68gTESv4tsXzemZR
cvWUMIjiGrBo2NuyDybdRjnigVX/oRKFHfSn6iHzMZMhKoZxrkeothdbwBYBRATmR+QC6vYXI89q
/DI499Crub1nltfuT7FF2rgsVJPQKubxaT6Y1N1aebScoHACtV/JPS+61z8DlIvgWlhDhbmEJYUE
aJ/tp0dtfL89mOVjeGZDuvw1RamACIsgtjLLdJdBjmS2mJrAYTGUM167xFXGfbcmm7wwMguULEjg
I8GF/Ja0R5II3Zc0jRHbJydbe8zM9/zvIw5kD89MSM41Rtti0o/IUaXFo9Af6+6Vl8BbPOjtihtf
SFleWpJ85sDRdYMSIR6i7+l34tWFm7ndV+BHNuHJuHd57xE3+n5AzPPQHIzE/fVL/Zat5D9+t7Be
BvhzshQFQNyTYG2TC+MjKFzo0KIIrGlgsXDJlh7U7zxz06/lNjsWkTcdhl9Ds9FXgseF03BhV/Iv
vEWS0u5gl7LHTP2ScI9Sj8ChJ+Pu77fqhSlp04AcmtqVhXmm2S+hvFv/RD1gLKPbtHca/6oldyFb
A20t+LILk9ImyhRCCppgdEgn9dr7pG5r51Ss1XrmX7m1dtIG6sa0mUaKgTna59h9NxSfOc88es7i
HdNXfMriiCgoSkFyPedQpQeo2vZN1PfINBIkCjpU5dAGGWYnY60DdPGEn9khl/dO2ne6kQrYCacH
3fRZ9dKtxSrzT8jThg0PDzLnyU05YCsEjUqdQc8CPXSgdf1lrGWalw1QFQLNKhqg5GelQZEdsCfo
aoaaAU4Y/cu0SvC4aAJU43NlCo1dcpMVgH9mj0HPXuqzrJ4t6EPdPjVL6z1zmf+fAcm/R0LTh6nI
Qc2dP6kopuvpg509R2vh3NJyn5uRtlWd8A43FcYRNfup+GpzN2Er53/J05ybkHZUFDYhoH8YCS2/
KvEH6J2pggTcmLrZGkXr4qqAnodStGfpmtyyS1PSa42K+poZo5O/8pp8raV1zYI0mBTBSlnOVWWB
KwF5oMpcicIWF+RsCPP/P4v7alEhh+egDUCJXmPyYoyDl/QrK7JoA3JCs6wZkn5yaTBkU8HTASX4
cnhQFJ+WJyP/dXv7LoSvs9b2vybm7X02jKwOm5RUMFGN94K6reMT9HNVd1zZtRX3gTddOS9Lvlin
6DhE7QIiIvI9iu4GDWV5ZB2jccOtxtdLPLlGX7FO8M98lUJzcVOfmZPGJ0wngsQ8zNH61Gu72P5q
G/5Y70DxeHsil9fqz7iky7PvKO/iCYba4ZuVbDk47cnKllscC4pYszjZXCmWrjHKnRxKM0jIG9VL
X73G0Z6EaMX7kiQrEdeKIVuKwHnbt3nO4fjVcdflL4has8rr0Jdl/S3SC607+p8RyYi5UKdoLETD
m2dFb0oG3s86Dpy1xvNFD+1AOAEi7JCukXecCjmLBMLK2OJg8oVeFiBQagutyJUIcdHjnJmRdpom
kkSLQpjR1SdFeedrOJall8SsOIslpuhcQWB/eVTLxEoKNjcK8CkH8js60iT1jVjfAc9+VPv7oSjQ
S6IXHLw8zQpSdKEkgiyBie52e46BoTx1aTwpjNimYoIruteO+RYpX19VXBRuwY3igjUucYcVk7/r
D3L4cW5y9iRnrgmeogXlEEzq22IfP78Ue7BYaG+Ox/3qF7IH2+hee9K+GZ4CxIerfN4+z0u7BtRu
hmNCCA1/pNkWRu4YU4HDNtCHEphKM9n1Cnq+9rfNLLkN9GHM8QMys0ADXw4yEp0xNRQnoNS2Ovun
Gx9GYJ1v21hosZpBZP8aMaXzDPRYC5lvGGkrDy00PsD/zP4g9tYxPZANTsVzAkKBbOVwLx2Ic6tS
6iccDRRtZ6tNcYyBs6rI2+1xLS6RjYOAsw1UiZyfqHXghqcKB0KA5aP1CBA4WzCh6NzjdmoJz4Q8
Qe7ftrl0XxronNTQOQ/xQjlyGYwJ7IPA53tMkGJ0IV+YgOurUrhnx4JuzV4Ha39TxXeKYMjtjbm2
vf0Bixvmz6CJtJYoIDcpnQfNy++5vef0o203t00se5ozG9LKcQDYeDXBhmbtQWjiApmH5pPHTDxO
SBE3zC8VUHIFt60uXToAwkM7D3fCXCK/PAlZplCjzWCUIJTKjIDj0DEnc5Xsq16sBFaLO2euECLD
jyy/Ok/ymWtRc6PtHKdFyayOfRArgAVTcDfKdMSJq7Qwiyt2Zmz+mDNjU1lkbODQh1Grx5H4on9N
6cqKLc6dA4LGmfcZpQvJiyiAg2dF1mPBeAFZbMW16Xc8rNGDB4mzyFzxJ4tn4I81mf6FW1ygBwYD
GmMwrdOPqX4PnekpL9SjWlDECkAJkLUmw+sbCNf3zJcLASn0rpmmNMYyAbgeUUnpFeNmIA9AOHeg
VwHRj9eBJaG9gy9r6S9a1y40V33NXHtRXC3jbB/aFXQu72q6I9lnSgHtKtGhLU4/9PFPwp+icOXO
uW4SvbBxlbMfbZOZVg0bjUOeAOpy85Z4g/ozMSFkleg7Iy6+iXD8SFrF1VttX6Vr8tNX4bn0BdLR
B7uUsDKKL5ibLB20NjTNfRWJoyUG30R0PsarIvDzTXpxz8OkZoGoAVO7AHjg2YwU0EjpKRUa/7cK
AOzv7TQTpahjL54js6ueuKqY+UY3K/DKMNMOw5MWknRnV2VnbNqMqIfEof3ao/vqBsOXzREXkjlz
Y6sM/LCGrhxKgxRgqjO3ykQ3VfzXUeNswgIIC2CNhe7PzsrT0caVD6hsuOc69fSuWbmyrpzdbAKU
ABayRXP8K0UyajtyZ0IJ2qvyfKfz0FWGUx3rEGf4e7oDXIsa5GLRlobH79V8lUmWQrwYVKkJdOeg
QlU6B7N8CteuiqURIZ0DlgPETehGkK4KYG5Jg14MrEuuHjX1p8r5rhlUKN6ZysqttHgkEW0jgEJ/
89xncem9dSDFSWSnczfsPetfB3Ny1WinZamXlw9K+Wq1x9Y85N1rZK0895aO4rllKf7tCr2Oozor
8Qq7s/mdVux1TfFM496OXrVp5Ua8jhGxS2b6BjwvDIAfZUXmhERhPqolOMHRQEBK/XnsXpyuCsKw
3FSJcIXR36lqeqIKPTQa+7h9+S+NFXwijg7hRPQm/16FszsS7Hlmy4ei9FA3/jqakauXxsZJqBfV
6js261GEZOVYLI+Y4vTpFjpVoJh7ubLKMBoRCzHiITVfBl09KKPmD5pAKc8KT5bWu2PqHNTK8Ez2
mZP/AK6F28Nco1sDZUpbvlAMFml2J3BayuZEK1c0e9oD3AsQOxJJ1Amos3XYJjOgFwDxC2BZ1pZ8
DhVlx4sW8LkLHK9iXX59107MmlaFY+iTvZaDsMwEDFX5FcE3WMouG/eE3Q299/crDUkWAwAktFwj
2rucdSjFg2pyvmAA+EtOqahzaLqJ6g65jS9TG9/bCQPvsyNW+mOWXIYD5ACEk9F/eaUmoRl1kcXg
efIIRxaghYaYNT7EQ++qWrhSAbgKxhAdzCQsaD0wITUrk6GwitSqXQJK25k/nabdAr7oi7JxHVHv
bRTBb8/ndbA+m0NBCtp8MIp69+WEQnO0bdMZnYDQ58sACjuq516ppoFGORDvj52jel3LNqG2Jk+z
MKcXlqWlVEor4b0Cyw177FniiaJGtB5uABFZO6v69VaFKVxeBOwBsxrt5SCVEUxlTg7/ICbjQOLE
xc1/ipTQN6o6SHMCREK0KenzZEXHqbe2jbpGFrY42Lm1ewZqzHDtyy8oJlDNRQUGOynfhHnXKMAk
iWeoXPz9+UDnuIUMH5pxoJcmjbSlOWtwJhHmau2hpl0AV422O+2nUoidkg97PCa2K1tocceidRFv
WsACVTmzRCrbLqgCm2m8N8tdbB60cFtnO6JCEGUXTX5uv5nKqXA2evKq4Nkr+p1pP7RrKa6FWwDM
wGC2h0Oe4b5SiN0azhApI74jgX5auiXGi23e0Zp5aXR0MnNze9iLK/rHmpwV6YaRxwmH/y/KzhPq
G28ifxiA91lzeUvTq1MEeL+Js5DSutw6DEi6vm0nUKCooPVTYi9x2udCq46RkT4PTv10e1xLIQue
giC8QL4O6HfZrzfqoMZQqS/RCzhCX7Vyq2YDEiOXVHdF7kFIk8XPrPga09hDC8dt42ThoJ7bng/y
2UWedr2m1hBwAxI49CaWnLRojbVw4SGG6gGA5RZqCAQtr5cmuqaqIsooWJjRiU6T1jPVEVFgvL89
kgXyCxAT4HKeuYuggShXJ82WmB1opuDeaqfcxmFEwMafA/NJQ8fvzCHbAgwGFjkLxtHM1oxoVY3C
EYFhaL4quGz2XZmPK55wYS/NTCb4i7Z0eHvJDaGbmuSjjcdSmTat5eERxE40SsHE6egZYnu7NtKj
qbBkjUtlPntSsICKA0I0EHmplirXBKw4tdoS6QXIbwV6fd9b3NcnC42JlZfR73kDDv+1BVhw+hcm
pYWO28LpuwEmbTr4vHp1atVThzwgSvoIcARAD9DARWQzuJmubjPH8Xqmr5R1rlFiuF7N+Y82696i
tfxyt+UjgrSkxWGqjdjtMiTDIKTNzc/OEEei5h5LceGR705sIXdUb0kLtTat2MX5Y02tXWoKl4Hb
NbHiI6PWNtIVd6hWE7xLp86E5Akx8MRDikTaFV3TJuHo4NQVHUU0d2jT94S5qHSxJnxNSLUn8bvW
oPUd9M860JJJUoOVeQ3yvXQwcRxnMC0yNaZ8deEAACI/IfCJDUV4MdGGXW3mhWc09crTaNkS3pkU
/c54A0o7Q0M7bNbOKYOE6DuqRbumywIrs1cuxqUbwgb0eW58B7eU7AEG1VDAqJtXHo2QGWygI/oZ
l+WGrLG9LXpsNBAh+QlYOShRpE1WjLGZiIRXXskZ04MoVvONqdYCgZuCHjE62m9aq2m7HEjMU2M3
2olatXYkRQXpQZDvrdwgC+PGU1cDngD1TPwzO6EzJ463WFcnE4i6snh8jzPU5JT6TijqnjZrgLnF
8BUgNtz3yOnNFB+XtkqlQq8VQ2Giqd0uPrHys1V+6SKwybupb5HORHH4tmO/LizN6bszk/Pwz4YX
Jy3YjlOYhBaWX78hIfL8A9yMeNu67RFQUPfxEP0Dfg/P9vMVd7IwsxempZkdo6punKSrvKT44Cq6
5zOI2zz0hlh5FSxcExd25kjrbIgsZ2rZtLCj6BkohBQvdQZPGZo9FMRdQ4lWpnQpcDufUSlw6w3g
JuIeM5qJ96ke3Kn60sfPquKXDJ1Da8A07XdoJl1GyFEgyAGYHrJm8i04JXliFwZCN2TW7BYMgsNQ
bxuOQloAz2AdaqFzIwgd29mMuai/qlWtPyqmMxoHYefo9u4rbdhYqQFgTov8W7gh0zg+6WOJVldj
MozsEU6Wb9FBTexdzNLhe6oNJXpgx9AIoimEtw9pmB4b7oje1+uIgNjC6sooGEylPmQqKiTxfDqN
QmeK9z+kfVlv5Dyy7C8SIIlaX7XU4rLL+9J+EbrbbWpfqfXXn5BxTlvF0i3i6zuYAQZowFlJkclk
ZmRE1srKh83kZqc2fTJ6cmZLkdeFcW66zRBYR12qYt1RFKu8I1STnypVSd90ObNkMG1ZEx6PYL+W
XS1SAtUJCxbv26wneA6NduIpZljjN1jtsTMDokOGSqI/lToqPRTT60dSEUCT0QLs/TZm8jt6nQhp
mhwZkFTLQP620cNKvaJ9MWQOK+cOMwjI9RDc7lK2LxFeoHKqpJoHFJ28sysVAGCWtuqE2fEBDZp4
yCtEYHnsrvoktKHxQGPro1AwjDK2pv2Z0FLZZ8SOQL4mj56dgmX7CqIl4OZgY4d1K7DIDm1isMFV
ZtuCGIEZgauHKgJgn6lGchMFbQjS7TrWPzM7YD+ViI2WC7mM+jfwkfljERVT4OgVWH6ZJdmfqY5F
fTALkx5rZcDQKB3Tgjg96GI0NlV+V2OMFTcZLsweE+9dHqiDG5Zsn7E2vpr6Pt+jaqruZTZYP6uh
BBOLmodZsakb7CupHkh+pesjyW5yvbB8FfKU1KvTNj+QogtuZLWU6t2YKyaFoLAsgWodOxby0Grx
ptZjAHoxG6hdtx6nCtp7pm4X9+UQhwejHonmovdWTU4+VBX6+V3RQBcvCekmDvvmKOmT8qjVQwRm
xaqbwEFOClW5K/UuL/22V1qKzmNNrodebXyCF9Wvzh5BnGMYuY4OrGpkgvfq6t2FCjnYcucYfsZO
UtcMeyYrcRfLMx/TNqxu1P5HEh0J2kDxjhSf9eSN5NoAT93lQL5mGk9kFAwtG5cnWKtOo1zRMbtq
EqQ9LNKvm6476vQjAdelnpRbFeagPbcp1P5QYaK3AbyEaaLZmZXABzodzBgA8AleIL4plUvylIVI
jN1WUhzV3erXba/hLMpuGOWby+6uxHQCjKSBxEoFszVfr1SkVG8UJqFe2TqGcSwzw4W2wRg8BUQk
iLvmFiplMy/s3JLlS1jl2CNYVuD4DxoNtdFKK64UeWhTBwgn8N4jdrTeRJUEslat0feC77pySZ6k
H9zllUqAtkoG0o9qqHZWpUMDHJ8Yg7iU3F1e0hU/QdOt2ajrYxwbyimnG4gMo11bI3ir4i73A7Av
eapUPEpD78dm5luYaBsG0WjjSq5+YpPLPkzQNIZdDJtp2zt5TZCmP172aiU7BlEZ8nA8BtBM53Fi
QWlHWjM2aPjoYO3JgVEfaogiCFjRVtfu2wr/IMzDuO2mvgVhf2vjKpVeogRaJ7nhSma6Mam27ai0
/c+OYUwcaEUcNjD285+LkbGJIMGHywssDo3cIr0I9mmk/PckDSxSYCmFODVqNnyxkaHvYJUhJDdi
hfm1vgPNGPKoJ4yoXXZn7W2J6TQ8lnDEkK7x0WMEGzEpaVRCEanv36ohMVF5H6EU57Iuhd4CBqfw
K8I4GSfH6LXAcEakHu9B13YVJB9pcp1TxTyETWfvQmqEfhCU9BBGveQrWtqhQtkYSeAlrC/uhtSw
KketO4yiXHZjrTKw2G58ualgYFieEnAEAMRnpHdW8KkO+wg6r+ldmD0a3Z/L5lajw2LfzVWDRWob
s0jFYBfMhcGNNewAU57qF000crp6ShdWyKmVSEdhm8y7uzZRROtj1HaSUDR9vPb4wT5DRUUFcAMB
aP4VC1/sLsp1ua0hNWmgqBpOgKCAbmZ6D0nuKOF7n806rZmmCNL1lQBxYpYLe0mTZ2odw2yr936Z
Abw8btNWYGRtBWXIakC7WwatF/+wYylpxk7Gm7ZDO4+S8DahoskgkQkulCpFjbuSwkSWJTgbQXiv
MpGa3MpaIdAo6J2Domlu1J1+ohpaM13aAKNuyeVD3kg/aZBusqAUPLnXDtHSDLer2yitDWbBzIxT
TW8LliGDuAEXVGr7pHvNDEEoXUkm4BZcAjXqTIzDbYGsQpMl01G8YyMkogp2G8+6RYN2BfVTcOaJ
FMpWzVn4m2AVnUEInLl4MiqjVfAeDdCUUqbU1yvDU0tQLZHwphRNGq9dTYDq/LXG7YuqGwYpHmGt
lm6nvnFU9aNJbpi+CdHIhvTT5YC09ukUA8ggABFs84xHSksidQr7CdaMP5rp2+Z26D/T+MnuA69q
PwYA6i8bXFtMHY0olMAxSY1K/umW1MiA9iJNKnDCDL5eBGBHSLXBaZPYHUNzdFuj/XXZ4tohAELH
BvwHuA7CU0Jl4VDYhVmiVV1QRxmMW0r1LfSuwn/wDA+fmZkPqYvBczBb42hGOGs5KEn8bjpAnRYc
o35Y49kjwpOtLeKins0nSSRAwXdKkWSa9Vshy04RPY8G5kSC3Shqa50XnABzR9Pw/+B5vDBZnVuV
lk6A5023cujShxxVO2RlR9ufjpEb7emTvYUENyQQPNzhx2IvGlI6C5TcD+CiS0orSaUKfkAG1rd5
4qITDe2uEKCc+shdmKYkZ9IQAxQ4bJSN/hg+haHXedoViiiHKnam0DWvXPoDaA4HhNOby/vz7GN+
+Ydgj2fR3BTiTkSWga4eWTWwo/EnmSRn6h3UQez8WRcxwYoscSsJ1oshbGYwZyuD8RgiZ7ZLovuu
Ay3Kj3/xCUduhhHMA3Knp5yBmo4wYwAKD8RDJjvWldtZT+Cm7HAqLps6O95Yvi9mSpOgpAZd8VNT
BjTNIpLN+1Pv/AQCsFWLQTb15bKV8+c6Z4YLy1EoxYVaw4y0C26Kn+igDw8a2vfXvadD4s0BzuWy
xfkPnpQJvwyCTRDv5i+C2FO/CvTRIdU0YszM/BmTzwG9vCq4bQwBtmRtT8wJ/BdHNOBv3O5rm7an
dYgvRaXrlu5l9Zj2B7W4bw3Bk+urr3Hm0MISt/vkTC/akM17Qim3U20fYgaOLJITdP/K1lM6aNAX
1VZFUXBomo9Sf/uHBYWHMoihAYXjWWba2pomZs8LWkNHRNI8WvkMMGP6ednO6oZc2Jkv+EVebElS
CuIfGStqHWL9oMUbSYSK/CK6PF/Lb1+485UpI1IDpCKufG/cK/uwc9T75g8GEdnOeGSmJz0H1Jnc
yMPgnX/ZvbOMYd6X3+4RDsOfDEaJijmWceheUYFwqmEXD2jVk88RJB3qeJTJ7rLF1ZMANncgAiA5
qPBb1LRGtVcCLGgGwg9I8BrKZzh6VBUVjlaPAhgHLBDcoVfKQx2yMWrVGK1xN4F0V/yzjJ6k3m/K
W1000r3q0Dw/OBfEUHnjzlza0gaCFypOQirtjfrTsrvfdgpAQ10JTrfIEnfm6jSIxqCGpV69ty00
/15JY7ogrxRsitUbVFu4xN2gGFIEci1Q4FJl3Uxd4RCjdrs8fkbP/6FO2utIhnhR+KSW0NgK71BT
cKRo8nvrh4ba5ggg1GRErlnFe60L9/+wfxa/bU4wFgeyTZGvaxV+m1J5je2X2o0cYurq4bKVs7x9
PhcG0BKYlkAPmR/WppXdq0oH8jZreE/bz65zoVUuV1dj6fYfl02t8jksbXGfNcxwD2LsC9NJfv6G
CbNbcClC58SjzEM6BkkTF4i24pdI9WMtE9NmhCuo4gB4N7mPrI2x0lvJfECG20K5bZhoOGN1uy4M
cF8qIVI5JhUMVEbqxeR6ZF5akU0nwsavhuiFnfnfFzvCVIsuM1rY0aP3KJscHbN4ya/LH2k1mixs
zL4ubEiahL7NbGNsMydO3oaSugkk2eP2wRLx+KyuG5jOtS/sGeiwTm31tMOI3AhbNdSpYQrTBzJG
LwSlxdUdvrDCXWxh3fTgQUDkD3FkjdhnQGkUfiujarbRrKfLy7d6zSyMcTcctGt7oszKGZF8E4C0
swFv6MZWnkKKZvuuin5cNidYQR5Pl+MJoOrjV3Lw1hbbAQOa5InK3mUr6/c20uJZCgT4Yf7hppUj
mUIy39vZwdx0b7JPHTmGqK4z3uVOc6dvjcfW+wlFXkE2ubrjvw3zBW+lLJI2L2C4kaztpCReZbCb
gJmCULsaIRZmuJtNj0CKEcQwE0KfLgohhvsqWMEz3PccZhcWuNBXEZIlWgsLk/qpARdY1bveftG0
B7V6DUHkJylXViG63VbP8sIoF/iGsJMNLYFRvcRthiFlZONeEoUOHj8eMT9aaHSF+UNr4AVi/xii
0JXa10LOnzqoeVQxIFRa/3x5IVY37OIncaFSgga1jpGj1EU7BhNzj2UJNt2HWtS1WPug4FoHLSOA
SrPY02lkyUqWdQWmqlymetEIvcNpEuzM1ZfVwsTZ0dMjahWYAXTpMfEHSG86wSZ6nrbtJvlApRyF
ocsrJzTIbVKjoIAjzIyM8XX7me+Dqw4TGg7aTNOn7KhA1GwuG1z7VEsHuS1r08Sos8jCGnavg+wN
5r1ivun/ufGIg7G0wu3RIMZ2IBW8GtM/A1SpaOKw4Z3Zn5edWQskoKKZsaU6hC/4CGb0RROD1ArJ
OKaG8eDQtc303+X2Zl++jfDRylJLGQAKGJmb3xl9tCvPju+t2mniQ1PEXglJtcturd1tS4vcnpBV
akM0BBaNaqNRt1VxxlVnzK/7jyQXMcgI1tDkNoRltx1Q1TAmFU9J6w3dMxFcZ2vUhSixorePj4Th
GB5kxJik1WMLNIxeN08mhAl2w6huzGp6swslcZLe6rdDU49eRDv1yjLSt76oMHse+3b0W8cUlZ71
GzJMTJBDrEVSsGagzmXICON8v81WWy2UC5SgrE7CoG0EWaYAcxc/Y8NhIknrtWVe2uKWuaaFLGUA
V7pl1TugR3On+rcmouFbO9xLI9yxQ0pErbGFkRzysD1VvCLtjpmUONM/MU596enOiiUA9M7+LjJK
pH1W2NABV5/i6UPihPnPy4dg9ePMgr3/a2D2dWFAjgEONzMYoAroLsF1TdrICbqXQvOVXIQbXbtZ
oBJmWpYJjAaAKKfGWksb5WjQZn6g97L/XfWby86sff3l3+ecqcJWM2lA8CJF+ZaSxgvNJzaIEERr
S7a0Mv/7YslyDF4GGajx3SLed/o2kH1N6QAqxwv38R/8gY4S0E64jcEZcWop7bPCsmaSbkD13arZ
EIxFqaYgbqx+lG8jXz3fpTt60KmNDCMByNQtcwuwhyDQrp0XE6SmRMVWBiEL50Zeg0R2iHFNkWo3
QSI6B1bsIf4XcraFlXMRXx0dAxV+qHSTKZ8D9NUuf43zAQtcUcC2Qb0Cb37QSXN+tK2O+DLCggFW
iVzbo7ZgtBjK20J70wr2Zf2KE5qwLSASIAf0dLwyL/+C9YX8+wMMrg4HvfS4BqZtLqeGbm05gfFc
NG+DaJBh9Rh9+8mP1lI5UgqlgZ+KgnkF3A3poy1KXVYPETpnmKwEihIzjqdbOxhJo3YxCjS5+qLX
j3q0l/N90fixqHa5dssDqPDXEB8T1GKkcYhyGKqIan/T98+jtNPYW53tNBFNhzpfL3yNdmmMCw1a
Ybc1AKdI+1pn2piPthM5Y+ygT3d37by+Tq7jX/u+4eyIqM+zeooXbnIP9b6I83Q0YTkGwnXC2F8Z
Ca7xVVrTpXPc9o+zPrbpABPkts285kFypaPkVlt6Y/qVV+1L13cGnz72Xv6sXVNP9J5dfUkvfgC/
/XOrNsJJwp6x3pVHeixeIMLInPjxj/Te3Cn3V62HKZEb0dyzYAPxp6FQB4DTLFhVsxA60KArubba
64p5WvKeGv8V4IcQY81yaxgoxGwBP7U5UVtL2zkYD0mxiVTVbU193071rlFsKEwNDqtLAW/Valiz
CAj7oJ2sADHCpTOEBVEUpEhNi8gNiOyADoVgdohJt0G11y0nCv4gV3bi6pio12biMeE859oDf/kL
5s29uIIkq+6UqMMvoMVRHYDUBHXHpkxvQnpTY3/FDwEevJdD6TmUaV5pDSpw6GuoMw7i1CZ49hiL
WhuPGhCb9xo6zXdReSfVh9CA5LcBcZ0icSAiIzA7/1k+QoCyALcHNDcAZOEiRGpZeZYbMGuDnuWj
TKYGrRS7P7QDsOt5M9PlgmF0W0HAAgrtMcGDRO3xSLUmGb8MjE1d2/8LFeDcDMSUHsQYAEw+XYo2
hhh4rVLMhtUPDXlNgfGMMAdx2fO1u2tpZA6di2+s5tPIsiDMXE3yrfDKsG6RLoF247KVtTC4tMJ9
1XSczE6S4QreGY5ZAawqYh0V+cHt1UBWMjlXYEFP7vsMVUPYgMZ4KAIorF2QNhR1AZ6eDyafbCSW
XFRlHWeuROuX2LTvakU6EmM4WEa7bVS2u7xwa3c+1LVR4YcuIlQkuOBeoeya29OsmCIXTs7eKuuz
BAzispHVr/NthE81B7QQtd6GsIjVtG6tYT5ElGquCDPN03xAggNui6Yv/9gsaB/QPIAfYeRUmZN9
SrfRYTiUm/yAx010bfo9rorJN47hlb6/7N5quxsTaED3AxEE6B23iAoKJVbVYG8UodvZDi6o6+Sm
6h+TfeLFW2AULttb3SLf55Yv1OkJBC4pizKUf6DVQ3+3UDpM7I+8vBOqBqxuj29TfMFO0UarjyJ4
NtDUi+LpOhpCTx16Qe9ydYN8b3r+hk+yKNanAB51ersdlOF+wvV3edFWPcHsHjicZgQ9rz5kKIHe
0QwmmvI3ga5SEvo9/XHZxhqACvBLQKTRu4a6rslF+cxIa0BJISrau9PGvtZcekX/1Lvwld6Xv1B4
JA8gUFE/IBs49+wBU8v3yevl37Di58lP4BLC1mioXkll5srNGGgAm8ryHeSVY9PTclCL+JetrRVY
LUUHmAmvE3VGB5+Gd5mkAek0eKxhcCiWcHnp1wHAW60JgI5bToljtTMN0R2p2QZTXYKjsJKknZjn
bhe5U+PESGp8VW0joTUFKd4Ok1uVS+RbWRJkwmu5w4k17pZpIMKQJBGsEfLAUG6YALsHc7oZvrQE
FzsKcNcB+4er7cQod/Hoo61pGBMEzra8LWmPJF/0vFx7vpyYmPfU4o6mxCoyKYVfknQf6JvG8klI
PU2+0YO3ZB4QlJz6g2QSRrsw8/uKiYqZZRdVHdcE4Wh06I3fMv0xVk9WJ6LqWl9zQ1cRVec9xhO6
Qj8kq6IBv60tXzKovHY/9WnTl9Y2q5+0ycPmA9+0UFJk5RRZmCdGJ2Rurp9xkZFIL9LQwqKPV/If
7UcFruld5elu8gT2voOyr/xeBp2s4DCtBHY842VUGwDPRTjkvkMYSyyXVJzdYTP66s/gXfUnKABh
no/+yY/GJru1sbP38b3o+lx1VwdlL/jXUOznb0951IJKgcaIGwxOTF4M0EWwzWXnVn3D0wZs2ihp
mrzgXSrJZMAMLE6qSrbm8BvzviNt3CHfDvH2sqmVVG1mZflrijsxFfgxLaOAqVDxUgkkyjs7346m
wKGVO+vECvexIDQ3T/XBipVsB/W2sURsCasfZeHG7ObiVPaxXqhlBAOx6hr0Oeo2oWhoYC1zmTnj
0A6Zcb9n0glhWEt11IGu34xkH/oTjqX4WfILwziRck0gq5FsQEcFKR0R2fXauT6xzN1TEkmhHUxm
oYDqvkVbPAOU5ReKgxP6FKVXo0knKm+tmsQEgQoOtRkkzr/BFDsOUtKhUYIqTdo8FZCYAj9lAs64
sXViEItJI94P3uXNuPIV57GFv0Z5P2UrHpOZBzef7grjTlY+jeH3ZRMrl+CJCS79rAM6kWqACWq5
8ujUpmPsKUgCRktw237hJrlX7NIS36xrOqaDNweWSNk/6W11FQczC1wMZuERC0k8Rj7r9M1QHvGa
qIzrbAhB7wXcjeXISexYeriPOgOz7rVHjWc1kEFS+juCMBRAlE6n53dDr9/G0HW7vEArAeHkZ/NJ
StSFit7gZ3eoZ6jFpldebOAlc/+ymdXvAB1aYAptUM/wtU2qhUGJeUaU7Y1Je4lsO3un2IaQPNZI
iGeIjsjOcgPUajLmz//7I0uHghjOsDKPMiH4ceEirTLIqEVAbKWPhXzIU4F35xsZf9/E5QQTOphG
539fhKOsA6loEOPvN2jUYugWc9TJxpbfLq/hCroQZgDcRaUEfTrYOjUzAz70QodeTBo9zHP1yUYm
24F6BqVgdL7VJ6/qHNO+Zm71pGsOc13V0cvNJAqNa+4amDNH2jFz//NIVBaWSjyqcLcq/hSJcc1G
aTu2qggpfX4tgqUI/8Fkr4HGGF9lZGmuVCmrUIQbHf1J3nae/JJdBdfmjV67zDFvso/czQ7plUh5
7otr5/QswzLYU2RwT2C8isdIT7LcSqWMANwbxhQ6Ep7XnwrghgeM/89MxSkDlp/NvMVRQZr7Ykgh
FDRlSk08JYqKO9A9IMemaRNBfMluDI+A1cjvm7oDQt5os9wBpwfFMHuVhE+B2TZP/VTg2xE5sXZq
EIvu43ljnPkDrDeIxFDPxFjO6cap2iw1tLhGp12jqM2UZuundqq4pmRZTqVm12OdIkVPoUeDPEsE
ZzyfkUXihpEgvIXQ8Dofg1CCFDjzGoc/3qvvwU/ilNcSatS2q+3BQ/7WoUS9wwR67lxlt9oRvC2C
dOQ8xp3Y/7r8FsdTUkDQJtuwX6Sf1DgE0bYLXvVMkFqtnopvL7/yiYUVEBZ0sT4LYVjNQwJGjxpK
nMrz5RCwdiQwpwuELSh9Zp710w/ZNuDHL0k3DwGVd2qr34Q22RrBhCu6cCwpEFzQ53kc8MIYoAZf
NuhFz5jKQJQhUaWFSxh/gny46qihoNe+agH1ZmRZxnwt8JEzKFRVDecUwDQ2toZpu1ogYbC6ZAsL
XKo4VkCYgGMb7YPivgvALPkoxwc7AR2LaGb//I7Datmz+iqqXeB54cJzG3Q1BLB6bPPpiHEAudoF
oZ/3jg4KXCHSfH5P80d6YeyMwB2ZTZ3P42B15WXqTT9us8q3wBhKd4a2GYhXNLdZhOn6nQUSj8u7
cEVe98RTfhgukLJ5phHGq2NzLw+O9Gy7o99vP9Ib3bsBo1vomdtXZefQfekoGGgBT5OTu+A18zMg
cwU/Z+3gLZdCPT0UGFsG4mted7m6rtHRtHc0FESQtQC6NMFVN8rQDgJlnv5rU68d9iogj5PXM3QW
N5LlNkJa39VjAUYWgnoVNhNfOhryJNFyoEhdWm4adidPb2q8s5rbESN47I9F9qn2XkpgN84Tt5B/
Nvp/Ljri0KPArptAuONBwB3LoDJo3BL4m0EOFfofTqcKouWah0DnAwAMvmhMInEW5KksE9WYIbIE
ijDZDeguBdtipf4GJ9DGAgsaJBUIfx7rSpKrIMHADHQGAuOQjQ+KvZOSG8r8wvConThVA6Ab/ito
H64FgoVh/mwmZkdZ18EwhtVsaauQXzE7KuNzU14p/x3Df+IkfxTjEaGonJ0sQfLdjD/LSb2Swsi7
fOJFHvFHrMpTY5yHuUJCHGO6TfMDXiKB8UtmOwCdBdbWDvRy/bjT1gK21yTy7BOwV+Z7w67i/sdl
h9ZuBcjNyLN6HYbZ+RdBWep1XTGoh1iBBshKHf2JOvA69sU0+uFAJx+ysiJuxbVFnMt0aLAC9Q7a
w9M4NUghiewZiJclj4yBjN6V5OdCcUYbpFtPl/1bWULQ94MLHpTw4HPkicm1tlMKyYAtZqPwq2rG
U8mMaZOa0Sg4ZiuhcSY/QYcRD7uZiOfUKyoHePhCBdKN8shRxuhIizsMMx0lpbwqyTGUycbSkR5f
9u/s+6GsjsachXwSYzjgND21WpBABag8x/kF/qtof1RfbDLRPm/pFere+8vWzr4cZ23+90Vqh/Qo
NtoK1rpqLynPcX2l9+H9VPegXYgdYkWC4CjyjlvTPJu6OKphL22GTWaSu9JooFOU+hGLj0MBxsHL
/p0lyKf+8Tgxi6mpaUYF/FMY6pxPdfNZmR+DaDbsvKTG2eGKDcwKorjMYYfZ6nuTxKFTx7l0gL74
tZpl0FYeBgN01QP0EiB04TO1+5RYmQjCi8hbLpg1kTUqyuxtLW1UyysBiW0xyjMIKc9XPyOEELA/
UQ4FpfLptoFSQqbaIz5jWN5k1WZI7hGqHaN+DUUd+NUNurCknVrqJdPOpwGWbPUFjSQQI+ZAW4HL
vU0sh/aiM7+6gqA5RTkcPCAoR5ya06Q+ZRFY7VxWwVKkeBkOOJvUGwNT0/+wNRem5p+yOHpxnZRy
SWCqNJVHC6x0sY5KZG/sa10ka3kWM+fduTDFxZQmlvJcZVhEjdr3IJMF9r39pVmNwKP1U7Cww0WT
WEM3vg/LBgOoPpm8HDxialh6OfZGlT5hFjuDSBcmskWpguircVElMcOhLWosZUVQHFLtwknrFhj4
wutzXRRSzoczv1YTzDQKxEjmhT39cFVWlDNBZAPhneFPWiouAFO31kD3LIvegjxDtbFpP2OQgiR2
fh1aMvAijRdXgYdW8auGudnLG2m2d/JgOv09fB+9k8y87NuvVQcxk1y7ltY5aWiAfWUjGR44esqm
/4dIg9sXvQPUXXDtcztKKlKdDHmNLy0XkKnITV8rRm8qaw9XiuCde17Ch4NLY9y2SjupsEC13WAk
5UC6A5gctei6z7zCfAbVaWq/hmgeXF7T84okZ5P7yFk1MYwMwqamXOXRbcawkKXH4scEaWLracUN
lXdJ7Dcgr2M3o7VT+quQPZgR8qtDREWIz7UTvFgCXlhPkiAHQ1L8nEan733SfBhqsi2H4L++jr68
BhIR0O1Z+JoLfwpSbRIVMBObgGQY+Q/U++4vr+za1YF6yF8TXNizKTECTN9gYePGabRDg8t/ku6U
5CWQBSUYkSlukxo2mxVccTBqyASG2X0jVZvSBAF9joetYOXWP9C3W9weZU0YZCnwQC4CEXjgPSoB
zKcJxFvWjcwU5ig3ouTPOZQMthU1Ek5d0gDLEocg8w8OJckFn2jtzgWT4V8znC91lBZBNTWNO+U3
Q/1kSM1bkx+LlG0MlERC0IQLsrTVi2NpkTttE2TM5JjBYpuD6rbY2X/gHDmOpXMVSe4E1qjuvxOW
IqjM0mlfVM2gLD2N4gx5KGsHrKVM2XUMuJZk9n7KjhhBZkTACH+Oup3P1cIYl8WUKc2pHsG/qCT+
AMLeMAOYuqzdoNx0VHGUDmMlL4V9j2lXyP+2ipOKOCnW13jxG7izTfMpRbUYDhuGYwfvg/YAssWM
QbAANxhkN/rasbTbxvxx+bwL7XIHHvItoYkGAU4hcEHoPMjdfQFWEXVTgkFYSjOnNED5pHkKMoPL
plePy8Jj7rjkWSfF+QjLJboCcnc1GcO2E71o5k/H375oFSFYInFCjZTL/KUemgISbRtXnWQPjAl4
NbH27bIjX/n0JSNcYt/bNTPtgTWuYt+CUY2pr7a9raXrTDuCpdGtXm1127CjVfxmtmARV4PBwj/u
nEhVokmdDdMkZaBklJ0JtCkhRhpAI2zYu1IyRV2VtXwG0mM6hMTRVAXX6enJ1Ms8lukEi1L5NHY3
zHbMaBOUvZOSymnZTjz+fQZJn4/nt0X+du0sNW3GHBY7c8tU3yjuxmTCYFzh5eHMYIS51BK9MdG0
yur+JFBsAnQTwCN+1BbjPUmuD2j5FdJ1M9wnwU1O95d3zuru/DbB9+5pm1fFPMrkVhBGgj6D16ci
wj+BFzyMKFOCXkpnL3S08+uk8Oh4CMM/l/1YzwE1CBXNAldQX+O2oUyVNJIsWEmT8Af+/1aprV1t
ln4cTOA5J9veuM/RX0LiK+JEXj0BC9Nc8J7qLJsAYIBp5aUcQsdOO6eP2n0b/CD9e1OJ1A5X9//C
3rzgi4dhBdhC3HfzgtrTlkzDFpz2flmoTmZ3t7QytvLMvZCKeFdFbnJxOhu6gcizWdWWXqTgV5dW
IRgwx01B3pUu83u1FL0XV7cOGu1fc+2A6HIftQ21zGYTVjZSx42qDlCOLG8isIdZ1nSMledIGXcD
FPkcc4xK5NkA09rSq5zYjtUE28IQjZSunpaZcFsBMgqs7Vzk0YBZb2Pdqt2pGrap2j4MIREcyNWc
9K8JQ+am+roSD9IphAnSOr1+xOMlTraWhlFsQUK69iZGcvO/vuDtcLqLpFY3M3swkWJAriACxK9F
9wojKLtc2LJb/4zfprjbCVP1RSTPn7Fju864t/pXpoguhf9HAPg2wu2V3GCTPDL4Y2YU1TzoJQCE
m6RXUYBmVe5juFyleP42olEWoWHu+GO+oC0hhgnvZAYOa8AhCCimdh2mdyAmMho7Uh0rU5CCi5aU
iwGQoEysWILRXPVMANcDujWbTpB2rxrBZDb4xPE/QDRPtwjJ02yw5u+WA5wxROVWGw0flD3u5di9
uuUXZrjAUqnGaMUGzKDM7rTlrxqzVrQAai3eBMEgMLa67RfGuJxPsZlZ1COMVWPujOmx7DR3pD+b
QtTKERmaw+kiShtUqfFGgqEov4v7rQKnTAui44KOm+gbcSFJL3EBJDE2gmyi/kGzx1AeN1nVPF7+
RutmALTG6CzGwnhys6oswqyZEJYUDAP2ZEQd+3EA287/nxUuUORJWVO0Pmp3YPpOscMniBxu49wW
PJNXbzKMoP+fM1yoaCMzpa1lI8bi3T+FWy3IfT3aMTwnK+pNoteraO24AAEJyF5rC5jDQGOouqXa
OXEkggKIfOLOKoo1oW0MWLoMqDWvVu0wht5F9jNKrclnwFk2mIDqiU/SqX26/NVWz69BAMsBMg/8
BJx/ddWkzLADmNYPyI4HpfYI80joysq/lDLBfvDXFOdlk2LoJC9hSiHtNaEjJNQehgztN7mlv7o6
3RM0MPsSMkOXXVz9hAu7XIjS5GTo4kRC7oPd0YKlCNBrOvSCQubqN1xY4WITSUC6TWbvLM1j6UMJ
dhQFjXRQf5e17QuhHasRamGOi1BT27W2ksGplPodCsFduSXNu2a0gsUT2eFClJL2nVXJcEutmDPM
WWMVoficPLZFLMoY56zl7CH81yeFT58gBJsFkQVbdvgc9fsQPJQJxBZad+oDJ00eJ/tzkJ8KTTQx
eT6OPj8RF4a5dGqQjNSYMhiOGgug9c8msOnGGiA2hVBWJdI2Kx+7bnTszvJ6JKtlB/YOaHmpBJzW
nfkAovW7MZNFnZ3LWwqN8dNbKGemhr47vjGLn1l30K17VoRXcfpiGO9JLdLDm7/k+epjXh26Rpgf
5QfWiTKWZZ0iCNWp7EAZpCsGJyKNkyv7If85poAIh/9yn3+N5EDlADN8XEQYkkBVoxrBFQ90zFz5
DfvRkD+ViCV5vcKysMNFAKkd47gJ4JoJboN8n0Ug0vud1rusux+VraLuh/Kjbp+r9B5jM97l6LNe
IsNbQEbjFEUPHrOhtVLI+h6bq2a+Xh+m1gfBtkOKY1lc2cyLTaetaoeCcOSy4Tlyn3/Pv3a/JhsX
OUxOp2rsEjg9KaqTAtEfDKIDu1pa+XaNn8AcO4mlqQITVg7wPbwozZ2BTBbTkAlEk8Z2Y4yblP5n
XPzXcf32jDsXZp4D5dz9D2nftSO3rgX7RQKoQIVXhY6To+0XwTP2Vs5ZX39Lxr171GxeEd4HOMA+
gIGpJrW4uLhCFcyGSgY+Xfc21+l+e/P4d8YXBBNlUD3qGgIRAMcqbmsIiUbFi4HrfxuEf+K+QJi7
FwzDpjSBhdlBjc/WpGOz8BQoqt3gg+njU5ucZumwDSkyCubEpQPJ8k4BZO6jh9lIT36R/9iG4N8Y
X6tiDpuu+mjKMBHUVmglzuvb3C/2nX4bgY3qvwB9xRPMN4KY1eBrKtyjZmASPIsDR8lNrx9zuzC1
920sriteeRDmdtfMSmn1xeRAfJTq6CFL3hpUoDtz1wUYRxNNiHL3cAXH3O562chQgAJckP2uojut
dCrzPqcC18Q1hhUKc7dDDlTHyBZQ+mQ+Utr9kjtFEK1vLwRlx8srLCWxVeYRIKKqdkNEJ5Jq19JD
Wu22vw/3vJpLGUYmmmaxMiHg4FbaOMP0oTIWt5Km3uoZedNr42kbhu/MVziMcWOGJOl8FX5BHd5R
ypJVL452qmy3NPBIDbm4AxjxQjCbCnAXW75y5itcxv6USWqabl4uEbRU1X118mfVxuPR9fPRzpPa
C62fTR5+lpCZKSvDzrvmxjBAarf9O7ifc/UzGLtU/TlXh3aJSNLuVGrluUFTVzaOtiKJRpiXFW2t
mDHOzKLlgNdX7XTZLwrDqWM87tBWPLyDtlXgFQXLumLFbxI/RyMujlu9C8LIAZY1OUQTeEauE1nu
LnCOgSTHZD6ipo16bAww0mraa81vdOqUGJKMiEvb15o0gtPNvV1WaMy3sjojaY0R34oMP5T6Ve/P
ivU2+CFmFs55uZvaTnAGRYDMF0saX9Kg0oPl5bEd6E4u3coYvqiLu0z1qO6ponQQ1399rZBtWKZh
CJkiJcShN0GLgEzDHLcv2wbPbxVZYTBPA79Bu08+YlEkJY9WNFiLnGeP4Vald+V0vKuG+J60zWet
DrNjaPNr489HyfSRP4zuo3phd6vT2CtS1YdEOuhlhqkAo7gFaV7BL1U4B2ZRk1wa9+giT864Wl9q
SQYRIydVUdZvgj3mvTAcVZQHJcZUZpWcwr7da2UCRk14qng4jq0lSgJdEw9grxZJPgrydPTX/gnF
V1FnUEJfuFu+yeSAYhZjoI7xDf9Bo5hxRxu79b6Tj9YhT9JNvm9fwRqTPko30357L3i3wfpHLIaz
+hGtCiaPUsJWVKDCHAd5V2iOrhoCZ8hDAfHU/zvO1vJBVig+xgwhXwzTiMl8klA3SkvtLqig5/33
q1njMHEOxFLjMjZwkJHFPah+4VUGZg80URKe753AcGQQVGd1ljcIo3YF2tqwHEN/7fXZbjK3azGY
OXlgbyG6aBaef5ViaBsKOeBDRVf75fYFgzH6iQZLSRMnNSa76G4y1IAhMzGGt0MOecXYllpQGFHB
SeG6jRUwYx1BZElpgYYNZzKqPRRX94NIdot7n6wQ2KMYZhShFLZyNBECz7tShxSmcSggNr1tGtxL
ElyBmLaBnB4SeJd7CFoxaywGmEYePtHKi9BwQRCVah7mowVQXGtfQTG75o9KT/J8gaoeNXmw9YaA
3DkW3CEiFGbnoAkO9ZolVydFNxYaAyJ0ewrJa7kXFZqbwWFsqGj+Z0AgZi1VaoPPI4NMOYhuJsht
EFD5NPdW6sVJaleq4Oa/ZnRe3OIy0YMMq0Gho3T5ocq0T7LEAGSb28ktfZoe9JfmTnnwd8RdhMkw
498fg38Q1G0bCO9Qr3DZyEapkzyW/7yR5qNpeBSNs/GDEpw72Z1iQVnremD2cpFsnQEKvEmPQBh3
5d6yA88I7AD+HwKyD9kpgxibNdvvxE5fqx3EyVsbyqmS4LnBOw/r5SqX24wishrpGsxnHnddfJ4m
5JZfzNrV5Z/b+8otHK6RmJNHMytXhgBISnyGS+6mzlXJmVJ0lqiHWt9V0MiuRPN815xozA4zh9A0
+0DpJexwYxe3M8J8TIXaYwAJHjt8b1/9p3Or2phpcX/6XiCqbqsiY2LOjTInEeljeGyQ5O38F/0h
fm9cw4s8VOH2AT7oY+yaLsTlj/SpcqUfLVgr9s23EtZdOs0BYZMFKtH4eFC/1zvyKJ0j0TuJ59oX
QgMIOCoQVGEHjTHtNSfQu8cdNt750QjaBtG1xXNQ6yiL+e51nrUpmXB55L5Nwa4iZXtfOKjATViu
UZjvXKc00ublisrg0KFPZ6S3YJrQwl9qh16KVIKWileR15nsB2tHJ+JtW7dokcv9topsNFR10bgI
eLl4HCSMGqJ9MMtFRVZuBLBeJfseajMJeiCwJ6QfanPXNDfz8KZLEJdPvzXxKykOtDpW89P24niX
8xqVeRdJ5Yh+7wyL0yrplMzGeUj/ARXtezNJv7aRRNvIOP26J0Weg/XdMaYHKr9O/XPr//M/QbBP
oLhLu9wIsBglmR0lUkD7Ou/mNHe3YUSfip3XnE0rpN2wbBpY2ZB9QKDRmcdaue+pN8i/YvlcyC7R
s+M2rmAH2RA7CMdeJiFgA/qtRgq7lx+p8r6Nwfdq/76b2DiUmuAmyEp8pWhAM2kPOq5B+maaw7mm
ykdsPjdmdNhG5HupL0TmdE9WUqeaD8S6uvUJQtwMEiOCi5+LASFZDGxiEPqq+ypvzEYeFg+idOFd
YQ1IBVla0X1ur4S7d7JmmRrIzUzK7h1BtxOENxYUiCpPkj1B7imdXEVSIVF0HyBx/r/hMTuXBfOU
gJwIHqN6qrV7P9kl001sfs/8xxGsPNtgXONbLW7595UXNEgUJ0QH2NRDHl071kkDFgBB9zjXG61A
GFebBP2A8j5A/KHyQHDlkMhCrsG8R1OLwOxEH4txt3qQx0pCAAVOU9VCe47Xzh/T+KwqZ6kVVMO5
e/eVBmCLiUbbTGXqI1AxwAA9DSfZdKNKxDfADzhXKIw55Bpe+WgZhXjebXhfH+YD6u3H7LaEclVs
o4ZS2JGrHnNHus12JLPTW9NTBN/vmnRnCclWv4GxkrbTQBKT4Aj0n/dQPwre0L/469uLQqHoV7m9
Q/eGMzvTu+l1jnqaqdPuNMFv+PNgYXOl69/AGBHywGPWBNiHDnwVbjY49Gk8N/v+EH9Un+GjCuJO
D4V72ds+IPxwdLV2xqLSXJn0pgIuRLJMyUau5dwelF/+r061UQ0nO8WuPtDXcV+icd7wMlH9kXt4
VviLxa9OqK9pSWJFwKfPtxYoOt79myH28O3JDiJsT93Zf1LuQDMTfGwvXITLXOyx3pRUz/HNQWYe
IT+i3c6SJxT3FaD8eYKsVmckmEcYVawuqj9i/wyxiCTu7bkSvE2XH7thPH+u/hWMQhtfja1lE0EK
nIbGbxVvCMhS2ET9Zw4JnjUEOWpRezDXGX19uj8sGCtULZ/rsJ+A2pW/JF9z0wS0MykI7l505Eij
Zrf9xa78EZhfQHMmy8vQgYJkyaWl0KhEz5gEzvKkbl9HP0XDsRK7OUjv3G2g64chkEDxCA4uPPbx
fxl/gBRaiFExA4R6inVSzRh9rJAq9pvwh98Pv2ZMOoeZ6ihF/iBrokzh1adc+HtkHeLyCniJTLZb
P20LP/DrqHAgFG4bw04z7uJhpyvvkWF6jfTN0AX38ZWJLoBoHFuIukEPwW5rZ2gdHZukcGR9sqfw
cVQml/h2bwje9VfWcoFz1VhdYyi39HUsDMkMNxnfNWteRFIl+i2z3k1J1BZ8FTxR8LahRRwkFAht
rhomDUQ1YVATzN7oZwVvaxVMddtmcm2PoBVDBgr8VLBJsHlc2uNYpYURdnrulKZCEDbBbSVtZtlQ
CxBxGPIWAxpzJHSR7JKvSqOgokilVDFydIqVNqUPQtrUa45sbJcFRTCYHui2dJ0x+a4mSVL7YEse
aZPbpU/PRkbbnTTF9yGR7rNGoydfGW5kSTqZZn2UlOK1qubbUgkCcDaSXd+ED7maaPuU9qcCjPio
JCl2QNRe4Ab+uJULZ7f8VJC0gNcNh/QqyT3UvUnNJCxAoqDvSjk7kHAhdyQQpYMqxxhCQ813yPgZ
zNSN5cCxelEXJOfL69BiVEww84J8kaUHbEofrD8TplQL+RT0hh3UT2Ae3/+1eQHEAkkpSh3o/mbc
XZZmVVZOARwBnJDfkL0OmkyhSM6f7CGzm2hpgpTg0r2FmgFjxU2qzbFi4ViOO7qT7j5GN/uJ8jSS
PFVj76fP+v2pd9C4cL5J7ms7fXuWXsJT+cNwRQUfjtfFxL6mEwWaZOB1UVkTjKtcVhMsuBgTL+9e
jamebaMdDzNqXXXduRDSfpJLKC1R4bg894tiLnZBh2IAywmFCfoK7NLA1mLr5zS2zljK5zScBT6Q
c46xxC+YxRevbkya12Dp6QATFS2KkPpdG4p0dDn3B5h0IUQM+0RDMMvMbVZgd88kfE+9ftL8uz7/
BhK2dnwym2+aduh8Ufy2FE9Z+1njMfFbO4FaZYriAiM5blHfJRMmn5xRdof5pEk/LNVuh1epP2yf
jet5XQoyfxBjIxyA0VoWY7VJX1oVOh1BcnWQ2r35SLzCUb631NZdzc2O/T75/LUNybOQNSKzTnWO
iqwMcE2WGbmf1OI0BvQ+kr79PYoqExR/wd2gKOxQkF5ZS2ULglE0nby6nY5V3bhyHgnskOdDYSDy
oiCK6onK2ntrDckIsht8tfvwZtz1RzzHHflHcaN9IvIWvW0Ujo2s0RizB9upL0850Npd60oHfY/p
wDPaKO9Su8Tck+Be5h0yFbJwmPXXZTTBMuX+ITbDypQrHDJ0pKrN70QEcP1Wg/WtEZb1ro6xYZS0
IxkQ0DWUHttvELa0iWQjVy67yQ3mmJ2fSOD/NR08UNHSayjKQh6GCbhLVCXGAHavN/BR5EWmJxW0
rqnILhYrZk8zRJgUNG5jvg6h7yWGT2vFr8ehcPJjfG/evui/lKN1N5/Ic+I6pt24oBxAXc/9e6vX
4LLgfg11cV0MajKFha928FmgoM7RFQ0OClsY41wX8JYNXMEshrP6bFMeGGFd9nAa9+D17V1EhIVj
vigoqO2N2+KmftMP1dk6zgLX8acyeL2rX+tjbjYKvsS8zLA+Zf9jBPB8D1lbeK2d+lzYye/ypgJt
ZQ8eo4NyH9vVu3Tyus5Jf04u6IePlch58q6I9T4wx1GXYj0gOn5O23j0YDwj73HW3dJTnsvCbXaj
Z7naobqJ7pN3BzW+7W/NBQch76IKBCfHjuMHullYSQELi/Rzl+6zJnXl4TEJ3dz/DVazTMT7wbFo
MElCIxLPD8xZs1FF2te1ZiVt6agRcYwObW4DWvAfIjOy0xiqRCI5Es49YWgm2sRNtEVQFPUvjUya
elrVBDxiSY6UY2t+9gFCVVUZBPvI8XKIPRG1/XkWoEnqEidX5dIPI4KPaNbSaR4U0Pr1VNSedd07
hQtWx+y9DBpsvKTYse44NAI9Q7+To7+aP4yb1jVs5DkfrMje6e7odO58whSadGvuMNy5bSk8N3uB
zZzXKq6nqquArTjNP9lbfQO9mjMUr00YqVUiI6ei++6VvG/D8jZ2vWLmsJpJBYNJgdpk5xHSu3/d
Mb7sKB74sH7MvxGWYFVBT19hhvj7Uu2VxM7NxI7NF7m5wdivEuwnkbA2L1a6AGRuqxL5tbYsF8Cz
vm9v5BvjPJ8tT/rduFB1kG1ybgQehnPGkalZEhjgwEEYytwi6eDToSWwTaMYT5017n2QtOnWP6rx
gXem7cvGHvlYwSAm97uhkwtc4xbBm4z5bkOfV0OCZylC+PZgBAM0oEWqEVyLxLJkSDTj+2nsw0/r
1LAAD36Bnm7w0WhvaXSMyG2LLAYU1PpXBRnL+QHCCUH0M+32PYIrUeTLW+X6FzAfM6FgAahyDWfC
n6UTpFuUe62in9tH4NpnQqsNopcKurC1hYj30rdkEvWDsWlKp0ueSW7r8alFVli7l8hJ035vYy22
cHk3XmIxny0ZYqnIFv88dT8NbY+SfDzeyNGtJZLwW/7QJZCMtOHXt2OCjFpNZFgHvh0qQp6E/0I3
42hEovttuTxZGKgqGxTkuFB8YFvwJgudBaO1+GW8ItvSdGR0eMvRfVUUu+2d4y1ohcTmlmk9R1GY
yQWaRedDpvm7xIq9edCftmF4CwKjh6YsnK7oCGX2LU3kKu4mHzZfZ/eGFXyMdXRLkHrRqCp6THKw
lo4uShdqXAS7zOWpm3KWqgGwlLg8d13wME/63kBhFemLXZK0B6I+yAZYiirFtsY7RX7G2PpN0FC0
e33USSJY+nXJfAlTvn4Pu8Vthea1psPvman/XvSyp9XyCfw3pzgJH5rM9FJ5cg2kK6ihhfaY//U5
BDwYsPCKB4UfBs8uz+HQK1MytEHp5A30pjDDJzsQ+UKx1ln07dvv2x+aY08YC0BKGyoNkGFlI4pZ
D+opKzE1CD5PDEPsp/Tn3AuctAiDcV/UL5LU8sMSndW5Pfv7fArcCprM2yvhmtFqJYzJBlU5ErnB
SjRQd7TfpeguTN0w9v43FMZLhqXVtVqHteigBQ1uUvWI/KNivmyj8HcMb3RVh+QZPPKlDZjyHBsw
wxLkNiE6hg8WhjgnS+BK+Bv2LwgrKAl2zoHM9fLppdtcu8+MQzw5YycoKF9fKzBnJLAhtgBGpSvx
lio3/Hg0sGFSgyrq0B5LtbrptBIc76niDLIPIh1R1YG3fUsFAB31yBRDA/Jy+9LYSGoLkhWOaWKg
cbJuMDy3t1qROgbnWjYR1qHFG1LRSCIyMGgYjzF7W8EWdOUWsrf7wv/YtoPre3JJcy2aMMjaKBo7
eIKG106pVbwrDDPK3KEP0YQaDpknN/mPYYo7+MUgE/i/6w92eTcvZrN6MNdzmHVagbu5DdzMvIv9
V8t3hvipyG9G5bS9Pk76VyHwdoiIcccYaHq5BLOIr2VJhS8VRuaxCN+JSp04mxzdgLZpDnc0Qs4w
ffYtUVR3vbMKuteRa0MVVCcq2+cwI9wBVTni4zZye+u7pnp+dxq0Hx1xtpfIBUKaHRk39OdfFS4i
H6QJTYEItey+jfp3vz4G3VutnGYRdeK1NWJFX0DstYUZVIOmAyIDuf5mJLiYRBrh1wE+5KkxZr4k
2KBrxY7qNVo/F22rI5Yaz3P7oOd7KXyvg0M1nEvlHDSCBCJv49ZwjB0W6Hrp6g5waTk5EznOU733
ox/SeGhjEXswF8vC5QHdRUNGn/elGfYzxmLgT3Dlk7fWjA8anR8LtfYkEBaXqmj8+to9KWAtAI08
RtMU/Hf5NasTRqU2DorlPhyGzDaM3WC++uVf31MLhoaLHXU9MHcwN0gR9+ZUDNB97YrfdHqq4ptw
wsi6IHXIszndQO7OMFCbu5LMkmUInanGgiI/6j4E64fH7dPDdUa4OvCy++P/mK3qSFXmEMEuIc/r
6iVk6j4D7V6Njxk6eBNRrpVnBTij/4Ixzgi53bDrUlyIJvhGouRIjUdKS9sgR3CEbq+LZwIG8kUL
kSIeDQbzedrBBAd2iI2roPCd1vtFIIiCPOY/oGBMB2oJiCRxV10aWlgXYNUlUMOxpMfJgtyx9SQZ
otbt6zAC98UKhNk1sxokeFqAzDicxbGJPmf5RDCgsb0W7sdBSR9RMVLGUMi8XEtelo2RRIAxE3rO
iCQdkFWASkEw/jAwpa4EfiY4QlxEsM0TuDtCQD13iRjSMKfEx93kZ7+WQKIxnEo6SgMIp4v99uK4
e/gvFNpPLqF6DTSXcVHAHKZDkxyrobQtiuBVAMO1uhUM4+Z0n1ZdNwDGTz29/96FT2X0tr0S7qah
TgLyMhQSruZlrDjUwFSclY6iPPbxrqUnYvl2ETt6JHAN3MXA+RCwvMI7aMu/r7xoqIF8VAXruzM0
0a6cVCdOs28jhJC3F8T9NCuY5d9XMGk2mDrUzkon6dCIGGOWz5tk3W6L/+BK8Qb7dznLxq5wIt1I
FTkBTg1lTrUz3/I5+C+ffwXBnFQkj4McBRcwxARPFEOu1v0s4jfkf/6vVTBnptGsrqKLITdysgsx
rpTsK3SnhVph98LEwWKul1kXeJ6v9bAPmNpKh6bSANaBPdGmQ4Oc6ryX6A+9M93WyLx+1tDO3MVo
c+wPyWz9b/vJRg26Eft9FQAf7rVTXnpt7zeijL/AyqlyaRZK2keJWQIjrS3XCDGyDOJdEVeawMbZ
acRKLwaQGAFEDlyr9XpzR5WTIUpdcW0DAxzosUOuB9qQl0tRyRSG8giUofz0c7uavD59RK+xY2By
b/vQcnK2MI0VFmPqoTxEo9EDS9nLu+4U3RV3xSuqXAdjtjV7RPDw0B2Mv361L6Dop8dm4YJir6hQ
Mxo8ckq4V/KiVl6a/TZEHnz53Vcmv4JYArKVl4iDtFVNH+vS8zcz/xjln4nl9OazOSg20QT2zcmE
XS6IcbE+hBLltMKCysKWwZr1PT/X0EGV9pFr7dVf29+Mbx5fu8c4WqPHcO+g4TVdg2pEjTo3HEcH
8fdAPwr6to113YCOp9/6UzG2mLRjQ5sQYGQ6ZB5xojfNweDjXX+qD8nRepVsy+u99iTt1X39FLno
g97+BaIPyRhoEwQ9qQpsbViDqaxw+vEd7fbQbvuulLe9Isixcr3IymwYt4z2v6QONKApufaBme3I
RvPTbqrl4/aqRBbDjq0aalCioRD72gZe7b/Q3DXQiTTHh7FzC/1QRLhDw4NPRPPUywI2zgU7wTrL
Y0hLHbh+nbz1Vny0xhfqL5hgrrFiR0a5pqoFEYjgG6qMby78uQmDBKDdUO8y5bGsBhBB7pXm+wB5
1Gz43N5cwUdkW0HInFQJWdxL3oVolMjAS1Y+pZIhWJVoKxkXo0CQd+4zwJDiEypnZXsyOh/Zx0M4
OBNYNETvB9GyGCcTpGUojSrw/OnWaO+K4kWpnrd3bvnJW9bBuJa+SsvKWiDm4XmcPtTpv6SxVu7k
qivY9AM97gFgju3bPElPELi3Szl8DNDRNen0HOX3kJtw40wXnbgrKrdLT/Zn9nd1I9SmUpE4AjRo
IN7UrLuJ0+AMBqFTqkWn2iLOjKmaQgb140gE9wPf/hHlG3geofi6xGcr6Nzvsk5tcRnFkuak5JPE
4T7M5p08Q1Spjm/nQhfkhLi2ggDCBFMKHp1sGV2dE21M4+XE0cHTq8HLofY6CIk7uFfRCoY52Fpn
1lYMVkUkB/tdZppOPUT3faS4mfo7tBrBNnJalHAZrSqvzD7qePlFWoaMq/9DCu3oR/aoH6vb+hCA
kO+IG+gUj7b8PT6KKvbc77fCZZap163akxC4cgsirCxxrG7fFm5NZlsp3hMRsTV/V78KzMwLXqPx
3CgSCsx+8Sahn9d8bwp3bnaq6G7lhbNLRh7zXbpBr+TUqd7QbkbzlRNF5DhK1hmH/zGu9ds+DP9+
cmNJYH9hMfe4DA23guQ4AyOkn8LAHYrHbj4gq+NZkg1SDHtsTEHowNvHNeTiwFfHTsuCskojLK9J
/8nMs9T9M7avSeg7IaY3tx0nz0KWx7WM5uxFOJexzLrr2zHtFseZ7Azwo0U/FPPGnwrIArhmIKK1
41cDVnCMQWaFoZZdA7gKEZGhHdNQsSXz0USX0WzdQGGkzH53ui5YJNdcVqisXYZpa0DyD58QHU3Q
ogGZY4KGFV05bG8mz3mtN5O5WNXCiJMWeSynGH4kxCHhQzIJ4jzeRbfk5zHSi7LhFZUUikRdoFfw
j4VZ3PWl/4R4QXDhiCCYuzQvpNIs2hrhQenfoLLjVY3oocjdKA2FGQiSQROaTbwhqVRFuQlHodLE
lsPvDfStYhGZEC/MwYjQ/wW5mkxCIiwymxHOz5imH3P7ElnhMULCd/xopOc4kh8hA+NsGwB369AQ
iqIuZKKhFnZ5cHO0VJh+g6+TTD9q60ETyeNxDXn195lPM5IcxK5LgBjp+sG0ovswQcdAUEieP/2X
3IeJci56FNCLCGGOy7XoYR8NkYy1oPKb2oEhZXbUtacqFNXP+MbwLxCrAtQZY6okFECkxJOifLcK
CN6LvDh/575AGD9HEDcZEV666MDvMaJhmzGIGF+jUHA8OY2VuC0okuWYujego8TgoOKtmD3akZ3p
kYa2/+iOn8VJB8PvLjvm78F+POX7yU2OYM0+iTqAub58hc0411xq2slUscZpmaYJ0tAJM1Bi0zFy
ZmuECEl6GPBa2jZ5zl0FBZlF0R2sCRiCYXxrmtM4xHwbOq4hJty7Wv+I3sO6cCXrbRuI9/JEB7uG
7YVIonrV8ptMea5nuoVOQNp52pTtpXTe+UmA6sp8aLXfaAq4o0igxZN+E1NRlwNvnWiXQq8xNF3g
VtjjMJMhH2L0DGldBUKhVMk9eYAiTpcUrYNDlLskrEbB5nL8CQbSMB2ADgRMI7LNj0re5ZMvoziW
+l1qW/PHMFki9jBOIykIeaAvsEjbI0pl0+z9TBs961Cp0iftIevRlgW09mzKZn4CCTKe16P0gLyU
cZYRf4CqP/4ZKykauPQ+saOAgjMxEDy3eJuNiYGFJgilIIUtRJeTQrJRxbp7+kmr5yRI3KQMsOsT
JOJFSmsc/4P1f4ExTrVDGZiUOsDGYETrkgQ5YEWvqS2F08e2CXNuJCChkoqXDfaZPSvQBNM7q0Fc
V4P+GwPdCP/TKJJceZKO1RTRXZ1ast2Mze92LF62sXmrxISpivkxdBzhsF668zz0zRYt63CARnjM
g+7Gz5GA60TzuSIYxgfpcj7NBUizHXTr1kpma1B4HESDmhxnfrGPy7FZxcdtPnXF2KJSKM26g1lg
Q3HLVoUUrre9Z3wz/Ppey2JXOFOMROXCQOMEU3NnIGqs8r0K9UjJzJxBRJnBMw5KDczpErxrZHai
IWznWklHLKprmh6Kykpkoy16fCtyzL8RLf8Vpcm0L+oe9Et1lwne3bwtRTejifE7DFVb7Gx8OyZR
3o0S2kEhJmzHc90+0Lap3IhCvnqex06Ax9tajDxD1wTHAK84xp3Ord8HWoLVVhlmdro3qzl1/kEO
bqNWEJPx3hyYQP0XitXim4tMA2cX/Js2Ut+Wae9MRfiNtrqTKP570tVHtL1+TqVynEDZtm1B1/oV
IOxcHzvmepwTaw6C5elB77O79L7dWXbkPeS7sbXnwEbPa/LQfPS3dWXTvyYYZKCZU5L3eqVHS/GM
Tg+y4ij9Y9s8KclNhoS4iG+EE3pcLJM5KWlfyfPYAAvqLTd5p4MTGoRUfeOBlO4h7q19qfSC78qD
XH9W1qFBkblH5xg8TRY/9GCTDah8LxW1k/SYP5zBbNtT6WH7c/JOCU4IRukpWFyvWBzMuDLLYWm3
6PA/nTiS/ypHiTuJWEy4a1vhMF4UVfymj1XgmP7g3uZukWPevXqQkp2pCHwcFwq3ArrATcSsbF7d
kLqkUykcdlGmThBl+8Cwq9Zta/lAtbMpGkXkwi1xMfYQNyHbCu7TEgSsS4mwI0F0qGZddqQK3V5T
Vkx3VmbJbhr5t2U6/D2tA6bgF2kqHS4HBbzFIa18uVphAjKaEByX2T1coC2nB1Ltt82Du7gVxvLv
K4w4yVWfDMAYY+Oj7ZOzH0UOXoTPCKCPGFK0Vclw/x7SsMBEIaMcSTE6fQnZZ0Nlzku38iC/SJJj
Bd+N+dgMLxnKhcJkEe+KWoMxHqXoFD80kIpGPTd2wv6XFsfoX1/oaH6myGv6wzmif91ZDiYaZAnQ
bYK8IgbWLtdXhlFP4gVSkufdKLenuY123aDvtreRMzkNHGgWY8gIG2myeecZA2lNtQSBytDZuvoc
RCi67sIJ4xCuEnyixIXMlGS6NBPN4vE2FZTzS+MojgNlZ3NjEmPopMRZJ6iGSmbkZdErMd46/RQY
Tzlk4Yr4ZXuxPC8GRmJwElgIsC229xxMBUHcSNhTOVSeO5BddJnihRgyrHNJdP9xihc46v9isR0c
5hii9SnBvmrJr3DKncz3cwcNeq91EHlRXhyVdqxsUlr3JgnettfJizFMFcON6A83l9bPS9tBEa1v
OoKLH8qx8KRPFkIqNMtByzRw8lLQ3SMCY87GPGNKM5YB1qufVrBX2tRN4/eq8kaMM26va/lTTLEL
e/q1LuayrecGpC5LT2YvvynpT3AY/Ye/jzI9OoExKIbZoMt9C0gbmKWFv99Y2bMc9h9KJqLh5i4B
HM94zSPWBXH0JURJatUqULRzhsRNwQRLSpGAFYf6Bif6C+JKZKkkGUkTBO/GfRE55c14TPbTQ/VN
2+nPuv2z/Ef2fK/wGs/cS4MtYuRdvsHVN0JLMfLqIBNC/Hm5wNlv+yFGLtgxCKj+IYnZWG4umhrk
3TdL3/L/A2HChLpPVbNeyiCq9VoZxyx1FYi54yA42Xifff4Hq1iBMaepGP2potB3go6LZMvI0Wmi
IJK7ZwY4cSBMjIEIdqgDhZbIUGpkN6cA/Xeg+4mcIH2V40Zg33wcEC7AKZAlmX75bbKhwWFduuRM
Mxz2BC8cL8HghSvLjSg7xv1C4DPX4GgRNLLPHImAs7yhcH8Wqb1WP8URFEV+0zKxSf6i+k9//4kW
ui+MO6Dh44pbyJrDUM0NmHw5vbdIckqiJBhv574ArjSDpmo2s9QEgD78NLCIyjiFoitDhMF8nRBV
7iaPgTHpOyt+VOkdAu3tfeJdgOtlMOemJB1BFQoQQ38Txo7WHMvO1RqBmxYthDkwNMdju1OBUqsN
pGMT6Lpg3K+tve3F8C6e1QuTfbkbkmJBxG45l9WuNe3Qek3QXJzon7n1zzYSd0FfKSRj2dZ1eGt1
E0JrIJU+OFEq38n0fdoIAj5uOnK9nmW9K5QKw5FTOWDb+mh+pOCuHCpc26Hs6lry2sutG1otPtyE
2i9YgWboYORFtEvT+K6uRtGPEW0uE9GnJG1ybXm+dyfp3nqeHiEtYyeaLRu2tSdH/zC5uRe/mu+m
wES5WYv1NjA35KTRRplibPZoQhsIM7rRXOzSCskuCE2OmmbDee3BD+GG2X9oQbx4zDO96iHeuJ22
NIsG0e04flQgTBw8ELBNoDiRn7dt6v+zThN5LwUvQjity89dV20xVUu/Iya4/GM6qdkOOcNvUBs/
xtWIYC3tqJPQ+LmwrBOppnK3/QM4HhqPJ7yecEdjRo19kPamH6oF+qygIhzidH4OUMgewA077LX+
FIucG2+5gNN0tC0stckrKSCIEll6jPSBGUp3moy4mLbIeUVOK2HyDzSUU6h7E2lsMqWH7ZVyju8F
NHN8U61umzrFSjP5Ni69tHrLfQEE57gAAt2x6pJhxlDS5cfM9RLU/ksDSFw9xp0raV4MNuP+3KqC
AgF3LYpMMVuDbKXJdsr1UyLTyMA29vpBmU5h8RYPglcSdy0rCCagTyU9SPwIEHnkxd1tBUpQafTm
8WD1x+0Ps2w8EytisO9rMcyuzfX/Ie27duTmmW2fSIAiJd1SocP05OwbwTO2qZzz0++lOft4utlC
E583/u+/MjDVRRWrihXWGuwxKfFh2sTPov1U/hgZVis+LktZLtKZFKxYLQvUxFD4l3SaSX0DKHoE
vZQq4Htw8p+a1x1UGohc1xI+eUkYUADHlAm+WpVnVEnQnE6LcLHt62nPHqabCICD0o7tMkjrRB3X
lacEEM/+SjsbSC3sUg4lGT2yQ7iJD+Uh9KNr6yD7bDNvjE29ES3UrwrE2r4tL1CVZ8MLZpLX4WxC
PdsA7D36j+0guEZr1o0P9L8SziYXEjWyR6WDBFm668eD1ewyIfft6kc6ksGlWZY0m0PQQ8Z0P7vT
TQo8kF+1N/nBa/hD8v/hvacC9w4ASnB+C+LQqWMA2p/az0trmmXyiCFJO3WQhouQ9dcu0pEUvtJv
lp0mlwMeEJ3+1upOpl7l8Ws7by5fpLWIcSyFOzk9yMAbHEGX2AYDkk6L8SqNfSl+tbWbfL6/LGzN
FBaUDlS6sZdr8HfJ6gCTAegiTJFPtYqaGzgmh7kMPRMLrf89X12IAmzFVBa8WB4eptSUWdEsuKEi
AZHqZop/dKLJ47UPZNnL1hi26TUs3J6aQTkOvd7kPeZXwl+15lq5HzXYMRaBtayNCgAu6K8c3hAY
9ofVAWNtwAr0FJ95TUxRVLszAi/1pEMpGvtZ+0jH4jiLKJMoM2qAVzpyg1H4EqCry5i4+98t4VjI
cqGP8mK7BZFqVC/xaHishm3aPMRMEIhEenAvFqlImRVhytlRDChQ+JMaYk9fYGZr7hOpHka/YNCY
K+YOS+rwsEfWt7TbB7eZ26tJFo0urd1QNNlRvgJnHgjTOTMzrLDPVCCJO2Gl4bEyOsVUbFRUbuPC
vtfDD0sTsaGsJQuAjF72noBGAfT304/T4qE3sKWkUIHjuO0rsK4+GCkDD5FEI0MAuCESxllCpWG0
LVWWF1/uFUAUnMZ9M8f+pHid6V82uuWk+FB+rBdnEcsooAUGVuRZ440MuO1GLWgQe1nmNkGLzZY7
CU/OyyJXjfDoKBf7ObLzekj6qW/x/sPc7T7J7bcW2BuaHormXtaMBDaCJpSBPjpmmE7l9DOe4kxC
sBgxG60mL5X5YmPU3NwpEfDuBQ/J9XP8K4wvRhZtNhWmCmElC7dDmmNXv9vabbCL9JxK5vxbJWMH
ogZZtF246nG/teQRTEI5Hki8bLAUhgU2++eRqXSOwPwt6q+dM04A2PboPL/oR4++WxfA6faLioNa
/gwVvaZyYyCWTAezHL1M1txYDm9H610G5WJhPSNl28SNSlsy3KrlExt1tFQjsML1/+I4F/R9oAqj
Dnc2lKlJqVaauJsjYdumQV4QtX+quRakBau3En0Gy8DEEsyJcwFKg0F70PmhNiY/NcFjq93W+Wb+
xabXf7gfKlJeZYH1P0NkGOyql6oZ/jOJQe6G8odtYnNdNKq0qs1RMsBpU6VNFlY6pMgkucdvcZI0
fgiAeZalxb5VRLnHesQ+ksf5tLmYZ7gyRDcUcUBMLP+awx/FmDlyp/voel7PyvQUyM9mUzskrQQv
ltVLciSc83LJKPUp6H7gUOX0yjIeMzl4TMLZN3Gy//3jLeSzX4BCMtBBTp0OyxaO8gKSiuqQmV5d
HULTuyxitcSA1h4scYGcBqDxqYyoRNvDHGVEP+uzm55YaNIRa16hftPBYEbQ78SPFvA2L4tdC+vH
UheDOrr+eOBOthlCKsYIilZ2CLYjLktY+UpQCCUijIfL6LIvgeNIQoXxBXwkXDB9VJ8TDY+vSGMf
3WhgXAlMXZeFrdg/Bi51Bc0IBe8WPqAPE5lJ28D+JeUXcBBcMiU7KZ9cC0zJWvx5WdhKyDsRxhm/
OTJwZQ8QlqX7bqwRhOgwCPqTq6d3pBBn42k5z5rSozQzY8hrVp/V9CHBLnsoYtZbiXQnunDhGwSu
clPiPydSx2dABfhmi3kju3Jry76eOu2ZDblHhPPdoiPkjIPMqt0Py4aVhCYvwUBJVgDOfXf5O63Y
+Ilu3M2yrI4pZQ3dGGBQMquiQyuaixPpwV2jDgNbY8qgRzxqV9jNwXaRDUVSgR9aSX5ONFn+/egu
hbmNfGTZjQCmGWkPVuuPtbrcJ2q0mVP8+pdzA1otcBeRH/PPvjZTMsNu4NwBV+tqzVUViWpOX718
LlGFQn9F8C++tJSafJQgwvC1LdZYQXw60vxKer6Rb4d3dsDc8hPmb67LTeAlNU0+sj+J6EesBbGT
H8EFTaOprWUFBJWhkHYDmJoOI7jGsOgE6hUgEnSKg9YsEYldd1XfqnPeI7R7qVUKSE0rgzbafZa9
l+OhD0fKRoETWb8A36I4J6KNUdJUS9mVkJIO08aSRE/3dffxLYFzH4UESIfGXiTgpWENYND1hniT
JRjvK0H7sgH7+GXbFJ0e5zgitDHHOYNAEF1gq3We76IhcbrIHbQflyWtX+1v1TjvMeR2VmcyJIH0
ZepQ1VNoroiqoSvzNicmyPmPSs+btouQYMgTpqNdEr3W+Y8WO7S9/COP3UmlvQg1TmQUnC/B6iQ2
GHTopSkvXfBDWKoUnRuXMylVD16jEX+/tcOf0jRsgfX42paGf/nzrOVNx0dncW2vlpRhPy/GXTId
S4k+UOIaBhRegHmH1yR3c3VviCD91rqdJ0I5lxHVZMw6AkcMQ7d2kSeXVNnmV9EO/kNXnepWeoIP
yVv3srKr2QCgyoGeb2DYm1/AMxNkPoEKsdbA3CiTdxoKFab0aWJp6LKkVev4K+msll0rkZx1HSRN
NTYu64KWzb/cqyMJ3BEWptl18hLLamCum/2nwXywW17WYjVeHsngfaxVNXGtwTaM9J3YjzO7wWjC
mAI3X8MEuUDYqktaCItMbDmAE4tzSYo0mBVW33GH1XtNQbfGcsfm0EW3pbS5rNbq1TqSxLkk2Y67
LtEXb9E8yIZryJ4tYhNct/AjGZxH0pgaFfMAbUBXTYfek7TWy1VPKVtaKU5RDzTDspqGccuXJHsv
emfoBDd73QS/z5NzUABwRW7dQsum+EW0T+y9XD7F1Zh1pCHnoObUnoNsXDTMX9jwAALwRroLOlxc
N2vAHleKVhoEBmJznsqY80DPQyjEAGRpyk4wOwMDbmLo9KJWlEgUd7lAL67OnbLYIgpH0vK93qLp
rU/2hqitJpLEXTENe3SD2SySBgmD0leRFDpKQ8n4OYqGK1a9HyDjMS8NBGEUAE+z32qeAAG+tAdk
61VqQWdHPlrjrhGNg6/eriMx/O1So7RhS6VmNn9ia60fDiQQ1BVXTftIBHe5WqtXOnN5OQ7WY9j+
mfTdZdMWqcBdHSOuCIDbcVJqDgKphLlyt9H+M1M6uPDQ7vz7Obj7M+mVNfTLOak9AfFnBlCOjcbe
/k+a8NE9q+u4RZ0A71LEoVj1ZsmgZiTCsBScF182qHst1puljKWYz6H+I2KbVATA91VIPXvqfB+X
xV0UcFZWabJoYirU3gJg1rj9od6B1+lOuanc+BVgpm7aUt1tDs+spXlFqytJ4FJXL+vRb+AeApWF
CWRryfkAvuEY/UsEcva6OCTRQcGm8eUvt+pej2Qtd+DorSpFapiYFWSx8mcAFtO5Sl/kWHO7QfZa
23arKvMNkr1flio8Zs5JhEGRKwiPSDt95aBg0ZjOPri5/mSgFnbJbt4Uh+Cq9vIX2b9nH83+5bL8
1YzjSGvOebStQtJ5eTOz4YdePksgg+hr4qeKggYTsWieJJHgoJc/ecmwOGdShH0wWEuS05YgUAIr
feABm5BKos0t0SXhnIpJ8loZF9XUaWeBmHJ4FVK6iERwLqWtZ11GzId92r45PuTph3C1QRXcAT4K
TwACLOwZasQHELdvlIeIYkzuDkloPbvs2tjkilO+qn7wEL+SV5kOW/Wmc2z3WdtkbiaqAgg05tsP
VW5JU8e+Pt5T2t3ZzYMeCYLNughsjCxtTrwdOPtoU22o5OVGTHNHw3ibBM/Y8L1s9uuH+i2Ds42O
qMGoWJARpdNzlLU0GnU/GQNalsV7rovmUlZvGQZSAOcImH/Up059S1WDGS/TkHSYWGMCSia1O7+v
I7cq92G8k0U9/PUKERrf+kIBbRN+zSgjeZON2YRK70PzggltmEh0wGKfQbM7/aYRNeVWb/SROC5U
1AH2TycT6kXyuz7trWoXFk5m7S5/szV4K/CIfWvFRQPgYeTWUEAraWvdT558He21wk1fyx81VXbx
Jt4nd4YTeJfFrprjkVQuLhhJiimTHFJb7YB5Rnl8DSWBZoubOPOI2BpU0AAAeDz/EhvqVCUZQ1Mj
xXqyvFUSrwFGsDq6Ddvo5kjn5PUfdDoSyHn9ulOlRJOgU2pN6oEgJXaCzsAwjjyJwLpWj+9IFHeb
Z6tM4nHGPGBnJ/dzHjoRM6/SUbDnvWqBR1K4+6zi6jasgxSSbiwN/At3mXxjiBZh1tBgMcD7/aF4
f0/AQDPay3DjzFxsrKdyTUl4U5XeWLyAGtKKrrBWFwVXffMwxYAd8u1/ekubyw4mMMkWbOxTVzLo
AMYeyNIAQ2dKGw/G9IOIvOOqPR7J4E5Tw6iCbqAHsbzXQ83Nsg+z/dnOnhL8qnSvEkESrH68I3Hc
qTYSa+U6gEq6/mZMn4r6ROwrYeFt9Q0DRkCgj+loufGowdaUGkW+fLtmGp2++ggDgQ2uWvqRAO7U
Bj3Uo9KEgLrdJNkeEH9CUsO1OILyEDCPl9CFzvzpxwf6gBRaDI5Wm4r8oQzbvW1gHmfuYmPfYo3u
hskgLVL1JttedhhrnwjwLRZmBIHtAQr1U8HqmI+GnY9wGOTBNO8xhTiqV4mogrJ2ghq4QTTAsWCe
l5+VAQulVFahtlwv1Q2AuceMGfTw2uayMiuWgDlHLGejkYOyl8mdYgNmACmyjNSRsf0O+LRApsD1
/AdimBMpXNzo7cocOwIpQHq5K0tgl1epD/qdxwatGoJezWWlVs4O8yAa4KAW1DbQQZx+ISAsp7o1
mqljdqFX1M2n1o4OkWRBa2ZVjIZCu7agu5yxMJkgOQBmjpU6fVy+5T3WZpT6zhbiW619IjA/YqkR
xgab4+zNjEhm6KGUOoGVG55VJfGDTMK3OWGxF2ndIQvKmyQmrwWGfWk/k+uAZRqV27miY1DZu6Qx
RDhvi2PlgvSy3KvhN5kGwe7w6QFnRqlEcxVm2LwN6QCKjWS+MVpHSfaZ/XT5W67cNiChYQBhQUqU
QXpxKirHInrYJHHmYEMGSxQdC5wgR4xWpiRApG6kVtQPWztvTOP+P1oMUMVxLlgJMqnWlCZzun7s
qRyTZtOWRSNYp1iDKSEGFqVx9YAkgA97qpg8N0FdTGj9luFGlfd97YX2dS45WbVhqYuCw6aW96Ss
aaN/BpYX6u9hvQu6u0iEFbwGoHbyS7gjTmIWsXjsMid5aZaHVP1RuRVIYX93mwQVyF14MO5Cz/K6
LbkRgSuuWZKK8a1lhhNEeTw+U9+rwN1YLGmZ7B/sYqZ5SxRq4r3qgPs0pMvxX7aoVZELliNQf3Bz
vx4MR8WNcDRZlStZ5oyjb3d7MHXj/z8mQ3VK0VrXWoOLfOFG/q8s7jWgR6SPiQ5ZEyD5s3Cb9zFt
Ikeeb9rZ1bT7CQhHteRdVlBduzPHUjn/RwIWF82YAjEpSxbsvdGMr1WlaH4EgTVdW22k3SoBMX4H
w2iVPmu7JqcpkYMdk5X+fpjSHE1ZVQGXtjTKO1vp695p6gbTF6XWKbmTSrbyGTaMeEPEEKJabFiN
NFW1chskEXsOc31K3UpqsRcS9Iag+bSmHSxmQUg2DeyPcQ9Io8JUjWHBXKV4GZvegmo7Yi/2LBCz
WD3v48A9DRw5A0gRwGc6vZ/2kFaTAmx1UKkrm3pUfKsJvSnQBB9r1URAXIVNOIwwLg/iUznMIH0z
1IiJwwTQBC8bQuOP1NddQqdAjQPfjrrAA8Jl+5DCBZpOn6OwS1mShaIO5dc4F6+yJiNqYp4awB/8
0Mg8xb2hdaAW0XyATwc7xQX2Hh29T8VlGOrv7pmn7c2JSilVLRrv4x041r1sC0y13Xg1efmmo533
qB6qx9z5h71u7I7//XH8uImmFIMkLbwnswGyce2xs3f4kaG+GczrvBfMe699/GNhnI0NDA5LWk4C
ACKqSgepln8rwH156KQofb98Xc/iDUZ4kYTDB4KyCotinKEpICyIMlbAAGTt1Zya+waZy38XoRoK
xiBlwA6hEHJqY/I4dKOdTMi7yo44AOZpHYmJlq/X2o4nX4hzdmU2myRbvhC5r0NPuVI9y+0x10Gx
1uDnN4Enu38u6yX6TJyjmyIpKapkMVj20Oq7UtkEieDo1kAtTrTi4rRuFKRsBsgwH98ib971bvID
a0G3B8W5m7d3Ac1Cqh8iX/OYf1k74YFyrsGY7bqpVIju/phP81t/+wHM8g1Qvvd32WZ0kvIf8mYE
qoWyFoB4Jh8Z1VLDenSHYJwaf8b8Tu2uhKTOq18MZQMZy8fANeIxoTq7iKOhRjIrG9MmGWSKaQm0
a0XjxWvgQkAusm1gqizbsRZnGWraJWr3ZRlRQadJ/2D5Z9alB7WBi5rSX7ViOooeO0aWbGfwprIk
uhN8vUXEmTc9SpK5r5ekcqvU2mKcYKbzwJ76KtvS4Bs2dp2rNJY2gaE/yrWVUlmOrkYjkt7NOH3I
lI54gKeUBIa8FjYBuYkjQVQjeBlxPsDKh0RbEulY+90q3oDBw2reEtEkhUgM5wSCLq4GpYSYpLgJ
YrcMrrsYX0AEUrX+gcEMjkEkgjSOD8/dkCZRUyWZwxIz9nuQ6cR2fIin6cnuXsM8va7Tzqnk6LUj
kp+n885Q3wQfeKUCQbSjn7D8+1EiqShxyDIdP8FkbvhklTQOafpn8irvVpXo6+CyR2Wizc7e9QON
BRFqLYtdSEMXEDnTwmrfqfCeNVmvG8gsWx1Eei8wNjoWmzr6lYnGmFfVPJLEOUBNBRdcueSwdWu4
dvIWhh1NRpmGKH5F3bArg0HQ9TiLiIDFx5MPdKhgbsPCGqebxKa+1pb8FZWRkWbJOLl1p/9D+wal
Ffg6zOsDGfbsQkyR3spyjhNECzd5HtEbkGdXYCMrw4FgCpWXFX0LaAf8Jgy2Rky9kpDdyQz4pftx
euksv54PFuDXQeCnmK4pgqRZWws6kblc0SO7ZFEAikobMlUw1haJq8DVlD977UYL/Ep1Z3IbVs4E
TyS9VaqTAn2tkN0225FiZxeiWsxq/AQUz4K/i3c8MNpPf42dN0v1dslviytmU0P/HYz3oH6SAjqo
jyQAKKengIi0vjWSK/QwAgCqVPuu88rhPY28IhZE1TUHpWMZhNigN7TPsJftsUAdJcXzwZB/z81b
SUyAd1uAVhJuXa5Kwm6vjnVIjZzh/5p2wMKaQFLjpW6x1TdIH3ygLR56jIRuDf9toIpv3kbUvpFo
s+kAq0IL5z30ACblWHS8Urxkl99Y4L+g2/ZtQpLRv8ybgN6XbnAdei+XbXUtNBuwVN3W0ZU7SxK7
pGlGQx+QvuHNB8uZoztLBAO0LgMYZ4qGdzFePKfG0ERW0WGPO3PyydiaRnVtFspWUhqBc1wp2hP4
kKWwghoqnMmpmCFJC5baqK0MTW5HdB4U+bYHlvi+lqvM1epWvu87tdtnUysTZ8rC/PXyWa6/6kwT
Oi5MJmdFOwRaqUaZDI/ULQhoOjp+jMQ1ah97/jnVBKnG2qmCMBiEQUAzBkcFF3OVuO3MIOnxNBp8
W/uRZ1SWRNs5a1HgWAZ3pAmmqKtwXq4Nc2eTJupWTQFDXvjAxyGirY+1SRC0Jr414mIOGsd5GDNo
FNV4YUJcRQEu+/5WbDLKAJtQbEwQx6YOKsqH2dkbv6atiHZtLQiZgC0FFCQgllDlPLWhDsDzqBHi
J9QzLkOnxjTuYoGZrH64IxmLBzn21Jk0IohDRmBhORJM5MpObcIPM2tERa8zSdYCCwKDlNH1wb3j
DjSUJZ30UZ87c2BuIoU5qpm5STP7l+3+TAxuHRBiYPAY8tPwv1OFQFwdzaTDxZOqHevf5WCTidzq
miEei+CyrqrUJhTJIaLCw0sKDjPxIgx/9DL2dyzQIHj/oNFRmZbzWFqVaI1VL+J61dEz+zocDW+K
5ofLYla1OhLDXeGuwvhxW+F6AeofDE5mXdNceiXNky3tSuG+4vLX+KfJce2Zu8wqi9RZHyANlYY2
fZuZScPsGblzWL62llcUMrV+y9UO/A70sp6LAfCSj28VZyDoGZsSyxFk0qemuCHt7Thfy/Ft9HhZ
zNpxHovhjCSzhgorcVAwSB5Zo9O0cBrdBb/1rG+QNQuUWgs3AD/QFpwfA+Cu3DXW+zFXWY/V2fot
Q+M7pOp7vA8eJkb/YQAD4KAyip8q8grg157er9poCehDIUk2rqx4k6r35B+Q/o9FfEW2I5+kTlpd
DdXyhYbXefilNq5SO5lodXvVu34rclZqiNRE6wYo0sqFo3YNBdLZZRNYc0XYgwH+DVnIS75myY70
MJISvQVDQaqhHQxARGRYzRF1T9c+/FfzVEYxGjVT7h7ZIxxtg3kV9NHRQNjMgFDI8DpSS0bHctPm
iRsPAn+0mlkcy+Q8OckThaBoDBfLQLubH1pWA/7iSs78YXIadgPqBwz4Xz7LlVu7xA/sAGsyeNv5
krvUsrjGAiNeFFgR6xc83+x3PGEYp/7QRIBmXx09zkVAGN70CCEGAM04GwfnAuuiOkDPxNGd/nHQ
aZbRCYsML9FVu9P8bD87+YOdUkDVVXf2zt50ObVdQmNPbxzRO3utCHf8cwg3+U+KAOhTEnTPD9aG
OPkT85LrYEul6/BK20eP8sPlsxYK5CIOGwCZXsTQPyIU+0nUctl9uzUhanwJnHRXbn4JJC5meuHE
iXrqVeYhC7Q+gcQBc+BUookz7mP/bka1PwfZcyK4mWtPwpMj5a5N2A0DtuEhD6D3B+0w945NE1rQ
/FZ35J/FDaOvpHZv8ImxSN/AnQqyFOERc3coD+uCNMXXD2iuG9WHjRH/k+1f0dYITPTOKSh4BHuC
K3YNdDbUqoDEb8Ml8X18g6VdbvbABekMTAcCkYNYPZ0SrzeJ3xq/LCC7D8ZbiZKRzUK8R30U7Gli
/9Hi+TpDFbNrtvp4sM3HVt4R64F1uSfVqWsC6VS0e3V+35efaluoBZtIfnnfKUf2VM4ZfmraeNHw
oGTvKF/0Ml7p4+/Ltrec9InpgZiHgL0NGbYMhEa+CNPY4JNpQpI6XVHgLTHrLU3SuRQ4zbNYsEix
jaV5hMh55r+A8VWSPMKkBqC95n1TNM+jrYLVPifP/10dUyUqGPA0DNPwZedeawPQj6BpKIfsZ4aK
7qwy57KIs9QGuiwIymhcY2BH4UeC81bSUtT90Joq3yftsZ1BhYW2AGM0j14M8g8nh6I/yiVYJFdN
HgxNy8spmY0anaOofjEUdrDC+sVmIij3JUM6NQO805dWK0aqIIpHFEyaUZoTM2udMfVjyc2Du6Rx
B1twBUVSOM9qGaMejmneoma8NaY/rX0X5y6zZ0G0FInh3KlVmvmkKGnrgIGl3clN9Cn1efUKTP7f
CgZmBF9IJI1zplnaWjZ8d4tU9w+ZPDt6Is0+FfWizu8pPhDyNaQAGFXBo/g0RBhmY9nhFLdOykLQ
PpWEufoUiaxtVZcjKcu/H+Vs0WhjxS5NWoDIWW7WWRt1oS+Qli6N/19v0aIPUgwC0wYVBPcOKdIs
AjYHJKE0iTKzI3VOkP1sYRr2LaAGBRHv/M6eSuOeI7PehQAsh0WMdXulBX1Dq7KJaNkrrY8xlYmS
AThMmW2LqjbrB/qtJpdLYdPU1GwGNevpscwU0EnaNJ/xbtAEXuksEwafBsazbDz9wVsJHMDTL6eb
fdfmEa5WbgWUtCbekBGdVMlLEM8w6+Rmlu0Mmghgd+1gMTmxMMl9eUXO+KtIZ4lSw/jbEVQ2QEd7
ZMqOZR9hOYEPyRQoeZ57f2n5LY7LG8ALpvZyD3GA3fES48bEil4hbwPtzhieo8jPOgc5/3+31GMV
uZvXl+hepClksvaLvzevkfkCoZ15snlvid5l5+sSXypisA+TtQqBRz79kOMINFvLAMGiHT0bMnqX
m0baJTmjsXZQVEQdDIRYrolwc1nN8yk0TjB/94cqIFIJwX2QH+T6R2z9LMrnSmockE5iHg73Q5N2
UwtQD1JubCSIhdFt+kzbNCGWSLBFEpSxK+eaTzAXcvnHLUrz4Qnj5X8PhbPutmpYrkmwbgAHUzV4
yMlbPApknOVci/6KsgyKGSg58n2Suq5JUE+QAXDOmk42tqeacOhpT9LOm7r8Bs9PUWvvvFXECeUc
U5+ZszwybEtPZvEcj8PGDDu3zAcaReCjxtxoj7ZbXL2X6FDHxh8tma915TmVsS5s9m5uTK6uzYc6
yDeXD3zdDI9Og3NcMmHdiISzdTSAMzXSq9pt+36TTp8glqP54LHy2sz2fbe7LHf1Q2PmE6xcmIFC
2+rU+nPgn4cx9uQB2pVvDbPdqhYA7PJSpN5ZW/Dr3DH+AO8OmiWD81vYYcvQ/sSl7uvJCfoUQ029
16KmbYCwQNHVJz0s3N5M7qc5FMhei+QLNN//F835MH3ANL29+LCO9PuoqnaaIQoG66f4LYLzIfmg
Jl2Z4OPZ7QiUIx0uBGROuvJPLuNIFc5lDCSX1XiCKhVKIG6yRQ/tT7TFCO2h3ubb3HLu1EeL2gPF
82I7PfyLqXwryZlKmbdsSDGK7EQJlpPs2EtJ4w1TJshZVwPrkY7cDTWDpjObJbBa0c6Yfat4sBF6
kgOw3mt52yX3/zet+HvX2hqmknGkqeI2wzUhBzL+uixCYIB8QSWOg8Eul/RYKp5G7VaYRK7+fTwn
0cvEcAZ86ekd1hodySqgRp00v23rx8reXv79qzmHjqkTlF8BjcenOiTrCzNt4CNaOTkMCaGaEj8a
5RPRy21N0qt+bD4uS1xM6Sz8HEnkbKDKiFzZKiSSCU16Z5LuKmlrFL+CVmBsqxf3SBD39QdbZgmW
CgEza912gBLVOyyDiuYEV7XBex+AxGg0n03uJMMsxbpWwQENCG9ZOu5AvFDQUH6Tp8ppZ1nwvdZy
YAyALWNPaH4Btf7UHvSuCIIiqxelto3+aoHWxPZbEaPAqlUAABKpL1iAFB5mUkI1iVkER8dI6tYt
Bn7SCrG7cRS2Rb2JSoX/D0bxLZDfhQ7bAmOjAwRWxcZSb2qQHRW/ZetJIYKYuPq9jgRxr2YmWRUb
q0UzoMmQ1p2A5ZZ8qIpjz4K5ny8OCd7QUffF9AG6lKifcPaXmRNjU9gi5ctp6GD9YU+c0ScTjbYR
7WmyM64H/ybev98Fru10b4/NVeemV8am8nOKI3dQfxdcifNWNEL10W/SufpvKQ91rZEGlLy3b5LH
9tq2vSru01cA213NN/FrtJu9+0Smxl11xcBLiuRckBmelyuXn7Cs2YAkERx0PI9EUpeA6LC7xplQ
F9xrm9ENXRAO9U7rYfXmTqPqJhRMUJzXaDmZ6umtmdIA2AcWZH6w2QGq3qt8N93Jb5X7Dj4cd3LA
OO+Ge/0Kp741BBZ3vt3MCefSo8HWYtvOeyi8X+ZmCi+YnGQjOYM/3BkbPGMP6Q3QwkTnvJjXmfkd
nTOXGjE8b4MygVj0Cd3KMyjQsBPQdjSfh+pJv7Wo5JJr05VddVMJnNTXus8l2ZyXaqdqkCcN543d
DH+mL+bt6H88ENr5xFX28p18azvaRncnmrw+dj4ydBFQ7upj4NjMuHSqz9t6IAF+AsC/FZhY6z3M
dPQl5+vq5X72Vm7MveYJV/RXz90EnBNaqFjy4rNhzEBMDetx7iYFXh7GpTBvQfs3zQfYlw8iwat4
wmhUXDmZH6DFJUgj1/IF7Ug6/9WbFOuJFqQHqk713lPt6R8k6AA80NA6A/U2v+RUSmkEcx6xI53G
DqaNnVjY0Vg7Qh1DVRjwAD3PGeK2kqdDHMkQ0WD/3622cNLtByzn6jN/KelvtmNPEw13nZO+WKID
XAuwx7I5u9EbRZuVALLtpAd2isNyN0TpABSPlyPeaokAc3gKgjgQTc8oiEhf10kF0mtH6+j8adNm
ofj+ydCvMu5TatQOGGSd4h0FkoFOG6FXWsuOjsVzhgJStCgj43LGEzU+x7fkOga+KeBisCVILSf5
qeGhkd3+Emi99lY0sYcL6hsNU/P8fkjc9nFQDRqOV3kxU2olv4l56JOnRH2JDTdM9r0uOOjVmHcs
kks4zUgbQuwDN04d0eS+32Ih7xZojFflLtkOBiXgcr4xEgQgAEKjKxl72O4On9G7uaz6ilEbeBtj
PQY1WrxXucwjqJssHCs01UfyXBSOnd2W+gY1RfCwAVj/1hJlpisfGJXtZZ8cQ1/gRePkqepk5USp
agdTgv1mtDHgpgdxj4cQ2GYuq7bidEDAtqyPo9BmGPygVBqVUa/LgFZH0923yukn0HME2dSqNkci
uI+YRz1SbQDkAtKtom0xu+1w20+by3qs3H1wiiwttYUsGhucp2kCqbpYi0oImTWUQlnidVAHnFrB
+2U5a6XXhY0HO1J4MygoPZ0KYkqmNVLX1mDd3o9ID4H32+sARqNMAqTLzkqvy/Dxssy1b2QBMF7X
MImAgQRON6bFZZz0Xe00VubnQblLzVpgBmt1Lqj1LUM9VWs2QpKnCWQkJaZsAAap1U6Rl7TV/Lp1
54my2Q1bP2SC9eM141i452HkmF2xz0KSnZeRbWFWRJtuguB3ND4W3Z/Lx7dqGsDdB0ULLhWGo05V
k8diyqe+r4Ft9VTZWFnUgHUaI8K+XJazrsq3HM4th3mEdmgLOeCbSLQbvbtRROiP59sm+EYWZhtR
AcZGDzjDT3WRzCgdA3mxvqy4n+NgWXQtXupZ6zBGrrPtxOYZ+9plfiiUcFfb2ruNNVo3n1n2cFnb
L0I/LlHETwGwgYo2CyI9d6yKDsZ7JRlrp09HltLGNpuXoQjZnZmO5eek56MKuLTSzCg46RK3b3Lr
JkxCrP11UlI5cGj5Fn+82OSgLMAEDfKSw2g1g0lrm7CCRsBjZja2AyOpHDdR0VaHMmTts0FkUtN0
KLG0JTMjustH3fjFrMR+bScVfc5xMl8iG8s/LsA/uvsoSBQYcE1HdQQVQqvGt/9D2nc1yYl7b38i
qhBJcEvoMDM9eTy2byiP1wYRhIgSfPr3Yave/3YzVFP272L3YoNPSygcnfOEqp9LVrEYXd+oB7aD
U0n1W6YaHk2ua+hRAhz9I+E1Xs416Y0bo+/dLcW1fyHmi/nzwA+2wMeAlxzE0S8/pdS6aXSbsQm4
o0Ep/A1THMH2Yjd506F1iW+O0MzJ2Edi/9br7gWiQH5qZO+4MMLSBiIFqFPefM+NxLdaCfIxQTdt
+FNlCXiNz+00A+XhmUG2WG4FACR6beMbGx27lUCnVJW6UfT9+lJauV4voswb+LzbOrm8t3VE8Voh
7yHZ0qR+6gLv6usOm446b/PnHE5RCQVSBkZij9fDr+5b2KlAOgPguU/ZHIgIVaK72LcAhtwVBPhn
jd/FSfIX1yA+NYhis7U66ESXo7RVUjoim5og7emD0IcQNOsUNJRNnY6VPM0DHwt1Cx1QBjzTLwNN
NZEDLefzzhudyOsLdKdGB1IKAP28NAmSximpjMAoiPQdt+WR0fPk9fqcrpy5s5vcfKPgzoJlzeVv
qIcxg8/XfE4hXxr63w30BSw7Ulv6oVtxFtdWU/FSmAApB8Qodp5T3+l2/CUr3BsJR+zg+phW6k8Y
DO58F9Y7c/59OaY0VqLI5mXaVCgXmi8ZXLDhcTpIOCuNu+ux1sZ1HmsxLitO8RYdEUvzbrxmb6fd
SU/uCrqlcrYaB/0lJPQoFwKUdDmmbMAJP8FZBa58BvTbDKTOttaS357Tg3jj2Pzt+rhWUhmYsqG5
iHMUB/VSZICrnE3g0WGrl+ChmfK5lFuFspXtfBFiHvLZaTJ0Vu2NHs5VWVfgmJKdR8awG9q/OBpB
lgftEVkL6KyLmUuYS6px3s5W89GUPFDxS6b9uj5bZN6qn+6IsyCLZVAmqd0C39oENf2376Lnvsq/
cv1IyJtZ7G1XAbsRyO6+9/YA6F+PvlJJxkTizaNDucgAe+xyIidI/XBg4JBSO61PrQNMO6E1fZ+j
GJqG7bBlyrZ2CxDk1UDHzYiYpdxNOUCnY2zmJS/kMc6sPVHqOzAVt1Uy3FkWh1iJdbRN+eX6KNdW
5KzRBAomUH84Li9HKeJEy50Wo8wU9HWM6h5M2z8/+Wei2f+FWCSGxZCVpjMvFVtnT4NePmfpDHDd
4niuLXx8LQiOoXhl2Ut3RdSucngYcJyFjRfCVWtniOnolWN4fcLo2rrACwjZwOyeByr35YzVFBVZ
w6qaoE9JXfmFhw/mNxDJCfUyb+zdkNrOzh1q9QIxz+FeFEUeFkYd4z/S8CN9prNu9Kmetoafqa6m
fqeaKtTtRhuDJs0gGAnbtpOGAmhUTIbYz7IHwo91Xd3FA51uLICS39VkZGCOe3H93sVeGbkpgWQo
aAnsTrbN9ORZUry2mTfdDMC6hUMnJtdH3YSCijp1+F9NITLIATpmafsJihs/Tbg2DlFlVNVB48QL
E5XGj640atyVBpW7wlI8sIU17M1aefDSAh8HLZX0EdLPbKeTOoZNVHzMK804Us2GzP1k7rig426S
wgNMzRsfPEOfQPzQrDu7xmvLT4u+KiOT5/qTqRwOhU5lmYdxaqcvY+OQ0pc0E4/mhP64X6i0i30Y
wxeRa6fDqyoU2fd1mX/TEkaCsWcOMEdaDODT9S++9uYFngpJBQ46UFWXD1DDg8NOQfEw1KlF71hc
i/teNt0RJtDWF0Db4sxveK9CoSn3HhKuGfdVNg4b22jtroLCIuowSC0gVLU4DCEgmOlcw6/oMt2v
xiGw5IvpRmO7kQ+u3fPncRbrGxNojqpE9cVtEpjt7iovhwxRWMuXYXA3pnZrTIujAX64xdDlyF/0
kvk9xItSYJ3LqG43ukercWAJB99dBw/B5VneJ15nGi3GZHZpWPGwsU/Ccn1KDteXytpper5SFt+o
QE9NSBvfCPnXncrpc877/fUQa/fEzKdBRQka2ZCXujx+JJ5xrYUKLBB+JJh6iL5VoLmkEJDSiuqj
Ao0nztyjcLbat2vLAnokqJRh6YG7OP/7s7zC86Q2mPMUcnJnsKDSEt9AuTErDmjN/cWyOI+1KJmV
faZKOmAaBdTPfVi+ljvN0V+7om6eAVU3/2ZnnWXrixWflPXYFhTFM9uLPxy8fv0E0K+2KVxfVvT5
+vdbX4r/PQ0WS36EWkoNoak5tYWlZOI3Th4J4zVOtybx8wcD4XnGXaCFO/dzFvlLw2D8Cc/eMiAF
yuLy1QR4JbGfNctEkXBDZ/TzoIDwwJgMFAVRIV8uDhaXgzcWFhIkF1ICvzUSltNjr7786dRBZ4TM
EhjQmrVAJLhcgqMtIYFR2bOIg3rKzA8Yxp0Ed8Pa2YKOr2Ses3nTrEox11Q/PSJrK3FKThEKyj+h
6m8GE5Wmg4er0boldqCmyIFkQia/ZfQW9+6fjxNFQbwdbeh/4cK5HKfXo/8sBiTVOm7ElO6pewTD
HoWgLc+Gz8cVHiJAYwDxb1nY24sl4pqsEN6IQJA1D8asv1eJ9XR9LOshkCtBVBBP8qUGqFHpTWrZ
nAf1mByRyaBTMYif12Osrb7ZzwQydKhMfwI9J2nPXCuGt/lkf7gQtaDfmhqeHXIjzOcEU58/iY6V
h5UO3bvLz5L0WS6Bd8VsWbdV7Z1Ki4bwvt34+FtRFmcfVImkSRiiAG2wn1hzl9nWPyUvN2751TkD
qx7zBtkaKDRdDqZjduZVA8IkzlfGP1QR+3UbbprprhTWMWn/FweEnMs4wukqO5OIU/A21Or9pL6b
1c2Uoprn5L7t3VdgWNdB8ec4oMu4i6Vt1B6y2XiOa3URzPoCPni4rNxoUOgum89IpYI/XoWejgPQ
ASV4Nile7FquYtapLkeO7FlBolDBBfooNr/EauPpvfLpLgItbhAH9kDEHBGoNYvyBU1C4wglwep2
bMT3nKZbROTP7x0dzQl41nuoqIEGuhhXr8G5l5g4JFqRf9FrFBOSvvfhROcjHz2ZEBaILeMv5hKP
Yag9AITkftKWzCnRXJb1HLBjJ5AD0Ndp6PHRj+s/7r+AT4sC77/6r7i5FoNjg2xql+LogFLPjVvy
1HcIFIFMPJP+fHWcCz8sAnmjLgaZY0QjVCyY8Tp4T2YRsWYL87t2c10oTCwuSRWnAOCVCBRPPMzz
KTDlrqWRMwbCuSEooIg0qLWwha9kP90yc2NxrhxfHjyNsA1ssPzsZRmDe9WsCwqBCw9OQ0TLI2O0
ImJUG1nUSnJzHmbpaRRbPSm0AmGSFFis+Ls06xdLr8LOIIdKbK2S1WjzDTnLnELja3FYMlUrTboT
BoXvpYvqVrc+GPuVDG2Ygpp5faWs3JgokKMOD/Eo8K7//cBniTbRWh1avBiayfijVpp3tP5xPcLq
NzqLsDhAan1sktJDBJoNAQdsYiLds5UXu+thVgdi2yAUmh5WhLWYtY7xsRx0iYPDTZ50ql5MtvGs
W1/sIDtB4h7kUW9Z668Y/nFZ2VjsKn6OZ9Xi6pVCYcASvvvCUdofnqh1or90vCt52e2vD3DtIEYX
EgXQOfdAafzybuNWW8f2OPIgcx8yBy8j+ZP1UaxPG6fh2glsQk9oHqZrgKZwGaexS0kMBsHfzKQn
uFeEqnL8eAQkziv2A3plrNy6Y1agf8BHgR2NvhAMYlBzuIxZTJJzOZcdwRR9txJ1dFjZf6eFeSs6
+8T71gkmK311GvrMpJK+nafk2FhSv4nL+mhbjbkTXQ2VIGK+XZ/1OfJlURhdKhwvMzEKgk7L+lsj
bCLZiFZYI9ElbANUZ5N6J8pfMSgpo/fapxvreO0zz89tIHHwJMBXuJwK8MVt5jQJD6Au4sf9B6Uo
a03gG2x85tWBncVZZH5uTVPNrTSIpQxvnXoc+FG3FZqdB+GdiNgJ+Rd3H0APqCbNuweV58txMSxe
LZYpUnM3QzEJShaAirUN2RjW2mlzHmae3rPzzOq6rCUups/xHiWt/A4+Ja73en1RrG0RVAzwmeb1
CjzFZRCXtSWQuYwHRN3H6alsLN+lB2B6Oh6l499M3FmwxYdK9aZqyyLDqWPpfl3fGmzfFmJj2j4L
00ObAWgrPMtmFSdrWc+GdhrUc0ycbXXd+nZq+tKBPAIqP75U2dGo4p0tLQDaUSGxszwgEFa1+SmH
7dcAF52hln5t/7brLWvHtVWKdBIUdOB/wNhdrBoc87HMUjzoeEdDCPJjh//ORbuvyBufwCU5iTK8
/m3XFhDKnhbkpNBqwr6//LaCah30Gwt827rMDrVeWMCXpOpUmYXzN6Ew78jePR3trcWpZ2EdxdzD
4KpmOnkjpBGV/upQ+XJ9RCtIchALEQXGIhAb/8yNgTxYCUA7Xqzc3tM8fRs6dmqHX2P8jynl0U07
tMZ7PYAO4AthKrKNRoSaofuD3W/Rt9aSm/Otsxhz3iYt3BuwdUbI4lEwZ2Gzl1Z3HXszhr85Sf/b
OEsM/wBwnSwShErIN+EeVP7UGK+1OF6f3dXz+izK4lp2PJmr1kYUzz164n0UD/AEGeTG5b+2D2aW
yYyF0yFbuliVVoK+FivxCkvMJPT6XzqKoohGW/g8a2yHHnDgjluJ6NpW8FB+8AB9QhlsuRVYVhll
Q3HyIIuPPOBzMtToXfp0fQL/5awsr9jzMHNmd3Zkd6TOes1DGA3dyrc+twcArVrWZdFg0/HFglFd
vAMDnds+4A99GQriDT9wVkmgOkgCTzl3KLQAKQGpnl1D676onrBZaxQwKRgSAPazG1MIkXpNRT/K
cfKeB6cpBCoBxH3J4sx7Ug648UMZt99q/CkQ/QN+7mtRu2rfpcA37hLNGjooPMFi2087iEw9NRKV
rhCbtlVBltWVGximnu9kqkweSaB32h1tC8eX02SGbUPFo4jrqQSAvwBSuRcdDaiyxa6GyFyZdHCB
bK2Kg+Sd9sKD8JGs772mI5PvOIr/o/WUfR31HEI9jELf2Id1Ol5VyoKKDm/rpA+sTBjOTT5QMzRo
or/IelDZqbdG55Gkpaci+DJLdFiUUTzkButD6H4njp9a8AuzCgiDwolSj7+kwlP0lJYQCgSezKQP
6Ak3xzRp6E5lA7KD2E1wF9QAR+oYfUbfZFbD/LTvh2JPmq7alZYr+C7zuhYSX8yStxAtVj9iPc36
QCpNRKltiGLjJF3bhOdLaHFNNJOcmiHD9ighVdXG9338TFH0cfPX62t1pTmHfhjExb3ZIgIKY4tA
baZbKZkLjKN64NUhpVGm78b6zYUbpchuY3o0tcP1mKu78CzkIqNRIClQrqEi0kCjXRg1ILCpeErE
9O16nNU5hNIHdOYgkYE9f7kNvbaeBl4gDhrEBwmLharO3jLTeRa93Phc69P4X6x///3Zllcjl4zM
peDJORD3Qx+fOosFo/vDEtE0RW3+lDVbVhIrj4wZXAflD0jNIJNwFyc1xEyTBurhKNJ5p6R+rOSp
UT+T9McI5Iq9G7Fh2Sv2uQ/3QdAu/coIWf61Kz6uT/Pnk/zyVxiX0wy3KDfuUvyKIQeDIH5pxjzk
ugrimd31nrKAbbUjPy8gRJwx5/MLH+X3xbi5Df9BlnY8yEHtF7W2s5h7lPFWmJXiK+IgU4PUlQPJ
paVqUCwHRxRThZtQOi+WNzyxIW0OXerdOCar/NLIZZCaeOR1rDmyqq4jF5i6jaX1Ob8gkP0DpQgw
Sni4LEWsJiBTBZsrsaxtT8hl031cun3YjVrne9OIaqydGn9+KswjdzC5BJkzfsDlN40JZMtJjqBl
DTDsrzwdfbPBl9S+aeWPYbyHxeQ4bfVtVj/rWVDrMqhexkXSWFhIyp4OGXG+dmm/q8C7v75eV/Yq
Bje3ICBpDD+yZdVDh3FIXFkt6gGQZivL+8Z7LZFtlGBiAI4Vle2pjLf0wz+fRXPMGVmDKcXdu1iy
JeAaXt9gybblr6bNgwy2AjHoYFuYr9U5PIuz2IwxtHdG9GJxtrY3VfHRlRGRG+nN/Bkus5vLoSzW
RpN5PfQoMZSueZr0ylfjloHH1mQtFoJrtNROOQaRQ2AdN8UxZ+4TLW5deGH41xfD6uF1Nl/zfJ6d
26VwM7RYMBjuPmj0H611/EkdTTxdYnInSey3nbERcm102FGzYD+AjNCiugzpmXWvpIsKs9FZYVo+
jOyeA0Vubtm9ry2FszhLpyGZtuaop4iTEn7rEB51oHRPRRJen8GtMMuVrYrB6nWE6WH37cEiJC2b
UJSbRnPzyl0uO5xEFAr0EJlC+nA5bbKWggFnzQPBJEhAiYytndH1bASmsTPLE4xSUDNza+0eCLEh
MiFC892V5XBrtJBz9mUDoc8/Hzl0BUGSN3Eu4y66/EVi8ITHdGjyJg4YCE1ZtEFSyzjqBfn155HO
xz7PzdkqpWZj4ZmAsbvx8FLF5J+WWiGtNp7Va3vhPMpiYxPeTmKM8SWpfPc64ZMK5nX1E9AOqT4h
9fyKtv1fjMtFwQmVkDl5WkRMBMtFaqDEzZgb77Jat28qSHiit1nYGx9r7dSa+Xeg4+MiRbJ7OYVd
W3SArSNU35tQ+qkeGXeC66NZvVjQDcNTCuk02PaL4aRxnkH3AX2OWvV+MpOSDoZ+6Iad2UXEezSc
1O/6PwbfgJFLTEiVo9yFFHARU9M8fRQKxW0wBADIglzINB5Ly4oc3m18rc9FQoRCmR4QOrTxAfe+
nEKae3UzMYOjo1j6kxZOQ+IT51tjnLi84c3b9dlcOybPoy2qhLSU3VSWiJaibOzyval3qKu0fsU2
ZnCFFTWTmvEXJK+B4l1SabSpKVo+j2u09dC1u53plSGDmHPXakFGSSjHd/joBWOtTnFBd3E2bqyc
tbHiB6CMDEXMefVczmxZAoOmYPIAH7h2F5c/ezcNSwiX6x7b+IZre3zWDgXxypspFvZlJA2oN8fT
IO/tZeYApZJJNn4sCQVZprUgVeaM7YPNEglZG7Qn8RxEjvgXPwFsOmRC6E7Pa/fyJ0BZ3+XQFJ0h
LQ+DK3ezDnP3aLt3ZnaUivmUNht7f23hov0Dm3nQ1+euzGVE10kUaQtWBcr9MRFksY8lxNRbkvpU
hUn750wPnKI63iXzmkL7bvE1jboScOQAfcDo3fq2Hi33BjYaAKgpK2ORiSrIvuvcdhNnO9+AyxsS
ZFzYTQB/CquaxQ1pswEDzSmqrzz2TVPCIOGl9nzFv9vjA8vBOn5wnP1Ud7vrO3Wevs9xUU1zYHYP
4bfF9BKX9lYCFaug035olnHLUR3hyVavcu0AR8KOGgUA6iYYUJcf0YGUtmFDQDigRuo3476qHlX2
5JSoqe1T56C3d4axm5gVSORS5BuqOddHudJQ+LeTB4fp+cUNNtflD6gmoueepgNsu2+f3UBGwy25
dY7ctw7xHQwCIaih39Kj8Xw97ufZncMCOoKCIEBty5eDTOKhlKYFjk3tvgMpeCCVc3JTe2t48/xd
fsXLOIscg9iVWzcF4qTwu2/rN2hsHh2QP1tjxEUGwLy2N4b+pWVQrZOtLzqGAm3xdn2wn4+nyx+x
+MgWLQmTOsjD9mg+9HEaMKuNssK605wExuhuhJ5NWCH89bBbczyvvbP8asgNaOrWCJs3JjJ+0xeE
RuWWAtHW4Bb7BCWDLhk8RGmKwMUw1BuA/6b5dYx/FPltrLbeNp9vlcvJXCxYvXLyOkXuGDRWlEKn
Ow24965vCcitRrFhYTZrAILHu/hkvEh1nHYg3sCgQFd7+OrIHsIrX69/oX+pXZ+W51mYxScaJ5fi
0Ykw1mn6Snvf/ACMH7n+TffuHLsn8ewgGfmlbe2Kz2cq5nB+tQOiMANzFzkPS2hLYRGD3QeetAUQ
6U3zmzohNR6GyqdFqAZU2w7Xxzr/mZ+GehZzkfkkXWvSUSAmUbs8+63s3p8zkOy+S7dKLp9vRmB0
ZwgXeOEAOy+Bx1Xa0bJpselt99TwU5+eGuuhE1/M6WmwNuZybaGcx1oMqze0aewrxLJAXE2dSMSh
VQlfk8fr07c1psX1y4jFKgcsYDBlC1Ci0Qeo/mGOsct45zvcDJzeja5H3BiZvQBpTjLp6yaZZ1E8
VMkvOryxKfO9rRtobV0gPQOHBcUrsPgXa7HhhS41Cn0Ym+a+W9w78gZ6mz7k88Byuj6itQPxPNTi
WymrUFXvIFSeHePqh06PdvLrfwux+Ey8EmBa2gghiUJf5VETP2s8Ya4HWf0y/03ZsgbitfC1jMm8
5lhvobPBG0CObSB+Ytd5IF68ZQy3uvZM0GSgOQxszbK243TCbeDkgnjK+DJlWYJ+gAobOd7qBffH
1nx3vD8He2IPo0qLpwuyok8Jgof+TdLIGLobVQPEIi4S6L6mYWG9/MVcgsGFDBN4z0+Q56QiDYjA
FORbLo8FSphoM3haEogtMZa1exKnOZ4HQEiAQ7q4J5m0sradMIn18KMVt0B4+Ga1V7CYaEL0Iona
WOyr++os3ryIzm7/UvBEGgrxjOlQSd80wqT7RsmJi+/XZ3BF+WmmRKCZAAaGg+f6cgcbTOJkxxTK
k3ePWgR5zw/iwE7NTfFGglbzIXD1CJv0X15/yD+03Ub4tcvsPPxiV5tt2ureHH7YVfc9RDNQXf0o
brU9C9tDWgXXw33ee6i0gO0ExjsARXD0u5xWo9SgjsqyNoC2BBC0sjvFUzgaG6f9ahRoD4PRhWml
y14QjGttY5xQequzg7LvnOStUaHmfbk+ln/R55d3sgmZT5hKomYL+M7yhT5KMqkSBC5I+Wk+iwz8
vd2TW/PeuIEKZ+JX+9b0dZSw/PSGHlkIC59bFtYbj6DPKxW/Ai65eN8BNwli0mJKLS+DrzL+7AKq
hVOoEb8Uu7R6FM3GSp3/oE/DPQs0z/rZlpBukqLhiOEq8yeUicoB/iwfG1O6FWOxGZxBdzstx2D0
p+6uDpyjuzP3A6aVBd2h3yX7NBBRvuc+coQwi+yjvncj67T1vlrJLE0UXgDNn5kp88P5cqzWOMVS
h3RMkHxpfsKzGqJsD84+8bVfNOIHSKacyM24AfNeQd5eBl1sRWZ7ihlz0O4nkOUh9adDc8d869ju
tO/N/Xi4Ptlrc30+xsVlS9xcT7UB4bLxDvoMzvCz2kIsbM3jMgvqhWHU7YQYX8TRPVG/fNJ8ovvx
3bsH06fuRE5P/9Og7EW9Q3l93hlzQGM8ZvbR1PfaVmb3+Sq6+Ez24lE8lhWN4wIh6Iv5jvQxFD57
5Xu6sRzWZErP1+An6UgdnPJ+nL/Psal8Al28gOyKnfWKvRBVx3HXH97ciPvJvvBjtikZanzOWy7H
uXhdJU4SW+28HGUUB+mddd/tsm9lhNfVrXoeDh32IMVe1I/seP9bPRoP8F+O2EeMhbrlvL45F4tD
rtJ5Zsaoj2E/9pEZpnfZjkMsf+dFkAv/gNXxF22f3b+kJxlk+62310qV53ImFiefZ4+2nc9fYrxx
onjvojh5O0YE2oG/7oC/+Qm6/JN78DbeRvP8Ls9btJLm2wUEKPD8Ls8godWj3hG3CSjT90VX3jZJ
tSGFu3YEnIdYnDiQgdPVLBkVgIh8ECI5MOyWuucb4N61KwqXE0jiLp15LItyADWLDv1UZKOVtH/k
aYl6SkkBNk3tZyk7d8dtY+MiWdujEN6g6OlAWRiX8+XcWWPsQh5ifu+hoFsk95Pn7IchSqdjCtQv
mMhlvnHwrOUcZxGXNk9xbetjP8yvo+pLUtWRqtn3gc8ersNWLXltY8I+cKbeuxBKW15OqCDnLJ4f
FGAM3eZJ9+yUObztaudVyfi5hw4USvZv18/V1T1wHnSxVECgqZtSR55Ik+kRKLvQKd2fbjYFHv0+
wt0hT9hubLA1qlF7cqr2HjTJvU7f9AJ61tZww226E3nyfP1nrawsVO9BhjRmTtun529lJ407ZQwC
ohqAOKcM6p1UhA4e9O5Wl2QF+YPaPfpcKPkQuL0vnyDw1dO9SiB3TTMYh0CkVWghGYQv2LhjeNhT
syJgyI4oC03P3M6i60Nd3atnX32xpGsOHHVc4gOQbtrFfXOvpAiqtN740KuLCyNx0BfF43H5HAFc
G8p0CkdCqb47HZBEYxLoWeDoj5M6tFTzr49q5QNCC2h+p850Zsg3XW7UTm8mPXMxqqL81pl855L6
qZx+8wGkGHtLBXt1bGfBFjd3DRFAWg8IFrdQd+H5IW/RTguc9LbtjgT9tetjW/1iZ+EWx14DIJ7d
NJjKKQbqfZBRBulgxbSNB8DWqBb3dA8ZB22IcRwoGKxo5g9YfGn6D5K9D+4t1f65PqbVY+5sTPOY
zx4Bg/Iaj7WYwqowfKSrYd39kyh+LMBL+t8iLS7dVuMN0+cXv8N/VxBf1Qw/b1859Kmux1n/SiAh
QtIB/c9lgx6SARbNiIfKgmn5gP3ddwBupG1+uB5m9TbHWf3/wyy+Uo3dZlOBO1B0uR7GFSOHUSZm
dD3K+lr4L8ri83AG4V23x2Cc9g4iXDuTfh3kUXR7CELW7rfrwdbXAhhjLuC0qPQv9i6chycv1rC+
O1eDyxzeg+CNmRBfSrmxkaisjgsNYnRrgY7Co/5y2dWOImYMEykUBSEM5Dyb9TtVmj9VUIMhAdkC
m62dSihLA+cJTQI0T5fTaKIfbac46nlj+3lz30C6rhJP4/C1sf5Y5mMWgUaNDnBr8OCWgGRuIcWH
/hIqIgmxD0OTII82Mrbnwn4sICL1ev2brS1DyIqgyT9jaz6Zkg68qqyyS6Az3mRRaST3Y6J210MA
8o+vschcIQwEW1I410F1fynVmFVuOdp53gYuils3dpal32gCO1jSSYCGCiPPX3msyUg3k+qoMbP8
2VWuEwxmXL0IG/QgJsrpPhl5G+Vcg49gxmwUclztTprNcN93RHIfzUlMkzDz+qdyy/ZrXigzsFsi
vkJH3k0DRYQWxG6lPnRNs59bcNLvm8KLAV8t0wMZEvWL9U5p3qvYSo8JnfO0YtKd347qqjY0i9Q4
iklpkUym4jjpKS3Dzsvt+NbK0+zOFugn+KUqbfhjDJ0xhqMaHTgoaBY8xnKn8gw4uRlgzcZTaaUR
rLdM7rc6bfGMkKmMCt0ZIrwkh99Dr7wWfsAZcNFe1ntmEMuJH0diqtuMaOVdW5Ty1c0n8aXV6jeo
qj4i1HBQFQenftSnafA76kHpKzVKgM5iw9yBhV9872nnBhMRxXOP/ughaT0C/LkBnT2u0DGGRCxr
RGQ5uRyCsdQdyIgVZuRkenYkBTeigswsd1PRG6wkLeJD0x61ZqhvbMhWHUdw5gf0HFQK2gX0q3/m
cU+SG6uYigC/Wrg3TeewKqqthkJ3NlVG0OVV6fmmAnY6KIsmn8WgR/FiNSx7NjiwbObUDq+laEa/
0zxvp4YYKp81dXrftVr9uwIXA+JFRTU6oeUlChY0YLbsAA3IRFCLIXnpp7ZzX4pC9WMw2Nx457Ir
D8JSggQOdCJ3kpDxH50mEApqiBBRCVG4t9HD5woJj50KWAgLMY3GTt8tqAq7N1ZSe69IusvD2PWt
EfvwdzZPEzhong9pX8c9cNJ3d8qAOepNi84CnCxmyV9e63Dvqzw3tn0IBY2DX3GPTn7PBIo7pqyG
Xc+59YWVSQ7vh4LzG63U9UONmdp1SLP/AX3HwlspNyj38yR+tQeYVwxK7069CfuxFMfXTZvy+hBr
nXdnyoIZiJrkWUj1Ljl0ME54BhB/OpoSXVSAWBmJqrhje0tNUEkS3gARbtuWSSgKOhyHJgcCRzEF
lwUIDvw22ZBkfjsw5BSDoWB+maj4ztS04kWnlfwFqzcWjd4EKzdZdQcXSLRfqaYg3acyd7rNeRZD
jck2n+qWaAErUfz2TYx2Z9cDXGUmLWm+gzTPDJ+WIvlmZBkaWIIJVz7GnJc3TVxAnsfVu+LJkq33
0hl18liafPwmx3akOz03vf0kjZgfJqq1dykpKG49QJWissudJyih6X0oXa0gd51eiGdb6/itoTnZ
78pGxgTakofenwWx4whkWviHOrk7yJdOcvhYZHV340x0DCHBncERk9Bx47Je4WrgNQwWP6TKUWUE
feHyVpMeLW23hcU1PBD1UJsARlLwhqde6Dk0wlX3Zte/rKIBeRBHZu/nNx9jUoW8OkHb+OP6qb2C
eLv8MYsEpdV10Sb5fBEV0H/GLuRlmNHvSpnh1Ce/q/pnndh3aYwcrOt8tomQWn1fnc/G4tItiFa4
XM1Ve5ndZLwP+xrGDK0RNKUFmhs5WJCdcQqg4NDDBQf7fWMC5nRleWvhY6BE4c2Ymk+QP63OoJWP
W8tpPvIUMOw23Zm8/d4X75UOOn4zVIBLV0lYiNT3hNq4mVeyKfBWZ2QBOPFgXC+GD9NyUxW0Rviu
frDBicdWuRn4DUebemOka/fzeaj5p5wl8ZXWT7TrG5gBiTpkXqRndYSipt/owTh8cdhepTe9sZEA
r6Rwsz85npQANFrItC+D5uAYx+jhIafC5WdP8gt4kIdp0uFiyGkgmvxZG39cH+hKGgeWNwQ/IP6K
56y1SFDTRNOmokdI1rJAWrWfGCkY+ce4gODj/nqslcQKeqwuCuoEqTzM8y6HN/C0tYQ5ojpg/gQQ
3addeD3A2vo4DzDP79lHwzEIEKGLAH1XMxiWWeU9l/HXIstHPJGKeiPcvNyWuwF0Kii/otiBRt3i
c1l2hnvbnvC5hpdGfkmz98TZKAuuTtl/IZZuiemojUKTCKFMFToKUllblr8bg3AWC4DHkyUdAxH6
5sMdDj19+4vGNCQj0fYCXh2HBwjEl5/FnDR7zHOChJqlpe/2uOWhLaAR8pUb4m5Iu6cpTX1Ryy0Y
w9p+ArgbTU7oBILwt/hAuVlA/0g32mBoiR+XH3oZIVHTUhALi1elbxQZVq8H3FPQ9Z6rbc5y+2ql
GjWQU3A8fech+C/Fw/9j7kuWI8eVbH/lWu1ZTYLzs65ecIhJEVJIodSQG5pSUnIewJn8+negqrpi
QOxgZ/WmV2VlUsoJwOHu8OGc8lG6Rvy0zd9obQ0L8ua0HWNRALnRMUuBG3W+rVlDm0pmrjGW7mkO
0N4fgn6FuOjX7xQmDNAqDxB9mH1OShPglSci5rSj7KYq7cHrLSojhPj1rjsZbc2fcri7qxZm3YWx
iNWAYkHM9U01JvscIWqSiQtV2rlLBSAX8GgAgg4ZPE4teqHs1CiAWiDc2CfGuB/iJUs+d6sARQWr
wN7IeEWen83QigpCBagCBrZ9q9UyzJ/3oQcsF9TbLx/QHKUFms9xt5B7Bl64ye0c3hhUUFMTUYnb
P+G1g97eq3pNXcUerwoQqGknb6W7+jcU3a0ht8pdtpB5mF3s5AO4/ezMMk4SnX1AApzpfpdl7/ES
zPZccn2ySoyLnO+oCVCSPh4hRNhguo26h9Stf4C1bZ2stG3+6t1Xx+4RvOEL3RhzFWfIBVYGhpWQ
mOKTvaquNGUmoLBVldb3cQNilfB7INn+9kRFi2zS2F7sN2HKwfuVqUjuQGWwyXSxh6WKdruVNn7j
aMcWU6uuZAvP2ka5i3bkWjiKm6Wy7Wy0zXAekNAzMarCV6GIWgyBXHuY51z3e/INeaPICdfeBs0E
a8CGU/B9levu6uGyBs/ex4lU9vOJ2x6kpKFmxKje+2MsqpZHFkZVmAJ+3dDPZTEFnggYjRavYh8C
yj2g9tqr6Gf2EK5MjGq9XV7JrAuYbiCz2RNJWaZVcahgA1PQpF7XT9k+dAV0U67Utbmr1/HjZXnz
N+9zYZyZ8QM/bGtAT4B0r3Q0SbUU4O8k3f1lKTO4MTLuwKcYTiHxPi50qYWY2kmvVUu0qfuEWSZx
653E1Uu1CReWNTMRdi6QsyiK1odtC/JrW35FF296GEWbdFbzVN2DEEteWt5crI+sIt4Vygf1LPfG
VNRcinQK9UDbfv1UrckzelgOxo26U5f0Y85nA8sPu8kCfDxizvWjiipqjoD5sJFOu5NPrYP2xnof
PRnb4A7DZ82VsapfovUSafXsxZ7K5fQSQ3ty7KMOakuvsRs8ZE7YAw7S6u/QlK3a5Fr5HgmWCB7Z
JV6QWd3RARquAB4Lfe68J9TCkAY5uB7sJhLppspiZKjVehgcIYiEbZB3WP5IUf0pZDWFXTWU6DRS
sfqWdxgh81Kp3+TymB2KshBz97JiKzN2YfptnF7Xo1FmAEuAXchamwBtLhe61WURs6qMDC+opvCy
Y22M5ydOxQh0ioaOuGZUkPiTTxJ97kiwidPWLjK0FKTvRSHetmqwkK2YX9y/BfMM0VB3owoHbLwX
SatOD1aZlKwXFjerzp+L4+lYAg05PzY3b3e7Yo/xWqRf4CbFb2Bo9N/3wmF8SX6KlrxUEZ2z55M9
Ncn5ntZjHkiFpoKUORMf6oJsfK9ajzoa33QFfKDUtw2qHatCeb683jlzO5XLGYpELtHuI2JLU3Cw
Jz+osNOLb5dFzO6ogvk3CZwiEtD/zpeW0aE3dA87mqKNAPlL9UZDE7n4dFnKrG5MpHCK34SCAqZ3
dm7hm1Fsm6U++Nmoic3S4XGCAcIvw/pZBD7j0EfUJIPIGMiv1NKvxSN1tFe6MrfNpl8qR82uCE9M
xPVs0OwjczZxvKOWIQzP4TFa8iB0+1hcuMezRw8cTEyUsVFevgRaYoAAkElYUFPm6Djugcx0246/
jsKNxxzacTH8iDcdUmnnp991ASwhEFnsobrLO5cOxzJeeDXOLgSdGXiXIHMh8grmS0bd1h2cHR0+
3uLXHgaCoq76J3o8EcNpmDGm+LvMg9MIsJyxlXobRXsQ04Wnx+x1mYjhNsxMRKTmmT8dhk1a7GN9
2whOvPQIYB/Lx4+sm+WvPVO4t0dnhhkAICCF6PYY7cXye6I7JmhHe1daYoued5h4NgJqC8iyMj91
KyRqq3Q0qO3mxWhc2rr9zsgseZ3sQgc44pFltA4rAy3YtvkrO5HLtnpyg6SsBHZMyeTuurV+I9zh
PXfIG7s+1G5t18/N5rINmj06RsSIESoMb/PoxorYaL0MdDc7kvbhqNpAk9xG5VssFAvl49mgnGFf
/CWJPz4V5R0DfhjHN9hNsTK0K7V4lIbHINvGWY5kw7aObtPCqvyl9pb5uGsimsuuyaXU6WKDRZrg
5rTMx+Ak3QFzw7eyTQ88ADsW7OAgXoGHSV/o2ZjV2YlkzkeCxwHXIotrwOGhp/AurfdyAzy86zTa
93RpxGquiRk8srBdIvoJUfhnVmeiPGIUgFyEYp2V7lQHoPGiSLYb3eGor4sNio0HubDSG3J3WYVm
6yE6MAlR60H7J9Azz8XKeUZjdYTO1k77CNtveSd/+xwczM14XBA1u5+fonglijrD9L0RKyyeGldb
02v1R/yeH4abvrSGlbJSj/FK/O4/B9ZiPoCFFV/Mz0Q0r0RDJ+cNW2XrSJZppevkSr/ONs/fPBuY
4EuKM6+zE3Gc5kgtUE/Lj01dmZa0ObZ2eGgt3ZbvEsu39X1ySH8sdS+zsObSEvnIiqFqZRirxKjt
TSlcxeKx7CxBQxOQe/kcZ90fy2Ri+hSoJjyZC97HURqBMsEOTcxoK5LVmT/aYHtZyGwwMhHCmdJY
K+vGjGBwBNWzpP4OVcrLAua2i7X6gOVLZPNynEYAdzJNDR+Xe0S1ph4Ce/STQ96btg9I3EwvF6oQ
c6Z6Ko7TCL+WMZ9XQFwTeVai+KumPAjFKl2aiZ5N8k0FcWpAyj7yQ4KN61fyNsotulGt3umvALld
XqGjTv3eXAmbzspu+6X7vbSl7EwnFqwA3zsy6hCtrNVX9Ajk1ujErukqN2Vhm7fKKln729H13Gzp
NbMkmbedRlnLTYrdNY2XNNgl+v2QoO1h0yyxzs/p/nR3ObU0m07t6hqCVPQk0szKgzUBM85l1Zx1
BaZkYGCOdXZ8Hf2u0saoWQxLM9cXcnS/XPnJY6lswfXSRFdiAC4o0EEAomAfkXtAdXrBQrpvbkOn
X8BM+eQoRaCL6x3LYtbpTTKc0EFgoYsFRVfLjJYIpef2FE08MCes8GPwGVNdjNPR6BEahsMNEd5o
upKXyqZLIjjNFMqqJQITMeTSbRYhAaZ5K6C42gsHx4wGb4OnS+H0MG7B6gtOYjhT0JomL43glsT1
85+yekDbsRMMdmre9O1CGDjjV6EmQGoEUCRCCH4aaey7BHE3pEoltSTpRwsAoTS1FOnUe+gTb1aX
Vzljys7EcaaszcMkQcMYHqZ+eaRZ5ih1tGoxIYvH3cKGzniBM1GcMRvxWjQ6jb202tQt63jnV5r7
v1sNpxplK+jyUENEm96M0uMgnYzxlP2DJyMWomkyiLQxxsxPitAOAFA5Cwj67oQmHDXcZktYOHNp
sqkMfjZEEmovqwv45cFIHIxHO6afWhgofa6B3U986jLm1jHsNzQcbi9v4tyL60w2500HQnpT7SBb
VJ6iwu3iXVJs8vBhpG4VfPPVTS2fBrrtCkcRb2VtwWDOWKsz6ZxGAlNeUShIRoH+rNiB+FaagRUH
oHzIxYe8aBc0Zkkar5RgP09i9upqzKMkvyttZBsZ8GfTK7RxLuwr+3LOoCDnidBNwWS/grTGuR2W
gUTdGh5Wpg4Il6mwF1Ha7Wr/SKMAZV7vOc/QZVpLd6h23RhKyLDyLn8CM1mXvoDzBHlqCKYUY7VR
j84kw+gkNLiVkq1LdAkIaHZjJ4vlniKaDEhwMcNim1C9CgR/VSjqTjZbKyYJsIHe/snC0HwCDwsu
GD4dJfpjkGQSFqbSrdKDdxhNi+vLIuYX9CmCsy1J2FJP6CFCQkdor1sFSJ3GbB+36yh+uCxq/gYC
0/7v5bBznHhsiQRAEpAQfA07FM68g7SqDsYbKjFHIKGrO2WT3C55VTJrnlkDtgYCajQYcrfelPpY
akPIrO8bN3LAELJBA6zgW6GNMq8rr1Ond9NVYQU77Ro/2EN3r+RjtdSkMoNuAO83+RDOANAYatkl
+BD1JrEf4ivAvKSaTWrH2GNyyh42L7FTUEu4z77J22AhtJ91vxPhnD0Q0esblipOeUg2ZWeL8lXt
2Qpxw+yu0OiCqZuLDc+WyulU3pex2eVsz1eFA1SD9RNQ89tN5Jh30l3tAlhuWHsLbnheuQxA9RA0
9DP+i3Plwu7SjogJ3JemWRVmjHKNdUKPFsiSD4kKlhOM4hHNd7XQtxOJAPA7dhr1FeN0C+/C2Ss1
+RLupINA6quxZe8oDI51B8UEMqmC8ejS6ZbYg+a1aiKLO9jQKOJCGrBqZZftD6jKtMfoWG+0ezyk
YkuzZDtcNW+CcxthYPfydV5aJnfKIunMWgsgWtDRtaBh+KSOnRI47lH7HnTKklLNlG+BFvh5vpzx
KKIsNNQC4gbhsQ9Uq6HbUt+kHoCtlHtTOwJLwwrpwhpn40gDXFCA1UO5gZ90FEaiNXkJoR6wlQek
6w2tuAWkhJQvQWCzz//iwyaS2JdMbKOqUgBNKZDko/AUArcCtCKivmAG5oUAXgW8WgbGUTjvFRpV
HatiWttdjVAYrM5RZawCsXIua8ZXMUACweAkmq8wCyXL3AXwCi/yvQQNvDpop9CgORpuCR4vK2jV
hcLATGoQojBgwNgPkdXWOP1PpU4IdblEIa3WDqH/ZibNjojNWgxiN4p/6mpkC6Bc1kmzzcUlGtCv
vuUD8QSQRcBcxDA3uyGTMzOkCDiSFMKLIVqFkXoXt+Mv13HORXChDYn6SMxHNO42WrzS0fotJomT
B8WCns8E5udyOM2QM5zSR4NwlOzl4FuHTs1eu62IE9OdFkR2Ij4J/hK+2tfbxYSyWpsGcBFwIp3v
X0ZN9LNVNTopG/Svpd4qi5q1nhNLMJaSBUuiOJVsVG0YfAWiAkNz+36AV2B97OYNutAXckxffS1b
FablDA0G6wuHOqavzNZXcWRCYqfRQ52tsrayPP1bmf5QjaW4Yn5hn9I4u1H6caUgqkD9XzpoRglW
kq0ZhFasLpiOr9b+fFWcriOjIOrJgFUNfoqu+M4Ki5+mWO364LEVlljdlhbFaX0e5JQkORYl1G4I
+o5Y/1F73U21pPZMq8+N7vmiOK0nWVgzchw8rIfQdKjvxegfrm9rvXvySXfdDB36ywdlvEq0CC0H
l63krHDA/KLiyKJTvq+8RbpJlFIIV0HPI4B3sX8Vqq2ZhlZenZLip7+UGJyJy7DcT4m8sRxVCfWi
pkOTygsQsHfEVQAZele4wyq7o4iAYaHX4tXSk2mm0nAulgsUfNRUVKNgYh/Qvxw4wsYDUlH3oLyn
62wzADq6scufcN/qwk2c9UMwLQynQELdiLMvaKYOcxTa2fTlwZRqEPw6g14uOLuZuiOWN5HCmRb0
goeyVEFKVK5V4EP7yKDpNrr5HRFQ/37u+sOaRqYFK2q295d1aPaiTGRz7i9L9TbE5AA6A2vlakgg
RKR7MISty1DbXBY1awAmorhTTNGgHRU+RGVCtxbScU0GNOimhp1riQUd/3ZZ3NLZsZ9PfGtfeEWT
ZBAnmc+FdJuDkHRxcGBp9zjbqSbmUAYD270SRFvFbVpvfH1njAsXfXYpYFIBBjRmIL8kSICYWweA
mILpzK4SwSmL12Bpdnref7PpB8KCuy9gFRSJ4tQgCEXU+lEyUNvvCjw3xudRqA6qSdx2LJ4yCXn4
JVqEWW83EcyZ6hCtflnOvF0oryqT2vkIQ1ID5QGBuYY0W6SpC3BQs4o4kcgZbQwKot/NYP5VLFA3
IvoqMp57r72VqGCnirjQV8D0+ouP+BT3ZTYnE4OgZQ42qgW7aHwQ/IxLXFVLMjhDlZUYx04xEmYr
ODWEs54lDuJSy8mstk8WwtkpPBJVpWFjZ01TOGErqrZHDHfUJcQM4LK4fH1n+kxgFdEkoBsM+xh9
kef3l1ZUGsiAbcMkRD6uw/wYec9etVf8+1pWQDD8SNRtEx2LYFsFzwvC2X59PbNP4dzFBpRSnoUN
hCsJ5lWvFHLwtUc12oDkJElOAd1LKvprFrzNrD9n8xEKqhwIh7gVj7QAPWMIoeDkwQtVWmNY3+kI
cQsVcPqgzin0yBbTxb6B2cVO5HKL7avA6DUWLI3hfhxCvPoB9uwZg9vnD3qV2tLwkAWNnRsPKvA2
/slOT4RzYWFTJbI+shC+Br2ZoBzy7FpXX4cIAwX6rtHX1HP8cuPpt5flzuryRCxndQR/9M2ghViB
uFVk3NJGs1SPriT94bKgWds9EcQZG8z8dCWApfFu0IPtgBeQIWQrJTYXXMTCej7M+8TbRbUa9YXK
xPSmZ9GufwzkEaO+qJU1S00Y82/mzzV9/HwiLIgVv4gphEXkp1S4PVAW/K2HAXcqmEBkWInNqq+s
Fnfk8l7OB4JsyEZkLURg+D23CXmKXiXdR8Rbo+3Dbz077n1HiYS1IadgUMs3JMEYfltuFTFyFWy0
MOqnBMjvifkwyO9F2mwXvmj+7nx+EWcTizIF7HbZ4gGAtA5QWNubNrEzGuxU0Hbp8lqowIpcu6a/
EEzNAIPAPE62ggvcwOisqJmBrRjpc+nL61pDm36v3WiDYuep7hbIUEvRbZ0Ou9bogTslbtUgBYrj
CXAcwPr37qn2ozOe2VS42BCoSbBr9Tiy0HS+rnPpvUpK1/cBGZFLIPatssgCc5TdUf3u8hbOeuPJ
QriwEPORMUABsZCkxfTS1o9eKZEsRXT8flg4rXkD+3lYnIEtPXBKeezBRMlVTU6V16/F4laqbxS8
KQTdIvr95bXNX/5PgZxl9Usx0ZQO2lEonoVLv6lEYGf0vXtZzH9zIT/l8EY0U8DrhIo462QwdJca
tp+D3F60u3Ibx3baNE47WigfrBcEMy0795OgFwYGDGt51Rm04vmFLEzwPhERAXAR7isPI2DKToPG
4/nSRD9i5GL6yG6zfZ86JcZ5vW7BuM48SCGfzckA7mwGXFbQgBkss5ehT5FCrpCUWcXilQIwLY8a
IKcfbD0/Yha/BD/3WKGoJztJcCMO2eryRnxV4vPv4NwJOISBa0TxHUE9FitkBDor6gPRUbLyxgO4
jpURfViQ+VW5IBN8W0gwAcsblanzve9GglEdBiLcmNeJsvHpfbwE18k++8vxsuZQFXN+jM7xXEQ7
VpIBfBzkhlAKGVp/jd55tzGAxCMFxDG9fRWgO/zyVs4tC7DWGPwH5jRAgzmVEtD/IXYKltUP1xrw
OtJhBXyhyzK+hsvwIBMZ3L3sNdMnPhu7RUucIUBtouR/uQpu58KBJl7PDicN7BaJ5eGaJk+XF8E+
kj+c6SI4nWuQGTAFASL0DNyKjZV4rubv62qhS2pJDBfAdKwfh10zu6cHuX/Lu0cvvTXkhTz8/ImY
gJgAsRucOyclHbTOHxKcSEM6q/ZXcb1w5PPL+LcAnqrACwcDfNgQUAynslyn+kPgnUi7xBL11cVA
s4iGIWvM5QDMjbuUvh6CRYDtltf6cm6BWA6Gdyw89U2LmuzRV4X4bVSK+n70ItSgqiT2Fl4RMwVr
fAJw/UXkChT9y0z5GGnEGEZ0SpWAoadrb+t/V32rUu106yYPqp3Z2vXV+CafdKd7MixksjHvCgS4
y9o5U05ln6EYoGtg/oFHjpcpkN/AQIjCYuKQXe+E37XnZgWmdivdx7mVuea98OvTPecyybm9MoRW
CaiJ5gq4I629J0tcELO2abIm7nTLWoiAkoW/H8j7stho5jczci7v25IIdlEmsXUamp2gGBChGdeC
uvWN2FKWmJdn7wIoFEG5I7OED3fZWiMEOFsEGSktMRL8gudlnwOeylhdXsucHIC4YEwJfF7sUpyv
RYybHlrO6tgtWOONMW5PiWcEnd0YDfnRx0GeL2jdnB9GqhZUSaCJBNgzt3tIJ8RyXaLRzUyA8938
9DUMLeXQer21VKV/vLy+OaOlkD+B7VUN4wXn60MRh3Yy4wtQ+nydGhpePUtV3dkFEbhgABpC8fix
UB2QrnKqwQNLpHcyzQUYoFWCl0B+VerT5dV8HDvvUDQM4gGZF2goX4+rKqIkqWo2dGxu6idykJ0e
/MNP3XWM5luLvIIFfDVea9a37KDdDMfh5hlAHxtzo1sAggasxOXvmdvd6edwl5l24PoMCnwOO8Te
wwDO8HBZwgwkBuA2Jyvm7nOYpzLxaoiQV+q1d8jX4rF29I1+ne6aZ8Fpd8VBs5I1IP026R4Mv97m
8gfMXZCpfE5da1JR1HAgn+HkJcneCK+9XHByPLR+XRDQN6GsuBZA4eQ0NYuUTszZBDPxAxuND6lo
VWjvSJXtZTmz1kuFAMVkTQI6d+N7naZDNerIIgffjRaQhl5iDdrtZSFzdwLF8n8L4RRDC3SB1kyI
AqMSHsfulLQPeIlYDXqCL4ua08GpKE5Bct+TklGBKMPba2biZk26cDJs5/lLN5XAqYAHZpxCaCGh
U57ScNOHN4gVpeJbBQCP6CnvFtoB5iJ6GGQ25oYwi/A0j3VflXmkAjMkye8zObYEIltl8BYUr4r+
PcwW1GF2+ybS+MV5ZtIhJ4T6/LDBILRQLGTyZzcP3LwwjiiOYLT23ADHACvo/BbmXm0fa38vi9dx
gXyL+ayjQ3ewafd6WR1m1XsSWrGfT5xz1opDarDQKmoVlyLxDZPpAkZxwW8uiWFmYyKm1FMz7QqI
SdQtsDlBNopIcemdNXc2U+fM3aKRyr7gp+ixy7rHttiJ5rfLezVn26Z/n7s6YywVactmdKRqU7Q/
O5CEm8O6TZdKH3PWAONNcFvIAzBsuvPNGiQpEgHbDRSc3pG6wFLJphW3RlfhQbRgrufOZSqKU2ch
yAC8R3EuhYz05hg7cvBIjdC5vHFLUtjPJ6cvtFoNsGJIMcRdKoH0PX7UMB/zT4QAbQ3IVgDr5smm
x4aYWm2ypZA3j9q6AkTZYGnGZ1YFMD33txDuhVr66KwC9gyGXurEGuXQ0QgaS2LJCpr7y8uZlaQz
YgxWItVMzhCQAtnuSEKkqaNPUvFuon7jiS7Gny+LmamSMuwxjO/gfafpCDTPz6aPh5CEqFfYra7Y
VNUfIkW3FHks0b9YWSOyTEOqrlG6XGmV8HRZ+NyFncrmtM8YajnvPFSBSTbajVoeR1NaeIXP2VPg
V2EmS0GOXeejTT8Ygwz6wnp0fJicJmsdpfKJAyRltMHlqr6tSy92iFE+ZkrXLBRK5xQfr0UojIyY
Gm+T881tdeLpYwhvoUeIHPzc7gpj7xn1wgN5TlcYmpuCYSyghfPgCU0iALS0R0iteS5JMKva5k4N
nj2Tri4f2Ox6PgUZ4vl66JB3QcFid1mspM6SSq8+YXaqE5HkSHEjLkub182JOC72Qoo+Z4RKWBdA
e+JQtJII0F89nDywUK0oBIG0GTh6f9MU41KcNBdWIBHJiCckpAp17ujkTPKkHt2htoc8rGLeFQUA
Xxu6D2LiKNJbDTTAy6uds/rThx4nUDebXqkzZvXVDkgydeDbvhpmG0LJMWpRPaULt2+mS4e9FYD0
rzNEW7jc89OMEvQfVl2L6R8ZrYy46fGQAWpT2YUawOVShGtNHVkkFF2avKMnxBHzZqnfcfaMgTSP
b0CWDHkVzs4lnjRS5QMMIW52HiasUs2worJZNWSweqANt8MxClJHCt4u7/ecLk8Fc6YcxXiKFA+y
Ob2fAXZ7kwnUqvuFcHHuZgILUZXAgIkRmS/oAAUQAjUNIYOgr0dvLUZrQ/uhjksnyXSDD7nRVQBO
XhDdaJglPD/JuOkUpWE4D5J/1DCtkg+iHcbJppWqLbruN6E6nLTiOZZAN+KDRZJKO5ItDVTMrhVN
7ZjpMET0rzJTPPXyAiEMUpd1UoOuWnOj3LfS0gVm4eWDm7uZwMT+Ww6f9+wzsQI9S4aQNYvu5DBy
qVR8Hz3RaYkPLNW3IVxq15tzImizB0cVZjXRlcutTBnTpJX6Ai3voRw5cI7ppszxDox67yjL+aHv
QA9AcsGzAaSY/3KXKXrGMeyE7KeIZxVviIY+raJyyPGiV39E3bFN38fO7qsVQKd/fV8NGQiuGOhl
jZbcKkOpF/yY4OmuGY9FtY2i5yp8jYvnRnz17i6LminvYVGKQsBoChxS/PdcV6IuawaYOewoUspN
uxpQ0+pWUnAjqWD5WRkY7i/II1l6ms6mcKdyuYijj2NZENuKDTyu3nr7VthU5cr4fic8GKUbVm75
sGBl5qy6oeoYvmEknCjonS9UGxNUY0iD0DcZbUPdKwAFk17E6FvQL+jJ3PWbSuLsWaJ2uREySYjz
LJNYhfjSxbbiLQRUM11MOLrJijg18Xtd7g0mJ6vRKSttWiuxsp18WyMj79Aj9Wz1/rK2LKzsw4VM
DIvXRX/tYYiMSO3dlPljDooAM13SytnDwpNLUlWDAMmYizfGSs9bJe8ZEoJmg8HvfpXbimwZN9J3
/zTa0ZoeCzwurfH58gLnXBGyk/+WS86VpE5A0ZAbHbSy+uGDasE/+ObqsgjC/gbvIqYyuBvXiomc
xwJktCuQM5EHuvOcfmtsK8c75fdS5wBYyQZbieO/JPYVmubtf/KsnX4Bd/eSSBdkIcHujoQc41Fc
gcfF1tDQMRrHlpbbjwX/x2v///z3/Pjn0qr/+k/8/2teDGXoo+Xo/H//66Z4z/51TF5e36v/ZP/w
37/I/d76Pb9+Sb/+0tm/wR//S7jzUr+c/Y+b1WE93Dbv5XD3XjVJ/fH38ZnsN/+nP/zX+8dfuR+K
9z9+e82brGZ/zQ/z7Le/frR9++M3FSH3f0z//F8/Y9//x2/og8nLvOL/wftLVf/xm6L8ztwHwj3Y
eMAzs3iwe//4ifw7SiYw/IypmIGGQ/GzHE1cf/wGLPLf8YIBbCdgE/GGkVlsUSHO+/gZ+R2NfUB2
RKCI8A1Q8L/9/WlnB/R5YP9COvGYh1ld4Xs4x45sLviAUPiHP8D3gfTi/BqUtCJiGGuyVfhNqVki
wNM34Lgc75oxFO/k2ldXXteokqtItH0VMyBxe3GRnkhWqbUbleK4zbPsOUmyHjAKfumDiUFpAqfF
dHJuByOGdsC0luZHrypRxDbVQD8gzPdyezS0urfUym/uO1X1HhKpCwGXK9fJ96LM0n2elXnjZIpg
CU1ajo6vK/3BRIvB6EToyj4ksTg+DYGunJokxvvZr3InTINv1BfzRwEgRqUNihEAuopU0taiF/U+
oKkMFwOw3mOo5tkrqNPAwjU5+782eLqhPDEqNhSJEBC8gwoSlEt4HJ5vaGCmmIME25IVqol0P+ZN
uVMVI4lsGncG+scrvGPiLnG1UUECoKu7HgC3XkXvTCmNHwdMrP4caTJuRq8uUKHxUi2zlBFIyCTt
OyfPwNwYBYkqb+Ju9Bc+njP67NsVDBhijA1JCTxfuZA2EQDsQ4eMseP0QCZAe9c6I0PvakIIFtIo
XGzb5Iz/F4HsgyZeRvbQ1KwDkgMjyIYlROJNmgLCqELFu1FuByVelbpaWEpv7MRGXiFztgeX0XWS
EFDRoHPXa90KbGd93G0unyIzixPD/fFd6AwEVhyeoyYCtPPvQgN730HhVRZtetbopflOiPsltz4r
BUyLQLnAts/wyVa00nU0j4eCWu/LUipdKjftwqHKM5uMwUDEQXilYOqGB7uQ5XgMlcjULB0+HYDi
uSK0ViF5/hVJOu8haAKJAJ6XDo+iVooPpaoJeJxpYvQSS36XY6hiqzct6u8gB0MaOarHwDHTNH6X
SFLJUE5Pcsem1wK3N/rc8WLFKDa619tBAcBZYjY34M0CY0+U+MWpTarsiRaBthvUlM0JeIkLEKa8
tCgbCbJGUmVoXZaSbS+2JEHzYQ+2pEzWAuvXfdUhfIXlzn/WFz0V82inunx/rw8vBf+b/wfdlQYb
/9+7q235nrxkb1N3xf7Bn+5KUH/HZBZ0BWyjKiOzZX1Tf/orQRJ/1ySDQTbKmoSJWob8/5fDUtXf
2bw72utRDcI/hU/621+pEnNXjE8Jc4joZvk1d3VuoAA9psM6oWVY0UEjjDc3PmFqLyQfZG3VAIgs
SsgzEMhHwKrnxI3GVFirGfjgJjszY8w5hLA/5eHLVYCRM/o8nQsSY2KMfRZAHsZLfJDNgzkObySf
rFqTZKtaa+u16Um4IrJaOkGgqU+RShVcESXfFlU27GDe73q1iHdh0kiO0BCMA+MGLD3PmWH+tFcf
34mWFRwZMGkxYqZydtQ083HMogQwV3r5nSJhuAtkagIlitJfevEwSWCeYSPVOGgTzXWcJKmpJHGs
itJuzYCuO/QKrwnoYoEUauTfdSDb/HlNzyLKqT89N14f8phlRBsUtEuCpzw/8ZAkYVrCPNgk7og9
RCNQa+IstOUgHg5Nl5VWKAvGwrl/VTNoF/YRqUE2080DPSZRklaJEpZ2Jusg0kyA1llUMVAFmoFu
5Fz4eVnNuHfCn4uEioCGCXEYeMeYo5i4wbpC63USxtRWxgxDs1UYt98CKQY9IXjWq6cIrXMgzW4k
4STrhWQ63lhqJ5oY6psu5pi26+QCuW5/KKXM1YpA1d1AaApMSyvh2DtepGj3idTKr0EHdhMaqnhO
FWQ0TlGaS3RzeTFzewcFQeZNwuAx/M35WsqQSokaFNTuW9HYY6QoXqdVP+7BqZej8E2W4B++qj7a
goASxRQEk20fCdfJ3qlRXuhiAGwLVQzplZB7+pYgZe0isqULnpQdw/ktAx2oClh5FY1IzGmfL82U
kh7kcHlhdwN4rWXTjDYGaOoWpHB5GmgDTCzqkLJCFIC8IdY/F4N3skCSEmIAdN27UWFG8IKe8aNv
ZcmNwRBpqbGHNp5AHV0V48nrpshHqyaetlBJ+XL3DIYMjqFVIE6wZDVn/cDAWQqNmhY22IzxIm+h
oEWWqVdJXxZOFYKHTvaBS3xZf9iFPttkCEUlkYERy+gsYG+v6V3QO9BZhqWQ21kiR+BwYgg9VCC2
UmOKoAJwyroVa8NJwiL8BxsPWFcYUWRakKI3uPVKQyqrQoj1Bnh2WaLkmSAdDIjlCSnZl4Iv2R2S
eNeRVpKrps17x4hAt2Og+WLB/sxtPHQMqUdsOkohXE5EapCbiHMwaMZpiNmiMN+nEd5GQQWOP983
hR1I2sqFe/t131H1RjMMWCJQ/UTMe77vWoZkbEYrQK6qSbEeWkLtsRbVXRb5pu3pOZpXwIxgB62/
1N4xo/Agu2TeHM3hBODMnMLXnqDTLtByjPBiNM1My+KqbqRgDTSI8KGvy9gZYsZcIcSBG2olBkoa
JXWakvjry7r3xZagQx05KIQriHQYK835HoAkM07L1EDJ0CxBx5l1PVpCgB8CON5f65tglxyo7qBX
hxTkY5HdOxeFhpaW1Kqe23FmxOhqQds1IvclQssvFgu2kV0n8DTpCL/4JPog/X/uvmw5blzb8lfO
B1yeIDjzpSOaZKaGlGRJHmT7hWFbNkGCBAmQmPj1veiqPmWlLGVXRdyH20/lkuxEEgQ2NvZeA6WR
soaXwvflWdAO7b31RHJiuT6fNgAncF+E6QbEYVGbePosCzE2a9aZl9OUZqWmAzujEXOFr2FZ+/ob
er4zcKbEeQjrKfSXkVA+HaruhKYqxFCepL7amSny9kuLxsfQJcA4rKrWZd/M7EQB9vnmwIGWQx8B
nkyIhdlR1tMKgEF5oKHFn3ps70AAOdi+5leaGHc1L4FfDFubLllORUMUdfBET+IhBGX8zQkA5QTk
XsHR5K5xsoSinxhsANL5EvQ4SP5kIlC3betPtILRXXs2Kl/ByljZ5iIJ+/CjhtnxYRSNwjuIhrC7
iVymcZldIV5URBmf4D/iJe2l1zWJ27VpgqRD5Nx9DwcRfxQq8oaLJmroNZ2HZi4sC6L5bKKSXbK5
6cKddIR/wP5bTEHjjNozCjH0vmwAB7jmDFeuXcqX4HIKZXPX1blOARNM0DkGIjnrIXiFu2eRubG7
t2qd3kyz9r+IzEXISkgvvcLlcjOMcXN+v6ywDN6FC3frLhiXsS+1D+3MAm1b8QFC+YvcjRPgWwUZ
W70XOE/gSAYf3aVYu1rE6KZO3re6tfEHZOzTWCCVEh97dK5vmZrjsRRpC6Cm8KO7tfNNt9Om8c9n
5BnxVWuH/tM4wvCjyFpffK17mb2PJAyDq4E2eWXCEHD3Ia2XqLIqtjC2Ba7imwlF8CkajNffioCG
KZRMZ5TGzMicVxpu5wBFnRWQ5WZot5iOK3dcanQYKRC5MYFemOiI2JGJCsDbJ0OvU54GEG2ZUld4
cJF2cDDuYRsdA3jndg49YjjUQtX02gs6CMpA8YumBSxjs/Zc6clLqzZmrdxF8GV2IDel6r0JJlwO
qKVAzquljT7NxocgjJ58B8zGPOl452YtPw8+oSDUN+OM64vNux3V6VjvV1QZKAoGBKfRSsV0M/Fs
xkwEwIeWiOTGLxq+RtF+DpfF7MFZVwBtZWnT7wLY7oAkR5J2KAWy1Q+mNbrBOdp1Q5VMuQKs34wh
/hz5/CGfptVUMpfep57ncHzHAjcZilMK3bg8ZeHVAk4anKj9zj7ICcKhYBfnQhWh880noyHgWci8
s19QY0mnwvBF3NJ4dslU5MsEfQUFFB7dQxBzvXEUQlI7IABwmeiU7c+oSsSCypwadanhPw5bNNfU
54lbXbJXsLAAByQWKfoW7Uxugz5v2h3TCwQ26pq6Zqdoa65b07Mf0DyAR0xIdP/QJ7G5TVYf+E+r
1zArO8eamwBa0Kx0WNdm39SgpxbxIvo30xCE732DVH4H++rpgg7hwFDm9OFRpU2u93liTVeZJQUF
E17dN5nMWsBXJw7KLMUlLSgaCaZ94WLePqZakRX4IiqTCv3o9S1B7yoq/KyHFl3WUycqIGKnHvh9
YS9UswqYaTsb812LspEtmo76PzD9SLuWZYohj+oM+eEYbcGLCzUUchbVu7xa01WOu5iFiUK1l3gH
umSEVyaqG0gccnijg8zUwqk70AD/IH5AmTmJmUbpV3E1Vx7suOAGO/SRKFXjezABc4vflDz2TAM5
bPTcinmZ3NcujA1Qp55obxcvQyl5UbPZfJAH3xRJNiYfA08zWXQMfs2waA7MLu2FiEpITeaPiih8
2Zq2EDpcmLsDUjL1z/SUANlsJhiU+359v+1ttKUcF0mJKKU/edGUP8wrNlRB0EUghXIc2jwpYhwv
3DTk3/NsoSsuir45CEvAmKGZC6KCUtFiBZoABYS5aca37aIAbG7VOHpYrsF8xaCLAJsqBa4nsM4S
olfcIDIklsMAWc50fB8sKxuKDoiHx3hZl88L7sXjGXih8XJRY3tXpPFpXC6hxo1hSR0I1R0b1X3C
Wz5BmYVbtTe647AKzVLdlAalZ31BZ1G/YVEbAYs4dTkp4xTiLUUSb6GaUNOd0bQOlwqwkPAhMDJ7
N7naX85iF6jP+ZqK/iJcjGA7SKBFqMePQQJz7CGWuyEgKy8aqsT14mQK9uI6s+8gsOfX2JXTZ6rd
+C3pgtlU8TwGCtEfteCqDwZ9sNp47oBqBGiWmejZzk+4DAqE5/hxhahqV7beFHxWTAKyQ+d8etMt
qJ0WmjcOWAsUs66JynpdUFzl2V4n8RyWqUMl+Qdep+H3Bgp0MPyKkmip2BA5h0XVBI9d3fQrBLkY
dOniIX0/w1v980pTf62oBw3P0vZG+ZcjKmHA1S40Z8UydCBAQR+/xmmyxm9WLmmIyJ0O43mt28wv
Wt+Bzo2fzj6OWWmvJvQgIIgAPtc3neVdv6sdNgOspJI6qNoJOralySxu6YMemvQiQwMqxoHmwcnD
+s67EHqEhIQRdk0KQcYQjZbJC2hRd5BM7RIz+zuUytoeX4hCL0qnK12LWXDPOwvAEXgjUMt2lZBt
7wFNW9fvHWowoOZxAf4OYIv9Aw6wBVHYxNNuQjmElmi5rF8Txme6wwp1byE/KzAbg8RR7oiemv2a
jCHcWkc/aiq19Dnq8gP0IAo9MBGWbBkSyB7xFGCjek7WIh2gpgXzKRbiPDAT2kqAAlKsOLlCcWAK
gqsxoYEs5357BNRH5AcRiZFWbZ8yVrS0tmOZew6bstFLVizzuH4Mk3XCfop6H80ol4Y/Bl0PgDrS
iXmopawIrQqgq0/oyXldyfox+0byhtKr1aTTZ02UGBAcXXQfrXiEAopK3RXyLGlL9BrIt1Sk/ndU
x8Mq9ZFMFf6s6x+Nzsa0YJgqtk/kuhGFA7wLCOlOcWUGVl+1mQofw9Usu56v4+cBMIw3NRQWRLGy
UN72zAuuvdF2MFWM+k9pAmPKrEWzA4pc9QIXTOuD+q852w+dxCHjh3TP0ma8aMcOIvPp2JlShBye
nQ2MxL+PU7t+imMavfPGyByCVEBoVASzpDueqvmTmQEuLQUdVDXUYZxcRyGP5vNujc2DWQlunZg4
H/4OKQxsSJepB42E6YtV+UwuqFjZu3rkAeJqgOOmNH7vdjUEI8UVgKzdxyiuUbnIBZ/3gWAac8hZ
327oSGgqqKbFxvIZxBHllE7oxynUoaps+zsQo87dj1oNAxIkEkIct9NiQF2j0+TtOro6rMAKWR/E
CBhzNdvY3XSjQFdDMotbq8ISylF4RU/v3kYGhgq6HtN3wkyIzIGdk7gtUhqPtJxJM+f7jteLrVAf
q7+oIJSPs5nZuyQn/lT0RAVT4Xfj/H6gW5EHrcv4IxZt+o5OZrrEOdekQEKk1quIzQZeITUUOeS6
2yQtRD+2okpNtpDCD8RC93U3TfWuIz3AsDntW3rp99l4IWbftmde5wHSHvRB8NFzKQ7EZPCmsBTe
ylKcKAG9CqgfyiKNWfAVxYJJFcSXsIhvodTzVWR2jqtMuhD5FKhlKAAPoj1Ezrf9TvZ9fu8rkeTn
0RwAGAbK1vx2qfEPyzyn5j1ZoUWjfA0BrTnqhk9ujIP7jT32OA2+e0fSxa2VRtvPFhxNYqRiU7o6
XER8SOj0WkM+x196UYS9FzTnoBzyu7kd/bbqQT1ocVLR8I2ACzsp62zz/fJNg/ie6ca8h0WkAimM
OuRsS6cEvhwSAcg2xbl3K7sG6VoiAn6hxwYhKfTAd42Yj+RvXdx050gdpHhPAahVcnJ+gf4UGI7I
CNr8zKbdlrINphY7Bv/2vOL5tN52Xi17ZAfp9OgnhOIaQoK6BbpsXh2a3xr+Wk2SnCdwFT6zLIMo
HU4SVmrikvMR5Qi8GaX0rXUUmXqt5wnFWTtHrPKD2b3xEqPB7wpQnLmLYgLRlHqlZsBJspLvEdLF
7zP1JGSt4eQNaGsjUEG3aO7yoo0MmysAiag5H5mxuzlaWrRc+x5th1QJ9UnK1AEmon3MaY1g+l1k
TVrpSBEBySS28ipLhxa+rwNpk32iFU2rhtfoV8SMO1kuAeNYS7Iev2gkQ3UB8DWuyXmIyFxyeEbJ
spdoy3diZuE+1dYiDiRtXMjUt670iLQMJeetHOc537+L2hrt7bQVY4gmvkIzo3eLiyojxHINh4BV
lU0ucYyyGXrkIc57ZOj420UtY1Ojmhbq70kThR2uQDEBBIYMeIVWrvLcjkb2FZVh3RaxTjfJkETb
d102mKtMjiwsLPL+C5BCoMOmcWm+EGDTtNiAU3SvtDWXUGklD5r4ArcFbM0Qmb6wn+sggL4/Slxi
vwrkg2gkTMF+jgX0ZweKo3o3eZG9q1MvrYslYek7lyToktoxIyMKX2qtdwRtFfQrB8Sc0kNeMEIN
Rdv7yHFENnRYyW0zrvH3hSxI8UUN3IMMh+FHHi7zNyjsZ/amm9fpUwxxUeSDadegwAVrIFmOYpyG
OzUP4UclXZtCpZkC9QB4/cLLVkJ2FnJ6M3ZOM/oKfqo4c2nFw84XVT1P68O8yMge4GaDvtTc2fCG
9DzuATBGabzswXI7XyU0gyFITSgkqfs0qncQ4HUE59sw7E0mA1bmdu1s4VknP3guyHWFl0/e9JI4
hhqYhHWsmmEGMvlzfAmoShKVQacpHpzn9Cqfm5FUdAT7HokLAjJEQkb+jsU0gXzGYtk30ZP82nZ8
uVqm0ehCCJkAMttN/SeTSntnmtr73mXAGBQONkbsMtTMQCcG3J+xGJG5Xq/NFlNM3RmyQ54EsN3M
sqgvcAHNzgKRzp/ylPfzOVQ52oslnO1jnrvQnWVOqqSaM69tqnUiKC/kYdx8jVTo44UBu1ImyI5C
6BJkgNFqoFDYLq1XTKggXoprs/C7MmILFyW+UxNC5U3lfoUiotftF+hdnNNIgFYKaAX7AqtQE1cO
gJWr3msw29Bsa2+CSEc/Oumi73MbyEPWpqk+R/KG25yF29+HYE3j9wFvEC+SeqjrcqK8e+OQLEAH
yc09+uGC0wu5tGMCMbsk+iHY3KkqShfbfAJeA5r8GVCwUaVn6V+iThFnhRwb8EkUGZA6Wta5i1FY
FuH6CNzDXndisuXYzl1/hpMVWr6LYXrErTED0oOlMMWyUbvgqRraIfa0GndmD6YJUFHn07cloJ2o
4rEBpxfogs8W5Ncr2L96n4UdvM89qszZxmbevAhczsPLRogQWQFOTqCyIQkoLlmnHJydejd9kXyp
023/u6CclrHpSzUNTXYTEe6/5W2Xup3OzISSwyD9x8Vm0VAs+XZlHkNa3/fzPG5K6j3EK5gk3ft4
AQlyxia2F8Miou+uNeu9ADe6AZ87gvylnBsIkYwdiZdijOsMtRiBG0jRo0RzYAjC+DEbs/dghg/5
WRtFZKzCUSGkUOwCCJsRDAampdPswoQ6u8o5azHjmtKLUILBXkYQEEBKylX4NU06tDCCMZr5BaiH
sa7SSXaXM+MKuEZAmueCj32KlnZt/bTiC4w096lB+a2YYep1pvo8GaCDkyio3wy+uEEjjHpo7QFj
dAYC6/wB/q3yjWhDFKp9NtEa1aCER/tBoFpT8iGQj61DognqVJx0xWB9dTesjUerpGHsI7o/uJm2
ZsnDC4nNjDNmhIPIzlcQ57qk3YxUsogk7pfAapFYIDscWlPht9nyxnRj/LUlaNkU0+I8HIZcdQ8B
XXiOpnwk0wpyyj1EthoH7pkcvZGdERT9fqCDll2tSO1hv5O3w1cccfZqJkNCq608SZFwmJhi3Xd1
XKH7Fe8aP042/5xxyAuEpTotoZFR3wrZI7NpuiATl6ildAdcKNwMyBgulCW0zJP1ymtXE0J3BjWF
gukJQOR8yjcumdWw63hr8Wx8b5QXlQQM2kIuYYLLUZipqGxCTc0ucYH+ivNXLXvwlem1ZXUTXwxj
l3LYhvUxMqA0GeMdbbZF2SV986YfO/vxv+KBE58vHl4uKoq3kxbrvcma5ea/eM3cmgwGLd+eB33l
49A+lz1qJPu/WTCHHDkBV3srHSdBcGwBnkAWvF7NKNA19yIUCxS/gtqLquYuZTdi8Oq3dQfO2euD
HhFMfja0oSEfgeUGFCPQj0f18kgMRtVDJ8o8WnqL4x8q16br5ZmMRLfzvb6+IIFo9z3KwlXLbbCX
c+7+blsCj47O5Ubmi9AyOCaCeXE2j2ETT+VqVXDZCkVQpw7jmz62/IS6zbM+yzYU5IPhSYnaMPq2
T9sSAaCTnowQ4iIU9Q4RJCkKQdV0ojX621E2iV+oeqOX8xPo9Uure47pTEAXnuAmRdZdv4zeWz6y
U/Z7z0dBDgrgIvoceHGISE+fRYKkxyfs1FJr3Z7xsA4mZD0d+9tdI4hx4r0QcK4hjQxB0KfjcNrX
oaHLWFr8pXOxPcjYRKgOLu4UF/ZZ12jroYBxiM5mjLbbTwGHXybOsRoFD7G1r/2kuVzX2cB5pe8O
JB1QVl2XfKdSeUos4VnPCINCK8EHOXBrvUVHzxcOoO0RnAModOP+pjRyc9OJ5EzG/KuoiatmdFrL
mqX9iR7ZEcfs5+7DpKYpZFlw7AOu8HRmfa/eKorYfaEODCma3mwmL3Ja4DyLlB+XsfTcswFKZFDG
LeQk1WFEgwY41DWDUYrXnDR7+91cwF+YYBvGP5VYn36jeB7QupGYCz9l0z2bLcR8NGpqxq7flTb6
atgUqOa1Y8XqLUDjR7I/zyPYtTC6XeCgLr3nXvojt3Q6uHyCjkhS96gfhDw5ETCfLX9wv39urhSA
aOCbjvptpDc+yKJqLNPA2nc9Rqxc6LPz1yPk70aBrBK2WAabGLQVjyaktvOUTAOoDkOQXfMx/Wg7
b7r7B4Ok4C+huQ5x5WMWk1bYWL7qcYEJWXQOY5r+Vq9jdmq5bcvpSYcSM5YBtwRNaeh1ALHy9FlU
aCX03OHBi95SdBMajXorIswVUmwPglHIPEgufVCZI3qn/KCDhJ5iAhf+Lqho1/HzIQ7aQzZb7/0Y
6+zL65NwRD/aOu0JoDg/nTnCjUt29EIDbdugxl2onIb4B2zixSc1ifvErOMhzJGJ9bMDGD1WqIKk
JlXXAAXzHUmVuUkaR4sxsqiaks48vP69nm2Jn18LkAsgpQD48Y9wLjJXDvLZwMgPExn2zdiiqKUJ
nOiGhF2uQn9vej7sicsfXx/3N28LnJctMsTguD+zhcAFZOMiYFGwBKmnrjPkjjVKrsYfTkX452kA
VgSJN9gnWAwRGmhPVwaKu9pbRYs2KwP+V0+9Xw29C3dDjyby4phf6qbNb8aZpzdxvg4QWF1P6RL/
pLUdLU8g2QHr2GCEWzb09EtAXB2Z9oKugI6CGpxpFux6QH2K1J8lbrWuuyDO5pco6dgvk7cEn8Pc
/pBLQgD5QcVIBB59w7KZ76gQ6S3wp6stgkEkb6lDCauZpEcqaGJyUlro2ezBz5ZjmQj/FBj1Nwsm
BvY1BlnEB2gkO4rqqKU6fyIKWA4Sqe9x02b3NVLnXbzE/H5Na++BoL9ybUPcbV5fMttrOprBjTL4
8yjBqjnG59DIXyYfxZRywMhfTVb7Zz5AsPcA7vj3wuWntsZvgiM0QMHdy2B6hUPsKKBwNF4Dn4KI
2ANMeA9cm3rjeBSeeKrfbATwXQJQsEE8A275KC4A09F2JEcnluPFvvV5KBCxmvZNBierE+nhEX/v
ZwzayNZ4eUAPAlR9tAYtJM8RYeRQyoXQkoRDjzuIUweiPbSvINRRLMYnKOj72CttMJ1JM3wgbX2F
VKU+BFqcCD7PZxgED6BKAnCkNyn2I7DX1IuGKbg6l5FHurNoBrBrAtTjxFH6fN0ApQPgCpJIhAEA
hJ7uvDyAFmOIPVQ2vW0fuMRVTsvcnHNAdm9GjqLJ6+v0+RvFeKB9I9CEAKH/pOb8kuZFHoOUW4Dx
Ijiq7OcIPQhU4es9HWf/by8eDJVuBm/4D5bq0aO1KIf2wk59mSolL+INkbSyzF7EbdadGOo372oD
pQFav8EiAY87mkWGblbaY8Xovh338ZBEZ1STU7yl376rPAEPGZItSMiPHigj1GfW4IFqNBfxmmJ5
4KgFlYuN0JpLmD7/B+/ql/GOollqhd9mUuCppFrfiiTTBZDl3Z7a4RRs93fLIsRZh4M2BNEtOQon
Mp9r4xE8GmJ1VkSQGytneM4fPNX8PeGybZ8j/wHmGfdO8IagJ/z0XTWBmSzRaGZ10xJd6IXVRWgH
cjP6i1e9PoHk+RsDHh7XCvCCUVKKjlnOQ8zRNV6AJ+AkIF9FMgIZG3XZ7QRZhG4/jjIp1RCp9yxY
0eKepdtv6f5tQsEW7uJJDAUXdVYtAJujL7JMogKzgpzYks8X7/YlsagIQGw59C6eToi/IG+cFIJs
YhmshUD82zcoL+9fn4vnbxjm32A/gE+JpBq0yaejoGAPsLZO+zIABuOM1kN/IUSyVhGLT6mxPLtK
ZmC+gN+HhBrvGhWVp0ONrUp6UBF69GZXziq0U9IPNkPr0ZHF8sLvU9KUOnOnstjfPGKE/hzOxSwC
RjY/GrfOgTuKkEzDIsokdcGbBuJrKVnObcAOKTBB93j58yWW+noT6EgfHEvHsymp6wpVax9lqZGP
jz6aKu8INBFPvObn3w7A5yTBN0RxApXmo2/X5Iud/AWAAxlk6q3nN+O18lFCoI13Ch7/PA3KcSnD
egLmHy/gWHfHri1agiPkyOtUakD1wmEPD4E7HLryJghYBu2SNLSV8aNTO+75Ws5xkcB6BmUvhSzF
UcbeTWjTwFyjQ8Mmmt9nJnT3mVwTeSLeb4v1abaF7C4kCCMbZ5gck0+muI7HjEHxPES99XK1kDoL
FcqeAJpldgOuoY2oTWYuPJRpi7xHj/z13fSb50RdBunyT9nfINh+/8sxyuaV5MFAuhK5dL7LR9Xt
GLXN29dH+c2SQWUCNaDtIpL9pIz9OgoCpQQoYQEvtg71/eL0HQgRw8e4x3nz+ki/ex6Y+oF7HUIQ
Akvm6fM40Xit8WA9zfy83tfQk/ua+vn07vVRfnPPBGAcvAXA9lHvCY4lUlQPYRuV4oEkUO49AC+Z
rVJXw4GE5c0umXtXpWFIUbOok8om5tsSz9nZBHTTHhUZwAY7By2ZbjklBfy79YQVtV3Asmi7PDx9
fEYMehRo3pXCivhqBmKq5AwdjXWGLCtK/RGu4knN91PSizLOhahen5hn048pwYJBVE5SOJgexwYE
R1mrOKwhj67Ze+rl7Dqd67+pMoKjF6n1RqgHaXGTVzrmTEBmoZ9xINPSB4rBAYpN6VlnamD0eI+q
fsJYdp53GUAyBPC03UDXLxGh+gx+3WrnwaVnJ70+fU/Rf/ljAv4UJrj9Y+8eySAc/e//+v+TaYow
/zLR9H9DWqFRX/4Fsum/ii/yq3rEmfeH3sImqoB/+yfnNCH/xspArRSJDBoUP+0f/uSc4lc5GFdQ
AgNTAqSUCIvrT84pSf8NCS2s5wRlNKT8IQ6KPzUSSAIWa4bzAbcbJB/4yL8jkXDE6MftEAcbGjgb
D8rfSCr45r9GKoCBeDahfVv1ekjftlbNlwtk4FEhHFf/azjlgC7GmtV7XOHUNV+zweE658ADBaoV
bDQAve5iK+sL167RA/KLGW3dxS7Afiz++pUFdX9Wrx4Q/Knl2QkOV3iUJiIV3dIF1HTggYAZ+Um+
+SWaez5UmgDsMRVVsftibBi8ZUm8AS7yFQ3fPJcfiAbJaexreDa5IaiSVu0BoA5g1YLS5YW0W+Pd
w2EAXkwEyT9A6Fj4vqEgow1+eoPqj7tVS2g+hkALxIVYQ+8WRbd1D7D4ukvSXsKLefD4x7WpuP8G
dS1JC59n7i4BveqqDji7gANeDzDZENm2QGFInM0t6N8nDoKjI+fnVOB2iOMb8xEhZDx9kURFeugT
8LZwW0WTfQFOXlnfw1XcT04c4kdp4s+hfgotwecS9qv50aUNktARWQZmqyR1ErC/yb+cvdorgazI
CoS/9KxR/O7n9vrviDP6u1yU/P4vENrnf+0Vf/wC7AD/H8BthzzrazHnlrYg/k0t/z4/iTXbv/oj
2sBV4d9IAraa+1Z9x7HxfwnuoPr+ezu/N91KtC5xWfxPrAn8f6N/CKE8FOu3UiJ+82eoicCJR/BB
tMG9D8kapPT+jhoLFuBfqZ+HAhtyLmQpR/eXQGWTP7BcHIb5KoX8BgVK/Zdp+PMI+pVG/TRr/uuT
t5//svuTJfIoGdbssueeKmGPEV70QXwgND+H4xRQd4y+56u9f320pzHnr9GOMi2ZjdYQAHsOta5G
ae60sleD7Q6QU/tjrf8/0sL/GuFoC7uJhNr37HpQJN7lm1AIGBgc6nu0p2ejSU5EjKe5y1/DbJHk
l2mL+1iBthOuB+n6XQpcPphVr0/RS5+8/fyXT2aW0AnwVnIAgrtMl6WFM03+6Z99Npbpr59NTNg7
L1fikDXRw9CmD3zZhCD+c4T/Zh09DaF/TcjRGdjP2mV8icghZmjRLqhXXaJ6EO8SI2//2QjYsb9+
eWjvcmA/U+yBjnYH9GTZNbUi3HlWx+evD/HS3B9lwuBVh/NYG37wZfdpoT1kvmn1jz76WPIWaA9k
9C71LieQyqj4wdGh/GeffLSDu6DDERPy/NILpx3I1zNugq9/8gvv9FgFdIkVMFczyy+jYVLVmoQS
xKOQs8dmGuiJKX9pjKP96uNGhOt0kl9yJYrYZ3CX/hyBTfL6E7wQb45bIsgeBskCWl9m0WGAd26y
fhyDD2Q4JZj60rffFtIvm3VOGjQPVj+/DKA10UCejv0Ygcl8/cu/sBqPCdezSCEDK4P10FEt9ktN
vIrmU3JCqf+Fr54eheKVLhD95lwcoJPRFUk732X5cJMBJfX6t9+Opt8cWccIH8qHWjY+ry+RWISF
N4hDD+5Kb83BLv6jHiZZRAb4sehU5/xIk+U/IegYl0ISHC1jFuqD/qjWUn7KHwDfg55RchW6oi6m
G/+d/fx2ugOTcX37+kMGLyyw9GgBmFmsqwsbebDjxhZqpiwqJ5Pxr4FZ6+/xGA/7OKHqY9d5w7S3
confOsbYHhQps/U7gWsXs/MDcPiF+CEsd2+WtG+/92OYAJsJKFzJjDRnTMTACweSyQeIq2bBvkcC
q4CPziBLvLq+fYT6AIgGrz/WC091XKXux21lNAM5iImb69EJTGcPEFo+Ah3FIAJ2InS9NM62Nn/Z
Pq3NlgXcCXIADbTQ7VdPHpo1r9wpI6IXdtBxz2IhXW5Yg8/PM6iGIaooHp/YnC9sn2PsmKvThIPq
Tg6UU70HtzyBv2stzvLI6v3rb+HpVeE/6/m4LQGAP3c2UtFBiaQ9g+bDDjdFsCuouhakPTOyPXEV
fOlZjk5W1Ls8vdLMHCZv7j94uDCC0LqSvvBztZ6w0njhVRxDTcAhAC1bS3bQS3upTXRFePjw+jy9
9NFHqQfIUT0QmlocUF++QhLybuTk8fWPfmGBHqsJjLRfIs4Dckj9H3n+tWHfWkWKkP3Djz/KNzKe
QVlN1dEB1Oc3gTC3lnuPPndoE0ztx3/0CMcC0HVmstCDLM5hQqTICJo60VrQ5g7+wP9wFx8lIPM6
x+h12OjALdxK2rXU5nMGnOrkTiUiRz6cf22Fo8MKDXAdS+g7HoinogsigQylmWw+S6hOPMaioW8m
XL+unISUqmUy2/W+AFsBJc/2APp7gmXRoHBQGxrtfWhSnVB/eGHlHVuuAzsb8WHV68EjVyEIxkF6
KjK+sCXjowvfhG5JjC+rDyI5RCA0C48V4XICdfDCqo6PXpjrfBm20eQOffZFJdAnmqDug8nJPoYr
O2Ua+9ITHL0yEmvfAetqDiCR6p3SS1oyMNyLhNoTh+8Ls3+saTYDUT2pODWHGQuniKhf8HY9BW15
6etvP//laAJoXEJmyPMuwRdWBVQegJBMRNLdM6rcKSToS0+w/fyXQVC8/Onc2x3aua2gO3CrF3X/
+rZ/KRuKw6ef3fZcJ7RuO9xlxvU8pAmwhBq0vQI5CznzgGKsoiiL71YUNr0zkXnrZx9eijUUACDl
w3venOd5M37pIJZxtzHG76MIP1vQsv9nkelYyCmqJfWW7apucqzubFiiHTqP3oUUtYAuR33KtfEI
bfaf6HFcnzWxMLBv2q51tlmrMACLOJ3mS+fqH2nofQTx7rZGfprG9q0FqP9EWDxSL/pr2KNjVQNy
ACCKyS7pkuzqFjXSWYOJAI5FaVYBslEP/RFfqq4c1pied2rONj2GEwfuC/n3MeK8Bd4h79bcHepU
Peh8emzR+CqW3ruBHOf/4ew8lhvXoTT8RKxiDluKSqQc22139wbVEQSYQRIMTz+/umbu2LiiWFcb
L7wghHQAnPD9UVDnqIEYxb2NYuKVDi9sGZXEV2YENdO97sdM4p04uqFhfxFkLWFgaRZtxaBgBjGO
QNfhLYdqHnAMqAY0vG6GJnm1pmbbVtOnkXdIvTtc30ILZlL1BsM3wgSed15sm8CtaF9RuL7j5NSv
sYOWvq+YGKPPahS9DnOi1/eQ9DnWPR4m6YiytWnFGbY0I4p9QRVSlSPXo0yC+i6b8siQ3xEIXLkB
L/18xcCU0EFC5Wbhx8iODIO5AUUkiEz7R4Vy2esTcJ7ZC09INW+YO6hv9HlWJm1XhKl4MG12tLJP
lUReeHbjECmbdKI2t1OJbQJ1YxQNAjLwyyf/DbL+jwWw1fudKG0HtXxTkqLuEUkwiCbc9zYyE5BO
l/WvN42Smg7QnqkRNfWNxNasQ4EoSegLtwoLPw3xVMtDYIpXTMrCjJ8Dau+PKycN9HEYtBIeuDef
o9wOOj81hTodMLzX+7KwYNUCFrhVS5C6nSapjOGP3XjjZubDYXCs/1b688+M/A2GvTtxmwmAIK+Z
3DjPSvCH5VgdYKTTR2s2aXS9DyAyXl63qoRPCdXbVuepFxeoBUehKkL8qPPXo55MHbhTjYEIu+aS
KvGnwNoPWS13pKIljzxS0libbSQL1SgXA3wISR6ApB3qwptPYPJQ6HL4TnoPzESdWKlXn4yql+Hg
TCKWs7DD2RvJqWCwkKLt7c8DKfoHwGuhOCrr7qXvPfKMyo86yprWf7Zo7R7EmPtRkwFoULa2GYGt
DTqNxn6455re1vXpA+uaZjsGIE/xbmAPZje1HQqf9ekB0chxE4wcedm+YDs2yul18oBrsZE3f8wl
mw+uP4xxBTnq2CUozPYs+dOpONmZI2Mx7j/0fsqm4g1FjPQHNAdAR2IN9f8wlL/tIdFT7ZtZb06I
E4JVAlDMvjTA5SA1ae9bUtlbNg39DtzLBkyeYH7LELLccaSUbt0mT+/8DmAYtzO1HEz6Rr833EqD
wwU19iE1TXHIB1G+9W7wx60Kuam55m5gY4JkRon2XqJsDkWBwk9kBrEwX0/9H+7gVrtSr4o3z5zp
WwfZuShFvd4mmPSHFNY25E1pbed5aI/IqDgX4huHHHX+BwcYlsSW9LWF0NnnnA7DbnCMAqXAACZY
zPsuCz19KWbXu0PRcn5CvXL5zLzeCd2h93eBiUKcep5/X1+jC/vs7zvr3TaYuhIhRryLYqtt9xXA
E2Hfiqd+zFacf0uWQjl4JHA4WXe2qjYKcEOQ12CLOv5tFOYUMcSLV46ghW6oyYOyg09HSo5MzUZ7
SiFxTqV4zRlZ2clLnzc/2jvXoFah292UOA4AGN5j2QKVg8D49Tk4j8WF081STp6g77k4C7fFgnuP
lZG9wFD8uO3TyrnjSj9lUNFz4qawQke7N/XbPqwqeiMpFLwnLaiTFMA8FwqyvfHfMmT/scwqxpAV
4KiBVTfhNQfuAOL7rhG5ZOWpsTCTquaCluZ2bXtySixoNUKnCu9pCFoE/y2//P9/+3kbvNtOwG4Z
/VyhXmhGSjkw346/KUzcq4nH13IMF3aUqryAWm5NK+vSjcErImHupm82yGdGCp6+C4DDTetGTewD
NQEgRNcqk7z+alaf++7ttu8qV8Ua4qVNUcAASittH3Sw8kC0mYt0ZVUu3BP/Jt69G37OrFFzbMzu
kGOf5uPG6J5z9gkJzqFlrvhIF9pQk9SoW6WTB4dDMrrmwMHIzHlUOm236863Us+foKas10KuGIel
BasYB61E2rA9OXZcmphy4e4MCgEEUA2vT8hSbxQDYYjaJIJpNp6mTMR5jyzoxsAhiscpioezPNia
vOWfrje20Be1OgiSMHaedtaUjMFdk3FoYD2Bt7MyUEpN6z97z1AupSyt+47M+DoKLuy4GQB10AD/
iSUiLBuQzclunNoyMTX22eS0309tVmzAZraOY0rWtOQXHtt/nTDvVmDn8A7wgFQkpCX809gNzpZA
RHUHWlEYAFqMHKmg3wHBxQ9VXRsr9/GFE+RvAcC7VnVdG6Q19lPSQxwl6x5atgYhvjxlunNeN+++
DG5rAJYSD+IBzBAivbgEsJIQvvLDLxszJK1//LwnzjVhdR7Eo95+6TR357Hy1Lf0E5gKKzeQyzPy
L41HlwM+gsIIEstu7PfSyvaNyY6oqIVSg11GILeIXcrHR2L1K3tqacyUO08qwMGzBovE1DPvoEqy
rwBUg/7RigG6PNnIefw4ZlTLGNDWth8Lr9u2s/bVFWtpIUu/3Pz4aTsTs2x7I4h9/20SkP/yJaB+
+1t2P4SkPn4c6XPAy6HCNS5Yvhsm96vV0J0v2dobWymh+z8DoKtuRN8EdCRnaGC0GCjwvccf2rqx
I5sY8DvzSn8gjl9ubVL1sSZrEZUtxEDcSheHIjhjSt1xTbZoYSBVnxu4xRwPM8xR0ADAVEK4h6bT
fVkUtz1fddXFVrS6Nxu1BevWIGhf9xPZ2E7xAgfAyipb2Db/crL1jIP2wfy4stMMAWgwWrvBvK9A
9a1s82mqPLCEy+lTWa6VHS/49ZBw93GB9CaeRu2MJkcLpXisa7d1Ze3Sxv3JIYAFKA1/7UmXVIy9
jJUWRNeX5cJ2OsvYvLdwBKVkrADuKjYg1AzI8jAeJRNrpIXL5yvCTB+/niL7HBGwtko6kh+4lr6i
MuYLBOT3RYCrzzBOa/eEBUuq1mm2FuCeucxh5hzyh+jkWzAVD7w3E6QyrfnPlzqjmIesGzy/AiIv
sdysQgGCN/1EgXix0ezJ+MZIKe+yqhBv1+cFQucYo3+/i5CG+XHsgNPyjKIfaJK2Wv4DoCPBDpC3
tpzNQBF8OfKcwIEOlooWD9K2P1tu0b5pteaAzzeyk8OM4tkELBP0uG7IP9lBAQ2qYZTswGs2/ECK
P3+zGuaDaUQd+uZD0PpkpIW9RalrY0Zdr2dPpY8Xvwbm4p3t1BpIcShRAx1YehmgQNkry386ZnVq
dfC3aGbMX+DIxbw60NZBtUYbWmysfxozUqJDYs4EwtETF6+0yoIDx1G1badUnvoGXCqcRnr7k01+
tweWD14bZCfvgBsHQRCMwdC1Wn+nT9R4A2A9jZoAwDyI26fJkKXGftRGCBCIqdHeHHCyd2YvQTr0
xu6Yas4zKZxhU2hVfoDDvByOTqqVRqgXstvNIv9VcvgGB6ppdyx1DCgQ+ygUNJkJGCLqHZCuBug3
sVD7PLiRJqEYwyEwuiO9rF/mwi3kdpK19YwhnX/DdWV/hTdKPA3TQfoteJW5Q8GFs2rP/iUq/jt1
Teg5z7VnRg7QXXo4uw4Y1FRkDJBU13ktZYvS1XIWMXB5w26WQsdv9VLxGTjbpoZTX8Os+8SiVli1
oLqBHOABjdiNm3xw+gJlTo69BXY/fSjnDCTBTG+9k6iBUJYTRFC9lKOiH9ozYMbpY8t2tT+AczxQ
On73ATMUO5b55IB89SJ2kVh+sIFq5zA+pD2Ad1N8htyw9+b0sjk0OZ5JqPqn/jHPDPtgTT4CtNAc
Kmho1xgE4AsDGuVzO/2kY17GtR+k+xxk0a/Aq9bOIZ2mAKLEAx1T1DZpQ+j0jtZv62zywZzUixfb
S2s91LSpuhNexu/1wqfbLEP1nN7mMuqCxvkxBTaHnBqVgBEjj/nIgb87gEmW5tAwZPMjkrmmvajM
9t4enOqhMrn5zC2uHUTnsgagdt21QzunqQRxoeqMeyejYK9xSzdXrv1LFlZ5YwSFVU92EbSJN1nJ
1Dw7pnNT/BpaJB8tBMKDfE5T0SWBqb3pdfEbtdFHP50PeGOuXOb+Ph8uWCHV102KsZsq28sTitSt
Q9MWzY8SOrRhD3RvbPZ9+ZjztIoGYXQEiii1DHYUiVo/TKcCE0QTgc5AJW3MP4AT05dclvDf9RyU
VbBPIfKEcGdFm5U30MJIq17zORCTOQCxn7imnDYg04HdCTjsdYN8fkddGgjleEZaUIBdM7aJqXfm
uSI4GVjxkM79S+4EkE+Xw0ZabXS9sYXj7F+e82Hqa9bPbTIDjK61AIM1B5bed7RamdeFG5qq0KQX
VoUVLvrY10FYJLTBDb3dQsFmLUy51APlms79krlT17QJgOZ+rLleDb5Tyd3PyBer/sA4Z7fdq1Xt
pVHzqObh9ZuMkDwKXdv/Dm/TfRWsOT+XOqIcw5XhcTMomi6RAWTN4X6f3F+CtrAZKx1YWrWKfehM
VGEUsqrQgcwBDbf7AurPygNzYZpVP6UnZq9MexvJrVP3ySYkDqi90aV8ummZqr5KMQXgiqOmJ0ao
FgmaOJQ2zlTiqlHfSRP8x9taOd/H3j3CGaTEcr0aqqSa3aOnm0+U0cdCtr8zc1qxpAtz8Det9V0T
IxQIQSir9YR6gzhNPugm80jXCjwXHhOqz3JEzknaeH6TuPleei4w81/6IN8ipRHEVrmz8nSHwvMb
R+vcxXddyWZNBkXlz0k+IxhkPMD77UPGpsxX8qX//uoLhvAvRuhdA8XcAVSLIvbE3pM9O4yfqhh8
yzvjwCNt423kZt6Yu+nk7vKDiJsH/VDu+4O7XZOzW5oq82P/rLn0AjJjSUuAypn2xw6+3bbMlI0u
cUXpWoKiEOTiv9CiZ2CWk+dG6lvU1q+dIku/Xtns45z2ZdvketL7w1Z05KmxveP1379wQKnuxbFn
FRhwdhAXlr4hTokw64gER8h92F9HCCJkQqwssQWroroadfCitdqXfjwHQdxbkL9wy/aFzPT79Z4s
mFzVi4jcpxoS0N6cAEJfT2AD2w8Q2wE29rZ4ma46DDOrRRmZ55RJCSBuQEi7aWTzufL+m27xP64Y
NayoNUY2QIRmTry6vzNptrVwCb8+Nmejd2H3qT5+0Oc7ajHkcI3Gq9mcauYmRAc+dH6ZnXblRPqL
e7zUiHJ4T6MrEfXN/Ji49YtkKElHMbxzh3pR8tsIyvRFCJI/gVGC+tw+aOBd0nSkfZfeduIuVDNs
hCJnFMhDmhxAoaoa/Sm00pLu594FAXfQMifqtPJNAzh4ZU0uZJlBzO2jXfDNHEJWAH8neQlUuiPP
sVatpGYA5ZuBIZ3Pkt7GcTAZQvenT3ZqZWxT98xEohEUu1buVRenx0Ah/8dfcXbyuSXqBOOseCua
U2EB6W481nM8aulKExd3B5o4//+d/bWhR9ZPHSIwXvOlw9tMZ+1WWnHh1bvrS2xpeysjqelQy9GK
wYgNG26Cedxq5oRg/41Ob7XOGoqgjDQ6LlTVDBU26f4xfSsCGP2zqTUrBmSpB4qVzTjq4Ks2mJOG
QHTIrfNjOQOmR0URXR+iBVurKo/CJ8EmHTDvZG7NT1rTd5E2+18w+wB3afR5yqGCA/XalT2/1Nr5
/+9m3AfqwyCN68UVd763dICqZZB4Qz1EnVXAZ0P+1Ia+MvkLB5QKSyIBx9O8arsEVRevrt/dNaP8
dX3QFmZFVxZuZkAAAom4fQKYN/R9xvKXSYxNPU5kxQZc3HwmELYfxwlUDzi6PGHGGXlrisfUNY5B
k4UlOJtzfuMJrgLNTIcAL29nddIwdm/MZjzxZmWAln6/YnYzDmyOVSONHhr0yH+yg+CgV5S8wRFd
7cbR6zd9p6c/r8/GkpE/V36/X1Wd55DU6VszHmXx1EEL7JSaUIqrUEKyhRbOhJJh3+QHYWlznFJH
7gAC/G0PdrP1bV2LeqToBhuz5/2hLqHfAtUPaKsg28U6cEeTdw6cdN+C1hR35lnd6/qPPi+VCweT
ShaStW9QWmLfNbKOOlIiC8zeVPTVXCvMvrhGjUAtMNf4VMNnicLsarQPMzW/1F73I3DbacV4X9zK
+L6ylZ2R5CjdbfWYISwT5Q5j4UizHKI3kFLLU9JtKPGzTTGM9YqpWuqRciIhdTSlRTHoMXWdO9TU
7TuNvCAda2VGFKrP/9510CNlV0MqRHSt7I24LEAngpiF2Y3buTCy2DcGN+5cePd87vBjk7rdgZp1
/gb5C7ChctQTaNYgtm2psZVfs9RZxQJoWVc5YFMaMdyWv6CI/tBLQjdQ7FgZzIs7FJ21P+6ZNqss
DX4sL66LCZoEL24DEa1Abvr8RHCZv77IlzqhmIEKEo/T2Kd64qVlKIZHWU+oeNzf9nHzYw8y6qNQ
c8YIGVAz2UKZAYg034S7H0SUlUm4uEkxSKphycVoiQxznxUBqP2/pHk8E+BE/Xy9C+fB/pcRwPeV
090iqSll2s5x0Rky7rKiDfOuC1YGaGGK1QJ1VGI6zjAHSAn0EV8OkAlNzBBxkhAa1tHAb5tjX7ED
ectbw8o0KyZc0159R5SbsRvJsU8d63B9mBaWkVq1ToGNDiR1xtjXTn6RbixrLyD1cP3jClzxn22v
Cv0Sc4AWZ2MgpXtmjG2gcV4+c8334sxN53LXln7zoxqC8SysC1LZhvrSBTsHikoMf4fqtco88zdp
dYhs6qn445UZ7rJ1bk8rforL8VTckxVbULt9n+utZccItG/yHmngnp/1Ic7RndBRuguQ9aFo8jFq
yv4kPWflGb4w7Gqt7cBbzxYcpfZFHfjQvKqDGAuqgPLGuJarv9g1xUJIkqVN1nd2zANTfhodMd7Z
UFqEAKdTh7ZLQYN3exJ1QnhNmEKSLIT+xPfrM7+w+1SUAGJXTVGC2hPT0kMlNuik4Qy9j+sfXxg8
X7GvJaq1sqEppxgqfs9WK1AAyso7qDy8Xv/+gmlSUQJgIvaarkuelPVDyc39BAZl04utT+j2thYU
+1oKu/U95rIkyLMvs+eTDauC3WhA0XIis1gZp7+ukAs20Fds7Nz1hED60Yh5h4z3XIvKxtnjaopo
5KG0igfSH6E6CljYxhbQPtatqMu+TciW5EMTNtY3PPJWHidLU6ZYY26DW4hUDCS3Z0b2FfkD1lZK
IjbQnEpXcpgWmlBJlrOpI3VgMuYY1VqxB30cKGfvAn+lAwsGX8VbNwWfzM6yrbiqgUlwf0MXJ2T+
Q+uewQNrJTxLXTg3/u4Jl5+BmPkQ5MkA5cVy0yGTfgfkUtlEkJxZI6AsNKKmRpnTKCDOZs9IehAW
FJ6R1iehqBgRXayp5SwtPLWG0HGRIFUAPJ5AjKeFFHFaTD8q7tqfARu1kTk/wuJrwQT2Ddg9wS8b
MeMszGcoLEWoYoAbEsUciAwA8eXRDfR13A1K5fCa0HOZZI23RqG9eM+2gDP+ON4DLrmoiS3mE2gz
R3sYf5p5YW8Ky4ESHwo4nCn3dwRQuuub/uISQmuK2fIHTikDefbUm90vqIR+Hdn4xdbLF811vnOj
XzvSLtpetKPYfX1iKSVGM54w1tB5H0lgPI3Co/c5BLCe3EGfnirC/aQqbe+1dMoGRR7Q2rrrB174
YV6V+vNozi3KVJwiv4n9gh+lWDxaWtPARDqdSl98P1MBIyhwzTFwf2t86otWGy0oxg75y9BuFa08
GRo5gAZzEggCRB2dvjZW5W2vz+FSI4odI+aUDbpf+Eev81EgXEVGcQBrcavJ2xpQY3F2gZsBcxp5
0vIg+2Xa5ngQJtegqufj/S21NfL65bIrRHGVu6VHC4EjqB5OAc7qz3ZVVWfAYLWhk8+2QLzLHSAB
UGxHasmhbib9u5un/Q40N8QMmK71Jy1g6VtDOvAvUC7Mn4cxgChpK0z2MDnEgrq0b2dxCp/5ym34
8oUGP1kxj5UNxXYr7eSJ51P6Pejcc34M1V8gewc3LswZ8F+j7xZfJrP2kb+CnAMUuTdQxrw++Ytj
dl4V7+wzMcRMHK2SpzyrN76fPjZW+xOlXYeuGHArhcJ64zwO9psPyQEwj8NzsRjjwdaR/XFAfpFh
mJu8tZ+QfbLVSr5n3srQXLTpGBnFkEHhzWu0ESMjp0ed7nT/jtf7651eWPFqlYMt2wZRT2wrRI02
3HsoQNaB4swGiq0rr4QFe6WGCqFNMUA/Gi3Y4tWu76xhhTex9MsVk5MKKrQmx1ai9WsdFGGLFwgn
94FYMwZLP1yxODNq1jLUi8pTUySW6LZ93904JIqZARE5qEx2/unGk44Bl2TlGrOwUNTwH147k+EP
qZ80k8YRW87u2sI5Zk3JVn75UgOKWSnw1IBEvctO9ohUkVKWemgXrtiiMOzx+oJcOEbVuB+yl5Gw
jFy5pNf1o60hjwy0gF+VVsZIgzm2LjLXrje0sH7U+J9e+XopBfETRoP9OYbCzX7bZenG9L5eb2Fh
AakRwL4qmI7EET9BwuQhH8t9UxU/bvv0ucl3pkpvbJZOTucnBe37Hc/035Ywb+I5Aket3DC0KqDQ
sMHHCfSn9iz12whqOisR9qUVpGzbHLSms4awl4Acf5q67NkV/JEgJe76wCx9Xtm0csgNQ2PESyjz
niGyuoPa4ZPu+bvbPq/sXDlSyNYIx00qZHdygyRSG3OwHdZyvhaWjBpTMvUhG7WauknT9wDofRbN
sPLLFy7DurJzoX+MtLi5dMHoQjGhI8irbw9faUbv29T8BHynH4IidNsmVgNIGmq7y6EmTgKVUw/y
C86eUQjhNvkz1BKLqJXzSq8WrIUaTmpnGTRWhoaqqkjghtjJHnq0lBCAU/J8Y9RIqb0+8wvmQo0r
tS0f8n5AS5wabehJNEN8e46qDqkvzFvjRy0tAGVjGwy+D79CM52NqLUZjGboA5BwvQ9LH1c2Nryo
XSoarK6iQbmbXgWQ9oZW9srXl0ZI2dkCyuysYeef7n8v8+92f0frr3JaMaZLX1c2dl4Rs2Ulg92o
nsruDsfcbrBGlGqP0fXBWbAcalgJCqKDWQJlh3wQOz0QWf3O+JkCrFN3pZ7kYhcA3w8+Gu2y0CBa
TQMsVnMq9/R8acGzqQoRptb3DTFX5uHiLJ9FXj42owdQMLDHwUs6F4FPk3ohr24LqgeBckfPZZNS
u268BFJ4/oFW5taAPuR+rNdAQRdn4SxQ8PHHm8WciqqlXqJr2RRWBYkaDQD0vC1W/EhLo3Nu+N3J
mdYBovST5iY6wpYhxLejzB3WnC9LHz///93HIewDP1JF3MRAjn44iBoRA8pvufBiaJTdK7lVA+sZ
uIloB7BxwOABUSH0hFGHUrstrStQlXOA77RquJExPMz6PPTmV0mb76ZR3gY1+VdcaKr4QPvAdxPW
nQgVEYc8ud7Ph+t7eGmHKcczKcszS951k5YdK/bUdN1DYXuRpqW76w0sLE81MATtdYjW4xGaFB37
WVoi+FKAqfkph1D2yu5dakHZvTyDdDLq9kC6S1satVZJokqO0P4U41re98IoqUGhXkyco6zNxSb+
7rTaTphFyDjdzIRvrw/Twj5QA0NirOlku3V9coq+e7Wob+0DN2tXoisLaV5wJ33cZtTqOqAPnfw0
p5C15U5XpDsi8/yb72rkXu9G701C1b3cAvkDypjuawUPDa+VLym3upVfoUhm/l+CH+Q2Pv6Klui+
Qcq2OmlDy7egmIgfRqf3Rwu65E3YF8hxCvNcR3TftrUgrO0cdwZUgrTWPtdMe19noGmktseesp44
mzyfvQTJFqiWnNlEHplpu7EuyBTaVCMRS8koQoN62gnK6KuH9nlZ/SuGYILM/7ETZSBHAdkQcYIu
LZ3DafZoB5HjGQpzElnjUHmdBtMJWV6bYBy1VrHmeLjsREbLynUhK0aK2p0yR9hNRgORX8bGjSuJ
9HQ/uDsXDWUpB8b7rsPPEpV3N6ICokUdpma4e2TsPbqzdEPwf25KG8DvUS4YcOQwHzzW/ETlOaJs
N87RQBLLPQ/aZmVb/H1BXRptxT5ZLlRcM63OT4ZT++19kA4oWcryHHWkunAPZUYnHtmYuDRyJ6nv
JdNQxYYMkfStHVP7jhX1dAJ7qft1fZ/+fYpe+EGOsoYLj8vK1EpQXUJnh8M8YtvnRz/0w/ZIQrS8
X9NnvJwiAjeistCmPiN5xtBSkYfBl/wrZHtJ5D962/an9ceFjglFNWVEf6x0bGFdqyEKQ2AfASM1
Jf6d90Dvx4g3kYQrM5ThT34/ReaObrxxY23Tw7jysl0wempxNw+4J1HCMSV0tD85VL5Mnf2y0p2F
U0Gt6zaQ1j2auJ4mzRYv5k2xbTdjmG3K0NpYG2OrR2KzplS9cDqoddugAkBTaCimhA/DQ1d7jzbL
stD166026GtltAv9UWu3Azzc+jnIMD2N/sh17UkwJwa25LZSYKhLfjRrKQhXsqvq7FTbGgq1XCON
LIcU4UzMfNsDE7ayo/8Wh1zYQGrgsOhqDWzLoDzBH5l9g7EvYx2FiSCluqgjnc25jxCgEWHrZvQw
wZ7s4P2gQPaN4gTGT/FKnGYEUWKq/8hs1Itw0jVgD22SGf65PlU+onoaoGLq+TTxPXd47EYD+c1m
ZXwpeWdsek7nfpMG3XTbK0Wtem81YYOx4o8Jt9Kwrr41qIAt+vkI/unKoC1N/nnlvbsltzas3uQH
Y9KJYz61YZEWobZWaXme4QsTotayD6ULbvfIwAGRffe1y+oSm0Rk1gPFY+MEczfuGmI4R271c5hb
gbFicRY6pUoIjAyoIFzFs1MePBhZdkqrR+bdBhuESNfHEet9vdWZXWSnocz1kNVTdaB+ZkclzslE
aFN9UwlUoKoGUMMPZlAispMUHXIqvXxbIzobrhix8yl3YWo85bDp+jRAeXFZnQCbOhA+bKwUTur5
j9PwUFgPgQ+fLwo9tNfr7S0YMpWy3rcVb3yvqE5uZyGFREDo+FOZdfDvPt3WgHKDCfo69Wa3RgM8
TvVTx5A8m4clduv17y+dmSpxvRwY0ss7ozzVpj//QMqevxOIkUVtqpdg56TGUfC6fLOAPDzVnOEO
6csyrlJTfIYYhxF1NRg7ZSOKlRNuaUSV64thUxuiAXZ54sI/5NPwUFf6z2x0Tj0DEfp6pxdSkgOV
0e7XDeQdelGdhs0Y5btmD7bUzt56OyOqNn40bkg4HOVe7sVdudeiNVKltbA6XeXhhegfQTgW1/ku
mrbO7ocR9ntAoLbV5rcM306ne2vz/fMnFLdv9VCEZvjp16+1RLoF26EWjIim6qyg4tWpGfi+HVFZ
XY/Dk2GuiScs3EzUahEy1sTSx5GDmlnX301mlLuu6u0Vo3HRBws97HOv3plz3pgW0wcYJ6rfZfTF
8Tww1J+y+Sfu89fXxMK6U9PpcoEgBe3RQq8N5aZ0QJPTAcjudevJN6s1+7Q0C8oNdQyyMjCas5GV
xVYy3A8BJF3NMFrqg2IsRm2aSmgXZidzZlGh/ZIl0mCYFtXaynt0qQHl/aIDpam35zMiHZEX4bGo
tGhUeQ9a8Hx9FpZWkbL7HcQ/IXLel6eAWU9tWR2hUBnd9GmV8D+kgYTVQlhlEG530pxs2yM5aOVC
szCvKuG/xVOOGy7jJz2tfwPu9NbR4kjAgFixWEvfV3yioNYLq9RzfhqpcTcy8zcnyD03vN/Xx+Zv
/sOFY/NfgLDJg341CBZJF81Rts13bIv1eWzv5UMezYefkCbZAZ7afRdhvel+o9I27Dfgwm7zjbXS
xYWpd85df7fFjZbmWgE9nsRGihHTnX2pi5Vle5lZBw1SZfiIX0ALydHb2BTDTjP6fdn6B4eUR4lk
rb4tX5qhjwKr2lhzcxjrGs84ttL2RcuFps9b6V23Ks3Te1OIDoV5T8wc7uu0uGtqHnHLvZ+7YWVx
L7WiDJ5sEKJtOypipvV1xAtkV3ipGTek/JZlLkdewVoIY6ml8/S9648DH43UqZAxEETfzMl8sTiE
/jo6yrBopz+2HG/yg2LkFFvp1d7cjK3egNeaBZs00w2ALyZIbcvbUkr/JR1v6A0rdNQXxWWeDw+t
Vw6PeFLlYBXLciVb4uKqRicUizmZY5d2U9DEgSd+OIW283rgja7v2ovWGN9WjCXtRmhoa/j5Uyb2
gfZizvpWa/5wfS0J86LVMdy/d8Z3c90NjeUNZt7Fw3zmBoAxlG0rOKzCqRJrohQL60lNBDB0zfNs
kxZxMSCRmdXnSr3Wzo5mkEMvpXbs0Otz+en6iC11yPy4eGVtTKWc9TxmLRki1mR62HW2e2yyItvc
1oQy4VkqaT2D1H8MjJPTulvPRJyv3d32cWXGq7wNdF9WDRQS6mIPXUbraNltDlxW97/atYt6nhed
Wmcl1Y9DNAS8mYvcy+LG4BAWwHnTfEfAwHuWpQXcdmEgR21sPUeGAOMFK6+chV2ilgiKwSRw1JI8
1hr7bqq1TxStXB+ypU8rQxYwt+q4FEUMN7D/0OvOn55m05dbPu78K9qqzSmxfC5jg8NzDBbpt/p8
qbv+8cs7w1FjrK30aodyH9S1Uc+/53RCcXkz2NkdwLHNSc6V7W60NvBWQn8Le0NN3rBzNyMe7OtR
DMOPfPJfXHf6VjdiJad46fPnXr6zJYNkJqKiQxGPTiHDno3lUUdcEXrXfK3mcWmqlaNWc1qvR2KD
cyx1o9tS4g77FmGTWx4I2Bjnjr3rwFg1fdpb3DvmpQ/KyUNQjWFxRsbNz9fne8GcqwW/OXe9UQDi
FdtpMHzrW3amxM/BuKuL8axFSHy2v97S0kBZH7sy2f3/cHalvW7qQPQXIWHAYH8FshCSm7v3tl9Q
l1f21ey//p30060bghRVetJrpRjbM+Px+Mw5pNd7AndLSbsTaD47goYkc+/7dSnIDlAl0wzQrx2a
TnQbPRioE2hNubIN1+MTxOT//vZ6LgzWddWlHw+MnIWqGLvkopNes7xxOVgTHZ2yn61evN8zGyqD
BZocEhGapdWHeS6eyzh9Fbj+3P7pJQeXLIpMgMiUqlUfzKmOHDMoKjvv6clo831XxOgiSJqV6/N1
06JyO2k+GuFQs6o5pEr5nvTFjsfGZkqVfYmryu3JXPdvKiMH0HLfdqTsm0MyKS/BJN6YNX0Tk3KX
PhiB6vff+95HFe4EndIcGFKCJi42eQIO5mbtVf+6S1C5l1SZenTTcXz+pA8PZVX2UNjI17SIl5Zf
OoMSMGAnFm8agLgC3bbyVLGhfX6EisZZMdjKHi/MQIYNdHnQJa2BPR4jazy2SjTsgGi5L1WG7vrf
y180fSlmw7joxzbMDYfoZzkSy5my+/ImKgMGzAGvEVCDbg5g+Oudpkl/ciuP3VGsrc+Cgcp4gWlq
kmJIAhjo8KU2v7TTOVuDRF8nLyRUBgukypBlCi17UFnmwnBBRm26NTYbURva6F8t3Wy+lXrdvaPm
Zm0C1iV+MhvT3hrIuCVJqG+AmMPFusUD+OUl/tXI1B+dWQ52OGT6420PvV7qJaic/L2Ho4F0BQwP
gZenGaCYWdeKp4Yn1HLCWgMLQ5VE+zTIRWxPPacn2s7FpiGp6ZsztHRSxtHUN4TvSpCpm9uftBDM
ZXhDALBoCHYfdBeWgT/W3bGO2GNJmmctAA9yTZ+UWV0jrl+ItjIKIWF9ha56Sztc+FU1voVCsq1V
6katPtAfZ9+e0IKny4CD3ohm1hhT4GGff4k2mex5nh+KoPiF1+qVfVwyZOmGMRLo/8zVxDyW+2bF
d0JTnGhYkyJe+nUpVnWJoapVTRUvnqxhCzWz8qzNVfQNoCRrJUFYGEJ+OK3BTFaQ0VQ8CtsWtYkW
PjPc1arg9+2C/GAKjmY1nC0NAF1S1q7S5qehQOAds2w/cKix3t7rhYArv8bxlhVjVBWBF/AvVvdb
a1YynKXludjWp0QTXT0kYWCO9VqCrsLSGfqXCDnU7Y9e6KeHJs3fv26isq1O3Rx4atDUvjLo+hFP
TMSGOGSIcBORGoKNWfULBCvmBgTP3CEQ0IbgTz3vhhmkWnigAW1uYJHNFIV8MzF1vuuKQOW3uzhQ
Ep0QTLwUjQMqLVfMj7TIN7dnvrSsUtLbMgAc4suvi/IhjUK7SDxN/Xn7t6+jxRBaJZ+sBbjLQFKL
T+8hziXiuXcsvbITBPpcVFu0JwlbMNxtR3SzDFOtbqw5Xak9LwQ2S/JYA2TR3BIk8LSqOwdhZI+0
s9M4307JQVTDirUvjCI/mYkqxetwXUeHvIG6fKbyRy3SrG1IjTM4aSsbglzfbi/mwkbJj2QJIORJ
wcsQLedGvA/qvN5aU/VfomvViikseK78FmZCMKiZ2BgdDP6lGqDYamX7+75d8t2GhBw63izw9FL7
brZNtg2RYZuBECvbsLQ4l7//FBxK8Eso5agG3jAYkxMrMT1XpOmegyCL7lydy6p9GsLqWTzzEhGi
avYdeAvUol75+KV1l1ywG+p25G2qgMcb9faGj7Fb5UO38t2XCtU/bxiEyvLtgU6aoRvw3ZMKpq+q
DT7Qrv29G6Ifc6k9oimV2JNCbV6z3e3NXjjsTcnpx84oykBR0MmbjMLrCfkwk+xF8KYDdHqNhGZp
wyXvngva0tDSAy/KIPNXPKfoqC2HtX6KhQRMfhRL4pjSojICr22Sh0hvfqZZewZD/2unQnkg1t8z
877qDJWfyEwlqVDSxUQ03TyNNIDYWL5ycCzYFb3ErE8WO81mrFfgfPPUMnsqQBsJavUVo1r6acmh
ISIs8hItJwc9Qn6uo4F17vhaj+aCxcpPXgpXqjIiTXzQUp6/oGicUAcFS9PalBX4aTjucL0NCdDm
Y5wt7gleTHfmYDIoM4Ymu6Y0E6jVuWpTMwZrvT9Na1jCBc+QgZhZPqGZuMXE2hkU9+mWqpljmdA7
YHf1EBAqYy/jQPQT9iY+GGmb2vm4rycIQkDjciVULbjdP0DLqs7RoRhDHDtGc+vcuEASP/GYr7wK
Li2Q5NWIsFrZXLwaCg02QDZ2o35j2ZPSvt4VmmSApQWubFw14ddpmpR2E6mBnSCcZ6x6Ra8luc85
ZIRlA37+aQC7lEcGZa8mdNtVxvt9E5BcGp2VNQ8F1FlJVbtzu2eiecDFECjtNQLKhS2QZXBMLlgd
N0gz0vw3Tc8KoY8A9neUPN6ewULCJIME9ZIoxkyQltGs8EkR/oceY3hz3e1JUX8BGmcNG7AQw2Xt
m6wkPUV/IgIrZDky5JezdeJ6406A8dHhuUjuaswmVNa+QbsFmayRMc8Yz0HWOIVobVauXdoWPE4W
n6Yh4+YEkh/PIv17YkFDZEjJKxVr+70QyWWZm8Eqax5MTeAVqb5nqeaWini5vdVLny55c93TnqDF
OQCY37AhfWYLPtlWvXbRXPh5WX4jyvKg1GqmeNAn/E47lEbqHD0pJEfkuz2BBV+QxTe6WTdNRcUB
iiO5iUs75O9jm0EL+i4yU0JlxQxUEdBqauBGDujdaw4qqbFfo1BY+vbL3386/FOSRzgWkRFDOtjV
k1eeGs4I1UM9e769OEvLf/n7TwMYkLBJajzGIAWI+m2DoASiHzBAVANYYm4PsTSHi81+GqIn6QiM
A2IRYy9g8eGKuSvMFz24M4uR+XxSEs8xdL6ZN2jtEaLijhoMK9WKhTAns/KMVlWaU4EwZ+am8QHN
I+FMU/S7CjsAYksiXvK6iFaWacGFdSnhTpKUDP3U4w1xKIdNruTpxhjpGrP30iZIXjwmZpkZbQdc
vRqiF1EXubpVK4BOq7FMTlnL19pDFwaSCXpikxsMMJ0QXUgn0j6x+FGgSU79uG1Lf874K/cgmZZn
BnDWpBD6Pnx8nD1lcz7Fz8bO2PmDHTjA/juqozml7QfOL2qXtmIbjtjh+cnRXSRQ6F0RrnDJgR7m
99KzdvURBL2QwnZeQJ5ld/avla+EZf/zkXB9yeKnCdz4yQh8fm115UuiAFPcqUbn3vfr0kUznWa9
0Dpr9BUchyNab6v5zuZh+ZjC8Vejy8Mc/cl4qkoI01aH9q4wgEWR7FukFC3/Ghl9Np/y9FeqPxjN
1yq5p06EX5fsex7UElRKGfcj+mtCcaqBrG4epHaft7ivvt9e+avhQOPyWRX2bR9xPo3+3GcbaDLb
jB0pRy3KaOwx+u/2IFcdCINcMqFP4TJD+TisYnT2WB2xOf8JisqjZvyMLXVlFksDSNlnL1Q6JTPs
hwA6O840d+pKHJu0+qWq7K50CrO4DP5pFtNQCwOES6MfVD+LvjvyaESmm25vr9HVUwu/Lp1aQx9C
ArGlo5/1PZT1ejdCO9qaNMAfdNYV95WJ6PqoL6qwMsaLNstvpLXDqTwJt9/w3+IVtHAv5crN/g+r
0LWBZE/ukogBDzb6kddCPm4zH62t6RRu4Y422Vmn4EwP+S+2rbfF7q5yApZO+3tjam3Sa9TEMTko
PW6FCVZZtaBvt/dlcekkJ88g0qMqIWZUN/a81d1ka3qqB9qhY2MD8eYw5/ZAVw9LzEJy9zwK6AV7
Mfox0dzK+OBijaZkqStZPsD6qdTZKIbRF1xPHlJR8UdSoLUm05PAmztqps4Y6+kW/MnGKavNzGVj
QDwSTepLhVf8HWtafkz7Ot5zXhtfeFoNXq4GxbFM+gspORF4dYj0hyoZYhf917y1q9hq1wgCFqSF
uHxEgjkxLOYZa0PtwmNP40fwlD+YB7YrbUgEOhF4as7WAyBujuqmX1thm1vlIF4rZ01E909Iv2LX
MiIZVMTaRVZw9FO7deGcjmJ/ZF6OA/n8unn2YvtHti3Oo707fv0+ucSBcaj298dLQ+alOyVBi0i8
VVy2WWueXYgXMk7ZhAIoGxox+qqxjXrN5v0b0dYeD5YabmR2uTztFCZMTFfZi83oKjbdgyfQVpz/
WttC5Gg3DO0uqQsWDjiAunLiLa6ylGWoRTcpigFfG5x5223Q2H2kF6fDn2kzOYMz4U/itW5pc9uy
xYYix4HgpS1sYmdoVC6dat8eup/8W/Jg/gy4TSebOtEmWHHSP1jda3YgxTeIFTajVuILG1gBOYZ+
sS0hbtVsoLmxiY/hrtqYaAVqMWboopXtdmxY2mwpwgE4XFvx2GE74FllWLlo/DTJSoRbCDwy5Lnv
DAYGYux1Z2zB9pf1P25/9FIf7J81/HRgJkGnKXOKH+5/hu8WduxiSLrbPeCVaPettmM73IBSwOnc
8bd+uOzUYTiC6/skVu4ff+LDld2Sue9YA/bwgOELKMYOdtom3UdolA437T44BkfLqd1mw0/qFi1x
m2SjuMGGbXSv3XZO/mXNU/9cd659hZT+DFZdWDjeYdVP02bYVWeoER9nlyCKZLCe3gdd5LPmaV61
L+zvlVM40aE9lefqIM7aHppFj3Qlz146CWQmvbrux0QoWBCrdkcEsPDZwpF2aWlr9xXkUW3+TfkW
dHb0QJzJ5q7wldd6vzb8nxP52kpIKVTTQ+C1LC4W4RrOR2cPduwGDttFv5LHcA+M8vSg+zgB34It
iJaP/Xdjm7vlFgRl2B2ygf6Irbhr+3IdX6NxmYtvhMAvi6NLrhLbyrl9raDA+8V8tN5CJEhHcS7+
Ez/WqotLaYSMzVf4zFEDx2Dz2XopHpUf+Qk9cZtpSw/aEbu8ggpeSsD+jP/J6XCCD5lJLsZ2qI7F
Y/0w7Mqd9YwFfbF2M6gNqKPaoCbZUW/a3Xb0hQDyp4vn05AQjO750GBXh4g4ZcMcEmYr8XYh8P2j
CTXXJRpJsGpVx+1W7NgUORdyo9sfvpRX/KGd/fTlADQXqnk5RJttUdr4be2JevU+fMj3ul+/1a72
M6Nb4yy2fNP+SE+GXeAoL07Rf/rXlU+4hPArLiHj980Cl0hxOfL6LZRDvMpju3Df7TI3PaCna5c6
wh3cEcbfeQxBqtoNa6n6wrbJAHJoc88QIdCQ2Ga28lE9Dqf0TfOmc+pBrOErei5e+rV8Ysn6ZfK/
LugD2pT66JtQhuxf1VPyYiKHZh9sX57xXh3dZ4oy9x/T0McHZMfoh3Ryk0R3dbEmInUdiYNntouN
fjKWYUqUiUX47eg4bs0d/Uj3+h4lwGPsqdva6zzqpGe+EqkXDF8Gl4umA+QqxILx4Gyxr4rqBfWX
2ya3OBEphxmZYFU0zkgdn/JndJ4Gv7Ovxpv2tYYsuG3E0Ia048FmIL331hpRl6YjJTBoX2a6kmPI
upmdKfYDnrs0X8FlLxmydEMDAeAwKAZqGIqZ2Umxm1cpzJd+WbqTCQK+AECsEB+EsVGiHxA4XSnD
Xs7+f92eyZ0o9Qhk5qW33O97agM9juDzU03eqvGnUWDt17o4Fo4DJjelTGKKqkhTLxm1cdA2Gfrm
Icf6XPnNpjzmXrKPt8nJ8qDdtQk2t+3r+qIxGfE/jwGmViOiifk1Ld7AnLRyGFyv8uB56W8HJNEs
FD3EbqC4Ywdq74TG4LSB7o4oed7+9uvIYI1xyclVM1Ra8xJAGnf+iL+HD9oh3hdb4isP1kY5lV74
GD03D8UhWLnzLO7QZRk/hRXQ9EHStIGnB9+a2OaxjUe0L/lT+RZ8DTsX18dNvZ3MXeBrx/Bnt9dX
XrQXsnMmNwBY0JbuzRAzxXO8TYPzuG1dSM96untJkFMHXJpu9FD9Tr3cq77zQ/GsgVHokjmsBevr
QYHJLQL5zIrCLLGfoh0+GrYdICUqtN69vZV/alvXXEwKC3oETGlaYYL1pt5QW8WVXeyGk8B1sXG/
vUZIvbMt/VHu0hNzCx9FdAfXdLv5D6prfrHBfzf8MTut9UsvzVaKJazv52YmHYrF2hjbGgVHPStU
p+qtlQrigt/JDQXzkOhgDUWMbazY7sdjlP53eyUXbg0gG/zbRLOSmtD0gYmCA36jnEEV7Ffb0ePb
5DzuTbfCFYocJlhHcYJ00tncNwgpt8deWDW5zUCIFpR4AzZxbAn0WL/HVLNrvrJiSz8uBZS0nSez
GRCpUH3dhBfpgHmvULq5/ekL9wsmdxnEgxYm5Yxv18/0o3k13tVT9tL4wbZ9j39Z71Nkk5Uskl8/
TWRcfmjMPEpTjGTx2FXH1GkjPAEFX9jwpMe/LZAOzqRfO20vBnvFr2RgvpVrwaCpsIYPzflG7MR9
/XZKbVzwTz/iw/ZHaW9j+zlyUSnK7NHhOxPFXtX+HaEglti//fenzHm/vcJLFi9lFf0wplXf4XDL
VP03NeuNbpKVn16ogLF/qP8UmoFyEb9dbsrfeuaMpR2H9vRWvVjP/FvxILx6m4BkjT6Nh35DHdNP
7sphGZMCxaSyqKhrbCatSvDFdnY5zCsxcemwkaH8QZCYlMwIucEbHhY33Sk+JGfACCDtgTplv1F2
6lFzC1wOM1DePN/epgU3k+H9RWrNiVogPxvUk2G85tH3ia9UeBbICpkM6q9Ahqhk6NrH9Uk590fq
x0/5GzuOh/oR+3OIz5Zbr4y1YG0y4VYVhrVFDaxdN3YQUZrs1nq8vUDWdY+SMf45H9RRv7jvnEBs
vLBJBBnsgW4om53RWMk4r5NqaEyG62dJ1Te1hVHGs36eDpXHbbCdof6mnptN8PP2VBYikUywpeUC
8rQj9lolwbFvH7QapTcVYoltBAVZsBJOdJ/H+crCLW2JFAAEjgYTMl0XV3mt9O/1WsvO0iyk1CHv
1Wki2uWGlLQOnR4SiCpNA3Vz8ZJFwjF7sPFpK2a1uC+Sv+sDXi/7YERikGl2XHhNWTviwhNroMId
oypKSlsz3qzIPNb1Y5eu4ScW3FLuEBhUkph9hgjXBY+B+ZCU7yFbaQm4HKBXjgi5JaBgCtG4hX1p
uvmtCjJ3sKzDNORPQsnu23q5J2DSpww4jxa8DUk/u61WiGdK9DXDWrgjM5keK52zIJ+V3PKIrgPa
lhtdtOtpp0MxiZieAlLfrZUV2W4ss+pxUoxuBxyAcBLB2X60/qs1KPbqRVlX9kT7kW16xu5qQ9aA
DcGif7owNEHHy6YyLK9UBjupv/K5d/n8xHll6/GaXOGScVw87tMg4BYowj7nzGv6QT9Hs2ae9cQE
PCAp12L30hBSGcLkLG3Rg8zRgxM034ck7ne5EYdnXVeNlaN0aQgpPhBzFmUFSSYvQ0XUDubwVKrN
r3Be0xv6c8xcM3QpUAQMWIOeaJana2Hna2ACgKZdm7izWU42GWL2KyYQHGHGyHa8S4JXrWyHfdYz
fa+HJcRj06a6tMUngnoayL03wgjEeVZ04rSKEeF/SbpVQSe6DSeCWmBUifdcU8tXEpXFizaaEU7u
JNvH88yfNC2dXWFY1SYzw8bTQtK6sWjmrSUAgY+TIt6AGPTCO2MlR5CkAUsydiCas7U0Hr1e5/GM
9scaL0xqeBBjpR4ujOBeHqfqF9KU4y9TS8sfVpprptOpEeRxNPAie7VRCs8AnvJ97Fr9NZ8g3Zyr
lFbb1lTxNBcmmuVkAyooTTGAnK9uYs/SgNjCm9OgbtOmrwE9S1INGQdre1fkHTmJIqeQgm+tajcb
OZ7wwrCzi6jmbjlyaGoRUGMfJ6tsnyAq2J7nfEBte1Sbj9vH2ILhyHjsjGdJQaOGeaFqelkDmsF+
PNU62d7++YUDXwZiZ7MZ1jUadD0+6jOzx2aYT31qpjZe29NNYQIN5JZDEXm3h1s4JmXkSjWhKSJt
69YvaH8RUOgT6PIaKwWMhaWSgSugAbLQpKjVPlVelfyBTK+ZuXLVWPhpUzoZc2iZmp0AUloo0JHP
ZuPYRhb6QkV43zbL7TRCvai6a9TyRiXOnaxMRrvOtNBp6kJ1b6/9whzkNhrgoq14zkLF0/PEGeEz
Q3xMyBrLwoIhyZ00OgcuIdZL5nVJ9wqzIY4SmHuuW9+miikuNcvX29NYMCF6Oek/nQcFWBxw2+Lc
M4vssQLeIMvGlZN8KYeX22p6hRYGyQzuFcBweqTWewe63VFrD2WL4yAwlV1qWS7Thc2LPLCbIiv3
KMSHOgjykZZDa2mAGuAk2tjvGaLB7SkvJDFyy01RanovRsXClMluynaG2UDgkIIrduWtbmlNpQNQ
tGXS8QyNQmlbPZaq4pByWkkql35aOvh6S6OxICPzAmpWuzGsNDsKMnPl15dWRjr1NGugamhl8Evg
f5wE3bL2wADKUcU5rPF6fHv9l+YgeT96woqgj7nlpcJ8Dtm0V9FHt/LbCzOQCa3bMgTWRAG1As4d
djJVwt4pq/uHBgwDz9asrt3sFrxfblrRyzYGAoJZXmXO24YEtjZ2+7G9L82WW1ZaoSt9buWKV+Pk
dabcrF97U9fRsdcmX3tVWatILM3iskOfnF8NtBlEuFgtMpEvBWWvcRofrLj/fXujlzZD8gM9mPOY
zSrz1BGAkPE4k9Bl9SEdV46Rpd+XnKFJjSQBcDbwuAG104FmhtOEwalOm4c5r1YGWVojyScsI4hK
yPAGXjmZXpmRwjZYAUXSeq1ddmkWkjskaTCnGkWoT9OXJOydghxEDsQCXQnDC0eJjASu1IGkvAF+
FnwYzGE9Gp/0QpzaFn3XgQ7Py6zxPu/7Bw/cB1Y8iJH4FX0f48oeKF496txO1pocFjZDbl8p59nI
tLFpfRKwTVkgK9fa6JyO/ZfbFrtUEZfxtGgJGNqwLohfl4my7zWjfM9Knu/bnvG9pVvpS9qQbGsy
Zfo9GXl91sgEAQ1rjlHdGdroMYDFP/GoMoVTBgU76kPRQTuzF3ZVRcNjafKpc0J+SRhUcMrwbQ+5
aK+tBrrGJM7gvFeuLnKPiUIS3s6smvw0QBtrlwsXUkn7Rq96m+T1E1TIPoZwVdnl4gbXRpN8UFV4
kQWGIH5fdhbkVILiFfe/dHA7o2pdFvUQ2Zy6tgIEK1GAEsuSYbRb3eqcYdDX4tifKtS1r5CctM0a
kGEYxewH1jBBOsYwawibBLhRu0YQI7WYmJ7+4GWGdHOo1fIbHaZ+D5klsEHUlb7TmhCXlAwFAbTK
GPY8Fs1rYc29bepK6qRtxx6G0Yy/g0Aq+5aRNjtD3r393s/5ZA9hFJyDehpfRstQNyat9MapBSk1
3MJ0JDszuPsoCCceAaapHkGjzhs7gaL1DvJ/BHLTxfTes3Z+VLlIXZOWYqOq4ANzOet0t5mU7ikZ
Gu5qVaXtQjU0vkwA7NqWWoz7rhF0h9JcvW9GRcCTB81VW5q7Ra23b1OeZ51Nk2k6cgj2HfAsOm8H
RQUgLSzSHUELhaMZU4HGgMx4wtWl3Uy6qUcOOm4gA4KHj0hzQHoYl25egpXVttJeHOa+GPyoqfLS
NguNErsY+2alyriQGshY6S6NRR/3feub4zy5NdeoC8E2tlIpXYgeMlw6xJt5EIMazW/y8CeUNw7J
hXAohRncF/9kODPvNVaFuHr7NfkK9kb426kMvofFWs/LQiiXwcr6aIi5Ms3aB4Wm4gKctTVxk3bU
2Doklv4VXOavt+Pgwj7IIGQxh4aAnD3zeIonhUj91pXBSohdmsNlcz7lHDnV26hoS+IXIaoabVa6
YV55sdGfpxaX2I4n2/vmICU3calnvXIpi4ej9pbo5Vse1e7tn14yJCmxGQcQmLEelV2EFdSESEZA
dQlZxKyha4++C1mBDOIao6ClGe+In9H8CWzZih136ntfV0+Kxb7fnsb1argmg0anbKrBjJt1PmHU
tPWR92ceJvNmNlT0oFXGLqq6ZqOFGnfbZny/Peh109L+FGY/7X+t16Y2MKPyh4p8E3n4i8TGXdui
ybhP/CwEAWdV87Wu/KFq4fjEqzJ/NLup3N338ZJNWUFnVVkcaX7EgebpFOs86fPr7d++7hiaDPAs
8HzXqCBH8Qeld0wjgW6QwHk0jKiym80Z/7KSEF63Xk2GdYJIWA9zDOaPhMSuaXIwSps5JO1DUa3s
xGU9/j2PNRne2YIxnBFTGfyWxm/WFGybYLxzmaR0mU9xG+CpE01Bxa95rO10/AomHpDHn0K6Jpq4
sEIydhMkzh30IVTiWzptXZNA8LEXee21MSCVt3f7un9rsn9bSmxMvMIQkWJaewbxltJFn3G5J2Ux
HXgpVkVWliZzsbdPDgfidpQgWG74+RhY74PVhTskbICqFzT8cnsyf3C1V/ZbhmdSLa/abEJQjwc1
9PAA1Tp5ZPRfUlA872pecUcdG81LGyP0xjTKnVkR+dfbgy+t5GXen+aHEz3uQL83+4nCfwN068+C
ZnZGoue4JCu10AXflFGbCYnBsN/ExIeMkrlrymDaiKaN3H6YgF63ouYLYcpaV+XCwyEgF3/PKFQh
v1WjHwviygN9oWZbHWYyhc9gThMHCjbwN9KYXyfexD7vJ7UAg6SVQ8Av5dZThtvqWjqzZDlSbs+y
NFSSmV0qwL2rcpQdo8KBlNPtfVtaUylnxxtR3tSkxwmn/1YgvtzPEDBuIaZpftdXxUkXjjhVihZZ
0qpppwdoIC2SR16DIiWcNUfT6I5qxiZvUP2L+68jyIXvyjGJjP9MTDHVYYNzmyEqbZKCBXYP6jTI
MnfdnUNcLn6fDD4fcpZz2s8+SmdJ8dQHj3P4cs+ekH8gnkVHrblSgLrowJifDtuxEa7Wlt+FWWxq
ChHO2+Nc91nyD+KTjszIulj1RXGAii9KvONOnQrcdj5uD3DddIkM9zRVbYLthqrfRsqLGkRQ4cm+
isxcsd0F3DuRiZzDtDUUNs+V3/Uxda25m/Z6bplO00LDNVezylHDPPX1XtOPCtjQQxyxNHmgqUlQ
7BZVuauTaA0BsjRZKV4M02DMkUlS30rbi/og8FLJ5fZZVneduUQGdHaTlpuKqaZ+kvUOKp2b0hBb
oZnvXV48DIpYI9W7njYQmfwZZOFZWNAAAacv/KLTM7dNxrvInzXCpVAw9F3JqBLMflWFjijAt1CJ
fYftKrVq5ZhY+H4ZqcnTkFvgPJ19kaVux3A+JGspyfVoiav5305fawbyfjzY+kPXbWhC7LZ/w6m7
AS8z9JxXzHrBkGRQplErZlHq0+w3U+0M+jZIVFtfs9KFY43IxM+xXqfCqEXjkzlsDh0YiyInqhsl
BO4m5r7STfGW6y3g2DHNdsVsUJRAShRQWktxupned03A3ebvpdS7GoKtRaT6ZfXOgQBsyE4xyUpk
W1rCi2l8Cs6qoSQRoBQwgVSzE2jYEOOVrr1cLRmB5Ohjms0h2G7x5UM6b2gFUtqxy8EgXdDG6UZu
HSJzJO7tELoQo+ViLgpkpVHlEWRbLSOzBzCr2kXTlXYbqY6ZTGtMzQs+I5d0eRynkMQLzMPMIX8c
dEaEGsB9b9hEpoFukiRr44HiqCQp8rSvrUlxSV/T/VnaaymDEQwqKQZDcpF02galpF3XaV4+tisb
8Ic49t+smsiA0TZMq4m2JqptFlX+A2I0yByjQS7qhDoy0NoYpm8UKlngRphJvI1YzgxXM8LIF/rY
pbbeQdvVpm1EtwMJukPVQoEK5O6x7ljgDTsb+UVYJlGKzmFDZbjK2HcXiXUhTjVuuW4bZaWnWWa3
n+LU3OaWQY5R3U3fO20OPgIxzC9WUQE7xEvV7zNkOaEy8H2UMGZjL0Yo0wl+ecUtpy9FkRmg/ayN
/VwDk4r3mTp20tjqXvuZ1xtz6LQfZcGSF1FV1WFSyuq5a9vZqcc58nS9GxkIvfrGCzNqbfpiZqfe
SmZXM7myJ5ZCLdvMM34oKygSdiranDIl67bDSBM0k0epvitipdiJMkJAaYKoOlTpqH+f084KXYhO
pd0u4f0alHrBdWQ0LhuLsCqndvbnDjDf1FJNJ05BRzanSeJA0P3ptocuuI6Mv20m0kBbHP2ZwoxB
l9BHk53l/V1vkEQG4OZRhyeQC29J2iMs59+m6Bfk4vecrnHOL339ZfE+RUpc0JKyJsiUO9TnQHCN
0ji4Pu47iWVMbKSDGnqYI+q3aa9uslqrnEpJ1yRolj5disMJ6LT+5+xKduNGluAXESiyNvJK9k6p
JcuyLPlC2B6b+1Lcya9/0XPSq2k2gcYcBjCEYteSWVmZkREpQ/LB50ENHgNC3qNxXMH0LJSgTF0d
QBAaVlkDTvAglkjNxIBaPptmPr+ZDNzgLq9mwytUbn/JqORbQZrxQOwEFR7mzLGragl8VQ+OljFO
KNpuRtAoDHXx1Bqz7UFrxj70vLQe7T4ZQHrpWJvY4axx46BY02BcuKV0Du5J8FnUmej8rAmV25fi
OwBrD3OW9a6U6H0PozXKuQUHrDNuS845ANZW5xMHE0bd65w6NvDvw7jighc+oENpo84ZDDVOoIMJ
AUZNTTpAESMQH4nZ4mq/bcUL39BBXLZRWSGe+MFp7lCcat9A6b131HTfY1FHcZWVHScgmLBPNS7W
2IwOijzMobhzfbSo1HB4MxhD1PtG9cpos6nHnyDGXlmYBS+qI4HD0ipLoFSDEyhavJGHbsjPPdLT
lrEWeywsvQ4GdqygAEyvTcGQ0btxiz654GUg+eGujdXxvECbDFk/DfaJ4Wbk9YORncnw+76xL57p
k/MsB2rmpY0sKK/6XcbptBGshNw1kys/fmnxNReXmpA4N6Ar7ZMBSjlzegqzwCN5cuDD/r4pWP8/
hTCvgwadOPD/ww+zejfYCVawcnSWNlaLzMw2jiQcKXJLsjxAbmRwZdZu1UDWXqpLy6M9JlsIRU12
ZjJfSrvbx63Z7PA2LnZ1WAWu08l4Bau2MBEdyIhidoKIZ0B5vfiQ5Dcnp2leC18X/LSOYFSIqpDN
RJSSx9EPqNT44AY9KoUcIhIzUXmX3gOKMpfPfzqqAk9iFVfz7JtWEx2VY4bfOyBL93letGtMWBd/
cyVS1lGM82CWomrwMMLdchjnzkcSy3LnbjBdw2oOtjJ+GN24sicL2W6QXv//jBrLTGJhm8onhglA
Jq5hxxUGGNK2ptOop6jPO8/so9YL0evDMifd8m5cu10XTp6OULFIPJopQuwTYSR4EXY4n5QM6EPb
KHKwkyFYce0XT3JlSS3Nw/SZrBSZkGU0kAZ2AZH+lUKT8C7T/zf0+XQkcKBFXJNo9llp7tsivnTJ
p5d4Z61QvrBIXPvxairykBp4mZXzY9r+YwB+Q6ZzGtQri7M0vuYdaTkEAU0YYEJ9/0P0eX6u8szY
8nG0f8eVs3YDLlm/5iLBZayGeEQ+LKsziEEXU3PqK8V9Zlj3MVCZOr962ahuQJuL6ZflP3Fib5QV
ulEcb29v9NI6aW6yiNsiJGWO6APM/UEvv5dDuAsLCgaUqSX3OXsd04+3W1FADE2eahm4g/nUNb1b
yrXwbMEOdEj/nPFI4P3tnJK635ks+uJMxa/bq3O9OGHqYNUublg05ggQyogpz6wj61DmheOF0vkS
Do38kUURcNN5Uu3SUqn7jE+HrhrGaLbl0DqnbEjOVqLe42B+Io36dntSC1uuY1e7sAkL3Oqz34mN
nUVfjLz6GMAY7K6RTS0Yhc5YW9RNVpTCtHxk1KfN2IYO4Ftt7UEmzbjPvHUIXZGp2MlCZUO2pz8K
o/zbKdubpLMnBThsb6/TwjR0ckvo0ZFxZpL6aIgx93nQEC/OxgZomHDNthe2QqdpduSI/lwrCk6l
St1gyt3eBBECMoftKq/GQgyhA7bQBzd1JlALp8IEkQrk6Yh4COavWV+iKPl610rpsK0pa6q4s/AN
Z263eUGORZg9F8OaHuHCFHTQlh2mQVnaakJPKDDiJBvErqzT+AXtSqkHlTJ1QLtg+v32XBYCFR3B
lUI1Gj0og3OKquTFsqkXCxq6QTW/i75zvKTjf1v0Pt3+2NLMLufi0zU7j0lmjI6R+U5cBL60QYTf
dMa0JdGY1G7YW8a3LDXNOx/L/5Jxffpc3iZZyssE8WRBcw9sp+ext74xSl/umA6yodb/T4fL0jZA
1hScGE+8iVvmBknMRzLJP5Bktry8sFdc2PVKBb6kPR/KhBUOnZver8GmBBRfBMLKcn6LS/USdgK5
XjZ/VIPzJc/pCfXkx8AcZ+AIzZ+3J3rVNeDz2q0ZQJ+nEJHtnOoq2bS2gY7hZjuMs3d7+Ks3min1
EnVhFcBixLT1gzB7oXH9I27VmldbGvty7j+dAQ5KdWqZUevXNtvTqXo0h/sgM/jdl2P+aWyAoIg0
iqz1sxLY2eYr9H/caprcWKxl3K9eyPiCZjBIloEdbAK8vBkzuZ2T+S0n9KmOIBxnymPshH4IPFlu
FCsviasOGt+7HIBPM+KRsuOSJS1whMTc9OYsX21UX3eIyD5M0rTb2xt+/TxJvVjdi66bTcNo/A5Q
MivxktzxrNK88zhpsTBSNAYAOGHrKxuhBCjM49+3f/bSWdLsXVlD3poybn1L0Y8qmt5UtQZbv+oZ
sfCagVdTEYS8r8HQ2SY7bvFzVzlPZjRYqN07ySbohnvSKPiQZsooA8RysiqcqDrc0rjYiPCfmL/M
ak3obuEI6SVnozHsqqsi9ChP8O5J7WXBc2iabld/vb0L/z74/vMQNKVeebbSLBxpF7SgDL5QGQZ7
sr1wrdLDWG2Gx9kXm9l7GB6qc3vODsUX63v6FO7WeCKvv7Xxdc3o+zBqS+pcvg6+lMwNUzcdtsa4
BXkoSluVK/+5Pc0FG9GL02AAFNwW+A5zzqrDNqFbd3N76IVzrNeb0SgqZtYYrT+G2aZkxjZp0zuH
vnzykwNB2YuqPsGvng3yFiSXd8+aVPl1liOsvGYjDu86NISjGXAyTXYYkqiq3GxAR4zrCCv3c5t2
j2U8iuMATQEvMdCPDi2t/n0AJ2S/JXbXf48JaCKCebRWprtgtnpBdCgqwOxCaM6XfQqaFuCSi2Q+
K5q+NSWP3CTnwf72nl0n1EH163JFfFrZVHWBgbap4JiwJtkO8cxe6FhZlWtze9wGaZF/Cali7wXP
/kL0FxVY9M5P8zO1xuRgBg0Umbq+/96PVvE6d3jrwhEQsIvnQeAGwgy+3f6dCzeWXqBAZg2UAyRu
T2ggGc5tkUTP9RAxT6ZZ9JCDnfhIGdos3V6NyXPA2BrHyMJO6EQgQ6fQqjGR7tTmaFxTpb1FyeKY
0AyMI2jzne01sNvCh/QaJ1ZzljLAhzKeuNB/81J2lrHlCvVBo3rlClv6yOXfP232lKH73MwoNM9l
6Qc91ESgUpm5bCy2I+XEbVm0Qs669CUtwlDgx4zmsUQex0SvUGznH1HevLRO+1Jbqb2JZ76maXi9
jogTfPF0nyZl9k5U0iAK/SAAO4AXzqqJtgO6gf6WKIeCrVMk9T8QPw/aLSqO6XPeMfPnBNH6pzYx
FW4rdN5EriBJj5bHgbODg/f2UxXm/XHukz5059BwNrat2O9OyPm3bYVpsUlS3Ki0H+k9vdSm1ItA
VUUEOsnM+gTwU3lusonvaqjUbG+bz9L1oleAutDOFfQe1amdErTw2fbcndOxTcGcawcq8BpGjeck
7bsY0jWO3DW0jVO3UEX99/YvWLi/9UI1OLuLiTS8O4GYhnwt85huUlkbZ7seyCHvuvaedANOgxal
xUllRr3s+pPFDeNVII3odQ5a3aIsMFZ80cI9pxeuwcsoOnRf1KdQ8egnz9PUC+MseL+9UEuja9fR
SCHXIToFRzBzsQMvkHOmoVoDpy1tgxan5fWENH0QKACoqmivZmp9HcgAbiNrBI0mHfuPu2ah1wQB
OOYCIZs60dCoPeI4g9eE1vN9g2vRgORZhIpjG/r2ID00Rm+k8ef2yOa/2bUrUaDQzk8Istkh4Rjb
/wGFDO5ykIv+A+4GaDdw9/Fx8yN2d8p9fPf9zeMO/z0dj7vj7nGzeXx8fXrJvdA9vri/9/s/+5c/
xz+9+6fdPjzvj0d3f3w9usc/D7brbfeZuz2fTtvt9tvhgP99nL56h9P+fPIwzmbjHzz8zdY7eQf/
cbPbvW++XP7M8zbvm81h834AdGzFXBYdg/b4kDIc6DjA71CUyH7E3GFfggpiyYVNY1z0hXgy48re
GjJDA2SSK68mVL3eXu2Foy60o06nMIhiReSxHuRehI2XTvHKEVmK6nTqlWmYedQkQh4n5E3H2HDb
DJKh/a9UUC9ArosZL0PcPys8E/FxS8bfCBdbUySb23O73D5XzpFe0KSAdaJpAsKDZCIM9CyT+V6Z
Ro52zCD9ffsTC8un1zUJ3lsA4Ul5JE0McO8bT9ec6L8Qlmu/XgsUDBKHyqpZfWKCVOjaSX+kzhhB
UzeiYHsiiWn+6UYWhQeDpeUm7Svy2rEpey2DWPwdpez3sijNApxNaUPAshQkXj4pczPyeRvX6QbR
4nAYRkYvkmbpgyJG/bNGYwQKZHMJdI/BUSRwmYQYgMc60FPhtRq7g9MM+3nOQdIvOaj/4qYo3Ggc
4idUd0uXz2ZxmPsoHSE1JoN9mRvOn4uwuJclDPls0KCkzK3C1sjcKMKvoLWjfNspnP1EGRQ0O7sL
Cm+2mECL8RAVoSfZMPimqtNtbHX4i0RY3ZMVNMHGQEPcVuShOJOw7F/tiNNNAFQ8XlR57dGSZ+/A
dBRPohG9B/YsUGE1czO4vUHCb3mQIENBWzA/jzUF6VpbPwhDrhWKFg6GLhkHgF9mNiapAUFqC+iW
kIxt5yJN18p1C+PrVeg4HiMLed36lER1/BwkYerFhVqTjVu4ovSqs4AYWjRgA4+cvoz2yzzPnm2c
WLKmC76Q9QTl5f8HjEBKmuhqrfhxdNS5G4y9DDMwwThgxUNNyi48o6zRCE6fw5pCJSg1N1O+pri3
tHT69SLsmYkMSTZkZtygfmrCt9vOYCHg1vWpJ2IOLLeq+pRWRrNPqDMdykSoJylb69wrkkE1kDsr
4eTSFmmOO6fRnLZlmp8qK6v9CfjJx3Rgjs9I2hZA5dXT5vasFryonqCOakp5E/VAIFTkTxkm+9bk
KQgl1p531ycCLMP/HwU5jlGYIJl7ApRvW+aUbkQWn81ankWrqt3tSVz/iORazEUJ4J54OIBDx9yo
/tfcgBazO5e/bo/+b6/pFV+tl4XHOO3LVqj0xB0oWrrBCKzawVRRDn6HBDcQenVaA0qbgoKBGnTD
nLpJHIIgwmo7Brhw2nHv9k9ZOIN6CTlshx6MKyI7Jb1d7gzUR3+NXQ8qQCrGehvOfe7PZnsXrsqU
elWZg/ujdST8BPr3L5CqBxJRNI3zlQfZdQZNjH/Zzk/vyn5KyVxUIOgcSznhQrCqIfSmaKy/I2Ya
H3gYW0cqrPbFzEcQ39sQuPfDnE0g9JQt6OeLYNjkxWhsWGmAWpD1oxcCrrHy8xYOlV5+lpebNiog
BuoESh7mIDBPUAueH6uZNkAENc4av//SpmreMhyzMKOCZ6cxtkCFAeobdTLGND8KIdONGSFMrIZp
reFswT/qkt8j6XMeZ6I+FVM6HgKzbPadLNfAfldHt2xLC3bbksQFVDaRZLVt+U8CYp2XLFNrvKZL
o2vOpMrROmaE7ejn0NalMt+awRoQ+6ofxA/XXAgKgiYFmbLpT7nzRPv4OZTTs+jDlez9wvD/Jgc/
HfXcAQ1XMdW1XzWml6Y/GOhcnGglFL96Ui37X6WKT4O3oGtM66KmflCck+bjInBM5O9krXqyNLwW
qoI/bG6KuWl9yVrDnaZ6X5jGiLyZAepOR/y87doW9lZnc4DA7IB+MYD4h0DusszexWyNg3VpApdN
+bQ+VKSgQp1xKAOqLJRBe2urHACwuZPah4zVa9fQVUPGPlym9uk7NQ1iZ5idCwIq2odpp7YDqzLX
bkBZOqcV+lfUGu/l0pS0KKe2zNRkKcBWGc3pnzQawCpbgTfW6TKyZ33SbO7bFc2ey8JhMgQo1a9Y
+yiC6jDb1tvtoZdMQjPmkirbqCUsLqFdeUjNmR8rEL09OsHgrFyXS6ukG3WdBqE5Axg82GRnoM/C
Dcfxd9Mkr5YCI+HteSwcXJ3iYWwinK3cIX5QT+TMM8IOAPzcx39h67JYlypy3yVF51dKBKcGKfht
TMM1scql335ZuE8ndmiHymZDB316wNIU4w9dtCZPtWAMuhZWmakkGxQIq0YLjGWyPoSF9NIOJWkG
uU5zJQu+sMP/oVNoQUDd1wiRbTP5QzIjPhrl+GUMHOq2cWmsbPHCUdVpFEAmFRTQicQ5UvHODEUB
/NM8bnjC1uSXL6iG/4SY1n8QKTSjoEgOQNkChJLbpc8q+Gpl9Ihcq5dUEqGOcU9Ugw9pVgeR3Hgu
Mkp82r6XTQdK6fPMP3joHG9bw9JENJOLQFwEUkNOQBlvoVchMdSma80DD+2HvrYhvur0g2fP9wk7
/weBkrRGmYnBqf3STB6YKVxZhF9uz+T6pktdF6ub0RSpUgDm2xG9jt2ZoX88G1eyt0uDa3cqL4bG
RMeI6YfDg8HijUNytDSpFb+3NLpm1oU9jEAIcNOf5XzAM/IriGpR1LTvU8X5D9qkn6YcjsIyfdaC
AmNSX9s02ncgZr+98te90n9QJmVEk4mUXeu3gfrouPXSl9CEuz32dbckdU2rsGhn8W9WCu1MbuV8
gO7vIKOvRTN5hlp7pi2tv3ZrCiaiHFrwQOMY8rUAU4NrVslX9N86Kw5paYU0K0abHelS1Ux+3OVP
1Mn3VcV/3l6gpaE1A84Te8rysEafSJu/jUHyYEXZCgHqwtA6woQkEzVqjus4SwyXiNQV9Row6fo9
8B9oSdVHQSWbqfXjuESrBrDu9MjmbDgoqEBsbZY6KxfOwtbqKBJbWo2T4Hj6uSgKr4tQnk/Q4YRn
P1lLLi59QrNeND2O9gyqFz+FonVsgo7Wa2S5ub2913NzltQxJKA7VclIwUua16APNYqN3WQDGuK6
78FID1PC/lKj8mTbb812/iXhVlGrebnz45eT8SneaIzEbtDsjtun6iIP0Kk+d1VA4JwkNLPdZGIE
fQPYMQcZcJwP4TibETyYu6As+meHB83b7V+ydBS1+DkYQydOLvi8AF3cBWUPIES/q2FY6kwBPa1I
ZyNA9wfgFwC4rMgzmEOtO0fXLL8sSjBudoCBMfnO+zdr+nN7QZYOnWb2FWoL0qkwrpDVg22Sw5hU
Pn739vbw18OC/4BgwhQZ/2BC2DeJd2sirgLvaBEmO2KpjemkIF3b3/7Qwjx0lEeViKHK1Uj8ybKf
u5wyYL1QUKFjGa/cIAuuRm9nN1PLySKat2iYFLZn1KRCr16XbHg2QBMc6Lz7PI0uJmWj7ysUAyQZ
Epv+GK3MJTR/i7KVc7Q0i8v6fbJEaEricgUowG8CRryAB8bXUlAoiss42aOzLlxZraX90Cy+FBl3
HAVDo8lcA/8Sd8ZmRkkK+eCUrERqC3e6jkgggkCib8bZBRMAygtIxHffaAM+XfW7dO57iEkdkyDn
trloq7SINIEUTkj64bTOGtPy0gw0q3bSnGV111CfTelPUiUn4UDtPR13YSh3EyQO7jMOzch7Mqcs
ChxkUQP1V8xl7Zbh9GggE7gSlyywWUkdRZZnaFybm4z6faK6P4wV9cZBXWyL7GmwV4o2x1wxuXFC
I3gNkCoHoXVGfkITSb7hash9x3Ho7vZkF1y8DiwTKStjBp8Detj6WwutBneWa1oXC6daxxI5US0A
heqpnxoWd2Nef8wlNJFFXa7kC5d+/MVsP5mnI8qMNgAO+MUMwFA0998n0v69vTALh01HjvBUZjkl
Ffc766OqxLYK+YaSY87nU5a/3f7G0gJpZg9+N1LkeW/5RviSStuzktzt6MriXBbhv49lqSNIiIIK
hslbHGNhP8k8fQkL56dwyOsskpU1Wvr9WgRvlK1NSh5QvwQW1mNWHj9BELt2g2iYV7zW0iw0m4+E
LHk+CeYHcFU1GM2nqvfaavTiNWnnpUlo5m47LOpYYDKfVUAGWFZlPXZZEG65EY/3XVI6CCMKJ96g
n5/5Kgxg5KGLcpEn2jtHv0QTn62A2szO4jz3o4oov8ySOXSTbO5feSnSfsVnLayS3lUeK7BSR47N
fKs4j80raT+Es8J8s2DFehl/rkfox5pR40ueFt4EyPEJhMLFSqplwY71Mn7MY5AgdfDmcOQPcdj/
KUnz1ibRe9Xwf0pz3t425YVzqhfzGeQMa5PiQTiI4sAQe6Ifj4PPvqMeUHPp7r6vaAG5nRrA4jr1
hL6Y5Gs4Ji/T1J9p036ZsmTlNC1NRLNpBOI9SKpzxKDtCzBDbjU+EfEW939uz2BpOzR7thmEqC48
RD4unno7yVwFLmngvVuafxgiNr83tEu+3f7Y0qHVTBtsV8IkFEbRAFYLz5FXh2YMXlWeNSt0Lwtn
Vy96h4SmccSQ/soGfohGCZ2gduXgOtf9t17FLgAdrsOUgscBKolAIqGOFCjrsSiKB2S5f3Asowv6
vgRwIXBj316whd3Ra9nF3JJAgO3Lx1SiL1COH/c19EWiY2fL9kcRJLmxMee0+Hv7cwvvHb20zZts
tFoG/sM56eOf3KqcXZjkZGeOphF4Askzb054gMh7BOXWfbG2XrGGGJVh2qHV+xHbBgXa/PMj79YM
dOHE6c3Sxjy3qUHRIMJDYoIIahxcI4peq3ZayUwvfUDzAEZjO7FT98Gp65vHkZBfys52nWHUKydg
6UBr5m8yM4RCuTROzUC+lCEo/JPQ7Pa393vpx2vGL1HdbbAkzsk0fo7tea7fmmbFbS0NrZk6bYK4
BnsGAFr5eWgglTEBiyhWgpCFwf8j6VNZJhS6puA0Oc/lVHlR89LU6cp5XFhxnfexs9DI2s6xcUpI
9TXPBTQF7VmuDG79iym4EgbqfI946hcBiibJJcBHZ0E+9OVfEefOSypCknpzbSeZK5O8PUDFhnpd
mXynYH36Deq+0DNbyiFJ2Qxo0RPtsUaAcYIWO98m8QSSYicHe4U5J5YvLXNuvKKt7U3QGEPg5Vk8
ezN4wiFWHnXNOW9UukFxy/p5uV68oE0GP1NB401p1z0xYw6QKSiE4+Xg1fzRFZWqXIclDiCrhpF7
vR0UPSjWOm57kCJ9V87Ia7eQ7fjaNBIyl2mTN17ctE28GZ3I+COMlDeAORn8qQ4M4AhKizfx1hGs
fYVIAsRVejvlv5MkCQg8aCTe5kTO3tAUo8dHIn2899R3FhrdjwHw3cTtUzSo0bgHs1QZHSWYrNwo
CaxT33Y1ZEoJBHbapnslVf03Y2H5GEXwW7YZRRP4fdIiAKF3WP2KIKfkZglRbpvnDJ9K7eFA7bH9
IuKw3llBVbwEE7qb27z91QjwEwg+QJ4PvbenlKDPlyc9ebZt2KVtmvw344LvC3iFcywE31mxaWxD
iGZtIp5aRwCrwMOHPiqvF6Py0Bkpd3ND2dMUsv4vMVCQeMxqeNaihwC8mxdc7fKAVC7ri+6H4VjF
99qgwzYxGSoYHR29kgmgZkmUbwB3pR56NuJHULVHEF8aBxBa5s2wTYOIxUe0SfbsEFVRlXuGEZr1
JrGa9AdJp/6lBADmY2AxGbes4TLbmZbh5F5XBNkD3qIzGl6IUJsJLEPfQQ0xN64UVnLB1FJIssI4
bDum0A7nKZjnWWjam5GVw3sBahLooqJxfQucSp95WUPNvWhs+hiLxH6px1iaEAnKGrdD3fBQ905e
u3kvMihVCsOpIBNrVC7hWTkfaT8AripNHvlK8XEnQSUJ4R92aOO6cWe4ATwTSP8tM2Y6bGRkFeAF
K4MvTjeNR6fjXYRIvwYKRGT1FhqlxS5Iy/4ih2SXxKurNjjZaSb+ItdvfDiQZX0DAhmGE4ERuN02
tK6ONGB0X8ZcPPdlmSjXzovyMZmVKbdRnczvNhiYwBVWD2+o6TKAoOoYnYFDXRfttqQMvBODwXd4
cwyAAHHjWDQkewvS0f5m987oWmbPdmCCRY+dKqcvYWk0h7oSCTIAXe93UhbbvCLxW16iPGlDXes9
6BrjAPYXY2sn+SuSF+ZxqpymQZMe63+ocMTPIU6xmSoGtHWTkhOZ8+Q5ts0524P9nK/Bs5Yc8sWX
fnryiCQG4SqEBn0HaAXsRbqx0QuMnqtse9dNpTOSCAimxAIMdX4o5UcI8kao0E3cZWqtyvMv7Oia
X9YuWtDGQt8YlYcTyGBqN3oe3qafAEOqx/jb+MX4Yb3b78Nr+6V9DM7s5fakFkJ7nZ8kUqJkUWzb
J1PNuYsSQwB8UjobiQveWgVV4Dnc3P7S9f0RepdVqtCsyEPa+WUMuotAAtWTW9k/hbGWiF8IVHUS
x4BOaeIMlnGqgIZvRQssrtiE0UvVoS2gmleeW9enAfGR/z9mGUmrth2G1s9bEe36Imhek7EfTZDd
rilwXf8E1wPGKMpmS4ayQBkr3xbqBLmQbbSmmnk9tOA6itEw+zgEDrb2eyt9SMBhFVjm79s7vDS0
dnzRyyaQ2K/lyUFZypJvU7ES4C4NrMWI8QyxnESxwjeFAJj1rMJvt3/x9dPPmRYhjkOP7UwycbJ6
8ZbXYebyznDhzXqI/tRrTGgLP18PFXmcy7i0u8k3QB4tQAnrDlAxdG9PYWlwLdPDnLGQRhvVfhMi
iRQZ5l+Anra3x77+3OR6nFhyamedEc6+MrgHrdUzS4092H8eoAtwVk236axmV4XirqcA1w24ryAm
aiiQ11TVox2Ybkj/An+4sk4LRqXbrRNIVE9NNvkgpoOtSk/S0jWGtdLz0jZc/v3T7WNUHM2ipZ37
nGJJisxxaYLA8PY+LBxT/eZBfzCdiobykxlukahAPuwvb97Mdu2ALo2vGW5CSGHlpC7BgXIupXLH
3E/tF9I93/75S2ujme80IcETZ03pixzdYCAL+oejP/322Es/XbPgnHM6E5aUqJLhQgFvereN0CWJ
zv8YQFi7WvFA1zsZLK4TYOVoLEoK4lRQS1HKB7tkP7jxEIfQrrGL/YAqyXZ0psE3SsvaCWamTxyk
cbMrDbLWtrewjDpJVteViAJhkqfWyF8Sa9rVZft6exWXhr5cqZ9Obxb1Vp2KNvFNMhauEQ+eEZZr
DL/XMzpcFzJkXT868SCd0xSHbgktz5LNz/H4IaavPAaTaq/WzvGCjevsV1ncji23GQPasx691imI
R5TIgFZqx/tMUafkzOYhI+huZCcHzT4xsGejPXqieaXFy+2tWJoD/f+tiNH73BSA5p0yJtwp/D7X
8cYc1rzg0l5oli4KMpuKtaWfJ1a5Cydw5kaFBJY7Y8AVjJ1BN2qS8TFrsrtYXWA5mvUPXUSyosWE
KrYdwsBFAsDN8DC8vVxLE9LsnwOoPI2BYCcjKx7RzuqDKudtGtMdcDDb3kBpsWu6NTmOhb3RexFi
FRpgCBD8xLLRgfmH50TGD2YS3peH5Ho/AmCxXeZIzCYIsj2itAfS1KcK+pa3F2vBzE3NzMd2MMGf
kgYnWoKQ37F3jpUebg+9tDQX//zJgwwC/L+DXShftRTNsRP6s786fC0HvTT65d8/jW6rIk46tCeC
fjDbWiA2TIpLY8BdiA6udx/Idm5BHcvZSeX7zHrpnD9Wd2qStR+/cEXpopITEiLgLsWPt5Jj3kDk
Vw3uRcecrCnFLq2OZtTgEq0FG+To16TbCyHepgRxDWpaK1WHpWOjWXAZITVESugkGiVU1wfJkB2I
1mLMpR+vGTCSGEEwkUr6MoKi80wDVw22l6vVCOF6u73F9TaDyQByDsCjAoLGYe3JYR7PFFQ9Xokq
44VcxHEbWziAb7Fxo2YLLdBRbT9lWTc+SJnnaOAG+xAUx9M1YoPrB4LplHMTXjFjyAbml1PJIW8d
/R4BdUt6eYZQXnjXRcV0wrk6z/KiMBvuK0hvi/BpnF5iyBRZxftdBq+LZ4YA6oYxLkAQcPdeEP0D
pdSNJHeGdXrzBtQcDYIHDfPDWLi5bXtIh3rVyEAlvtZfu3Cqdb1MGy3JIgwdKDzyGUyZG2jhrrjZ
6/vL9QYO9OtGaa3w44XY5OxDpb/q4Ve51nmyNPplPp984ViWfZ6SEgAX8YvV30o0iczqJeV3VS+5
3rFRNIUdqiAQUDYMOHg3+8rN57VmvqXfrnkqXjRNG1mXlRmAagkejIRCo+0nVA1XXNWCN9GbNGDM
wBaBFdxPRQ6aKuqZ5TnM147M9QwT10lBsdS2Q9Vk+ej9fFKs+pVnbeq2junsiKCJF3TtypV0Paxh
Oj8oYHnCqK2a+475P86upDlSndn+IiJAAiG2UIOrynbbbve4IW4PF4lRiEno179Td+XHZ4oI7ypq
IUBSplKZec4xMerTMdWvASnikVSJL//pULr+iBn7S6xGq0FyMsEhXYKG30GcgR9Qhtn5g92SHnjf
zPwlYyjy2blpBb7ErUXc689Cbjig9xfDXxKFqrmE0AAj7DJy0Z2ipq121VzNe1uC7TQKbBmnMij2
t6dpbT0WUXnRpRZi4A3QUtZGh5QV04+8nlL0D7RjUoY5kfGY8eJOWBFt3JpXvm9Zd3e9cPIAKACw
qbzzBrCt+tmd0r+qavhcqLvbn7WyOMtiexZY6fUKKgq6l+6ubtMHbUF+fnvw923R/x/FSjIwF/fJ
8KKcPu4adpdGMvaDrVj5fXog4i8JRHlBdTE5IfQ/YBgQsY+1e1RhFk9ZCaIUJ878TxE4lrdZVlci
CX/JJJpT5qe+6MMLkXkchb+k/aVGqDy1D27+lXa/Xf5Uy29u+8kg/uqClx6X3dtz+T7in/hLBEhZ
mwJKOc58URDiEbr6ykAwWqgKzeBzBt1TCvWL/mQ00ER1/xcwiGknRvbqiuwkveAwaL332nCr63Zl
aZd8pH4/OE3qo2MnlT54cfz6uZDNCbw6G+5vZV8usSKja6SB/HdwER7QoT29y+Ytbvy1oa9H05vj
E3DTPhBpyEDbAcZMk8chcIO3F+n9081fAkQmpYxowZd7QbEXmDGJFvf7YLxKzm0JIfyXCv3fCpHP
r1/15u17WVEVwNVdcp+aB6G74tjboLuIPo2QWSvSZFbaudOoHzTQIfMasCAh+GOj8e+8iZkdCv7l
rvCJFmAe6qCY22dQ9evm6d/IBnJnw0juS1+4n2tAGb5agZIz8xxFk6nps++6haomMVL8oBkJnqU3
VCbuwRJ8HwwpO2QTdx4zSAHuA53KB4XGhdc0ZxDDNjVHef32NK+t4OI6ElUS1T2wh1ycqH0VFgLc
mf/39tArGB9/yW7a+yHSBUOlwG/djn/S2ncOGdTN71D9735nOAIezVwG6EiUDcpznWfGGPkmqD/P
w3ScukFs7aU1C1scOCjDdqgEQtMx7RoTc9Crot70mXt0K2G99oBFKFYCaoMecx5Asr1MMjTP1rVN
eufl9kSuHF5L6tY+AL2BJrOC5rcDBbxC+SQemmurzBigPu7rcl+5g9hqaVl73PXYfmMWToVeR49E
ACWV/XBAfvTU1TkcMzNPNReP/tRuRMfvV0T8JYQlm/sITF+KXKBojgbFTA8tgOsF2eladSKhXdDu
XF/3SdiMhiVuAMqvjSNgxbss2wpTnbPGovHt4otuRLMAuSNomYi9ufltIOh7e93WHrKYyBJtmM5U
oGW1SL8NICvLy2e/AlkF+X17/JVdt4Tm2CK0fhm6yJOH/lfpEHRk1ZFFd4l3lQ/92DOuz367GUxf
l11eqMsMvnKZTeMZTSJ5Am7MLYHhFQ+0LGW3OG7bwvjo0afBYxmoP70Zt5rtVlYgXBg+iLBat5DV
dGm75neFvqIYAD6wys3k++Sq59tTtPYBC+MvhEatLYRmYESyT2jbOthxyxTXLGThnb3BotWLsvky
1NlhkCKuWXgvZpMMElmUSSYe6p+UbU3X2oZapI9sM6ZX1DO96Lq5p/X81Nf+rywttyKdleVYwnKE
Kt26zxQYYrI5ii3cZpGYqon2/HrOllb7W8IHK1eMZQ9qXdai0toyiNHMw91I0oc+E49RNO5lkDH0
XIufQOj9ur0BVj5rWWoNuS+Jq936ErIT7V45GNFdJ0Vevtx97AELI5xMp5ogwE0fUsJo+6mO9fgl
Gk9VuCWhtPIFS5BSxVjZBVXZXqx9RAuUPzcvYmCg/aYbX7BiI0ukErBxID4uZXth6TcWPjXTVj54
ZaGXfMcA6IPOwW8IyOmmQzk7v8AGbON04vd9MfymVv1Eo+LGOq99xGIZUK7yOzYI/zJI++C3uIJ7
pru7vcT/FR7fCUbZ9aFvHO2cW0VyIZGks6T93BLDnygt+FPec/NlEhba8YPV/2aA2O8ktLnj3rRD
DGJnUL7JiYUgW4Lq2S7sw2wP0tzs0NBKHQhgogD/Vsj5hUN954DcCE2mPn8mwTSfWThNEJxq+TEM
WufQZd3wUDVhtzMjIxsHyEo0scRt1K1VbgGBvAuXSAfD/Ir2iUb98IOzeno0KkV1qa+r4+1pXPFg
wcLhe46vK88R7UVF2V059bsr4wSubR8bfeHp56q4Sr3VOKqm6jlo07PMooei0j8+NvzC26sCrebM
61H2QUJPqWqXjd+rfkvJZm1qFs69isZqylgGaEvbQbwsbT5R4/8O067aiKnefYDnLxHns2tBHDf5
JRiGMxFXXf4FLau/57L8e3t63jU/jL+YHmiwlX4vmhKYXXIkPHxCAmEDkbo29GJuAFconUGY7FwZ
XjxkkJY+Rqn297dffGVilvG75jKTftBkZyQQDr59BYXsoYJy2e3RV959CTXXfVhA+rrOzgbNvwN4
ITc1YddGvpr0G5fkO4I7DNLvZ12gdxlZmmCTvf3dAwdCgdf/3wyNpvms7qI2O6OvfReFfZKn2SGc
1VNdbGT81ib9+v+bJ2RjI21uquzMES4F5Ms42NgpthrF3vVqeP/rlL0ZnXhhp7JhzM+DgjZAglxv
cWWvyMn9JPvipZ8tposLd9y4SqwtxcKv1alGyTAdxXkOzfhgs9HEbeFtMcatzdXCrymEF+hX4dm5
dTwo0DD5pCkwAWETbZxua6+/MF1S1ABQtlSe60ze4+REz7izweaythIL0zWenKXoocY5AQ0Y1P4B
PCGxj+MSqIU9GT6SQ/P8ZeQKHH4ooaAhz9pa8rlF2qKPfWndjYNlxRyW8ReXzCkDYiXE1zwg4r1j
mRY6lsg2YVPprc63lVVYBmG26AwR4SzPPQMcUH/j4b+3XdC71xTMzsKaMy+HzKcTyHM1kYQW7g80
zoM8vLkEGtnj3v6tQIori+fbT1tZ8SVwXHuh2/Z6grPO6dcUB9jOzNm9cKYHzSE5YiO7FbusLcvC
yh06EjGOmLDQfBNdcQ7pK0GdYuy3CLbfjV4xcQuzzlwyDhT1jrOrhj+hGu6NCxGoMQhiKmqCG0R/
50ThlvbUipmzhZnnYV54OVOwwnx4CHqAGnPDHiYQ8WwcRWsPWJi58CBg4U2uAFftQc7zzg9e5nFL
/2Vt8IWhDzZCelJq52TqH7MeYh09RXJralZMYwkgp32hCjLgzQvpPg7FcCqHLQTryhov2fvVnAV0
mlrn5OVQYqNo5z77hREJUgbqMIs+eAhFI5+zmbkb3nZl2y6h5HVQsLHh0jkRO8ld208V0BtgCyG5
MTvdjVtI5pUVWeLKTTbPPcujDPTwYsZdiMjH2jB7aKqi/ti5twSXz1AhrwcWiXOqERNnZZ8lEOv6
mNddXk1GvyhCJ2wkOOfb17lEF1TW8bs+9yEiQesNb7W2sxYmLtou7MHUJc4NqeNuDJJgU4dtbWct
7BnFxdQIn8mzo9qdreF+qynxqHfgan4ouPulcshGbL/2FQvL1lGU+inFAU5FAPrM+g8T88bhsTb0
wq5zDa37dPDlWRTOkwZRDoPizu2TYsUQllneqgPOisxGnjumT0z8NTXKKnwGdtXfmJeVs2iJIR8o
wH6KIPqgIPLti0+eR8599FmSXxX/mNyev6xdjyEOV+Vi7tugjgf1T/7RDbSsWHOTdhIdY3BIhN2X
qFbHZDA/3C78x+fyyTLnUgTVy+21WHEWy4wcuPKcOgLC8uyn+9kGkPP5lPdmYxneB+FC5Oe6ud7E
4w3389FaQ89TObtl4qY+j5vA7S618BwQgLMhcYQ0AD+m9al3qwBSJMBdCsgw/+y4mhJoVheXkoPf
auq4+9hX1tsNIEuApMlwECB6iQvdNQfits7jPPVbrRBrO3ThHQBEzoIgZOkJq+xejFX1c8RE9nca
ro297Ug3XN1KhLZUCpkjgWyRX+Iq55U/0LpWJiOhz+6sn1yS/1NU9qmBWsbVwW70+K992MJhTCUi
2gbUNaeAgbQ+xL79mTuPshS7j22nhdfwZSG4G4TpKaT5z6qkf7rWXKax+/yh4Zcoo7IDuSjEBdNT
lJk7JocpsaI+h7z+env8Fde9xKSDz1UyD3pzpzCvj8EcVIlwe9Ac+mfZqACdMOPRpltzteJhl8ij
SjVAqHqTc5KOC0WpyPmszcd6njx/mfz2C7Sk996cniz5akwWAxsdt+6G01h786szeWPWUW6LqIXU
78nWGuU53o/5Jzp78nB7FVZ8El14DbAjlsZUVpwJkOeVOXhXnmPGNu6MKyawBBr1ftZB6gcnv2pP
4zgmXdXsJ4DhApjh7fd/H0iDyV9EAN7gawZqcXEui7w5+KYlL1ku2kfADnpcxDLv4FXQSC7dUCKZ
r+RntJbPEDtSNL79BmszuDBzZlUWzV3joERMUE2/6reC4Tcqw53XevNGPLv2kIWtNyUIEkbiwxgD
rE+BaneZJ6DK3ZjFlU22RCOFQ1H2bUPSk9LBiZVuExPno3fuJc5IjkRGYnAgOjuf0mhOKHDAt6d+
7bWvIckb27A9VQr6kumpBxDlkkYpEk4Nc463R/8PxvA/9QjQD1x39ZvhoVKF65wqKPjYh+4JPC70
ru60e9AjdT71RZ0/NsZ3kr5p+13EkedtBfsLZZpA7OBteGIImkrcqiEnHubhpTAKjTt5JNjGAbOy
KZY4AwecPJUldXqqs5egBOXEvbdluGtDLw7l0h9t5bsqPREDFbSEOU2ENEyJxjsgVKJ/bk/wyvL9
1zTzZn7baKor9BVl58mfIHIdWfGbW+F9uT36iu/5z2G8Gb3vekpqQvhprrpi1zrVJ1WOEDlMh7+R
727skZVPWCLEOr8VZUawAxmR90U27ZVUGza5sgRLZFgPnYcWvi09eeaxDtTebWdstWEjXFyZHbJY
YO4oJw0nnL7G8CQs7c4HAgkcCvtq+Hp7/tfef+GYe9dF8NNd379pwBos8x10x16dQm8hElYCiCUQ
LAdZcd01mTyXoQJYwGVe/uxwnZ/HwWm/Z/MA8bzBx/dYSbfqGCvT9l/v6NtNxbnbEuY7J993LkrL
53rSR5DO/iKu9/dD87aEl5CcEOZC3xn8nM65zdw/DnGfwTy61YGwsmWXQAuuqgzEW6E6Ox2YdFTt
nVxR5xvbaiXIXuIsoqEaGlEH9blKw/BAkVD6yaoh2nck63eSgC+EtUMZl7XbguIIahobz13bC4vz
sZKpKQsfN+hquB+rAyNQoCyQ//5duFBjLbcOnJU9vQTsNS0SIyZDkjoE5soKugvaAhwnWym49xuC
wYN1/bw328s0tFSDodc7io7VZIYTrwTAmlkZlhC5cLMdyJTrXTqH6QvVmYeoLRh2kaejnT8V7X1T
gYeT94ilb+/Fte2+OGCLApKNg4GJMVCBHYGG4F96HyRGcR3MqI6Ygg4bt7PriO+ctUvRIcGmegBk
HLeBWsVF8VfqIGFUIhN8n/N2d/tz1pbv+v+b6YUenMOLoUGY0+Q7zesYumpoh/p+e/Q1w7pO4pvR
245a0ou0OlPDwoc+FcFOg37ucHv0NctavLtsoOWIBrf67AtVN3FYeM2Lwxg0vdEgtbNc/55s3e5I
StQ30s1bRMUr67KUdek1dPbysmPn0NfuJfRkf6QQPXyB3As7MjUhsQQRh49ttyVWyBunqWmZx86I
mc4tEXdQbopdiJYJdnd7FtfWaHEo5SoFIRX00i/asfXDMEmg7nsrNgpxK+ayRAuVpCVFmLbupaiO
bjgfp/QvWMiTANwTH3v9hZsjY180bAwsJAPUYYA815Syzx8Zmi4RQh1y77ouK/dyJeUjJH3Kc6E2
Xvv9eYGX+P+WgeS14cBb4LWnLxI+3w2P04A0dvbn9ru/b9d0iQnyZNaYpgTBjQn6BGq0aegko7Mx
+Ptbhi5xQWiVHjTXTnjWkj6nfPrE+LBh02tDL2waEzwVpCLkbJwKAJA2auNxs4f5fTyLR5eITaWK
qDCdg9HLYXooSqmSTJCfmUK8BKlX3qENhgwQmnKKuAyy4qgL6JjcXpG1Faf/f8WLZnYzYpl3NjMz
cUCjH1Eu9syaA3f7LcTO2kMWxgzd5LQfIHSIbpvqFxH1tw4aBpGvAULov93+jrUVWl7uPaKlrTJ6
BiPpEGdecQzy6YMWtzDmqNDTODHVXuBe9dFYMe14Gaa722++YhNLgA/jvQlQHXbPQwEcsOCQdnbO
7hgePzb8wqQNHXRQRb28VJmfcOpCVhr0T/n4IT9Nl4CdKaBl45aeOUeN86Npca4p8e/tN3//IKX8
upveHNNFwKoiFMGE2rlgSciyf+0Yibic2xeeBegrjkDkU03OzhHOhjVcJ+V/gxu6BPKkkKXj8Nrm
3HssYX4Q991TdrJDmFh75OWm9M7Vut57znUXv/m0WbmhP3ezi2tDqNk+bZSFiClEPVRqp0/Iqofg
2ENRvRtp/xyNUYurC+4vmVHVnfUMv4dwhnm1ZT3E4UirywgeRCwsL+/GtDb/KOtaiGs73qkbRtaA
EcAUe7DoZudIosU8pmC8+pqFgUggDA7dklHoI3ZdtIMMk7Pvqcd2g4HAuV+L/k4CTQl4ndz3Qf17
FpE5BCXPnmhfur+9sXxpIXviJJ4PeCR1JvV9EIO8y7tegYIlmpvYaieYQUeY85306u6O+T49NFNp
j4q7UD0YvPme+i0Kmop0O5AK64MS1fCcgQn8qR60DzRFBCZL2k/9g+Mq+pCiZLK/vcdWjI8t3AYB
4F+FoZzObfdXl99DF8jBLa+3NvbCbaTpwDPQM9QX4kPPIe6kRMBXthB912MrN3bsu66VhHTxEO2U
btvZlJ8nPp4dnr+K3Pyc8xR17uZj7DrhMukInChFfo3ws8xPefO9Lv9ap04+sAAkXOYc3Tnj0DEC
4f442hNhYm9YetDc2XCuK9NDrtHyG0MzLTqfQzaCgW3KfikXtNmqdykElPLv3RhuXInWJDyW+UdK
reyDUKFd1YOqTWqaQ9joL0infKMDyPxK84nl0yuls44dF9wodS2ecrAJxjL7UPiPebxuwjcfisCt
a6n2ywvXRB4RKQy7EoHWpz5Qzk5EoXf0er6FRnz3sMXDFu5rCGU7a7DPnXOHo8MPZE7J9eNeb2+J
tdEXIUkFCel6GChYR70fKJLV7d+PjbuIQgabVU7Xl+m59xl5bJmbgblLTofbo79r7ZiThScZkdNu
HfT6XHjUd+jqB6k4FNWd9MH61fyRQATPWBi7wyqacj8zF+giN6d+ROXNsUz/uf0FK/O+zJk46Nts
iYddzIagf4q6cTiNJus/OPoiDumdea6R5k3P/ggFM1mNjxDf3aoarkz+kt+Il6Ae5lFYXNATLdBe
krKTzdzrbTvYCpTXHrGIRko5pVPuqPRMhEgiiQNazjiyNnLI797eSehdn/rGfAO/RWFkYAXK6gBB
0BrsypUQYYwi+y+ALAAw3JSCWfuQ6/K/edRUzDSCYjxOCH60EYNHQi4ZCJ3bm2ht9IXxmtKnpVeV
xQXKaMk0H5WmYObeoi1YcefLQoRb8PmaPR4uJv/JXYvL0a+BtIgEn2+//ZoJLIzYKgNgr46mizRF
uwsiVn5JnbDe8ptrr7+wXzr3CPsaUMfnbZ3kfRcX7ScCjg9/y8hWZn+Zkm5RwAN6aUjR3Jr/IHV0
CnX46qNH40PTs8xIK8wN6sQRaMTQ0no/tC6kQNpoowS99u6LoxoafRHRLsR96tY9h8z5R5b+uUZJ
6CO5DRIuaX/Aq9IU1kAUQEbfwuGCw/JUiIsas42L1ooJu9fvemNX6IQJwyIT0VmVoKSYTP7oeX4c
9W6Cnqu90zivH1uEhf0OtYHsSwg2SDuD6iZtAvLs9kRu3OfWVmFhv61TZ2NdT8MFIcSuHMddrv6y
6vvtV1/Z/+7iBIYsQ0HCvPMBnyWx2/8xUQOi6e8FxEBvP+Dd+xvWeGG/fRagx9OBb2vQapiMTRe9
1EyOyVjTFJkmlvVP0B7o+p1f2S1mxRWfseQGGhu0KBQtRDjaYD5GvnpCNfZD7gjKnf9/Sw2cNLWA
CiTq2swmqAL18TR4h9tz9f57s2WurxFF3qsUUb1T8Id5UN/JIDZOs7WhF6bcDqL2besUl6aNyL12
ZJTorEk3krfvb1G2zPOVaprcEYwT5wzc/QDaJz3QjdMmDvt9O2bRwo7BYd8Wvej5majmt2J/TfUg
PUgvgBErLsOPiW6yZc4PBYFSFwOeAq4OHMP551pNR9tutQW8b2lsqdmcoz/cuNHVEJzPJJO7oYWC
BrgexmljidcesDBlUGvVXusGgBXqXw4oJQ4KddZ8ch67ym7JaK0t9MKaszbrxBRgod2x2k/Wvevc
b2raKpmtjb44jCHXYHydORg9cGJf73kbQY0w+ZBxLZN6lddBS2GEcUGBrY3nsvuFTM7f22O/mxcj
bMnBk6ao89TTyM/QiWhjL2IJbwcVg+3+NNJ0r8L0PqXga6zbj+kMsf9J8kHvwUU/oX8x2bDjM+L3
LqA7xusNSOP7DTz4pOsue3N2hpMqbA664EveAM6oLcftRsr2S52jtRVSKkXiRHV36DuEHQH0I77g
ugsZ5EhceTu9COW7CYrhSKl5dzktp/1QEg3eBy/dCh5WPNoyMUi4cVIPF+ELq5s/IXOrIk5zj/+5
vaIrW3FJ7lMC5JqmTROdBZqRPPNTjt8du3Hmro29ONClSWnUuOAInR0PxCh19IuBc7PBHH7s3ReO
oByppKpDOBJCnbyfvxbqtdhqzF1xxUsU7TiaCgUKxJvEDjHE1A5muEAyJe5mtW+31CPWlnbhB6BB
POUySxHURsOXwnUvblNsOMmV91+CaWnRa/Rw+BE6OJxvYzT/S0gVuvGsveHeG9JiX4gp299ehxWH
vITWqmH0VDkpYPJz8UT6+k5nDGQr1ac8/Bg3J1ty4IDmtzFZ7uJkHFKLfKYAb0QEjkUPQopIEu9u
f8jKeizhthD/CcQE3D80H/xDaaqjZ7dOxbWhrzbyxs1oz4YCvbP8rAfFYqOt3IMp9dft914xtCV/
S8SBs41GnFbtmO2QIDiHFXsx9mMEPSxc2JlDs1R7DPJ46Vw+oeKRAPN9rtvm0d16wtpuXRy3jUuo
rtGxfEm5vOTpQHf55O+sLiGLRGsFogV/C4ri8f+AnP9TAiEsXJhdbceAKqssUA+a7IlMg1eKZPZp
Slt1JE2p/+3GTH+H/Ygvw9zxY0WlgOwR6nCHGpJP32ovCPYl5LHqmKMf5aepC3mMjBEvbQew5Qh1
G+iTTihgzKl46hjP7llaDUmoS37RtM4eWt8HCcqk+M5tIvtYVMH8RIyWRxyv9c51R+DeWdSAnqKH
HgsvPe9vW0TVnpAZmlyFbnZZpIYfA6R0ZpSxJa6s1VC8EiDa+njE9ewy5yyNA9TgnlJAOn7Xrgz7
w1V5Zyd8PZ17LfxDWBH57xQFzde2d+ihrqX+FiEh8wTVOnPu2j44FVTYZwe8kFHSu8aeplFemTSa
zD25ZTp9KnLbXFpwVf6JnC47RIXIdqoX4jtUfLpfKIm795LxUSaqmPLiAJ3kEUpQXnkxJaM7F/wT
IBF0zXM5Ouk32xjvl4O7PrS7evkSQq9HxXkmqsSifCviVqLXY5YRQHpgy6AQSGNQb3M69QimGsjW
mJDYGBY8D2d8uE2TwHpus8sL2e2FDzKVHnSGFxXM7ucqQLdhzHga3Idd753HMCrjIgz46+A3Od2H
QAOwpJOtPkjJwwMsrKwPbq7C58YnM4U4Du3rnQ961kcv7QhPIOcFvojCjl+Y21i0kLcOaEZSD9sh
aw8aTYaHvO3qg2psfnbaZjw1gQQdgZTjfiJ1vQfpVb+bTa93XBDIrI39eEeUbc9u3egT4QPZV9Aa
QH9B23/HBQ0sA8qtyN0cch1bKJ7dIR5hcd9QwIqxYaNn43bmJaJ+iH1DnG81zrNjbTg58JDUu6yt
/eNsgFRzqpHHcrbmT8CFvq8geveVjbx8cHXV7nCMgF2yD+fvaTPWyahRPfAmOh4EhZDzyKBAF+Hu
/tC0Nd+PPGgS1bfV3xB5y6eWm2CH42a413gcWu9luoPaXr2jNMW1oPHHT1D0HEDA0sik7cbms8fG
KQmzdq6uvJ32Iesa/i0zXnMA7758qoyjPzUCdAi8o2lSF6bd0Rl0clXEo2v9sP/qjyCXqtOp3dcu
L/fZIDHp7jDu0ardoBvGn5IMK/FgXerds86bDgM4arF0Mzv4gpV76tagaVRB+tii/hQL3ytjTQW5
i6pC/fR1x2O/VPW9lLUPY+yq+0CDK8ZO4B/0VHol+Bbhd3f2psT1HPd5IpXeoW0GIoVqZPTZqJLc
sSb07sA52e0Lb7SP1YiEhAHD9S97LahGpZ8eHU76vaZ+/9Wj8w8FrblToIF67+YOldN+9mPiWvPg
cCjFxdSDtBvEqMq7MDX+d94Pdt+4Ovcgf6HrOOuN/6gQQCf53MosjuaA7dyi+NdlpEJ3gY7+kChn
cZaByRT04Vl0qGQ0fi1F/zW1XMahnx2CoC/ugrlxoVroTMHXPJuyP7bImkTWpZnPJWPdeUAHXeI7
XgMqysJ+BqEOU0kUTelhqmj5RPxcvRRD8cdhZDy4Imxe2maozr0N6bepYK5MSqC9YyXKBsIzEX0M
gxL0fbR191Dvy35Q/Doj4gjh7fIxjOeaqx0kJhwAwSK6y5rmx1QVgFq4uf3auE71mjVjk4SmFD8g
+jfSBJUF8U9kiPXvunwsHjMCfTtQmlZQ7dBl83n28vKEZn0vrrypfAXNfV3uJxakx9KAoYewufsH
LY99mcjeaR7ZUPYXGFn0F90mTiwQne8h54TvdScWd1VlkmksgsSEDjvIofbu0FJGd5S55MKpRgo8
r1IHPWa5ezAWegyHIA2zo6xKpeOuL0L0vYdCJr7fCTAesPxTGlb6AgI+TKSXgr5BMQW9RM87z5mR
ST/RFts3Ep8yP+CfrXXU52mo5i9e2/CjC33Se84BcfZ5HeLe38/HgJuyTSInHWNJO/nN5sLdsTry
j7azPqB+3Xjp56b+YkfFY67x9mXqkQTaOmhxpVHwhWa0fanmpt+D27n/laEB4Ggn6GLclVo89zUU
dTVphqNWYB2KhXWHnbZTHwfegPI6z7vvbKLiyVO9f8ymckJbrj8mhQMy28wdqgcUa/vDJLS4n6tx
/NOqpn7kcPwHiFyVP0ubdZdwyP08Qe2FPoDhyTmNOW3QseBgh/CgOlUZKQ8TlGT3VeuyJNDTAGo1
+G2QkkzoCJsqfvAo0MAN4MESvEI8eB4Kxuckj5TzB8yYw0MbpdDYmdqrmKNvH+VUZV9LwAe+S7fM
IQGnigc0qbIj7zndTSZtz4OHASbbVvDfegDfvu7OwpNTFDc4e19Dh0IDkqX+c6W7FmRApPyMriib
J9k4uN0+akX6rebGOzfIUUNdsiiOtKryb+XESjjmAAKnM+ueyiFkSTRRmqTBMMYtt+rYtVJ9qdth
OERcFV/9Of/d1cHIdmMYzvd+g7UK23F8RTABk089KU8zEPgnH3KXftx6XRElXjZckVhwrfYFGF7+
A1I9TO/LUrJEEPViQ/VYygh8e5D2LOEWC6piM/spPwWpoN6noKrTFuoZ2hyAgK+/RqGrz6RyYFq6
ru4oOiF1HGoJzEJlJMseOsjQ6gSaMON46OAe79yWjySJNE5fO9RNGovCrT67leftQIcIPdS89D43
BfHj2lBcDSrkI2hbm3isgUXZO3PKnm3juXu4LXeXedP0r8s7tadzadpP89igJg64Vwx5WhSpg0j/
4TZobZxVhfnhcc9Aw9cTAAeMPI/cnUb88711evXFi9DcBHoZUh2GYRySEbsF0jyMpHni/R9nX9bc
qM51/YtUhUBMtwy2YztO0klOd/qG6uEEhBgEaIJf/y0/V+fze9KpOrddaYwNkvZeew0rq9+iCgdA
IOn71Hnb82qGFDQGMDPgySC8wM+tDZEgGs+hzKZ2THZIagOzKAntfcCI3mMrRF7omJg7M5IoR44t
MjBGA0+wnEpSv4UkFafBZx5cTSdrEFMdj1mIQo0UfRRgS1zj+K6JY71HxOP2YJIxfUVIincCVA0j
f/D9coml8BuZoCJbV7BgNjMhyNOYhZbQFoj95rg35QmvtqaQHG1AZhiidjO4S7jHsOZm5yaE+i1d
gJHSNZ1DRJvYrbBlPuo+EohXDWoBKmQznjh4Ci/MIFM3a9xMLgGynhxmUC22+0AR/7Uf+/hdk7D9
4aUaxy88O5cj31Avtz1m2tSbQDBSsY/iMhkeXWy7fRX6+mU20fzUtzhAOjDNC39iW5z1UyQgsYQT
RgKnYG97gYgIEbbII+2gKwiNAXu4Ruz2hPX2ukx9C4tiSCrKoVr7hyTy4Oc3RL3/EPcswlYUdTYo
q60nX/1hq+Z84GPwXseIRA/cPF3A6sAsjUdbaeNOIw2Ytn2OCKgE7l6wN39n07rkcq7C71r1DG4l
zpYDi4NnlfjuIlTlN1m9bgyRsbWsfi9eTMKDwKXgie/b1D6BAaOGPFk6tSPRdGjlxE4b3JYBHDK+
7JOqFicSDRFCoZzwdhtPU8TL+r57XHoTFrVFN4uMxK2AWTDijVOzbnlrEcqUD0GPYsY5Pjx7uual
nrbpYXM2hmXehijZrJfMPdlebbtouEJaJN3aa2kPOiiZYUZLtmXGGvDA8VoWFE3jjBp/ngCUdNb5
iFSZxHHGGYtghEljh+MwSo1yFlXjF6QaIQd6trjjEXXa3cA8dJhc1Hd1PFUnzjWaHKOquymgxGRp
R7zSUR82u651JUT+wz08UeFKMa00dwhE2Jmwl6DA0PYyu7Ha6yWasoXyrUbx4k3nmVL4aKaqPzTp
HNyHqEi/22g0812ygvlFej4+TUnql0uto3Mb4rwA52F9jJtFPQ7BrKNsljo8Sa+1D4kHm8HcLe16
4BOPoOn0EOBMomZ69TZYV8eUIDcPx+4r6VR0zwLZ1dk0jtO+TUW4C6CVxtmOEiQbwNTIZz9s99XQ
eIh5Mt3esnT+4tVk/A4BSXoYt3oE0c7AYRQVGISqbdWFWbuKaSzEuDV5KD37Bguk+NskkW+NeOqx
hRe9bYbMYuHC5BCe5ikUIr+EHcQCi12x5E2HHFzUds054XNdkl7bKz2JyjTnm8I/iKV+9aKtP2+k
r/9GsrK346Ka9t3W0z1znV+IWLMi3PCQAH02j65VW1taWYc77hMEB0cj37OFhud0RYTgwDt/tyoN
C7O+o8faCyee+4EZX+EaNP10pGVvfcLDH7h/1+ZdIqGVrhAOTighiBr2+6+zqD0De33P303jpAvf
G9IDE6H6FknK7sgkt5fZc0W6bavN9LwoHaOto666W5p++AK3x4oWS99yuIxwz6S5TypZNFG77qYm
2BCPLej1psZtLNDimcw2KZiPHCfBw5AsyZMHP/IT6Bg2gUdGPZ7n2C6lWiGUy2dVzxi/kpa/jZ1O
xH4yI7oYbiW6rmAuGjnNJedBmHmIgUYHn5o8jbmHwlX3f3V8mX4k8AM0pb+KMH7gsu/nZ5+DlfTW
YJLVlC2aZp57/bT9BaqAf+rH1j/EGyjh6Yx9fpjrEFsJIoW2+Tkak6p02g9LyXrJizGFigu5qwp+
SfgRREYnOLtiWgA3i0Grb2HcsgLB1ewOldgi88AO00trWtiEhWSdwizGzOUVoc9X5aoOA+AhY0qP
SAVHUnOzbdFhQUIh7KnRju5UWv3yNzE8olaZszpeI79wpLZxPvHOMUhfDxr9wfCIIHYr843BqR0B
4dNky3TkTVpUUsDKHqjW35WVdmf1mKKwXfthD7F7lykrexiUq+U1rvoG381P7wKy2Z91kph9u84C
xg2r+OKnq/cydVFVKMUCbEJRMJwGwD+Z7pFVlU1RtdwZpYbLKiJYBYtB7EDUIt90b6684t4/dshL
P8cIoOqyAYFUO2uTttC94gcYz/f7eArF/WgowBZA6RuytBmDCAoe02u6HTdU2xkwIAwK63G7dOiN
isCiAMy62qMHRtYebyP6InA09dDf92kflVHdzXtCrMkaOJAh+IO7e6dXe8ALHOd0M2OZVmF/L7uh
RisQp3tED5osRif7NnUUkTB0FTu/p/KxsrHC893avsSe/TzWaJX8VNjnWMAnPWCaHVil17wSKtkN
/Zg8zGnl32kfbicZ3VhVBHAfKWUfKxgEInkG1bJKf8CIAR3hJHVyhkQ0PQyz1vdbAhLUpAx/4W7Y
fqB87L61BIL+fsARXuhNU9QnpnMX2hH4voczYAyuo+ihF7o9E73M5xGDQ5zQwI92GxrTJz0sUOJa
QpMsjr34Fx8s0ZlBZ11AbeypPKpC7MoTWqQlTmiJjRgZ5t19RQ3Ar6F1Bel64FzT5OcJ5X1ZeR0y
tCMwGTDbEexknRcUpk7NLmzhROMwUnidhlhj3tdaNCpurL95Sc+fsJrq7OpHcY4Fqwu4ojPUmqsu
/WtbloFf1jkk4YqqQLPpHxcaYClKPY8mh8KxfkMN5ZWgzcXHZXXTMW3deD+TwR2mYZYX5Hzbp5j4
9X4Kff80w/PqLALR/0xrdE569ZI9RRAIgtBaV+0BJcbQ5IKkHXidfaNrsO6hcLeQGQZje9EwNz+1
lC5fomYJXxshaNHVfdDkWnjsiELQu5PE4P5jM+1hd8qKmazRGdC6f4y6NcwTdEA48D19QIychSN7
C8XJUGO6h5NCdqgKSPQ7dS1OzmrocbD54+y/eGqiycH2VXLopUtKOA6btKyURDb6XCctMJBYjMm1
q1MmR4ecwljGuTOWqwLD3a736bR02Rra7X2ZWbPfmoZekprhicW+b86z3tiXQSfzSTYOw3dBKtSk
FbEOljSODvkCZ9jvQP7Y34gAsBBCOmkwvAnCB+JjaEnsEscZjGRACjDAM74HneHPRlIVPgqJVJUi
pPUc5TKy+j1OuvYFuFh87+qFQXbh8+FBqNjteLe1DwNE6AUeU/hoqB/jwBTyvdap+JJMjSqURneD
+SiTZWKSuRSsm0rPWpGvXuqdA18mBzf6027sen8n+YhWCDGJwELTKfkKu6H5gCpnfKywkZYJCCMH
DSPN313L4uO4mOSyVc7tqyiY7oJhGl58PSWoJzBz+eY3wEx79O2lXYbgoCIx76Xh3lknnjuAVh+t
WYOghDzBcfxOmI/ErW6dI1mAwu0/Vi7pD57mqNjWAR185rGG4BZ6ZMLXLaHHZgaVeAlot2f4Ue8d
qCM6a4am7bJRJvVlJmmDpHW+7FAR+m/TIKurYVgaoIebwDNo5fZlC2BNAXgvwDiX4I3fB17Lq300
G/ELXqrNMen6mCFLPVnPcgMoli82inY2BG8WZqXbj9HNAh4XCpoYY0L/r8o6WW7a17aQeknyCKv+
i3EK7aEdvB+IgYIMALeTkw1bTTUxL0u57x8MEL37ykamILCd+y0Uefe82exMo9ZXqcJuR9JRfhvM
6r/NUygfAunW7/AiBDKbpEu5mEa+jigyyqGvReE1Y4FDrPAmmtpDslqydyyM2MHY0f8rmiK3ZUOt
5fpUCw94rHL9ktHIAZQPMRF4ja+1WU3q7ogiISmhVOgKS1KkSyAiPKcRWjvYdI3IfeqS7UU3Ks0E
Cb2fntlSuNjR7gmihfkM6GK4zsqTHVqx9KAr1GeSA1AXOMf2Y6+Tkg59DyexJbI5+DdsHzb9uDcb
/bnFVfxlJF2C0w/fRtRA69zSi9+hGZszhFQwu8LW8uLNnOS67iMce5WGycUwF1B80CzdFCqBURY2
Qhu0DYnJG0gRYMEfyzeMbNt7EmC7DlztcuSaIddotLSclOA/ho4CW8BM416KHvs8ZDgtniAfV8T9
NHzJgRcPpUH+T2HTLviCjaHabSEZUbsGw/01PA5VL+rAZ5/UIKmhcNqPYtjuOuuFOVoxdB6uXVBi
AwcP1srfc63C5xoEgAJVB45VvfKyqSDfzhSJ0xwDEERt6Kb/DlPQNvObEAs47focInUURLUVZeA4
zX15he8n9zWlMajXqSdw5bX/6sZmeVh7SV/oFn41M6nKaq7rr1b5784ja9ZOpodPeUKnIhIsLDCE
f0fstv2t/BqAnLMhkOZUl8KKZi0ZPBjwewCY87KNeUB603jZJQhV/baN/fYiV+Qj5q1GApmegjbN
2ih1ZRPAxpTpNC77BtslPFph/Dra7c4I4s41KI9fWL1i+Ss48grTTDu/8pI7jSqlxDE23HsqqR74
PI9vMKre9rUIhv3sgfvKkLBdGImTcDJQEfWoSiCXRvG+i2kc7ZoV0B8KTnFxKAOh8IlrkAahuyzZ
HKQ7OEn6uRldeggm7RWoRJMyjjSIGD1L+mxeg28ht67stjE9C4ZwuGir9NNs5+Fk2lEAZCFIJ5tU
egErYil1gBJbIBS7QLmq95WacICbOlZZVSXbX6gJw0sEa8937QSCdBU0h3YLV5WROh1y72qdUYf2
Z1Ojf8tG1YWvtPGemUu6pZwHod9TEujc99Zpx2MqL8oHYt9GrfzK1iY+rptey3BK+iJaluvrhe7E
cVkXvBdJPnueRd4Izig2cP69i/B3q9+xnWhgWZfZWem7dK3GfVBh+ESAJ71xzrxDTRqzw1QajVI9
y+Zc2RCrEDho1iRQq8SJesMeBKCgGtOi76V66UQa7uDMQg41i8InKHQCfJEYcxdBAjgGNCsQ0r3D
FOC6bUvnwCbx/F8g5NFvZKnoQ4VOaj8Sn2aVNvGx2TCo4X0cnPwWeDSmR3OBBI8QbrKYdLaN/dZF
citQ6eCqZhS7gQjvuAgr73w/jvMe2Pa+XVJbpIar3JGxL6o+0YeG4q13AyCCbEUd/gV2I2KPfJ7q
5OwIv/10G46jQCsJNWV6V7ENlbRqxcsYdT8xghlK23e8TOEfBRgeiCmx3INC0uCxuha2wPBPni94
Q2nRohC5WzspoPSJ1mMFC/NjixldsSr0p33VarzFzDzO9WD2qC+SGGubTcWETI+2QGW1ZlbOzaGa
uToahoHr8DCAXR5n9ZSonwug/3waLMzvdDjER5oEy97VhocYWy7hI4jEvMn5MobgaNrltwTQ/xAG
7WyeGwCsdcYT30dWqsHC9Bopd0zQ4QdlKzslQtEHv1P8uMSgLuVWC0yqeIv0AqDapMMdKBzYAIGn
DlHa1GB2JjXQzKYe+jzsKTLaRtQnpZAh/ZakZrtP+42pbMZhtBvs5hdxBxlj32BHNFUlox1BqNAP
fyLdDlT6tuAO2V0S5eFXu2whiE5T2v7gwTCaEoK4PigdeuxfELSMW9ldjbzTq09vFETRdwn7o2Md
D+6XwohryeBlHt3HcKR4TBsUlUAq6b2/jAzvc9NmaPTvOY/r+9SM071Z8L+zBIOzsBiwR84Fw8D7
1PCk3g+Kdn0ZwBn9ECwLqh3MqNq7mYi25Ito7pyU2/elWbXLu2GeSjtS+8N0sf3qmshd7FSzHeki
f4/JVJQxKtv7qTPzpQ9sf4pgQPIMB32CaEJtdRn3aCKw3NV+ghP7uWv79cltKi1D2Lru6Qh5aI8A
NgCWSyN22wLhsofdCRCt9FH/d/0FCF5Txh28NDEMD+q80cr80CTe4P3kCw/AmMO6SNlQfWeLDMrW
8HoPuz6+ayHQfeppaMoReEke6xUqytgbnjxXw7ammvxd7aXpc1zX7iXmQ7j3aNLey18JJfoFHHwX
Zc3iz1ApyECOF704rbMWr1/OLKDWzAKL/Bau1TWFPRbn2IcM2GIb2lHqr2fRCnRvHkS8Fy8y8ifG
3r5Di+FHbyh0FMvmpA1MofxYNXlbC0AdC5m7MyDxsD17yCAA32jTGCAza56aaQJmEIVBVFpB4U7G
K6MPkQq6Mgm0XQ8Jc/W3agrJrpKhSHbG9uQMs9xlzOhAh+9N6uv3ofP4BipZWH1F7yMKsILoXRhP
DSQ9c19C3SrQD21sxdCZwTdTJsjx1Z1uypChIUIZ6h6qFHefsZpPWbi2232yhNtv3hCSj8KQ0lAI
9/LBa92DWP3tC/WQgpMkw7bfks35GbOuy9cVI0zsElxfJgjwTmvQvCXbIPYuDbu/tYYLNiAm/err
IMxVQADbqDF+DVRov0k+4P1Yx+XdYt29Ssz4gz0CmNQhbVAhKCvih9Ty4L5nM6gvalnePecJiN06
uSMc9wcqiiBI0AO2CZwGuvxsmWwcoE9fOzhwwvHrMncNGj6OUxD+nODr7DsSNAssQWIUZZXneWUY
9ppgDt/Ll1SjnM40lGVeydNpCMsQboW7ZsEAJd1iVSp0fUe9QgCWiZakv+Mm6p87BakHZMpq+rIh
L2pBC77KJB+YJhmF1fFBUS/JR+m6x16EaIR7QAC/4CMn6VGt2gOPblrKFR0EBr3EBMhqmZMKCnrs
p6B9UByRsu0x8AJDJ82BZNVPG0Pny02wnhVGEW8iScKXeGLdPYom9aWL1+4wraIvkJTiZ8kCO3Wj
Zn+vEvTTFs/nEfHUfYlzvcuTMKifprWyj7G195Ec/26WgV6mEGlqCHLAJLyDkn9Gp4KMQ9aX8N0B
ZNsuQhRhwOm7xZD/bqqa+WHDwViEQvV7wMHjrq5telqvpvcyicKSOM9D3na4ANeJxnestvaR9qnd
TVVoH3278TtAOvGjj+FHPuu2KaZpBHbgzwoYuXZViYnRelg5lAoWTelfLIm6h9BL2CUNFD1jzAMt
NR5QGWj8bJNBCue8ggaxBMNynhefPQVBzd7RW48H2c8KkdnKenumK2BTAbxgniz12911Bm3A6xDQ
wProQTARjYHbVhjQUMc7RDXh3WwVEKgxEvKejoDDobemYwFdYHXAO92exmiud1MQXk1ZRYfjzGqY
FJVDPFd+ibCT5QLUo5mHNcw0+uIjsnZGzJdw6poJmDlrAnfB+EMjTlW1bx6qV5ubsOt/DmJ4X7tK
7gVvonJs8Qb9mTn3AXXxNrBAxGLq4gSBtyu8ajCu8cIdSAbnljgkVNrqvxFVb3MLWF8FyHff6CkC
bNhDwIQeAaB9J17+/C0+4P/9j+j2T3LhQtFvptN64jKFdSnpkxEMKj95b8Saln/+jA8IjLfhBesG
9tdofHMyAt3QE3bcP1/3AwVzdJtTgJZC0MQl8DFr1bFVAm1o2+TXASnvZNHy6eiQ3hb7Zh+ALEab
6G4Gp458lkr20fe6/vs/fru0XjZsbiEI0P3rHD9LkLn//MU+eig37Oce0cxWQJ9zYh0mJlOmye8I
PP8/X/yj9/aGkgmMTChspBAUw8khpnNOQoF1+2zj/+Ib6Ue37gSS4GCwNa9PZhVoKQ/cSMCXnwU6
fHT7NwxMTTHcRjBXd9ow6WO1XxXoSnchXHMyzxvCT5QQH3zKbVrBCjch6dVNfQLXEbXOxQvkoVrC
jIfbJ9vHBy/PbWhBnc5M46Hak/BhnMN+D/Vc/PkBf3TlK1P2H68lcNeGKqPSo9f2+zEQpefmT3aj
f1eqRbd5BKOvQIOqw2s3NF3APvx7qWE3MrserbAPn641MV/JVn+2Dj56Ctf18Y9vQiWMw/1qU6eI
voX1o0+TfGm/jDP55Cl/9Etd//0f11foSlISzeyECYe6r6cxhY1Nwn/+t+dws4r1bGE0XU1Q0yDF
SOjkoQOg9d8ufbOGHahoHNOsFEFdSZW1siRD/Flw6webT3hDqF7R4rotAF9+TEAyoYE9wIFfl57o
H/988x99wM0K7pQBqIeZOCI35SXgaBQgDP2be+ztz9f/QGl0m0kwp0MI233Xg3O+NoWtxuCh9q4l
RZTQYB/DAvFJY47wNG4yud9GO6j/trPeRhXAJ3oxWwRRSbJqKEV9crEoPHJhr30wm+knD//fnbdg
B3qzwJcalRhLoZcGwXXfgIwCf5YHEOpQU7qfDmnQlIXP1agPE934J5vK/xQZ/8J8v00yqAM6+CTo
hlMau+BCaNo9rOD1bQWgf8AySS3LBsyXHWLewszQlBehHze7RbVVZn34GC8Eod7t7CxoNFW7M5Lr
B5AZwz0m3QypoQsCiKsGCFJG4kC+A7xHHFrbze2hUYtrQCBat3tfyfYrzJvUQcKW8sK3xN3TzYnH
hVfBnim6nBdYUz3zhaOrmFXHAJwMulQcL3GJ2+1fuNb+CKp3kgA5kAMKgxGD6bMXt+sTgp7TPExd
vatcFCGhDs7KGcZzV/PamfO/qmB6Bf2a7HtBg1890LUD5p3dXs6zvtMsvjKNE/9EIdI4mSraiimw
a76K1r+sqe7KlizBvq/roBQbg2Mt3L15kZIQU1Wr3P1agW/dLNcqsuuixzZiZjdOIVoll6gYvdsq
xr1wcbuLwzU4g3DqfXZofLAog5ut1gCrg8VZkxxBzL/Cg7TSd5H6xO7ng3321gW+DwwoAhAYI+Xp
skDPWTefyZg/WOu3DvDw9Sdb27LkSOX8KKtFF2FFXjZTL7mHSnZSY6lYe0dB5v7z5vLRV7nZeUPR
cm+Ba/cphinCzvXQnEPx4X9SFHzwFG4jPBJEA2MkRNJjgAF1ksDSLvyCXfiT/emDe7+N8DBebZLJ
btifADbfIZh+eJ4M+8z78qN7vznuZr12yRziTEqMRrwCZnqAxeFT/8nNf3T5mx+eECljb4TJI3i/
jwgiAZ3ZU9nqR5+o1j+6/s2xZ2gdYOiP26frkA9VVXTjhbfxJ9vnR1e/OfO8Bbh8q7ECKgzC6WHh
MYZT6yc/Df3f6/4vm/NtmEYlNq/t/LE6bnIKc0C3+sGadZdinn+Kh97kGwzJwPkhQaFS9ov3sv9p
e/w90R2adrsGr2yG37BrrtheCp1lCb5fvRt43YGrIPlrpzG29Ug3nzFEA+tzQJrWE6zswF2JePyA
aeCyZ42i+4oqWQRes97VXgN6YjtzsNBwBr54dZXs0Ii5p9lTPxracw36krGPHUu6XTLq7i2NYGoG
bLgC+j6yZ5difxuTNNhhsIV+HjT7hxgbVZ0vynUnROgkIM95MY5YPWQiME1WMbHtNVH6VG0UrHtS
r6VqKTlGBsQEwKawMoYq5QcgPPMDgczDcfDd+B5xNYIIoaJvDafR60KUfXCe2i5RX2/XAUAogJd3
2y6FHfMrnaW62JUAq4h7DZEQdV91FwffTErHC1k1xhPgy7bnNeXhUfOFAY7h9EeFpPe3hLENHsuz
R3MGe/09LLjCLzFGnkfQiOcv/mbYfb9FYOOviU8O2o78EC3G/TVFJDl7SGjApEyAVupTcFuwwDgg
PAaWuAzbUrRrB3nLCiKf9FzGwc96gbwtOik9UdDXMQzMHHFh1nAf0ovIAWLR1fAbUgHyHLRUnhaf
s+8kVNNP2lRuB8smc+YVkgVCyKnPrF1AEoLs6Q6SFcB8FBSmGZ76vCIhWAsJa85drLH5NuOUBXoS
L0RGba66BdkVf96BP+r6g5uVCrVVP9OFovgNXXiCEbt6BUOtedngYAVu2jywg4cx9gPf0DqzAekJ
kB0BioPE5F5UzJXAb7dPTrYP1vVtykxlFIM1m02PSNs0q754KTmP1Hyya3zQ/9zGyiAYEdVk6qXw
x/4BSUK+1uAAR5fefrpzXHfPf9s4rp/8jw6oi8BXB9CTHJ11xwh9Rdb3GGTNwTtkSibbfLdkoKS1
WbCoZ89Pv7q0VTlH2Ml/epjsNp/Rjp5trqzPk4bGb8/nAdni6ar6ryuA/bNcl/5lG3pe1IoDcY6H
qliBRufO+GQnZdfkVmrx159v5n+OZP/31/g/GVe9xpDDSulOGg5xj2bt+aEhNbRiImlqsG/T5hW+
i2b9EtCIz7u5ZiosOq38OZtBKit8Hne7ukswJWnAfgzKrQ7MHWnBv1HpAvmlhM/rW8qaVEG6CMlk
+ecb//eDnd3WV6nvdFDBGOIUDvoy9BHmrd4nJgf//oKz2wKrStMljKiNTnZYodXgOaxGs8H8txu/
zcs0IJSFdm7MyddXzsFmh1w3n5kL/rvdvc9ugSjOlTJBYwK4eoFsm4SQvzZbnqzdD1EJeTfq5ee2
dC+DFi20fXOJchzc0tbLHDx5QcGanv/8eP5dosyim8Mf89VkHXQTnJAT9Svk6qTivvCVjXIQkX9O
ISwI/vxB/75fsFvUKg0ibIyzmk8kCR0gaY7Dv3khqx9mE1OfFEofvGy3wBV69dEDfWg6VX4/5H5F
HqB5+/7nL/DRtW862xrT97oLBD2pK6+1wYRFORw9/+3iN3ud73NIAnzYp1eJ2c3RSUxi/+crf/CA
w+vi+ccuyjvORJeo4LSC0P6E0BD3RLppuoNhVFDM8uoaGInok13qgxXJburspLbWLqJnJwXLaGjB
s9VcnP3km/x7P8VuU+xGgxwoqhuGYXaVaf0lxok6CJZdKaxyXkGRkhl48588kY++ys1J7oFi1mDR
sxO2+cyzwYFYeqT+J8vug9XAbpZd19YyTkl3/aFArU/kYa1A3o6HbNDxJ/vXBw/+tu5WA7SsLaik
pxkzqERjDKvBFSU2i+HZSvXyySn50cdc4dh/vF9OGPgtwwLs5CBDkSuId8Fwp+EGBz6llD/+/BJ/
8HPdFhtDDH2ZJU14Ai8GEvU6c5PehVufyZF88rzp/3Id/uWEvY1T82HTH8cEx71sNwR8gOP3pMa2
P4DJMFV5p6vqUbSx2sA688Yfg0zoc53W0X3rLXh+BgJxaG996FTxp3C0J+l+A0OgQQS23x8A/9AK
VaffFc6B40ZXFGZp09hzQvwGIvk+PkioHM8yHmLItPzlwMWGZoaDwf1CPT7A8A6ijxYU/bJq1TeU
Jv69VRr6tpXF+4Fv0RXIQ82cVmk5JCkD101FT106QSXcjMPDCAHURbW6Olsf7a9c6drBn4nB4Yek
9ckbKrafIxCPMjCTQH1yyIljcltfnFSgbviY1AYhlJQzKGl3lRoYRG+mai9iSUFNRaxCrjfubznz
AvYLkYPuNK99dA/n+/WvIaBPTPGfKEpPFrYCe891SxEgPuhRREvR1HpXE5C5jOH8uII2W4D9gDWd
JhUkEC6U58GvW9Dtq9WB1bEFpYqmJYfcrCo2J9sva8K3o4e12hZDABsCJCrG6mdDRgq155C89H5a
bUVvaqjToZwo8Uh9hp8dAStTE7cFimUvYymAZFW7yJVkGY0oGkgn+Ccv2Acbym1rIEYMPrw2AbQM
9+6DD2OIE7DgGYE9Yfufjr8g8f//tUgpCFNeNaSwlba5GBFWTodPF8hH93+zZZGlHaBxj8eTCwzN
rQKMFUKnlzuYkeZ/XuYf7CW3ttgBtK18k9V4mhnSBtysYc5BfhA8K2gQzLmx5LPV/sGXuTXJlnEy
1ZAs6RPTk7tryNr8P87OY7ltJQugX4Qq5LAFo0hlWZLlDcrhCTk1YuPr59ArGSOQVVqOax4hAI0O
N5zz0MjI2AjNnV7P38zCnDUHZXvUdAxeyWG/1hW5NmI7h6USN29TnsgbXXXSC3Pj5xpI3Zyzstu+
a7KKEqujTWya6GwtdiVFlX+8nApsutDz2Neashs29PubD7QLp+8QI5PXRPMc/cJis7A5msOyE7oe
rLCxqyNQ/WRFdG2bs0pfGBZLT/J00Q9LjGsrHt23nP+nRNwnbf6noczCh26wdkZ6kM6/rs9HhOHO
1vsiN2PslTanTfdPr6t+m7/Q+HXh2196PMa/dwBkCDfjZFR88fGhs5O9GyUXnvzSw5l988U4Ok0z
ZdURwveDnQSjTzRJ+nWBXENql7KRS1eZPR3SKmhwpVkdyUog4Wy+U+G4LZ3g1iit7VdegDlHcceD
1tJdFFdHW+9+2RqFn4FQ1JuiobXq/BX+fnqfrPBzHrfQTyhivJFHBLgi9XuolC/ZqNHpQylxddUO
YXEfGFNKg2HQ73sxOFgvs/ApDPB7R6VR3boErHZe6k1Pli4F6Rih3YUNlgWv79ydWWnhNzeQJvGl
RkHO0gDbUCZZXIWtS67JlRXMklTQQE8eibjP+ftamDbnAjFHDTU1t53hGOl/etemwifyY/ovwSfR
u/C1cTbnaeusv+HUyuGoWW2yGYsxvIs8LfmjqqP1rhWWd3X+ZhY+lf/zwI2u4LV0zdFK+mfa9x/C
YrqwVf0buPns/Z8e4IeJpOi8XsnVqTmypNxqRkuvUw0K/DYCI0Q0OJ3kXgBg6tdRHrevbaZ1Pyq2
0NeZQUtkohfaddV04tnQG+tqbKP8puaz3uBdzY4WBd/qStMnsa/cSFulojV/WlMdbd0q1H7XXYsP
NZvELkgKymVim+YaqBOt3wQeMfdemeh4sN1dXI5yb9ZpcjDNqLp31Sh5UbNWf1Vqk6bJqHX3E91z
myK1+xd1msqrMBoRbOeatXZENOxHmRZX+DPRHoXjtA/d2lw1RhYfkl5nzAewBalWH9xwTw6n31iO
yKVfNmRIVg3si9s8c82J9usc+CXalOJPBH5/WlH26vlarL5oI6ff86/6dET4/9cBhOTf1yGqQjpd
Tl6PpohjREFsaq+BeK210NtVNdVkxYUxtTC3z6mBbTyOxN5pUpzaSRzMmF5p1+4mwvd6/KXCImMO
C4RfdorODBLM28Grrorpht60849p6YuYLX8teFIxBfVwDOla8l2r0557hzac87/++Usw/0ayP3wT
tiTBUqWOehR1epSD+qCnGULp4XFw4l2bue9SlRdew8Iios2Wqjqvk6hlvmWTkFPBHV0lY+Fn7msW
yd35m1m6wmyZEpAxxjFxwGEPxLtH+vDavN+Eg0WLbgpO7PxVPh9O5t/ahw+PTOvp0HBCagZbrMt6
95bGVIGGF/YhC7cwB86rZeXRUEQ2bhLfKloagI34hbxRvPfzf/zCaJoT51tF0QcAgRQG1klOV++0
0pqourBI/I3m/f8nbc4lqCONujQ3xKcoNbnvkyZpWNMAQmGsg+BBt8zwfhxoJigwtF0PUTn5XVVG
1SqhM3BTaTGYjaBGQhW8WKTL2ON15Ilcer3TGghQatOREindupJ1UfiWCzxAL4S7stwAF24vrI2u
ONVD1CfDjWm51YY64z4Y+9sM7DGIOhs+QpKPuR8asgdA3RVPml7aQOKo0lzJIQ6evbJ33hp6iijp
Et11SjPByTzevo5JEFJBW5qDXybpu1B6Za27ZQNnpGvAXqZNfVMN1phDtIomNl/KeFUYqrTWLT66
jU3V/a5NXOVuKoNKvfDA/347nz3w0zD6MBazNqU0QreVA3GBbV7ROtDSDh7LXRaTErUACbxSpX9t
dt8aQgicEC58Awt7jjmbn70yXQKlCA6DWr87U70mg4zsqnhMTHk0nfzC/S19DbO5TzZpYpMY7Y8B
vi2RGWu6NKnUfnbKYn3+e1i6wmxr3hSkp2VWY1FRIWe5k6+6PxuoDJFzYfpeelKzWU8JQVAZQlUO
LiQVjdgb7XL7mKqQ4psSj1+cNWYTn6lUrYFAFK69BxTN2QT0VY7edYsr4fxjWpo2Zmt1F1m55YX0
btluKTcTreVB5F1SGP/dRP7/KNb02TOaHEmrYNGMx7BIgIIVo7itp17+cvVQrKj/+aOmwlzrISWp
hon4NSgaqAv2RPpLTzt5HXYB4JGkpiglrMwL28XPb1mb+4fywq6NyXBHYvLDxtCnQ95cSop9voJo
87NOQDEc0A1Kg6zp1Q77w0A8rzAvDLiFH5+fcjobztCoV8lRFjQr0g+xbWnnDmzd2J4fC59/MmTy
/51zqtBoTGgH8kh/PdHM/+ypWQ/O75OH7fwFlu7g9Cl9mNToCkelbSTGUdHteykyjoQKa4CSXphV
Pt/zaPMDU5OR2KNmTh6jNhYPpW6EoLhMuFAawL9NZWR0ATG94UsZjEu14Z9PA9r8/CRDei+pwYyP
akhvvTela5F3u6ZpvztlGNBKU/0+//CWLjSbMjOzpMBxZAVSvBvW2hVsQF8JKNSfgKgG0YVpc+kR
zqbNwaknLW+95BhmdMf6NOUFrw0oJho4s0a7pn16uA5Uw3gjVW4+nL+zpWExmyVCR+XYHgTymBsJ
W9SRTq6ncGy+fe3XZ1Mo/B2jT71mOtqjtweycGUEgJg040vJam2+aVQSelX7xnUORZit0wrgT7vW
qsfzf/vCVDXfNPZp5vVjYiPq9boH4LG3dh1f2LQvhBfpbfv3Y4RdDOkMSghPfbwL0+gWOAul0cpO
k9bGbb2nthTU3NbUN9UKGYSuvfDEFqaZ+V6S+i6hN046HcuhpKoXBPTV1DlQXWJDh3Aqk0uR+YVN
lDYXGRGpnbREStbkPjd2waQ0V6JXiqsoy1+CNM1vm6Aa/EFKfQ8cqWBP7iq3LQQMymcHeamKcPFJ
n8b9h2lPd9sSJLIrCU/J67KGeV4QUKUILs3V4DsCHpPiP3RL7ZQSCtCT4Kq1xubCAr/wQc9t5zIV
QIF7JvUKlGwyvhiq57ONPvTNry65a+NLwaqFj3guOgf+RsC6yBBiNwObcdBqKzFiCa/j/GvTxNyJ
BDmmN6dmdA/m+KNX/xSUKDuKvPCYlv782SzRCcgInJdcONbPDscRXbP8PMj2X/uOZ7ssVSO0moXk
aftA3hutd0XRzIU//PP3S//0v4ML0Qd9GB1BwgljVOy3bSRp/Ki0lZfK4pcrAvWHXij9wdan+lIJ
1+dLkToXIpm5p9ZTiLNlMhK/UX8k8sVr3hXx24n/O//APn8d6lx/7vR6QZM+PIcOMMFtocBqVOg2
MSl4vLDZ+XxqVeduJNeC22bD3Tuqwnih5A1cW3+hokQ/LZb/v+2lPPLfd6Iy7eh5zUhVocOvwYiO
oBVqsdLN/r/UIc2txI26ckeVkk3VznbdKLQHlxLYg0Vn8Q2UztcR4MdVQ3v5W0dTqy+bAWSrOnUb
EJf9qxhib0NHnbofkGX4Xu7AFfjakz89r4+TlUb96ETQ+5Bb0xOCsKOZeMAvOOp/7fdPz+zD7xvY
qdtq6Kej6EIJ973ZqKq3VS0Aehcu8Pn6onqz7URTdY7jpLk8lrJSfuRt9EeaSf/I0d9BhFN376WU
+c5O3RvddOV6JHx1Pbp1D+JN9d6K2lXgADkqFrEsvQ8gbP6AdAsnh3K3m8EOxM8S/hnAbQkEW6MO
QAjDAEqY/YZqkmxQTWcrymQA0kmpvehdlq6cVsp3yuWg5AK1eIC7XZGRjKcru6cPsiZ/v6q8VuwL
XRZHVbN/hfVJy14E5T7wEooFoG20R4gbEbUXgp/WdQM2k+eW97ZZHiKgqxZVjfe5oN5PGlnys+wr
STGTdKsbC1HFqtI7b/ziG5xNlV6mD6Vr1+VxUN9GlUb8slnX4/v5t7f0Wc5myj6VdZArpTgaVVcn
p/qf8IAbQXz70s/PbVODV8QeRjT7MPAy7XH87SnK1/7yuWzKcVP68KNQpxCubrfBBEPSFnF1Kce1
8GDmZik7mFRNpb/kCARsTT2yH9UaEaindFChj7vUdtRXgzkdPI3pIs36fdI9NlJuEtiFpeh3UoJD
heMWWfVGeuZtqKS7FIX6yEJX0+pkXeqQXvpDT5/lhw88tipyaXJwDkpBeFbaE5jT7EtbACqq//3t
Gur9CHpBUhna+K2GRql7tupLwZaFRWcul2rRhSUVLtkDW6X4pjPDAhqfnh4CkfeXciNL15hNfxGQ
ItDdwjmk6X6YHuDK5sav82N7YVWeV4nEXmclyemn66ZbBQOYtQTKeQO0/kfhfS1Grs7T6QPC414f
VfugJcWt02Yvotd2Q+bszt/D0uCZff6O7lhDbRYcBUtKzysBzXVqX7/02/NsUU+Rfsk+Tx41tCyR
+rPKLnybCw9+niPKTBXhUCW7Y2mq6yzO951d+qr3qDYJzXjhl8r+Ved09Q/flUOHbDeA/D6emEqu
9ton7+JSTaH2dxr5ZMvizL5aJl1paa6gKloBsFqpttjDMR1AVQMHVNYkbVu6WJxp7Fdap+nUvWTt
PusRjHjmFB2N+ApjrL6rw6q8Ei1kRg8gtb3qjFM4CWyO6g+BEhJFINcFbtmoWgoaUNBgVSnMGGbn
4CW7AdDkW6AKiuAgaEBTk5tQLcVWxcyx9lxl2LJ8une2XVNzZ9P6Q2RHZNV3zwrylWPqlJ5Br9XH
66JPAH2DgKg2sPmtpxS4GJXyME8BuWTXjZXER3I9yd6AgLWpa3N4T0Mn+dlHePIcSySb3pYJ63aq
0/soxif42BZ0/CBIvnk1ipYHqYV09zplDt+ns8L82CupfUWVsrXDPxU+DVhPrpJBC7CM9A6w/Ghc
B2leXGUdaoAqtlAFCB0sUt92ey3BV2rEKeRNYCG5n5lNt2vzztyVgP0KLNcQdDiO6F4Lhj9oABvm
hLJJf5nr0lDKY0jq+htcUpipUA9oZwoSe085mvOqeJ67CYZWIjHR5cYroHE6hd0+4UvNt2bouJva
6KmRA46V4EkZK5NSHM3Gs5BYN2YfOyuVv3ufur3xHOgT+GNHNpQMKlo2/sryccLNPCFnUPPkJoIo
uhFDk99pRVJs2wIsdGdVzT7vSfpUzE4Y6Rq9oE9KjBveNsQk09WNTVh3yS0ox/QGv1D5H24iGpBK
MaWoe6JC1hvHsct9NjreQQfkfV+7NaaYzGvoFzGjJtxojjTCTS4hW7lq0KwUjvOv9SAU/s5TAqBo
oCHfKDrl6puszJMIiBslRiSUlG0hlWgLRejvEQCCUQeg1YCGudOqut9otlU9ZYVu/bYqqW6yIBjw
5RItP2HMvPhZRHDw/HpwjYfKaziPEmEABplN0/A0ebKB5yVhiaHU6Ril68p5UkzWWsNTzN993dWP
WavFWzUrq5ckiL/RLCR3lHEW1pUd9SDl3Ije1WlqV02YN3uK/14n3aYm1OW27wJFHXIooeApVrUI
DOs6VHFdpJ0xxGszDbuvKUBVZ7anNomhyViFK5AYSrcqJ3eXGfqzpVrD1zaVzmxTiZ+E3j/MVkcd
u2s3cjQIqXmlljO8cIHTRPbZBDdbWSDO6Z0ZK9ahooMdSVIvDliAwNI7DuzTIAouxNUWVrA5oicf
pV2H05BgDOvCX0AjFfSbkaNfON0s/fwsaheDTAPApiExM1OdVFBSXCHH1dfnl8iFhzQn8yiWKyV0
J+sAMR8Y/ipkC6Rrt2N/Kd20sP2ZY3kiisgtK7XMA7B1nUBf7d0kl47dS799+vcPCyRtqNmguyl6
SphM9xLczH+jEqjr3ous9/PPZyHY4swuoYdUIVQJjfaNROiSjO53OMfMaVq0TzXlDlTSLrObL24r
TkPgw/14CVy/1oQ7FVvfgXGtBC1xZsyergaMVjSb87e0MKDmMkYgq1Y0yZq4XQEBvjy5NttybH+e
//WFB2bP7gF3IMEneL9H3ZqGY6dFdFxFoCkKCFAbk4/Dryg+8x0vFxcKdpaG8GyDbTil41g5ifO2
7q4LDWCopzW/B7e5aigPP39XS9eYzYbAB9tAAad+jPCIvlj6IJ8aOhYg+yXWxogi5cKWb4G6oc67
yVhnCVU3Vny0HBdIa14hWHMcYyViDY1Rkg3xs5c43rEM4P3RWx1ueiGGx/N3uTAy5i1khYYSanBB
fujYOarhhF71yDed//FTePKT6XjeNqaHmZmLMWM9D1zKQsTUrgdV/FG9YNW7XJLdZkIjBJzt/85f
8PSJfnbB2cRZRvQcjwagFGq8qr1mD3uaI04EU62+MCo+vSXcW7ORhxEokjUGpoPaGdvRmih09cZX
DkuWX8TBzwx5dpZPcmP3aFTO39SnA5FLzgZiDNXdqEedk8dJhjbobE1cDeB2mUGlksWlNe3vKeD/
Hh7Xma3OsRJlnh630TFP+uJYaxj3VmRw9Gt7CAFhTYO9pn47xixlEq0yxzTclJTPbqWh45Jwq/FZ
ZhFnxomjRO1Nw/3QK/arZpZKuRpqN/qBuQbCQoPewI/NQP8Z6FX8JCMkO+vQUqq1jFPQsIXbrjmg
a2v0WsARyxbzU+nVe9PwGs2P6zZ8xUDWH7zWaLYNmmxKiQr7CjIf9q0J+0wMthApTGW+pLad/umN
sti49kD+yVy7jrJuQj2/zdrWvY8Kkt/QjYcNiophD+R12ibw0ZDZiNj3bA3hID42HAEEbJMeOymG
GXyr4/jWgIomUq17N47jjge3c6NdUhjmlRhFsc6HIoceXY53XS1s38H/uZKAsleMzv5JsfvYV6ch
W/Nifw9hUG47sr4Xhsun3wBF17NcQVlmE4q4YjyQ3F0n4bVHoACL4vpLg3HepNkWYvQAutZH3cnT
W/Q07BaVdDtqVXxEt9VfKIP4dFriJmbn4NhIx6wyMQxp3m8v2ibupSlp4WOag8ayknRokifUwnfJ
FgAoYGbXN0a5S8m2n39ESy/g9O8flvSmDlyC3xyA1Gj0s6ZFT4AkY2gvvIGFn58X3mYu47fKR2Yg
z/ruxfIBdcwrbuBLm/SFJzSPoNSY2FK1HCPc7uiBwmRlNKM/UX3swMQ//4QWJtF5LAUih0GxgdPh
zBjWsXKybBjmu5m6L5yJbkohdFCrUb2mj+BLPS6aMQ+sNIatRIGe4UC2mlta8x5kVl54IQtjdR5V
Gcc0KMK0HY62Pfie9dBFl+AuS788G0nS4lAOlT0+noxrVDbkaAuG5sI8sfTjp3//MEwjJcHu0TTD
0SKJwlyEE+DC610YofPdZgueRVEcPTomdv2QxvEerdk1PXlfiQ/zKmfroaqaKeBmBqhVyB+Dka27
msoVp7x4ivx0P8sFZgthq0S6XShef4RX9YgP5GCzQ/Kl4l3HkJPQBWtb3G6X3sPS05qdWVXZ6k2T
mBEjs3qdwpBlXt/XmH3Pf2sLr3l+VNUVtSHHKiKqqrVum3fgm+2qvnR8WZgs5hRZRdPomskt3kX+
xsF7ZZCQyidvHV1CZyw8nflhNa5SzIt0dBxL8VuDSEdTkYWr8PyzMf6W1X2y5/m/o2paotNozOCg
mkrODqDxgn1qdQJ5SGSL29E16ndg9B0i9omAha/HoXUIxloIhHaq8gCFbfxulWruXLWhWT11so2/
S/qdfwzEiY9um4XPdF7a35M6zNdFO5FK1GsD5IU2FfHONoR+TWfOeF8kpX0/1l51QL5gv1QsgNsm
NcJ7NDTltgkwYvd9Q9IQJcWbGwoUrWS5slVFafbjqKrGW5V3xKgSnSSrj7a7vB1B0FMDlST7WOTl
mn5lZWuS6jhyrkjeMku3N1oYiY1tjFmLua/pr80ozPZBWQbHNA/kftBYLP18qKPrZBxOse42OWDt
qHakqvWN15jKe9rn+EWAm6i/E6nXd5ELGsknrtjuRsdqdtImHiomZBjZUDu/AGEFdxk2mG1ldQi7
osYNjr3WFk9lPpAQLIdI950YixzG2Cp/cFyl3gZpED5nbZcPuKAt6NY0wmxstbbec4/6NWrizQdQ
ety+XXD4BGyPu4ROpC0UofKATzVE6xL3v0u7a560vguGTeRa4ocpCUvWzWDLazBUbnGton69d6v4
1jID8P5Q+kng2+U1VgzI0liPt6IHr5e3tbF1bCW/4d8KxC+pubJRLlJRRdNectJV17UOaK2wimv4
TJzpJ1rDV7YjnBVygmmTdlrzYtjY6+jptvYTAUacAljrYkqwaEADcb0b6JRe2UqHxM/SeJMRQQgz
MOwrQDWYXiw6hKPIhvwVJxMVR1WAFVoG+6qqUb7xMe5FMyL6ha2ya+zegKeIRTFELfVLGKl4DSWD
SHiK90TNiLfFEj8iMTf0XwPh49/eFA8vTsnwUIg2/lacUF3J0Wol/vrBXVWTLjnHeSuOyIgCdKuY
NnVsetcnFYVF/Z0eocRLB+8pl/geJ/eHU4XxKu3DYoP0RFsJ2zpaWf2oh+ZJP2+UQFKI83K3xtYA
bHWSHGg/2wz7XpTj2qZm0b0BNMdDRaCwHzuK8ZJaS9Bx987GievS160SH53TodnAvdrgAuzTXZZO
2Q2QCYP2K1ILRO2rb4nH3xxnSTGcZBjqSiAWuZbA1G9jpWvp/jfTu4Jcz7VhV8ad4QZ0oYzt4OfI
jvAw1Th7zVxx/nS2hnKYrxJLMi3OoFDkcNArOb2EPa9JNdXm3jJcc6/1cXBMMOWsFDNwbidQBY/m
VDa7BuTJXtgILKG2RVRKDA2eQc3r9haZvq2cDHVVCJ5gpVbZeqoIqth0jDIMVHubVrl6OqWYarWq
mhh8vFuKzYTD2TjE7mQau8oI9bWX6uDhG/7TqKEBXHEZ1HFa4KmP02yrUo+3czCgrm1bQuSPjf4n
OZMypRN/yn40YYJ/Ii3Kx8jNG4wAZfRqS6/6xWddYs86GYHMRjNJ+Ti1wJ+DhW0rCg3Jg0zdYKUq
ZnmXAarR1h7CS5CYA6S9pOLZrJouVqeVrRXg//M6LR76mM5RyISUUfmebhN7s+3xBTduftN7KmNe
0JHx6DaNvUuSQnma6Ke2IPWpmJQSG2cGHjWzecsiEfxQxmw8BFU41avUqKc7YEDu6NcUvtyfAsTo
hswE7SQKxeSKsIe7t6YuHuB2SjEcqFBPOGRbvXU7DMxPJcQvZw+SDbJoRX2OXwRNqm0aSEs/o6wN
V/XkGuz1J6XX/Fb0VbkWpHgKjkUaEOauduSDLHow6MXooGqK+rh4P7+ELa2Pp3//sIvDK0cbf12O
2OeNuwD3A+75+G20wZSfv8Cnec+T0O/fC+RuFcSNl9XHqRPXnmhWqdf9UIL8SWPnxXd7KWe+tE+Z
BVYU3MJNaxJYGfsY2oSzDSlqvLDVXdjQzWlQxB7UOkGUcUjs2N3WiXHdK02McMam7tVrrpTJujOD
4SusTc6usyemtcRqyrGujnX6hLOSrqa7DEvN+dexsOGyZo8pKqWRRFVVHlVEu+9w/NRDa+r1k0ll
po88Y/riIXa2yQ4TBI9annEAJzuAQeqtS38gIP12/i4WRu0cBQ0vGVZtOFGWjAu2HpphqwnhQIWL
LnUhfM7o4i3MttWt0/foekY032MfHCJd5CuSydULdBSaq5l/rnERHrE3rYI4rK+LzEDcNfXtJk+H
8C6lSve2gBW5Pn/DC69tjo7mNTkdJUn5MaqVu9phtdPQppERflYs5f78NfS/WKhPdrNzTrQimjrt
S00cBQvgk+wg7w9tjR0cf0vIytAPva/WBNSirBNyVQCtfKvHQH8yUsfDAGz13c/WLm3a3G1Z3IqC
M1zoNvmjGXHqWmupNH7mnosEpTSCaUA9LfB/CulgzIC7s8otsm5FoHNgNUz3ObNlF6xMsNkgO83m
tWpM2SKtJLLjdx5tkj4tDuhYKgttITEZ+M65ERT3naKNDxDU6eOqqVX39UwL10mDF6hCRaluFJG7
r8Y4yE3V28FGNUbkLq5QfmaT5f7QJo2cOuVI4sU16HdaaVTmPVWl1SIqTCbCimq9oXbA2TdVbN70
PejptAiruy4T1kqhUtBa6WDjRrriWsvbTBHOtkKQll+7qAa7ddQJ5TVSJ4WAeaG0u8Yqs1Vshmm5
ppk8Sv0qLIIH+vcCHrndPgN20b4pJxmmqqPT1N3kvnVodNLVzltltDH/MXLC1GSn42HrKFr1NJqq
vKsSVexzvWDnBB1nmFgFae+m4rDt2gMBUu+qsDJiGTHKFJeDmK+2Vb+Na3dE3DthpUcrmd8L00Ik
6CYOTlLK/ikviHw3tZSb1hJIZdShfEv7CbWtjMWdRAmy7Ryt2KaN8jOto3Ib2QYyzqgf08QXU134
kaMjPaxoHPE9D5K2PRbGvTLxLXcUfHxPNQxMq0KLnXsNmli8rsXo3nVCx1VcwTy8laCP8LWc7FWQ
QJwjcbf6liZTsa6VsbhuorpIEHwyQa/6poTDGLqD9oztW7+ygpD5DaqkE/4p48Y6NPSPRZDka6Lh
idOZq9orgu8Scpbv5q25Ml2zXilSzdYKVG9OKV6o0llselwfu1PGEeGbjgZun0b4yPTEbOjBKElP
Q2XatnnaIPcqsydV2gksWzU+FbmhzPLKZh8ZdbaKKCa7Q0YbIrkn1cyxDleEUWPesSrnBgiaviNj
RG9qrJh3o42Ydiv5fx9bPZyQfFswoCqDfUwBwNwmM7LqvTT53vcgetg8IbcYiwjsVGg8FLzffEDJ
hr49E34rmwLcuVrZx5D1/zoayegJcFC/8+pEeVUxGYWgK27SRthvhmUle3iryYHUjiZ9V4ztrd5E
yq0ncZFu8VXHvxKYS7uUveeL4gzvyBhT2vg9zjWid6hpHrRtEYzVTdx244t0gbSXGkeQVThM5RMs
XGpCwJJxQBkI2+8tSHi3cSZb4G4GuP9N45KPKV2t3WbSaNcIC5mJsyx47pIAObZBuakPR0FjIvG0
6g+IREqFK89M97Yla2PdcVL7RoMFaZZEzwT4VS8pv7HznAQwKdBMPgSS/jpTJ/k99Gg18j3ThB7l
evGtklv878xWq3hV4kVCVxkMyLDZaxdMjWFG+kJ1Ru3X+Wl4Yaqf485cMt897S3DQTn9mWRsDMpi
siFbleWFDcbSFU7//mHPF0+Mx0Cj3L+mlZNDJuwKPe8PvTc+uySvL+w0FjZkcxkAWRzRiJqNX5YP
j1Y7HbWyfTz/iPSl357dQZT1ntV2hPftB3Ed7/HwrbaNf5Wsgzc8TfXaeJgO1Jbuis1TdNhDjk5f
xwuNSUuXnm2Yi9pWIQ/bBd6jDAXmc25e2sEubGrmFHSZiCafIhIvslWfojZ46CPjJsvt9/MPbWET
O8cz8l3rp6BMRfFetrO7DKW69picksWZ4SNwevMogTp/qaVnpP87wFiCPLawPKOWOq+1FFOIs9x0
t+d/feFEYc7CqzhuVYd2B6BHUXbQNGOtesZDq8vdVP6q83Zz/ipLj2u2/8vGIdYKKqmOjmZeVSaN
X8TZXoUu7+pkeMQXex9SgPa13fIc15hy2GNpp0TSZdF8a2Nbfw1Fma0xnUYXntrC/cyB0MVgRzTk
0DrA3PUIu/kGmv9robe7XKQHw6ifaJ7enX90p6/wk23kXNkQ9TVg9jCTB48TmHTYoFUhVKXfsQj2
X7vCaeB9mME07IaqOQTjoREwu8J8H43ZvlGSRy27hAZYGGVzvrCmZp7RD1ZyxNu8CiE36gM9FCf9
aeUXycv5+/i89x1s/uxLSbRcMeo8BsDy3fhe307f0sMALL30u+/jz+bu4L2xQVYvtBwtpM3mEELh
GYkuNLU5NrApI98TZaH4Zq+5W5mGxUFLQ8SiCSQBP0t6pdzaSiwuFKkszAjG7GuiqlNnra0ddhDF
Ae3fHl/F7/PPcGHanHMD0SPocKvp1oij74Z3+kxf2X9dmMmWfvz0NX0YaASkjaGmefqgF/JbLIv/
QOgD3K+Dr60mc06g6PtA6H3qHBrTaXdYdu39AALlQhZ8YQzrpw/0w18/UFnVK7S5H1PHrnauSNL7
yFIISmEYOgLyjP/LY+dSoGdhdM0pgAUbo46MoH2w88Av+9/IQDkmSeTZ0cqIIaUoNZ0GX1xi/u4M
PtxaaI+RWyKOPsaUXvtEqqM33Zmcn+fH1MIM9rdn78Ovl17eJlFijofI/CM18OgTLJ4BEXx5qY1k
4YOYQy/S2B28qhg59bjpe24aP82xv5DfXHoRs/XRlSOxSrUmfVonJ5PDkXj4A8INkjfpNypa1k6P
+cjN/vvas5p92i00TU5e6njoqFhyMsS8pEu88hS917bnL7HwsOZQi0GqdsfmXR5s1T7JNeM1yaaL
1qqF5zUnWkgXK4mFZOXYm+jEgklaq6YXtKtFo3k7hQ18v9ort5Wm2y+Flqrp2uWUYvhWo0S3hUPG
Ky8wenJ+CsVrC2zsKgjK4thgpPjeWUPxR8lwv3/tSczCdzbsNtVpNCSDnhpTcASrNvPaC495Ybr4
2yH/YdRTuR1F6AswaYXjPiSTUeaKLyKkBqV2VVbZhcss7ET+dsB/uEwf0SBRSLU75pG2ta1iR2h1
NXbhLVxMQDyQ7az4UkH30siZDU6rSFvAe6zijfW9BoNeXPI7LSwMc+hC1Quq/51TkLZProqyfh51
b9+70Z8vvec5d4E2PntMRhwtQWxSAud+09Xm/fxPf14vqlHn/O+qgLapcXMJ7FQ/5a3CekxWocX4
LWg43hPbiWFR05ww5sQ36bIKNlU6Wl/buGmza6tG7vZi5Ifz4ZTNQPaCMqa7TzSp+nnyP87Oo0lS
XIvCv4gIhJAQWyB9uS7TbqNoN8JbIcyvfydn1cMrkojazEx0T0Aif6/O/c68cdBZG2H8v1/Yksq0
CYPfHHBeYTmitsIxp6K04Oauj6UozskWVXRlGCzBLrjZkCjRRSA6GxbR9Llx530ev9zuqbWHXwf1
XxNF9HRGvY3AfMwyFOvBzyjo3fZ5mvONsOP92WEvxWxeo2zaerO+lBnM1dzqriPlRo5h7dHXb/rr
t48eoDA2i/Wl8fkRubY912RDvL326EWzxFWS+hbS0AADvcrqOfM/dJC0l1cjLiRlQ4IA8jKkE2rQ
qB9QRZ54vHEYe39Q2mxx1MftctXVQ1OdKzeOnzUugC/T5JkIXsECbhWUh7ZBiofTudqoDfgXaP3/
gZi9vCaJObpXtaW6dHkXQ4iBq+XXvDAC2VoxRrMLzmdgStJcSOfSPUll/AC5DwMgokv6XexC7uYh
R3mgjUvLcO6G4ZtFEuUEhs7IP4tpTkJWqQSXlqLmQMcDIXnKW2RJA47tD1Xlfh9BvmuFOfXMm+W7
dvWMk9v8+SMTBMis/w4yP4WFIoPt1NlTnfjUoFRuJ2Jp7W0mqo3BtpJqspeITBtWUW2VZTFAAWau
QzjMm4BL68tQVVl14opBFOHGuXWBRYEKkx5W6yLHHTBytClA9MTG9a4LT7EIAkL/M2kKeFb4df9V
oYGm0Hhd89NHfIy8NNibT1ArW9/opHCP1Bg+PAjQSzeG93Xxe28wLLbCTHu8a4njnwCOhVU6Knde
vVL50MnY3LvAMFBvJbJW3rS8rEqBJIZegPinSpTyt7EYLnk7I2or8FGunwaq5GRjUq2sBcskowEY
aEYOAJnpWINuQQajw9RDgejHBthiI9EmhQdQ0amz3bk/URJwr6dSITqGvdvtF6z9/sUyqTwCliXc
4k6eJA9wlH9kun69/ei1Xlgsk3IwZASiwzsZaIpY6136dH5I1TVxXZKNOGnt59P/TkAbpwXqg7qJ
n69f2kZEZVJs9Ozaz18sl0U38ToVsTgJBW+H5MVp0h1t4OScbkFG3j/328s84pD1svCKwTs5zL+H
V+aepfSc1k8Jz4OmhrC4dHBN9KFyIPiOLKZfhZnXosrJO2VsfHZI/WVyy0Pu0gQVqls6hZU2W6YR
XYs1riU895Q2cj5y+NA2E66xCo/OEO90Gz3z/rHEXmYSr/ql3mlmeTI8exGa3zEyPreCb4zbtccv
joikxe+WfumfBE/8r1DPdc9NLq9uuHYy/L49N9besZjXI0eBaooLtZMi5YA7uyntg67rcVWcot54
Y26vveT6538dgQZufC/tcnEiuLMns/kCQ5JT0gwbc2/t8Yv5DRNLMs4wFz4VI/vUJfYb/NUPzaYD
2trjF1MbCPN2ZJ1PT0rAdwwg5UTiP0X0sQ5YzG7DTacHLeiphRtMM6OOdwq5GXe3n/5+IGsvE524
MjakxtJ0QuG2HOZ7H9dCoj+MEBg7W7cQa3NtMZ9lJzvoCDyY4eTyN+7xUaLh4ZKVe3kastJsHOGu
nfnOpr1MbgqhyriOXXpi3fBGWF0Gltgq3VtppaUNSjdXMVxAHXoicAg0Xf3d1YgsypQ9TXysgzpp
Xj7UHcskJzCb8A+GBeEJhRn11xnXuidZV32UQ//3q5oJ7iCqPN3INK991WJqW5MekqEuxEnjrn9M
jxyi0gxCiHkGUOLt9ge9D+sj9jLXmSYche6M8JMzehmKTcaB/5orLjXUe0oB9ww2rV0j/9XOvY5o
T8YX4D4ADE88yzUb68vK/rWMPVE6N7YQxMSXuu6PQGPsYbgUDSS+2Hw+pIWP3eUiYVtx+5vX3rZY
bkZmJGxeJpQZzJCmWgICdBm4orrDtL0HTWHfDQgAxBaQc+V1y/yuI2DB1MB5/TQyLmC/Bperpvbt
k3JhUUkxuwNLw7UFlu0OP+mk7jdOySvZEXuZ+m20hWIxy6KnPJUWsDjQc8KewIH8FcBw9eij0jbw
Mikg3rHlFOlkZp+dRG4xr1d0Z/YyMZxQ0aVMZO5pqsf51YlJBV/AfqJuNOUOLgpc6MuO8Jal5qxr
H5lc0WR1HdkNcQJo9fNd4k59RCmfvkLk4W+sqCu7wRKHXHUJ73ISsxP1p09yrOAJkfZjYKXj0+3h
tbbQLZbTwQBfolLLPQ2iRLmbtnp37xin2srX/ftL31lJlznkkjnJFBPtnQScxro52aF27LnuWmQe
k4AidCuECGCpcci7IhpkHODYvENSeNBvaT2Htv3KQFNz2WNKWsjMiiMQIhuNu7KVLBPQDaxAWKMm
HA1TWFBbSdjwY5lPj6X48qHGXWbdprjFRczAPIR+6q1CLAtB3Ea//RsHv9eui/WW97adOK0SpxR6
IZw1XS+BCE72J5hBIk+PMs/zNLt+ZHUj2wFBCMQyBDWHZEDtZDm3OnIFp79vf+e7DQlLusUggtZY
tALeiudhfCO8CCosEH793Ot/bj//3RSOw5e7MedpnMkeFmvccxzw1Xq6y5sU1cdu6sCngeU/rZa2
p9kRZt5Y5N+deHjlIsWBQuKhSlshzko8uM69q7vQg8347e9Zaa/lxlxN3ehaI+ARxG6/iLaGnQzW
9yaFqGXY2I7Xfv9ieDBFUMyUz0CmShMOrntJWf25K2K90T5rn3B971+H7MkpmAO0DS6WO0AzsSbz
6QuLk/Y1Jslkh9qt0g821mIDNAmWW4mjzNkCz7QCS6rw2oC5ZeQNr7e7492jC/qa/vdbUiuuR1ag
Inp0AWRDsVJhm1B0X+vOCvCXGy229hbnv29Bpn8EYoog/U+qn67I7zu/aPa+PXzts/7edLTf3/6c
ta5f3EPCA73up1jRiwCvCj7Uxa5hTREKy/5IBIT2Wkx3FxUiMbXAiAbB8jXLD7Jhrx7bOO+sDKzl
foFSHO7VNrqbxpDfGQc3pj8Ug/B/62pqpXmWq35PfD2meSeQvGQnW006mGoI2BK5seivfcC1//+a
GbMVA2EAk/DLXCRu6DemuWcxBNwx8tCHwu4+tHuhqub6/r/eg7MQqoux5J0F/TpYadjB18XtkgO1
/nxoHC3PuQMK7OIONWqXITZ9wEX7y1fsa5puce3WGmoxsSX4WkYpxz/jH0GF607L/FO08a6aNz7g
3/3h//ZINNFiYnsxh14pm9ILzyv7GdDP5ilJTIm8sEOPoALWqBCeUSQPd4sqkk2SBbAJTXYJaLCR
U87WoYVv9gFiSnaIvYzf5RKpSIt0qDGiZCoC00AlNKfKQjYfHqcgsIH83+CMM7dWFyVuMz5M49Qf
i175X7BDXXkbXfwxuD1qDv87ACZUfk7lMCcX7I5zOIkWnki03dHJ2t0eACsdtKSTQwFcOO2VD9TH
+RfYyT/mUCvPWiWBVW6qL1eWxSWa3LJUlkF9CQcA/yF1IOn2piCzH0j/OCUfA1fyJZy8SIXPu547
0JQhttBtngejcj7fbqX3T7gOtxfrbdWwtu1Z5Z8pTECOLe2yKHN7gHM6Dc/ZYsrMs4RK/y3vxvRu
KhiGTNfUT7ms6z/QU6v93EichQFAm8KUAPQITXTtBVA5pHc26dVxUMSr940Ls/hYe/mWFOY6Tt6b
HYsNCYUPmjqACJ1b6v9TeSaOwGfajZydbjfM2vMX7UJhe+7PMIKC1J02hwIQwJ1tKLCO1JIbe+ra
KxY7EW/gc8wIA7pdWPtYw+dRJeqrhRrM6PY3rI3Oa5j81yKbTcmQlRwvECmKOydQnx9U676ZHInL
RmFxKKtiS/y08jFL7QFKW3KjZmxMyJzF7k9AkYIJ1Rcf+5DFrgRFWp1oqSGrbFHQ4kyQIdInOfqX
XH6P1dYN1HXpfmdILT0dDFpKmKs2FF0uQimyi05ZstEXa+2z6GxpD6nApdAMvZAVEvMHQglQSl9v
t8/7IQZbkvpn5ntkaMv0ooV2v9tVbr6XcD9/o6ZlzZ7CbQA28aRsftlAJWx1yvsLLFuSm1A4j0XA
xSEa99NhPlMVYRk5tHn1kGTJ8+0Pe79L2BI7MzMHC7YN253W8UiQ1qj/8bJ242z+fpewJXMGy1Lb
SYczULWME8bwfjODTHYpQenE7Z+/9oZFHEZ4T2jdQt2ofYNqkvoES7coSbwNHeja4xfTggHabZWd
W16UpqjAzYJpLnes/9jTl1YMea0nx0FofMaNfTDEv+FtGgzty4daZunCkFGcYw3K8MBMAzNKel/z
rD/Zcbwx21bG5tKCwabVWHg5886O99KXXyC636HUPSzAgrv9+1cG5tKHoUPFXlYaMl3o0INwy+2A
GvXBYeNfX/rXuj0IP/ZYifA95jFSmeLz4KHmviT5hsxmrXUWJ0tTyxleAmgdK0VpZvzJ62WQsX/y
amPWrj3f+e/v52nZNm2lULyT3Ek+hjR/mfljaX1IZY971sXenHSge+DWEkFQaVQgRw+cHwG3BDt/
MLX7IotiQ8exMsH8xaLdTnHuQIkCx4q0sEOWeQdKhhIwii0LnZVhtDQN8McBdeEtQNZ9oYIie0rg
s3J7gK789KVngIN6tbSjCHOVw5yw8+dTjcoUWGN6H2ubpWsAwCAJ8DIzXEGxULwWI4lRscGnI7Au
9f5j33AdX3/NA5Zqo9Pp2vzAZwlH/6jT/AdqETce//7xiC2R/+UQg4ASo/FB5fOP80CrqLdyJ4jj
bjzD1iI72Kz9eftTVqbE0gAgT/yCKg2LNb98JFA6OeWdAA+iBQPn9gvW+nsxp3XWdYVvriueWwEM
UoGNKIICZQcfe7zz366QMUrYgO5C/kd7YVfngWawmZm30ksrv35JM5PaGE92pgf91ikA1GAlIozB
g6XmYB9uf8HKVFsCdpOm99XskvLSIuLNXSAXt3782pMXy/XkO8CJ+wLGW6bBzYqmaThbW2v12sMX
/ZqbIYEq0kZVHEhjqnmztu6sVs6MS6BZlrCcEivB2cTWL142PYy+efLizgQowgKfsnBCANKPtxt/
rX8XK7b0CgWoFso6VTISJJNQZZ91hRVBIbWRefs33/n/p3fmLdZqgjwPYRU8GIZRp3sOZCoc7TsJ
QKpTvbS+ZkcLFayXUgGnrsaYnquBt/u+Vn2kuILnkSzNHkJ5rgOmanHiSAhHuChE6bqM4TdclHH5
FSuDs8ONXgFJQKsi8G3819sttNLPSyZYLyFPpa5pLilIbPumpvEOHNstOuTa06/98tdKauVAkGjK
moswPagJzXdcmn29/cNXunaJahl8YWI7pezMUMbvOnrfzMNvV2wVCK09fjH+4XRUu24HbjitjMaC
BqOFKqXR3G1twSsr8xJVx/J2Gi0jQFyG+RUfAxzTA6N14KLI/2MttIgCIKGsdOdAqzDZ9JdVw7ih
c5gFJIS7VXb6/v2zw5bAOrC/GotdfZQ18p5hWqZmz3BPs4dfSx52jZ+gkGrId/5QJGdFJrKzUMP1
sdPkknMjtVWaZuzh4TzCwyAOO/dLV9XhJL/dbr61DlqsHTAZ1NlU6+ZiRiQ6gWypItZC0zLWjdh7
dbZxGlh7zWL9ANgNvEINin827ZiXBzJTkZ3dJdVWgevKSF4ickHhS3roEBDLSiDQygecuNNka/tf
meBLQi7zLd3lGQj1CZLpEyweU9lFt9t/ZaNYUnEFDMqrSmcV+tcBVViNSdgTyCwDy+LzEUw+kDl8
OT4bnc0bYsG1r7n20V/LVQO2fiJa3z+nxJNPNgfPiADrtvFBK+e+f0E2fz2d9rK3nC6VZx9FgLVD
I8leZmDDalEHIzg9t5tt7Ruuf/7XWyRoofYMTtN5biwewuNFQd7ubMTmaw9frIoURf+pVnh453xy
Lf/PbInft3/2WuMsDno+gSt73ibVpWDUgiksPyKutUNqCy/AEe1TwT/mXAnF/X8byE+KBPs1akq5
D841xd2/tSWzW2uexVzObZCA/BS8KpoIAbc9RwawhY1ut9DKPF4K1XsULgIXAy+vzHE5/BKgb7rn
VdlNQWHl/9x+x8pitKxR6HyEVsnVcIIgrKJZE3UTGPnDGKjs9WNvuPb/X8MTdD1AzmuLXGIOU8KU
hjpxzhBVBF768/Yb3hVjOcxdTOIYyZaZjaMHErWB0UznFliUBqAFp1SHLCeHxtggPuqfUn/Mg4+5
1y7766Mg4+MGBSnFxZrhNR+OSdvtW2coxo90PfGW4u9KGKAkbdWe++pqLYDTpddh0ag2y0rf7Xe8
YDFwp1x3rWZucx6AtnRR+dFWIVWPs//5dp+8O3aJt9R6x3PVj7Sk7dkkd4WNQDH9BeetjXPOu7MO
D1+cc4oRdQnwEWvPJCnKB21Z7T5Fdn6j7d/dhvD0xYBlrZizfBjMGdShQDlfExQoKIEiIm/vyj1C
u41AYu0rFsPWF33fFZAunysfdmXcNd0lxZl8f7sD1p6+GKHA+7a0T/3m3Beme+xV4Z5Tk2wdlleG
D72+9a/xb5s6V844p2dhw2zbgjxaNc09LnUbeLqLj+ENvCXkAtaPJs7nqT6nih4rBvnv7Mkcfmlb
RUfvrhzo6sUexD2XAw8M6m/lqHo3JVfSdkk9FJt2FMyoOuahaOqf7eDFe1rHZsuBcG2ILXYkWnKu
2wJQC4gdYHuZ9798XXvgbFYwseRITvtNieXMEh8Ky/Chi+k+SCAJu1Szk2/Ddk5VQu/A8N+qQlsZ
a0vhmVuoOc9BhTobivIzP26qU13H4vihkbzUmBlj+1Y3ZcW58hK1a2Dn/sh8t9hQgL0f0RBvqTJz
hTaeAi/vRNvxN5ndMQDX+CmnxTNJGkDV0uYk9XBvZv83YtktG4J3Tz9462LyIyOQW/6YlGfJLrka
Q95l+5Y+OvN4pFCo3G65lUV4qQOfeKyLXLP0zHsaP45pAo9UP7Gqh1h0yUbvrL1jsRKouiGDzccr
S+5tlPtGA5zXbPEE1h6+OH3CAVhMklqwswBS7lA7qY5U4pb3YAo7G220NnYXSwDYv71BIUl9ISAw
d4qffI9uBBfOv9ei/5cqQi8v5zn4kfD/K/xzCfGDBYugAsBlCSfIwBR5/+RVqg1BluQh/PCqg3Lz
gSIdoOGmkilIT4FbBIWyaCGISrTzDdQM2t9Pc43EQW+3bQPGIi+eBxxnQa+G78fvuCNVG/Cqah6o
AyVORWyGALNo2wuBuOd6+aKH0BYiAXEg9sK58WPEz7YKR+n7L7zU4KsBzu8+dgWf9uWcdk+27NOL
AYv5Pmcg5FCS1dBf0EPetOxTkckkLHpn/EJtBok/mC4POqHkVYPRCRMYGPZKl9UidIchfk3jxL3v
UBbwgOtQK6Kk4C9DBrU28csffqLkTxA2C7ixkwagQds+zNwiv2FKY30ZTU1/8Jql+8TK3GEPrmi8
s7kRz8RpWfVQsmyMw6Qe+yfozcmDbVXVvoRhNAm1tnA2zxLw2wMtRX7HlA3qk6pY3++g7OBvibJI
KMGmTILZV859gy0hwsrcwTgTykPgQvOMXnCHW19zGnRXteDPszhtn2fPd8+sbttHOTnmXsJOYScn
uDIO9cTuzSj8T7Gt+anzsGDpjKb3slfsFTVq3k5mWXZRI0DWkw9/W+OTosANFhVBnSHvl7ImPyV5
1e1lKstfoJvau96f8qMH3/cTgRrvYEa7OXjAyh5Rw+H/FK7VBCpmCn4/AAPtxsmtd5aB0pjCKf4L
k7r6iqgKKii7BU0vGGnvX1DoBPNkS8Oi08ENIP5XCSr8nDwJDvlXYM2Ugj4NxHWA8h6w1rWY/GNZ
lRh8MHPdu3lnHWxKB9iQgo6KIhN5cLoZZ0pm8hPREvZGzTDdtX4DPxSu4gdT+umxcrkP/XPtRnaF
IvAAgc7wGdJ6dfInZ/yk2lnsB8nhQTs61NsDl9DALhIWlhHNqxj4fjcLQU/wgkSVMGEDeGVnEDnu
kR5UoceaAYcEM+8GwQDyn+peRrDA9EKrz8ij1aAGprJade/DwuZbVyYJoPZxewfrH2gMqCSnNKlg
aQQYFVLIM+UmQHSh9xy1JHuGDPa3rihkVDe0u9Sd154aWfl/QEGoH5AzGmCBIDQU+qoaOhLlY6f7
cKyrWgRllZUAt8wqrwM2uvnemQQI34rPX2bqODtZ2e6L6ZT7kNYk2/V8Ki4Zwpvh7ENTY2GTAD+u
TGL71FVOEdY9dN013PsOTh1XL3zKk0NRlHaIQ2W2HyyTvhAi8oMvUTKax+pZYRLCjFh4Ec8ycpmR
HAxALf+Hc+4h8DaWF7G4mKJc9NMD66V3MdlMQm9s+gDIoTIaWwJtXjGMTx2fhDoR2os/CXWVjSof
FCyGphT0AJouMPP+pKJx1sINe+kQGXrzaANjyppfBDKvSGTAmPZeUu6STLMLdFUAwmNq+SYECaw9
cVq7dQAr3p9TClnuaMbk1FC3hZsub5CXq+I/0tPDt9T259d4Tqtj4dbDn5F39j0XufOz6KweZrYV
fAlgb3CM+2J+zKEbCqcrwhTuc/59AorSQfmi289ybhCRxow2YeyM+h5aThIMrHOOkl1xoFkuvT1p
ajuHnRJDWaxb1c1PR5QJP1n4V4Gy+RGX8yo1Kfy/Bie713BOrSJrHqBa80DpdS8UIP/+Y/vu/2mI
+olUltc3Fz6A3W+XICbktl/AGyOPDx86PiyVk0BWu2msq+aSVWoPlcal9qaLgfXx7cev7LxL3aRH
lYcCIdxm6V5SSEPZwQWtOLr98JUAZamXhMkTbBpSWV+EDTAa3U2SRXpMoswqP3ZwWKol6ZR3rZer
5uJZ1Xft+/c+ExtJt7Vjz+K0rvwCiNd0kmfWcbZDBYSG1pOjGzYdM1eaZykfR8Zegr5bghzejge3
kT8NHJTDMut/ybztPxamLyXkvAHRL5F9d3GG+km4AgmZLczpyvF5WTLkkgLHWLdoLq0Jp/vWCZM0
wtHZM7vbw2dlbC5V47pILWsGuPs81sUvx4F5F3+5/eSVvl3KxV1jl3Zn3OZSAmRS9WkY23AAB0X5
9uPXOvb6QX8F5souHIGdBaMyp5+ybobTRrGX3fSD1mrjWLvWNotDeRvDMGhwZXOx9Fd2pXT8vP3T
1567OIlXE4oXhRs3Fzi8fBr98TPR6vn2o9daZXEONwPyqKSUIMfDO9sRd3lcnPz8oQZj/fYL1np1
MWN1lXFnhs/JBcfkVLwW3mFkT7cfvdIsS5RX29cxCAZ4tO/8UzYvzpYh5kqbLHW0FfaoTllpexm8
FyQE9jZMeCotDwzy4I/98kUiDRu8ZYGy11x6BO2BgUw+6NNsYxTyf6WZ7wRX9qLN274ZVN9M8qSl
sfZwY1WfR/Dmjz0d0v1AVLbramfcMRbDEgaQtfhTWhnw/B0vUyEDKX7YA6g+XkQj9ZOFWpc9dyvy
aLjyvtlZm/+gvOjuM1Rqvc51XASxQmK5NmN8XyDV+5CMfbWDn/p8oF07n43T0vvE62YVUOjDAA4r
yxoW7b0hf6bKqnd9av1TJMP0E9XfdaSzJskjexRDBdNY141xyEZ1MkiCgLekqES6nrNE7yHezcvT
nJTDCa5MDhyxZjI+xLGTinAEwBbdxm0ZFnScd+XstQd/pPEe9jjus3FgtdRpjYv4lJfQ5brUwEse
ytzIGnGFqlDI0eW2FVkVIsyeW+MDT2fv50zz8W6SYwoPqAb+AmY2TUDUCN2txWPgX/mQ3ePSY/7W
AmUT4r6/5kFtCmBuTTf0B1xt0u8wnJqzAHn/cZ8nDUIQP0ntQNZA+ntSyYd4SvxDOpH0eUa1cESE
zsDf8dL4/orIV0HXFPzew53596EVgCrq3DumMTD6ijXk5yxi84s5M9mT2CPIm43564QTZ0Rm5Ueo
66JnhNX0F6FWevH9gb5BHVhFTas4rKHT0gUFrckRx+pBTTvizckeNtsqzL16CuOp+pMgBv4xDQaR
u2+7zwXo6kcWgxdvW07yLeWQlTit5X2GGfjw4o5doqMcXxSxIsG52jMQ4OJPg7LMxkta9OyQecp7
YbK6Eq2S+ggDUxiPDMQSflQ0bvwDdar+df8VXxug60UQ1zzJA8sA1eCCRwijJzjywRdZBFZS1A8y
qeSxJ5V3qifY+USjZEiM5rKlF/zMlFxAfkK8aDILPkZ15Q3lzlPZZO9akQGbVzTtmTM2wlZM9buZ
ZPM+S9umCaB9awFWhOnRN4e4CgkD3fpfPEwpE8A0IvvsjyV/9PwW2y1h+fd0tv1/tC3TXxMylo9I
A6ZF4HhO/cabcnwlhV3TEIbIc75nVPDHwXhXMyXY9AXQgsLeIdPduWfXETCz8uLU1H/qK25HAsX1
oQG0dZ9nHtmxNmnbwGspWHnVYO27cqqPtpFNBPu5/EwLF5LDisMpg+Lod24FpC0uaZN92bbQUyJK
i3AUYchNNO3R87S+M5jXO07GBlEVGw9Mzumu8Jtkb8NoAEFG1u7KSSMgz3rnrnRqBNGePRzgf5sf
2yZDvTtrtR/Ymf4K+7S4QrhXkshMVRMHdgdaKihtaZgAX/fpGlY8YaWaceNPpqjRKYUGc5xrjFwf
+GaR6xJe7zJ95t7ATIAGmA6CJDYAXUo0p7x3hv0o5+6+JF1+QkQoXmFZYe9hET7+Vi6WHEQyQMQM
3MJzR51feRn1Wyw89j0vjRsZ+MLCNoHDBcIroAa0tIJ6Y2wkurwYafOpEJOKg4zSrgscS7dHi/Ap
gtbCuvoPTCg3cgUMwNzinDXw+YK6wPrU9CKH1YUFRgroXfMPxx7y41Cg5SXN3a9tMRQ/FapzdjkW
vEPm2/NLBrjmZ3v2UlCf4haARZ/VSDa4+V1CHO+TM/jTQ+LOxRMoeibKbMD5RpPB6cpG9zYpV4+F
HZsjZC5kVziTdbQhWdvRUfGfwhp1MJtZ/8izeA5goWerYG4aHiqpk6NX1elu6uzqDTd2Q9T2tIWP
RyXUucBqva9dat9nTolRbg+IXl1rKnb1WMp9mtL4rZjkjPojNqL2Z6R5MNnNgKMhYP55JhBaImPb
2FcPw7xWR7dGAq/Q/qsgPYq8LfjapQ1wqPCIkafKc/0nUV19TlFo18JWW8ByuWWQBREXuIIWpT8B
guvpwc95dp/69lhE7ui5+8GlLTItPEbtlI1uGZR7Z8PZ9FVKO3/tc2jpiF2yiMPl+s21dX5gXGUX
OAyW90Tb6lMxJMm+KFsfxmxOVXyxOnhKgBg39WcUqiEv4ebtQeIO85fFkx55O7eDr2DrHCH5kfu5
whRwijIL80ICANBBtGYnljmgd5sgsRII0wl1wtzgLJsnuXQCKob51HcA0QQeHNAO9lD0yHQO3uf0
atWTpNd0fun6U5C6pLlDHZT5MtR8xAlKil1TQc0wjVyFFQpov9SuPVw9ONJQKIsfBt6pr/ALyO6I
18cHLSvzXCcFjdQ40+Mwcrhw1BrxuKeTUJVOd7aRcr9YLqgkgQc24I67mbuXhQ+0Xaa89JpRJfum
aHVokiE/D/FIw2by5GHwHRQ8VFhbLH/+STquvqNSa9xVsDjZ4S9lkAgoSCB+ajGuWhExrwfUBWep
R3vE7RXymVb7O87L4ahVyz5j/3EusqzpHBCDVWSPG45XYo3NTsE2wIlKoFUHVJ/E+RNsd8d9hQr7
O2TZUcotjQP4l9XoH5gf7tdOID87D6SNHNfUz3Cack4yKWaUSztQIZJ2inxJp2dcnxxj2BEccFoy
GDmNe4e56z4Vk89/aeT5ogoB587LqvqIhKN59HPaHFMpaVjSuD6MUydOBh4G+7Zg1kNcW04oM209
4GBKjsa154h3Y/cIS0v5lKSp9dJkTvOmE5K/9TDfQ1VK/RTnOTKpVacjbA3JwXbL7rqt93fplM77
EUPy6HbwSqdEmohIbOvt1fsl9xvxDX6bbRLxeCzuclL699rwHoFT2u/HydK/TYc0Gvb25CkjDnuc
rRapNeTOPzdVVfzIkPQLYJCT7abmankeZ/QTykTJJy/Nqic+OOmfSehq74lcXHTHn1kGmFsN55lD
JdrqTk0OeaGktn5LCrscM4IPYWcDHfctVpoHP6m8R52TEZ4spP/RT8L5x+uFc8YHjzu7lfUpTqX7
jGSBf/DnaXpzO9TM8tFxfxt4/H6D5hxgSN3KPa6iyqAjtXMvZ81/lVJn98yU85tCMlbhYq00L6lR
yY/alPofbPMNjGBw9/YjTbr66i+I0iX0rvPMMxuq1KEwhgYd4PlW6M9jZmO1+h9nV9bkJs61fxFV
SIjtFoztNr2mu9NJbqhk8o5YxC5A8Ou/x/luOhpjqnwzM9U1hUHSkY7OeZZGWBHLINIScCjmoHBU
N+kRB3aPuhdh1WOKu/qj7Ar/sSqN4X4uGI1A3TTeW0WMpwmAlzZYAHlFKXByYAJvucOpXrxhx0yR
ugAeOd60G5Sh3kHBrLHW6+auaMseAm/2+IymBWR14fyTHzLDRNFT0K/ELFF5gKXfwYOXzsFP6zKc
oebyUo1KPFSOtA499DnhX1Rb92BctLsWWiyPGYXZFgOO4eBKz34uaFK8cyUY4Hrw9Ik4m+zI74xx
h8PZ+jkyy8UJ4vpeoFAoPnaq9p/hzmXtCgrJo3CCCm+E8fN/J2nuvqJurc7tGBnZDkSI8wFU/gD6
GuD4wqrxmweboGASEwEejdI7r3fI3SgkrF17wEgjWnFYrGVm2QWi8xR6KwnZNZmqdgax2Rd7gsZB
BDvk6ikbXOfR70wT4n7TFGWyH6I6YRxOpTacfeBwsF/ywf1tZFYdoJStnACbA3syO2PHDCICgCvz
ZwjLj48jruX/681Z+EARNzRgiss7CCKZwBe34DEmTaceOFK9F6GA2Ktao3jpDZ+yXYqsCnu8bCJr
nA+WazkHmlTewWJz+4JyBXujeQeN1MJeopw1w2Hu0FRSbUnB1rcNpO0kbf43NIo9ZyI1w3YYnC+z
lQkRztzK7B2r/XwDAnr5nu3o/ENadSjwJ7SJU/hM9vM39AYDLKbr99W1h5+79Z9qJ9YE8wnYEwMn
lkAQoj5V3e9xS/fr8m3b0WloPQrAs6HwbIl1iK0/tNzA47tBFhuFn8tlAkcnotU1NSUb/TaebeME
pfQnV22xe9cefR6vT+PSdvAzTToDdWD/Ecc+biAbtbC1B5///unBy9IzXxkAnzmmAX1++72BU9f1
ubxcIHR8rUiVtS1aC4pB2MVgJyWdjyIR9+gVwHp1tt7aJN/4hLU1oxWtPJaP4G6lXYwizQ5IgtBy
HuFoff0j1haNVrZCfRZmvSkEgzJkmhMFysn4XtdeuJg8uv4La6+v1VDmeoTKTnoWl6hwf7TABZBF
9zSZ4xY77I86/3+rNI5OPBsMpzC6EX0KmQRlhAtUEaa78t357oZQSkO6Om8VhLBoLv2QFr2J2fsu
pNth6NWfctkEBS5ItoHtSNzE9SSOTkTLDDF5nsu72LOxTXdDgEtLQOgSFFtw0pVV650XwqeAkL03
VV6LilniTkNYW/xUZd0xr81hZ06ugnM4ijk3zbzOSSvLwnIbmHzE+Qjk0/gkqjosyh+3PVwL7HKQ
Zj6bKM+3yWvF0CW2e2ho3oRvxzxosW32njETwzmX0OXOyD4cBnEaY0uKbWVT8rSIhid4boiaIKH3
hshAkt4Do399WP50Pi6tUS3cKhiwTz3qjXcwU0MJBcVuKN+qYpyClIz2D68Tzlc4yE9NKERXPi6y
ynBjFPNdZ1lOFiWQRA8EpT1y2sn4rUo08VPg1yD+A7RF2sMy/fqLrmw8OmGdktxUhRisk1wgMVKE
GTaHGfgKh97UvXRcLVhbShs0+j1ySqD2dM8LUgeNwdSPNjPUjd+gVZ9LTqFFONT2aanNsJ7uKtfD
VFq4gmzkImuDpAVrAg39vlEWPbmEw3T0t/Cf+QxzKmNjjFYWos4jFLnr8SFT7NS5KGXARPII+f9f
1yd4Zd93tQB1MzDjlnmgpzz90tdDOPlPkGPc2FrWXlyLz7HvLdeYnAWb1/gCAvULQ6Xr+nuvPZr+
vUGW5cIJH1BJ45P3AWr5SRTl7rZHa4etNViwOm0kPeHeHA2Gi6JatyVEvjbcWtz3LfQ+XIhpntJh
CqD8ATVnrJqbpN+IoxPLRkty3PKxUFDB94W7a1CqyMbXKtma0JXXd7RoTdmY9Wog9IRSQVA6WOPk
e+/8vD7uK2eeziizfA5ETTKwE9L6HE0KCEbByvnNd9iptqt/u8KYb1s8OvORozoxM48scHn7CYxH
mJRbyffKVuCcB+7Tub24GeqFvk1PQNfKPVpG5dHH9eiJwKIvKiG/mm9samszocXtssyFb0Ao9EQ9
zw/BxRpDi6TfXMPfX5+NtR/QYjeb7KpsaEtP6JeGyntzlkdVb51/a8OkRe/AG3donI6e+ibsHGDT
qm956wRt7dy2JTtaDIOd6ML2KJkBFa58yKgWUZXYe+S27x16IDfOgRbMdVWWqFMhmLlXhtJfIPP1
21+SjUW6Eg46eQ+13CVvBU4Vs/o6tyhoHat8b9M6QAdp4wNWpkGn8ElhKKjD+vRUjhZ6pHxXd+m+
G/7BBfXGj9DOXoZyRQtvYnpKJPIn/ubn/CkV/+bg47Qu2zofV9aq7g/UW9UwdqDs3jVGgdyYjdbJ
97P2lFpu+15UJX1Jy1x58Pgssj2wQFNk5Cn6bbC0SPG/+4CGFYU7PC+5Od2DAAMXsQJqigbQ0WF3
bmUFCAYG6NsoFmDD3BZlSdnuTCCXwqEZmnsBKQQRDFPT30NzpH7MR1KEXm3bX1DGdiJ3GudQUJl+
RYIzoJ4JhvEUtEUq75gqih386aUdkIkOJ2BkR4xQXZ0GN/WGI9qPqMcOJTvadSq/OjRJNq5Ja+tL
26pI6tEWbVeKRk4B4GSxHyoJMuL0rQYosRu3HDXX5kbbqIgFfShrJk3cdccW1dkczAbASDdW8Eoa
oHshodZHx7kFo89u8NJWtVe1c1saoPsgWYtSHkrYoMfzL55tB8uWDMLaiGh7k8yyInFAKYjT4geU
IXYMnVLJPm7atm1tT2rLKeUDHGDihEHyI4N8tPvm2FsamiuvrhMRx2WBJdAslpMcY0NBLHn4mkK+
8fqrr0iKOzoFEfKMc5Z5i3eXWUUlwhzk5b1jlmjHuhChtAvZxH7po3BceMhsQi/p2qgkI5QR+l4+
Dr709006g7loQ5v6+jutfbC2f7UWMPfwUTZPC19+COheQ8bcPBjoEW8s4LUfOG/NnxIGCoS3VTNs
wQZ1oj57BfNn1/T/u/72K9GhkxOJbSa8PqdrpVsdW8v6affNv7c9Wgtr6Hh0Ls16eoJga5ikz2TY
GpG1l9YSDzhJSGaMGJHEVHMAncUnUil/Yz5XTjxG/x7uYfT6sWjOaZNbfwXY/93qGXwdIUqVg1R+
fWjWplSL76EznYoBDnQaKAv6/AEsiEAVW1S4lW1b52smwgEat2bmaW5/iYVFDf0n6epgxjFjZBuT
uzJKOmczBzI8hduoOnnua+f9KHofCq1daGfD3fUhWvkInbeZWKUFRgyF8kFbtD9t02HHrDLNZJfn
DWoteTEQ9Hpc9ev6z63MiE7klEvTe1Lm5sliTmwWNoyr1dEpNtQiVhasdR7FTyFMDCD2vVLgUgTL
jMr+QdjGg9de+/z3Tw9mAJNDJ6onp1nZ7h4dl9ju1XPaGVsCRWs/oAexQSGtUNbmKfPG45INcBPk
3lNGtvxw16ZZC2U7X2oKEhvk9sb6YUQ2FbTEeq17XOas/Jfr0NtSGUuL6ko6hZ+miAkJHYoobcSD
m7uHZYb5beobJ2fTtGVtwLTQnod8rArbWE6LnHlUmnay9w3fjWxRssNta1U7wNO8psWSSB7XYjoZ
LvsQY/Ijc25jAv7HGqD0J1LaKZ9OxdicUHjbgXn2DiDyxt73Z8gvFDZ1jia6yLV5dvU6DfAeBgXf
GPcZ8IpRLiUYHhPAgXWwCJX/dHtFYtyKm3eY4c2Qcen4Afy7rAxQMRp2DfStmjAda9QZAK4/qrry
fegEQwIuzMBuezBKPgN/aaToVpSGfCosZn5UHk2/Lou9/I9nQ723hnF6AXOYnmwCnBI8s2BjCVuC
Cvigefp9fcJWFrmOoO8mAVxpYrUnr5tFkJbyoci9Zxtux/k0/uta6cbvnGssF0ZWB9FLarkpQCbt
SdXG96QEtGfs7lIlnsvSD51GfYP3zMYsruxoOqgeYEgAb5qkA8mN7kCI4gERWyLja8/Wd8tJtdgU
7O7kL3ADGmDaJcni3JZN6Zj6uWQl1BggNgB6X2Ql/Q8lpr2ZQZ/u+lxfjn94Ev+9I+eLYMWYt2Oc
Ap8AgcwRKuyb+hiXRwY+e38/3B9SD611ZNZZnwegTxbl2/W3vnycEz0mLTNrSlCxRQzkzyKDTnL+
3HeJ+S88rdKXDMDijb1r7QvOIfLpwMrGVALzBmfaxnwGVWhXptZNKxIO5n8/ea5Qd4Q0owSL51hZ
YMHU/saUXg5foIL+fnLaZTObfCFjXryyxrwzmleONgwv8mhMtgotK+tGd4myRye3VeKM0H2cAoPD
c37uYNyzJfxzeWsguheTtBe3rk1LxungB5Q+kPzNyFnowTZ3yWACkm9dt9cGSzv/JgKGHywZZDxI
bwdnxZYDUjpk4TLXgO49X1+ua1+jBZlsOE08avSx6XFyBzPg7DiN3N+bMFE9oSImP1oTve8y9dPo
pl/Ut/B8HDuJHRWOyl1+3xHvbbCye26bU1hwARo1ATjUqXfXf2wlSPR9vGbz6MOzDhfo9tzLd4KC
bbDFVmZH37bRsJytxED42ZU5PEAKvwvB9B2hgZN0ISTzir3HJmOjs7sySzoxajEpWtAu3K1dB3j5
JclF0CVjhivDJEJSgWjq2zL/RlS1tfhWtjF9cy9co0xYTmRsplP1SMVcPvOmX/bwkqDABMvittWg
+84bbde6hkrH2PF2LYp6EUjMS5Q9Fe3GD6ysAJ2xSdpuakDulTHWdjAQcCry39fX1soK0Imac+VA
I33E2vKm8i6HX0uWtceMtukBPGLg5ZJh44dWNjSdssmZlxvAhsmYucXels8o2+yofbj+FSuFIKJz
NjsABnIJVn7MEyhiAE0JLQxSDvfwumjg3wXmpi0x3YV3JhIp33lGKbXe4x4mdm1PpqgGUfLdtTYt
lVZ8FGGk+Pch4drcq1ji93GCJC+A1MFhAO5XcMyfMvPvjdG+GWW5Jx6ghmbrI6yXmyTjCYjmf/80
pXRGFf3s9o5cw7SeG/XuVRvX8LWFqO20VpoqIByw0vv6l5f9tLINQaPLq8P8DzhvqqacWckQW9Tf
OfW7MN2QTFuNkctvbeoq8X2SniWs3SEeuzwyDXVEJWq3sfIu7zGmjs6jTjP31PWGeKltFVJD2KFD
cqi6tWc2hz02+yVr+siv6fwTRCWGw4GyKhpGnt/NLJ9CmpXggqBKGkHugwLcyrdYkWuvpi0Ewiyj
4nM3ogYKTJNrHm1RhEQcmUluWg6mrj3eU9NcOmUgqMWpmyANsJG8/clD/nt1MXXoF5Mz8XOJBw9h
HwEG/IXH4xvZVTuxT/ewqd9N+/oOOJs3du/F3aEKt9SpLkv0EuiZ/B098OMRiVI+MqN768k7AAi7
b/bTg0gD4zF7aOJ+X97x5+keKr0RjdNTEvlv9Zag0GU/Jfz6eZv+lA8XnrOIFPfPmKetaQH+m50Z
fcO7cnNO0K9FppE6XvVMQcDpAQcACfEsKlA9zGNPvhvcsD24DdPh0Rsrdl+ZfmZGBhLJKlyysjvL
cbDicTRoeZoEEJMAJkPTHaB+aJSh5+8HI/hsYW/C1UyVi/WiRPkHBb3sDBP6+649mmAa1CY2V0bu
TLBanjia1V/rBgxTnyT8oXFk+81fWuifetLeOxP0GtAvcwPb5+OjUXOxzzmg5aNH3DdT8jEczpII
JeB3sZAlINi2EnuQ2FWULVN9TMxBvdcAowP3NDIYR5Vg7w3UQ+EJwoYP+dw4e7cr5ocGHNHIY/Dd
7eoMciIjrHJ50EwFUv+2qR4bUsvX0soNE0o2lvEzQTn6nrYjCbhd8t0sPQqdxGVIf7u+6QMb1cKa
pObDY+HkLioMEAcZGqjMlC75sFLKgzZJl2e3IF60VMsULOgcBoqMkLpIxDyFiUHKk2Ry3IH+Iu8N
tiRNBCUd4+CZY/9lNuckagomn0pnmj64vVTpAeov1jckeUmQmBRr2ijKuGvTYufWZAH6fK4+ugpg
/7rO5KPHhAOqNiRZsCf7d0JxKxz9qgEBckjNaC4GIJbKDJZHVLhlgnqvNezmipZgXHYc/5t02zEa
88S69wyLvDaNBVQ45EBgs9S3HxykIQP7EoeQiN3m3okvkzHtr++aaxvyecf6tMxTs2NgXzbgyOfv
SnQRJPg2MqW1g+T8909Ppjj/XdtoYWS5ABLC6j6qC/BSe+d425ufv+jT83tpAowP8lMM36LqQZT2
N9AQsw0Mwp+8+8K2p0OP84JDW17iWpE4sMWtwSv9ucBUKALZrjiBwKD2PKmgnQshcfBuKqjbJCb0
8yB0F9YlM55V3nS7vMJBBB4hVINsSZ8UL+eNj187ULSkph3Gtobs5xhPdEqQi+aHKodxOgx92l2a
5BtTuLI4dCQrnP36fukS3Nz9JvCyx6R8vz53K2tDx63aXIGUM9XWqc0RBGIpfvWgGQUZYADXf2Al
DTU9bXXUVlYlU99ZJ+ZXIgYpZTmCJ1rtIH0LTdFqiGuSA8JMKnms7HznTU4WmKQEB2hQB2u2yoMB
Wa/rL7P2tdbfK3WWXCRkrnE2L3dZ9VU0WcCdjXvjykLQga4lksC5A0IiVs2TBSCw76m7CWqpyeBt
LII/7ecLoaA7N6WGq7L6vAomxNfbhD7vfZOU5K5JGuPo+VBCChLpMqgf9ss7To8SF0cCyq8tzEDN
3MU/uv6lRhFohz0y25UzRMbKumiPghACAfApO/qg/h2gD1WfkqZtA5byGvcS7ywYDX0q12X0pTXn
KUDqPuwNtzF3QI3wD9825lPbze2hGEX14PlJ/ihg2nvMGpqGrpdXEaTxjaixjWkHhpMf52T0dm6X
kkfKCYmgXSNCR+G/RiOnRxTAOuBNmjFaYFsb+rO/5Yhx+cpt6pYVnYeM0hiQRoERW0Wi2bkPuHXL
ard50VkJVh1pKr28rbmBMltG+sdCOaem33KvXIE8mzrStE2hd9b5WGUdHaGrPw3Eru4yh1evaPlm
4GL2Dav2nDPyrbT8k4ShT7DI7KMcYIEHFOavzCwIsiSjX06Z7XV7qEe5B0HAK4dowBZY+FxsvbBQ
delxGIROo2RKxhZAOjuoFJRRpgBB6Chjx0LR4cOsff8AVt07laLfuPGuRbd2EQOu35RA14F9sSQ/
VZ29QR3mHWJwv65vHmvTev7YT8ec6JqmlpAfizP+4nofSf5223O17FoUFNltXuRx31d79GMim2/x
u1b2JFdLnd0ZXMsS2kSxAy2tZoBWYVtHZj4enHbLwmBl0F1tS03L3pGDMcm4mh9H+HMyae2qwdzf
Njba6erXSLYg8oY7zzwAs32U7e/rD14bGe0eOCdp6bomYpTI4WQ19j8S6oUe5TvsNDf1U01XW45D
m0oFC9YGnYjArx6MpgjN8snoVNiVW4qeK5+hY5WTrGj9SVhZLBfn1Zmz/zVM3cG1/NHKb8zudLRy
A/J3OvVWHuN35qiAYSAYr6O9caatfYC2QhUB39foqvaU+Qy94F6CBOpN7L2G2MLXBcLUG2nkyjLV
wco5DOn92Rhw8pdL5PEj/MEimm2s0rWPOP/op53BmRj8zAhSVJJU1pmnD7j1/FFAwIQqbLbXV+za
F5y3pU8/MiYlNjcHKxbENVl5gdPwMPFfrj98ZW9ztCiuvVxCNMCU4FOCWMaazg9wAlsbOfLaq2tR
TFsYTjVeJ2PfWaCIf5gWezewjQRzbfC1SKYwsyDQTEC7bN67yx4k/SmNynxjatcGRgti7BOc4/qN
qT3Ts50JdNzb5lNHJnPki6A4oxDf5x8m1BdhSSDHjQE/R8+l81c7Uuahh5qoKrDvD+C6iQLaLEPa
8BMkTLOdL+vsyAEX2F1fOxdnl0KV4u+FKZXHqqXv6tiBZJNoi38G0zuaKIncMlB4vrZ6CjS2WVJC
NxHX2Puq7/dVmVeBW5n/Xn//i1OM52sLqHCAO7ANPsfcY8+pzT685TavPeuPSPanmK1JJ0Zhe6hY
EKRmUDrxKDqWzvNNL65LmY0jGyHaR+dYGPNd6loH3+UbteeLQUUh9fr3nMIumnlGl8GFcHiXzr99
tQRe/d0ZthLElTHXu0MN6Vu3HRhE2aGV8FA7ZLirBrWltHlx+ePtz1/1adiR8i2OrNwSAkh5Ezal
FQ+2/zjlNdSwzB2H7Gh4fQZWlr7eKQKuDIonBuaXZE2IGkgwoiY6ZFv9+rVZOI/ep+9QMKirhBAL
kADpzujTuwSw97aHXLUlbvwCLXhb5vdOMagxtjNzupvdYX4RC7ynhO+2P68P0nnN/Gczwmxo8ZvU
PbGhGgetU6fdQ60rRzXG+ammrA+rRXzxHbUfRrWRdK0tLC2YS16YVVnALdAoqiCBNe0Wr2ptLvSD
oE5sgR4ahM1L+k+qcNUG4mZCJZreF71qNva6y6///8rnn2a8TypVQSaNnSD+9NZ583tbzRu7xWVQ
GcgQWkwvIG/OqJdNce8DP1gCL310Sj8FrNY3msclZRPuk7wdoJ4P9eAs9CdHfsGlhx94O5uHiZlQ
DjNG00Dfzp/G332hyAJ1YagTQRuFghpeeNl+sB1yT2vU/wxiTC+tNMlXMhr1Pvc7/980ga4gBIMy
9JpLKHcFi53Vj6Y0O6h82eoXjP/mIPOzLWOZywFK9U5UYWetV4sCHmdLcwJkTe28Lnlta+/9+tpe
e7620/iSjqqDvHXc0ybsJ/unOUObq+m/XH/85UVHdbfiFE7OadNRFbNE3OEAP0LAeZ+a/b5Zso2A
uRydVPcs9jinEAxWZzenOT2yxXq1KDSnkxzNHem9UqiLZ7LegvCsfZC23aTm4NeQSqlj6J6FMySw
UvG/1vlaDxuLfG0+tL1mShhATomksUVGSHB5lvjglrBPY2vfBJNFGGk7jPAp5w1U3uKhWcLZzMNy
/KjUe+qMMKzaaHqtDZO22VRgSAFQVpEYIuCP1Xn4zcY+Ll17z/mmnvAf3NR/N2aqNxQhYFhAdrns
YtBE1D57pCcW9iFkNCHNFbIALjT9zngYI5gOBKdXvkseyw8n2lJMWNnq9KYiS2dFBSToYzW25Vfo
vFv7oeXAcdwUOnrX0PWnxjOH4qy2/buBRt9iPalE7Fjxcv35a6+vRT4hnAySKhanrYcrq3vvzjfd
uIF6Py/uT4fApDKaWzKnsUk6iFyaLzBFPVx/65WFpRfj8xbF/UXg0dQZ7koCHiTsldOgRP8ygJhC
u5FVXE7AqC4p0bSzTRpPzTHwOSDzy0J9z0rGP1RuOmFDs4IH9tn44raP0oIeWlVDV4B8GTsL7gXt
U9/+sLwRtg+3RaNedmccvugVtObi1Ngvy5mG8g1NtJDKjU3rcocbE66Fe0M7qCnDRTY2Q+ANv04P
NhxT32XwvJy6qAi7I/0uIUX/ConKnXFnfB8+6o/yl/lF5YG7c++QrW2M5Mr2qQtVeGNdLJynDDUG
/8AU4Eh+X70mdttF16dqJWp0oYoFtqa2Qtc1hnTc8tjzBvqDJpk3Jmrt6efl+ClwxAwS6jBwjCOx
7sZW/KxdeVu4610DL+lhw84LFgN1lu9bPlavg/DBab0+LmsDr4U8lrBHPGZbMdpI52Y4uLIqa9HN
cW4cmvOQfRoa5A6WAdstFjuK33Wdui8Sf2NPWXt37UyHhGHrjctgxxDQPcjq4WzJScyt4F6bUy24
TeA3JqguWmByDL9BCruDsvD+tkHXTnJ4utj2SGs7ngc3EP0HVFsDPt9Ur6NUL/9mJRogrOxp7GTN
g4RWLEoxblRk/bIx7isjo9d+nS5NM5q5VgyJ6ru2hTq2UYLtcX1sVnZwveqb98B4myZxY+XacDBR
aVzXySMtShixYL+CicmWDfHaZ2hBO0GoexqTzgaiwi3DTE79jgu2kd2urE297OsreMYMUASKC/pm
Q01mRDusnW+7n1Ndp6KGLDJnJoMTzzj945nLNydl3/LEf0yI2FJ9XzmxHS1wue92PqknRJflLS+O
26TR1IPtThz4XHUF24LTXr4HEL1pmSekxq45wVeUtv+4rCpP0NaEcjhnXbUbYaHxDuOlHjKz3Zz8
vr7GLn8aoHd/70ncqgqHgOZz6tgYVfng7zx7zqG4m94DeL/V7/1Th7yQ5uq1bSg/mTCCd9wYrRck
PUwU+54D39q3qbtX7Aw/LNtmBD+wafa2aKe9a+X90YC6xrExCxiFZbjnXv/ktcWu7WaOKpay8nwr
huK2D0IQdAy+J/nobunDra13bUuD8kSVtOdjylXqAVRlltt3ctliSKxtClqesgh37iAqP0IprDj4
89fU4RHS333u/evm/1wfocuLgupl8TExKof15xSkBUCuuUvs8khJERDA267/wsoc6HodAprpKEWk
dpxV3A95nuTopVQbhdPLcBdK9da3Slt35hJ7gmkVEl5NbvollVUHJerRgF76UvRBmU7L/eKbaNxb
Vbc3mWgOy2g0b4AQWV0geZGc8Uvt99u+9zzSn45+twCsGxsIi/koHsbJ+OIty42P1tKWmdmoyxcd
jUXr8oeqHVMU+NIt6NfaRJ3//unFjSRvcjQe8fQUmulDZjv7IantjYxuJVR00YuMCZcNzRm4JX8u
xhPwkIHKvl0f8rVna2FOszlhws7G2FTdvoJcLEn8qOIf15++FiJakIuqQl1IIEQ6OFKk5n0+ldB/
hr2BMDZCZO39tUBXriNL2ASyWOTe3VSyDDq57DupyVad8/JpQ3UJjDKtczuVPtJRD6agZtl/N5iA
W1qOo9TooZyf2vjJLU2Mlc/RJTFwn6YU4p8szn27Dii3oy6FoLNv8IebZoRpOYxLnDp3obgXT1OR
79wJvWWr6cH3VC++gjj09V9Z+wwtkJNC5LXkDovZOdmrc+8Ffed7a543vmLt+ee/f4q3hsJvpLfw
FcgFgkzIwMnrIJ3HjddfCWemhbNqlcGnUlZx1Vcf/SzfKmlt9ZMu66JSqucSEvLRg91gk1P2eBYm
RyEgT746qZEGHjzzxjrbZ4BiBbXX/pzm/BGQ1R8iB178tqmhfw8dEcjDYWyHkERR5Zs5psXJYMyL
CATYNn5iJep1D3PbBfpadbitgKrz6orzkdg3xwysyBDtua/Xv2NtjrTArwZR19aCs9EDFLADn3Ow
s+frj155f10Og2QuL5duIXHFWVBNj8pzwcT5NxmnjdxqZU/R5TAqd7bzauI2jBjlK7xWwxbS2+NQ
PtUF+OssuR8avnGbXokUXQrDXCoKjb2iiQuC7QvFeLTn0FXcW0WzgVdZmQhdDkMNHimBKnZiBzl4
6b5b6caD16ZBC/IOYOmptgsTcB7hBp1fVW/cS2Ak4XX53ivK9nh9uteGSIt2GDRavmjxAdB1D6zi
geNfi7WRZa1NtXZzmHvbtDwxOfHCkLyN9wmEqOdlDOwENMD61Wy3VCwv21lT+qeZ9mlPTPNeJBlH
K3lQEMNIess7JVZRv02TCcaHSG3Y5pZnQcLZtYcwa3sh4MXZpltl7JUXILrWjuOwrPDsDp3yMej9
0JwP9RTUWTCXIQw9QEeAHsj1Gbu85EBW+XsP69E0z6ApNsW5Nz+PfIbzr7sRL5cfDYzF3492erTG
bH+UMP2lP5USP7vavwX+gwnSdqwSxgSlSbAUoJgBKf1Hk39x2y8sv4knhzzB//vVjVGoMZnwfNcs
wrJq4BeykTyvRIguKDBQyzOzQtCYVFkZLuj0Q3fNpmEty2Z/fUpX4kQ3Y0dVeVB8TgBZ9aqdZT0n
tH4zyXPXWwejO3m3Zia6sABpa1KNMFKOK28KBfR7q/G3O23xV/6MyIUbvK4uoNpGId3FqdTsrFco
BIXlqX93f/lxc9dH9vMcsqiIxGv24n03X/0HcoILylG8iB/VD4dGxu76YK4sYl1+oKz4UGadDf0g
s4IloXwY4IB926O1/cyxqsTtOhMdH9q/WO3wFarlG6fin7m+NHhaajKUg1nJ1iNxD3H90C7cBkpj
XL6ORT6HDjOVHbo5jOmqelqeKtiIRXk/Wd9S6nRPs4NkPKttvsuWBoK4tUAZM/PKH8aCwqZfiEyB
eJ9ALxy+Ij9TOU77HvYbT2XJ4fsjW3GAO7Qb2hP3diQTw00XIKKrd8GypqFm28/xXP42nGG/+GLX
G7/OvsrX5+PyIUn0XEVAvQD8Om+OVf0gcz/qbHUn5ofB+HbL86luZD/BaHwcYWMSL/AaMgJcReHH
8j1V48akry1VbVNspAIeeEIbnKQMwm/OHvp+r9dffeXRusrDBFTIiIIY2rZg90VVO3sHCrLfxoZ1
eeCpLusgIeg8pZXTwdzd/Nol7jGd4ZAhc/XSlPaP619w8TeIr7dylF3DYtue1UlV84vlm9DAgHAd
PHjK+df1X7i4s+MXtByLmryZ4BM3nZJlMU85jDkO3mIQeHAV9kYad3Fnx0+cp+dTXjJDOcKxFj7F
yET/JUjogHpt1QmIdhsmaaM97dBdh/cgeB63mbL6OtIfejcTvJTqHmAU14jGdPmekQ7iHrLaKNav
TYy2U7XAI3ipg69wsp49L6CVPjVjBqvB1BqjRrTZxj334hLG2GnZCPI54NY4hPmS1D1OthGBxH3j
tGiBhzN8SIlqMmzkL579ajQtYBRfrF6ifvnM5W1+yr7e+hkJiLUdbL9iYzHjvrHf4F50vL52VwZH
b/wsTg5fO5uq0zzJeweqdmlWv1x/9Dll+s9JRHxHm18pAQ4ePNc6AelFlzDJwO4yuv7/OLuS5kh1
ZvuLiAAJAdpS1ER5arvd04bo4TaDAIlBIPj171Sv/PhMEeHl9Y2GQlKmpMwzlHvPptmRq47uLexU
MbJL/fcfZuxj713Mt4CJaCCxZYAXNL2OPc5wMKDc847DwQtwODgdfrcLTkMJW8H97Ve+WynHpy7W
AXAWmHP4I0JEZpgjOY4QS0vgGFaQES/lGizVyt/arVambFkyp1BZoQIjG/dl9jimFSqNfOPgvsK+
5ctiuTa1W2YEHwKQn5/tS73Xryj6R25UDWH6J8hD9SCfzEO5Tx/np9uDt5IHliX02STVbCemvdgT
PeeT79y7lJo9z0YVpfCJPd5+zdqwXV//JoWSXLldq5i8FC6zzyaT9asl6Na9Ye0jFnsASK/2CHNg
Jy4L7zs8+fQpT+3zoIrpMDiTv3FQWdlp2PXb3nwDSmpzqStMj+MfZfrYZE+N9fljw7OIGjpxGOtB
p/eScvEVFKMXFNOi249e+9WL6PDTsQw4nIbjyUvz3TDzkwsaYMh0ucHFXQm/ZXl5qFTSs2meLxaD
E+X0c8jBmk5+XF38qOdsjP3K+llWleEJmEDQIMUAzeJT0dVnGF1uXfvXnn39sDfzSsfZ14Xh84VA
Kaet/rNNtvGrV8beXax6QUyWNkNtX/q8MncD6eRON45/5ilxNvbXlTy/FEyGuBTvetnyuO1LGqlB
kyycp9kF37Yp950vinrXFD9TFJzmBgjN24tqbc6vQ/lmyHSdtpmwSwfW4R7bkUl8htsrgWe2fBBD
9VnWdIuztvamxW0t8zgUTB02X9rg1Xh/4SgZNVhnrPkJfb2Phciy7DOzIMnhgxEgfejhMBuWh0CE
ykPronp6e8AgBIyheWdDXlZ8ahc6EAblk4tvpeLAoQAb945s/vM509bdLHNgQls059GxTCtx9MAd
PsGSsc53fuaZ/GpDO8PIeeYN9oauiRPg+HcBTBnxLL/dS9QevsO7HXIC0+hHpYbSMixwgwYOtZIl
56SxvRjGk2Inud1Hw5zQ/9zKhm6Hg/M5RADy4IHC5BtnJ6iR2L1OD6SH3G2ejfQwlUF26CetQ1kZ
/yvviuCz40DyJYS+CnsBvaQ4GM6Vt3NFM91bY5XeERQl0Q/waiijFjI5Ak2RxmmfyV+QQBgOZYkk
1LmwkM4CuJ0FeQDf02RuX8p+qI4m1/MR7mvwlQ3w8JBkk39SjuO/Av2Z3ve+tj/BC3W87ykcCFpH
ADbDYas4wP8qtHsO98qmT05WChXxQDjwCs0CmD22bP6Ls4l3ZAB4oB6binC2evZ5ENV0sWzPPuIg
MUDSmQyRmWobUHsfH+6O9Z0FYPDeQH34RQvHC1vtBM/ESgukvG724y5l5GAauzp7osV5J2dsL1Hf
i6TjigPisz4I5s1HUzbt12Z26RFGucVr61E/Bm28OriC9ygM9zkPPRnQXz3zxoiOrXpp2NTFUyYh
3tCzC6xIyX7ggzgbiaKPHGbvOAHSHwEHmu7LnLQPvPCdTwzmEr9o2uePukdzH2Z549mrqzJK7FRf
/GIy99w46WFS/oxH+ST0A/d3C6XEqGTUO8CDOmTdqHEXEP7OBSojdHn2ZMEj+2xSyzr4vPqT9i07
s7a2Xxy3+yxK0Z88u4C8N4TH6h3Q58N3iIHBolT7aJkKYI6aUKSM7pJEVH/bSapdPZkJLqttFwWq
zKMR8LCngunhpeoD89D2Fd9DOn/+XjNHvjaQ/3hIRy+9G/Lp7+TCDzkRpnj0Oz/BAJjsvvM72Ler
HJaMZMCEyOpijFQPmQM+DDTaVUiN/OKzNnvgDUYYwNjqnOCJ50S5+ighqFLtIHUnIhV4BrzzcYzh
B2ofHXDxIjKn086WXn7wwHsKJbT8wtKT7VGRmf4i1VTdtbm0ET5T9dvqaHnmkwHcBoK0R4rT/j53
7OQ40Lx6bBA/HhzIZ3UHS9J6F1CKj6yaZIcVrSLeBH6ctIREY9Vlh0LD64MLyG/ObgoTA+WMB8et
shPL6mBXI6WE4PZeACIlO8ON2okRqh+09bIK7qk8+OYpDzW6pjGfNOuzSAmdRsx4zQkqELbeN4yP
O8gEzdCFxoXggNf5l86CKUFrbA3hjqCcP7UBhUhqi2pvFUgVm7afjhXU6C9NXvyX0NqNA1YkUUrb
Kkrg+QbpEU4C6FlfeSatr+SZNfPwgC5IUe0SsJG/VXbOwoz4LmTBqgTtQznw4GSUqH84IMBAewrz
82TmitZRByd5iETBjuQxgI7KQ+ny9IfnWF9MVbU+ckeLu0aGFLKvjYDSRjN1d3MDa97axUusamru
lUr0wcsrlOJqlCDqZpwgd0/k/DRnWIVZCcas3aTBZeSN3nOetRFXbA4p+G0P0NzpH0xitwcBhs19
5pT00jt+8wWruviSUJu+Yu2Mz55ORuRTq+tYyEdgeELY4jB0TPh0BHrDegYyXn3zyGDvLGAtdlUC
NxZiSmpFyQg0p+rp6J8dyIW0OxXAajUtlIdECqvOkzNaPDRGIzYrkpHPbZnPOytL+d4qZ/OjG1sC
p2nsBlbOoQTbgBWd7XPWY1cziea7vsphia54HXpZOe76vh1PnFL6CLZDHxnIND3ArrM8TQObd7nD
nQkkSrc6mUm7oU0L+3GsS/pUZZaM2hkSJYhgLFOJWFB+3R1gRtMfR5zF87BMOkjbDAXvz9TO1Gvp
pV1EbTHfQwimR4GycMBSqoMHmNbzZ1MZeMjMjT5wjZtbpmznUYANHMJxKf3dTbQ/SHD8H1JknJ0C
cSYqPAbTR+lXYcrtJB6pDYOL3E6mQ55KG3avHGcgHL/KZpeUbHzipu+fa9GWL3YvWCRriKQ0hRT3
TU6qz7UwsPicU/VZFMITUCSbunMDjYuDGIl9ULR9CjqeRzn8ws90cu0fFDiEU1L4bSQnxR/8OqvD
gMFxhxkz3QfZxKvQy0cBFTHXPqKq0nyqnRSs4HKWX9GeqfYlFVB8t4bgOEwBpBlp1oWZM7lnOeXd
ZwlDkVOgZPI8lNP0KzM6P7JU+J9o307H0jQF4sRGj8pm7klbjXeGO07+mGjZ3WlIq11cJO/vML0Y
P5e9+mNK4pwL6nV/umEEHci4XXCvO2MeXG518JiGOk/dpho0vnQ4cHee7oZpFhmG2FCwxMYGm7mw
YS8eQiUw36N32ULJcnCbyHU861srxuJFNzL7ObWliGakhUeS9sV3mJL3YUKyekfsmWAk7e6VKdIn
6KjxJPIdhY0lgUt8DzzWTz1DSD6cIL63c2VmoQ58PYz1utUvPbQMd3UF1SKaKHKE2hho8ymZHxIl
1X+2Ljh01QL/K+DRRSTMAOqyneXf0q7I7zJW6Gfk7fkOqZdGdjKz56qc6rsGKe5UWhb/SyebNJFs
YKIH65Z8B2EpN3K6PgWB0i5PBSr434baYge7luVZwsTlpLVB0ddRMBSns+ucqobOUW5lLZwJO2jZ
JQEYfvAOTSukcxnA0bpMQovBrSonELObpqJ+mvjoblR8Vi4by5Z85/bu1PHOj0VOsngsqIxIY+kd
JBLURr1q5Qy7bMW3s248tEch+pL2MStzvUuwL7VS7gOLWRv19JVq67Ibz4LJc5uhs2Nbt0E49ORO
VdZdWugDq7Kz5fYMhQm6cS5f+6LrYL65yJCyg3EpjDxwtqJ3vajPfgrQIJQ+zpAl3qiBr9wv6eKy
lKL/6udawevBmlSY9uyUKbXRnF979uJ6VEPwy88n+IQ0svnatD5SiAq2xAbWHk7+/+AE0iZVoKFl
l3lZHU2KTTG8w6rj7SvRytOXjSXXqUpXFqW+uK31Q0zk90CCjZLEWigs+sje6IhRlZ4TdzAcDFu3
OislHuyi++CMLso1lmdL3xtrjDoj/W4yBtZo5fiRVrXDl032ZpikKCsc/3AUrg+Qj65PE5nY16H1
h41Vs3KpXvbZq9bzKKo1CDHLoygFpcd5dO9whvgug/p5VlvOCSvRtey6+8BnQfBx8KGFgSoExHhS
BolP3QOStCVatPaK6ye+CWCqINvllYMT+yDUGed3V5m45XvFy/2Hlumy3e6lNn50R+fYVjgidfqu
E/7Hlumy1V6NQz7LqnEuafnVwm7UtZ+6eavBszbHi6zT5Ek7ozVMY5/lxT6ZsU0VViuiRIlj0bUd
NGdQsbk9RmvvWmShqSpFxnoUodIxqS8NC47arSKvretQuzYNdRFsqQqu7A5L4wAO5nqQ8MmJa+NC
qbnKGWwKYTGPmzMLxzmFKO44Shx3fTu6/XFrK2wR7Dg91S73WIGtHkbdnqFDOJvmK5AeEKQlYqMO
v1LHI4syrUjsfOjqNIFt27OGhczY2VE1f6vSKjQ037f6uzNslAxXZmvZVaYapznllOrSqL/UfOn7
JwZ3e8xVvtVyX8m/y84yS8rWHzurusx2c67d5hdPdCQ1FPZvT8nK1rG0DYBNalrYoL3GMytNaDfk
qx77LdrI2vBc18GbjMJq2eScoFBX4IwZwnXt6FN9LiDrA5LZq8W3ZF/WBun69zfvqa1Zj7gNOHGj
5/8ksV7y3pyUkFvfsTZIiwRAjGmgoUScGFJB8lyhZvvQDyhE3J6ClahYChG1onZgh4iW5QResxqr
yCm+0THfS8vdiLu18VmcPlTNLcZrO4gnDuuaKviTFCDEgYm1cV5eG59FXHPaFIwFo7zg2hmPQ3PM
tDrfHpy1JbQI5s4RxNGzg/NBCq2N5m+e/i3tNJoz9HU2TgkreXCpR4TLFMoIZA5woez1PudO/xTQ
RFzqYXr0U3WgNJ330O/1N2ZjZb6XIkWdgb6DxkU1hrhv1I9/NYObbP6zRxnj9pitTPf/qBR5tTW6
Eo3VSaNugBKFUv8x+fP2w9d+/SKmKbFcyKCQAHeK5sRE9YpyS7mzhuYRFRV3f/slKwtqKVAkWleB
Xek6sSTdg2Xm1zIVH+wkLd0rUIWCrR48HWLV2HCBtJ9Hy9rpLVroynpdulegE92pYCjti4YHT1m3
IsS5NsBd1T7L1r26fQxbzba1mVhEdQDlOyimJfOFNyeurL1b/crLIUT5b2Ohrq2jRVinIrWbvHGL
S4PGBfd/EPNQ+HJjitd+/SKwa+HmKE0BwVJmyRdZ2+AFoBhdDSjd8AwSJbcX0vufECzNKCy7MQQ2
ItMF1pLtnpD8k5wYQQnRbHzG+ys1WKoTVbZMO9CXnXhM5Hm0uz9WEWyAGN4foWApAoTSnK4VYIux
Ye6dS9W3KZd3AA2/oK329/bwvL9aA3599ZuNU+bDbEtD2guk8Hadh86mUuylEv5LB7H40NTFFg1k
bZyuE/TmTagzF4A0VVdFVJg105Z9A7dp4w75z3bofxuC4Kv8/4e3BSklLSUeXrjw2jazDG3p9vsp
4ydfDud2tI++JWFXPP0gTv3oZ/T7yMVTP7ufvLz+1BfOC3fsl9uD+o+l/d7PWZzh7dYWOFjnMDgd
YOLt+QlDjb4Yj8yzxoegbtLHqYQ8VeJKdQHdpg5LAPjPdkr1Tz/t+TMdjN7pmVYvroRHeW2V3evo
QuYk1LXGf0/SfXEbIFt6PZmdsEf16JKB3FFH/YERIuwdPUk0LJh49eijpng31hN6dCpFzSyty0+z
M5lQaoVZbmdyLIsiOWAEYU6mdXKf4DZzQR3EuS8pG89wTBchqZRzcGY4Y+1sbpqdRdHwmSFJHaPs
V34vld9FNZmdUwbh7j0S9xylBXYDVTrBpYB1Uxig6L+fE/wPEbhQnumQGeEnnUJommdfk9HxT4Nn
5GFM7TyqXaTlYuwH+Dr7H7P0DvgiXSpluKJQ5r14pHqkVJ1dN9k4pKxlmWWiLHkCKD/gLLw7Wu5d
4X9yzcZl5t+t5b3FtMiTYyMcq3RZc4E9/FHdiRxKeiG780/VLt3XJ/IozskjmI7tA65q99Wj3sg+
K9+0VFniuKkB6UDqiwogs72vxmqoQt067p6IYGw/dP0IlmpKV6V0YKay+mLP0y9XTt9KlX2IrOkE
SyklNKY8LphP4na2uruscK0wGd1p30s+7lG8tne08wOoNoDTdzvy18ZskU4p+NM8CwCtcUCY/zE2
bQYiIofrIjfD1oVwJWUvVZYmu/HqIKAECAviv06tPz+K3K9ih6TZLpGtd0zSrHz+2ActEmvmJxTE
cHuGVsd/QuldxlBGDrro9tNXNril3FLbBj78aWoKgw8KSTUPbtxlHqDOb0/fRhiffPA1i8DvaI7e
4qBxexvpmV+rpMyGY6EWe5infAzMGCzFlnDNdWtZ9yjw9ibu8/yJV8MGOHdtmBYZwJeFTvLJmi9d
Xr+k1nTizhizWX3O4NO9EYcrK3epoHTlUPkId3WB7mEEywTgCsbsF0nol9tTvfb8693rzfafuWVb
pKXH41rL/lTlZrrzFcg9Vq3HjUx5XZPvJEr/GjBvXjFRz8q8BDdFWN+J3VSPv+GFtFHlXfv5i8Ae
Ej9xwJMFh4cD99t7efkqG7SOR1u2Gz9/7RXXv7/5+U1alqlu0KuBXHYWD7qhKPGKQwL7rI05Xskc
S+z9mFiWgCCKHXOafk8GYASypP9TZwDeyvlrDruKj8314vjTIcy6mrbdpeHuU2taNyypigFG2kKA
rTjyBf4iom0hJPHTyYs9AYiRAbzJIH1Yu2CCXIEHSNFc7uBHGc9jeU/sLfz9+5xGJ1gC8GdP5BDj
ESTGpDw2EJ15NSa3YsAMqteUMj/sLZv/5wszfu3QMWlsp9gY0rW1vUgB6BM6uSC0AZBER5n/3Zit
wF958hKSD5O7LLHQe4ZOD03DPC8+B4ZtLLj3CyvBEpNvM+OSIO/bSzu3d2Yq9qO4eErHnV3u7emF
ytfbC25lYXvLyGfCShuWAyjfVTkAPsPnrMrnMPXbv6qoHit36za5komXskyzTGbTeXkSw3V0J6qv
GmIDioOxrbfOLCtZYCnN5AYBh2UE1NVnAUwiIIvlWY8J6kMg43yoVRIslZnwYKulc+LFhVX0D07l
FKGAwHpUq/z37flY+4hFAsjSKQcURAPE1F0tmZo9+j5whSUbwbD2+EX0w7gy6RVv1OWqku2JIlbD
lRFunz726xeHed8DHM+UzIvtQO/BdRUh8KBfaCHzjd+/FhaLYG6GcYZjEShVJS4KKqnPDhxnd2NN
9mU2yhAgqztD7I3ZXlmyS5JF2Ymg9muDG93YuZFNkgy3zWbe1UMHQCg93B6zlSyypFvMFiNVFXjy
Crp/HVRyJ3i6wa5ame0lq0JZMoDvKoVMP9y6d9I1FwKp7DAT0P/82I9fbO5VikK7Gr35AqONM6Pj
sUucjXFZ+/HXv7/Z1JM5azp3Qt5urxA2K2Ig1Ljzn9u/eyXtLUkUgy1aaSsbBgODo6O6TL5lVDxT
QSXAf8CuwyF34367Nr2LgLZLuBJhIwdloKzObjIchN+/3P6ItRFaBDPgwkCsClyd7YHsgODtcw/a
QMfbD18boUUoyw4elcLHlX+E8oCT/giurYngJfCggt46G8fztZcswtn3FSFjz2gcZO6TztUDdO7K
UPse0NrY6NISUNPbn7MSy0t6SAv6iTOXTRIX/rAfiZS7isGMblYe7BELs1FNW3vL4qiu58ZunRkB
504n1OzCET6kGkrEVbHlCrj2hutIvokKMOKDmhFNY4sN/kNqkTZiXZAcs6LooM+WFR/L5EvOiOa1
7qBBATsxHvxgVfMqLevez52N1LoSFUu+iG+3rVJo3lwyqBArWFT6bOO6sfbk69/fDFDdUt9TvdVe
qKH1JXUHJ2rgJrjx9Pe13qDPughna+jawfhGXqRST4r5+cENymCXDRXo4g1A0iG28OZJUKAdtF0m
u4Cl/JD3FQqIfd0VcLSCG06htmroa+thkQMAXuI0cDt5qcSEJn2rg/Z+DKo+dnINaVlSJB8MoEU+
EE5GwGYD4gFQFLRZJzb8lr7T73F5z+69wq038s7KDr/EYzmymiu4wOKDKKAHTh8WBqBNLULfusBN
8kHijnI7JayslCXj350dzocCHXY9/rAEOUEdZ3/7ySuTssRA8r4E3a3BkyfbjkaAXDiIn0PyAhfa
6PYbVlL/EgKJI1CJanXWYJWLog1bO5UAGzn0FKBjs5ECVmZi2dsN6jqF3UxaXRT709VliEt22ABK
2tPkIOy7NmAbH/O+XKcTLLu6bkEbFPAnGMolcw7vz7w8pqOZ/gMdZ5/mil4Go7yw9pT6RKmbPSVe
MBwrEphTUtvFScxEb/yUtTVxndE32WPWTj5mZdJelF9cAK254PUbi2JlOOl1Kt882iEwDtZQgbgk
NvuWGvJd274JjWy+oU8VUV2VYTXZHzv5LcGe6D54RYA1Egt3ikerljurT+5TS326vf7WPmaRBk3W
0QQUBifu0XQIu6JRO1/1vzso/B3LIXiqwTLIP99+11o0LVKcS6QBWrwkcZefPRe2kskfvzBh03q7
2y9YC6ZFast1Luz+WtxRALbzof2SDePFkZp98PmLU06AMrYfaDnFvqyPbQ2u2fDFGpOPTfUSRekY
1rWjSPILKGVny7nSxQZZhTwth8Pt8VkJiiV+Mk+Tomjzdo69YH5wC3GqhdwYmpW5XaoVNb2jNROB
E1eCXcQowiFTZ5V9gxv37d++9oLr399EXRb0KDOyvrsYtz3JRHjQgmzP6Zh911W7Jdi8coxdIigz
+IOglz13l8QHDtD56lhDSCwQDrJfc1BvDNXaLFz//uZLGGSEq7LBKi0K+8tE9Auu7hunGo5HvFP+
JfT/P9qnPfRpa2LHgVJfYc747Nrou2JPeUAU7DLlQHYUzDl7Lrd6V++LNzrBEkCZlJPmNk1JbE3N
eRLQTclT9FCbyHNfcoBipLDR6SUHqOaghpBHc/rn9oJYG8ZFsI+V1eBcRjGMPXmaeyh1JDS6/eh/
4/XeOC4CPUk7oQJQYyGXovJjQIY+ll1pin3fmOoOMtNFFc7Q+FMheC9luytp0b44Zp7OjgGsOvRn
yXExcR3nQJk7p7spkGhxN6b5PTYD/CAglgKWbMGc9qlqFKRgRzGkxVHpWezqvtwyVVhJiEtoJgTZ
mQOymR07sgZRrIf0XKlDXcI0+fZIrb3guq28Wcu1DUidGbF92LI2MDKt2q8gXMi7zLKyp9uvWAn8
JTiTQLqg6nzMc4axCdoHcgVmu5/mYiNm/g3GO5P9D1Dx5hsGg2xiRt/Eo1QJuJA5PeRF0D+heg8d
zdqRkQ0tti+g9fjwvBKwvQBRqj0wsJBOpmA80v5UPTut60S23aPzT8sZF0Y+4k5U1CdPMefbx4Zi
cfKAx5RqBmG6y5DzByypZ4jfXNKJxzORh9uvWImqf9elN4NhA9lQeV4BKGzawdPdz6At1m7tn2sP
X6SnwEINLjAQI2t8co+a1oNF89PHfvfibMG5qSvSoT9YZab5QQZPPfh+420hd9YW4SLZFDm6GmIy
1aUEpFqU8ggryos3mtPMh42T2Mre86/h8mbkiSmqwCHdCEmK+8o/UFId6/6ZSA4f9w+pEON8vig6
dLMzC7Q4+4uBNcA+SdzuiYBgva8G9iGlYLxisU93btMEashgdQtrnxPoEyQcumZLMXIl3ywxkTSz
vcC3vOHC+6P00x3V6Z6CN3Z7Ea09/bpu30yBycpspoSJC+TjUhDMp6SLci3IQw5Vko3K0so0L7GR
raBQF+/gue1IXxysSU5fGDBLOmwCDl4FSO9Z2Ph6+JAZiOMv8QVSpaW0BTBnstefS5/8kAVvdmLm
PxKne/LS4fftsfvHJ/rfNOoHiwice0IzaA6SuB6DZ7ClmrAoVLljNBlDjyUmAkwzjWjRPKSofIWe
z47CmY7YoJqw1AxaesY+TnkGG2B/6HY5SNgKjBINwctQuQOYzaTWh7IV1omjPQzpmVRHQDE0+0wT
VJVZY3adKOhXC0TbPdN8q2W80vJky7OtCixqo56fxyoTPM47QcBHNqm/z1TexRYkZvekqLwcQg9J
98dDLQnyGnPhbRSe3889bMkYUlnFFFigKdhhF47Tm6vORjihZh9yjnLY8tQbjF0zau6lMbBnR1Q5
ikjl/qs7DVvQ+/fXPFuqb/JRuGwkVhH7YmSHxjD9pYd55JnhktCFxYQ6q3HLYt44lLy/zbDlKTgB
XzwJmiGNLTM8MoIKbrBFslj7ksUiTzxnYEXh53Hp5uNjWoHgDGbQQdTcRpvM7IpZko2d+P1kxJY6
kwYqd2SQVh73GXxwu++kZOcZnavb4bpybmdLgpDu+UiyGYt6DoJ9P8+vfW1Bscb37pVd/LUdMM0L
oF9FNv7owO8Cmxut8SppN44y/xbX/6YLtjyawtUlcbPW8Lhz0SNQL9SqwazUJ8v9AxGLEDawoSt/
BmM271ifx4NdH69q1HPtPMByICJQxNWQi4fmwl2aQ73bl/dFC2GOuXpx9Gng8zc/JxsMp5UFteQf
lcKqO8GcHFCL9m+W811uN79uz8NKcC9Pt9D4LFQACfoYJmIo9XJgm7uo6r2vjfL2t1+xsmaX59sA
9gaN02Cmfas8CPFFBfrcsJOdPNn+B0POuS7iNztnZ5VygHNKHjtzcgFj7pyrLdu5laIiWx5Jr+BI
4rQBhqglOwgARWOANFWRSMF/h4ofVf/5ekevIVMCTaG9Bf8WrxQbR4K1+VkcWSe7DIJ+KkQsICeB
28AM4JY3VgeVGomrbr1l4bS2xBaJpZkSO/BIl8YSWDDJdTxktdmI9fczibvE0HMr692WUxH781UT
wvOmHUSDk7DzIUdwe42tveI6fG/mP206uBexooy7iqhQUvMrHdrfNOiOt5/vkH82g+8ljMUR3Hda
KaBzTuN6crKDrbvpsQ9Sdapt3s1h0xXg+UBQovqtgq5pT8j7w1kns/2F8HZoY25R6Bb1XU+/MN+q
T9JV1islbQaFKMsPDQnII7McyGNRmE+kcLfGUNGC3XUpEee29pKLhgLEF8bKGVSZVgZ3FCIqSdg6
o/gK6yDABa2s9I9tSp0SiuO12rtcZR1km4kPkRGteNTVOeoCSQbD5VIAZAgTLZiO2x4pP9WAjx8g
gkF3vcXqUwvSY9g4Q3pK7CoAdrZoD8Dw5DJMygxmaOXE0sNQ0/5Ue5aNcqEuTygRuVHK6i4ckwHl
hnZq6U52UxnXymUvxKj6CAY7lCymBLyokbq/jUf8i6q09ZVMaKUfe6dXv/vJtU5Q/Wp+g2eJJyqF
41jXACthuwBp9MxPQuIWQR0OQB1FDgR5Hp3E88ddU0sf1ZAiz/7UI0mgPcVMm4dVbrsv8A5uIHhv
0lBDdSWa0nnEcSbPoJjDkl2J8RI72w30nxHqUD91qvtqx1on/2yVjYJU0vTfOMOwOoTMNnvWYwcT
MLQe3VB5NDv4Gm06cW1sMM6nX12bw+0MeIYkIsrufycmHb7ywkw/giJzXurKEc8uk/UhcVL/mxl1
X0a+XQiIr8zBUY2l+e3lVyaiA101iItOY/PImwZqZ2lpj3tb9AadMw2b8k6P/HEWDQfPKbd2tkaR
ezcbG35RCXHobsCisVBx8aChJlMb1L3Se2W0g+AN/HvPICGMPwEtD+54SaYvuJ41e2fiw39WnnEo
fnlD5NpCR6U/kFeatD7wAWwMUJDk45fe594F8+I+l1RDiiox/CpABFWynWW62oc4ckFjpxXpGWPP
jkAf8eemg+ydmXr4n0MdtIKam1f/ng21nqCpav0q4fL8ZPG+wqei3frDdXEP7RJXd2FgVY4Tiqpr
IwBW85+qy1oGR8HA/YX2fj8eeN859xMk9URYlQX3IYxiICeVBgVlxxxt7h00OicdtiQfziOrg+c+
GRn+8bW5Xvfqs+tDiSq0WrAvwip11dF1pxxSTmi6ZT6kYlIbrja7PnDaAgIJCR4KTOq+h93mnahI
+1JBze0uFWX7VHjc6xB03v9xdiZLkuLMFn4izAAJCbZAzDkPlZW1wWpkEDOa4Onvibqbav6KDLNa
tXV2WxAhNLjc/XxHeJvIcS0kgJMDl0gh1S8QU1yYIsE/KkXiJryhjh9sfG+o67hFi9kWTfLI8HOs
ujI3el+13jsIke09QHJ67wet+Zz7+XSqaqoeKqCdtqLqm4eJ4lRyWxwS1hsA0Q+XbDtEgT2KnrBb
X0dQzg/USwINGppVk7rroTo6gKNlY6inHXJAc6i38fy6/9Yh4kKHUqefNG/BEXGaJobZnr7FNw3f
EbR123Km0x1okAoRUdglVBVpJHUaEux0inZI+EnkrtGKL2FpXoodlUTJpJisjlKiTXTbj3WW4isD
BAE11YBrIhhLldjWEYm2zggXDkWW6jYCNqlNAJVXgKdBX+dWYLjpzp2xEO2Y7b1qNDqWpTbt2QZQ
bKCWY4dQoAyr+qL75TYNfYNX7LIPu6A28aStv4GiQiZsAu0oLqo+eJ1C1oAc5pAg5mWmdr4YlgNa
AJsbP9L+jgcDMq+RGdKg5sUBlyGTskDSN1sjF+iZgiclGjhpzKNqSU1eh9tBOu0x5EbdEDq7L3CX
cfZGuAwqHdOCeIgwIsbWK3YhoFE7CitD3DbRgRMzF1hc0ztN3I+93RLl+J8W2Ak+6KigX+kIONcW
pDUh4izS07utPPYIllz14AxTu7Ohzt5kX8xvmTPzZDQVagdw0EhK4tY3CwDsJw0Pw32o5nwrc7ff
4BLOH3reFVvqzuVnhnV/q2XG0wmAQxjNAQqC5hnAlBj17wve1Dg9CgkST5ensmGo3g4Ov/N7PY9x
BKLbo3RpvpdchndhibJkOS/jwWlplS6Gf5aDZl8lLnwm1mPIgtjriXxudG6qJAP+LmUaFn4pfhqA
n5PpDpWm8+PScTCheqJwM6dqI9usTJ0w0J9QVm6ehrwpH53JRrslIi5NgFV0YysF3oduWv9umMrs
qRfN+L1pIEGIB1pOe7gRDt/aoYBFuRnzg9/gysyIMfDS8NtxD9gkR4Gnd/NTSXl3x7su+EL9Kjh5
GL5vTS7Ko6MNZhKxDjaqwDugY7dBj6XbbFmNbhdkV/IO8PnMS8Q0ygRTqNsiCM5+2EWPdI/oSj1O
WRjdZIi0v+ad3+xroXxc4qfS+wl0ZvOi6yC/g6HhcD/nDvkCvZp6c8JSvExwsus3VoEslHhMeZtA
tvB5lx1xP/GSDzGk7CQZnCV6qzM9guLkFsak5cArkB1JtAMEUdxmQWG2FqZHB6FLf+M6TnBQDmja
gT/IL2cLty02SQvBJmKEIK+LpOpQcxyGsU9bN682OLuHbwpnZArMpLQxwjkbj1NX7KyP+hjJhux2
oNABOpU3/AijxdlKwB92i4xsLAE4STUIW+/ccwvg8AR/LVpTpbBM6dNldss7CESr1OnoWQln3nJm
1TdJBjfRvNY/PL0McltMgXjISON+NuMw3VKFfchz9eKg3V1nVdKKssqTzOunL53fkr0t/Aaat85b
0AsNHhuwZm3SjE53Ixc/ujdN6GIhjEMXzwN6ZQGZA6NvnBGLNWpxH2nIgNIijdyIQlS/CINzcaNr
fTfycrirZ4cAeel5kPi5Q2EOoheA60c2DOe75mze2wQl/epYBvxaQMTWLSns5OTID/lM6xca5HoP
S4y53XPa2kckcsjWBxx1gzhLIHRCoqfMKz91PetU6KWjURXDo7aO4olwjFpAUFt1swjgxzKrHku2
CDfVgBJ1iRl4dDv0wj4b5mMLJp5I+CidPa4quIWda4LpRL3RS3Kv9JdUBqb/rKlAFVhMHJ17rR6i
+1YCKhYE46CSoC8KIMq60v2imki9Zp71Eh2N3b1bWNql/RT8pjgWot+EmdfsKjk1XayaysU93l9U
AyqjYIcgbJx9T4vEUVDV1ZmfLh6pEvCvJQiOZti5+EF1onUZtKls684CeTgH32DIOnzplpI+9j0P
RTy3UoRoIPC7hzIsy412WfCYDyz6aoeo/mmhb0sLHIAFBAresl0Q/nxWUzTnAMeU/VvEXYo9V4we
6lOigRQKOrLgvg19mDwEbmk+t5UJn5XroqPaC8hTPk0+SXM2AV+a6wK9YQu7r0Me3o5zboCXqiZ9
jxPLQxhluHtHUTORGzNUGsMxRttoEPoBGMr+J4XJChIdXu/9BNmQ3c2Z7lD9nYDRJT76FPBeiIDX
uTH5J02Ju+sXrz+SRYq3yIVqL/9NiAN2FhuyKI4h6nnnqj06nhAkwwAT8XOwn6iBXIFn2CjSLve8
e4dMeRtHdRTGnRMCuUgdXGl96k8ouRTI1+AwIc6uGyt3a4xsZCxYMG/KMaSv6NtEqK2OxRy6exx1
0edQYnrgRBZ0q6pGfakHZhNYQJPdqEEDtf4wfs+L3G03MhRFqvoMDH8tl2/lMvU5dLCmw/nfO9EL
ULB8jqkw7XvpOOzMldP+7SiC+lYGc/Vat2zeFIHnPy05qY8CHgAqXeB2ltSKeEG8VIX9CS+v6o7o
EL1Mo92TAA4BQWDuUPqu73FKTTvX6eYqmSMmNpXkOeJux3usfWV3tU+dENxvx24GnqkjcE/TKZq5
3CgkFnd8QfxRDqh7KTtlKbUz/2S0mh/qULgPJaX6UEcmT0dVBmnbjOH9eQ+F3Q866yxqe6nleXnT
1QH4NDA7ak6eBIAwbjn85mZEUALLDaxSl+puExQB3yzUql9l3/gwrGmbHVgY8/cRITUAUSbfk7z3
t2UdtY910Zs93ATqk5zCaMsnGPb4jjensBBhX9Fxxx8n3POa2BWOvsmjrE86kquNtRIL0pm6wQcr
GWzNpJpd2KERUdCjzbvugdOu+Tl2GteLVuRggQIusq0ZAYlyLOcc8rFi+kZNDmgR702Z0hp40yjP
p9e2qr0bpw/dIcnFiEVK88V+onOzbGGsEH1vVXi+MdJePFUwRroLuiYbbspFh3s/WvpHy2i3H6WU
OyCGERzVoW2GXWbc+nSGciJU7xSIvsO07KkL17HUtfAOaocSd0+P4LQQodydi1pATIwOfpgofjrA
viVMueK29UrE8SprC2djA3f+iVoFfaRNW1c7M7OzE5VFcJHApLa5yeYcJsJL2TTQzBkvTAIWYGnW
kA9g6Uu4k521XGFbjAeJ5Z/AeGja66oGTVxJU8WmruYjqgviAK/HFpYelczvygxdtw1ePThMugKX
oq8GkVbwvntxK0iwg2EunwT3+Fc+izZhxHXjEl/4iUFo82OMgvlJAsSy7xQpThq+pFsb+t5dNE7n
09eR21q0pUonsEJ6aGTG6dOCWszG5bV6cJbceZ8IzX/knVe9cMfR4D9xmuF/7IxOxnlBUIDNmZB0
4mU3pCVpGEi8ijvfpO9CUcbnFnTLibfupgNNFBM2IosHXXrTLbGK7PJFmKlE/a3qy43HAnKKKqJx
y5EuwYFSSqA09cDk1vN7dUBeEx28pYfAJOrYxnpZc9C4cZWxMjncstwRIdliXJZGQHrfDrwm39Ca
y7GBm6Y9NYCqboYSV/ncEC9FWtw7ESz1bcGn+fPUUbprDTc2ZqrgJ6lCqOOR+CRIcpAGBalqmu57
6DMe8J/FA+n41G/qpUI1TFDWfy0XQhMG6iuuh7Q5Br7IN0xOuP8HttYnME3nfTs23abwVfAdiQJy
7DsQk7cVGcd0rDmoEaCEAlxW8zSzyNNkTcSQd7BMbxGqwNDSeD796ZUoq9QazGICyNwDPLX87WIa
8bkxXn5jQgRvLsvrT6zF5b9XKv/WzUJuAPPlG23MfOxx2bQxDWiZTqHnfF5McSYfFEOKhk7wy+Bd
PMSDS81P6jv9lgahBk446t4MfIGO2impBS2lyk+DAtSVjoAW6IbPb+GEdF1S1PPwXnWj/AzkteUx
bjjBbc9km7rEPXOWkbmJcHwBTGPDG8fUDNklCsJyixy5iqLuW9s4pkOKprELcGOy+sSInAE5a0bU
mRmcv+rBprhXd6nuBwSV+YQutJjljtotgbJ3oCFjV88ReFmztBjFrjsqj3fPw2zFOzDm8J/VC8qy
A1/cdGRyOfWkh7scF35Socr97qLtemu7aXyjC2y6cuuyG9zx+weGj/kCn1nvbQk428tI+DeeUyDn
w7wJeFbHcAL797DcRBrgnXhxefVwTnScgGU8zyQqEKhw3ZeJrcdgN09z8Qw4bP5MQ/Tv5mZcDjC9
avY5boG7QTZNgpUiUmLPpFvTZ4kBfuFeomMePXhACo7RUN8RNYRLbFnU7c0C5COZTX1/DvJSj2WQ
mcAM3PsxBX14O01waw9mimsjGNmwEbZ9WkgEWh6B/5GWtY+Bw9HvTdW4cyqAvRdwDT73PKu3nCCX
FreDC/vhsiueeYEjpgcHIGH4hQmuM+0m5BV0yU4bQbnUZvBKjaBC0SxjmxAn0HY0ykOYPIXQdfTm
ltQ+DC4Fa9zXTDJEXBaF/xjy5gjGqh7ZzJllB2fBW+FKOU8u4p0uRWG6uMPU6Nxk6Jv22anyCSxw
EzhPvjXTfSSiGZZzvnpFr6WzE2cDqdFt1LaHJcuuGXDfit2IBsd8Vugn7URhv7QIgxM26hYauwKh
8KKz/A4tYfSzN3n6R2fD6Lm1TZ82eLWJHVV7KBhWflxlGb6xoFPVpAXOUhHDplk+irIb77CClxOP
hmnrsXK4nUHvP1CRm22rg2w/VcYBntg6d2b2kCLSNgywxXSIuBSaRCb0nM5d4jMQ9Glf5Bt3msBF
KOroQZKRw7u+BGpfMo9+p4yB87C4LHoxcNiESpghzptk+xDIit3WrhNV+2jksDeYpIO0NCImLL3x
Ni+yrk5ddHilRVj1B12T7DHQojwVEcZmS8Ievyr0W3cPWTv9DWbvN0oHLZrwNd/02hS7vqt61DwC
PafCPUcM6Ov7Am9WsqE0mmCfgPrpDYP06TAP9bABVZh/rpjT3w7Gw20gI9nTWE/li2eUuu257+71
ogsMb7AsuHtNSBVnM5jmxEbhgQV5f4j6Ge4JyBbGDTbBmymScCOzYvyG1LVMwgkuLL11u+NsFVsS
27SQfTCwE3t0lfO53829N76SsR92MvKro8qYHhLkV7p37PPDfbNoenAnrU6olnYnv6zpnQsjinsk
jLI3dO/2tyykeZqPwk+9PqvSyGk0jj4ZPBSQhe5E1gZvzBS4mLdepWKkO5Yd1B3OL3/m7sY4BP/e
cC1+4lAr0Vfn1qAth9OYNAto9TKo5SffBDKmBtN9rk13O4s835VI020H/M8AWlI4VFCkrYOA27ss
Gr9GuAw8l3AFSLFP8TiqsnIbhrlzi1Y374YMTpQONC/foL3vX5DVoTf9SIMEy6qhKXRjld2ayBYp
F6IlaYA9/ZZWEVKFzF3cHfIPdbhxreN/p2OosEtGPb0PtCe9h0oFSiUuXLWeAEzLXrIh1/dw4x5f
Mt3U+aEm88C2pJLB50ri2E5IpBbcNiGX/a6EnB5KEoxgfCxIbscW6fMXNzf+i0Ke2oV/RVYdfVxt
nW3YF+RTFJXQ27ZIYmQLOCcCrfqlJeKZuVkDvueEzBxdHIZkbemB8QKo1KZ3EeakDR3N0Vn8odgM
1LpJoZoQHhmemhJAA/t3YMymZ1vXto+bQbRfK5tDFIulRR5DJsxe5jy7M6MDVzdshj9h5yS+BHVv
ESa306ttl4lvsCGr9xLl0n1U5dqPF7ZcK15dKpCuuj1l72s9Bi3aE+b+ufHgXQHj93fUY0COb3tE
7Fcb+P7enxuslRjKm1xpW8c5NHAxuK2WuUB4buuHyCnVk5+Z+rFzAI1u2CxuWNBEV5rjfuMf/lI7
W+sywN+H9nLJm2MVemWKJlOSECJsuvSWpSJX9Xa0Z3/QzOoxR4UFjuvjHDixZ31/p1pw9H3K6x1a
o/oDco0FLJNLOu9yXA1fVOsNd7PXTu8dA03fljD58ifxS/mRj+CsIDcderZOQysPclimLMGRg9xC
C1HD0xBVyM3lqqp/1FwiGSHKDIKAqlwwKabOboBxQR5eEHTcJgj8vFvkr2aQRXG7LpHiKJ1fjmjy
XwIxz0NeTeHWGbKRHnmVGyRsNDS+bEQKSRu32LAGFaVuwsUOQUoIyw9Cb2vl//Q7op8CbUKsszp7
1P0k4nH0u08jBNxwLsvYZ7/ymteus6g2UVxuHPD2d+Ce9m+67pc718sgyJ0csyu60YaxO0MZT4FJ
T2yLhCgV+h33vwwdXn4A4wX/mk3ZhXnrnv/+R9FVFXmAXadAeY92zkGHXpGWHc5K67p640etl6Lw
0l5pR7nAm/h/I6I/njY7UATjCKyPhEw+TXB7mH6MdqKJzAqxYWb4YSRyvfHiB/SUwfECw44kzLOC
RvD5ShX4vCL/No9XbQbVIjLslX59VAKvmrIFiLPx0Ilxj1IXLnW8/xQps6krsSMTe/n4qRdK82tW
Ihq8ofkLbHXMMjK+uQtKNaIj9Mq4XmgwWPcDmsBDRQQKsGMdDdVp0TLYhm5k7ikqyCigVbBQ+vhn
/O73+N/Bo9Fq8BZG86xHEugoW5xDMBI4NzREoc9SG1L91EEZmDo4DWBnjdDUBDa4BYb5O17lCJ+Y
3Av3nXGzt0pU6qEoNEUuiv/rGK/aH4qpclr0bXVHf8o+IwPdvM16Mf/4AledA/OQB3NQMtxTliJH
vWhgTyDRqyv945emx+r04CG8GAjcnICSqGMwQZMhz680n1x8Zedz5I81N3ocrDYtu2PoSPY5tDp8
crEIvgGdCkiCddgnmCsOCGRLb29UB/WtRp0pwiUxLSt/RjBcywewgMsds1V44E7RXyGj/X3voWvk
o0Is6RdcdccehYAEVIK3EmbLcSCyZxBP3CTXutp9PHH/PsB0DTaUATo926HBAEdZXA4I4f3vH3/y
pa6VVXOP1ktdjwZZzCkUTYwzzHxdQq99Wer2Gqbn0pdfTewQJbCZWc2AxSweWocec7H8k/SaRqtp
7Vd1xJoek8PKAE2UT8Z9+3hYLr3b1YxWuHvC6GZqj9OizXcIMOhhGGr6WC0e0tAFUeoIl6zx/eOn
XXgJa8aeF1ie+SU6nxZcOhx9R/GPJbqiGrvQ5gh0zH9XkMQRjph57I+mdYBwVJF/MqLQ4XZuXbZD
7aUkB6T64MPlI6Kv9ggvslOJaox/IKgMKci8q2vd9+dn/mUDXrdiow7QwMelzgFVIU7CkaCG1/en
ulE7zdkBlMutxaZ/Zbu/8BLD89//2Do4K3UP7Wh7zN0Bhj7eUxb2JOH18iMI0RmL+viVTervBxgq
cP990DT3vtcUMOObsxkyoHwHml3ceN/84so8v/SA1bnl9K1R9Zjlx6ap0AjRSpu99b4Nd+VSRidP
t4XZ/NtUPC/iP8Zs6Qo+oOyfH/32IR9vfLSh1w3/p3Eia2GEwzPBGe6nx3L4xiCDb3GTRMoB5jPX
RCp/X0lkLY5YcIsRsDykx6Za0GtG+/FOBMj7tegeuvIj/j6rUM7/7wjpycUBg7zCEdW+U8nvQnbw
F7opULJBM8jHb+HSM1a7cpaDENu4YInoApy82AphUt7W4mlmTZd0mkKCrx3/yg5xadBWG7Rcxi5A
R1F3GnsECChnRJrBcXK68mP+PnmJu9qka7+1TLh+dAxH/2wdBiTQgrz3Bu9q3s1dV+8+HrRLz1nt
2YJ5rM/hXnlUwxKhbSV7mUO0dBVOeQPJ1T+9fX8NkmYN89GuNJEjmhZmJASKQ4V2bVfynTLDG0eL
4sc/5u/vxF8HF6xWs1aLJse8Vz8RaCSNqL4ih/D13z5+tTXOTk9xxoGI06MMAmu1eO5vS+/Hxx/+
9wPfX9Ok22IQanQtYK5WH0VXwDT031DkUPv9d/ENoDV3gYvhdwv57oDhkXCxvGeT8dKPv/ulcV+t
7lAXQzadOUREo5jcPyHPGVfXtMmXPny1rFlEOlYFxJ68HBpOGOW1dFs71/q0/75pILXw37GZCyQl
5qXrTpDLqL0/9+6TXfruxhMgfpEyqrdhV1Jx5XD9+2rz16FXBS6rsOjFOy6R+TH5/o1fCbhLBuSd
wxnnHx+yWtLw7UTTLYeVOtrMt0jLRmjdrk86st8Dya+E8Rdm6zr4mkI5yEmjNl500Z0n9Et7lQx0
4X2vI68a/gJBxxUEUwWDlA59LA2ukcHzx1P1gijLX8c3s++hZdjT7skpyteB+eJIYbiah+4PaHGS
EV7SfFEbWPt8m+t28/FDL7z2dagTlaLKR8CGT1XwzcBLtQjB3KtqNIW+fvyAC1oHfw029msparDS
oKZf2gw96+j/NqIbXtgQqbuw0uNzuzhQW/eE7IaIuS9Ijvp3tvPdT67T1g/gkrRXRC9/j1b9cLUZ
mGgeJzilDidZ2CSAXLRkJjajQXVyufWynyq6sutcGtXVxsBrXFXbznhHohdo5AXbMCJfs9m8ZUCR
/NtiWqsT8ywP0BY1gXOi0L0EP1UW3VcGRUI+2QalHkcOV37OpXm/OvGLoQbvE16aJy/zTSw9nc5A
zfqBvCIHvPT5q20BZeDJB1XVQ33bHWMeztmPtmV5kqP8/f3jaXhhV1iDkGUmO5hzg0k9dsMPKG9O
vRs9ffzRf8+A+7/VHX+E2HAM46rom+w4Ie+NIkyNhk83Ka265zJ79LrwpIX+SfQ1H6wL58IaiMwa
MnfwC15OhX7jbMINEC7n4f1E+o3H3z7+TZeecZ7Yf/ymoK0hv/AgDTV8TjPQZmDuFPvsV2mg3fbU
9uOnXHjv/Pz3P55ieNC5bWm9Y0WXw9nCIEZ09xZlS5h8/IDfyI7/vZ/CJvm/T7AEEtrGBCPI7Rbi
FDQ0lUk1+e1rkRVLDxArWnrRRg476ZYMIoa9ZXGvCo88WMhjwfXqRrGZgyE4dijHnyJU6p4jBoPP
2C5wYOZciXv0PdVVwmZW7FselWcjDDSef/z9L8zaNcXX+K3TBFoCCOJVtzWapIkYr6zpSx993iP/
HHv0+AYMcMZjNDN1Xwqv2k5FdY2pfOnTz/Pqj08PK+mhPFj2J1tE9CAVN3ehP2QPHw/Lhe2Vr7ZX
2vT9OLkWAnCgS8K5QQ8+LO/zwnshHmhPHz/kwk9Yw6gzHTVmkmF/Cmsl7+aCsnN//7UT4tLUX22p
AC94U2hJf0JN6ZCH2UtbgXO8qNePv/xvseXfJv5qSx1tVTq+ti60qB0aKusGhZQASA2v5b+8MS+3
joD1hxgVoKJVTQ6oCtI9tZmzgw/ID5j4wKU8EqhMNnp8DKKevHRoIr2yY144h9fAS1d0oLyirnTs
en1i6F6ETmN4aYBAQVtvimw85DgG0efHY3FhqNd056hzuJr4DCziBOFJxX6Ypt93/Jq/7IXJuEY7
o59OowEQgCJcim/y9tMcfYKacu+718T6l77/eYL+sZa8vBsY96ASDNEX/pV1EllMK9mRmJrmV8bo
0o9YrShdqhr5dzOd4CMMQdKj692gD3HH1bXVdOFAYf5/f0Q+lXXp18yii2beK/bM0Z1WumFCiibl
Wu8+ftWXfsZqVSl4gwrHB7mpVMjYubBvwq9Cs0+tj3yc3z5+yKX3sVpaQYnWA5MBWbNM+mEi6PxF
p1LbiO3HH39h31mTnf1QmbBc1HzUOkAYLk5Td013fOElrHHOEHAVReRN7cnPRQr593c2hV08Ovpn
g5aZRNHwyvZz6dxd051nh6HHBTbzJ/+L/Iz2+uPWHtTOOwGcIb+xF/rM7vMH9wbC6v1zfVu8lt8+
HrwL7yY4T4w/1sq0KEejVN2dnOZlOENBwjEN/w3I4wfnh/7x4aXPLajDkzqhuv8O7MO7dzXjfOml
r9Y47JDyNidIsQAUcg/TjifIx6ora/vSmKzWNnrL3Mor5v4EPXGzKTzvFyQCWyxAtfl40C+sumC1
tqvRRTuY08C8RNbsrsrI8gQrhzlt54W8wc5hvnIiX3rOanVrPXPAI8bh5A3iFKEPvJr7I+QLW7Rb
X0keXBqr1dp2odLwXbjOn8ZxSmjTfBpJ/1JV/rXa2aVzma7CrshGaDKG/9sJ9enPGa2ODv8VmGpb
Zsvd0NgU0OQEAdnRTMWQMPgMndv8OHSP0gXGkph4LKEpRtPox6/uwryj553ijykNzERjbWT7Uw7M
3cjIDk4IV2bFhaFcU5q9Grr0LkKEo1l+3wbNg5s7aAQlXz/+5pc+/vz3P785zQ2d1KJOrWyrhHvk
FRoA2DI116bChc2SrpYk+CfUt1mD1T7fM32DpOo+Al3WK4qYOtf6tC79itXazEe0addd05/mVv2A
7P80kOV+lrB7/HiULr3f1dKEXi1DC7iDOLwatgSIxKC6ZndwKV1FV8sR5FOyDMuoTmPFvmNfPDWR
A78UMiYSotlBzo8kly+gzW276zjLSwO2WqBBDgxA37jNKVy6DUf/+jxBZ0uvBXMXxmvNXa6qvGky
XOhOfRug3ZOrxInQrfjxy7jw3dfoZW0JWcwsFbSHb+0MdSj/7l/joF5IQqyhy7kQpZwYDj7RAxKM
LtC+/Iaj3k1YtMDyncri3jXMvJIBammn8O2VDeRCNdon5836j3WovaBaimWEVbaAwHu8L+UdCw2y
x3nsuWBF0uWu7Otjh6SB7MBU+Mdc3hpZDHGVrFvTDydwASo4HsX9kCy13jQFeqphElOZK8mpC/vA
Gldcgj8Ghhqg3xNK2a85h0pZBw753jZTcFyq3IEFyjD94xRZ7QdLhjwYUbw/LQbenWXCcgnAxHLl
ZV2agKvdYPCRVZvPny7tW0W7JEe2Lboa4p/f+F+unGS1Hyj0AvhtjqMNx3Pw1dHc3Qdlw35FflkB
dtEUV17IpV+x2gJqH3AR22DfMT5sobI2DlS5Cersn5qf/DWzGD0GktfQe53gLnhAb+tWEP9K2f/C
7rKGFZN8ZBhJ0gAWX9zrtnvXwG59vLdcWP/+6iAXpWdZUWNfhHU925olhCcMep0hnrrJF+dx0NzZ
2SUKoLgI/zGwXFPcAujAhSmRITmzHkDgVb8mNFPGShP/yvF1YUqtMW5ZM8vWt4MC6Q9K2qHb1vxW
2vCYgWDy8bhdmExrjhupCgbmjWdOPdrRoxwIhD2UBFc+/EKeY01tC5YubASZmpPTfrET1OyBSiiF
anB85X4ACO+VFXFpXq3WtQLVfBrrCM8JvGQe60PIyJWSye9p/5dVvWa2OSWxrmxxe4iokqny3CqJ
CgLdXeQVUNlCAhFn1WRv+cDJPohktgXmjb4N0Sh3VWhYDAwBsMATDCBar/F/1QAKQn7H+tig3/oZ
aGXyHgEr8zi3tbxR7ohOrKFpITXiEOyUQkHrjBDfaAs/rkjUr0jCTg8fv/xL72e1k0xdwCsko9QJ
jMoZ5hjFdggmUCPMO5/YKRAeh1rA+7eAdU2H0wspGzsvzQmRJVzsgk0D7lbVpR//lAun1JrnFg7Y
z5usUCfXO/p8PA0o1Fh6dkG97btrDl0X5tnvS80fZ/2sHKYgzVXQA7/LYtuX19p8Ln37VRDB0ZVW
maBXJ0cmxP0ZRAqtGGg9RZ7u2sl66bufN4A/vnse0QyAoNKcqggtcEPofpLTsvm3wT8/84/PRm+d
11vAk06jInNsbAWSQgll5GSges4ovYVm9uXfHrUOEMqa1aiUqhOaAJCPBq8Kk1Q0Ee6H2FtGcyUO
uTRaqx3FwM8iakTfnqQY3x3ebANX/tsh+LsZ/4/ByhQUxA6k/qd5lG9yyraVd430fGEz/31T+eOj
Uc2BRjLC/Azapd8gEejuGPHgzdWpLruyIV54xlrvohlzeebgoHUhhyqcaBe240PeeP828GtZS+/z
uShJJk/TTECf8VPFrtUELrzTtbai6LIhiprcnMLxTM6Xun0N0aB/JWy6cFSvewH7YPBVNQlzCkYo
Rbpuo6I5Lv+PszNrjhvXtvRfuVHvPA0OAMiOe+4DyZyUGqzRll8YliVzJkECBEn8+l6pc7qvxVJm
9nVERUW5ZHEAgY0NYO31wZo9138GxXGWYkBUlhNK6wzTHJyZuII9kC7JuWTmWOsc/v9vfSeda8S2
rKz3ar4HTjwM2j9DCDvLcoghrwPVZTlmGT68JY1Hp9Dl2fRnVoiQjn18cJja2VISX+1d2nZXQNOU
D1A8JXstWLk9HXSO9flFZi8HxTXs2BSoM+lXost4xFALBwXL3tM3ONb4i4k4oElZzDaW3VgeXwID
+eC3+vVPLg1s0sfmgZ0DALk8G/cjg5FcWUf9uWjz+UPbS0lfmSpY5sCTZ5/WTmjBp6hlfxRj7KW7
ZT9ZMLuSSu9RrLLPcXJF+uCRp+6Z6erzzwkDj49Nkvcub8aKoMcoTLAkeawOwh/U/J/5mp/P5vZS
1Gd7jWStLjQAhvWqYm8lXLANzKSsvAgr3p25y7G3WAxY1kK2xKCj3lt6uFaWt4VX1XPZp3/U5+1g
MdESuLw5c+fpfWHDWSp3tqUCI0f/4dUXg3bIAZLPYL61T0Sr48ruXVgEwdikGs5V0h1rnsWYbbU8
wJpNureb/EdWsD1oVC+zaO9PD6vPw70dLEZsr+aEqxYvIJP8xuor2JEw68r1fBQqqofT9zgywJZK
vrRM6opPQu1RcOlZzcaZ2Pr0lY/00KWQL0fVau44uDJO4e8V7Ig6X9/J1GwSTOa6mc6BhT9flQMt
/XGkcdcTKAGz9V477q9szncoc4aHkpvf9JJvYIGEHDFgcDjzs3Oq0SPffSnomwSFr0QCbYTAxBON
Oe6XKGWHYwZnmtOt975+/fuaEBY+H1+rtEaUOBuQwD0+tqihkfoiVTVEZ4Hqkzs3h/PAMNxOJBdl
DIcHFIAI65AldQqGEEQE3I4SksMMOGGUwBLFga8d0Dc5g2qqam5muIG9pIQMMPV1jWWFvrKLVc2z
vo/8mv5h/F7qAuBIbGAENgG84IwPdh3cVHN6d7qFjnyEpSYAarnA71Aivs8s54uX+LtO8Vvo9eLT
l/983Wr/DfXMC+DqDcHpKlFPmYtTgyS5rnt4irr0sILyildHn+UhHXmZpWpSzjAenUsAKmxXz6Hf
2o8tDq7gzHVu+XRsnC9CrSH2DENj3ADOa7xBqcfz6WY69uCLIAthdm7VHdV741zmxetQXMr59fSl
j4Q/fxFdbRQAw3Kp7/cwDmlFaMvSEqEkUGtBHge/i6RW5MzHPtY6i0ibusSlM581zqF84JauDawZ
Tr/EkSsvNZE+9u7TzsaVRfOdwtr63NR57LqHbvtbKs06KyOjQO83jlhlOr9yYUF3+pGPtPtS+2gF
h50aP4c7kpkybNaVT30jNjSHNC7v1Jk12JF+ww83/+35M9j6Cl2UyUWPegTHJjdwHls76bn962PN
c7jtb5dHSWaNkvu0QEY65Fs+gi3V4SDzzMO/0w4+Cc5LyWPuBg3T/YDhWg98a2UmC2FB6UVweEOm
McP2IjfJYIWWb2XwSCjteHB0HVWs5OGIOupwaM34POJQOu5grRD6iYvjSIs0M/YvExJ7g9veANpR
n0mFjjXHYvRnuei8wPR6T2TbPhVlUFwpVZyDMhzrMIsY0GR5X3Z5qi6CioooFWm6s0aj4ox7cEMp
hVz9WcdcBoS5yOs+w2QCzyuY0nGIWvLgaYYFS2zhgP0P77KMBV01VchJ9Z6LW8XfUKMY5d3O8c6s
O458ir/JTRtrUJ2FriPFW168BMB+nm6dYxdeRATPJmOQosJ779M9koDIuOfqyY+MVbbIsCaDJzbC
ICD49WNBbBkVLL0rEvr0Z0++6J2msWDrieXS3iM3sK6HMdC5Ne+xJ1/0zMwYWnRS4eRBwmQO8OUm
D/vaOtPix66+6I9I++AGTlqYM4OF0k956BInxrbSn7XKoh/6NohbcFMd93A8CUfratLnBAtHxutS
/Ra0tmXNZoSAK4XriDVHZuxWQ3E31efm0yMtsxTBqdZGiiwBJWOgMOns0j7ovOczKceRjr7UvXWo
YIPBl0Qwg+lrNt8Q9fV0ix9ZsSyFbbCWPXgqYSXRWfpCZm1k93BBbO5hpByb7hxI+9jjH9rst6kp
6LH14DJsPPCC38OxPXL6+vb0C7wfA38yL9HDPX+7NgwlRlHMGptI8MDyQth5kXBoci+e4C0Zz4ON
c/VG8XhkB+Npv0HpE/Hg5FGmXQGvNGFvgxQiE9QQmtjSAYyasJbaW72Q9zif78Ph3RFrRq1C7jf+
NaVzW4Zd68CzBV6nazAmfERKe7zmB784B/51Kw5H/riqA2QSuf1y+j2PdeDF0CAFVDEZrOH2sNqq
YXubrZXyH2gG62cXy/szw/vIh1oqqHnrddUhqF60MKcYcrTmOSXwkXote6lQ46VrBQbVkhcwicte
Sxhap1H5Jp9zJ6yuy2cXsI86PKfXPPYei/CNnfRWgbMTXMDnEhX294k5UwN95DMs1WeFIyHUbCv0
tuLCB5Gjp3WYwM2knnR8+kMfWdt7i7ECBpFVDI4LLopMX6WGmHVI76A+LgAWIas0LXeys65a2C+d
vt+xpjr8/9/GT1+NMPDNMTa9+dnrQGU9F3KPBERvMcW1s9sPI0XMEr4IVq4jdShcOe1q4Z7bMTj2
NRZzXTdWfedlfrmvK3OhaW32qpvkL4rSiivs6Iszn+RYEy0mvURnBsghmPCpulgBC7ErPHl3uvWP
vAFdNFITKOr6hVR7WO26YRXIeynkgzIoe5/E7vQ9jjz+UkfbVz6ZpZ9IHOMXX6hMfqCC48xweNco
fxZ9F00zS0yrmnV6D2vKOeq90ltBKGBFlI/aC1HcUiUAVyRAkcDlGPC0lq/nAzI2ZDBlhagKzo2w
sx0ewQ5oLnkBo2SYD8LnO8vJCriM9LZGqdUjoQ6NUw1zNbRKtx7mGfR4d4A4rHXSdR7k/WNaDfLC
BRfqQEUBuibKJrv55Q2Nc2+6Xq9RNwHasC7gWtokc7vSA+gaASaPCPz22Km/Em4l9UYf8DMQfJJr
OH/2O0EG4CYat7y1JZA0dZqqr2Op9I2Da2ykQAUzfFL8LfKWBGaHLr2BBz6OLzIDzfKZmHxkV8Zb
RH5h4zDNsTFAc8rUJs0m9Th12Rx7HlamEL5VYT8q+DI7gYR78+kuc6RbLvWKg5UyMImw1J56AMqd
1sa5MFw+zPQjHfSfdcu/yRalLnvdIiWb7eIlt7OfcEk/N9scSWuWskXMzjNrhan2sNodotpqH4Da
2WcNfxgHdeXCVfNMQx0ZW0uZIslgugnX5mHvTSmMwPS+9cmf5XxLJSLYKCgwyh0sQYCfUPYzSV5O
f9wjM8xSeXioIDYGHLg9zBP9t8qV+RrIAtTLw/D5ixjcPOqL2QoLn8H+Hrzy9enbHpkP3EWo017u
sLLCksoSzgry2nUK+8h0lGe+xLEEw3U+TmQaBQEsJzh+SpRu00igZGMla+ZfTYBPbFUCnIAgdr5O
/aG5Nm7CbxpmJ3DRz+vbGa4817CMSB5Pv6t9pF8sJVoFwCq8ohzn7TBFXmlQtGDiXouDv+u4nRuP
xWCYFCsB1eRKVG61GnPL3lKQDyLXHvrvacvrVT0m5d3pBzoSRJbn/1WvbDPKEubvJfhUHviDIWPO
1i0JUv5MltHgd191K19P385+/6qfTAxL1WbdOamNcr/DSVSf7a3EpZfGdwGe87vOfCMwtt11WTB8
JULnj5PD2Q+/AtEodmdU7cdj7eVRa2oU67mVywEuVmJPkqHbKadOboYAtBBCXL6uxqr7AXs1fQVf
VjBHDPCpIBN52Q0sGIu15QT1CxzHgelA4AL7ilptmCpT3BRqti69LrPXgJVPX8jQ8i9zE/AXAL8A
JZnqWeIUx/JjigrvZ3g+9F+UyOlKdu34lLA8f8z4mL/aU51dNb0Gu0t2ZAOGUArinF0VlyhuNPee
aGD4OHTikSmcE6foFW9+6/AmzHqA1XDMMUVjbcC1MukMvSN3b5TJXaDGzBjazC6u6ZAyuMSmoEwJ
gGfCpoFjI3af82hoxTUgRdNT3oz2Cm7z/BkoO5x7eK1at6jTjwel2UbXMFQH1lJ9Mzml8B72Qdbq
CI1mzduLgoAqg1WgimQOmwK7mjF/wl3gCqgo640n1NmAggjWOxxLL0dCk7AGHCquG2Axs8wnETTz
fGOp1HohkmYR4BVp7BRepZDfZ86TDxPp9VgX4pGjmDGcKcmilEH4g47vbFNip5EqIV+EDC97HAC9
gD1mPX/BjqAHbZDdfCldV8PmV4Mj3rpAwcFXcQXfKeyKo94lC10rAYAEDoj7xg1+9UKPG9i9dzFj
or9s2mDccM1R/9m31TdQkNPXqna6sC5G6A0z8KrPBJ8jw/09DPyWRI8uyhM6EWCbLiP5pUM79wrQ
+5+nB9ORwPke8H67uA13Y6cfsPQLnPYGq9ogFE2+dhu/P/P0x26wiJycjLLT9RRcBM1NVd1k7Zs/
n0kQjyQSS1UWaZjbKgBv9sD9xjTgYSsPtUcgk54r2DnW9Iv0qANZCgXniGxmHqAMyotghxFFz8TN
I03zN1lWjr4F1za1HyiJfQ8QP9TG2hON3j/t//o5/e/0rf3yr4Ao/+s/8eefrZj7PM3U4o//9dDW
+Oc/D7/z//7Ox9/4r81be/2jfpPLv/Thd3Ddf983/qF+fPjDqlE56mOGt36+e5NDpd6vjyc8/M3/
3x/+x9v7VR5m8fbPv362A86jcLU0b5u//v2j3es//zrMeP/r98v/+2eH5//nX+GPJq1+vL7JbPk7
bz+k+udfgfMPBpgII7C9cCFtOpSFjG+Hn/j+Pwj8BT3GPcIdhx12rBpQHDLckv0DQCiHBNSGjbkD
BsJf/yHb4f1H5B+Ue0Hg+5TSgMDT5P8+2odv89/f6j+aof7S5o2S//zrY1/mHguCAJenHrfhsM7e
S1Z+G4916sCUwQryrSlaby2nuUBW7vKImabapC7AQr81zb/v//v9PiaxHPa1IFJQj6J00rddf2nY
1ACAJXXTpFuwSKfIs2Xy4Oms3s1GF1ezn5FLp8Iy6/RNP3b4f93UJsy2fdf3A28ZdBzpj4NuD4C8
jlqXsgIKycZgBn6nOleR/DEPfb+VRxyXOhDaufjoi138Bv5uRjAn3wJjWFwGxrPiDGSEMEG157q3
qRfmisvN+39hyhkfT7/p4vY+XtInDiUEXtYQLS3PoWnpmbGifg8lzjCAflO7qCgy1hfgzKwZO329
gVAg866L3AeIzz0P6l00NR7AcW3AmtESnOHfiwhWjuAwDMzutslw+Miwy3rErJl/B+sO3IMZDt9h
0mceSgk66K67YQMdO4UX+AQz20iDJHrPGXBQvj2M38bZrc4VES76+/vzOVgfozCRujiXXDxfDte/
HPCebtv52RBWdaNjSSe29Ss9rVTaWF9Of5CFbzY/3NCnxLcpx4CF3nUxH1m9AqRLDXJrGdz2YAyD
3Va8GYP3f9J6d1nbFXdFX4L0kCWr2getJgTsZ76cWmA2Vqef5r3E5b8zWO5TgMrc94Bju7btLYcf
Tjvb3hqScqsd6RnALlPIODV35EXn2OBGun1WXGqgiL7lg3hliCkbOTKzktUMOcOQ+NmdaxLy3Wsd
kBLcqU97kANy7ylVg9j1cwav/1RwW0eTslE3P/oYcC3iyyWyrIP/vQ/rHyetnDVoa8kVt2vy/fQr
uocvuHzFAJvU+MqHcbgcgQJCHsTCvN5SMfoHcnwn3VgpMT1WPSsjmFpMTy22IUiI/fTgmlSiXMP7
I73sB08CNAHHJlQJyBec/FtfjJqq+4oO5Dsgu2w7Ay11X4AZ9wysabLjcihegX0GMs8o58cA2UEa
To0aUZXhaPfJg+i0DyVABldjrUGtT4Pq/vTrfswU/vVBA04ZjB5dm/ClSgs0zKTEIXW1NYPxQjZ4
ZSRh4f+vKf3DjP571F6OGnQbFCISghoTFniYND4uR30K+6YJX2HLIR78hvPyUCRK7sC4pG8AsP3P
ZLrvL2UTCkIYAplrs2U9DZ9kh9MK3A5Iq/QKsMMLPNgUBe7ZjenFdHQYD5gYDjMsugxDQdHHF6sn
VOO5UlZbbM+lV8DpTI8FI9W9Adf1ArsHFcAQWX4m/1oG6cNNIUhiHsIQQtCyes4N/IBUqqm3ylPp
iypGHD+Cc4yRWNAWtUIc9VawSJnEc6mqg/kEtc590GWYPjwCxUNwl3oB+5u8FeI0XmhSim3fcguu
N6RFv8FJE7QctD5XBvBJ78GX9PFJA4ZawXeb899yDI0CMqXKtN8Ki1f3Xj4i0uYjx8J0RlVqpdTP
02PivZBnEQJA0nRsB6EO3XZZQwi3zAKswLrdEqzPTeRpTtUq46067Ba0EHIYqzRfcEALNqVVJGmc
tH5+OTs96IA6y/1i11InuALwVr4MrB9eQLc/7ACPCYqscmZdJp4Sz6cf+tMvwhiDoTe6JFnO3E7N
SuZkvtjOeUrD0kJmkvCq2Qep1z2cvtVnnZ757JA62niPpTSu8fNOdnglpEN9cgVOn301yAkoF6fz
LwC9bCAm1Wx7+qafvJ+Lz+HwAOhOxpenvmb0uhJWXc12cuEAyt0muQL2jW0bmlhn1mefjC8XICQK
EG7gIlVe5GBtBiqSgYx3m6gxa9Y1K4rL2jX+SnudvB2UPe+Av1FpRIeWAu4GrN3//F1x9wBJOqx/
/aUueiCGj5CnN9vaS4ewVnhDexbBzZDDbvP0rQ7vsuzqzPY8P6AuMIHL1BYJOjsEy3rrYc66mBpX
XkhmMDf7xLhPqSN5Ady3kRcWtlfOfNJP2hlUHNthHDdHzz3MTb+N687HDihFleI274jeuF6S32Xd
DEDlxKvkgLlB7MpHB4Z/c48lZFilyLZOv/5nXZkjlHHqc2r/7VMbHAVp7VOx9TLCtinQXrtRJQAj
5vK2Ti0be0ROdS6n+6QrI2JSBxkGvDb50vXMd7lLOongmRZecJ1YGhkdd7qDfRhLijMLpk8meBRk
OJwgfWQcq7SPjSywQvLL0W+3HXK1awioHrU8m6V+chPnsDCzka/6jv+uk/vtS9aB21ODM0YgmaYE
hXkgwhYo1wAR5/Tn+qTlUJJkIzR7Ht5q2XIVyAKWsEaxnVjnPZU5NCahEGSKdOk25044PxkaDuZS
rKl4gGX0cinSt2OpgVntt8jQnQ3QS7kTBwQZrWF+DdVxZ31JBvBVAT1mP06/52ft6bk0oIeX5YgA
Hz+aVWD+BfEJRPMSW5e99l6sArPe6Zt80vddRgN0flS//H0ODwC75hPh9bazKLqhQdJg0klCZj7m
a1l2Yx7mQXoueflkMsdYDzyGN8NUtVxAGS+bsrlK6q2lGu+pKWfri2+m7sF322JbMFDbTr/lQkD/
ngy6WMm6gYfZI0A6+LEtU8psnIizdlu4IKFup1knXQjnvuwXBgN/RGAIIKUPgvHRCD/5EjRjIMMs
byG3SqEe+yU8u7ofIXZw476Zsb8rlOvH85i9ANaJ3L+kanQjpAVZqPwucFdu1uktuLzyAYmL+Hr6
dT4ZAajAIz49zL3kb8oRlxGpsLHdbh0B9GsoAPTFhnZifVWFrc9Uj35yr0NgxMTg4Fth7fmx5bjj
C2CnSiS3DGY8cJs88LctuQkOexH/49cCZRYzEOo3cMvlNDSTDvXvzlxt33c8JOHAUCe+FXtJVpyZ
dRa2UIcO4WFph20GRHzmIov5+Fp1nlojmRIMrgmQi1Axd8R+ARMbu6/Id7DSDY29nrbmRlUzJp9h
9tkrycrqHqyupowq9LMvs6/NpeKifvTMZOsVPkkeZa3VvpxuGOewvv84QYOSc8i0iUMQ9JZlDp03
Szpn2BCpxybdi9EVPypeWZdCTplEfX+evgwk6x8U7dIROPLEitreMbcpz7qbwnhplNlE3fYtCE0o
78jvWrgQxkC2yguwPvzb0W+mDUDpQ9wnrIZeOj93HPxeEvzxFbDAxAyPhMbFNLRMZ2xhLCSsfrOl
Dvxfq6ENRATVSBLSCgcENcLPNSresYOhsjEiqQ3r7cLsTrcjSgUP8ov/fgxsWiCfcxjKV0kAXzn7
b4vQpp0FCHDtFqXwfgWDiC7NbsbG622c8YpVXlhwE0Z0Co0an3hRchrSPicxYHT5L6dsn6a+LboI
23HqfpisHIOhUHFattPWn/sCuPmM7T1VwXWkjy2T41gmpRtrhOl3loPZAVWRjVaW+q7L0h/NnD0y
fuhe7rRL62CTB7BT7Cwca7GkaSK33JMGNscljwigsXkgthqgRC9rbsDKvExZAcnF/EhwSKqD785E
YquS26YsbmdIFUYemF1rqthk43MvulgHB88rMRUxa9jOLzgq2lHN7qTzzvTdk4/SCjGySFD/Etzp
KA36ncpBgCyclVLdukirnZb125BYK1L3G8BVdw04sZTrZ1fJyM+RDWPzAqBW7N+UkSqsleUTmI6W
1hby0v1E6y2OVtKVB3GIDDQgZYVyI+nR74MN7rQwwYNHkrhsvripFZZYLplqKiF+kde5stMtDMwv
Z5rdeX0ACHXVPINSHk5DgfibvLi8u51nL8J+9zdsacTCIWtOL0uVvOa1hUZMH7pZ7zLPuRbcrO3u
Jk0dyHb75wkVzpIN2Jqq4PsG+p9VBKu5ziMcdwIjmKwGM++BmCxjo4EFVfRCoBgi7+5GeP0R+k2z
V894OnQ4vfFxEtXPr6DqydDH1nTEhHPBBHnzh1/GcS8GidKe2YlVlm5QRB8an+54QVeskfs8mKAC
dP0nYdt1GGCL14z9lVO1wE635YXd2XewyN3C9Rwn6G364IDfiV4cWpkH2XGThaSDSw9xDZDtGu06
65tqYI8punPFi8cBVnsKrFwojXa1MWvJ7J8qrdbU0n5sT8k175vQSPYoSvnqZP0EgEMXVVbqbTjF
ySKD1quWzxY5QC4nEvYz+U7r9tqdNVa/cLSFO5js92OKTVoriAIB2mFh7bDtE2WH026JQvtDOXPD
9qliVwDHhlBeTBFOdS+6vnLAPS/WGgW4ikRQrt77kwWqU9VcBTgji8tyUlENpRzP8xVOF5+9sv2J
s4grLbJ9I2SsKuhLmVODLZNf0dbro7QeV5Nd5yHC5GNhunsy1rd2IH8au9sY5FzgD77BVTwSvb2y
Fcb2TzDM9x4tY9SlPBXkWxOUUYlhkhfTBv6zT8Debq1AvriYNsLc66K6y35JX+6S1sbRa/uaaXbp
JCDD92iEKY+J7leW1l4EVSwcq4fLbNDblCUH8GAf4eyg3+siW1euuvKY8xg0PJ5a+lBRDc10Q/Gy
iCBBh2s4m6KqcA9912BWBKw5DZUYdy3xYxC4w8bzdwR7stBn3Rk0oIB1IxBVUOvmQegXYBJrrcWz
O2eq3lRt5taRnLDtiKxZDN26TwR8r+mz07CQV8WqAUp8bsQduBfdHLLCj7sZok6URksmFHyg2ypM
fOQeOKcIg6AMS8XYPQQLddTNLWrkxIsmY/Xky26FFT3wuMEP3uhLrx/uOtneYjeTcWVFtfbGbaFS
gcfjm8adwrJRlzC0rKNUIQRZAzwNS6z7wXJ+rS37ITDDNc3wwCLdGroduk6jR5VtbACbRr4c5iK7
JeWr3RaRL/Q3GVhbOUy3s1JrUQNxjLCaBBTs4vZna5AAtKlJYpubPnLcjH6lhoOI7HiJ2PgggvR9
dVNNIGEGqCyMylp2MnRrmqxIJeVDqvsuQ8BJnZsixQI6miUHN7Q32L7ddKNqX2hWFVbcQh8RKx6M
GPo4Lh1MwS9QU8UfbU/pkA94PeO1wcrqpm3i2HI1dXaiIoh2q/u8Sq1XXyQuspSi0m9cmjt4ov8i
duvEcuZmBWFfmM9lMESCpQ52VQfzg0y9taMFget62fLryrHMqsXJ7QM1/WuQYISAM0622FuWdejh
IOoRQxTEd1iwAcsUSH3V+ZYZNpVt/F2CMHuTgk6wdaxZVOHYJNZD1875t9npwCVtSc62GZ2sX9SR
YuUHCsGQlDk8BmheBQ955yY3TSXh9jd6DSjlfu+LSChB10oALruyTOHFxSByaIe5VhDzYqGFjehE
/wg6SHLWWkNKMYnxO8Cu9GU2uHmoaD0/95OX72SBYpoVNqTKzZC4GSQ1PaOrZpTFHTZQKoX9ef2M
NLr+aU9q2uG4xb2s6ko8BSl0bzOFAo41QZKGpVMKfKMx+1F7yb3kGPB1BdfzxjOBB46t37KwsOzp
Ro41D4upCsD3ns2gQyC1Azeu8qpdZ9DyRNOcl/BiA+zUb0n7BT4s8hJONf3XnMGwlfRJfuGrpN1Z
bgPIVu35V3NQgxzYtMp/Zp7V74w8xB6LYT4d9TcOk4mQ1VZ2AU3la9Fruk7U5G5r5mJvhvr33tT+
4ErV2waLgnsFKeEDLeAUBafmA/Wwndyw7Wt9XQ8EKJuUuNlK2gzTWd85L9i9kreZW3bhrL0SVubG
2aUdKx5ty7ZWBpualyQ5UHCLB5PoIob3GYr0mdc3EYBbVQxPdRMyCKpWbeCzVS4Tk0VtOXVoJBbk
KH8binmd2B1oLn7hp2EKzHMB3ZEGNEsRSFgx21XYTPNnopLIR9VthPXMxlaW/zLBnAq7Xp6/Zk1m
onKCwEU0mR0J49cxFDLp5WA6EnOe6assc10VmrzSccoCe2eMPfNw7oi/dz3HilAHMYS2pv53PRbI
2xt/iBsxgDaNPm7vaiSBVojgaz35c3alTGK+9hPY5NOU2295lzW/UF2cPlqEtS+mu4XjhYMlH5Lo
jR2AzA4AeHEzmURc8ibPCAKGynmEza82oqzDnyGRiinqEjd+PoprHtjkRfT5tG2ydLoYkSPfSa9K
kQ5ZzkpXY7ObxWQuPM2ADu/BFI9GQDPvOqWdNzbUJEK+msQHi/41bZyvkrg4MLWaDufS/aRMgJ1o
Mu9L7o0Z5EegxpctvASQk3T8EQXzw1evxI5f2jCqVwCdNvUaOyl6Oyln/unzqZGRmbCwLUfSVSsU
azLMAQVmni6dXZSP+14d0tqbbpskMF+hzYRir5mceOKDFuCHwycoHLrJerGLOd9UwH6uilzXTwJK
qf1EyibqevS12NNmAhgi6WG5O46ujHRTqk3W5AWw0la+9bCuvaBBIh8smgEK0VHqQnlCHPGFNm5m
RWA4oQ6orCGSSgnsUla2NNCU0bHT+RpL4+ByqoN6TQaDLDqFyT4VsDcL8Z3LHT6e063bQehNWtb1
K8O+1T3cjl1w639NY4nTZuNVbzimclc85/tyvFQIkHFQePRWugi+oFDyKDNWG1UV4fcdatz3Sg1+
yFOGOk86agTzzO2SH0zL4EYJoBXHVncXSnhWgmpPMnyDymu6AiOTRVRnB2+faltPBYka2y3Xbo+J
eg74GNld320wbIc1t5xhZYyHd6XOEE+VttZ2zbxdN6vDDILl5PcRgpIy6nBSc59LaAS/VVaBZJk7
amt7Yw215QBGeafmN2qJ4cqaKm83V7N4pliVbHC4Xdw6gvYb6XNxXzl0hDmAlb3OXmOexFhUq65r
NspxqtuBe0+yz5B9WuMYm/GQH8L8dEb0ahNkwUNZ4E0T7LQ+exWMugafAsroDiwyaTmKcHLmbEdn
l4yhwHEeiN3GhbWC1+cPTd3YoGpLq7w8ZAs3EDj1wO0pSqGahU4kdtJJ4yNkVXprPNjuuv3AVpA4
Y2ajgYMCeovmD87IyTpJ3emhby1/k2S+XvmwzYy5I64tT9tByEWKQ88mV/694S2bY5xvJVZYMeE/
ZHyqb1uViC4SDrBR8JSwsVEhufuWkT5de1ANExhxd/kts2mGYqess0ORocIqmQOxoxQpClq/uvSI
tZ1x8vziYud/N9W6wKa2R/WGJWPQx5nuq0s9G/maJV2WRUbQ1MSV1wkch4/YqYtTDrT4hDwoqtOq
+VVZg30tWEYfddBAUQhqUHqpq9ytkAo5FYJpq4dYDkywVduw4VanEBoav213Tp2acGpzZz8HPg/h
IJ5di9k9dO3B7Psar2lJuFmFk2A2Vkh2D5M194fEllDkIzGPDmBvzLYugVMRq7B26Wh9R5DIrjya
CUhzRGf2CFhv8E5oVgbZyl42abdtC9380FOKDs/TWLSW3ikVgHjjd/oyRc75f7g7sx1JlWxNPxEl
RgNuAcc9PMJjnjJuUOTEYIwGxvT05/NdLXVXS62jlvqqb0ol7b0zIt3BbK1/ZOd06gdGrvwAJbjF
wdpVSe86P6t5oUdbEe1U7dr6LMfAQMnsv1u9tceBHOwIQsGkaZbo7psSQ3C0dY2M2xbFs6Ck85DP
y5RQL2OcymVD32m1zl3GiGAvS9dwIISCwZNaTcwzS2RA4scbx/4LiormSINXcdmnCq/W7M1tOpDW
9CBl4Tw7xHTcG/0GdLGEE5yQHz6rPhtfFNKMKZY2JqKuMVHTmFtww7PffRSOMpJpUdk7kdHjk7F0
lYrLzu/S5voRjb7cwEoqnfilUCdfLfnBkZ/cfpziLVriV9eSOwgQIeYEAJuACFbelpd8FDc0D1AU
O+7fQWGryBmnILVHaZ6stpvjbBnqAkuIqZ4ZcP7SH9B9UZ7FHlKoD52t6oevwp/ACnO8+ZyBFufv
QhcoK431lZle9+hwLhzavNmffTm9G0tGtBw90U+F3usy6qt8O6LOXSNSavfY0mJJtEKQom0wVhVO
zcUUY3hwxTQcsqFRt0GYe2nR1WGaZ0vcjJW6cVnyLuBRx40LVkaZs1lpM+z5hwqM/GZrgACc5rVG
pZ7M49Sf2Su3eHWz9i50Gn19B6ZkyNyfupTX2W4Vh5BQmwPD5qFt+vJH2QpxZsN1E0uJ7FQRcp0M
exEcjAp5Lh4PYAXRhBwG63iw6WFm0FSXrdIqatX0Hpozi4rj6bMZmv0WmVYWxJZVVhKNchmCO2RZ
UrqGeKsIS7+msgxVEflW7/K6WWE8ypxEXVIeL1U9FbG1dzOyZMM4InXuuQAa/1IFa/OwVl7/qydM
+Oi36wvZel5qVbuZFkTOfOgln4/L6q4Hu1teh3C14ft7770uS3lReb4cSImTl9wIw8QsT6Xbbufa
7M0bu17Me4UW+lh0nT5ZAw7gqQnKZDD68byz5P1aSsdMJ4ExNR8Ikgp1sL657kaeJiBR7PducUbv
ow9t4XyVLKvJ6tT7oZ4WnnArU6DD3UlRJRtXXsmtaNVAEJNRtvfhMvUHqTx9sJfBfQg6x7+xivoX
OUHT+5QN7okTfT7j7YVBqix5cLWX/1w2r4rE0BZIYhz5Dlajv5UhuqewFOWnPZuRO3jtUTeBczst
2ZggGlSR7YXz2ZitNjyVLbBy5679Ybta7iJIRxk1xYwhKvRLNPb9yIFyLDSMY2meTFsV96GgGcDN
uXRNA8TLKPRwVhvTdDFnc+pbFN3zldVx0Rt0X3hE/4RLcHT4TIGIrAC1HjZ2jOexUUrv4FUqqmRg
M3yuW2JstUoRjlexM4b98yrr/NSXnIVLIxX+B2Cs0OfsEewwSVU33UXIdT1I4ueMmC7BNrWmYUip
8jJSQ+VOFrkM9mW0VHK+bKQqP/piFrfA9SrdhLPznIqz8jd0xqGzEA9eeha2r8U4GUx1N4Eke32b
SN0faaB/rtmZIn7AkkwBmmoUXKqIgjU41cYIMUvdC4fKYJJYsd/VXfnT3Exxf81LeGr26n5uGfBn
Y/+NHYvCgEZegrINI3ux7b8dXZuxHtrtafe9Gg9aIT6pzTZu667bUcOv2isjU+i3bLbbuwEWPim8
9n6a5y/o4T5yR/OjlXJ+MPCcJrqwjcjuBVp9M19OtUWUqWtP8qmfO+5t+NDInKxvlyBPcL3M1Wdr
tksW8yE7mnZZ8Lav8lC4Wfi+WHZ1qKvyl/SW/W4Yoa7irtp9qrbhwd152o7eXjS/Z2ardELgdmPZ
ffW4VF2X2DZnrm8yrETABdMUD83gfrlkJkZLUxsHmgGaN2Mcs9tgFEEqM4o68s0S6EgyHdkrvQeo
B38Geb8lei8tTLSF/1MOfRezN2HHLlz3VXusvG0j+sQCOwduaSonKkXtc31U+5ev+basfiKQnciT
ty4MqS/VgNI4Ko4LNUb3dbC3bw0lDlwoXZbMvSPP9EOWADqbCSJvi1cxZ/QKL+NN6Bbi2IWz+p50
Ph1Mtd539bDGRsvD7emwfxJ54/0y6+Hddpf2bm59AjK2VcV7sJbnsMlEWvmjn0hR2ku6ilHfqawb
X8i+W2LdsD/GS70CXfZrKW+dbJNxnhd/SSjyIt0Y+cGqhRnv29yczQyKDSysX9PJKeyUIo09qZrq
1FntfOgDKA3bcMIo1wS11pWWdPm4+9+VifTOyHyMIHt2IV15enGEBGnbAW8aJzCT0fK7306Wd7Ez
GCPTAW9eWAT4l3248scKpRjiTk7HD79cl6Pn9mcti+F+yhdg43r9CqX6U5SVn/oKQoHyuy0199A8
hsvSnNe5w99S92L+A/FhtbGRd/NbFW7FRx1U6rc3/K2Uz65JNd/JJg4tAXprYp/89h8UUZUJDQD6
rObFJaZ5nR93e+MKwbM/HTAijqessgLgzikXR7Ox3Hi97vJ9kXdAeSJ7zhcOryzf61NJbccLt+sa
232bJVUu8zjr5dpFju8S9N1NvEnS2DcSw4aRgbGT/VfWLCvY2pSBRMniQPFlwcdqbWfHD38q17bO
agmzo6wHaANEnw9bu4YNxlbzznPoqV66a1Wfa3ZhqsqBvi69q2JJCzYMK2KMNrhHvb5bI3cjLecg
hg69hedubh1buTJzfqGhX5KRZECmY9QYY4JHL1KsIK9Axm1KojS4uZSPhec7hy5nBC92CB13k7A6
ch9Ss9vlDfJRk4sj6N/3pttIjsyGNY9Z8KQT23W+pWJSco08Ohg3wOrCOuiyfAazghyWQEz9xjjo
+7JnjF5F4ojdIsy/rVN+zHKfBWN2tKpS369ZbcZ2QZ35tfTdQpQbi0FesCt+z+2uI9ctpxPcU5la
oXEYdjFEVmYCT9DNeruQI3fCdf6olk6B0ijGT3IY3syZ6oDBXO2IHKHSIJ87Wz/gycu48dikO1MM
fxc0D98d1+NTRSETmHuVxx0Q6NESuXPBqmB/toKq5yhn0nYisharP2TzWEc/c79CmgQOS9jakcZD
cGOZsr7xDes277yPdgzaG78Ze/Ke9FtngYvXrjPTUzeOiTe4+6EJg+nHLLQIjlu2TIfedTl/R3JX
jws+qRdgU5ngSRqOTo/9fEWffO6zcksL2y2+wPpzGS2qAFke5x6WIxsPfjjCsgVleW/MQ3Bk05oT
wcR3psy9u2Uy6E5d74en0aUNQmEgOzfNbjLDTs4bkAIQM16yW1WI8eLNq/8Yhjnc/RLyFHYBc7gG
0k4pF/RT1ik7zet1etqzUjyumyMj6jWGJy9X+jqLebfjOrsMbdLR3xI2r4umkKDvaOUzfDEnpzQi
c8vF7xKBT0kwWakeidDnwlCQTBNzw5mcgvHCZQ15F2Q+eTyih7WyDP+kbdnctEZo25E/gO+Qhp59
7vSK31T+bN4EXW69W2BMqdwlddqZWWiO1nlnRUb0+KUyxOZV2U+pZRJ5VPoToQ7GuLhR1/rVhxk4
6sVS7nCfa8XMXVfLnscrJxlpu7uhRBTmEq4kJwnnO6euVcWEwjV5sgX5ehEIIhIH3u3XVFQGL09R
H+V2JaQyPHgPxASqpy6T9m2dtVQ2Wblkmmg3dkGYhMNQEC8nxdVNllfU0yT+HsKf7NKyfi9lre6q
fGl+mo3owrgQa/U4bwWIvLn3pbhrJhqJ8UN2BMgFE8IvOeigSPy1tD/cch7+jlqqKd6smWa1KuBi
Xis/IGGrtbPHdik1Vy8b952pEYpflN8admwtnjgNg+n/3krMFDvn4t9863LKYlfE2Jbjcq+uhlVk
sQ6t2Yw9qdrbXrQeSNFoDK9GXrjvYd1Mv8y270ELs7zCjz8hl1k4qr70aM7J3sz8uroyyrtcI/2V
ru+816Ec/rqua37xJfsRlGqoDotNE6ouqr5PEKvkQRyKibSS0TFQhKIzD9KRlQ78XtqnrHDsl75W
I62YptNwM5ZbG+V2516KsUG2sJjTyLzkApInhb46RMJ8fWv3AO380DVYNtx/fi8nm7147CuzShkw
hx/jtnphVMqZ/+0nTrylXfmbWH744KA0vHi6UMAjYZGdttVfySG0a/OIDzE8V2rfBxpqtRwueeub
5KmOazm+VDDHpzwz8/zoNyhmynkuxpe56qWVuk3lpk0Fv5/MnVO/wFWS2lEHWVHGEwSsk5iwYWW8
N0Q+bFnogmzYvPWZrhyVjCNsKxdCgX6+2SwnCoOsufWXsX4Z6D899rpZvcPkaz6QcRv5SC2Upznj
f29REw95YaVoJ5gsmhEVj4S6IvU+B92IM3+vX4A08k9geDbo0OjdVFuL+dVRlXwGP6/SsKnqd3Ot
ZhmFnrvCh3YT8aXb9Gtc6Cu1tnU7C6/S5S1RlOE9gCx/vBzRbO5X8UowhTynbPTZZe14MGOsWmiy
aYP5IVomk5AqpIuPTSPNhrk6BZlA0dP6W/7TMnJMsxtpENGMPWQ+KAHwFFcFC9JBAlrOMd3KUwfH
uHUvfgOvTyKK3KikLjVPY555SFbGgP+rnKy800Dj7yACJXb2slccFvW4fnehN7xWSzv9qubM9oHo
HIM8DBT6XucMr6CaBsvd1omkDKTjR5hdljdlOormCQALabXBOzuDuPedfN2h+sNLpwTzwVCPgku+
NSAUR84rFDTM45l9FdDVfa7TihiMizV6dmyuBnPlxEF6z3swNfEKOCvjStfI2R1ry8fE7jPIA+0E
Tn7U/mJ+9rUsg7imQuYFBIsnS82V+x6A0LdRNjh8EUNFv4hQZs2XKSvq0UqcGs6mxuwZsR33LmBw
80Cjt5EMc1BcwjqsH8OpzerUysBVI2Plpd/5vgFAm209IGbbijNaYe/dGRoeAqjQH7U9id/CKao7
HPM2MOS2cDyYEwJ4spL9JqrZzKHVCfnY4BhMXp66u0oWq353deLVXvhaFAaPvB/yBBr9wJfQapij
dHQ1wtu58pw9au0AJe4cWs0JjGp5M4KyOhHbxAsLYfBCv5yO64UHl2shuxS+qF82zx9eZRgU47n0
Rv83y87SJN088W6UE24UBoLdwK9gdExmE8rqI3N0XqWdm9ldvIMjftbbbjNndb093ti+UzxzFQ0i
CZTMqhsqjqqTCoj6uMt5PwjBheL4KmoebQl7dY8OZTpuXifTrq85deWWf8JO8XH6lr21D8sYbAwd
Rb4fTBijKv1Hw6TRIv/tzbyzDx3FNxNkhcMjPFTX93vqWXTug6vjp91GmV51jR5LdtvaB0sunPf8
EP7QcFs+aicEFl5CW71MDuntUZVVU1pdT+aWCyAN93W9w8Cdx2Hb9c9t2a4wR9a0HhjquYGk4B+D
OJtHu2q3izADxWeABeRx9LPO+5K1qktWyEIAooKrXxEqvqS1qadj1xYsQ6ohbSHe7ErgIZ7W+ThM
Q3djGn13Q1mueZ4IsIJ0HHQvYr5gQG5fjU7qYWnmPN8lZ/tiltlD7QnOyHJ3OOe8rOMQMQfDeWel
NI91hbDHy43iWfF8PwyrzC4LTsXDVHjzycgtyLKVmTpuup0PaSPcYbr1CTbYEr9tQVpbI8iM89aY
NLN0HQ+cPXuOG89bNR9tG841aeXAsG2Ckh4L6BoUOHoPosqRnCStH6DyxZCF02XSw+vaW7yLrRLh
w9zPc8LnIE70IRixdBo1JIvqFIwIjV4dfAKMfYDC1LZ679Xl6T7K0Why5rLO+665UJiSrX049fly
qRpEU3dQoVxZk8Bv0roIwRkeqE5eK+ekq9VDoeTxqMwwtHEfwHwg7OK+MItteXPNSTA3Ki4pL3CQ
ujtb/cKgZVQRYw8P71SFcJRFH9hFvPg1FybToX3LGq8ftmGeoqUvEEUU44ijq1qtRzCqB225DCyt
aZFXyN1gGCtumH41zlov4xlogr+NVzjZGAONGydCJRkBG3/mjJ85/p80y9EMRL2OJn0pfHf3e2Zh
oDEWMLbDulqlcUF50NXsLD1MezXs3r/F//+vndaX8pdCZvN3+sdL/f+DH/vawfl/NmS/7T//oB2f
vv/TxH39j/7tyPadf6FA97Fd46b3XHF1zS3/OLI9718Yq5EYkkBsoi0VyDn/hyPb9f6F2xqvA0Zp
30TWzT8a/+3Idvx/4bf14McF4QgmNrz/G0v2f+q6BXSNy0/mRzkeazyy2v/Ut05jIYICMcepyUqU
zsY0HFdjWI65v8lDO9r265I7+r/xqf6nl+P6QwV/aR8LBepd1/vHVfm/OACcaQ59ztfyBDUtdm7V
0BqSfRI7J4slM+CQ0Kov1LzlAl1XwXwwF/Vq/Tdi7/+U7P/7twAcsTyHlw8H8f/mznWWdRm62qxO
A5bwsqM2yzYxlO72Ek+i+Wrs/RWvxH9nFxP/fKT/U1p6/bm+jUoakW4ATIVR7T8/8lJtxmZ4Y3c0
EIO/aW+824LN2Z5nzx12vgdnfRITEsPbTCjvd9n1o4uoquvoVNVbEclq3X6paV3cr1n19kde+f1y
KqvdEW8rx5x3wKekgf+Ehyeg8Cq7fvGk0PYdCXX1kXTWNnH6pr2f6V2CbOcqZynU4hH73j3SGKKk
MgswIelsj7jSDGYkNjbtfLQujbdefzXaWAhaEr67AWEnfg6QlHUJlkjnu9snbVehHOnMKbdiUdvy
TYRF+0f2klaOnQHmyjzhivBuWpiJP5heMgQrTn0yYI+Sqs/JgtzlYx/qx3ApPuQ2uQmaD+NpW52s
j/xselHrOtxsAKsP5i6dSIjWhN4kSHkjgDNQsNi5WxunrLenGHu2TuaMH1IRDZ7uFJIffTRq6bju
D2LYFw8Rov4BX/6T0PZPo3a8w9II+xj2DjJZhpbI3ljNAdT/1iSY1VEeGNeaJxtlDzBte/acWvyc
tuCcN2WYDNcZDfin/dMHwvsVzCxwLne6+TzTwtb4FeCh4SBx7ZGjLgZR7giSVonEEYripGunbS5a
t92D6+dDvDXzcLQGY/uzDz0m2AWDHXeLni2ZQOLk9SPiYkKIiPFAWqZn729Xe4jLRT3I6pZ/eXlY
nIkSuqzYJr6UTbifWCoCJyoCjbgs9PXiPxReo0LiZCRAZt+1hguLZUkZATs3w7ONj169YLc0Vywm
MxLy0LjqvgbiuyKvDZGtSncrYzds54n9iuc+XtutWa+akF6j9LB9JAMdiJNX6pX+XpprXjP6fJ4L
WTWkghi7N8ZGposbq3Om/FAw4Suo/rIp+D0ruz2iRe88Cgdb/9mWOFZP+CvD9madqftMpRqsXyFa
krd6bzczzRsuQfRUisAeUs89M7ZmXcOLosi2iIIfLPHgLsFG6KnjliGFng2xc8TCyW3+qbFn203k
6KY+sLuCnbaDRkRlywliZvGW+rAVjIFycnskBaJqv7BTAWOsVX/F8I2+so5uWWzPWmSTcVN3rdW/
zpO5oWoDSZjjppaKOBc9kS88zLkdAAUFjhfPpCa4cRUUok3XqeoAt5lxu7PN3/h1CQ24kUkbyo6b
hpMFqh8R3w06BmuJOgcI4YUIc5BKp1dO2lVApVRK1e5C7kAd6POU5415Ax7VkI6PVPCB3lR00wNC
7TnaGyfIDoFZ2dOBHRKoXAWCWMtKA5HdLXMXvq1CspHTWBnWSVnZwesALfQ+dcJ5wZm0DvdVq9ca
5HOQfNBF6dnJ0tKN/YO3eqoOuWSK+5hpu1UpPE5RRahAgvBEHWN7qdqafI68wtPBSV+N4sVZsrn8
PRF9WyEhB1s4c0U66uDWtqat03Txg9P+TjAUUdBNolk/6gQi1ppfM4UmqVxG1L5KufBuzVC3e4R7
084iNC+KfKgi3NOKNejWGdvi2VubxUsNETDDugbIe+r1qmWjkxad6WZGgXLBqlxG5Lnot63yVHBo
Klu/UCPF+t5BtbY3KrSlaPgk6SrnzXWyO6o+Mgmft+7P7joRRWAMHs0bEwh4d09h6jZEgqaL82AV
e5W49qb+hGbjqWRQhfWQoV2aj4Zbk667cQr9AuXV8jiXon/dlGs1v5nzxL0nZ+RiQz2pkXHXWfwD
YRnztw2KGpxV1SIbFQE8QZQ7Zo/Aq6m2k1yadiexSg4C/aHf/PKdOnzqLJ9tU5hhwVDcwtoVaHu+
61r1JFKNNSQYjcZDNBMuE/mgaa+etduPBngIJd9uUdzKoGlQ8zkQz9G1IWGIhrIUSbcu48lEzwQr
V9mFOHsYZdRR5dWqn2rU8t2FxOdlv6gsA9Z2+7woT+NQ9ktsi7F88LeFdBhjIEwibjc40nhEyyij
bapc916qXk+UaLfbo/Tq/sGYumaIur536hvPNUNuB5NuFNgzHpykWEY+aqOzne6oS42mfPLWYUEe
tGUPkBLqjmBFlT9OG/Xvhw40/ggEsnxxeOYP4WC4bVRC/5+8xkRKr6bx0+12OmSgmqIu5xKLwB3b
zz6QRFPQvTnckvwvrlKtsnutcgcJwChot+n0aP9o/XD4HnRt1kjSwZ0OO5Jddcy1FTxPukemvHK+
1w4pNbal7huTkK6PsLLXlhTonq4AkE/9JtvceOxXU6PkQy3/SLsWMZqUogcAcW5TtMkgRtPFWrJV
doIud6tjZ9NIxEtv0/dcqkw/EqmXvjOLf5p3hs1wDwvsRXh0JSsmFCAyTeRJ9W+v5rpI6hoA7ohO
sUMFBTZZ3iiM8erWDNqxOFN4AwcqpjleAmmTNFIbwf0A/PUc0iiDigNQoEgXouWm1JUu+bMdPvlj
t5EpF6OtVApZb4eTXrUqyK61pvV4M652xnDgut1vvZqUv1fGBvEEuQSmag3ehWt7CQ/DqP3vHmtQ
n2zjPho85NZOIulUZn90MP/TxtutQTKC8o0pZntzSGUV4oViEl/+kIYNlFabOSw7Tl9DJ7Zmio2w
VEE39wP7ZuSqmvhlsfxp5wEd0KjnXxN2jqK3jNtOB4qe1D74Ckc7tjfrY3KdQ0gFzNnsfRWVtq6T
MVRTKkWP4sqazkvWFCdrGq0qGgYYJuHXqxmPDgsherTWm6O66IGj6zH4DjQ2qCV09F+7CLOzxG9+
0y+de5qDfTq3yAWTbkAjZxiTde+gjPwj/EYl2zxkb0ZYyx85Qt6c3dBybvsBEC/26Y67c4va+j0V
zXAmanw99+HAdV06NGyEVflF+pz5hrzkeVEBiFMjVyNtMgaFxZqf93C8ZypF4dTXd5njfOGmgB4n
XgBNVK9uZjmNiSbo9VRt8Kf4uEDeywlHi72doXPMk85zP9nIHYxquPNTYU7lrX9tFzIQHMW4LatD
iYQMVrp5YBbqkgnZT+qawbOaJGPAuFhHkZdxYIeXIfTXBAPz2bPaoyzyPt3YppOgbk+68U+z6926
GnOOdpfPAAf5fYc8GSV1RrokzCXSiLE6EDMTXppl06k1+/OJ4+GvDjt59Hz1NeZhMuVVdjL98N0c
mjASG14Xa+4ekMc2B2stzvw72XkbVf8rt+Vnl3M6AzvaUCPFbeDZJ1WM6Rg2T0zJHZiK+ZSpmdHJ
8E55M6LMEC7XVIHTZd8oXbUn06YkgzRHb2sOE79EHFLLdAbcQQTWVI+95TMjTZ1x4RvM4gGPzHOx
E6sQIbjHSYbq6mKYe3ZqnUXFvEqAD/il01ZZKcri/pHpfa2iaV5AnO2JHKfe8L4nixY9e2jFq2Mv
4pv7rbif5fDl7bOHrOvaCxwQJ9h3fn02XOgDR69EG2WvlmdwUsyCJsgQOmvzP/3CvCgVNCdWoekb
pL298RpxLBrqkDqv886O4eNlX4L95yz3IyxSNITFD1sLwiyrLBEKuHGC1Kyz/nNqFW9R6IcXTYLw
sVdXetaeLvuKzgIbzUc7F8+Bgfln7tebTJo9SQGhvITm78DG3mN5IkIbf+ot/dorwUXHn0V6vyFj
323uhUAhNAbWB5PLBh+28PS1zSo+J+W/k5xiHdbajLwez4do8/WgEeJzDeWYbHjMN/r7OkF+sk0H
g0Ma1rPbNFRCBe7TtvvPmEb0sdltcS+WNvjpIXNBDLn5aRAMtzyj+lUoeQdRcgf93t4VJWrlpbq0
jtscQtkDoZuNE+XS227GSYobzC3Yh2dUOMacItLaErUvqQnyy30shxk5Vb6c3RD/nes+G/Z2hAto
gbZ0fms6g/9rQx73GZBF85o7SjA3hvXn1vr2PRrWuj8sm+/eFwX9d5AABSooYT3Vhi8PRrZaMf6J
PS6rkgIwVIRHZAHO78wpy/emZJYy8zK40+1M/CX+3zTbl/d6bvZDD5N89vb63JlX/6KT6adeaf+8
FPurGRrByewG/8dqOS2APDhA73f+oZ39KaV5/HwN9Yiy2ijPrbSdU78X+cE3sQBAeOdUX29F8733
5ss2LO6rxo2YLAEIQsbpn4C+virfyp/naiGKU9Kgs9t+nWTmtF5Dpbpkk9l7ZVPUbJZlujUVjs6u
XfCzCRdsYNsm8SO3RXYBsVa3TkAwbdITIe0Qon1ptCpTQzsoaJidTcJJ8SI65sEXOumsbUhkgZLB
KpCC7U5rPRCWxVHfoV2zOyM7liHEu6Hdkq5ry0Gmue3t2doyh1Dv1pi//TCfnirk6A8YbquI+xId
l2PkJM9XQzqt1S1bJ36BbTVewceRkju69X76/orwbQq/XY/Pig1T50F1vwBdDhBAbTEnetA3ljDP
HS8PA3k93ayhacamGrwPn6/5MvtGRYrV1F4KhN/UJ/jBGK1O3qTWZpCnFhByNXj59Ior4m5Bgx4j
USMXlQRbPJBMA/tOEi866/YsGpGIbgg+wD1hoGfggwcHAu7UmOgFcWtWvJoZcTBF+UEY/XQlcRlY
pDYPBfaKklNuuXM6xwYIL8dLU4pfmqztaO7MG39yT62JbbCvaDtnM4z6WYUHzAY9nEZnn+uWx3Vc
u21PzBbNKYiCMyGTmRsZvgCAryPS8j5w1kfXgRYfb4wMMzk7qOmM4pmQ/zwsDzgsCncj1pXTYUzA
ygX+VjXaeQNnS6aSwXDojahK8Y0NeQwNKjCvoBtgfD4stV1YAOBbP/wMwkzPItqM2nPzZF2nQhxc
Y0c/npoOKCKX+dgthZNieDO77Ze1WHn46I7D27S043wo7dKjQYaev24JLotpapuAN29W+insrSu7
Rh5+sbEnkUzgf0K62I36lrqCZjutvT+K6SasNRrNxCoV8WVpLwiRWI9U4Fhou2bhNAF0icaxuacy
X6AUbvzV6OU+k/E+w8JHbImrY6RFFqrgUiHSFGln1d1XPvbo9wfXTp2CbOAoqFWQ7l1lJcOCIQdF
xhj3V+VnY//i0p3isK7UixqquYw6EhkObmlsqe+u1KWHzVWZ3/3t+rlPm5rPFNvcm9X2B9ywqCdF
96C0ca4G0zhgGyB8afgv5s5kOW4kzbov1CiDA45pGxhiIIMMUpRIagOjKAqAY56Hp+8TlW3WkrL+
zD93vUizMstKhQIBOL7h3nMlDezVJOahE+SAURwY/Iaviyu6sCXLkPIDA6luteOhM4ui3CkxsQQf
zfnajekvpdWXJx7FLkrS3HnIzFI7z1tPzzgWSMlm3WbnbKODrXU92c2W1pKxaN9021W4g7uI5+nq
ScRlodOPDQ/Z2Jt8nX5pUOQAJ/bjARkmRlNph5gE6J0Woal7r1rzV6HFCqepDSJOOnUbdq1m4+Zb
sgwDtCG4X5M+VUWgMbbcdoyTmEis5N2WwWY52rJj6kgtIVgAHOfUS0lhM5IpaFBnP6eZiFWQWHl6
MvhpAzWgwpdXyye61eKzXiu8q2m3oGic7QCg0d3Sy/w4jN1HW+JlW43etwgDkKUcAr1w8RKu7dGs
+jl0YzID4q3eHsBBxuTDdzgx2Xl8ZhHvE0RKrVFs6V0u6Dqwjdc/hLai6Olno7/thomMVU17zDLT
3Gsk17LF74poLtIzqCQNiCUgDaFXpyItir03UdoifCqcIBst5llsJJ1H3ZotJGmaieKqXz+15mK/
aVqCR80uzGM/Ia+TM0qmytbGEzGjz42J0QLmY75jFvvZLrfzasExwm5pdHtdtQ/m3POaHzfzVt+m
H0M1Vj4Ep/o4OLIN86uNF43zQVVieahndAQZj/p9mrX2Mcs9Y9/YzTqErKrt5eCYpgbwaozHYGaQ
cYlnByF3xV3xzIgmDsFztQetrEo/BdsaaOhUiIt04idqRTandsZNb2j1pZ2MR3RyU1iIHIOJZ1zl
0PFyKmKcd5FZZ1Zg2Xi2yR8oo8zEYe9oFpYLdOPczxrAOcacqXO204bNUjFtMVsn6e4L6c1rCLaN
9FPEY7cJm7WwTJT1CU8I1hG9V3y/qcPxjQebmLZuetUtB51czn9iKQ/jiiOY34UWGvJac6xLCf70
vvOm9hNYnm43r1ePd5ZCJE0FzhDOAxGUeqP2MmWxp2bBQtRow8bGrOsNw7dRl+tuZmJ7UCOO9lUr
N7AKKP4FLeJ3yLHdjRqhqY26le4HnRZECp3oooGFPEk5HP75Oj7TsVu5u0vLxLIVWzXOczisVa8f
8lzY3Uu2pCZPTNyEsdMgnKHFvmXZ6jwx22CFT4f/dbCZTPpWsnyxqhxeQT4O9EhtweJxgaRAlBB+
6yFdDoJx9DSL7hTjaotR6iTal1WvNq6uU4Oz1FrfwYG175e2PYm4JNRDyvHzQGboie2o+G5s3Y+k
p0hmZFxZ2IDL6RMmo8dVZyE7bDhB19UZzwirzOOMPh63JKVENceM9VZyPCQcfKXkC1sHxFAbCohu
pcgXjAWo43gDu1ns7Nt6Mm7LftgO8eLiBkf0FwxbVR9BmSxR6Vjj/ZKYeHvdQuwZ1Hlf1gSJndNZ
H+MSw1rIZLF3bEEZQq393kzDhCFd6+4QuS6BwkgSOshvd9agJweDlcjDHA8vTKL2YLGC0aOqs9zk
RO4MTogR8gJq1iP3VvVo9UV1HEdLu5rUKGCAK6xdRNsT0/g0PN6VO7SPg3aFCbROFS5YbQ5khw98
2eG1NLrl6JVuesuM1A2KJjWPq5U3Fx34qI90En1H2jp5pGH58FZnzokuoQqcc4eoMXfszG+2YWl7
jCtJym7bJKcKVGn/nVHU9p7nln1yPYYqbslrgWjUxu9TPA2xbWv36upJ0gotv9MZX5W84If0iTFA
FRmsG/wtbaxj1423pSjLG+aMyFdKedXaundZOp9RwHg+PuKDk2rrcWj75aJiNLTVGifPLvWGClEk
FikeVtFMeE1s52GN26v8qeA4xamd7Ze2P5aco+1ifJpnB9u66j7DvXeitOLqzMZyt476eMhRWAId
ZBEhrYdFJwBwl1pba/qMoPpzKuLmW2vgnN3ltkgt36zwAkW246mI/1z/ygShn76ij9iKPUVIc2DQ
7xxbHY0uS2cSGlaqdXGjMxE+2bWqkqPlJMJ4yT18fo5VM/5sku8UFuvbaHm8s/TrqsmzjDKMBzss
xuV5UiWd+HLLEKT32T0ieqhUc1vjOMeDJ3uEWRaF8AoZHQsAHkqI65TBkeOlQWsJhxbHaIXfa5jN
NkP/ZiRZFcXe4HysZtnzLq4XvHpLddfqifEUI4Q7OXjHI+Rj5P3NsGUe4t7FOlxlAiGJsezI0asp
4agF/KKcumPu8mBa2FJ3pqnWT1VjNNw2m3iorWUIe0fjBYxq3tyXk4k3YpWDepQaAvYgyWa61kEN
h3za5qsHhL3WIpiSFrqsL4tW1M+C9xs+BZ7GXYl/08+QYoVlPyXhIOToV+jan5i/jFFBDefPmhkT
Rk8L1pdp/YzixjmzVfJOK/Hxj2ulW4/XidED8x3rZKi+Pa0494ddgbnv4GSmty/gVz9MvNWear43
saSdyg+Uq0gOG6eh/1XLIyzTrz3u1FfbNXDqzf2EGl+418tSdqv4ugEMZFacVbxW+BvRrAzW+nWA
1vosctfGxtKInqKxK99XRP7RRv4h9wftqbuN7G5Ubx7osV0m1HUmwaAm8AuRAZ2UkNNtrsz4OV6K
kYTKiuSKGtgTlIl8ehqgC+891Ss/ZoR54F70rhyPlGNay2PGw862rn2I731N3jAXnevaRXexdktY
weukz4CWZmtkAmpIn9igyGZg3lmP2z7Txnx+1vGbK5Y1ehL7Ha3yj3EZaG6gRytmb6DtCCvXXTlF
pdkgAW8JhhE3JYC+nRpbHackktriulSzEaEmWVmF5CI1n9ax3w6FN8ZMgixcyJ3pqMhmkHK3zm31
1WwMvNO8fzmZFrM17hHFf2P/5lwFzrUZeUtn3DGspfzHuciIHUiu+dpi1fsyax2LAXYvxq7XlOgC
PMbkgFPTABDQ9HBoluHDrbxUf8yZOAbML7enLjcoY9V1tm7YXjCjYvLq9tOkZ9woth72a3qHCZN+
yntsRnaXsfKQHFVPWed89bq3zTOb8zC3BzeNR2gZ3OHBsMgbzkafyXZ+GlLQTQsSxGpjAsyydw+l
eWCyp06ov+1dUsS3q2IFbScWPe94wxeG9URslS3Th85o10jpax3Z24wuu4YehB5m59SS1KjqYmkV
O4wYvPKQ3iVNHY3LxjE5QjyYRuNxWdh/tZ2Nj3Hc/LRH0oyq+7X0vArLCa+KzDJ31sYKklkFmsot
RO55o03NGM1ewb/nHw/bqc8++Wh05k5qYp+lqA1nDdtumcUzZsvU+eTQBYYqXe51DdeE61W+xzMS
TCT8Svz7qO7uJkSkvGz6H15VXTY6Cd+gmn/QWBd303g0LHVGTAQsLmuZnONga5b80K26c0lml4QT
QFyx0bwKvfgGeP7eWg0mlPZdXJRt4CbOD1OhXhjh2j3mWZk8lKt+bsrlvUi6+cr72DEksXeN6ezL
ZtzCFmVjgN8qPRW8msKNKdkOBWyHJdLOCMySwqdzT6jdU9w5y5ieEy9tF1oqVhjV3ARm3BZRydgv
2cZbptU4dQYMgZvF6D3XznmlSCBj+tJBzvJjltK7jIIe945e+kbdNVgM+meuD5jr9EZ05rPppU3q
S9k6Nx1HyJ6KD09tw/ZJLUt2dudufuZB8HaeqDL8AxN36CYX9huDPS87r7Uwt6Ri4VEs3IRHGfIA
/avoGDuvbH0Y03pAT1AnJoGTC/1OUtgw88XQ3ZS1QlJBUgBtHilvTQlUgfkEWvnp6yhH88f1/PJH
vczfYzYw3Slv8Ibw1anDLqlKu+EcsxhbGCzO9nzs5ExjN7eGLe+dYq0p37os/SRz3Vsp7kYb1BAY
SQU+taozXNidDQ8nsSb9x8h5uvuvodSXzB1Jo04bCqlXw6imKLbaoXn5Sat0+UN18jNr2/iVsIgY
BZYrM0WLyafH0+dd9UE/SXFU3npdjbTyYA5e+lAQP/M4YwBoaZFtxiQEjugO4rqJK56NIzPoFhkA
fKXBi1+rsTbuESxIDQJNUTj7RVrW/FixGe99VBjYqwcEp0XYmdOiyHKaHUE/X2UjcoSlvTXtij9k
lcyVRnNCIpLE8JUafv3/SZf5R9q1/z9h2n3zUX0auo+P4fzW/C5h+z+YFiIMlGH/b3Xa6a35VZj2
7///H8I0YZn/8lxpOgiQ/hCk8S//5YE3QZCGMoma9xc9mmHqAub7H5ozeHn/o0cz9H9Jg6fG0w1o
fTpo3n+iRzN/uyNJLQGjijqWUQ/4PyImfrsjketO4zqBdvN0Ydy4Wo1y56oJI6JsieoF+76zDKBq
0E653ky4BJvJPZQvRrjoX4/ZXN+O+hsCGF6Q40ezjPPOY6nQ26e8zKJoK7Y7qNBf+4H/MHvwjPjA
pHsODExNCFY00qJ6bvwEwa9fZCxXsLhVO8dSb1JRLjiblrEc7YAhSdScTVky08LOju8rNf0CK11G
XtKablfWzfeEGTuvA147bnLfJ8NNpur3Yev0qGT4t9tMuAVJ88nAUOePqZz8oYMO5M3Gs8vYTxq0
Cl7upHeI4Iqwr6fiuVfog8xejAfVDfv8oi42KooBK91W3iYSg3GuH73tZsqTR63Y3L0ztw1edFHg
nVhg9CTJS6uLDYX0Ahzs3auxLs0nk8bOOK6STp2pI5ZAkDAgqN7HHCNUSaGy03uYsgj8K9+6Kudj
AlWPc4XoX3OUBVqSQRaTo7rVfNt4V56vJt8WYGZ228I6JltypNl9LQ6VwOq1cwbzB3bo7p63hxvE
milftE57K9nKIXAnCxMDr2DStqm9Z5bfFaZYAImxEQ6dWVNWb8ne0FlDSJTffjU1GjuG+n0a2e1u
CYAs8rs5XEFzB8B/YRdJC84fsXw7vdIZ18/MrVicYnIW6GniqW+fhqJT90QWO/sNqzw2EpKo6U0B
3g35S9LOfeBoxbep0EsUeNCbhilOfWNSYwTpqHi5otbJCRLlXd1z245N+7WY1nhXrZUKRDust+gN
nbCM629CCvYnq/NaFUnPZXRh/rSeESqzWnxnIDfTKKxP/HiopvskOQ1ywh7dXodJHt2f1Vd+0RRx
2Mpa9ydSlT/FuZPs0ZB9RmqZM6MbiARWeAwSFlSBO6Mw3uYsvoBMwjWUrvKmYiD2as6WE+KkWoK2
EmLwO8tjOo7n9m20Eydcp+tNPubyxmERuNOphXbU4CocsUWdVF85x76MCdiYepveDklZ35aJP86r
vI1Via99gQyIlKuBLzLy8815s6vhtMF6dphhqxZsHdXB9CP2sulMoY7Ce9gcI8znuAbMo0PYcqJM
RNE0z9MOikWMhXpJ7zV+yDDLuzRwmfPt8Hekfs6IOQAc4US9BtDHEXSLhWNXfs+CPZL1ZB6KeHMZ
vOBfFV3evhR4faglNo/3+tDvWQZ1N6JfuhCIHZOzbB2NgPSk2a9RokdcB31X2cSsTSnvP2UR8+1m
xXhMcXVj/M/oFceYRi2pTZYoAK+oIoVP30kRk5gSSKWi7kimz9XS4IGezC/EHH6sVUGvqJtv0uUg
6xb7GSGf2C+IcXzwhD8cxuUBy9nRn6/9rzau9xXaD19qSRZ6XcmGjunbTlbJHEBygIa1eSoUwJQJ
9LoaLmHYBFNXt+eiZhjaIV0PrJGFbyaWMjSmWODeMkhGjwu2anXFo+IACYQKsYUr3IHd2PIII+xH
fM6kaUfl8jZDgN6hGKlPCd+Ydgs/s6t3Fe7kYjqW4/bqSrei6vKSQMeLGGhLl/OjdkmAzK0mhK5n
GW8UdkSLne5+er39h4LmV1HvH28PRNO2ga6XeKLf4+q1qoFFbXbVxfHMmxIWqsXDoDeU8Vr5ObYT
0lNE/De42Ktg938FvXymxXbEsa45U0jd7N9rqNFgEL/Z/YhHkQ/TcJbd1Vdnr4l25G8I/L/Ktfko
JOQuknC037yl+V+/lmtQTjx+f8e8dLn6Ch4hGjZaPPab2eQFy2Du//pq/lod/vnjfkOLi21MUrW4
5kXL1ItUK2kscWDliET46H/8US7hIEixHYdvaV//Kj8Voox08rxYWo+LiLnrrPo7JR9q7eavP+VP
PxXum58/5bfiIhZVzIaZT1Hj81Kd4upBT/8GhP0ffiKi1LgFdQ9/u/vv+uanL1LXckzjVLqXpcPT
I09SYfuRD7r8sQyv//jb4P0kUQZWv26bvyvY6bFNNu3Cu4zVHidWJujMT3/9Eb/D5dHHo9S/lolo
biXz419/FiNuO1QxrXbRxA7RIIXAP/7zPVwHjotnlOiq3znLijudm2xSD12mHigvniunf/zrj/jz
b87e6H8/4verZC144gcbRBmcmOdReUcvW1+3sfqbb/L7784JANlAkENmCMv9U7oPbBWa+m4tLimE
VLjOkNeASsVMI/9h4AcfxFnjOcLAVOIScvPrT4IPsRdYkbKLU9BKF29aho34b4408XuwFR9Cfg4O
FNTa3MbielF/uosn2SUxd0VyqRSITmRBqw7p4iErbit9OpWgel1L+Sr+8te/1e+3Gz6Za3/BKcf9
jCvjt49NmSwsuS3VpUVh8lEhJvrrP19cL87PZzUfwAafW9oktMUD3/Hr91LmlKXC7IoLEacRcLQv
aYLDTzxg6gpGJpsju1OqZ++SXt3Gc/83p9xvqb6Oe/182hqHi4u03/j33++n60rcz7oy1VcXaC4L
squpPncmu4VugYxiENQbloQcM92o9XBuQIRNtm5+NRhCwEWqXwx9hs85MU03sK0+sDecjqtufyyJ
lV0IfLlK5oYrH1d3QjFZqOA13vh9ugmaqHZOdm5GSbuhNNo1uQuk17Pie3cSw26S/RbZZWwd8H3M
f/Pa+v0R/ONbS8M0DGnynvzNZZTHq+aCkswuMEy89oT+WeR/4yn6D3cOF5bj4ooRMYjg+PWHLcgZ
Nmc7oR968FiDLn9jFvrzH8/LmoAnQ0ob89Lvpp2+VEvqze14mdEVuE8O3KC/vjP/7gN+O2ila2iF
uH7Av4HZu2b4my/Amffne5/zW79GyRjgClzj+lf46d5TyKb1BCH1vZMbuICrSvjIVrLDYKjlUC+g
sQuq4xdWBanPXlWiZlJC313FptxWGGMrIA5nGtRkaqcQJ2+82yYvi5osfbeQrF682BtPgIwBvdmz
8aqTjOWPi3DNACW4PHb1FN+yImHpN8/GnZ6pxe/HcsVsQFB70lvuTdIqZ9iBWa2No6UXc1hxUe6m
eiifIP02+3VekN+mZvJjaZcSTHij5pNjNmnYWRPNMjS0qJtHHQSimQeJ1n3elo6wjb7sEzw7lMS2
74GnOOWgOiOzLxuK4HRgtt68Notn7afGKK92ef4EYyECR09hoSYwB+rFTllbcvjucjgzz8imix2Y
HqgljkzPPVirnW2y+YZG3j46xIOHbJvdr3Y+9isktDi9td2t/SzbpT2nsrRPjp104dhXHhz7uYgy
I5XfMs6Mk2tVY2DPE6LTwnW+9yRL+Uvv6EHSzHq4MHzwV1eA+bNdGCAudb2WmHPUuet7meU4K6rp
FUaIDCQb69CD2ETQc8ryD7v/zkjSR91oXpL0KhPDcB+pplL+7KrlJukTUIPthA/LIP4uqtuCKxXL
5qz3WhUOoIP8xZ2gwye1zSIzxcNfyO2uRVgYDVZLaGPZ8dfsViIvk6ZBY+8MdHqy2TEyGQ/1BCNI
NObsp9WAc6JFv7HzBt05txKkTFsYdORu4T4IhzUic19DHUBkfxGD3kEnVXnUmxlQCU1nW9S6w1GU
yruOxuWt6Gb9trNZFec4Jk4ZGVZ7C25EZE9Fw1wH+nlboSaOtL5x5YcarTNN2opfQ1ds4PL6qq6Q
3DKj/HBo/WSYut340ZfbS+UW8XHBVsb+zJS3W9xnfkFEwiOum/YGhMj8Ixndb1PJqBk+hY28l3PY
hGsZcaG1+2FYt4d8tnIfNWIKXNHLQxfO8r1r42lMqObxDRc2SBc83WltY/l3WlotTCRBBQ/U98rk
C8T/KVp77EP1sKSRKZzyh+cihmusmS0VqIMQOYh9gxXYPW6iK05EfOK1K9fmWNUpP7ACmWIP0op6
Jadjxe37yJ6E8IJU9uZDN022r48sP4Vmlb4dT4iJy6QJ4WANkYffA2RDj+MNUzfoJeMNC0oVVibs
9eu49zDqK/LiRAPaoKlyf80f+XAmNL4o9lLW/uXKkZY4cB1r71hZ+kNN6G9g1clwTJOxvtOWqT3m
MoUmkqzWARyBd6SRW29ZrtIoNsJEqMhOOU1sPRD1sAUbQ3P01+OsdnJbYUubTulTssw3CNgRRgn8
dVdG1FUvtJvrhilAU5e+skvBlGXNTld4WzDG6ynGJK7eSvszc4c7bUA7E8dZfWtTZN3mWCVByld1
lFy1pC6kQ1U9ubgGvdIO2QVeW+Q5Cycz/07JBEHAHjROy1p+BTfbBU4/fUblWxM/H4ujhK8Vpb2r
7rcMZgqZQog9YZGcrNzRQntW6ZFd0Hoo0aTvi7UdzuPabH4xE+A+F0S+7jQjYQwwFNMDxpf3tRRZ
gMjCvTBHYdQjOxk05oA8Co/MedWQRZso1RCLQmAYC81DhsiqTY+d1HerbgoK2wLws2QAD93ZSRK/
Gzi4wGnrb5pt9Tdg2vqw4VTdE6rW+hS5DmCRlcdy8tJjbbdliIiuiSDE1pHOaGrnNnl9ETPzrBK0
7KGyK/s8TdYWpW37fVONd+spTTuZmU5fjvAV+1TtwW2KX1AFfF0L/XWuNqhYWePiU0OKa00CGcBS
vRsT7Ap4F5s/Dy5nY17k35a17A9LVdYPop2nj43kndQ3RwkrxB6np6lp1Q2nIFK1GPU/d5p9M669
7kOukug/VLZfvexRjE4TNqCMfAqVT9YspkOFLwGbjpUdGbVcDRkMPqHxePt0G5cQvl0WoY5Ud1sH
32lGwg6tUPNe4e502AwTMqa9laA4e0lexTI4oV1jiYiNUV3IR3JD4Butb64woTcrwYUzAxZYGpmx
vDLAVCeNaneV1jhPM6s7v2A9f+jJtuPO5IzzLZfVGIbX4UWsOcsSHBIzRzzvBPagy7tpc9kKHYQB
rqD8k1crCltcVxnDtFg/be2i3w3F5UoHVMxCnfm9Lx39Kd8Yl3SqlXtGpo8tXLTINNYpEqnc0C7j
eKnBI84gck+dQsO00Dqe5Qg0OGlaVCy2w/xapR+Nh0Mis0E/WHGlH7S0MoJSKyefl2d2WWDFEpiX
fDemWQvMPu7vXUfV31S/we5MbXTMGjSJO0eZBke2VexLc+qPa2oInAuzullcnUsHxoFtsHofF1ma
YdcL0wpKu88fUtdeuXazSvb5tGaohRNwEjpS0z1Ms+SyehOhA+jAtggRwnBXUx4gW8LDDP6WfbrX
OfuirxX8wPSdMdi6k0trnJQmn2FSCGQEyTedLxGg+WcWvDILriCGdFdpUYVTfYjN+pMkiuqqNOW9
XTV161sxUtDKGSE2DpZ+J0iFvnH1JA3J7lrdXb9hJdHlCC/TKQd5QqiXBP3iaBcCIcodN37/gAai
A9XTEp1S8S533bwPkAwmUT8SI2CacRk65Mu9zFT8x/I6CK27lD/aMr7qaOFuANG7fsvAPszIIAEP
u8IuntI5aCfW+lOvfigZd2+pJT7m6z8zRkRunOGU9gOJEZ3memcrmd+UzUJFpA7IQ9coDgv8HmyL
DJtNCEI7YervUqVv9QwdaKJjjthIj1gHdeNptYHfjlaFbqlQ63DXABOEkoUOrPBMDFfQn9gLuLOf
IVHw54wlYuaumt+3BiI6fSrAyVSUGP20XpAsQSSr1bxLk+6bMLcPCUHo2CCxGFjSL6uvg7++QfCb
hcTEdSBnpm9m4fCd9ZkTZEhxF2F34TVJBNAdTGprRyJrH1b0SzgEm9pFbWrfz8l6Z7KFGXQZdvIL
tCMXIm/Gbh9njYNyYpLLvVxTO4jH5gdKxY8OiSqDUdx7ujBtdvzlcjNNGsmgHrJhHck6GA8CtOAs
I4qwHdJ/7H87gKAc98UM8L+J8ZUxb4aB4pToaSt0lRw/d2ykKrBBjBilVehRd+V+Vh0/BFN5nZLK
Et1+7JJ5P3lxFtAIJEGp4jXCfpUcTVbAIMvA4Qgy2gAU5z4+ohb5oTmSUld6J9boyChEwqUjwhBf
w+pGoPm2vUQIsFuKdIqywn43obX5gLkI/VScpnU8W3thtSkOs4qYF5PCPR/y8Zh3uBl0Vkk7G8/w
bao5d51XbH5NNtOXBHAtchgpvmSiYFNXsRG8JrcwelaVSk+ja5sM/Febv9qyYKwXrd+20n1cXabg
hqktjFgANOKEeK+mHq/tuMlzVsg3W1B2ZaVYUOttFAhZl9SHzAW1RYlE+EsDoADpUB4u1Xi1XNnD
t3Wp4rvFcNvbdL2aTstGPALFgyvM+c8LNz2qpX7grpOB3nvuvXKn/FJcwV32UoNc6Czu/c5ARUMa
R4WSAdaoDOO0XMIurr6vFEmh7WXcqli39hjVEMF2fYozpJTrfUF8BuYjiIh6k00hc301oP4a5hVh
U9USSqAj/GZDgsyLXehNiht84Tkb+yg3py6Ypy6+2MU0nycCJ84cdOthaq/0A0jCkWwn1Fod+yrR
ZCP3b5EBHVPxcO7Be8Pgrqm61tbg+OnKwkEQmPSPfW9a7yVUprAE4Iycw5mepMJ9go942mPQLT7n
jZOFRtvJ683YgKUDyXCiGZp8jTbpNHi6te97HsNWyOEkdPc7KHI7bCvWpXVipHtyZFNSvZYkWowZ
2PZiaTDjXRMBCBAF7NyHeOsKP8tqGTLCb84850UASrJgWdZm0dKu33ImKTulmvWQ1MkHu4353Kt4
fio3ia4rs1LcrRYi76kC1dpRN5qS7IMU8/MOah666qY3ApZCaMZYl22fENq393E8sRcqsUXss773
Duxyax4xc2j2OH/ZfjaxOhSrmL5leEqgPeHTN3LklbjM14trpusXcInGqd1wZGHqUEAU1/YMGRoh
KALmG4Dp3ksBOuOzpqGr4MhbZrTZWr43aLD2LKmdMPPMRysFPsX6EiPEFlv5oylABlGGA8rbWfT5
yO/0ek+9BmoMUNEXpeObo/eLXya2RhHnJR5dswfL1Mcmas6M+dKsrZAdR/hY6RpHjb4R1sBuDz+L
haMhBeIQU9cd1pi93paJ+a3qKztEk9ffoxMerow1dQQ8XAa6SN6T1vvELlTbLS7sjXjO7UNhKgvT
UKseEaPLox23KHF63lcUpOpOwsW7g0yEMtlckO2yXW9QhoMpx53m2R2+jo2ef8K97Jcze1Ga53I3
oFo8AW3sSbylGsVUaJ67QfywVVMe8dPMe1vb3GDORBl1HI8BDflDJpL5mLo4IIti7m4QreTR1As0
AikiaCgcAxySJL0j6aB7qHDsnRCHWyGQfNzVNd5DUogqEE38fq1aBvK4swm6mj1uu41BFhDQ2ntt
0uxDq/Uev7llHUoAWWzDvK9DyXNQCPlss+Q/tGslCDny+hvDzFIaTO8LLRXb8InKaRpSLzR6QAze
1oogniqAarEpQxThKP7kZB1B5uNPNUieKfAn7UTGdakks/7auTKlEqEHaWqzyN+etMygDrN4JSR4
Ac/KmxgA9pZ3mkrL/kwW+rS3EtPCb7YZeGXq+YAWiXjFvPf2yzUBI940GoFRsz4vQ2kEVQYPdJ7F
dxb0ud94nrwFcvhtja2rtRfwv7nFyz0QBEIh8/ljdEbvbm2wxCjyNK6qwmtYIVrltONgTzXICGDc
YT4Y3RwmKyUSQQ+88GJF38TG5DSNjnyZV5Nss8wgYwyc/BFbXvnIhcMysi35OyEx19uiBJttLpxP
JiFfq30LJCyPdE0Hekzex64wTbRwKJGDrqYHTZta+mNlAIqo+yEaYYmFEthGaFagQFFvEAHn9LAN
hjz2E1ghLFrTiceFlnkZNNatzkZUE6atnT0NH2AKGAo1ox30OncGwUlGgJo0PcTzmByQpw3BSOTi
qU7mPIK/F8iWhLta9Ee9rYwDjwiOEXlkt27dm3lePmnuRpri0HzJvS4OZdUkhHNt4FcBzEVosvku
AsMiWNs5dLReHmGMvMg0McHAo0BsHewqW5MzIKjiNRw9fXzJuw5zmip7VrPmvGfEb0BRnxmoO7Wx
7Jl5kaIBfY6rSlt8nAHI+GusVXtTABrDS4ECzuC4E8W1NE0B+sDLIAQl3rgFZ926A4nFiV0bfDIg
d06kRIP/N/4wewsOTwfRFZtOH/b478lywvuXkxj1iM8Iv0iLYzSdMRABJej3mNgILx/r5GDDV4wm
LKswg6cB2zBDp3aRxVmms7hd4mV4A5/3ymJ9IOkDNIhFVkEAKFaPlBwpEVJH7hVASRYTyXpgVEWb
nmEs5D4ub7HENU91oup7XYgftaBbEm1OyBFwqR0BG7iwpKqQZ6OCKRGS7yrmpOEEa/nOaFgXWVCH
L1nX5zezHDFXOg7nG2OSwiB3isYFbOPkJnfZCk8677i9ju1/k3Zeu5Ej27b9IgJk0AVf0xu5lK96
IUpSid4G/defwT73okupgoS+FxsodO9dO5lJBsOsNeeYSVJscq33dkmpCsIMKbv3DcKj0Od2p6qK
Dy4YoWePhKJfzWSOa5ZReKBqxKtcme6ujHkzyQVGJd64FeDXAAphOdiUzpiZF1bZPUgDm0GOfW6l
6kbsAjVm5ETGxjWdAl4EifsCS5NxKhuJsGRSOptJn1gaJy7WmgE6OEAHv+kafJ00Tfg1lVVuyUxp
d06Qdpsqkj8w8zXbnOLXTTVGw9qLKpNVmyE7IFa5Jrmh2xaYRbeBMa9VHOY2boSQD+mBx/EW+xV7
nGcsROQQI1dZZBxWlkRlhKfAMoq9iZzjEkGKWvlmX+2nQcCNjLp0g8EQlU+IRMAvo2Tvk1K4jGOZ
rFQMKLMxu5chTJBNBhGsPotuSpG15ZrByfzYZMamHKk65LKs33oScu40UiuJtCxIVsgpXPvRXDLm
oNhjUjM3U0iFo9/icl2xrEVLpVhIWgzXvWqtHTBacZF0abXMXYPjf4lSEZFEnh8zW4cP3RrPEN8p
K8QkLlK2aYmin4pFkZBlhIWairXAluQgkrgQuhgObmhmW1+b6jWeifICL6VaeKmVbwtF6C0QueJy
SnViFdzZX+skxk2ITGjXo8EFoZX/Jgsp2zPltpsipzw3Ze14ALpFBbfBMeMGTbrlifq7DjsXwQjK
W5WTrT2bKQGemauxFZ1JDwiDigPsYnEPDdXkgwPEQzLUYf+qF0rlOgWYSZsdghwMshKZ9CRieyOp
hi1bLTG2rUUwRdO7KFdEWlIGrh/1FL3TOGJNH9HJLzQ6cfvA9IxbDD3475Fjj1rZY+Fl62ZY5bjM
pAeOXBcNVT0O7inn4Sdc8sNFaWr3DlFtuCp8YiqDXmelQJMT6G7GjkNRl5qqV/g4mP015a6JHjOw
i0z1zVzRX3qK0OWFcMffWBbooHWivRs8iFVRmwS7JIPEUVmV9uRzTLgQJDGuoiRl78CpfmEOurWp
Kc7dxsmNnh+T2NJeZEbCrGaRSAPViFtrlA7cbORzhcGztUxtxEMDnpeQVNJ2vdbdD5nb3tuhj6Iv
0tvjEIFhUWaAmX3IuyXUKmAOOjz4QTQjpqsI24UpKjhQLoPDARTcF/ArO2TUi9iaLWsJ0q0aQsod
yRgSzLOSEAzSpL0sbKFhlYaGoAG3eaTn0i0ilx0hpr0qoJeAqSw3s2iN9+yAtYlYiDTFc6Ke6m4u
+fdTtUzCYvbE9/WF61ExyRFcvyWl1137RlxdiwIihJsJ0q+n6DGe/OaIAA6EA26SkvlsmBFDUeyu
XKq261yw5wE0UDxYVi7eLV+XDQMFx9Hga2iZiAkDZlHoV7CQfo3G5GyruDeoSKXsD7FUr+xhlEcy
xKeVYOLbxiLuNj0n+iV1VhAN2phsONmBdQeSvBoKD9+WspGmIybP0JaR9YdNxAtK/MF58KNNCu2q
tdlvNcNkEhZeg+vJbf/G5KC4SQNA7bZvtB7iJypllA+CVRDODhVrsI9N5PRXaI0UbHg1PSmG7nWj
l6DJNCElsr7yqepytE1GXd5bNfUio331S4N4pYxVxyTZ8peMdbE3/LC/dth6kV+L7t0HmbyyVWT8
lF6mv3M4/GEnfn9Ft03/6Q0TubJO0Wr42yOE8kja9xUFODg+OolOEYkxJgeF0pUkBSjzikH3aKpC
Eu7Rt9m93pbglsIy3ap2mjI2qBNprhVcxlUxpqVcTyUsIhLBOnL6sLu1tQvDRiRvzIXtNSAHYwnl
9pZmYbgjX7ulrMvWgawVjPsFNTHHbLCg2bGD+7kmgblJaqZaKz61kf2iA3Anj5qDRVz53XWtIx43
qpLqnqJsiDbGh6XTv6Cpctag58Jta+ISIp7eILWZBgMs7BKcCAPkJu4pGXTK7jg3c943rGjOCq7N
C6AB3S/0SZg9rQDUgePrI8WzbriOZlt+SQLIwTBdihmphpBUo1CtKISCt6Wxj4nP09+nrDeWoSdS
kHJpfIelsHpwLLu5NJNsAmIOrt1QXvOjoU8uOO6mPzW89TstbgiH1is466TXKSJ//ZDFKWpfSHqz
9tSU+5tUlwxG2ZvegXkoXSZuHT5B+C8P5tQ2x57lcVnFZEnFodQuIevfDMpodsKZopWkp7XmMIb+
YIQWvLALoPlFKWD2dKXalqDMl6AJU/b/CWaOnDDxNhDjAC27Hx9aA14ezTEKsrUblnuE1mh9ZWNs
odBIqHNms5og4/3Wxq7Bd+TPSzRnLjH/kUeFtvVAYQIxojdWJgR8mI2xI/PmDaS4cXLJGkDiGUqz
pQeo6agySQ67l613VxSDjoHKiGB1aWh3+6GBNaODnnqsNMN6iysxkm0bCHnhk4TGjoH6VBHhVgY3
F1yotDBPI2Ap+laVe8A4NvbtZYTnbKuX0Kf5Hvj5AfimW5FVyVJzZbg1EwTFavJ7zkGMETQOMLZw
hSTDuG14LETlBd2PMDbji7Eqq6sZ6b7JDVSOUebAqqP3d1UYwUTSFGCkfC3pLq4Sr8joxXnaU+Fo
7pKiMlHhFKmWIihg19Ea3nRGTn8w1KeV5TfhWmrQz3yUeQeMFMGOPL5u27ay4hTjJsuiNzQwHgmj
kMbHyZrCbldWYMIzK0tuOYQhC62wkQ2e0+9sg40zWG1vDevK3cDYDzZF1k203Hnl23QCJqlLem5j
ASq0M33kvYKNPv6kZRdIMDaJCWmf6KBV15vTZjClWrpvfkbsx4+uKkfWbPCJC5OcsWXm1e8Rjuly
EQeWoIotSNCr5y2amQcpDtPpl1XV+huFbL3h88b6DrOuXLdtMCyTIm02ITE9HBYyHVBGWF/iwKa5
NPZipck+h3rg2kd3IIzUchqwhaxF9LGjN87XoFmmGFHovB2DhlQTtkm5wqQPs9RL2kt6M/6SRsjR
OpsG9hfM5ZFcJAg7lxS4XnpDKLTDukNxJ7hjibMe/VlqT401eeKug4MEvE6FpEKJkJjR0SfwikYl
RSYm8deUpJMbk3bSOhtSZ5mAGLsdW89+Ji1peNQwmVarDn8ppZuU7OQOOEhWdooATMrEbuI8Q281
F27OiRmvN95TdhdHouVIR4rgpaAOo9HIGYjI5gbjnorLCKgKTZtf2lhU4QbTsIv1mlzT1ZAMP3uf
l3oBHQIqh3I6Mrp7qKZA5ZIrfDEobNkjlMKgQmg49UZgMd4Bu2j4Am23y4I+OCA+Bzqau+J5TA1b
X8QA+aBpuP11W0GpNB3gU+S8YOJNLfZGtvILcmAHgVW9N8H2i5aMnFq7dzkxLcMgk8extVESSKN4
gu8xH+hHTEyOhUocY/6Kc4MinKKPDxj5BU1FxOkTrdhlo5nuBuiZsSanEKh7agxbQDFE8uq+/lQT
W7HQdd86xKNFUChw4HsMd2zwYyB+TkD/ESLXiz8AUVEOTISk1EuKfm13DEuVb2KDNKs1GUMHbbJ4
HrFgf+TSkcZc1tZ2s3LLMb0nMy1+owUoX0Lfilnth+4d6EGx4cjebzPIpncx4RE7yAvRy5AQ0qjX
HGEosvWcG7NmTSxvcu9mYwuflKAktpdI7RdeYZAwmHT6dSuo0Pd6h17dnKLxxOpHG1ZXLfk4fgQo
jjoAA7PGHtK6GRvCUW5tu6w2XgsTSFLvaNeGZo5HyoHTqgtdGnOtNW4AyV6Zcd5dQ1qxsYKYb5mL
6RXfvH/Vmzl4qSmL9xPVW1pNxSyq0cjWajPKmaWrUwq0X7DeQR0K+6nGmqL/hneID23Ek2iKgvwp
0FATCMqw65ddBAury0TIAXWgENdoFHyKwJ8zoDz3ltii+I1qXNtugAdFNzQOEbLzumyRPgIrIotx
lTLEQ4yOxBAVJkF4KY07yuyTvocaaT4ZJDXuuNvqlEOvwBrfiptIN2lCls51xwbnBEzYrlDWpN3W
b3lVJ3xu835XXwvdrPYF5Py1Ue8EITv4C1nq+5EXJczIP3NMXa0n4BYURF2jwthBT+IC0BozNjzn
g9n6xZvlUiofRnC7TiGcHyEuNMT4qWKrMe/T2JhsKPTTlHMDfU0T2Ds0Bq7sdpS/LNMG4Wi1Izmu
NdMJ5CoKgcGM7vB/RwGvugWK6Jreg/gBMwZwST2xT1cQmJf0MZAFpHZk1UtH9uMjJka1AxJOncGB
07/NQpOyfG1oV0nUIrByw3qtNcqmS4UTpShs7oVvjs3Wrpv0vTMs/9lXYjrFceQ8egnudg3uLbXG
ks5C6t72ZmxhjI2ZLr8Wpf1FBopOHkQ1b6xFY+JcuFfpVqA3dlDdRK64dOn8Yjxe2yBY7Wq8tsz8
oQn8n7iy2WB266+v/VkQN4uOSdgQGBM9RHcf1WqdV+lTxOR2Q7YtuKB+918/3sMFgZ0NbSudOOtM
L8huhn693fnXxOihuhyd/yicRjSNzE6XGCwFWk/7TKmfDrnet6nwr8mLuUzAVDZg2v7jT5AGPj3P
wrWJqp1LfbxDNdvUqiXu7IZyVpMolo1vHr+Yb8KfatlZhYvbAN68yx8MgI9XSNpxtAOnrq6EERjU
quaU+RI52jGtG6wvTqYw3hDxFSgq4i2osktfJ+O3zDl6k5Ca/m5BU3L87UL90AWtTRyxyPdpM4qF
0IP2pkDn8pMdB60Ft2CL9M33n+0Jn76+56L1gsJumu6Z2j8VIFMHN6uu6EOSDHit+m3kQuCQj7O1
v8D5DsjjG53l+bCdb5m0bMDytgNE0ji7ZeS7oRcYq+rKp9g3lHdW/o38+3/v+sefNYuzKZo4wtNd
0z7TcWIxD2yq0s1V4KgaD5NLlRdUMcLUSE79C0MmJCnaKueoerpccTg/AmRxC7ZN1Aonzh1T6Q33
VMnsXURDYd4B9I8+fpVlW2JnasVc804z1gKKPZvKT/IdoS6ceCyZEkwyuOTLRoKEj2jqlnbDDpQO
bku6lUFXzFN7qKvOKheAf+iPP1J6AWDlGCUGLUNDI1K7u0IbKbVmlGy0gAZFXucPPh/LLlM3QOmG
wlpaBuootrJM4fj/tk4rm7XsYrFL25BokqgpNpGbJVcNrzhYhba+cnveM+Du9wWKyqvI0NUxN5GC
yb1RAgdqsLVhShTVtiwH0or68pX9kIfmu1KPbg/IBahjs6oRmECzSeReyPrANp+TB/jxHtJl+puX
QZ7CTqIycLrp0pVZtXcNr38m01dROO8cF+qoUTLcOcOOFieORUei3Qbv0PuY2ukS44i26oUJgT6n
6gUxTt0VEd7WoeniqxQ9yqkswTxuhiyZ9mPNyTjHu7UGa5UdPG8MyoVZG9E9Jkh7bbXaAGzMeRVO
NVP1OeaOuHUPmW9A+hhyFycnfIxFwt+5DNORFYJzGNuYaCBAM0nTPUiM+FYVBJbhzu7WZjHjdjLl
/5YOzOe+vjYqay0jiOhBeBwj4DdxlGGr1PviBlqk8VsAB2kJezX4YolD5dqfkMIq5bh7BEXjRSBE
tSEpdk439qh4aZ4F93SuF0mOGTDq27eIkvDJi91yr9yJwwlEtCuyjtP9ZAp3hdc821JmYD81Jgqb
oa9rS+hh6SlWxbjWVUXTXoL0X6rO9q3NKKkXLww7a48ESAK6bny8e5UzANZo5Ujzw5leO43/Lmf8
JYsQqr+1IN6dSK+pYE8flhH0ZhG2zyjKWf/dKdk2yVgc7bz5qVovegiKjqJUghQLN0hwVYEKWcVx
HV0SgEPLQuvgPPaNCdeyKAlCjU0ycFO9OJXaj1E9NctIiGmL0BWnXx2GD9Isb7S6uCA5a9llfnYZ
TS3CxTBdoTMsHvNQmT9rYhDvgkpV24lq1740sv7QGi3xw30pL9j9UImUBor/2A5nCXnhOsBhCFG2
6No/FSgmH3KTHdykdrXRQwsH0WOsI1wINLYAReouTcgAQ349Dq++MssXDfzyMjbmFihlVXmlIX1B
4Aoxw5sCcH50uCFn6umeunZ/0N1wpN3WUqxQxFJtkdDLbV21vrEQahWLdVqvnLgTT7JD9ao3Evn0
MBl0pWsvoiPvaVCaJs83N/SixGXYjcEhcLS3kiClLW7T3wEyqJVKkd/wFfx35D7lZtCCDvVd3QJb
xoMNc/x97Dg8O6FLMT6Y1bJAUHZpWXqrzhb9QbCE8agjBwmfIe6loJTQO8Mvh/3nm1EH4hAk5DzT
w7MutRDQp+aMBNKbVnXhF323LlXvXRQqpTzhVQr+HxbJUWgJHQscm5lVUttupji4+Hqln1fyP2Z8
pPygIqSuA9uxTUxSZ+aAqe79OnAa40aEoTusUYBN17qfR+RclO5LIx31UIOoopE/xyR9fe2P3g1W
ftZ9xxauRY/Q8j4tomRaJ2SJooWvUET0a515NPlmqzd//X9/3nwJoJpiNseQimKIf0wzfxgT8pbp
aiQU5grX+fBWTysiPtvvdkvfXeRs1ZyylLwyk4tYI02uFQ10M1ra8TfL/3dXOdu1Us1J4yTrvSsO
IhPJr2DAkSC239gYP24yuGFwO+AGc8dMbpfQzzYZsYni2erCiIUjaqHR9cQvwC7ffv3kz3+LJw2B
tdC0ME2y1TjfPqnEUKWuV9MNXd6AxOkxASEM2YxEBDSKIk2+GWkfr+di/8On5zBJzX/a+BnPdpvE
nBnjmAsav+Ea/VUD8Cla8Xotv/5dH+/e5+uc7Zt7LJUczAtxaU2dvI4mOQJrTPyfX1/lu19z5p3F
TFagHObXlHMUPGWuVw35djv+t5vG6cg1DczO/GceCP+Yfv54dzCH+IBWU/+OpjA1Tcp6o0vx85s3
9MzcyBnQNHj3peOg4OT+nA1rUeHroslT3foslZFZrvzwUA+7mH/qbfebn3T2fOaLWVBAMANjPSR4
TXwcB2bVppYs2+JW/KQ7Wz98/Vz+8umM5hlOZ7B7ts6NYlpvNt7k69ktcSjsW/Xdf/14bJM6VBUs
GFgY5Xz5P56HbQ8WMABbu+16klNPyP6/uTvzrf53spyP467gHXEsvEoQae2zt6SK+rSzfMO+JVv6
UQd12Ov5NxbmT5dguZmnZI9XkaXHOzNJhpTlTSAr9cklKtrp1h12KPaGX9+os/eDViZuQPyy89nY
5HU/ewuHisQxXfTlCX7ruonWVacj9X7MEDx/fSFjHi8f7piY5S0e/SQdf6DtnT2SvJxJhgRFnZxU
mey9CB21cZnZDeLAgmjPWfNFffeoCL9U08Aq1D9iRflvBQF+L4gAcI6s4Y5rS3k2ZyelZWeqGrrb
YOdr21z7r+Nu/ngpcAZTFLDw0H8cd4ZWwcdG0XAr9OmXXdrPQFy+vo+fXhwBjoecTGFQbuBWno2K
uNWRPSOGuyU51mOHGWz+/z7/7AZ1bSwr8lGH24pjD30g1LtfX2AeUR/GwT+vJMsMdRNr3td8vEVD
PyBOZWa5S4nC1JrkSNtkhWNkCZRkr5JiHWg0Wb6+5vlNsygUMl1KaaNs47WaX7U/pgNDFXabxwlb
fxR/LrDk//hQzj9/fsv++HyLmFRFY7E4penJo7lafrMHOL9n886T4g+8CaYCdhtnDyXyfOXHFNFu
7Mk/NmGwta32kHbuLJAB05r6KPiHb+7Zx7KNNPCtuVSRPfOfq1K7+fibjD6wJXoDMMfhE76vqX/2
FB3BG6GefVDYGTaKrx/SWZnz0xXPhzYi3jjsRZ6Bg6px7FvxRe05i2oM35JeoQEsaSYhITtohTqC
zzt9c/n5Jv47MP/v5bGFS6ZC4Z6bi0czatAkBjTpqvrAKvtM4vDSRPDSRVG06jrAfS3ZzYuxdA6A
DO41+j7ffIW/3XOWQ7b6rFweHvWP9zyCImk09JhOQjOvBq257FJyLVB5vctiema/tCTF79cwEM4z
gJqG1rCgO4ouJf4Va86ujmfdqLEcMlK1CVFAo/vNcvHXL2hQ7hLgrwlOPFv22i7AromQ/0SwxsmZ
BgQQHoFoFtKmHB+RA2SvdgindpNv9tp/HRz0z0jipBxNce/sFValIs0gTrNTgoNKjRTuSWIDSbjO
7AfmWbP7KdWFNnyzXJytWv87KP687NmbPdJ6CWvix08+gbEsFxV6t/7nGJzs0FtFw7PvY1xV12hm
sH+G30wr3sf3/vPVz263XpC3J/ssO2kJrU5cqcfUrWx6L5iZnOwFqHpCMz/nCBxiXUAu8Erv9Xfa
OXd2SliiqW+qyb0o8VGxFu1Bm0eA7kssC9VrH9YaGgL9xqb0tCE9aF32XKOeshsWgIwCM00mL1wy
NcnN2LXvRYZXyc6D5Szu7qkzkiW+9TRnHecYv1HRXYUDxLBpesZzcpQJ2h/Zl9gp4c4W4WZsCLw0
GTAzxbcXxEb5JWVQM31I/eDeyfUbPymXGMSHRYewUNnjyijzgySRyxqru97xNh7Bu1TT5LToyTZa
l10IwonWmYV7d+nbGZUpI15VhdjWjvjdVdYv7Fa4TvtmXWfmsqZ2FKEURYuCDjoI7gmwaJexEk+G
Co6u/J3Qg6cS+ehY1BCNttuWE697jxRyGfQGyqfuYiys+0HrL/K4Whcj5VFSUShHBLffTAQft2X/
58HTbuFQwYaftf7jRMA8QOGNUtlJd+QNHV6YXN5AmmivHYZAbMOxWtsZ9iJn2pL0djQG/yGE/Wmg
GqAX9itvtRMmk+9mSPFphkR8SjPon10v8Iyz6ckkHayMrKI8JdWbzUrAc7L+iTJ6qOKNh9pBG381
3b3ZUo6pv1kCjc/vAkokel82x21n/qePtwTETtw5Y8JOFR/XcUKVtTE1Ua+jxppQjA76O9FYw8vk
EWNWu3V53aTTC9oH0k8A06+JFHUObe8113U14huLgmZmoFsbvU/at68fnzlvwj4uJXxXi2MHXBgO
N87Zei2xSCCVtItT7YFWJz2W2AmYDWRvFySIICSJ28tA/4mIdFFUV6arv9Tg++wpv6iHax9ACP6X
lSl/5Qlau/x9oAmaEl0zGDiYSTG3IToE5sWgR1R8kxsv/k+gkHn00TczBOEGPGuqQWdzbTSH3Dhy
LE+T1Rz9MblJogquNP3Wbya4v8zq7JYNdoF0AWFinG/HARYatUC8d8pTZNN0IsI3hDXprtHctyEf
suvIs4ZLmBkjROIWvX80WN9seP8yriRzGAddF3If++qP48pxo4zMBVWeoupx7O3bPJsQyVQLhN9e
+mrp6TeL/OcllJ/M+kklx6ZrJM9eIk0PCt1OuLlB7jmvVj+Bp7Yg2gVuQ6RhMYiHLCHnwRwMrAcN
yoOvx+Zff67J6Yd2JY2mmS7651ZV01uEfFVenlDeYKamMwjyOydch5SXbtT31pzp4DnfvL0fN+D/
jCgpLCC37vxGmOLsRys99GkCzDc5hM6pSE9xh/++Q+DG/nuNf17KPzbhkeuX2tQ15ckSWw+lQ0OO
a2k/IijG0zasOm+dG9F+JCfv6zs637Gzl52yqUltzjIpnZ3vG0vTwPjsS+6o4d13xGqQ5vUwIZH7
+jLG5+twZoKbxBnGoAB9XgisInTOInfrEwFq18rPH7SiQ7Wc7oKQ3hUSKXhH92Au9g0BCTSk2UHX
a6Rn3cLLyts++S65e55wP/7uj99nHml/3G9cstk4SVmzI7u2FbMTIwfhM7jmetMn91//+s8L4nwx
Uj8oSrI5PkdSDcCApkjZuMSiaK+TR9a3zX6S2Q7h+zfnkL9cyoCrQ+lzLoTq53VwWP4E+CI0Q0Ub
3zl24Z0So/Q2QSzeA390v3kf//JUuRqcaThY5kyr/XgXgd62Rtw189XYbJVqo5OskYlvJp3Pbz0F
CYqTlKx1hBCfdBYezj0yUtSptOu1ytpfLh5+25TMAsk6bhSp5P03r8XnV36+pKQoyktP8frslYfx
T4imwSWTqRd7rILakXig/unrcfHXq4D449Ckz/WQs+nM9GAF49hVJ7PMT3ln3ZnEEHx9iX9O12cD
nRK8MNGRgM3CuffxESHxtjBmTeoks/cawl/Vj2h73wbJEbCkiT+srPw0YeKKScD4+tp/+3l/Xvrs
HSOAuQqknJ+bKneVQVSd7PDzfH2RvwzBuR7G6gc5R1CX+fj78hJnE4Jz+8btugrukelcYhbPjlME
pfnrS31+t9i5gZUzXMai8+lxaXGH+cOJo1NruxMDD6V1aAIrGunRrsqK6Mmvr3c2RyFQs5DkmDNU
XYjP00ZC1qrRFt146gxgqFqeldup1YHbpmO59hC/cKhQ5jd9wk8XRfxLH82zTSz6M2nu4/30U5Fi
Pmrdk/RVu/ENjwNPOCbHzu7dzcD9JTRWS74bpfOn/jFKAZGSozz3bcDJe3Saz9+EitIJqbXaSSDF
3uuE/22aBhpDWxi4y1VgXGtu1D9xoARXxFb5IAOye5Z1lyTPk5vM2dckYBNs2qenCErQMUuVuJmC
iJ3KUISHgj751w/nbHALBG2UAdkmw0CH6+Sd3achjrw6sDM+H7qPE247cff1Bc5G29kF2OV/fBAW
fmDZOex1AoeovAy1YERxzqoBZH1H0Dx7h/73UoizKP1S3+QZfLwUSy1ylMooToTLVfFrnC4ywkH+
H37Ov9dwz97TTiUQUhADn3DPWNYTJAREIeT9fncZhFLnY2l+Mv9e6XyP6uqDM/qZWZx0ckyRQ3vy
Ko2zdjVUtFMU7p59z3C7SvCqH+MOTSh4KXwaLnIWu6rjVQnriqoU/w+wdXJfVwYS4EzNit1US6Od
ZTYE35UAAjCQWvBygly+R0bukO3n/iAVis5wOf1ONM09xWjfVjFaLnvVhi69gci0G5AfwiOxJgUF
WAcJNePM3xRmRjRGMs2ieVIejYHQ6MDum0WNUwvz30OKRGEEp7fCBFtuERK/yqYm1Ylz1TKoop/I
Tt56tP/reKgayEkK/JSyMHFNvfMbgRe/UyTQAOhxbLMEoJzNmQZ6ThyepmE85FO2I3pUX0qgARoW
Afz8jhJyWYQ5W9FeyLseoV2LRW+6CCoXatxmFDWbVFczL+EGREClahQx+EhgJURWQ1Y1/miROHPe
RpWvXBt0ArO4B6cFfEwiBn/n2HF5QzzFq5kF1hrdvvvDxTi6JQ+n2OZV2F5jEUG+K1Ah0bHCyqY3
/UpJ0jVUxFykJwnYksiZw54b+1aZnTrq5FeucWWrCxA25T6B7b4QUWXtDMMvfrhNoLZ231ZrV2Bq
9Aq07jI03UOOe2s1pam2rjGMrlzEgCu/7n4SN+ksc7s13gF2j8uwZZ4f9d6CuOYIXMvj0MK4AvA0
WjUL6jSrwevSx/IizWQddW20mqrAAOBLOs8CsZW9DSqwQwTINA9F41irJMt98HYgtC7SPhQXpIG+
VwbZkNRR5L4jC2+BTtrZ1BNcjzbHeY7rRJDPxsTQR3L4CbkZsA+u5bUufWc95hHRthaGPSTj9WWU
EJeU9XWzs72RPjKtXh6yY8Cyql4YMe6GKG3zR0B46DoR8Ie6NphTuWDxBM1IKlw9von+SEAuAsjx
vnIJIqxD6mlkWHVXvl/6hPgROym9yd4N7fiG+JtUd1fyUGRerRyoCukqTGGflcj4tq5BNrdUebNX
DuKivkRAG110ySGqFhDPsX8Qtb3AsSq2CKCDHQmR1o60amhbICjQxqcmbqneSpZm0r7XvfazGm1O
g7Xrb323FlfKIimJPUfIlDm6z1BeRmeh0gzvbkQjnUD6aavS2kXwreAdQ89adVGo3eR9IY90Q5pN
Y8fDIhc4D9o2Go496JmNU4Kta8IquFSu9ZtQYoTqsrGXRoWbqiM8fmEl7s/BIOyQGnS+zNFtb1KN
YCG/MYa9EWVEX4VmdEl2fbdXvuHf+sEU7VVZALUfquLaG7G7ehO8SqyFIBJzSOmawAtvWfBREjyF
6ywlVkwZJtFvJNQvIvwwWxnarw4sS8x0iL+SSr5AMwR4h/1nKRMiomHsc/QoyvqIN5z1UA8uieVq
9rlPii+SJgIWg/BG6t2wCguZPwaZ4y5M/nVjWq29GkDJbbp4crF5FQQwd5BRgaTggNJ6sSmLEbtK
mZerqtVh3nvYpgmXxVc4YOzJ0pkul1GzQl0aXDj8K7nBEIvCtogAodVknGvYZcFyATy0XI26RVuN
y8Z2f4eOkxNXOoP1pQxJRgjSpdlIfNtxMiDcdwA/SkkWQBcUq7AhVtXGBH10/MhaoH3rln1QtXcB
tbNNM9tj23IqDqFECd4RXLx0iqnCIj9R9E8qf8Hf8G+MCcaOHpY/4jYyl8kYgHtQkcVXrjkamqCu
IEs0IN5QfIch0JfYI8YCNr63LiK0axP8r02mJRUV2Nx6IeReX1Y4n5ZR5f6sMWourSh5I4D3N7lK
s8g5futs7cksW4iIg/ma+6wEsFJwYtFfXvB8Xm2bco4rCJg3WoK0XTOOV1NLTydryvCOAyehSy4M
mLzRSOIiM0irnBTNXYi8LtNJ4qNZzXtMXFCZ1RguZW5uHUgPi75iTxEGoQ+AKRwu825E/QVzQD3w
F3kT02jAgBvVHBmYMR4iV+H6sav00c2yBweV4lPbatmxx2x3GKciOAaoASqsq0Cf2lnf6c5QBAxl
2qsVSG+V5RgOMQYiePQCdI2ehhGJSsDKCD3nkAfub0ui25pw2l4o14ML1ittwf5YpzyuBnzgnP6C
uqP97pD8KXrLWpP2B9OC92QD1sC5jVuj3yJGUpegyaCDlVZ8qDPm3nmve8EmOiGHKuzxn9rvTELl
qkPOy3RHYkvnNNUCmVq8KTtv3AJiGTYhPSSGdt9SV8LjheUL86VljktW4ekgupZUQqXEXUkyeIdE
t21hXAOTJP0Nk1eve/Gj5SvWe1HY+WsRD93MNsjxgOt9cIqHmZErOmx2Hq0vr5C/iCNrFoAqQXR4
k0UuV5HAHiKDYiEwQMLptJIL4PfPrrJ/2G37ONrgW8ggjm6BTSYYENgZ2h2YQccZvQUwnPqYtlpw
Y0cgAQhJBlqmTA7qQ4JhpScTb5FDgsU/FBmWufNJUZ5WY2DXh7y06MhIm5RfOwiuBQ+MDoQXbtwk
J8KFje+mSfEL5TNmJyekbcHpy1+k9JqWrtsCKAnJNU9JBjkMrjVsRG3Ge4Wh7qpLLBqQgQUe1rd+
ZxU9MIWT8KA3TbPujVQ++0ZHBkWUFbvUpkeC9t7cSIAIKzrM4llZHiwrlMFzAPJk30+jxJvcWjGm
l8DobokBzBjuen5pWJgBei19LyfmxjBG1ah0pwZ+qkXXU4HKOLO7ZEe/ZLou0XDwP5squLCcHgEs
vs3jOBdTEeITezuO/p1qUmsb2MoiMBYuV4qBHAtRWz7mFWWsNqsktiHT2Gjo4bZNju1xWWhNDSm5
866xijOEx8p7lTX2AVlrxgp4mncD1FauLb1HIzw0/8PReS23qmxR9IuoInQ38AoSypZzeqG8Hcg5
8/Vn6LzeutvHlqB7hTnH5EXNKZ4gKMe4U+tXs9T6L4VlEENVthBkHa6FxCe5cs7fUs1FICb9wWia
kCTKCCbI0My7rDTCTUQa9FZFrNrccuVAJk8Obh7hpbu1X6JnHd7Io4i5/ZD3whFwZkKeozHc0l/W
z+JmqQTt7Wx7jXMHeBJrwtlKA8S3zi5x9HSTNiP+XJeBdzo4T6rsIEOF1JTx5EwVCUfNr4XrBzJm
PqEpwBGfG+pXF+zEmpISt4OTxznLs0WOcFb9g5gqA1ZbuodWVARJupKhtKztVe9H1Lapy9+Klrkq
Tmli9M+Nu3ypTu8ofIafZYZZtsxWexlbU99kuvEzy9uXNjNwU7WJ3W1ySG0BPgFqY4n388zqhw0V
vgGHE71uYuMuZkPjaSXnqNMna1C38hZF6a6BWIz5KZyX2tdiXkYipF8mFN8bxtx/jpnaeNzn5Agy
9joUxsZE31oE37UeP+uIa8EP07jjxFh2U0PEzQQuwtPnadihQU72c7pk7HeUETRtNG+FtebI48N8
awueU9VFAGQcauDTIg16CnKYj0mSN4+yKdJ9MyvLBxw1XeBJ91988MvOHDOsaBN4+G1q/99CNx0f
wZyfCAdKcShn4TNWcJzp2At3Jf0tjEMHYCzVB9m0VtyezNQY3vrKgb2KJoTkwtK5oOKOArlSNVm1
6u8hWtEg6KDgP7uUZiTI2mV6qGFMkMy8jM0HMTjneZafaLNqPKZOXGKNkk2fWJuwZv1zK+EAHeOO
vT2P2QhAoLPIsCnlSDZcP3pSH93CS/rQMLYmb+nCGw+56KImbuVRCdsjba89yB63pwlzBMAUG+Rk
VXiKS1LRXaeu9tmaKE8a2kfeEfOdt011cGrVvGWNQWvjFDHY4lasLCuQqBa0ORTXYQ7c3s97Kzsw
RVjIm0vje6MmdweyUWs/xYkLbbcVT+OEfSOK2Ylx1Dv3KsF3EtoAPJu2wdEEytvuP1BaotVkC+Ic
yRNODtaoJUED/OGQ5izkNSrqTc5/neSV6QdgiPSXuEPG3mXQtwRkUMZdwGkKSh5dZS7W1No6pLX9
RtQ2r4vTRiDOWoyxnGheGYcfediXvsiECcnVTDcZ+edehBHUq1Ua0zU50qPViy9Nt/CDoWeVzwUY
qXTjQoejqHc0flMjp4QBKsKRKdPlAqWFKCMjlevFMer7rMk/Bhi++0lhovQGC3uklrstsAMAOfas
t5sYaMAWfWYREGHD9QAGFycjjyb+1/iVKoCREtTQHxVH87eth+P9whZ/zw+YAdoQwgk0EdFgtEoD
GrM9hpwMRvXeF1hMzdKxDnY623tzjS2PlN72VnGMBzMZ7GsWtrzt5Y2EOJJPAH2rKTZtt8DIcUL3
ykQL0JnsPiLb/tVIrvVMGpDjTAbZm2s62q5dtOrLXUKIDOy3Nginaj/uwVRoRdzjXQw1FqIWjk9O
Bl9qjbbHeMZUjDWgp0OH3zRh1J7VhCNAtxyL+DOuKbFoVAeTRQAxnEFtJ6aJxCkFf+1e72bHA6tj
bo0Q9I+MyHkpMtCEZIgxALPs1WfYY+Iksn7dCNZHXcHyNspIeKUQ0SYREkZJHBKGXhKN1Lm4tPRF
wBDULdK46Svqdgi0pjlpazE/9SYjjibpx30r2a4IWUfntpOY5gvpAOtLhmtWyIG4NHP4BGDunNSc
ane4kmCpTrILCvD77zFHzQm8QLZJ5wyQK0+VeU9pCzGjimHVudXwBJ3td5yg9Mf96HqszNazGT8N
eUCQXerTAPGNmJnxQQk7csZQ/tSa7P1p6Fgi97W9jVGmb8zIlJ7R1zR+GF2zTRLHGX+f476LSmEt
l7AR/q2h/YWnaHqJTGLIe6kB6deLpUoO7DwgCsnGgCLvxL36izM5H7J25hia03yb66yg6zpEUGHg
UCU1o6vuut78UZalHUHjzV6+jiYyNfxsvF4JrIGR138lWAE+hPosld3vrbxigGILgwKwxSBeWawg
y5SRCc7iV1df3mysOJRYC4C+rqbQI+p7Zw+k1GXFDOKupGZFqAW8KKsqvyVBIFD4uz27JWAXfM0D
U4wRnSFaEnbR6mqN+M0Sm01g2sDyTwo93icijPZOU7aPsenYT/xRlqdsns7EQVbUTZ9QxHCrCWzW
OrWUx5AXuEc/Eu2eFeJtSOpku/S59dnHpnnnppmZeA0hVH9rnxMexlF6GgWinLzvoPzo4RvWKeQT
sUaOnAkwphdg0sq8NfedO0Yb7LL/1jYbt0BqcGM7Fscnitggde0QP1j9bwbl9cLoCfIMkWAASlsA
a4KveFkW8Vja8cuaTiQoajo4JcupcJWjGGUoyeukht+JpDW/NrJ6Hw+t4Pzh29NjcleqRXaPciy1
Uysr+wTrOL6zRb4GReZk2xVCMQPdmj/DuPX92odLUPs1s2cK1r5sGfoJhhdRyNspv7lcfok2gVOF
SsIXC6b3XpuxW03S3aiblohke5sL9EZ8V85wTXAgnm3y0r0S/ge/n4rJtTCbbaS7X2yWm0AbSl5L
TXZf68h4ElExZVY3BaaoijuKw5FAKRhXVhvGJNDqFfxB2e7CYshueBF6g7VW2ceKiTwoy5FyY5HF
loaGMAF9wZJe93m67ytg6JFt/oHqQH5Xr6tfNxL2nHD+6lonEtwlU5kjV14QF5Ub0U8opqLIah8b
wnjp4Ekdj2vyDj0LK0rg4LolkSzsghpPn2elxT+UvTGvbfsTzxBiQBQY5LWXPP3DanzfbPlerNeM
6YA9U1WTy/CbheTNVJ00riTVNVsw18zkxGhthv4GAE2ds70C7bWQ0h7J0h5BcToD6USZA18CMAXr
8dGztFh7zWGvP4yWQbBzZ5UXN3Psd0yCzKfoSz0+3JpASEAFIF/kXtjdssExam17Qvy2QsFg1M20
32jRYIKwqrrio+9VeAIg2O5j4vz2odHF92AVu01JsN9u5mvxh3QyT9bIVxOpyPSAYsltNcHAKsJ0
3VWpa55M8AXbdjZwVlpg2l3XqHb/Z3y0URes5fqlxYPNQLae1aGfRBwgToUTRdUWGB2Eha7Wpj1r
OhBYTszXkU8kiiRCHaZZ7J06eW4wCyOi64ZtLnr6Mj1OD+zNmzsXZPnRZHR7WoGVcrO0hvgbc7v+
UE7/HtZ5fDIAd+2yDorRnKQ/UTdP/PoMhMV6i+YL+wGnaNKFMGDUvGEryqCqoS0QdqZfgcPzfkto
BUvk6tuisvo9L6cVEEIisMCZ9VFr5/LJDFP7fV6dfzS4PC865w0eyj6obNBNs1Y6ByGbirOkKZ87
zek2JDeBIynJJzIyLfkYTbs/E7kJnDfRxm08zI2vrSRLpnWOG6/Q6pc16YlDYC4B4F31YfjEl2HQ
/OW1S8wldAXbqAEmK7SBRqfkx7LK8Sg5MMAMzia85lafXrjqxG24ax5QY+jXuGY0YdrhLUTavpEX
M4AwBZbOVEBwKWr6AMks/gerUuyCJ2uK7ziCnlIOefHH3BXBmNNyIC/DrC4O4UePMfkzD3ohABwK
tPQpFJKNLLuCGgT7PlY4uA2CB/vazlq+iey5YnjRt74TLjMlaT/Ky6AYxa0m7EGSQN8xhaIamJtf
nIbTnvgdICnz1COf0FFcB+wtoPdMdRlYhhVfzLaa4GvaK4otaOgttps3tYh3lms65Vr9KbO4gyjQ
0P2DoOkPokEIqpHMaobh8GMVrhExyl1oQ9K+7o+OC0uqxEuCl6pv383CBGzTFmS/Y0Q2y/cbe2/q
nsxKcDP0pfxzOPPPdjF9oOisj0TseGWXeQwAtY+kQJQ8R6TuMDzo/bkdaSxJcNmCMeb4pfr9SG3g
VmaBtXfo7fRpNKqWJQGcadCLdhCmZbyfasOkXEcrQm5KcewUC1jeOBkjjhxU5Znm4J5q16g/5Fq3
IXD0zgwWkbwMbkyHYk0fcX2DdAs+P58LQDw5zAvAHg95ssG0sY67oihEH1iFFXp6Gj7W8TRdYsI5
0y3D6KZ7SVBaD0Hat/2LZYrB17vEBYjUEVDQxJZ+hDrqHGaYrW9hq3cb3lo2lKoLD9HCxNh049eQ
XbZfOhE5JUTB7ULs8nvam/CAk8TYyDQimrgitGcdyJvUoi7fpcPE+M4dqxupVm4ap/5X6OW/rCoM
H2gobnRpM147jfSS7TYPh/vcARs5OGCqiVdJ6Zlic9tAbWK2m/0bDE7FsS7yWwwx6xR9sMO3Rl8q
SunZbfYkUGzd9JPhWRWey3KwrQvY6VuI6tgnya5lRXy3Ym1FECWSHZI78ouh5hD02UJSKQwI/UpT
P2sGt7fEMIX1vfoO8+g2knxt34r0pJrAeLr9ASiiN1UVKHUSEM/A8wPJEnNxWLlEvHSVT00DIKIK
SWgxrMbYKQOIbc86CYKUO1H71iGHIqfEUg/90Ubqvkaj5i1p9oKLg10dvu8gzR35SJrUv8U0TkuW
Pa+87zsdsSNpJAzkc+jvhJ9dxLQYJAZR8nZ68gtbGWOPfbLH+wKzooREyaTTLBSFe5GH7yvF2MUs
WPL49qLFf7WYhudUOd2nAUNu4y6QBbA+GyvXu5OKbVr044OtW+vRMZNPx+peo1oH457DW+iNkTmY
rQFon6uWL7hMfFfUnDAV6AVPgJi7DrU+nUQFaI258ORViUaYpsY0ukyYTgxlFTH67Vvyl2lNISmx
I7GAblojuHqICJOXl8T85AZjfSZGOesNDuGFT8sXE4iosTZHkguGJICvhYa5K8hNWcoY4CoDG8JB
uNSEPTx3M8uUJontEzEMHxzn5s5m3+FbxANcZeGkmxDxjF+iUVa8+DijPR15BrpAZkCesHifNXif
zIG4e7y8GLvfwqZXsjKn2lYdtRrwATKipuh3tud4S1LWWm5Zcrw3HEA+6xWIVOH8hZso9SwmRaxi
dEoSYM6BqQk6w6Se9R9D67pT3YODSEnH8SJmOV47EmzLIGqiLq2rB2up+sc0iZGDjzBeHm2zKCmN
17rxl3L6tDinNjmUcB+20RdJ4uxjTdUsjGsHASw7FV9m5BgXtjbVRXKW8IvIfxUd8SmN1AITVkJ3
lkwzGLbFGF0MNrZFmNGg5x96FDV77FDukcHzvz4eJn5synQwLZubbb4Ll03ej/1T4+pMbMOshVMG
dzLJCUmWdhQTThMN17JovwpnNbeicdEmplzV1HG5l8GfHUHt2u3CCmZ4EwV2KLiZxUUb2qI+FWZW
XHT2SDbS836GzDumQTbyBWl49bdlpBd31pyb15pJPjC+klpRH/qXCUfSxkq1GcZ8fUt5MF8roB6Y
2HG3D1Kmx9V2s6PSb+V2y3fBTpUW2oyaoImyeNO6fR+0o93uWdeQctWUcUDNAUeick2OvlL3XIbr
mzCV70aZvxKa5/BWd/F2TUJzT/qW3LuzSf0W9rMTsKhcHkcLCVhvT9YBfMS8nbquOFdzC6izc1as
ZvhzIbTzmViRS4iZ4lEUar5oq+uc7Ih/QQzwZ9XBSpwzg22AbpKq3rVEuJBN7tP3cmgyZHqIjTZu
N3qoWkifehZdWrDobGZs02PNPgZ5F95zmgjSq0LjqIw824+9SPY3Wi/NDRmKRurSIJAWss1moNOI
5Wt/WhhkAYNC5ykRICDlb9k+ktwBSE9j3YGQf2aYG/QRo3Eds9inSSnEViPK/NloutOM6eWky8T8
ysim8gCrM5Bp4ZBBTa32jhjzB4OKbBelw0NGVOouVQ15FCI3Ln1603ELa9zEKl9PKKrFUSlZH4SG
+aFyQqLF2qT9jJOk3kaE6fiC2pNw98LkRuHoJ5wiI7JGH5+skUUMAJXuRBZBC2q377ayXDk+YgOl
tyEJZGMg2HruQqyTm63r3nUjtR1HEe+mfGK1vL6tzdjuSQ6ptvYohkfO54U1EdbRFE/v3jLC5Fyb
bX0CkAIB0hqbB0aKDtusZaCsW9nCNlF67drpSVBq7rXZYhrWa4Kgv9tWWuhf0m27yyJwW5R2rw7d
Yi5P9TgwZqKm8G3qmBKOGTbC4trGytlq7vSTAOp4j6aS+PflhnNQGSdBPUU/xbioIHOSkH55ylhm
6/yD8YYvLCfxQAsRffXSKndEzZGFdEMsiahJ/Sy1xzvkxCD49UbnCgsbZF2ReyRtyj1yC5uHKEtr
1BUFXJo6I7KAm3jtsmXHULXdUNU3BDjX06U0imxvO85wqww1n/weiuNBW/aGVpfoGRQV8VKBvZ6Y
oqpUvuT14O7Y77THWnW3jLdGp98d8WWoHrpn6EJQqUJfS6b5rp6jCjr3DQ9uuRUBQu4fEZPfLV0I
e+lvidzioBwtf5sskT2MyzL5ehsNW0yA4krsq9hmIytdU0blMXUzeQQRl+zSIntJhZ3Tehr6qZPm
zAfQw14pMyAqrGvYNSFzUxMqO1ZXy8GUYfSWRctP2TcfuGxi3+DS94uqSwJWp3pg65RPQiNG5RYs
gMbF1q9RiIrZtbMuqORqegTUmJuEs+dS5l3sZcvCYlzNL2OVdzvNjXMgzCwCJhUWkLIN7RVm7gFx
5t1SGUnALuCOnEsnWEf5OZp9vJELl6tj8IgDqYvPLt/qjs7MuHNhDz4gZ818MTOPs13Y6OGQOz/U
aAYkUrtiWZSBDNKc9rB00GWsRX621HN7JKfISNwQAvQwW15JNxzE5JTyKlifTsp2DwVsA3D21o01
+vsqpuTsluFwpI3B5MASPOGi1SZEacwDEmT4viFKHpc6tR4Ib8suRg36c43xDK1x3GyBp5DeWLXG
1bwtDNySflAgmPOkIvMQl3jxoCLlwGuY3iZmpAEPWbxh0gW8yOjkfg1d1u5KE38hxunbi8C/p8vw
QzcFB25rP1LpNiTM+sOdQbrE0zBcMg7rfarx50QWM5+6E68ICOKbT2ndr+TZ+motHpxp7d8Uv9qG
eRTfuG6GJ408xk3Wxx/odyA1C/lsjom9MaJ4enYq2+avgDEsM8ZJ0Jf6Q93ba9DB6nH68bUK2SSm
E6lNRjsk3ojwcsO2I/Sddiy2bmz0B3PI+/tBD/tdlyXlM9Axa0PojekbkSQAEdJf6YfNpD6lqXf7
0Vms9wjsyItWOxF0zop0Q5YlDhaxnCke8iC/o53aOjHjwaWhCoIsDDi+VsNDa5Xr4ziOeI4YPxGP
MHgxsseLpZrui9Cy8swkSrDbt8NnIEm8u80E6TIqGcUmEHHIKulpOFv9O+scuhzcVP/WPmzec8NZ
93Oc2oEVWwwU2TtWmvAr/NYm/BVq9N++mt5iLXomGYwojZswZ86ZAALrcZClqenVifgvwFSstk3H
+pCWaNjcgGVXmU7tP71vxldDp9tJ6XAhdy/DluYkY1bLxdo5mn5HgxgB8x9sf8gmeLbwTDauPRjb
yEV1MIdlBKFLmc/GYP3q0k2R/JM5PJtW6htGEz64OKG8TlbGQ0o95vWK1QVpD2TtmBQ66FGhMLOo
2BtWzRZfG9OrFU6jTzgglIyiTQdvhMf+jv7JDJLRfnE6ZT5aojb3dFvIclTWcMLXXC2ODM9h2qzB
MhUp0S7hUwJo9MS2sHjpJXqKcnHys6GOyKFaQKpa+kZ4h+3XlU3SaEXHIxykZKwm9Ecr+0Q9ywTn
IeyvVAB+y9uqM29OwBFlrPyn17QIDHRErBAvTfk9GulduC7wi++JxYaWoJsnJjPEM1OqRD+g4rkr
mfbmsOduG33nMiwviBsDqdq9UM8k72rJc9qy25NPtXGSkgHkNYqPznwl1Y7369okIbba30YgDWgo
787EXYTkjrhFSeMjiCl6F6Q0WRof8n7N96r4ce0HGi4v0ekZujMTSGOlCdJPPTPPctgmLXcLaCO+
s6/Sfqj0F4tuqrzGya6zGevJw1KR5ZP/FtM+Z/rUab7ZsaCqzgvjpORgzPe3pfPAejEfez9F8ZVx
w7X9H+wsSoXfTtvA9m6H81z8DLgjzfBujb6NoiWzivQbN7sv4zaIqudIvGvN2ajTg2RjrcSD3bgB
l9+5Cm/immpb8/mDdt6QFHrSh2DufhYmFzJD30hHpU+vCyOpLtpOIxIDWiJIbyUj7XzaG+lRLCcn
ZtEqcjLr93r+UNbPJS9QS4t9cXom/JA9xz7f1BaJ5o7v9M6mGn9u352K/2gviQTF87ySlrGVzrVq
33SOzajOjpm5m4wTET6HIodxSvvM+TDo32lMECTyVAPg8gL4bnoKI0xNA2Tf+YdzyCsgKA4M4UR9
bCeuHxD5GbwBvXyt1EExgyDb0kvCyWusY4zQiOeG62TDb53FQWPcawTcio+ous+NQx//3Bjw2I78
SfIBXjSTFKiLW9y2Xx9MVyb7wQWh00my2r+F8bzMr5ijPPYbnbiEzq5mjYXwXUOL0+9S5DOF3PbG
T84eteByhUqerBqxY5cqvEsEgVdItbKLw3WuCJwSnd4EFY0uiHykX0WltextR/ESj7I8MNb9MjMz
uwOOubVX2qrsMhHg7JCcRw3WtzNKKHHvSM0vLOKUczJ1OXpAn6tzaDanGHqkke9zu/QmEtPAsZG2
QPQO3CFUu2yVimxjzxeLbCjBwee+jA3nr8teLWeCGnpifAExvmEz7DcUhWm2S9gmT/jNULLulyjB
4Pg0s2grLooYnJnWXnbvKcBvoDbsdx3rkgFTcjNQZv1Vzi+6+9iEuxT95Vr/MZjcae2rvj6a7kvU
7tb8byIlgs1V1Rg3Q/peH1PEaLtb/IgpQcwvH0nzkhDBOOr7MJoPatL9DD5UU+GldYHpM62nZmB1
cFhQ3gjUby7xAm351BmvnUWVqe0pcQ+Vecu8IN8j+RWEFeRsVSp+JyYMXj2WXqH+zYqvLz2vfFtD
cqgjhjlL6MsyZ5Kk3SMs2sB5nCX8DveHFD0u4Xtb/aD98yPUsTeTtsGkfTV3A5CslEN3YRN/uIkg
BWl18cVdDAoTjkWeAbqljZaX26TTXkfUZ/B3PSd8yOQ9sSz7zPo0kbsvJfxgZA1R/VmNEfKsZ4iC
twtxvvX+wtrkGkqA2nMJjUlzCtPCQKPyTHqsTotI0kS5XAShjxamiTl8ky6yjDg8hlCR7dDrkx9b
I/PE2mrpqSHry5GY78Z7AzDf2LIJZ1NE5crp32zIbT+1xF4tZBbGchNZr2VFQjmfyEzfgyCgUmCT
AradfGHPKuqYd9xBFxaYeiPnszdvKtT5Llv6TaGF/7qx3jBUJlXqopaDVrwN07fU90uxM6idMoiW
7lcl77EI+wkw4MwCO6qOLQ1iKXclYU4T0VqZgS/4gds1ATAo/XzS/Nn+Xjlzp+a7zZ5teabL8GT9
EQ0fyMm2EtUACgYUl3drirh9P2kXZ97jOe8d3of7gSCt4l2rPphXbWpBc2t/ad1TdEtRS4Ki2Jnp
azd+22W9W1DYIjZA3gailAYIeWGpDUeo3xzZkD2KLxHd2x0Q0erAYgaf/1NXvy3OqSCH4X8fM0k8
dIH8YESM479a3t/iDV1tL9VjPv+x9ai6H+S1e2DjNM6Fp5s/xUKWo7tbmnPacIVyivewrG1Uila6
W4vnwUEWu16VvOd2CyirfagH4V/DrOQPEjGpwL897JzoNR0f9OW9QBti9CeNUiuy3Z78LZEhz0g4
kRQI5RQF05Z0qv6Yk7K049vvgYpWBLNbKj41Vn4/4Zvii48DqhhfTQ/jhHBwYDpY3Bkus8cUl9pr
MpHWKb/t+bdDdpICBJczDOeVQA6+Eh4Gf0l/NRYODiFMPdLqKRYbBKSL1HaMFYkSeUNWtlXhekc8
0G6d1TUkNpuF9tbIcK8jd8rV8LEYVtBFh8J5Z1NAR50HhXyLw1911wN20Yt99+Ucmv6qav6HEy2z
Nxa7nlXcOkaHKT4o8g9qSMzxer6JecblxeJUzQrOjNsBIX4K7ikiwkF33dsFrjGy4apHh4yNOuNL
/uAQc4kHhItXZvlGEbDM2eIY+HLWj0g+dcM5dX/JR8jHYzSfyRn0VH+5vWmsonmJDi51t3mX1I+h
ySZe2ltS0vhpv1W+Xaj1GJJM3T+XURjrE66e1m9vCOvkK80uNaIDgAir2g7OmybvTPO6GIe2o6PV
92K2g5Frw3KOhsYmogtEeqfYjkzrA9pUZOl3S/u4TF+2wRPzkSefWkwKvIOenlCfWrsMzYa1/xaA
pq+PH5N9Wqt7wJIVG8E6Pk8JqZhfDH20ct6DHC2aZ91Cefml2yclHsPphZShKjqsMmjjUwE2bN3h
YvdFcecykq2ma57eC4S2Sf+ZJz0PwUk6L6PczdxiSYSF5UWaz1F6P4xnPSJCHplU/56qI7CIYXWo
V7YJ1lWeUOipj65JEimsoECNkvfxfTWu7rCln9vI/pv7iCU32ELFLfc7qyywyrNDfLHMSUjQ820L
J5V2X/QPcQbb0wT7mwrP0APVYJ5BFxVyOeu38LBLQV5WVB0G+zHVp/NofkZDuMtNlyE1CWPtHX2N
r+yW7qf0RnYXs77DbkisYr2lWKdsZmpNH6ApnaBkmpP4jiASz+YCdspHvNAIUF/Ix+a0S48zlPu8
+04QTRclBPbyUBi/8Wh7jfmWcgCYeoozNPWZRheU8TNrxGj6HZZ4oyUL5t7lmnYFfBDGtwbXHH++
0b2CuOvq6TC49/gpKAmiYCVTbaHimO2tDQC2Vk+myoNk6h6HCNr/Kjhlok0bfswSzf70EtaXPJS+
1hDUxcRqlX9jV2zWGKvMVxjDLkHWmXIeVMwuW22T6NfOlferm537OgomwY0VFV6ooZPmQ59ICXZN
BIqKE28wX5qcp7nKAdFH38JiV5X+NmPJFgLFPjoabkTC4YfjiN2NnTZnLox+Js0lP7JE1BIS0Gsz
Q0rbp3F8J5JN9VeI9qguOLHDoC1/LDbroFPZdf5VzlYNYmeEIRDllH68ORDQHIzGT9O0XugSIHgj
+AxFe6iZfep4czyklZ2rvWvpfKjK4YDG5Dbhj/7akGzpvYG6TXMSb5m5yOLnxQSjW7Vb5n/nHmPy
zl4lavq/2iF3s33tlfVqZs3XqisvJ41aWD9N8RdL+ySJuIiAchT5+9Qm9Ono3dj/sWReR+L+7muN
izd+TdyX2DS2Q4uud/03IwgJn8vlz21ICsNsY3wMEGIHfuN4L9bDLWZ7oVfM1WdEAmu7SVd9P9rj
eVDPUxOohFoFME2qeQa7YDoevf0he3JovqT10FQ3zxhbmlNTBblxHWx4wAdpG2RSbDBhbJFN+D01
oiqT3UCA5oSqz9Qf+vY0iFPLPlzFP4Ul/ZnZca8dTHakNfPc1Hix7cuoGTtUn55OLwV7AlYy3zxm
FSQBfnLryJjfDK+zRdrFQJxq/jA7P8SC/VsJxhCFgCB7V1nPKFa9pJoZ//xyxovwrtVOhn0o0t2Q
EfDJ78a+XK6PrvwbSGNm/J+3QRG/TXYIdJTTCBfSUeMpYlVAXsmZzbMlf8uoRib6zJ4kQeeGvgyE
S5r/6fNFb54lQtXybKQ8nDgII/1O1ei99u0t9cQ51R29jzyPxZ+l1CYinaRlbJU8q4E9E8EQdXMf
qpdskv643PVNyJ6fsuzNQPK1QAyxmbDT9PEAdOHFBq5clU/F+Ko1T077OC27sX0gQ9JnCMzw/Chz
/g/1fdt9mHQwwj11iX6omGlkCxUQDsQifyVN9zond7V2witIfvpjbp8K9Z6CdV+X3rcVWa2kbcVw
iYm8Ww028vjyLGasBeLJmLpOT/9GxKf1sI/qS0rIZVLR5nJ7l+WPSz4G6ea7xNgRgWiZZLkDpI6W
TZMSxBjV+yF5HSvys/SWtfV3Mn25PX8hcgPNei/Nf0077mJr2Vj6gagHxFw8x6szPAwaMcEAW1WF
UgO6dt+W2xhdwUoGkGqwXwjSrbLpn0DRt+gZ7KXhjKnryNAh9PD4vZIV4q+c1Iiqs2PoMuLXnDuc
hP6alee8WtiUY39k6kOKS7JszbE7dkC9+DzslqYnu6VltfcWGJjB0P5C0WyLEM9/I/ws0v+cFi2S
OW9BY3+4Ed4hRrIl2e9jUe5QVBztftn3BMvoN0ETQWDo43vA7Jmpo5Bev43QvLZQjsCB04K5O6vr
SUq/RYCMm6YU+2bhZbeX6eBU0fswV+9CaHt3HbeO0s9VRVRqvfoMxTy15PeMNbfWOB8Z9X9ICkTl
jsfJSh8IOdxM0xIkNcnipl2BfFJQ9fRD72jnIotOsaUFJXt/j6XGb6upYCjmx2jRWeGzqZpMf/2P
pDNZchTZgugXYQYEBLAVEppynqs2WA1ZzGMEBPD176jfrq2trDsrJYIbft2P++qseGqKKOQlLn5g
eWGWoKKGt/G4KyorhuPzmguxd0b7vhXDz6UK5cHtYAlEdXRxeOFi9o7tSewGSxw2iOYxHGjSff/W
5lmrV+nNjMiYk93odpurv9gLPZmiSpyFuECwXrYtO2GDe6ojFkQiOrajw4qSzhtH3bcNe72W9fw0
npY0fXKLGRoLLLZpUw/T1lxpWdhXrPNSmxIlNGY6jq8hB/Qu29InrIT3C4ifNvM/3V7vZl6aunIJ
+mHIcbMr6STqTcp3B2DW4m7valOHiD9jY4uc1iyOlpJm3GY3ULm4rRvOHAp2sghnxXa0fOdOdc1J
KJ5TvJQml/EYBgd2lj8GKzxVnbkfnSXufPOuqLBjnUnf8nqDadrOSY7LC6Lkp5mni1ele4rQaICk
1RdyCtee273WdMx2CnWePp9w7bDweo/29HdKfagq1qngfZLb/sFn10xpHVqRnWBnf7Z8XsGSp1ev
2zWvmd4rInBaOk/Cng/yvwImYH6e2mMri/N8PA1KUzilj5O9UDiE0ZbVHn2058Dt9pL0n6huzw8/
Oy9m/MzfEY11xgkuytn2MJweZMfENrvmdUZE0kGfZBaanI3ys/jLvkaLR5r6ttfopYBlFPszXefM
cN9jx+cdYibyeUXhrR1c3GaCEZLaZQq4Pcp7wcdiq8H1YXR5rky9j8b6bNst4c7yOCztD9bJNaXl
ecbfxkrGkY3MzWzotpD2KdvZB2aBEZgm7Iu9w0QePy8zSPcddWcpbwPJvdSVxbUKDU1C2TGdF2rK
Iws70XCol/7aZZzl4fbuYXmdNQPxALWfUjq2YPOtkjhCDbTt8Yqz6FytAHRJ8qVRzoWELvpuO+MZ
mrjW0ZkrxSu1d9inlkc6nupdSQahGbPPgS8vFQkwcabnVgQA/LymTyynfBX6o5q55SnC8o4kGMiv
kyNj6F99Xf0oV4kJkEp5vz0tTUZVBJPV1DPWkQfF+djiNmv2C7ul1KnvRpZiveZIZvrh61Hy/him
/nHFLqlyHgqnjUP8DzhXSXNjAd845dOCljKehH5gwOCC44/5pU31rkz7fdux1CbeQKUcXkio9R0v
IqBn+K2R6PtDPoYnF4EVkOOhnJdDpYOdW4kjDRF7128fGDMvhHy5aTEUayvOIGqFLqH2UZIXImgZ
kIEsWvQwjyJQ1gS4DMou9mtCWXq4ROW86253tpza4sZRJ4+pd5yaf9RHUC8nti/HsHWb1/uZm+GG
LNsH2J1D+L1YjEMNv7vlxJTkh9qpQtlzCflBk793oxCD7YC60l0VF0LV1bFjmYST4Szw061q3LuY
8iJTf/RTeZmW0o4xyj5ueUoZm9e8dD7+ROwT3AxJr5Ve+6VIpHFfY90iMMOWjn0/zEjmIT8onSz8
Ec2WlpHs1oOdH4lmHUzJAnjjU0QYJaO0T9MlBkqWiDTYTTLERkCJYi2JkdHPa/CEBwjzVS/QTIij
8nmumJsKU5odFi8+nFvv+pYeesBd9WaaWFo+ukbZ7Kn/OPajzWuX9FAe7vFqxdlyu68PsWjbOzsk
ZOxwsnSqxabk0sEt/wqiJfFaeXHusfm3QyzTvEptKv1qSYpfqe+OQbzn57U2wwfaXxc5HtLNPgjk
vd4R9w4LgIHMxi6b4Ylmo3ttve1NlOKErftI58orpM9nlsP3Pb+ceZHHyTosUYcmWppTTpd0puWR
xNSeLNmB/dyzrRlVWUeGpAPBczwHjfWjN5hDQxaAjr1x4SCGIXMWyNGettzYY4bLJ+slElzfTHvW
TOyUV1Ic6S8gXambVyNJZzc4RsvvW7Rm7vmrkX5QmHNp+p6bvZaEHfi3DtyFQjMKe9mG6d37s4Lv
wmn/i+8eByzRYQ/bsQ70V43HUdTlo0Gg00vObrgl5JVdi3E4kuVn0aNjuVSPntednYlIXDcfXVm+
EP1GD2VJy/7+bEv37HjRv0EWdPNWhG/y9rWDOnrbtAs7QpPhoVgifZ7Ymjep99Q5ek96np9SNbSL
4jMUHEh+8LVaCPFaBQ/MHj8MJsI4tYbneloWlkP8B1uX9VL0WfXp3TYRUTMaP2WevUXtcq/rifQg
rn+/B307rbf00dwdkZhZaxREBemYLUpWDLwcPMKJOK5vCxULjAApx8V0VL6uP9ySGutwxs0De4Fp
2yakUNQTI7S2LzR9sApIe2gMPkbukT3rIdcLZWBY1lIuqW60nW6mzTVQ93RKH8EaXYNpnU4s2v6G
i0j8orxbUBlJnhz6TH7a2ZxM6eg9GNMhH4bQLbqIO024D1gtp5LKnxlWZjCE++x2dWxW7vLkUm2u
E3JUD0OdcgN37kRf/OtE+B2F2/0I+7Onzs7zFHNhezFjdaASNF7c/OJn9elmg2Hm3a8hVrSbCISm
JBFiHHdEM1m2nfAzGkYR4DuLN3aIkItAmd1ehpbrkovHZTauuI5oxR6qnFGOPr1SgtBohuyAtyFZ
XCq6exoj2d4nc836VZElb5exO3u5F7vAFIbFZ+j2kFegJWwCTVzPx6BucVdOeM3L1msOE2yYF2sl
ml8SpXvoeglnFFgz1yT7OeIB7etmpLA2vK2JZvfZCbs+TCgp1cemyIl0Usv7p1Thb3u0owfbH9hB
OMDJPjbBGsv175Qqg/G9w/7xCUWnPhqiW3vjT3iiJTYhAe/0lAbU0OyGrqLbXtSPncT/hYEIDu0x
zbP2zpuABBJhsLjt+F/T7A1XSmP+bJWajuQLC/LiraQjaawoJczTR+DXZDyzLec7LXIXJx5Cnguo
wg4/+n50v5w1C59cb22qeFpG9+ihacdWSF2q06I4VHNaXmbXv/QRMAxvJEu9ucb5r9ryRMCluR9g
gRzVxorSJX95Yh+rD0MVYF1SuPUWSaxYk4fEQ9QSg/crdd+439D48deW1MOIMHB/0ReKXWvGDJ/1
ml1fmaUXVXCpb6ppIY8auayeCFK/YEnLzzT+Ylty02JAjR3Kt65BppNkwvN9ESEd010A1sUlovNc
AuAIoZdk5sn0RfBHNj6QknVC8QypmK1mio4d30spIVIWBmyzvrL7T7KMnsxgDYA7KFqKNCUlCFKz
af6EzrYlsMmbvV0D7iCR9GtaLJPhjlLoOjOYAeKT+7L2Mb0zTSlOzjV/Djbd/as2zfW26FouoJ4r
I9zXAYgR4sLu+lbhljiYyX5tFvO3t8fy0vrOfePX6dELZ3bkMEc+QdzwqtUhGWMftspTVPTB0Xd0
lGyjcb7YP0dv2JKXD8gvIO2pseB5WOfrqMY5yeg0utqRnN61ctkCR8125gpJlgdj1jNfE++phT9w
6Gx3+GtjkjwO2zKfWramsBJlwWNSpmx2xkwwnRth/Q1kW5+diiDuVHClIErw3ze+hUTBiVaVA5nl
web/15s/lQ0FJVpAF4tVvBbh4B59g4WEsaWvrAt2FRtdWqFV+1nD+eSgByMF1h9kZ2+Gz631k6ho
ijuMMe6e5p7p0hNGZRRr9XKe3Qbfh5ym93mZSWNEIfKfHXXvtBEymc4Wx3NFnMXe1aU3Hr2SzDvu
ReXhCfH1sbtteHoTBb+jYqwPt9AXFIB5IIxYAUSVioms7v0FDSNjmC7yMHYoS0Wr5eRpQVm98r/g
ZHJZfnd2Mz24k51xdi63NbTMSNahKRzVXHxDpC7wNBsUobaKCCgMrL7yoeGftp4CyLrjp3GECoHC
0nZaNytvWwXjYc1x2oYooWU5rY8W9WYF2vllKsxj4VAu5xVAuMuAoSKI+lPfVX9Eur011UJ25X4u
5FOYQ4YjjQmII1pWvH54a07Z2HGKu/1ryQhFWVHOKUqLunn0U799rhYR8i6iMoHLqJeeqTq90SQc
/91aJgRNCkgTP+U3XaUReRAl1ycdNPR2dXOIURd1Yb+4NA1H3F4nRt+vanU6MpbufDbvwAPyOeFH
H8+F2gaefKRXhsGp2zeUf1ErW2d/RZT9ZDTZ7p2l7b5qNCFvfc/qHq073eXgNFJwBqTLs5i0KWdb
k6b/RnuoX+wpTL/1Kp2MfXhanIM0fEx5/b0a441Xz8JY2Fh0iEF9izhKbudFvTmHxS9ilR5XwTTr
hYRP61HNZ99zWOpnVIvvGXhKP7ZzEzlAmCc5HdRYgzEg59qfBCGiGEAu6uqarSxHysEeCd+ispaL
i9sRzYrGvSxP+Fizs0XJOFVRvJNF6fAF3CzHvxpoDvieuCTc1eNXM34lhEb2Jm3J+nr4h11Gsy1M
2c3O0JgtSbtXpS3mZTlsX9bGptszluA74f9cF74t2i0OMwQl3LDcVyA44yHJLZzsI+pWL9RPcwOS
NLJT8TB66VFZo4fuUw7JtCqwIUOYMm0Yp2HqxnilC4fISlMz1RGcYD4n0wdy3IZjlaeSGC6WH558
u0rwxfIMTQ0JItbcu9EteA/RiIsbmsJnyPMYNG+spcwKfm3EHfa1PdEBXlHDwQAXIVCl5EAmXbdx
X6zQiW7GwDQCr4LbbohVPmb4FuRzRlwki/Meu8Q06nSHrlV2FFOl6bift/6+N/rbhtc7v0gGMhwI
afk0GlGf1eixIyKh5CGi05xWqAWMvBWl75nlmn8Nr3IwYML9TZvhX2Ss6NCbhusV034VRymbvyib
L3PwGxcv/oJmcHuYB66FyRZAMW/05rMdfPeZdMP0BQSI5O3NMm9C96fWXSkORW0cBj8NjSyDdHZm
aaDP4YbjxgPd+jTc/I+li0gVcLc5BLpqkjrjLUwqi5Cyp6KnoXbxMirnWleLeiQj0OOyLAZEG2mR
sOnrr3Cr/2RW2P/i5jrhTsqqnuefyWQeKZGNWQ6Q4Q/LvLoHVDCyle1DsvSqeuw3+S+ditts6y9/
sPn+7VdsUMsQPEbSWu7TPCXNSx/pEAf2MOsDlDsvg80gFV8QMlbIVAj7yyJvG/PIsk+iK51f6ZLS
higzsNJr1DwRoPTvmgl4w85EJmcHSrD5o8EOeyDvj3ZAg7F17+ZYIENDbbb2A1bEZCXi0oZXcNdJ
WUbPRRaxr/YoP1wzichvsSeRcFmyJfoxaJybgCpk4vvFY4ayPUxOnLlfqeYqgdCSdjnrAapIvynF
fBl98zJ4EwJhPz8JY921YzV8pKlfYnsYEAWmWbwJzNdsQdT8t3GVzd7Yezea4uo2aD7oHsjvvTyb
3n3uINzjF8RaQUCdkunnte9eCFa91SHpKY/AJO9xjtPdNgyfulzkQ1My/XnSgmRUANWpvM78GAQG
1T+Ecd428oHNo93XH0N2C4mtASut1lgOVSIMRjdKUhMP08ZyIOSVEaJO7JpZ/6vb5tv2yhZBCouQ
9FlDDzCoeGDKbJrjXlhwGGy+punRKai/pQTWw81Px9POaLLTMzNpPAxWe5TF9NOdG8jmqgrvV53d
ihYiDAxeCbhtzBEPV25IMaAuqGlKuKdJdHj3iznqnP1SNsJhz+o5APVL9Y968OZQV0w39Yb3ut6C
PwVqXNJ2xY++b4mTrFx++tradiWMlnhagwEBYWPfEYK8OLRr3vzpG7v5BSLt5ueuUCYP3sjWLMgC
PPjS6zm43ZUNpJiC/sVxS4ebvZ0PG3y18g1Jg1snrzEsCYo226LL5+Fkmchfk2msPJo/w8U5U45o
ePpTB7/huKYAdTK84h/cP+R57HvgEtrBPShNFSY+hHHECduG8EgZ7pOTmelPzaNdHazQ+jSr/N1U
bHvhxrUJrG1oUcHsf8+inrq4dc2jmdX8wX8FA7RUeKSK/EYSgL/KFVG9scJ9swlI7uvUCogjuToZ
alb5jN05CQf7Q+QUlZwwj3h0f4bfc8hbgstOcJgbbs/JAI/pLPyN+G8drs2jWtHfhiBS/CGf25Ng
N065S3mfV+p5Gwn3Mcy5TGbV4D038ANZua42u1KGp13VTqT/SWOwguIzoaWx2RdKB2gow/sqTfhs
UU6SzPncXFM5uQcmmwGtE7B86IPQ3wVeHlEoG43f1Y3LhvWEiXEOrKcJpNRf2FjLnfa8+SpcNZ6z
JUz3SD/IlJEOTtLbvL3V2Jq7iD3d8Yh1ce3xXQOLZU4SY9L9HMnhXIRFeK5HSldDryS6anSHbOZ4
LDqW9nE0HC3NjMCGVCluojGBoxEkCXKehc3zdnCkczZ/QbSRcRVM/kPXusOPylbqMoxR9ayWMr13
xVx+2gHdta6xpthUxZrMa8XeCaTVJWCfwXQ4eTn5k3G9eL79h7JmjDsi3NkdbPWmjKzzTNj85GXu
dPBRx+IyEP0JiQTDgmtznIf8aGku3ItpC/lrsgcnXv3C7F1AB3vbKt+r/1u7sAgSYiC6Rx/GdFgK
C40tctLEmZ3vbdJfciVyb5f2+jNEurmKhew2m/juAv++et1sPHV2vSx3GLqljkmmsHdWzdvmFwBg
JBqlZ2Ejs2T5u/dGxiQmr52KtPcv0D7PJLN0TKP5+kKEy40XFlU7cmbOjmU+GmtzKaL1xhCy+nip
iptjfa45/DeTHxT+f1g/zGc6JTmkst5JwiWiH9RmtTqptYeOgIbl42tpfH3g6Yf2kfbBdQwc959x
iTerZeJypAtrSwqG8L8VQKanNbJxrOUDdwDYPXfT4jxRzPwNrEztxlyzoWLQjZgcKglqbW7TZAky
jzXEYL32QeXvK7mQlklFSx0Zdoa3KhrTLzn1+QcTR/SlOm9Dtp03njkyzYm/OkHOL2YOPsbGK48d
ARuCfySLEYaG7jMftGJzV1WxAl2aTLMj/0n7ycfmuJEtfRlqAJJJk7Et7KMM5iY0qkvXI+VawWjI
YDKBQ1irvzwzgI3oyFKgN67FJ4U+K5cSspG0PU901G/IOjfA6lVaLeJKjt2JGZy7NwLKpbXaHwD3
qj31uW+1sj6diPoVPNbzHfCq8R1LtHpgMy1II2ZIWU6VXiPCfWQIh+wPWg4V9TaRlbBPR3pc+uy+
aezwbagVNrfaoLVso3/HN62HbyG+62H0CRNMzSlvvM29+m7W6b9LYMni0JWhupuCzEFxd4vriInr
AhLEHJtZGnxNJXgbTaQ0qGmoHcsVzcle3Znhl0RTGkfcucWphbJL2rupcHSgtMx1MjactwffW8KH
TJUGcdoR18EjALk26Xra8Ma/emxNseCrOmEmpdKFAMKdU20sNkvZ7d3IcmhDiKCf1kV+qLfe2m9B
YAI0Jhv7+7j2YheEEkxTZftYbtfwUxeo8ZUrsmrfiu1DbIIlEhApgWSaZng/VyxJfdpXJ+04v6qc
F9Xar2wf1LBuLD/LfvzaqmLCWO922AeaJac4tJ9gOAWOeAqdcUZ4d72HnCrh59QGxrTM2GSWiX0c
dK/t0ORqPJYmu/0fovdA1/q366C5KUVAwMV3tmdp0MR68qJDs1X1X6p2x7uqL1M4cmltZKwEu8Ax
kM7j5vUh0e7RT3pdhoeae9yl6XPN9o+llJItk0Lu+A/06UTPg+1PzPYaJr6FZmcw7K0FHNRlq7d3
kLzdaeuM8+QIS8ZRWOonktpt0rsbDCPlUCHJrTTupZf+rmemD7RKZodN2EeSsBg4FKd9URbgt1o8
cykww2Mddg4kdNR1EuR4tqjao9LHZ4BT5pcpVf9Yto3/B4oAEDcfOb+B87jxI7Pt25bBOuaKZ1Uy
PuxJ8c97uTjN/davmBdExdcJpCFN1jN8mQqofdKuTkGUPUv3OpDZuyjZyPH+sMSHPVoNMXZt3dHW
ypjPW+KIbNcdF2U3SbG0zhNPwW0DhbLZ5KiiUNBoK5ibCHrQ9HMa0nBnEUI7IunWB8cu8s8lWO1L
Y0/jWzPxDcF10WCxlDRsWxZ70tqzLRyceQ8DFRZyCOME0CxLsaodfzp5Mfw1K7Ag9PiJZncq7oas
6R/aefljS5k9MFU0fK9wNUcjFfVGbu0pkr152vpWXskFA85jDbmX2oczI7KWICFZuTnkhO9Hdh7d
PFD/nLGfiwrEr0JTBF13ipzOAAgYW99m8CQDUgZSTBFyS84HrkOSKR42B9n+tlNnxKyy2xeYM2xd
ETU0cZvtq8om713lDG4mJ6LRzloCfAyjpPa95mSjYO3KYv2E6YYmzg0ZMIe0ETBoUNkHntu/L0vF
S4qxhYUQGBji9MvRA574L8dKtqs7k57shhip3+DDm4F8sAjgfuMUQPU9WRkE8KhI2I6J48TZdmMj
dY+3c2sXEL/ctbx5Dy1lCqSQO3BV0/hztXHnFn76kEpC7enalvsR2BTulfxfwei6k87ytc4YjMcx
Fafc1O9MTToObeu1Fgxwu8Z4w+cka2w/jnHupmr89ujhgJhA2P4+cEnLhqvVPLiCPKimV/QxgGP/
NfQ1SrUnMMr1DuuuvPhutpAlMUVyHz2ZyL1LScYZnJR1zlJPEVvO2QTZHhS9IGguwPswkuRb5t5e
cbyr/CW0f3OVRVYSFm6VRQv3YPH9iHPJADd4jjyGHRdiI5z5Iyvb9CFU03jXFe184IKEs880xSvL
DXLkIw7hAm5xvtvIR+22sfgdNUV3nbuxvmLN4EeHo2TA1mCV7ibt3NVVj94SajBSIoNlyHTg1a9Q
yMRp2lrnmW0QHm/V4kibCSvg2rl9DplTMohs2lforoP46Ru7feA7B3ghz78haWBeK0T3GKQCe0TR
UWZXFFrslUBDRfmAtqcb3pa95e5Cr2VShymdho04LKSxj/NAw1Q2jOxagw6B3W2HmE+XMrFJCfiM
rnvdbFw2Isd/jIcTO5juiF1gUdotkLSO7qZfajQVJJLmdZm8p3rK+oPdZeYI7NP+FdxM5d0tYsjT
wwjp+SMmXd++l7P126nNmBTKW4bd7PXjoSyd+RJVgYGTX/4ibZ3GvHtx87ohgd5ssJMoGtZrvnnI
DDPgInhzczJMrs3tCzpuMOW/QNw0SYbFAuBZtdx1bcdFQ0eYmiyuAvvc65nrbdwUkXSbY7Gp4JCt
9agTrGksqLdoiYW0uES6eLjCcWGduehrRFh2vQvXFqpX6kX57eivnnJ0/9+Zv72jXBEEU8aV177r
XGr0ag3jnBUqBn82b+rkaj1+O0rnz4UMw6c0x008Urf0SGfajU+VjpyTdVUil5dr12Fdx7dLAolk
TX4zl2v8Hn/ZHPsPabvkj05INrBFWAZpAo/L7etvO2fLiopNuI/dNmvyjLxls3kfA9Vvpxx+yZGM
LBF/mdnQR6i7NT1IVJnd5juG9KPlkghSDhou/lm590T2y3BnP3lzb55zWEn7ciQbYU1DERtO5bha
InmdWzqjgqX9zCieTbKIxG+1doa0UB4etLOKt7Gj8lwb5irH0nXiruZmx+RjbbzuR5mFGINDi+/z
zCMlHPWX2y2L1c0lV1NuJE3hlby6s454tu1bMAEvPs8H0CKjZnIcjD2+h4pcp0BPGy00YA9fRWcf
cR3naBMAdspYkLwJAvLzQW3F+kW2Q8WRIvFctNG8S+UNXO6sXGfGEF+F6BlyTF0xNmpTXiKxrLHX
Tq/tgAA11ba1C4zFNhho1MkN5vDOeOQCdl43sI8bOsWXpszchSX3aMv12hQu6Nh5Kd/SvvnLAQzQ
vJW31VBXvkxrurz6zdRxKpUEOcMAl7jM3a8V+tqdt6wVMz5+n4jBfUYvL97boQTWv+HnSIMlT3Ib
Vd+TqY3PYxPdET8CQ34YfWdB80tz2+SX4hTHjfqEa78MVBqagDmvH1e+HyDwePUVGAQQHu33DCoF
9jVsvjbsbNI2W7YXC0uoXcmyYZ8NW4G4bAmNqjo0TmwLfmV6C9xXIp7Oi2hKzB+C/05Z/EQ7iLhV
N/O+NikTwUICCKUoPW3ECvD94qJbehQ8K2XxUc6sde2UA7surFMzjfnP2pKsD1DLTq61jJeoDro9
ngu81C1gx0vdOJrXqqUXPhpGWioLqjtKPXGpzMpP+CXlyepH39ThYgYfsuhai5E7N88MEPF+4wpe
WCi5UU1FwJiCB89SIqtI2vN6recBpH7RZUeHO1iyrjPy5ZLdgCDwJlgplwN47kwdPKG6YxmW/qsR
sn5diwyyQtCXN2CF2PmKyGVmWPlMTCiBG6gkH90fM715jytsWUjaDtnj1OO9JbzEeOfU/YYUOu/t
eZKg92TmvGZLrj6csMKVSagHEV1pJCTF30pZ2CBsPY2X0bPKNy9kRna1kCgm03QYWyxmXVHrHwtY
yZdOZ+A7eX//Cguiq9XMLRFgOEBSg0Og8pQLW3cFbx1i9WtnKY4sBRiMR0iSIH4WloDl8gw92rlY
0te/0sH3b3yxZXyaHcAgVlip2Kn7v6gM4nueHI5z1nAH6ZZcn0MYDptVYeEgP0AaxpO7dOCe7Ex5
80vWlThMZtFf7cSlAhoJM7YJ/ziCN8aUpyJhhMDlEvojWr1apud8CIprN6GaOtjVFjHfYi3C5Jw6
TvUjZKnP3R2/gl4H62nIw+axDuXw7CJooaiiCAvHI+UjN5yYyyoxyFcFJQzA84mCmKBNQlHMIOz0
RKuFCfa57W4Pkc8oQWIQvYe9CramwwJ05jCUfbGfKJqoy+Ubh3l7Ci0dJMSK1yMUwvE0D9QJ2Di0
ftWuMRvma0+dOk6MvbcpzlNvqe5W0snYYR2KeUvQ9OlAB1ddo2UKHB737so4XhhSOPCpOP0655vR
hyHNr2+v4XG8KIuBYqNq7gAzkjZNRVnjSxriv4Wzlj85BM7B8sNsO0+iDI9TYBqC7HI4psOmIXEE
66+RYoiEuDznBVBAjn/irGwL9AelEoC0vEayDbjlSxgPTg77prdFYx+3jb3dL4OmLJR21CPgV5jA
Nq9f47jWgxt6c8LVyz2ZUee/296xziItq3jrlt+zTwmf7priXwt0D8/johKnNH1iKKNNfMQuaFaZ
SJwNwy6bYu6MdAEkHp0cOFPxpeWdo7xjvSI3loV7XCBz71ZBTnvOfLY/ZaoPm1ABHlNKMzo9y6+x
N0h1t8N2Jdd3noWVEkVGA98Vy/izsrzwp7eOrBQ72XdnAMDjXro+nwcQgSz70Uy4D3HOtQfWEOkp
KMndpHSnHFralQFFBNapyrPyUGSTxeGatQexYk0e3PCfRjiJqxsIDKEHdk9eATRxgOnobUAzBLzB
PyItsPJU1ktmd9711gX8skCvArkAlITwCV6FyXfOacUiz0g3fBZ6pm8nlD+YLNw7qgCsq4QryJAC
YSoWkJX3hIW/WdPdLFQyCOLCDiAvqY7ijqqaAEBWUXmufRzcNQQ1GUFiRgEAtV5/Ba0Fh7FLe6q/
SN/k0eZcrarvP/0J5owkdHaY+Do9CkagSwkNIB4lrpS6LLP7gLXUneGrz0tKG7wPJALaats3cwc3
MPd/sx8ST8TP/2D4Q5qj7Pg4G6n3QybkMeL6d6GAwrmG7qoS3r/9sd44/Mqxjch8NgZYlFckRaWi
H6zklh33SHs3NFh/I0lnRbuWKi5GJBO+gDHsMvSSBj9lDzpkxwqm/I34ChCJIMA9IyLfR2GTPKP7
Ol66Dt+lNSPsh613m+SCNxABpCOABgGeA39IsCW/BdPX/JhLQ7Nj2XZxKa0/vOQLD7gYB5MpNy8p
0yC7w+mKF3BDJrVok92PTuclrt18onVlhwFNMV5n12LgtIorIl5+WK2Aganp7X9bHr2PxF7eZW3x
SKWtHz0H02Lfky8ek6gumKmIuxGoF3T0Ai6GaIGnjyqycD9uGGvyZvFPmYu9JAOpMAL5CFjEPrCF
DD+dDHY0t5L56tp8O7Zu6/d5ucH0ykkMtnb2ApLktNGhR2prYF9HYygz2FojfpFhdK22PlYN6WpG
AzQ8ZdkHVUMEzgPbxJ3d2me0XvAUddFf7YBzKI5ufTvCrMGjZeMK0ihCYMAI8VRdcGz6fntUm0xf
nFrZd7C3t7hwkAciWXSniE3GCasthAOHcSZpXGABS9F+qJZ9OQdufhYwFANM/itDcw/VcreEOtgb
2mkOoh2KT69d6QBBJ8SziZR/CS1ffGJx8hN1myrmee6P2kV/RgnzrhtR8lMJjCtpFny0RTED3jCY
h8EWdB9VEbQvlk/mlivzimcL/buq+7doXdyEUwIQHAuYk67s4LnOrS7BzhF8YOqE6FGHLKRwKLDx
7Byiq+xplnqCLN9NU2JXID12C+vSfXhbDsktEhsg1wr7cusMWD1UhOwcat4NmElvpYa29e5VDdSK
Oh/frWYBj8Wq8AFWNL9i3TfPYNyhc3ggJNXWq33qmx4WuI0CX431XVr321vHAHZHKfWTgVqxL9vp
m0OFK3KUTcyD4OFTOk0gizDl+th9dpJBka4MhGYAbGgSdGboej73YALv0gbVZhzQJPllYjpehIOT
WNtH6NpfechrYddOObBjPGD/I+1MmttGsjz+VSb6PIjAlkDiMBeRFLVQEinZklUXhC3b2Pcdn35+
qJ7poiAGEbb7UIdSFx5zz3zvv7hxm6trW0Q/Ef3MmK5IFEAULUAoAeBFn0M79F73FWLJXxU6F9fd
6A/PNenyNWXZ9nLwUK8L0trhRuBbdxTWsm3ltjxNYEojqoBTjof/0d+gLBjSiLI55CxWqMs4F1FE
bTHJrWxlVFaBzjBHUIm3+xve2smukAElxJb7rKqO/h1vuoLXCbi3x1xGyVa2jrl2B9JDEyYHsm+L
zVacxA/A/bpVx97GjRnoT5vJHn1OcplVGgAJz1x71+s5hNloNxaHSkX8BCl/9VXkjfgW6JOQlg03
yEJ9ZRWieXqnuZ29sppouExH17qUqlO+hF1FPsHmeYxls0p2xu93IM61N3YASKdhbGM/E2HDwdvg
DglHDlPdq6DqUIqOUyfZgR9NuFll3D6KXHkrJ+RwViCjkwLy2+Lebd9S7Is2em9Ub67f+N+VDC3K
MHKDS60IWgwaJ8nLqAURDfgNWWuDdFabN88BGK8XlUsbOFzIpnZLxurCcfEiCvPG/0xd2OVaHkeP
Hc4iBwdJepD2Q410VYfFmCgoGZhAb/hH+NzZhnklQEhcFw35ylVEsgYkfBwDhw3Qy98VUVqQMimS
a3ar8bNu5MqNTgl/GxcNWwyXFa3h5gQ4htdhaMO7c9WvCNa8VKp3aJByR9Kf/FLsfM67z5lNXk8j
ifNQ9La89cCbg9MAUEcB1me6ZNlbqPXxJvKiDM9keyKQ4wD46IyZeq0nDT4K5Gq3hh4Fn/SJEaba
mr8jXxb9SAzq0SpAsns1A2taak2/ceo+vuWtke3HPjEvFVzQLlFpwZvAip4DxSiyVXUVZti6oBfn
kKaVZNcxRlkLDwXlq0RuDPCO5rWf3EFfRZekcSmI5LUOxSMkDyGR/ZkUUurnoJ1UNiQap2WXgC4B
6kkVADhfbwTjSrfLbMNuEmxqnCIIgdFFx7t1PWC/yXwwSqD2mTu+uVlsMgMmbEcaFDde5YUgXRUU
2lX+HQrJ5kGMo0F9ts/Wjlk7W2kwXFaJIIHqIvCF2M8z6WX1K55G4soKs0e1qIpL0r3/xtDB1cZ3
/ELrHSyOov5VdjK/g+bkv3G69XegQgDuoAoKeVTAqGowCkDoqUn25ISHlzZjP6AQm111sf25KPry
orT5SKu5b8ao6QV+Nzzv0J0GR2AOLwPP8AsjGYMtmn1yEm+DQ2foU42nZsqw2G7Dhr5AGx7nFcgo
DY8SE0XDyWqFVFR+64Gpvwgs7llO7W8a5IlT+LOdPrnD1Cj+Oo7frWp730Z+8TkzEeaZ3Iy8W6eP
zBtQffnaGgYqoKox3BVhIjnAa3mvpeTKMPeLt17jMGta2wEaRB2esiDGG4NT7goyz3uKGgHisOk3
sD3eBuFob2/5hXbVt0jJhRQSwRfpyY30PDi4iZ5tWwOhObcpvYe+sN6Qp09vtKyF4Gt0EpV9d7wY
eLrd4zDF/gymnD2DF7vWZ+6jZYGV9OyczEqKsmNERZNcSEn1iHfPvrfhGAQa+QejQ46oDnN5X7YV
56hjTvc0uB9hr0ZkDhm6QYXEFEXYKTDjlQ3+kcFVIIFY8XzTJ73n9KphTSJ2y4bV1Q4OpgFsFPQz
qkcxSMynODXvFA/7JUCNCnQcJDN5uAYcqTL/5k036LQo2h9Sb5u3xGq8yxjHL3TmUGTxFbfdksBM
n9R28LCGMWsKXCjPhiFQHdtQB1LWqBC6gE1uaxveNfaieEvoCAyYA43Uy/q2suELCMccniu70Ekw
uuYNsBz44Zb2KtGUCENSTmgf1gIlN1zHkdR0tgLoxD1iXgHELDAd2Nt1a3y8GlAYOem0GDyxAqNa
cyGZyTjHXCF1exSgUPKpnVjFM1Ezb3JQ+ZeW0TrXRTLmW0UDTNOMSnnF6uNWXZFsr0M7WHt6Im9j
kLFrrndsSXXzJQdeeFUBoHks5FgxtzBSREkhvCQf3V0j+MmatSvu7YMqP7ua+mjHoluH2WDuRlt8
0VuBnHzM8VqnFClAXsrHBlLdLqo59LKa+VEIENqx0vhXVFdChBtwyxgczLLLAjgWxVUWCVlTLl+K
gYAtdae7v8HNXWTAwEFwm7cNrOxqqAY2/Sq71RzYAkYDZ5QV2lChTtMr1LVU0N9NSFlUFF+5uHLd
AZWKJkwUN+yDplpfo7bFxEUjSAG6xBs2+WaapYpyoF9ciVAJ7phXxjUebSNiUqMNmdCvsOfL0u/c
hWDJ2nX+iikS7OFWaewLjRcq0EUdukkJFIS8Hq9029DYMIEc9VEJJymCPKOAQX80WFzsg5q5tkaY
K61ZQrUK3OqlLMvqoFZ4O3qFjLbe0GNl7ptiDVL3KyAAyoKIbu4yDp+NVXuorucUnE1Y2ivwPfZV
HCImYDQOO/6g/9X0drGrqOJDNKIEVGlAmGOg3RctzkXrTuu+9m2kbmHcy0uZmM0PXIusG80JqR45
6htyfcllie7qo9M5X31bAm4rySBQQPsO0FfbUL3hoRrEGGYrqL3JvAMWYjZYabUWuT812wqTq5oG
FxyxGuFe2gOsQBMHr7XpKXDnHVy5sl7PWPG5kVw1iuHtdVEnjybvRtDjdU/inhT1DZPqraipU+RJ
xgNC+pxGbqtuOl0FWlpp6oVtK+m6h8iLU0mKVCH3uFU/QswEGZhtGo/jr3apOGHQ50ORC/ptr/g6
RCASMmRzhhrLLPQQHWHXNyGeF2uGgqe4rw4bGac/dRwU1+g8xd/qgUS3sBvla4HRF8kGo4aFaD4W
3DDvKbChQ6W6/V9c+15Bm1kkXaHFYIPar8uGxFHXAlMIw+w7jWNJZz1Uj8lwJAupRsncr2762DQv
qrIoDz7bzpWfo5cJ7o8KBXVVPYXGDhoHZxUKGTqUuEiE9wKb6LWWQKI1A15Qdu80UPXdwb3WcTfh
kmUPwIs52NQR+ZkG2w9AUyCbKrscbxynRe3Yl9FL7ZK5ljpFhyriaBBqRx+SCVvVmaKQeytLlPLL
CohO94rdJKnlKLYRGFHR8YdJ0vfZFWUaZRVFUCBbzRg2YKo5NVXIFGqH59CYwp50sHxa121tbPWo
gqFeDrgjUGu8hX/yEEaR/AwiKFwVaWFvgbkg74Syx4p0vw9/oOH8B3APaUYFeGwr1U7UVkHRAawN
ZQKTh0Yz5N5GtvZPz2lajwpp30/PfQUpKxhTsGjEOusGk+SvC2QZTdyWeqo1NDcWgHWPW2DoRUD4
i6jEZxZHDK51daW9gDx6KXY4RzYU/THyqRAHB7bgiJZSq0CNUZkyfoFTRa9dA0ZLtxTUzpEyBLvm
iZsq98ioANj4bnV989Oz0C80EfpV4vyHJDG7BYaDMfYgh+nXJT8rLTHXrUEx39dZ3QhFoCk4SZiq
bMCrQCLhnfjo/qifCjQ0L7KSCqWMzW5dWGq0LYHlXpvcrDBI5Op2UXHcwnuzo6sSuyfUTRE5CyS8
lcbRUQeOrHJHEWt8tjBGeOL/i3NB7SubpAmUjdn4A1Q+sEggEtXvSgMSk4Rc8T2yjICXQqTzRi3o
GmPSPzBbmPyWITnnU0Pc2hYQvgoOyzWv0haeQVhdg+FAxwriyo1OyQ7NEMNGICQUN7oWBTiC9pdG
ARU5pzqKYH3bKvozJWyokaZOUtKyrRvT5UbJCQGvSTO8TZ4M5R3y4WJTjkmBQAT+AHYZQGtjm0t6
A2UgwUfckotknk36HySoQaAFwcosG6RrLAGU0xPKVmptsAU9QxEBqjvFHqN9rUyz+aQj04W2Kpml
Q2GAL8PnWKzG3EVy2WD6lQFaLrhMPksK4Ze2++BAaOBaN1mSqCMo10IBQSN4f+5IDqJADDsM4OdU
KU0b8y+P68GXIqUgNraxuuv8VOz9hGSsAu7+Uc1zSGq948CwB9UKHrIkHy+o6VL3hnoF8NsWmnZr
dTAmUSl/HZsJMamjSqsGsMl5Pzabug5eTU7Ci7glUUFa3dwy30nGmZ2JEA1wtQAd8C16dgAkVCTZ
JnVWReHaEaoOpVYN2hHXN+dOYEECHKYvn3kBa9sWajhkaOm6N4WmsVTClouwFvZXOmcWYFilv7fJ
bKtXfQEMGaexyM4PWQ+L1wVBxRZEfkzXS3kh45j1lkuGLcG4J3AECvgiTV6AlD/btcUu0yY4GgcY
CVsO+AAkewE78eit0JK1ovWYDCiKYUN84RQQYwefDVzpkSmr+aGrsFDE4wgmCkheUL5gDaNvZR53
T5EvLA4Spl2lU0OleDZSRkZJRga6eavrANo5rjWAKkZDNZUslmnaBWpvabYda0NiiVljsCkpDXgu
YKnzhuMnDdoNKU34pqbN//71X/nb18eAm+3//Ev7b5BumCYHqBYjjoZMofXyq58Xhm44ujAo/Ahd
nfmZN6Zn8tAesgMs6E/emK8ybfjrfIgPDvD8dFU6pil1UsfApt63IFdjndJQpiC09TUa1lh7Uw2K
hts/i6K/j2IWYowmitWhc+QTKyZ7snzyrUDalB23auPyfLhTw8KAICesS8cwTeN9uEjl7W0EdnHg
DOA0HdwFA/il709/Pxp2iPyJVqhOcSj+omiC0c6f/fzJfP7o8zmpQ2jS/Hxz2NjxNnPX57+vTe3P
0L7M0uvv//MvqauC4T7qn2lSHAWA7GvDAnMLJHD38tnRDl6LwBhwPhilKzTGUK2oQNO+jMrj+chL
HTdbLzWAR3Z4szgoAonWdd4stGzp+/J9w/I86XxLFQwMsEd43/4fDrzz/vsDWiOKOjIy6Qg1+5Gk
xx/1j1Dff992uJtkNd/3KPxqJlTa7fkA09T5OPI25lnoWmhkGt8HqKgC540Fl1zKpwIEIGpc1dv5
ENMYngmhzdpA9htjqMxDK8nsN8AhLpqG2418UcAepjwmzkdbaJA2278kKCGg8SxFeCuA1LvqujQX
JtVSCP19n2VG7BjDtNrBNqSwtsG/jQshTs/b/wzL3wv2aEGiZ+VpYPaKAwDGrL2gUHC+l5a+P/39
6Psu0uIpKKPi0HHHhFD+dP7zSz00/f3o85rC6yUaGXL0hoKGAiGItT9swWzLwkIwtoJYFoeS2x67
08IATP/5h0krTWE7XLykMGefzzmEqTxW5aFPUOrnkhyGq5ZnhDscznfVyZE4CjTbAWWlJMDpyvLg
UEHDex6JpfMBTo6FxDUc9LzJvX929iU2dVOtCpH5nuSHuctbxUNi3/1ZkNl8wjqytyx8vQ9WgFru
KGAZ29Tl0pvzYU5uJY4pJehx3bDEbHE3ydjiiWiwW21BDwL+3hsDCpf781FOjr0jiaAh0aFqsyER
baVIjIU4bhHXc28NDCnX1pfzMU4Nu6Hrhm06PH6FM4uBoVldu0ZbHhTE9+RlDgvxzwLMTj6L8mc5
WgRwqlVT/BUU5UKAU71kqpqp6oau0YR5C9D0pQfH/JB8rbD267ckbfNsd74VpyavqUkhdQ3mi5x3
kxvXLjKxdX6wmp0Sf+nL+1pbuIpOHTFf6aYuTKjRhtQsY7ZXSSeWXptEACJ6nB2cYqeo8l6gNR15
3g1MihETrD5d6LxTw38cdLa9kCRuC3JqOamptwvd+Xa+104OzVGTZkMzUOfqkjbOD+S3Le/aDUiU
revm4TeimFwbKOZQtbNnG0vqyZCbqVccSBwFD9J/M6Mvo75wkpzsKIsajYMxuGHJ2YrXVRLdOVjx
gxXdwKW3Fgb/5Pw6+rz+/qAaZdUOcBEZfIrioX7gsEJD6Xw/nZxglmVNs5g3uzm7Yo1JnoW62ecH
j3JfP+JRpCGEONWQI3JqV8L4rS77T7z5nREUqBUPEfFiriXJ+DQAfzjfor+vbB/WjMOo25Y57ZGz
NWPXCZrUjZsdShvEx9YHmSsvEVijigzPMvmGjNH5iCfH6SjgbL0EfpZYSUlA9Crx3fDVVZJdnQ9x
ctE41CodwflizB++QpQYZ6eEwLJS61FpLb4Xwr6wr8+HOTkbjsLMZhzLXox2Qhh0EvBn26LEj8DI
YITrlqKVR+Dz8aa1Ph8qoWqqKQTjZOuz2VeglwDZ0s8PVbqP3O+Ju4nsXYGAfbvQf6dW6lEgY3bN
p4IGPUYSSP4Msp1h3p9vx6kZIFTSEpogEao6U78eXSlVoF4aVoB83sC4DTgxPiMLLZiFMFW0KkxD
mrYwWKXWPLtiC0uolenkewkXscUjNq3rbRkGC/vBbET+HcaEXE2OSNqONRuRFpShNKNgkp6Fr9Ww
cx5M54bZtzLtT+c7bTan/w4liDKtUdPW5qFsywXMLeJiP2CHfaGjpJ36CigW59qPvYWL7Gxi/zuW
oelANdmrhTE7dPj3GF5QBti7FOpQAkw2XoI96WU7Pshg4eiZzbX/iyU1bgYmJtbzo2cAq92aXlTs
Zf1ZhSwrlhJGp8ZIcB34/wDTDziabaMf6grc8mLfIyQq21stfDVVHCF+4P92foiWIs22Uqoameqi
bL3nztytsajxsOZtrsd+YSqcjCPY2Jjhjs4yet+iwoXyDp2z2HsG8Jm6U6+CGMKcl+5HU791Rn8h
3smpB41c45ojTa6I7+MB0Ufes6VdPooQ6htOgKilfdO8t/Pd92HWUeCa3gO6ZqJLzTX0fZiixiFK
QCvbjxp23ljTqCPGDfET2mNbP1ZuQ7gz5yOCGuebR1uqqRLTlqbOi4oUqSOM9zFxuB1w0/LjPeU6
7VIrLQ1lTWBNmWUnqI1iLggOGWp5g2y9O1HYkezPXmTitrcoPYZrpRmdG9+AtEcBbFy3JjRRXOgq
hNTj8FJH8W1Vqi1/BSti9akNQTR+ibyu3iDqCNveky2UQsVYq0aoP7W57cGAQSVRumW3aWFa38gC
Kr3twg8DUaNtB6slOV/76Y50lbLRg6C5r2HRvMYqIOowg7lQI2/uM9FBKVSgmyuJil/8lPU7rYse
y8y+fkFN3reupV2s4keFQlh3sBT9GspWDJMM07x8bBN8F1S0EroEJJpOlS1AAWQS9YzxHOH39r0X
rgOcxKh9ZVDZKyrxYT4As9Bj/GYSsIe2Ig0ca5Jh1Y7dZ4SvsU0vDHhFaKRdVu3Y0KIJsl/D0C4s
09zqofcpSkfrEiK9XGU1CoE58rErVfN+QCfup1dovIENmlKNNtDRnnBsNaoDlwquhRdU/tk+GiVc
Vz5AvcHATyTPeSz1VkKZV3V+ZAGv8iKhBGn0VPQrafrXXYjMeAlDcW1EBtpqLupgQayhiNmhaK5O
sHZfR5S1FzhvqG3rb5UiEEiB4HWVNyPcVwQLQRdn+ioCh0OdonG/CFv4N01CQaZsnOYSnqrywOMU
d3UEFV7gAGCirGBNuUXCoNyovdXeOpWfs7QskIlAk6/CgXKvyjEAHzsOg31VGG9DL9TXiaF4XYQh
lKAOlcJeg4N+flWYH/YXyXOZbV9VDVaGNT+fR2AWbqu16R5C9w5JOeQYnUNOPU5YOyEEBAflkFvG
rR3ew2JEi3Bbu/XjUGzBYuLuE2+SAHlkGFS24t4lJZha1HkK4OHooTOFkCKDNdWBlo8sFTel1yb5
3mkq8C3I0Wwv6U1O9bgBBqdod15073WCDY6Mr/vJK1rA/g86VHaEHwMIP7kpHrEKXuiCkz1gYS1I
5YSXijq72aUIKpRj2Kf7Kv/O63uVUFt1R+BL9wra/ee7+8NVZerto1iz88muQatpdpfuvWaHeAQ2
uKsAWPX5INNHZvvcuyCzvdVXwPxAP6ZB4sWOnyr79c++Px0hR4esCuabbY7vJ36B79NXZ+nMW2rA
NGJHASw/qVwdD+G9z6Y0XixWFz6ccbNRmA6Ko+8LMzI9G6XDfY/SdItmw9oqP2FQeb6blsZ6dl+M
094qG9ice8zSVzmmU6mqrivl2x9FmWfp8xQr4UShLRGKZcVji5SUuXBrW+iueWreqEVnAchN98VP
2IdRtkMMDnfP8+1YCjJbhdKOMiqkjDmg3ACeUfAAGdBS/7C3ZleAMUkrHKKbdI+EDjhrM7sAIn6+
IdrCuGuzcS+cpBF+qKb7EAL8JjKVFME/cOQAPgy8B6oWHwG9v0hsNYG2q4i1WnP4ZinSsWkFwCtK
3jRffnF6e2ljmCJ/2Bgci1q0qpOZ02bzPkUVOjYtHpRFYmMltzfgBPbmK/eLNjBXDhh8o1vI/J7s
DMjx7KsqOZT59XVoxlyvvCjdW+6mmew1t/GPhf6exmzWKp0bv63qZAA+5hrbArtkHXeivT0U17K+
1THL8XbYa8AavUL76LIqv4jycxciA3dr9c3CA/fUZqWCEKL+LrBOnmedM9mlfVvpyd619w3qGxNn
5HwLlyLMhq2Jep9s6pjsYwMm0QqC3J99fzZhuee58HH4voqh2IgNo5Ztz0c4tbiP+kif5Rh6CSq1
NtRk7+k3vsPFywcdqOI0CKrvfKRT8+040uz5UgElAkrPaPjKuMl0FPyhnMP1XOiy0w0i5WBzntua
nJ1QoSoLAS832TcV0MmDJ65wAIEfcL4xJ6OYgEYczXaoXM0aozYYzimejTsJSDk9Q0/hMVO/N8Pj
+TAn5xdJJn1K1Qvb0t8fhwNcCZQfHd5i2DMhbbHQVyc/zwbAaw/wuGlOfz86bbEIqarRzukr7ylM
7zmbFwKcGvPjK+xsMFSz00rHrbkuONtObgbu0uXCBD4ZwqJ/TEo/PB9nSwSKMiaF6DbsOx8XO/BO
OMX9xszVbB7FKjuz8SEPg02rzG2H64KHg21yyI3XUl/Imp8aieMQs42kr9VBoapPRwVrRII97XcG
gpkqeGI76of0ToJhBHpPXrrPQb93LrLqsNu17BfBFdM7HsgDT3lJNVGSyX4/oerCbCJbCdN9IP1N
3l8bVrqw8PRTK+84xGxJVI3H6dkE6Z7cG1zr0hquJQhFNGbrZu13PAyNIf3cpayXepxkNqw+uRJD
VyGfAG5RDqEENOn/ZUcYUo+C9FBRkfzOYwCJ6Dbkq6Hogw35CGtjdw16EtId1jbMejB+vJVczf7F
uuKHTptO0aNV2KNTHxA93Wdo7nTVQ1P9Win5/wKQ1ZsqC7Y6R6TYbRT3MKOSfSi+1kOEQ861qscL
A3NyBsv/BJnfdttCRVdyJMioRdqFpSB74UEq/vX9ENEWy1JVqbIQZ/tJWjbcJzI/JSPaXjyoCBGf
//70388uLMzff74/W4ahC4Ezr7gT8Tr20m0vL12osTfa6/kwp/vqnzCzPUvFNzGbEPn7Jvnmhjvh
/Dz/fW1aBGfaIWeneooBUzGAg6A+kd0GiQsFboTkHz4mhYbJBwwpV7+JXGCu+tgDVyYPZmab8z/i
5Mb8T1/O75e2gSGdm7vcjYoHC4n/wf3ciSVs0smedJCHB3JmUvqffsTR2nE9ZSwHK033As6lSSLC
EEtV+ZPtOAoxbUhHIcw4AgHbluleJbnV9w1U/Rv2uIWZtxRlNrPtELkzrJvTvYOEZYmuXhs4W6+/
PD8mS901m9+6NwhX93O6a1xzcenChfV5cnM+6qvZxHbGsq5QQEv3af8SYbnbQuHLPkX+wvpZCDOv
x6YSXldn04yIVFCPZ/zoYQ+of+uN33hB4Bjx/9Nrjo6hnoEEmkl7SsNlNIJdMSpv54dkYeDF7DwL
XDy/KwSP9yWGqm3EdRXJ9ySUvwb7+PcZcPTANN7P4oQwyILwwNSyO0znMBb7pAWH8005PSz/PGKn
2Xe0UhDOq/EdKNJ9i5pZWN8pCmrA8bAxkZw5H+n0PP4n0mzZB7Xl5QN0tL07voaq8lLjgvaHIabG
HjXGsx2kARpCZANOTuj6PyLpdnW+GafH/p8n+GzsYUYE1aCx6Ktk03/HFxMBofMRTg0JiA5TNSY1
CzlHSqCChsarzgSOtC3U5As9uHfSjReLhd46HceSBvLxDqWj2faVO53nWKmkJVRNGhhCNfTPbNjl
wQKS7NTI6+o/gWY7WIHicCNyix1M3ZV2tUqxKjzfZUsRZnsYQkfICGdEcMRNP/B0/I2VeNSC+Yvb
LdVOT3W+X9tvqv5iFLflEnBg6oT58X8cYnYN1wMtySlGsTyyyxaoqF44u4r9vlFeeWWiEv/9N7pM
41khgN4JLA/er5WR2kVrU5vbty2qNxBM0gUKxal7GddXVXMk17MPyDinrRV0k5Jsn2rlRSa2rf/V
b6N143xbhjuf7Dxqujr6JaSOrNlO2XWoiIWCB6Vu34bVerJy/eptja+6/jtT+SjQNBGPdhgjCGGD
6QSSk08IOKbN+VE52RBLA94hDA2rp9kmSXWmGB1MpFDcRX/CQJg/36fpN5RqVkp3pfjP58OdXDcW
tWGNjJsD5ON9c6hZR1qGbAbl6Yvc+2zHC5Ps5Bw4+v5skkUJbDs3ne6TVK4UbANXvXMZFQ/Y7pxv
yPRDP6yeo0CzvcxsMAgJBA3JguEi8x5VVNkyfyFzvxRkto/pAbYYhk2Qcig/t211H6M6rGlLD6Zp
s/rQFhuZSwGkUHc+3I/1TNUKIyF3P4SXEWXW7Ls6JpcF+k6+k6wqkW7Qc1zYQU8eBkdBZyPlW2FZ
6u2UWXb2PlzwAUUpI10Lo1r/xkgBATQ0rv4a/3w/5UqYu247zfBauxcVRcFt0Cws0pNtcUiYOOSw
SWjMJkNv1lmdq1qyTykMuM6uLNALSR6k/HS+KSdXz1Gc2XxwrJCbUjYk+1xZvUT5Qked/rql2Zhv
sTTlbG1OTKRGeoiA5IW2683hkyKHhavyyQnt/BNiNuhdYI9a4de8/7/o/pOod6G1MBRLEWZDgRgF
HLecCJF3SMS+bXbSXUjDnQ5BKwBdGRTfZxMKwbYASfg22bfONxVpnXYb1C+/M9D/hJiG6mjXxw0k
cxWtS/ZIREaYl7QLyZ5TK95gOaiWAwiActL77yvoolvS49461Oo1fjwXUHfWjvY8iJ9Z99kv7gVE
6vNNOrVGjkPOeo0UslKHOi/kwCt2GtT3BJBIL7Wbsg8/nw91aoC4zQIVYj0aYp7t9bDzbG175HIW
AC0pvhoV5pC/SHH7+61kCLK9OqrubJyzG6A0KtxXcH3dS0Clam5dezL9ncSFQVUMOJymkreYTWbL
a5oodot4H13o43YRbXdqwaMPbTv8ergE832/TlqdR5Kf7IXzSTQP+sJiP/X5KeOi6aDRbC5k7ydZ
m8i2bVLWCS5pUBqjpbrB0vdnm4nS5ygreuyGIr6UKVbVC8+V+fchrVrcU6FA2JYBhXW2SLhFahXa
MvWdj8S1Lb9lOLmfn6jzNTGPMFsTRth3Usv7+i7qrtT83kKhcBeJ7fkg2ol28Njiascg6Da31ffj
0CvOgIlvUN8hxfGg597l4HqfNCPdxtHXxHuSfoiz/JS5Ro5WeRbGK3Av5F/x+1z4IVOHHd8zaO5E
dqW8oFFG0ufw9TioUBiyZXPnFs4hUZ2vCPNg4BW4SIRH4VbVreveNK9QRt3ahfrN8CMkekerWchA
zDe/v38GpWyDF4cNKXnW67JyCiA8/AwNmSvHRrm9Mv11PXSf+xzfcTOi7C8FAijGKL31+T74Oxn0
vg8c0zIdB5Cr6YDjnw2Ghze0kEZT3o2myWsb+7sbZCbvyhHrbTtwt/iyPefw6u/yobpxQ/FXabQ/
TK/8rvVYV8IshvLvPqkSs01XT9R7F9+LSyQBY/wEusc413QM5VEkCWrkMQPl2hfjhd/3l0iy3RjO
eM9xtrIrdx03AXWKPkUqAmtDt68vzAHB0jHLLrAM/YHe2E60WrhuAlRGpId9Qi62AUDLNqL0VBXe
JbYt17D17oXaPCU6FhmKHX9DZjBa6LKP05fLCDcrILQTjW6OpHcadzQwqSvvqufEuzG8BYTDbA3C
wQZPAXTawnnd+riPI25pN8Cas4M27gb5jDetFeENjuXw+ZGf9uqjgf87DjdDMMAazDNOwverMPDL
UQyJkx7y8AGdQDP31rCdVk3wWuRL2ejZDP8Qa3ZPLHEVDbCTSQ9D/5p6Px0DaRyU5jWkbuMEj5db
3FjOt+5UL0o2SfZ6npG6MQ3i0YWFil4bFViYHLDNqtG/y+5RosLY4HyU2WN1apepIo4AQZB8GIvo
fZRGQ2ldBEp6MI0bqgSU4Kovg3MV61dF9/18qL+fBbPxehdr1iKvFjHwAWJRJdnEmO414wEHa3yD
fuDMtWoUFF7RFe6+O85TH6FsWi00djbv/91YiAoGpVgNNuzsePPcLHHw60HT4sZGwym9Ot/AEyPG
Heafz8/mo2PkVWkM0XR32QUFKoZbxbvJf/E6/qERs5kop1SN7IhSJDeevx7N68b8+ssN4URh8rFh
Gh9r+3GPoiVmAenhW5z91Xpo1jkoFK3PB5kXy6aGkLWYNqGJ0PshRxp6YjArTF8P0Vf74gf6YYG9
l/EN3KFGuTGbe2wNfOf5fNATW8ZxzHkFAysFAzCrTA+212ywjYpyZ+MhqxhnT67za4+aefvmRYzQ
dfTR8NmeJGKkXWRzHBQrbfjyGy1CqZgDkBSwKmbTIR1tFEkFi0p3nqtkjUqo0jqrRuDVMH47H+rv
28RsAQOJMShnMDcc9vb3mwWOYHan1rQImSn7Nj5El8al9VPU63j1qTA/CcPdtM1nX1z32A4FOLv2
JoarD052h8JO4CL69xAPD2F/XSwxkT6sbFtXbZVpNEG3Pz4g+7ioFQUc1SOU5y+l/hnXuJ/nG78U
Yfr70XZc/yeCkR1SZ/+HX5/1bIuwLXbs/P5Sw4wjWiuILp3//R82p1kPTX8/+v2la6HryqPl0Uac
N7vAfiUWt0sXC+1kFFLFujVtr8htvY/SathzhlVsPCJDiC2ISK90t91YLUZxTfem6BjteNVB7+O/
NJS1e1E8IUO698J4a0lU8NoEdTXU0bbn2/5x7Cz8jVUqMRx0PGBnG3OUub2mqrn/1DgvlvU5XLjv
LH1+1mhzjOqoQzb5qbQ2VnLZ/OqpBf6MC4CmGryMyfTP7rdFFOQ4YQiETserpt+G/cLMOPHz+T6M
dCpIPAjmT+IgRVuR1Ij7iOQsbz75Gz9ftyzeS2hDAObS308JPJu03FYr+7Gs7srbzF/YZU/9epPH
D/64JF0+0KYi0wg9bejdx8a7GS7L/tfHFhArex70PJOdb5aT0PJM5KESe0+WkWFXnl388sIHZih1
CV7OYPMyZt83fBPPFsVWHgMFCdPsU6Es5KVO9c9RAFN93/14xmtDWkpMG5Bi9LZptnBNnXamd2cC
s5Ps40QCtcEHfUjUekhVGXXmPTkN3F88Hi8G8RsTFGcOa8LPscPLqYlHW1eu5uEIPEh5rLzvzp3O
4+r89vBx04KGa8Arna7bujpnywqlrpUBaekndqDBo7bBM/XK+UWoIdvP+yizdaApQ1mXhhE8Bemm
HpCZXGjFiYF+14rZTR6NLGwAW75fl9d1cI1C6vleWvr+bBT45VxtAzN4Gp5t/1IWC3v0iUHguHCo
MppUsVQ520QDId0aMX6YeukaGEN8ywtLCRbyJR+uf0xRw0FK2gK1qhPo/UyqijJGFZ8galPDRfvs
pjs8SUqEXn4RVzSNNivCZGXYVE8/ZOqSoMltDFiqp0Te807ELsB0FkpZH56ksxBTjx4tiyLzQ3b1
onqKMHu67FNEsaU3FHdoL6p7J2qeqkoEnyyzJdXpJkA1z8+HU+F5HwAthyRnktd7Hx6tdB8/Sr1E
lBorw3Iss5WleOI+1+36IcxFswVmEWKNoYrrilv3Qjn/xHQEOf1P+FnrU18dVVPRyqfLov8SKV/O
N26abbNdbcJlwzRHrQXxl9liEkUvBsyqyqdeey7Hp6JeDRqWVu21I5uN4l2fj3ZiD52qQ5B+HRKk
H4SNJL4h+A3I8qmJ4bajV16IH0a+lPo+MfkRHBKc8dM1iIzZ+wGL6xSj1kyUT9jOum2w7pMfXVdc
OM0GedbzDTo1OALuB+8ECl8f8aJBAQWl68snXDwfS8u76YSxcK6d6jMKg8ieI/dH4eh/Sbuy5bhx
ZPtFjOC+vJKsRYtlS1TJbb8wxm2b+wJuAPn190AT02aheAtR6ol+mA5FMyuBRCKRyznCDnV1xhYX
Bc8IzD7TS+ylOnptBgWIs4oqueK2jMHhg9JI7CPpK2Z7E8AIq7nRDBEImRrfMf4CKdyRYmoINDhJ
WDraZxbXkjtPTDG/OxAg2emI+94dorBbYH4dQcoEoRUw9/2W2vsUENnl70VP9wnkT+P0lebjFwqW
wMnbaW12rDxzTwbn5fpebi306oeIDcYDoV0KxNghGrLRt6fnGShuDfl6XciWM1kLEWPcEd2/bd4N
0TiEi/K5mO8tBwjyIF9XozwFgZjkfG8ZKB7NOG8e3iqaWKfJisIq2hlKqWCf6IZndCBLrhqZBME/
OTVmiE1QE0cdATzzYlkgro4lx+x97UU3BetH6hijJLwIfH6kkWlXqWnNfdQrX0AJ0YDMItO+eOQb
ahFHMz72YAnVQN31gc1aSeXnZXXxxE5f1ZiO6qOSgehruqvNt5jeq8tdQQFRPZY+ATvCdZHvE5UX
mqLzHIEByo8YBhFkgvLL67N0iOqyD1XtrqLf0vhLGx9IAubtuykDhYvyC8RhEl03t3Ell/99pWuS
zbPWJhnkpuZn4IZ/jWtZannzgKGq56qAfQCRl3DSU0z6U6WN+8jA+8X+VKXgedpLlo8vz8Xy8cVz
Ua1y0Vp7rkbsgiwtg0eJUKEEprcX5N6z3X/Rx0eU6gKt/904QLT4rEyntH2qbkZ9RaQC2D6QJ6He
gMFAvgLrRawUbyEGzsLMQhXsqTeO6737yvX3hbPm5jMFtSW+D8YjUDiYo+QRuHUBrL8vHDOQLRRl
AarjaJyRuQZBYBMSMyE+cTQMx3MOobSc00hZAHN9feO2zG8tWThqZkoJGLmgWbMscCKTXzV31yXw
tREtAxuDdw+y4i4wo873RptB6VpVLSzDPnr2m9sjxHnOtJ/XpVzqgfkXvOBQcUf07Yh5IUB1A2g0
N/tI2ysGOFd1Gl4XcHmIuAAPRf3/XtKCiS1OYoI1bYIABjqBg652PuLeD8jgSS1QyyBcuxjboxjn
0dOkj2h9IMWu1A9Uhkd2uRtQA48UBJ14V1/0jXkJiydTgYgGeHdDqCa4DXdFIYmdNndjJUU4LxWI
s7rRVLqoMv/Kjc9etbu+UJe3ObRAPRah5vtKCZsxMgPhc2vhgiB/oUqH6OUAsg3wyD1W/XEmT64m
C5e2tp9HZgCIwuK5og9FOQQ4brrbRzPY4xRjD+AWROuSK10ixBNSKdpksH4unT5K28+LdfCmsNde
rq/cpafBcxEGAAwgvIGReTo/jXGeEwD+47xnyOMPO6sLgHdj5iFNw6yVeLVtdf7IEnyLyty07LoK
EcpwcHQUkva5KzmV/OeeO5dzdQTnkucqW0C6idsTSEA5AB9GB4UkS/f1AfywnexJuhElnMmzhR1i
wPBJwLk9RGnywkfVMuVebRO/18LBPTqwRKV8IOyeaZIDtXVsV9smtiDkMWH4H8JJQ3ucis96Epre
AXOR141DJkU/N47JGjuwHUEKoj2Wf0vyx7R7wV10XYrELMQ+7HbQs9FLICVVQNESAnUKCErXRWz5
n/Vy8b+v4gFmE3BTzjALF1yj1O91iQqy73MVV9/vRjYscU+gAvvKYnAkSjoiN7/PGw/Q7I/cgLjd
TWM2KhoKh4gSEIo2T0v/8wMLBJw7JMJQmFDFgoWSg1WeEgPZo/xrus/btw98HoA4wLfDcDuCTmF9
mJqPE9X6yGS+QQJd4sQ2l2f1ef731fKbKHu6C8PnVV3ZIRM5Vvvrv3/zIIDTCpVu3JYXD3IQbhkz
mPO6yMmb+3p565B7QrZhN4I7+7qkTQfGM/QYrsFTXHwnjq5KFFDVIqyg4BKxk71mY5qn01kFDDgQ
tZXL8brAjScdTxhCLQzVA35AvMmKIUe62za7aCqtu9mkQT5PYeIdDOe+cD7RCis6KYCWksjdXFKU
N5B75U8RsZHMAbdRMsbI5tGiAyWo65vTU11hbEUSbm55F14aRBLWQi1LtOyE5hnmRiskLQu89M14
lxX6XcFMiZgtEwRmDHpbeGPBRc1McQGEVjvGEAGmxwushR7KbPE+YBxrIfq5nbemgvmY0hwigqQg
oFxmzPj35Fsz7dtOEnpc9s4gj7yWJR5ZB8hsXe5AFrAK4leKBlAr289q7StqpDoY+DoO+PdS9acl
DrNKcsFtr6eHRiue0buoEeoTaqsTatORBTqepR8/ga/323XL3xIB5BBQtljARkUx/3w1DXQyFkZf
jRHSej4GzWWzi1sWvv4+//vKK6UA6zN7E993jDQo7QXksk/OuKtlMJhbFo5eND4eAXiPi2RuSdCO
qVfNGAFw+riA5bVa8Cod6f76cm2qA3QfjlquenjAnaujzr0LtsAa6ti6n9h7bw503e+Ro7suZyMi
hR9CXcbBXaddQEROlBlJkqosasw2sEGWvmh3lNw52ZPehUQWk24YAfoR8T5EolpHGC8EjArad/O2
GubITn4CO7K+tbHJQTESqH4WB19CGkk8RaBbm6zUYXDc4UT3S3U3LCAIlyzZe9pNCHshBkkPPsvG
B4DO96ZSR6dUpgVrpnS+kZyALg4m7heleDadJ4AxWU0aoOvOb3MHiJpNWHdqYIKDqn+ygcMISqrr
W7hhKmhFN3m2HBELRhTOf05jqo1NhmyOxuoAHrmCosXiPv9+Xcjmzq2EiPZYmJNG1XyGg6r8U7N8
4PF9poSwptmEtIuV1HMEIjeaBKiOGOXhugqydRKsA/R9gwXqSaiQ/81bdB8VK8hAnX1dimyh+N9X
fihnyrwQG7uR9keGfG3/fP37Mi0EP2oOTEsG4KZH+XgP4q54+rR4j56z+3dS+K9YaQFmbwNDO8Uc
ZdaDnSqBBcjUyrs3ZbWX7dXCaeVzNSB7E7Rp9Cme1bSZI6ChaoDNuL1xDB4BCEP/+76gB3oatAx4
ZXOkLXtmHPNS8lTYuA3Ovi8+6Eu3QtNBN0fJsos1IGMBk3V/fSs2RVjoHwEyP5p4xAFQw02qEgi9
LLLBfdjuwHZla5Ld3tyFlQhhlYgB6vkeoMtR1T3ZNFjIy3UVZN8XVintjMJKKVTwxsCZQpy769/f
WiL0sRpgeNAMXMnC91WGWuE06Etk2S+5+vfcAnY4lzQi8W+ITt/i1wuf+kRVUlijGRSzNctaNUJT
q6/oUQJU/Dw/Os59Nt2IJwIn7mgWp+UDuDvUEdP5Wt8CYpgOKp4lD72qBOB+kHiprXcIHogORyW3
cSGLMwKdurAmwRslSszmMOOU14Wm+tZgBOBw/uzky0HR+x/gIL9fcllD3VbMAb0wQoBJKuBm8e1c
OZfBsoAKi+6GyOt5l7ab3+sgMDH3HvhXbya8w1KCKgGRIWgF+LzCuawqo/OCjKsejaYajuhV7PLw
uvHxjRcNYy1BMIx+GaYYyNZ6RGmYPOV79jupPmDfqOkD7h+WBzsXbi461xXI6U0tUqsQ0Kp1ccwT
yQNx64i6eJCiBIciFZ7E5+vkxLHJFitdokZX/KpA7duRKLEpAbaMcjc4bC74HZRcadMFiGnR4GZ+
OuT+z+v7sOUEUH2ykDhAGAQtzjWYtdIYQMA9Y0g232nVpzhXdooMAmJLibUQ/veV6WYgJze1oZ0j
QGPHhq/ru+tKyL4vbMNQzktOPChhJAeQpDMrvP79LWNd/37BWMtZj628xn3l4XmEQTrQuT4PVrVr
DYm73FYEDV+oRuIZIzbdGXocE1pMc1TkIDTUe5zs21VBcg59g5qGstZFJgUxFnOoQSnSUMVea9RP
BnDLSmbt0JoieR5vPc8xocMn3zjH2kX6pKpSo7QMQiMW93Woekzzm4aaQORw1V2tV1lgTHofOEo3
7InZes9jz8gr0EiUI0M+PJgnlU0SF76xlWe/SdjKGRQguTLgN5E6C4bq56S8EP3JVSVvqq2b4kyO
cLlmTKkA4d3RCHgHPiue1fyUcMiu9gtxnydlR4eTacuamS6nRzjQKGcdQT8oQkPxjrA05F5BlD1F
hWH6joeSYgdigBAEuS07OAnA+nPwTdev5gIQqVaytBt3vY4yIDKQYBzFjxBcieKV1FNcZ4w07z+5
VmAi+hP4xuvmIbYkRZrNTcRkB0qziCsQXpz7k54VMQYe6ila9N+l2wMTHigfMycbuLmfDkibmF5H
DykuKzz5zwXlZb+MljZOEQWfQOWnMlSUDe+LBltcTy46Bi/TIo5BFLdhjEZjNwYImQ+L1gWdIStn
b4mxYA2IHpB+uQgdVGOuGmISFmVVWGWghX/RZKxUMhHCueq6rMD0EEQwD5C9gaIBlk5iXzIRwpEC
GcbcswUiDGU/Zw8YhNNkJrzhf5EGgVfkCV9wHQj7nVZLM3uQEoETVw1d5fbLfP35d6exugdT3alb
1cDn6ZtrPg3F7c+qs88L2QbTHioWw4fiLt/lykMN+lIqCXi2Tt5qgd4d0EoDtUkmDHxiD5K3bvCX
BvBafi0bmJHsgni8l2WowXzRsWh0QAmRw2n9un6fywTwv6+0yLS0nxx+Hkz2XflR1r8/8HneNI+U
Hfp7xN+fDq3p9g1ONbB6yhGjnOCJ/3cSBAV0kyRqX0NC1gb6nSEDHdpcH4e/M/DE4UnH8/WpZt2s
l7SnUbuQQM2qQFar2roq0An7PwGOcM6IW06uCTqbyHWeyjJg6H5JlirkeMmupCH8fbWFl8Y71TnG
hECDjL7sc2VAbr94yzCPUdlFmrVLpjsjP3ntYdIfB8fYDfohyQhmpHcUw7e583Z9pzZebTwAgvMF
0+glRkibGHXT6RmJ9HL2vYn4tBwD7iYBbd4myBrI9m5jaZHRhAdz0fcDXibBS9pzPuAPXhtpVeP3
8dFMPykd8zuSglpFNijN90lY2zNhXPvVQSKuEYOM0m0jE+/6pr6fxr3SPyflzyI9OQDisJkhcaFb
67lWT7CcEiHOmGZxG8V1+Vc/wAGl+n7o53tM9ftEmQFgQqPrW7hxGpA/4t38QJXAQ1IwoAw4Dh5T
tTaqdX/+2Ui+vuFRz74unDVjUvR6dPD16XPJ3mbnTisOXn26rsJWD8iZFON8o3rq1WZnQMo8H2kB
fNLsa59kwKz73aGH2vN8hR3i/r43y9s91ZlgwVNZHXMrm0Fwi1l2pPo+cKWefZ8HDSsLVPqeVAuG
6SI0HQyVD5rP6yu3EXSYAPgx0ASIyAmcxOffj9NqGlBVbyLL/ZaRR92974of10Vs2RemABE5q3wy
RmRWLAEilBlp2Ublo7KElgx1U/Z5wXxVJ8eQ0ly1kTr70/TXNMqKEJsC3rG8EDBh5pBb+GoLRgoW
YUUxmmg2n7z+S9zZkj3YcmkuJzYAxJIFNjhBg3rujcnCUybKmuaBZfl+yHu/sFo/6d2d3lLJI3zr
RPJeA8DxAMzton8cuWkQQ6aY05jcF6WJQUVagjU2ciRviw3LstAKCIJo9DZwCKDzZSszpU3aviZR
9htgAv3fGO26blcbrhJT37gIANoL0hExDEGGbVGGpSRRmReF3ynmfUOLXT6Oe+ppYdcOGMC6GUwC
HRprmcJxL1zL82K3IhGpfsWKEqbJB1KTZxKEZas0J67BJ0aido59t9oXgGS6vm4b5nYmQbDniroN
kFqgQ9H1fprtx8kHUQQGBhz763VJWyaA7CqfCMJ1rYvDR72rOIzGCYksFrnATYr9UYrKxOuYwhUN
4Jl/ZIjgDkyZCM1NXJhdfzf0aWApp3cUJvuLGX+upi8gwbR02S294RJAR4JXM7jSwAko9uuAGdIu
FkdHXOCGsXuQ0rdIvi82nWaDDofW4ful+8k0wp79ur4xGy5g/fs9weOkU9ZpdmK2UTrwApXuhkXx
iMX6d1L0cw+QpFNDk8yAFIBfpnemHsZDENuSZIlsrYSrH4DxpBxd6DJNw1/EaB7jNj9eV0Qmgv99
dQOgekv+u1xtuutRHh6C69+XbYdw5jPF7s3GwEItPepGO4XcJ4q/yE6jTAvh3MfgW1CJCilOcqjK
QL8R95LXp86MSojMx2bU1TrhoRCenpgwBLcfw032dn2tNr3Xn6MnEjV2fbvYUwUtQPQ2qY86hujV
fZ5/yWUtPSKB2YU+QijeoJ/EMCocQg/VoSzJD3QBI6MLcnDdyMBo5sbtbin0Q6wWd64y+rrXfy0z
9UiU5pFOYPmcUufbdeWvGwq6RAVDbDTgZNRY4qbapXUw9I/FN4w/XheylWVdbaQmZukXUmVqWeBE
xaOmhQh+Sj9ukzEs+oz6aVsuPsK9lwKbvcvSpfPdDGzwo2cRP8Es8uH6r9m2WpQ9TSB+YTZCsCot
tT1CCd57oDwtmr0Uf3Lr/Qxt/wgQ3nhe22pgUrHbKDe6Fwe4ZZmpHFzAYpBe25l6flRMbz8x655C
S7CC7pHDPHREfb6u5/bW/vkZgrUtarGgmox7rBkfnSn1q9bw0dGMB7Qj2d/tE/SPJLFfvk4Nalsd
JC3m25I+NOqXOj02yYN0Qmvz+v+zsuLD0nPibhwnrOykh8BX6EHzoks851YdYr17ImlXERe0jmu8
0EkzowXiZDdPpHrK1E9m+9ipB5r8mNN5d32rZHoJ10Giu0OLBA9uf+/R6J8qF4/zD12df/ZIuBGc
gdh6x0UohrbTuvHZspO7uen3HXX217X5f477H1ncMle325LMaJUgFq7p9GnQf1bmyXHeaNz56gC8
u/bvST958/fSOgBKRmKKEqO3hcPt9MlUTgYspNcO/bBXvVMd74pRouHmflnolwQAHLJyYpOGUhrt
UoOfKjLBYZA944UQhNfXkB/OiyB0JUHQw40tPa8SXBVWd+eNR7MJrPa1UPYk3SXawyzjmNr0iStx
gssyps4bbYfiDrT9ufWRdbuujuz7gi9qyyJpMxsLRorD10Hm0SWLJeYD0HxRqLOGxUq1EEmtDkjG
v+LMd5rHJPhIpwf6I/7Ze0OIdEsnmwBgClUsPcUsWuKnEr8tMS5DPz89pNTM3h5nnNRyD2Y/S/3M
prt/tR1iD0NRTizNRyxY083+y5QzyXZvq2AigwjoEPtiTrjVq5zNHu57ozvG0+SP7iFZZL1F2zb1
Rwj/+8rLWKzxDJBf4tbpjnP+BfzWH1mkP98XPOakVf1YN/j+bO2t7K76wJAmDOnP9wUv2WPaEHc0
Fknrnwvl3km/6YDXrZZ/uReCJ3E81Arcgi9TssutQ20jppKI2Lz/LQeOEE1DaBAWLDZGHQ0QIEjZ
u2yn0N9FfbByzAM53xuE7dc3ZdO/r0QJb7MJldmMWkgAJPlxNr8O018jhvV7R/IE3DbgPxoJtlU7
WkqdChFNn/xlg5bSfigKyR0iWzTBvPSxzovaRhhKh0fi7tDa75vpfdy7ge19yKP80UawtJnUgNx6
z5p4fklQtgGDyEf2xTaB0wuuEpT9BSuraKswPG/g4EkRJsajW39qyCd7lGCobJ15DDxYKCpwOhmx
NMWcqmnHnMH5pjuA2Kmyfd+M/tYCBFN2vMUr8xgX4QjA7+rH2BxKZ/Sz6WVwnq3+b2cqw2aSKLVl
02uZgk0TkNmwzJ3ayLb2de3HxV53dlX39frJ2bK3tRTBpFHlSQtthGa68pXMh7xCT/c+08JFhhIh
U0cw7GoAgUhf9ni1Aw+7Gug9Id2+1FLTL+pZEtXyuEQMk9ZKCZbtOKNVNQOUssCIUgRxcQ9CRJ2F
VP3i6qfrCyjTSzBxjSVoppigF5C85wwNzMeFfSrYB5Lca42ESKwe1d6YS1g4RrOcNjRmJFElT5xt
RQDSzIe2AeMkBGMaUZlXuLgRRhtY4m37orn0kCGyBLbUB7rHLLA9/E+WmHdsxjhhGo+WurvkqKKj
GUySkurDtk/4I0IIyBRgyOjViBSGWx204ck1PxAHrFUQXMKYZOUy5zxFApAflfyn727kLHvPC60l
CA5gYQMb8xQSnMhY/BvpSi++Lhz8EV1S6HxAPFk1B7vf1R+5kte/XjjvY5UUiZ1wc1KPyvhmF1+6
9kd2I+PShRbCSbdSe8x1W22jpPlSFW9q9qJMu+sHXGZIwgHPZsdByyqOHpv3iRHIquKb6b/1QglH
21LjYvJibPNYFCHJszAp3lK0ONbtA7heTVbt0Xbsu84Pk91P+qfU+2UY+8qSPZFlagrHv+kBf+Ek
OJIjOioG0AV00fV1vO5f0BR2HpgnbTsaCX/A6NozM49ZtWfpZy1/uy7luhroVz+XEiM8W5oKUgy8
9IyjMUtCQNn3hWOv2RktuxZvJJ1gMOKulHVK8mNxcXUZ6CxGHyP428VcFiaJbLdsOzzzqgnNrobv
su5H3OqSwGxTjZUYQY0m0/TZNnBr9d2XLvsa38rh+9+DuRIgOK9s1nMCBBDEsS3uquGX3fz1gY1e
CeAart55izvQYWLQoGKhtgDV/SPXIaDPVDCEaRiPFvwXuDRsxwHgC/p/grwDY+RBU3YllcTgm4di
JUXwX7riItfd84sQYwlM21HrW4OQv3RklUSZIMGLgeg+m9IYy5UkzO+TV7N+nYDaOdOPnD+EDyZo
OvCPOGM706Fwlhxuf1HQR2zCftE+dX3nN4/IPyIwAXu+802hllm8wOerHlI7/hJ/7WRgKJvHYyVC
8CKVM8VAXsQpt/5eAMbw67oCsq8Lhy92FJexGU/8IXlBq1whcbSyzwtHr1M6k+g1tkBxDrUBjHTJ
+m+a0mpxhJMXD4begRgOfVz2wd03354NWWVItsPC2UvaqSI2L0tbZTDnT6jmNrLbaHuRgLjpAJgZ
ZFqCEanzgBYiMM/xynRBg0JaMNjUAQfA9Uy0pcOXn1spQQBalQVBnqjKfVCt+DZ9yOwnmmp7LfN8
I5tCrXlxhh+LBdL2xxZzfbn3iN5HyW7Jfodwrxt0IGU/tfgdMdjj9jYYWGQGsbWWLoBEOQL+O6Hr
uap1Hg+1NdEKjT7a0Svr0Ox/XT8xW0qsJQgnpomXinnjVEWL8TtpnkxyZwCc4kYZLpJuQPUA4RXH
+hLHHq0y1uk0982paJXsmDaJ/YBsj3PXzrYnuVs0vvlnt/y7LMtDXgzduxetkKwAxFnZLM2p6vUg
zzHUw8B92odjdRz7x7E0/EYpgn5ug2YoXkBrkZXtUcvqR7NoQVWvB31WoDtdlSzBRTIAP8tG1IHu
IoMDTIieoxyXWWknckp6xzfsYafkrw0ae7X81yDjLr/wIoIswYuUU+cSp2Lk5LpfU6/wS6MJ0lz3
syWTaHVhPIIk/vdVpDCrdkEIarsnO4l3M0h5Yao7Kh0a2lw8FxOAeA+jA1GceYBLr6yxIeSUmz+V
lgSV9jlLEjA1KmHdyPhtLo4cdMI4NszUxv+7aMYmTpxnwClqT4DnfrOG7GEqUomRykQIZw6Qxbap
oPhziofmR6G4xzGOJXmaDREAfbGAjm8ZmJF9fxqtdsacJ2IpVd2ehkIN2q9u3Ut02DCyMwH87ysB
KDjompI37UnPY7+g9/Aae0a9nSW7cy+LmwBLWasixFcJig6Y3CmwIctnS0uBfDr4wBvxy64Pl+YO
NBL7fBhCo0wPo5f7RScZEtxYStcFRw344DlCoThhRazGmZqUNidjqe9SKDuqkpfPhn3zhncX4IHo
HwU29vlaOlWrWXOXtifG4sOUc+ZcuvgTmHH8qrdiv+kLicQNnfiw+zvxHjo9HGFNXcVN0jyGxFrR
cUP/YLLoe0sAiB8MoNby4WNxzM+ZUIjJLas5jcP3OSW7yZMhUm0YoAfIK8CigHkUje/Cog3FNDQY
bm5OFp676rMfatnb9WuL39/CVQIJHsbMQbR2CVdWWoDgZ43anDKw05mE+nb2d231D0PJAo3agebu
mIwWalurPzIF11CwwSgx+IWrkmH403wZ1NdMqwOLHa7rtimHI0/A4kApKFLQV1M7AllhhFGj9Ymy
pdslOVrjaOtMQQUwy9svCg/TtbxbGXOfF3yXaT+WJZADi9NCCcot5Y6iI4moNwMUAjQMMSenVMcw
JAqh5wdJGYta8WIv51xWc9jIhhS3jHr9eWFz9CRdRoD056e27OrPnWW2944tTe9dXqrvTdegluHN
/BcIUd1c6Qq6/dPTQNO9ktY7MKDsOinV+WWghHFRG3O4JnD+gVwn3N2dwRqQ/7DhhPmvMDeOc/Hd
Se8t60H19nX547q5Xa4cnIGFZlsOfQFYCsHf9HY1LnaCCHCek2BEz/XNDCEuqKIA8o+0hYtucrFV
fXKacaSL0qLPxdxb9K0pH3MTWEPLd4d+u1mXM1H8aK1uPkazduhapz1Vtu9VPpHNc2yslYa+RFDr
oeca0F2CY0uMEnhq6IY95VVMfVexS7/v6puvb1gNIFXgml0ECCIuO8wqB+H1MJ7AnaO2e7vDPHvg
yuDvNlTBmAKPejHZi6hGeCH1aC3UMrqkpzim+lPH6mpnuVkrmZ+7lOIglYRmbgQ7AAwQu+EsPMKW
Libxa9INVghOha43w1v3/FyE4FhcNVWoBrCeVyt9qVjUH//d5wXHEivFTAbgOL6271ZbFjfPOOH9
iHERj1dwecVYOOxmbVUTG4j7Gk9kNz8lvbm7WYMzAcKhsA0gk3ZJ574uLszVBYXgrTVbQQPBg3Tg
uzTx2nBfWdOH6Nbx//bApI2MtGSnL70vDyfw1gCDjAbSayF7kRVUnevWrU71/DDXaeEbM/Ld+u02
ey5GMKiZ0WYG3lF10g8kZaGpygBBLg8FuuQwtoMEKx6cyJSceylj1tWlo15xwvCv7x4nVdaAsLFQ
EMAzkTjhCPTEHbfiuDBGpThZ5WcMbeXa92yMrhvVZZCC+wKQ2kCu5EMa4nVe91pTFe5UYC8GjL8G
jRkM6a71ZHTcG2t1Jkc4frkWlzPYaIpTbHl++58slyGOygQIm+EWTt/2MwS0DO9kZgZadmtNFlCS
JnIenLnKQDgs7EaREGPWJpu+AkkMT+XQXWRYYhf7DQmWymfF+YVxQUNUuV7D3JKyV3MMhyRMnB3t
JEHpxTKdixDPHl5aeW3nEKGhMPfZk4EPXJiT8HnhzOVD7CQuxedj7X78HeeYBGjvm5tnKLgUeFhE
osA4viDWK62iskFswV6ze0UFgSym6288FRDAn6GobMJTXUzlMXXp+8xYptf5ebLvpvgUz19HGT3j
5Tgubgq4KMyV8pHPi/moGuJj26U6AAhwY1DroZpIAMraL8sIXnDgGytKvDdn83fjjb6qyC7cy9rt
u3wL+TLgjnBcqXP/VZMlyV1S6UDrKP3W0kLDOJbzHKCEF1Dzvk0/TfNjNiRg5j3EwORk2dEeXkaZ
n760Gb4MWG3rnRlBrFWVJMUDMJ/0yGmSYACkc5+WoYN5u5rdGgNwhTU8OMHUi+UWW0QJZhLUlMx6
ZH1Vp6Nq3ZrFED7Pz94qal2oZtKyxecNynZoq08HGRPgtsnAXoCkpyLdK7akWUTpXZdY0IDigUcb
v8EYd5ztTA+zCTu0Crf2vqaO30rnIS59E9ZuJZm/dVbKxQstjHIx9ahX77vlE00e3Oz5+qm79E0Q
gXcy1NM5dJ9gjxi2JGOT6nqU9f7kBMUSXv/+hqHpKo40bjuAEOIde64CQEvipEXIjqLGbiDH8qEn
YD6QRP0b6wScZuQ2oQIHzROUMGPFSDOjNiOlo3eZMj1mBvtEyLK/rstF4oQj7GPO2sXbAtxIYthf
dKk6aGpnokns22jeWcbvAeMwsfe51/clQUOSKhsk3tgd9DxpmFPGMcWUkaAYGZa69mrDiposDTr9
mRFJPnVje5DL0uEK8M5EBUOwsKVzOkbi1I769JlOi99879DS2Vqv11duQw/4W450bAJFUTMFPSxj
cZymVKxo8va6EhgSLWSfF7QodI8gaYvP9+qzhexLsUia6bYEgGIcBWqgiQCdVbhiO+JlnRrHVmR3
jf/TKSrJ3bdhwDzjp4IxnRdTxH0uvHjq6rG0o4KduiwGXoMWes7NsRSIAzSYMHiPMdEvkgd41YI6
VcPsSEUnvdcEZfLz5l12EB3AoFRwHwOr8/ysz3qdaYwSJzK1/ZiGpgwQeWMXkAPB6qsepwYQ6yW1
rlIjRSovqjCLg7LiLt/dqgCQvjErBCcCIdiNcwXs0SMlAwJoZMRhXwekvPmyOvv+RSAY46IqkU6I
VO1h+FU2Ev90eZjBmYXmE36OwSdrCOtfe7R3BluLI1plPvGWJ4/1T8703ZER21ya67kg/vfVvWR2
bjoBnT2O8mTX3CtsJ6Or3dKEg7vrAHs1LhFXme6kU0JKNJ14daDl32zzlEy+1quSi+PSopCKggw8
MQBucQHZM2B4WsvNNnldzKCOH1JT8tLb/j4qbjpYWYArKSxU2TKd9OOQvCIxWEzHXAYKtvV9RFVI
4iAPgoMtGKxLsUiNkSWvCq1frIHdFwCWlPgmiQzRaGtg5CQ9CO1eZ8zTUnXvOTK7vZSAznS8513H
wqlGWHxuTl6Ve0rtaW40hOi9HmTWyr3/Wb0DWYL157mxrazV0LM6RVLEjeZiR3UWGJUaGOPTYDhB
bGhBcvtzD/IQjYBDHfHuBfjmkGQtmfTMA+Syu7cHby/x45en7/z7gj62t5R93cbQZwFdThiPn9Tb
77tzEeJ9PZeVoRUQodt7ZfBb/e66o+X/vbglHJaaA5EZ9sV9Gi+sTxanUCJ9YaAcQNzZHN3kSOMn
L05ujnCRJ1rJErIgLCvKjs2Q5fYvyAp7taxbYMN8MUOio4yPxyN4+ITgIHYmx2sVK47ctxzw/Gp6
MzYiYs731xpaOTfgPdXEBN+JM8RRf9+Y3m4x6O76dmyckDMBXMPVCenQVNF3cR9HWl4cktG5B2eM
VYWdHtr6cIwNd39d3oYFn8kTDrytsLK0CyhUWurPtBiPWVod57L8dV3M1saY6DnQODE38OeEgzIy
UndZBbXy8hnoG7Ykdbv5efCQ4F0DS74AiM4rM0OvQBuDOeFbjeH7+uayH/YdzUVAXgJZKaIqwbBo
pvXEdus46iY0Su2JfnNUC0ZxEG2ijgHYnYvUV2aO82j3nhUZXThpQVmG19d/a5vxUuIJZ2DdX+Q5
pwZ9B0lrm1GZ1E+FWT7qxnhIiHdr0Z8/yVZixAOedg0d8TwEzk6o/q3KhhK5lQi+6uzzQpLTAsg4
eEw8M6oByUiyIlicPEgsXFQyAMHN9QIqAbyViwKpWOwbgBaVN3luYSZx+aEW3qceg0FDnh+ub8uW
3aKsiEc3XrLoyhCc+9QOowOsazvSpiHomz0tnY9svIcMFy/M8Pawc38C3IqsBbwSDGtZQMpDgCW6
m2VOZFONlRBBDVOtSpNOEAI8ZpRmnqvs1vobt6uVAOFV2ea1WyQJBIxzhWmK3P9AoHAmQIje1L7B
8AZfJiCJhd4nx7v9PcPxx4BLzavTyNoKflZtytxMY8eIjGa5o5myW1rJy3vDZM8kCDutm9MYcwKl
KFa+zv2uK4+3mxKcqwEvBZg+DW1Egik1ZaurQ2ZHSczuFJAJNIz4+rS/+UiAbcHEEAX6GIEVJNiS
3mcc0zu2ozZ9ND+Da+72zyMDCkoHIHKh2iAU3yq7j9mk13ZE8zf3s2J8/cDn0UKIPA5vHhbvibTR
mpqOsCOki43v2fzj+uc3HKCjobXT4+1C3kWPZ2J4Vbm0ihLZ321rCrTSDlprDhpPVla/HJpFk5iu
4brmEPzo3xLWqdGcclmsUYnUbNmpdFfXDyp5ytgh04r/I+1KluRUluwXYcY8bIGcalRSJVVJG0xS
SUAQDMEMX98nqrvfTQIssbxPC2mRpnBi8vDh+HHP0nwZAXG72Hg+Vo7wJ2s6gtQOGohYgtBJrWSJ
pZPz0kdvzDR2elkeaXSzIwjAGGy3/xciPOWRJqP1GheSG8/Fnt4MjQVXMBYOiEjOyb44v6MmS/EE
tt0XK0UvvLZ6TGN5V3fZIwhdN1xmfhWE5xDYB0B5ALGxUKYtXJW0r9IpaUPnZUK9vOX8Ms0gpCft
G1G2APErG8OPM5iVFAPZOTFVIptJU+FxgeHejYcKfpRSoYytVg/Xj/fyHQE7sclJQMFwiYo1QUmC
FDyu9HBsXmOzdoNe3urZuTa+rqB7NpAvQCaKUatBMoyp6LLmNdc+soNR/r7983nvUah3tOkG6/Vc
QbboijMMuV2/OsMXO/aU4r8cX1DAYTkVWlVj/Mj2rK83t351TDSK4euO74fvJLwfvTMN0xA60ddR
PlXGvr75CQfnPpYe7j8Hoopr72QhEE1WUr12R8vMdk61Rbi03NxP8xxWuq4gqiqm8iV1DBHuztgr
EPZOvJPDmyOG8/EF27aRIzPUDcpA2ZM+Zm6Ssw0By0uGlQehAsJ1iG6rYnrOTpVosvOmfC2c8mfT
jp7T8VoB/cf1U7p8Q6DQuYJCjhcpFBHVGqOKQM47Wr/W/fdU17wRGOAQgIGMbSWcljvy+XSYFtjh
HCDA+O8XvqxTVXFvlA2uc3dgjsu2GBG3xhfURVJ3UqI1GF+L/MFyk4/rC7U1vHAhBsNGs8a+bl4l
5ICNH+ji5d4sAIBFHd6egVD9oleX2dclC225ec1AHF6dFHSmv10AHm8U9nzeCDFXUuSdnkxjTV9J
9t7s8pv7ssICwW1DKhY1DLxt73x/J9MezawsyWtr+zW6LWy8Biv3YTa8sP5JJEF+geF9avxgp7z9
fvPqzMYXnk+a1Voo9RhfBRHMz9KO99fHX/t+w4GhYfKmWAhuz5dnHBV1mqSUvNJ4p48HJdwN6kb8
cRktAmZNAfaRo2vhRwovQutkdjTJhACy9monhddUsdcQ8BzbFkBAudtvFdau3AngRgGzhpZCRxjR
L9a7glaTHZNXuZfdPD5V3ev1RVsKcEA2g8wxXBUkJ0XUaF+HqE6VDBS4pufQ1ZubnaT58Fz8hUoa
k5Qg0IPhJzLsjWF0C6VBqxZzY+u3ZiHcDNz4ukBgIX9lbkF8NB+6vkj85M8Nv/kshJsxgc8QjgyG
p/roGvo3aTe278D63qw+EEVFhh2+Eqxx5ELniwXsHygsEjq8VkXpWjRxq42naGWZeI4PJZyICC5x
RgVFl8FWHdpX09PbM1VvtvR5BxukQNHZFh6F6HPXErrNd5ncvyrJQ5E5Xhzlt+8zdyaA2JB5Q0TR
LkY2oxrH2hlfk+QuOsTOzVFB7kz8M7xgUMZkiOKow/Cq+dZmr+bu+jFaKijYYSDYQI0GmurBIp7v
b1WOTDLMQn4Feb10V8hK5iLUZQOF1FSbPJ/iXiOJi57H8ChNA8pw0VVIp/C7MqZNr0w5faHK8fpU
xBvxOTrMOzQIR9QO1s18KqYy9hMp2fRqZ6P9DOL6MlAkWh9MJqOJM01D5l0XuJwOpmKDZ4Xn1wHb
Edauta0JdRpJH8Tvhb2L2IYnvJzPfHjh7YiBnCekwvDaiFZSzbuqo+B4H28lf7ZmISxbKseVEhkQ
0+leabuTs3HCtsbnv1+oWzgckVMnGD93kAYf72u64VWIRxiWJaC7uHtAIaN6Tsy6KiG8627ou0Bh
r4rj2zIu+fnmnb4UIUZCIi2W0grhzUBR3Yp58YaVs7JEKhAUKLdx+DUUazGIo7Us1bIuaOWDnT84
WynXtfGBY0DSggMFgOqcb0ErVUrRJHEXIMIJpjji3r48QGggfaijDJQTuM3HV0GlZGtoEhDwosIE
tcDZ7+vrz82wy8cOW4y0Dpx1PPw6AFjCGW2Srk4MwCcCozxJIapA3dA+4a1LpdfrglZWClWEnIcO
1izvVzSfCYDBFDc6bILEdMPIVzZMj63h+e8XdyG1bHRVKzF8T9+k/od+KynC5zpdfD6/Kpfjj0mX
9z3Gl+XvShWQ4PrqrGgkwBsQk0UEnFcvC9ayZBq1PaZ5G4C45Qcr673VS67UWnv0INiwO1Yu9UyU
8OxlWqYhmZC1QcL2SvdB6a5oow0ZW9MRjm1hdIVpDpiOEvsh8SW6c5grJRuXW7TPP/fkn0UTdQe6
dCQVCuXbYKh6NykkF6w97mTUHkn+KuzUJFvTWrssMPT4RqGqYVHZN5olmjVGFQnKyAp/KPaAhpBx
meqnmIbj/UDYeEeVnm7RLyyw1Jgop8sAKO9/GeiE5ZRKAvxFaZGgqlL9GV3NzRCvSW6BOKNHXxfL
+ds3cbsPqckeSix97OZSM9buYJv9Xqpa9NELyZSjkUmd7SvDijbeieV248wC/GzxkkeUrPDfLy9H
pyVJw7AuDjvWw67pHk2D+FWx1aVnueGQg6gvSla4FhHdl6qZbCOtCQnM5oEM8SmXSr8HdWYCHoYs
APZ34xh/whEF7Qg7XEaQHqYusPqCHeJQllESZ2nAmpIdLNTAosl7o5h3Zd5ru1EF92xj6yBrZEN7
ZDbKjKmiRHs0kPkOjKj8p6MTWm1JpfSYIxThEuqkQJ9m7M917bFypWefqc7XX0G5U8hQahPUY/zU
6vkfCY0+1M46XRezomPROwqvEbi30PfNFsQQ0gzOqEL7qWdL2d3cZwun3EKfGl76C1COIxrMU9IY
5lCpVdDspfDVKYPbvx7ZYGCkUA+xTDrHqpIxvWZVQDvPoL7Re7ePj0wwLCUYA/DnBBWe9Z0lsy6t
Az25J8c2+xeLfzm8oLZDUhuFVmP40Xg1sje2EetY2VvOIsPzHQBgLCo9xyyRmkSS66DSfJvsImsj
/Loxvph8YrWUJ3GI8fvU10O337CTVm7A5edbwkXNm6QselDUBHpdn2iLHoxO442Tdby+x0tFp8AK
li3404i1m595vQtFR1g1NoVsVEFuHKfEcKcqSIzKc8iv63I+o1eC4kERhqmDxMREZaSYp8210GSR
0uQBvkbz7MbWPCU3U88pqLqPpcTxStBM7Sg0133s5JVv0qGDbgIX7wfQ+9WLFQ/ftXDM/k5jQp7R
Q6N/LVicHJQusp8ZsYZ9TfBSytGQqe5QadbWo7WyI8jS8Ep+7r8jMz7XSb2U6XJk5zTo2v6ko7/5
kdFk8qtQe7++VmuCUOuJjDOAQ9riUdCzIrOcpKZBXebdF9QRyPcW2O3Pk1Ju1UWsbD92HfhNHUjX
JaGEZg80yUopD9Lh2KanqHzokvNYbninK1eFg0kQBuRFHpbI7YEsBbp2ZlYelMmDYu/TrWLltQW7
HF/QJAztIE27wPiEnVXnkZEnO924jltTEAwWjbUDqm4hQlYO47NZ+de3fGmHoQoG7hAoImCKGSLs
xslaNW5MbQgS3VX178iYyuouin9NH9flLKfBq21k3qJW03jUdH6GmynJLANUNUFBjskurTa0ycrw
wIrxntkAhyI5JWxErbLErvV6Cob2b3ysbq1SQK8NbrLgIQX2G2dJeJCGzuhSOXK6oEbPBe0tvxkP
+r8C4JgC2oq408Ie6ECTaBq0D/r6Q7U+6M0PKpD9iC7C8YWthFDdfPWrcUK+URoRBIpCLz2AR39D
wPIiQAA35QFEQ65CE05pb6URIK1sCIzUcKMqsOWXMLu1dBiLpIMuD+gkQNfxrgqoC4q6MGKxxAga
9PWE/ms2orxLnYSmfiC5QdgP9CxIdM1XaWppjHqjzAyMh1r+Zpd0lzrFzlDerl+FBWSFzwOOKW4D
loxbOIKcUA+bmCVWUMWB8hvM0ZK+r/524wfYh45RseFRrFwNSONhD0QKlliCPo8RnB0hrY3BkRoU
+b/YFkwG+XgkCPHIioGVKXLsQh7yJqCK6T467FbOYCwXxkc2h3sqHEw0X64OvU6qOG6aAFhqT92h
EdPG4eXKYW4h8OQgDpWtorIeqNy5APAaWQnKoZvAjHugNZ+b5Lku7u2v0rcynXbXN39lN2ayhDOW
Z1LstCFkSQWCdIknsVuxp3y5wGsBWIfDXV2xTYE+SLo51lMTGPJTW2tHO+3cwVJAnLLViWhtLgjK
g5kHyGxeRimsW0UzuDAVInY/G/MQWYfblwruERSXg9otJADmw0dwxKWIpDzy4bbWzqxvttMBRroY
X9iKQomBGwtJG+TTvUQ8am0g+NaOFcxbVArBE1gGTMtSQ7urLu0Cov8pxu91/FFWv6j8Ixv+GspW
k6MF2SPfdiD6gUeCQQL2H66hL+xpo5P6CXyLbeAMjpvrO5kc6/MI/spGfjOp59BTTu/KX4x55ej1
oU+yF5QHw39Dlej1fVsUP4ufIpyLonCcVpW0NhitEl2+nzrpx5j8INJTSnmPCaMJpvhZTV6vi115
gnCBwY4B5CrMSpEKFSTwWpWlMdTQe/0DKAtgIa4LWNtP0CAib4NDwxNp8xUeSlmTdNDrBZbV7Fhy
rJzq1E2Vp+rHzEn2hf39urzVCRkcCg+uCV72Mpcn2yyhteLUQWgYz5UU+kM5fu1uZvzguwX3AtEI
MDVwLTgX0w8kZ2oJ9wvkBVJ5kLYAxfz/i9oVpaOwzGBhItghmAb6BEYEKQqrQK4e6tj0+/FLaz+Y
5XPDmv3tKwbwn2PyHCFHNc6nkpd62EaqCsc+Ztpu0gvVjceeoa+ltUWuyjdbmBWIEHkdNEItMDgF
UUZoFGYy9G3Qg6PqPU+HeqfEb0XYa77Koi0a8pU15GA3FQk84BlgNMwnZgL8YWUgDgskBphmAh7y
O1s9xhNI6m72mLB2OA6fxSl4DgVDOiZWrHcTDwRHO9o0Xmcb7vVNWnk17M80OtKr8DxEGolaCZMs
Hq0mCIsQD5MfV1vFVfxEiXsDXB3OAQ70sgO5QygZCinvgybK9mDacy0yPMkdOXaj85xaxaOpMebK
kbxx/NZmBlwigqqfHInizChKb6JOtdsgtYbjd8ncosVYUQhwldGEHE4OEPqycFNVORrRrmPqgiHU
XKt9RztiLxqV2/eH+zgITQJ7zuuU5metGpqw00rEDpNvyq/p562bj4gzynOhplH7toCd82pOu0SO
Nei69B5G1z0CZRvP7nKV5iIEs6EtajusoZDBF9l7U2Ef0bf7Ea2VNiAPKle/81MGOfBGcCvhzy5g
nC0b9FGjdRLQsC7QD2zoQBIf6p41tU+WU5x05T1itV+r0c6uzOiBhen4M0pI/stG54W9k5q9O4CK
5FCZesRpXTq3KHLdb3M72jtU30J5LZ8v8IxiOzkSG7kx0UCIVNrr4xQlQUKyQ6RXnq0c8mk8dfZw
MmFWA115fa9Xci2QCC3MGel4oE84SW3HqAMSTxKkVFY8XUndQn1w/aZ0fCKX/c6iUe+qkqP5xDaB
cIq03xXTB9gIabfrm6TdeMBXDBN8ECfPsgAERHm18BRNNUNOFaVYASFfR4qEk7xj6X0R3tn9Y9xo
LlXkXVP9csytROFSf6NCGcrok13SXNRcx5PaT8xK08AAhe1UDm8g52zcuLcrN220c67V/sbar+w2
QmsIrqFf2Yo5qKplmaG3MgnQfs8d6/upTL3YOXax4evDW2vvdekRPaV8Tb2jIKnOlXfHAR2p4SMF
l4yemr1f/6ClbuRofLQ9hv+GCi8xCptmoLKYwi5FT+J9HR2jLSd05dbPxhfeLQYOR0dO2zRo2Dmt
c7dumZtucrduzUI4QGVqOCkK29MgSoxdyX4qm+ToG/PQBaNvyEYzMsY6DUbbq4rToB6sLVDe6iTA
JsdNShgVYulPpMEbzKoxDboPYu8dZcOtWp3BxfCC/q1hzDoULEQBfM4OyE7QyG1R3Cx4sMHVyRPH
yJLiSEGrCfvQGyaNTElPg2S8653SbYx91j3gb0s/5lnqp7lntWd9eh/CLYK8lasMQhFebQmlD/9R
UGq5oQ5GZZdpoDoPRrpPpsyzYIrJz6hI2LAnVkXxJ5i7G4iVC6J0tUOyQWfYqNKPQr9N3TA8pqFb
djdnlDRwp/0jiBu7F75jqxos10sI0pWzXT7Wp9vvvomHHcFfBO8sMWE19FXH1IZ+3v023fcbB251
mUwN24FyHDgY/PeLr6/6BjWlRpUGkuahr7P0pP1Ep7d8q3Pd2rmGb4kgqoIQKuLlczFmorOS6ng8
xsG3HOSEXVS8X1+o1Zn8I2KREyuUTO1MkwRRvsNuF+rZTrwu3NFNE5nvqGC8gCf8P5P5fCkv1oyE
Y9ijFz1gBorbkD3t9iOaWt7aMZNf00spgiqoyprZeWeToEncvneLrcTY6izghsFhATDNsYQtSWW7
l2QzToNw8jREuAY3z05GEVzfldWNB5QIYRxAi1EGMd94cBMXyF8a2BX0Kjajb9ZwAmXYdRlrOhl8
Z5wUHBAJiJrLgG3UaqNR5gFaMinJvtvCN66t1OX4whzyCoVsk1LnweR8NcAgmiAoGAFVnjpbXXU+
nWzhaIGMEYEoxL0AZBGXq8yyMLHsqAgIjWvX6vXvNLbRf0P15BI487Y4msAXpVp8yMvGbZju1hrZ
1datZVA4fCifQ1dgqBzEbMRwTUL11DYJEmdquKusvU02rMmVY+HAooFBA8sWbpmwpGk6tIwZWRao
tHwqw/B36jSnbEg23JmVk8Grbix4yjwjK7r+alYD+0pqiIl//zS2suNbo/PfL/RAMlUVaumqLIjV
L6kVbAG3t4YXjrU2AApRISwXONObszPp1+u3Zm0LLsFSwtf36A8VjU1NAqOFqfEqGa+31hryQ3Qp
QZjAhGIbtWZcgr7L9F3/dn0CK1Y6EkEGKFoASUO9ofB01R148wctIQHLYhcMondW+qYOXyRzF5Yn
td/yyNa2AzcC3YfQKQLRPiGMRMY0M4YpBviN7EMXid7rs1nbDmT/eKcYJNwXijJS5C4bOooXMiv9
3L6v8/OkvlyXsaLIkGFE1gwkJHiERRhZXZd6FYOjICitxivRDTXsXgH59NJU8q9LWs6Gk+shQ8er
TDmSan41Or1yYO5D7atpdVDzr62qgKz/73Uhyx2ZCxEOwGhWDdqj4sUHxtOj2qtebIVztqYhOEbh
EEq1PkAC7Xo04nt2HM8sypt14XwawkNs1nVu5hFsI606xuVpKu7lLS7h1XkgNY6y609CRSFpqozR
BO4LbIcl7adJcXvU9TvqzV4q5nEhRDBYhsgpEe2FkJ68JfFHFW4EjdYnAf+BX0FtwZ4zEd1g8oB1
ktTUqzIGZgKkAZstu2gl0MHn8R85IpwX9nwLznOYd807aV099XN2GJq9ve8tr35D21d1C8+7ktSe
ixT2x1C7KUFVNQmSvHbJGAPCf+qyB4k4HjKDhbKnYMFNm5vVwVyqsGHa0E9NP0Bqx0nN/HI8WtTV
b090AiCDskUwzaFr26JF0Fg1VtQUEpazB5t/+KTEv29XA2gR6MAJ48BBMXEh6VXRxolE4cLErhJ+
CeMNZbamZxDOxSODPC3wUMLuTGGPlkuEZYFU3oWO5Nt5e7g+Ba6p5mafDh0JU0UB7we0syBhsEZ1
QqNkGrSNT3Xq2eShbO4mknhOcvtkeOzY5qFFGJoiDiTLgAs3yz4KIqXYafG9NZkbk1lZrpkEYTJO
NI20kSCheKq0XWntr6/VyvDI4vDGJjpemEUKRCKMjGUnx0FenwqvTG92JpCEAAkmimlwpoDLmb9c
uT4lihzTMmD9Twouvl/Xv35Fic2GFx5GdOYs47rE8GnihbjexOx989aeasAvgMQTVEpwujhBnvAw
IoDdhXbdFS+y7hd56aP/hG+QY6PebF7P5QjPoz6kZSa1kGNVL32JB/Lj+mIttxqBIqQHHSQLgCkS
s6uOmVFA7NLkpfltmvdAZVwfnq/1/NYh6slxN7gMnAtDOKgtsXq5Q9URYHX2d1Me9+SLFFcHJLi+
Xxe03HQIgl8KVlKcWDS8n5+piKX2mGRtGNTSl7zdR9Pe3HKoVpYKPZ7gUwH+Bn0rzkUtNGcoAfl4
iYZd+avYqlTcGl54KvRcZ4XqYHiJvdm/ymYDZrXUf0heAWCFHDdv8CNC7vOqztVKrekLWm5p2kuc
vTv0xUz88HblAU4YeJwc7oi7oQvzMIBet3qjyV5KKXMNU3Ita3d9r1dWCoxTqEHBg4F8iSFc8E7X
ErPV7fzlGfzb7oA2Vf/d+MLdLp1Ol2gZ5i/6tNP7Y95vbMXW9wt3Guj+HqkRfL86HNNhb28sz8pV
AJIBz46GYm10VxWMXaYwGS9pQV+I/ZNJlWsQgMmTra4PK5O4lCIGTet8yKtMKemL5LjFb/Pt5i2Y
jS7ojVSv7SIzc/oCRoxp2NX6zU8QaMVA9cS5/BAcE4HXHeuxv05CX9BnlRF/3GJsWd2Di/GFLdaU
sEmpEdMXC/3gOjgEXrYV6N8SIWzzMElIQQJL8KLqeyf2E/ugbHVqW9Hel6skInxIR4fCAuj0JbWt
7mNEI/NAZ2jsYdRluIOJNR2v7zpfFeG1AH0mCFxQb4feGqKZOYCwQppQOPViDAN6QxM/Gg6F8ac2
UjfX3qvpVhJaQH7QhAD4QAiD2Sw+GqkaZgTd4OlLJf1M6n6bJWN5SeYC+O8X4au2jammlgzHrDqb
7MT6/fUF2xqfn5GL8Q1jiIpxwFUPpyM6nm5CHJdnbP79gqYtIsKm1sECRZlfan7nPNFbm8xjD6DD
uY1gaLDNVUHZ5qHRayOqSwIEyAG+K7KblTnGR/wdqAKUjsDenC+RFUdFFmWRGajVU3k0t+rml8/q
bHjR1p/KstLzVDKCoiqfbF3641jkDpRUPkIaB7sj/vUNX95I+GDg+QCLPPx86Pf5bCij7aC04RhQ
P/5Vxvsu90ZnQ8bKoUIlEq/nQQ4W7p7wgGcgl3Zqo5ODtPwyDDttC5q2Nb5gqrEqsVQqYfxYC8rm
i6pt7Dhfg7kWceAIc/oK1P7BTuPyLy8F4S4ZNbsgL86aHFWnIameQAn8B9WCf9lQ3bV6E9858cuN
W4OqJHBJAgOHowaWF2FrYqWTxilW20BuiFvorlHFrmx9i7qPfyEHOEhEZ3i/RnF6ldYOki2j4DpB
oXXd+RnzS710z9elLG4+ZgEaaJUbuyBbFX20cGgtlpECWLH8gPRubPlaeavygghe/87ZiTjsRXgj
UaXZxgpYugO01Z68pPXH2Bk3zsLirHEZSLOAvwYNERDHnp8F0tkUnbF0gG7DQ9Ycv11fpJXRUV2K
PqYcLLZky7ZrcHZJYzYGKAbv9hHb/VfDa8LHS13X1XTC8L39oBxacqsZiirci68XyzxIHmpm1WH4
RtpHO0O/fXsxPNKrYBLntU/C11Naoo7AVMege1CKYxedri/OygGdDS9YiFQ1wy60MDw6INj2o04e
k1s5uoBSh2sP2iBANVETJna6MKUEBZUFk4OkDt3sbnS2kOgrc4AAYNBwm3ERxHxHUwxq2Y+xjBrT
0I0kzR0y5nX9Vqxi5ZiiTSYeC0AzdU6pOr8EhoMAAu6zHGSmXw6+vVUAszaNy/G5/AuFO3SyU8YD
xq/l5yz5khf7KdmwDD/ZVWZKHXuBXD3fB6QZF3WAoBC3UVSsTUEatdNJkstyr9Yq9cO6i2Lo2voc
1/ZBt9t3vC39B1MnAmOil1nqpqmqBImU5J6up4q+A7tojCp/O3WduiYnEkfUA540f4rrOPmA1+oM
bqrLvbRXweXpt1Zv3tmT1e27WM0PiO2h3cZY0B8oYKfPSd6XA1DcU/NkDU7tKpIVeandG0GqqXVz
lxml71jMb7SRGZ4p93bmW/lY78NaHndkjKQzfGVt31IlPqAJO/VLuY9jVwNMaI/ey9EvdYj7czgY
P6S6G1wDoESXyF077craAsBajTxZGehxcqqJuJpKlAfUlEpuU01N6VWSbr3FRUx3epzE91VKGq+K
aX0ui3H6iHStuy9i1Gmn2dR6dqLEni3V8r4Cx6gHfCp7yWwSeRUtatfOlG6PBgG126Cs5rfcW6As
KUw9GLRy6l3QH4XeOBbmM5p5KL9T2x6IV9KRnaH75QiQFKMzXCkMnS89GcieWdGvRg/tLXD18jDi
0cfNRVQOBx7OxPwwVhPVm7JL9EDTwY2BvofJLjR/X9c9yws1lyEe+L5lVQXATaAkvvMUs5s1J4bn
QSYEOUAfK9ZT21qpFcVgaYE5SHe1VwAD+i++H/g0XnCOXmyiYpP0osqbCFsXwXCw1aAlGzMwscjz
24oZXAjgv19ohA5FXpEyGHowGX/AauRWJHJZilqfrVDQqiDELlGqDXdxgXbrdGDaacj0ILVf+uGg
heha/m6rW72b1g4VOgwDXsPV6ALkYHZU7Xv4v6hOrN24uiMA45Lq6/VdWbgSnGaG91tBISTMLhG5
x1J0DamqQQumQfMnK3OL4YnpJ6X9StI/10WtHWDAKwG8BdYVGXfhba4LuW/ktlcCjb0O0pfucH34
z2SKuP/oEgTLDvF9OCyCU0fVIVGUsFOClg6uM/5NWX9ADsmL0zvH/lDrO8IeejnypNraleX90HxF
mYrLzGo35YGSP/XNU85+axMaLm8YPWs7+c+Xgb9+fjKnurW1yMHME/KFTe4IdGS3YTqvLS4vZkWB
Lp5bMGHNRVBzIBnpKxUV8Ud5vJ++XF/cTx9PXFyYC7hgpomaUBGUIcutrOJJw5nXZM8qbDdXqTeA
to0cKa09daQ+kx4tGyx3kd/1e1raeyX5E4JJIip+FPlRrY7Sljm2nDRqn8HWDY5W3ttdDKVY5mSb
NZyxs0wqz00329MvL/p8fEHllkqXkJpg/JH97TVrp6vNbqQnu+lu9hjmgsTdY6Gmlz0EaXiawBud
JpN7fQNXp4J1AlQP8I0FqCbm+f0ItZJnXS++gEjqpSnLU8+aH9WwhXtYE8VLDaEdQaa0IB5t4XyF
SVuYYCLqn8wmOtQVEri1Qz1Vjb5en9byZqmcIvk/soSwQRGmhkUoZMXNu4bbjM6u5ZaPvXbKELEF
pBG9cThL5fxqpU7f62ESGmdmod1j07hbjeHWJgEqb2TRcYGQeROshzwm6AuB9+Yc64MrQ8uXYb/D
5bm+VKvTACqU90CCUStC8yRpGKcU7LlnBzTDsiuh2ct1AavT4M8IOhShN4cYlTKJXodGM2EaLUXP
BNlPSf3aSsPGXVniONBxB/Gv/8gRnDBL7WxAN2XjnNihl3GoeabsNPbSovqU7rqu9Ua5cOvsXbO/
XZ/hyhLy2mUcN8QOUAkmbJSjkBgVSaZ8ZhE8J9dR9tfHX1nB2fiCvomjZjDZgPGl1tMcX0+95O26
hJW7OZPAv+DCRrKS1EmiBhL6aq/Y3xMAXn+TrWKHtWXSwIiJ1wJdXhFkmQvpQrDS2m0vny3rmcbP
WxWFa6ukgZoACVfUNcNanQ8vRSaLW62Tz46GPlLdjoS2S7byWYusAILCl0KEwFrYl1Ijh5hDMuVw
IH7RsfAs84vC9iQ51mxjW5ZT+mR/4/X8ELrQzihMipichhMw4bukP0Way7KNcoZVEUh04AkAp7It
5txjI491hU0ToEgHuG9dekzaDQWwPFxIaaDyj3foQUxStCUjkCKUWmpMwIWanlLtU+nJUM/5cGs7
Nx4iuZTDv+PiEFc4X1OamlOggJfqY6o3prE8vryZlwbGO5DQAR8uHN+kIKAblCqwgjBvoj4Kwa7f
wa3x1fnns8FuELqorSDNdoYBdiyqb6nIlZ2AnYZ8NedD5dDAuYihidU4NUkYDMoU/azTMDxntvWT
goDgLevQGzTVChXEJ0BxulkrTXte3uw6RL0P4/zUqbLXMelPZaCv5Gi/Xp/+8iDObpb4TFSV1Sly
MUAFJezZys2fds/u7CreXRfDbeq5wToXI+ziWAEn24+4wFN3r4WHpA7k5FF1YqALt0Jdq6KAhEMh
OhBY4EOfr/akSkqkNal8NtO/Y/Y2qZnfD90hiYK8pBsxqeXOYlomsJLA+6KOW3zFUapYg4Qxl8/g
ZPBz+WfITXBYV8rP68u3LgeWNTAVqNB0BCVrZWAJk81GPtPooFiJV5BdrL9o5OO6mNXDwA34/xMj
qNlRH9VWbWr53Eaxl0lJ7eaG5PZKtDGdNTkcimdy2m8gwPidvFAZeKWIGbFEOVv2MVL9cnKdf3Gs
LyXwL7iUgCpnBbE85dxYwODmxzoE8HJjFvwrxTN9KUNQfGhhP+XZBBmp7lqjn22Rv6yuErQrh9/z
LnGChx6NiKgqIVXOk/4TXSZhsTvdxvldnQJILLlqRZxJzL9kUV84XZwr55J2bne0Edm7fqK2BAgn
Ss3l1MiaWjn3xlu7b+oNOqxlhTuvnPlnAp+/X+yzTs2KqS3DPtf5PUP+uGnxnGpW/26x7mjaqBee
8kM4NG9Za/lEQqNc3drJIJQpzXSX6qj6SnN0MyCDH6PpcFMnPk3LDUj16iIgHMCJUrDGYv4ZdPpJ
ZZSOcu7inR35qKP4F4v8z/iiDo/QwXMMU1M5J8qBJCe2pVFXvx8YGZR/IPS+6AiLrASNulDF95tf
7eb16/WvX9Ntuo33EX9gcImvozk5dKzySOUG5GkaHG80D20f7/q+869LWrMiUW7+ydSE+nrxQqlt
bWhRLUNbj+RkOdlOyY3TqNter0itOw4olra3KONXZ3chU3iNjMyukzGFTCTIXMk5Tfm9qjHXqv5c
n9uqsriQI5gxJDSzkbJJPo/5N/BVGMaPKPoXUQsQg/2zfoLD1Sl1g4MGGYg+Pbb9+NgqSIqVyLmE
W/jpz4TUQrleyOJn8uJiZ2lrhWM3ymd5SHzeXTB9sNguMdGXYCx3E5qoRCCazKv3YvhWyvABXq6v
59q+oaMl7AeEYRC9FF7cRs4nDQw9WE8DNtkzuPjRgbfbasu0diLREAbGCpL4+EeQohe1gawUZtnH
jyl5rppHqXut41eQw+zkesOtWfJbQ1leShOUMWFaOAw9pKHC885Ag4oEZDODzjzYMDtFLk/M6I5F
Uvp2VXmyPf0YBuo3LDrKmuK32fQ9qmyvYWxDPS7rMubfJSrxsYyaWON7baWF6zh/tPCUWojyta5M
j3HquLJCduFWTfbqDv+z9qKdGNtqkoQMN1PVR7+M9W9mL/llUu8istVcckuUcDkbAGJNmuLiNOM+
77+UvV+wo7ZV1rr6GF7sr0hg2ufjxNClRz6H6KpHlGEfmtQts+JBqUJ3jFB9HKEKLRkDI6f7huZf
6sG8GxnYLki2J1F1rFAKQeLU1yLqEjJU3v+Q9l07kuNMs08kQBJlb6Vy7UvTO72zcyP0ODlSXpR5
+hPq3fNNFYsooubHmpsGlEWXTGZGRjQsOVw/V7J8ETTL8eoFOzcIEkQ21zGr/S731y1P76sK+oXa
zrDuhvZxbtERz+LHtEHsWTbBhBLodduye+zU9PpyOPEpXjFkDra/HrXdtrjPte31z0sPM4jKPrLy
QM0Irt5BvVbDcwAui/7yEaQzNgRZjop+/5VM72mqwoZI7K1yUqCsxaMA2IR1150Mpyi432l+jqRI
vC2qnf6rnvYz2dnGX4kKZLh6BsEb4zG18jUSkMqBu+zcVEoL3XdShplz5l+ttwQ5+GdKL/vkxTo6
tTjbAKq5m7R5d31KJbca7GJ48BCo44o6lOigSduYpXrEk72Tb+w0JCp1csmmODMhnE0kTrk9WBia
Npah0fwNZN3t2+7MgnBtZjpv3YJhnVwwCIEBBhxK/P9oQrgtaamNoznDRFy8dt19djNKFvqWqy4Q
djUOkCvihMwkSSjLKd7UubnhyxaYmM3tKw1WNwBA10byi3p0z+10KHyyRGVjfS1GugE68GepROjJ
NpRn4LmOKgXkb8Sccd6mec8Kd4k0/9539o2WBQua/q6PReLuwcT824iwGloJL4yi6BJ5bh1oFeQ4
oGBtPBaZwuGoBrP+/cQB0HIsc7+wMBhrm3ahz9DDqDAhSaasEiioeQMhvda9z01MKMBUveUvUWLc
zdM9Qi7+Nto3J0PBXA24JuoUK2DjIhna9k7qcn2JZmPftvu23APac31JZPEkqLHR8+0CyghGWGGu
cp10uI7mOcpN8xDrSZAVw8sAtA7P3S2vgDc3zD3rhl896R7c3Ap5y8KeqJZM4m3wM4BTQF4KTNQi
NEX3ueZZDZkjJ8xpEVpLFV4fqGTvnRkQ9l5qWByQY3eOLGCQ6ba2vnVUD1h7Kwcjtjewg2gtQcMm
oBfCdMZdUnNU4sC7D/7FwC8U3kAWJYCpG29OUHSAXVfsDkYhuQcBoDYjlOGgvc0PDWFh5T4URNuh
1TWYjWcnpkFrH3X3++0ziB5XoGIAwMC9Kmz5ITYLJC10EnXOrve+u3WK9P+OKEr4koOFqhnqiyAJ
QMlUZATiQC4uTWGQKKePrG837ZyBHOZXWfkhqqZ/MKKV0gzaaA6yPELcb4IDmcwDsSJvfFnid2d4
oQbQYbkKIiPbe0B5AvcDVIkkT9CaVkrpBDt5t7Xs+64KyBCgmUOxx2WH6MSOCIrtZpO6HA1U0eg9
u1kTDDcLGmB3nxoQIjkUm4CPIjCgF/fosKUqCP8lOdhqAAQRK2rYApZIiESzMQXZXqVbUWVSfd/Z
QxvUxpAFqHizR5IgTxQvXbNvnOrd7EYjwNOxDjtgCQI/5apC0XpWheAOx9jAMV61yJCSPffxzI5J
lWqjHVX9YwPhjvLR6BVPPLkJ3Llr0R6t3YJXGvo+AeqgtiOnq9+plTx6fgVyYnt7faNLNwawtP/f
jOCVxiJJl16HmcwC1603bqY/yGdirn5bWI/AyZXLMq/PHKeyIwqd4O1kvl4fgCSkBx3iytuGwvbl
4ygzljQra8OKnH5jxw9WhiBllxcP0GJUwmmka3JiS9iDczfhqsAlFZWDGVAz9GrgXFUpI+mKnBgR
9tYwtHPefRjpw5/67ehsHCN0ethgnkNwKgYOTo7iNs9SOBysNam0R9Od766viNSnnZgQBuCOpl5q
TYaTmlbeA3pru9DRQEPdQY0sqK1y2t1uz0XK3wHEGbefLtw+wGt1zqCXsNdbGwi4BcQaQkgFbrrb
sf+YMAMabmvhHqIVgpNz53rS/Lq2Iq051PnhcH0csoXH1YabAG8fsIMLR7EgDmXMSOBCaaC9MxV9
iGzznn5eOIdlNThzti4Lt7Z2Aa3uR89SwAQlb14Ei79HIJwPL2ExxNswgqTcAy9flagQHEpti8bs
KphUYneqAQn7DJoeLAFXEDBntYcM+PNoGAD27a8vyvoR0dNDe4a4a7lyZXQ6916gCLP6kuRWlBWv
XIO8KFqDE/ubSd5q71jADVw3Jzs7KN0DMYsX/CrwcW4O/f6tD0I1C8gTExD8N4drm2zMIVS4vW5o
/dDluH4bEiYvBrc7bUwYmtGLd9/l08uQgjWuSOkbQzZj4zVEFetI9zcoAMAiaqz/COe08ruxLqbC
iqbp6KXbbFDEbPLvW3ijIvmBJi/hdFbFtJJYLVZkp/uaBv6omDLZfgMtITyAue5x8XyieN54tK7N
iIy7odyhJFFQxbNOtvynJoQzStNxpGgBMqMUEg7LZjLvqxR9EYpNJpsoMD4Y4DSAIC+KbOebbFgS
UFebphkVfdMGmUGW0O8bFShQGAv8MIRX4N2x0gDlg9Tl3Aqd0PicankRJbpmBPYCxQ82IxlF363M
3lzfzcLS/GcLBGUYFFrWxFvNK1N30LWyiPAqf3Jn66/MQsMIKX9cNyMcmgszwqEpJm+G8H1VRDb0
RdPEDBOdhU2ibQug9Jm/u25NNSjB9Ri4RdEMgEHVDjjK+jSo0ybIHEU9+LoV1G/Ol2mgbsIopDEj
jT+AolxvXyqVtKHKhHAwQUXxnwm3PZjjHlpYKkSS4KWFhUFj+vkg6pbhhcuwMJQMj1Nq/MO8ZtMy
G2Wb+MVNxtfONBXzJt/engPtdbJ2lK6DPglrHTDxeLk/FVELKuR0j2xy6gTdjZRF/w4MqFo8AMBZ
iA7ocyvI746aB2Rd5GtfiqNX/X19i0kHAagEXm7oxASy7vzzMZ5RfgWB3ojXZgGKKn6X6PZhGua9
15a3hYX/DeW3LWGNICXlMUgYFRHIUEHhYY0ge9s2i+LZJD2iJyMSJqxJvXqmDCNyYz8PmnTa9K31
yBfvrmDxA58XVapaOoUr7xtYq/AwFd+lzOvrWW8TCpd9T4uIQYendbUNnW5LH/07fWsLH9iT/LWN
/XypElL1jgm13QjE/kZ2UGnJSc/oqlsG54laprveGSfb2QUasQGj67qd33XtE6m/8/ztDzab6wDu
7lnAWIr3f1zX3QB5SBr1LFzsu5wGnIF/IbxuRbjc/p0ntM8gPscjCYXo84FAboDyZF2PniU/WaVv
K83+ft2EdMkRBqxkfLhxPrRJT+ZKQ09IVgC1HxVzWNkhQAOOEaST4paW+LSVBQ+1MUBq8bAVBkJL
M9Y1KFlFxtDcYbRmMPd9GzRokuwm78kttbc5X1SMf0IIv07fmdV17CdjqypKHTdJisiy+XMVZ/c4
0KFlD69dufwyJ+1dq4cdmh8VsZtk+wHWDzJ0Z83tQVbh3GxZ2yOnXlHgWfrQglm+Sx6cUUUwLzUC
Mj6An8BjAwqbcyPJhMCDeWYRNWS/LM+a/5ypFNcluw+1RRtP0TWfd1EsqfuBlnXr4CKiYRfyGxvz
/12dk88Lp9Qryxr0K/g8CHjm5L5xb3cyyGZh/tH8v0oTrd71ZPV7ns60tFge9SRs57BUhLey2Tn9
vBA/DXWnoX6OzydsS/PPE2o9N59MNAfh54OFD68oUeUm8cwYZJVWFqF0ApxsEnRmegDDWTCha+0P
TKGfDDgU+LQLWcmMTXVjuksWueiYbcoEkjC/9AlEkqZKBE7mCAD6xLlAaLsWrs8XJS7yVi/TIYsG
G9Qc1Dno/RIWMwoxVq1tzTzb52On8NWyo4KTjaEBdQDcgXAeF0o4HsR1Fpk5PU6++TB27edxVl2e
sg0BEDBc9VpgurgSDLOqPSvLs2hpomR5VnGaSD6Plj/Q9BnrXoDu1fnMgbvUrJGqmyKz3aFXpN9e
3wJiyWU9jmffFxwKA/DbbbRlijT7rrDtXW09T2bYtV5gsHvu/5W0XxaWhQA6XzcsCXJcvGRQWkZF
B5e1EOSw0q/HvCBjxDgN7PE7JQ9MuxvLQ61qUJTsPYAXkX1GlRHcfSKawGWclHqSjNFSoafnYc6L
oF6+mu2xmf/W0V5wfVySXQdrkLiHh0Y0ZQo7nTCazVwjPGJ++qTlzrEr7c9ZzxXrJtkW2NOgm8Hb
FE3v4v09NfZia7zncNI8mNM3f1AEoSoDwvr4fm/ODR941FbBUO2sG3nS1n13NoDV/ombRvN2b1vr
9z32LdE2k751VdrIkoU/MyE4ALQkscRdxnUIf+ljtqlpD1fz7Oh065UPdanfvqXP7AlxRw/tXOi/
TBwPHZQqzTKgiNTxC3ZFf2w9hTHZ+qCxBIBWdMjgmhbevJk/jLQyah7l7au9N/hf17exbO5OPy+4
nWHQrZi5+PxMA1bs837jD8+dHXbpvlEpMEmOjAftHfAXo2lpZZA83wqJb7POayqOpNSz0bNNs7wl
5qI4l5KAF9AzFxTtKwAE5dBzIyZDz5fVmkMUOxsOmnHcwcHgASDnjfvrUydbGTxC0LqEqxWMXYIH
0LwiN/U6GaI0LYPM+r4o7jXF98WVr0uNW1NCh6g/dsamuBGS83EwT36+CPoZSc2KpMfPJ/Zdlj8s
032nIjyVrAUYrFDmhwYGSKBE5reum3TwVtMeyPV73C2UHKrlmanw6yLwdR0JzKBUBLgKaisiimUu
KDOgW9NHnsWDfJyCuPlSxt9i822kn9F09ZYeuBO4x/Sn5oWps+uM0FYBHy+HincciDYgjgheD0NU
Iq47PzX8Je0jC7+BWuCc2S79e1XdHJWimgyIHroi1mZMETiB3wBC1MTvcFzdoKmQY7ux3w+TeW5B
OD/gK6r8ZrWQ1kHeQzlrc+upwfdNUC2t6ix4lIqnpnRRGc/NLsreKu3nVL1f//ylj8HnMTcfe+Ey
CDAb2vJaz3sEgwcLnVQ0ZCrui4tziUcnKMbBQWNDnhLcyucehuf9HNtDox2dvc+zAC1+inBdagDk
rijYrES+op+s40TXoR0TH+ljlYS4X26covX3n3x+3conN3LTlGzmNj6f0I0xgCpf+5HYd9dtqIYg
zFE3ZHbRxzl45AcSQBkrGE2Fn5dZQKUeh96EzODFKvikQ+NKMvjHan6PvS1L6R9M06mB9eY8mSan
8l1m+r1/jNsKfEldAvA6pEcea/ASKWbrYtOuaQy8zT4Y2VGvEc5cSbQpb8zKP1rGE9o1w8ag4Tgr
0hayCYM8N3BP6MWBpxKWfU5oaiVNrR0zd4DSlsGrBwBLS8WlKBsK0rPQ7wXKAdtMCCc5K4phnJok
8oYpsvzkwR3J3ujo5vr+kpnxAIoG4ziMXdD1ZD7S6GNmxkckA48+qC9yfUQjoK3YZBdeHQsDA4Bh
gyjzkrCnNmtXY0SLj2RqEUuOod1nz6AhDME9drg+ovVEnBQ58chfrzBkzyCCjTyaI2w32lIL4pR+
EpVlqb9Sn/6qOCObVeM18FKHAzDiqxoXZFvi1Kbgi8lizGzkaRptrO476b5fH5H06x++GGNzL+gy
rbGZncZokyifURL2uetslqSMt9etyJYIPaa4EyG6Dc5UYcP5BvqvetdOIt/81c3vc/211r9O5beb
rSCFCi6MD8kEpMvOnQGd7SHvPZoC81uh9hD2vRlYdrXpc1Wu5iIgX3OLJ5bWWT1xO0O2FJOu52nU
pfGj27KIA/kd2Lz/VtrZLjfdV1abP/5gdICAQzBpJTcV+YbGLHfMGeqR0YzuygzJ7sLe6/NThi6H
64ZEZNy6y1eav/9ZEnZ57UECzmzdJOqnwtwQ36FhDiKDbWdp9mummWPQzXUeZka5hLlu1w9VvUDI
hUJMHfn4VuXjJZsHw0XzAWTvoH0ilqz8vCjRftAlUeXbYVN+0sA/Qax/iP/r+rgl7gp8dZAhhuTO
yncgXIdGP5sgS+uTyHBi9K9mzNib/pCEZZ2pFOjXMyv4kTNTwgz3FKhXXs9JtMz8qM1zGVYLzQOz
jwPaLuHC/GBZxg3lrULHQrpxQThmrWTryFsLR4Tl9WyOlqYd0RKcBEtW/0IOfU1uvsSp/abPw1cv
blX9l9KJ/WDZQdkR/XyCB5uavGSjVSdRRpo9G+utDrLc2GW3O5l/G7XxvlgbqYX1qyvCrMZJk4hO
4BNb5s54Lmaj2Q4rV3oB2KDiFpUt4lrmRIUB5KRAbp47gcoggL4tcGqQMu7uGR6hOyeZq2c+PGnT
Nm+2pVGjYthMqo5x2XziAjLwipL1Mpd8Kc2UGklEynifzlkByjZIJFiJYkLldpAD+DCDzoDzAcZe
MSKIhscx7R2KN+3wrVcNRXa2Eab/z8T69xNHiigNdTdARqOmZUGTfO+gwW4/FioqAskth/n6bUbY
Gj1yENpUa1iqVOtAL1K882JUuE3pbAEq8tFdbl/0SVFPHwn3PHhNr98u7lO72Fs2qLhqpSM5sWKe
T1gD5vFhNrAmpGrnY7G09K70LJXLVY1F2NpdbCw1n2OMJUHX7Ux0tGfgydyjVnDd58qHA0QyvLuk
rd3iPEHydF3/yY9GHbmztFO4PNlYgIZHAwMUJiDOJYylQWF16fIxPnqIFAOIm7JtOs4v7gROl9sH
Y6IQCEU1jAX55vO1cVzIQGZuiSdhkr4yyznOianwOdLBrA2AEDX8kAs6N5EO8DdaX8VHKHP7m86a
f4xkTh58QCEUlTvZycTjAK2U6AQDTkQ4MgXYPEuzTuNj19EmJGZro7MpCRGL1qFDPW93fe5kA0Mk
QTwUVgCFFS/5dqKcDC2cdzvteijeOc6BozbwfzOy7sYTb7NYWg/+3/WG8IPCeS7ap0KlzSwbhwVa
A1Q41gqReAmRqSqc2cjgM+Ot8x4XO/vn7WM4NSCEDjNeWmBOTJJoKEozZHHXbK3JASPxUKognaqx
CPe2O2uFHVcYiw5n6dK9Zf/Uq7s/GA7OJeh1wc10oXHGRiilVw0CkhS3NX0wu6j7gzTHGu/8z4Rw
x9Sc2GypHe0Y+3qYD8g3JYryjOysnFoQzoqTtIaZTBjEUuym0Qizpd6WcRmSSeEuZSHHqSFh8Rdv
WUyzweIzP6yK+5o/+/S+I4HlBRnFv3/g0NB0iBAQ9MRALAszVxIPxWcN4wIJblNuclARXF99mftH
1wte0qtPQxPB+YE0Y60Fbwq0wlj1w6i/q6rBsg0Mrw9xuDX/dBERjoPNLVzDyAzU2iZezGfaf64y
W+FV1kkXg3kbiG74fVC9gQn2fBADVrzPshIxdVkzHsRUd/aJSzrQcGsd9kM672nGR7QXgXVcAZCX
TuAKTABFhnMp1WsXOu0Nh2pHq8CzwaigMqXYctI5xMsdnDzo2rwgzily3HRjW2jH2nVYNFV6fE/z
ihxYF1PFHSA7RujHA/wRLaIre+35RDp9Vpe8XrSjPdmbUf9iIaGSFf/g/CpWTDpraKRfmzugqCxC
37q+Wrwmx7Yj6dblm1SFHlZ9Xzg3HV/SliW9dvSTRxfi5s3nPzg2J79f8DekthEDuOuxGTc+zwPm
/XPdwAfpycWePrEgOJo27vy+Wy1kXmiwwMiC/E37TiLtu/HxH7oINCtofxFoIWZBTA7x6/VfIN12
UHEhCAXA0CtSDmqZN5Ms5nDawzYFr7IfGqViu0lMIPnpAY2A9CHIMISErrkYE2QOUu84D+ZGW+Yw
XshLpVJ2XNdCmMkzK0LAPpaor82W5h6rlLwxn+2qKTlmPmoeCRt/Wtmo2NtSex/8ADqaS7C/zw9R
o7tx3zqVd4zteOcP1cHmkO1CriqcWnJn9qi0Xl8pyWbHAxhKO9CpQQuT2GFiuxop07T1jm4+vs8+
2+jzjWSga0IKMQ1YNlbZiVWy9HxMSWdlA9q03WO/PJvpK5lf7F6BvpZNG26iNagGMOUCfdXF4zLn
aOU/OloFDhRqPGtpNwVgpfjbdmOOhFN+d33ePqqN4s44NblO7Ek02oGDKm6yDEIMw7jXaLdP7Gqb
Mu95BAjTSJOdlnt7cCW8Dbx70SG/N9b0kzOnj7lJ7+y0vQM5neLCF2mAPmYaZRqQTIDGH28MYfd0
U7oQP8H7gowJlCOzaGTFNufsvo/RPcLrn0aCH9eUaPVLyY/rEyK5R1fyAYDD0K6GC1uwPcFUDISF
fyQD7feWE/dhb9J6n7ZJvR1YUz3Waf4tp76KueMSdoX9BX1UuBtARtamz/OVAAsAWGJjzT8a5WA9
LkhiHqaO6U9Zo9mPHGri+2oq0scBzOCf2NTq2x5ItzuD9T+vz8BlkXz9IR5SSUgr6YCwCc5ictys
z1pU/ZyM2GFbdFaQLPX4WOSzccjcgn9lDS0CZ4yHl7ZL28eyzX2odrfWX3FnVpukysswrqdmb2AZ
IYjSas1T2STFl+s/VLpUJ79TOJCDURMyZtAQAbojDdO6noMKIfbnfh7jsAaVxH7sdHvjp0qWFZnT
Pp0h4dAYzYiMwZDFx34mGy+9p8680VTlb0kgcrYM6484OZlQegFr0wQjjAauuU29XcXDxVW8GmSO
E/AAyGGBIxXFBGHXFa49aGOa+MeWQDqSt7spU6VE5bP1PxMiOmUE8KVE7Osdx6V4YwB4G4D6jqMy
BJbZcQC0Q40HvSsXDWDl6GmO06f+kUNtu0PSc7J2yfDz+qaTzRf8/yrnsIJJxNx1bg4WXQz4yxKa
QqTwERR8um5Btu6nFoTN5SydbsYFLFTLofYOjfONfSdEcV/Kzg54n3HAkfWCwIgQdrh+Wdot9b2j
XrlhCxK93P9qDD/AkbvFeQldFd2JdG0AWUUTkwVwp0iJlftWHOej7h+pZ9lbh0JGTlta/y5Fw4Hq
+ljPvXilAQ//P1uC/2LITtWtMfrHyfJ+2qn/2HTOk+XPTxWrgbaxo7HL3p3YDMYKfIG2v5m5eZxc
UxHZSdcRtCXAY4JrA/mk8/PL006bu3nGThlI2QYWJfb3op2rAJ1J7Pti5PXdH2ycE4NCQJ7nrbX4
YPM7Vp8XaC5U1numB83hupGPMOdidl1PR7kBPKDAnZwPq0yyvsjBV3/sIIYFQZrmbalNI5zjiT7x
gq50hcW8aRvH/gxiFnJHIQWwcRdahxydCscs5eVmyTx+SBc27K26aXcdGdAYWvojGjYhPTcWabyp
eGM+4nKpAtQfUsUgZHHWCvoD8ZxugqBEnKlemyGJ5cbHguR74hxs+2DrzbZFbwZVcY3KtsGprfUk
nrhxA3Ta6BDwgaGp3PqTZ9D4MMxJ+sNLqz6seRMrTrbMQUFLAMk/vF+BchcculZxI89MFh+ncWd8
rW+Ui/qIzVYEI176ACDYYnxkazUtqw5wHa94AO9+cby+vWRl35XIFxp1iF5QqRcck9dNBq+ZFR+1
LJlfnaovHmfXy9FV51ohadN3vsTOkzbb7tFzS+/brOngcGK6wSOX5So1O+lkQlLCBC59VTAXNnuf
xKDUXdP2JN3ooEzUNteHK3PDCPbRoWaBKOwCj7h4Vd7bTYrEo1Z9beLxrazLLaQAgw4c8EHL6l9Z
rILZS22uyjzo61uDGGGDuNws+7rHhhy1x7TdDNbfdcNCjeNd+N7oqSKDL3P8YFhD3zqSUisDxPn2
r1HlSNwYR40sx8X8niNRgF4lxTRKl+nEiODx9QryjJ3txUe9B6leygJVzl5mwANQyfGRFYJ2jhBq
lvnYkwEsocd5a5A7r1JMkurz699PfMRgDDViIhyqdCK/vMx9QUVtc32nydbhdATr309MNOOYxyyB
idl48e37BBpcg+LsqkYhXHiuX6RLbWCSumedv7ap4vOqEQhOOxnALOm6CRybrt8nXfx1KfVnV/cU
yUyVGcFfp3HZ2XMCMxDkiMkmHsJJRRkhNQGPggqNARygWJ7xu5KUCXf94+xtPO3APdTQFLGAdC1O
TAijKNFT2XcdTKR4BRGgZBS3jOxWQ2kJF4xPQAgpxnMMKhbTxDmciL6PE2T/d+3ytbmROOLjsvEI
QOE6XihrJHW+aUnO/NLVG1wGQ5i+MCvoXlmvChdXDyQGNKdGBH84wBdyoATjY1tC9hMiiE1Bnvg0
vSJ27oPGQ4w/LOznsEybZOhCWhufrh9NWTRy8gPES2ZaE6l9ix/ASiR9kuZhKu3HsSSvNJk26NX9
g7o6KCwcBAhQncHkCq4gL7qpAAu1fwTnPXritSVUMhBLtx8B1QsMIfvnr38/8TaFj/aNKsHTvE3d
HbXRj+SoCLhk1xh6B5EgwvUCGJFwsSxmBjAFXmjHNnMoMhI5+Yy6rrnT3d64T4aiPyBbmG94g/bb
6+u1boiLDbPq9aBNDpGdiMElYCFkqQc/V/L8C6puYFgk0NJF91hRbf2ZmaEG+qxSydMkPXNQ6bRW
Ck4fkO/zSe16shB3WFDZL2Z+oBpBmIC4ej85mh4iWd7uro9Tag+NeARSwZCrEbnajB6xWJ4hDZeR
v5LsV+o/0+Svtv583Yps9/srzRkoboDRvgxHjJzS0fSOQL1tDYQ+Y/UyVp/zBgl/lQKWwpaYieBI
v+daTpCWHr7R5PNoQtItrEEvPTb/XB+V7ACcjErcnWaijw4fYYmbG8MLW4XTUn1eCHiKsXW0Hs/6
Y+69j82XmztMkQGEsB0edyu1J1Iq5ztNKyiylLGDjE0RJEXAVZxD8p//+/uCy+W9RqDOg+8b5Ze4
ZCDHVhW/ZFfs7xEgHXQ+gsTwknGsPe/oVM/E2dvxVo/vri+xNGF7akPwQO3kErwj1xyKntxVhbEx
s/4ez6bPXaV98vzxwbDYJ6PgzqbqzS96qaJSkPmhU/vCJmg7grIrbs4j7+uAep/ZsvdbN+D8uW7S
AELR4/zj+pA/rnXR9YE6FFD3VaADGbDzaY3hDbK+pN5R05uM72tofiHdu2Sfhja2fvh4dr4YOUdy
uM7i9Kl35wUqk3H+BNmrIUjq9Aufx+KAhoDmxUEee8vrfHlhaQzRFZr+XSXM3muV0yJTM06KfiiJ
N0ON1YY6E+h9cWMIe5p5g+XMsYVn44iEF3veVvifq8LfSXY2Csdrh8bawHyRV9PnnBg8NdzjGOrJ
F48qCkSSbb2ShSJvjqHgdAox8NI6M4hZUC2sk/rVzrL32da7oNPZ4fpCS4YBibXf67z+/eT+brsK
HXlL7h3t4X6sgyFWXC1SR4zW9bX5EoB/EdfFG79tEjdZv9/sUJvcjzEJlmpvsWoDkitFsCodzYk1
YenxhAbEgxdgtmP3eXEHVqs/mC2wY4AFGT2iFxSHaUUag9PSOzY+uYvb7jMn3vfrJiS7FyXi3ybW
v58sSGfObdu4mXe04hpiGN+R2Aqt+KGf/rpuR7LBwKSJDQwgCbgLxNJbMuRVajcYCorFeUgdW9u3
eTlta1+jCv8p3QOA9/s4jWjEE2E3OcE1gMKRdzTr7qke2A7JkHtO008LtHz5dDPn1Hqnefqa84ba
mC4+4RMN4kUpKFeR6b1r84PyGbG6vgvXiPQAeExQzYePOV8hW2t1O+tbxKPDXPycUa4FTTXzaTDp
o7Y3et+8X1AGWQAwxgZs0O16KAvgTIImN+Yg7WotAMmPrmjlkq4n0MBoM7Xx02zhIFOt6hzuoKK8
mNYu7qedU29a7dP1TSM9X767tsDBxfriY1BzE8gxd9Q/ut4QPPe1ipdY8n3c4CtIBmkrNM0K4QKz
et7oLYIp/WsOzI+Kd0B2kYPmCuTb8Ktgdxdhn3VVmp2x+LgajOnFztMfBDx7DsievUz7K6UANrus
25ou/9SU5LFaVMQKsoI3oFvgGkdZCbohIgOryYupqSsH8AzHC1zyRGgedv1rwVbYM981dh+mpRvq
ruIlI/EqZ3aFCGIxp6TWqAe77vzNr+YvteEdJgvUTz2BeuH1XSKcd3Q64/yhRdVbxcP0i8qZnqFc
O3WZGcEdbLPFufOpvyGzBnb9tN0RV0W7Ieyaf+1hQm3Q4INfRkyEj3GiOQALm5HNwvRvrso5CnP3
3+fRlWyh3ojXoHAVm23rL7NRmJE7J/GbyyaybauWZYENoE3o26N92538r0GEXJg7kBWgLfrcwYyL
VhkW6UyoAD669bN9Y1bqv+9DEwEwSCD5RFfR6n5d9kw3I2qAcCE9xulPI1ex20pnbYUEAaYIyW4R
B9+6g6mVo4NZq+1AX5wNifWdVbyQTlHXlhlCnRFICuQf0IQtOL6OO/7sZVj9gaNFtrCLz+ZodoFp
QJWYFIbK/cs296k5YXF6VDNyNqzm7H9S7zNlOwATS/6Z+F+unyLBoX+sEgj8kbkHBgnJH+HRYSQt
KYivQYJv+OKOX+Nl12aKXgX51P02IXiFxoTy7cJhwm3vMn9bL3dWB3K+/fWBCK+Xi4EITwmj7Lyc
VZixzA+XaZc8gEVgdPdZHJBfcbz5A2PY1Oiqww11AYiva83siYbDypp+vtMdar/meueiU5YZd/bk
Q2WqaUZnA0WYXA/ieHIVP0A6p8i1wd1CSg5ll/PD23heEaceMyMjGZ6atvg2dTGUrQBSCTggRtdH
K90jJ8bWH3MSLCYNCARnjcLztdv2R5kfqhsj3n8X799AEdk3XyS2YzZdKn/1rdz+lGXPzo2A/Ivv
CyOghckqBu6HCEU5sJ39aMvDrGrHks/SR7D7MQbBgTPQDHbArZpRFy9TONnL39j5ZpBV/O8/WY7f
hoTnBx8QVRsOzhP4ofYQuAksDZBiVSlRdt0he7bG7h/DEYIkcILmU23BCvx7FrSde4hL70+cKsGb
zQJZPMg6xSnjM6k5YKzYWJvkac06Pk2D4qRIl+XEhjBbbtzWmoYwDRqjX1O04RiHgf/6gwUBEgXs
K+s/Iv0X9cukMCpMlUnvy/ifysoCfVTV4aXjODEieNEaqEGjJzHGYb/oYNPNp62VOYqTLl30EyOC
E82HJmPEhhFTA/L13rxdVwGBN9BUCE0BiUQEfu5J4k7n+TTaJOoqaOy8j7oq6LgcACJv0Dwhw4y7
DBWDcwOLbkIQUYP6zfQA6F5Q9vnNMwSXi7esjSYy4Cp94VjExjy16CACfXqub72pCNNFUTC8dO0r
sxOiWg/lsBVRcj6EZpqWtp90C4T9c/KYjMZnEMJAtZZWn/w2O1zfuusJO3llwjEi/wPSB6T/EU+T
CxByPBZOMTAravrNUvzTLnAkyDR9JURxDGULg5MMG2hnRoll3d4nd0jXzqmftb0VxU/QhoxVtMny
zyNZAvoPYOttYeNOvdlxOwervV48cCSAu9fr8yT9PtRf8OZHU+dFjasteWxrmWNF3RxSvu9Nxcvp
8nRjXlBfRXULPfSo4Z5PT+rSCTzZwJI1LvS7DpkD9WjFe0kyBNRe8OIFdSCqXOL7xa56v26QpYsM
Nhl/1Zk/ftWm1FJsqA/AorCjEB2DTwaybiveVDggfgnO1L6f0VEx+RDNbgNdJ+/ThDxy/NbY4Bud
2L7N7rvpZQY961L/oIPiAMkGCigZXmp4dYAPVPgFBtfqxLY0PdrFlr6vMlW7quSAGiffF5mwlmpJ
Bt1MDajKzbuk67ZTmQZmq23jWJFtkY0EGBe84QFy9MCefb4r7HpptarE3WV18/Z5aKbtzbsaSCR8
3SArGMkW7hTDKvMqGwt0wHj/8Ghobj80kHtA5nqtGoChSFiIwdWZYaFHDg3qYT2+WbdHXBC7+/19
sfzWJbR0ndYjEDn+NVeP0DYO/Gl/+xThQjFXCclVb0RYgtYus9Q2RhIVOJPZ/yPty5oc1ZltfxER
YoZXwHaNXWW7qmt4IXoEARJCiPHX30XHufe4MNccfydi79gPFZu0plQqc+Van7W19oI9P/lg5YBw
H5IZ8Cs4/l/XmKjeVEpk7V4rtsjPlDSgSXTtGGAC7R8OaMPQDTBPLSRpDHyshQIO2ITjdEoFrQRA
5ycCBjBDKJuDDwto/69jcBs7tXpXa8G7W25xSYVVGdXatvBWzsOanenvJ5eIsJnS8x52EoTxUotM
U2xj+4ZpfXh5xhYXZWquhHQAMkvztILSDVb0pdHuLZNHUpFfbeMGppP++t+Zmc7/yXgM6LwMdgao
IVfW1pT5bSHKn55Z/LhsZmnaLJ8APAEyV5TaZltM53j7j6Jp9lkGWQEKmVgWZPYQ1XINnDrFb1+d
P56CCI4QzsNd4cx/HZCtRuUo11SQ/thx+7n1b5xEBV7+0iU/huz98rCWFgkIOrwWp0rGGVldbasc
yUFN7avxJnX3RX5j1itXyaIJUMpMGRICpz87/WhyMIqmykG0mVmBIIdJ3tATm/9gHC6y/OAuAxXX
XJYDjHVljjy12iOxZPWRBRmYNSrXpXFMZN8IvfGmO+ufI6nWppqF/VyIFwWRMU6erDXZr6Vd5qGd
Fg8ggOXP8qOZbPQC0GiUidP8zgXJs1+C67mVkbC928szdh61IoIEoxzkn/A4PcuVQlZAIDVT9Htv
bJBLv+3oBmWEyOxeMrBKX7a1NHWntqYtf3JGY+mrDgrVoJTrXj3vuwRdekVfLttYnrppkyHxC7qI
6Tec2JBpbvRxhalL+k+dbvvsToyhd6XUEGL9adb+28rMe9p6wvVMwYql9Ts9QYuwWUWu8Y3UK8jK
87AFhrDPTHSfIW6ZP+u7pPFTadb9HnpJwYi8VDGs3MqLi3JiYbYodi/8PPNlv5fmr768i7Pbyl4D
hC1EshZmCyoLODc4ls5svjhaTr1i4DDSv6XDd4aCW+5sLJTghiQLGvau2HtS8lAz7qTxIJtqZZDz
OtK/BYOWKx5LgNWBYX7mt73ES7PWNbp97Yj31jXvMq4fc1E9jZ65MUcnHCrz3p4yjI7eb0dHflze
lv+fH4A+fEDuwD41Tw4LwMbazsCO8eSBG3/1toVc0LbSbknz5mWbRtwo/cEyr84KYd7t/7Y6i0r5
oIaaObA62ABPIjCqooH+XCUKXTp0p2Zmvr3KisbOBqfbV967wz9EuRUQZXW3l+dw6SycWplf8UNp
p2Sy4rsZOnVokK5AOJZ8ITRlUY6FJA0aC6a/n/oONpZJNnTYJDITIenrKBmLneZ7G0qSD9RS3y4P
aOmKh1Lpv3sEBeC5rzLhp4Y0Hrt9XOWBUaFhFOztENvpjMjI/QANO5ftLU4gmpcnHmfsw/nt6DMz
88wk6ffiPYtfLWclBJveIPOIxT/5/GwXFDQ2vLbE54lAY1UauUmUQkQGJaUAMjLMbyOiXYccwrG2
bTB7EsAGkEs4e3Wh6YQifZuUe6t89YEZtLINTcxQ0O/XztyUDkFnOfJUU3fhbOtpTcub1tL5vgyc
IQl9/HvZwPnWm4RoJmmAidHAmfunMTV4n40D36dbX984f/0B9bBNsbts5dzXT1aQ2kGaC//Mn/MT
zGKkLazkMg0CE1C0NVj4+Rb7YmH+oC/ztrC9yYLubYsEofHKPC1+f2rEnnSpkJ+aLURam3Uj/BHz
lB1YaCb7yxO0uAy4ZwH8By7jjPJhZPbYpWaHz7tDwADNz9sPTYt0PyrxRrpsa2kxJtizAS5CgJXn
p7/vChfN0Tnfa93RxWuCb6BgetnEuYOxETw6eKxOjbdn5Paytd08bbtyT2ge6c1dPb7brsAjotlQ
vtVIueKhl6bvxN48i5A5TS/6oi73ldEGOki0SpseLebrARHsJuFsLbBYmkNIoSEZN3mBM95YBfiM
zS3C9xmhb0afIUzKwqFYE0Zc2nVTBmzS3v7X7vD1YrAy7rEGzG37EtSitwOUAi6v0+Iw8J5AFI5K
KOA0X7+vtQPzWKfxPVgPICPq/tGnFuY+7tYIjxYCMWQT0SAN0BFunrP2SrM34ALSrMQVVwRK3GrV
LYfuBXH6jandgLSgZi9jo+NHlIHRPxV8c3mkSzvk1P482gRRR8NH2Hdy8UNa+gOLwU8PnvxtIvmz
xf2V9q2lmUVlGXzZk8aLPufLNrI48+ohARF+EXKoQSp9uKmylW2/tD1OjUyDPokbxiZvatrDCERK
tCqID5fnbOHzE9wbwr9QFcLtMP395PP1gB7cWDG5twOKStWaH1r8PD5uTEktUHFPU3jy+dQHo2zM
BwEVaMhXtW/lSui7+H1wfE+lBECM/FkMKrU46zOJ78fiO9uR7PXy7Cys8ETO4+JJPm2sOc9+DEqQ
pAFv7d5v0q1D5CZ3nto1x7Y0hn9APaTkcEnPwdVFJ+oKyTKxz5IfCnIBag0CvWZg+vvJIpC2tltE
T2JvOG+V9dfXj5dnycH//zU2m6pSCG3/awCzRc7qFmo3qhP7gcVBa+/6OPLteyLeL5tZON6TshYa
zyAQc04cX3asLdUI1TBGJA16aVWBwdM9yotvceu9a4laORuLqw9OSMDI0DOEZ+zXeUN3f1koTy/3
dlsOSFlP+M3Evdd8qBVcHtrSCqHiisSVByUUy5p5rqEUoCnujWpPm2h44Wu0TEuft0xsral1yUe5
5+tA/Bj6J56DU5IIXdyBoLg/lE2ab64fxKmVaZucbDOeDm3sUWyzkmh3eWcB3LuGD1kYiIedZsOd
eBPodOYMQcujp21iqD0I3Ou7nl+dEEHt4OTzs2UYKziYlOLzjROlzyPZXT1BaIfWcVcACXde9Abx
KNI6FT6ffFrNh6mtIS0X9ivucIRi4MoD0m7uDDPhaRUkD5s9gaw7GOLxyIvcNfzW0hJA5wDaMnCJ
qIDPyt4uJVpbdazZM1uE+Sama2I9C94E9Vvk8pFZmHLTs0UoS8rSxo7VfnDue3FH+/shD9VaN/zS
XAF3g2wuhLMAMJ6dbRDMVUmmYa6GkQUJ/1MbfwztPzjWk/jb/zUyx563ALSUTou5qu33Kmz4yuW3
MAawCP7rSPSncz0t1cmB680ylQ3R670W7zIjlOPKg2Xt+9PfT76vC+Kx0sb3hbrT/Bf0E49ixcUu
+HQ86sEHD4Scg6bO2TIYKeL33svVvsYKS32ILOO95oeeH5Lm7erT509CoECfooH5LNtJaqk3PeRM
9++6vy+Glbk6PxYAG4AEE1gZ4ALOUnBN7dvKoMTaA9Jc38RqJdRc+DzCM1xBIEVGg5418636aNgi
5b0JD54EUmaBs7l2dpDPxtUAjUwbr6x5BQV6826PWhMAJsmfuzb9ff3XfZChAsKCKvMZj2fRVkpH
g5i9Hx6L+lssVgKQhdmZcEroWMRTF2+o2Ua10JoL7crG2PuFsTX5+B1MbisVpnOvhEZVvHbBAIVx
nJUyMm7X1OI6UIMySMGO5kexvLGblZTT+YlDuzsSyKjBw8aZZNFAU0VY0+l7TyWbwtlkLtlyZ03U
ZWkskPgBLwf6YjAVs+mqrKr3Yq0yAGLpgtK91YaNGPbEWsl4LprBmxPsiROh3Jwyq0wcd/CT0diX
Or8hNl6CY1J8Q46VgDN0jWhqYQsgHYFsBCIQHc+B2a0B6vu00OJa27sBl29p/P3yBl5YGHtSPJhy
AWjC+5eBP3GFtEu9Sq+Et6etem3yGEbMwNe118tmlkZxamb2nKGFbQ3Mrbw9MyAiMwZtv7ImCwag
IATtIGis4KjPk3SNo3xa6DiIlvxlvBj5yu+fZvnrSwAnBKA+Y8qi4S0z21mxmRkOLw17z4pfidqK
d1I+9OjNH7e0/3v1VGG9AXk1CKrHZ1Vl3atrmlcmkFgbktxl3c31n7cnLR/wQk8Z+1mYM9pmOrZE
c/bcCDLUT9aypUsLcfr9ec2IkmwgOnX3+lHGeeAla81TC6cPYQ2SV8CQARVjzpai9WtwaJSJvud5
id56FeQpqPEEGH+K66cK4C3EtMRB2wVgnV/DhCzXGCR5KrKv77L2OR5WykwLM/Xl87OZao0qo1pe
k30euHGQXdlSj12Kd9zJr58dOWFSSViPz1M7Ak8trVewMNM8z47ExJUCimz4QZSMZ0+WKmvsMUuy
cc+aQ+OAKvuzz653Tri6kVVG5D8l+WdLPWiirbRSAnKceUGNhip3uLP6lWVYHAfeFBM1AGBQ80gt
tUg+ojdO3ysjCfJ+39dm4LYvl0/dohGIZ+P+mzq259zY4PVotEzGZC/Y02j/iVse2muww2UbE+8y
IG0TZO/rdm2yGilCG7BAx7hLchXY41NnrGlkLpy+KU+BkAqlEByM2ZL0rIK0YZ6RPeF/S+MhTm9j
DYir18vTtXA0vliZfsXJrUQG15JllZK9af8pyXO+1q694M6hnAeWahsUZVOS/+v30yIDOLzgBCDq
gwUO7vrWZ7fmgDZBuwr4Wv/R0mgsBD6AOuJZeVZG75Lcd/OmIPu4tTdu578NzdomXqiUg0t+6gVy
UbvGW2D23ohblHcrJsneIMNP2Rmg9rVTYB/ETYEidmpXN15vbZzS2RjoTpO4zVYyPQu7D00MwPcB
No54cl6Lq7ohI5rlj3upvdrDo5neFu3t9btiosHEpQgdR6zd11VTNBYah2zy3sncB7NV32K/XXlL
LW1vgKCnfBKeDGcwaz3WITtRTCaqn9BTDoTPg26wUSK9PuyeGG/wIsGqofNttl4Kq2CLqoPzJ+UY
CO5aARnAjkRNGgrRX+9IAX9FBRsQPFTo5w0iHuV4ZVQObrKShjYo6wp6jGkaXV6faf5nN8IXK7Mb
xyupZktole2ZZj+ysgkUb2Dth0bVziErLuJ8v/0LvYH6hIoG0rQzb6ekTCQFsfY+awQq5XoIcpKN
ob1fHtKilYmIfQr2QRs0W6Y4dVDEKtxhr8daEvgpOP867gTaqtjJvGV6ytaArfj/WTqrARM6QJV6
sqQbAWPH2H3z2V+bvtQ1C0iDfr70f5CmON/vaPMwAYKGS4ecy/yGbXKNWCArGvZdETT5pmoCKFON
a/XnpVmcehcmV4s3xvyRHxtOj963HqeKSmCxBjz0n/3s1+WlOveyGMqJkZl3APFGDWXUYdxrDbkb
Zfdgm/XKBl8cx3S5IqED2MR8N9Aua0YHbHp719+x8UkbnporFZanbYBaAKQTgJtAbDsvvY05uqzA
PVAenjwoBuIhsuKmF2bJxcMCWSngveFIZ7Pk1xrwxmBEPtgxDzw9D67vT0JRGcyfSHQi/wg16q9O
2pB2xvAK5oemiAa+TV+vXuXTz8+ztBDQgjd18fnUeE3GrZO+/AffR3MzIDnTLTCHKtNeUj3zdHYY
VRcYqOmWK2Hz0gIAoPyvfwvpNHc+Pwkr5JAwdsiDOn4vy6vfwQB4gGcQxB3o3DrjOxkJF67Xk+pg
cCtEfzjha/2M57ETLLjIxyNlhLf2/BbmVq8rvdSrgw0OQxKU/n2mB4Q98Aww2JVb8nyyYAu4v6m0
g4Mxv7fMlnaiJEoC9/wghvtqlFcfB3QNgPoJtTCwZZwxZRgpoH7paFeHdMgj5jDwlqwM4fxSnCwA
bwU6OKgczzdUozQ+EjZWh6j2v/l+1DShE+hr1FlLE4UkKoIigF6RZpsda0ZcWiedLw4WI9Bk8kNc
GtceDIzjxMK0LU5C8t4rUOXpYaFoeNhREnVrcNPzuwgW0OAC8pwpz2xMYzyx4DPXzkufiEOV37ES
kLSburlTV1K1wcFOvLpIESLfjJQamX7FiZVkAJZ1xDE/1EpsdS/gEHS5eqZgBByiAL5MQLvZWrhp
lvZ+4lUHk77y8rm+vfrz0H+AkwYjNhLncw+uxeWoF5SywwDm2Czk1zsoCBOiBuliuZFyPH+qKuX6
RVwcVAo9WdsMlHZzeQQLCw1VOuRVAKmbVmL2+tJtkKUMyikOjbUV2qMj7/w8ghzi1VYm7Io90TDi
P/50mZ8sdOzoReF1LZSNg1z++ZP7v9acx8I4UHuGAbQcoO1onkpzGlFWRPRYCfNOeD9S+oIef7Qc
rkzXgsOd8h8TBhECxshyfh1Ijiw0qCRx5Wl2/pB1dqR1VlQpf9sTNGEHVf1+eeIWfMkXe7OJK9Iq
bmUGe206bBxLbchaI8B5HAUEHw46MmvIQqLr9OuIWpKNfd67/BBXWy9OAwjtVdbu+lFMjbhQX7cA
QPvHy36y/Empp5zHenlohk/D+DOuNXovjQHIHB/uCkznyLl8HYNeuG5TeAY/uEdTBb68p8VK5W3R
AlwhMp0IacA09NVCkXVjX1uQ5p56fzxKQ98ug3FVvnNpF08e97/MmLNXW5Wjm0qCIu1Qso3Fn7Xs
iAYgfeUwLu0p1O5RXUcdH4nnmRHQlwmPqZwfKv8POzZrnViLn0d5DG80nHncUl+nShatC4wDwYby
EZF0xaaAkvvl/bTwQAMCAf322LrTs32e+SJGpXl1pvODR7RAb25Azx4l4k+WZRumgfAM1Z9OkED0
YmXulvbB1CMLH7DEk+QVKZf1aLODGP+Y/qtefTeGv5cHtxCkwN8jmENFHyjHefe6ldIGummIeh1I
YOql+ekm+W60+W+vMgI/uZ7PBdrEOJeEuDrwHHPHaSk8cOo6ZocW3aymKAOt0jem/x/M29QONqWL
kEKeB49llrbFUMFK1T547q7tI2OtP3rp7EADGY3eQOlhX8xS+H1SaJlb4Y5p2D2QHRsKkt+6+1Z3
a+CUhQVCnghvdB37D1K0s1JEZ1jgDSdDelCsf2+5HiEUDEiiBY5qN33nvl29H5BGBPATIQZe7f/O
wonz9CtlDnXOi4PP9gT7LXsVhhkM+JfEL5dNLRxdYJBBMgnfoE/O4evRzXuGALm1EQy4b07QGtdf
ZmgVAQcYeogQBcw3QTyMsVRYlkPxQpuwSda8wrTCX3NeyBROqm74+tTEPh3ek5kCVyxWRiIszpyf
iRuyPtt5ioVQQFZkl/jbuM42Jf8WG2sR/8LW+2J4+vuJYem49eiasTj0WveonC5ye1D5sfgWFC0r
B2muYTLFzLAFYtOpgRuhrfnVFinTAhRMiMxN8Iwl2TfPeLTax0x8sMbfON4Px38xqYhiR4XN2hFb
iH6QiiXYG/DrEFuaHTF0dCa6dDxxENZvJe998wFtGBt32MXVTdKNa0Nd2I6IFyaPgae5je7Br0OV
ld+LpO/EISmfh74OhdcjMSvCJGdhYf9xkhur2tToczBA7yWqZ9/clP7H5SPxr2VqtqmQrYXDn5Lp
YCuf/QgqKje3jE4ebKJuZdXUASpUUZzSrZGYLyYztk1tvqM0hv5TFrBJSB6auAkeBGxQDGlXHukU
zH3SLH9c/mlnfghP5KnjeVoNdCXPmTET5rXpGJPq2PVPjukHg76VcmOlO5JcnamCAdxJ/kTTM6Go
Zo7B7EXXSNmIo8lYuBNJvrLUS0PBG2cqYyGvCxf0daWdQRuM1FP4vh6UxhD1XEb1r7r6kZY/L0/a
2Z6aporgveZM1zgG9dVSkWfK7Lklj04IvUmWbi9//uyE4LlmIV81gcBA3zgvZtncGHQQKbdH2/yb
8yPtd0TuOu0Q2+AfslZuhoWxgCDSRjsm6CLwhJ5m9cTtGBDXk6ZTyiOXNxq5058vj2Xp83g4Wx6e
zYBxzKtINcQqW6tI5VGaf5ONyf9e/3mUjoCpQp0KGkUzpznl7r3cMeQRzdq/1FrAsfTjT78+mxtQ
/jqNS015rNiP0DFXMntnYSDyCadfn8W4VqaSFgKf8viZDQfts2u+Xz83yB/B4ViTcuI8vtXqroAm
tFMdC/6heB02unX1Rp3amPEKQGIVSeK5by1BJ6PpFIub+o99j7DZeeis36Z7P4w3Wr2GUZ3W8osT
RZSESxl4MLwykSaZXVqahYsRDMzy2KVIuEFmhfGt7b7Ga92U56sOO4DOAQgx8QXPY2dgXfyyTRp5
1OmmpJvu2nzxNIyTz0/mTw4ctIGKmhf4fFM/UPEKEdXLy37uBvF9qExO7Js+zsV801p+liYxvk+U
F/Vl8lRBPEvXWUg8Huam93LZ3PkuBmgHEQTS0zCKrMnX4RR+DaLose+OwDUGevcncb873Qrf58KK
TKSYCP19PDCAwf1qA0K/OcLKrD92bhfZpYyMt8uDWDSAYBxThu+f9U8kcQ3mbdp02MhBnT6m2vXf
R1kYzIfTswVkGbMBYOqqwSO5fVTb2hfAy12NoYJoJe7w6bQ7UDKb08uMLC8Gw03to59/2tmRsq1J
tms9DQtLjbOHg443OTqk5pEboO4D4htqHesDiJIjVbNNejVfIAZyamOWV2iVq7DbYINSI6Ld98pc
y3uf366wAEAhqnJTTnf+xLPKpkFLKyyINGLmN1ws24L/IcOtZm1ysgZxWJgzvLbQcITOsomnbvr7
yWknTVsClmIaR28kNzmBsGSgqWR3efuee0YAcIFGQQFngpbOPWOSCsaN3CNHXf/TG3nY9XHYtxRp
jGYlxlqwhCtlejtMb6MzcHFHATpBLmU4qsHwwQzfyfbeiF3jM++oHyH8iq+OH9ArB2wIYne8+M70
PLwxHnDBKeuY1pu63ai11tl/2bCvtwrQWxD3QRsH3CbOztcFkqYb92UJLSsd0p6bRLOLkNHCw6tA
1o8jGyEPzZgA4bSXiiTSer27tTrLDdSoV/ej7uW3gjN60GWlgqSTdIf3qfstBuXEg8kGou0Gx2me
dOj+fTP7T5CKAZfr3OS6rbYFSboNl0gEUiJcHsR2NimYu8mmt4n2sy5y/ZBlzhoB2cIaoqaE3BpI
wfEmmnc6+mBbIM4ozaMHvgW/eBkMI+jH3aBWvPb5K3MqXsEUYBaIZ7Fvvk5tnyPd2lDLPLY2Dczu
uQHiwoIgZu2B3yEJkv6haXYGu3WqiAHCcvlM4AGz4NUnwOTUYgQSxzMW1UpCigoS1eYRaJDvhvDF
I09IcdNTK0uA0DQOcamqp8YxWIg9bO6kMYAnuEODY+CPrGeh35PBCDPfqXa9zYqHSqmftef+JDnw
ncIufOhBscT9MeopfR2dEs1MbopycGiZcYxtYv5yLLR+AWNn3lY5d2ng+30WZVITm67hGtRwnP6Q
9k1/0Abf+WEhqVIFTeFqW6ULHZ1RyV8o5WwbNwOJG8UcVZWW4+u6DNvERfLY7/VbGkPuXcvTrVCO
DHwrL7amnlZ/8l5vHnrQZN5zTyEhLw36mXI04gTpMEBGOVWIEYrE2o4SDf9hldqfkikbJVOXvmM7
O3kATomj7nXfi64uo9Ed8zfmu2XUUL3dYvjmFo6nD1s9Hm9okZPAa/R8I2IN4Z/KX0GokzzU0D/d
mI32cxwsTwatGo00gLAK+6sNfRo0DvyUlQvnmxj017gj+asEGfaNLqQRenbjFmFSjI4epWh0MzdN
kOnVG7TT/PcO1d1647GM7HTR/Mir9k33IWGkl4Nx7/mY9ID7JAmlEv1HJkoXi1PaIxqTGXsdRIk8
gKH58e1gmnXIjMx6dmlnlYEnOSsizk1vbzVGh2pZysK4YkDs5LpMnl2zHH5R0v4RMqm3lag/+Ygc
cZCaWqIHFklRYSta73sniu997b0Z4zikAVoZyV65OXSQsonuXRuSiIzcEwFrE/BaOn5fyrDRNP7b
8YBPK5I4Cds65geKfOWN5csX9Fx82nq/T3iWGlFX9xtakz9K72QQl07/5Ndjp6Laa+zysdbKZtdJ
/reAr4q3aGoB1UXd2i8ObasmjAUYESJdmSAVTlqv9kKvH+gRuKF37iiOGEtzeqQHu0Mu6adeufsh
U6IOtIy/d7r41acVnH+eWiEUQiikb5MujC3qBlRABb4Wjrz1tcaBigKFXGwhspRFBD2X92pMaRUI
swLvSmJCKIbG7cZxMrorszEJWluJCEKj4q/Ie3Gb5+y1GOAqSJlbG14mb02tmd8dbpS3w1D/rhxV
t4EjEn4nikELG2V/Nok5upHmmrV3w+io/4bziYNSyj5EhKc2Bvit5R7uGJyCFYjLWNd0IA2FMF5J
KY2KBIkZ1DK/Mx0NITfgBU5SUB3kjfUUE6BrxlpCIMVWZdTHZo5b1ncit6B/nazikVtnsFBOgogV
rXixBapmxFayjcDoyEM2mIQH1mBV1W09QCwSNId66GRdFUJUEex5RQnhBB20cwTNUyHSqyoiQ743
UjhqZfU/QaVc7ZyCJWEXW3boGxXkBLsUNd+wHrzf5qjV7KHL5WMOnYdH3vHMwNaQrwZjD0Om7Qu3
FNpubHFjhbVFWjCo0hfIYn/oXgbHA8F7a4xs2r0LMJR1d9Kj2YPdSri1huetHmg6eNpZlqVxkLtJ
9ShMgla73M+7V05Y0t0qW0tuOlskxwHUIRr65BqBN4jNg1xLzB1u8+S2UozTTaa5TbzDVn3KJdmp
mELp0cjfXQKyB8SHMnLwC8LaFWWY5loDba7EoI+G16fPso/zqGvbttoMdnffkQqnj1NBRMT73vtl
IILc9mlMfsVy2xTbFm0LEFfrcABAT/DUZ5YRA7DmJCBzJt43SQ1Go7y05ZsnzeEFVfKfoEMn90y1
z7zAamhQ63kHYs/rAp3WaejnbpUEwkITfJrWPBi7og8LgOIeEtsrtoVN+h+NkvHObD32SrT+deTZ
B7rKxK1nVPaDUTjmg1eVxRbHWQtbu40D3KEqyDRCI5QNYjAc8GE7Aj34oOWxxu9Np237AErlP0Gh
lWk7E9Ud43dVux4YJZVlRHnXd1EDbx8UqeVEqKBbUeNUFbB5yh4JhJJKP+g6yw9Mr/jVVmYXFloL
58rR+nTbi1Rnj/lENvPQMODUBoA36kgWmlWCmx8S9ZuSge9DGQQXkeF0CGJ7sCRSASmC+sZsho9y
KLzIYWAFEMbI7pNRPtRdqgLVFkCn6sVPHwEU+KrSJ+WORlS30tzYNpQoSAfPancttFMtoX3g4vg7
WJSSUJVlE3nQlcIMt3j9BLwhQmDoMdV3Lu6/PBqLos93w8AZ9mmalIE1KjMNVUOLIOU+GnPt8pUM
lRCB6yHLbCoIuQFMdZO5WjgWaP7WOQc9Kn4iMRl2VdGZu1IzjQ1NDS+kjZc9mn3OgqIpdsKOg1jH
uqgWPwxXdXMEQp88GzLhIbrWcUittgKxTAbC8qAqFP8Opt1iKwZibGyax9i0cX10+h4MoLGo9h0w
ITcmaPEfAB5OdkU/poGnur8DpjLEjStCD9XhZwfMF7sppR4x3+w2ptW1DRYh7j6qAtx+RM+egd6K
N1zL1Af8YPcB+c0hgosu70ovrQ+eYCWcg2tVYex2+TejGMZ3mhal+ag1evcJtm4jGKWECi/Xcd6U
Hn9IyX7ptWNvHTiFgOTUCNvegBal1uS3To3p8N3mt2WqA+l0BFdWBTiU5h09kZlbr0kdGdIeEBAT
9TokLZ34RjdlHcUiLUNwrVJog/nGw5A6WZA4vL6FG+YBz7xyk1PpvuAuq751Zt7c2TnIZnIDp6Mx
Sih+MaQidl1uNbvYyLt734+TwEt7z8DjTUHU1OPVI5rvrQ+zzd6U4aXfO5WVgd171X0BHxIYWYZW
xRqBk3ArnJwe0dyzN1a+2GhtbwZJZvLftSJuhN+KC72uCxYMMfmdFKh3R60gL5bq6/5Gc9pcPbWW
nv6qDYQyrSnvpG/slcXoA+hRfRT4K3/MdzrESmQ4lvKBUPeQO9Cs5KC2DBxbfiSeehZZVd5oPqOh
kac7xGue3YMjtt/C0e5k3bS3uaNZka71zi3oA1UIYH4VSNIa7ZaWYO6T+jhh9XBlmwOrQ4ODO6Gx
2bdkNJNNbKVy02t6i/+jjvzkh6xdFjaVJjfYIqBAcsyICpEFve+NO1y3f81B/9mJbgtKEY4+ChTB
cn9nZV5UxfbvxOQkGPMY7ShoZg1cSdHtlDHkqmka+FmHQThChch3jI+ipUfRpX/QBlxse5HXKAfW
b2Ze0bAwnI9xsOldruynzjTAk+aJv6zk3rcsIc1v9GmRB+rFzcvoxfFOLzjILbQue+WJKjcsJsNN
IpzO3wxWQbJHCFhUgcb85J5gysETjJZ8z+1KvEllY6vALDWEXjnaYDZ+NwB/7eE6s3lTInjTIPRT
4658FwPuuoBUZnq0wKI8hBqtzB9N58oPI68/QUf8o0ucOGRjWiNsy6Cj073EQ9kfKqkQ9aVwLw+k
Vq2IitwpSJhlXS9DDxfS794bvR0Y2dsfCBlkhFSmHTCLooqYKVlt0kSrNnZcDBs/N7J7kDvIJ4N1
5LlWDt1WjrCxCE6eh1lSMx/ilUP8misBOGts1IX7oBq3NILEascxSlzN2GoG+Runqn0qDP4qHYdt
4HbxYCC0utG5E4MHqARYrtVY8oPWXCFClY7E7NR+uivhjsIOiJhPS5PlPR4NILAbtbTvHrjFKuOl
EA7nN6CypWLrILIFg32cbfOiyqOcpi+oNv8uc8R4pZ2Fpt0M8HcNXhP++Nf3WwUXbsPXuPj1OZZ/
w3IvfwMa0XsYhZFt+gxNAANO81E5I+L3slKf1LAVPqueC73yEde7Cg+goQl5XTFrUxYMXIs81V8A
2PDUTh8ymiHo422i/R/Szmw3bp3Lwk8kQAM18FZSjZ7KrrKd5EaIHYeiJlIDSUlP30vpRndcNlLw
3wfIuTknYoniuPda374qKWDSFXZuy1U4miKVNqi2xYFxbtbM2PCGKSv4rvGBvmcV9dmNPyDPEkJ9
ubX5KMhOaucWaXwNKKf2RFITZW+rwvfUKo86BD3ZhOwh3Avktg14BGte9eoWPg6z4E7eOpQbHAZN
vtcM6rLYQXT2yVKC7biXMZNKF8AWqwkACYMTRuxpW2O5kVWZP48Bi2IrrNAPUKWBIycFLDiOhxLO
rv0z8OfShhkDB2Ayotzm0Mu47/IWGuGZJyUrTrYz8aTommNtD48CKa09oRLnOzYP2N+jPsnyur4T
dt0kI4IWz03QHGaZ4yBmqzAJlI35nIt852C/2HBHRhvwTFxMZg/l4GXX7MHytLsHGLvcOCJZ29ww
k7f1LYAtD0Ng/0DxrF5dZ2wg0X1m2yBtzbaq4qytXmtfnWyvenTbzsd4Jfo5t335GFW9I2PLneZn
SdR4q9vuOqpZkGKjLDHqafRD8/kZMYQmb7AHSsveMlSA/FE0hR0jkASvAw9bN1/z0NQPGZBIzwHD
rydChC96Vgg8EO8exHJ/NU3ySRSKJ02BeVFH/VuvI4ZZJp6JGZvEmXEXzMdWxGFr+Zs2qJqk9+D3
UiO1Tzj3PuYR4c/A9oc/AbDL97PvtNhA+7CKqzETt5lwR5WICjfYCi6kVQXxyrUCeMxeOzPLHkTU
0CZFZY5GbmeiHvomKM01LxckaxXgUpdT+BeVyd4cPb2Vg7rSbQEKelD/nML5KBC2QOFjX+r6RuXR
q5c1JK5baIlXba6wHRnbUeA0RtCXRWEDyGEE7Bm0C4PAB0fJAXdHBxHCOUbanS/sF3v0XwhVRSIa
LJB+bb+4PQy5LpaieOboDKRea4ggxhx91mbD0wx9VjJFToYZVOnfLUGpyMoPWTJ14YwbUJez66HR
ai89S3lxaeR1NjMLxlUfEqvC1b6Tlix4HiU8JA6fDmMVhCmu9rjqGV5gYaGnzs6eLcmtOPQrspl5
JZNp9qrtbKJ8LYpM4afx9j4wjcYdXi5Om6zofoDAMKR8xgkb91Ms2PkkbsfIwzsYGE/LudIny8zV
zxIV5b7B+NroLQBs3V0BqX3sYuvRiQnJcQY27bEFpmMbIrJXJG5ul9fg6vmPsmQcMzzoBsg1Ua0r
xnnR+y6h9dyhZqFRaSassF03og42GhVkfdnYz7gQm7SGAPBWAxW76mvRw3biOT8rMahpqxnc+rg7
Qd7KsFJgF6QxHew26SM6b+QYfUPXZzHOI/AORTioTrN9EhUx25Lj9h/qLW6Ca8oHurc71A0uqoyr
22EoO3JNhZpXyufunvdRl0Bn0aXEDE9IGXjbwHK/07wd41HQx1zjxbzSj4Pcv84K+2iyAQfwkr2G
vfyOI1m4mnOP7kxH7iSFTGUMS3OULB+GVdfZVdLZpqsSy7abtPUynnYR7jPDlL2E4LclvlUBWEmq
bV25W7cNtsKa6i7BEbmNw2BetThY0aDaet23yNsOQR87k/+GMpDdum+lc+XlOSS5SEW8+Yh8/MzD
AffvxmYK5TAXjnLV3OGq+eT2rFyVWtc4cfbF2tCwj0vVV9eI3R751NrfJ4vLq7oOwzo1mfzpWLPZ
YF3l2y6fg9uMEHNvOpbhSgnEkh0Wp3qYXwsm/I0Gs32Key8vrgvQDB+LWYmfVe+Pp6iij41lVznk
hKiT2VZcpyWmRVIODt21lVWnBQhdIkbImbxm2EQeIUPSznYuileJE8IVGz37hjNEREcz6tjGGnM1
R9K9G5yaIFZTW3asSQY+c2R9o645kHl2Nl1DzEoUA782LkDSGSyIMVfN7yi33jpfkJhGxTEsAbaT
OCmjaKj9kmUN0LoZNHTZzMMd8+sg2I8A1z2RGfGuHsGcncKtK2aCPI6qC8pUsy6KEp85wx3pihmM
DF/iPECtHOHTOoyVoyWA+YV85A1Dm3n4rKmrU11FzoMxnnzjqkUpnQwrKIAR8/xNYlvYDB6utusR
V8H7LnBxfwwCKV97rwQzt28fOmdwQaIGtToZitwMieM2p6YMxj12W2S1gxYQX0Qw1zb+INzUIiYj
X0ZWYnEKtFH3qnfbb0AozQB+dvWKdRa9rUPF1sXcvJUdrosFnLZh3GX1iLgh/YGgQJGwoe6fZ0gd
74LRZSyJomzGK+L4sg/cltuoppOFa5NNKKOtCtRacKOnqe/4G0UI9AC+2DOC78F2dicvQUh4xoKS
T2Q1Z8GzgxheNWOhDVDaAIzJvHxVnTskE0WJWoQVdMFTI63pofT68i1chDg8M1gUKfN+DLh8Xllz
1P7K1DIMbHLA7+7TsUPKIWkRMUtdqvQKOrn2lFFcbB1NH1ydZ4kmIoxdT2ByNrWJK8JJMmIRWg9E
sJ8FREAPIHoMD07fz2t3Hm50YLwDpJ2Fio3Ll8uGVRIML28cseziVtzqztk0fEYMBDJ2yG4kIlT7
2UPKgtj1dIB/NLohBpXkptpvNsvi8TB0hs5pYTdRXFFLxwg9YzYxD5xsByKpIGkdr1z/OxfwWRIO
yB1nSffB4nSufpSSODhrTd4x1M9zuNLeVpivZ3iB84FWB2AXOKnIWd6yDCOcNurSQ4o6dYotu2TT
/yyXAeXUkj128M+5LNFHDMtDrMk71taq9xPnEnn5k+cvmgqommBwQXnVM4VaXdoZLXsaHQf/Bcsq
BuKXP8Hfzz9XCAd9aBB4w/MrqREz2pJmxxCB+3cjF17CO8vlITo/RQj7RFBuXGNrsS6kWT97PCRG
qKkA/Skckct//yuX6yLag9o6QQg9/f6NXSpB8fHp4D/C3gDlF8r1Apb2/unRRD3L48o7QhRp7aL6
gizkk6zfu8ef9Q2udMTtczzeltc03Ol5Z6ZNWF4S6Vx6i7N5gAgl8h7W4B2b+XUeT/zlq1/4fSed
qU1c2UsG9YR3lMMWEW7vwhf+tJOQr4cjGNqAwD/7BiDgNQGXPn69vY5Q2lrG5E1cgvF+1kVwTKA0
E8W18QPUKpNOXsoCYpB6xC45iRi1Xb/eSwvCZeHBQvx/7jnmRY+UNJjQR4KYJCerWlzwQH76Cn81
EL4fq0Eh5kICJHdUno5NlGb2JUfBZy3AWoJaLB5M7HiZ9y1YrfYQeXLJ8QlxtDjILqWHP3s+QDdL
TbfF/HGuAjE0KrknVXA02A9xig+NdeEjLH1wJixYBEv4+RAff6zoq0qCPCoZwqM2tzNLwSMxm+6B
Nl+fEe+aOVMRWnVRMhqhGYnUQcqqrws+XAh2fbi64CL5UOenFQiB5LkIcWj2b8ox9esNQcq4Q2Dm
32P24x4NDQu0IzAMwMYOZ877Dz4EjqdrSXHfIDO/nvzmiByFfyeVJhda+mj8gWAN8pUAkxDuC4ec
jV5vuXg3kZ0dnbs+9IHmZZBevErySLlILJk4CqGGC1Cij+MNIhbIEOBeQcPuubssU4GIwlFmx5yx
TWZZ6/t/d98nz4enGsaFpR4X2HJnWotwsk0VZJKfWmFuG6fee84F4t+lFpa186/dT9QD7cF25CeF
lNKwsoIv6yKBhoKwbBGYgUsZnX2V0kdNJOWV/FQUWBGTi/6+T38/YO8BdliI5c4da1RJZVcA4h0d
F0qAegO67X/wCf5q4GwE99lI5NSiAWmv+5PtXhi2H38/DmfQZ0NsC//5B0ihrYfME4gOHGHrKyWo
wl9e0/F8fAHwcpdj8rkToHSYNQiTWcc6vGqcjYkurIcfJzjUqH+m3QKCBbTm/fhxrQEFIBy/PEXz
rqGnIlg30/6rX+B9E2drYTO2vg0NQHnyrRTWppp9eRLTP/5TeNywf3+YZAzU4tJvUHyO2Lt6L9iX
ZwB1AuhEIXKFg+qDFE2bvDL1bBWn5jWHull/fQDBYw7VIxYIrH3hWe+Ube3W7UTLk4fgoBuL5693
/t+PP7tBuLoLhlDj8XVzFambLrzw85fx8X4/XSzy//vzz6sYE2RRSk3wfEclMkRK1o0RnkS2MOHR
JVDgJ2MVt0SIvyEeWxhYZ1N5LIIgr2jdnMLgUSgdjyhvdsmZ9PGsuSBm/6+NZb7/tZ62dQ+oCvRT
J2slDY/1yllCN6svf5R3jZxtC1HQwPifoRHhoXBacTU3X58ScA5ha4O/CZiK81W1bf1s7IumOWFB
X81k2meV2vwH7/BXE2cfw/RZ0GRZ1Zye+ulmLL68rdFF5Q/9p+Nj8zlflspKdyNDgutYly+DSDz3
ggryk2Ub9jNosyk+N/zrZ5+5EtA/jCILjqOd8h2UAF/unHePP/vApQUnK+T+wVHzcQ0ImCinC/Pu
0xcAKhUYEpxboPx9P04rlwezng06qIO+K0QxG3OhheU3ns1sqCWwr6GqFEIn52fxIusdBJ+i8Gi6
NUQ9QbnO9Prf3fTJZENRD9wnEOL4M6vfv4SAiMEVSPAcwc5NSHErrCvJuqT6cv0C4CARnUEVT1Ab
F2fl+3YkpMMcaMjoyAp5le3ri6ekT1bBdw2cLeK5m+fdhGTlsfwNFdXA1z5Pwgpe0QuT7vyQDL8F
kuHgVuEuvMiiz91D2iFZL8fQOg0hzmMucqzu3lJPIawLSu1mOqXQtiAYm2///aX+uAj+Gg2LkQTq
csiGQeKAnv080tUM3HNYNnqnaURqHbbMksQM+d9HOk/ehqPANEK14okPvnnLale9GRHQq0aa7HdN
g3rfZPaTREGMde1mNLa82UU2S0N941lQEg5tDz7FVOXRQz60qGGm3PwOhF6DEu9A7Sf1XnsJXCam
ZUjDjo9W1CA9K/sVas3TDZLAcuMoD4I4iK52PXL1KO1RjpDn1rSsriGvyx8M9U+wddrpvztm+bJ/
98tSCxlyQ+i1UaF0UVa/H1pVrgRKjhT5PQ1eqL8t+Knme9LRuKV9bMJLNTLOJiVQN2gORoklbAo4
2vn37wUElMy0OYqv7pwOZVCfRu9r553/bmLZOvDNIziHziZL6ZgWR7aI3UOnFznHpviad2B5fohl
C92Fir7LrHzfY42TzxNFqvXQQu/tkJOrvra2/2kA5/GllCbCpogKvm+gahpluT2hh9qs7HWov7a2
/3k8DrSosApKOIBZZ3PdiWQ4Ocynh0rfXmv/P/jxMJgi5AhWv/uBFDjaXuPYIqQHVPcQ/rOpL1yH
zpbc5dcD5YiQNZZ1kLLOL/RFYBXelBt23/txVrx6QeLSuGNfO/J/aOVse2V05I1hmt1XVbOByudn
2JVfOyH8TxPwHeLQjGDReb1IbWe6Bu2e3QfTtEEy86qDVvffc/vzvvq/Js7mds3ArppHNMHcvWel
kZ/kzWa4FIP4ZEovGC7E7YBPgBH7LARMPS1bDSfwoer8ePIA69m1x3+/yNlhYekr3FGB4IXZHTPi
vMKtE2XD3MFtfBiGhHRbpMj+/fxPOgplKxAex6EHt5jzIHlt86icBhszTrzZloEmYS+1m5gvAo3w
Hhi7wMI4cC2jo6KzqTdWkc+g66SH+XUo76onpb88+9AAClA6MOfim5xDzyEUbjqfRdGhYdd81wZf
HrPLxr1EgJGxxDZ6NqAcq0ekpnKjA6wk041f7P79GT6MJFhwEYT44yFCJOI8WzT6VpRVvHUPSlyR
N9dcOdFX1z60ACcmDOMgfS0OnvdLa2eNWWdNPTnILk9JD+HA/LV4h4dxhE8MzyTwpcjpnBd9gHoz
yrvCIYe6inW9q6MLQ/XPA95t2PjCmGYeMhaIyoF98P4VfM1032RyPuSVSqGaj4t8M4yQwfF9004Q
I97y6Wjs78xfddk2ay8MAWeZzh/aBzoJNxuAgNxzZ5uG16WDFHU+OD5EWm6aZz5wBVczpEA4ydx1
XUp/z+zCyPiwAGDc4VKLSzOOwICpna0xxrFwNgYc5RA0ECRflcOFBeZ8AfhzOvSQIgPpAUi786/G
XIrFONTeiftX3zaiuS6//Xton7/AnwYIcOt4jU+CMFXfD9S2lXeyNUthseq0m/7/WnDfj4u+HhyX
5HgFlNayNtl/8AIuKP4+VmCQfrC5v3983iBxInoHjyfWhhf59sKpzfvkE4BcADwFAS7C/kC/8AxH
5iRqvRMqmQJ/npXlLQsd+egMgh1sH7BHy59RvE9kRZoBnpj4pfRvIEuCkEGbsF+HnvL30i2Dh7oX
wwaWSvd3YMxNNlX11nZNBAmHVaRtYckdnXtnU/gWHGGhQlDM6aGkjnq51gOktRqGM8ir8zGZOOAA
CSRffSxLZf9qUYshVhmWv3nCwRX61EuE9k/WQIxvpEawvH6S8VdVYZFayelgg+Sibki/t/KvHmAx
mXA8Q5QIQGcEWM5WkKwx1MuIPR4q95fjcSjA3/49FM8tmssiiBZ83O6XPQiR3/eDxWUQ0rDWjFhm
u5gPBt7XZB5iM9xZ8wH2xe9+Eaz8EQL4nm3/3fan/bcAiKKFvYYz7vumEaIXtuByPHiKPqFW8rdy
Co5ed+nadD6flzd0cfwH3RZFP3Aoed9MPSHbChTtdOhbW+ND8W5XldUlhcnylLO11sMii8zCH4zu
+W2J09rqdWFNhz8iwwG7ov2GuimJb9eQwj/8u+c+faW/Glsm6F+Rw4BB9NdIho2lh+CqTiHeuLR3
LYnuD++DTMByCELc5/x9nA7VH6nlY3DTY1RB8BlUG9V+l46JOzdP6onFdb+2L5Ug+bQbcQwG3hGD
8oM3X8N1UALvMx1y1aNymA5OI9JZZSCSzFebvrIv7JHnPYnFHoEOLGQObnBY7s+Gf1mAiJMHIzl5
7m/6k3lP//5Q50Mcj8ciDD462A8oxnUe2JJDFtE6yrwTMsExgYB0HPfw8/27kT8Fo/7+Vn9awQsA
kBH52H3PXqKeQ5wqKCOncApTUW2y/hvdaDjUyQ/YKmDe80Ravi0+xSCtp1+Bcx+EPzTkDZa+EAz+
cOT481N8ZylGFGLVOt/9XdpnoMGL5aotbrq2WhmSHxw5Q6yPMqv5fOtl0KyD2+YJZ+UKcWFn/WRn
WrjS/9v82c4KjbhSBUfzuocdpozhvbbkFSPzhVTWh/eEYGABw7g4oC7U03Oe19wr6mfYgW/BQ7iz
wDwMJMJSRpZrr2qLlSnKuzbi30Zr5fTlwSb8wou6H+Yn1rI/2EBgEUBjON/kS+Mh2wh+wJ2rINQT
ijqJa8FryoQ81a1d3aB8q9jlRUkWZIG7w9gZ4LnBLlpCh+DbWxVVLGEaJ8ChQDmhmklYP0bA3zpt
tjAoXooifzwN4xcTSOSWr/NJhRa70+WIYhj5XT9Y/oqPTvvAu3FKdUER9QUj4XaSTpP2XRPioBxA
U+KZtYR1yZb6F29UeaELz8fKEt+CAhN9h6O/86GAj1fYVVfVFb83zG12WHeGm9DhflIpGMpmHlxS
/Xza3nJ1RQ50iXSfHYyp3cNYyURxn+cprP1dcO/Bb+h99fi9vNVfrZzNgMKV0ywUWnGcXxQbOb3E
Zzlf0v50218NnO3ana7GvuFooMvgUg0fHf3QXYp7fZxeeAukShY8IBZNRD3fb3A4veYdrPzsnpvp
quTilljeJrRgzpJK3Y0wPTt+lmY8O+DgFPdN9PjvJfWzl4QELHShD1lWsrOXHIaIQzGOcAyCrinj
3qYP7+R04aLx2YD4u5Flb/prFw+BbPAcuMzv3amBM7kAlQFiLeve+mKpqiUmg8vnQuIAKQVAjLMT
kPINhdeJ5vcwK73kXPwKAhjXqb6wDy0hkb+3oT/N4FgAjbiNQ+uHkEMzGsEbL78vwDKPVa5Be4cb
gjtHWRlIh7zfrXNpHQSk7kOraBdRLaCnl9z5eUlyLSGwhkV0PlgzkiF9Vk5wD9chg7jY6aD5L7sk
i3BEghn1di6bNrWKqkqFT4ekhJIXHEalk1H2YzwE2bySmsJ/Ds17PDcwpELSXudxJft2q6HqiSuv
UUemPAi4VdVtee1GK2Z6cksm49x7o/LSAeyHGzFGels57MmTvXmuiTf+6usC6QYrBMsYqfLiIcjL
etWPLUlDhAkSxzc4UkXNi1QOxNmePcs6VUI1HCXM6mw7U1mvUThc7Fo+BltGOh0PKpjTITD1FeXT
tGptmJ3DHmAD0hZkpfLOusunniewqjgptCMwW+RS3qhZ0M2MvW3dVyrcZxqWCxj7JQy8PkmAD7NB
V7PNKmwXQIwe4CZ0M8uBDz+IHqIORYINyprfURSAjAlhv0Vkw7vhd9VdBax5AkxvkGS2xWNWCuSN
4A+7qT3wG1ANh6aj55u0hTNjpbrhZ+HBIEj82oFLZHJSXIVELPI6uw5ZYN/WbmM/9DW5ZlgnJfwr
UzPCw5bVK07LAAbvju0CNkwwi5Q32K6dNQtCrBFF9Mv36znlBaqvAwLF0qrg9qqwfXSpKawVVX35
rYExLGWqrJLRb2xMc+TuYhKMoXM9cP6wcHThmh+z+6KgL54ozXYqtdTo/57CmYEZtbWIymGvz7/T
qcMVCZTRb87MIwPrOmEq6br5+9QVfp80TlTfWZFlUgCp3RdUzulJaiKX/uARs7+7w9CvwGG0isSa
wvDRndzmJQtr5wSbnrhGoVXUc3fpW2c3w/PswSaO/jlidEyrrB7eamu0jjPsZgcMEv6IUsgk2g2A
lyxevy5Iic+jGAPRFVus3L9zPQcPpoeVgjMKQ1I0sW3TBDrR8Atsi6FCJUa7iADBgTPqiVp9/8Il
14lt5VipOtf8zHpghHGVt9IMGSIGA0UOjMFYhTdea468grVHCFAT7iRRbAOb3ozO6TnAMprtxrru
brkcyMoZcEPKl5Ey+aDKjGY6SCI0+pm/lt5U/GhYpO5ybwbeAZ3xWOAwFuwyuD3XcJMExylD38eB
m7P7EJbzW8tp2Klq5Q83lPVzL93vZQYHy2SAe9VkhhvDgKoKH9q32Rr9NT7SeIe+pc/eNLgJdD1O
Cp/bkILbJNaQy0SpKO3v8Cf4PpAgPSQzXMkEkVX8q0PCEIZw+kTg8ITdp25Sm3n9Khzt/gfD9JQJ
DWt2Q9pB4UWjKh4ieKWml7B40bhBMVTr0d4bq/wZnq+yTB1UKsdHlvgffbgkgz4sNk5d9ElkqE7n
IBOpP9BiPcDwnDTw1SQIhjtrT3ftzhOUwEqXh489Key95mDHVGxisMd6JJkw5mIzZ/CWsNFO5rZv
45qHMKsrY8ElFsAhCKsmZLAcmGtSeu1zr4n1AnuKjmcCN0odSp24vLKugpybzVxFdVLDdAQEjLYT
jgJBidsriPZaTvpjWAGo42Y82gCFJJJOheNveOPtqw6h8BcleLWD39uHt02UDNlTkBwnKPe3WH3s
BPUOTVrZ2nmCDb8XySSG/howmPLFt3BvjDmC8olXdPPCTtJ7r2j9jTRWuDIoFvvsqhJBojGSTmpp
GI3ZZKKt2wwkqcbcfcbNI4qLsitPbj3wTcdxOdKBzq808t/3Y6Yk1nALBjQ4MZLCUfatKgt/XVlW
/wB/1HRfVL1K1RAB9dXMQaqiUhy0NQR7y4nodlDWvIIrvfwG83C9LabJgcEG8JOhssHE5ELsgx6m
nawcYHnJnai6GmpCroHOKFLLHu6BA2mSIqP3zHKyFH6DX9DuALhhmj4mVfWMU1EdC2YBSQY0c6ph
IF+jHDZWDdrMt6UZAJeLwCwo2xa7A3zAN30Lny+i6zp2qxHajQGQpo5kzQqsGWDac1gx913r4jfh
R13rYlBrPpTqZnZhTbRF1K08aK1WgFlMCZkskeb+RLaM2c46axhdjQg2Ji1z1A9svdVqygu+mkdE
1ENLwl3ErWIlS4xpLUiw64iP0F5AkF23qhLmWofetFpVSdA1NAlYk8XekHeHLmLdgyxkvek9tBuq
zkdVCaBzKCvHp2aowrQ1YD0suJJbmNzBNFGFvStpNmyk1ctVHqpxTwduVlWtg3UHT9q6x/K/60p7
TKyuDHYESfujQgXrxOod2L1t1qahxODpy9BdhbkO0rlGcNGaEIdOYMcqsHX1LGUDYE2gH5Draoqs
Lah71tbPQhhhc1hWqUCZntpg1ZisstsD6uSsAAYqH3qgsDYeHIwPnajkru5m9dh2o5c6U0TuO9ie
V9jOKmCf9fCzVAswKpramDpgfhX+YDaNclmXFuit2KWsWfmAiMYlqhnuKjfzUkCp2iu5uHy9icLD
iFGMOc2HIxkJfy0CVaS6g0PU5dQAGWDVMVyLv4Tv9TH0HUXsOhhnYymcK8zZLEHe2V0vjKhNCDtk
PA3RvEUIFbMsi1haNIOXgK81x95ckd3QWPoWEbiA7HFtmkycF4ABeH1wLAsm9yP8r3Ad2xi0wZyn
VSbEClLcYC+Zp9dt7YdxpN36BrYxlgS9BLxJ+DUEHThb5SHiBQBHI/7Dmu9lY89xRmYCS/oCtYL7
YW0iosBJq6J4aoIeRG8lYdvw6UqO8NQ3bfAazfq1C8fwu9YAqWc+x5qnXHvTaVHgGgZR08Rlth06
Sa6KKWdgZ+V8A/SIeCpnK0tcXw2bsmq8pO5BbmgZL1IbOYi1b4tu0yBofY1jAcbgpEU8Kti7O6Hp
CrGQe8Vy6sdO6IJ30Xb+hmcCOhQRAJYyLbtNMWh80wWDhggOeRgJ8EoEFfy6xKFwjRLNq6R1tQGI
vRxXGepIbxt4eA4zrL1b0av+tp4R3LG6IbjFRJqATmDsTvSlfds1Ik8hV7HWhWOZjTC4ak+IqIdx
DV5GiqyYXBflkA2pUqE6Ti57q3yRVJ5/1y6EDUfl5jmIuJ4SMVvdDy+c+oPTqvIXkUP5jc4BW/kF
nHzGzl9LpwSIwjLgmmWzB3c49ZJe40DropbDVviaroFDslfQZ+UwDfZh6s/RuAKmZ0yyGrxxDZjS
urCCIZ5bQ7bUAUarshwMOsRb4WAU3ydBHawYtL6LyFykXpNDnkNmOAcDGcUj0nArRoS1ygE9WAU+
y20ALKTrb0gzzXrdGQDnGz1mMcnZM5tJHrNh6OBnlrm/IriZH3JS6GsfeYNqX9BiIQb5SKAgLqDS
gnTe3u9of0tZ+Mt0pYmlwKAnwNmsQe/D0dSwaJtRg32nxj7IK9RlnQo97BB0VPCYOPk6ZKL57rmA
dUARM5zCwar2fS/mQ2AxHsRlP/fiqmOzb+NGm7VJARsmDt2IJ931IxaE3J3HRCG7hj0FMaZqKoEa
q/zy0ENPhXJnDegemazWOfLy182oo0cwZjKZFEaq/QhDbBEPmW1AxXMy/lbpRh2IFdbHCiClqxo+
4pQIz3HiIQ9k0uJ0twEecSkFPGFl8DmMmTPAD7PrmG2FUr5bQU2fkjL8MWAY3GRSDjeFyeqnsQ2K
a53D5VzWS8Zx0vwxL9S0hnUO6MA58mKvbe1T5Ep+cJkFWIXPc9yHWrWp9YRPWNftSVctouczUAVU
4ojeUCApGMQL+3yYm5Vg8tnqu37VFMFSqE7JK8gUh5vc02wL/1Z751fdeAyDlu3srsAogZ941/rF
b/ytIs2Np6Bpw7T080lvKPwgO9y32kMrW5zqOydCMI+YbJWXTB+qSVixZcJi5blDBWoL7hh1zsyj
l4EdG3S+fUcxp0+DHYhVnmd12hQmT7ld61iMrb5CPepmPQV6euCkHh5ICQisNxMArYzq112ZJVER
7YAkeiozYqWqQDSPuQawl7rRt+6Iy1KPlTCxSdOvXbci64VVmni9bTa5r50UDv23rOxAHQh0uxeo
eHgrXJiYKwB/xsAGnWQ2GnHXaLgGGXL4WTXwd4IE490ACwIfboj6I6VpUa1DjOU+B20P/udcpuVs
b3LHiiPaAMsxu/PeQDK2GrKi3VsUFmrPz7qYzWx4gLjETYAcBU9p6OorL8roGtw/GKeBarh24HdL
ZUEpIn0cO3on+hNxml8FH6I728MKF1D4QgcDrCC3vGo3MR79dDunRvgnU6k7dMNdUDfkymnosA+V
/RaEAmuz6px9MXpj3MNdGiMkXa1nH+rRHFqdhOLgF/udmFaBAugjy6NgZY2jswGACvSQKip+E1dB
PeIx664NymLPharXJagwCRRl+ao3cI1j9YbltsOewP0eJmYbmHmPQg0Jbm0H8pYP2CXQljFMfVFq
8xJuf/pfpJ3XjtzIskW/iAC9eS3bRupiS2q5F0KW3nt+/V3UxTnqyiKKKB0MoMFAA0ali4yM2LF3
kNxDO2g8DjPnmdcXwcYI/eJLU0bjXu7hBp3ULt1OcjI9OOoYfyM1bh7sShneTBX8X1GcvOiaxFwa
8cfeqaVD3no/WoRj31daVLhN4gGMHFTVzVWr2xCK+vsOBegjQbi/pXdE3ZEY6aGiybUNPIb+fRvC
GKWapfTQ+iH8pqRM5CcI9T04EyGNTJTsKVB65d6DwnjvO6N00huyEmak549gGPK3nR71z2kIlx28
C++nJgUVWsip895z9JPWydKL5IQ0gMdJHm7KyAlcXS0J/iFcfcw1J99GuvfbyeL20TKM4UHtyuxe
57rahrAKbQIpntqtrE7ZR89P3hXBaD3EUUSHeRYV2yyU7U1fV/7WC43iUSsV+dhlsr0tC7s7pIEX
b0vN+Ei+3L6DIiT7HXcwaE4jvBWdFiT72PA7nl5VeaLfHiZF1ZmMTV4o0zuTLP692SrRlghXPkIG
8btKYueuU2EyGnyTMCystcdSnaxDKilvgqJPt7ZfyG6JXDXTZo33jSM5u1CLv6VpHB4THluHqEpa
kgjwQ0J8N3OJwsZEsrQyHsj6DS/5YA4Hb5J5QQ5R+jmWpOqTN4TmAzyYzTHUHJ8nYSKh3OUXG3jj
/J1dluSyulShcd2bnjrJGjZBbuTvypAMPy9V7zGm/2yfFoN0R88hDCE93b4EE1ZwkP0KgpskaSDM
SZ19RqFy47flLxs6hk3CsYZ7rIAfCmKEjTVU0n4qiuKZ+HjaSOTsN6XMLvIdA/nUalDe2u2QvAnS
Kvx4Pek65zvP84dk8qB6BoA2iyKJHZ/V0ENpBAWZ2yr3pvpmyg+3fx+VAvoQaDIjPSngIrLar02S
ypPbtE9DdB+oK8iUpd//6vsXik5gDWwl5PvOKYF++0aQPFlc/gGthCwPIPmLPoXBsrnXBm9yaVgl
PfgAv/sYFSuFraUxvDYy53hf5aRrIzV6s8NIHEBRu7mx6fZiDMISOJRV6qHh8xZ5xvy59L/cvsTO
DMagv1Kh71aoG4xWOcIdC3Ihrb+6tfbt5q+jXIPsCzImc1u1kLD3qr6Rqs6UXalSv6qkg8h43YpJ
s5w/NQ8AESAQsXI+/3Qo9HFRF4bryekJuAY18FH7fX0Yl8WN2QZIVrAQPD3E2iXVfkejnma4inNS
arfKyEx8uG7isrSBCU2ln9eYCyhi/3mr5zqV9dxwW+7FWrXeG0lHQj75amXqGrHEZdkBW6CcMEhH
PebOp2wksVhORWZwKQ53cdo9TF77TOf9ByiAfshjS/pxDfmzcEowaeqQxs/N6aZgUi4kiPz00nBz
OraSh8D/eX36FmoasJZT+QJ8Sl+MKHGWqDExDPQyrpr9nJpjGo4bcqewMxG0KWR9gpVTf9HrgWeh
OUmnKIlZ2mOFbWcUjpNkkMK7WWdBH6Z6BtWQ6sHwzGOfBzBywsozZh8GTdr3GXxa14e7NJ2zX7OZ
VMr3ItSTLG4za5ibLsDe7dg/ROaNTVKz3wHi/teC4Bc67vSgj1TT9cG6p2xJ6x82/Ny4yfVizmJH
gmPLCZBtkkfsCBBxFFZ6nbINlJp+K906WaBWOVqqTnEU4QJrPnqvPPSoEOv3Vqu5NSmzAOpA8rbX
l+OyUj+boPGDnoO5/UPcftGkVnIDW7w7UR/zeZRlblb1G6t4mAqYzOBFkpr0s+zpx9rJjgH5O334
df03XGyJGbQFVkChURghGzEWiOXS4NXqjK5FQjQO0jeTVt8I/fmDC/ujf03DOagZYSIL3l+kDrTR
7evit1x5D1ZqH6+P4sINzqN4ZUIovIJPj/ykUkc3br4pmbJJs9OQQUxsHK7bWZytV3aEW5s3h23n
HnYymMGdAtJHfcVDLFkgfMbZ0Ymiss3Pd11AvTeCfA4Lc+bP19PNQFZ2xcilGwJXoIGVAl8LeggX
eG4FnmaY0VO1d6sa5lk6FAAQlQOkpFnk1PUmC4IS4s08eRwHNXzJIds8aP0an8Y8lLMwdP4RoBJR
X6PVwxJbf1MJen34DIElkvewoCe20QBQob3SlHrbxWtQokVzWFHQAp0VTgTXFNWkMmdeQBfVt72W
fx7QBkzI2dftJz1f6ZW5uFfmodFyYNP7zcYUD7aFzpul5EPvDoP8UTX8Q2UiGGFQmCLMGCNIuLNd
aCY/lMle8SmLlh1iDdDCsImIcMJe14rKU5TebUFl9a2F8gLE99m9p71RumfId7ce/LfXT8VFYMBo
4UqfYeiof1wAboIOpaROsXseojkk/GP6ZKbFNsjLXW435mbEme1TVV1TyFkyC4kT3awclXkbnW9i
va5byamcwTW4A2B/DCDxjCR123J18595sbKoC0dTn0G0xAu0q1zEWgm6EeSwNfYrDYspScC1Tox5
B4oHAhzMTA5GUwxl9PMBaQn0/agYcfZ5VNtOAGs+eeLm5iiA5QJSzvOPY6dDBHNuhiMAtkKtB3fS
rd0wGSclru6v74jFqUKHZm415IkgwqmDUaKkUXWDGxd5+zyiYE2ZdfDfX7eytAHgsaCWqdKuCbL5
fCCp41WGIeWDy5ak5HlnQDpYJg9Fi1qtcTd0X66bW7hkZtqM/5oTnH/Tjt0YeuXgKgG4jeGXrX5A
SuYwRT+u25nnX9wGFhJsGJubZcQ4u5ULJ/CNbHBJZ70zvAInPCKron+0amWjzmLmnfWU0om34joW
bwXOEx0HtBzNbQfn85nDm0u3bjS6YQ6vpieRCYIq20AOqv9ZOi85samvfdfXkHRL257+UUItmkgv
u2ckyTGaOlRoZJleYEAmj/i7kH5en9OlUOtPW7pCfw5bXoRxmnJIuRJVeNeXTwYeWAWtIyWn1jOh
x4b6dHo2szsYQQP1t9Tf344WxBXjlfkTaVrGOB+YV8Gk3udVooWy6pbZuElJ9Prhajv35bY5MyHc
b3ZTzrnqSXXttN4M6VFSV2BnCxfomQEhjqt0LYHfmzEoEZUi7RC09z3iKVH0pVW/X1+uBf8xN4qZ
3J5za5Ai7ER5omkoohDoWuYP0/u21kOw8vk/mN9XqwGGe7LHLOHzSGhEmwnuzuu/f2FLWzIxhj77
P2J84ZkXdjpVq1AhQ1XRcFaOrfJSggp6iHvFWLmVlPlbgruAPGCO4VXAtQhOn2+tMa+zScnliUZQ
B+71L7r2ZpLCQ5B/1IOfqC1QIivvbNBs+koKZcH9nhlWzw1HRqz5g9FObhX572lG2wfaJ693G7VG
e++uTVaeEUvuCXs0vbIx6CMUsaqFlGnEqfXkFqr/3Yzl74Va7KleUW4I/E0YZUdEH35MXvlG68C3
XF/RhS1jUd0DJUv/uWaL787WKQw7bemXUOmxRt9g5W5Z+bwzo9Bf7cgui8MxUPk8WYNNXu4b+/c/
/H5Cft6b4EZ5bJ4b8Ouwjuy+Hd3Ulz62A+IyKIOt6U7PHxG3IiDi/xgRqUebTo5kpy9pKvEwQNPR
uyyGTUJyfg4BJQ5Z/oIwARwX9hqHxtJ5Q3WOPJ7JGgFOOx9dVVE8ULyIBsz6M5I5JsIH9u76BC7c
/tZrE/MKvlohvTbNoavTyQ2tnf6tUvZpdVcbK3t8cRtAbIbjIDVPlHlupFZSVauRQnQ11APGbbY2
T8uD+Pt94ch6KMQVhk+jbE9bn3P0lUPf3KlrWbvl1fhrRViNurFHeN6xopV7VB/Cz9raOBYt/Alg
ecbSwyns5twcm7gJ/rz3aTVL7OBrotZPSmXsry/6ih2RpdRGdEqfUHZyDd5xg9o8+dSuN0ZQr7Qf
LtvhzQauGtocMV72ENcI9ZbWOQTl4Ncfahc8yvWhLG4tJM7/Y0KIXh2/QkcswYQPsGmWGzCi43UL
i5uLsNHWefLOLFXnm1cC55DXkUkShvAxg/ds5nP3ioderf5hLDjiOdVozDL08y95dRZjugbGUdIp
npA+BWq38vml1Xj9eeFdkfBodVJgrPTGWTv1VwcAV/8Hb0K8i7OCsIPrbP4Jr0YwIq4XjlEuu0GJ
JNDWvwdxYq69y5eWfC4NkGXUiaXEeN7qpCnKa+pk9gQkSW7Qy7KNl9sXncwbfB2kY0k3CHNlJ54H
5t2XXTSA9k5U3UUejPiOsrejw3VLS6Ph5ieKJ2/l8Dw6nzLQsiQgpJGSVmV3RyVRU/RMLHmlsW7J
ig4jk05Ciq0sRm6yJRmmFBJN9fVB2oM3uj6IpTPCWigGPDzUXsUOQjMFEOFNxuSO0PmqfrlNLGvf
5ndmsxIWLu3hP82QM9WjTaXpfLbUOjP0oPcGl5L+pou/ZaB6sjWm6xUjonsEb1xrbTEbyf1tUX6C
935jr6UrFo3wbJo7p6F1FXcYsTriQrYxsCLVNpV+Y2tTNu+vr8vishPgkXgl9XrRIq2Sr4vgdxhc
G1DwQz0V6tHz29/XjSw8oCxW479GhB3slRZi8SYP3RR9rqT8kgE6KLQvrIyT/4sp6qe6CoE9gZXg
i3u9S53JAuYfQe21UeXq0ZGU5y5HKSwyXyowz9eHtjh/ELKRtwLjDG37+XYrkkqv4lKni9koNrbC
w1BbccqLJ+evBUuIkGOygDUUTqPrWMdIQo/w7YwDXAvAlMXdRm5PwQkQa2vCNel1WVE0OhOX0dBD
ZPG2NxF6TOpPfpU0j15balt411syx6n9GeHVkeaAmQAVOcxji8hpHnS7yErXmBmX3loQtM14BHIz
8Hidzy/S5granJQFirT6nirhW6NoA3qcmnDbUA7bOKncHcssvf0dbr02K+zY0S96UDbB6FZQEQJF
3K922IvS0TMvwv/T8rBvKOn9efW9ugktJ2ydgL4aRub1ZDwBp2Uj8kcE2+ajPCr1o9SFzhNId1or
QvAxQyal+yiNoVRyygKlrLzcSq0efbm+o5c2wsytQlV9fseLhRhj8vIg05nxqH8MPrflTg72/2Dh
D2U5FCt0xgpriixkZ4f0XboKmNMYxWZPesnrNTTL0rmBVRCKfVTrZRhyzndOaQMc7xx8dDIou2xq
Hkj21g39FdZKzmPNkLBXfDvLmi7CkDcC3JBzxHrL05AOtFw6+qfrU7d0HOgFJ1Qm4wF4TnAGfehP
+GtKipkkvVX7cZ870lEPAboo1I2SPvoky+HX6zaXxjevE1LqNCJcpM39EmUXu6L/MfFOuf5sJ/Km
px9kNQs7v8HER/QrO+KlKjtjpFYjUVuMemlO41ENIs0ZkEuMP1rJo5aTYeHARw9dIt8XzRpnztLU
vjYv3BzpWHoeILrJBalaj9tq+pTXD4qxS9WNbN1dn9KlW4P7kMnkboeHQtibYTyUodmqPBQrGOsK
lEd5OYbb60YWB0QlToHECGSemLmxo9DKHZ914+3VHTVJmt5ope9tPa0hfRQn1j7S+/h9jXTZ7h8s
E7gQ6kEeYItBvpbQVYcoAgmy+q6CFaCibjCpH0JFPzimq1groetCeEGkb1HfpBw2PyvOTzoa0r3T
emC+DOmZx306HorqkXk1b6Zsg9caHg9qb1RDSIcJp09vTMSM0HZ1aXLYTtVPuh6a4OP1uVvYGlCi
sC2g/QEzoM+n8dW1UMvKGI+gj918+uBNB6O//4fvw1Uzh/q8JEU6niL3U6UbSsWtne0wovK24g0X
f/+r7wu/X0a2IWu1RHFVJ9rGyrApb0YQzqtgQihERhS1OzEulsl/pAk6564cxBt1N4FlvX2KYFCA
RAISqrlocr4EhQ1VawoxmGu/HSNtI9HodN3A/AHB07FV509z94O2nK/gV2vcyF1Se3qnunoSW7sW
3Q4PuUipbx+1wbirjCbezhJW9D6uMXct+HLYMkGVzRU2StbC0NBYlzNphkciSNn3W/Oj5Oy77N31
4S0bAVeG1hMVJzGpo8WeEllDILuJ3IYb2Fru0RHztoEzvZhaevwHY8iT6FTS9Plsns+l3juwkoAs
c9vafAc3y/u5c3CDZslptNdYkRY8KkXwv7bmv3+1blJNJ6s6xLz5u69J8lWpns1wB04EdqkUhtzr
A1uIwxAqIWENl+VMRCfcEZqV2VZlgTTtZg5hVYVshwdtEKzcEkvnldIcaFYoFTSoPc7HpNIPYnkT
xYVMa7aOQyP57aldkgrIWQEHmf2ZsNkRraX3vTDJH9MfYDxGQ7syUcsj+GtA8DiaOQEraLTJ1cuD
2T80v25fBx52eBqmyILw7nyChqq3kJakpBV9GeUHW3O9+l+WAN4MhT1MCVpMfjtWH0yRQz3JTn8W
2cZARPH6EC4vSIjXNPYRGXb+Lfp8RUUHEiJK62SEtAr4D77zOaR1G1343XAzIzIgI4yh46NDb3jh
nVF2LQyUVs1TrjyEj6F38246/7xwBMMeSo0p4/PZGzvfon9+faYWyuVgpPD6M9CSYpvoTpxiNOny
RjCclp6ggjRiOrU+GrnlvWLcF6q8M5ufytwrLT0q9JEqw4frP+Dy1J/bF8bnQG1FtxyqRJLzUtLL
XIUPbaqs7IdFI0B65roe+CURaNE5fVZOMYNUwndlSzdmuomt5+sD+QP1Or/kZlQl/VjgsYg0RChY
PgG2iAiBT+Tmy0PVpWYPrk8z3gdtGH1ilul2zdN3zlg3H9tC1QhEizDYSInibSck/B401IAeB9Wq
ngDWUn1EKjf81EqtfWz0oX3Uw8B3m6xN76fIT4+GX8XHQgPiJo8gDmgMV5s7QpEaFvlsHB4GYsc7
n0TDpgYPcT92TfKtK0P/mcrTQC3fVj7F0yB98kcDnu0xKNwOrZS3bYXOsGcmNCv4U7zJIiXeWiks
aH3cKtmRi6ejpW0qnqI86oAy69rLEDnvm7z5HfaSupECOaFLbgqb6UAeLLivxtH/kiNd/1iNdntv
myWKUElXmr8HsGS/EnWUdtdXYmm155v4DwM3DFnCnW9ldFjJqcFql6eEJlF6t9folC5dMGv914T4
dNNqr8qCAhPOoY1plzpcH8GS/yIfYUMe6dB8IQYUec5MDq1vnmS5RyH0bip/FWmz0b0Hn87D67aW
h/LXlnAAh7LRE7/C1tihRg7FonmjyhL+F0g/3UF4Sa5d2qDPLxQl9zOt5OY/Kd2h2BtrpJeX0dfM
BDgnb/5QP4lc4pZfkC70FfukDO9bnkClMaN87vS1LM7CRMF3OWc9EU6ZmZ/Oh1FHoV9KSmefQvlr
95jZn6+vw9IwGAfNxkTKYCyFuA6WKakIfMc8KagEPA/2BF2HUUofpkTrn4yOnr/r9lSV33vur3R4
02YuY/CjwDmFY+K1rd9NSZWBkirL574Y7xWbhuh9FcYTlEU2ktBK9sWWi3jfT3H9ZDUQJyFLE2y8
BkpROSRdUNu18z7HRdl720zKw1jpGZNvW1sNMtpvBoC+55npYJtLefvh+gAuj/ns0aG0BIUwV1mE
3+8nStNJ6ZSe4AiQjW5DiWJT3Vxc0U1yw4B7ZwKui3JtQKyt08QZnSwZ+TSAcrU5QB6xuz6Sy501
WyEXQzy0EK5kVZCrUWtFJ6l7VJxg20+3u0QsEDHOSiDozYgXIAJ546DLWXzSUPo2LPr8ZQSIh9+3
jwNOTh5CCg9t3pPnJ2TIR4PiXZ6cxnCbP4+rzGSXG5YD8vfz8zS+eo1EStMHvcHnPePLFO6l5g3c
Gc9lc4yao3Kj3ifnQjfnHgZaZ8lYXaw81RT0/wZ2l5olby0auiFNvXW2UD6wyDdTttWoQApuEXo5
K7KbvD4V6q6Wjnl+d/37sz86P99/ZDg53iYo4AsgU6jLQehoUX1S1Dp628l28EGWuuABVcDqje51
/b0mydZmCPq1/rHL/Txbnsv1JpJrF/zAgV6odYIqzKn52SWb6OX6uNa+LvhheYwh44iq+gQd9dZs
7rt/yIdQCqHPhAIhsob8eb7RUJ2BsgKXdxrgKBg3ESrctw8Bl8WqkC1kpoSDovmKnik6Sz9WT5L3
RtZWV2B+xQqLr5qkQmlomrV3xYyLggRP7Ns+IvfY2vtZb2y9CvalrZyklnPnT234gXdevqV/V98W
Eq+MrdN0Ja9ubwyRiUeP4FvuOdW2kb1qy8l+YccomwQGfpm2EbM9SNRRn+NOtXdBHtiH0kkkCCDG
ZEfFAVpeTX3v943xZHuGdBcFGcg92Aynl8ExR3Oj5Kp/V9MXUkAfB3+5nEfTY6+W/UvacIf3ZtgD
LaklS9rWlTzusqqwbn5ZzU4X1Uo69CCkFMMSlbNgZmmgngJ1V2qwK968yOffn+/fV+4qrIq+rs15
Ccb3qf5JN75d30SXQeL594VN1HRKlKW6pJz6JJTdvmrqtwqICRgW5Q5luj5QQ1RL5fJmt8WGMjgY
pLoR0hHdllwGajs2Y+m2070VfbDLlSv38niff1+YttKuWq9o+X5Hu66C+xhW/OICvBQLHGtimDnb
JGYH6sAf+gHdFuDN7xLQGcYAUR7UDbD3JtLbMkhQqvoyZunu+npdBng8D2HroDwgk3cS63NZNJZ+
10DtYGjduGsIiZ9Uyo5HHHP2JhgoON+8ATFIfZtUDuMk2XW+AScnlKaS3P5JTXaIakAsI+2vD+ly
rea2HPCLvHZ1utgERxnzxPT9CbxxEWjPyti8m6Rse93EAuoZG3NRR6FGsCAVNJmNVzaGduK9RcVP
1ocfeZoZxz7K2u2cuXg04j68o5ENbkI9DnaG13s7cCTlyi9R5/k696lUW9g29HiT7LmoL3mxPWqJ
UwHZ66RNrmYbk5Jn6UX7YPhUeY+Tf1S8z5351aNLVfbvethilOi93b1MDV0WVrpNamvb67+HZLhP
+2pTlG/1zr0+XZdOwQBsNkuZWUud6Ai7WUnhG8ppzHHdwaZy2l3u72tnp8u3Lz6mZt3fuX3l8hjR
JlBPgDZPEEgm5jM09teHckHCPt+O8IuQW5tB4DDSnu/fKG3gVs0q5VTJcfog0x5+MNque4anT9l3
ZqKNm7ZOQ9rthly+o8/ffIhGmzJq7qvkq0bjDeQXzQFBGg1UwVjtIUL0P/imFR6KshnX2g7nn3Nl
e4jI7trOu8Zsm9pF2a6Qdrl119wsIDeTJPzdgWJTeZBoaTGDk902+ZSHoG6jTS2/XJ/2tWEI/tfi
CRdUGsMwsmc1/5pqzabLDtdtXIam8zhQqSC0puVfVGGT6Izs2jKqXUjf+qcxlaVT1IbcwQ58Z9GU
azvUSl5GePNWfP/l4Ii3/xTTcE2AJYU3o1ePtVZ5mnbSjcNUPIzTYQxXxrbkEyF8oNeWmumltifk
zI6e1KZ2Ij0GXxyIj+tzt6AvYtjAvWYNPt4mF+/2MunHqlCs7hR4HlRXmle+aEkTJBsnL+J3Whyo
H6bC/DGOXn7oUqiZgqJrniD1SvFajtfdr/ye+Z1yvu+p1wB15DEPmwqxwfkxlRtLon1M6k+RHre7
AkXwfWZ3oFwqKJtJ/xG9qQ6KU3bgtO9pD6bbrEG/zvdIKKzMzcLynv2U+Qp+FXIZsZ+qpRwPp6m6
l5yDr73R1lo3F5YX34qOp0ZCgE0s7KBorIMRtrrhNGZPczuz1H2/Pp8LYcJrA2LNPSa5q/BSH07G
e8ejBnZnTVunXzkHK6OwhLenarRSP8QYgZ8oquBv/YeFeDVLlnq+EObIEqtxNpxs+WsaumZwzPJ3
1+dpnmhx283roFrOfBLEN1SAKp6jwBx2qpKx16GGSOH4pnEn+1majv/DrEN/UxXOtB2sXJ2QChnX
XnGXu20mSCeco6991nURtoI29UEQNhrs+T0tzw40kUplPXngyW6ezTNDInJunKbJiD21PUnKTil2
Y3IY1jQILuMGIkDgeXP2cQaQCdlHQ08Hvbfj5sR7t4sBEMPPemj057ZZGctCPHduab4bXp1RWjOb
fNLC5uSoH5VpbwSP9fCiZgcjONpxvSvNY9g8JGm6Yvdyx5+bFRZLGs02rQ3MRpox3aeBaTyMKaq7
1zflghVQBiTAAOXQPC7WfmUlCPUOSs+TB0B6ij6l/u66gUvvYJ4ZEDxc6lfDVMGYfBpjqdxCzNRt
wy5LX6Q07g+xB/vrdXuXp4zwnko5WCOVniuxVGvbkhLH8HWevBfvRYGobTzGWz3batmx6v/lQT7r
EyJKT9lZjPfCAfLoyYrVU968icpj4Nw+dzz40cDgMcEVKr6H0CNJc0sv1FNfv4kgFra2Sn0Yv1+f
sAWnQNJQnRG8iHBdtGJIOdyAGffkaZTvyugxVXfWWsV5xYR4Q9S+nNeG6SmnGPIi2P7UjbJGTrJm
QrgfRgT1MifFhDY8xl+7CJbnlcVYsACeCYYksBLEgCLO2U4yKdfKbDrFMrz9WRLfZ2oFR7tRvdy8
IDz0ebUBaID4RqyrxGoiOVE8Tie7KuCIVB87H17maDTXgo8FF4qhmStNJeXKiTl3bK1BOsurakYU
Dnt7eqmBAKlh9laHrxIVoOujuoygeXRB3g5ehuLERSAbeEHdzxyQrgnTtK/9NrznoflstvchFJ6o
TKx4z8vVOjMn1ju7FhXAtMRcO301k/s87+BF+B9tCHtuQokiMVQpB+r7Nsnu9P49bcbXZ+3SPZ8P
Qz1fomEwyEMGXu5Kxn1vjzCcrpz+NQPCHohMpWxUhVr62EXHujnAsL5yw1xeAHiwOfmAChovY3E7
Q3IKgWjK488aehmRhwDmeK3f+IV18PTk9lvz3JpwWeuNN9SoIYRuaCJeYkdPgbGabV/YyuglkqSa
X2RzOvx8Ubq2C0M/tAJ3TKGRcbv6GQGTljpu/Tz6NzsD2CeI2hXNtFHhE/Vj2wwqmRLlOBehUpiI
HqrC31hrrm1hE9AXSdWFm5oqggjP1bugrfWqC91Gu39veHfX9/DCUTz7urCHZdTP6kjh61Qsn4H8
PSm59ATccK0AtrQsdHfOTF4G8F/xlsnCsYbXSAkhQTkO0aOf3EdZtIklYBy7ag3RvGZMOPtB2Wmt
Vcu8FPQvYIHkSUJcARZrX97qxi+vXgMBLk/i38EJk1hAtJ1LJoOLESXwUCejkwfplhWc9vJGIKoG
gQrQTdxtKXojPjn80E3MKn4porJ6sCQYIq5viCUryJ85tMzJaM+L7++woNajG15I6/L7dtg61uf/
7ftCyDlpXpNmYRi5qSo/q+mXJlE/XrewtBqvRyA8PuRcG0AfMwI/vZeju0I+hvlKbHl5OcMmMVN1
EXTga8Rww+rCckg7FrxqPjTZIwK7kI6rGzMsNtBLba6PZ3lF/hqb//7VE8c2JF7wIbtZNvvdmNvb
8cd1A0vH5fVo5gl9ZQBopdX7oRq6nvR+MHZ+NGwcJ9ukRbTjBQLd9wpWZGlANP4CTiGQonlLsKd6
o5Lx/gxc72H8AhHy9dGsfV3YYKrc5GGcdIGrSfrmqSjXgtmltX/964Xt1UwpSmIOvz5sZ/pIRDK/
xvK3zj/dnvWgwPNqmuZle7Usk56ldjEbOvXSD/sgJd/+t4kSbspIyqwwQh8L6DKSD1tzf/3zS8eQ
FB5lb7pnLgNYK8+MUbOTwJ1Qk9BokslqazNpa+wBS8vBI5Y8g0mPLF0z57PUjz6FaXDdbmQfHedB
kd9pSg+JESyI0c/rI1o4J9QNqPKxc+koF0OLPBr6wNNG380KYxN4/QFRqgd5qF+UIrsDGn6fxtXt
jECwveJr6B6jf/0iHap4mVyWjuO7kr+Tvts1QM2766NaOC8AAxkQqLc5yBAuyzi1GykkC+Aqhv+S
avcKjUc3W5jbIbm4gKUAIhBOpKZJvYRsl+964YP/4Awrzvhyo82kd7BHzHsNaI1wINUhtCVTl1q3
UMyN5A/l1ra7D76arrit+WeepwixAwScHinoyS/IL/UUCC5w2s7NY1t7okGx25HHLjfekFvHChGY
FXtLlWUMkp2nEx+2ElsIK4xJ7uRqQN8iBDHkaYhBQY/Q/AitN01xqvwBzNK0bZTDravFAxBqxJl4
jKK2CDxOWi5Q3eg7N7OmuyrPTkGQrriGhazdbAOBbF4etGaIrEK2OlrhGA4od2TdxkdRAh0xpUCS
Lt8kWbNtIUkMfURjQmujp2sEvX+yj+JC8tg1ELP6Q9Yg7HiwWk2pk2t1Iex4O4TBLq7snWJmh7CL
HsygzTcOfPylpu3HDFEkvyJtaabSXo9hPyqKX0Wo87/Lu7LsVjzM0laGthpq8blUeQF1kuoxzSej
bGCb06RtakTGYxDYYK69ytleX+al3TyXnsmQ8e6/AA1FtpbUgPhrN9J2OZ1g7XRIoK5e01C99C60
yuHCYBOg4g5+4Nw9B3abIDGm1m5qDvd0o79TpGQlLl6aNOCIczGTpkKYXQQTVlfJZpA2PMP3CqIX
XR2Dr1vZskvjeG1EGIcdWBU5rKRxHcSk1LdrnKSXidG5jMg6ABLkwIt9E0jLKRSn1db1DBvs0K8h
CZA4/pbr1rGUn5VkVly7OU46NymEF4iSO2MhK62rFQptz8qHVGv/wZW8HpUQYTTIC6ElyKjk6S0E
dtntfD5nQzCFlS+8VvfMiO/72a9U+1Go//L7ybpyGgFqg3g931nQ+ai1Lsed26EYGiXxLrsd+c8I
WG/Su8TDstilliSyUZr0q7pR9exsvfxmqj1YEmZQtsoFOesJnA9AqStLD0qtJa8X3qU0wDVVywu8
e5Mm3kugRd9iRdtd9yuLtxahCnjBuQH0ojsm9HUzqFMHm/HRGT4nwRPEJpvY16Fh8Pdh8yUuqzu9
Ol43u3Q+aWEk2CTXwj9Cqqw3rUCBRa51jeQUfBvG5//t87P5V7F4MBpK1DoT5xNAIvp/9QoMbsmH
ERtBT8mbCH0Pwb00s56lNnEY1epjOMsaG8OmGFewcItL89qKEFDYttYqo8IkefaYfEskXb9PPd/4
UJaV9JRPClx7yOluwin4Ejp1cFK1MV35DUvrRPMuFVYeziCxBJegZ2YxNUg6u7GO4MTBkNZwPssz
+V8DIm7G7qzc8hO9dXNzF6k71T7+0157NQYRNyNZfigPA6dKb8K9Wku74tftu+21AWGdSPaFAaw4
rdtY343vnvYvn1dVWJZ5lBg8nM43c4WGkTQZA27zTlG5+e21PO9SbDFHL5oyN6/BV3ZuwDLiUJGc
kcMYfEHkdp/a8dFU77Xq6z/ME0004N1njJoYRpo9hFlli/eUvafwQS7+wXvSbPSfz4u9vRqaUv/v
PWU7fWj75FirzsmMaZErxiffAOrbrkVli8dDA54GJJboSxZuNEQ+QKghpec6dyFCpe20duvPUy/E
vgC46QmCkQTKZjG9J0+5VyVIubmxhf5i9xxV921Z3suth576v2DY5D+lMt5LDEfYB3WBnHPn1aXr
5Pq+L7qjDGdkVqxlZJb82hkATHAqauHAvtaEtWul6ITpd3rxhLLcPkjUTaS7VnOIC3cKPt+8+ZQZ
3QBkiqjzIouF7GOVKQZGdXqYKtpZf17//sIhmrVegAZBw2ZQnTs/RH3HlYP2XeEiabwNy6+1Zm4G
6dCF/6Od2aG+utpA9Nu9r2iFq+sH2YQQ/03oHJVw5TG74JahwJFhNKENkehAuOAKdAjTsuwLt2q3
TXGfTHtvjbbwMj1jk2EAdDJ3asNoInhNiV7dqvbY2gnUW4byzs5PMapy1ccgvw/XMIcLB/XMmBBv
eJGcyJONMX3cFMo2XutyXDqnrwcjrL4+hrEPw1XhKsWzk34Zyzu//lkjS64bK8+npX0GegEuHR6C
c5h4vv5OBYbBc+Ta1YJvVgiBAfUyetK0aiXLvDRj3Pm0vs3o7ov9rBZQnfVDXbteI202bbxGgLTw
fQojbDB4nSj+/SEMe7WP41TWp9yBhb77rCqPYX5//Tgufp6snzq/BUxdTMbEbLw+MxFZQFrP/Grp
n/7h839S4vSU0y8kuEpUNmUL+U145sNPZRghfvEvBrgmaRQCJ0E+7nyZBzIxtjKpg9uhTi9BUVmv
uuHZzQp3i4b8Gi9Y2gMR8RPcsK38H2lfttu4rm37RQTUN6+S3CROYidVqe5FqFYi1VMdxa8/Q3Xu
PtumBQuui421sIEsaJrk5ORsx8gdUbQOEmS9r2+pxT80cfvZTJsXMbihS4eg7fkTwITBF0wPWun9
mpDY8gQig0ruWeaHRu480oL/qi3nhIHw+53489+n8v+lQDbBlI45nCzk0jTwB6+1BC3pCKrO88MK
G4ec3eUeg9bREaKehpMLFucZma3LVk5xVgN1i5FC/V8ORv8qncKaqhh7TgZwHoB6eLKbD15f7Jum
C1ywm0ZTK6LberlgHVBOx6i1DvQLtDspDklrYGDRH+h4ijlQedte/hi9xg0pzx5EO/65LWxp//7m
VkHcPINmKwqUGHWa9Q4yuW7Apye/WrF0C28Q1oEPo7iJcEp9UUEGXDOr9cDOXYOwaDuSyFrLeCxt
l2FoAMwDze580S41wDTrziv0fDhNk3500+K1Z4BtkPmbqNaSqIuikB1GaziQIq/YOFlLvNaRxXBi
FvvSSBp1LP/oCW/f9ebdJQJkEPBuowcNRCZIGl6uKkFaEuB8cji1dR5savzr9rkvOXAmuk+QDp6b
vpE1uBTgg+cCpIDjCAhokC5r/fgstOZZN5M95sPkAyYytoOevdjM3E158Q9mAXgBGG6y0TGCt+NS
eFblI6q9PehgjFfHfmPh7cUtaR3qAKjkwQMGwqli2TG9qPFinMZTSzhgPr9r1jFmKyWQpYuDyQdM
ZMOKz8Pll0sYeFtOiOGHU9I50Q+CdPbtNSzp2vn3Fdeqlshd+Rj3RXqCPYBaGCxj2fcxGz76qBXf
FrW4FHTDY5IOMwnoIL5cSlX3OUD32Ag0uu9DtjfS3e3vLx4HEtFzxQgoaOojRWNdaIAZwA3tnwx+
MOmxb/9BoeZc9/8Tob4zJOXcnzKIKH0GNvsiWCPrWjoOdJ0Cf27ur4ZOKXs0EZ2IDojpdrz1ipfJ
eBn7vbZy6Zc2CtjJqJGgGwTcGeqlz5xeCJAXnXrj1WheW7oDJcnts1g6a1h5oP/ONGCoPV6uQ+dT
U4GyezoR+k7CXny4/fmlMhPCJ9jj/x10UtOfwmw1YFI02km6TfFlRAtqlFtusktArB5oM0098t7T
YyczJxqB4BsVJW9eufD1lfuzsFAL1KcIFTGkjRYuxQaUYDEEtBQAK/UJOTa/Cwq+ub3WBd/rQoJi
xEBKN3qOgISGb4F3nZAPsf6UwcXpgyJ7GrWVBS1M06HT9mxFigqmgPp0gboHeLWkDbvps1aYWxfj
2VkMmoMtmFUw5P2WdNN25jtvzA1N2zBxYkBr7JJB7Mr8VGlrHQcL1wJRDPxnD8VSjEwpu+x6ZWVR
rcaLaFRPhVvtO+dLEwNHVuSfbu/20nnCS0d7Id5eA9AOl4oLvdLswoqRoONDaBcbi66hsi3cPiwF
3JrI/AKkQs1np76JwUsXvkpCwKJuPOfkRePVyikuLANQxTMPMyKamXPtchmj2cJZalHfEOx7HlTD
l7t36eLzik4yUbrMzemAvqIkbHcVkJzuFwBnC6AEs8t91fvBxSBsWvndCYCzbKtP/5+fn/XtLKJ0
2WTSpsbnE9C4asfBXuO9Wdr/89+v7H9eO9St87g7UekF01fJ1gpkC1qEQjcyo2gdxWOqHrBmIUU1
ApIDI1Oh8AC3c+jESkJ/UQQoMJHNB/oBItfLTZqEWY1ThqCP13RXwq7KcVP9Q8Ya1Xr4hzM1wUys
qwih1KU2TcSpsUMAOaxNhS+dw/nnFfcpAWbVJH0ynvQkqsrwX64ZasdAlJqbOK6ghfLB7bXRyOBg
dnWk458Vf2PpCGbWTh0+JkyFmsFx00qiUQxMB6CA6ZKgLUJ5//A/KjbIqrmA75wzOMopD6mIM/cv
DZ6tBxugOdzv9TkInF1UC+bkiooSOXiJ1Q9OJ06GCHvQ2qcrWjqbGiVuxtAb6k3glASygDtrwNlV
RkjoMJHjhOPkWZpdUJs8NOmzVx0YhqoysVLOW3iJLsQp24V8sRRtDFIzKsMf2vd2CGrnX3YMGOZ4
hJFhvxqlygc+aACbH8GqvpXFLn2/bVoX/AlMuOG2YVjLR1ykvO/dUGLwtQRpZSJ0ckDi0N1nqdf+
NmRthQBvAE03mYrkkMjK2cisSe+OaJBmQzwD6TM2nhqrZz4xYzHnakb6G4C0wr6/TfRSgHJERd91
NgDLkQx6nYxDKh5u79+1ScHnPRRakL3H46TWCEtdh/eZIYxxR1RWrM/GGn/f/PsuNfpSgBIn9UNh
jzGgu08WB+fBhrOjMHb/sgYHHvrcH3iVkxxp2ngdSHNOWfOSkOMaTtnSCpCmR5wE3Db01SlGnVh2
NxZDNZwKiz6JAaPtcNfByu7dzyuGnMKsyhYGXGBmFPPOORpUbd72p0KrNm5Bdxr+EdNaQmbhyEE2
A55fBJYwNSrxO5A4aQl4t+7UHR1MaBnaWnJpTYDiLnTM0EorNyFgBICmFwepuWIm/wZ1ilbBT0CC
28Y8EFocFRFD0qW89yGCVelmsl9r+2Pe/rHHL8W016w+SLomAIdaWLd50E88mmK+ye9vu4HHgm4V
HdnauRvCvDTWSECVZOb+PZJmDDyvCR17pbK7oHqIaAGB7vy1b6rTAkLvVvR95x6N2gzMnm/Kyniz
8zK6+wIhrYXeZ/gtmEtUF6KNvW/VeeMeAR8a6gVYm0R39zMwozsClQ19HXgE1P46K/baNPaZdyyc
OqgKM8y1lcrdgtbBtUZWCWIwG2grt8ek/qgRnfrzLPc8FjLcb+kvvq8YMpdUse0PzD9aU9jlUfv5
/jM4//mKMlHNHcapw+fHOhRFGVJvrcq9uEFAdUR/M/o2Ye0v1bVJurHOgQ1z5EURFgX699ZmQdck
KG8V51M1NgYkpOWr/IQw+/YWXTtHeGOBQAo8JJTPECYoCzDqtvTiFJ/n7HmySBY01B8Chzg/qdfv
uU8egDD3D4p7LlTZNfQYY+6YZ/5RNAD4JVpYrk0GLF3ycwnKrnWZwSffhgSZbxMW0vaB3u+2ogYz
jxkaCEqQ4lXuhkhZ1rYo4R/BpxDYGhqH70404FxgjAFLqoPBzlNCUN+s4B31sXsEjZL42K0xoV/7
qZefV8x9bY/SNgZ8vgT2CKDRUhtYRg/Z2rzvgv5iOA4j/zO6hg+/8lLBaGKa+WgV8VGrMMP8Ypff
byvw2vcVBa5kiT5WZPeO0gz9ZmveHx8iokGHMVI9SOxcdedZpcRLJHl8dMUbCwr2evvnLyjqxeeV
7WEJshjlgM8DoaXvA09Ga1TpSxt0vgBlg/LBzi3ZQwJmI/pNfv/IAPYHbgNyDVBWzItdnu+ATBkr
3S7GO6cFD1a2RhyzoKYop8JLnEfuAFWkXDOPEi0uBSewfyUPygSsQlV5ajszQHVopUi4KAs9BPNr
ilqk2qCoOzQHEtkId9f/0fZfbfPDYHwla+0wSweCR/s/UtSEhgEGnLEtIEV6ReQMPsrR9wcgmIiZ
Lx1sOyKR+RecRbwCcxPU7Mf4GDlFH3rdGtnp8gr++33Fuk51amupN8RAQEmD5GDKf3ggQIOOAAp9
Q7N6KREoxolINmBK4liS7176nUb3X7qzz3tK9GG1VhuPGUy3Lg65/SOxfxhkxZte2iJUNZCXRD80
WiKULQJobd2aQx0DNr7a6lJ7Tir94+1VzAZa8ddnlGfkfPB0o1dx/glnp2zkbmOUqe8fmwxTQdJN
wsLRN3bl71wj2QJdsAhvC1y6HniGkFNEzI9/lFMBb7udDDrWpBMrbMcs8MwM8C2nJl1xOxdX9l9B
am1IFiLvBwFBhL4Z42tatZHZ1UDQ9Y8kXjPwy6vy7b+IHpggU1ZlOKSaLB3KbHYbZzPsc3mY3F+3
d25JG+BDo8AMDiwAeygK14AXFIBxcOJkzpCxCWogPN6WsLBlGKyHOzKnSa/HFfrYZBrJK+doeu+s
2TdAaEvTL4zQwK5WRC0sBqLA6TJD0s1MH5d6V/WZl/BycI79s2d8sPuvt1eycB6onmKr0JbmAAxL
vTmNRxL2l3HF1CNa/CzK6tEbT/6wRob1V42UCwS+kvn51QEgCImXCzHAfJN79egcxVBNQSnZIUvL
x95xojQTP8Q4amBfMt8Ne4xGp9zcv0wMdSKH5810dir4bVLmk0G71D0OonxMrX364lfbpPDvt0Og
ykP6eXa/rvPD6JG2eF9BTK/vkk2/xjG6uIfn31eUwR4FMiwx+HG4UW4ysbPbhxH0YtNj1dRBUtTB
0O/jNeSSWQXUgzsXOl+GM8snW6diMceiyNHxP6GNbPx0+3AWbtPFrilODfJhggwmBIh+CrUMbatI
TqU1DdDeiP//8ba0hQsFXHW0zVmwrRjEVVwc5vA41R1cKEKPDvnW0LV859JygB0x08kAC/6KQbos
hVdhnpIAKM0J6vjdTsbAtsVWz8ttljXb28tZOp1zaYpKZCz2OgSV5JgYOkhvE4yXJ9kB8LEr27Yk
Bx7hzEMAq3eV2ivKNNZyQIIfay4f+rp9ohg0z/K16vrS5gELA+N5M/mIqaKXNL45yoRjOQYFnQ3m
Ro9Ig4ygUOno/WExur2R4oLDgHhctUfEGbO8tQjga6wG2bYw81dM68KOARENkDUYyEavtDX//eze
9H7u0soq/GOSR7YPztyNPu1uH/6CLl+IUA7fLRvDpnWJjM5r6gBZeUW3Fj4POJx5Ah91omscFE02
xOorzzsC+e+BV/WmKNKV/OD83ivGBeU6FLrgWqFZXT0FCddTDCkCGt8ioW+9185r5WxNH+Nf3+L2
pV0dy1ha07nA+e9np0IrKUCPDYHdlzbJQ7wBK3q1cOw+Rn1miHXgPF2VaRME+rXWlYBJAEQJ2ftZ
QMwPdx87Ou+BWYbymoc+N8WJGkY2lqNpYsz/Ubro+9jf/vzCHQQCHvxceByYTlc7IhD1FTLp9OQk
eGmGfecFTSr29fCLmGB962358ba8pSOZs/jzcBGm8NWqQaOLVqBlKD2N3gEMV8bDP3weYAjzpM+M
lKkYfBSFqbB6np5c97foWOCv/PylA8d3/+/7SlJhiosiGeI6PWX1MIXOVEc0HjZaZ63R760JUjyo
qgR+RFNgISgMdnlY5GE7rAQdCyDFGB9Clg2spUDbuapGGtLxqNsC5KMSybZ16yfQeO97YUaFZzzl
pZsHKIdFGEVqAvAwnlLdRyZ2whD/7TP7mwlV7cLZ71CDEpYkvSmHODlZLmmPrZnZ1aY2jVffj4FV
nNvZBkWH+mAJOOFeZ3/JE6c7SKDXBjWfjF9as4YfvGSozn+QokXNzKrmVtgYPF5bkCkEXf4R2MlJ
cjJmsCu0+o9yJTD724V9tQlzF7UOYjo0Dc0X9cxWVfAmS9fBxfBx8kC/+Ib2osDVmw8Cw/6BVQ/t
zh2rOtS9JgGfmV8HRkVB+Nv3Q9DwQkRaWzcRTXoaIaC1IsZofkBhiW99a21I6/rEgOAMlD5gqMzd
KWinuvyxPPYTk/ApPsZdzdEXoeuvcer+tipS7tqJ+1vKczCo60kVaS7/M5DyKwbWkr10J5AYguLx
/bYKzW/f9eYBih59xt51SahjDFP3QPo9Vd74aufjG7jtjomdRb5fr2SyFi8mMgP/EaW8KfqQOBnp
WHpqXBPu1/cUHXpxtnI1l6zkXDRAjwDac9DEeLm/7iS1ZGxlfGxLI7TzfVWuvVxrEhRvgsTCjsHV
EB+H/jRMG+Z9un0ia99X1LnjGUtzB9/XfhcssoeVZ2vt80oYMWkOwE85Pl/GyN+HVr0S3C0p1PkB
KArutEzTCk+Pj6NzaPMJ5I5xmLHX3FqD2Vh6fzHSj+wumlhR9JgXenbty5jVheHF8dGOn4n/MOos
8nodJMtAJ16Dw1iUBY3CoAvyvug0vZRFTaEhIW4RLCp99lMMDtWvdTcBk17fGGvMPYs7OIMSzn2j
gFpWdrBucs2H7SZHADxtalZsaiv+nFbk15g0u9u6tigK4R2gj33MXasZQTo0fQkmLSTKWxqayZPR
ThsjecrpWr/WmqD572eHNdoAwTQlBBn5IwW3SN49VHYH8PKVx2DJxvhogUUzPTowr8LW2upGyx+Q
ZZYkfagL9gz+z307JSs14oVObjTCnslRFGLsETPFYKlHBcb/mGb0+0gxXtUb/sYs5DOhRliB9qlq
zW2nabvOLL7cPrglhcS5ueChw+mhi+xyPxOb5CVKHwgIsiEo6zEgdRaM5D1HrrBc8aP/pp7VN+Jc
mLLYyhFdZUxOfExKEGPllpXAt3B/1czrH814oLum7pzQbKgWElPHHFsJMKi9z2fzBY0KjKEDPTl6
bjbuZFS/aOp+Jnpx8GIHLoJsn2LHKAJ/yo0nW0fFHQwWbNvlxA4GDbiVFSaOQgLHJbBl50cFHBrA
4ZfJm5Nl8UPdcv9QTKUT+gWwm0DJ4Ydl1sZ7rsU9vDArfklLBiiTSfcPflJ8rzPBDxLdVhFwH9hu
FJYXZiIbH5rSql4mZ2g3cdkZoVc48TPP8j+ip9ue9n0R2GPBQ405wwvp2jrk2eQGGMGPg6lsuwej
R9UEvebWJIIiPzDpD+BIn8ywilHGTByWbCorKfbZQL9MpEsjMCbiBzvyB3w3HhR0IscYuIpbKS0/
GNox3VmywCyvKcY/NvXG6LYKXT0E6NEAiSF6QNFyjbhSyf/WRmonflFkp3wITPu1tE73fx9zZ2AO
QFSP51h5iQEclZYy87OTtQNivMxWmgSuLAp+Pm74zEoPigJLBb+r27TxRWIAicj+blXhuPWNrRN/
vL2G63s+S5mHQTBshlEzFVQ9z8bYaCZImdMf/INgkcMOeQKXMSJED8ZOBhMJO3MNNWTpcJB/RRg2
U+SiKejyfqPxVQfvk4RcXI+PI3+4va6lz6PzDI10cxxz1T4b5yXInfiYnxjCV7al9Mfd34d1xGQJ
Dh6/VdWtKbE76ZkUCJ79m/W1aVbSIQs//+Lzyu5k2VSOzMfngT3OLBqBXiy6vYCrdwS10LMFqPYV
FFydPuZIezmx9QiKvg9iBBK5zasVd3VRDrgA0IiNVJ6n9ugZmKpoSwscIlrLo9b73Q1PdK3yuiZj
fkvO3t6CDW4p8wqAzYIH1gBiL1qH2bDy8i6eCVr0sBAg3oMX81JKzcFpqOuMnppG4iX6qK0Rfl5d
eOiqDzsC2Ctk2a7ArxpwnzBGPPjdQ2DJ1204GN/uPvS5/ROYjYgcrvuOzBjPSN/BDHvkNA7fgKxX
9Ctv6cIuXYiY/352FsRDE1CrS3LM87CSQZ3d691j3P18CYrRtSYU16mN7wM591Ddb9HhZs/1b7Te
XZvcjoF1zPRjctRo2gcyd5+Jx1c2SL865nkFmIR0UNFF3k4dTZNxa6BODbtkCTDegGK93KIqGz96
vYUyZTKi8u6B0hUNBHVYFWzalprBd6BMZaGt1/SnVnd6ZNLC39gShiIgjb82bHblfCk/UQmhzKE0
St7myWnwm5/g+eo2TT+9ukR/lg0PadmvBM6LSnO2JUpA4GgilnpGk5NL043lpSEdf97W/MUVzZgb
qDtiREp95oyaEadOCUpXzufJ18KuONiYPZH1GxDTbotaXAxYgWdytJlGRllMMlq0kEB4OcVses8L
6wO4tba3RSwYPA3N+v8RoVa2GZoF7N5BZtZOn/zyE3HCnP7Lhp2JUF4gGjecjZUGFfAAtd3+6tM+
cgEfSr9Qyw3+YTl4HlCmR7h7lfx3QbsXa12bnCodlIvlozH96eI/t2UsKsCZDMUu1RhLtM2qT/BG
kKiYwH8x/qh4HbTDQZhrY2aL5zOP1SNzCkOiOjcGZvDgM+CKg8QwSoxvY2FsGy3+h20DGQ6wd2b8
Sjgjl6YW7GUecL4Qs3s62SXiwQbml+nubu/b0lLOhZiXQmRCU2u2i+i1TUJgzP5oqfiuiXTFX1sT
oxwPoYOstWYuK3rvU3aq5EvxD17CfBvB6DCTiFyBSQ/Izhm1QD12qAcWTqTf62JgQX3/kCGsJ9ha
NZQV59k5NedgmWgvdC00zzk7YX8q9ZVHfOn90B3k5jHDrQMoc9b0sxe2HgmQt3qYsmHyX0xf3yfU
fKRTGmmjFf7D4aMJHS+u66PFRTl8GFOwVcYO3kP9q5P+it19ejeW9LxZmB1GoIYqw9VEbIo+oC41
OF7DbBfTyDI2Sb35h1WgmKdj7BajwypITNPolgAlJjm2NUsfJlBw7ZxBxLuybdaSs/PDeJFIgE8N
9FK813CykIVXNiz3QCXXVUAi0fvpQ+YXdtBXyRdZ0g+w2L+5RGJNePoa+t+iVFTOMMMxDyao+bQS
8/ggmOv0Y92nm0TbsVIEdvOJxZtGHiSghm/v54IpBQ+Xh2owQGOgHYoC2l6ckKHytWNc/UlKIMfQ
OBgx9m66hwZglreFza/l1Y6CUGye6JivlPKaxtoE5jdWgiyrHOODayKNN9Eh33Id5KkWYUCMdu2N
VTg0sJi7Rte2YJbQwjMnRLGv121RAAXmY5Yw/TjoXagZXzh/i1OyssTrdp45EgNe89/CwTVUW8Lq
1Ketrh894zWVRtCPj0alBcmwZW6UxBs40X724/a+/tV6ZWPR64nUxVw7RgZgXvqZGeliJNXyvLGP
VpU1G5AsAsrdJOmGNp22L7TWjPpCf89kwYfA5bLdDV1XhlJ27W+PeyJyaKW/+HXKA792+yDTnG5n
8JR/Hcy2+1ByLgOzmbLnscGELF4p481oZLnVE3jW2lRAURtBX/nkfBVTU+yFK4xQ0/phi3RYEboA
dcqjKqfVxuFauiUyE5u2wXx4AHSkJBQwJcdYEudDz8FW3+j1WqPngpm92J/572f7k3SmlrZWZx9B
Pxy1+jatQgdgh8i+3T6IBRVDMDmDDiKXhMhSuU15b/mV4Lp3tL19pR8qRAPp9raIhaVciFDc+Rou
cZFXEIGEjonGIPGYTg/k1z8IwSWZyeXnVhfF9DFZZ+DxHryjl32w9D1rwiqDaqQrl2XBHqAH9r9i
FEeha1LZaznE5HYRIVuqm7/TMRLNsa6noGi+AoPw9rquS+EoaJ5LVC5KbhBStVXnHePcD2XnhS5D
w29MN51fBXFxMKatiRy1of8QxaZ37neMAHmB/3kIFtFEpqiHaNykNkjuHRtqH0TjHGLafhy9tebs
JRtkgSkSKNJov7gea0v5ZGUuwQhg1lShLwAW2QYkxTtCqsBJvxvZY2nZwSof5pL2n4s1Lm9ZAbpc
no3cO7rVx4HvWBr6a4PNayIUxaSSEtrLBgN7SfXTnLIfg6AbUawFMUuX7HwlimKCnbRy9QQbaIrP
Vb5v5mS5thvNzW11XFoNhpMQWKJLCsgrynvoUsyO1ZPhHoHCE9TG20A/5t4asODSWkz0/WjAIAAN
tnqXNZhxNxXoxLQGc1NOfmhKI6yL7y1dWY21KAmIR2D0hDMJwLvL87crsy+ZlmDcCpSVW8E8N6yl
HN7Nwsc4rEP5F9eiZBvr2hR0go5bG2xfe1Y2/g4kl2kSYAFAvyHEfBxp2TyUSV2HvemyTW2n2SPj
efnoULRpjMQyQgl87a+2U4nQaWotQCfwGPWidbas8WzwGGhjmQSVzfhbN0jnN8ur5iDs3NsiRMy2
bW0hQ+ECqrPtY+8ppWSKbI/yLatc8aJLRh8mn+Ftanv60k0YB8CUVBXUrUOeGe/vhgibM7jolpoP
CaPD6oxO4qZWkscmBkRtCS/hT9Y1Wwv0bijc3Fa5hTOCFqARbPZtUZFQzojZXVP1AN49FckxNf+Q
/k8n3NCaphXTviZHeaYM7kIZQC18MvUfZf5Y0Z98iNxurX1qvoiK4/PXm9TnaABcr4o90HqeFJYE
ldhoTFHspxjiXWtbWlwJWK3n6U6AhKjVdKnnXHOyCYxVKOMFjlbvPVa+my7Zk3ptGHbB+f+LGfaf
G6TsmiU5kYTgrjbjO4DXrfaJO2bQt4+1fB2L7d2qMDczzzwDgE5F/fXyulaZGB24d85xYCCMKfZF
9R16Hoz62205C2eEwTO0BuCAUORWEyjo3+OMtZZzlHYVpvo3lPFWlG1JwjxQMzc3AkRAPaLC7hmb
+sQ7piHv08BfjZKWDLUFxGJQIYOFETAFl1tVxD0aQ6oUDzdatLKIZXvN+4fTOBcxq+GZi2r64I+2
ZhGt/pqBCFMLY/aUfLn/KMAZhylMALtdZzPsnE2WZBpmDew3Ep/Y2gtwfRsxxYuE+9wkO4OFXq5h
NCheuqGF+gIi1skAe7FmVuYvKPf9oiFNkTDwzmVor4mPIKkK62H4BWv6ULVeYKaIJnjdrZzKmjzl
QnZDoYE/FB0aJO9fTG7tyqTfJwYq8bH/WHXdSllqSc9ceG14O+ESQKMvN5BprLUBG4guIUzck99D
D2SPlWaQNRGKa5OSdnALbe6V9p9N/S3v3ipvpalq6TrOnR5z0hwGU01qWYyiwbmh8ZGK5hsjKEV6
Lt3f1uSlyosFUhaAxbrzXqk1TyBqtbJ0fBTYPKmD5wr0XnvUCZ0UOF1sT3j12OZQDcp2sQ7Ejcl/
cEi36d34c55bu9s/ZnHBKEj8Td5eU9uNpakNZpWjIyLVAbDF8s9tuzZkt3RuMyYuiL9ggfDeXaoG
6XiTWKUBTbRnJNS62Ta9JQJJ9BUPYVEQBi+RKEanDgLZS0FpJ2qPArHq2LnFc6+bWz3LXxy5Fsca
xmzR1LsMtqb/E6RUJVxL05O/zY/+YNJDUzNna3g03+Vj/BnJXbnV0E7CCDefhUmarZzM+KHrh3oj
Y9vZlmnLN57dtJHUhybo6wzxsGX/NNExs8unJnkspdtHXYxuHWLExQYjc9YmpYUO2BV/QDKPE8iq
Hf+rPVYuuNT8IkrbCu028KZ3uavRTT31POBdzqPGALZ73ujg9czRwlP6w3DIqaAPfueLKuAeGi7c
GKQpaOnk4UAne1vWVfnYJaa/taictqIROcBS7DIgAiPkLcBVdlkFA5mwdtxrKXMDlJPluze5cFuH
MdsJTu090/U4dDT07oxtp71ZLtLdEnVEAA8Gbq1NL1qcgBvElu8F/quXdvDLjXSl3LWF9dV18h8y
s9ytIYgD1mD2ZGnFLkeEu2F2lWASo6kfx1HkodmMZSBqExxHMkFVf2IE4FT5FObAFgu8PpnewKSY
BnWe8JDXLI4cV+IPyGlvwOLdR+C9rd7tMuVRr1da1DtVvsPYnBWCWV6EGKvqXjBR7ezANOhsek9L
9oAlFhHlmKJxhvqjn3mjHkgo/gYZlMIIx653QlSu0D7V1kjvJzR5drOaRg0VMhAY1QpyU/5uJlfi
0de1zVgZDcazeBeUGYIHNGL2L0NZaRtLTHk0mWm+MQprOLQj1THn2w/4kfG3njvGe8wG/dHn7uiH
U0aG712Z6HZUEhNDPqB68rusDHR47lsQM/0phkEEwGEu/iQ9+W6MvHyWOYKXzi/pWz8RBpz2cQzR
6+ki/q1dNLXX/pvnb1P9cYw/iNLzTykpnJ20uxi/dXIPdWn3UZI0GF0BS1IXVb20n7KSFs9Fqslw
6Gs/mNq6i4yyqN9Tw21O0suhjFCl8gHg9DTQRqEhgUERougYUnEJN9CtNbj6VqMamvt59tXKuz8u
58WL1/dmiIqE8cdqEm9rFUmyA4TG+OQz04t6UBpshVXVUd6VUwDI1/aYN5ixIEZSb8umHR5pmWeg
+JNtuXHankQuXuJDa4/OI6plWKgoaJRr+e+Rx/1uGFP6ShilIQi/k3fDGfUu8NmAwm2SDNqDW2XT
rqh5E5iJnj7qjPh7Q+vs0JVpCoYl3dtVrS6iSh+HTVNzCw26bRzKckwfqNnWu0H+GXojTKG3Lepr
kQnUoPsdTMD2YewLU0ZzXl6xia50Y27Ilp24tUG/iLW5/X4smNyLzyuWUOsBrK/FnCGKidHGz16Y
pz0YprbyLi8Y3AsxyhMSp0PbjUnHTq0MvPhbTbdpvY3jFR9zTYriw9AJp+XHDTtJ8mjXD8T6WLUb
R7v/lbpYi+LG6Fbq1p2PE6HAzK0bdBlYT62/4v0tpQshZe4KA2stUnfKuVctmkk1S2enqdZz3ACQ
LhgU6TMAFk3PfYX8Ky5MBqiAwipC1hdaZAmfRUWSrbVeLbgYF79EURFQapKkSvFL3Dgypw3RVpa6
9n1FN7o0RbeSq7GTMW2cCNhktzV8wY/GOCC6cDSEgciQK8c1jhkx2IjjEu1rkT0b/VucnUz6AP6c
FcVYXMiZpPmuncVRQJvR8awN7GSR3+gMkHej5cyNqGffn9X/7Pu8IA6GWXGJfA40ldiysjCDwby9
XQuJcQhBrWom5EXQqZz2NBCgHQw47SLH8yXClPyQfbyZJwbaZAj64le7Nhe6cEJz+6M9c7pq1zCr
2ji4o1NV8bFyqpm9vG+Ctky3+I//VHH35PA1ttZ5o1T3b56EmDEqcbXUbKFIepMnoBw6NsLfmw2m
0CrR7isew/Ex1pI4C1oxw9XNAxHwSa74W6rJ9CpgK8XHNInw8NRr00KL30f5FA3Exgw5rWRye86M
klHMkRQWOM25/tpO5VqWY+GVmFHSEBaisoQKu6LZbglOFL+lzjHLdxrQgtmGjPcXKC5EKMqNAYuM
2BNE9NXWK43AALtwefdMDzKdLiI3RAQg/0IEcHmDcvjJuplS3CDguj5ythJDLxwFDngeRplHj6HK
l58fDMR6U2bj7nihEzl3D1Th16M1BpO6GJxHO7JiKImmy7rwJB6eog1GFxXT6ePty7+0AAReGAhD
ZwjWoOxPoZPUSSfkNNsk5Ckgp1aMy9r3FT0Set21MDz05H5m1laQFR1aMCRoDkYOG4oKRGs1JVsn
HHgdFA28te0/Uv8TgECYFGHnovTc/fyHrTqTpWwV/Hm79GVLT2I7WR807e325xeXgsoJHn+k/q6a
f4RHPM+ZKnYacvcV8x/4t0WrLbJbUblm8tdkKWpLS9OpR4RoJxMD+aFI2Bc5aOjW65w8NLLSDsC+
8/n28hYMiot6KBybOZ9w1RFEtCkxu4mxU1oC1TV+mmj1SOOvt4Usads8QAqiHZgtKMXldYxdc9IG
OEUny3+xiyBfm6Ga90V5RoDOjskQPF3oJVbzQIZPTYY8FAPFkhsIxJCd9lOPx03s39+qdSFIufje
QD0vr/+HtOvasVsHkl8kQDm8SidOsDXBYfwiOCpLlERR4eu3aGCvz+FwRczsBa5fBlAfkk2y2V1d
hY1vGb98/2uj2WHSPzsqmSWJH1yZEcJnaGgYTd4gEMvXby06eMjghTXYfZ30YTC/b6+NxAGubAnb
R/OhGFUaZhGPJLaSIyNxPh3fYQIw0L+tiLzT7Xr57Syjtkmw/GX+ldr7AtGlrnBjqQcAogX+IR1C
TiL5i7PUboPXAHZpWS0gtauL7BnqzNljN+SQmbeI/vYUKopO/ypCwhKZS5eXPdYEvUhmEAZdmiC/
qCU700nW/fb0yV4goPDl9LSIk9xXlQetKlLqZAyMJnhpBAjIQHbx2x+0G7Npd06W/TEHfT+j6hIm
XrBnif67tJP3jPfiNwhHUwO9WzAKY7zMYG7UN/4eXM0PSBa845l9NVi+Ny5i63VYCz9p9Sxuco3s
h/W7NfiaYkYl5xFa79GohFIOMrYiXWszVDVdqZ3FkNKE9opKXEj1eWFLee4yp2niolro7wxc3j+2
/UH6ecRMQL3C4yE8eT1DQAjnyZCCLoJpwYQGvvzOmAF93zYi2VCcz+s/I8IYRsj4GNM0ZrHexZb1
PXOto2nWkWE+bduRHD+4FCDOymkKkT4T7LTZUjsDtxN454UekcRBXkgF5ZDNGMCbWGnA/pBsFox4
uQ8x265EP5H1BwiBVFd09skGgVQMp21BbP5K2XKCyuhQFT4WvNm31S5o91Bn3Z4n6RAuTAiLnjX1
WtEKJoJun6Y7b7f9efkIEDPz1j1AD4Rdh5yfSdIF8ThxQc8KhYqF7utWkRXiDyDhmg6AcfnPiHAP
tHoFLT8XsQYSAM4Q6/mNpt1p5FRW38fuB2UKoJdqTPznXJwktOyGtEhhrtWfkywHwcbRUdG9y5fl
vyGJkU3TznWpo7QNxdxz6R01xbIoZkyEhNTa2vgtw7LMDkoW2nxa8vnU6ePer8b7wa4f+8k+IDEf
bXsDX4iNhRLrTKQDpHqYS5jVvqXWGBZJHJhx0UzHeehCAIW3zSkWyhR8O5iW0dVrTGK6aMdWWzNQ
oJgJ+iRHxbNQZYiv5oVHTGMy4/qEIbf9lWQPLgQAmvm0PRjZwXnh5GKzgJeaRt8bGdLE6T7PTx25
D7qwUyEFpH4HuD6vskPqXKR3LNI8d70ZrxINQgxJWezoO1rnuDLKfxaEC9/QLNQZgOWKvZaE0wu6
RcLtiVINQThy3KUvfV+Dk9HyY3NiKmJu6Vpz7ktoIOBeEeVPeq9BltvVgAqy7TCfH7rlS5Mo2tz4
T3y1Ty5s8N9w4U9pVdd09kHpbwRt1LDfq/M8jAd9Rb/1n+3JUlkSVsPyhnRCtQ4vgmlP1z4k4Bow
DRYVKAgN2XrYtiZfmn9zJyxNUFDXSgfMneadXEjH5Irzhf/arXkTLgKAiJ3K0Hw82Y27IvnhF59b
MKaz8uf2MKRmIFGB7ClnjHWFc6UbRwjtrjPy2XUQT1l72+Zm2GlrVJS24hUlNQWWed7lDmpAMSOU
dmnneCzI47V2AUpZTHqXu+t4tMdmin3QVCtmULpCf8WkUKJ/nWssW2oXOmr0sZ+t0EJctCm0G9Wz
WmoED3bAEdG+DOXaa/eeK3TcI4uWx3b3o4AKYMMUkax0j14YEPwAjc2tW/RmHuepd+J8hGXgPjlZ
ut/2A/k40CgGOkj+QhT8IK+qHoQqOGmK6aCjiqoiUlV9n//94hjo89VulwTXSvkZ6mqeiolG+nno
I4C2javQiYWAIfNoDhpqFKDKLzY9IjJ7x/RcfF9IasyobJZUw9u5XKOUPWAc/7/vC9NvzgNx/awr
Yn/aBfVe9dqSbj2wQXNWJWDqRTTr6jCvBScQUsnrL9NZorkBCMz90qy6Yp6k3ooYH+8IG0J0Ov8h
F8scDFZKEDvjRjTcsAbiA3CTyJmm3fZ0ycYDGAq6zYByQ5pfCFvJOE9JWU9I/ULaHYmsGiw0q7Mb
B1NxARuyAVlgiNKRX0aThyiCaxWEmOmMQ6vP2DFLmmdtQDcW04oadG4AWLTQFSkztmuy41StuzFY
wq727stkPoLC7uipqOZkjm5DthjgZyS+cS5cT3CaIvnZ+CjbLdPphU6KwEz1dcHNrabrGUtwG9Cv
1rKzVE1fssm8/PGCl9uLRvq0XJAazA7NsFsaMKG/vN0zOGEgKj/Io4JQ4np+Vn+pp6lDuBGUdkie
vduxjuZeBa/kh654OXP2c2jVAyX+irWibPWZUg/7KUnLcHQ+UDSJlqepfSRBAAoFVUVLuiwX5oQ7
oHf7eQF/XBEb+Se8PQ36uD1psicU0tsAbEDfFAowfN0ud23mumWe+Gm86tZHa5yWXZYA6T5Y0w2h
9i5A2jNNxpeRqfxNFrKBowwHEzYx0huC4UnTtSIwQB6I2/VQT/POas3DbHon06RP/RTst8epMiec
TqtZzz5pYC4DfptM86F0tR1KSxDXXT4CzPeOUwrMJoBDg2YZNR6+rBfTWjICMtQ1B7erWbx0VgmQ
aomiiBY6o0oDTLazUAuzPcwlrIndsLnWTw5lA3hY3R3rjqDAAtxoe/IUJkRWUp0Etks9zsDavBjt
5yH9OQe/tk3wCRG3FWdk4nz/wKuKhy0tndoJUpTElu62HL5mKp0j2RBQdUb2hvPAoLPjekHmPKtT
38nLuOnwNLDnW9t4JL4KgSobBSo54IGFLZDmCIcovAwJIr8soZv+o0m/zm8mvuah5sX3hVO0IVoB
fwXFFzQZgVAqe0UaW3a5Xn6fj+/CbSvwYSeWg+8PwRMAjHr2R9d/uqXiXaiaJb5WF1bQ/+lDBrAp
42n4uNw5VDEI2Ql9OQhhq6djWdSoEGIQ9G6CNkVX/K4gvZCOt2hKIZrqoa6aM8GztIUwz6QwN48R
5Era5NFZjsqMhsqKcA9AWG0xEso9yx7CYnjJbD9c26NXfn77PrycPOESdb0x6/MBo/HJnx6SO5OK
Hv61AuS1D4uHSaNzgGJblXHpBSfKbsvgVkvOWvKpzX8V+hyx5pH2P63gPBoHy9BumGoTKabyL0Xc
hfsZXr7SqsAPSEi0zLs0O6Ur+rTP75hInwu4o+oKVLVQ1M0qz9QmswWEyznawLwoPi+7z8Dw+d/n
hWCwHoK+M4ELjdGSVDiH8ndf7hPjmGcvbx0GIH1g3gXoifNQif2X2RJUNVtRO8abOrSR3GSKMPv1
aqDZF9VnSNCB4xOv0OvDAOfN7GU+rWJ0eoZT/hXkS71+M1cqHcvXF4Chg53ZgSFA015Fh+1SoELn
gYCPkBe2PPbWjekoDh6ZCdtGcwonYETaUTg9bcAtJ71nedxoFO0HkMtUZIJfH5x4ol8YEA7OyV4a
q21goK1pCNADVXbXSSwgYQJ+BABrHBAJCqtRGD6ja1bX8e1CPvXT87YzSSYIOBEUS4B7wStRZCZB
WnYKOk3DWldDSLUGpJhVGDSqGunrCwAOBd4bF2kZkISI1Ro37dy1dLIK1e6HOtkD8f1Q5Q8zAvV6
uLHpm9/v19aEk1lr3N7pfVgrT86HXNX/L1kQC1IUHIACtDnaN6+3x2wG9dylOYm1wg/nR59Oiv2n
MiD8fLRRANRIYcAvdqAsnMf99ppL9vfVAIQLpdFmT18Jvt+Qr7NzM9URnW8K5+ntVqBwhGZNQBTR
HyrsjLyYaRe0RRcjbiEnZp379FSS07YR2VTh2Y3DEP8gwBPWgvRGYgS5R2LnZxd8ts1P25+X7A78
/H+fF1ZinHK9nQ2XxKRiUTtE9bjzkzV6hxEXUTZkOoCdE29fz9PWnNgFib3xps+CcEQzaL4oAjzp
SMALZAKgiwfe3y74ixu29fJcy1qzjb1+mU9lXrEXOy/GT/bUBbvt8cjWBNRQJrS3oZL6qkO3Jp3j
FHlJ4ra8jU3tzRUxAEsuvs6d+2IgtbtWrlPi69S56XMSWjoJ++nNPQcwAspQKPsCpAXu82sjpQH1
vppgSdp0BtzzvCxxizYZle6kZKZQ28cc4fQFpkDUI3S0JfE8sDbEtv5Amrh8+0JcfV4ISDRcvNpQ
4fMJ9geJVceUxKUAHkBuEV2TJteLv54kkOJ4XjdbLVAdaPnpgIl3UEjcBatBFZGV1JIDql5kTLkp
4Qp09KJ2rGJtY/hcWII43WB5NIEWZNtx+apeP3g5xOafGb5cF66VIApliQUzJfnc9TPgjEFoOh8T
/VbTYkuj0bT83LYoHRgEdHRAypFAFFvAu6FpaLraWPq5DiFtsrQftVpxDkud7MKGMHlQMNPbmtvI
+1/gh99R//f2ICTXCc+GAdsDiUNAowU/8DW3KStoZcUmuVvXR60Zj/nYnvRpUKyPbCSXhoSt79WF
rwEQCqK2KC/RMDerAl/JckA9h5NtuWg3Rwxx7QDMqwhaWTk5rfmiewdqnW0VFEoyWQ62PEJ3VHhf
0xeA+3zG05RBVSx4sgvwtrs/qNeF67TfXhTJXF3ZEeYKTZ9BPQ6wY7tT2FYvnYrS7vVrBxE1l0dD
qzQnzRSuxibNF6CgIDoTmB12ih+R1AyHwYgA8Qut/u0MINfmhBMZ1cOkbAh4ccvyS+/cB8l+yI6N
vdueNQkHEX8noGbFgQTgZBA8gLaDrXdmBo5OA1z/PXpY64MBqQtKPs3eVw+s5GXznJD57Z4Nswgm
OQcXMIvCHi0B+kF6l6Qxukfrl7n4f36eO8vFwbaaYx10QQkm1XKIcpM3xCpOaL7awtF5NQDhDBgc
vQyCHhyKaJqrdm571PIveob+5n0SbS+RdI86aJVAUyNqCiJyGlFMWVQ52ECrWn80tCA7g/FwOBvN
O4qk8IULS+b1rFlei0ZVLkji96DXiiqiiGSkWxQHjQNKC/BziG8iCzSMozOBorX/qc/HnCh8WTZR
eDIiAQ39wte0lsvUt5ldgix8TtkLpe2+tIJbeL4isJSN4tKMcA7QerLpyjgnuWa+sNx+Wsb37A4A
lHTckgheQRZ4vRCJ5wz92NA8TtvbpT/Nx22Pkp1kEHr3QX0HOiPM1fXnh9Eq2tZygN/1OJ+jueuL
YFe0N22Wnw1LcRtLV+WfMZG139ZbEjStB5TqWu6z1PkCqY+QTfbv7THJVgUpdWgbGwiWPfF0BkOB
0VYezDB687vQFbtd/nXMFwC3gCuJFSo/JRZ6m4FGXtzdwO61tysDcPLaf98XLi9zpg3eXUBU2/Qx
8PojmDki0BYoTkXZUlxaEd6OEBf0O1vHKJz2+aBlX1xPYUDmWGC/hcAr6k6A+QuOles5Y0OLreGZ
6Pfuwfed1I9Un89FoO0zrVAlWWTLAgIbB5kcpNUQKV078tQExPIS7BOEa+GHEU/JbaeSjQdqX/gy
aIugAC2MR6/1ys7RnhDP9MZl9z444NFNEuzyX9t2ZAuDQ5EH4vxSEVE8zrhW9mh2sOPXReiO2cnU
yL3vqKhypfMFPXiIMfMchahupYF9p587zBe5K5kf5qOrmDC5AWjQgYcAR5dIU9sGrEYL9gx+tD7b
+xAZL1T0yLJwEgkKzvLFHxEiUGjN/cJb/BlnV6/tiikJR/thnLIdSAgUY5FbQqwHLRgExyKmJx0M
f/DpgngPajleHbKwBGPD7Cqud5UZ89qHV7sqU9+DmXRC3QHYpw7Q7nYYjv78edvLuLeKIQtERVGj
5Vxsr1A4BAKC5rxSHsCG1Do508E27tDJ5o548UdJr7jtJTI3CCYu7Am3WJuAZhqMFGm8IFBuAFSx
+gO6YpswP1QgS9vlgPm178gwXBkVt6zbZUUGKGZsVRGpdppKS122VT0Q5nPWHRcZXuHIMcD+ZRkt
lAaC4D5ny67pbjNfJWOtMsJ95iJ8ZfriFhU4IOK1e2ZeD7Gns7eoHv+yvYo0ItDJ6GH3EQlcG7EC
c55KD4/L1n2h7HGxT9vuJh1E4KGzFDkGaHsIjj0GltkGkKSKRyv/OM7LmeMsGfRPts1IWq+QwoBG
Mmd+x/PMFSZLW8zOh+wl7BBtgJp0cpN2ycHSynh15mhZeDXPjlo2hpDyiMZk2rnV2xnVrn+DcLO6
Zu4UrdNlsRYcfP12YaoCr+wmuhyksJcy28mD3uINRdNt0b5odnPwVncHhZLQ1hUHn8wxfEPHYwP+
jRBReBKOM/HIlHgI0+lpLc/eeXvBZH4BgkbIaIK75jWkjd+2PnJbadwY9cM0u/eaOT0MaJbYNiMd
BV4CIOHSkeUSuQC7FWG5AdAhxCeW4VAWmvfH7J1c9dKUHaqgSeOy1i4HXAgrD0GTGeQJiKV7GyFb
axwbcg6qLEzBcJY5085pn0ZHFWfJ7oxLo4I3aNSsqUmNLPY5dVaTAf730mVJlOkqX5AtFjJdfIA4
JgAwvj4khjppwGcCYM/kt/eZhpJZ0OZRHow/375aF3YCoVKNZv51tBh6zCDlsktnY5epqB+k1xFX
g0cq3QBf2uuV0ubEHNYsnnX3lqzkKan9j82ohTpLYzAEPEMSF1hRNy7LcacV3X57hNKZROYbwQs2
FUB71zOp+2xJ9DLha5Z9QO0xhsLyMfGt91xQ4Or0OAoRBRbxOET38wwM7ASxZLKgzPVnpr89okpM
SgYDrwbpATBfKJmLd0dbpMw2+wpdFSbkSx3tvA7TEXLyiqNC4ucw40ING+EeSEOFzZWCAau2TMxZ
PnsoZs9gD3KjVHtIx19vXhywqYAiCNp4UEMXEQaMZFPeUiimmX1xTpl1pIYTmYOrqLJIziQE3cAA
gIAEag6O4AO1YYPTAZwaseaf0uyoKs1LV+Xf50VKQDObC2oueH4RDaxzCwWf409mGorrQWVFuB4a
4FvTvIRO3uAMiEyCUEMCbGlUMZAsMwl2ftCUQvECUAmxX1zrwac2I+saF+OXQKsOHUuiyia7wllD
Bm5Fo3wyzC6084dtX5BctVd2hbglbYPJcSgWyUEjXdZm4J/7lLTnZgWdXaa6PmQeYWFwYF6Ap796
YS5sXrWOTdpHlHu+VXUTDfn06e3jAcAVHVb4F43UwiYaqTuZrg31NoN+7cd+rwPwFvwArnynVYom
W8l+9dCOxl/MyMN54n7tvL4FNrxLoQCJKN+H3FeyX0d02K3vKCHzQ9QF6BNMAuivuz5N7dRGLr5F
KqNehn25GqcRYJqgc/bbc/c3Dy28ma7sCDdt49KRtKkF1Omi3SeaE0Hb/TDrwzHvHkEwc7SMKrKT
MWJo8ELZ6TT4JJpbVRsAPxe2foVwbtACSlogA8TtSK3Qpm1Ul6iYz7fl+iVIprDUwTe1Pm4PnY9s
w6aIHSsGowbkCoGN5w7IFHxI/SKaR3o/9ubRaafYpYpEoWQreIgyQDiEw/G1EODUFB1tCNqn4WG7
kgy7QfUAVlgQhzR2hcUsGiCYye8BYg5d+vsdcwZYA2Bq4IDFy+faK5fSIhOyPGlsNOBi3C0QXDF2
QfncTcfpHUAvFAP+2eKDvXgjkimAOqEFsbhk2afWrVc92bMi0y05CWEC6VRIKyGYEGtDs4nSQxY4
eIZOt0ZxqMp7sKrbHz1VEUq6Lhd2hGnTRiO1E17mtIKHlUD04Mf2sqjGIUwVhMdbcKrh+32+98xT
70ag/WW/g7dTKvGeD/zPoWUoagk3Y6f1GqSnarxsXC89+Uvymcz2p5zZNJwWap8LcAMqLmPZ0PDE
gY4jrkgslmBy0hufeDMC2MBp0g/+EqS7DGcWJ73tooKtwSGYyvbP9nxKIgAP90kAqV9wR72KlvrB
NgdowsAoJOpI/wOlxR9JqrhLpEaQQEIqHzE7/rn278GA/gsoYdNYH37QQAuL+RPYlhTTJ/M8UBLx
vjQkv3BtXRtxmpm6w4LnTVIM4eyQUPV+kq4PHrScmgphshjENL43aAAYZnEbevNtHtzaHSotX94e
VyLLArAhSK0BFhHfFl6Ltoy2aPC20F+K/ibr3t5whGTAPwMisSoOG3ta9RrpB/dX7u3TOrJK0NyE
ZhXNzm7bu6RrgsMThXaMCHwd12syltUQjDTFi1q70fa+r3hTyPwK/eA431H/el38olCeGJvO1z52
LohxFoJ+GLAS3Y1TomqbkkVDF5bEyhekyi2atqjg85a9dXhgNY0gdhtWztvRnx4am0F2h8oXNNvE
8GDRE5ctuAr8FPpPYPP3b7PVaBRxsSwguLAi3p61UwVjzfM2nl+9mBb70I7OybSdp7T0T4g9o6D8
te0JsqVyUUziSSgfTyZhd3Ym7frF5QIw9FhnNEzNyLIVcydbJHTRIXNooSrySrTcXdsSQC/gH8xx
DQ39Q20gnvKG0Df224ORGUIVAXWRv5qIYmzAtGoq5haGEofcJG2ahJmtHcFbu0vb9R2FMVzbPNUB
p4B4iHB4poHLwHyAttHWMCNIwXlvp2/lZdZ/BvhoL6KPAO0LDtPR3D454IcG6zN7xzEAC2DUsoE2
h0qBkBFaSZpobWqj87UAgbbehArnkqwHYAJA83ElJLTyCiNInZVSn3Ece7ZUIcUWbU0v8lL2ux++
by+97CkLUCV/GcGdUUEWNmi9FuWYuKgjJiy58/v2t9ONUQaeezQ7ntJ0jVlf3ATE3tOWqZ7r/NtC
HH9pWzyF3GrO7bSF7RXlFmu+q4Hzm/Rbqk37xnnp+jyyJsVJITnBYRIpZN7qxjOw185RIQcSpBVS
r10OjvzlOOtFtD2jkpMBfI/wDaTdMafiZhqaKZiDpEennudECHpCe3J2VaCql0rNoFmDi24i2hFz
yKgJzrlerkhzWe6NMRqR7yenzA4UcbZsvlC9QMada25CKPd6vgDQcFuNM31a3mlIQSuviHIkJzfu
OmCg/yaeXj1L6o6RAV6JgkhZR053TNgJPGHM9cMWxDG14ylWRxL0+EgK4n2O9xwaoYWta9XdoA+N
VeK52kZLUaKiDe4V8+Rl6an39tuuIN1c6BXhHekoy72ix2xp0ndF0JWx3qahBimyrArCjBk4lqbQ
BNN+MEJE5XftqJ5Hf5vdxa2F0jBPdgSoqYrbGklJLxtM9BACa+bdAvRUhVnf27e0mucQ6Z5651rE
RzmqbaME+UXIWIxlyJxpufHdGsRzbnOX5H3RhzTzikdQkgxodnaDfdf6vzNvITfjZM97gvhVETDK
HJtDvTnbGk5ZMWJoTH90/IGUuPXK59ZegGWycU20KiCTLH+CBrH/DIlBg1u2ZAHLVxl3bjCHrZ6f
hy6/8/CSbCENzE7IiN71U7OboclhpO1Bc6rzABW3bR+RbTCgqJAU59Ry6Fe73mBu06UMdDw1WAvo
ccq0U/aOAiCYgP9ZMK8teDMZ19GDhaoNB/12VEnXyBYMERDCSR//4VV0/X2r76wK262Ox3q96atn
H3QQqfnzHdOE54MNVDm4M0ReLGKYZW35SR07jJPw7CoVzkV2EIHU+z8Dwp2bd7aVkRIGgEI5jNW4
nxZIcGC3/EHd5mbq9Tpcai3bbQ9LViFGdgFNkFyxCUU64TyagUHu/CKowD3bRlYRRKkLvqnyt5M3
IfVuoNkcsI+uWx287lcOqM+2ednSXVoXnG+sWOM4iYeGM3KX9MG+ttKDP6jAFjwWFs8iUF2jioEk
LxTc+K+4CMiAe/QhfZDWyKEMISiNTtAwPSdZB56QyjxPyAuUvPJt+zeryb40i3nrz8V9O6a/t0cr
C6t8n2OkeWMojsbr30EhZzzWZQNH7dAkbAc92WspJXtwoY1hllqtYmtLZhdM/5xPFtAp3G98Xi7G
rTW1RYegbVDmbSJg96LcezTY85sHheMdGQ8u3oyDW9jdgd7U8zLjAh0KAI6A0wupCz1aaGSH0Jnc
tiU5q65sCQOC5rJTJ4lfxkZ9sIOwNKPt70v2IIYBlg2eY4XanxCLWiMa7ZwZrYKF9Zgbzj4hd7T6
01X3Y/0NQpsKa4Yk/Lw0J8YCydgDJJ3AnG8+GFDK7M4GyFyz6t7RIWA93+cLlFS+E38Ml+WJpo/L
PO8ayPpO31nyp3EPWvBne/zS+f03fjFJZ43WytDqW8UzO6wPBjtvf14xvX/Pogt/tC0o/vRaWYFS
RIuC9YH6UGR6YO1jmnyu9G/bxiT0QIgYLwYjOIvXGANzgxzWcvSRr1/79JYs33TtN/Fvh4SGWnJb
tUOYUDNqi48VPaM8Eza2It6X7cHLX8Gn/GLMnYHwBVd7FWvD00jCKg1XFXWG5FjBQHlKyOUlZ49P
+4WJxXMhUTtg1Upn3DurdnD06lQG5keg907bkyofzT9TwgYZIXHl6DVM6dVtXQzRAvkTFU2QJEJG
sgEwSdSvUHAWk5uAkJG8cXBaEx9qZu63YPJ3y10VDenL9mBk3o44HB+00XCHVrLreStnDxeaj6uv
Kg4E4lj77c/LluXy88LBmNmU9qaFcXTFKa92ug/GU4AOjttWZCsCuBCub513XYkVTDhFQC1qljHJ
dnp1nnooPSvuT5UJwb+qYFhJ28JEm9u7Kr1veSz/DgFU5JjQoAAEOTqidLH7Te/cxZ4MDw+GMPfu
0uodVwfHVOHmxWMIqZ/rxdb8YkQb6oJgm4zh/AF0NoqHpHSW8GYA9hGvyFcNkPY4FE6nT3g2pDX0
lPSoYne2qzhNZOEaYkS0JeLZjUqgKHirGyZbmhSzRIh/Nxr5udWBvXbWiEA6AHm0yOw0aO6mRlh0
zVPvNpEJfcltl5M5NugBIKUEhkMX++d6Kjt7ask01RU0F0b9AIE0Zw8Fg/pU1lBBoy5rnt5hD1E3
gJh4noCq49oes4PG7klVxzlmdEFm5siyryhUbVsxZLcTgAb/meHDvjhGeZuGFcygVigm726q3dBP
6w9Vme0b27vNQOeiZ+WuQXoo89Ybi5hn1oCt3mbfHVq8ULP6MOZkTyz33u38Z8Vv40eREMGicwfd
2mhEA0WnmO3lKTJTX5IqRtb3p9tRisgVna8jNEpu0hKcH6y0y7DTF2jqGMWdO3RH8GEzhfdJF/7i
Vwh3maEnqwndRByYC9R9P696C+3OIRzsT+8aLtybN8Ji1YXNmuF6JlbnVLG1FPea1hz1yjhaGS7t
oiEQ18w+uLP92HvLx7JuPrmLKlCRD/Q/+yLirsoWcLeksB/MT9b8mFqh3kPBROFxshMDhTXcch7f
S+LRnbd111G7bDDKLrLohwb9zHp+2J5LlRHh8B5sSDLqVd7EzPnR0JPGfq6m4miVXdicwxV1YsBa
XtVZu2EJvDR169hEuV3v7hYtiHR3PmnVTde7ivHIoIqAkv6zJlyrYFKb7a7x6tjLvqG0g3apLEKS
PGQWus2LLEp70AvXN7Z9j+ZaxYrJjohL29b1EUE6m+i1CdvF6IS1/cSCLALBbOhi8w3FJ9TmFJeK
LIF3NVphy3nIAehZ79cxFIAP8wDSTv3JmJv9OD74vEW82xs21BxHlbStzG0c1ww4tZCO9mQhp8L6
NvWqlSJng6YO37pZqu/GqILqyhwHCX/4DDI3nLHjejon4g1kSXHidmv/tDrBbd0YN1R3Uc2avXOe
qLAUUt+5NMhHfXHED2BtbicQg8djf8i7EISxq7Ub/GNeggw1ZOZD5Z6oCg/KRyGe3fyq5uVO9MOL
BWjLXccJPAIAW2tReWzN/fYGl34eWAN+PRnmq1acoLLTwXTRVtSCDawm991w2jYgcwWOzPybmkKy
X1ilyqUBXXNgGpnzyNqzNjwmhSKikI3h7ykIQkcDCRJ+Hl+sC23pXPgWBC7M5rZmX7xcEcHK9i0C
FX6X/FXCFCL9ZM7NNmMYQgMysdZ3dmTUHpCgQbfDGls929dr/bg9a39bOMRlv7QpnFNFBda5Lgds
FkTuh6opI7DwHFOuKzyU+xIUvCmy3GNd7dDhdGi77JC4+Q4pYSSC8dbxm7ir1ijH33za3tU0uwMF
yblxyA6jiTKa/Srscp+b4y0FTZpWdzt/pJCRD26txDt3trvX63W3PSapJ1g4DVy8rNEXIywTUNor
+HZ5SyE7j+3ea4/127mowRyB7CqeLTgRgBi69gREsIXj5wTdveMOGR7NVewW6RFwYUAsnZrovEoZ
ILqx6/ihY50XENA6tDq42kPl7YfhgWo/e5Cb6b5q9qRO+G9oYvbPguYSmgiAQB41cOB3Ye89p3NM
hjhpaVSpWEelW+rCmuB+dTK5ZmoChV5T9kSzZcfKUvXkkaZYLidTuA/dGcDEoEYxM3HLUzO4Ieud
sHT7MM/tswtOva5ZvwL+8Mk2u0NR+w+Vg04jx4qyGdyBk/t52z9VY+Z/vzhGWIl6kc9rq14O1kqK
utKquI+lO+BiVvnfLyy0c8LQjYFNbQxTuCSnlT5aKnC3yk+EXeZSLTe9EStXtCxK7OcFRHVpdV5K
dijbn0agiGlUkybc9ENJHeIl2BDaeGtBJaPoFIk4WSkQexqvbvDB/K16X09aWoDWd4WyeJxCx571
X5PiGckEPfkwGw8N++A7j9o6hF35iZEvddWFVbu3oY5tWzSs2LGtvhrtDzpDtltRWjb4TL46oi9+
mHDY5ItXp92CH1a6H1hb7HxA5tM+1pezOSw7YgHU3saj+WMlv/TmO+sOWfKnGM4Ne9n22/9jH/3v
DIHQ8XqG0PnfGHmFU69ajajT3A8z4H1hbjQHB3HJSvVwAFdPavc7babHlQ6RjZ8L3umTkeg34HX6
tf2DpBMDQSsH4DxU98WXCVugYkYWNBIPyxha9IxWg9MEdbjBUVz80v10YYjvhYv9tE6jvRozGnJs
c7lpUJcemv52VEoEyLYUsJLoIAcJGcA5wradCy3Jsgr3/+I4ETrrBneKiJOGEHMCpWV6rBJVg7TU
ty5NCrt4XbK0X3uc9tXAonw8BP63GXloGjyUuR7NOvo0ymw3D1/n/IBuocjU5r07fRhahNuBSoJB
+oyAuJcDamXgrF6hKIxAsyrCe5Ka9ctCjtCyDOvpNJKPDstDRr7b9OtcxttOJDtYLm0KM+CaWWUw
frA4QX4iYbZmp20D0lW9GJRwcjXtkBhriUE5E9mj3StqyEvgauE60J1hP43pcdue7LmCEBLk8haK
ia8YSukwFrO3wIt6kh9ZN++mxEGBZrp3edtIaSqGJ5+//8yJkYplsmK0TXgQuMYIsOVMMRzZ3vNA
7I79DbQQ+EGu915TgvHf03HomMD3OuzooAs4bw7bcybfBxdWhBABvmyPI3ANMWGofiyPtnvb1OUR
DDRz/9SwR7v4mJh3kD8NPfJMwGGbDI8zPdT1efuHSJ3l4nfw2b44acCFYWoJxe9g6139OSgiNoS6
te/9O9dTjVk1s8JxM4y6ORUFbGXZd616YM4vnJ95/rVcCNQBP3dOTJejW3zzuyPzSMgbb20VM6I0
0IWyFlYYyW6A7oWJX2mzai3IkWKredDpJ30ZooKeisIJQSUcBQkE5Tw7dN2HQrUvZcAWPOp5oxMA
JRbqz9dz7a9kzUFkhwakaur21Db8R8qWb4VD6hCt9b9dt6v2emYkB8elBYDSxZ98MfunMW9+TMWg
SqJIlx5ejqoCV0AWES7eNINWkTet9Xa/71I9ziBsqeEVlvfloerL3chUrz8JibaBKfhnU9hcOIX7
gHho0AN88wOATntWmvuq6fe+vhw0ynZ2XXwc6uH7XCQnvc13OCp3hOZ3zDJ37/D8i58irIbrM7OZ
+EvAXrwQ5NpRzrX++tDNq/3kn/T/Ie3KduPWle0XCdA8vErqbrtty1NsJ3kRnEkTNZASKZFff5ey
zz27WxZaSA6ygf1gQNUki2SxatVa3dtle6vef2JvsdMMTTSaMHFM6j3OffSXQz3nl/TI+2UzW6u6
2GS+yEe95HPcyq4aK4gJf+0GnGApjTIdhTb42mWDczS4jBZPl3RxnzkNHcDsj/O4yJrnlDY/6mm6
ztM2bCRIf+3OjngjdiicbNwDq3aRBNctdPsifFkkL3zNGgkETZA/yvmdQfrbRu++QOBgV5PqRtea
66JSsSf+ol8xwBPftJBbggzIElXVesBdGg36i82guipUe02B2RuAlekcZ2NmVz3mxNS81Cdnc5sb
bWrn2CwWkTthaE+G4rEo6w2w0bxAHxYQ3Syeo6PT80MdqZ6GwqY6zFTNEPbFjQkoRb1jWyif1Xv7
xMzCTxrJzU4LYMZMh/dKs3+VrbcxknWX+Hckc6RyOmFWltajwokGqsW73MpvzY6TUJOOAMAODYKE
valK7loJ2dDLm2BtcBgbmptMsFgBdXduOQO7pxh7yAQ5rIog2hGmdCMsWbMQ2HPqB+BYqN4ujqux
46UhbAB+veZ6SLryf/z84nQKmFYiOYHPa/VXWbynW6Ce1Z8/k20Ch4HHxrI4Oowafr4CpByN4EmR
sUdsoY34Ym27oNb/XxOLIaCvjVjcAMDb9uPCiWoR5VuztOZgpyY+LHM7FNzhiNqG9CYAq5fXCahz
y/ta8siwq5+4Ru+1jEWXvWtth0Lqci7CgmoRFH/n3tVmKmNNrpBPKpCVU8POsvirTbIE4OaNSfxo
CrlyYOLQPQFIGf6dm2qg1QHiaKjSwQWBeyy+UkQifeo9tq3vxpeHtRKLzYl5hNmWBR5Zc1m114pa
BeWspQS+7UipH4A/hEqWodYe+vFNNzpsI+R63GJXalsv0dWBgi/RRSAYzOo95wP1+KBMO+0grOSO
6B8FjjnSx846IEJjRuiCz2bL4kf/xGhRrIeeHQCB5rJ2NI3AS3cmHvV01F5ACg0l3AqJno3Uweq4
Zo503wN0FZ085+NKR5VSSEaA7ExCvZQ7bEcM+0h4cGvKLWK1j9sBIzqxtdhxrqupwGG4CyuvBDe+
dlPVZixksO9YGhd1vdMH+shqsdHmuTpE3L2zx0CzaOk2qnI7F0wPaJDkdsyaCf2q2RgGxXCsKPT7
Ljvp2qpBL811AANG9n2Z81Hp1DltA94cs/sRSKA4sdM9bSOW+Xg6gjIJ6YffJIj6h94Uk6UGzXsk
lhypJiS1KApvdIsPas2IOcPqZykL+ODidvRMLkd7QMDU+s/otAideotzYG2uTi0sApZxdKrUm7lK
FGhxmhbVe0R/RWrt/nxJIFEG8K4L/uEPEmyZmaIdgqNyqNIj1a4bN5zGjRN39Wg6tTH74EkoAXKu
TGcDolrZluEUQGLitWYydstDysdwNB/TIZFTHxr2p8uDm+foPBpDBHEyuMUqgdbRIMrCs6S02K6r
7TDXv+RoOO1UhTKmAAHBll+sr9q/07lYNW0wMiYcWOwK5xOv2YEKEpegSNvYSSs5j/OhLa6x3OuB
85YwVNcHmn3SyyYK2ivD/JXn3xipYkpuRvsVDYShbR1rUHLbXEQWv/by58tzvHaAnMzxEsfSQhIO
MmgoV3g6y0N9dJ7Mhh8rRvacmteXbW2sZ7C4Zwqa+QFq68jyB4khb5HeD/QqTJHzdNUXb6v9dctv
A/Pcb4teZHbr4Pmngvuq+KmbDA1FcNjuO4eCWNqAA6SZsf3fjfHx8kA3TS9ungLyJqY5zrNKY719
A1a66H6OwYPwcaOnXyx1B+WN0B3J/3YcLOESBlqFqlzDkINhV4vHzrie+MbY5k13YVMuu+1o8f+b
ElHRa2Wb1xnLr8ocGtqcxNzTNnbK+kn93x0ZLA4fFUxWavuYSWH8Am93KMXny2u1dnGfboDFIePn
mlMGDCeoZrlhroEZaQBRrSgG0FDkN73mJ9weHkb+FzjN+QjAAxopOIxvCdibWFtqNUF0Yvn5oTLy
UBn1oRciGps2Ut2+Mo8kK+Kh3pfWjT9uVLZWlxEMASYYKJDtXyKblWH0zlTjAAr0ZEpjN62iVj67
2icJYOjlGV43NZf3nLmHcgnVa7KyE6LDS2EEcZwZDW3cZofcjZ2tGsbq+QIGy/8YWp5ltlfoUzkj
A1IQuhivXSvCGYBYZ7em/ctrny4Pa6ViggU8Mbc4zqhTl5XTzHqXwTNpgGurW0iUv7jdUbd+9N5d
XV6NdONZv3pcn9hcnGlZi37/FlkzkNB6B+rfmtQJ++HOCTbiytVtd2JncYBJK9dz6Amjiu0gA/hK
px+XJ29rqWb7JzGFXeJtTE2Mg01sxzsztKi380QQS9DKMLONc4aa9mWbq5f7yZjmv5/YzGTgNw2U
xh8c9yqHTjqJaiu+bGLTJxbHVUNtrhc15s1R6r7xizhrnMfeKo4gEYxrvCU7XT+gBH5lTHLD9upB
BuokVNBn4M3yTdWgTVYH9yIOsqaPvOY2Ay4IQjH5c1qKvZ9+a/9cIgr+j/IduJBRAkbj3Pl8Av9s
5kAvFeDNMPZtHbyPdRkjT/fz8pzOrvDhwkGtYG6DhcLSsggFUj5b+A1OKlJ20Ri8d94G9GvLwGIc
ndEK5Wa4NAetfptGKJ+72bfLY1h195MxzD/hxPV8rRz7uoEJx5GhVTz5yj9kgobt8GiUr/a0FV+u
HhMn9hauXlaeyvoWc0ZNZJc+5aMWjsF+W2B9deqQigOVs4ta0DJzkKdiKLoJLBAljyCvlPqHy/O2
umVPvr847jR9KCX0KgGI8qNsfIIq1VbEvzYCZF3mAGPmQ1gyQPU5GDID6WEEhbtrUWDR+/jPx3Bq
YTEGLjWeV9LHrQTWigADsa3ugLLmZStrlyzaVnX0xvjBjBg/9zDFO68cGg2XLLg+TMZ3cvyiZX2o
bCuq+o1Afn3S/jU2/5gTd27xai/NHsbQhr9nxb3mb0kOrlpAGgCtuMjcfACMD7QLGPFdhH1lENYc
KD8WXp6wLQuLZekKMtR0coqHT4F6Kb3Xy19f24DAAIDcFcXzACQH5zOUeuBEzYCJfejDVruSY4SC
6rTVg7B2qoAm0kRGBvWXD3lwZQsX0vLgrSrqn12Nw7EoItAthhV2fJOFVrkB11j1MR8lJmQa0E62
3O0BzcbCG2FPwrFS+rUz7Kj0P7eGfZDul8sTuLo8SI/PModzNWYRXLUARDtTgzQQNT4PwPv8uPz5
1fVBmzXS79BwgXDE+frQ1NIIqfB5d3R22jDFyvZAbl5EdNywtLZIYE1AjG/ONLzLMJ+iam1yHRGB
KZyoH8uo1O6a9qZj41yETPK8+gvHhjQU2rl1GzoVS1oNLn1BQXiJ3FYTi5Do0eWZM1cHhPTcb2GH
WWbnfOqClqRp3ZbVQym5jvYCgqp1ppAnthzUNqdRxV0BpjmUXt8MgNq/iga8BLmT0h1RENeuM6Ei
yN0bh7Evx50G8rUQfbgduEfkeF+43RiqDD2waWD8sFvZolGu62KQI6OLSAsmlIotPSYa97+ILlUb
Hr64b2yk4JEFx/+QgvcAYF6conS0hlSr+ZhwWkSNnjD7q63oxgwuArXfRpCrRfZ71iCFPtH5BPoA
OXBStjIpmdbhZoNgtmQ6I0BbmOMxH1rtrbLt7Mlya3pjg5JlKxBe21uo/rqzksUM015EB105cMcF
CfGDlkMqRYf+GnbBVhlwMZUW2NT0UyOLqWwnolFF4CY4/2hVhj4SxqP1FxfRqZHFRSQ9VoAPA0a0
sPH301bn7OpE4T0JQCDelB8KI1YTgM0/ZxVoQ9z+qFMHAiZKKzfiz7WzyPZBpTXLk3nIRp/7gy2Z
nQE+ib5TvTzqRAtr0ezQKBWqzt44G1YXBYRdaMJCbRY8UuemPL/PRid3ygfd7uTV5JIWTLypF+pe
V1xdPid+p9eWcTvgjdhL4J92wZx8bssinlsRzUYP6IA2JEdhn9eTZ907dgNNidwf/dC3mgkow5Tv
epUigTz1/mdM9RddDk2kC7uNe7AvXXuasOE7QoW601nIAgcswZ3LYkvXQPkzsPEzKSAeWzAmj+jl
ZmGG6vH3VOoiBbUVs+8pGb7oQuY3wSTqGIkde+eTAv2aNvfvfBSiIpX73kONqCZyZfsZfBnTE9Mb
dXAs/hkJqHepy+rJyNDrWQJMdSN9t9oNaD8C/RMed7L6pkuaHQZVzqQ8wLE1UiHBZ07PImcl1Iy5
eTt5ThoOeuGE0CtKQAPuXo2t54TD2GLvk7oIB0G+6IH8moPoJQKGRO3z6rWePvnqsQVGEmwrB1Cu
yX3FOKRfGhXmaTnGIzBakDntBWibZNRmTpS20AjzDP/QBXUd0x69nlZroTPbRtKztUgb9ebgH32A
3SKKOty+7Fr6NwcAMACADqL3/CPnDm+J4pXAk1eB58NkdaTst1ZsHNhrIcmpkfmyOo1EOTF7kuUl
gON6BK3kV5MEO1VDWGbM9ljxjf2zAsOeNd+gYGsC5YluqoU9MmCsAxnKh9IcRNgU6fgQ5Fp73bpB
etPCqSMjl9PO08zgxuB6/txT1NKiTp/GO/TjunuLluQ4IUVwGDJibWSH1rY3StUuXmLI7H3Y3q6F
3hsZ0PJhClRE9DYudDQUVS8bOxtzutzYAfKGaFaDrOIH9gXSpF1pMzxoCtslc0PZ+Amh4XfiqzZk
g+3eZzUXBwM3zK3rNs7G7bkY43x7Ql8b0SfgTqCTWbb/YPP1fjpmQ8Ld5op78pkFXjSCdmljqdfO
fmC55nEiRYtH4LlndcSv7GFwyYMh39CVl25M4loUdfL5JXSXGCi7qByfl8WRTkfAhD1nL7qdVXxv
ir9wCx8gfQftt1i15WOkn1odNEroxidu+pB52Z0Lam1OtjBaa/cYKuBAgwH4jF2/uIx52WYGDwa0
ZM+4+Qa9xHact85e4xtXy+/y7NIDTy0tdqELfWfUPTksudl9yUc95Jp5nUJ/1ZFFBER0XPUkDPrx
yvLUbgyGJDetNzefIkt2VwOpY20043HcuskXvvk75gHrwtxCiAgSMfi5z+Sm3qdjOpIH5n237a8B
/+ls6TWtHXinJhZhVWMZknalJGDufx/65yy4N7t9Wj1lYO27vM23BrOYZALy0NykGIxjyzCor4dp
7l7e2M3rPoMJmyMftP8sgoReFWBvbXqwxSBtnk4i8pDhKbxr1CU3LC2i7v+szb+WFlG35uqsSFtY
QkOJHoGwhEVloayjmZbFPrVwPxUtlG6zDrejLlFtvTybK+sGqDOCbvDIIGG6HCg4qTpQgdfzqwkQ
b6f2b1VaXqeNc0VL962xtd1leyvMUSD2QjYYJFXgpcBJee6LqQWS2UBkExBmkI+rphs3f9M8Y1/2
CcAwWlrv+vwzDVjo0V+jPUaFfuzYd996xoshxDSi3bm4N/wtSsOP5x4iQQjS4Ck8v4aXdSfI6ml5
lqUyaYw3UXU7l36WhQXg2E/V28cueLo8DR+nHdM9v+c83Igzx/P5LEzUrTTN1mXSFU9j/Y3WXwh4
t2ujinXj/bKpjw52ZspZvItBmM1aVyqZVHUKBM4+KHcVEMa+98KzBypjcPZdNvjxhsJdj35xZJjA
+YFy6/nYDKKZORQmVFJb+1LE+catsfp5BLpgiEXd7kN2qSPSktIhKmEZiVvjl5U+X/79K1VyDMCf
eZxQgkS6YrE4BJJvyMlqMuHTvT1Ac8e81uQb85Nq2Pf2Q23/JOOjdIaNg211YP+a/V3DOYkZOwVU
QFeVKgHOzQ2e8r/A04EQG5AsIBQB5oN43/nCiMIheVcCvV8NLLLpTVHMrYoHjb1uTODvm/v8Ijy3
tDijXVfyvKhKNMg0aFK2UP/fO6P+zcqY/1JDART8Ba37mfleeV2Tzr6ubLeLOUgGvzapYt88j6LJ
2MHP0yev3w9odkPfiSX3td6/4qXoJMBqgQGhqNwdYO3eS5ZmPyruOTwqlJN+V4EuQcQ89XufUP7Z
KrxPJW/NqOvd5pA5tvhUG1M57bIyKO5Za5q/ijET/ZWL58ANmk/oiyYYjTruQvdvTP3bou6mJ1rX
DNkgbXjMfe0196rgEVoa9S4grX4gckJyKGuqPBkzlx1Q8XWqEJoK1s6rwXgUicIX16KvQEbt5hqe
mBzoRWJmWSgAxT1YokJvA9cgJ5HZ1r7rU35T51N3XRoO3o1UqKPtjtm13eIeKNWQHzQ4DEjn0S7f
gwJhLwg142ww0wcDUT3KKuhDMm2JqHfo+8i0iiwIuaP7n8em1u7zkkkaOqMjvo3+SI662vuM/0oD
9m4DeT0W2pUqrdgD08tTXrrsptfFY64N9qGZKL8u3Xba5S2gT2hO0fGSozISnT1EHiiV7lPRsYSj
GPjFMQvtR4s2ln0xleLZDjTtRgVURdIavK/UncszxVDfO0yyQ+XKEitsKBkZ0sm/Mm74jy3uR1Be
FT8U2Db3vULe0HftYl93tN+ZQe7tVeG0UeCl4xFVHyjzWXV6NeZBh0csNA0AdwHusDWnyDCq8hoN
Oy6+MoqITeY33voNSAekipXj5zECsyHSGqBFohe9MKJKm6onffDqF9Uy/6ky2/IuB4dV2KLidNN4
mXEvUgIOjpTVwIFAhKkzsu6N1pwfpE+8iICH/uCR1LkzrAzdK2iDABk9cgvS7KFZCelsdM97Q2g4
xDsSp7HedWlpv4wBcVRQggTBRZPrNasrvhOt3hwKrmOyxxqyGf5Y7pCig5KCbIe9pxkiNp2eX7tp
axw1i7ODl4G0tkjxGtekQSPapyIyy9I8uDZFUFH7zsa5/zFmOt/0i2PTTrXOY6wq79HWtTeDz7Q4
BOCQT4Pvl48Xb+VGQ5IfbBvoCrVnqvfzcwzJtWyqmqm4n6zcfaeOV9aQTXL6Y2q5HHsAaSpup/7O
0wd1hYvEDdVoBnHnUnb0jCoIp7rSIPj9FTnGyIEKyd3Eyjoy+ZfO1iFp6w07XqABf1SDeshrffzm
9/AY0y32/TCaEYRSzIjqo33f4KV0gJrwtCtHNOaWvO5jykh7N6SD9YQ6ET1opkr3IoVAyGSq8aHg
mhZ3PXmTQc+uCgeZEc0uvVhwAR5X0EQfyrrj3/hAmn3tBt9lA5W/jCLX6qkiiNogte4kRVKKBf7e
dHj/pEs17vzAp8ByVq54plZFriy8VHesGn7VvQV1EgbiAkvq/CDcmiEK0Fge1QQOMYH2BTgHHS+R
1BKh1xfDr6Ew7FAvxXhIeygD5RV0VSnpi/va4F3U9Dl9HBu5lb9feM8/72eociMKxb0LnMD5omoY
vxdIPiQ0yLuQt+0NYsF9Y0L0RGfeBu/TwoN+G5vFW5BtnAmRl1FvUFZBrVDBT7zaiSdHuwNZ9QP0
Keso9f0KrWbmHhI8P8xW2wi3V+547FkdGXO0CqDosriCjaIlmiOM/B6nXAtaNnTUNWAk29ggmKrl
7YvmW5wNJuQIPxSRzDQDVl6q/N4cY0uAW3OnyhgF/pLHlw2tjubE0Pz3k4glLUpN4fSEIXGf2kXY
1Bux61oohhwd4BUo66Cpf8mo2eSGhE6plt9TSyW5zF8IHwV4vsdfqhgf09xBxta8Q0vHbZ+PPzs6
vWyMcI6OF3OJJAtm0p6PHFQ0z4cIEabSBv1imniqlUWYu3Vw6EE+8OKYtRVSKH/E7tCTK1E6Mu65
R29ZTfrd2I2QAp1o+QXt+8YdpKfTHYGIY6TcLntpDa+OAwEPYBCa3aepHlyx1Fd7XBC/0D1D72hA
+utsyDoGpI5B9pVDxVNDlPuYo68lMnoib8ccjacmGu9it/CmGCltpGpVUE1fJFblMZXCewQRafYr
ZX77KdMRSV2enCWq6J9thPeLDfULPB2XuajKSJ1BmkGf2MGzrl0hYgsL1sSpVkE5Ms61NzZmOHI2
cquLp9o/Vm0wYQLmgz7dD4XEihIv8/Ueoi5djKBD4HEMGoJGQ3qHOMGh9er8MKVbiOSVJ5s7p1aB
np85pZZtN33t9wIIquKeWN5dm+aQL0nNV+nRY9CQQ5anjxuzO7+EF67ngv5tlrBBQwryi+euV020
bhrdw1nRee2tWwzTLUWGazc63NypximPmAVd4Kw0g3trcIMbrnLtiLJyuiWoNXv5pZ9iLn4KR0eT
Idz8fiaCaOv+GFjdk7KmP644QTLTQxkIEA4PL7vl6cid0hOVk997hhHhpgp794VKFF7Hjef32sF1
amjxPqEV1SRkW/N7HryVIDQigJpeXr01C84sWw6ZPegQLYtnkgad2/ocqQpjCjVHhyzQxim/2AZI
HAVojMLGs8EUjcNpMVmBCtq+1OGPSkME6Suw+jUh07QQta8YtPeRuaWMsWYRHJqAyqLTBv28i7Ow
lshKF32H5SG+d4OHv3erHF3tjIYGSd65uDl10ufPajC3ZIPWLgKwNOpIlYDNbc5UnXsgkaLS/VRZ
iWlQeShHy3ypwff15Jmqvg4oEF4u6i0QyHK7fVbiSs1pEexNZWS//nhhUXIFkggJ5d+skec/xPCl
NWZcWklHyLGo2+NWFnnFc2Zxp7kRDcTISNeeGzBpU1WZzLykuTWc+2arOXrr88tFHLWp6C0Q9Qzi
SMgVap6X52flqDj7+XOcdxITtMImBlB+XoL8byN+gOi939LcNlcuZeAT4PXYYDjxllh/QO9sQ9aF
m3QeqVLQAWgeWJgKCMCBIWD06M6DIsHjnH+UB1oA2I16bHfUUiAbe5Y9QcozRLOjta+E1z6WmqHv
BAph7xVt5BdaILAKEXYiYW84WwDIxez/c3dh9wQA2OvoE13MfhWUatQo7i4hWZhX7jOgGN8uL8DC
xHwunE3OYgFALFqSCg14iec9VdeM/RkCGyOA7j18EygeSDUBhHC+vn4DUEBqcyPhFfTByv4WD/i3
yyNYuNBswkH/NMBCyL1ZH6BJ0moNGcjaS/zc5GEwaPmrnqcjHmCCb5haTNZsCjBOBBKz6NksS30+
GvAHaCPCKoEUQxbUIclt/q3QkFj54xHh9EJbsgO6ezxYF2e1MFHwxttQAL8DpFFbRFy85cafP6F+
PynmmGimVF86V0GRdHAaOSbpZO0IqOt4vnP124FvNVzOLnQSDvyeNVTsbDzA5+bgJajTYEM66moY
E8PgzXUHEeVdzsCj1/v5FwNbL/7z2Ts1t5g92npoBHZhjtIyREYgnlS2s50fl618fBNizvA4Q2IU
FckPvZcmbzxu6v6YiHGWH3cPvkxsewzL8r0H0jOwGfBx1f6y0RVXR2iHF+isiA4hhEUg4oFTZWrY
BKMTCyfzwWU0LKyNgHnNyT1gVkEfhgI8atPnTo5tNlg9AGyJXXihek37P2wq/e0PpwYWu8iVlNvw
8THRXyFWH9p729iSPpzXeOlypybmMZ5cKxDakYQomMiudDCAaT8ilSIRt3F2rjk2oIkgD0Y1CcJj
ixRWow9+2nJYUSLUgsMEQZi9+1ezNeeugCAGiNRarHnmebwf80okeR/sUcsIJd4StvvzsmetPM6A
B4HunD+nGcBMu9g17uAzWhno7G56bMx9gRZDgcRoDkjPTeWASO1VbtGMrTnaqcnFyAoNaF8ra0Ui
76x2NzZXl4e09fnF6ox4iFPTx8T12eOg7iGW/uffB0Z9ZjzGGQ20wLmPdX5rGmh/5UnnD2E+FyS2
CJXXtvsslGUDdYuVWRbiGRiNMmC7eZKXL2bmxkR8rcnnvxjFXH6bAYjw48VmVJUnbcepeNKHCNMj
u9vKYa0OwkWBDBU4FMmW18wwpj2YxHWR1CZS7tdVsB+aw1+M4cTEIobhzPWMkhsiGfqjkFfDn8Wo
OK/mqh4yFvg3Y8YXU9QJvfJL5vIkGNpjN/R3bv8ETN2fjsGAjDZEZRDMoxK6vPMnND0YzTBNSTcc
UcpHdufy9z+eiPj+b/ZxRMA2CAPOvdUYZcU5MIuJDf4t4f7iqJHk6pjaYkdsslF0XTXm4XoM0FKF
dMT895Pj14eobaFn9ZQERnNdy7sAXWpSL0J9cEK9/4uZm9UycB8iUEZL8rmxDuDWAEe9TLL3zrry
/Y2JWzkZgS0GyHkW6sE28RffN5XVkIppU4J62INlclAq+V0EWpAndGaDRpYFL3ZVPWsiOw7W+HJ5
2T7uHiRkjVmbFgUw1McXh9gkWGZzi/OEG+Yr6fRPaJD5afXpxiA/npVnZpY4LttlCv09I0/G2vul
S7AqIVN0eSTzJjy/kmECckfIZ6NrHAm582WqDCoGCMfwJFNfB8vfI+cBZpE+BolK/BeWkO5ArI6c
yge59az3e83wO55UlrzxqMgi4dAoZwgFydRvdCAvUVzz6TBjFV3U+PUAd8G8gie+ngZpRy1v6pOu
Hds9LI2RXlP2OBqZdxOM5rTjrh7Z1T0wwGXI/CY7lq7TodrKqmcJId5dbhZB2HWu2rXctcNUiOH6
8oys7Mez3zivzclvtFVrkEaIPmFE31U5+H7J2BwVuHJso3mTdbe7bG9trdFJhwQPeIBmCtFze0j/
+QJF2j7JqNmGZqZdmVTs0JR4N5BNzqH55Fo6FtiNkG+fZXNB/HpujHGn0Wnb9Ylh/lTjz0L77Fkv
Qj4YINhtkE8+6pV27TBkz+mPydp4367N7KnxeWOdzCwzNS3IOe2TvulRNDPHd+qNL1OlB5Fq3CtL
bPWRLoWRfvubB7FD5HqRWYJc8LnFqZq15ay+T4je9HP50biiVgHhYxM5gnri5U1HrPKem2CHKJiT
RQEDdMphBo9w9zgbK712PiG1glhbt+fU4mJXD5TURORqSNiIzoi+0+4rQX5O+Rbubc2jTu0sYkUo
MCP1paPw2NA7g5exRrSoJHk0NH/IJ//P/CKeR6gyF5GWNSQ/I52fpgzI3FzLvoEspg+rqsx/XN4h
q/OGygAwli6e+ksAmSt6NbnSGJIhoA+ykVdeN+2KPt/gjloivX+Pxkc1YL70gaFbdun0bLByYlqo
uSihdsHYqF1qAIuUDpoVNoj64wxgiCizOvJJNKTeSdtTMfAsBnoJOiekpgHmogZBSc31P4RNzj8O
xEUAYCAnAFm65ZUA8PA0yKLqkwY0IqiRhFZ21MyjcN4uT/bK7QYkE142IIW2dOShzrdM76AEXgjY
EfrbVP80WLNxt63FCGcWFjGCRGN0OZIaoMRp36H3y4N8tyhqgHefmYE+kfEVb/fQNVV0eWQrx8+Z
3cXZV9eo0Ncu7PbdK7WzyO/BgXHVV09l+vrnlkB7MZPcIq77eKSnTRP080HnVO/Q9sinRDQ/e7zh
1dNlQ2uLdWJo2ZjHzdQGOybHXWVCF/t2SyZq6/MLXwj0Pi/tFOOYAAOxAwEsxFa+a9UbToew8AYU
Pera0uZLoUsk7navTdErWO3r4VWZTQxPiSqj3EtvY+pWDhU0FGA7BTi5PvJ+mk6qQdE778HDW8sd
b+1hN7NT3GYWlFMur9KaKZC9ODMkAkJDy/Im2uVJ0BrITAdBdevl9lWe3jJn43LdMrKYx6YeTYh2
j32SDgoqMm+9916gLerySNa20OlIFlvI9Xq05vuIjXL/OptRFu6Vbb441ic7iP83S7NrnsQKFKyl
Q0cwHJXHhRfhpd07UdbflcPGqb/m46dDmuf1xJCwFDC1ukLJO5U3euY8eZX17fJYVu5j0Of9u/7z
309MTAT6xJaGWXPxFsqab4VlRCZAeVvsHKtD8TzkP5Dih8FFfGEO1MspwVaqSukcM9fR40lT7e7y
aNZ8AOk7NC4CiTyXg85HU1dovHGLOV4ldfAkGKo5rNJboLEsPx6Khh4HodjbZaNrU3hqdOHd+Vjm
U9pgCxnkFgiV3ALo4lZrXi5bWRka+ow8ZKmBSYGs5CIUZ3nlZ9B35EkhW/VoKjpd6aT1r33wRcXC
l8NjGfCt7qa1INVDXAMEBFpOMaeLTSV07CRpwD2U9uj278xzb1gx7qACFaHj7EBdETv5XZqXd2k6
xUxtvHdWDg7QsaPcADZpXFZLr2l5AGBwObCkt5pwzGzIrL2aW127KzMLI/gPt6KN9qrFGKHJoNOa
1izJjeBYZIDIdeyWTxDoI8dObIYYsw8unjkgEvgNMkcfAOqN5z5qF+NQV1nJElaXjw5J9dAsGQRC
q3enn6HtVVWEmbBfasFC5ubRVNNyf9mXVjbjnINADwJqX/aHxjxB8pTJOqAoZpdfA/qlGPlWu+Uc
x38Y5b8mlu0HeKCAHKr3aFIZV8ir3pXShVDPs6nKsHOHJ9v+C0+BYsa8hODmgajt+axaBB2lmW3T
pGi6d5dPL4L3z9qE8O3y1K1sduw9fB9h+AzEWKwenxyTqcGliVHaeKXd1fwTHx7d4stlM2srhOwK
wlygHpAxXhzLIkB3kJcxmqSPg3Pnb2kLr40Cb7w5/AOE5IPLy4aPWAmK2dJ2I70R4r33AAvfOI1X
di+ADADP4VWJDsllRgX96p0uAYtLauIce62PFIcWUDVtmFlxtZnTZIZoARADleHzpQeUumooyXQU
06afXW5/SYfgx8D927rW0lAirxMa+FN0eYU+Wp3L1CgaAQjnfYRpFd4QyKmTeuKAFzlWXPkxNbXQ
zWzoQ1RZJFO0QhtyK/v20TFms0jAIydjAAU9YyRO7msyqZFqDdGTzojtF2EcLo/q92Sd79vz7y9u
UDwscX93+D7oQEkIGmEo0UPGNuYTSaAFuKtq+8DH4btZtJ/xonlnTO07DUkaQzWRRvo0Voazn6Sf
KK6FQW6Cbsx+KFPrqvSnx04E2Ctmf0cUFbFu8RcwO3+asiwys+7Q+mJnmPS5ajoApwTa4rJplyIP
NwDHb3H3lYGXHm/tArX04bVh7lU1OpGrWZExGDeVEAfcnBsZ8CXoBG9bNJXM3N5IDeKkXNZVgsb1
S7caMeH/R9qV9sipa9tfhMRkMF+BmrqrmnQn6U7yxcrJwDwYjDH8+reI3nu3mkKFcu6VztW9OlLt
tvGwvfcamiSPppz2D0PdmZdKGfIYJ6bxAtvPVPogFtSRZ+s/NE20H8c49xzf6Q/MuUzfhqRvilBL
aX7xmFOFTkN/tE2Lmqnox43dcLtA/vyZs9K9i07Nsqyk2X3tAhLqXEYKps2XOLy/QKDZfnOyO2gB
AZqImiy49O58nV6tQJfnYzLWHblU1CkDntIdycYvXT8FljHsYOGS+gaPQ87QQ62sPViGD6S1oBzJ
qxN0LL+D6uB3SgCa3LJnzaUnZWfHqmpP+LmwhtmIntcB5BCQuo0C+ozQQ6po3oejwgO8pXGkC5E/
gE4IX5jC/mWO9DGuTXS4zfZD38TnsvCeed3Gj6puL31So2qc8p1TgzeSpYfMGvvfscWBaGdZF7Yw
pPYbF0LFFRsOqqFvVSYywInUU6Kqwc+NbqcZxaM5Jx+pxS1/SGCd23tTd+IpvMbKwTZ9SYthp2Ap
HqZ5Hpqu9ps2WaBAz6FpBdpODftLjfuuhPQMlIxSPx9TsWeoF3OfJcVXRZ2zrMRbSrxwqOjJbnhE
jO5Csiy0rORFiOSkmH6yhffIIKCfZt0DhIrfwLE+JbZzBH8IEr19OHVTmA/F3nDMS6m6Y1bzTy5r
TxOJz1NS7GvUpibxta6NcOjITrraBc4yOJcHb0eGBsaf47Ee3U+Gw16KRKJv7LV6mE/OOW51VCH5
8N2u9LfaGkLUS5+c0tzxwQPBpXiq8iE5lZoE8pyqnZlgJVBzl6TkH1hePeix6IPKy+KgmrzYV2OR
7GsjTkFJSJ8mK0PFccheUtWFlrD/0Sri7m14D4XA6kOmZai+WbHbPvA0Ozg9TN1Qz3IasH+sMcz7
wj6QuDzZbglyBwQ2A9C0AEam7HuWJu1D0XpG6HIdCBJ3CCnw3j5oZ0nQx803JSAY5jCygWdd2YKQ
PQNQGepnKNYtiYRlVRtDl0tysTXvm1HXb4nc2OR/2kXvj2nnOsSfysXVJsRLphCd6slF9zr9idlm
DMnDwXwbtboaA3DUcDYRKzT0PUMBewwj2ZonPc30XVv+tnR6qKCOq0HtWP3iPBRYVJe679AVtbjz
VOot+DtOWFmj3MHzewqhFD+95pnRnXM4ymzcObfJCAqbBAAVC2ctHhuLknDKEh3QCENdHKcJOvXU
wV2qbT7SONmYtduT632gxRMKeGniCmtC0jYda+0XOmPJ31c6rkMAJvX+cOzJIDU8odUlhW1C9qnh
ey7+upjyPsTihm4qcA6bebrycjfBbVL7pm+lh3SBtMSlh+WFkrmOB/tMWlnMFOgqDQMkmFyc1q2A
k57ag0n7jxUwnUZiBR4oSZbX5+GkT8PeM1JzbzaTCFtd+2F2466x+pDlSbmL4To+SQk9Gc+ZL8eT
1PIXzam+9KoNQVIbTpMqCpywcXLOBNytRyX4runAbswn/lnB+/rkaFnQMu2rzpvnQdNBAh9eysl6
1sYKym/2OR2G/KJMWcKPbXxxvGone/tg4gLoG/sLy4tvXpm8FXFJfHCsjMBoWyQNnvpeZfIbMcTZ
1JvLaBthKpuLWzSneJiCPPEsn0LbZhTpNzRvkMoQck7R3NuPcVyDwWmeBVSm887+pI8EdxkPbGkF
etvu7USi0AXsWCKNR2zNY5pNH43CIv6QeWcUZj/ev5Jv36/4WAACwDENKNCb6ntSUNCYUulciJAx
LjPe+E0/vvRm+lLrms8cZ+MNdJv6ztBz9OgI2nQgzS8KHvmY16XMJ+PiTRUUV5KEsoexUuLjkHvw
IwW/GDsrGcWl6sZ6f3+wzvzj708+nNEOWPQo8KxgKqmJ9oXbs+GSQKrtzK2Wf3ZLUZ56wa1Aorp0
AKcu+YyepjbbeTj/FABePQDgA+nRWLceYHrQzgak9BX8XXJuU5HDsLopbJ+4CUg+iqeND0Ze+nGs
CrXLY/JP3Zrxx36smzwwmy7+oDJdvuCFT3akiCHSgBaM/mo2lv6jY9A9tKXANYx9ALXiCYhMqP59
ZToRe692vc+UmTiARq1CmY0PZ3fq2NnuGvnIaZJeNC3lIUrM4jgakCCWPRPQJDDSx75TUPsyc/dD
J9n4iTFn+CyrBic28uBfhtmBL42VGaTgyzKfJ45WQsLfiYOMyRZKoso6QB16q+Y6nwOLj4EDAnUh
nN0Q+Fl2DfPMHvBKpvJideJLayY7TmRAuRVWOCVKwvfTwF7STV3jlQUIidf54apD1uTmYUk7V6Op
mQ6XGiCePv1dp58TcSoStBFBgqjJ9401dztKPJGx3lBRxIN22UnEe4VK2o8j7o1d30eyPEEC3d46
12+zBrSCZwYMCK44eZcgMe5K3sS0Gi8Zfx6r6O/hh4C8EJhU2TBCx+5ZFC4GWIgLruPaKL2hhHex
rflGH7/pDuxu/n66cEWBxoCmNuDViwsKWqylq2JLXQz1kZp7LDrlPg5bcLSVrAFwuv9EWRxCWBVG
M8x7ybVSH96Ih8L6KuayP/l8fzgrWcO7QIuJ0zjkcmsdgfT6Nx4QEMvU9bf/LsS8NK6yOWVSRXIT
IXIviNWlswNt2KC+3l4S+PzzE3YGvd8yUEVuM0OU83R1ON7gIJl85yLogDRI/z6dAzmJIA5K1eaN
vFNjqH4StSEvOXHlz7TUp0MOo6gozSxzBxkW4O3vz97KSpjZUOhA4+2Em3Ae+tXsFXXd2n3jyAt0
OkHvzo82hlUBucDUlvX4yiwCPAbctomSNDHo/KdchdLJZI8lbrqL7BzzNPXpdKiahv8sE099tISe
Ba4awBe9P8CVkwHckblaB4gSDtnFAC2m8p5rhbwQu+W7dtT1vXRHbeO7raxzAuwl/E9nSueNxjGx
2h4KnY28GEM7fuBqzFHPiY3d2Ftb0Iw/uKHFvYGO42wfjoId0GSL/DLXjRgknVxekklmT7K0a9+A
NE7UO7z7kDST9SMfxXRxXRI/tdOkfc+SPIWhsDMAblZWX8VE0weGW3vXsGQKKgEMmlb02YsnPTzH
a4OhkAQzF6uaJt8pidkHsSiLXQH/C18VCTQylIACOa/5XsmChkM7xWdc+H3QeEL3cXEOx0R1P0Rj
S6AdNeyZvua7UdUHpSu8NmUDgWOrgugj7ml/dNSuTaD1N9A8RRaiYh94v6DJSLy3FUHvonC9U2oJ
nLxTYoYm18ipr2Bx42R28QZO8S9DCfLLU5MTdI0QO2Eb/YNpDGyXJoIfsornkV710JXr0Sv5BRS8
dimoMAvfMjLojDhtNzyLjA3VRp1zbVlgSUDQ2QEG9Kae1JSxOelgl1xsobPLUNfdtxzyLmdD1ONG
rW0lm0BZHSU2ANdd1HEX63xqWWMlMh8undZX+8khNMqZZBHXYA0JpSZrx0RdnF2zYL/wDE3+xUhn
CVoo7gIbgW7T+82dd7kG5G07XKgx/mh78LydDN5ScbEFOF85Rd49eBfj7I0isaA1pC4J88HZpXFI
5fOYRXLLy3rlZHQAOjcwpx46XMv0DGot3NMKS16G6RltOwh2Plb2m6H9vH8+raVjSI4gME4hPYDy
9PuJGzOtoMpl8uLUbsBiu/TLsfziqvyHDtHCWZPmdYIyx8apuDY4ihYWdeDDAEjqYhaTYgCLK5PT
RSRAZcTRRL7FRh5M5ZaC9U0ggHbxyHGxMNBfwAPr/fAAFvccPvAssr0zDFWY+FIBAuJ+vT+Ja1Ec
cMwBt4T/DQ7H91EMBuZb7pA0khLO9gPULwwYGLgAbqUb63w1ko13IkYDMPLyc2V5Y6NLwtIoI9YD
1uLBlrXfF/VD4dDj/UHd3FyYOkrQIJlpg+A9LL5RL8k0OND7icby0d0300ZSc3M24ec9aIYg1QS5
4qbQNpqNyUrgNqNWq/bczT+NqEg63bQBw/jT1Ht3Xc1x4PuOlp9rAqG++DbK01GSUHAW8KwytJq9
XaGE/DHNL6x/AWMsEx8bqPugLeNn6gWiQxsr/ea8+BMemP8ZCH0LjKWizkuhizTigzvXrj82SvvW
wxkiY83DBKLa/Y+2Oqt4tf1fuEU2CoGUpkgIhF9yk0CoKA8M8iX5a5rEYkyLKdVtNZRklGlUDZ3v
Wg9et7GfVkaBVWe5kIaHqTm+3Pv9FCfALdgDRgFmb+CVRlDar2V9uj9VK+sbQSBdDPCje4ua1XI3
gXwZBd2/+Mqc1y2swMqHBy7LRhcHpDEg0hfbB+tO50hbsqjRUQzQ0It8rGJbfofIgBNmhYt8Bzpl
4f0xrU4czAF0MD5mQu7iywwljafBwPEAvnVgUh6M3ilJir8/hFwdcNEZaI+LaYk7cwjXGhVP+P5W
4vf2c6Ves27WjNv4Qjd3Ey4/RJmBqfgHMrDvl4FdJjCSJ24eiT9IPar0vWhgDwwZp8+wjeb+AAZl
YGcNOdyfxqV0AdCpiAy2NzVRqZ//hPeRNc6B6QQpO7J4sjM0+4Ae9h7+At+U2Z1k3fxqCbnkzhTa
vDqb/e/74W+/IkoJMPoAiBC6f0D2vY8OQbGCwvupjvTnTgWF8OO/BpEAlnMVYdmJrky9tBsHEdDU
JS+C8+q7yk25tVBWB/Kn4IcjHiXixUDaLGZWYsR1pNS++qn6Xw59vj9Vt5sYZK35dsKTDi4IS0iH
7L2CT23VRHbmdUE22G2oN8MWlWJlPSDM7P4LCUsTdZFlWUSZWd4abRPpRfHEdBPCYMmu9l6t7HOV
2Wc6GWFiOFDQQQ9QlBub+maMgJEATYL/4HG3AvgYHDrxzJiirpPeqcu0bo/Odve3CfwiyvxXXD2P
tVlyuaSz1Rg7pCPwDxCgKke64+WpLg72JHxcnvc/3k0yg5CoMgHHgoo0aGqL5cFhLAW33EqPXKnY
ucKDLyoVy0IT+MzQs9psY7GsxjNR2kI+AyWEZRnN86puylo2Raot02BoyM6tyrPXZD96aIrdH9vN
0p/HdhVrMZ1eXVkW8xL4ljdTRK3uIFv14kzG7t+EwRUJgwxQxZf1Oq2J0Z7HQRQVcIfxp1YEhaKV
z9thI7FYmTuILUB4DUIqwOssuRLwFYP8GRu1yDLPU/OWt0+W+N5lyca03YIWwbHVca9AEB5VIQCp
3y9Di4ucA6OiRXptvriW8qcclInpsSJwRCwhtCyNKmxbRc6JxrqjROt8RyWsNu/P683VM/8ZuHkA
roXR5I1ylKbGGkAMqG5OveHr8S6udzJlkI/6WOUSLtL7++FWVgvCIVUw5ksHLIz3o86Jo0EDAKNO
i4eMQkj6c78lVbsRYsku9HiqEZv1GvKRJy3/YjqHbgvHN6/pd6n2n0n7/1FYi1OyAA8bVa5Bi4pi
P1T7PN/IO7aGYL6fJZrW2LMtZknmtQ/ELHRGCt8cXu9/i7VPj6QG4ErUM1BpWozC1utSKzXKImH9
SGgRGN6HQZwM7dEbJ7z3t6Tu1yYNdbvZO9yD7NTyKVxliWnFnsmiYfqaQi+bt1t64UuHaLAgYEZ3
FWIe8dXRPmqy6c0MIRqURc9Oab3mYB4OEHyOtKIpj92oPD8Xddv6xJo+mF6cw4J3/G4pEkIgNGDM
eqlTBw5wtG82NvzaN0UtlpomdXXkeIv93lpZY8eMsaiYHmuIUym0gr2tos38I8uFifN+vmOAy7yx
UIMFtT12o06jEaWG0yf2aG1J7KCHeT+Gt0APyKRO7Q7ojMhU1IjGAiXYSkLTuBkAmukoin2lan40
mevtJbWGL7XD612nLPckgZ2AbCz9Cv481JCz+GeHtDA0OqjN6EDiBoR7WShLIh9qhHgw0Qo/ct3s
T3ElNVQsJWqRwnTlQdO7+mCU2OExtLd6n+q949sQ2TpBmDkL0XBN/XHGJueOYcC8oOGBaae6z0j6
zZWOsVO9rFAVJU7YAXVTwOMaAolUC+3UBoM04AYYYvrLgK40HWUdxK1KYKHuBaVeQPI3izV/jGvX
Fy2MoKBGaj5Zqe34uWl0fmNYDez3VHseMqM8m4M7HHVQCg+Z59TnVHhlAMi4dtGq9AuvXGBaa6rK
L51UqOmqtKhDFLRH8L7HVjvwqRE7aWVkJ/Kk+ZDFhnUE/9J9K+PEOqDtbYVjn4qHoWXpQ1U7BfiK
mnjQ4J7p62U6Pnau3kVJ4gJSIBsAPiFjd4Ak1WuSwkmFDS7bjaZbPdhTlx1zj7SHvtSbnZeABJGg
uhPCh9UBaqcrInCLWJAyUgTIojGfpSPCSsNFzHJp7VrHqvYDyLF74WqwhqNQCFYqHs61SOyH1AJq
Ju6N/KhM1uzQKkBjIoEDD/R/PMhsKxMmtnYSjI1SoQLJ1k+UO56bse3xgfrhzGhe+soenIM+6f0n
qs3F7sxlUetmbD+gLhV1rpv6JB1Sv0C3Ayo5QEvYukb3NmFPFhPFrmM50OrA6cFwRtc/3z9Nb57B
gBrMnQ80QYC8Rv7w/uwpHI93KW0dyBCSIGE0zNl40Fx2lgytzCLfpBKtHCgIiD0OrVhcpEvMp2GI
WIlJOFEGU6ZCmz7Zmn5RHvl9f1yrYeYCFiq06LwsXwR6M2Z4lzAnMm2u+ZphfulNSxxqkzTH+5FW
Dy/kBRZEombM9+I+KiDuLQVzaATj1MBNAE8ejDIEKvo16823+7HW7j4IYePNi4rZLdMnpaRBphez
yFMV9XGUPtpFftFMBfAfrcEsykOj8DbY+6snJ9rbqDUCmH+TWjZFCnOnQrDI/EbhdrW7P6StX18k
Da3lTbVW49edGrwXgDJJv1HJXFnimC+IK4KQgREslziwhIU3EcUioyweYis5FDwLK498gNZt7Wup
s7Eg1kaEtyjKL+h0gNizKE5Qd8gmiXZS5E3lL0jS79os/RdDQhcYZP65MQCK8PtdO6Jc1UtrYBFs
qQJh62e3hqeC8ZMTsUu0LYfwlb0EHxroswIVgrfgskcKAhbLytrwoEIO2jN47DnJ9sW0ha7eCrNI
g7JskNCknLxocqPU5L42nJA0bTwc1hbD9VgWmbworQFwEwQxyqgeTmXjW+rcAHPbbQBV17bqVaA/
MMCrpK7ps0lJikBWfxjc56F+cUqoayUWvP5+d2SjjL4xd8vjbnKE1qbdiGjS+2xp2UE44yPDZXZ/
s66Ggd0oVIo8oHaW5RxwqJDHFMqLximosw8AH2na6X6IteN0VqaDgiAkaW96otBXaWw6zfK7MQuk
znzgsGidBSAD3A80f+ll0okuDRQ4AOyDTc081qsPxCD/XDUuXJU0wA2H3ynyLJi3t2znpcgFwcYA
4O+/izgP/SqiyXjWswQRvY7vmxr6OM2zIt9gpOUP9TExG5Batvobq8vwapTzfriK6QzIZdsRMbld
BnlVIr16dTyg7Jty3xU8GJS98Qpc/YAohgHMhZocoPLvI47ouutxkjAYvO4nuO/EBDBz9jVLf9yf
zdU4QBXPfQgsliW0eZQiztGggitW50C+EDIMzbfY6/ZMbOzktfN8vj2wGtE7B/bm/YAMTeYAITIv
alrwCeku7bdsYm/rl3gBgmcFuB9uI/QHFmsRDfvCaqVyIujvRBW3DyV1PvFB4TORly4bd4D2FP7s
EwBN1uTgZdbP+5O5srHR8EAeSB104268mrR8iImRlk5kjNB9LWVcB+MEw0nKtWl3P9TKCYxQYBMC
Bw0I9LLxkued3teoiUWO9japYzzgJZE7xxTeIZvSD6vDwkEF+CTomHCFev/pBp3nXT2aTtRlwneZ
tYf/+37gW9WotTCQoJuBmjASRr/8fRjAprqmpglg2H0XdbopfQuEyb20ky05QCgi47cWxxYWiuXO
0gUQPl0ulRkaDl/RgUQtdBWfR83toUrNDD+NWzB4noiUAYx1NPQKEt7uuJOitwUjZ19rm1+lLus3
0GgU903RGkeoVUBwn5QtUOCG/czzeHhEUqn2Gq/T0MlKGFcXQzP5yA1FQGCmFOKv+jXmBnAkRis/
xrJWIThL1WngfXNKk8LxO691YIgSe+eEMxQFiewCwJWgXJJqFX+KNc/6YLIEnJW4HAMndXOU7SZy
YKZIIlaLHH72It6ZcONFLljLXVxOEgbahLzAaMM5cYBy/Va3ZdjAKsB3SF3Bb7SfLnE2/FOV+Ato
6sYPAzDdQYcrEWBtHfY1tsofQFOGpIAx+5DErXdouG5dhOxgRsTlp3jQ1UHVuNNiktFHCgTRIYlZ
HYCkoR7jIhdIfmPwQLL4ONn7DDCC2uCPBNWZFMdCX+1SkP3xOKXuQ4OG2BGIDXnIgO95NJpJj0bX
Hp/LdvA+oeNiPnYx0Xeapld+Zua6bytLfygd5f6qGAaUt9b0kACYFBZwNnmAQc0f5on3KW/hngWO
T3eYzTn3FIitAA70xgn/a/KtvI+Dvkn7sLBEBQS9Fft4zMEgnnbgSMUWiMJiNhayhRkW8LINXTb1
ATZPFRh1JkID3MHfvXK1Q8VSJ9CtlD6U0Li5SE7sB/iwDE+OAjoohpzXmbfwCGB2ph1zORiveaIL
LCxLKT+V1PhcFS3bOIpXbjN0HEH9ALANKPNlx3EgtLHLzoEfUjLtquKz1v+SqgEfAvo7wz9Nt9Uk
vlUpwfP4OuDiyrYSmJZplBBwfKK2/Kqsfyr2lCZHYj2j3Ol3+hTILajW2mlyHXNxZSNri2mvISao
NLEMW3DxnP39M3jlSoMgL3bd3NkBRHARIs16KBMQ5iL3EaHEA5k1h/sR1gYBliRUKeDCPH+t90di
HpsgA2E5R9L6aTA4dk0lkHxbjPE/yu3L0xCe3ej5zXzJG+FMZfa4VIE5i/KKaHu4ZNXHtoHIltbX
/6i+tx9h7mO9FbaTBSN0zwNYprVh0WaAwOVuE2IE3XNWCvr36TiEj8F3o1imOKUXFwIZchP+B5hf
Qv1alwHHKS3i4O+nGKpQAIJD6sCiy4qm1hdaFneSRDH/LWOYNIUe/3U/xNo6uQ6xeGc2TSEs5SEE
OXe0gCPUFv5rXgbL74fOGPRCUYa6ZRsMGethlVwQNG7rr87AJhhaq9Fnqf5K2g4ZebZFsl1dmFBJ
M1FvRr942fNuclJUKp9XDHd/AwMXn03LyXZWDgnxjclbO61mz0YkVig/3MJkUEvOk2miUUwzHiYD
+Fy95G9w6DUDPXV/gsFThgyI/h3lgwVuR5YfRJXNqlhQBJw8O35yelL66HLA5Sat031rTNo5RaKI
nhdEE+UIpdiyzPWTRjML9p4tivQwkkMJ01NBnZbGqW7AmUe10nmMnc45eKmKd+DYVK8ppMt2jqb1
exv6z6UgUA9ClTfsqxr/Hy8ulEVzBdgrELkopioUJZW9w60CgLQO+TMbVFBcAxJ3cQehbdpCReT+
/G1M31LmwlGmNRbMoJE7EOhBsbdB8jB1zNgHYOjQjjIwKnin3A+6ujwgNWc5cMG5hXXWVu0I8JER
VI7nsalfAbH7BFNDdyPO2s6aBVP/L848+Kt3mRfrXFWwyIsGVAXGNPXtacvVd+WBBLHX/4RYlDpM
rwBDGkXQCLpnZvHYEaxy+2OCdOy/mrI/LP+robjgRlV2i6HE/LV3DGQnnzfN3/+k0MuD4mowy/42
hztFgdyTRk2NEmFafSoczTft7qnv0p955XzEaDlUUOxjbqWXLNN9UotwJM1GBrK+PnAvAD9gAZw2
//urwWpdBaNBp6OR1IpAA+WxBNMdIiO7+3O6mnjMpCic7vDuQan3fRyikiovtIFGes5CBnElWKj6
0rCP9mh9bYn9U2Tgk0/DCR52GxWYtSEiK0B2MMMyb+R0hV5ZEk4s8/cMNKiyYm2+3B/degTgfaEj
BVTEMv0w23oqa6+hkVM96UOJOXypum/3Y6xtMOQe0GpAEgJK1iIB0ZnQJZJbN4I5XyL3It6YpVvV
SKSG1wEWO5hoXtPCpxC1Sv6UaV9L2kN64Ujcs54/UbbrUekbvOPQw02KXPrmonLh98PP+6NcXSfX
f8Vik/MSrEY1YZh6+QSDVD9LKNwPd3kNoR4aVMkvg0H/6Pf9qBtzay96qbkyAbbCLRC5ZR0NhfPa
FXTjUFkfGADbSN/w3r1BjvEygf9BkrlRpvKI8/GRNgAs2HUDZ1P2haTFdzy7P4qW/chMujGrf/Ac
y9Nm7hxBU3qu4C93eeLqrCNGjfy4t7geCHjiBO7EuhPt7f7o8CYNHBpXn4t0ZFGX4M0KXlYFZxDo
W8ArED5mjfajkzG+QC5lmMYsORrSdCFZroawGN1y13jm93FsHfSRPW/Xe04GfyVdf5UOAZwFsP99
PsKSm1XwK/cHE+Dr+9/QWt2EaIwAaAggD8TP3p8wFe2AWUpcNzJzHJT9b6fTqrMcHPPomo2xr7My
D/oaag58qpG7i5bum9Ks8dYePaxnrXyGsZh2KJNePg9QJEEDc3JBJc9Tssu6HpJEIys9H40KdoyR
HuEgcfQHpVh7MFBtCACs1ALgGfgDHun22YP5EDxYifeBsb7eNRq3zpygkVo4I3/12o3j4c+FsfzE
0JAHLNEB++YG0hMLAUH/okMxtkI9gnv/tKPxZSIAMov6xRU5+pPsWaciQunj2dBagNIsSLVPsW8W
E8og1pdSz0/CyqTPbX5O6O9EpgCqW1s7YXWzoZyKPHyWNDMX3wkyHd3UIgGJUkj6WaTfOdbx/lJY
Xwn/iTD/BVd3WirsaiQGXit6n4Zl3oVaCVWB6u/biJ4D0U1MOlSob0AeJEkgOE5NN6IN/2TC5Wty
zY0Q64fGf2Isn0TNYJht1RM3qnvtoegd1Eyd6ReFH4GvchnZRrZTSnuoYGc7JVu6Ymv51tUAvcVj
yRa2V2bY5JGC4n1sfXGd5xqVNWiZ3/9cW3EWRc2JA+dnFBgkhwU2vEfEU81Dc0vSf+1l9ocAAltz
fJabrmmXQD6aVzTqX+sJ+Bf0trlvESizbiQDq+t7Zpr8b6B5uFerD+hweFABGR9NdmDhO9GNg27r
9xeJQNI6HaSR8PtfIDMw4182nilrvz8rvOKVjxfljfEtPEbBbsprGhktg2aRB7lqLf8XWSdoS8DF
AIGFHuxiaRm2Sqw4xw6tulAvX+IvovoXXwGv4lnpbW4oO/MZcfUVtCaJE0daLirlpu/UUPzQpPnX
ZFukTLN0D3TIcbrfsNcBielw2RsIIqvjZEG1YUvofvVjQMZ6lrBGL2MpUmrmSWqWuYdnQlzvre47
i+nG517bF3M+OcNm5qf9IuHSuQ6BoDrxolg/euY/yKN3Wf5gt9MxjzeOs7Vz+SrUn9Pu6pskUPPK
0eVCtzW+GG7ld70vrI/3D5PVCUOXDijvGYe4bF1wT4dhe517kauPH9By/TAK9/lfhHChJYHGloVq
42Lxep0zxgaRNEp0FOZaf0q3Gqurg7iKYL5fvHk2uUUb47HUlEGX+v8C/evNlUx0/9BuvGHdJ1M/
5CVDHQeFFiV/tSmcGg7352h1VcFeCLQPcINuMCqsMQbDKRlCcBDd88LDvTEUemiUtR60bW8eXBNq
n/eDrq4v6uLsndvfwLa+nzZJRFxZxcwEhpSiJI+1fFT0XzwVEAHSGNBx1Onyqec4os8IAWJAg/ic
/WHcIpisVoCBfJ9tE9HLv0Hb6I3RCBO2X1FVookVDIUP/VO0OHL7I7xM+Fe93jeWL9JAh8PvX4tI
40C7Dj4vzKsdiuff2DaW8KKsnvg/HhfFnmfU3Hhqzi/JZap6HWVxNpc2rQGlxBAJHG/7yYW4yAdv
OsLH1Mgc6EBuHAmrWRQlFs5p4JLtmxbjgIcVB0MBz3NmcuT7wPvOh3mYQOIrbEG08WnRdY8VhPoO
hsnpCZlw++n+2lzbENd/wyIrQFG4o6nsaUSEBCxsSpBle7MzOeRVzOeC8PB+vLW9AA9ebG+YWqBj
sdwLNaxFtQZFD5t3uyqDZSBjYRuPG7fH+tyieYuF4wG9tLzJhY7KtGSIo+LqKSYjAxm5fhSeVfjS
Sj5AYPJ7XatvgpHA7sqNSZ2X481Cugq+OCd1AV2R2ksBVZzoJWuzk5eVG8npGkEEAAJoPUC+Em33
5aGSc1urcmhZRzCC8qo6nNjDoKCpHeU12q7lzuyHHTO9wHDigzC2eiJruTEe7ObMJMYpupxej4oO
hVVEB4p6b03lb9dr9xNhYVnwD/dXzOqnvI61mM3cAYmzlhBfayc0V9G1PIjY/mRW0ychoLoYqxo+
nv3eVfphglvkxkpa+5Y4e0B++TPWJQQQABsmzExzokQ9dp8tsZF7bP38YnA6K9opS/DzNuxV9wT/
dX/2bvcbtHBxvOBJiM900xtBpwIVfTXgpdb8rMQAJe4j0X7dj3E7BsTAk9kF/XDG585nzNXp3I4E
5Tng5qPczwi8pDauz9u19v7n52P76ued0ayhRIuftxLta2UKGDnVZw1AQu40GzfA6kjwQMf3hlM4
irLvQ2XWZJo8Hp1oAlYMlj5+/vP+VN0etxiLB3M9IEugPreEeGrdAAUzuwcopzwAvAUllW8K16Zs
Hi26ddSuDuYq1mLeeD2lmYyBADerWVmzC4m3uz+a2wvz/WgWOXoCRx+VOBhN1j0nblgJqDGhZoW+
sNP/2qzVr40HRXoIzyMJASNp8XGmwhWJqzInkplx5sw7TMOn++OBleLNyQ0JODhZ4XpAHnrTDog1
1AKFPcYfnBp09X1OrepYmk0fCtzWXaBIT06xRaddaQ7tp8GVSZgBKH5qOlD0pBdPH5TGyUmHFdWH
qmqSfUxz+y1LM/WxrsR4wAk2vIFJQl6QEeZHabDi2FiO9KcJ9Amud1nYpv9D2nnsuI0tYfiJCDCH
LRU7qtnOvSHGiTlnPv396MUdiSJEtAcTNoZ5dHKdqj9A5UDxUNZ2aAwVu4jCzwccvZhD11cPbo+7
SVEXqGYacXuMUznemjrCCkrlm7u0MsK9gv6MPYqRfx9hFuhvjL6J7kOj/VaW+m+D1h8qKRZfar1E
A0SOrB1Y9m9jIdaHMg7brV9G+aPQqOO+dyP1Ac0grbXdoiW6a7PhFPe6d9KSCpkSEJybwlKVveaH
3/uhAhud+dLGy9HOVAtXeLaGtHuMrCDakcJvwedE+d7qRHU7Bl221fGC+6AgHmQXMZq3Wd+4thz4
/s5yQwVHGjl/dRs/2aCnY3x2BT3bu2GdHD2cqPdFUXUPeRHqSBP38l1hqF9zijmAp0zVxl3Cc8gt
txvBA1AlVSBNzVJKHvAv/+51kr9NK4EKXTP+svKVA3dph6NVMwHGkRXk2L08QoxaD1QVv70Xt9X2
Vhw9QPGE+QNTf6gOqdSu3B9L5zsACG4o0Ank/GbxVG1UktZJmvdi+P4+QULErbyH2FiDty42g1g2
DFDgmVc8UK8WdUxcdO9F7aXGzlL/kck/dc37ATPsPwPAHcSyyWl+1p3QBWkxaOw/A4qPa8MDWZme
pcuEZDRpUUpWXIezu6ppIW75JQKYoVsDGQFyZ3qb3MhsfIVXDpPpPLqMAukLwFlSMVDWwbVergQL
wcqhV2rvRQ6loxUCevPdh9zMt7zhbCEUt1XSOaWu/hPVyZMbi+/Gxlw2P4ssGq9pgh4Ywos+mN9G
Tf6s+fWha9c0GZdOZTAxlDAnmUTK4Je9bEM/UfCUck+Zmf1QNdTBasldCXaX2phkYwAf82y4Uvsp
azkRG6sSTvJAMVpBWjleSfwtBJlAm/9t4s+fnwUZUpOoxDHQgls9120vt1o7S6KjV1uf5KJx9NLY
NtVwp/ccb8Ka2PbSogTHNMUDJNSuanDkVUwtMHL31BvxPoz/ySl0xcM/4bgyjovtkD7FGnQSg5o/
voK6VxoxGVEjSwdAi5+wwrUb41VNv95e+ovzBY2bd5fMgSHPll4+AKbUq8g9uTGAn6dojSy78H2u
7okixYEETX46rc4mi30dtDyJ3FOTvJp2mrze/vkLMHHwxaiYQnrHM4Ek5OX3A2G0THCZwonDXGZF
IIqcCvgBorDhPTVKhO1DlZjoA9fVEZartE273jwCvgq2t3/JYkdlwG3k81DPmcej3ThWTSojKthW
W+NJ6ze3Py8vBHDIu5OOnIyRgaXPOprBUld6BBpOQw1KSQ506Caa1W60FI+bMJbir0OHqSXOZ+aB
5Fa+KVs3POSBqHHHuv7PmiBj30ceFIuqCIH8NvFBycdvZunBcASPuNeiaMDqQvB2cd78DiztIWi1
X03UqE9jJTfbNgwSSpRDt3LOL1xY9GwCdEiIhSJBcTmFagFmKRRhrwtGDMxN2Xmx4Yhpdrw9gosT
xGXCCYgKEFXey2aIUuXRqFkpiunaGfCxYqWBa+8O3tjivy3M0Vmdh0tbLPjCycWMJY0KaK4UhzPF
eElGbWPWKbLKgl1i5Yea9UE1mpdWMx8GIBGent7pWrMR/PJg9t2TZFZYnwRHCdGP26OwONjo25Cy
JXi+StxKWlFAPTZZpvmTbm5xRbCLNfO1hbhKggyFXc3kSIDK/uVIx6XWDbkoCaeheXVFQM/xVhYL
0HvaPhlWDoClbQH5CtgJwk68bGdBgh6pUJWD2HsJcma1+CGY+taPDk1wGAR5o685Ii8tIgmyKTuc
lN+Vk1HYpEWFZKtw6ofnMDwWP2/PzuIS4nHO8iRbY0rzQIQEX1a1MnoUXa9JD4KLBbSvKcgE5SGo
+BHEcFJbsjNSRX10DbNG5caIwbm6X3nFevgCKe4uUZT4g+7G7o8+hi2eJ2prd4ZQ75WiNR7QdPU+
3P7VS2sKQYQpqsBW4Ur8qSC2lLuYQanNTx4a4ArKAUjo7263snAjSmetzAWgtEGIojzQkFlBq6DZ
hG9N9xCGKxmsxUYQtUB9+w9fdXbK1qZW6H2ackhQltvyxEzw8UPzzC0TCUgqKv+3O7W0VXiYc6iT
85mC9sutMsZexysoE04CYJeclG5n/Y6j57pApUxc2SrLbZGBnMxYiV9mWwVnl8SqMvomTA+1xrOl
pNlmKMDmkmBjFmPf7trSzoSw+P/mpj8/u/ljNZNzLaZrY6jZnnSwUEIwrM+17ASlDHl/5WBbbA7/
Uk0CTXHNblc6yQqrfAo800Phc4LakWUfgPPYYra93bOFgeSkp2o7ZeumdN1lzzQE/0u0hYhp/O4o
eMFb6yqHTgh2ZRUc8nhceTcunDnnzc0XftkFSeabkLURc4Fp3CRfb3dn7fuzNRgbVWIMOt8fM+Ik
OwlXFoI0jcfsdQWFDy21SYeMAvF0fpytBKMWlUqa2N9Dpf6UjS14g/GgtQQnO45pP7IxBESCXN+J
ifVBDos3MWltTYoJNozPfdc9Fnl+dMVgZa8vrJiJWYhiI3EHIkbTuJz9LH3oZRTriKhGd98KtR0X
90Lb2JHvH3sv2aAAsTIQi+vmrMHZOEhD2EbwrdyTKSCuHVn3aUq/LSKrYdiOgrSyIxYAwvSPpD9V
Rk3kw7N1CoPJTSMsEU5Dqw2gl5onZUz3YvWmxx8yu9goQ3dQ3PaYj+ohkpl3L9dXDu3FMUYXC3Y0
xe6rJOog1L6pCtMzBikqVXhu+kOb7/X6ZFlf4nTlHlpcZ9CkqUsBQ756m5U5Ug1QWNiXYrpVY21n
So9e/zMDrutyDiTmxtVXnmnq4pxOnu/oGkA8mWseS60pDk1Wuidff83gguQ6zi41jHZVAobkGP1X
E/EQ1bf5u/hrWHYLIyvHKLaSso2QVpvoDwWeN974FBni1vI6Gyjgc2jqh6w/1mW5wX1mU2my3btH
oZM3ofpgFA+BOHBXAB6oT1kMhdk9mNpzyJvb656D4B/NPWrRnS7/I1hfBu1uLO58UJa3zw1paXJZ
Xhy51FsYgNl6rvyOxwYaYyevf6vaXTKcUkTQDX+0pfGHPqR2Ix1lvX0RtOe0C6G0+uRRhp1s9VDT
RFsXQySi1zSA5aUZmX6SjLjI5Bw3O85cNR50KUGaQffw6am3ffPFIuJHtgW5G2U3jCj+SIgDP2T5
myJzJ2GrphbfBHhrmjbu1PC7V+GuA41i7J0Wp3s1RSR9sub57YaPVqZu3WItM7OAPOX3asSwrNpJ
nGW2VWsXOlQYaha4g8ZOw3zns2QK73fajVtZuhe6z6la8+D7UudPGeyYSNm15G9k/6CI+0QNSV8q
dpW8aXpqu+6DJMQH5I1G42PeHlr1VGVOZX3u1OPYv7V1fKenP5MCbZ/APOb+3cqykK+P+yn5aE0k
LBmdy1lfTHNMa79yVerUkt36z0J1n0QPQ+kAHyaQ/VwXv9TgjkJHtOoFsnCVqRzp2HpNuJQrI6mq
HLoSiLFKmf4FfHnu3O7atKBnFxk8Y0JzxL9IzcwXvIrLGtaKhXYKdfXJ6v2DppOnQ2fydjOLvVCm
DkwJySsXZAMUspUXpXYy5RCztMdaKv5jC7Orr/easa2qBo6Z6nhaZYfKl/d3AQE3QMT0AxjK/GhQ
9bTHYUA7ycDmbKOK/6IDk4syE8Gb4Co9pmAbalVkp09JZdfH5Mdf/Pqzr8+GpywrS2lqvg4sN5Wf
zWqtJr9wcpLZJuFGPgeM2RxJajWD0nppoSNmqz6pfQOi3/wU9vlHJO+2g+Ede61KVsKBpcVL6gOn
AR2i61UCyejkTmpDFm8bVlyKlVF+yFqob2mrrinKXDXFxockPKWruPnJNV9GVqFOEiQomtjBAKtM
P+vtflxTMFprYjqEzoI3Wc+Ets2L2PHTob1DyIq6VePHp0w212AFVxcKvSF9OeUXEEW5gjeOXpaG
Hm7yjtjhM9rVBzEMDRsJOCTsUJ1ovPRwe/ldPUKnBifuJykaajjzeFnqCg0h1jxyouCLr2Mm9k/J
BgrW8lVL/YLxPzkpQMuFE3Q5hB5WG0nTWJEDaqPc136yz80KTkn3g2fbUauN37e7tTRlSELALyU4
u8ZQFaPSea6lR0416LUt+tHHylNPuay+t5rC8AFGJX3CBQR2aLb6YtijkjWOkRMj6lIiY5v/KOov
t/tytYFnbcyWX+gFvhq6YuTwQvypqt6XUdHvQT5QW8es2MueEcJak91cbhOBT0SAKK/MY4SRuseQ
9WrEPRrYlf9B7/JtrbxRCFHbB7Naq44uTpfy/+bmxAEB4SlUDpTI6WBSJ7wNxbbYeH+zKCaTC6Zk
kveex88YNHpwTsrYiWXUJ3vD0QbLGbu1tOfSlgJSIwGInKwL50+hzhxcCd3O3Ikqw39VvVH7EhY+
3n0fA5cj9/biWGwMhDtoq8nIYV67GbTUi0kPIEVSlttMpTSVBXeTDRo2fCv34FJT0OkpCOBQR/VB
udzDsZorQZNUudNUnEbd5yFDgWH8wVPhdpeW1h7IJCj1nOkT8veynUTLmkhRhMzB+VzaC5HobYRR
25uh9FOXww9ErY9irdYrAzndsxfxFrtsMgJCTH9S3P7DNzw75H0hrEQjpNVafpSER2slAbD2+Wlw
zz6fR0GTBoWXO8jyh1uAnLfHbGkDnf/62ZjpYVYJMkJ+jvmWFbzb2n6jrxx1az2Ypu2sB6FWwuiZ
ejCiaVPtlf84QLNIvgvVMikTPt+IR+FZkg+3B2j66/PptQzSExBeIdzNc/ci6I4WsYzcqYXxkCX3
fQed7muYvaaQRuUD8uArDS7sFi48VIlwAiN6t6bhPBuupuyVtAnL1EnFArBu7QmPRlQOtpXJwtYb
QnllBSy2h5cGwsy0dnXq9OWYuUXT0561Dz9Q/vyVrlF5/rw5ZoPIXUdsok++I1cFEG2QAl1o/dRJ
9CQEO9OHwqZjT20AKZlG/lL6wi7MOszVrE91IuxKPH/iaNCQaK2irniRNaqGeSCFNsd08zEbUfZp
TDQ7bbn18g/sUGm0BzNW7mint/UcEeu8TcTHXNGCbV7o4i5Pg9LW+St3bqp2tl41wYPnh+6mL7vo
pSp0z649xTXuGrcNvyAixDRnG91TtzEJU31Et4bUSWvHcR/z/vasoy+K4yMvOeEOyJ27ZX7Ckxcn
qbRXOvR7JLAnKMCAPbLlInlDvlA6iYX0ZmbutzwQhmqPgAngwyASd51gII9gmFWL+aChpuhnmL8l
pXU/K4Io21bvISLMi/+jnlfRa4w2hCNKvhVvQx0JAnf0y7tQUgYbUwjpHj9A9x8L70QYzCggbIQo
kDexmmr3SYzdt16hDSvBA31O+kHZdlnUPZdJYjAuXbmytha2PrhEai5TDpNq23zrY0AQKzysuDCb
x19JJa1knRfWrkpZjcwW710W1yyK0mozTSJNTRwPt7xgfJOip6C7bxnA24fAwilJhpLNT9WcCGD+
FAq7sSndOkgdfKZtK3qEQQ58Y6XMsjBYXP48RbgjeW0ps3DNlxS3E/MycRL/zv1grMkTLX1eYxam
st1kzTO7hbNBGysJy0TH8D51kWsrubK7PUqLLfAYmGwuFxIbVp6LgeCnqRMUG635rK+VUVe+Py9d
5whMJ27L91VrZ+3IPf6nn6/NFpNnRa4mDnzeeAD1XYfb25+fbtLZGQizDV0haOlkfuYXSTXEXulH
eeyMerOp8uZOURCJcDjq7kRhDYmxNFTnjc02ntnFGnS6LHYGCUU0W5E/3O7M0sab4HTkB9DzIslx
eUmpUdJDpKczKL5lUWU3YWYn0nbN2Xph3yH4A0uI4FvEfGs2Ja1fK5R9ErbE6G0VKT2hV3J0e/nt
dm+WmwGcA0sbUbD51BAg4j2pBonjK41DkcHuOvmYa8P+djMLoQTplOmFziK4xlZ68G4SRfRK1P86
W7ZghHfhTpUw/Dzp6By6bWe7a7b1CwthmiJifPK1kyfM5USFasqak7LS8V+EJN2VWfb+TY/TLIJZ
E1gPZ6zZSkiMsDSNLCscBRcfDMPX6iUL2waBMGhuCGaxaZTZEggyS4miWs4dTd4mr6/957LfhitZ
p4XVPFEpRUBaZLuuJEkLFfvJMHZzx4qHD22+G4IQLKpgYpLyN6NF4ddkVfP/+VPISCW1CHt602OK
3vCfc3uJLU33pKvGnYjqwBXhYKiYolQMWWK4kw3bflgbqsUGJrsHUBSQ/ufTLQqc8OCiS4dCUIEU
4btJBn9SsThWkDFFF+4PlO4s+o2lzDK6pGSADPnY1P5+1f1sabKJGP7fwuyarY1CKk2v5TnixbZn
yDhMeTuh/Z6tMY6XhgpJVmsylSTLM8ce+8E4lEOvFo73T+EfrTWXp8XPE7dTi5lw1OK0cc5GyhBa
Txx0vXCq7POAQQJ6nO9fS6hF/7+B2c4OuyhHDIcG1OQgiQf3+d2fp95KngiKz8TQncUjalMkqo7j
nVMF5W+lIqqX07XC5/WVS+SPvdJUBuH8mJ0dZpyPwJS63FHwMDZAuq2M0MJSuvj+bClhJNL4NUKr
TudXd5HQfSJ5s9fd4Eh6b+XuWJjti6Zmo6X0Fckhn6aG0hY7W/p0ezIWbsCLz0/Nny2mrBnlrMTP
xjHKI+eeS1mqe//RR8ZYVTBiAgN3RYURgjLxIcVnjqpnlNmB9AjWsCYDtzgjk6ED1GWMd+fpx8Ro
hEx3M2ZELXZjVb1Vqrpv6mTn5smKlv/ijEz4cVYWZcR5tknqDR80r5k7YfQ4Hpto5WmzOCNnn5/t
Pl0sfLnBwcYJq+jOEHeVtOvK6O72tK/1YRYdQF1ve5LguZMmexNzqeN/+vxcS5/XQFfEoZE7Osq4
WDasATeWZptciQL9zSBzMc/LyridR37GkirSNnjuK/mXELjBSx154p2qYPB8uzvTkM8ieOIPJENY
x6CT5ydWVg1tjz505nRxKj2NteFv5Ki1cHZujI3EZYWgbWC+xUogr+HUFlYDyhVoR3OvU4ubl6ur
JErDpC9SZ0AOPq6PZXz0AMjd7t9SIxzIFiJyAKDAp10eAnFixWUTZKkTlb+S/M3tnt38y+0mFoYQ
sMO/TcwWnBlJmL7rNJEH/+hKcBdbB9O1Nr0FAc7bN/67a5gT1F0mOgV0P1kTzE5oPxnNVBZ4uCP7
Z9co1UDOtoUEdd72lPs/hPD9G4rlyJU8eSEBv531b1AHAfadzzGt4QsEyH74i3ibqr5OJpJCn3bF
AhJcs9MVv8gczd17wq/OeP+defH92YhhGxbVaZ9xTEeKLfe/ojUvioUzh2UsWViHoy4BhPVylTV1
KGeNKISOoWzQSI7XwpalVTxlMqGLkK8lurj8Puk0CcjSGDqRtXHbO0HYFe8W3mJVnTcxiytKz01F
y+tDp+uKndl0jtQUyAkah9ubZaknBKralLCh/jm/YQKcZEWDmsb0yLY4netDsmb6sNbEbMv7jSX3
lt9RhmzH/GBmVQXILnR3KJCL2//Wm9nWKNw41PpiiBzm7cXofATJ78b29XYjCzcCsCrQ/H9qTSjk
XU5+0ZrWiMIh5dt0FyrHEcHdcuN+v93I0go+b2QWeec9z2GsBSNn0K2fo4BFsyt1K3O/1IYBNGyy
9oL5OWfSyP0opZoUxo6sYY64SdqV7y9MPHcZyXjlT35lXn8uQZJZlhvkjlB9Ffp6a2SvNXrz7x6o
i0ZmZ0lf+iY8jpB3db0rMlsWVi6shUG6+P4sKPaFEbUTjU7oCuKy7Wu0ioZdHCb06pFCp+5LFuJy
PQVJ0iaJZ2YkoOzhW17Z0cpaWm7AmC5ciyzH/JFoKHmMc+CYOU2rP2pDfo+zPWT0tSzKwr3LRfhv
M9NInsX3UUvFCf+IDLCLaLftYaT20vcNsmrPqvQt8L/9xcRPCYIpKc8/s4lPuRozUaJXXVBvICna
cvXhdguLHTprYTb1bqZRHavEzJFS82hhlShhFgJvrDdeVDO0gzX8+eI8wUmlQgaWlMv3cgBxfQg9
Uc8zZ5RDhDbH30NXoLHjrtkoTQvqKsY8a2d2tQR9keVa0WSOIWeDHcutvpMqnvdp3yDrYNTCazJ2
yUrlYblzE+SKGJoq9myVa21UtJ7O6uio/xeHxr33mpWwYq2J2UUTFBklp5omrECw9XvvYwgt9vaS
WGxisoRCAZl8whz4qPXwKuuSUnaIGkL7yyqegzXD8sXZOWtidr3kyZgIOMPlTpaNm0hzAjw0df2n
H/2U/qJcAHULaSP8hdRrm6vU1SUVI47UaXxrI2fxk5tkW0vC8TMe1S9Soq0lM5aGj6CGnCEej7yo
ZitPSQURO1cjdeRM2gV+QEHWt6toTRZ1rZnZ0dBzZEu+Qb8E+SclX1spfmhr+fylaTrvyuxwAAc0
FKVq0ga+XBX+XFrsBG1h1zhO6+Pr7WW3EHKACfp33GZHq+Chie3FdMhibtTysza021bOyDisbKGl
204lacx5CTfyClolygmGDBjXOnKqPUAfflR8f6WJpcmBUgYYgH8W0tOePoAaYw1QO7KV4TQKnxtr
f3u8lrpx3sZsvEqpE1yl1cAC9Nu8hHT1F8fA+fenPp5dddqgU/OQ+D7PPmBGON63rb3qyb0065Pq
H9EZTz00UC9baQE6FbreJ47Uy1AnTmWdb5XkR7Ym97w4WiBhiQD1qQQ2603lBoFEajdxXOE10O7c
cWW0FvsB6Aw5J+vPuXnZDyXpKiuo9MQRxwPGxXbjZ6ghHH7envOl21oHPzflaXgbz18yqt97vZHz
qBTGdOPnx2Z8U4r71m+3huJt1Wot8PyT+ZlfoyxjXUaUcWKjz6YHOnOMOE2cOX2ojQ+GoI2bUCiV
rdhLwiE0sRvQ2/aTK+IVncvasPMmL5G2a0SbClljS4U+bAZFKdGPEbJNIFvZvYsG6/b2sCxtN3w5
YZ1Nb7wrrQskrrpuqC2O3PRzJOf2qH+Vm7+428/bmJ23epOLgiQKqSPKjlCcysk6da0UsTi9Z/2Y
jfaILI+XWJxMlZXfG3L3aijjp0xW7osw3yKMhT0ySdL/NnazYySR5DbuTMau/JoYAFi2bfE3LWAl
whuJej1o3cutgcMCCsEF2UV01DdFe+e334Fxr+y/xSVw1sisG32CDPEwAMPE1HKjCoigaqVdhR//
YrCI7ihyonxHRH7ZFUOQWlK9OhOUPeBncxhlEpY8aW63snTtEnxRDZ5SfOT4L1sJ80JpusEgxmvR
Dww+utkhsUp7KD768c/bTU3DMt/f501Nx9rZIR8Cn5N0cv1O33/u2mdl5fNLs8LRjsgO/pHgG2ab
xki12IhcBUynFz96pryXOu9O8M33Qxe5zI2pHIKNJOfvZS8MtyDH047sTTWHeiYKL4Jpfr89UkuT
AnBC+wPvu04i5RIyMcIYZQ6nV4Jys78X4WPlm07a3W5oYczIuTHvAICk6dS97EyZeakrKAaEgPpH
HO4KaR8ZK9MyLdPZrE91HeRiIRfx79TXs1m3slDA7lqADJD/7txjrVsbS8C3O70Lcn8Lm25VJWLh
erxocfZsiSIegxGLgHXW25HyVHhQNCld6TAb3z98poKkIqhP3ETnpw1m5IkYRBAdagHr+XBfBgVk
0JX4brE7eJBP5IaJ9j5bcEqS+KNR+mSVvK9akh/w7wwr3AOztWLf0mLg7SLjwYE6kKpO+/dsppqS
ikzWsBhU4Yuhw7U0v9bF21+MGFQXhHVAClwxaT1Zz73RZ25S2R6FreKfxO7X7SaWxmt68CPtNfl2
zrMzelYEplmqE0cIbZQIQojUb8WIMGlY2ab6wokGyYUUExAhKAB//EPPRkwI63YsGzgGlhpUL4Xe
vBWJm2YbTQkhPbuJ8IKd9ymIg73ghJiUCrG2zwiANq6fC8d6lJKvCJ1EO6seK7vIEbKLtDH9mrhD
cOxGOfodUzXYWzg0P0V6qdy3rTcczFEod1quUajAUfCIkn3vuFWe2mXX9YdIUMMtC6l10PHrnlrU
A7al2Mk/s7gWHnQUGeDIV4r1Q8wbtd/IqdlslaaRt+NYdL9rNSw3Sj50v8pRDD55iRb+8LLMOmZu
IN1rWSJszSZuD4jtfArbFH0sb/SOgaCPBzHz1X2NK8umFfyR12+bAaeFoxBHQfqrUdLJHBWtX0/X
oz1kHuHwF9POPsRAAcwqmOXL1VuFahQHuMM4dXEQBfu5F+w8XGljcb6hBpLDUikh/2EIn813hvyk
UsS0keTV7llMy917+4DqJH2nSARr6koEBmCIkKoVO9Adsl+jJu3qMv7S+dJjIhsrR9d1V9BUkYCs
Twx6OPyzQ1LL+jZocflx3IPbUHC5u92Ta2liZAGoqk3iLaQnr3ZhluFuGkvUQRKqk5CKJql4iFqb
MoOz19X3XtY/9KX4NrjmYxyNB8SSv4rhWq38+iyYfoUBLwf7Y/T3ZvebGKWlmKDm7gAHcPogPIot
D34tq44moki3u3wdUF+2JV8uQK3PXIDr0JqasdxnUr3Vx7torPd5+WqWSECvHdeLM0jmBwyIrJJy
ml2sXVMaKg8FRrh197knPbby+9G1dIksCasSdt0VlFOKSqs2yTQ6kchR4f2qAL/dHrTFTqCPyHuP
GjNsyMtBa30hDepOCZ1xb+n35Rp+emn+IVaj/43WHa+C2d3pCaWcaS1FP5yTTnGMymkIijowwo8A
IFcCw8W2gDWANUe6gC182ZUO4nBkFW7ohMgt3yUl1s6lUfXb1ujTrW8V7+aMs8O45ZBWJftH/md2
4EXt4FpWF7K25UNkgoYjTbZ//+wgezGlSniAXMGf9aaAa2RkNNF7xh7cXb5rZLdbee1OC3UeIVJu
AFyLStu1fhq4q7SC+kBpbvgYtni32mm0JhVz3QaDRZyJrSG4Ph7ul5OTxZI6kbKomaYyajCfteK7
Oe4lak8elNHbo7bYlgG6iHojp98ck17VpV5rtR+R007ajzp5zY3Ga5tamuK6B+wSje+j62srJ+60
vC5HkR6etTo7fiwCD8lNWA613x+nCGKjK420QchizYRnsSUTTSli0QVXdC8e8JUPPeii2be0h+Pf
vcr6ClBroQ2WNAxHlflimc8WN1KKylD6VuAEvOPGdmul8lZdqwwsHD4XjUx/fnadexMqIwxpJPlH
RXk7JPFxeyUs9oJSMNMy4Rnnobs4ZCKKh0Xo5F2xrWvxC6qYT7LXrCQ9lvoBH1lC3J2cNgiNy37A
7sCYM5bpx2e5+iQEH273YvHzk4fC5PgBHH0WKphyWxNU83lXiDb6EbHolQ2zFCzw+pwq5qpBiWRO
c+mHpBplsQ8ciDbDYywLHyxJS/Yl8SfSKoTvRp99L7HpftLbroXUVaf3Zhbrjzky4GtYlMXuYqoA
ekOlaDhPQ6bCUJhdrwZOD3ev7dsnv3M/3R7RhVAB7CElySmNeF0nQktEKgaBhRcrn3Xd38aievCr
xyK0tpIvb/M146GldcgDHCwacgPUxWe7yc/1uE2NhKvJLV8TrXy2iuCI9e7X291auAGRZkeYkacq
z+L5Za6gddzU8Iad0i1xUxff/My9sxC7CRr12+2mFnuEfZVGKM4dOI/2zSpItSwwAwcwO+JGRvbc
rVntLq6DsyamPz87HYop1hdzJqntpGw7YcQ2ehivrf21VqaOnrVS9qUneoXBQRcdZeVZez+ck4vo
rBfTnJ19P6nbMqtMvj8ayVYR+xct81YCn6UuMOvgw2D9wMSYHT+VBueRdy/HT7pLym3o3J7qhetU
sjSSLBMHiwhh9nlPqThfVZM8W43o04NsfrCCL2L/YCjvj3Y45MhNoNEoXydcSZKGdV9HvtOOwr7F
KBS5y3fTquG6Txm3CYB8ncvB2qO2pmeq43/MLDv4fnuklibi/OuzuY6tIdC9gK9bKDqlj6CPb3//
TzpwFmNc/Pxpqs4WU5lDiNOq6edLxTZLrE1USRshHHZZ3J90X0Dlt+l/DW395Kn9pzxfy4suXRRA
n9Bgm9CIkLJma4EzP66HpvAcL5JPWvuS199TocFxu4uwnYo3oaId0lraKVK41z3pQyT9xX49/wVz
jfBeE91CTfkFla6+iJn7qQ2su9vDvHC2AYWjvjSB1Celh8tR9nS16LpS9hzReuyFpwRikLWyp5ab
MNDgINfHcT0723xTL4xY0T0n0PZVcj8q94K7tlimgHO2WMDu8kIhDYAw8pz5qQd4vkKD8RwhsdJv
soGhfD9ILVSFWnjEeNFDQ5McUWa48Mot0lI+rlO2McDNjpRyLbWy2GOFWvuEA5+y3ZeD2uWZXIq9
5ju19BInX7Xil5etJGqv9eMVKGKTnwBKKtBj5sCzLBFbIuM0cDhvf1K0/OF76iaqf9VFswe2/9Ck
5Sclkhvbr11/JYZa2Pskh4lZJsYg1+Jsa9amH0ZKZPoOunmb/ssY+Ju/WJVnDcyiQKEcMCN2Dd/J
x0cpegxyypLvZhcxfhDUgGaAqrsKlxuxcyWxygk0x2LXofGWFB9vd2JxlDAhRmgZvBHYustVYEZN
WldCGzgejkibSOlFBLuTNVTOWivTn58dk3WoKmne0QoOtbYKhqUp1nT9FiJIhmoSp4aPeC0Kj587
nLsyCUhyF1VvBwNRfzi25cM4+tFxyKXhZImevFWMfi1zOB0/V/t6Ek2hCEZeYI4LKNQxtDqVYF0o
mnu9r+9jc/wod+0nb1BXFsTipj1rarbm3B68a1rRFCA6124bP3+Ws7HbmGK4trwX54x63qTjg9Lv
/NAdtUwRwpSo32gO6YeoPt5eeEuDJkHjn5BukxT97PhxA/TxrWYMnEE5xFn/bCqPUtxsimrNPGWt
oelUPlt7ijiqZWbSUBl/chv1QaheoQbA2ViDaywNGHJRk4jOpHo/P95dvLLDNBN8x40PpXwcVpJC
i58neUKOAaLWtdSRF0fJmPP5ynruPrnFX1yAoIPBcJD6pmIwW1mUjXIpHHLfaTTJ2xqjl3/qPa17
1Ev4JrenfjFoQR/KmlhPQLTmuYx8yKsw72XfGSqh3rgp2MA+ispnw637HNUQyfYD/9DrwZYUVbvV
whw3mkjUfyldY62kCqYAab55NSBJU9GSBNVcAwCnrryDWgdCMQaaSJmj3vjKmO8lMzW3htEmWGgX
GIKk1idIoP3KJbW0n2mVkIY3yQSfuVyc8KFavM9Nz9F780GKcbFv3a0fH24P+OIWMJjT6R4kATcL
Ev0kT/2xTX1HzOofZpgdhtH6FRUU3OpqZTgXO4StPWAviOgwYy47NBlZap0Z+o6ERNuuK4b81GhF
et8hXb8ydksnPsH3lJjg2GfyLpsahKYthoBVhNlaf6piQDpa8aJV+rD1ekl+Kr1C3SplMaw8WRaX
L9RxlHgpC0+1qcuGLSHQ8cntfWBZ6UvuW1tsGOw6HuwhRyaOMmRstChqVxbUHVRxO6of7qC8HyiM
vgqmsxNHZMEKIPQzMx/zOOHBn1PUx/LxW7H24l9aOGdtzFlIuVsarmzSRt8csg6lcD239eFO6d5P
yKczxDoTQBA1jrljiAz9SIowbXPE6GioGyP58P4dAIcdQA0qqZAUZsB3Usyw2PUwcWK/PVTF/0i7
siY5cWb7i4gAsb8CtfVmut3dbvuFsD1jsQnEDvr198hxv5lqFVFEe54rgixtqVTmyXPeUBYNjP4V
sonX7axtf9nS5qIGBQ+nEgtQqNIsY7KwRxPUzAlKvwBva0APXbeytix4pMCDGniYX6ic2iatwPMy
ssd22QsSZt6pB2iX/UcrStCWz3VbmebEHifwdrV2G5Xz9xys9ZX21x8MB7kSgILRkOqqb69Rt6qK
Ub18zM3IbcPeD5L6+9L/ia9FxkS+I5Ehu0ibJEBAtE4DGqfBGIbAb9lDbfbfBrvYePWs7QHYAF8C
Erh4til+Kc9m059dULJWosNrzqRNYPr1QbDu5fq8rTqic0vKnQ24xNj6xlw+Gmazr0CJDm2fu0nz
g6K0T1nmRA7V90J4n4VjB7zMXqza2DhYa1GJTG/iaKEk6qk1PtrlHRiwBfiYvP4bOAxiiNPvN4Yp
3yDqFY2CB5jrAMkCLk+5JA1IGFZLVrFHv7GfrUZA0yeLpgbDK+oQlw2A8VYXuNN8ZwIGVMz+Davz
Exqpo+t/ZHVh8bZA2RctCpe5llwQ5oMA4LEmTR91WgMRGA9E6wAb/4EhhCK/gXuIkBRvVbAiy4YB
3mqai/y5sjO6RzsoZUEygF79uq3VBQTqFShBGRqot2ghWto7PSbX6A7+Q78lIbf1eWWLssRN7GHG
DTIaTjBRLxi+XP//8jRdbA7whsgOQNTmVWh5mw/OWBEK8jQu/nL5jQ9GBlbdmMLeTV2/u25sdQd4
KCoirwH1KRU9Yfi0n0F4C3It7xMaWwK9+1S6W+Szv7k2L4YEch3JnQi2ILV61fu1C2/YVY+dBRYn
vxaf7MQ7eFm+t+i4t6AbyoMlGHhkkYgI7R7qop+SGuQseTpuhOprsysJ/kGxCvDlRQKCQV6LVgY6
9j206/uL8bWpoZ6z4LGwmxv3F2igt7SH1qYYBRkoSwBNCkCRdAZnz7Vcn8YiQTED9FJ3ElTkZ28W
+X59GdfuT7BxGYA9Qq0bcf97G9wRtB9nxPymdyDFzkj3xD+Y4x9kLWVG1kccTGBG/ouzkbjU19Ky
Aa0fCoiHpmeHSTceRLmlhrcWBkPLANENxE4hikfem8kSA6G274NdzPjqO2mY0L/1bgxS921wWDAY
yx84jHN7ygJZJsQtoT0Dh1GGpf2LkK17es1lyIKAjjsaxVV1B9Qjzl9jF/KePmX01v54cQYEYuCV
khEnmNOVxxBj3ojnhFcgbgaBptYGvBEbp2Z1BP+aUFPiyLWLgnpA+FZpz07L3JQPJKXThpXV7Cqi
JbTWoQAAZ6QEGsPUL63eAiZiZ8z9uiRzdgSxFYPa7zgd5yIpDiNLjVPTlwlgPpm1rwZoUG78i7Xz
irQ5SrdIJcNXKX+CjiCf750R0Y4moKlcvRViPlblx6kAJU+XA0ZJ+AUUpJRd54o0MwSTHXBJEi7I
B0xbWYm1RTu3IH8/O64L7aoUzf0gA/QDDzQb9kYYs/59cF4ghgHeRle+byedl7o1mCuFd19Gw7zx
8ljLY6CgLfuUUaO3VWRFadYQG+CIbkfrzgMPH5hfwhFIF9wNKficcxLaxsaI1tzouUnFwVGE2iC2
A9i3R2ji1XPI2hNBFc8cj9f99W+EgXojnltSNpmwesD5WI/nYeYeq7Y4VpazG1i+HzL7ZgITS1C6
9MYDh4Gv9V+qyokqT3seknzj6b+6hghBEcjiSsTd/H6PuNQdaT0htLfm7sUvpxsg0TfGumYCrRQo
DyHwk0qd703YDRS9OQNMFK1f6bOXsOTWAwHt6/UZXbs0wAQgwyb07KOz6r2VsQZmZvFA3D87c5TS
FytH9vW+tu96qJq72tN1a/Jr6vIhYEI2CJIuIKhUxkR1QbuZATVnOhUL+OgfWemf0qK8p4V565fj
1gN5rS6LdMK/FpXD5msd6uc50G1L3t2PnKVhpbc3ywhVx5kNtxCn32ujEywgPg4812ogILWl2bS6
kGd/QTrOM39C2CJEJhhIPNpgNqOUbTwz17+PSBRcj6isqbGoPUJc1Tca3GP0iZQ/hfZxVQJ0qUhW
1P83oAQWdl/0Wt5i1TK2JIAIV6dBL3+a1harw4UbAScxQnd03ADqjdT5xWsnm+vF1dwYrPbOKc3B
DSdSkUSWO736c+5shGWX8r7Sng+sN0D/AIqqe582ZHAHl3mx5Yv02bZT+qkkg/HkMtP4lQm/j2Sv
7Je+Qa+RqAkBVR3A/vc4s6wIRvBOn/iQefdeZk5Rnrn01KQ6mPm0bgp4aw0hbfQ56NvCDdOune5S
WxiPs9XSYGR9F7p+4r81FY4Z040y6PRsC5RwcSNjfJhLtKi6aMG50IH2TUGZ0xdenI3R0DX497vC
fb5+otdtIIgCtncFjVgjLZo0yJDHHkjDqD/vWfPJ7ryNUPPCb/weCQBUDsKcS+LcVk8G8FPkXmyK
NphS65hQ6wFObZ8W4F8wXG3D9166DWkQ7QayNx0ioWrNWHiZ1QGN6AHHoH0bM/Ozk/HbGX3LiyCg
LGDpPR8SkPFouyy3nkq/2gB5Xpxpxb5022c+o6iSQs+QP4/nfrgZC3rb21vMWGunDTzjMkUPWqmL
9/JEe9Ea2OVx0lXkRvNJ+3muBzxQnMI7melsbczp6pDwcjQR8khZSuWmycg4WkZq+bGhP9gFGpjp
lgTSlgVl0koIO2kNsOaxOe8JlC0/WneTayLV4pAfQY3clubP1iRFz5xfgZ8vHiGVqUEz7tf1o3QZ
3EgD4ItD+wxo4C9o2RdNa+vJm/14qg4OvRl+udWtYe0yL2iX3fQjWXa8Dks30r5eN3wRMcKu7HYB
MgNeAuiM9wMjniB93XheXOoPLHklyK0BfdJA1mSp3ybxY9jaenIh3oUB0iCq5DqC1DXQpebX+sxy
PwYL4J7myR3R2E3NvDkwW7Qk92Au32lJH14f5tr2OLeqrJ/fVinrNOrHMzOeQXL4NvB2K2G3OpXo
eUPXCeAHFzjPKrEg2A761tgSQ1gkE5h78kATX1n/OFhPQ5dHy/zz+rDWPLBkLkZeRoovqUmiyc1G
t0lteODq1ioOTnsqy91/MqGyBTV9NzGO4COmef7DH4zPre6LIE22+kTW3DwoFfB2xAFDdVJxETbL
LF7gvR5PGf9p2vxUjUUaguLnbyP3R9C4Wvrh+shWd6JEu8h2SHTyKFufg/of23/0YqQn550/9kvk
J162M9OchTpw6Ts6NzxarKTZmNO1sYIIXB48QPZAqfz+0CVlkyxktgASEKcW7FUpCoYHMKK6H068
4rABC0NklzGoMC+usrHXk5G36SPxwsm8teyNQu/asQIyBNh0YI3RJq/E9JVnd225APlo1bdaGflb
5c2Vewr1dLz3URUHAZeao0Me0ERugbrxOM4HQKeD2bB31fzYzxtx9Kohia4CGByvLlX5aOw1YM/H
yYkTToPayE/6LE6DdVeW0fVNtzJj6IhGuITFQJlTnbHMbiy91ns7HnIn4H3gQ2T6uoUVnwD8PLC/
kOVEyKRiGVpq15PIiR1b9hQ3ZvE8ae1zX9Yfj1JkBxSeBpLz4yLVAF20oReua8f5dNuaJ7LF4Lo2
UQhM0Pr0W/db5V3LGgP9T3Nmx6MZFcuh7j9fn6aV0y8Dn3++r2xdNOqALUXg+/q0q7+xrth1bb5D
i3TAoLgDYb7r5laHg8gHvEbyllVfvz1xCuHlvhVbh4Qeq2LDl12WC5D+QxoTQEdQkF92Bmkg9uAc
4vYxEmT6w5wI/6tXldD+sJpRdpWmkTs57Z1X4UlgskoPMyitH8D9lR28wcON35rQcfed+c6fqg/z
Zco/h/cSogxPsnbIyTmLntA13OjC7a2YTt5nhGlHG93T6NNO7PD6LK84VhDzOKhTwCXJh/97Q6zU
c544lRWbkDeCkcAum7DFE8jIDi7EXa9bW3MaSLPhKKMMb0Ds5r01AWQ5ZwuzYqLFpK0is0YewXoR
5A+2KjqfATtChh+MyXLU59PnVZ0FQUw7Jv7n1IUKsX4v9JfCuqu122ErIFxzHzb8kpRCQT5XvZt4
WtRO45d2bNNpDDWdNZGdDSizNq6+sVprZ+LclJJb8BIk/2uIHsX5/NniTyBT3nCFq9tBdlDBHWLm
1JgCMIPRm1ocuqn0mp3lLVlUcn055a4BiqTRdu/StPU2juKqUV++VEHZhEtL2YMOKwcPxX/4X51E
SUl3BcJ4y7vrq6c0/3l9B645MSnzgesdL31opr7fGTbhXVV0nh1XpPplpTys3Oo0tsar5fXfl6l6
ThqyxUO9tkHwLkZrCzCCyDgpuxHkCsvkM+zGOp3ChsUGOZputXG01rYGULyoRaNNGUUaZRKrhFV0
amwr7qoHPmaBs8VAtzoKC1oK0EpBAKb64wGYKhPdu1bMSaTXeyCRsy3Iwsp7AIJh/5qQYzw7trmR
ta5AG3k8ICu3MC3QMjcau1+j+zBW30dBD/78dn0/EJkmU15XyPcgFIMyD4IAlR2JZ0M3MOCQY7Aw
95/EPKY3WVo4B8sADM7mNQTlHDoHIhd6KEanu229oXto64WEaZH/zV0+xwWNOifd123N8VBP3AOf
uiJoGDBgweh5/Vaedu3A4CiC1xyFCzQWKhvKQhKzdSf5n2e0awe9efSRNXOD0fqTTSXT6ojyAJZT
T6Y15tVUpPDXtMmDnAErBamhrT7J1dEgWgUoCwO6qA4QHdqGbjNYsdC/LARex/WDsflBWh7kxhb1
8eoxwSGUdWycEjU+JiVymPok0HIjPnnuCcQ+1/fT2vchCYpXCoAhwPUoS9OVKaMaQZCk8eylhbpe
qW+xhq1doucmpIs7OyVpOuu9BvX6uGiJCPxR26cOnCVC2B0d2cYOuKyWIhKRLaYIXKFfdoEigqRq
mVBkg2PaUSeslzIytf42zavdNJjftNK8z1izI1X2Oohqo260OlK4TTwrEZ5gvd6PlINw1ZhaHbbr
vo3adu52GkTP49oypr1dLs3G5bDm4oBSguK0Di8DWmbFnm31oEEUbqzpBuQTzcO0kCD358PH9wgO
FcBQyNyjhUjuobMFhMiCaXRO58ZOEyfaffn4B5+Hsv1vKle8BZQrbm5MNwW8BlzIy6GJKnq6/nli
4u+pHhNFsH++r8ySIUAsY+X4fonCsg3W05zFjVicT15uWHnAs8Q8dPqysCBL8+bQJXqOdy5LgslN
tbDRWXkAVUO6dwt3CgsDRR4L6JU3p23zR7+GaFXXotGgXsAWRBskD000qXytyzTZGIj8n+o4fPA2
yuwTmNgu+kFdULfCqBcPPgsLYYL68pGnZTB79MZCB/X1aVvbyz4cAl4zIPS8kEozSa63HV28mNdH
y39dbjMQcX1YmwA6R6jyI8YAZQQShsrS+Lw1DA4qppiVn8sKOnMj1mermrtySt4ZUU6lDjnssczx
KiIpO1jiAGGUPfOP16drxY96unzJIiwE3kTN0zGn8kjHfTf29fFl8TuAFdMPd57I2frXhpqoS6gw
IIAL/pa5Sj7TfrnzCvFyfRgrqw4TQC+g1oiqktoegt5FOlgt5qpMX8Dz2buf++r1w7wKchzoCpGq
FwjN1LSc5rRDLjUH43kENUhINiASa0uBh6i8BxBZXnQ8UhTmhDe2Tgz502qJamcjk7QS9YEr/t/v
K4+aBgR0HKkLJx55vQe7wO3YTU9zBVJP07nXPPHdI8VXkFZvmJXbVD3+2Fp4/OI1DQIr+bfOvDCh
HfGztPHibtqxKtJP7E2DzHYXAinz4U2AUOMfS+o+y7XcS42y82K/0R7TxPmc2PxIhfkpJ8tf/82U
8sB2zURLC8a9GM4NasV2JDwObVxk1pcf1y2t7Ip3g1JWzajIrNU5vOdiRxkPtK3y1MrJAV4UVHhg
lSR4GUovdLY8SzU2JqQQ4J1z+6Zx60B3d0Nv389U+5ONcGZJvS+dDHQG0ml2/feqMoLR/+lZc9TY
IjC7v/Kt8sDqxJ2ZU3y0l6R1VlklXIJDgL+RL4YN37nioN9NneKg0VnOFn+B06nRwensyfSl3AoC
tgahHB6aL3mLNw4umunJ7X9Y1uH67toYgtpBgxthdNMUk8T9l9n+pmdW4JZbnRqXjQDwaWd7zFVO
C2tar+2WGvm9bsbrjb9YlnjLvfZuBOBf9/rPYPP5myfaAXxsO/Dp3ddk3P3JQGVRA00coKaQwdbZ
Ni+BE+49Mrsxp/5DDhUh6tOvfPqwhNjvkf5rRq7nmRlapKbVaQvAIv5wV/jkJxipUfUlG0dpddlA
j/UbeYDyr7ItDH/mxNMGN87olzr7xumvMttIC6/6BQBJfvPgA7yrHJ88dSsnHakXp9q9XTeBY+eB
lz+T8vn6wqyBGpB2/teQcoqgf9lPFge+JlnaCL3RoeclYTd+asDTTJYvgM73gxt0wPcsH9Ybkasl
5b2gYWVfdpc7qVEMPMu8uEruBTtlVph/uLVcMaFsCFIYTlb3MAGYlT0e0ubjQQOGgHyy5FC+7Cs3
S5FXlCImyRL3K8/HL+As2zg66yuEmERakWqxytmxu5QbZkmcmOpfKU1ncJs3fQjehDJwsm7X2wng
3MsnVmunEfyJsyher++R1b2IWBjjk2GE2nACpiw8L+zcjYcG1N2R81YCcVBvRA8r4ZEUzfzHiOKk
Eq5XLrhY3XgiOoiO9ZH/6DWr+lL37vSk+frwvRJ02uVL1wdZnoiNN/hqnQSOwwYFB7gIL5AoJRBZ
JGfcjY3ZuUnr4uCORtQnQ2iQ9hls/4clXX5ymv8FmdKTA4KgvBxvPDY+jmS8YYP36/qcy/N9EbZJ
WlYJjMHpkC7ozJNNExXDWCdOLLSBBnnaj3e0zlis593y1KW+daCEb2V1Vo0CjOMCugXPqIJZtAXC
crNeuLFX3mTmLTjeUGm3rKMoN67utcWW5Om/QS1SLv796PKiqkr8CSdGf4AWZA7fl7Y1BHk1PolR
6LuF1HtqDMd0Np4+Pq+y5QLciZIJVK1iUN/L9FZQ3BDVt976ybt7sDbuHf+4bAXea7HDuSUlcsxF
0jhgLXPigh3MJBRudH0kxtqxRJcKtiuSfGCSUm4hPSmFKAfDid2SMx4wLfMiY2mbXZt1/LtIm1fc
+UVAGr3bTale3gDoWt5Ndscfh2kcT32eLscmA0/6oi3OrimdjQzN2jV59gfVB4GT5ppDBqzyYuY3
fQ2e56oLuPMHLvjciuI40sIoNDTcokLPUAyOzK287eoocMnDw0PLGeRp7/dq2Vl6kpq47PPE+9ZZ
yU3i1G9Jv5WBXDt78PBQDgF512WvfwmopKM5iJB8u45YxyEhsjy0TvLTqKY3s4Us2/Xts7o9z+wp
29PtfbvXZgNJR6FH0F16SJo/wNGgnx8yO+D/R1e1WnTFK7uHIIvnAIQU5knUNfvJ2UEjl7S35tY7
anWVzmzJw3LmL8fFzBYbglIxL7zAqb87BuTCt8L11ROHpBYSHLKGotZ1rQKAe5oho6nxUw1Korlq
j02uoaWhPF1fndXhAFaIuUM2DUW898Nhop8WZk9uXJvzT76ghCzczwB1HP6TGfVmB5VIPjctzBjW
EjdWdkSyf2c6W0Hm6l5z0RQhsYSy8/39aLKqmNvMBKDKSOa/aVnfkdLaQJ2sHp8zE3JCz9a/6StI
CEEaMzaQHJI89jtNu2vnkG/V3Ff2ABYfJXegKXB/qVwBY7rME2pjTuzkWbBg7bs9asaN9XJ9ZVbG
AzPocASPMIIAtcCSGUXSdGC4x8tTPyF7YAUOcujGMuzNtD+CgmSj723tNpGbGryo6C0hQFYpE5gW
+qB5tXSj5MkiX6AcTO+cUkSN66RPiU7Tm75MzUD4gx7mzIgZK/YJ+I53qVXq34dCZyfLsreSlysH
AUVe7BkkkyW3jbJ1SDs0nAA6EoPKUEu+zpDCMFEC/IPJBpGqxO/iQaIyMqa5mROgUJzYsLMsoGZ5
EHr5Iir3FatwY6PweN2ePL1KcAdmo//Zc3Wlp4E3Xi1yDsdIC4SQkAjoA16EuRsuUtZxDFux4U5W
DiDeVx44dVFeuqSxYUisZr07IxZxI7MLqqfr49n6vOKtQALpVrqOz9vD23yju3/yeRQu0BwE9Amq
/++3plfVY6tr+Dxzb/36YZPKYvXvn31fnsUz3zEhXFq6BN8vT8TYN9n++uysrbaJSBdtLKj+XvAZ
LY2t5Qhq7bgrWR90jhdlovuKzqtd9ZucV/vb8Ao7RMfRRmS05qrODStnx598JHzIAhAIz8OpGMLR
hv4S+Tl5SXR9iGszCOSKFPKVPC3qdVVUk+UA3WLjpn/N9Ud/45ra+Lx6TU0NqybS4PO5XgC1BcHj
j8NV8daSiV44Prh25T3idKQfl2EyY8ttvbADtPRgL0W/YWVtPeBfJRMBdKoumtf7lOLlwTUzJuxQ
iv3UHEl3RCHw+lqsWpGd3qh9QsVBHYshyXLKsSYxR2JgNt2TB9n5YNa6CMWsLfcss0OqJwNdrlQ9
8KX2rnJ0ciCiZ23pSdwtJkVnAHoeTfcLtF2/tgBtB6UDHrUWD+frQ1w7UbI/ESAK8EhdUE6zwqKA
mc4moOf8tgFO0+NoGTDz78uoTSEENN5MH5n6ofS3ePHXdiLQdrIbDZx32O7vXQU6z4rF6agZ68Pw
nDL/thBs4yZeu/GQkIOOABhT8BpQ9mIFedwy9VIzrrqjtkB3W4uGLe3itWWTWFPUzmVnuPp0BAcr
cAF+DZATRVYhMCb2k0GLISCVU/0i/QwVmimlUVKb+u760q2ODlc59gvuvYvSbVV3tgm1PjM2unn8
xr12fvVAtx1xMm312a+a+g20Qj0aXA7KrVQKZyGu1lhxUtT3mceOhZHeJHW+kald3RL/mlFz+Cjg
zy1PW5hhh6YKiw83WiLYRHEIMD4PmlYocL7fckbudvXs4PuivW+WmyH57hkvf7AoPkDnOFCWfUF6
4EFUpKtRW43Hun21renoZ8lfzeD9NzMq8YFAnSuZWsfEPW6CD5mACwj6k+BwX9IP6yHISft3RL9z
qmdXeurog0grz4w5CPvsFCmmLHCdDU8rZ151fudGlCd0h/R1pi8U0GpQvpEAL1DtyNza2i3dUIQ6
A45nMjehV2vbGjk6PAtBjghFCcU/iC4pJT7dinW206xjSu/zYiNwWDUByA4s4EIHKOr9luPDklkz
04FfFuXblDQPZsl2dr7V7bJlRt5kZ4vkGJSl4BG14kUDc22RWVlkM6Z9nYQx7DZ2uFwLda3Q0IsM
DlwqSI2VLNFs6Mw0U2rHUFWxgjGzxn2XZ13YuHY5BBnN6zsmlmVfV00deV3ihJxrc9glY4GDvQDw
XPTFsXc1tpupYQ/BpOvloRvmGtJdenfjLUYT5E4/BcIdshsIQDzmvHY+6Xlb7HtmJ0eKdqO9Xpjo
9oL6KivQT7I4Btx76/xMOhMsBbbok3CaaidAQFIG/jQN4ZRCR0hjBDDUWv9ma7r2JqX1dlq6dHfd
MiMYRhHR2icWOoWRQDeCAhKZn+0EmsM5FK4jqxr7ExRRs70+JltJqxXfJ5WCwE+Jll5wRsjfz1ZQ
KwgtqAsYIDd24FXcEhxZCWXwefQugKVZCpQqHrydeAkE3mzHTXenpxAkv+3aY8a2GolXR4HoxcGZ
QlihvrULDu0CNJ7acWmGzhxwfeO5t7LPQcgq8cR4AAB+q+zzsenyopk6O2b8we1fhAD3+scjZJlp
A1pN1mfAXPR+IZoetaeuAzifWZ/J3Zh/PCbxAewBjRCSoJedzwvljMwJs+M+/dFMdug4EFQUG2NY
WW14U7Qy/FYBuoB2Q4dw7qzet4CF8iPTZIEB+h0NKRa6qaCysiLvTCkrktLUavwptWPqh6Vz3yKJ
QfbXPc7a5YCUJ+CDkjjtAtlV5r7ISxfXdj32dzI9zeuE7kCt8akaPZDt2N5GBWtlF4PDFSU6oC1B
NK1mWwerp92gWWYM3Nx31132QJJ9PKH/zoQybX5Gk3EsTYSmhhEthv3kz8ZRohivT91adOrDkAeG
O7CcXdxwdTFr1eCa8Tyx197gN6IVB4dZQPunoFClQxGUxRbuf3X64DqRcLUkYazia4QGds4R5Iyx
w56WLLCHjblb+T60MqQ4MfQWEXgrJ7RcbPD7O9yMFwctl14WtEkWXJ+3lQOEl4msEXv4/+gpe+8E
6jmBWvCMoAfSfj8p6fXPg8n4jnHN2lmT4Ww8Z1dHhGopgBB4AF7wtkx9N87DiOYt18x3CbGjZtxw
O6sDOrMg/8HZ9TKBOtKfSlgY0uSpsv3joKW37QAmqaHaCrNXR2OhCw1VScmXpaw/BBUGIcPv2B2D
xtV2ySYh0orTQWzxjwX1oVA4C/IwBE+fJU++UweY4nniX7wZXu76Plg1hN5voLsR0V8034KhcmrL
JDHjqed/a4mRBp4AAzAj7ZYlOSlKVAUM+b+WlAXiaGgVZMGO0976fGe9djnmLhzyiFc7sSVOuDos
bF34NgkoV4n0PbdGc45AuG11/SvE1nceqwBd9zZu69+UeOqgDCnBIb02MHnKMbKIaPvMmUjcz3oZ
LDoDiNliNlpAuyHOetuOqnrQA78T5pOZdcOzrc9LYCLoB69Wm89B4riNCSYh2v7FgO8DSiMZ98Tu
57fSm51wzjvvzuRtd3I8rX4GK0IRGjThn7FuxS0T8K2Qx7XDxWzSYz8m4IEBZzDbk8SqbpMCNcLA
5ZUbuqnlHFnbt59srS1vfZqk0VIcRT+cWjR4ejTyygh0Awc6l9FshJkWzjSJKse7zWlj3SMeRJKb
8TbSwa3zlELiJ6w1vb01vNF+BF8L/YU42NvZft7t23wS+7yZlki3B/uVTwh8B6fJQkRV7q+ldjNQ
UeYkIHzQIsvq5p2ZeOUeoOnsac5M88ZPSBv1o77FiLXmI6T4q4n+TuAnLXmZnPkIEL7mDTqX0C0B
SPtTQ6Mq30XXz9OqCcnpaiCJK0XX35vokja1zCyxYyfZuawByDQLWP5z5N+v21k7TWAS+ceODCnO
huLylqZoy7DjNH9J+S7tdoLvinwKM/DeG7xHoWArf7d2ps5NKrMH+IVZ12BAiP1pD/AhFDHBIXp9
VOuzB+kA2dguW1Xfj6qxkdGa/RGxo44nT9Yg7Z2aRzHlXzWr3KgCrjlxqZ6LWBi3OAB6721pvF7G
scvhYskNaf+m1Raf4ZYBxTeUEzP7gsOAPkXJjbNszNXq5yVju4l6F4iGlLf96FicUVKbwOg2vwZz
/DTUWzwDK3EpHlRgYwbCR+40uSPONplomDH73CB4CCfHxYu47h7r6mVpHzV9C4651lUFY468N7Eg
nlowr8cln/SSIQ1D+h0C4mdQCO2d3D8A0HE0hvFTbtGd5TAaAnX1fH3f/Q4TVT8OPJcDEleU9QBF
fj/Sue8KgP8QrZpN0aLbxrrtUzC64jrMJ74TXWEHRsHRgelpX8lsO0EKjSVkAuaASUaJjX8jt97F
v5HClnjegAtG7Vkh6TBAl75BcFbctEBuJXYTcPrDN/soSUREjCJK+X2m/7hud+2AQ/YPz3NEtjK7
934StJrZRmMsJGbeLREn2t904wYadm3TnptQ3CMfDS7saSagxXrp78tsIwjc+rziFQVCvcb0cR2n
w5vpvn08eyvV/v6ZH8UB2g03RjT8kpi82jM0qKkZXV+Arb+vuD/TGsoFbPVYgPno6E2Ad8ZGGnLN
wVp4mft4mqPGqPZdG3XhWxpQ9kAkDGDRzph16CEcFtq6pgWN15cbW3l1SyGJhMsWxQPQDrzfUg1z
RVsJQlCgsKNUQMSO6uFY7K7P29qogBRBez4KLej9VRaGUVy5HBW7ODOqoDWePO+eVd+K4vm/mVGW
J1kaMZsLzIwGEMLkyXQfZrwvDZpuzNqa35XJGTQuoR//4hqse1K5acZJnHMtWhpg1QbjyD0QAtYC
niCxD9cHtrbv0MaEZyC65NBYqgysoDUzfI59N5NwyvLAgrv7TxZ+t5yf3SSs1dxhWXQS2+PnuX8B
QP1Pvo/COdjoIGWhvpghIpMheDBxcqo+mu3socvzjXhhDfWLy4mgbw1qHEjUKHsZikJdPzSdEUMK
0n5OZp/u3LrWX8q5naKaO8UryMidSOcWfx61hZ4qTpYwJ0MSMYaMa5tm7UvV6P49iCOzl+sTsLZl
kC1Evxveo4idlD/XitGkUy6MODWLQ+YzL9LJcE+Sdg5yzm77drOcu7ZpcFnigkI/EkiIlU2DPHOx
ALWKTYNmpH0/HK8PaPXzSCSiMR1X0QWxlsdAuqC1Ke7ACi0F7o+02PKFa1MGhRX8f4jWgf9Cic+Y
6/dWBlWaWJvjvP5mUC/kAIwL62aYthi210Zzbou894MLczvu6BSjAa06irUlKzbmaz1+OhuOEsK0
UzUvgMWTuPXATastdX2vNSTB3NkExGSLvrf7qjrWkOYCsAQN6oasI3x80bAd/he/q+ALwKPzBdUG
Oy5045iKbDdVz9ctyH2shkY4gaCUwXsbGCy5qGeOhBg45zUkGWJf0MCqnyRm2thKjv0O9y6sAEmP
6j2oqZBefG+lm92mZB4oEYypcj71lTsFMzgG7IBoYuCBPQ0/6ciro0h0EbDFoWE25TeFfT+ZVmIG
U2klodMw+wHM/aD7JGNihUhQtU1QL0YOJ8jMTx2q2zsQZqJ6lC3drgCBRR8kBnIWcBbOz0V305NI
R9yZy1Jk+2V2nDeul3lImb+EtrXUu9FsyBN0useAEt5OgVsnDz58Nx94SOlB6w+lqw9/pwvPH4nI
/iJ2S1/Tyqh29jhXYc3B6u2VS3kLd1cEk6inPZnFGPg4Fkc9ycsf1xdv7RSguViSyAE5iED//bSa
5eD2NS+cOO9vPP8GOZDr31/bHOjLgMCwVPO6yDLmozHNlYX3fYLHSttpgKc6p9zc0rJaHcaZGfn7
2R4sjdrsMxt7UG/CwYpGvvGy2xqG4ssFaQtaEXzfRnlmfLDJ47DFpSo38PsNbgBRgZYRXGPoslM5
Pwxt7qcS6pwoY1H35A9AwKTAiy4CnARl78232TwNUcsne/fRJYJhcIyAu0J2GXvKFijt2TMKhiqg
0PGsSXeuk+/gdK8buVyg90aUBRIlAza5hJG8PTAWUm9jgba+ryyQl3FmJvL7+q+x/Vx0n6///ZUu
Lvn/kVxGhh7ClurVajtlgwnMbYAFxkOtW+HUaAEU1BCid/0dm8wDmS09MLnwQ+P/SLuy3chxZPtF
ArQvr5Jy81bKKrtc9otQW4vaKFE79fX3yMDczmQKSaR7egYYwGhFBhkMBmM5Z6C/lFlWkbqMqCEZ
4/NI1zpLYUpws8ADUfpsXGiYm/pg4Mng87TcNrT8FjMZFc7lamIcDnE7UjBIeaOMc36cdBU9YXPt
mJFtbmv2LZYN01/qcv59/fz7TgXuI9MBOAzhD/ivAuQ8feul4fVNk2khGDYxZ9PoFi1KO6Bfe1nb
8ZpPwBsKJG1oPQTqjKDEhJZZtIVCibnzkf7o6AthklOzKgJUYxADXJuLELLMem9kMKyIz4nlF/pU
YHgOOVyD7K4v1eqGAHQVbWvoA72Y9VBqPGMsdOVFHgBZvxqFlW6HMc5+zkmSPLNm/gQOGOJi9JyC
aQE2JkYlVQsm3ZI38Kfxs/VojG/X1Vnd+ZPPC/ZrWJ06uBM+r2m+dq/fzIqOHiu819FwDz+Ntish
FjFn7lWWWVkRmvvNZp/JZpZWfz7AolGtx+wA3n/nx0O3aY26EC5Nflcp6MBM/n5ieU6+v8g/uS1b
nVNV6fB9C/Pqj14lqSyuWu3J55e/n3y+Uzt9bJY7f3h1uW+pu0KGTbQmAbiJcE5ISyN8EXwhgrM2
nmccvdo91NrOqPNdX9eSM7G2C6dChF3OYm4llgEhNr1nQT5JUlerOizY1SbKr4DxFT6PElAMYvra
igz3i149tHrAzc3t+7y0xQB3GYVryDrfCJCLA2p1dC28Pw6IaavPaLDQEJhL2RqF8fPPx8BYQjtt
bUcqDXn6klZP883MQDhpC/gBvOwyYi7WxMHKYHHNRHiqZQPY0Tq32YxjU+2vr9Oa90PggzZN3HnI
ulycN6/ExesBDi0BF4FikkcA7O3UpH9AJ2/4CVnoykNyDNlt5PvOF82YuJkBZByyBrcJ0GtQ3qVa
3OzmYkD3mW4Q43hd4KUZL2S9AJDS8FWM8QlnZUxzo8jmzoi69pC6e9kle2nGSw/3Yl9Q6RKfCuj/
xCxJZUaTAaZy0Cpnibb1ZlnlZrElMTo+ESPObaWlCjzMuUbEoBSds2NWXEbGqNHvE6F6lKR6jn68
oksPc1VzgOxP5OUTy4iCPOgwEf2hBeR839pSIYAQQ/k/Rh6HTgFtucQyVjfqRIIQTwzKQJAxcoyI
PPN0X+iH/6aAYORx9z8FsjnzpzooqAyherGkiz06UWBR8MTvV+AYd9TZRuOPToKCbbUWj+m9+dMZ
ZHmi1aVCUOQuEHhLlHouqeZVTuiAt5Ll/XIPRHu/vlQreUUYNZIwuOWdBXdNWKuhRFH6Ayw31p/7
7jtAUTGxD2RP307KoOQck16zn6KSn6G0O2jb3ib+U3Z7hha/4qNzHOBCC8bHuZYltzhrCEqv829q
Irj8el3LtUVEwyHq7gttGUhzzj+feCwt455a0aRGSvaq3d6Sg+rCMgqBdjZccuLtk4+tk7W4PKIR
eVdAkEjsebkfBWsDHA06qS13iZFEGMSKWUbhOHMcpcjsFMavea+8Y27HL8zZZ4Ms/7/i5oBxjWln
vLyQJxEvIqWhVqHnzAPGaBzW8Y669XaMleDmLcFSob6w3KcIbQQno/LaBJQYeB8MYIuirDDeng0E
WgsaGuGuAdqCh+T5njOiGXVfKeCTZN9/c/Z8/eevLNLS/4n3sQdWUaAVnn+9Q4OhkVMO6k3Mogwh
Nd69QSJixWjPRAgxR1WWWWKNEGFtFdwAjaQLc8WFoS1/aSCE5eJ1ImyAC67cGlWd8uimwwFkGIGp
RYBARHo/UOft9dWSyRL8fTGlMZrCQfStkE2qQ51A+emQx874dl3OWu7iTCnBm2nA4FW0riuPfQWG
L6TuMSVrsMeUJ3c25mqSAt1lA6+Xzia/HTwZWvfKlmEOHodmSTJi5kp0YxPHgEDSgsve+lL7Ti/Z
snX1Tr4vWN1kZmVVd2BuVtnWil9098FiAF3alx6IHsmhNjdW+mgmkkfOqlYYUfmooSIqEAwRjxM0
g2He4UjGu3rjMMnnV41jaZ7V0cmGR+Zy1E7uUk9LjV7PwNycKY+DPaNC8Zz1GPC363BKbu4AwKgI
HuHoLETzOeDhz2U1lcbqpABUVDkFaq/6Fuklfm3FMeAWRT4J4SfmAMSBtaZBw2s6uThIwD/SuscG
KRPFfLtu52tC8CxeygML05IpqFGozTCC1qs4gig504I8DWfZlSYTsRjFya7UqdXwbCEqBbZomI0v
oJNoUIK4rsflawRUEid6CFufM5WWrIQecRFa4NQGBXq7RXB9XcqagZ1KWX7FiSrMLUEiy83iOPI+
qPI/7eShZPE7zXa2K9mY1RN6KkvwACr3WK2kkOXODIM06kZBkyToX3w+1H9Jz7ed2//UExYmHo+U
ArMv/01XwUM4QM7xzMwujrxNgxzpmqZ7qJtdwvZmJnHqq5tnmq7jLtQRqFOdL2uRYvpTH7F5E1jr
XeOpcYJR21q2RMya9wHM9f/EiLFbiYKHhgoBDJHovpcxv9MltfVVU7cQBAMYFqitYmk91RVSEqZj
zab3Dqg83P2ly+a2VxfrRMby9xMbNEoPNJRokAWVcpg6QYaSGgC7ZBfEiiaAhQfa+RI4LMoIUlpW
AXG8AHku+gkdJwvo/OyRm3MhCKFPhAieAVgwqorB2wJTTk95+mfS7ypZO/1KOflchuAYKDKaaGRA
OFJ3O9t5UEHGi1qytiVo4/VAJPvWykCU104u1EILHuYxgd8g4m01hQFCXlbDzlAJBTxEFd91yT1F
kbK3f9nOW6fuFTVUyeb6gV1OiRDbn4kVQqOsUDInTiC2RfvTDAtHKXQKdO6P/abTMS0nC+9XLBFP
CUSuy/MVN4hgI7nl5Rry7PlRL0L4CHRdZ3Ngy8g7V54sZ1IEI+ncOm1jboMql+x0fnDMQzv+bLw6
TIFC1M6/ri/iqt2jrKsCqQ3AG2IRZ3DshlXZQlSu/6OpL1r1NFaSyEEmQtgnOlZaYVUQUTVga/6d
lRtVRoW3agonWgg7g16dtiwcHCw8OfYafTez7x54N+rhj0Vfi+yOxpLIS6aTsEkTdweMfmbFUa2c
TV3/bNsDVUfJjbQqBExe6KJZSjtigkHRhoHH7gTvat3TeDegdEidzyhyIkNQpCzaNu/6Gd61CDBv
01Uh6KFuNzE8VfG6AGoIFBFuO6rlqYsmDDBNk68FBQrOt/H2/nMkZJGcwDwUEsEXjbcA0tJBGQbK
bE8BNMRBZ/tq+BJPsk76ZTFEj4OOIyRDkCZdJqfPLwklTwb0uAz50RoCNuxL9esnVurk+8JVl3v1
MkC2fH96HcibUv11O0mn7ZpNnaogRFmpXo7WmPEcr9Uw65/KNPwEcj8240QLIZCyWzBPVOWYH+d2
k3iab+SHLpX54hU9kOpfSIiQdL+sDRo210p0k7AjdQHOxdWwdu+ZLmtIWJOCsou7QIGguVy82Uq7
t5PYatlR6+6YtjfZgRPJAVy5VBCgfXRWGDZyVILrGpS4BtFB28B0h9Aw93lXANzxD+G767a1KsdD
JRVt+ksblrDxRBnZVFGMAJhe43fc8920B6MG91vlx3VJa4sGIjo0QgDZzAWB4/kpQV21zOJebY6M
5mGd/UzRdt9RXeIc1wIdYMn+K0ZYODZR3SXdCIW0OiRZhoHlChA4Q5AYm5z3+5K4/sgMn7PX/6af
4DJ5o4wzV+bmWMx5MNpPpan7VJaIX11EAFwA9wy38gWXk8OsxK5mbFczTHdDOu7m6SVubo9H8c5G
bW5hBwVKjOCZza6rXdPummP1XVWRdTnGmHy6vlgrLhOcEcjrLmkDhBeC2aFvxPAmB+Y95vzgWUWI
iTdJfCETIfgbREtGn3oQoZUAA0+mPzp6765rsbIbqPp5KLXjCkPTqWBrc6r3pVsTduRZsW/a8knn
bGu6snTRRzpauGDO5AimVRQ6ug3xojoWRc7v0Gj+pxkcwLlVpfGQO6l2QLOKHqCLzdlwa4z9PHbc
x850/hqDah1Zolr7mozDy5wAgjNTKCgJmZltRtv5q9RZD/4ZUBw0aj3cm3NZHBoz+Zv1SOrNpvJs
M2YGrZHRoJ3c7+kwwKc65rdZzYydwhxvX3tK/DxXqv7oJqT4bmo0DezW0/3R4hhw4XoaGD3QcRwW
x77WqCkSLL0XUG+u9sSmzZYROgJ4yzX3vGTzlg7WFCAwSPa6XRshigwVCAtS8lxleXuYS10NyKiZ
3z2z6DZAD3Ge0YfY4lGj9q8Do30Q23a/SUjj4a+e+oUAM/ve1WpAm7ta8uqpiY0pRT7mvokxKzRX
L/83ycxiU6UbUt2BzSy/wzyNBfQqr//SVCa9ywsG3A4wJ/mTkyHJNenKLs1tNXB4k4ac6oAOLBjg
bHrT3Vy3sRUHjRPouRgKQ+kAII3nblNj3VTVjFRHp3ob8i/tPPkMryZZqCwTI3jnqQYSc14m1XI7
l6VP8keCZvdqe12ZjzyaaMl4xiBWQqfiQk99rg0nSaLASqpjac7OPjZz0AWibB1QRjPfMiZlN1up
EuqMojl3YKnv6lPpT6mt3XV20x2zrkz3RtenDyU4W4KeqPP9ZHf5ZgaZxteuNLJgqg0zSLmKfkej
b0I96YqgctvpZeosb0fTcfZ1xrCTrP5Zd+nfoafZbpy8fqOoQGRMmJsEjWcxTLuCEK/mqAajSuT6
RanTQMOTydf08WjGHfcpbVy/LQciSUsvqyCu0qlfWfzOSW7DTmg2g1qeHVn2lyabDIgwKkBt6/FA
PFnEtPKuRGL1gw0T3viiOTFxWk1lWVwfdXSR2PzIlFcDRV5APRwy70G7HTIL4OJoKLDA+7qCGld7
5pyi4FcdswaRppY+ZZ0MW2jF8UMEWjIAM4aIU5ydKOcCfIZOXh9HNg8Ybc2UbUczN5SY8soe4fGy
wG04OJviDZY1aZWiEbw6NocsecBS/bfPC7cXb0lST6mCz1s/Hzz66/rX1047yiooRaKrenm0nBsY
STWlV3uggSdtB3Ibpyp9wOg2fhUrD8hBSpZqzZzBFYiheiCiIHIQzNnEFZMqI4G0KkNGZp83id+p
iCqyQOlkFaN1YQDQQ13XQZugcCebKTXaoinqI2Ugvn+xEPwnHgYoWOO3rpRfZalziycVPbX/L024
mRV3SlzFhrQR8/Aknv1ECTv3zWXHxP7GyrdEbf2h/Hl999aOLKbvlvfHsnlickYjI/AGRq86mhTc
QcOh6Us/NpWgm/bptCvtJrguby3MObmCxHiQx7ozazymx3ZONgp/mGJ0aciGkyVCxLaMLmm6Xpkg
hLTqvZlkh1HRHlk8y4ZBVuhQASyD0WBMFqAH5ILxs86TMtEKhx6BjgGchDIlu5oDebdKbQAOTTEf
n7S8cjesV9+yIS8DM7aPKsmKcASOta9RqhwwNkbCkrrfkNnIQ6NPslABcPf9kPQvTlHJahArND7n
v3k5zycXgqaXraWVFj0ih7ujvfLqdeQ+Ztqrp6TbxhgC2nDfM6c95qweshj4DLPs5bHmVU+XTby5
vThv0wzLps5vinJnxDIOYZkAweNZA2I+sujYf7ccn+WfMGK8PPFsx6P6ElkInY5lVyM4PVaMhtb8
WJdfe8i5flJWdTgRIriDJnPRRqZCSFYG3A6IrM1r7ZCcKiF40rSqq7ZYlDDdIJtDXga6DEN2zX+e
ihBMreq562Jynx7L8T3rDyAJ3vTswSTVFvN7kj1ZmdPHVpysl2BUrlequgeW+aPJ31vlPgZIca58
p9MSbL9U3hfVqrat+c+gOlsgu2aJJBxduwZPxQsmN+kV8MtjiB/RzGzskREu8nAeJQ/RVSkAlQG3
N1qNLro2x6KKWTG69DgXGB8NtHqX977lbK6b3qppAN8Ld7qN4EeMRwARn+hTj+PTlhtAWXtsW7WS
vMCqdZ+IEJZrnivX7F0bLtp5yYc3z5F8f22hXARTAEowDWCtCHkHktctmoza6milX8xpZwTztGsy
CcDlmn2j6QttwRgaQgZdCH08UiTg9oIStftlmO9jcKFn1fcieZ6GUmLea/c0ks8mKocAzruYujF7
3aBmjnvaWerjVRJO6nMy3rX8d9XtS+v9ugF8/HIxFkEuAlcawLiRABUOE5vTHBBJsOYi7gbfHmsd
vQzUavb4bbVfTJhtJBbQSWdKyXYy3DbEe2DcleNkA4pSKfae4mo+mFvSrTuW5M42+mKbW24RYMin
CBRSo3TWq6x+bmtr/KbZiAayzHOeWovRr2rLnoETmoNFrvtl8aJ/LovUeaa2nYVIyU2HSUOZNrVa
Ciapyq3CPvHG302adQFVWbzjdtz6UzdUflPP9LnUx/b2PD1eFgvpMZ4fS9eNcX6LGkXHE970akSn
73H5VmIs5voWXJ7BcwGC+69Sza3nFAJcvhvtIQTsktrl4WeE4CID8BGytrbwUtfdrJztzlMjbtKQ
zV0wK1/NViLk8igirAS6J8b68EwDxNv5UqEH3e50pWdH7EoAklJOX1rvJTZl1F+XLgVPEIxsL7Q3
6kKLcC5H1TsyKDCCY+UGmLQC2Oqti3X+/UXPk8AJc2gdmSi+r1v+7G69aePRm19qEIEWMjguJNCB
hn4uYrIymitenB5J54Rt5/nk9lkJ+HT0igGtG2cbWC7nEkq7VonJaHpk7j16bCgN8/Lmjo1zEYJr
HxIlR0NumR6HHqC2QW5tktvbR89FCN6dgyeiMwi0sFug4gKaUGKya6Z0skqu0JJcpcgjVXaRHs3i
nwQpLE/GCHp5us8UEKcvJofbjZdAAZ6+2jVGRZtAlTWny2QIh9tlNabeCsjoWaDyXWHcmbIYcoXu
ZdEDRw5cLwCPEc8czzipFaYQZBQH5JXQu5nvmf2Y0UMfv5RIJHfGQffee/K3t/8o3l+a7km/zZt2
e/vZPP0dwtn0jKGNqRaT46yHvb7FtIwtKwCvLaeDEBIgIsigXrAFKPEw8rrL0qM7hoa9G+JvTba7
XYtTEcLxd5phcPKcpHhXBGpy6Ls9Ogyui1hxxmje+VcLwUnGxGwbYGekx9T5oQH5m+4dFti3o8Yg
QjmRImwHbgMtQa8t1iretOOeqZ/YbgQliE1xaV2SG2DCnmdJbgDLWT2wbFPTXSvrkVlzAacihL0w
Mrcb2kKHZXc+Kg4u3V/fiNXvO4hOETe6SPoIt2KraDkDPiRBcsdX1KCVvVFXN/rk+8Lv9wz01w8E
3++9p6QEJ+ITwGK5jJRm9VCcSBHMiaKikjYY1j9axVbP7kEOo7vH6wslU0SwpZEjWd+UDjbihwtG
Ljfw0GwzSoQsF8Z5vAuDPdFDuBZHF1NIHahyjyOhW9apfl4rvmv97M1N7xxtNSqqr9fVku2/cEta
E9EAlYmVm/g2dkBIGv637wtX5GAAS8aelu8bgWsALk5yy0t+vzg5raQUHJgOvt9Ufvu3kM1wyT4v
PK2MLnOaJsOGoOuO/bB//afFsYSrUc87w4WvJceuu7PYdpDln1ZtFmM6GNHBfAsmUM6jrG5sXYcb
nBzzObDYrkyf0t6nxusntDiRIpjQNBJn1Bt4wdwNrHIfexITWj3cJ98XTKgFAXeVOEDMb+fDEGXl
YRo31zWQrJMYZ/UVwGjbERqM6p07o/3bH0ZQiP+4LmVFj6XYiWAXz4Il53C+G6zLwdg0JckRBQIG
Lr96N3WSKtuKueqoDyAfiFwAnoXCVvChS82a9EpEUJj2nD9MnbbXlVhZKowCAUwLnwf+ovjgVM1Y
zfF4QLp8NIDPe+9l35xxX/ayborllwqe8EzOounJK0czFHegpRlHhfKO1opA8Y66V4W2l6LK+a5X
koVbTsI1ccIForvJpHsJxKnGjzKLYrLj5VtuPmQGv/n5BtoEtKIsePAreMwxY2DmyGM1suw9UJkc
+tT1kgNzaQWLCKTNFhS4y6STneDVMBpUi6geOIm56YgsQpRIECsbs1tkbfkhIX0DzvIoS8tdHhUX
5oWGBEAxrYDlaV2TKpROALJL7G2fW1/rku+VathdN+bLXYcY09T1D6YJpLPOjazOLHWe806LKpvu
47LbKU39R4vZZuT2F9b2krOzqpWLIi6mM1cQ8OZ64iVvoVWpDHdWGvsuVX1V/X1dqcuTg4yNigoe
gOwBNSi+hSyDgViUIFZoyHQPjOuvrdMUyJDNv8cY3bXz/M0lt6c5IVO3P/ZqQTcUokhCBg+Q2oUK
Fp+a+HNe/uTwPgYb942Ry8pda8YHYJb/zxYJwnLDaKysIlrktYdu/oII6foCSr4vtqdk1Fb6OcYJ
be3Bp6FTy3qsVgWACFVHt8AKrrNlD5aGUrsW5ea3NP1doPJxXYM1Q0PnPlAVALUIRBZhhSxHZ0YL
ZpWIpKAXdGNi70AUCJKqwbh98gY7vySfgfTtgDh+OWInfpqNIyBnFWyGabcgmAfsm4wLeXW1TiQI
dxoaSvVkZi7sWa2/kaz6ZmmFLI2qrQoB1A96K9C9fdGbaqjjmCudgxWzM6D2ZbhiiPrAWPuigCXW
0WYzSJr2L8BNa5+QdD/Y1R7trH6LSQWb3c4UBADPhYQIUzoLSIXgl/S0H9R+GvTIMgL2XdGiVovQ
RnbdSNZUXpCbF0wXIJZc3OScO0MPXogoM0i5dyerDFnt3E7MDVUAYgfuXwyAYXLq3D5ybwT6dKti
bBhzZskz7vRPnNZTAcJauTVIXOAPtcjJHtLp/jNn9fTzQojegAM4bzhQS+fYH0lYvX5iE06WRzip
6OaxhkrF5xVnP4CGW5V8/zJcw/KDYALMGYARNcS+ir6eaF72mNquzaBju9b74mkP+u15lnMpwiLF
DE2JOjXgkVmGhsE0/Of6Kq00C2DcSkc0gIQXGrsvymiKlSGoSdUoLV8t7Ru18x0BsYD+pKfVwzI9
a3VxOBRTUM1fhvHmJ+Yy6wWmNQMIVAYgNs5NuOrmuiHMnSPXpWGa0HB/Xbu1KASwGha4jhyMwIhJ
WDSwVnWhzXOUTxVYdDCB2ASWkvffJ0RA20FX6cEy+CCJeNcsA+5aW6JQFeGo8Kqi6Fhtew2FnZGC
1RTI/POj1aK8VnVWf4dqYi8pUq7JQ6VYRYES2EIXGHopz4nRJC1uVc3elZ27b+mhsLdZLFnNNbd2
KkewRUA4l1bF2aJX/GPOm31T8e+3bxhAmHCNmgvzpxhhsTy2Qa7DZ4B4VjuLZI+WGpe+OUyP4DK8
B5Pe7Um0BYfyX4HL2p5csgXRMuKqEEjbH9ZwV9ksrPnzYI6f8KXozLWglYU7UBW9ka7EbAQ+XaSj
awENzepchdeXbm13PLRmYu4dYCiqsfz9RBNj5jUqihyJrBQgtfWOANn9uoSV2AcNUKjv4eoEQJY4
g5XWaZpY82LXYx2ANagGK2GW//pPQsRbDchKjZMRCKlGbQJlobmpSwcdELoM5XJdG4TUcA0Is8Q+
w8ye4rxc6rtet2+VP3F334zP13VZ2RLczCgmoCPbA5ukEF/lwDpNHSUHj6n5I/H+FrcnoRZAXffj
NQcwbvEKqrRubhRFn4Fg/di0P0BGnRMLqEFfr6uxslIIlzCxAID95boTbHdgTKu4osxR2vp59wVI
xNbNA2VQBKybugXomyVwOrfdtkksjmTUHBlTvUnL8bGb4g1r8h+3KwIAMVxyyBahQ16ImGqtMV3u
4q6blUd1bgNnzoKmlvSlrGw6ADTROYYaCHqXRTT6aqKz0c240+LqSeVPxd9P6ADO5Q9MqgUf7Hyp
bMXLE+JmOOY12SrNAK5I7wVQ1BJfv7bnyyivjY1BrkBEoeWjg27VfoRpDfqOK8M2r7sfKckl5fC1
8MM2wQyGUT9wTKMd6Vwdp3HzxqYJ/K/nxX6sKzwwivSAtpBt3hqd32VkTxPtYNfzA22q343utQCq
SL5dX9WVQAE/AxaIFcXLUbyyJ5tw9ABlc1QM03YsyJNild/7zH41YoL6AJcY4sq0OwgYP0CQAewJ
xgJhFwcg+MaA4ZsjzFHq2xl4Zn/6xhvAWeqpIWHTsOEeGsAmWyl+ND2IBarYHNFx7YAB57rmK8ED
XhDLgBjcOsBGhQ1IGrdRleWXJABMaUAjzmMPKON54Mi4QVeG7aA0OFo/wIUxBrXY3MkNxS0MJYF6
dI50u+ofSZK/5sqUVEhq9GRX2MAzKBTDvlMbsw262HbDXnE+8eTFwceTGn1jwCIXfZkdF7VT9toc
TS3ZGG597Azn5g6+hVzzXxHCRUzHjNLWMOYIKQHfnh5NTwmbJA+yRNYRueZqlucH5qI1wOmKuUIy
e2By1Io58owgmfxCNnS99v2FD+njYFxCkeUjOMYckB1HYzAkT44qiZOX6+88MwwaXaDsLxMeQJ8V
n8lehjfyoKc80ooabWfvaaFumPatTBLwz33VhuPtlg5vtqzTh2cTzpw+O8SjccOje9153QZK8nr7
95cpYjgQFH21D6i/E/PumYkCY97xqNsnIAgiT7P+lJLtdSErWwLr0nHDmADTQ1bw/AzhETc5bOBW
5IEK5jlrXj7zeZzN5apHsCeukZn0NgisrYiW79Q6pKgJXBewsuf4/f8KWP5+skgYtwAFIYUAuIJd
ozfQYgg991m3BvBls2DQk/C6xNUVs1CjW2IL1Ov0c4kkd0eupmA8bgB+luxKyXW/clEigwboRm05
9Xhnnn++G4eGtk3nRBU463BOjjT7hAKnEoQly4d6sFurdSI6/8lRDUoNR7IpMh2EB2ufJnoLJZyo
jzeatlGbsJWcjXUJaG8FsgL+EdEAjdiwKoAvOBFp75CarfIHPb79IsNG/Cti+QknlqWAXIe3yLyh
X9PzS2Xxhmb+Tl9ut6ZTKcJ70SpcsH7OUCRV906x02XtFou5CD4RcAQ6oBkx8Yb2F+H7nl1RtLUW
TmSRnzbGS6ddnf4035r59gY4lEtQrkCiYqlniNPIGu3BE0QrJ5qLt1b569W3JyXOvr8cy5PtqFmv
2fC3DlBsh2BUNy26NWPzTy0je11fsH/1ELa9aycdY8bQY9QAbrIHtamZb+NfGNC8vvErcRL0WUZB
wLKEmXrB8eqepXAkfOxIsX4VCqaDv+RmkH3Guk6ECL6Kxb1OTTcGznXnvpJS3ztx//O6Hst6XBrY
v3oIj7mM62pqjGDOwTPsjQ35NqEDxyDTtL8uZ83t4jYEjgqmd1EzFeRMVVK42HM3UiqgJ4Tgk73+
/RU9wP2InBdgDRBRig8UNnupNvEBeN3ezioP/R8nuV0D1NtQiMccBqIg8Wmimy1wsg3bivrirv2d
phKDWlNAR9rYxf90tCwIF4cNLjDaDhZuwhqd9xkLSPNgDM/XV+lyF0D0jRLSkiPwEPUIVmuPeOKZ
U6ZH7RRww/eGw/XvXyqB9DMg22zMa+IVI74eZttKKjtFehoIvBh3jjeVnu8SImPxuDzkEAP6AwzP
gvsEN/m5M3ExCFA1Guit+IQGD2VrO8dSe+jyna6+XFfo8pifS1oW9MRtkc5W86qBJGX65rG7Ep3g
Gro1i9ubMM7lLAt7Iqe2M6WsCk+PNHsMTONLzwq/7gBtTsOmeehub8PBAAsK8gizgdxyMbftekBp
KHJHjxwngRUQ30oeB0fz9fnr9fVbM7gTQWKKpeJ14aqLoNjVN1P/3qDT7rqENVvAXMbCX7m0/Igm
PQIFAuxGAMquSxbOZp75ejb+qrt8mw75L30ef1yXt6LRMhv8MYcObyaauMKSeOi1aYqc0flT2HA1
joxdcFUEbn2M6aJV9OJhDC42s80KE0x01leyNYlkT1YOKfBQQfiEhw+CVEOwta5ua50k+LzzmvcP
DXksbqcRgZM8kSBELZbTl1MZG1MU57nfd9+4LLhbWyF7IUQCk6iKJgghBlaJ66SGTnmUpTyoO9sf
EuN2V4aKzb8ihCC4TFx7wrQnjwxEjt0cjsgPFqMkSF1J/CD1AEx/G/lBFTsu7EVScUMfeljT0B6M
OKCGT9nOTnaJEuA4WnzT26EtK3KsrB7qayoytwgobcRK584mGZoyb7oOqW4dzAltj9nk2xcPEpBI
R9kbKR7xkMQmb7XeqDAslfxyCUUjWTjku+sHcSV/BNw3JG9dRBPIf7pCdFQU4N3qB9Rq6voRiPXb
HDNgKrV9tTgk/WNS3RVDeairmwNZSEW9A+l7DNVcsIsi0QvgOR1J9jb3AjIPv0dmblRqvoPh4+Y0
OERh6AwROSpEyIaf75OeWqWm9hWSrt6eDn9H7Ukh368v4popnIoQTmqW1xje6RnyrZ0S5iN/BHSf
xBZWRaDGhSwFIC6RaDvXgimlxnIlRW4zGxJ/qLonXR0lMpbzfh7FYqUsE8Dv6CgB8r9wWIEBZMxT
CzWU0dsCfvtLydzALof3AqD5wHkd/LS9ncUAMlE8QFoE8zAXRzdXMjzzKXbH6BLfQobyz/WtWXHT
MCYkjgxE53hKCD6ust0BsDoxj6r0UWW5PwH/YkhvrrgjWkbfC96woLPFU/x8c8Z4cvM2QUqvmJUw
a+aglD2UVrb/TIKwNbydlWzQIAE74r71sjHZ5V8Xdn4hKcZgyEKEhhzYuQI1ZlL0xlK6iFjsripT
08+0yqcdf2KZ/uQmzPZzzfTBgitJ9KzphfFG5EIxCmXjcX4umE2kqUhPe4RQAKAicQBu+OsGsPz0
C9XwoEB37gIPK6aSjNjmZs9JHyng57HaB67sphFwWxIxa3fQAlwOF4pgA71+QjRdqQqaIhTIMYAR
1FdbtbUfVWXfdADpn/daR8Kc0l3izpiAlIwdr6qIuA0X7cISJQZvqFfNSmLkfUTTFwXId0V/x3t0
thW3N0ehp+REkHBXcAOAZp5T9BFYYrJgATIrmKx0smYRgFTBf9ARftk6g/JQ6mR1MUZl8arkaGWT
nNW1xQIUG1D1EPJgXlRwpIXeT0mdo8THSnfbwZdqvX0wEjecC0mEuBJTo+McRSATFNqY4xbObALM
t7Es6RCN7dc5GTd5/TNRULyIk21av1238jU3h0cIGmjx+r0k2jLN0jZpB+vTibMHOV8VlFn1R1FV
SbiwckWgdPGvHMEC5nbQxt7M+ij9x07ax+a38d6N1SP7LQnp1qwAiTpgpDtA5UbB9NwvdFVWFkY9
dVE+hJ1vyvCp1pYL88JAoMFtBwo6oWY95mk50Lbto54X0YSBu5g1Xx1X1ju/pgW6OmBmCzQ18jbn
WthoVNBHQJVGc07Cv4kmm0Nfc9tIaoK1GcaMAqtgy2aVFtqYxj0Y3KIq+8ccXhHAa/1DjYGv7N2h
2+tGtnZ0YMqokyO9CdAqQR1XMRoK+MM+itvMp+StqX+XMwrHsnTBCiaJhzf1v4KWdT15x3sjatt6
uwgqn4w2C006PYAvcG/Y9Qszel9Nui9mXm1LgOEEZvEnA54gNlligytldPwM0KUv2bBlDl+4nFq1
dudOxeVEdTCSdN3jmFJUcdWgsWygCnRhV5avqpo/tAP1fLSN7lPXeP7EmsNXoRiCEObiYV6PmtdU
PQ6c3pt+Wezd4eg4wHGXYal9XBLiPQk8UPQloHUL+VjBlgYbRMJKDA/yf9R913LcyLblr3T0O/rC
mxv3nIiBqWLRFilDUS8IUmLDJEwiE4k0Xz8LOurTZLGGNboT83AfuiMkipWVbuc2a68VyAgaJcPF
qNVHKhe0WEIH29Zh3rd+3gz38Vw9KTGnY9BHSHUMGbPjbyBKzd1RXYsYJU2HbKnX3US9U3D7FF3B
sasL3A/6EXwo/SCCeH02xFCh5N5gQbrwbJwuCdrMY/LrwDIokEDFaS0+wXE4hM4gi5sEAG3qvW9f
Dc7WeXx/U4/YBaSNULYBqAzSiIf+4li7lfCpq/bNyFN6H+hfBxkjYIR5wyMKiGYYrYv44gIZWbtl
MOD7j6TJJuTDAJl8fwpHTI/vrTXflUf4LWsE9Pwqak9SQe/DyyKwuunpdtbfvOBjbT+V+iKePrw/
4NE1ezHgapxeTKmiY0LiEjH+ZF1a3E3j/st/ZwAkdWF4sO+H1g01TmgfVbbaB37Bklz9Nw4uolCg
muHpAsEUHUxg8lmgVRIu+ypK0uvY/VQ7J5zpIw4HRsDJBaES4mr74GpU7hyP0WQve4+1XyyTbGYz
N2kCYCQZOTSigvrs/SU78iC8HPBHbuHFnvh+Q+aGOcs+6iDcpjZgC81o88Gefz2EfzXOgW1SIwFP
cYdxSJxc2To+Z7X4WCds8/82nQPnhjnSHQZpsEOgoxXudcg+DsuDOkUTdewkg3gViCgwOwMhdHA5
3RAMS4LDA12a1ASXJT/xZByxkOihCVGWX+GLoOB8fVNGI1uw1Qq19/WSchcQFkA/+MP7a3VsEoCx
rYqk8KOgrf56kNDXP6/jAHpATu7GU9oUxwZASg/5aPg3aA46mEVSU2Z3ksm9qOFe8lOK2ac+/sDB
ZLEn2tFwuZ9UbqKMnPIwj93Fl1//4C7aDXB2RuLzY38j57Qcto5zTmkhT5WcTwx0KCUENd3QadEN
vPd4zrq0i28TnXUBMqAnoszjA6H3JkFw+7ZEMMRzYMX1KPdhsKSJ32RVqFMS3dmmS5U4cbyOneFo
VVJcmbSSN7GTHC38faOw++YBshSxfQnt2PdP8LoDBw4P4ot/D3G4cOhagGZWvMi94c0WXGpqRudh
xsaLjl6GYQOG+uL9AY9Zy5cDHlgxNvgOJwYDhstj313I5nKcHrpTj8DxlQPgEmRBIKk/BBtZOvKB
lbXl3gLlqkb7kl+v4jSn9BeO3p9VM+TnMAf3BzXusgMWGMduzA33t4l1Kht5dH/Q54F8FJrP37DI
9gDeK1bBAEzMlhdkWaarZJZdVrpsuIgUJB17YS9nEdfJWU10cOJtO7aOcP6RmgQ6+y1HaaAJ8vsK
XZVj+cGxzz2VL6caN08NceAR8HEVTEkwhDM+aFLlTvIhQavE+6fu2Eb9QDMC0Oi+xZmHahrCnrso
IkBgKhf2CVf2WP1glQSEPuDaJ/wGwhGXUpfUCDRvA6EXTCmfPw/iUnffdNCmY/jox0MaNafAVevx
Ory8qPVC3hcVy7d48Mn3lYg95eyF8wAh7oI6ckPdi2TIS+ZkK4Xd+6t4bKugCGdDYhz/f5OnHL1a
h51r7P0MyrwMr193rUJ/uTHUsk5s2A8VjjdzQ4oFzzeg09Fh/xYoblAVUij7xIvecH7T2LcoL2yQ
ys4Cls+OyUCunHqSpwzJbMveRPZ5aJ0ZWQx9mfrOE5WX8/DNFuhWIrtpWor318I5djPRdIP1AH3v
WlZ5/fbHNNED89AaZfxtOUfZWDo3nggzhOlgwb30my16a+EJg9LwMfB3ZLqFsch8BTfEu12WHRyg
nHanUuTuOuybdQth8pCkBM/nYdDGo6EkcYduIGQN/P4yaeIU+ma2JW/78cka2ltoEkxQMuijSwX5
1PHJ1D2gxEtKDduWXnIuBE0tVhVxeyNFextzJ6u4POGkH99eLN8Ku0Cr7GG2lpOhXAYH2zu1n5O4
TrW5tuc7M0FwG8E0jZG6K4tE/dkHG3+47L1zOuxrVSP4H3LXYQXrwiyIFCgzyxRVgduwvX1/f4+c
9bXFYq0DrATeP3qPX3j1JYulKnv0Wiyc6zs9utVlNXhTEQ76FILiyDVGfgVtRqsrDOz+gZPXVosV
MI4toxanl4T3eqPaRZ8HeuEZ9OL5x5gIesesxNq9P8mjI//gBEXTFbyZ9Yy/mGTgksBpUdPZyxjU
Z6GdO/qa6+uBVRsJ9g7DTtzqN2YYeXlkGwGuQl8ArNa66C/Gg9RWCxL2ft438YWrL/58fzZvXAt8
OhT31nOPChSu1utP18bypU0c1G/GALoegtQp8MAiC0zZnIEA9ZQcypsjcjDe4cslJ4vLRM57CX5N
Bbr6dLCBgEA28MSyvXE614HWyhSyX0ApHJJgrsBQMksl9s60hBkPq/gC1UQvja3mk7tAignrfQoX
dXQxV2I+tNCgYnRYkxqTTvRe6M97R11y30mt9sKMn/gvBzjr1F4Ms57QFycCHsy8uArDeEOQ2z5J
a/Xw/qk4sksoGuJ2rWkgHI6DM85Dr4OClWH7yNSfhZm6u4EaJ/OS0vny/khHlgwtYC6QyAg5ka4/
uMdxHwJb2QwYqQwfQaB1A9mXXSm7YunEKRLLI7Py0UIFdB/cI4DeD2Y1NMaJqimY0P93Owro8ezs
6OP70zkxxGFeA/2rEUSpMYRjnfOqSifnWp7qLz46hosCUYiLu+abXm9/j3pq3Uwl3fMmksjN9Auc
mK677ksTnbhER3YHJiFa9WtQhHjTYgplXp3MI2UoHhcm3gXmjC9nqnt6f9GOXFWAE9AtvULR4Tgf
nIG+pEgIhi3bJ0sf9Ok4O+pMWJMLwSEEOeNcd2ehMM0JIMnbJP2PN2rlyEXlGnnZA2ek1L1ovAqT
65ZztInQ8oJGN5GD+3rjo74zfyHNTTnt+lOqyEcMOhqq4aNhPXHmD7MsRnRSW+7I9pC+IbvWikwG
NblTIcJb9xq8GrjCqF+vnY/wal4fkynqlZKhGfeVmD92jnu/uE62eFVegicd8BqS14LmzhToLKnt
EyHy2zPqAhwGkmMkqQKEkwdXzSnBq6ls2e+rdsmJXYFTxE5/nf4J3c8vRjm8bb7Xj9DHMv0+GexP
Enm30pxScFq/6CvX8GCIg8tWByHICaXT78P+Tz3eCVTGwS+z9cWVqL7Seh/9MiLoYMCD9FhNPRea
JG6/h7BS4kSp5ZzCur49f1g1XDccC7T42of2wyR04vGMEcY/2UV34lad+vCDr9/O8RATjQ8n7oV2
8qW8e99WvLVIr7/8waUF47+ClAX2w4rPp486POvbM5+evT/I0dMbImEVo1kcyMCDB7YKE6sKuNfv
2+i8Ype6vgiDE2CCI+u05nHR62GvCOp4neeLN5wPyUDCtu73Nqgo06Ut3p/B8Y9H/RjQImCLDhHa
rB390LNIv1dOztwoNfWpNM5bow27sjJ4/hxh/QYvJtC7ywKEYd/vOzfcqA6mpa/PaBttnbC81Lo/
se/HJgSQMYpfgJvDIT6wZnUjwpGj3LWfR0hAeiQjTvb+kr2tHcNIIm28xqXgYnvjMdrlGMtWKcyI
lBcqab5Upr8sAwHCbvvCmiHRE3Zb3xHntWMVjlGZmsarJpxPBFHr4TqwOK++xsHCetHAk5HY/d4E
C8maRt0ApVrwcd5GoAYExP+5YebhxNyPXCsMitZS+BSgLnlDXQCW4tjiS78Plmivku6s5s0llA82
DCSz2vQFFF6uVK1TB6LVHjcZUS1q1i0E+uzMZqSY0B+dvv+ljtxCB/rPkHcOAJR/84YIkfDQuHa3
dzQDkGMPZYG8o6cKnkcMPEZZBVShRw8i+IODNUejJXUUdYBAXeoYkhI3dXtXD2FGGUlnecfI5/en
dXRARCRgilqbkg+hF2j3sUy/tP2eDTfRwtNabybU9Zr6ivlRyqmNTAL5dYMGpn4PGVcfVAhvunMs
azRLO8MceNOZ6ArtVOgrP5GeOLpdf49x2GpQjQh+5hDzqpG+i2uM0HxtzCnFuyOjrJySQJqi52BN
2Lw2O7FB1jfso2FfDfdquif9J+J+en+DjpiaV0McXMDG+BFxZAB5Lvvs2U2273/6qQmsP39hN2dc
ptJmmEDtXoYAFvvBo9WKE7bsyHV+NYWD12Vc3NbxJgwyO/ez3W+9noDTS2fVKVLiUwMd3J6JMabw
xg37QKS1l1eALZJd7506vuuuHtjEV/M5eJD9JvQMGTBMaERGyPeo61Ma1GlZb5BuL6LuKZqQOxz8
LJbTdgi7NOy3gywzM94kwso6eL/2pd2bNLQuJ9Pl7fiA4CaTS5QmCTnTRBaxO6UKxMrDzu03bjN/
hGzaxiQF9FHSxH0GUUk6kPuOayiiDEhp5VPk5BVUqluIkMXBd3v5TCDOSto7bT8pJDbm0QWC4lNS
X9nOqdf3yBnFVUNmYy3ZA0lxcIqaRbll1w90xTSE7ljwoD2x5sdHWOlCXcTMiFden9Mx0AMNA0L3
rqMyGaMn8RTw9chNwBz+HuHAVazQX67HqKH70fm4lNtG3QdW8f5lOzWJA2sh5gVq1qyjeyd+ct1L
NuTvf/6R4/9qCuv4Ly7zMjOb2gSfL+2rTgKju9NmU80nbvN6ug9O/6tRDjbbDgOhfBdbEXnhBRJb
aVVu4QulId1YliwS8fT+rI6OBzbGGHF/jDzDwaV2iN1ZtuuO6BjoM1p1aTTu7XBDZZm71kX1y4wA
ASDceJ3QShTjJB/ixwJkTPxZluNeGe/C5w9d/8sl+3UEYA1AEupBXOmQmEO7HsLQilIE9ZdtlM6n
IHBHj9mLzz+4K7O2Z3TdjriNwRe/exrJCef36DFbKTJXThjE0wfm3OuEURNzcQCgGDSKu8b93E0o
NpwC858a52Djk8VvG1I6dF9CqaKJxHYSF2UMiagTwc/RAxaCNAPbDdfusAxktZyAcCekexKmqP5w
czY4KW3vrTEzp9qGj1qZF2MdXFGnb7ykGrF2pY43tDe5WMhu4fGvO6sreea/p3RwRwdD+7hxMSWr
3MY0SNWQz+1Pjv7/+Kb+s3oe9/+68/yf/4U/fxsp1Kerej744z+/Pg+sGf5r/Z1//5vXv/HPq+Yb
G/n453z4r179Ej7458D54/z46g/FMDezvhXPTN89c9HNPwbAV1z/5f/tD397/vEpHzV9/sfv30Yx
zOunVc04/P7zR7vv//gdeP0Xxmn9/J8/vH7s8XtX4zDzZ8Ye5ze/9PzI53/8boXuH5D0QIEasEV4
hIB+//6bfP7rR0g/IQBeKcbQBhfAFR9GNtcYNvwDzGbemtREpyTQ3L//xkfx8yeAQKEfAn+JSiVc
5t//mv2rDfp7w34bBHIlDb4oPne9Mn/bbihjIX++Nnih1RM964CfHrwQsYQohEsUKkUe/9Qu1DzU
RG0FtAuHrPelcy4t6d32Uzg+K6PCfWMZdT54rXVOKykewgqJFNIQceF2frXTjdvdgeKua/91fn/p
aP0fz82rs3azPLNZsOffrh4p/20jhu+PMzb1f8BZe/ek/S/zzJ4em/bx1fHEr/zrnAX2H7C9KAmt
InErE7P71zHz/T8iKIehLIvjhDDVg/X/ecp85w8wIkImCUQUYMFGgvvfx8yL/0DQ6SGQQfsp4s/Y
/5Vj9voBAnv8yqSDAB7IY9SFkW99fcpMDYlbDT31IjJjc2ZNpfVgCb8/kds7OMw/hkFVK1mbliHg
AA6D18MMyYKiEFJCBSmHaAe8EIUfjO670NXyXnv+d+lKerYwty8oR+suGKbpmSIOeQxVN1+FZoHW
7jw04dkSECSlOkgdlqycTjB+vX5efnzNFXABkAFUAZA9OHjGGlTnuEsGt4DQON+qsR542pukuhCz
eoaAfXnVQIwkn5ESOPEKHOSQfg6N2hIa4oDDgE76wQq16KrQMXELU5PuTnZ8vp970K00ULPfGAHp
JzPO5WNfVlBpr+35fmxrfu+Lll9B+rlAp6TevbCXPy3SSwt05GisVXIcNXwpYN8PDFBbO0Cri8Ep
NHMF3iXLJpsu6vtvvz5MAt8tWc/feuZfTxyaynMPlkBVjHUPUfVZTlkQyFM422OTSXBfgBhC38ob
AOwY0mHy40kVTWeSrIMU2ia2y6f3p/LaZP/YwxBPCXLkOEJrnvz1VMqJyDghjS66pvSuUEfUuV6G
8c5FETn3TDlnXeJ3xfuDruvz9zuBQWFBwPe3Ei+vHYeH0AnXg5zavJRuITv5lZKx2ZvYrdM2GSpo
gAxlGmnSbyBFQbNkGYPP74/+Zl3X0WFBkO3+UZQ6cDCNsWq07yZuES7dPkhA3xOCZeHu/UHQHXU4
yTVcxWu4dtSiM+awq6kC1gq3kbfFNFo6l0Etr9qwas+J8aBnpKuqfSgTxPO+O7ArJr1qa9zeh41B
xN4J/py4av5KbU1INtnVoMBE7MmvlXCCs64M5EVNZHcu0OOxwYu5uGmJGUUlfOeUxLq9HRwzVWlp
RPhQTotsUovYfBtDnntOm3ZpiiUIhzolrr+sjAa2+CSYbgo2e+4FZ0F3q6DzkLU1Cx8IGc121U8F
iVLX/hlNvvWxBRvzZhFyyTW2WWcERrlop3A596FYftVBXSnztPY2AWVt6k3ds644fRZBe+V1qjwX
bezpQiIPXaBXs7zu1chJ6qk2urBll5x7U9g56bx45rvx0anZ47fP61K2nzju/wT1+kZzxGtAoFZY
KXS3UOo8iLAFvGse7pdoZtBJnzr8G+VHl23fjFkdziIVUbVsrBKtwimt3HJTcU7z2AzzJun0co/G
X503bZ/klun8a7uKOcs7vpjHyoHous84B9Fa73tdRv3GFEyK8U6jQPCFe11cdBMIkN02CoK8CSFy
HooqBdcKSTtNp53LW+8smod2F/kW2bIxsKZzD1uYAcT7pR7ZUoQe87cBVdUZhRFP1+z1jlljuGvb
0IHic7zshC/oFq90dEe1/bXG5uwRdWyM8ZJ8DNGd3LYCKr5yDovZHpez0Sd27kqZllAV1MK6Q41U
7ybbhlJipNMJXbim4cOlCJxHf2nrrLR7G/2X1D9j1uJmZQXmjlkByoy256UgXXA2a6LO29YqC2sa
+dcIWoJeWDoZFThBtEx7YBtrEEJkQjb3nQNON2JfiMZ9Ej2yQ5Uf7BvC79qwNYWpGrpLxirZhyzu
d6Plu7th7C7qkVw7QxsU6ExcztAh9DVuz8Z2/DZ73SW3xOehmlla6fm8tIcvAfWWXVxhxboQiRUo
0C+5CwwiEoGreAXSPg1as5curVggigbU/8WiuCoc5MECQ1GGV4Bh+u6HEczgZxZr7TM0hFQ58Y3Y
hIAGl3q+jXUA4OAACVuQnt/YcXvdGOnmzPb7Ai12bUoJscvUZS2/9kvHTbmT7HjceLkYQHbDLeXu
6mkp9yUjTyoO+bbRYrlyobNSDKRS58YXVipAUpgvQwQu4l5fLVR3KQBgdhZQwBH46F1o6K9MvnoA
IGw8A5zky7DYVTqq4KY1w601ePGnZByXvdvZycMCvoVda3c30zAnYFZEAbyR0JV3LGYKly3fg8lK
tRfhawd0H1ZqO5DmewmllBRsiSyvS8oB6Q0YaEmqT6PrX46B6i5KgkVLnK9LQ5c0cvVjRwadW0P8
ZGJ65nBnWVJ4K0mcuo07f5iVtFN/NKxYYomrhUbcb6BdhmpodFFN1M6gPf3FGQ29txr13Yrjqhhl
bfKus858GZlrrqxvkOwos26ALnbqQcDpRsPpS6nUXoZT1aZ6TTzOc2ltVMjRW4W0fx/WW5nUXy2v
vhlHdh839XQVRt28sXqOC7oaQR3sXIhBZAmKPFvdBF2KAsWWOGWY0tAqfKVvHdPtnMkEm9Fyu2zR
P64TGmJtSAG7rRfAHtAsrhMYcB5tQch4Lqf2qW31uYiEdx5UwqApUT8ukzWkxkfFgGKLRyruWV2x
lHD9ICBOLUQ/FJNMmtxmQVlAH9t/CnsbrW+g4tw1dv1p4O0XLa2Ttacf9KCvHmSoXMLPh7MBDwBF
zgNft+OdTaYmokUCqm296YSkw8YNmvVSBGVSgXFddSK16oBN15UAU/6ZZDoUuyRcWFNQ0k8mX0Z3
Kjdqnuu7pulxLkrlOVXe9eP4JLlIHssO/vTG4fZQSNCbfRRy5H9W/jT6mWNZln3GO0BwsokL/VU3
Sf0EIg+gKTjRMxysoSr7TSUCepW0c//o+Y4lCjWEwbdBw/1uaNdXqewtZ+1Uifs/o84iUFikYZVC
Dn7GwK2hU27bLboJdRVxa7M0qn/C8XNvZstmeztA2iwFXq4KNrq2mv04ghAl66sJRevSFm3q9C7v
zxu+yCDTpqY8jWPF+9wSJbmufBXf2XQ27TbmLmQ/lKzUY22hr8WLRGgepegUNBmioDG3te2VorAn
Ru0cYvV2nCe+nKJUR5LNWQW3jKe8H6JoI+Ny/Fb20UQ3yWK5Vi7ZAMPml3N/E/utarNu7INPAe87
llruTNBLU3p4XYKFYzFBpR2nVecmlxapeYTwRSkwn6KPt894id77fJplHKYAySx3XgiW57zpmD+l
0o0oSRGD9Qgo7LrscwKs/1XjtoCNWyGUAdPZ9dR8DpYHmRTMk6HKertp2w2lgzekcmjJvYost86h
fJOQ3EI5W+eR26JQVla9225iMfT6IkHttd8wiH2cRWEVOJkLFi87jYSvwoy0U6LPOiGgDpS4XRTk
AAJRnYVRWX0PomGp864E0A3lDT0meWAFzbPPO5j6flmhwFR1NI07KBWnVd370dadelsVaJagyPf6
i6/B81314Rn+W74KTdzwounVNBUCHM7objNWTy6jgKGrMu39gTvnHTTshgZi8IqVOxyLkeQLBx9g
blVuswNp+WIAWV4smSeITu8tDsXnrKztJECesfHP2xBdjjlgBJ7KRIuyKbCGcGqKuVfiE4PG/JCP
Uak+yGUiAC7hZaDpFEh3TiOcg9sJGkZdXpGq91JF6nnOaECIlxnwIBWUGbfCAla2ylwvZDDuU6Wd
VPdxRXG6CPsQjs38pXYc6zZEYf8LPrJCnaluyTeBwO1x0p16dPUU7HHkGVhxrSYQZ9qN1JjbSC3f
aG8a3FSYXvaZI1gywUD50UM1QYwK4I4EpeRFRqCMgBFt7KydjWmxGeF80QipsF2Ey2+8CWDorFLM
eCa9WtZFHzjMwXldgrumiliYdtYIZ6pZkEjfwJyDiDygFfKmVtyVGYRhRYP40iyXcSXbR9TzeZmr
0MVz5jsKTF3VxK3PThljITR1wGreARwbp2NfzwCrIkt67jvBTACCEy44ny23RMM8OugHElGwFTpI
0meTnGuT9nHC59TyqvKKJbYOUByYfYF+QR5/hSAfSma4K3xK54gsN2NFJEMrR0KCLZ/7hGR+KZou
ZcRLvoC8te0uHFT6xTmEJny89ias6zSJx9ZNibDVDk5KjHYApj5pNgJt4jidzfFmD968gZkIPve6
tZfNMvaUgBy/NTBgYu5Tdw5NmA5cgyhOh6RQFtPThTKjdS21Xd6bBNiV8wSnoykcbJjEg2/X3bny
28SkRlVg9yWNgiHSOIcSSWqWBHlgmJyhgOzrGyVdzrMaIoe3UzSjU2G2kUKHp4I7kw5LZPpMs47Z
G4tYxqQDNu877KvvppQihERHxmTHKU8a/4MXLFVd6MjjeyMd09wgb+lAQCIIy+slUBBO8zrS2OjK
bG1I6Q3wRVMIzg2koMhyfEyCxv/YSc9qsmWc4iavY0WgOxJN8iacNHuCOlWjYONDEBvaeja3iDja
L2VV0y4dl8C78X20R+WOcaqnEEdk1xvwqaRT3II3KJESKRQ/4WzI+GqsgB6InSlzXMY+R+NKYjgF
vhogRt4QdjHZ0m5BA1bLp3qkVp/WzPKDPKIuzxOoCwyowqrkDtxNnpfRcHLxHIFf4FJ2dLqNE6v+
Rn2Lflg0gpisjAf+WPqWvetJ7BOY04HHmRqCZc4YZvZgqdpA/XFupyl3eEc/aRRv62IBJBYVW4mv
sdNUAmHhtSIItg6fy2/upPxnUFyO4PPxrGWP9mdw7gaW6BD9AXSQq7aS23is8HIO1Au+2n01zsXk
ieq+h+UH5NqelrFgLLZ0OsSlGS97h4VfjajonZDobU67YKwQM+h48tPQrwaaon3byDTSDp6maGiC
FDsNL7LTJeyYBKpm2aLVhXzqEEDIvG4UrXYREmU3SNa3t8yuJ7wDwRiybBhs6FdTIhw0Zzti8NMK
rozZEX/pHr2Kq00l7QY3oIrxMEGmRqJ3pak/zcFcwc0KSTcXsCFjhzviOf2u5tYS5miYiGlGTDxD
RZEilZQiy2KKSdfyo9tYVZSO3Ix3EnYMB2uNa0Bp9dEtpbybQ4E+tzYGHkzOiYS/gYc1Sv3Imnkq
Q4RQedN03RPkE5smG3u7FTnjjH8mPIxvvLb1vYxFo4OgdajR3dwksq4ys9TdrcvQw50SpWY/TYIR
vN5dVTKYUsCRnuji8rUvx5D7eVlF+YCNx4tuWYtfpdaydEADJHyqP4Z958Pzb+sH8KGFKq1aa7mA
kk0XXEg7nq4JEhd3TA1uW7huGQuEP76oQYjkd+WmXyLIBM2qg0x8lZTxBzwXPstIXHEvsyIkxDZN
KGeFcQVPgS+DJq3j0vYRCFzepQNQo/E9gqSG52WsjPnES7An7oKGV+eRdMqHxR1bknl4kFRW44HU
BTKX8wfIdiqWCdHO4X0cCz+W2J0B7VoxWl3QmmlLpCNUxPhmdtzySzADZn3Re5287URA4iKCAyFS
yH3OY+5O84IjDSdu6y3JZBUNtKMevGhpko1utU6uqARXGPojHDsAYTfaNxHwRu4VF4EJ8srUqoHZ
53a38fAXW9Mjz7MZXDV9YG1VIkZoZP0cNS4eQtmj1yQd69oEaQh/TmSlxURVJNzvnmsywYC4ZIIO
O7yX9ryu+pne+DPhIiUD1M3z9/NOP+Cah668BwZ9dLVCKgmg2dcJPYD9VORW1VxwPxg+un6F/tYm
aIhGYZt2m3HynY8UXH+Xra9p5tCZFaKnYsrcYcF16RIe76ZkUTtGLWhwBu4A2hCshOMVraWc720T
q3995/8f5Rj6PHyY2fPzjHrM/4AizFo0+I+/Kmpv6n1Q6G1GUKi/rPatv/GvIowf/YGYzEPHFyB7
3qr191cRxnP/QLiG7DN2OQbz6drH9Fepz0cRBmw8CYp9wL+hkervIgxqMCCKSsDECgXhtVPoV4ow
0LY9yG+C/wb0MmhvdFGSBBXOQczYdlrZc4iOu4o4Y3S+9CzYuxTpBD8FcQs7Z+1cCXjewxj2KbG9
Gtw3CzHWAweOCk2Zre+yL1PNYFuGJKzcOosW4bKLJuraB0+CKPi8Vl7d5JFiTZjbHeR6CqemYbyb
p7ZrzpkYyyqt+9bxt62JygfYrXLPR+jUZi4hDs2tQE9Lalyn/z7TgXwlaCeJEE9C82nbQpvvQzO5
E9J9zLZB/jEQuuRhTCPkvJVsbr3Jm/dl1SH7EyAsUVs7YNWY4UMAxjKTpCRvZ8ou3GSugvNWmwi8
AhVi9+00BBStFU0r6W5qkalE+i/pVlrSoap2bJwTyBr6rKo2qrcrgghqSuwbOFkW2/Z4bSrQiw6Q
xDGVG3NEOgj4EHtarEeaVyoU2G5ayBd6fSpjuwGkoJy0pGmIfBoSXvPMeEFDY9c0R/yItGwwMopH
MRocX+WTagOaCi1IZT5E7VjxjwsBR4bZNWNQc0CH7EYpcTEoa7bF7RJx1JCyCWKwbXItpB1yeeda
/WCmrOf1KKDbvqiAw+NrkI+ZzJ0JW5cINF/YE9wtwge2ZMviNTLJuICTAX+OJdGGjD0XReiAtAR5
msmjFxQInDVG6MhXB2nFVqQqgkDjXura6eCh1hqUVgkblg//m7srWW4cSbK/wlt3mw1V2Alc2kwg
qSW1pCQqlVV5oUEiCghiJRYCYNuYzWU+Ys5z6sPc5ji3/JP5knkBElkMkClKQkymunkoK0lMR8DD
w8PX546P8zJW5oM8MtVSEsO7aLGQvSs5zVLvdOAvcVXI/jzpj7RQX7kjcZHD6NATA0Ed0VlF6kgm
KDU7X8EUyrTh1CtitOcWC4OcVaqUn6dhXqIJPJvCMp7DkF2OkrkqFWPFScrBiVY5CqQKMTn5g1S5
QnQVVQXRxiUh4b0RBqlolqKX3TjLJf6lKEPmMGZooIzSvj9ITzNnpWMUBQZGj9ICPSWmBlKX2KH5
R6J6YYzAow4PxZMREh4M5mhYNFGrTeUWaQpygp7neYmajmgqDYmWI/Cl6+miGBe4JaXTUs1UB5wh
8M5LX1dDJB6SUvoi9bOFN0KwELUgkYyg4IVRSksEzfRAQoBEnKI16BYYWoM7Q4wLclYCpks1F5iX
PK3MZSIk4icaFA1OJZcU6gmBrMcnHjy0/Nzxp650PjXgcufmPF0hwq9Wg7SYm4RMFe1XQXSi0BnK
mjuXxvMMiLa/Lj3E5z9Wvpb5p9k885UvCC4KMYZk+mq/f0Iyoz8gMEG8aPpxVS4L+Qrut7e8dheB
Mx2iikKNnsR5iKr0heNiYMECwGJD2V1Nx6h3UdwhimaTa9FbLK77C7FAdGkp6reL1SL3z/wyXsJD
jNL+hWsMVhgPEcl9eJkwB5XhoiRiNFRVT7iVHNXHNJK+W6kj3fHKPiwdL3CQc4ZFlCMSfGaURoJ0
gkiK1bjyVffWKRF1wVODEl7OCsZqrrjL0FQWAbxHLVeW7omALizE/hHxMj1PR1nlHOmD/BTl0/Gj
6swrY0ymRQl3TDBgIvXnfeODnotoYwohI7daNR3cuajA1MbQphgBvRRTNxkqkbdUYW+rngInOoIv
OIh059M8WlZWKsiCN4al6qzMgqRiebKA65PBGyU+yleMAOHHfqU/litxoYwiYSF80RALE0cL6hYp
rmqgHlIWvQ8YnK0DI0vs67KJEUAI72RVuYCtk7oAW4+MqbQ0fW9ZwNjRXOHDykkwXxsnBHG4fuhf
JFmifFqG/sI9RwvT1I0+e8aimGgq1SOVaCxtJAoH6gcipyIGCs+n8T1xK+U6FgUkQLWloMlDuRDz
1agU59W1Vuq4DKRcCCKIv5bqpy4UXYpggZbcrpIADf464PQTM5GTlJzgJnNXlx503g28e08dy6sQ
B8pBW0c4UnxD/A1pE0QmRCWvbhNEGfrjqnKmynzoxFKuf8QMOrJcmD4NNJlo2XF0c6WlaBYcxoZQ
quVo4MnYgiRItXgs+IgyjZY65h98juc0djPNoLwQJe+XoSlmAIcx51XilEuEF4zAB/JIgoaVqq9p
t2RukEw+UTQfrcmeoK5000/nwuek7/eBkFrNSWRqUibpw8LQg8HQAFjKTBKSfjhWB24afoj9cu6a
ApC14pEfJgt/rGQDw0fqSxZnYSqghV9KjHwAhyJG3YtZeWSanSC4m2jDoB+iKxA2N2J/gY5xvyGi
SlcLKQRsCEr1lWiJbI82lWH8JnL+qTCUfDJdAb7eTH1/cYMjgHdF3WOVmQYSR+cBmeK1AZAYfV5J
kA3TKV04NGIa5N54juxMfoFOR08KTZUsVO/30CUD/RyyESPkgvYNz0TsbkkXWSWeitJlNwyHCAP5
DwOEzFNzmbu5c4+YdD++FuCjLB7nqTAHd6UoCqKRN1XngjLGmEpPH85zfRGRUeCv5sJJ7GaONE71
GB53Oo/7wihFBTm87ZU4R9ipGMz7phBPkwz5/UyshivBr248MM9DLq9P4GtNMxEhqKXhemOv7/kW
vlc9DJaZcVfN+yvIiF9W94WwHFzDJdIF0ygWi19VsZAQFynLgfwBeSM4qwiuGL/30/kKiSYvD68N
oSATo1KyG8mYxroZOsbqs5FNlS9Y6vK3OXI2V8RzIqRcEhLf+pqb3MuosnJMRy69/CRQcD2aOTGS
jIpYhLgMBtRg1W5kaGapk0I2XQMhGITcBA2mjBwV5VBFyWAKXLJAccdFUK4AtVWU2VAMA+cMN2pW
DFcaZrVoZOEEpy46vj+EeBUg1CMefNdXyyIfElmILg1PSqKxq6vRQ6oXyfXSmUqAvVzF8zt9Hqez
Ik3VO8+bBspIFGLRGVf6fLqA34WA5jBzUUsIqBwjGy7DIoTHVRSDc1pIgEAbhtFrJsEo8/BEkP3o
kyqQ+AMgKJCfktIinmUrV5VNzS2TX2GhIZyHJJH8BAVb4ipWVEQwFiWGo5mCPk0+uoM4dIfGarnA
XGnkZgO0+Uz7GIzr5sVZFk5JMCyAQHRZybEEg1OPhScgcXh94GEXiWEmKvrlTL2qEPVBIVt4jxSF
HF6UgYNi23mgw+YJwyiTUeuZIMNnuDrSxm6y1H4TRA/ueyVHWojkqIhUQ2Uk8A5X/TwBbkUmosJo
BXiCcAQ8NCDtpoMMNfw+RsH8lkvK/Ne5LC5ANnArKL2VhroAAQZMivx3HuTI0Ymoxc4Hq/4sQVWA
YM6VgHgmMMPQIJCQapqNgjB1EJ7JKv0TfX4xTsupi7iRL6Ptc4i0PVBKMBMNZX64MRa5bBZO3zWg
4+SFeBY5RRlgEudK+1hOZVcaZVIpx6Y7L73EdKOgf5UPMCfltA9rEN0Jxgq2ObIMgDhxMFH3rAyn
QD2I0kAfR34y1U+CoF/cFVMldU4rFcYinHFXAceQVECBxDBE/MqO8ErCpCgxNSD2F2X4ECnIxRnm
FJB6xukymMOPGBjAm7lDnY44uE9SBUFlLfLSy2nkL/tDBAPi236GHAZer0g+Gws/9OVTYiCYcQI4
CMRATIKmKNUwtSIm5dWikGI/QupiCgMQiT7AKpi4s5H78/SFcZusDP2jk4SQEQLouLuplsYRDCrE
l80QJScIVsKMFEfoeEZkwgTqQoLBolkAa2GhBMuREqRGfuIgqfugO5iVfBF6fRGhb7cIaReHllbm
PIodK5ZRkWCWiV59VJBJeJTKwkPIKhTz+SgOEmfTYfEP5IFvlrq35nZdFbypyK2LT++jncLcF31p
2xXfJfSyIl5IUsuprynVBcTPUfBROZrlM9T5iuqRgXZxlFyh/5B+QNCHDdz8WRKPFLSioGZo/aQt
3uwuerdm+W3feW7p6+JmWsEs0dQxE9F49csfoTkBGPbQYZsP+/KCfAR4LAnFpwhV0E/9vPfEAgUx
lU4skI0jVZBpDe1m/xE62dr/vmEcCRjNBR5tWLB+4DvigbzeFZRKb5/KVxwBFLKrdXEtsIPqDyqM
GRZoR2iQEZHPgjlNP/g7eP6OWCDRJrFOYqAaRxh1ihZOwCrVHwT4tnggKkd4eeB7D4BbXn/eGwto
sWg3DkARAhJPB7DUt13e4oCOMCcmmxq0HOWdbb6ylse3HwBVxh2ANgk6C6P+sJvfx/nArBeg4W/O
xzs8ADS10Gn7FQEhaQHw4Qhl7+OBDB4oKOVGRdL68+6uQ9pK04kFqnRE4eMooPy+E9BHDoBiKSJp
+V5ZUAMIduOBcbRJcaCalX6wzVtaQBSOBjIg9+lMovelBSjIUqc370vq0QBzO+gogc0RYF9dVo6A
I0zH8dJ8Ts2Zd8aCrrYQsly44YQBkI3YV1fQ6UbRVuSNAnx3Z7/7/S8cQb+jjwSjfesPywHlCJoP
UxVoJ1b9eXe3IIUP6ST/mnyE9iF0haEbpP6wViBOB0bEYrrj+1V+NP3eiQUKLjk67ABoP2sWtJQf
Gj7rt2+E4N0dA6OrBlDFI+wxEHKBUbjnGED9YyaNjvT3H7fD+9KB6GbsKANwdgBhjOlurAaQjjCo
ioJ6b/TD+/OFgarW8d1lvDvAAdFRunGC4FluX/4ytYA0RAzWcYd35QCuFfLbfQAFfdm0sY/awPWH
jQPoRzAKAferNf7fWt2+iAUv+NK3gNnQJf6sjqcRO93qgz/4hSaatktgE0yqI0boSxW/VZrUX6Vd
8mvi68AS/fmvTNN87ehv/ZGCBGz9yHw33fny5uW3n7X9K+ZV975D88szYidW8uRW9T+pNm+1btYf
WqE1s7ZLd2hQ5I9F7sAAfLsmnqN6itqm0LfCWUOKspD6v10JX9kleYoaOjUYgYbGx65kJxagAHo3
4BN65LHs3hVZ5DYOcEO6FgGK4dH1SZ9Cktmz3iSzMjttyNXUaTyuK/UhCCSW3zsO7IQ8MdsqYUgQ
tNx3n4DFvGhrh1ZCHh9ttuUeBx8t5nSw3gH6+wT4Wzxs9wCyUeHX/32znLWc4N5pTsT2mXrmTO4c
yWe++5PO73GY4Whnrc2u4Wa+uxX1Tv+8ncBFATSfl2wFwEhCvMWBbYieII0HvvMeVO3x7+0zOaDx
N3abNq/8wsO4f/eBnLKjw19JN2XLOaUaRrrLSsd5EsV287b1gRRgMDW/aBBnXrfMawoMs1fZ1bd1
N9bmKVWlLT5AiXZk7YRC1uxbM2pPjZ0L5nX8+EhPArtiDfBTwD7RAW0BBAbUy1Lo6i4beQO4H1S6
tZ5CRycqwHZAsboOnACB4newT8n/wBJ66VUDmbFagghsMx2zGtFHhlEaCKoD8Z7Dg0zLhwbdcykP
gAyDiB3ienQ0JNJYFPmo83td2WkUR5kVsExEBgWov5hoAiQjdIMjoLJzPN7AxCvLcRP7sVk2PXmI
w2HOAcRhAGkArEOdCu78Vt8Mg961nbl2Qs0/xsIB+qdBQfwBmAEJwZgHinB84LE/75bax6SX3Flb
W7RzJ22/zcZ72P7VGKc9a5yXH2MV0Ruo61u9Q6PId2D/MuYvB+P6OAQeLkN05yrY2vwX3uDoSUoL
+GDNSahvRh507ZCw3gtCfN89bC9dbJ4AOow0hOhaKV5MV7JD12IcxV2z4PV8vbPj/NGHUo9+70Eb
9VBO7TB+o/Kc8nkhP0Z2ED0B5w6POfw8DhI4BL5eErFeqcJBWGiBINAHm52k+6o+58u9kD3fvNHa
8A2/8Yh5znMX6kufY8V278FOZox9+awJ8kLKozl5hL3GSLy2Y7O/XjrHThVn22yg2Phdj9F4kVtZ
BL3n905zOE6MTqHgXp0fkBA0rTFkByIHst/rH6PXYdV4Bq9n8j2O/akVPLIXAZ3a0JURp9Yjewhp
V1lnom7rGtj1NF7Pg11BQKim+1qHX/87s3uzP50vI5Iwpw5wvd3JX9hhxYjZHvfz9by4JI9tq0Dc
dcDfQBfmfOYyl4uocJAyrLfFBYXDZXuFcK9jpU9W0uxTbXLwuEaurCrKMlYcnrXxX6iFryzfKhgd
jFxqs/q36weQbRHlcIqvcJE+tSLUFMO2q3a4snJoX5IzlzRyqrwot+MGgJDnQDpaUf2LUHpDq5Y1
Wm7UlR/XBCZ+Q6amWrccd7wyaqrsfSEO1OYxbxe1tRrumyRNrbwhV696N+TzegV09/XvedjGaKZ1
Rl2ZfAfPhE0OoaC5O9mJXT25tu+3EiAChxVvoms7kVbUX/BYd2g7lt8QovsHRIXmx7dLx4Tmnaze
pR2FzEHBaCMOxKNgJ4opctCek3zG5oAQ0Om+2vuI9dIkmYMamnz9z6h3HwVf/17n9m6Sr/8VPhE2
Go2JghxWj2PYClgCr5wDXStctRU08u3dCX9ydg64wkGgzRyNt6HVO7FSxiwCYEP3NSNvTVo2vaRy
YPIYcRjkm0izwvp487hgv+z4IOgbaZ7ydq3xhQSP1mPBagyNAyPWOnT3fA84aA2TJL17GHOMEkVW
ojs7jh8rm9m7gQRIZlSeYKg6hgRDUR/2p/YFY39MHBbti2L38pLt9VPBQnXK9q/GbHwZcVu0vTBJ
9SYU/Fxth2m5Ccolmh1b217NT28XZ6DXJax1y8NsPrVWFvI6aCNuVlivl7YhdDWOzhP2/hN53Krn
aWLZzOEQaX8Ch7UuGio1A2jVb1eiH6KkZQJgxmN3shd5YZGsoVOvlod+uLQfrZCN2iDh2jzm7XL7
MWiJAQ8VfIskK+vd7KZt8z8Sqi/0oydWPiO948RqX5/PJlFfShyjb5iYDSbVdufuplyKrrk3Dghi
7S2nQeJw4X3G6JmeaYVes14qdEjGNj++XTh+swOb0ZQSbTbrevCuox6E7k9pr11hp/LQa6dIcoW9
Sf44I6iAIE/MUaSzhzkcmvs8fOydpzspYtpEJWKAT3ceHT/mvas8ZSRyQ52DWP7tbjwZ3z2MR//a
o8JjJ2BYW/6RzhdqgDJJB1odHUFzkHH7LutnrnCO1XH76ioaY+CtxXLbb/P/Zo2c2lHisIqHTuzp
esTu8rTtyNHJF13J3n/9H3hGFWuzywcVzTYnxxsj7sfIRV341VUQ3mGBwO8Osi3Qb+zdzWGHvz+S
qmNo8jjBVcIKOgfDELee41szO3Ub4a7vPg6MuKqsMGCNGNoX0vUEmW7e3jQOFoCJugbWe6RToLqu
Fen6x2jG7hmP8MokIb1LmCvM5cYjkwVNz1ai8IjXnKHyondB/zM5vmuYWpv1PGLJ5+EMUdOWrhbh
S3fePVBmtw6je7tT/WDFrM6pe4+6StoFgNaqVVudIfrRfcHrGtuLqJX4x+C67rTXkaY9tDkc6Qt4
/pgE0VIWIo9zfWmxtTIijyKoK+vJinaOiMqBy5jHicK1lizziJgigTojS9YhE7WD1sw67vRciIkm
fKv2meZRInNtx2z+RqRwxF1P342VWE+2v9eh4WGM3ljejqkiGhzO9g1a5kgco1YobbhQX/8UuqAr
UyYkBMAX1EZDqqZMcZe6Ur53LdL2fCUetsW9hVHJO5xGGJnDmi2CXGpDZ21jcbAw7pFooWZhW81J
PDTSp9WjvYcdFOGg6xY+EDsLraAhVPODh6r7iIhFtOydA/Mzj3u/9Maoh4uyfHMytx9HsXo4vMjm
gRd5aKUuchu/9Jr/JfseCkB7DjbEJEYczK/26Ru0K/Cwfa7IbObbvbGVstGfOkvx/d2HFnlRD+GG
axOXeGiDCMG1b/+7Dgpt7xSamdANcTB28sJbxcIGJcT/33/7j9SzKqt3mlQoiMIKzlDTF1jNrjH6
EE0/GiaKNYt6ezjwnqDOtn9JI0YNMSr6tGdc5hFemNhwCrxG3NNfRsSKKvhLpHdLRz4zuVhjgF71
AQdpHEXeLAID7y0PbiQJrO1XQ9M7Omc4bN6FlZOEMBFakWIuAVaoed7b9+XG6vuk/+QSzFdK84Ye
3ZrNMzjs/QSe9h7KHHTQpRVnbsusWbPm4MX18wJLGEiCMv9/wsiSjzQTa2tzEJ5jeLkoEdqWn4N7
e1ghHtMWR3atdNBG18vdtH2H5OzlzsGgxKAiMLau4Dmzk5UNfOhWtIKCa3BYvNXKQ0sc1JeJuX5o
nGd28HDc9/AWjmwaZGPUIo8M03lity1sHkWb4zRrd46iE7zzng1XNtXdDaH6SuUgCidkB8KCQkV1
lbATK4nsfbbbs+2eL7SsThIrfGKMCwrr03XJp+QRrdCtlDQPB/Q0R+ostatmiXTrDA75uVM7QYaU
JcuDD4A1YbnLo8p2mEQoPGPEF8VKDUvebtWc5fDAE4YJmInbne45Yh0oG2wI1WYSjzLY88zy2dVS
WLKusvvBTloCBqgiDmThtqDfgc3uizxuoEsrW7akgUfS4BIDFPO2aSLyaLWc+NESESpWgHm0V14S
6PXMDuEuterNeOQlLvPSRn4mT1iznEd44yryZ+BJI2X1CVE5qDVEcq12bwmHI4Jwa8YulkeU4jso
AJhs0vDl7aoNSYnCYnUFj6v5hpa+sIqNRy3KDWBK8lbjgMgDDesOEYuWswEE6u7spSe6nWxGJQAH
wrXWTEjIhCIweY8D6bhVlAqQCQ5UlxYcuoSRCUniweLCnrGXR43E3vW2mxQkW62xN5qXp9pH4nHl
ffJo3S9jXAKGpXnM2w/zpsbvAgmDWcS6jTyS2g+0Px9yN0QzcbPYmidcWhMxpc1GV1DCCjQPr2Zi
J+06TR7d1giw2hQU4YpNR2AyNY/i3XW2GLlMG2n5lkmAKnwOl9VFlEZLhttA11e0w8X9h53pr/9O
1f8+1wwzLjDJgk4rlXUUWcrK4cf9vNDaPsinf8JA2xriEIWXVhCx1gsH9WzCgUSDG6MvOJCdRD6g
NsJ9IsajVmMYPUVp788Xtu1Dmf5l32N4tJDXh5zWvF7RkBb6vPZU8vIwd4dR5O2lzUGNnJA52d5d
HnUAJ7jSaYV6A+9Zq1nylOwWKD2LlPniUI8dPrk92KzVTgHUs0ifr6Nf1+jQzaaq8RveIK0/a6F7
cYi4neZsTphH08OZDfNtI0X1O1w9jeBG+c3vmEwfshKNULzdnrlAouoRRkdDqXb/eLSXDt0Emf7A
Sjevwz6Aw8qv7aI3tPw9dzcPg+aatHAAeJgzD1YI1JucYcWAgztxDbwFliqPM0sZ/MVGdVPLy9Q5
RKRuSPZkERzUPdoYSIkNh94u1zdWnFsA9yv2wAuJfNKwfhsdgYNQ45JKkR7dX561C5Sav6GtioJH
n9m+HVr/0jtOnxCxAhpDrWzu6YmF84ESg2EeuqxBwaNS4z7yEI1lJBVw6903+x5Fg+xqeRR83ufw
p1uL5SCZn7G9JK0ZfpJnqMVp3n/t53F4wo6RKfEoahjS6js7QVJsj0ZXAZI5GAAxE7j5KHRQVB4R
ro2vPanhx4FyHkZJ72OOYiLYi/sUBx6KJwtoZNJ13aBjrIyGt99TJD/R8dmDQtvV8dl+G/rGz7dU
b397vN1tzbFV6xvW+o99tbX7PNwestAs4LlS3uMkf2SOo3hIfg776bBCiYOriFqkppU8th01Hk9w
cuKzYJ88Slfpaq1Zq3qcgzdDoe7Ql2/BNmxefh32a3763mE9zOyhVSHIvE838MiUDFvSwQPXaxQF
gPFgpx/wSGg0dPcDWfKoe8fYjPY0Dh75B7hVMwyzyFnEGx7IU2fo1Gf9HB5ljB8gx639E3n0ecMS
pAAvbTgyHlCnyMxlKUVxypoTV3t9PHrIb1AjkUW9u9bcE4lHr/d67skFybK19XRtLwmrQXgUSa+f
cpk/sQFhiUc4GAZ2SGbWbG1tR4/Apt/eAYlHRp5W2a/5M4RcIsK2x8OSeFSJrRn1QFDCA4+CXm8U
unitFXaaNHhE8kyKKZi6vQeCJuq9Sh5N7A0/336HfJo8+wQOiUUTIZ0WEqk04EB3iBEE6MtqWFBf
qjyKpicWaxVJPGIWaLnJemMUdSL4lLPHmAeI4Vo6YcJk7te/+3ZQbXNF5VEBVL/AlYUnsKlROj+M
RzK3nvK0vgV6f16Xyv1l+yVkuFwHncV9Nv6PacZfTwhprO7aFN+4JDDj/sgc/8PNIDtOHLp61m3n
ERwx0fbYqqXikeQ0E2vFIpjxQCmk+2lvSyOPjpMhTTi10sg8Gq3GT7Apo2R7uTzmsJ3AAEZOA3Cp
LSxsHkVDJ5bvfTfBezCscdhTOs0BecD6ulwaKdGvhF45RjREHrXCtG0VbjSjxkVdbfb07df9jd0O
nXNQ3p+SvL1YDN3tvtgHlG+sMOuP2TgMqTlE+eddA/uGEnW9FLbfZnOnbP+KiWX9mMtuPa/wx77X
+oy/OsaFhheyYs4nD291GMGQo24fI5k8+vbHPoom/GVbgfOwlxFqyGwADjNr5pFkAYrIjI4Da45l
7V4fNtYOa+1rMLjWgwxlHgn0G9wGbDekeLi3Yd+p+zEHbt94rh97/Pa9+9YgX2YxjEY6FF3fNBFQ
mdk3ZI0h/AaLenvd70d5/lNOO6Udi204cx6FyShp+j3ym2qjbVWgoTASo20NTUOZoY5s3OFZL9vy
0MjpC87wvn+2Jf6bzNOTj4KWv/4fAAAA//8=</cx:binary>
              </cx:geoCache>
            </cx:geography>
          </cx:layoutPr>
          <cx:valueColors>
            <cx:minColor>
              <a:schemeClr val="accent1">
                <a:lumMod val="40000"/>
                <a:lumOff val="60000"/>
              </a:schemeClr>
            </cx:minColor>
            <cx:maxColor>
              <a:schemeClr val="accent1">
                <a:lumMod val="50000"/>
              </a:schemeClr>
            </cx:maxColor>
          </cx:valueColors>
        </cx:series>
      </cx:plotAreaRegion>
    </cx:plotArea>
    <cx:legend pos="r" align="ctr" overlay="1">
      <cx:txPr>
        <a:bodyPr spcFirstLastPara="1" vertOverflow="ellipsis" horzOverflow="overflow" wrap="square" lIns="0" tIns="0" rIns="0" bIns="0" anchor="ctr" anchorCtr="1"/>
        <a:lstStyle/>
        <a:p>
          <a:pPr algn="ctr" rtl="0">
            <a:defRPr/>
          </a:pPr>
          <a:endParaRPr lang="en-GB" sz="900" b="0" i="0" u="none" strike="noStrike" baseline="0">
            <a:ln>
              <a:noFill/>
            </a:ln>
            <a:solidFill>
              <a:schemeClr val="bg1"/>
            </a:solidFill>
            <a:latin typeface="Calibri" panose="020F0502020204030204"/>
          </a:endParaRPr>
        </a:p>
      </cx:txPr>
    </cx:legend>
  </cx:chart>
  <cx:spPr>
    <a:ln>
      <a:solidFill>
        <a:srgbClr val="1F4E79"/>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9185F410-0A9B-AF48-95EC-7A8F078C7246}">
          <cx:dataLabels pos="inEnd">
            <cx:visibility seriesName="0" categoryName="1" value="0"/>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4.xml"/><Relationship Id="rId1" Type="http://schemas.openxmlformats.org/officeDocument/2006/relationships/chart" Target="../charts/chart3.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185051</xdr:colOff>
      <xdr:row>0</xdr:row>
      <xdr:rowOff>143406</xdr:rowOff>
    </xdr:from>
    <xdr:to>
      <xdr:col>22</xdr:col>
      <xdr:colOff>304800</xdr:colOff>
      <xdr:row>44</xdr:row>
      <xdr:rowOff>124766</xdr:rowOff>
    </xdr:to>
    <xdr:grpSp>
      <xdr:nvGrpSpPr>
        <xdr:cNvPr id="49" name="Group 48">
          <a:extLst>
            <a:ext uri="{FF2B5EF4-FFF2-40B4-BE49-F238E27FC236}">
              <a16:creationId xmlns:a16="http://schemas.microsoft.com/office/drawing/2014/main" id="{135C107F-0D3F-90BA-E7D5-0A483537E77D}"/>
            </a:ext>
          </a:extLst>
        </xdr:cNvPr>
        <xdr:cNvGrpSpPr/>
      </xdr:nvGrpSpPr>
      <xdr:grpSpPr>
        <a:xfrm>
          <a:off x="185051" y="143406"/>
          <a:ext cx="14927949" cy="8363360"/>
          <a:chOff x="1074050" y="534988"/>
          <a:chExt cx="15021554" cy="8363360"/>
        </a:xfrm>
      </xdr:grpSpPr>
      <xdr:grpSp>
        <xdr:nvGrpSpPr>
          <xdr:cNvPr id="41" name="Group 40">
            <a:extLst>
              <a:ext uri="{FF2B5EF4-FFF2-40B4-BE49-F238E27FC236}">
                <a16:creationId xmlns:a16="http://schemas.microsoft.com/office/drawing/2014/main" id="{E2B79E10-A739-BC09-EE4C-0B73D01E5E36}"/>
              </a:ext>
            </a:extLst>
          </xdr:cNvPr>
          <xdr:cNvGrpSpPr/>
        </xdr:nvGrpSpPr>
        <xdr:grpSpPr>
          <a:xfrm>
            <a:off x="1074050" y="534988"/>
            <a:ext cx="15021554" cy="8363360"/>
            <a:chOff x="1460456" y="-23508"/>
            <a:chExt cx="14931414" cy="8416702"/>
          </a:xfrm>
        </xdr:grpSpPr>
        <xdr:sp macro="" textlink="">
          <xdr:nvSpPr>
            <xdr:cNvPr id="31" name="Rounded Rectangle 30">
              <a:extLst>
                <a:ext uri="{FF2B5EF4-FFF2-40B4-BE49-F238E27FC236}">
                  <a16:creationId xmlns:a16="http://schemas.microsoft.com/office/drawing/2014/main" id="{36A5D6A2-25C9-9F17-66CB-CD24D6140F9A}"/>
                </a:ext>
              </a:extLst>
            </xdr:cNvPr>
            <xdr:cNvSpPr>
              <a:spLocks noChangeAspect="1"/>
            </xdr:cNvSpPr>
          </xdr:nvSpPr>
          <xdr:spPr>
            <a:xfrm>
              <a:off x="1460456" y="36597"/>
              <a:ext cx="14856179" cy="8356597"/>
            </a:xfrm>
            <a:prstGeom prst="roundRect">
              <a:avLst>
                <a:gd name="adj" fmla="val 912"/>
              </a:avLst>
            </a:prstGeom>
            <a:solidFill>
              <a:srgbClr val="1F4E79"/>
            </a:solidFill>
            <a:ln w="146050" cap="flat">
              <a:noFill/>
              <a:miter lim="800000"/>
            </a:ln>
            <a:effectLst>
              <a:glow>
                <a:srgbClr val="1F4E79">
                  <a:alpha val="40000"/>
                </a:srgb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lIns="0" tIns="0" rIns="0" bIns="0"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32FBED1-3736-E941-B69A-E658EFF24767}"/>
                    </a:ext>
                  </a:extLst>
                </xdr:cNvPr>
                <xdr:cNvGraphicFramePr/>
              </xdr:nvGraphicFramePr>
              <xdr:xfrm>
                <a:off x="4393476" y="-23508"/>
                <a:ext cx="11998394" cy="3217083"/>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93476" y="-23508"/>
                  <a:ext cx="11998394" cy="321708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sp macro="" textlink="">
        <xdr:nvSpPr>
          <xdr:cNvPr id="33" name="Rounded Rectangle 32">
            <a:extLst>
              <a:ext uri="{FF2B5EF4-FFF2-40B4-BE49-F238E27FC236}">
                <a16:creationId xmlns:a16="http://schemas.microsoft.com/office/drawing/2014/main" id="{0182BAE6-1F98-EC3A-3F0A-20ED7646843C}"/>
              </a:ext>
            </a:extLst>
          </xdr:cNvPr>
          <xdr:cNvSpPr/>
        </xdr:nvSpPr>
        <xdr:spPr>
          <a:xfrm>
            <a:off x="1280343" y="4731470"/>
            <a:ext cx="1629600" cy="3955330"/>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34" name="Rounded Rectangle 33">
            <a:extLst>
              <a:ext uri="{FF2B5EF4-FFF2-40B4-BE49-F238E27FC236}">
                <a16:creationId xmlns:a16="http://schemas.microsoft.com/office/drawing/2014/main" id="{93359B7B-1BF6-A7E2-146F-3F2ABA041E44}"/>
              </a:ext>
            </a:extLst>
          </xdr:cNvPr>
          <xdr:cNvSpPr/>
        </xdr:nvSpPr>
        <xdr:spPr>
          <a:xfrm>
            <a:off x="1252619" y="2904691"/>
            <a:ext cx="1657324" cy="1561476"/>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35" name="Rounded Rectangle 34">
            <a:extLst>
              <a:ext uri="{FF2B5EF4-FFF2-40B4-BE49-F238E27FC236}">
                <a16:creationId xmlns:a16="http://schemas.microsoft.com/office/drawing/2014/main" id="{C8928503-6FA7-6D74-5497-F5EBC3A0AD62}"/>
              </a:ext>
            </a:extLst>
          </xdr:cNvPr>
          <xdr:cNvSpPr/>
        </xdr:nvSpPr>
        <xdr:spPr>
          <a:xfrm>
            <a:off x="8658599" y="4349749"/>
            <a:ext cx="7158708" cy="4349751"/>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36" name="Rounded Rectangle 35">
            <a:extLst>
              <a:ext uri="{FF2B5EF4-FFF2-40B4-BE49-F238E27FC236}">
                <a16:creationId xmlns:a16="http://schemas.microsoft.com/office/drawing/2014/main" id="{3EF1670E-444A-DF45-21F6-68BA40319902}"/>
              </a:ext>
            </a:extLst>
          </xdr:cNvPr>
          <xdr:cNvSpPr/>
        </xdr:nvSpPr>
        <xdr:spPr>
          <a:xfrm>
            <a:off x="8650476" y="2920457"/>
            <a:ext cx="4102600" cy="1154125"/>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solidFill>
                <a:schemeClr val="tx1"/>
              </a:solidFill>
            </a:endParaRPr>
          </a:p>
        </xdr:txBody>
      </xdr:sp>
      <xdr:sp macro="" textlink="">
        <xdr:nvSpPr>
          <xdr:cNvPr id="37" name="Rounded Rectangle 36">
            <a:extLst>
              <a:ext uri="{FF2B5EF4-FFF2-40B4-BE49-F238E27FC236}">
                <a16:creationId xmlns:a16="http://schemas.microsoft.com/office/drawing/2014/main" id="{44C5C200-E33B-7BC3-3A02-7F5D36FEFFE9}"/>
              </a:ext>
            </a:extLst>
          </xdr:cNvPr>
          <xdr:cNvSpPr/>
        </xdr:nvSpPr>
        <xdr:spPr>
          <a:xfrm>
            <a:off x="13042106" y="2904826"/>
            <a:ext cx="1266561" cy="1180339"/>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solidFill>
                <a:schemeClr val="tx1"/>
              </a:solidFill>
            </a:endParaRPr>
          </a:p>
        </xdr:txBody>
      </xdr:sp>
      <xdr:sp macro="" textlink="">
        <xdr:nvSpPr>
          <xdr:cNvPr id="38" name="Rounded Rectangle 37">
            <a:extLst>
              <a:ext uri="{FF2B5EF4-FFF2-40B4-BE49-F238E27FC236}">
                <a16:creationId xmlns:a16="http://schemas.microsoft.com/office/drawing/2014/main" id="{6DAF0623-479F-116F-593F-343F303279FE}"/>
              </a:ext>
            </a:extLst>
          </xdr:cNvPr>
          <xdr:cNvSpPr/>
        </xdr:nvSpPr>
        <xdr:spPr>
          <a:xfrm>
            <a:off x="14600225" y="2903842"/>
            <a:ext cx="1217081" cy="1191907"/>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en-US" altLang="zh-CN">
              <a:solidFill>
                <a:schemeClr val="tx1"/>
              </a:solidFill>
            </a:endParaRPr>
          </a:p>
        </xdr:txBody>
      </xdr:sp>
      <xdr:sp macro="" textlink="">
        <xdr:nvSpPr>
          <xdr:cNvPr id="32" name="Rounded Rectangle 31">
            <a:extLst>
              <a:ext uri="{FF2B5EF4-FFF2-40B4-BE49-F238E27FC236}">
                <a16:creationId xmlns:a16="http://schemas.microsoft.com/office/drawing/2014/main" id="{49F01D96-E8C9-142B-586D-63780700FFC9}"/>
              </a:ext>
            </a:extLst>
          </xdr:cNvPr>
          <xdr:cNvSpPr/>
        </xdr:nvSpPr>
        <xdr:spPr>
          <a:xfrm>
            <a:off x="3149850" y="2904693"/>
            <a:ext cx="5267013" cy="5794808"/>
          </a:xfrm>
          <a:prstGeom prst="roundRect">
            <a:avLst>
              <a:gd name="adj" fmla="val 2469"/>
            </a:avLst>
          </a:prstGeom>
          <a:solidFill>
            <a:schemeClr val="bg1"/>
          </a:solidFill>
          <a:ln w="146050" cap="flat">
            <a:solidFill>
              <a:schemeClr val="bg1"/>
            </a:solid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43" name="Rounded Rectangle 42">
            <a:extLst>
              <a:ext uri="{FF2B5EF4-FFF2-40B4-BE49-F238E27FC236}">
                <a16:creationId xmlns:a16="http://schemas.microsoft.com/office/drawing/2014/main" id="{EFAC087F-4732-D54E-8CEC-C0A3A468473E}"/>
              </a:ext>
            </a:extLst>
          </xdr:cNvPr>
          <xdr:cNvSpPr/>
        </xdr:nvSpPr>
        <xdr:spPr>
          <a:xfrm>
            <a:off x="3962287" y="597132"/>
            <a:ext cx="164761" cy="2238597"/>
          </a:xfrm>
          <a:prstGeom prst="roundRect">
            <a:avLst>
              <a:gd name="adj" fmla="val 2469"/>
            </a:avLst>
          </a:prstGeom>
          <a:solidFill>
            <a:srgbClr val="1F4E79"/>
          </a:solidFill>
          <a:ln w="146050" cap="flat">
            <a:no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sp macro="" textlink="">
        <xdr:nvSpPr>
          <xdr:cNvPr id="45" name="Rounded Rectangle 44">
            <a:extLst>
              <a:ext uri="{FF2B5EF4-FFF2-40B4-BE49-F238E27FC236}">
                <a16:creationId xmlns:a16="http://schemas.microsoft.com/office/drawing/2014/main" id="{36DAD188-2613-D347-9DE7-BC230DECB47B}"/>
              </a:ext>
            </a:extLst>
          </xdr:cNvPr>
          <xdr:cNvSpPr/>
        </xdr:nvSpPr>
        <xdr:spPr>
          <a:xfrm>
            <a:off x="13146103" y="597358"/>
            <a:ext cx="205829" cy="2240600"/>
          </a:xfrm>
          <a:prstGeom prst="roundRect">
            <a:avLst>
              <a:gd name="adj" fmla="val 2469"/>
            </a:avLst>
          </a:prstGeom>
          <a:solidFill>
            <a:srgbClr val="1F4E79"/>
          </a:solidFill>
          <a:ln w="146050" cap="flat">
            <a:noFill/>
            <a:miter lim="800000"/>
          </a:ln>
          <a:effectLst>
            <a:glow>
              <a:schemeClr val="accent1">
                <a:alpha val="4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kumimoji="1" lang="zh-CN" altLang="en-US"/>
          </a:p>
        </xdr:txBody>
      </xdr:sp>
    </xdr:grpSp>
    <xdr:clientData/>
  </xdr:twoCellAnchor>
  <xdr:twoCellAnchor>
    <xdr:from>
      <xdr:col>3</xdr:col>
      <xdr:colOff>375550</xdr:colOff>
      <xdr:row>14</xdr:row>
      <xdr:rowOff>39688</xdr:rowOff>
    </xdr:from>
    <xdr:to>
      <xdr:col>10</xdr:col>
      <xdr:colOff>550332</xdr:colOff>
      <xdr:row>27</xdr:row>
      <xdr:rowOff>182033</xdr:rowOff>
    </xdr:to>
    <xdr:graphicFrame macro="">
      <xdr:nvGraphicFramePr>
        <xdr:cNvPr id="50" name="Chart 49">
          <a:extLst>
            <a:ext uri="{FF2B5EF4-FFF2-40B4-BE49-F238E27FC236}">
              <a16:creationId xmlns:a16="http://schemas.microsoft.com/office/drawing/2014/main" id="{06525F00-AF25-F449-A81F-DFA4A0C9B5C7}"/>
            </a:ext>
            <a:ext uri="{147F2762-F138-4A5C-976F-8EAC2B608ADB}">
              <a16:predDERef xmlns:a16="http://schemas.microsoft.com/office/drawing/2014/main" pred="{D9B30291-81F0-3F3E-F59B-30D3CDB5E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269716</xdr:colOff>
      <xdr:row>29</xdr:row>
      <xdr:rowOff>12700</xdr:rowOff>
    </xdr:from>
    <xdr:to>
      <xdr:col>11</xdr:col>
      <xdr:colOff>42332</xdr:colOff>
      <xdr:row>43</xdr:row>
      <xdr:rowOff>116415</xdr:rowOff>
    </xdr:to>
    <xdr:graphicFrame macro="">
      <xdr:nvGraphicFramePr>
        <xdr:cNvPr id="51" name="Chart 50">
          <a:extLst>
            <a:ext uri="{FF2B5EF4-FFF2-40B4-BE49-F238E27FC236}">
              <a16:creationId xmlns:a16="http://schemas.microsoft.com/office/drawing/2014/main" id="{8D6EAB1D-6DC4-4B46-BCAF-7DF21B64A25F}"/>
            </a:ext>
            <a:ext uri="{147F2762-F138-4A5C-976F-8EAC2B608ADB}">
              <a16:predDERef xmlns:a16="http://schemas.microsoft.com/office/drawing/2014/main" pred="{416D3351-EB62-0DDE-E82C-8F7B73728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407301</xdr:colOff>
      <xdr:row>24</xdr:row>
      <xdr:rowOff>5824</xdr:rowOff>
    </xdr:from>
    <xdr:to>
      <xdr:col>2</xdr:col>
      <xdr:colOff>666749</xdr:colOff>
      <xdr:row>42</xdr:row>
      <xdr:rowOff>116417</xdr:rowOff>
    </xdr:to>
    <mc:AlternateContent xmlns:mc="http://schemas.openxmlformats.org/markup-compatibility/2006" xmlns:a14="http://schemas.microsoft.com/office/drawing/2010/main">
      <mc:Choice Requires="a14">
        <xdr:graphicFrame macro="">
          <xdr:nvGraphicFramePr>
            <xdr:cNvPr id="52" name="MONTH 1">
              <a:extLst>
                <a:ext uri="{FF2B5EF4-FFF2-40B4-BE49-F238E27FC236}">
                  <a16:creationId xmlns:a16="http://schemas.microsoft.com/office/drawing/2014/main" id="{0040C81D-BAAB-CF43-9CAB-3ED984C1A65C}"/>
                </a:ext>
                <a:ext uri="{147F2762-F138-4A5C-976F-8EAC2B608ADB}">
                  <a16:predDERef xmlns:a16="http://schemas.microsoft.com/office/drawing/2014/main" pred="{B9FE1739-32E9-87F9-A384-987F4A469E2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07301" y="4577824"/>
              <a:ext cx="1605648" cy="35395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417883</xdr:colOff>
      <xdr:row>13</xdr:row>
      <xdr:rowOff>179389</xdr:rowOff>
    </xdr:from>
    <xdr:to>
      <xdr:col>2</xdr:col>
      <xdr:colOff>613831</xdr:colOff>
      <xdr:row>20</xdr:row>
      <xdr:rowOff>78318</xdr:rowOff>
    </xdr:to>
    <mc:AlternateContent xmlns:mc="http://schemas.openxmlformats.org/markup-compatibility/2006" xmlns:a14="http://schemas.microsoft.com/office/drawing/2010/main">
      <mc:Choice Requires="a14">
        <xdr:graphicFrame macro="">
          <xdr:nvGraphicFramePr>
            <xdr:cNvPr id="53" name="YEAR 1">
              <a:extLst>
                <a:ext uri="{FF2B5EF4-FFF2-40B4-BE49-F238E27FC236}">
                  <a16:creationId xmlns:a16="http://schemas.microsoft.com/office/drawing/2014/main" id="{D8160209-1BE1-F842-98D8-D659128AC332}"/>
                </a:ext>
                <a:ext uri="{147F2762-F138-4A5C-976F-8EAC2B608ADB}">
                  <a16:predDERef xmlns:a16="http://schemas.microsoft.com/office/drawing/2014/main" pred="{0C7EFE90-B7F9-69A2-2669-74A20C911AF7}"/>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17883" y="2655889"/>
              <a:ext cx="1542148" cy="12324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322636</xdr:colOff>
      <xdr:row>13</xdr:row>
      <xdr:rowOff>48157</xdr:rowOff>
    </xdr:from>
    <xdr:to>
      <xdr:col>17</xdr:col>
      <xdr:colOff>370418</xdr:colOff>
      <xdr:row>19</xdr:row>
      <xdr:rowOff>42334</xdr:rowOff>
    </xdr:to>
    <mc:AlternateContent xmlns:mc="http://schemas.openxmlformats.org/markup-compatibility/2006" xmlns:a14="http://schemas.microsoft.com/office/drawing/2010/main">
      <mc:Choice Requires="a14">
        <xdr:graphicFrame macro="">
          <xdr:nvGraphicFramePr>
            <xdr:cNvPr id="54" name="PRODUCTLINE 1">
              <a:extLst>
                <a:ext uri="{FF2B5EF4-FFF2-40B4-BE49-F238E27FC236}">
                  <a16:creationId xmlns:a16="http://schemas.microsoft.com/office/drawing/2014/main" id="{A693D581-0374-854C-A07A-5CAAFE5C2BA3}"/>
                </a:ext>
                <a:ext uri="{147F2762-F138-4A5C-976F-8EAC2B608ADB}">
                  <a16:predDERef xmlns:a16="http://schemas.microsoft.com/office/drawing/2014/main" pred="{4F05CE2B-EEE0-BEFE-0175-B61A3495B0AA}"/>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7726736" y="2524657"/>
              <a:ext cx="4086382" cy="11371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312051</xdr:colOff>
      <xdr:row>22</xdr:row>
      <xdr:rowOff>69323</xdr:rowOff>
    </xdr:from>
    <xdr:to>
      <xdr:col>19</xdr:col>
      <xdr:colOff>529167</xdr:colOff>
      <xdr:row>43</xdr:row>
      <xdr:rowOff>154326</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1C08FC2E-C1F0-8745-A3EB-600C831CB58A}"/>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16151" y="4260323"/>
              <a:ext cx="5601916" cy="408550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523718</xdr:colOff>
      <xdr:row>21</xdr:row>
      <xdr:rowOff>122239</xdr:rowOff>
    </xdr:from>
    <xdr:to>
      <xdr:col>22</xdr:col>
      <xdr:colOff>63500</xdr:colOff>
      <xdr:row>43</xdr:row>
      <xdr:rowOff>42333</xdr:rowOff>
    </xdr:to>
    <mc:AlternateContent xmlns:mc="http://schemas.openxmlformats.org/markup-compatibility/2006" xmlns:a14="http://schemas.microsoft.com/office/drawing/2010/main">
      <mc:Choice Requires="a14">
        <xdr:graphicFrame macro="">
          <xdr:nvGraphicFramePr>
            <xdr:cNvPr id="58" name="COUNTRY 1">
              <a:extLst>
                <a:ext uri="{FF2B5EF4-FFF2-40B4-BE49-F238E27FC236}">
                  <a16:creationId xmlns:a16="http://schemas.microsoft.com/office/drawing/2014/main" id="{9FA9B7BF-97C3-6A4C-9A3E-DF3592C09ED0}"/>
                </a:ext>
                <a:ext uri="{147F2762-F138-4A5C-976F-8EAC2B608ADB}">
                  <a16:predDERef xmlns:a16="http://schemas.microsoft.com/office/drawing/2014/main" pred="{DDF1A031-BD66-A850-B349-EEA31A0EA2C5}"/>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312618" y="4122739"/>
              <a:ext cx="1559082" cy="41110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52916</xdr:colOff>
      <xdr:row>16</xdr:row>
      <xdr:rowOff>10582</xdr:rowOff>
    </xdr:from>
    <xdr:to>
      <xdr:col>19</xdr:col>
      <xdr:colOff>518584</xdr:colOff>
      <xdr:row>19</xdr:row>
      <xdr:rowOff>74083</xdr:rowOff>
    </xdr:to>
    <xdr:sp macro="" textlink="Analysis!AA7">
      <xdr:nvSpPr>
        <xdr:cNvPr id="60" name="TextBox 59">
          <a:extLst>
            <a:ext uri="{FF2B5EF4-FFF2-40B4-BE49-F238E27FC236}">
              <a16:creationId xmlns:a16="http://schemas.microsoft.com/office/drawing/2014/main" id="{1636B5A5-7F66-0DFD-512A-EB9C70A7C7B1}"/>
            </a:ext>
          </a:extLst>
        </xdr:cNvPr>
        <xdr:cNvSpPr txBox="1"/>
      </xdr:nvSpPr>
      <xdr:spPr>
        <a:xfrm>
          <a:off x="12244916" y="3058582"/>
          <a:ext cx="1143001" cy="6350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2C7E9D-D24F-C940-A3DB-5F2DCA4957B2}" type="TxLink">
            <a:rPr lang="en-US" sz="2400" b="1" i="0" u="none" strike="noStrike">
              <a:solidFill>
                <a:schemeClr val="accent1">
                  <a:lumMod val="75000"/>
                </a:schemeClr>
              </a:solidFill>
              <a:latin typeface="Calibri"/>
              <a:cs typeface="Calibri"/>
            </a:rPr>
            <a:pPr/>
            <a:t>92.70%</a:t>
          </a:fld>
          <a:endParaRPr lang="en-GB" sz="2400" b="1">
            <a:solidFill>
              <a:schemeClr val="accent1">
                <a:lumMod val="75000"/>
              </a:schemeClr>
            </a:solidFill>
          </a:endParaRPr>
        </a:p>
      </xdr:txBody>
    </xdr:sp>
    <xdr:clientData/>
  </xdr:twoCellAnchor>
  <xdr:twoCellAnchor>
    <xdr:from>
      <xdr:col>17</xdr:col>
      <xdr:colOff>569383</xdr:colOff>
      <xdr:row>13</xdr:row>
      <xdr:rowOff>16931</xdr:rowOff>
    </xdr:from>
    <xdr:to>
      <xdr:col>19</xdr:col>
      <xdr:colOff>590550</xdr:colOff>
      <xdr:row>16</xdr:row>
      <xdr:rowOff>0</xdr:rowOff>
    </xdr:to>
    <xdr:sp macro="" textlink="">
      <xdr:nvSpPr>
        <xdr:cNvPr id="61" name="TextBox 60">
          <a:extLst>
            <a:ext uri="{FF2B5EF4-FFF2-40B4-BE49-F238E27FC236}">
              <a16:creationId xmlns:a16="http://schemas.microsoft.com/office/drawing/2014/main" id="{E1E6379A-592F-033D-C389-1EAFD2789AD0}"/>
            </a:ext>
          </a:extLst>
        </xdr:cNvPr>
        <xdr:cNvSpPr txBox="1"/>
      </xdr:nvSpPr>
      <xdr:spPr>
        <a:xfrm>
          <a:off x="12012083" y="2493431"/>
          <a:ext cx="1367367" cy="5545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chemeClr val="accent1">
                  <a:lumMod val="75000"/>
                </a:schemeClr>
              </a:solidFill>
            </a:rPr>
            <a:t>Shipped</a:t>
          </a:r>
          <a:r>
            <a:rPr lang="en-GB" sz="1600" b="1" baseline="0">
              <a:solidFill>
                <a:schemeClr val="accent1">
                  <a:lumMod val="75000"/>
                </a:schemeClr>
              </a:solidFill>
            </a:rPr>
            <a:t> Rate</a:t>
          </a:r>
          <a:endParaRPr lang="en-GB" sz="1600" b="1">
            <a:solidFill>
              <a:schemeClr val="accent1">
                <a:lumMod val="75000"/>
              </a:schemeClr>
            </a:solidFill>
          </a:endParaRPr>
        </a:p>
      </xdr:txBody>
    </xdr:sp>
    <xdr:clientData/>
  </xdr:twoCellAnchor>
  <xdr:twoCellAnchor>
    <xdr:from>
      <xdr:col>20</xdr:col>
      <xdr:colOff>116418</xdr:colOff>
      <xdr:row>12</xdr:row>
      <xdr:rowOff>179916</xdr:rowOff>
    </xdr:from>
    <xdr:to>
      <xdr:col>22</xdr:col>
      <xdr:colOff>52917</xdr:colOff>
      <xdr:row>16</xdr:row>
      <xdr:rowOff>52916</xdr:rowOff>
    </xdr:to>
    <xdr:sp macro="" textlink="">
      <xdr:nvSpPr>
        <xdr:cNvPr id="62" name="TextBox 61">
          <a:extLst>
            <a:ext uri="{FF2B5EF4-FFF2-40B4-BE49-F238E27FC236}">
              <a16:creationId xmlns:a16="http://schemas.microsoft.com/office/drawing/2014/main" id="{D078D820-E43B-8DF2-C083-F8A7C88403AC}"/>
            </a:ext>
          </a:extLst>
        </xdr:cNvPr>
        <xdr:cNvSpPr txBox="1"/>
      </xdr:nvSpPr>
      <xdr:spPr>
        <a:xfrm>
          <a:off x="13663085" y="2465916"/>
          <a:ext cx="1291165"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baseline="0">
              <a:solidFill>
                <a:schemeClr val="accent1">
                  <a:lumMod val="75000"/>
                </a:schemeClr>
              </a:solidFill>
            </a:rPr>
            <a:t>Total Product Sold</a:t>
          </a:r>
          <a:endParaRPr lang="en-GB" sz="1600" b="1">
            <a:solidFill>
              <a:schemeClr val="accent1">
                <a:lumMod val="75000"/>
              </a:schemeClr>
            </a:solidFill>
          </a:endParaRPr>
        </a:p>
      </xdr:txBody>
    </xdr:sp>
    <xdr:clientData/>
  </xdr:twoCellAnchor>
  <xdr:twoCellAnchor>
    <xdr:from>
      <xdr:col>20</xdr:col>
      <xdr:colOff>116417</xdr:colOff>
      <xdr:row>16</xdr:row>
      <xdr:rowOff>0</xdr:rowOff>
    </xdr:from>
    <xdr:to>
      <xdr:col>22</xdr:col>
      <xdr:colOff>84667</xdr:colOff>
      <xdr:row>19</xdr:row>
      <xdr:rowOff>63500</xdr:rowOff>
    </xdr:to>
    <xdr:sp macro="" textlink="Analysis!AG180">
      <xdr:nvSpPr>
        <xdr:cNvPr id="63" name="TextBox 62">
          <a:extLst>
            <a:ext uri="{FF2B5EF4-FFF2-40B4-BE49-F238E27FC236}">
              <a16:creationId xmlns:a16="http://schemas.microsoft.com/office/drawing/2014/main" id="{24C32F02-908C-7A6C-F99A-E1F7C93AC68E}"/>
            </a:ext>
          </a:extLst>
        </xdr:cNvPr>
        <xdr:cNvSpPr txBox="1"/>
      </xdr:nvSpPr>
      <xdr:spPr>
        <a:xfrm>
          <a:off x="13663084" y="3048000"/>
          <a:ext cx="1322916"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FF81AE-B786-DA42-A433-DC606CBBFF55}" type="TxLink">
            <a:rPr lang="en-US" sz="2400" b="1" i="0" u="none" strike="noStrike">
              <a:solidFill>
                <a:schemeClr val="accent1">
                  <a:lumMod val="75000"/>
                </a:schemeClr>
              </a:solidFill>
              <a:latin typeface="Calibri"/>
              <a:cs typeface="Calibri"/>
            </a:rPr>
            <a:pPr algn="ctr"/>
            <a:t>99067</a:t>
          </a:fld>
          <a:endParaRPr lang="en-GB" sz="2400" b="1">
            <a:solidFill>
              <a:schemeClr val="accent1">
                <a:lumMod val="75000"/>
              </a:schemeClr>
            </a:solidFill>
          </a:endParaRPr>
        </a:p>
      </xdr:txBody>
    </xdr:sp>
    <xdr:clientData/>
  </xdr:twoCellAnchor>
  <xdr:twoCellAnchor>
    <xdr:from>
      <xdr:col>1</xdr:col>
      <xdr:colOff>385234</xdr:colOff>
      <xdr:row>1</xdr:row>
      <xdr:rowOff>135467</xdr:rowOff>
    </xdr:from>
    <xdr:to>
      <xdr:col>8</xdr:col>
      <xdr:colOff>381000</xdr:colOff>
      <xdr:row>5</xdr:row>
      <xdr:rowOff>114300</xdr:rowOff>
    </xdr:to>
    <xdr:sp macro="" textlink="">
      <xdr:nvSpPr>
        <xdr:cNvPr id="64" name="TextBox 63">
          <a:extLst>
            <a:ext uri="{FF2B5EF4-FFF2-40B4-BE49-F238E27FC236}">
              <a16:creationId xmlns:a16="http://schemas.microsoft.com/office/drawing/2014/main" id="{A2DF2AA6-E5FB-1547-43BE-6B548B3CEE46}"/>
            </a:ext>
          </a:extLst>
        </xdr:cNvPr>
        <xdr:cNvSpPr txBox="1"/>
      </xdr:nvSpPr>
      <xdr:spPr>
        <a:xfrm>
          <a:off x="1058334" y="325967"/>
          <a:ext cx="4707466" cy="740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b="1">
              <a:solidFill>
                <a:schemeClr val="bg1"/>
              </a:solidFill>
            </a:rPr>
            <a:t>Global Sales Revenue</a:t>
          </a:r>
          <a:endParaRPr lang="en-GB" sz="2800" b="1">
            <a:solidFill>
              <a:schemeClr val="bg1"/>
            </a:solidFill>
          </a:endParaRPr>
        </a:p>
      </xdr:txBody>
    </xdr:sp>
    <xdr:clientData/>
  </xdr:twoCellAnchor>
  <xdr:twoCellAnchor>
    <xdr:from>
      <xdr:col>2</xdr:col>
      <xdr:colOff>596900</xdr:colOff>
      <xdr:row>6</xdr:row>
      <xdr:rowOff>63500</xdr:rowOff>
    </xdr:from>
    <xdr:to>
      <xdr:col>7</xdr:col>
      <xdr:colOff>304800</xdr:colOff>
      <xdr:row>9</xdr:row>
      <xdr:rowOff>101600</xdr:rowOff>
    </xdr:to>
    <xdr:sp macro="" textlink="Analysis!C14">
      <xdr:nvSpPr>
        <xdr:cNvPr id="65" name="TextBox 64">
          <a:extLst>
            <a:ext uri="{FF2B5EF4-FFF2-40B4-BE49-F238E27FC236}">
              <a16:creationId xmlns:a16="http://schemas.microsoft.com/office/drawing/2014/main" id="{6391B1C8-4CCF-6A84-C1F5-E43E5CFCA6FC}"/>
            </a:ext>
          </a:extLst>
        </xdr:cNvPr>
        <xdr:cNvSpPr txBox="1"/>
      </xdr:nvSpPr>
      <xdr:spPr>
        <a:xfrm>
          <a:off x="1943100" y="1206500"/>
          <a:ext cx="3073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B5EAB8-08AA-B941-9F5B-E82833F4266E}" type="TxLink">
            <a:rPr lang="en-US" sz="3600" b="1" i="0" u="none" strike="noStrike">
              <a:solidFill>
                <a:schemeClr val="bg1"/>
              </a:solidFill>
              <a:latin typeface="Calibri"/>
              <a:cs typeface="Calibri"/>
            </a:rPr>
            <a:pPr/>
            <a:t>$8,290,886.79</a:t>
          </a:fld>
          <a:endParaRPr lang="en-GB" sz="3600" b="1">
            <a:solidFill>
              <a:schemeClr val="bg1"/>
            </a:solidFill>
          </a:endParaRPr>
        </a:p>
      </xdr:txBody>
    </xdr:sp>
    <xdr:clientData/>
  </xdr:twoCellAnchor>
  <xdr:twoCellAnchor>
    <xdr:from>
      <xdr:col>3</xdr:col>
      <xdr:colOff>203200</xdr:colOff>
      <xdr:row>13</xdr:row>
      <xdr:rowOff>76200</xdr:rowOff>
    </xdr:from>
    <xdr:to>
      <xdr:col>9</xdr:col>
      <xdr:colOff>584200</xdr:colOff>
      <xdr:row>15</xdr:row>
      <xdr:rowOff>63500</xdr:rowOff>
    </xdr:to>
    <xdr:sp macro="" textlink="">
      <xdr:nvSpPr>
        <xdr:cNvPr id="66" name="TextBox 65">
          <a:extLst>
            <a:ext uri="{FF2B5EF4-FFF2-40B4-BE49-F238E27FC236}">
              <a16:creationId xmlns:a16="http://schemas.microsoft.com/office/drawing/2014/main" id="{03F9C8FC-FAE1-7FBD-B26F-3EBF1E9E08F3}"/>
            </a:ext>
          </a:extLst>
        </xdr:cNvPr>
        <xdr:cNvSpPr txBox="1"/>
      </xdr:nvSpPr>
      <xdr:spPr>
        <a:xfrm>
          <a:off x="2222500" y="2552700"/>
          <a:ext cx="4419600" cy="36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u="sng">
              <a:solidFill>
                <a:schemeClr val="accent1">
                  <a:lumMod val="75000"/>
                </a:schemeClr>
              </a:solidFill>
            </a:rPr>
            <a:t>Revenue by Product (Percentage Share)</a:t>
          </a:r>
        </a:p>
      </xdr:txBody>
    </xdr:sp>
    <xdr:clientData/>
  </xdr:twoCellAnchor>
  <xdr:twoCellAnchor>
    <xdr:from>
      <xdr:col>3</xdr:col>
      <xdr:colOff>254000</xdr:colOff>
      <xdr:row>26</xdr:row>
      <xdr:rowOff>139700</xdr:rowOff>
    </xdr:from>
    <xdr:to>
      <xdr:col>9</xdr:col>
      <xdr:colOff>635000</xdr:colOff>
      <xdr:row>28</xdr:row>
      <xdr:rowOff>127000</xdr:rowOff>
    </xdr:to>
    <xdr:sp macro="" textlink="">
      <xdr:nvSpPr>
        <xdr:cNvPr id="67" name="TextBox 66">
          <a:extLst>
            <a:ext uri="{FF2B5EF4-FFF2-40B4-BE49-F238E27FC236}">
              <a16:creationId xmlns:a16="http://schemas.microsoft.com/office/drawing/2014/main" id="{8B3BD3DD-1F04-2946-9484-BCAAF7064BCF}"/>
            </a:ext>
          </a:extLst>
        </xdr:cNvPr>
        <xdr:cNvSpPr txBox="1"/>
      </xdr:nvSpPr>
      <xdr:spPr>
        <a:xfrm>
          <a:off x="2273300" y="5092700"/>
          <a:ext cx="4419600" cy="36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u="sng">
              <a:solidFill>
                <a:schemeClr val="accent1">
                  <a:lumMod val="75000"/>
                </a:schemeClr>
              </a:solidFill>
            </a:rPr>
            <a:t>Monthly Sales Revenue</a:t>
          </a:r>
        </a:p>
      </xdr:txBody>
    </xdr:sp>
    <xdr:clientData/>
  </xdr:twoCellAnchor>
  <xdr:twoCellAnchor>
    <xdr:from>
      <xdr:col>11</xdr:col>
      <xdr:colOff>393700</xdr:colOff>
      <xdr:row>20</xdr:row>
      <xdr:rowOff>114300</xdr:rowOff>
    </xdr:from>
    <xdr:to>
      <xdr:col>18</xdr:col>
      <xdr:colOff>101600</xdr:colOff>
      <xdr:row>22</xdr:row>
      <xdr:rowOff>101600</xdr:rowOff>
    </xdr:to>
    <xdr:sp macro="" textlink="">
      <xdr:nvSpPr>
        <xdr:cNvPr id="68" name="TextBox 67">
          <a:extLst>
            <a:ext uri="{FF2B5EF4-FFF2-40B4-BE49-F238E27FC236}">
              <a16:creationId xmlns:a16="http://schemas.microsoft.com/office/drawing/2014/main" id="{3E057008-1FDB-714E-B004-34883C672100}"/>
            </a:ext>
          </a:extLst>
        </xdr:cNvPr>
        <xdr:cNvSpPr txBox="1"/>
      </xdr:nvSpPr>
      <xdr:spPr>
        <a:xfrm>
          <a:off x="7797800" y="3924300"/>
          <a:ext cx="4419600" cy="368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u="sng">
              <a:solidFill>
                <a:schemeClr val="accent1">
                  <a:lumMod val="75000"/>
                </a:schemeClr>
              </a:solidFill>
            </a:rPr>
            <a:t>Revenue by Country and City</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142875</xdr:colOff>
      <xdr:row>14</xdr:row>
      <xdr:rowOff>123825</xdr:rowOff>
    </xdr:from>
    <xdr:to>
      <xdr:col>1</xdr:col>
      <xdr:colOff>794204</xdr:colOff>
      <xdr:row>28</xdr:row>
      <xdr:rowOff>161925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DDF1A031-BD66-A850-B349-EEA31A0EA2C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33450" y="2752725"/>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1</xdr:col>
      <xdr:colOff>876300</xdr:colOff>
      <xdr:row>14</xdr:row>
      <xdr:rowOff>114300</xdr:rowOff>
    </xdr:from>
    <xdr:to>
      <xdr:col>2</xdr:col>
      <xdr:colOff>838200</xdr:colOff>
      <xdr:row>29</xdr:row>
      <xdr:rowOff>76200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B9FE1739-32E9-87F9-A384-987F4A469E21}"/>
                </a:ext>
                <a:ext uri="{147F2762-F138-4A5C-976F-8EAC2B608ADB}">
                  <a16:predDERef xmlns:a16="http://schemas.microsoft.com/office/drawing/2014/main" pred="{DDF1A031-BD66-A850-B349-EEA31A0EA2C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981325" y="232410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0</xdr:col>
      <xdr:colOff>200025</xdr:colOff>
      <xdr:row>29</xdr:row>
      <xdr:rowOff>164192</xdr:rowOff>
    </xdr:from>
    <xdr:to>
      <xdr:col>1</xdr:col>
      <xdr:colOff>722539</xdr:colOff>
      <xdr:row>48</xdr:row>
      <xdr:rowOff>21317</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0C7EFE90-B7F9-69A2-2669-74A20C911AF7}"/>
                </a:ext>
                <a:ext uri="{147F2762-F138-4A5C-976F-8EAC2B608ADB}">
                  <a16:predDERef xmlns:a16="http://schemas.microsoft.com/office/drawing/2014/main" pred="{B9FE1739-32E9-87F9-A384-987F4A469E2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00025" y="5688692"/>
              <a:ext cx="1284514" cy="3476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882196</xdr:colOff>
      <xdr:row>36</xdr:row>
      <xdr:rowOff>122465</xdr:rowOff>
    </xdr:from>
    <xdr:to>
      <xdr:col>2</xdr:col>
      <xdr:colOff>359682</xdr:colOff>
      <xdr:row>42</xdr:row>
      <xdr:rowOff>160565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F05CE2B-EEE0-BEFE-0175-B61A3495B0AA}"/>
                </a:ext>
                <a:ext uri="{147F2762-F138-4A5C-976F-8EAC2B608ADB}">
                  <a16:predDERef xmlns:a16="http://schemas.microsoft.com/office/drawing/2014/main" pred="{0C7EFE90-B7F9-69A2-2669-74A20C911AF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44196" y="6980465"/>
              <a:ext cx="6477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731158</xdr:colOff>
      <xdr:row>30</xdr:row>
      <xdr:rowOff>31751</xdr:rowOff>
    </xdr:from>
    <xdr:to>
      <xdr:col>6</xdr:col>
      <xdr:colOff>127002</xdr:colOff>
      <xdr:row>36</xdr:row>
      <xdr:rowOff>18144</xdr:rowOff>
    </xdr:to>
    <mc:AlternateContent xmlns:mc="http://schemas.openxmlformats.org/markup-compatibility/2006" xmlns:a14="http://schemas.microsoft.com/office/drawing/2010/main">
      <mc:Choice Requires="a14">
        <xdr:graphicFrame macro="">
          <xdr:nvGraphicFramePr>
            <xdr:cNvPr id="6" name="PRODUCTLINE">
              <a:extLst>
                <a:ext uri="{FF2B5EF4-FFF2-40B4-BE49-F238E27FC236}">
                  <a16:creationId xmlns:a16="http://schemas.microsoft.com/office/drawing/2014/main" id="{416D3351-EB62-0DDE-E82C-8F7B73728FF6}"/>
                </a:ext>
                <a:ext uri="{147F2762-F138-4A5C-976F-8EAC2B608ADB}">
                  <a16:predDERef xmlns:a16="http://schemas.microsoft.com/office/drawing/2014/main" pred="{4F05CE2B-EEE0-BEFE-0175-B61A3495B0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493158" y="5746751"/>
              <a:ext cx="4348844" cy="11293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502103</xdr:colOff>
      <xdr:row>15</xdr:row>
      <xdr:rowOff>59871</xdr:rowOff>
    </xdr:from>
    <xdr:to>
      <xdr:col>7</xdr:col>
      <xdr:colOff>831397</xdr:colOff>
      <xdr:row>28</xdr:row>
      <xdr:rowOff>97971</xdr:rowOff>
    </xdr:to>
    <xdr:graphicFrame macro="">
      <xdr:nvGraphicFramePr>
        <xdr:cNvPr id="9" name="Chart 8">
          <a:extLst>
            <a:ext uri="{FF2B5EF4-FFF2-40B4-BE49-F238E27FC236}">
              <a16:creationId xmlns:a16="http://schemas.microsoft.com/office/drawing/2014/main" id="{D9B30291-81F0-3F3E-F59B-30D3CDB5E18C}"/>
            </a:ext>
            <a:ext uri="{147F2762-F138-4A5C-976F-8EAC2B608ADB}">
              <a16:predDERef xmlns:a16="http://schemas.microsoft.com/office/drawing/2014/main" pred="{416D3351-EB62-0DDE-E82C-8F7B73728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117021</xdr:colOff>
      <xdr:row>13</xdr:row>
      <xdr:rowOff>33564</xdr:rowOff>
    </xdr:from>
    <xdr:to>
      <xdr:col>9</xdr:col>
      <xdr:colOff>917121</xdr:colOff>
      <xdr:row>25</xdr:row>
      <xdr:rowOff>185964</xdr:rowOff>
    </xdr:to>
    <xdr:graphicFrame macro="">
      <xdr:nvGraphicFramePr>
        <xdr:cNvPr id="11" name="Chart 10">
          <a:extLst>
            <a:ext uri="{FF2B5EF4-FFF2-40B4-BE49-F238E27FC236}">
              <a16:creationId xmlns:a16="http://schemas.microsoft.com/office/drawing/2014/main" id="{5560F628-71CC-3385-2D7F-DDA8281F77C5}"/>
            </a:ext>
            <a:ext uri="{147F2762-F138-4A5C-976F-8EAC2B608ADB}">
              <a16:predDERef xmlns:a16="http://schemas.microsoft.com/office/drawing/2014/main" pred="{D9B30291-81F0-3F3E-F59B-30D3CDB5E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317499</xdr:colOff>
      <xdr:row>24</xdr:row>
      <xdr:rowOff>127000</xdr:rowOff>
    </xdr:from>
    <xdr:to>
      <xdr:col>14</xdr:col>
      <xdr:colOff>517070</xdr:colOff>
      <xdr:row>36</xdr:row>
      <xdr:rowOff>81643</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C8EF7EC3-AA74-665D-CE18-14D059B08A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79299" y="4699000"/>
              <a:ext cx="5381171" cy="224064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0</xdr:colOff>
      <xdr:row>30</xdr:row>
      <xdr:rowOff>99786</xdr:rowOff>
    </xdr:from>
    <xdr:to>
      <xdr:col>25</xdr:col>
      <xdr:colOff>0</xdr:colOff>
      <xdr:row>47</xdr:row>
      <xdr:rowOff>45357</xdr:rowOff>
    </xdr:to>
    <xdr:graphicFrame macro="">
      <xdr:nvGraphicFramePr>
        <xdr:cNvPr id="18" name="Chart 17">
          <a:extLst>
            <a:ext uri="{FF2B5EF4-FFF2-40B4-BE49-F238E27FC236}">
              <a16:creationId xmlns:a16="http://schemas.microsoft.com/office/drawing/2014/main" id="{1926E5B6-890C-2EF4-BE4D-DFD20914D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362857</xdr:colOff>
      <xdr:row>27</xdr:row>
      <xdr:rowOff>65179</xdr:rowOff>
    </xdr:from>
    <xdr:to>
      <xdr:col>9</xdr:col>
      <xdr:colOff>1678215</xdr:colOff>
      <xdr:row>48</xdr:row>
      <xdr:rowOff>150182</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C1797021-D19A-496E-CCC0-A377EBD5E1E7}"/>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077857" y="5208679"/>
              <a:ext cx="5519058" cy="408550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42.958799884262" createdVersion="8" refreshedVersion="8" minRefreshableVersion="3" recordCount="2823" xr:uid="{9DDAE97F-398A-4670-9BE5-E1CA997D7174}">
  <cacheSource type="worksheet">
    <worksheetSource name="Table2"/>
  </cacheSource>
  <cacheFields count="28">
    <cacheField name="ORDERNUMBER" numFmtId="0">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0">
      <sharedItems containsSemiMixedTypes="0" containsString="0" containsNumber="1" containsInteger="1" minValue="6" maxValue="97"/>
    </cacheField>
    <cacheField name="PRICEEACH" numFmtId="16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0">
      <sharedItems containsDate="1" containsMixedTypes="1" minDate="2003-01-04T00:00:00" maxDate="2005-12-02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DEALSIZE" numFmtId="0">
      <sharedItems/>
    </cacheField>
    <cacheField name="TOTAL_REV" numFmtId="164">
      <sharedItems containsSemiMixedTypes="0" containsString="0" containsNumber="1" minValue="482.13" maxValue="9048.16"/>
    </cacheField>
    <cacheField name="MONTH" numFmtId="14">
      <sharedItems count="12">
        <s v="February"/>
        <s v="May"/>
        <s v="July"/>
        <s v="August"/>
        <s v="October"/>
        <s v="November"/>
        <s v="December"/>
        <s v="January"/>
        <s v="April"/>
        <s v="June"/>
        <s v="September"/>
        <s v="March"/>
      </sharedItems>
    </cacheField>
    <cacheField name="YEAR" numFmtId="0">
      <sharedItems containsSemiMixedTypes="0" containsString="0" containsNumber="1" containsInteger="1" minValue="2003" maxValue="2005" count="3">
        <n v="2003"/>
        <n v="2004"/>
        <n v="2005"/>
      </sharedItems>
    </cacheField>
  </cacheFields>
  <extLst>
    <ext xmlns:x14="http://schemas.microsoft.com/office/spreadsheetml/2009/9/main" uri="{725AE2AE-9491-48be-B2B4-4EB974FC3084}">
      <x14:pivotCacheDefinition pivotCacheId="1239107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s v="2/24/2003 0:00"/>
    <x v="0"/>
    <n v="1"/>
    <n v="2"/>
    <n v="2003"/>
    <x v="0"/>
    <n v="95"/>
    <s v="S10_1678"/>
    <s v="Land of Toys Inc."/>
    <n v="2125557818"/>
    <s v="897 Long Airport Avenue"/>
    <m/>
    <x v="0"/>
    <x v="0"/>
    <n v="10022"/>
    <x v="0"/>
    <s v="NA"/>
    <s v="Yu"/>
    <s v="Kwai"/>
    <s v="Small"/>
    <n v="2871"/>
    <x v="0"/>
    <x v="0"/>
  </r>
  <r>
    <x v="1"/>
    <n v="34"/>
    <n v="81.349999999999994"/>
    <n v="5"/>
    <n v="2765.9"/>
    <d v="2003-07-05T00:00:00"/>
    <x v="0"/>
    <n v="2"/>
    <n v="5"/>
    <n v="2003"/>
    <x v="0"/>
    <n v="95"/>
    <s v="S10_1678"/>
    <s v="Reims Collectables"/>
    <s v="26.47.1555"/>
    <s v="59 rue de l'Abbaye"/>
    <m/>
    <x v="1"/>
    <x v="1"/>
    <n v="51100"/>
    <x v="1"/>
    <s v="EMEA"/>
    <s v="Henriot"/>
    <s v="Paul"/>
    <s v="Small"/>
    <n v="2765.8999999999996"/>
    <x v="1"/>
    <x v="0"/>
  </r>
  <r>
    <x v="2"/>
    <n v="41"/>
    <n v="94.74"/>
    <n v="2"/>
    <n v="3884.34"/>
    <d v="2003-01-07T00:00:00"/>
    <x v="0"/>
    <n v="3"/>
    <n v="7"/>
    <n v="2003"/>
    <x v="0"/>
    <n v="95"/>
    <s v="S10_1678"/>
    <s v="Lyon Souveniers"/>
    <s v="+33 1 46 62 7555"/>
    <s v="27 rue du Colonel Pierre Avia"/>
    <m/>
    <x v="2"/>
    <x v="1"/>
    <n v="75508"/>
    <x v="1"/>
    <s v="EMEA"/>
    <s v="Da Cunha"/>
    <s v="Daniel"/>
    <s v="Medium"/>
    <n v="3884.3399999999997"/>
    <x v="2"/>
    <x v="0"/>
  </r>
  <r>
    <x v="3"/>
    <n v="45"/>
    <n v="83.26"/>
    <n v="6"/>
    <n v="3746.7"/>
    <s v="8/25/2003 0:00"/>
    <x v="0"/>
    <n v="3"/>
    <n v="8"/>
    <n v="2003"/>
    <x v="0"/>
    <n v="95"/>
    <s v="S10_1678"/>
    <s v="Toys4GrownUps.com"/>
    <n v="6265557265"/>
    <s v="78934 Hillside Dr."/>
    <m/>
    <x v="3"/>
    <x v="2"/>
    <n v="90003"/>
    <x v="0"/>
    <s v="NA"/>
    <s v="Young"/>
    <s v="Julie"/>
    <s v="Medium"/>
    <n v="3746.7000000000003"/>
    <x v="3"/>
    <x v="0"/>
  </r>
  <r>
    <x v="4"/>
    <n v="49"/>
    <n v="100"/>
    <n v="14"/>
    <n v="5205.2700000000004"/>
    <d v="2003-10-10T00:00:00"/>
    <x v="0"/>
    <n v="4"/>
    <n v="10"/>
    <n v="2003"/>
    <x v="0"/>
    <n v="95"/>
    <s v="S10_1678"/>
    <s v="Corporate Gift Ideas Co."/>
    <n v="6505551386"/>
    <s v="7734 Strong St."/>
    <m/>
    <x v="4"/>
    <x v="2"/>
    <m/>
    <x v="0"/>
    <s v="NA"/>
    <s v="Brown"/>
    <s v="Julie"/>
    <s v="Medium"/>
    <n v="4900"/>
    <x v="4"/>
    <x v="0"/>
  </r>
  <r>
    <x v="5"/>
    <n v="36"/>
    <n v="96.66"/>
    <n v="1"/>
    <n v="3479.76"/>
    <s v="10/28/2003 0:00"/>
    <x v="0"/>
    <n v="4"/>
    <n v="10"/>
    <n v="2003"/>
    <x v="0"/>
    <n v="95"/>
    <s v="S10_1678"/>
    <s v="Technics Stores Inc."/>
    <n v="6505556809"/>
    <s v="9408 Furth Circle"/>
    <m/>
    <x v="5"/>
    <x v="2"/>
    <n v="94217"/>
    <x v="0"/>
    <s v="NA"/>
    <s v="Hirano"/>
    <s v="Juri"/>
    <s v="Medium"/>
    <n v="3479.7599999999998"/>
    <x v="4"/>
    <x v="0"/>
  </r>
  <r>
    <x v="6"/>
    <n v="29"/>
    <n v="86.13"/>
    <n v="9"/>
    <n v="2497.77"/>
    <d v="2003-11-11T00:00:00"/>
    <x v="0"/>
    <n v="4"/>
    <n v="11"/>
    <n v="2003"/>
    <x v="0"/>
    <n v="95"/>
    <s v="S10_1678"/>
    <s v="Daedalus Designs Imports"/>
    <s v="20.16.1555"/>
    <s v="184, chausse de Tournai"/>
    <m/>
    <x v="6"/>
    <x v="1"/>
    <n v="59000"/>
    <x v="1"/>
    <s v="EMEA"/>
    <s v="Rance"/>
    <s v="Martine"/>
    <s v="Small"/>
    <n v="2497.77"/>
    <x v="5"/>
    <x v="0"/>
  </r>
  <r>
    <x v="7"/>
    <n v="48"/>
    <n v="100"/>
    <n v="1"/>
    <n v="5512.32"/>
    <s v="11/18/2003 0:00"/>
    <x v="0"/>
    <n v="4"/>
    <n v="11"/>
    <n v="2003"/>
    <x v="0"/>
    <n v="95"/>
    <s v="S10_1678"/>
    <s v="Herkku Gifts"/>
    <s v="+47 2267 3215"/>
    <s v="Drammen 121, PR 744 Sentrum"/>
    <m/>
    <x v="7"/>
    <x v="1"/>
    <s v="N 5804"/>
    <x v="2"/>
    <s v="EMEA"/>
    <s v="Oeztan"/>
    <s v="Veysel"/>
    <s v="Medium"/>
    <n v="4800"/>
    <x v="5"/>
    <x v="0"/>
  </r>
  <r>
    <x v="8"/>
    <n v="22"/>
    <n v="98.57"/>
    <n v="2"/>
    <n v="2168.54"/>
    <d v="2003-01-12T00:00:00"/>
    <x v="0"/>
    <n v="4"/>
    <n v="12"/>
    <n v="2003"/>
    <x v="0"/>
    <n v="95"/>
    <s v="S10_1678"/>
    <s v="Mini Wheels Co."/>
    <n v="6505555787"/>
    <s v="5557 North Pendale Street"/>
    <m/>
    <x v="4"/>
    <x v="2"/>
    <m/>
    <x v="0"/>
    <s v="NA"/>
    <s v="Murphy"/>
    <s v="Julie"/>
    <s v="Small"/>
    <n v="2168.54"/>
    <x v="6"/>
    <x v="0"/>
  </r>
  <r>
    <x v="9"/>
    <n v="41"/>
    <n v="100"/>
    <n v="14"/>
    <n v="4708.4399999999996"/>
    <s v="1/15/2004 0:00"/>
    <x v="0"/>
    <n v="1"/>
    <n v="1"/>
    <n v="2004"/>
    <x v="0"/>
    <n v="95"/>
    <s v="S10_1678"/>
    <s v="Auto Canal Petit"/>
    <s v="(1) 47.55.6555"/>
    <s v="25, rue Lauriston"/>
    <m/>
    <x v="2"/>
    <x v="1"/>
    <n v="75016"/>
    <x v="1"/>
    <s v="EMEA"/>
    <s v="Perrier"/>
    <s v="Dominique"/>
    <s v="Medium"/>
    <n v="4100"/>
    <x v="7"/>
    <x v="1"/>
  </r>
  <r>
    <x v="10"/>
    <n v="37"/>
    <n v="100"/>
    <n v="1"/>
    <n v="3965.66"/>
    <s v="2/20/2004 0:00"/>
    <x v="0"/>
    <n v="1"/>
    <n v="2"/>
    <n v="2004"/>
    <x v="0"/>
    <n v="95"/>
    <s v="S10_1678"/>
    <s v="Australian Collectors, Co."/>
    <s v="03 9520 4555"/>
    <s v="636 St Kilda Road"/>
    <s v="Level 3"/>
    <x v="8"/>
    <x v="3"/>
    <n v="3004"/>
    <x v="3"/>
    <s v="APAC"/>
    <s v="Ferguson"/>
    <s v="Peter"/>
    <s v="Medium"/>
    <n v="3700"/>
    <x v="0"/>
    <x v="1"/>
  </r>
  <r>
    <x v="11"/>
    <n v="23"/>
    <n v="100"/>
    <n v="7"/>
    <n v="2333.12"/>
    <d v="2004-05-04T00:00:00"/>
    <x v="0"/>
    <n v="2"/>
    <n v="4"/>
    <n v="2004"/>
    <x v="0"/>
    <n v="95"/>
    <s v="S10_1678"/>
    <s v="Vitachrome Inc."/>
    <n v="2125551500"/>
    <s v="2678 Kingston Rd."/>
    <s v="Suite 101"/>
    <x v="0"/>
    <x v="0"/>
    <n v="10022"/>
    <x v="0"/>
    <s v="NA"/>
    <s v="Frick"/>
    <s v="Michael"/>
    <s v="Small"/>
    <n v="2300"/>
    <x v="8"/>
    <x v="1"/>
  </r>
  <r>
    <x v="12"/>
    <n v="28"/>
    <n v="100"/>
    <n v="2"/>
    <n v="3188.64"/>
    <s v="5/18/2004 0:00"/>
    <x v="0"/>
    <n v="2"/>
    <n v="5"/>
    <n v="2004"/>
    <x v="0"/>
    <n v="95"/>
    <s v="S10_1678"/>
    <s v="Tekni Collectables Inc."/>
    <n v="2015559350"/>
    <s v="7476 Moss Rd."/>
    <m/>
    <x v="9"/>
    <x v="4"/>
    <n v="94019"/>
    <x v="0"/>
    <s v="NA"/>
    <s v="Brown"/>
    <s v="William"/>
    <s v="Medium"/>
    <n v="2800"/>
    <x v="1"/>
    <x v="1"/>
  </r>
  <r>
    <x v="13"/>
    <n v="34"/>
    <n v="100"/>
    <n v="2"/>
    <n v="3676.76"/>
    <s v="6/28/2004 0:00"/>
    <x v="0"/>
    <n v="2"/>
    <n v="6"/>
    <n v="2004"/>
    <x v="0"/>
    <n v="95"/>
    <s v="S10_1678"/>
    <s v="Gift Depot Inc."/>
    <n v="2035552570"/>
    <s v="25593 South Bay Ln."/>
    <m/>
    <x v="10"/>
    <x v="5"/>
    <n v="97562"/>
    <x v="0"/>
    <s v="NA"/>
    <s v="King"/>
    <s v="Julie"/>
    <s v="Medium"/>
    <n v="3400"/>
    <x v="9"/>
    <x v="1"/>
  </r>
  <r>
    <x v="14"/>
    <n v="45"/>
    <n v="92.83"/>
    <n v="1"/>
    <n v="4177.3500000000004"/>
    <s v="7/23/2004 0:00"/>
    <x v="0"/>
    <n v="3"/>
    <n v="7"/>
    <n v="2004"/>
    <x v="0"/>
    <n v="95"/>
    <s v="S10_1678"/>
    <s v="La Rochelle Gifts"/>
    <s v="40.67.8555"/>
    <s v="67, rue des Cinquante Otages"/>
    <m/>
    <x v="11"/>
    <x v="1"/>
    <n v="44000"/>
    <x v="1"/>
    <s v="EMEA"/>
    <s v="Labrune"/>
    <s v="Janine"/>
    <s v="Medium"/>
    <n v="4177.3500000000004"/>
    <x v="2"/>
    <x v="1"/>
  </r>
  <r>
    <x v="15"/>
    <n v="36"/>
    <n v="100"/>
    <n v="6"/>
    <n v="4099.68"/>
    <s v="8/27/2004 0:00"/>
    <x v="0"/>
    <n v="3"/>
    <n v="8"/>
    <n v="2004"/>
    <x v="0"/>
    <n v="95"/>
    <s v="S10_1678"/>
    <s v="Marta's Replicas Co."/>
    <n v="6175558555"/>
    <s v="39323 Spinnaker Dr."/>
    <m/>
    <x v="12"/>
    <x v="6"/>
    <n v="51247"/>
    <x v="0"/>
    <s v="NA"/>
    <s v="Hernandez"/>
    <s v="Marta"/>
    <s v="Medium"/>
    <n v="3600"/>
    <x v="3"/>
    <x v="1"/>
  </r>
  <r>
    <x v="16"/>
    <n v="23"/>
    <n v="100"/>
    <n v="9"/>
    <n v="2597.39"/>
    <s v="9/30/2004 0:00"/>
    <x v="0"/>
    <n v="3"/>
    <n v="9"/>
    <n v="2004"/>
    <x v="0"/>
    <n v="95"/>
    <s v="S10_1678"/>
    <s v="Toys of Finland, Co."/>
    <s v="90-224 8555"/>
    <s v="Keskuskatu 45"/>
    <m/>
    <x v="13"/>
    <x v="1"/>
    <n v="21240"/>
    <x v="4"/>
    <s v="EMEA"/>
    <s v="Karttunen"/>
    <s v="Matti"/>
    <s v="Small"/>
    <n v="2300"/>
    <x v="10"/>
    <x v="1"/>
  </r>
  <r>
    <x v="17"/>
    <n v="41"/>
    <n v="100"/>
    <n v="5"/>
    <n v="4394.38"/>
    <s v="10/15/2004 0:00"/>
    <x v="0"/>
    <n v="4"/>
    <n v="10"/>
    <n v="2004"/>
    <x v="0"/>
    <n v="95"/>
    <s v="S10_1678"/>
    <s v="Baane Mini Imports"/>
    <s v="07-98 9555"/>
    <s v="Erling Skakkes gate 78"/>
    <m/>
    <x v="14"/>
    <x v="1"/>
    <n v="4110"/>
    <x v="2"/>
    <s v="EMEA"/>
    <s v="Bergulfsen"/>
    <s v="Jonas"/>
    <s v="Medium"/>
    <n v="4100"/>
    <x v="4"/>
    <x v="1"/>
  </r>
  <r>
    <x v="18"/>
    <n v="46"/>
    <n v="94.74"/>
    <n v="1"/>
    <n v="4358.04"/>
    <d v="2004-02-11T00:00:00"/>
    <x v="0"/>
    <n v="4"/>
    <n v="11"/>
    <n v="2004"/>
    <x v="0"/>
    <n v="95"/>
    <s v="S10_1678"/>
    <s v="Diecast Classics Inc."/>
    <n v="2155551555"/>
    <s v="7586 Pompton St."/>
    <m/>
    <x v="15"/>
    <x v="7"/>
    <n v="70267"/>
    <x v="0"/>
    <s v="NA"/>
    <s v="Yu"/>
    <s v="Kyung"/>
    <s v="Medium"/>
    <n v="4358.04"/>
    <x v="5"/>
    <x v="1"/>
  </r>
  <r>
    <x v="19"/>
    <n v="42"/>
    <n v="100"/>
    <n v="1"/>
    <n v="4396.1400000000003"/>
    <s v="11/15/2004 0:00"/>
    <x v="0"/>
    <n v="4"/>
    <n v="11"/>
    <n v="2004"/>
    <x v="0"/>
    <n v="95"/>
    <s v="S10_1678"/>
    <s v="Land of Toys Inc."/>
    <n v="2125557818"/>
    <s v="897 Long Airport Avenue"/>
    <m/>
    <x v="0"/>
    <x v="0"/>
    <n v="10022"/>
    <x v="0"/>
    <s v="NA"/>
    <s v="Yu"/>
    <s v="Kwai"/>
    <s v="Medium"/>
    <n v="4200"/>
    <x v="5"/>
    <x v="1"/>
  </r>
  <r>
    <x v="20"/>
    <n v="41"/>
    <n v="100"/>
    <n v="9"/>
    <n v="7737.93"/>
    <s v="11/24/2004 0:00"/>
    <x v="0"/>
    <n v="4"/>
    <n v="11"/>
    <n v="2004"/>
    <x v="0"/>
    <n v="95"/>
    <s v="S10_1678"/>
    <s v="Salzburg Collectables"/>
    <s v="6562-9555"/>
    <s v="Geislweg 14"/>
    <m/>
    <x v="16"/>
    <x v="1"/>
    <n v="5020"/>
    <x v="5"/>
    <s v="EMEA"/>
    <s v="Pipps"/>
    <s v="Georg"/>
    <s v="Large"/>
    <n v="4100"/>
    <x v="5"/>
    <x v="1"/>
  </r>
  <r>
    <x v="21"/>
    <n v="20"/>
    <n v="72.55"/>
    <n v="13"/>
    <n v="1451"/>
    <s v="12/17/2004 0:00"/>
    <x v="0"/>
    <n v="4"/>
    <n v="12"/>
    <n v="2004"/>
    <x v="0"/>
    <n v="95"/>
    <s v="S10_1678"/>
    <s v="Souveniers And Things Co."/>
    <s v="+61 2 9495 8555"/>
    <s v="Monitor Money Building, 815 Pacific Hwy"/>
    <s v="Level 6"/>
    <x v="17"/>
    <x v="8"/>
    <n v="2067"/>
    <x v="3"/>
    <s v="APAC"/>
    <s v="Huxley"/>
    <s v="Adrian"/>
    <s v="Small"/>
    <n v="1451"/>
    <x v="6"/>
    <x v="1"/>
  </r>
  <r>
    <x v="22"/>
    <n v="21"/>
    <n v="34.909999999999997"/>
    <n v="12"/>
    <n v="733.11"/>
    <d v="2005-03-02T00:00:00"/>
    <x v="0"/>
    <n v="1"/>
    <n v="2"/>
    <n v="2005"/>
    <x v="0"/>
    <n v="95"/>
    <s v="S10_1678"/>
    <s v="La Rochelle Gifts"/>
    <s v="40.67.8555"/>
    <s v="67, rue des Cinquante Otages"/>
    <m/>
    <x v="11"/>
    <x v="1"/>
    <n v="44000"/>
    <x v="1"/>
    <s v="EMEA"/>
    <s v="Labrune"/>
    <s v="Janine"/>
    <s v="Small"/>
    <n v="733.1099999999999"/>
    <x v="0"/>
    <x v="2"/>
  </r>
  <r>
    <x v="23"/>
    <n v="42"/>
    <n v="76.36"/>
    <n v="4"/>
    <n v="3207.12"/>
    <d v="2005-03-03T00:00:00"/>
    <x v="0"/>
    <n v="1"/>
    <n v="3"/>
    <n v="2005"/>
    <x v="0"/>
    <n v="95"/>
    <s v="S10_1678"/>
    <s v="FunGiftIdeas.com"/>
    <n v="5085552555"/>
    <s v="1785 First Street"/>
    <m/>
    <x v="18"/>
    <x v="6"/>
    <n v="50553"/>
    <x v="0"/>
    <s v="NA"/>
    <s v="Benitez"/>
    <s v="Violeta"/>
    <s v="Medium"/>
    <n v="3207.12"/>
    <x v="11"/>
    <x v="2"/>
  </r>
  <r>
    <x v="24"/>
    <n v="24"/>
    <n v="100"/>
    <n v="7"/>
    <n v="2434.56"/>
    <d v="2005-08-04T00:00:00"/>
    <x v="0"/>
    <n v="2"/>
    <n v="4"/>
    <n v="2005"/>
    <x v="0"/>
    <n v="95"/>
    <s v="S10_1678"/>
    <s v="UK Collectables, Ltd."/>
    <s v="(171) 555-2282"/>
    <s v="Berkeley Gardens 12  Brewery"/>
    <m/>
    <x v="19"/>
    <x v="1"/>
    <s v="WX1 6LT"/>
    <x v="6"/>
    <s v="EMEA"/>
    <s v="Devon"/>
    <s v="Elizabeth"/>
    <s v="Small"/>
    <n v="2400"/>
    <x v="8"/>
    <x v="2"/>
  </r>
  <r>
    <x v="25"/>
    <n v="66"/>
    <n v="100"/>
    <n v="2"/>
    <n v="7516.08"/>
    <s v="5/13/2005 0:00"/>
    <x v="1"/>
    <n v="2"/>
    <n v="5"/>
    <n v="2005"/>
    <x v="0"/>
    <n v="95"/>
    <s v="S10_1678"/>
    <s v="Euro Shopping Channel"/>
    <s v="(91) 555 94 44"/>
    <s v="C/ Moralzarzal, 86"/>
    <m/>
    <x v="20"/>
    <x v="1"/>
    <n v="28034"/>
    <x v="7"/>
    <s v="EMEA"/>
    <s v="Freyre"/>
    <s v="Diego"/>
    <s v="Large"/>
    <n v="6600"/>
    <x v="1"/>
    <x v="2"/>
  </r>
  <r>
    <x v="26"/>
    <n v="26"/>
    <n v="100"/>
    <n v="11"/>
    <n v="5404.62"/>
    <s v="1/29/2003 0:00"/>
    <x v="0"/>
    <n v="1"/>
    <n v="1"/>
    <n v="2003"/>
    <x v="1"/>
    <n v="214"/>
    <s v="S10_1949"/>
    <s v="Baane Mini Imports"/>
    <s v="07-98 9555"/>
    <s v="Erling Skakkes gate 78"/>
    <m/>
    <x v="14"/>
    <x v="1"/>
    <n v="4110"/>
    <x v="2"/>
    <s v="EMEA"/>
    <s v="Bergulfsen"/>
    <s v="Jonas"/>
    <s v="Medium"/>
    <n v="2600"/>
    <x v="7"/>
    <x v="0"/>
  </r>
  <r>
    <x v="27"/>
    <n v="29"/>
    <n v="100"/>
    <n v="1"/>
    <n v="7209.11"/>
    <s v="3/24/2003 0:00"/>
    <x v="0"/>
    <n v="1"/>
    <n v="3"/>
    <n v="2003"/>
    <x v="1"/>
    <n v="214"/>
    <s v="S10_1949"/>
    <s v="Volvo Model Replicas, Co"/>
    <s v="0921-12 3555"/>
    <s v="Berguvsv„gen  8"/>
    <m/>
    <x v="21"/>
    <x v="1"/>
    <s v="S-958 22"/>
    <x v="8"/>
    <s v="EMEA"/>
    <s v="Berglund"/>
    <s v="Christina"/>
    <s v="Large"/>
    <n v="2900"/>
    <x v="11"/>
    <x v="0"/>
  </r>
  <r>
    <x v="28"/>
    <n v="38"/>
    <n v="100"/>
    <n v="11"/>
    <n v="7329.06"/>
    <s v="5/28/2003 0:00"/>
    <x v="0"/>
    <n v="2"/>
    <n v="5"/>
    <n v="2003"/>
    <x v="1"/>
    <n v="214"/>
    <s v="S10_1949"/>
    <s v="Corrida Auto Replicas, Ltd"/>
    <s v="(91) 555 22 82"/>
    <s v="C/ Araquil, 67"/>
    <m/>
    <x v="20"/>
    <x v="1"/>
    <n v="28023"/>
    <x v="7"/>
    <s v="EMEA"/>
    <s v="Sommer"/>
    <s v="Mart¡n"/>
    <s v="Large"/>
    <n v="3800"/>
    <x v="1"/>
    <x v="0"/>
  </r>
  <r>
    <x v="29"/>
    <n v="37"/>
    <n v="100"/>
    <n v="11"/>
    <n v="7374.1"/>
    <s v="7/24/2003 0:00"/>
    <x v="0"/>
    <n v="3"/>
    <n v="7"/>
    <n v="2003"/>
    <x v="1"/>
    <n v="214"/>
    <s v="S10_1949"/>
    <s v="Technics Stores Inc."/>
    <n v="6505556809"/>
    <s v="9408 Furth Circle"/>
    <m/>
    <x v="5"/>
    <x v="2"/>
    <n v="94217"/>
    <x v="0"/>
    <s v="NA"/>
    <s v="Hirano"/>
    <s v="Juri"/>
    <s v="Large"/>
    <n v="3700"/>
    <x v="2"/>
    <x v="0"/>
  </r>
  <r>
    <x v="30"/>
    <n v="45"/>
    <n v="100"/>
    <n v="8"/>
    <n v="10993.5"/>
    <s v="9/19/2003 0:00"/>
    <x v="0"/>
    <n v="3"/>
    <n v="9"/>
    <n v="2003"/>
    <x v="1"/>
    <n v="214"/>
    <s v="S10_1949"/>
    <s v="Dragon Souveniers, Ltd."/>
    <s v="+65 221 7555"/>
    <s v="Bronz Sok., Bronz Apt. 3/6 Tesvikiye"/>
    <m/>
    <x v="22"/>
    <x v="1"/>
    <n v="79903"/>
    <x v="9"/>
    <s v="Japan"/>
    <s v="Natividad"/>
    <s v="Eric"/>
    <s v="Large"/>
    <n v="4500"/>
    <x v="10"/>
    <x v="0"/>
  </r>
  <r>
    <x v="31"/>
    <n v="21"/>
    <n v="100"/>
    <n v="1"/>
    <n v="4860.24"/>
    <s v="10/20/2003 0:00"/>
    <x v="0"/>
    <n v="4"/>
    <n v="10"/>
    <n v="2003"/>
    <x v="1"/>
    <n v="214"/>
    <s v="S10_1949"/>
    <s v="Classic Legends Inc."/>
    <n v="2125558493"/>
    <s v="5905 Pompton St."/>
    <s v="Suite 750"/>
    <x v="0"/>
    <x v="0"/>
    <n v="10022"/>
    <x v="0"/>
    <s v="NA"/>
    <s v="Hernandez"/>
    <s v="Maria"/>
    <s v="Medium"/>
    <n v="2100"/>
    <x v="4"/>
    <x v="0"/>
  </r>
  <r>
    <x v="32"/>
    <n v="34"/>
    <n v="100"/>
    <n v="4"/>
    <n v="8014.82"/>
    <d v="2003-06-11T00:00:00"/>
    <x v="0"/>
    <n v="4"/>
    <n v="11"/>
    <n v="2003"/>
    <x v="1"/>
    <n v="214"/>
    <s v="S10_1949"/>
    <s v="Australian Gift Network, Co"/>
    <s v="61-7-3844-6555"/>
    <s v="31 Duncan St. West End"/>
    <m/>
    <x v="23"/>
    <x v="9"/>
    <n v="4101"/>
    <x v="3"/>
    <s v="APAC"/>
    <s v="Calaghan"/>
    <s v="Tony"/>
    <s v="Large"/>
    <n v="3400"/>
    <x v="5"/>
    <x v="0"/>
  </r>
  <r>
    <x v="33"/>
    <n v="23"/>
    <n v="100"/>
    <n v="8"/>
    <n v="5372.57"/>
    <s v="11/13/2003 0:00"/>
    <x v="0"/>
    <n v="4"/>
    <n v="11"/>
    <n v="2003"/>
    <x v="1"/>
    <n v="214"/>
    <s v="S10_1949"/>
    <s v="Classic Gift Ideas, Inc"/>
    <n v="2155554695"/>
    <s v="782 First Street"/>
    <m/>
    <x v="24"/>
    <x v="7"/>
    <n v="71270"/>
    <x v="0"/>
    <s v="NA"/>
    <s v="Cervantes"/>
    <s v="Francisca"/>
    <s v="Medium"/>
    <n v="2300"/>
    <x v="5"/>
    <x v="0"/>
  </r>
  <r>
    <x v="34"/>
    <n v="42"/>
    <n v="100"/>
    <n v="11"/>
    <n v="7290.36"/>
    <s v="11/25/2003 0:00"/>
    <x v="0"/>
    <n v="4"/>
    <n v="11"/>
    <n v="2003"/>
    <x v="1"/>
    <n v="214"/>
    <s v="S10_1949"/>
    <s v="Saveley &amp; Henriot, Co."/>
    <s v="78.32.5555"/>
    <s v="2, rue du Commerce"/>
    <m/>
    <x v="25"/>
    <x v="1"/>
    <n v="69004"/>
    <x v="1"/>
    <s v="EMEA"/>
    <s v="Saveley"/>
    <s v="Mary"/>
    <s v="Large"/>
    <n v="4200"/>
    <x v="5"/>
    <x v="0"/>
  </r>
  <r>
    <x v="35"/>
    <n v="47"/>
    <n v="100"/>
    <n v="6"/>
    <n v="9064.89"/>
    <d v="2003-05-12T00:00:00"/>
    <x v="0"/>
    <n v="4"/>
    <n v="12"/>
    <n v="2003"/>
    <x v="1"/>
    <n v="214"/>
    <s v="S10_1949"/>
    <s v="Canadian Gift Exchange Network"/>
    <s v="(604) 555-3392"/>
    <s v="1900 Oak St."/>
    <m/>
    <x v="26"/>
    <x v="10"/>
    <s v="V3F 2K1"/>
    <x v="10"/>
    <s v="NA"/>
    <s v="Tannamuri"/>
    <s v="Yoshi"/>
    <s v="Large"/>
    <n v="4700"/>
    <x v="6"/>
    <x v="0"/>
  </r>
  <r>
    <x v="36"/>
    <n v="35"/>
    <n v="100"/>
    <n v="3"/>
    <n v="6075.3"/>
    <s v="1/29/2004 0:00"/>
    <x v="0"/>
    <n v="1"/>
    <n v="1"/>
    <n v="2004"/>
    <x v="1"/>
    <n v="214"/>
    <s v="S10_1949"/>
    <s v="West Coast Collectables Co."/>
    <n v="3105553722"/>
    <s v="3675 Furth Circle"/>
    <m/>
    <x v="27"/>
    <x v="2"/>
    <n v="94019"/>
    <x v="0"/>
    <s v="NA"/>
    <s v="Thompson"/>
    <s v="Steve"/>
    <s v="Medium"/>
    <n v="3500"/>
    <x v="7"/>
    <x v="1"/>
  </r>
  <r>
    <x v="37"/>
    <n v="29"/>
    <n v="100"/>
    <n v="2"/>
    <n v="6463.23"/>
    <d v="2004-10-03T00:00:00"/>
    <x v="0"/>
    <n v="1"/>
    <n v="3"/>
    <n v="2004"/>
    <x v="1"/>
    <n v="214"/>
    <s v="S10_1949"/>
    <s v="Cambridge Collectables Co."/>
    <n v="6175555555"/>
    <s v="4658 Baden Av."/>
    <m/>
    <x v="12"/>
    <x v="6"/>
    <n v="51247"/>
    <x v="0"/>
    <s v="NA"/>
    <s v="Tseng"/>
    <s v="Kyung"/>
    <s v="Medium"/>
    <n v="2900"/>
    <x v="11"/>
    <x v="1"/>
  </r>
  <r>
    <x v="38"/>
    <n v="34"/>
    <n v="100"/>
    <n v="9"/>
    <n v="6120.34"/>
    <d v="2004-04-05T00:00:00"/>
    <x v="0"/>
    <n v="2"/>
    <n v="5"/>
    <n v="2004"/>
    <x v="1"/>
    <n v="214"/>
    <s v="S10_1949"/>
    <s v="Super Scale Inc."/>
    <n v="2035559545"/>
    <s v="567 North Pendale Street"/>
    <m/>
    <x v="28"/>
    <x v="5"/>
    <n v="97823"/>
    <x v="0"/>
    <s v="NA"/>
    <s v="Murphy"/>
    <s v="Leslie"/>
    <s v="Medium"/>
    <n v="3400"/>
    <x v="1"/>
    <x v="1"/>
  </r>
  <r>
    <x v="39"/>
    <n v="32"/>
    <n v="100"/>
    <n v="6"/>
    <n v="7680.64"/>
    <s v="6/15/2004 0:00"/>
    <x v="0"/>
    <n v="2"/>
    <n v="6"/>
    <n v="2004"/>
    <x v="1"/>
    <n v="214"/>
    <s v="S10_1949"/>
    <s v="Tokyo Collectables, Ltd"/>
    <s v="+81 3 3584 0555"/>
    <s v="2-2-8 Roppongi"/>
    <m/>
    <x v="29"/>
    <x v="11"/>
    <s v="106-0032"/>
    <x v="11"/>
    <s v="Japan"/>
    <s v="Shimamura"/>
    <s v="Akiko"/>
    <s v="Large"/>
    <n v="3200"/>
    <x v="9"/>
    <x v="1"/>
  </r>
  <r>
    <x v="40"/>
    <n v="21"/>
    <n v="100"/>
    <n v="9"/>
    <n v="4905.3900000000003"/>
    <s v="7/19/2004 0:00"/>
    <x v="0"/>
    <n v="3"/>
    <n v="7"/>
    <n v="2004"/>
    <x v="1"/>
    <n v="214"/>
    <s v="S10_1949"/>
    <s v="Souveniers And Things Co."/>
    <s v="+61 2 9495 8555"/>
    <s v="Monitor Money Building, 815 Pacific Hwy"/>
    <s v="Level 6"/>
    <x v="17"/>
    <x v="8"/>
    <n v="2067"/>
    <x v="3"/>
    <s v="APAC"/>
    <s v="Huxley"/>
    <s v="Adrian"/>
    <s v="Medium"/>
    <n v="2100"/>
    <x v="2"/>
    <x v="1"/>
  </r>
  <r>
    <x v="41"/>
    <n v="34"/>
    <n v="100"/>
    <n v="2"/>
    <n v="8014.82"/>
    <s v="8/17/2004 0:00"/>
    <x v="0"/>
    <n v="3"/>
    <n v="8"/>
    <n v="2004"/>
    <x v="1"/>
    <n v="214"/>
    <s v="S10_1949"/>
    <s v="Amica Models &amp; Co."/>
    <s v="011-4988555"/>
    <s v="Via Monte Bianco 34"/>
    <m/>
    <x v="30"/>
    <x v="1"/>
    <n v="10100"/>
    <x v="12"/>
    <s v="EMEA"/>
    <s v="Accorti"/>
    <s v="Paolo"/>
    <s v="Large"/>
    <n v="3400"/>
    <x v="3"/>
    <x v="1"/>
  </r>
  <r>
    <x v="42"/>
    <n v="37"/>
    <n v="100"/>
    <n v="11"/>
    <n v="7136.19"/>
    <d v="2004-08-09T00:00:00"/>
    <x v="0"/>
    <n v="3"/>
    <n v="9"/>
    <n v="2004"/>
    <x v="1"/>
    <n v="214"/>
    <s v="S10_1949"/>
    <s v="Scandinavian Gift Ideas"/>
    <s v="0695-34 6555"/>
    <s v="?kergatan 24"/>
    <m/>
    <x v="31"/>
    <x v="1"/>
    <s v="S-844 67"/>
    <x v="8"/>
    <s v="EMEA"/>
    <s v="Larsson"/>
    <s v="Maria"/>
    <s v="Large"/>
    <n v="3700"/>
    <x v="10"/>
    <x v="1"/>
  </r>
  <r>
    <x v="43"/>
    <n v="47"/>
    <n v="100"/>
    <n v="6"/>
    <n v="10172.700000000001"/>
    <d v="2004-11-10T00:00:00"/>
    <x v="0"/>
    <n v="4"/>
    <n v="10"/>
    <n v="2004"/>
    <x v="1"/>
    <n v="214"/>
    <s v="S10_1949"/>
    <s v="Auto Assoc. &amp; Cie."/>
    <s v="30.59.8555"/>
    <s v="67, avenue de l'Europe"/>
    <m/>
    <x v="32"/>
    <x v="1"/>
    <n v="78000"/>
    <x v="1"/>
    <s v="EMEA"/>
    <s v="Tonini"/>
    <s v="Daniel"/>
    <s v="Large"/>
    <n v="4700"/>
    <x v="4"/>
    <x v="1"/>
  </r>
  <r>
    <x v="44"/>
    <n v="48"/>
    <n v="100"/>
    <n v="3"/>
    <n v="11623.7"/>
    <s v="10/21/2004 0:00"/>
    <x v="0"/>
    <n v="4"/>
    <n v="10"/>
    <n v="2004"/>
    <x v="1"/>
    <n v="214"/>
    <s v="S10_1949"/>
    <s v="Mini Gifts Distributors Ltd."/>
    <n v="4155551450"/>
    <s v="5677 Strong St."/>
    <m/>
    <x v="33"/>
    <x v="2"/>
    <n v="97562"/>
    <x v="0"/>
    <s v="NA"/>
    <s v="Nelson"/>
    <s v="Valarie"/>
    <s v="Large"/>
    <n v="4800"/>
    <x v="4"/>
    <x v="1"/>
  </r>
  <r>
    <x v="45"/>
    <n v="40"/>
    <n v="100"/>
    <n v="1"/>
    <n v="6000.4"/>
    <d v="2004-04-11T00:00:00"/>
    <x v="0"/>
    <n v="4"/>
    <n v="11"/>
    <n v="2004"/>
    <x v="1"/>
    <n v="214"/>
    <s v="S10_1949"/>
    <s v="Online Diecast Creations Co."/>
    <n v="6035558647"/>
    <s v="2304 Long Airport Avenue"/>
    <m/>
    <x v="34"/>
    <x v="12"/>
    <n v="62005"/>
    <x v="0"/>
    <s v="NA"/>
    <s v="Young"/>
    <s v="Valarie"/>
    <s v="Medium"/>
    <n v="4000"/>
    <x v="5"/>
    <x v="1"/>
  </r>
  <r>
    <x v="46"/>
    <n v="26"/>
    <n v="100"/>
    <n v="3"/>
    <n v="3003"/>
    <s v="11/18/2004 0:00"/>
    <x v="0"/>
    <n v="4"/>
    <n v="11"/>
    <n v="2004"/>
    <x v="1"/>
    <n v="214"/>
    <s v="S10_1949"/>
    <s v="Mini Wheels Co."/>
    <n v="6505555787"/>
    <s v="5557 North Pendale Street"/>
    <m/>
    <x v="4"/>
    <x v="2"/>
    <m/>
    <x v="0"/>
    <s v="NA"/>
    <s v="Murphy"/>
    <s v="Julie"/>
    <s v="Medium"/>
    <n v="2600"/>
    <x v="5"/>
    <x v="1"/>
  </r>
  <r>
    <x v="47"/>
    <n v="30"/>
    <n v="100"/>
    <n v="1"/>
    <n v="3944.7"/>
    <s v="11/29/2004 0:00"/>
    <x v="0"/>
    <n v="4"/>
    <n v="11"/>
    <n v="2004"/>
    <x v="1"/>
    <n v="214"/>
    <s v="S10_1949"/>
    <s v="Australian Collectors, Co."/>
    <s v="03 9520 4555"/>
    <s v="636 St Kilda Road"/>
    <s v="Level 3"/>
    <x v="8"/>
    <x v="3"/>
    <n v="3004"/>
    <x v="3"/>
    <s v="APAC"/>
    <s v="Ferguson"/>
    <s v="Peter"/>
    <s v="Medium"/>
    <n v="3000"/>
    <x v="5"/>
    <x v="1"/>
  </r>
  <r>
    <x v="48"/>
    <n v="32"/>
    <n v="100"/>
    <n v="10"/>
    <n v="5691.84"/>
    <d v="2004-10-12T00:00:00"/>
    <x v="0"/>
    <n v="4"/>
    <n v="12"/>
    <n v="2004"/>
    <x v="1"/>
    <n v="214"/>
    <s v="S10_1949"/>
    <s v="Mini Gifts Distributors Ltd."/>
    <n v="4155551450"/>
    <s v="5677 Strong St."/>
    <m/>
    <x v="33"/>
    <x v="2"/>
    <n v="97562"/>
    <x v="0"/>
    <s v="NA"/>
    <s v="Nelson"/>
    <s v="Valarie"/>
    <s v="Medium"/>
    <n v="3200"/>
    <x v="6"/>
    <x v="1"/>
  </r>
  <r>
    <x v="49"/>
    <n v="41"/>
    <n v="100"/>
    <n v="2"/>
    <n v="4514.92"/>
    <s v="1/20/2005 0:00"/>
    <x v="0"/>
    <n v="1"/>
    <n v="1"/>
    <n v="2005"/>
    <x v="1"/>
    <n v="214"/>
    <s v="S10_1949"/>
    <s v="Collectables For Less Inc."/>
    <n v="6175558555"/>
    <s v="7825 Douglas Av."/>
    <m/>
    <x v="35"/>
    <x v="6"/>
    <n v="58339"/>
    <x v="0"/>
    <s v="NA"/>
    <s v="Nelson"/>
    <s v="Allen"/>
    <s v="Medium"/>
    <n v="4100"/>
    <x v="7"/>
    <x v="2"/>
  </r>
  <r>
    <x v="50"/>
    <n v="36"/>
    <n v="100"/>
    <n v="3"/>
    <n v="8254.7999999999993"/>
    <s v="2/17/2005 0:00"/>
    <x v="0"/>
    <n v="1"/>
    <n v="2"/>
    <n v="2005"/>
    <x v="1"/>
    <n v="214"/>
    <s v="S10_1949"/>
    <s v="Corporate Gift Ideas Co."/>
    <n v="6505551386"/>
    <s v="7734 Strong St."/>
    <m/>
    <x v="4"/>
    <x v="2"/>
    <m/>
    <x v="0"/>
    <s v="NA"/>
    <s v="Brown"/>
    <s v="Julie"/>
    <s v="Large"/>
    <n v="3600"/>
    <x v="0"/>
    <x v="2"/>
  </r>
  <r>
    <x v="51"/>
    <n v="24"/>
    <n v="100"/>
    <n v="4"/>
    <n v="2416.56"/>
    <d v="2005-09-03T00:00:00"/>
    <x v="0"/>
    <n v="1"/>
    <n v="3"/>
    <n v="2005"/>
    <x v="1"/>
    <n v="214"/>
    <s v="S10_1949"/>
    <s v="Anna's Decorations, Ltd"/>
    <s v="02 9936 8555"/>
    <s v="201 Miller Street"/>
    <s v="Level 15"/>
    <x v="36"/>
    <x v="8"/>
    <n v="2060"/>
    <x v="3"/>
    <s v="APAC"/>
    <s v="O'Hara"/>
    <s v="Anna"/>
    <s v="Small"/>
    <n v="2400"/>
    <x v="11"/>
    <x v="2"/>
  </r>
  <r>
    <x v="52"/>
    <n v="23"/>
    <n v="100"/>
    <n v="9"/>
    <n v="4140.2299999999996"/>
    <d v="2005-01-05T00:00:00"/>
    <x v="0"/>
    <n v="2"/>
    <n v="5"/>
    <n v="2005"/>
    <x v="1"/>
    <n v="214"/>
    <s v="S10_1949"/>
    <s v="Quebec Home Shopping Network"/>
    <s v="(514) 555-8054"/>
    <s v="43 rue St. Laurent"/>
    <m/>
    <x v="37"/>
    <x v="13"/>
    <s v="H1J 1C3"/>
    <x v="10"/>
    <s v="NA"/>
    <s v="Fresnisre"/>
    <s v="Jean"/>
    <s v="Medium"/>
    <n v="2300"/>
    <x v="1"/>
    <x v="2"/>
  </r>
  <r>
    <x v="53"/>
    <n v="50"/>
    <n v="100"/>
    <n v="6"/>
    <n v="12001"/>
    <s v="5/31/2005 0:00"/>
    <x v="2"/>
    <n v="2"/>
    <n v="5"/>
    <n v="2005"/>
    <x v="1"/>
    <n v="214"/>
    <s v="S10_1949"/>
    <s v="Euro Shopping Channel"/>
    <s v="(91) 555 94 44"/>
    <s v="C/ Moralzarzal, 86"/>
    <m/>
    <x v="20"/>
    <x v="1"/>
    <n v="28034"/>
    <x v="7"/>
    <s v="EMEA"/>
    <s v="Freyre"/>
    <s v="Diego"/>
    <s v="Large"/>
    <n v="5000"/>
    <x v="1"/>
    <x v="2"/>
  </r>
  <r>
    <x v="0"/>
    <n v="39"/>
    <n v="99.91"/>
    <n v="5"/>
    <n v="3896.49"/>
    <s v="2/24/2003 0:00"/>
    <x v="0"/>
    <n v="1"/>
    <n v="2"/>
    <n v="2003"/>
    <x v="0"/>
    <n v="118"/>
    <s v="S10_2016"/>
    <s v="Land of Toys Inc."/>
    <n v="2125557818"/>
    <s v="897 Long Airport Avenue"/>
    <m/>
    <x v="0"/>
    <x v="0"/>
    <n v="10022"/>
    <x v="0"/>
    <s v="NA"/>
    <s v="Yu"/>
    <s v="Kwai"/>
    <s v="Medium"/>
    <n v="3896.49"/>
    <x v="0"/>
    <x v="0"/>
  </r>
  <r>
    <x v="54"/>
    <n v="29"/>
    <n v="96.34"/>
    <n v="3"/>
    <n v="2793.86"/>
    <s v="4/29/2003 0:00"/>
    <x v="0"/>
    <n v="2"/>
    <n v="4"/>
    <n v="2003"/>
    <x v="0"/>
    <n v="118"/>
    <s v="S10_2016"/>
    <s v="Australian Collectors, Co."/>
    <s v="03 9520 4555"/>
    <s v="636 St Kilda Road"/>
    <s v="Level 3"/>
    <x v="8"/>
    <x v="3"/>
    <n v="3004"/>
    <x v="3"/>
    <s v="APAC"/>
    <s v="Ferguson"/>
    <s v="Peter"/>
    <s v="Small"/>
    <n v="2793.86"/>
    <x v="8"/>
    <x v="0"/>
  </r>
  <r>
    <x v="2"/>
    <n v="27"/>
    <n v="100"/>
    <n v="5"/>
    <n v="3307.77"/>
    <d v="2003-01-07T00:00:00"/>
    <x v="0"/>
    <n v="3"/>
    <n v="7"/>
    <n v="2003"/>
    <x v="0"/>
    <n v="118"/>
    <s v="S10_2016"/>
    <s v="Lyon Souveniers"/>
    <s v="+33 1 46 62 7555"/>
    <s v="27 rue du Colonel Pierre Avia"/>
    <m/>
    <x v="2"/>
    <x v="1"/>
    <n v="75508"/>
    <x v="1"/>
    <s v="EMEA"/>
    <s v="Da Cunha"/>
    <s v="Daniel"/>
    <s v="Medium"/>
    <n v="2700"/>
    <x v="2"/>
    <x v="0"/>
  </r>
  <r>
    <x v="3"/>
    <n v="37"/>
    <n v="100"/>
    <n v="9"/>
    <n v="5192.95"/>
    <s v="8/25/2003 0:00"/>
    <x v="0"/>
    <n v="3"/>
    <n v="8"/>
    <n v="2003"/>
    <x v="0"/>
    <n v="118"/>
    <s v="S10_2016"/>
    <s v="Toys4GrownUps.com"/>
    <n v="6265557265"/>
    <s v="78934 Hillside Dr."/>
    <m/>
    <x v="3"/>
    <x v="2"/>
    <n v="90003"/>
    <x v="0"/>
    <s v="NA"/>
    <s v="Young"/>
    <s v="Julie"/>
    <s v="Medium"/>
    <n v="3700"/>
    <x v="3"/>
    <x v="0"/>
  </r>
  <r>
    <x v="4"/>
    <n v="37"/>
    <n v="100"/>
    <n v="17"/>
    <n v="5016.83"/>
    <d v="2003-10-10T00:00:00"/>
    <x v="0"/>
    <n v="4"/>
    <n v="10"/>
    <n v="2003"/>
    <x v="0"/>
    <n v="118"/>
    <s v="S10_2016"/>
    <s v="Corporate Gift Ideas Co."/>
    <n v="6505551386"/>
    <s v="7734 Strong St."/>
    <m/>
    <x v="4"/>
    <x v="2"/>
    <m/>
    <x v="0"/>
    <s v="NA"/>
    <s v="Brown"/>
    <s v="Julie"/>
    <s v="Medium"/>
    <n v="3700"/>
    <x v="4"/>
    <x v="0"/>
  </r>
  <r>
    <x v="5"/>
    <n v="27"/>
    <n v="100"/>
    <n v="4"/>
    <n v="3660.93"/>
    <s v="10/28/2003 0:00"/>
    <x v="0"/>
    <n v="4"/>
    <n v="10"/>
    <n v="2003"/>
    <x v="0"/>
    <n v="118"/>
    <s v="S10_2016"/>
    <s v="Technics Stores Inc."/>
    <n v="6505556809"/>
    <s v="9408 Furth Circle"/>
    <m/>
    <x v="5"/>
    <x v="2"/>
    <n v="94217"/>
    <x v="0"/>
    <s v="NA"/>
    <s v="Hirano"/>
    <s v="Juri"/>
    <s v="Medium"/>
    <n v="2700"/>
    <x v="4"/>
    <x v="0"/>
  </r>
  <r>
    <x v="6"/>
    <n v="42"/>
    <n v="100"/>
    <n v="12"/>
    <n v="4695.6000000000004"/>
    <d v="2003-11-11T00:00:00"/>
    <x v="0"/>
    <n v="4"/>
    <n v="11"/>
    <n v="2003"/>
    <x v="0"/>
    <n v="118"/>
    <s v="S10_2016"/>
    <s v="Daedalus Designs Imports"/>
    <s v="20.16.1555"/>
    <s v="184, chausse de Tournai"/>
    <m/>
    <x v="6"/>
    <x v="1"/>
    <n v="59000"/>
    <x v="1"/>
    <s v="EMEA"/>
    <s v="Rance"/>
    <s v="Martine"/>
    <s v="Medium"/>
    <n v="4200"/>
    <x v="5"/>
    <x v="0"/>
  </r>
  <r>
    <x v="7"/>
    <n v="38"/>
    <n v="96.34"/>
    <n v="4"/>
    <n v="3660.92"/>
    <s v="11/18/2003 0:00"/>
    <x v="0"/>
    <n v="4"/>
    <n v="11"/>
    <n v="2003"/>
    <x v="0"/>
    <n v="118"/>
    <s v="S10_2016"/>
    <s v="Herkku Gifts"/>
    <s v="+47 2267 3215"/>
    <s v="Drammen 121, PR 744 Sentrum"/>
    <m/>
    <x v="7"/>
    <x v="1"/>
    <s v="N 5804"/>
    <x v="2"/>
    <s v="EMEA"/>
    <s v="Oeztan"/>
    <s v="Veysel"/>
    <s v="Medium"/>
    <n v="3660.92"/>
    <x v="5"/>
    <x v="0"/>
  </r>
  <r>
    <x v="8"/>
    <n v="24"/>
    <n v="100"/>
    <n v="5"/>
    <n v="3025.92"/>
    <d v="2003-01-12T00:00:00"/>
    <x v="0"/>
    <n v="4"/>
    <n v="12"/>
    <n v="2003"/>
    <x v="0"/>
    <n v="118"/>
    <s v="S10_2016"/>
    <s v="Mini Wheels Co."/>
    <n v="6505555787"/>
    <s v="5557 North Pendale Street"/>
    <m/>
    <x v="4"/>
    <x v="2"/>
    <m/>
    <x v="0"/>
    <s v="NA"/>
    <s v="Murphy"/>
    <s v="Julie"/>
    <s v="Medium"/>
    <n v="2400"/>
    <x v="6"/>
    <x v="0"/>
  </r>
  <r>
    <x v="55"/>
    <n v="23"/>
    <n v="100"/>
    <n v="2"/>
    <n v="3009.09"/>
    <d v="2004-12-01T00:00:00"/>
    <x v="0"/>
    <n v="1"/>
    <n v="1"/>
    <n v="2004"/>
    <x v="0"/>
    <n v="118"/>
    <s v="S10_2016"/>
    <s v="Osaka Souveniers Co."/>
    <s v="+81 06 6342 5555"/>
    <s v="Dojima Avanza 4F, 1-6-20 Dojima, Kita-ku"/>
    <m/>
    <x v="38"/>
    <x v="14"/>
    <s v="530-0003"/>
    <x v="11"/>
    <s v="Japan"/>
    <s v="Kentary"/>
    <s v="Mory"/>
    <s v="Medium"/>
    <n v="2300"/>
    <x v="7"/>
    <x v="1"/>
  </r>
  <r>
    <x v="10"/>
    <n v="47"/>
    <n v="100"/>
    <n v="4"/>
    <n v="5422.39"/>
    <s v="2/20/2004 0:00"/>
    <x v="0"/>
    <n v="1"/>
    <n v="2"/>
    <n v="2004"/>
    <x v="0"/>
    <n v="118"/>
    <s v="S10_2016"/>
    <s v="Australian Collectors, Co."/>
    <s v="03 9520 4555"/>
    <s v="636 St Kilda Road"/>
    <s v="Level 3"/>
    <x v="8"/>
    <x v="3"/>
    <n v="3004"/>
    <x v="3"/>
    <s v="APAC"/>
    <s v="Ferguson"/>
    <s v="Peter"/>
    <s v="Medium"/>
    <n v="4700"/>
    <x v="0"/>
    <x v="1"/>
  </r>
  <r>
    <x v="56"/>
    <n v="22"/>
    <n v="100"/>
    <n v="1"/>
    <n v="2852.08"/>
    <d v="2004-03-04T00:00:00"/>
    <x v="0"/>
    <n v="2"/>
    <n v="4"/>
    <n v="2004"/>
    <x v="0"/>
    <n v="118"/>
    <s v="S10_2016"/>
    <s v="Motor Mint Distributors Inc."/>
    <n v="2155559857"/>
    <s v="11328 Douglas Av."/>
    <m/>
    <x v="24"/>
    <x v="7"/>
    <n v="71270"/>
    <x v="0"/>
    <s v="NA"/>
    <s v="Hernandez"/>
    <s v="Rosa"/>
    <s v="Small"/>
    <n v="2200"/>
    <x v="8"/>
    <x v="1"/>
  </r>
  <r>
    <x v="12"/>
    <n v="44"/>
    <n v="100"/>
    <n v="5"/>
    <n v="5756.52"/>
    <s v="5/18/2004 0:00"/>
    <x v="0"/>
    <n v="2"/>
    <n v="5"/>
    <n v="2004"/>
    <x v="0"/>
    <n v="118"/>
    <s v="S10_2016"/>
    <s v="Tekni Collectables Inc."/>
    <n v="2015559350"/>
    <s v="7476 Moss Rd."/>
    <m/>
    <x v="9"/>
    <x v="4"/>
    <n v="94019"/>
    <x v="0"/>
    <s v="NA"/>
    <s v="Brown"/>
    <s v="William"/>
    <s v="Medium"/>
    <n v="4400"/>
    <x v="1"/>
    <x v="1"/>
  </r>
  <r>
    <x v="13"/>
    <n v="40"/>
    <n v="100"/>
    <n v="5"/>
    <n v="4472"/>
    <s v="6/28/2004 0:00"/>
    <x v="0"/>
    <n v="2"/>
    <n v="6"/>
    <n v="2004"/>
    <x v="0"/>
    <n v="118"/>
    <s v="S10_2016"/>
    <s v="Gift Depot Inc."/>
    <n v="2035552570"/>
    <s v="25593 South Bay Ln."/>
    <m/>
    <x v="10"/>
    <x v="5"/>
    <n v="97562"/>
    <x v="0"/>
    <s v="NA"/>
    <s v="King"/>
    <s v="Julie"/>
    <s v="Medium"/>
    <n v="4000"/>
    <x v="9"/>
    <x v="1"/>
  </r>
  <r>
    <x v="14"/>
    <n v="22"/>
    <n v="100"/>
    <n v="4"/>
    <n v="2904.44"/>
    <s v="7/23/2004 0:00"/>
    <x v="0"/>
    <n v="3"/>
    <n v="7"/>
    <n v="2004"/>
    <x v="0"/>
    <n v="118"/>
    <s v="S10_2016"/>
    <s v="La Rochelle Gifts"/>
    <s v="40.67.8555"/>
    <s v="67, rue des Cinquante Otages"/>
    <m/>
    <x v="11"/>
    <x v="1"/>
    <n v="44000"/>
    <x v="1"/>
    <s v="EMEA"/>
    <s v="Labrune"/>
    <s v="Janine"/>
    <s v="Small"/>
    <n v="2200"/>
    <x v="2"/>
    <x v="1"/>
  </r>
  <r>
    <x v="15"/>
    <n v="47"/>
    <n v="100"/>
    <n v="9"/>
    <n v="6484.59"/>
    <s v="8/27/2004 0:00"/>
    <x v="0"/>
    <n v="3"/>
    <n v="8"/>
    <n v="2004"/>
    <x v="0"/>
    <n v="118"/>
    <s v="S10_2016"/>
    <s v="Marta's Replicas Co."/>
    <n v="6175558555"/>
    <s v="39323 Spinnaker Dr."/>
    <m/>
    <x v="12"/>
    <x v="6"/>
    <n v="51247"/>
    <x v="0"/>
    <s v="NA"/>
    <s v="Hernandez"/>
    <s v="Marta"/>
    <s v="Medium"/>
    <n v="4700"/>
    <x v="3"/>
    <x v="1"/>
  </r>
  <r>
    <x v="57"/>
    <n v="39"/>
    <n v="96.34"/>
    <n v="1"/>
    <n v="3757.26"/>
    <s v="9/27/2004 0:00"/>
    <x v="0"/>
    <n v="3"/>
    <n v="9"/>
    <n v="2004"/>
    <x v="0"/>
    <n v="118"/>
    <s v="S10_2016"/>
    <s v="Atelier graphique"/>
    <s v="40.32.2555"/>
    <s v="54, rue Royale"/>
    <m/>
    <x v="11"/>
    <x v="1"/>
    <n v="44000"/>
    <x v="1"/>
    <s v="EMEA"/>
    <s v="Schmitt"/>
    <s v="Carine"/>
    <s v="Medium"/>
    <n v="3757.26"/>
    <x v="10"/>
    <x v="1"/>
  </r>
  <r>
    <x v="58"/>
    <n v="34"/>
    <n v="100"/>
    <n v="2"/>
    <n v="4043.96"/>
    <s v="10/15/2004 0:00"/>
    <x v="0"/>
    <n v="4"/>
    <n v="10"/>
    <n v="2004"/>
    <x v="0"/>
    <n v="118"/>
    <s v="S10_2016"/>
    <s v="Mini Classics"/>
    <n v="9145554562"/>
    <s v="3758 North Pendale Street"/>
    <m/>
    <x v="39"/>
    <x v="0"/>
    <n v="24067"/>
    <x v="0"/>
    <s v="NA"/>
    <s v="Frick"/>
    <s v="Steve"/>
    <s v="Medium"/>
    <n v="3400"/>
    <x v="4"/>
    <x v="1"/>
  </r>
  <r>
    <x v="18"/>
    <n v="45"/>
    <n v="100"/>
    <n v="4"/>
    <n v="5566.5"/>
    <d v="2004-02-11T00:00:00"/>
    <x v="0"/>
    <n v="4"/>
    <n v="11"/>
    <n v="2004"/>
    <x v="0"/>
    <n v="118"/>
    <s v="S10_2016"/>
    <s v="Diecast Classics Inc."/>
    <n v="2155551555"/>
    <s v="7586 Pompton St."/>
    <m/>
    <x v="15"/>
    <x v="7"/>
    <n v="70267"/>
    <x v="0"/>
    <s v="NA"/>
    <s v="Yu"/>
    <s v="Kyung"/>
    <s v="Medium"/>
    <n v="4500"/>
    <x v="5"/>
    <x v="1"/>
  </r>
  <r>
    <x v="19"/>
    <n v="20"/>
    <n v="100"/>
    <n v="2"/>
    <n v="3176"/>
    <s v="11/15/2004 0:00"/>
    <x v="0"/>
    <n v="4"/>
    <n v="11"/>
    <n v="2004"/>
    <x v="0"/>
    <n v="118"/>
    <s v="S10_2016"/>
    <s v="Land of Toys Inc."/>
    <n v="2125557818"/>
    <s v="897 Long Airport Avenue"/>
    <m/>
    <x v="0"/>
    <x v="0"/>
    <n v="10022"/>
    <x v="0"/>
    <s v="NA"/>
    <s v="Yu"/>
    <s v="Kwai"/>
    <s v="Medium"/>
    <n v="2000"/>
    <x v="5"/>
    <x v="1"/>
  </r>
  <r>
    <x v="59"/>
    <n v="40"/>
    <n v="68.92"/>
    <n v="4"/>
    <n v="2756.8"/>
    <s v="11/23/2004 0:00"/>
    <x v="0"/>
    <n v="4"/>
    <n v="11"/>
    <n v="2004"/>
    <x v="0"/>
    <n v="118"/>
    <s v="S10_2016"/>
    <s v="Tokyo Collectables, Ltd"/>
    <s v="+81 3 3584 0555"/>
    <s v="2-2-8 Roppongi"/>
    <m/>
    <x v="29"/>
    <x v="11"/>
    <s v="106-0032"/>
    <x v="11"/>
    <s v="Japan"/>
    <s v="Shimamura"/>
    <s v="Akiko"/>
    <s v="Small"/>
    <n v="2756.8"/>
    <x v="5"/>
    <x v="1"/>
  </r>
  <r>
    <x v="21"/>
    <n v="26"/>
    <n v="51.15"/>
    <n v="8"/>
    <n v="1329.9"/>
    <s v="12/17/2004 0:00"/>
    <x v="0"/>
    <n v="4"/>
    <n v="12"/>
    <n v="2004"/>
    <x v="0"/>
    <n v="118"/>
    <s v="S10_2016"/>
    <s v="Souveniers And Things Co."/>
    <s v="+61 2 9495 8555"/>
    <s v="Monitor Money Building, 815 Pacific Hwy"/>
    <s v="Level 6"/>
    <x v="17"/>
    <x v="8"/>
    <n v="2067"/>
    <x v="3"/>
    <s v="APAC"/>
    <s v="Huxley"/>
    <s v="Adrian"/>
    <s v="Small"/>
    <n v="1329.8999999999999"/>
    <x v="6"/>
    <x v="1"/>
  </r>
  <r>
    <x v="60"/>
    <n v="39"/>
    <n v="100"/>
    <n v="5"/>
    <n v="5288.01"/>
    <d v="2005-02-02T00:00:00"/>
    <x v="0"/>
    <n v="1"/>
    <n v="2"/>
    <n v="2005"/>
    <x v="0"/>
    <n v="118"/>
    <s v="S10_2016"/>
    <s v="Australian Gift Network, Co"/>
    <s v="61-7-3844-6555"/>
    <s v="31 Duncan St. West End"/>
    <m/>
    <x v="23"/>
    <x v="9"/>
    <n v="4101"/>
    <x v="3"/>
    <s v="APAC"/>
    <s v="Calaghan"/>
    <s v="Tony"/>
    <s v="Medium"/>
    <n v="3900"/>
    <x v="0"/>
    <x v="2"/>
  </r>
  <r>
    <x v="23"/>
    <n v="50"/>
    <n v="44.51"/>
    <n v="5"/>
    <n v="2225.5"/>
    <d v="2005-03-03T00:00:00"/>
    <x v="0"/>
    <n v="1"/>
    <n v="3"/>
    <n v="2005"/>
    <x v="0"/>
    <n v="118"/>
    <s v="S10_2016"/>
    <s v="FunGiftIdeas.com"/>
    <n v="5085552555"/>
    <s v="1785 First Street"/>
    <m/>
    <x v="18"/>
    <x v="6"/>
    <n v="50553"/>
    <x v="0"/>
    <s v="NA"/>
    <s v="Benitez"/>
    <s v="Violeta"/>
    <s v="Small"/>
    <n v="2225.5"/>
    <x v="11"/>
    <x v="2"/>
  </r>
  <r>
    <x v="61"/>
    <n v="45"/>
    <n v="100"/>
    <n v="1"/>
    <n v="5833.8"/>
    <d v="2005-07-04T00:00:00"/>
    <x v="0"/>
    <n v="2"/>
    <n v="4"/>
    <n v="2005"/>
    <x v="0"/>
    <n v="118"/>
    <s v="S10_2016"/>
    <s v="Auto Canal Petit"/>
    <s v="(1) 47.55.6555"/>
    <s v="25, rue Lauriston"/>
    <m/>
    <x v="2"/>
    <x v="1"/>
    <n v="75016"/>
    <x v="1"/>
    <s v="EMEA"/>
    <s v="Perrier"/>
    <s v="Dominique"/>
    <s v="Medium"/>
    <n v="4500"/>
    <x v="8"/>
    <x v="2"/>
  </r>
  <r>
    <x v="25"/>
    <n v="45"/>
    <n v="100"/>
    <n v="5"/>
    <n v="5887.35"/>
    <s v="5/13/2005 0:00"/>
    <x v="1"/>
    <n v="2"/>
    <n v="5"/>
    <n v="2005"/>
    <x v="0"/>
    <n v="118"/>
    <s v="S10_2016"/>
    <s v="Euro Shopping Channel"/>
    <s v="(91) 555 94 44"/>
    <s v="C/ Moralzarzal, 86"/>
    <m/>
    <x v="20"/>
    <x v="1"/>
    <n v="28034"/>
    <x v="7"/>
    <s v="EMEA"/>
    <s v="Freyre"/>
    <s v="Diego"/>
    <s v="Medium"/>
    <n v="4500"/>
    <x v="1"/>
    <x v="2"/>
  </r>
  <r>
    <x v="0"/>
    <n v="27"/>
    <n v="100"/>
    <n v="4"/>
    <n v="6065.55"/>
    <s v="2/24/2003 0:00"/>
    <x v="0"/>
    <n v="1"/>
    <n v="2"/>
    <n v="2003"/>
    <x v="0"/>
    <n v="193"/>
    <s v="S10_4698"/>
    <s v="Land of Toys Inc."/>
    <n v="2125557818"/>
    <s v="897 Long Airport Avenue"/>
    <m/>
    <x v="0"/>
    <x v="0"/>
    <n v="10022"/>
    <x v="0"/>
    <s v="NA"/>
    <s v="Yu"/>
    <s v="Kwai"/>
    <s v="Medium"/>
    <n v="2700"/>
    <x v="0"/>
    <x v="0"/>
  </r>
  <r>
    <x v="54"/>
    <n v="46"/>
    <n v="100"/>
    <n v="2"/>
    <n v="9264.86"/>
    <s v="4/29/2003 0:00"/>
    <x v="0"/>
    <n v="2"/>
    <n v="4"/>
    <n v="2003"/>
    <x v="0"/>
    <n v="193"/>
    <s v="S10_4698"/>
    <s v="Australian Collectors, Co."/>
    <s v="03 9520 4555"/>
    <s v="636 St Kilda Road"/>
    <s v="Level 3"/>
    <x v="8"/>
    <x v="3"/>
    <n v="3004"/>
    <x v="3"/>
    <s v="APAC"/>
    <s v="Ferguson"/>
    <s v="Peter"/>
    <s v="Large"/>
    <n v="4600"/>
    <x v="8"/>
    <x v="0"/>
  </r>
  <r>
    <x v="2"/>
    <n v="31"/>
    <n v="100"/>
    <n v="4"/>
    <n v="7023.98"/>
    <d v="2003-01-07T00:00:00"/>
    <x v="0"/>
    <n v="3"/>
    <n v="7"/>
    <n v="2003"/>
    <x v="0"/>
    <n v="193"/>
    <s v="S10_4698"/>
    <s v="Lyon Souveniers"/>
    <s v="+33 1 46 62 7555"/>
    <s v="27 rue du Colonel Pierre Avia"/>
    <m/>
    <x v="2"/>
    <x v="1"/>
    <n v="75508"/>
    <x v="1"/>
    <s v="EMEA"/>
    <s v="Da Cunha"/>
    <s v="Daniel"/>
    <s v="Large"/>
    <n v="3100"/>
    <x v="2"/>
    <x v="0"/>
  </r>
  <r>
    <x v="3"/>
    <n v="33"/>
    <n v="100"/>
    <n v="8"/>
    <n v="5176.38"/>
    <s v="8/25/2003 0:00"/>
    <x v="0"/>
    <n v="3"/>
    <n v="8"/>
    <n v="2003"/>
    <x v="0"/>
    <n v="193"/>
    <s v="S10_4698"/>
    <s v="Toys4GrownUps.com"/>
    <n v="6265557265"/>
    <s v="78934 Hillside Dr."/>
    <m/>
    <x v="3"/>
    <x v="2"/>
    <n v="90003"/>
    <x v="0"/>
    <s v="NA"/>
    <s v="Young"/>
    <s v="Julie"/>
    <s v="Medium"/>
    <n v="3300"/>
    <x v="3"/>
    <x v="0"/>
  </r>
  <r>
    <x v="4"/>
    <n v="22"/>
    <n v="100"/>
    <n v="16"/>
    <n v="4132.7"/>
    <d v="2003-10-10T00:00:00"/>
    <x v="0"/>
    <n v="4"/>
    <n v="10"/>
    <n v="2003"/>
    <x v="0"/>
    <n v="193"/>
    <s v="S10_4698"/>
    <s v="Corporate Gift Ideas Co."/>
    <n v="6505551386"/>
    <s v="7734 Strong St."/>
    <m/>
    <x v="4"/>
    <x v="2"/>
    <m/>
    <x v="0"/>
    <s v="NA"/>
    <s v="Brown"/>
    <s v="Julie"/>
    <s v="Medium"/>
    <n v="2200"/>
    <x v="4"/>
    <x v="0"/>
  </r>
  <r>
    <x v="5"/>
    <n v="20"/>
    <n v="100"/>
    <n v="3"/>
    <n v="4183"/>
    <s v="10/28/2003 0:00"/>
    <x v="0"/>
    <n v="4"/>
    <n v="10"/>
    <n v="2003"/>
    <x v="0"/>
    <n v="193"/>
    <s v="S10_4698"/>
    <s v="Technics Stores Inc."/>
    <n v="6505556809"/>
    <s v="9408 Furth Circle"/>
    <m/>
    <x v="5"/>
    <x v="2"/>
    <n v="94217"/>
    <x v="0"/>
    <s v="NA"/>
    <s v="Hirano"/>
    <s v="Juri"/>
    <s v="Medium"/>
    <n v="2000"/>
    <x v="4"/>
    <x v="0"/>
  </r>
  <r>
    <x v="6"/>
    <n v="41"/>
    <n v="100"/>
    <n v="11"/>
    <n v="8892.9"/>
    <d v="2003-11-11T00:00:00"/>
    <x v="0"/>
    <n v="4"/>
    <n v="11"/>
    <n v="2003"/>
    <x v="0"/>
    <n v="193"/>
    <s v="S10_4698"/>
    <s v="Daedalus Designs Imports"/>
    <s v="20.16.1555"/>
    <s v="184, chausse de Tournai"/>
    <m/>
    <x v="6"/>
    <x v="1"/>
    <n v="59000"/>
    <x v="1"/>
    <s v="EMEA"/>
    <s v="Rance"/>
    <s v="Martine"/>
    <s v="Large"/>
    <n v="4100"/>
    <x v="5"/>
    <x v="0"/>
  </r>
  <r>
    <x v="7"/>
    <n v="45"/>
    <n v="100"/>
    <n v="3"/>
    <n v="8714.7000000000007"/>
    <s v="11/18/2003 0:00"/>
    <x v="0"/>
    <n v="4"/>
    <n v="11"/>
    <n v="2003"/>
    <x v="0"/>
    <n v="193"/>
    <s v="S10_4698"/>
    <s v="Herkku Gifts"/>
    <s v="+47 2267 3215"/>
    <s v="Drammen 121, PR 744 Sentrum"/>
    <m/>
    <x v="7"/>
    <x v="1"/>
    <s v="N 5804"/>
    <x v="2"/>
    <s v="EMEA"/>
    <s v="Oeztan"/>
    <s v="Veysel"/>
    <s v="Large"/>
    <n v="4500"/>
    <x v="5"/>
    <x v="0"/>
  </r>
  <r>
    <x v="8"/>
    <n v="49"/>
    <n v="100"/>
    <n v="4"/>
    <n v="8065.89"/>
    <d v="2003-01-12T00:00:00"/>
    <x v="0"/>
    <n v="4"/>
    <n v="12"/>
    <n v="2003"/>
    <x v="0"/>
    <n v="193"/>
    <s v="S10_4698"/>
    <s v="Mini Wheels Co."/>
    <n v="6505555787"/>
    <s v="5557 North Pendale Street"/>
    <m/>
    <x v="4"/>
    <x v="2"/>
    <m/>
    <x v="0"/>
    <s v="NA"/>
    <s v="Murphy"/>
    <s v="Julie"/>
    <s v="Large"/>
    <n v="4900"/>
    <x v="6"/>
    <x v="0"/>
  </r>
  <r>
    <x v="55"/>
    <n v="34"/>
    <n v="100"/>
    <n v="1"/>
    <n v="6123.4"/>
    <d v="2004-12-01T00:00:00"/>
    <x v="0"/>
    <n v="1"/>
    <n v="1"/>
    <n v="2004"/>
    <x v="0"/>
    <n v="193"/>
    <s v="S10_4698"/>
    <s v="Osaka Souveniers Co."/>
    <s v="+81 06 6342 5555"/>
    <s v="Dojima Avanza 4F, 1-6-20 Dojima, Kita-ku"/>
    <m/>
    <x v="38"/>
    <x v="14"/>
    <s v="530-0003"/>
    <x v="11"/>
    <s v="Japan"/>
    <s v="Kentary"/>
    <s v="Mory"/>
    <s v="Medium"/>
    <n v="3400"/>
    <x v="7"/>
    <x v="1"/>
  </r>
  <r>
    <x v="10"/>
    <n v="49"/>
    <n v="100"/>
    <n v="3"/>
    <n v="9774.0300000000007"/>
    <s v="2/20/2004 0:00"/>
    <x v="0"/>
    <n v="1"/>
    <n v="2"/>
    <n v="2004"/>
    <x v="0"/>
    <n v="193"/>
    <s v="S10_4698"/>
    <s v="Australian Collectors, Co."/>
    <s v="03 9520 4555"/>
    <s v="636 St Kilda Road"/>
    <s v="Level 3"/>
    <x v="8"/>
    <x v="3"/>
    <n v="3004"/>
    <x v="3"/>
    <s v="APAC"/>
    <s v="Ferguson"/>
    <s v="Peter"/>
    <s v="Large"/>
    <n v="4900"/>
    <x v="0"/>
    <x v="1"/>
  </r>
  <r>
    <x v="11"/>
    <n v="39"/>
    <n v="100"/>
    <n v="9"/>
    <n v="7023.9"/>
    <d v="2004-05-04T00:00:00"/>
    <x v="0"/>
    <n v="2"/>
    <n v="4"/>
    <n v="2004"/>
    <x v="0"/>
    <n v="193"/>
    <s v="S10_4698"/>
    <s v="Vitachrome Inc."/>
    <n v="2125551500"/>
    <s v="2678 Kingston Rd."/>
    <s v="Suite 101"/>
    <x v="0"/>
    <x v="0"/>
    <n v="10022"/>
    <x v="0"/>
    <s v="NA"/>
    <s v="Frick"/>
    <s v="Michael"/>
    <s v="Large"/>
    <n v="3900"/>
    <x v="8"/>
    <x v="1"/>
  </r>
  <r>
    <x v="12"/>
    <n v="43"/>
    <n v="100"/>
    <n v="4"/>
    <n v="7078.23"/>
    <s v="5/18/2004 0:00"/>
    <x v="0"/>
    <n v="2"/>
    <n v="5"/>
    <n v="2004"/>
    <x v="0"/>
    <n v="193"/>
    <s v="S10_4698"/>
    <s v="Tekni Collectables Inc."/>
    <n v="2015559350"/>
    <s v="7476 Moss Rd."/>
    <m/>
    <x v="9"/>
    <x v="4"/>
    <n v="94019"/>
    <x v="0"/>
    <s v="NA"/>
    <s v="Brown"/>
    <s v="William"/>
    <s v="Large"/>
    <n v="4300"/>
    <x v="1"/>
    <x v="1"/>
  </r>
  <r>
    <x v="13"/>
    <n v="41"/>
    <n v="100"/>
    <n v="4"/>
    <n v="8336.94"/>
    <s v="6/28/2004 0:00"/>
    <x v="0"/>
    <n v="2"/>
    <n v="6"/>
    <n v="2004"/>
    <x v="0"/>
    <n v="193"/>
    <s v="S10_4698"/>
    <s v="Gift Depot Inc."/>
    <n v="2035552570"/>
    <s v="25593 South Bay Ln."/>
    <m/>
    <x v="10"/>
    <x v="5"/>
    <n v="97562"/>
    <x v="0"/>
    <s v="NA"/>
    <s v="King"/>
    <s v="Julie"/>
    <s v="Large"/>
    <n v="4100"/>
    <x v="9"/>
    <x v="1"/>
  </r>
  <r>
    <x v="14"/>
    <n v="36"/>
    <n v="100"/>
    <n v="3"/>
    <n v="6901.92"/>
    <s v="7/23/2004 0:00"/>
    <x v="0"/>
    <n v="3"/>
    <n v="7"/>
    <n v="2004"/>
    <x v="0"/>
    <n v="193"/>
    <s v="S10_4698"/>
    <s v="La Rochelle Gifts"/>
    <s v="40.67.8555"/>
    <s v="67, rue des Cinquante Otages"/>
    <m/>
    <x v="11"/>
    <x v="1"/>
    <n v="44000"/>
    <x v="1"/>
    <s v="EMEA"/>
    <s v="Labrune"/>
    <s v="Janine"/>
    <s v="Medium"/>
    <n v="3600"/>
    <x v="2"/>
    <x v="1"/>
  </r>
  <r>
    <x v="15"/>
    <n v="27"/>
    <n v="100"/>
    <n v="8"/>
    <n v="5438.07"/>
    <s v="8/27/2004 0:00"/>
    <x v="0"/>
    <n v="3"/>
    <n v="8"/>
    <n v="2004"/>
    <x v="0"/>
    <n v="193"/>
    <s v="S10_4698"/>
    <s v="Marta's Replicas Co."/>
    <n v="6175558555"/>
    <s v="39323 Spinnaker Dr."/>
    <m/>
    <x v="12"/>
    <x v="6"/>
    <n v="51247"/>
    <x v="0"/>
    <s v="NA"/>
    <s v="Hernandez"/>
    <s v="Marta"/>
    <s v="Medium"/>
    <n v="2700"/>
    <x v="3"/>
    <x v="1"/>
  </r>
  <r>
    <x v="16"/>
    <n v="29"/>
    <n v="100"/>
    <n v="11"/>
    <n v="6683.34"/>
    <s v="9/30/2004 0:00"/>
    <x v="0"/>
    <n v="3"/>
    <n v="9"/>
    <n v="2004"/>
    <x v="0"/>
    <n v="193"/>
    <s v="S10_4698"/>
    <s v="Toys of Finland, Co."/>
    <s v="90-224 8555"/>
    <s v="Keskuskatu 45"/>
    <m/>
    <x v="13"/>
    <x v="1"/>
    <n v="21240"/>
    <x v="4"/>
    <s v="EMEA"/>
    <s v="Karttunen"/>
    <s v="Matti"/>
    <s v="Medium"/>
    <n v="2900"/>
    <x v="10"/>
    <x v="1"/>
  </r>
  <r>
    <x v="58"/>
    <n v="20"/>
    <n v="100"/>
    <n v="1"/>
    <n v="4570.3999999999996"/>
    <s v="10/15/2004 0:00"/>
    <x v="0"/>
    <n v="4"/>
    <n v="10"/>
    <n v="2004"/>
    <x v="0"/>
    <n v="193"/>
    <s v="S10_4698"/>
    <s v="Mini Classics"/>
    <n v="9145554562"/>
    <s v="3758 North Pendale Street"/>
    <m/>
    <x v="39"/>
    <x v="0"/>
    <n v="24067"/>
    <x v="0"/>
    <s v="NA"/>
    <s v="Frick"/>
    <s v="Steve"/>
    <s v="Medium"/>
    <n v="2000"/>
    <x v="4"/>
    <x v="1"/>
  </r>
  <r>
    <x v="18"/>
    <n v="37"/>
    <n v="100"/>
    <n v="3"/>
    <n v="7667.14"/>
    <d v="2004-02-11T00:00:00"/>
    <x v="0"/>
    <n v="4"/>
    <n v="11"/>
    <n v="2004"/>
    <x v="0"/>
    <n v="193"/>
    <s v="S10_4698"/>
    <s v="Diecast Classics Inc."/>
    <n v="2155551555"/>
    <s v="7586 Pompton St."/>
    <m/>
    <x v="15"/>
    <x v="7"/>
    <n v="70267"/>
    <x v="0"/>
    <s v="NA"/>
    <s v="Yu"/>
    <s v="Kyung"/>
    <s v="Large"/>
    <n v="3700"/>
    <x v="5"/>
    <x v="1"/>
  </r>
  <r>
    <x v="19"/>
    <n v="26"/>
    <n v="100"/>
    <n v="3"/>
    <n v="5868.2"/>
    <s v="11/15/2004 0:00"/>
    <x v="0"/>
    <n v="4"/>
    <n v="11"/>
    <n v="2004"/>
    <x v="0"/>
    <n v="193"/>
    <s v="S10_4698"/>
    <s v="Land of Toys Inc."/>
    <n v="2125557818"/>
    <s v="897 Long Airport Avenue"/>
    <m/>
    <x v="0"/>
    <x v="0"/>
    <n v="10022"/>
    <x v="0"/>
    <s v="NA"/>
    <s v="Yu"/>
    <s v="Kwai"/>
    <s v="Medium"/>
    <n v="2600"/>
    <x v="5"/>
    <x v="1"/>
  </r>
  <r>
    <x v="59"/>
    <n v="39"/>
    <n v="76.67"/>
    <n v="3"/>
    <n v="2990.13"/>
    <s v="11/23/2004 0:00"/>
    <x v="0"/>
    <n v="4"/>
    <n v="11"/>
    <n v="2004"/>
    <x v="0"/>
    <n v="193"/>
    <s v="S10_4698"/>
    <s v="Tokyo Collectables, Ltd"/>
    <s v="+81 3 3584 0555"/>
    <s v="2-2-8 Roppongi"/>
    <m/>
    <x v="29"/>
    <x v="11"/>
    <s v="106-0032"/>
    <x v="11"/>
    <s v="Japan"/>
    <s v="Shimamura"/>
    <s v="Akiko"/>
    <s v="Small"/>
    <n v="2990.13"/>
    <x v="5"/>
    <x v="1"/>
  </r>
  <r>
    <x v="62"/>
    <n v="22"/>
    <n v="100"/>
    <n v="4"/>
    <n v="3664.1"/>
    <d v="2005-05-01T00:00:00"/>
    <x v="0"/>
    <n v="1"/>
    <n v="1"/>
    <n v="2005"/>
    <x v="0"/>
    <n v="193"/>
    <s v="S10_4698"/>
    <s v="Technics Stores Inc."/>
    <n v="6505556809"/>
    <s v="9408 Furth Circle"/>
    <m/>
    <x v="5"/>
    <x v="2"/>
    <n v="94217"/>
    <x v="0"/>
    <s v="NA"/>
    <s v="Hirano"/>
    <s v="Juri"/>
    <s v="Medium"/>
    <n v="2200"/>
    <x v="7"/>
    <x v="2"/>
  </r>
  <r>
    <x v="60"/>
    <n v="22"/>
    <n v="100"/>
    <n v="1"/>
    <n v="3834.38"/>
    <d v="2005-02-02T00:00:00"/>
    <x v="0"/>
    <n v="1"/>
    <n v="2"/>
    <n v="2005"/>
    <x v="0"/>
    <n v="193"/>
    <s v="S10_4698"/>
    <s v="Australian Gift Network, Co"/>
    <s v="61-7-3844-6555"/>
    <s v="31 Duncan St. West End"/>
    <m/>
    <x v="23"/>
    <x v="9"/>
    <n v="4101"/>
    <x v="3"/>
    <s v="APAC"/>
    <s v="Calaghan"/>
    <s v="Tony"/>
    <s v="Medium"/>
    <n v="2200"/>
    <x v="0"/>
    <x v="2"/>
  </r>
  <r>
    <x v="23"/>
    <n v="21"/>
    <n v="86.77"/>
    <n v="7"/>
    <n v="1822.17"/>
    <d v="2005-03-03T00:00:00"/>
    <x v="0"/>
    <n v="1"/>
    <n v="3"/>
    <n v="2005"/>
    <x v="0"/>
    <n v="193"/>
    <s v="S10_4698"/>
    <s v="FunGiftIdeas.com"/>
    <n v="5085552555"/>
    <s v="1785 First Street"/>
    <m/>
    <x v="18"/>
    <x v="6"/>
    <n v="50553"/>
    <x v="0"/>
    <s v="NA"/>
    <s v="Benitez"/>
    <s v="Violeta"/>
    <s v="Small"/>
    <n v="1822.1699999999998"/>
    <x v="11"/>
    <x v="2"/>
  </r>
  <r>
    <x v="24"/>
    <n v="66"/>
    <n v="100"/>
    <n v="9"/>
    <n v="11886.6"/>
    <d v="2005-08-04T00:00:00"/>
    <x v="0"/>
    <n v="2"/>
    <n v="4"/>
    <n v="2005"/>
    <x v="0"/>
    <n v="193"/>
    <s v="S10_4698"/>
    <s v="UK Collectables, Ltd."/>
    <s v="(171) 555-2282"/>
    <s v="Berkeley Gardens 12  Brewery"/>
    <m/>
    <x v="19"/>
    <x v="1"/>
    <s v="WX1 6LT"/>
    <x v="6"/>
    <s v="EMEA"/>
    <s v="Devon"/>
    <s v="Elizabeth"/>
    <s v="Large"/>
    <n v="6600"/>
    <x v="8"/>
    <x v="2"/>
  </r>
  <r>
    <x v="25"/>
    <n v="56"/>
    <n v="100"/>
    <n v="4"/>
    <n v="9218.16"/>
    <s v="5/13/2005 0:00"/>
    <x v="1"/>
    <n v="2"/>
    <n v="5"/>
    <n v="2005"/>
    <x v="0"/>
    <n v="193"/>
    <s v="S10_4698"/>
    <s v="Euro Shopping Channel"/>
    <s v="(91) 555 94 44"/>
    <s v="C/ Moralzarzal, 86"/>
    <m/>
    <x v="20"/>
    <x v="1"/>
    <n v="28034"/>
    <x v="7"/>
    <s v="EMEA"/>
    <s v="Freyre"/>
    <s v="Diego"/>
    <s v="Large"/>
    <n v="5600"/>
    <x v="1"/>
    <x v="2"/>
  </r>
  <r>
    <x v="63"/>
    <n v="50"/>
    <n v="100"/>
    <n v="2"/>
    <n v="7208"/>
    <d v="2003-11-02T00:00:00"/>
    <x v="0"/>
    <n v="1"/>
    <n v="2"/>
    <n v="2003"/>
    <x v="1"/>
    <n v="136"/>
    <s v="S10_4757"/>
    <s v="Danish Wholesale Imports"/>
    <s v="31 12 3555"/>
    <s v="Vinb'ltet 34"/>
    <m/>
    <x v="40"/>
    <x v="1"/>
    <n v="1734"/>
    <x v="13"/>
    <s v="EMEA"/>
    <s v="Petersen"/>
    <s v="Jytte"/>
    <s v="Large"/>
    <n v="5000"/>
    <x v="0"/>
    <x v="0"/>
  </r>
  <r>
    <x v="64"/>
    <n v="46"/>
    <n v="100"/>
    <n v="11"/>
    <n v="5004.8"/>
    <s v="4/28/2003 0:00"/>
    <x v="0"/>
    <n v="2"/>
    <n v="4"/>
    <n v="2003"/>
    <x v="1"/>
    <n v="136"/>
    <s v="S10_4757"/>
    <s v="Salzburg Collectables"/>
    <s v="6562-9555"/>
    <s v="Geislweg 14"/>
    <m/>
    <x v="16"/>
    <x v="1"/>
    <n v="5020"/>
    <x v="5"/>
    <s v="EMEA"/>
    <s v="Pipps"/>
    <s v="Georg"/>
    <s v="Medium"/>
    <n v="4600"/>
    <x v="8"/>
    <x v="0"/>
  </r>
  <r>
    <x v="65"/>
    <n v="33"/>
    <n v="100"/>
    <n v="2"/>
    <n v="4398.24"/>
    <d v="2003-12-06T00:00:00"/>
    <x v="0"/>
    <n v="2"/>
    <n v="6"/>
    <n v="2003"/>
    <x v="1"/>
    <n v="136"/>
    <s v="S10_4757"/>
    <s v="Stylish Desk Decors, Co."/>
    <s v="(171) 555-0297"/>
    <s v="35 King George"/>
    <m/>
    <x v="41"/>
    <x v="1"/>
    <s v="WX3 6FW"/>
    <x v="6"/>
    <s v="EMEA"/>
    <s v="Brown"/>
    <s v="Ann"/>
    <s v="Medium"/>
    <n v="3300"/>
    <x v="9"/>
    <x v="0"/>
  </r>
  <r>
    <x v="66"/>
    <n v="49"/>
    <n v="100"/>
    <n v="15"/>
    <n v="5597.76"/>
    <d v="2003-10-08T00:00:00"/>
    <x v="0"/>
    <n v="3"/>
    <n v="8"/>
    <n v="2003"/>
    <x v="1"/>
    <n v="136"/>
    <s v="S10_4757"/>
    <s v="Mini Creations Ltd."/>
    <n v="5085559555"/>
    <s v="4575 Hillside Dr."/>
    <m/>
    <x v="18"/>
    <x v="6"/>
    <n v="50553"/>
    <x v="0"/>
    <s v="NA"/>
    <s v="Tam"/>
    <s v="Wing C"/>
    <s v="Medium"/>
    <n v="4900"/>
    <x v="3"/>
    <x v="0"/>
  </r>
  <r>
    <x v="67"/>
    <n v="32"/>
    <n v="100"/>
    <n v="13"/>
    <n v="4526.08"/>
    <d v="2003-06-10T00:00:00"/>
    <x v="0"/>
    <n v="4"/>
    <n v="10"/>
    <n v="2003"/>
    <x v="1"/>
    <n v="136"/>
    <s v="S10_4757"/>
    <s v="Toys of Finland, Co."/>
    <s v="90-224 8555"/>
    <s v="Keskuskatu 45"/>
    <m/>
    <x v="13"/>
    <x v="1"/>
    <n v="21240"/>
    <x v="4"/>
    <s v="EMEA"/>
    <s v="Karttunen"/>
    <s v="Matti"/>
    <s v="Medium"/>
    <n v="3200"/>
    <x v="4"/>
    <x v="0"/>
  </r>
  <r>
    <x v="68"/>
    <n v="44"/>
    <n v="100"/>
    <n v="9"/>
    <n v="5924.16"/>
    <s v="10/23/2003 0:00"/>
    <x v="3"/>
    <n v="4"/>
    <n v="10"/>
    <n v="2003"/>
    <x v="1"/>
    <n v="136"/>
    <s v="S10_4757"/>
    <s v="Scandinavian Gift Ideas"/>
    <s v="0695-34 6555"/>
    <s v="?kergatan 24"/>
    <m/>
    <x v="31"/>
    <x v="1"/>
    <s v="S-844 67"/>
    <x v="8"/>
    <s v="EMEA"/>
    <s v="Larsson"/>
    <s v="Maria"/>
    <s v="Medium"/>
    <n v="4400"/>
    <x v="4"/>
    <x v="0"/>
  </r>
  <r>
    <x v="69"/>
    <n v="24"/>
    <n v="100"/>
    <n v="12"/>
    <n v="3492.48"/>
    <d v="2003-08-11T00:00:00"/>
    <x v="0"/>
    <n v="4"/>
    <n v="11"/>
    <n v="2003"/>
    <x v="1"/>
    <n v="136"/>
    <s v="S10_4757"/>
    <s v="Alpha Cognac"/>
    <s v="61.77.6555"/>
    <s v="1 rue Alsace-Lorraine"/>
    <m/>
    <x v="42"/>
    <x v="1"/>
    <n v="31000"/>
    <x v="1"/>
    <s v="EMEA"/>
    <s v="Roulet"/>
    <s v="Annette"/>
    <s v="Medium"/>
    <n v="2400"/>
    <x v="5"/>
    <x v="0"/>
  </r>
  <r>
    <x v="70"/>
    <n v="26"/>
    <n v="100"/>
    <n v="9"/>
    <n v="3854.24"/>
    <s v="11/14/2003 0:00"/>
    <x v="0"/>
    <n v="4"/>
    <n v="11"/>
    <n v="2003"/>
    <x v="1"/>
    <n v="136"/>
    <s v="S10_4757"/>
    <s v="Double Decker Gift Stores, Ltd"/>
    <s v="(171) 555-7555"/>
    <s v="120 Hanover Sq."/>
    <m/>
    <x v="41"/>
    <x v="1"/>
    <s v="WA1 1DP"/>
    <x v="6"/>
    <s v="EMEA"/>
    <s v="Hardy"/>
    <s v="Thomas"/>
    <s v="Medium"/>
    <n v="2600"/>
    <x v="5"/>
    <x v="0"/>
  </r>
  <r>
    <x v="71"/>
    <n v="45"/>
    <n v="100"/>
    <n v="6"/>
    <n v="5324.4"/>
    <s v="11/26/2003 0:00"/>
    <x v="0"/>
    <n v="4"/>
    <n v="11"/>
    <n v="2003"/>
    <x v="1"/>
    <n v="136"/>
    <s v="S10_4757"/>
    <s v="Enaco Distributors"/>
    <s v="(93) 203 4555"/>
    <s v="Rambla de Catalu¤a, 23"/>
    <m/>
    <x v="43"/>
    <x v="1"/>
    <n v="8022"/>
    <x v="7"/>
    <s v="EMEA"/>
    <s v="Saavedra"/>
    <s v="Eduardo"/>
    <s v="Medium"/>
    <n v="4500"/>
    <x v="5"/>
    <x v="0"/>
  </r>
  <r>
    <x v="72"/>
    <n v="39"/>
    <n v="100"/>
    <n v="8"/>
    <n v="5197.92"/>
    <d v="2004-09-01T00:00:00"/>
    <x v="0"/>
    <n v="1"/>
    <n v="1"/>
    <n v="2004"/>
    <x v="1"/>
    <n v="136"/>
    <s v="S10_4757"/>
    <s v="Men 'R' US Retailers, Ltd."/>
    <n v="2155554369"/>
    <s v="6047 Douglas Av."/>
    <m/>
    <x v="44"/>
    <x v="2"/>
    <m/>
    <x v="0"/>
    <s v="NA"/>
    <s v="Chandler"/>
    <s v="Michael"/>
    <s v="Medium"/>
    <n v="3900"/>
    <x v="7"/>
    <x v="1"/>
  </r>
  <r>
    <x v="73"/>
    <n v="49"/>
    <n v="100"/>
    <n v="12"/>
    <n v="5997.6"/>
    <s v="2/19/2004 0:00"/>
    <x v="0"/>
    <n v="1"/>
    <n v="2"/>
    <n v="2004"/>
    <x v="1"/>
    <n v="136"/>
    <s v="S10_4757"/>
    <s v="Collectable Mini Designs Co."/>
    <n v="7605558146"/>
    <s v="361 Furth Circle"/>
    <m/>
    <x v="45"/>
    <x v="2"/>
    <n v="91217"/>
    <x v="0"/>
    <s v="NA"/>
    <s v="Thompson"/>
    <s v="Valarie"/>
    <s v="Medium"/>
    <n v="4900"/>
    <x v="0"/>
    <x v="1"/>
  </r>
  <r>
    <x v="74"/>
    <n v="20"/>
    <n v="100"/>
    <n v="3"/>
    <n v="2910.4"/>
    <d v="2004-07-05T00:00:00"/>
    <x v="3"/>
    <n v="2"/>
    <n v="5"/>
    <n v="2004"/>
    <x v="1"/>
    <n v="136"/>
    <s v="S10_4757"/>
    <s v="Land of Toys Inc."/>
    <n v="2125557818"/>
    <s v="897 Long Airport Avenue"/>
    <m/>
    <x v="0"/>
    <x v="0"/>
    <n v="10022"/>
    <x v="0"/>
    <s v="NA"/>
    <s v="Yu"/>
    <s v="Kwai"/>
    <s v="Small"/>
    <n v="2000"/>
    <x v="1"/>
    <x v="1"/>
  </r>
  <r>
    <x v="75"/>
    <n v="27"/>
    <n v="100"/>
    <n v="1"/>
    <n v="3378.24"/>
    <s v="6/17/2004 0:00"/>
    <x v="0"/>
    <n v="2"/>
    <n v="6"/>
    <n v="2004"/>
    <x v="1"/>
    <n v="136"/>
    <s v="S10_4757"/>
    <s v="Quebec Home Shopping Network"/>
    <s v="(514) 555-8054"/>
    <s v="43 rue St. Laurent"/>
    <m/>
    <x v="37"/>
    <x v="13"/>
    <s v="H1J 1C3"/>
    <x v="10"/>
    <s v="NA"/>
    <s v="Fresnisre"/>
    <s v="Jean"/>
    <s v="Medium"/>
    <n v="2700"/>
    <x v="9"/>
    <x v="1"/>
  </r>
  <r>
    <x v="76"/>
    <n v="30"/>
    <n v="100"/>
    <n v="4"/>
    <n v="3508.8"/>
    <s v="7/21/2004 0:00"/>
    <x v="0"/>
    <n v="3"/>
    <n v="7"/>
    <n v="2004"/>
    <x v="1"/>
    <n v="136"/>
    <s v="S10_4757"/>
    <s v="Petit Auto"/>
    <s v="(02) 5554 67"/>
    <s v="Rue Joseph-Bens 532"/>
    <m/>
    <x v="46"/>
    <x v="1"/>
    <s v="B-1180"/>
    <x v="14"/>
    <s v="EMEA"/>
    <s v="Dewey"/>
    <s v="Catherine"/>
    <s v="Medium"/>
    <n v="3000"/>
    <x v="2"/>
    <x v="1"/>
  </r>
  <r>
    <x v="77"/>
    <n v="25"/>
    <n v="100"/>
    <n v="6"/>
    <n v="2992"/>
    <s v="8/20/2004 0:00"/>
    <x v="0"/>
    <n v="3"/>
    <n v="8"/>
    <n v="2004"/>
    <x v="1"/>
    <n v="136"/>
    <s v="S10_4757"/>
    <s v="Royal Canadian Collectables, Ltd."/>
    <s v="(604) 555-4555"/>
    <s v="23 Tsawassen Blvd."/>
    <m/>
    <x v="47"/>
    <x v="10"/>
    <s v="T2F 8M4"/>
    <x v="10"/>
    <s v="NA"/>
    <s v="Lincoln"/>
    <s v="Elizabeth"/>
    <s v="Small"/>
    <n v="2500"/>
    <x v="3"/>
    <x v="1"/>
  </r>
  <r>
    <x v="78"/>
    <n v="24"/>
    <n v="100"/>
    <n v="1"/>
    <n v="3427.2"/>
    <d v="2004-10-09T00:00:00"/>
    <x v="0"/>
    <n v="3"/>
    <n v="9"/>
    <n v="2004"/>
    <x v="1"/>
    <n v="136"/>
    <s v="S10_4757"/>
    <s v="Gifts4AllAges.com"/>
    <n v="6175559555"/>
    <s v="8616 Spinnaker Dr."/>
    <m/>
    <x v="48"/>
    <x v="6"/>
    <n v="51003"/>
    <x v="0"/>
    <s v="NA"/>
    <s v="Yoshido"/>
    <s v="Juri"/>
    <s v="Medium"/>
    <n v="2400"/>
    <x v="10"/>
    <x v="1"/>
  </r>
  <r>
    <x v="79"/>
    <n v="22"/>
    <n v="100"/>
    <n v="9"/>
    <n v="2692.8"/>
    <s v="10/14/2004 0:00"/>
    <x v="0"/>
    <n v="4"/>
    <n v="10"/>
    <n v="2004"/>
    <x v="1"/>
    <n v="136"/>
    <s v="S10_4757"/>
    <s v="Classic Gift Ideas, Inc"/>
    <n v="2155554695"/>
    <s v="782 First Street"/>
    <m/>
    <x v="24"/>
    <x v="7"/>
    <n v="71270"/>
    <x v="0"/>
    <s v="NA"/>
    <s v="Cervantes"/>
    <s v="Francisca"/>
    <s v="Small"/>
    <n v="2200"/>
    <x v="4"/>
    <x v="1"/>
  </r>
  <r>
    <x v="80"/>
    <n v="33"/>
    <n v="100"/>
    <n v="17"/>
    <n v="4128.96"/>
    <d v="2004-01-11T00:00:00"/>
    <x v="0"/>
    <n v="4"/>
    <n v="11"/>
    <n v="2004"/>
    <x v="1"/>
    <n v="136"/>
    <s v="S10_4757"/>
    <s v="giftsbymail.co.uk"/>
    <s v="(198) 555-8888"/>
    <s v="Garden House Crowther Way"/>
    <m/>
    <x v="49"/>
    <x v="15"/>
    <s v="PO31 7PJ"/>
    <x v="6"/>
    <s v="EMEA"/>
    <s v="Bennett"/>
    <s v="Helen"/>
    <s v="Medium"/>
    <n v="3300"/>
    <x v="5"/>
    <x v="1"/>
  </r>
  <r>
    <x v="81"/>
    <n v="47"/>
    <n v="64.930000000000007"/>
    <n v="6"/>
    <n v="3051.71"/>
    <d v="2004-05-11T00:00:00"/>
    <x v="0"/>
    <n v="4"/>
    <n v="11"/>
    <n v="2004"/>
    <x v="1"/>
    <n v="136"/>
    <s v="S10_4757"/>
    <s v="Baane Mini Imports"/>
    <s v="07-98 9555"/>
    <s v="Erling Skakkes gate 78"/>
    <m/>
    <x v="14"/>
    <x v="1"/>
    <n v="4110"/>
    <x v="2"/>
    <s v="EMEA"/>
    <s v="Bergulfsen"/>
    <s v="Jonas"/>
    <s v="Medium"/>
    <n v="3051.7100000000005"/>
    <x v="5"/>
    <x v="1"/>
  </r>
  <r>
    <x v="82"/>
    <n v="25"/>
    <n v="48.05"/>
    <n v="8"/>
    <n v="1201.25"/>
    <s v="11/21/2004 0:00"/>
    <x v="0"/>
    <n v="4"/>
    <n v="11"/>
    <n v="2004"/>
    <x v="1"/>
    <n v="136"/>
    <s v="S10_4757"/>
    <s v="Classic Legends Inc."/>
    <n v="2125558493"/>
    <s v="5905 Pompton St."/>
    <s v="Suite 750"/>
    <x v="0"/>
    <x v="0"/>
    <n v="10022"/>
    <x v="0"/>
    <s v="NA"/>
    <s v="Hernandez"/>
    <s v="Maria"/>
    <s v="Small"/>
    <n v="1201.25"/>
    <x v="5"/>
    <x v="1"/>
  </r>
  <r>
    <x v="83"/>
    <n v="26"/>
    <n v="75.47"/>
    <n v="5"/>
    <n v="1962.22"/>
    <d v="2004-02-12T00:00:00"/>
    <x v="0"/>
    <n v="4"/>
    <n v="12"/>
    <n v="2004"/>
    <x v="1"/>
    <n v="136"/>
    <s v="S10_4757"/>
    <s v="Euro Shopping Channel"/>
    <s v="(91) 555 94 44"/>
    <s v="C/ Moralzarzal, 86"/>
    <m/>
    <x v="20"/>
    <x v="1"/>
    <n v="28034"/>
    <x v="7"/>
    <s v="EMEA"/>
    <s v="Freyre"/>
    <s v="Diego"/>
    <s v="Small"/>
    <n v="1962.22"/>
    <x v="6"/>
    <x v="1"/>
  </r>
  <r>
    <x v="84"/>
    <n v="48"/>
    <n v="54.68"/>
    <n v="6"/>
    <n v="2624.64"/>
    <s v="12/15/2004 0:00"/>
    <x v="0"/>
    <n v="4"/>
    <n v="12"/>
    <n v="2004"/>
    <x v="1"/>
    <n v="136"/>
    <s v="S10_4757"/>
    <s v="Reims Collectables"/>
    <s v="26.47.1555"/>
    <s v="59 rue de l'Abbaye"/>
    <m/>
    <x v="1"/>
    <x v="1"/>
    <n v="51100"/>
    <x v="1"/>
    <s v="EMEA"/>
    <s v="Henriot"/>
    <s v="Paul"/>
    <s v="Small"/>
    <n v="2624.64"/>
    <x v="6"/>
    <x v="1"/>
  </r>
  <r>
    <x v="85"/>
    <n v="39"/>
    <n v="100"/>
    <n v="3"/>
    <n v="4046.25"/>
    <s v="1/31/2005 0:00"/>
    <x v="0"/>
    <n v="1"/>
    <n v="1"/>
    <n v="2005"/>
    <x v="1"/>
    <n v="136"/>
    <s v="S10_4757"/>
    <s v="Oulu Toy Supplies, Inc."/>
    <s v="981-443655"/>
    <s v="Torikatu 38"/>
    <m/>
    <x v="50"/>
    <x v="1"/>
    <n v="90110"/>
    <x v="4"/>
    <s v="EMEA"/>
    <s v="Koskitalo"/>
    <s v="Pirkko"/>
    <s v="Medium"/>
    <n v="3900"/>
    <x v="7"/>
    <x v="2"/>
  </r>
  <r>
    <x v="86"/>
    <n v="34"/>
    <n v="100"/>
    <n v="4"/>
    <n v="4846.7"/>
    <s v="2/23/2005 0:00"/>
    <x v="0"/>
    <n v="1"/>
    <n v="2"/>
    <n v="2005"/>
    <x v="1"/>
    <n v="136"/>
    <s v="S10_4757"/>
    <s v="Corporate Gift Ideas Co."/>
    <n v="6505551386"/>
    <s v="7734 Strong St."/>
    <m/>
    <x v="4"/>
    <x v="2"/>
    <m/>
    <x v="0"/>
    <s v="NA"/>
    <s v="Brown"/>
    <s v="Julie"/>
    <s v="Medium"/>
    <n v="3400"/>
    <x v="0"/>
    <x v="2"/>
  </r>
  <r>
    <x v="87"/>
    <n v="32"/>
    <n v="100"/>
    <n v="2"/>
    <n v="3370.56"/>
    <s v="3/17/2005 0:00"/>
    <x v="0"/>
    <n v="1"/>
    <n v="3"/>
    <n v="2005"/>
    <x v="1"/>
    <n v="136"/>
    <s v="S10_4757"/>
    <s v="Lyon Souveniers"/>
    <s v="+33 1 46 62 7555"/>
    <s v="27 rue du Colonel Pierre Avia"/>
    <m/>
    <x v="2"/>
    <x v="1"/>
    <n v="75508"/>
    <x v="1"/>
    <s v="EMEA"/>
    <s v="Da Cunha"/>
    <s v="Daniel"/>
    <s v="Medium"/>
    <n v="3200"/>
    <x v="11"/>
    <x v="2"/>
  </r>
  <r>
    <x v="88"/>
    <n v="64"/>
    <n v="100"/>
    <n v="9"/>
    <n v="9661.44"/>
    <d v="2005-01-04T00:00:00"/>
    <x v="0"/>
    <n v="2"/>
    <n v="4"/>
    <n v="2005"/>
    <x v="1"/>
    <n v="136"/>
    <s v="S10_4757"/>
    <s v="The Sharp Gifts Warehouse"/>
    <n v="4085553659"/>
    <s v="3086 Ingle Ln."/>
    <m/>
    <x v="51"/>
    <x v="2"/>
    <n v="94217"/>
    <x v="0"/>
    <s v="NA"/>
    <s v="Frick"/>
    <s v="Sue"/>
    <s v="Large"/>
    <n v="6400"/>
    <x v="8"/>
    <x v="2"/>
  </r>
  <r>
    <x v="89"/>
    <n v="19"/>
    <n v="100"/>
    <n v="3"/>
    <n v="2764.88"/>
    <d v="2005-06-05T00:00:00"/>
    <x v="4"/>
    <n v="2"/>
    <n v="5"/>
    <n v="2005"/>
    <x v="1"/>
    <n v="136"/>
    <s v="S10_4757"/>
    <s v="Gifts4AllAges.com"/>
    <n v="6175559555"/>
    <s v="8616 Spinnaker Dr."/>
    <m/>
    <x v="48"/>
    <x v="6"/>
    <n v="51003"/>
    <x v="0"/>
    <s v="NA"/>
    <s v="Yoshido"/>
    <s v="Juri"/>
    <s v="Small"/>
    <n v="1900"/>
    <x v="1"/>
    <x v="2"/>
  </r>
  <r>
    <x v="26"/>
    <n v="42"/>
    <n v="100"/>
    <n v="4"/>
    <n v="5398.26"/>
    <s v="1/29/2003 0:00"/>
    <x v="0"/>
    <n v="1"/>
    <n v="1"/>
    <n v="2003"/>
    <x v="1"/>
    <n v="147"/>
    <s v="S10_4962"/>
    <s v="Baane Mini Imports"/>
    <s v="07-98 9555"/>
    <s v="Erling Skakkes gate 78"/>
    <m/>
    <x v="14"/>
    <x v="1"/>
    <n v="4110"/>
    <x v="2"/>
    <s v="EMEA"/>
    <s v="Bergulfsen"/>
    <s v="Jonas"/>
    <s v="Medium"/>
    <n v="4200"/>
    <x v="7"/>
    <x v="0"/>
  </r>
  <r>
    <x v="90"/>
    <n v="31"/>
    <n v="100"/>
    <n v="8"/>
    <n v="4305.28"/>
    <d v="2003-01-04T00:00:00"/>
    <x v="0"/>
    <n v="2"/>
    <n v="4"/>
    <n v="2003"/>
    <x v="1"/>
    <n v="147"/>
    <s v="S10_4962"/>
    <s v="La Corne D'abondance, Co."/>
    <s v="(1) 42.34.2555"/>
    <s v="265, boulevard Charonne"/>
    <m/>
    <x v="2"/>
    <x v="1"/>
    <n v="75012"/>
    <x v="1"/>
    <s v="EMEA"/>
    <s v="Bertrand"/>
    <s v="Marie"/>
    <s v="Medium"/>
    <n v="3100"/>
    <x v="8"/>
    <x v="0"/>
  </r>
  <r>
    <x v="28"/>
    <n v="22"/>
    <n v="100"/>
    <n v="4"/>
    <n v="3347.74"/>
    <s v="5/28/2003 0:00"/>
    <x v="0"/>
    <n v="2"/>
    <n v="5"/>
    <n v="2003"/>
    <x v="1"/>
    <n v="147"/>
    <s v="S10_4962"/>
    <s v="Corrida Auto Replicas, Ltd"/>
    <s v="(91) 555 22 82"/>
    <s v="C/ Araquil, 67"/>
    <m/>
    <x v="20"/>
    <x v="1"/>
    <n v="28023"/>
    <x v="7"/>
    <s v="EMEA"/>
    <s v="Sommer"/>
    <s v="Mart¡n"/>
    <s v="Medium"/>
    <n v="2200"/>
    <x v="1"/>
    <x v="0"/>
  </r>
  <r>
    <x v="29"/>
    <n v="26"/>
    <n v="100"/>
    <n v="4"/>
    <n v="3188.12"/>
    <s v="7/24/2003 0:00"/>
    <x v="0"/>
    <n v="3"/>
    <n v="7"/>
    <n v="2003"/>
    <x v="1"/>
    <n v="147"/>
    <s v="S10_4962"/>
    <s v="Technics Stores Inc."/>
    <n v="6505556809"/>
    <s v="9408 Furth Circle"/>
    <m/>
    <x v="5"/>
    <x v="2"/>
    <n v="94217"/>
    <x v="0"/>
    <s v="NA"/>
    <s v="Hirano"/>
    <s v="Juri"/>
    <s v="Medium"/>
    <n v="2600"/>
    <x v="2"/>
    <x v="0"/>
  </r>
  <r>
    <x v="30"/>
    <n v="20"/>
    <n v="100"/>
    <n v="1"/>
    <n v="3191.2"/>
    <s v="9/19/2003 0:00"/>
    <x v="0"/>
    <n v="3"/>
    <n v="9"/>
    <n v="2003"/>
    <x v="1"/>
    <n v="147"/>
    <s v="S10_4962"/>
    <s v="Dragon Souveniers, Ltd."/>
    <s v="+65 221 7555"/>
    <s v="Bronz Sok., Bronz Apt. 3/6 Tesvikiye"/>
    <m/>
    <x v="22"/>
    <x v="1"/>
    <n v="79903"/>
    <x v="9"/>
    <s v="Japan"/>
    <s v="Natividad"/>
    <s v="Eric"/>
    <s v="Medium"/>
    <n v="2000"/>
    <x v="10"/>
    <x v="0"/>
  </r>
  <r>
    <x v="91"/>
    <n v="21"/>
    <n v="100"/>
    <n v="2"/>
    <n v="3536.82"/>
    <s v="10/21/2003 0:00"/>
    <x v="5"/>
    <n v="4"/>
    <n v="10"/>
    <n v="2003"/>
    <x v="1"/>
    <n v="147"/>
    <s v="S10_4962"/>
    <s v="Mini Auto Werke"/>
    <s v="7675-3555"/>
    <s v="Kirchgasse 6"/>
    <m/>
    <x v="52"/>
    <x v="1"/>
    <n v="8010"/>
    <x v="5"/>
    <s v="EMEA"/>
    <s v="Mendel"/>
    <s v="Roland"/>
    <s v="Medium"/>
    <n v="2100"/>
    <x v="4"/>
    <x v="0"/>
  </r>
  <r>
    <x v="92"/>
    <n v="33"/>
    <n v="100"/>
    <n v="9"/>
    <n v="5362.83"/>
    <d v="2003-06-11T00:00:00"/>
    <x v="0"/>
    <n v="4"/>
    <n v="11"/>
    <n v="2003"/>
    <x v="1"/>
    <n v="147"/>
    <s v="S10_4962"/>
    <s v="Stylish Desk Decors, Co."/>
    <s v="(171) 555-0297"/>
    <s v="35 King George"/>
    <m/>
    <x v="41"/>
    <x v="1"/>
    <s v="WX3 6FW"/>
    <x v="6"/>
    <s v="EMEA"/>
    <s v="Brown"/>
    <s v="Ann"/>
    <s v="Medium"/>
    <n v="3300"/>
    <x v="5"/>
    <x v="0"/>
  </r>
  <r>
    <x v="33"/>
    <n v="28"/>
    <n v="100"/>
    <n v="1"/>
    <n v="3433.36"/>
    <s v="11/13/2003 0:00"/>
    <x v="0"/>
    <n v="4"/>
    <n v="11"/>
    <n v="2003"/>
    <x v="1"/>
    <n v="147"/>
    <s v="S10_4962"/>
    <s v="Classic Gift Ideas, Inc"/>
    <n v="2155554695"/>
    <s v="782 First Street"/>
    <m/>
    <x v="24"/>
    <x v="7"/>
    <n v="71270"/>
    <x v="0"/>
    <s v="NA"/>
    <s v="Cervantes"/>
    <s v="Francisca"/>
    <s v="Medium"/>
    <n v="2800"/>
    <x v="5"/>
    <x v="0"/>
  </r>
  <r>
    <x v="34"/>
    <n v="26"/>
    <n v="100"/>
    <n v="4"/>
    <n v="4263.74"/>
    <s v="11/25/2003 0:00"/>
    <x v="0"/>
    <n v="4"/>
    <n v="11"/>
    <n v="2003"/>
    <x v="1"/>
    <n v="147"/>
    <s v="S10_4962"/>
    <s v="Saveley &amp; Henriot, Co."/>
    <s v="78.32.5555"/>
    <s v="2, rue du Commerce"/>
    <m/>
    <x v="25"/>
    <x v="1"/>
    <n v="69004"/>
    <x v="1"/>
    <s v="EMEA"/>
    <s v="Saveley"/>
    <s v="Mary"/>
    <s v="Medium"/>
    <n v="2600"/>
    <x v="5"/>
    <x v="0"/>
  </r>
  <r>
    <x v="93"/>
    <n v="31"/>
    <n v="100"/>
    <n v="15"/>
    <n v="4076.19"/>
    <d v="2003-09-12T00:00:00"/>
    <x v="0"/>
    <n v="4"/>
    <n v="12"/>
    <n v="2003"/>
    <x v="1"/>
    <n v="147"/>
    <s v="S10_4962"/>
    <s v="Diecast Collectables"/>
    <n v="6175552555"/>
    <s v="6251 Ingle Ln."/>
    <m/>
    <x v="48"/>
    <x v="6"/>
    <n v="51003"/>
    <x v="0"/>
    <s v="NA"/>
    <s v="Franco"/>
    <s v="Valarie"/>
    <s v="Medium"/>
    <n v="3100"/>
    <x v="6"/>
    <x v="0"/>
  </r>
  <r>
    <x v="94"/>
    <n v="48"/>
    <n v="100"/>
    <n v="4"/>
    <n v="7020.48"/>
    <d v="2004-04-02T00:00:00"/>
    <x v="0"/>
    <n v="1"/>
    <n v="2"/>
    <n v="2004"/>
    <x v="1"/>
    <n v="147"/>
    <s v="S10_4962"/>
    <s v="Handji Gifts&amp; Co"/>
    <s v="+65 224 1555"/>
    <s v="Village Close - 106 Linden Road Sandown"/>
    <s v="2nd Floor"/>
    <x v="22"/>
    <x v="1"/>
    <n v="69045"/>
    <x v="9"/>
    <s v="APAC"/>
    <s v="Victorino"/>
    <s v="Wendy"/>
    <s v="Large"/>
    <n v="4800"/>
    <x v="0"/>
    <x v="1"/>
  </r>
  <r>
    <x v="95"/>
    <n v="50"/>
    <n v="100"/>
    <n v="9"/>
    <n v="6426.5"/>
    <d v="2004-11-03T00:00:00"/>
    <x v="0"/>
    <n v="1"/>
    <n v="3"/>
    <n v="2004"/>
    <x v="1"/>
    <n v="147"/>
    <s v="S10_4962"/>
    <s v="Mini Gifts Distributors Ltd."/>
    <n v="4155551450"/>
    <s v="5677 Strong St."/>
    <m/>
    <x v="33"/>
    <x v="2"/>
    <n v="97562"/>
    <x v="0"/>
    <s v="NA"/>
    <s v="Nelson"/>
    <s v="Valarie"/>
    <s v="Medium"/>
    <n v="5000"/>
    <x v="11"/>
    <x v="1"/>
  </r>
  <r>
    <x v="38"/>
    <n v="28"/>
    <n v="100"/>
    <n v="2"/>
    <n v="4591.72"/>
    <d v="2004-04-05T00:00:00"/>
    <x v="0"/>
    <n v="2"/>
    <n v="5"/>
    <n v="2004"/>
    <x v="1"/>
    <n v="147"/>
    <s v="S10_4962"/>
    <s v="Super Scale Inc."/>
    <n v="2035559545"/>
    <s v="567 North Pendale Street"/>
    <m/>
    <x v="28"/>
    <x v="5"/>
    <n v="97823"/>
    <x v="0"/>
    <s v="NA"/>
    <s v="Murphy"/>
    <s v="Leslie"/>
    <s v="Medium"/>
    <n v="2800"/>
    <x v="1"/>
    <x v="1"/>
  </r>
  <r>
    <x v="96"/>
    <n v="26"/>
    <n v="100"/>
    <n v="12"/>
    <n v="4033.38"/>
    <s v="6/15/2004 0:00"/>
    <x v="0"/>
    <n v="2"/>
    <n v="6"/>
    <n v="2004"/>
    <x v="1"/>
    <n v="147"/>
    <s v="S10_4962"/>
    <s v="Handji Gifts&amp; Co"/>
    <s v="+65 224 1555"/>
    <s v="Village Close - 106 Linden Road Sandown"/>
    <s v="2nd Floor"/>
    <x v="22"/>
    <x v="1"/>
    <n v="69045"/>
    <x v="9"/>
    <s v="APAC"/>
    <s v="Victorino"/>
    <s v="Wendy"/>
    <s v="Medium"/>
    <n v="2600"/>
    <x v="9"/>
    <x v="1"/>
  </r>
  <r>
    <x v="40"/>
    <n v="32"/>
    <n v="100"/>
    <n v="2"/>
    <n v="4302.08"/>
    <s v="7/19/2004 0:00"/>
    <x v="0"/>
    <n v="3"/>
    <n v="7"/>
    <n v="2004"/>
    <x v="1"/>
    <n v="147"/>
    <s v="S10_4962"/>
    <s v="Souveniers And Things Co."/>
    <s v="+61 2 9495 8555"/>
    <s v="Monitor Money Building, 815 Pacific Hwy"/>
    <s v="Level 6"/>
    <x v="17"/>
    <x v="8"/>
    <n v="2067"/>
    <x v="3"/>
    <s v="APAC"/>
    <s v="Huxley"/>
    <s v="Adrian"/>
    <s v="Medium"/>
    <n v="3200"/>
    <x v="2"/>
    <x v="1"/>
  </r>
  <r>
    <x v="97"/>
    <n v="44"/>
    <n v="100"/>
    <n v="9"/>
    <n v="7020.64"/>
    <s v="8/19/2004 0:00"/>
    <x v="0"/>
    <n v="3"/>
    <n v="8"/>
    <n v="2004"/>
    <x v="1"/>
    <n v="147"/>
    <s v="S10_4962"/>
    <s v="Diecast Classics Inc."/>
    <n v="2155551555"/>
    <s v="7586 Pompton St."/>
    <m/>
    <x v="15"/>
    <x v="7"/>
    <n v="70267"/>
    <x v="0"/>
    <s v="NA"/>
    <s v="Yu"/>
    <s v="Kyung"/>
    <s v="Large"/>
    <n v="4400"/>
    <x v="3"/>
    <x v="1"/>
  </r>
  <r>
    <x v="42"/>
    <n v="30"/>
    <n v="100"/>
    <n v="4"/>
    <n v="3855.9"/>
    <d v="2004-08-09T00:00:00"/>
    <x v="0"/>
    <n v="3"/>
    <n v="9"/>
    <n v="2004"/>
    <x v="1"/>
    <n v="147"/>
    <s v="S10_4962"/>
    <s v="Scandinavian Gift Ideas"/>
    <s v="0695-34 6555"/>
    <s v="?kergatan 24"/>
    <m/>
    <x v="31"/>
    <x v="1"/>
    <s v="S-844 67"/>
    <x v="8"/>
    <s v="EMEA"/>
    <s v="Larsson"/>
    <s v="Maria"/>
    <s v="Medium"/>
    <n v="3000"/>
    <x v="10"/>
    <x v="1"/>
  </r>
  <r>
    <x v="98"/>
    <n v="38"/>
    <n v="100"/>
    <n v="13"/>
    <n v="6680.78"/>
    <s v="10/13/2004 0:00"/>
    <x v="0"/>
    <n v="4"/>
    <n v="10"/>
    <n v="2004"/>
    <x v="1"/>
    <n v="147"/>
    <s v="S10_4962"/>
    <s v="Marta's Replicas Co."/>
    <n v="6175558555"/>
    <s v="39323 Spinnaker Dr."/>
    <m/>
    <x v="12"/>
    <x v="6"/>
    <n v="51247"/>
    <x v="0"/>
    <s v="NA"/>
    <s v="Hernandez"/>
    <s v="Marta"/>
    <s v="Medium"/>
    <n v="3800"/>
    <x v="4"/>
    <x v="1"/>
  </r>
  <r>
    <x v="99"/>
    <n v="40"/>
    <n v="100"/>
    <n v="7"/>
    <n v="6678"/>
    <s v="10/22/2004 0:00"/>
    <x v="0"/>
    <n v="4"/>
    <n v="10"/>
    <n v="2004"/>
    <x v="1"/>
    <n v="147"/>
    <s v="S10_4962"/>
    <s v="Canadian Gift Exchange Network"/>
    <s v="(604) 555-3392"/>
    <s v="1900 Oak St."/>
    <m/>
    <x v="26"/>
    <x v="10"/>
    <s v="V3F 2K1"/>
    <x v="10"/>
    <s v="NA"/>
    <s v="Tannamuri"/>
    <s v="Yoshi"/>
    <s v="Medium"/>
    <n v="4000"/>
    <x v="4"/>
    <x v="1"/>
  </r>
  <r>
    <x v="45"/>
    <n v="46"/>
    <n v="61.99"/>
    <n v="8"/>
    <n v="2851.54"/>
    <d v="2004-04-11T00:00:00"/>
    <x v="0"/>
    <n v="4"/>
    <n v="11"/>
    <n v="2004"/>
    <x v="1"/>
    <n v="147"/>
    <s v="S10_4962"/>
    <s v="Online Diecast Creations Co."/>
    <n v="6035558647"/>
    <s v="2304 Long Airport Avenue"/>
    <m/>
    <x v="34"/>
    <x v="12"/>
    <n v="62005"/>
    <x v="0"/>
    <s v="NA"/>
    <s v="Young"/>
    <s v="Valarie"/>
    <s v="Small"/>
    <n v="2851.54"/>
    <x v="5"/>
    <x v="1"/>
  </r>
  <r>
    <x v="100"/>
    <n v="26"/>
    <n v="100"/>
    <n v="2"/>
    <n v="3188.12"/>
    <s v="11/19/2004 0:00"/>
    <x v="4"/>
    <n v="4"/>
    <n v="11"/>
    <n v="2004"/>
    <x v="1"/>
    <n v="147"/>
    <s v="S10_4962"/>
    <s v="Volvo Model Replicas, Co"/>
    <s v="0921-12 3555"/>
    <s v="Berguvsv„gen  8"/>
    <m/>
    <x v="21"/>
    <x v="1"/>
    <s v="S-958 22"/>
    <x v="8"/>
    <s v="EMEA"/>
    <s v="Berglund"/>
    <s v="Christina"/>
    <s v="Medium"/>
    <n v="2600"/>
    <x v="5"/>
    <x v="1"/>
  </r>
  <r>
    <x v="47"/>
    <n v="27"/>
    <n v="100"/>
    <n v="2"/>
    <n v="4428"/>
    <s v="11/29/2004 0:00"/>
    <x v="0"/>
    <n v="4"/>
    <n v="11"/>
    <n v="2004"/>
    <x v="1"/>
    <n v="147"/>
    <s v="S10_4962"/>
    <s v="Australian Collectors, Co."/>
    <s v="03 9520 4555"/>
    <s v="636 St Kilda Road"/>
    <s v="Level 3"/>
    <x v="8"/>
    <x v="3"/>
    <n v="3004"/>
    <x v="3"/>
    <s v="APAC"/>
    <s v="Ferguson"/>
    <s v="Peter"/>
    <s v="Medium"/>
    <n v="2700"/>
    <x v="5"/>
    <x v="1"/>
  </r>
  <r>
    <x v="48"/>
    <n v="43"/>
    <n v="100"/>
    <n v="9"/>
    <n v="5780.92"/>
    <d v="2004-10-12T00:00:00"/>
    <x v="0"/>
    <n v="4"/>
    <n v="12"/>
    <n v="2004"/>
    <x v="1"/>
    <n v="147"/>
    <s v="S10_4962"/>
    <s v="Mini Gifts Distributors Ltd."/>
    <n v="4155551450"/>
    <s v="5677 Strong St."/>
    <m/>
    <x v="33"/>
    <x v="2"/>
    <n v="97562"/>
    <x v="0"/>
    <s v="NA"/>
    <s v="Nelson"/>
    <s v="Valarie"/>
    <s v="Medium"/>
    <n v="4300"/>
    <x v="6"/>
    <x v="1"/>
  </r>
  <r>
    <x v="101"/>
    <n v="35"/>
    <n v="65.63"/>
    <n v="4"/>
    <n v="2297.0500000000002"/>
    <s v="1/20/2005 0:00"/>
    <x v="0"/>
    <n v="1"/>
    <n v="1"/>
    <n v="2005"/>
    <x v="1"/>
    <n v="147"/>
    <s v="S10_4962"/>
    <s v="Anna's Decorations, Ltd"/>
    <s v="02 9936 8555"/>
    <s v="201 Miller Street"/>
    <s v="Level 15"/>
    <x v="36"/>
    <x v="8"/>
    <n v="2060"/>
    <x v="3"/>
    <s v="APAC"/>
    <s v="O'Hara"/>
    <s v="Anna"/>
    <s v="Small"/>
    <n v="2297.0499999999997"/>
    <x v="7"/>
    <x v="2"/>
  </r>
  <r>
    <x v="50"/>
    <n v="37"/>
    <n v="100"/>
    <n v="6"/>
    <n v="6231.54"/>
    <s v="2/17/2005 0:00"/>
    <x v="0"/>
    <n v="1"/>
    <n v="2"/>
    <n v="2005"/>
    <x v="1"/>
    <n v="147"/>
    <s v="S10_4962"/>
    <s v="Corporate Gift Ideas Co."/>
    <n v="6505551386"/>
    <s v="7734 Strong St."/>
    <m/>
    <x v="4"/>
    <x v="2"/>
    <m/>
    <x v="0"/>
    <s v="NA"/>
    <s v="Brown"/>
    <s v="Julie"/>
    <s v="Medium"/>
    <n v="3700"/>
    <x v="0"/>
    <x v="2"/>
  </r>
  <r>
    <x v="51"/>
    <n v="37"/>
    <n v="46.9"/>
    <n v="7"/>
    <n v="1735.3"/>
    <d v="2005-09-03T00:00:00"/>
    <x v="0"/>
    <n v="1"/>
    <n v="3"/>
    <n v="2005"/>
    <x v="1"/>
    <n v="147"/>
    <s v="S10_4962"/>
    <s v="Anna's Decorations, Ltd"/>
    <s v="02 9936 8555"/>
    <s v="201 Miller Street"/>
    <s v="Level 15"/>
    <x v="36"/>
    <x v="8"/>
    <n v="2060"/>
    <x v="3"/>
    <s v="APAC"/>
    <s v="O'Hara"/>
    <s v="Anna"/>
    <s v="Small"/>
    <n v="1735.3"/>
    <x v="11"/>
    <x v="2"/>
  </r>
  <r>
    <x v="52"/>
    <n v="27"/>
    <n v="100"/>
    <n v="2"/>
    <n v="4427.7299999999996"/>
    <d v="2005-01-05T00:00:00"/>
    <x v="0"/>
    <n v="2"/>
    <n v="5"/>
    <n v="2005"/>
    <x v="1"/>
    <n v="147"/>
    <s v="S10_4962"/>
    <s v="Quebec Home Shopping Network"/>
    <s v="(514) 555-8054"/>
    <s v="43 rue St. Laurent"/>
    <m/>
    <x v="37"/>
    <x v="13"/>
    <s v="H1J 1C3"/>
    <x v="10"/>
    <s v="NA"/>
    <s v="Fresnisre"/>
    <s v="Jean"/>
    <s v="Medium"/>
    <n v="2700"/>
    <x v="1"/>
    <x v="2"/>
  </r>
  <r>
    <x v="102"/>
    <n v="38"/>
    <n v="100"/>
    <n v="12"/>
    <n v="5894.94"/>
    <s v="5/31/2005 0:00"/>
    <x v="2"/>
    <n v="2"/>
    <n v="5"/>
    <n v="2005"/>
    <x v="1"/>
    <n v="147"/>
    <s v="S10_4962"/>
    <s v="La Rochelle Gifts"/>
    <s v="40.67.8555"/>
    <s v="67, rue des Cinquante Otages"/>
    <m/>
    <x v="11"/>
    <x v="1"/>
    <n v="44000"/>
    <x v="1"/>
    <s v="EMEA"/>
    <s v="Labrune"/>
    <s v="Janine"/>
    <s v="Medium"/>
    <n v="3800"/>
    <x v="1"/>
    <x v="2"/>
  </r>
  <r>
    <x v="103"/>
    <n v="33"/>
    <n v="100"/>
    <n v="6"/>
    <n v="5265.15"/>
    <d v="2003-03-03T00:00:00"/>
    <x v="0"/>
    <n v="1"/>
    <n v="3"/>
    <n v="2003"/>
    <x v="1"/>
    <n v="194"/>
    <s v="S12_1099"/>
    <s v="Cruz &amp; Sons Co."/>
    <s v="+63 2 555 3587"/>
    <s v="15 McCallum Street - NatWest Center #13-03"/>
    <m/>
    <x v="53"/>
    <x v="1"/>
    <s v="1227 MM"/>
    <x v="15"/>
    <s v="Japan"/>
    <s v="Cruz"/>
    <s v="Arnold"/>
    <s v="Medium"/>
    <n v="3300"/>
    <x v="11"/>
    <x v="0"/>
  </r>
  <r>
    <x v="104"/>
    <n v="42"/>
    <n v="100"/>
    <n v="10"/>
    <n v="7599.9"/>
    <d v="2003-08-05T00:00:00"/>
    <x v="0"/>
    <n v="2"/>
    <n v="5"/>
    <n v="2003"/>
    <x v="1"/>
    <n v="194"/>
    <s v="S12_1099"/>
    <s v="Marseille Mini Autos"/>
    <s v="91.24.4555"/>
    <s v="12, rue des Bouchers"/>
    <m/>
    <x v="54"/>
    <x v="1"/>
    <n v="13008"/>
    <x v="1"/>
    <s v="EMEA"/>
    <s v="Lebihan"/>
    <s v="Laurence"/>
    <s v="Large"/>
    <n v="4200"/>
    <x v="1"/>
    <x v="0"/>
  </r>
  <r>
    <x v="105"/>
    <n v="42"/>
    <n v="100"/>
    <n v="7"/>
    <n v="8008.56"/>
    <d v="2003-02-07T00:00:00"/>
    <x v="0"/>
    <n v="3"/>
    <n v="7"/>
    <n v="2003"/>
    <x v="1"/>
    <n v="194"/>
    <s v="S12_1099"/>
    <s v="Mini Gifts Distributors Ltd."/>
    <n v="4155551450"/>
    <s v="5677 Strong St."/>
    <m/>
    <x v="33"/>
    <x v="2"/>
    <n v="97562"/>
    <x v="0"/>
    <s v="NA"/>
    <s v="Nelson"/>
    <s v="Valarie"/>
    <s v="Large"/>
    <n v="4200"/>
    <x v="2"/>
    <x v="0"/>
  </r>
  <r>
    <x v="106"/>
    <n v="48"/>
    <n v="100"/>
    <n v="7"/>
    <n v="9245.76"/>
    <d v="2003-05-09T00:00:00"/>
    <x v="0"/>
    <n v="3"/>
    <n v="9"/>
    <n v="2003"/>
    <x v="1"/>
    <n v="194"/>
    <s v="S12_1099"/>
    <s v="Collectables For Less Inc."/>
    <n v="6175558555"/>
    <s v="7825 Douglas Av."/>
    <m/>
    <x v="35"/>
    <x v="6"/>
    <n v="58339"/>
    <x v="0"/>
    <s v="NA"/>
    <s v="Nelson"/>
    <s v="Allen"/>
    <s v="Large"/>
    <n v="4800"/>
    <x v="10"/>
    <x v="0"/>
  </r>
  <r>
    <x v="4"/>
    <n v="41"/>
    <n v="100"/>
    <n v="2"/>
    <n v="8296.35"/>
    <d v="2003-10-10T00:00:00"/>
    <x v="0"/>
    <n v="4"/>
    <n v="10"/>
    <n v="2003"/>
    <x v="1"/>
    <n v="194"/>
    <s v="S12_1099"/>
    <s v="Corporate Gift Ideas Co."/>
    <n v="6505551386"/>
    <s v="7734 Strong St."/>
    <m/>
    <x v="4"/>
    <x v="2"/>
    <m/>
    <x v="0"/>
    <s v="NA"/>
    <s v="Brown"/>
    <s v="Julie"/>
    <s v="Large"/>
    <n v="4100"/>
    <x v="4"/>
    <x v="0"/>
  </r>
  <r>
    <x v="107"/>
    <n v="30"/>
    <n v="100"/>
    <n v="2"/>
    <n v="5019.8999999999996"/>
    <d v="2003-04-11T00:00:00"/>
    <x v="0"/>
    <n v="4"/>
    <n v="11"/>
    <n v="2003"/>
    <x v="1"/>
    <n v="194"/>
    <s v="S12_1099"/>
    <s v="Anna's Decorations, Ltd"/>
    <s v="02 9936 8555"/>
    <s v="201 Miller Street"/>
    <s v="Level 15"/>
    <x v="36"/>
    <x v="8"/>
    <n v="2060"/>
    <x v="3"/>
    <s v="APAC"/>
    <s v="O'Hara"/>
    <s v="Anna"/>
    <s v="Medium"/>
    <n v="3000"/>
    <x v="5"/>
    <x v="0"/>
  </r>
  <r>
    <x v="108"/>
    <n v="27"/>
    <n v="100"/>
    <n v="14"/>
    <n v="5411.07"/>
    <d v="2003-12-11T00:00:00"/>
    <x v="0"/>
    <n v="4"/>
    <n v="11"/>
    <n v="2003"/>
    <x v="1"/>
    <n v="194"/>
    <s v="S12_1099"/>
    <s v="Herkku Gifts"/>
    <s v="+47 2267 3215"/>
    <s v="Drammen 121, PR 744 Sentrum"/>
    <m/>
    <x v="7"/>
    <x v="1"/>
    <s v="N 5804"/>
    <x v="2"/>
    <s v="EMEA"/>
    <s v="Oeztan"/>
    <s v="Veysel"/>
    <s v="Medium"/>
    <n v="2700"/>
    <x v="5"/>
    <x v="0"/>
  </r>
  <r>
    <x v="109"/>
    <n v="21"/>
    <n v="100"/>
    <n v="3"/>
    <n v="3840.9"/>
    <s v="11/20/2003 0:00"/>
    <x v="0"/>
    <n v="4"/>
    <n v="11"/>
    <n v="2003"/>
    <x v="1"/>
    <n v="194"/>
    <s v="S12_1099"/>
    <s v="Toms Spezialitten, Ltd"/>
    <s v="0221-5554327"/>
    <s v="Mehrheimerstr. 369"/>
    <m/>
    <x v="55"/>
    <x v="1"/>
    <n v="50739"/>
    <x v="16"/>
    <s v="EMEA"/>
    <s v="Pfalzheim"/>
    <s v="Henriette"/>
    <s v="Medium"/>
    <n v="2100"/>
    <x v="5"/>
    <x v="0"/>
  </r>
  <r>
    <x v="110"/>
    <n v="20"/>
    <n v="100"/>
    <n v="8"/>
    <n v="3930.4"/>
    <d v="2003-02-12T00:00:00"/>
    <x v="0"/>
    <n v="4"/>
    <n v="12"/>
    <n v="2003"/>
    <x v="1"/>
    <n v="194"/>
    <s v="S12_1099"/>
    <s v="Euro Shopping Channel"/>
    <s v="(91) 555 94 44"/>
    <s v="C/ Moralzarzal, 86"/>
    <m/>
    <x v="20"/>
    <x v="1"/>
    <n v="28034"/>
    <x v="7"/>
    <s v="EMEA"/>
    <s v="Freyre"/>
    <s v="Diego"/>
    <s v="Medium"/>
    <n v="2000"/>
    <x v="6"/>
    <x v="0"/>
  </r>
  <r>
    <x v="9"/>
    <n v="41"/>
    <n v="100"/>
    <n v="2"/>
    <n v="7498.9"/>
    <s v="1/15/2004 0:00"/>
    <x v="0"/>
    <n v="1"/>
    <n v="1"/>
    <n v="2004"/>
    <x v="1"/>
    <n v="194"/>
    <s v="S12_1099"/>
    <s v="Auto Canal Petit"/>
    <s v="(1) 47.55.6555"/>
    <s v="25, rue Lauriston"/>
    <m/>
    <x v="2"/>
    <x v="1"/>
    <n v="75016"/>
    <x v="1"/>
    <s v="EMEA"/>
    <s v="Perrier"/>
    <s v="Dominique"/>
    <s v="Large"/>
    <n v="4100"/>
    <x v="7"/>
    <x v="1"/>
  </r>
  <r>
    <x v="111"/>
    <n v="27"/>
    <n v="100"/>
    <n v="9"/>
    <n v="4517.91"/>
    <s v="2/22/2004 0:00"/>
    <x v="0"/>
    <n v="1"/>
    <n v="2"/>
    <n v="2004"/>
    <x v="1"/>
    <n v="194"/>
    <s v="S12_1099"/>
    <s v="Vida Sport, Ltd"/>
    <s v="0897-034555"/>
    <s v="Grenzacherweg 237"/>
    <m/>
    <x v="56"/>
    <x v="1"/>
    <n v="1203"/>
    <x v="17"/>
    <s v="EMEA"/>
    <s v="Holz"/>
    <s v="Michael"/>
    <s v="Medium"/>
    <n v="2700"/>
    <x v="0"/>
    <x v="1"/>
  </r>
  <r>
    <x v="112"/>
    <n v="28"/>
    <n v="100"/>
    <n v="3"/>
    <n v="5774.72"/>
    <d v="2004-09-04T00:00:00"/>
    <x v="0"/>
    <n v="2"/>
    <n v="4"/>
    <n v="2004"/>
    <x v="1"/>
    <n v="194"/>
    <s v="S12_1099"/>
    <s v="Danish Wholesale Imports"/>
    <s v="31 12 3555"/>
    <s v="Vinb'ltet 34"/>
    <m/>
    <x v="40"/>
    <x v="1"/>
    <n v="1734"/>
    <x v="13"/>
    <s v="EMEA"/>
    <s v="Petersen"/>
    <s v="Jytte"/>
    <s v="Medium"/>
    <n v="2800"/>
    <x v="8"/>
    <x v="1"/>
  </r>
  <r>
    <x v="113"/>
    <n v="24"/>
    <n v="100"/>
    <n v="13"/>
    <n v="3922.56"/>
    <d v="2004-01-06T00:00:00"/>
    <x v="3"/>
    <n v="2"/>
    <n v="6"/>
    <n v="2004"/>
    <x v="1"/>
    <n v="194"/>
    <s v="S12_1099"/>
    <s v="UK Collectables, Ltd."/>
    <s v="(171) 555-2282"/>
    <s v="Berkeley Gardens 12  Brewery"/>
    <m/>
    <x v="19"/>
    <x v="1"/>
    <s v="WX1 6LT"/>
    <x v="6"/>
    <s v="EMEA"/>
    <s v="Devon"/>
    <s v="Elizabeth"/>
    <s v="Medium"/>
    <n v="2400"/>
    <x v="9"/>
    <x v="1"/>
  </r>
  <r>
    <x v="114"/>
    <n v="44"/>
    <n v="100"/>
    <n v="14"/>
    <n v="9160.36"/>
    <d v="2004-06-07T00:00:00"/>
    <x v="0"/>
    <n v="3"/>
    <n v="7"/>
    <n v="2004"/>
    <x v="1"/>
    <n v="194"/>
    <s v="S12_1099"/>
    <s v="L'ordine Souveniers"/>
    <s v="0522-556555"/>
    <s v="Strada Provinciale 124"/>
    <m/>
    <x v="57"/>
    <x v="1"/>
    <n v="42100"/>
    <x v="12"/>
    <s v="EMEA"/>
    <s v="Moroni"/>
    <s v="Maurizio"/>
    <s v="Large"/>
    <n v="4400"/>
    <x v="2"/>
    <x v="1"/>
  </r>
  <r>
    <x v="115"/>
    <n v="50"/>
    <n v="100"/>
    <n v="3"/>
    <n v="9631"/>
    <d v="2004-02-08T00:00:00"/>
    <x v="0"/>
    <n v="3"/>
    <n v="8"/>
    <n v="2004"/>
    <x v="1"/>
    <n v="194"/>
    <s v="S12_1099"/>
    <s v="Online Mini Collectables"/>
    <n v="6175557555"/>
    <s v="7635 Spinnaker Dr."/>
    <m/>
    <x v="35"/>
    <x v="6"/>
    <n v="58339"/>
    <x v="0"/>
    <s v="NA"/>
    <s v="Barajas"/>
    <s v="Miguel"/>
    <s v="Large"/>
    <n v="5000"/>
    <x v="3"/>
    <x v="1"/>
  </r>
  <r>
    <x v="116"/>
    <n v="21"/>
    <n v="100"/>
    <n v="12"/>
    <n v="3432.24"/>
    <s v="8/30/2004 0:00"/>
    <x v="0"/>
    <n v="3"/>
    <n v="8"/>
    <n v="2004"/>
    <x v="1"/>
    <n v="194"/>
    <s v="S12_1099"/>
    <s v="Vida Sport, Ltd"/>
    <s v="0897-034555"/>
    <s v="Grenzacherweg 237"/>
    <m/>
    <x v="56"/>
    <x v="1"/>
    <n v="1203"/>
    <x v="17"/>
    <s v="EMEA"/>
    <s v="Holz"/>
    <s v="Michael"/>
    <s v="Medium"/>
    <n v="2100"/>
    <x v="3"/>
    <x v="1"/>
  </r>
  <r>
    <x v="117"/>
    <n v="33"/>
    <n v="100"/>
    <n v="5"/>
    <n v="5521.89"/>
    <d v="2003-04-10T00:00:00"/>
    <x v="0"/>
    <n v="4"/>
    <n v="10"/>
    <n v="2003"/>
    <x v="1"/>
    <n v="194"/>
    <s v="S12_1099"/>
    <s v="Blauer See Auto, Co."/>
    <s v="+49 69 66 90 2555"/>
    <s v="Lyonerstr. 34"/>
    <m/>
    <x v="58"/>
    <x v="1"/>
    <n v="60528"/>
    <x v="16"/>
    <s v="EMEA"/>
    <s v="Keitel"/>
    <s v="Roland"/>
    <s v="Medium"/>
    <n v="3300"/>
    <x v="4"/>
    <x v="0"/>
  </r>
  <r>
    <x v="118"/>
    <n v="33"/>
    <n v="100"/>
    <n v="10"/>
    <n v="6934.62"/>
    <s v="10/16/2004 0:00"/>
    <x v="0"/>
    <n v="4"/>
    <n v="10"/>
    <n v="2004"/>
    <x v="1"/>
    <n v="194"/>
    <s v="S12_1099"/>
    <s v="Toms Spezialitten, Ltd"/>
    <s v="0221-5554327"/>
    <s v="Mehrheimerstr. 369"/>
    <m/>
    <x v="55"/>
    <x v="1"/>
    <n v="50739"/>
    <x v="16"/>
    <s v="EMEA"/>
    <s v="Pfalzheim"/>
    <s v="Henriette"/>
    <s v="Medium"/>
    <n v="3300"/>
    <x v="4"/>
    <x v="1"/>
  </r>
  <r>
    <x v="119"/>
    <n v="31"/>
    <n v="100"/>
    <n v="3"/>
    <n v="6876.11"/>
    <d v="2004-03-11T00:00:00"/>
    <x v="0"/>
    <n v="4"/>
    <n v="11"/>
    <n v="2004"/>
    <x v="1"/>
    <n v="194"/>
    <s v="S12_1099"/>
    <s v="Volvo Model Replicas, Co"/>
    <s v="0921-12 3555"/>
    <s v="Berguvsv„gen  8"/>
    <m/>
    <x v="21"/>
    <x v="1"/>
    <s v="S-958 22"/>
    <x v="8"/>
    <s v="EMEA"/>
    <s v="Berglund"/>
    <s v="Christina"/>
    <s v="Medium"/>
    <n v="3100"/>
    <x v="5"/>
    <x v="1"/>
  </r>
  <r>
    <x v="19"/>
    <n v="41"/>
    <n v="71.47"/>
    <n v="5"/>
    <n v="2930.27"/>
    <s v="11/15/2004 0:00"/>
    <x v="0"/>
    <n v="4"/>
    <n v="11"/>
    <n v="2004"/>
    <x v="1"/>
    <n v="194"/>
    <s v="S12_1099"/>
    <s v="Land of Toys Inc."/>
    <n v="2125557818"/>
    <s v="897 Long Airport Avenue"/>
    <m/>
    <x v="0"/>
    <x v="0"/>
    <n v="10022"/>
    <x v="0"/>
    <s v="NA"/>
    <s v="Yu"/>
    <s v="Kwai"/>
    <s v="Small"/>
    <n v="2930.27"/>
    <x v="5"/>
    <x v="1"/>
  </r>
  <r>
    <x v="20"/>
    <n v="45"/>
    <n v="79.650000000000006"/>
    <n v="2"/>
    <n v="3584.25"/>
    <s v="11/24/2004 0:00"/>
    <x v="0"/>
    <n v="4"/>
    <n v="11"/>
    <n v="2004"/>
    <x v="1"/>
    <n v="194"/>
    <s v="S12_1099"/>
    <s v="Salzburg Collectables"/>
    <s v="6562-9555"/>
    <s v="Geislweg 14"/>
    <m/>
    <x v="16"/>
    <x v="1"/>
    <n v="5020"/>
    <x v="5"/>
    <s v="EMEA"/>
    <s v="Pipps"/>
    <s v="Georg"/>
    <s v="Medium"/>
    <n v="3584.2500000000005"/>
    <x v="5"/>
    <x v="1"/>
  </r>
  <r>
    <x v="120"/>
    <n v="33"/>
    <n v="85.39"/>
    <n v="3"/>
    <n v="2817.87"/>
    <d v="2005-06-01T00:00:00"/>
    <x v="0"/>
    <n v="1"/>
    <n v="1"/>
    <n v="2005"/>
    <x v="1"/>
    <n v="194"/>
    <s v="S12_1099"/>
    <s v="Suominen Souveniers"/>
    <s v="+358 9 8045 555"/>
    <s v="Software Engineering Center, SEC Oy"/>
    <m/>
    <x v="59"/>
    <x v="1"/>
    <s v="FIN-02271"/>
    <x v="4"/>
    <s v="EMEA"/>
    <s v="Suominen"/>
    <s v="Kalle"/>
    <s v="Small"/>
    <n v="2817.87"/>
    <x v="7"/>
    <x v="2"/>
  </r>
  <r>
    <x v="22"/>
    <n v="45"/>
    <n v="76"/>
    <n v="7"/>
    <n v="3420"/>
    <d v="2005-03-02T00:00:00"/>
    <x v="0"/>
    <n v="1"/>
    <n v="2"/>
    <n v="2005"/>
    <x v="1"/>
    <n v="194"/>
    <s v="S12_1099"/>
    <s v="La Rochelle Gifts"/>
    <s v="40.67.8555"/>
    <s v="67, rue des Cinquante Otages"/>
    <m/>
    <x v="11"/>
    <x v="1"/>
    <n v="44000"/>
    <x v="1"/>
    <s v="EMEA"/>
    <s v="Labrune"/>
    <s v="Janine"/>
    <s v="Medium"/>
    <n v="3420"/>
    <x v="0"/>
    <x v="2"/>
  </r>
  <r>
    <x v="121"/>
    <n v="26"/>
    <n v="99.04"/>
    <n v="4"/>
    <n v="2575.04"/>
    <d v="2005-03-03T00:00:00"/>
    <x v="0"/>
    <n v="1"/>
    <n v="3"/>
    <n v="2005"/>
    <x v="1"/>
    <n v="194"/>
    <s v="S12_1099"/>
    <s v="Scandinavian Gift Ideas"/>
    <s v="0695-34 6555"/>
    <s v="?kergatan 24"/>
    <m/>
    <x v="31"/>
    <x v="1"/>
    <s v="S-844 67"/>
    <x v="8"/>
    <s v="EMEA"/>
    <s v="Larsson"/>
    <s v="Maria"/>
    <s v="Small"/>
    <n v="2575.04"/>
    <x v="11"/>
    <x v="2"/>
  </r>
  <r>
    <x v="122"/>
    <n v="12"/>
    <n v="100"/>
    <n v="13"/>
    <n v="1961.28"/>
    <s v="5/17/2005 0:00"/>
    <x v="0"/>
    <n v="2"/>
    <n v="5"/>
    <n v="2005"/>
    <x v="1"/>
    <n v="194"/>
    <s v="S12_1099"/>
    <s v="Salzburg Collectables"/>
    <s v="6562-9555"/>
    <s v="Geislweg 14"/>
    <m/>
    <x v="16"/>
    <x v="1"/>
    <n v="5020"/>
    <x v="5"/>
    <s v="EMEA"/>
    <s v="Pipps"/>
    <s v="Georg"/>
    <s v="Small"/>
    <n v="1200"/>
    <x v="1"/>
    <x v="2"/>
  </r>
  <r>
    <x v="63"/>
    <n v="41"/>
    <n v="100"/>
    <n v="15"/>
    <n v="8690.36"/>
    <d v="2003-11-02T00:00:00"/>
    <x v="0"/>
    <n v="1"/>
    <n v="2"/>
    <n v="2003"/>
    <x v="1"/>
    <n v="207"/>
    <s v="S12_1108"/>
    <s v="Danish Wholesale Imports"/>
    <s v="31 12 3555"/>
    <s v="Vinb'ltet 34"/>
    <m/>
    <x v="40"/>
    <x v="1"/>
    <n v="1734"/>
    <x v="13"/>
    <s v="EMEA"/>
    <s v="Petersen"/>
    <s v="Jytte"/>
    <s v="Large"/>
    <n v="4100"/>
    <x v="0"/>
    <x v="0"/>
  </r>
  <r>
    <x v="123"/>
    <n v="33"/>
    <n v="100"/>
    <n v="9"/>
    <n v="6034.38"/>
    <s v="4/16/2003 0:00"/>
    <x v="0"/>
    <n v="2"/>
    <n v="4"/>
    <n v="2003"/>
    <x v="1"/>
    <n v="207"/>
    <s v="S12_1108"/>
    <s v="Dragon Souveniers, Ltd."/>
    <s v="+65 221 7555"/>
    <s v="Bronz Sok., Bronz Apt. 3/6 Tesvikiye"/>
    <m/>
    <x v="22"/>
    <x v="1"/>
    <n v="79903"/>
    <x v="9"/>
    <s v="Japan"/>
    <s v="Natividad"/>
    <s v="Eric"/>
    <s v="Medium"/>
    <n v="3300"/>
    <x v="8"/>
    <x v="0"/>
  </r>
  <r>
    <x v="124"/>
    <n v="46"/>
    <n v="100"/>
    <n v="2"/>
    <n v="11279.2"/>
    <d v="2003-03-06T00:00:00"/>
    <x v="0"/>
    <n v="2"/>
    <n v="6"/>
    <n v="2003"/>
    <x v="1"/>
    <n v="207"/>
    <s v="S12_1108"/>
    <s v="Muscle Machine Inc"/>
    <n v="2125557413"/>
    <s v="4092 Furth Circle"/>
    <s v="Suite 400"/>
    <x v="0"/>
    <x v="0"/>
    <n v="10022"/>
    <x v="0"/>
    <s v="NA"/>
    <s v="Young"/>
    <s v="Jeff"/>
    <s v="Large"/>
    <n v="4600"/>
    <x v="9"/>
    <x v="0"/>
  </r>
  <r>
    <x v="125"/>
    <n v="33"/>
    <n v="100"/>
    <n v="12"/>
    <n v="8023.29"/>
    <d v="2003-08-08T00:00:00"/>
    <x v="0"/>
    <n v="3"/>
    <n v="8"/>
    <n v="2003"/>
    <x v="1"/>
    <n v="207"/>
    <s v="S12_1108"/>
    <s v="Mini Gifts Distributors Ltd."/>
    <n v="4155551450"/>
    <s v="5677 Strong St."/>
    <m/>
    <x v="33"/>
    <x v="2"/>
    <n v="97562"/>
    <x v="0"/>
    <s v="NA"/>
    <s v="Nelson"/>
    <s v="Valarie"/>
    <s v="Large"/>
    <n v="3300"/>
    <x v="3"/>
    <x v="0"/>
  </r>
  <r>
    <x v="126"/>
    <n v="20"/>
    <n v="100"/>
    <n v="11"/>
    <n v="4904"/>
    <s v="9/28/2003 0:00"/>
    <x v="0"/>
    <n v="3"/>
    <n v="9"/>
    <n v="2003"/>
    <x v="1"/>
    <n v="207"/>
    <s v="S12_1108"/>
    <s v="Euro Shopping Channel"/>
    <s v="(91) 555 94 44"/>
    <s v="C/ Moralzarzal, 86"/>
    <m/>
    <x v="20"/>
    <x v="1"/>
    <n v="28034"/>
    <x v="7"/>
    <s v="EMEA"/>
    <s v="Freyre"/>
    <s v="Diego"/>
    <s v="Medium"/>
    <n v="2000"/>
    <x v="10"/>
    <x v="0"/>
  </r>
  <r>
    <x v="127"/>
    <n v="44"/>
    <n v="100"/>
    <n v="3"/>
    <n v="8594.52"/>
    <s v="10/22/2003 0:00"/>
    <x v="0"/>
    <n v="4"/>
    <n v="10"/>
    <n v="2003"/>
    <x v="1"/>
    <n v="207"/>
    <s v="S12_1108"/>
    <s v="Dragon Souveniers, Ltd."/>
    <s v="+65 221 7555"/>
    <s v="Bronz Sok., Bronz Apt. 3/6 Tesvikiye"/>
    <m/>
    <x v="22"/>
    <x v="1"/>
    <n v="79903"/>
    <x v="9"/>
    <s v="Japan"/>
    <s v="Natividad"/>
    <s v="Eric"/>
    <s v="Large"/>
    <n v="4400"/>
    <x v="4"/>
    <x v="0"/>
  </r>
  <r>
    <x v="128"/>
    <n v="33"/>
    <n v="100"/>
    <n v="2"/>
    <n v="7474.5"/>
    <d v="2003-06-11T00:00:00"/>
    <x v="0"/>
    <n v="4"/>
    <n v="11"/>
    <n v="2003"/>
    <x v="1"/>
    <n v="207"/>
    <s v="S12_1108"/>
    <s v="L'ordine Souveniers"/>
    <s v="0522-556555"/>
    <s v="Strada Provinciale 124"/>
    <m/>
    <x v="57"/>
    <x v="1"/>
    <n v="42100"/>
    <x v="12"/>
    <s v="EMEA"/>
    <s v="Moroni"/>
    <s v="Maurizio"/>
    <s v="Large"/>
    <n v="3300"/>
    <x v="5"/>
    <x v="0"/>
  </r>
  <r>
    <x v="129"/>
    <n v="21"/>
    <n v="100"/>
    <n v="13"/>
    <n v="3883.74"/>
    <s v="11/14/2003 0:00"/>
    <x v="0"/>
    <n v="4"/>
    <n v="11"/>
    <n v="2003"/>
    <x v="1"/>
    <n v="207"/>
    <s v="S12_1108"/>
    <s v="Mini Creations Ltd."/>
    <n v="5085559555"/>
    <s v="4575 Hillside Dr."/>
    <m/>
    <x v="18"/>
    <x v="6"/>
    <n v="50553"/>
    <x v="0"/>
    <s v="NA"/>
    <s v="Tam"/>
    <s v="Wing C"/>
    <s v="Medium"/>
    <n v="2100"/>
    <x v="5"/>
    <x v="0"/>
  </r>
  <r>
    <x v="130"/>
    <n v="47"/>
    <n v="100"/>
    <n v="5"/>
    <n v="8887.7000000000007"/>
    <s v="11/26/2003 0:00"/>
    <x v="0"/>
    <n v="4"/>
    <n v="11"/>
    <n v="2003"/>
    <x v="1"/>
    <n v="207"/>
    <s v="S12_1108"/>
    <s v="Super Scale Inc."/>
    <n v="2035559545"/>
    <s v="567 North Pendale Street"/>
    <m/>
    <x v="28"/>
    <x v="5"/>
    <n v="97823"/>
    <x v="0"/>
    <s v="NA"/>
    <s v="Murphy"/>
    <s v="Leslie"/>
    <s v="Large"/>
    <n v="4700"/>
    <x v="5"/>
    <x v="0"/>
  </r>
  <r>
    <x v="131"/>
    <n v="46"/>
    <n v="100"/>
    <n v="13"/>
    <n v="8602.92"/>
    <d v="2004-02-01T00:00:00"/>
    <x v="0"/>
    <n v="1"/>
    <n v="1"/>
    <n v="2004"/>
    <x v="1"/>
    <n v="207"/>
    <s v="S12_1108"/>
    <s v="Saveley &amp; Henriot, Co."/>
    <s v="78.32.5555"/>
    <s v="2, rue du Commerce"/>
    <m/>
    <x v="25"/>
    <x v="1"/>
    <n v="69004"/>
    <x v="1"/>
    <s v="EMEA"/>
    <s v="Saveley"/>
    <s v="Mary"/>
    <s v="Large"/>
    <n v="4600"/>
    <x v="7"/>
    <x v="1"/>
  </r>
  <r>
    <x v="132"/>
    <n v="32"/>
    <n v="100"/>
    <n v="2"/>
    <n v="7181.44"/>
    <d v="2004-12-02T00:00:00"/>
    <x v="0"/>
    <n v="1"/>
    <n v="2"/>
    <n v="2004"/>
    <x v="1"/>
    <n v="207"/>
    <s v="S12_1108"/>
    <s v="Clover Collections, Co."/>
    <s v="+353 1862 1555"/>
    <s v="25 Maiden Lane"/>
    <s v="Floor No. 4"/>
    <x v="60"/>
    <x v="1"/>
    <n v="2"/>
    <x v="18"/>
    <s v="EMEA"/>
    <s v="Cassidy"/>
    <s v="Dean"/>
    <s v="Large"/>
    <n v="3200"/>
    <x v="0"/>
    <x v="1"/>
  </r>
  <r>
    <x v="133"/>
    <n v="42"/>
    <n v="100"/>
    <n v="2"/>
    <n v="8378.58"/>
    <s v="3/19/2004 0:00"/>
    <x v="0"/>
    <n v="1"/>
    <n v="3"/>
    <n v="2004"/>
    <x v="1"/>
    <n v="207"/>
    <s v="S12_1108"/>
    <s v="CAF Imports"/>
    <s v="+34 913 728 555"/>
    <s v="Merchants House, 27-30 Merchant's Quay"/>
    <m/>
    <x v="20"/>
    <x v="1"/>
    <n v="28023"/>
    <x v="7"/>
    <s v="EMEA"/>
    <s v="Fernandez"/>
    <s v="Jesus"/>
    <s v="Large"/>
    <n v="4200"/>
    <x v="11"/>
    <x v="1"/>
  </r>
  <r>
    <x v="134"/>
    <n v="44"/>
    <n v="100"/>
    <n v="2"/>
    <n v="10606.2"/>
    <d v="2004-05-05T00:00:00"/>
    <x v="0"/>
    <n v="2"/>
    <n v="5"/>
    <n v="2004"/>
    <x v="1"/>
    <n v="207"/>
    <s v="S12_1108"/>
    <s v="Suominen Souveniers"/>
    <s v="+358 9 8045 555"/>
    <s v="Software Engineering Center, SEC Oy"/>
    <m/>
    <x v="59"/>
    <x v="1"/>
    <s v="FIN-02271"/>
    <x v="4"/>
    <s v="EMEA"/>
    <s v="Suominen"/>
    <s v="Kalle"/>
    <s v="Large"/>
    <n v="4400"/>
    <x v="1"/>
    <x v="1"/>
  </r>
  <r>
    <x v="135"/>
    <n v="35"/>
    <n v="100"/>
    <n v="2"/>
    <n v="5818.4"/>
    <s v="7/20/2004 0:00"/>
    <x v="0"/>
    <n v="3"/>
    <n v="7"/>
    <n v="2004"/>
    <x v="1"/>
    <n v="207"/>
    <s v="S12_1108"/>
    <s v="Diecast Classics Inc."/>
    <n v="2155551555"/>
    <s v="7586 Pompton St."/>
    <m/>
    <x v="15"/>
    <x v="7"/>
    <n v="70267"/>
    <x v="0"/>
    <s v="NA"/>
    <s v="Yu"/>
    <s v="Kyung"/>
    <s v="Medium"/>
    <n v="3500"/>
    <x v="2"/>
    <x v="1"/>
  </r>
  <r>
    <x v="136"/>
    <n v="41"/>
    <n v="100"/>
    <n v="5"/>
    <n v="7071.27"/>
    <s v="8/20/2004 0:00"/>
    <x v="0"/>
    <n v="3"/>
    <n v="8"/>
    <n v="2004"/>
    <x v="1"/>
    <n v="207"/>
    <s v="S12_1108"/>
    <s v="Mini Gifts Distributors Ltd."/>
    <n v="4155551450"/>
    <s v="5677 Strong St."/>
    <m/>
    <x v="33"/>
    <x v="2"/>
    <n v="97562"/>
    <x v="0"/>
    <s v="NA"/>
    <s v="Nelson"/>
    <s v="Valarie"/>
    <s v="Large"/>
    <n v="4100"/>
    <x v="3"/>
    <x v="1"/>
  </r>
  <r>
    <x v="137"/>
    <n v="46"/>
    <n v="100"/>
    <n v="8"/>
    <n v="8411.56"/>
    <d v="2004-09-09T00:00:00"/>
    <x v="0"/>
    <n v="3"/>
    <n v="9"/>
    <n v="2004"/>
    <x v="1"/>
    <n v="207"/>
    <s v="S12_1108"/>
    <s v="Amica Models &amp; Co."/>
    <s v="011-4988555"/>
    <s v="Via Monte Bianco 34"/>
    <m/>
    <x v="30"/>
    <x v="1"/>
    <n v="10100"/>
    <x v="12"/>
    <s v="EMEA"/>
    <s v="Accorti"/>
    <s v="Paolo"/>
    <s v="Large"/>
    <n v="4600"/>
    <x v="10"/>
    <x v="1"/>
  </r>
  <r>
    <x v="138"/>
    <n v="31"/>
    <n v="100"/>
    <n v="13"/>
    <n v="6570.76"/>
    <s v="10/14/2004 0:00"/>
    <x v="0"/>
    <n v="4"/>
    <n v="10"/>
    <n v="2004"/>
    <x v="1"/>
    <n v="207"/>
    <s v="S12_1108"/>
    <s v="AV Stores, Co."/>
    <s v="(171) 555-1555"/>
    <s v="Fauntleroy Circus"/>
    <m/>
    <x v="61"/>
    <x v="1"/>
    <s v="EC2 5NT"/>
    <x v="6"/>
    <s v="EMEA"/>
    <s v="Ashworth"/>
    <s v="Victoria"/>
    <s v="Medium"/>
    <n v="3100"/>
    <x v="4"/>
    <x v="1"/>
  </r>
  <r>
    <x v="139"/>
    <n v="38"/>
    <n v="100"/>
    <n v="5"/>
    <n v="7975.44"/>
    <s v="10/22/2004 0:00"/>
    <x v="0"/>
    <n v="4"/>
    <n v="10"/>
    <n v="2004"/>
    <x v="1"/>
    <n v="207"/>
    <s v="S12_1108"/>
    <s v="Heintze Collectables"/>
    <s v="86 21 3555"/>
    <s v="Smagsloget 45"/>
    <m/>
    <x v="62"/>
    <x v="1"/>
    <n v="8200"/>
    <x v="13"/>
    <s v="EMEA"/>
    <s v="Ibsen"/>
    <s v="Palle"/>
    <s v="Large"/>
    <n v="3800"/>
    <x v="4"/>
    <x v="1"/>
  </r>
  <r>
    <x v="81"/>
    <n v="42"/>
    <n v="64"/>
    <n v="8"/>
    <n v="2688"/>
    <d v="2004-05-11T00:00:00"/>
    <x v="0"/>
    <n v="4"/>
    <n v="11"/>
    <n v="2004"/>
    <x v="1"/>
    <n v="207"/>
    <s v="S12_1108"/>
    <s v="Baane Mini Imports"/>
    <s v="07-98 9555"/>
    <s v="Erling Skakkes gate 78"/>
    <m/>
    <x v="14"/>
    <x v="1"/>
    <n v="4110"/>
    <x v="2"/>
    <s v="EMEA"/>
    <s v="Bergulfsen"/>
    <s v="Jonas"/>
    <s v="Small"/>
    <n v="2688"/>
    <x v="5"/>
    <x v="1"/>
  </r>
  <r>
    <x v="140"/>
    <n v="33"/>
    <n v="57.22"/>
    <n v="10"/>
    <n v="1888.26"/>
    <s v="11/20/2004 0:00"/>
    <x v="0"/>
    <n v="4"/>
    <n v="11"/>
    <n v="2004"/>
    <x v="1"/>
    <n v="207"/>
    <s v="S12_1108"/>
    <s v="La Corne D'abondance, Co."/>
    <s v="(1) 42.34.2555"/>
    <s v="265, boulevard Charonne"/>
    <m/>
    <x v="2"/>
    <x v="1"/>
    <n v="75012"/>
    <x v="1"/>
    <s v="EMEA"/>
    <s v="Bertrand"/>
    <s v="Marie"/>
    <s v="Small"/>
    <n v="1888.26"/>
    <x v="5"/>
    <x v="1"/>
  </r>
  <r>
    <x v="141"/>
    <n v="48"/>
    <n v="52.36"/>
    <n v="8"/>
    <n v="2513.2800000000002"/>
    <d v="2004-01-11T00:00:00"/>
    <x v="0"/>
    <n v="4"/>
    <n v="11"/>
    <n v="2004"/>
    <x v="1"/>
    <n v="207"/>
    <s v="S12_1108"/>
    <s v="Corrida Auto Replicas, Ltd"/>
    <s v="(91) 555 22 82"/>
    <s v="C/ Araquil, 67"/>
    <m/>
    <x v="20"/>
    <x v="1"/>
    <n v="28023"/>
    <x v="7"/>
    <s v="EMEA"/>
    <s v="Sommer"/>
    <s v="Mart¡n"/>
    <s v="Small"/>
    <n v="2513.2799999999997"/>
    <x v="5"/>
    <x v="1"/>
  </r>
  <r>
    <x v="84"/>
    <n v="42"/>
    <n v="100"/>
    <n v="8"/>
    <n v="4764.4799999999996"/>
    <s v="12/15/2004 0:00"/>
    <x v="0"/>
    <n v="4"/>
    <n v="12"/>
    <n v="2004"/>
    <x v="1"/>
    <n v="207"/>
    <s v="S12_1108"/>
    <s v="Reims Collectables"/>
    <s v="26.47.1555"/>
    <s v="59 rue de l'Abbaye"/>
    <m/>
    <x v="1"/>
    <x v="1"/>
    <n v="51100"/>
    <x v="1"/>
    <s v="EMEA"/>
    <s v="Henriot"/>
    <s v="Paul"/>
    <s v="Medium"/>
    <n v="4200"/>
    <x v="6"/>
    <x v="1"/>
  </r>
  <r>
    <x v="142"/>
    <n v="32"/>
    <n v="100"/>
    <n v="6"/>
    <n v="3560.64"/>
    <s v="1/23/2005 0:00"/>
    <x v="0"/>
    <n v="1"/>
    <n v="1"/>
    <n v="2005"/>
    <x v="1"/>
    <n v="207"/>
    <s v="S12_1108"/>
    <s v="Mini Gifts Distributors Ltd."/>
    <n v="4155551450"/>
    <s v="5677 Strong St."/>
    <m/>
    <x v="33"/>
    <x v="2"/>
    <n v="97562"/>
    <x v="0"/>
    <s v="NA"/>
    <s v="Nelson"/>
    <s v="Valarie"/>
    <s v="Medium"/>
    <n v="3200"/>
    <x v="7"/>
    <x v="2"/>
  </r>
  <r>
    <x v="143"/>
    <n v="34"/>
    <n v="100"/>
    <n v="10"/>
    <n v="3823.64"/>
    <s v="2/17/2005 0:00"/>
    <x v="0"/>
    <n v="1"/>
    <n v="2"/>
    <n v="2005"/>
    <x v="1"/>
    <n v="207"/>
    <s v="S12_1108"/>
    <s v="Mini Gifts Distributors Ltd."/>
    <n v="4155551450"/>
    <s v="5677 Strong St."/>
    <m/>
    <x v="33"/>
    <x v="2"/>
    <n v="97562"/>
    <x v="0"/>
    <s v="NA"/>
    <s v="Nelson"/>
    <s v="Valarie"/>
    <s v="Medium"/>
    <n v="3400"/>
    <x v="0"/>
    <x v="2"/>
  </r>
  <r>
    <x v="87"/>
    <n v="33"/>
    <n v="69.12"/>
    <n v="1"/>
    <n v="2280.96"/>
    <s v="3/17/2005 0:00"/>
    <x v="0"/>
    <n v="1"/>
    <n v="3"/>
    <n v="2005"/>
    <x v="1"/>
    <n v="207"/>
    <s v="S12_1108"/>
    <s v="Lyon Souveniers"/>
    <s v="+33 1 46 62 7555"/>
    <s v="27 rue du Colonel Pierre Avia"/>
    <m/>
    <x v="2"/>
    <x v="1"/>
    <n v="75508"/>
    <x v="1"/>
    <s v="EMEA"/>
    <s v="Da Cunha"/>
    <s v="Daniel"/>
    <s v="Small"/>
    <n v="2280.96"/>
    <x v="11"/>
    <x v="2"/>
  </r>
  <r>
    <x v="144"/>
    <n v="36"/>
    <n v="100"/>
    <n v="2"/>
    <n v="8677.7999999999993"/>
    <d v="2005-05-05T00:00:00"/>
    <x v="0"/>
    <n v="2"/>
    <n v="5"/>
    <n v="2005"/>
    <x v="1"/>
    <n v="207"/>
    <s v="S12_1108"/>
    <s v="Gift Depot Inc."/>
    <n v="2035552570"/>
    <s v="25593 South Bay Ln."/>
    <m/>
    <x v="10"/>
    <x v="5"/>
    <n v="97562"/>
    <x v="0"/>
    <s v="NA"/>
    <s v="King"/>
    <s v="Julie"/>
    <s v="Large"/>
    <n v="3600"/>
    <x v="1"/>
    <x v="2"/>
  </r>
  <r>
    <x v="26"/>
    <n v="27"/>
    <n v="100"/>
    <n v="8"/>
    <n v="3394.98"/>
    <s v="1/29/2003 0:00"/>
    <x v="0"/>
    <n v="1"/>
    <n v="1"/>
    <n v="2003"/>
    <x v="2"/>
    <n v="136"/>
    <s v="S12_1666"/>
    <s v="Baane Mini Imports"/>
    <s v="07-98 9555"/>
    <s v="Erling Skakkes gate 78"/>
    <m/>
    <x v="14"/>
    <x v="1"/>
    <n v="4110"/>
    <x v="2"/>
    <s v="EMEA"/>
    <s v="Bergulfsen"/>
    <s v="Jonas"/>
    <s v="Medium"/>
    <n v="2700"/>
    <x v="7"/>
    <x v="0"/>
  </r>
  <r>
    <x v="145"/>
    <n v="21"/>
    <n v="100"/>
    <n v="2"/>
    <n v="3415.44"/>
    <s v="3/26/2003 0:00"/>
    <x v="0"/>
    <n v="1"/>
    <n v="3"/>
    <n v="2003"/>
    <x v="2"/>
    <n v="136"/>
    <s v="S12_1666"/>
    <s v="Mini Gifts Distributors Ltd."/>
    <n v="4155551450"/>
    <s v="5677 Strong St."/>
    <m/>
    <x v="33"/>
    <x v="2"/>
    <n v="97562"/>
    <x v="0"/>
    <s v="NA"/>
    <s v="Nelson"/>
    <s v="Valarie"/>
    <s v="Medium"/>
    <n v="2100"/>
    <x v="11"/>
    <x v="0"/>
  </r>
  <r>
    <x v="28"/>
    <n v="21"/>
    <n v="100"/>
    <n v="8"/>
    <n v="2439.5700000000002"/>
    <s v="5/28/2003 0:00"/>
    <x v="0"/>
    <n v="2"/>
    <n v="5"/>
    <n v="2003"/>
    <x v="2"/>
    <n v="136"/>
    <s v="S12_1666"/>
    <s v="Corrida Auto Replicas, Ltd"/>
    <s v="(91) 555 22 82"/>
    <s v="C/ Araquil, 67"/>
    <m/>
    <x v="20"/>
    <x v="1"/>
    <n v="28023"/>
    <x v="7"/>
    <s v="EMEA"/>
    <s v="Sommer"/>
    <s v="Mart¡n"/>
    <s v="Small"/>
    <n v="2100"/>
    <x v="1"/>
    <x v="0"/>
  </r>
  <r>
    <x v="29"/>
    <n v="38"/>
    <n v="100"/>
    <n v="8"/>
    <n v="4829.8"/>
    <s v="7/24/2003 0:00"/>
    <x v="0"/>
    <n v="3"/>
    <n v="7"/>
    <n v="2003"/>
    <x v="2"/>
    <n v="136"/>
    <s v="S12_1666"/>
    <s v="Technics Stores Inc."/>
    <n v="6505556809"/>
    <s v="9408 Furth Circle"/>
    <m/>
    <x v="5"/>
    <x v="2"/>
    <n v="94217"/>
    <x v="0"/>
    <s v="NA"/>
    <s v="Hirano"/>
    <s v="Juri"/>
    <s v="Medium"/>
    <n v="3800"/>
    <x v="2"/>
    <x v="0"/>
  </r>
  <r>
    <x v="30"/>
    <n v="30"/>
    <n v="100"/>
    <n v="5"/>
    <n v="4100.1000000000004"/>
    <s v="9/19/2003 0:00"/>
    <x v="0"/>
    <n v="3"/>
    <n v="9"/>
    <n v="2003"/>
    <x v="2"/>
    <n v="136"/>
    <s v="S12_1666"/>
    <s v="Dragon Souveniers, Ltd."/>
    <s v="+65 221 7555"/>
    <s v="Bronz Sok., Bronz Apt. 3/6 Tesvikiye"/>
    <m/>
    <x v="22"/>
    <x v="1"/>
    <n v="79903"/>
    <x v="9"/>
    <s v="Japan"/>
    <s v="Natividad"/>
    <s v="Eric"/>
    <s v="Medium"/>
    <n v="3000"/>
    <x v="10"/>
    <x v="0"/>
  </r>
  <r>
    <x v="91"/>
    <n v="49"/>
    <n v="100"/>
    <n v="6"/>
    <n v="6563.06"/>
    <s v="10/21/2003 0:00"/>
    <x v="5"/>
    <n v="4"/>
    <n v="10"/>
    <n v="2003"/>
    <x v="2"/>
    <n v="136"/>
    <s v="S12_1666"/>
    <s v="Mini Auto Werke"/>
    <s v="7675-3555"/>
    <s v="Kirchgasse 6"/>
    <m/>
    <x v="52"/>
    <x v="1"/>
    <n v="8010"/>
    <x v="5"/>
    <s v="EMEA"/>
    <s v="Mendel"/>
    <s v="Roland"/>
    <s v="Medium"/>
    <n v="4900"/>
    <x v="4"/>
    <x v="0"/>
  </r>
  <r>
    <x v="32"/>
    <n v="43"/>
    <n v="100"/>
    <n v="1"/>
    <n v="6817.22"/>
    <d v="2003-06-11T00:00:00"/>
    <x v="0"/>
    <n v="4"/>
    <n v="11"/>
    <n v="2003"/>
    <x v="2"/>
    <n v="136"/>
    <s v="S12_1666"/>
    <s v="Australian Gift Network, Co"/>
    <s v="61-7-3844-6555"/>
    <s v="31 Duncan St. West End"/>
    <m/>
    <x v="23"/>
    <x v="9"/>
    <n v="4101"/>
    <x v="3"/>
    <s v="APAC"/>
    <s v="Calaghan"/>
    <s v="Tony"/>
    <s v="Medium"/>
    <n v="4300"/>
    <x v="5"/>
    <x v="0"/>
  </r>
  <r>
    <x v="33"/>
    <n v="41"/>
    <n v="100"/>
    <n v="5"/>
    <n v="6163.94"/>
    <s v="11/13/2003 0:00"/>
    <x v="0"/>
    <n v="4"/>
    <n v="11"/>
    <n v="2003"/>
    <x v="2"/>
    <n v="136"/>
    <s v="S12_1666"/>
    <s v="Classic Gift Ideas, Inc"/>
    <n v="2155554695"/>
    <s v="782 First Street"/>
    <m/>
    <x v="24"/>
    <x v="7"/>
    <n v="71270"/>
    <x v="0"/>
    <s v="NA"/>
    <s v="Cervantes"/>
    <s v="Francisca"/>
    <s v="Medium"/>
    <n v="4100"/>
    <x v="5"/>
    <x v="0"/>
  </r>
  <r>
    <x v="34"/>
    <n v="38"/>
    <n v="100"/>
    <n v="8"/>
    <n v="4933.92"/>
    <s v="11/25/2003 0:00"/>
    <x v="0"/>
    <n v="4"/>
    <n v="11"/>
    <n v="2003"/>
    <x v="2"/>
    <n v="136"/>
    <s v="S12_1666"/>
    <s v="Saveley &amp; Henriot, Co."/>
    <s v="78.32.5555"/>
    <s v="2, rue du Commerce"/>
    <m/>
    <x v="25"/>
    <x v="1"/>
    <n v="69004"/>
    <x v="1"/>
    <s v="EMEA"/>
    <s v="Saveley"/>
    <s v="Mary"/>
    <s v="Medium"/>
    <n v="3800"/>
    <x v="5"/>
    <x v="0"/>
  </r>
  <r>
    <x v="35"/>
    <n v="28"/>
    <n v="100"/>
    <n v="3"/>
    <n v="4056.36"/>
    <d v="2003-05-12T00:00:00"/>
    <x v="0"/>
    <n v="4"/>
    <n v="12"/>
    <n v="2003"/>
    <x v="2"/>
    <n v="136"/>
    <s v="S12_1666"/>
    <s v="Canadian Gift Exchange Network"/>
    <s v="(604) 555-3392"/>
    <s v="1900 Oak St."/>
    <m/>
    <x v="26"/>
    <x v="10"/>
    <s v="V3F 2K1"/>
    <x v="10"/>
    <s v="NA"/>
    <s v="Tannamuri"/>
    <s v="Yoshi"/>
    <s v="Medium"/>
    <n v="2800"/>
    <x v="6"/>
    <x v="0"/>
  </r>
  <r>
    <x v="146"/>
    <n v="43"/>
    <n v="100"/>
    <n v="1"/>
    <n v="5759.42"/>
    <d v="2004-02-02T00:00:00"/>
    <x v="0"/>
    <n v="1"/>
    <n v="2"/>
    <n v="2004"/>
    <x v="2"/>
    <n v="136"/>
    <s v="S12_1666"/>
    <s v="Auto Assoc. &amp; Cie."/>
    <s v="30.59.8555"/>
    <s v="67, avenue de l'Europe"/>
    <m/>
    <x v="32"/>
    <x v="1"/>
    <n v="78000"/>
    <x v="1"/>
    <s v="EMEA"/>
    <s v="Tonini"/>
    <s v="Daniel"/>
    <s v="Medium"/>
    <n v="4300"/>
    <x v="0"/>
    <x v="1"/>
  </r>
  <r>
    <x v="95"/>
    <n v="25"/>
    <n v="100"/>
    <n v="13"/>
    <n v="3451"/>
    <d v="2004-11-03T00:00:00"/>
    <x v="0"/>
    <n v="1"/>
    <n v="3"/>
    <n v="2004"/>
    <x v="2"/>
    <n v="136"/>
    <s v="S12_1666"/>
    <s v="Mini Gifts Distributors Ltd."/>
    <n v="4155551450"/>
    <s v="5677 Strong St."/>
    <m/>
    <x v="33"/>
    <x v="2"/>
    <n v="97562"/>
    <x v="0"/>
    <s v="NA"/>
    <s v="Nelson"/>
    <s v="Valarie"/>
    <s v="Medium"/>
    <n v="2500"/>
    <x v="11"/>
    <x v="1"/>
  </r>
  <r>
    <x v="38"/>
    <n v="38"/>
    <n v="100"/>
    <n v="6"/>
    <n v="5920.4"/>
    <d v="2004-04-05T00:00:00"/>
    <x v="0"/>
    <n v="2"/>
    <n v="5"/>
    <n v="2004"/>
    <x v="2"/>
    <n v="136"/>
    <s v="S12_1666"/>
    <s v="Super Scale Inc."/>
    <n v="2035559545"/>
    <s v="567 North Pendale Street"/>
    <m/>
    <x v="28"/>
    <x v="5"/>
    <n v="97823"/>
    <x v="0"/>
    <s v="NA"/>
    <s v="Murphy"/>
    <s v="Leslie"/>
    <s v="Medium"/>
    <n v="3800"/>
    <x v="1"/>
    <x v="1"/>
  </r>
  <r>
    <x v="39"/>
    <n v="41"/>
    <n v="100"/>
    <n v="3"/>
    <n v="6668.24"/>
    <s v="6/15/2004 0:00"/>
    <x v="0"/>
    <n v="2"/>
    <n v="6"/>
    <n v="2004"/>
    <x v="2"/>
    <n v="136"/>
    <s v="S12_1666"/>
    <s v="Tokyo Collectables, Ltd"/>
    <s v="+81 3 3584 0555"/>
    <s v="2-2-8 Roppongi"/>
    <m/>
    <x v="29"/>
    <x v="11"/>
    <s v="106-0032"/>
    <x v="11"/>
    <s v="Japan"/>
    <s v="Shimamura"/>
    <s v="Akiko"/>
    <s v="Medium"/>
    <n v="4100"/>
    <x v="9"/>
    <x v="1"/>
  </r>
  <r>
    <x v="40"/>
    <n v="28"/>
    <n v="100"/>
    <n v="6"/>
    <n v="4094.72"/>
    <s v="7/19/2004 0:00"/>
    <x v="0"/>
    <n v="3"/>
    <n v="7"/>
    <n v="2004"/>
    <x v="2"/>
    <n v="136"/>
    <s v="S12_1666"/>
    <s v="Souveniers And Things Co."/>
    <s v="+61 2 9495 8555"/>
    <s v="Monitor Money Building, 815 Pacific Hwy"/>
    <s v="Level 6"/>
    <x v="17"/>
    <x v="8"/>
    <n v="2067"/>
    <x v="3"/>
    <s v="APAC"/>
    <s v="Huxley"/>
    <s v="Adrian"/>
    <s v="Medium"/>
    <n v="2800"/>
    <x v="2"/>
    <x v="1"/>
  </r>
  <r>
    <x v="97"/>
    <n v="25"/>
    <n v="100"/>
    <n v="13"/>
    <n v="2938.5"/>
    <s v="8/19/2004 0:00"/>
    <x v="0"/>
    <n v="3"/>
    <n v="8"/>
    <n v="2004"/>
    <x v="2"/>
    <n v="136"/>
    <s v="S12_1666"/>
    <s v="Diecast Classics Inc."/>
    <n v="2155551555"/>
    <s v="7586 Pompton St."/>
    <m/>
    <x v="15"/>
    <x v="7"/>
    <n v="70267"/>
    <x v="0"/>
    <s v="NA"/>
    <s v="Yu"/>
    <s v="Kyung"/>
    <s v="Small"/>
    <n v="2500"/>
    <x v="3"/>
    <x v="1"/>
  </r>
  <r>
    <x v="42"/>
    <n v="41"/>
    <n v="100"/>
    <n v="8"/>
    <n v="6387.8"/>
    <d v="2004-08-09T00:00:00"/>
    <x v="0"/>
    <n v="3"/>
    <n v="9"/>
    <n v="2004"/>
    <x v="2"/>
    <n v="136"/>
    <s v="S12_1666"/>
    <s v="Scandinavian Gift Ideas"/>
    <s v="0695-34 6555"/>
    <s v="?kergatan 24"/>
    <m/>
    <x v="31"/>
    <x v="1"/>
    <s v="S-844 67"/>
    <x v="8"/>
    <s v="EMEA"/>
    <s v="Larsson"/>
    <s v="Maria"/>
    <s v="Medium"/>
    <n v="4100"/>
    <x v="10"/>
    <x v="1"/>
  </r>
  <r>
    <x v="43"/>
    <n v="39"/>
    <n v="100"/>
    <n v="3"/>
    <n v="6396"/>
    <d v="2004-11-10T00:00:00"/>
    <x v="0"/>
    <n v="4"/>
    <n v="10"/>
    <n v="2004"/>
    <x v="2"/>
    <n v="136"/>
    <s v="S12_1666"/>
    <s v="Auto Assoc. &amp; Cie."/>
    <s v="30.59.8555"/>
    <s v="67, avenue de l'Europe"/>
    <m/>
    <x v="32"/>
    <x v="1"/>
    <n v="78000"/>
    <x v="1"/>
    <s v="EMEA"/>
    <s v="Tonini"/>
    <s v="Daniel"/>
    <s v="Medium"/>
    <n v="3900"/>
    <x v="4"/>
    <x v="1"/>
  </r>
  <r>
    <x v="99"/>
    <n v="21"/>
    <n v="100"/>
    <n v="11"/>
    <n v="2669.1"/>
    <s v="10/22/2004 0:00"/>
    <x v="0"/>
    <n v="4"/>
    <n v="10"/>
    <n v="2004"/>
    <x v="2"/>
    <n v="136"/>
    <s v="S12_1666"/>
    <s v="Canadian Gift Exchange Network"/>
    <s v="(604) 555-3392"/>
    <s v="1900 Oak St."/>
    <m/>
    <x v="26"/>
    <x v="10"/>
    <s v="V3F 2K1"/>
    <x v="10"/>
    <s v="NA"/>
    <s v="Tannamuri"/>
    <s v="Yoshi"/>
    <s v="Small"/>
    <n v="2100"/>
    <x v="4"/>
    <x v="1"/>
  </r>
  <r>
    <x v="45"/>
    <n v="27"/>
    <n v="100"/>
    <n v="9"/>
    <n v="4784.13"/>
    <d v="2004-04-11T00:00:00"/>
    <x v="0"/>
    <n v="4"/>
    <n v="11"/>
    <n v="2004"/>
    <x v="2"/>
    <n v="136"/>
    <s v="S12_1666"/>
    <s v="Online Diecast Creations Co."/>
    <n v="6035558647"/>
    <s v="2304 Long Airport Avenue"/>
    <m/>
    <x v="34"/>
    <x v="12"/>
    <n v="62005"/>
    <x v="0"/>
    <s v="NA"/>
    <s v="Young"/>
    <s v="Valarie"/>
    <s v="Medium"/>
    <n v="2700"/>
    <x v="5"/>
    <x v="1"/>
  </r>
  <r>
    <x v="46"/>
    <n v="33"/>
    <n v="99.21"/>
    <n v="6"/>
    <n v="3273.93"/>
    <s v="11/18/2004 0:00"/>
    <x v="0"/>
    <n v="4"/>
    <n v="11"/>
    <n v="2004"/>
    <x v="2"/>
    <n v="136"/>
    <s v="S12_1666"/>
    <s v="Mini Wheels Co."/>
    <n v="6505555787"/>
    <s v="5557 North Pendale Street"/>
    <m/>
    <x v="4"/>
    <x v="2"/>
    <m/>
    <x v="0"/>
    <s v="NA"/>
    <s v="Murphy"/>
    <s v="Julie"/>
    <s v="Medium"/>
    <n v="3273.93"/>
    <x v="5"/>
    <x v="1"/>
  </r>
  <r>
    <x v="47"/>
    <n v="29"/>
    <n v="100"/>
    <n v="3"/>
    <n v="3586.43"/>
    <s v="11/29/2004 0:00"/>
    <x v="0"/>
    <n v="4"/>
    <n v="11"/>
    <n v="2004"/>
    <x v="2"/>
    <n v="136"/>
    <s v="S12_1666"/>
    <s v="Australian Collectors, Co."/>
    <s v="03 9520 4555"/>
    <s v="636 St Kilda Road"/>
    <s v="Level 3"/>
    <x v="8"/>
    <x v="3"/>
    <n v="3004"/>
    <x v="3"/>
    <s v="APAC"/>
    <s v="Ferguson"/>
    <s v="Peter"/>
    <s v="Medium"/>
    <n v="2900"/>
    <x v="5"/>
    <x v="1"/>
  </r>
  <r>
    <x v="48"/>
    <n v="49"/>
    <n v="100"/>
    <n v="8"/>
    <n v="5960.36"/>
    <d v="2004-10-12T00:00:00"/>
    <x v="0"/>
    <n v="4"/>
    <n v="12"/>
    <n v="2004"/>
    <x v="2"/>
    <n v="136"/>
    <s v="S12_1666"/>
    <s v="Mini Gifts Distributors Ltd."/>
    <n v="4155551450"/>
    <s v="5677 Strong St."/>
    <m/>
    <x v="33"/>
    <x v="2"/>
    <n v="97562"/>
    <x v="0"/>
    <s v="NA"/>
    <s v="Nelson"/>
    <s v="Valarie"/>
    <s v="Medium"/>
    <n v="4900"/>
    <x v="6"/>
    <x v="1"/>
  </r>
  <r>
    <x v="101"/>
    <n v="49"/>
    <n v="100"/>
    <n v="8"/>
    <n v="8470.14"/>
    <s v="1/20/2005 0:00"/>
    <x v="0"/>
    <n v="1"/>
    <n v="1"/>
    <n v="2005"/>
    <x v="2"/>
    <n v="136"/>
    <s v="S12_1666"/>
    <s v="Anna's Decorations, Ltd"/>
    <s v="02 9936 8555"/>
    <s v="201 Miller Street"/>
    <s v="Level 15"/>
    <x v="36"/>
    <x v="8"/>
    <n v="2060"/>
    <x v="3"/>
    <s v="APAC"/>
    <s v="O'Hara"/>
    <s v="Anna"/>
    <s v="Large"/>
    <n v="4900"/>
    <x v="7"/>
    <x v="2"/>
  </r>
  <r>
    <x v="50"/>
    <n v="20"/>
    <n v="100"/>
    <n v="1"/>
    <n v="2952"/>
    <s v="2/17/2005 0:00"/>
    <x v="0"/>
    <n v="1"/>
    <n v="2"/>
    <n v="2005"/>
    <x v="2"/>
    <n v="136"/>
    <s v="S12_1666"/>
    <s v="Corporate Gift Ideas Co."/>
    <n v="6505551386"/>
    <s v="7734 Strong St."/>
    <m/>
    <x v="4"/>
    <x v="2"/>
    <m/>
    <x v="0"/>
    <s v="NA"/>
    <s v="Brown"/>
    <s v="Julie"/>
    <s v="Small"/>
    <n v="2000"/>
    <x v="0"/>
    <x v="2"/>
  </r>
  <r>
    <x v="51"/>
    <n v="39"/>
    <n v="63.2"/>
    <n v="9"/>
    <n v="2464.8000000000002"/>
    <d v="2005-09-03T00:00:00"/>
    <x v="0"/>
    <n v="1"/>
    <n v="3"/>
    <n v="2005"/>
    <x v="2"/>
    <n v="136"/>
    <s v="S12_1666"/>
    <s v="Anna's Decorations, Ltd"/>
    <s v="02 9936 8555"/>
    <s v="201 Miller Street"/>
    <s v="Level 15"/>
    <x v="36"/>
    <x v="8"/>
    <n v="2060"/>
    <x v="3"/>
    <s v="APAC"/>
    <s v="O'Hara"/>
    <s v="Anna"/>
    <s v="Small"/>
    <n v="2464.8000000000002"/>
    <x v="11"/>
    <x v="2"/>
  </r>
  <r>
    <x v="52"/>
    <n v="40"/>
    <n v="100"/>
    <n v="6"/>
    <n v="6232"/>
    <d v="2005-01-05T00:00:00"/>
    <x v="0"/>
    <n v="2"/>
    <n v="5"/>
    <n v="2005"/>
    <x v="2"/>
    <n v="136"/>
    <s v="S12_1666"/>
    <s v="Quebec Home Shopping Network"/>
    <s v="(514) 555-8054"/>
    <s v="43 rue St. Laurent"/>
    <m/>
    <x v="37"/>
    <x v="13"/>
    <s v="H1J 1C3"/>
    <x v="10"/>
    <s v="NA"/>
    <s v="Fresnisre"/>
    <s v="Jean"/>
    <s v="Medium"/>
    <n v="4000"/>
    <x v="1"/>
    <x v="2"/>
  </r>
  <r>
    <x v="53"/>
    <n v="49"/>
    <n v="100"/>
    <n v="3"/>
    <n v="7969.36"/>
    <s v="5/31/2005 0:00"/>
    <x v="2"/>
    <n v="2"/>
    <n v="5"/>
    <n v="2005"/>
    <x v="2"/>
    <n v="136"/>
    <s v="S12_1666"/>
    <s v="Euro Shopping Channel"/>
    <s v="(91) 555 94 44"/>
    <s v="C/ Moralzarzal, 86"/>
    <m/>
    <x v="20"/>
    <x v="1"/>
    <n v="28034"/>
    <x v="7"/>
    <s v="EMEA"/>
    <s v="Freyre"/>
    <s v="Diego"/>
    <s v="Large"/>
    <n v="4900"/>
    <x v="1"/>
    <x v="2"/>
  </r>
  <r>
    <x v="0"/>
    <n v="21"/>
    <n v="100"/>
    <n v="1"/>
    <n v="3036.6"/>
    <s v="2/24/2003 0:00"/>
    <x v="0"/>
    <n v="1"/>
    <n v="2"/>
    <n v="2003"/>
    <x v="0"/>
    <n v="150"/>
    <s v="S12_2823"/>
    <s v="Land of Toys Inc."/>
    <n v="2125557818"/>
    <s v="897 Long Airport Avenue"/>
    <m/>
    <x v="0"/>
    <x v="0"/>
    <n v="10022"/>
    <x v="0"/>
    <s v="NA"/>
    <s v="Yu"/>
    <s v="Kwai"/>
    <s v="Medium"/>
    <n v="2100"/>
    <x v="0"/>
    <x v="0"/>
  </r>
  <r>
    <x v="1"/>
    <n v="50"/>
    <n v="100"/>
    <n v="4"/>
    <n v="8284"/>
    <d v="2003-07-05T00:00:00"/>
    <x v="0"/>
    <n v="2"/>
    <n v="5"/>
    <n v="2003"/>
    <x v="0"/>
    <n v="150"/>
    <s v="S12_2823"/>
    <s v="Reims Collectables"/>
    <s v="26.47.1555"/>
    <s v="59 rue de l'Abbaye"/>
    <m/>
    <x v="1"/>
    <x v="1"/>
    <n v="51100"/>
    <x v="1"/>
    <s v="EMEA"/>
    <s v="Henriot"/>
    <s v="Paul"/>
    <s v="Large"/>
    <n v="5000"/>
    <x v="1"/>
    <x v="0"/>
  </r>
  <r>
    <x v="2"/>
    <n v="20"/>
    <n v="100"/>
    <n v="1"/>
    <n v="2711.2"/>
    <d v="2003-01-07T00:00:00"/>
    <x v="0"/>
    <n v="3"/>
    <n v="7"/>
    <n v="2003"/>
    <x v="0"/>
    <n v="150"/>
    <s v="S12_2823"/>
    <s v="Lyon Souveniers"/>
    <s v="+33 1 46 62 7555"/>
    <s v="27 rue du Colonel Pierre Avia"/>
    <m/>
    <x v="2"/>
    <x v="1"/>
    <n v="75508"/>
    <x v="1"/>
    <s v="EMEA"/>
    <s v="Da Cunha"/>
    <s v="Daniel"/>
    <s v="Small"/>
    <n v="2000"/>
    <x v="2"/>
    <x v="0"/>
  </r>
  <r>
    <x v="3"/>
    <n v="49"/>
    <n v="100"/>
    <n v="5"/>
    <n v="8339.7999999999993"/>
    <s v="8/25/2003 0:00"/>
    <x v="0"/>
    <n v="3"/>
    <n v="8"/>
    <n v="2003"/>
    <x v="0"/>
    <n v="150"/>
    <s v="S12_2823"/>
    <s v="Toys4GrownUps.com"/>
    <n v="6265557265"/>
    <s v="78934 Hillside Dr."/>
    <m/>
    <x v="3"/>
    <x v="2"/>
    <n v="90003"/>
    <x v="0"/>
    <s v="NA"/>
    <s v="Young"/>
    <s v="Julie"/>
    <s v="Large"/>
    <n v="4900"/>
    <x v="3"/>
    <x v="0"/>
  </r>
  <r>
    <x v="4"/>
    <n v="38"/>
    <n v="100"/>
    <n v="13"/>
    <n v="6238.84"/>
    <d v="2003-10-10T00:00:00"/>
    <x v="0"/>
    <n v="4"/>
    <n v="10"/>
    <n v="2003"/>
    <x v="0"/>
    <n v="150"/>
    <s v="S12_2823"/>
    <s v="Corporate Gift Ideas Co."/>
    <n v="6505551386"/>
    <s v="7734 Strong St."/>
    <m/>
    <x v="4"/>
    <x v="2"/>
    <m/>
    <x v="0"/>
    <s v="NA"/>
    <s v="Brown"/>
    <s v="Julie"/>
    <s v="Medium"/>
    <n v="3800"/>
    <x v="4"/>
    <x v="0"/>
  </r>
  <r>
    <x v="107"/>
    <n v="35"/>
    <n v="100"/>
    <n v="13"/>
    <n v="4639.25"/>
    <d v="2003-04-11T00:00:00"/>
    <x v="0"/>
    <n v="4"/>
    <n v="11"/>
    <n v="2003"/>
    <x v="0"/>
    <n v="150"/>
    <s v="S12_2823"/>
    <s v="Anna's Decorations, Ltd"/>
    <s v="02 9936 8555"/>
    <s v="201 Miller Street"/>
    <s v="Level 15"/>
    <x v="36"/>
    <x v="8"/>
    <n v="2060"/>
    <x v="3"/>
    <s v="APAC"/>
    <s v="O'Hara"/>
    <s v="Anna"/>
    <s v="Medium"/>
    <n v="3500"/>
    <x v="5"/>
    <x v="0"/>
  </r>
  <r>
    <x v="6"/>
    <n v="40"/>
    <n v="100"/>
    <n v="8"/>
    <n v="6747.6"/>
    <d v="2003-11-11T00:00:00"/>
    <x v="0"/>
    <n v="4"/>
    <n v="11"/>
    <n v="2003"/>
    <x v="0"/>
    <n v="150"/>
    <s v="S12_2823"/>
    <s v="Daedalus Designs Imports"/>
    <s v="20.16.1555"/>
    <s v="184, chausse de Tournai"/>
    <m/>
    <x v="6"/>
    <x v="1"/>
    <n v="59000"/>
    <x v="1"/>
    <s v="EMEA"/>
    <s v="Rance"/>
    <s v="Martine"/>
    <s v="Medium"/>
    <n v="4000"/>
    <x v="5"/>
    <x v="0"/>
  </r>
  <r>
    <x v="147"/>
    <n v="28"/>
    <n v="100"/>
    <n v="1"/>
    <n v="4512.4799999999996"/>
    <s v="11/18/2003 0:00"/>
    <x v="0"/>
    <n v="4"/>
    <n v="11"/>
    <n v="2003"/>
    <x v="0"/>
    <n v="150"/>
    <s v="S12_2823"/>
    <s v="Toys4GrownUps.com"/>
    <n v="6265557265"/>
    <s v="78934 Hillside Dr."/>
    <m/>
    <x v="3"/>
    <x v="2"/>
    <n v="90003"/>
    <x v="0"/>
    <s v="NA"/>
    <s v="Young"/>
    <s v="Julie"/>
    <s v="Medium"/>
    <n v="2800"/>
    <x v="5"/>
    <x v="0"/>
  </r>
  <r>
    <x v="8"/>
    <n v="25"/>
    <n v="100"/>
    <n v="1"/>
    <n v="4029"/>
    <d v="2003-01-12T00:00:00"/>
    <x v="0"/>
    <n v="4"/>
    <n v="12"/>
    <n v="2003"/>
    <x v="0"/>
    <n v="150"/>
    <s v="S12_2823"/>
    <s v="Mini Wheels Co."/>
    <n v="6505555787"/>
    <s v="5557 North Pendale Street"/>
    <m/>
    <x v="4"/>
    <x v="2"/>
    <m/>
    <x v="0"/>
    <s v="NA"/>
    <s v="Murphy"/>
    <s v="Julie"/>
    <s v="Medium"/>
    <n v="2500"/>
    <x v="6"/>
    <x v="0"/>
  </r>
  <r>
    <x v="9"/>
    <n v="36"/>
    <n v="100"/>
    <n v="13"/>
    <n v="4771.8"/>
    <s v="1/15/2004 0:00"/>
    <x v="0"/>
    <n v="1"/>
    <n v="1"/>
    <n v="2004"/>
    <x v="0"/>
    <n v="150"/>
    <s v="S12_2823"/>
    <s v="Auto Canal Petit"/>
    <s v="(1) 47.55.6555"/>
    <s v="25, rue Lauriston"/>
    <m/>
    <x v="2"/>
    <x v="1"/>
    <n v="75016"/>
    <x v="1"/>
    <s v="EMEA"/>
    <s v="Perrier"/>
    <s v="Dominique"/>
    <s v="Medium"/>
    <n v="3600"/>
    <x v="7"/>
    <x v="1"/>
  </r>
  <r>
    <x v="148"/>
    <n v="43"/>
    <n v="100"/>
    <n v="6"/>
    <n v="6087.94"/>
    <s v="2/21/2004 0:00"/>
    <x v="0"/>
    <n v="1"/>
    <n v="2"/>
    <n v="2004"/>
    <x v="0"/>
    <n v="150"/>
    <s v="S12_2823"/>
    <s v="Daedalus Designs Imports"/>
    <s v="20.16.1555"/>
    <s v="184, chausse de Tournai"/>
    <m/>
    <x v="6"/>
    <x v="1"/>
    <n v="59000"/>
    <x v="1"/>
    <s v="EMEA"/>
    <s v="Rance"/>
    <s v="Martine"/>
    <s v="Medium"/>
    <n v="4300"/>
    <x v="0"/>
    <x v="1"/>
  </r>
  <r>
    <x v="11"/>
    <n v="32"/>
    <n v="100"/>
    <n v="6"/>
    <n v="4193.28"/>
    <d v="2004-05-04T00:00:00"/>
    <x v="0"/>
    <n v="2"/>
    <n v="4"/>
    <n v="2004"/>
    <x v="0"/>
    <n v="150"/>
    <s v="S12_2823"/>
    <s v="Vitachrome Inc."/>
    <n v="2125551500"/>
    <s v="2678 Kingston Rd."/>
    <s v="Suite 101"/>
    <x v="0"/>
    <x v="0"/>
    <n v="10022"/>
    <x v="0"/>
    <s v="NA"/>
    <s v="Frick"/>
    <s v="Michael"/>
    <s v="Medium"/>
    <n v="3200"/>
    <x v="8"/>
    <x v="1"/>
  </r>
  <r>
    <x v="12"/>
    <n v="46"/>
    <n v="100"/>
    <n v="1"/>
    <n v="7552.28"/>
    <s v="5/18/2004 0:00"/>
    <x v="0"/>
    <n v="2"/>
    <n v="5"/>
    <n v="2004"/>
    <x v="0"/>
    <n v="150"/>
    <s v="S12_2823"/>
    <s v="Tekni Collectables Inc."/>
    <n v="2015559350"/>
    <s v="7476 Moss Rd."/>
    <m/>
    <x v="9"/>
    <x v="4"/>
    <n v="94019"/>
    <x v="0"/>
    <s v="NA"/>
    <s v="Brown"/>
    <s v="William"/>
    <s v="Large"/>
    <n v="4600"/>
    <x v="1"/>
    <x v="1"/>
  </r>
  <r>
    <x v="13"/>
    <n v="48"/>
    <n v="100"/>
    <n v="1"/>
    <n v="6434.4"/>
    <s v="6/28/2004 0:00"/>
    <x v="0"/>
    <n v="2"/>
    <n v="6"/>
    <n v="2004"/>
    <x v="0"/>
    <n v="150"/>
    <s v="S12_2823"/>
    <s v="Gift Depot Inc."/>
    <n v="2035552570"/>
    <s v="25593 South Bay Ln."/>
    <m/>
    <x v="10"/>
    <x v="5"/>
    <n v="97562"/>
    <x v="0"/>
    <s v="NA"/>
    <s v="King"/>
    <s v="Julie"/>
    <s v="Medium"/>
    <n v="4800"/>
    <x v="9"/>
    <x v="1"/>
  </r>
  <r>
    <x v="115"/>
    <n v="43"/>
    <n v="100"/>
    <n v="14"/>
    <n v="5181.5"/>
    <d v="2004-02-08T00:00:00"/>
    <x v="0"/>
    <n v="3"/>
    <n v="8"/>
    <n v="2004"/>
    <x v="0"/>
    <n v="150"/>
    <s v="S12_2823"/>
    <s v="Online Mini Collectables"/>
    <n v="6175557555"/>
    <s v="7635 Spinnaker Dr."/>
    <m/>
    <x v="35"/>
    <x v="6"/>
    <n v="58339"/>
    <x v="0"/>
    <s v="NA"/>
    <s v="Barajas"/>
    <s v="Miguel"/>
    <s v="Medium"/>
    <n v="4300"/>
    <x v="3"/>
    <x v="1"/>
  </r>
  <r>
    <x v="15"/>
    <n v="49"/>
    <n v="100"/>
    <n v="5"/>
    <n v="6863.92"/>
    <s v="8/27/2004 0:00"/>
    <x v="0"/>
    <n v="3"/>
    <n v="8"/>
    <n v="2004"/>
    <x v="0"/>
    <n v="150"/>
    <s v="S12_2823"/>
    <s v="Marta's Replicas Co."/>
    <n v="6175558555"/>
    <s v="39323 Spinnaker Dr."/>
    <m/>
    <x v="12"/>
    <x v="6"/>
    <n v="51247"/>
    <x v="0"/>
    <s v="NA"/>
    <s v="Hernandez"/>
    <s v="Marta"/>
    <s v="Medium"/>
    <n v="4900"/>
    <x v="3"/>
    <x v="1"/>
  </r>
  <r>
    <x v="16"/>
    <n v="24"/>
    <n v="100"/>
    <n v="8"/>
    <n v="4157.04"/>
    <s v="9/30/2004 0:00"/>
    <x v="0"/>
    <n v="3"/>
    <n v="9"/>
    <n v="2004"/>
    <x v="0"/>
    <n v="150"/>
    <s v="S12_2823"/>
    <s v="Toys of Finland, Co."/>
    <s v="90-224 8555"/>
    <s v="Keskuskatu 45"/>
    <m/>
    <x v="13"/>
    <x v="1"/>
    <n v="21240"/>
    <x v="4"/>
    <s v="EMEA"/>
    <s v="Karttunen"/>
    <s v="Matti"/>
    <s v="Medium"/>
    <n v="2400"/>
    <x v="10"/>
    <x v="1"/>
  </r>
  <r>
    <x v="17"/>
    <n v="26"/>
    <n v="100"/>
    <n v="4"/>
    <n v="4660.24"/>
    <s v="10/15/2004 0:00"/>
    <x v="0"/>
    <n v="4"/>
    <n v="10"/>
    <n v="2004"/>
    <x v="0"/>
    <n v="150"/>
    <s v="S12_2823"/>
    <s v="Baane Mini Imports"/>
    <s v="07-98 9555"/>
    <s v="Erling Skakkes gate 78"/>
    <m/>
    <x v="14"/>
    <x v="1"/>
    <n v="4110"/>
    <x v="2"/>
    <s v="EMEA"/>
    <s v="Bergulfsen"/>
    <s v="Jonas"/>
    <s v="Medium"/>
    <n v="2600"/>
    <x v="4"/>
    <x v="1"/>
  </r>
  <r>
    <x v="149"/>
    <n v="30"/>
    <n v="100"/>
    <n v="9"/>
    <n v="4111.8"/>
    <d v="2004-03-11T00:00:00"/>
    <x v="0"/>
    <n v="4"/>
    <n v="11"/>
    <n v="2004"/>
    <x v="0"/>
    <n v="150"/>
    <s v="S12_2823"/>
    <s v="Microscale Inc."/>
    <n v="2125551957"/>
    <s v="5290 North Pendale Street"/>
    <s v="Suite 200"/>
    <x v="0"/>
    <x v="0"/>
    <n v="10022"/>
    <x v="0"/>
    <s v="NA"/>
    <s v="Kuo"/>
    <s v="Kee"/>
    <s v="Medium"/>
    <n v="3000"/>
    <x v="5"/>
    <x v="1"/>
  </r>
  <r>
    <x v="19"/>
    <n v="24"/>
    <n v="100"/>
    <n v="6"/>
    <n v="3542.64"/>
    <s v="11/15/2004 0:00"/>
    <x v="0"/>
    <n v="4"/>
    <n v="11"/>
    <n v="2004"/>
    <x v="0"/>
    <n v="150"/>
    <s v="S12_2823"/>
    <s v="Land of Toys Inc."/>
    <n v="2125557818"/>
    <s v="897 Long Airport Avenue"/>
    <m/>
    <x v="0"/>
    <x v="0"/>
    <n v="10022"/>
    <x v="0"/>
    <s v="NA"/>
    <s v="Yu"/>
    <s v="Kwai"/>
    <s v="Medium"/>
    <n v="2400"/>
    <x v="5"/>
    <x v="1"/>
  </r>
  <r>
    <x v="20"/>
    <n v="55"/>
    <n v="100"/>
    <n v="8"/>
    <n v="8118.55"/>
    <s v="11/24/2004 0:00"/>
    <x v="0"/>
    <n v="4"/>
    <n v="11"/>
    <n v="2004"/>
    <x v="0"/>
    <n v="150"/>
    <s v="S12_2823"/>
    <s v="Salzburg Collectables"/>
    <s v="6562-9555"/>
    <s v="Geislweg 14"/>
    <m/>
    <x v="16"/>
    <x v="1"/>
    <n v="5020"/>
    <x v="5"/>
    <s v="EMEA"/>
    <s v="Pipps"/>
    <s v="Georg"/>
    <s v="Large"/>
    <n v="5500"/>
    <x v="5"/>
    <x v="1"/>
  </r>
  <r>
    <x v="62"/>
    <n v="22"/>
    <n v="100"/>
    <n v="1"/>
    <n v="3877.06"/>
    <d v="2005-05-01T00:00:00"/>
    <x v="0"/>
    <n v="1"/>
    <n v="1"/>
    <n v="2005"/>
    <x v="0"/>
    <n v="150"/>
    <s v="S12_2823"/>
    <s v="Technics Stores Inc."/>
    <n v="6505556809"/>
    <s v="9408 Furth Circle"/>
    <m/>
    <x v="5"/>
    <x v="2"/>
    <n v="94217"/>
    <x v="0"/>
    <s v="NA"/>
    <s v="Hirano"/>
    <s v="Juri"/>
    <s v="Medium"/>
    <n v="2200"/>
    <x v="7"/>
    <x v="2"/>
  </r>
  <r>
    <x v="22"/>
    <n v="49"/>
    <n v="78.92"/>
    <n v="13"/>
    <n v="3867.08"/>
    <d v="2005-03-02T00:00:00"/>
    <x v="0"/>
    <n v="1"/>
    <n v="2"/>
    <n v="2005"/>
    <x v="0"/>
    <n v="150"/>
    <s v="S12_2823"/>
    <s v="La Rochelle Gifts"/>
    <s v="40.67.8555"/>
    <s v="67, rue des Cinquante Otages"/>
    <m/>
    <x v="11"/>
    <x v="1"/>
    <n v="44000"/>
    <x v="1"/>
    <s v="EMEA"/>
    <s v="Labrune"/>
    <s v="Janine"/>
    <s v="Medium"/>
    <n v="3867.08"/>
    <x v="0"/>
    <x v="2"/>
  </r>
  <r>
    <x v="23"/>
    <n v="44"/>
    <n v="100"/>
    <n v="6"/>
    <n v="5951.44"/>
    <d v="2005-03-03T00:00:00"/>
    <x v="0"/>
    <n v="1"/>
    <n v="3"/>
    <n v="2005"/>
    <x v="0"/>
    <n v="150"/>
    <s v="S12_2823"/>
    <s v="FunGiftIdeas.com"/>
    <n v="5085552555"/>
    <s v="1785 First Street"/>
    <m/>
    <x v="18"/>
    <x v="6"/>
    <n v="50553"/>
    <x v="0"/>
    <s v="NA"/>
    <s v="Benitez"/>
    <s v="Violeta"/>
    <s v="Medium"/>
    <n v="4400"/>
    <x v="11"/>
    <x v="2"/>
  </r>
  <r>
    <x v="24"/>
    <n v="66"/>
    <n v="100"/>
    <n v="6"/>
    <n v="8648.64"/>
    <d v="2005-08-04T00:00:00"/>
    <x v="0"/>
    <n v="2"/>
    <n v="4"/>
    <n v="2005"/>
    <x v="0"/>
    <n v="150"/>
    <s v="S12_2823"/>
    <s v="UK Collectables, Ltd."/>
    <s v="(171) 555-2282"/>
    <s v="Berkeley Gardens 12  Brewery"/>
    <m/>
    <x v="19"/>
    <x v="1"/>
    <s v="WX1 6LT"/>
    <x v="6"/>
    <s v="EMEA"/>
    <s v="Devon"/>
    <s v="Elizabeth"/>
    <s v="Large"/>
    <n v="6600"/>
    <x v="8"/>
    <x v="2"/>
  </r>
  <r>
    <x v="25"/>
    <n v="21"/>
    <n v="100"/>
    <n v="1"/>
    <n v="3447.78"/>
    <s v="5/13/2005 0:00"/>
    <x v="1"/>
    <n v="2"/>
    <n v="5"/>
    <n v="2005"/>
    <x v="0"/>
    <n v="150"/>
    <s v="S12_2823"/>
    <s v="Euro Shopping Channel"/>
    <s v="(91) 555 94 44"/>
    <s v="C/ Moralzarzal, 86"/>
    <m/>
    <x v="20"/>
    <x v="1"/>
    <n v="28034"/>
    <x v="7"/>
    <s v="EMEA"/>
    <s v="Freyre"/>
    <s v="Diego"/>
    <s v="Medium"/>
    <n v="2100"/>
    <x v="1"/>
    <x v="2"/>
  </r>
  <r>
    <x v="150"/>
    <n v="34"/>
    <n v="100"/>
    <n v="1"/>
    <n v="5958.5"/>
    <s v="1/31/2003 0:00"/>
    <x v="0"/>
    <n v="1"/>
    <n v="1"/>
    <n v="2003"/>
    <x v="1"/>
    <n v="151"/>
    <s v="S12_3148"/>
    <s v="Euro Shopping Channel"/>
    <s v="(91) 555 94 44"/>
    <s v="C/ Moralzarzal, 86"/>
    <m/>
    <x v="20"/>
    <x v="1"/>
    <n v="28034"/>
    <x v="7"/>
    <s v="EMEA"/>
    <s v="Freyre"/>
    <s v="Diego"/>
    <s v="Medium"/>
    <n v="3400"/>
    <x v="7"/>
    <x v="0"/>
  </r>
  <r>
    <x v="123"/>
    <n v="43"/>
    <n v="100"/>
    <n v="10"/>
    <n v="5911.64"/>
    <s v="4/16/2003 0:00"/>
    <x v="0"/>
    <n v="2"/>
    <n v="4"/>
    <n v="2003"/>
    <x v="1"/>
    <n v="151"/>
    <s v="S12_3148"/>
    <s v="Dragon Souveniers, Ltd."/>
    <s v="+65 221 7555"/>
    <s v="Bronz Sok., Bronz Apt. 3/6 Tesvikiye"/>
    <m/>
    <x v="22"/>
    <x v="1"/>
    <n v="79903"/>
    <x v="9"/>
    <s v="Japan"/>
    <s v="Natividad"/>
    <s v="Eric"/>
    <s v="Medium"/>
    <n v="4300"/>
    <x v="8"/>
    <x v="0"/>
  </r>
  <r>
    <x v="124"/>
    <n v="46"/>
    <n v="100"/>
    <n v="3"/>
    <n v="7366.44"/>
    <d v="2003-03-06T00:00:00"/>
    <x v="0"/>
    <n v="2"/>
    <n v="6"/>
    <n v="2003"/>
    <x v="1"/>
    <n v="151"/>
    <s v="S12_3148"/>
    <s v="Muscle Machine Inc"/>
    <n v="2125557413"/>
    <s v="4092 Furth Circle"/>
    <s v="Suite 400"/>
    <x v="0"/>
    <x v="0"/>
    <n v="10022"/>
    <x v="0"/>
    <s v="NA"/>
    <s v="Young"/>
    <s v="Jeff"/>
    <s v="Large"/>
    <n v="4600"/>
    <x v="9"/>
    <x v="0"/>
  </r>
  <r>
    <x v="125"/>
    <n v="33"/>
    <n v="100"/>
    <n v="13"/>
    <n v="4985.6400000000003"/>
    <d v="2003-08-08T00:00:00"/>
    <x v="0"/>
    <n v="3"/>
    <n v="8"/>
    <n v="2003"/>
    <x v="1"/>
    <n v="151"/>
    <s v="S12_3148"/>
    <s v="Mini Gifts Distributors Ltd."/>
    <n v="4155551450"/>
    <s v="5677 Strong St."/>
    <m/>
    <x v="33"/>
    <x v="2"/>
    <n v="97562"/>
    <x v="0"/>
    <s v="NA"/>
    <s v="Nelson"/>
    <s v="Valarie"/>
    <s v="Medium"/>
    <n v="3300"/>
    <x v="3"/>
    <x v="0"/>
  </r>
  <r>
    <x v="126"/>
    <n v="42"/>
    <n v="100"/>
    <n v="12"/>
    <n v="5393.64"/>
    <s v="9/28/2003 0:00"/>
    <x v="0"/>
    <n v="3"/>
    <n v="9"/>
    <n v="2003"/>
    <x v="1"/>
    <n v="151"/>
    <s v="S12_3148"/>
    <s v="Euro Shopping Channel"/>
    <s v="(91) 555 94 44"/>
    <s v="C/ Moralzarzal, 86"/>
    <m/>
    <x v="20"/>
    <x v="1"/>
    <n v="28034"/>
    <x v="7"/>
    <s v="EMEA"/>
    <s v="Freyre"/>
    <s v="Diego"/>
    <s v="Medium"/>
    <n v="4200"/>
    <x v="10"/>
    <x v="0"/>
  </r>
  <r>
    <x v="127"/>
    <n v="34"/>
    <n v="100"/>
    <n v="4"/>
    <n v="4880.0200000000004"/>
    <s v="10/22/2003 0:00"/>
    <x v="0"/>
    <n v="4"/>
    <n v="10"/>
    <n v="2003"/>
    <x v="1"/>
    <n v="151"/>
    <s v="S12_3148"/>
    <s v="Dragon Souveniers, Ltd."/>
    <s v="+65 221 7555"/>
    <s v="Bronz Sok., Bronz Apt. 3/6 Tesvikiye"/>
    <m/>
    <x v="22"/>
    <x v="1"/>
    <n v="79903"/>
    <x v="9"/>
    <s v="Japan"/>
    <s v="Natividad"/>
    <s v="Eric"/>
    <s v="Medium"/>
    <n v="3400"/>
    <x v="4"/>
    <x v="0"/>
  </r>
  <r>
    <x v="128"/>
    <n v="47"/>
    <n v="100"/>
    <n v="3"/>
    <n v="8378.69"/>
    <d v="2003-06-11T00:00:00"/>
    <x v="0"/>
    <n v="4"/>
    <n v="11"/>
    <n v="2003"/>
    <x v="1"/>
    <n v="151"/>
    <s v="S12_3148"/>
    <s v="L'ordine Souveniers"/>
    <s v="0522-556555"/>
    <s v="Strada Provinciale 124"/>
    <m/>
    <x v="57"/>
    <x v="1"/>
    <n v="42100"/>
    <x v="12"/>
    <s v="EMEA"/>
    <s v="Moroni"/>
    <s v="Maurizio"/>
    <s v="Large"/>
    <n v="4700"/>
    <x v="5"/>
    <x v="0"/>
  </r>
  <r>
    <x v="129"/>
    <n v="33"/>
    <n v="100"/>
    <n v="14"/>
    <n v="4038.21"/>
    <s v="11/14/2003 0:00"/>
    <x v="0"/>
    <n v="4"/>
    <n v="11"/>
    <n v="2003"/>
    <x v="1"/>
    <n v="151"/>
    <s v="S12_3148"/>
    <s v="Mini Creations Ltd."/>
    <n v="5085559555"/>
    <s v="4575 Hillside Dr."/>
    <m/>
    <x v="18"/>
    <x v="6"/>
    <n v="50553"/>
    <x v="0"/>
    <s v="NA"/>
    <s v="Tam"/>
    <s v="Wing C"/>
    <s v="Medium"/>
    <n v="3300"/>
    <x v="5"/>
    <x v="0"/>
  </r>
  <r>
    <x v="130"/>
    <n v="24"/>
    <n v="100"/>
    <n v="6"/>
    <n v="3807.12"/>
    <s v="11/26/2003 0:00"/>
    <x v="0"/>
    <n v="4"/>
    <n v="11"/>
    <n v="2003"/>
    <x v="1"/>
    <n v="151"/>
    <s v="S12_3148"/>
    <s v="Super Scale Inc."/>
    <n v="2035559545"/>
    <s v="567 North Pendale Street"/>
    <m/>
    <x v="28"/>
    <x v="5"/>
    <n v="97823"/>
    <x v="0"/>
    <s v="NA"/>
    <s v="Murphy"/>
    <s v="Leslie"/>
    <s v="Medium"/>
    <n v="2400"/>
    <x v="5"/>
    <x v="0"/>
  </r>
  <r>
    <x v="131"/>
    <n v="26"/>
    <n v="100"/>
    <n v="14"/>
    <n v="3142.36"/>
    <d v="2004-02-01T00:00:00"/>
    <x v="0"/>
    <n v="1"/>
    <n v="1"/>
    <n v="2004"/>
    <x v="1"/>
    <n v="151"/>
    <s v="S12_3148"/>
    <s v="Saveley &amp; Henriot, Co."/>
    <s v="78.32.5555"/>
    <s v="2, rue du Commerce"/>
    <m/>
    <x v="25"/>
    <x v="1"/>
    <n v="69004"/>
    <x v="1"/>
    <s v="EMEA"/>
    <s v="Saveley"/>
    <s v="Mary"/>
    <s v="Medium"/>
    <n v="2600"/>
    <x v="7"/>
    <x v="1"/>
  </r>
  <r>
    <x v="132"/>
    <n v="30"/>
    <n v="100"/>
    <n v="3"/>
    <n v="4713.6000000000004"/>
    <d v="2004-12-02T00:00:00"/>
    <x v="0"/>
    <n v="1"/>
    <n v="2"/>
    <n v="2004"/>
    <x v="1"/>
    <n v="151"/>
    <s v="S12_3148"/>
    <s v="Clover Collections, Co."/>
    <s v="+353 1862 1555"/>
    <s v="25 Maiden Lane"/>
    <s v="Floor No. 4"/>
    <x v="60"/>
    <x v="1"/>
    <n v="2"/>
    <x v="18"/>
    <s v="EMEA"/>
    <s v="Cassidy"/>
    <s v="Dean"/>
    <s v="Medium"/>
    <n v="3000"/>
    <x v="0"/>
    <x v="1"/>
  </r>
  <r>
    <x v="151"/>
    <n v="43"/>
    <n v="100"/>
    <n v="1"/>
    <n v="7016.31"/>
    <s v="3/15/2004 0:00"/>
    <x v="0"/>
    <n v="1"/>
    <n v="3"/>
    <n v="2004"/>
    <x v="1"/>
    <n v="151"/>
    <s v="S12_3148"/>
    <s v="Blauer See Auto, Co."/>
    <s v="+49 69 66 90 2555"/>
    <s v="Lyonerstr. 34"/>
    <m/>
    <x v="58"/>
    <x v="1"/>
    <n v="60528"/>
    <x v="16"/>
    <s v="EMEA"/>
    <s v="Keitel"/>
    <s v="Roland"/>
    <s v="Large"/>
    <n v="4300"/>
    <x v="11"/>
    <x v="1"/>
  </r>
  <r>
    <x v="134"/>
    <n v="25"/>
    <n v="100"/>
    <n v="3"/>
    <n v="4381.25"/>
    <d v="2004-05-05T00:00:00"/>
    <x v="0"/>
    <n v="2"/>
    <n v="5"/>
    <n v="2004"/>
    <x v="1"/>
    <n v="151"/>
    <s v="S12_3148"/>
    <s v="Suominen Souveniers"/>
    <s v="+358 9 8045 555"/>
    <s v="Software Engineering Center, SEC Oy"/>
    <m/>
    <x v="59"/>
    <x v="1"/>
    <s v="FIN-02271"/>
    <x v="4"/>
    <s v="EMEA"/>
    <s v="Suominen"/>
    <s v="Kalle"/>
    <s v="Medium"/>
    <n v="2500"/>
    <x v="1"/>
    <x v="1"/>
  </r>
  <r>
    <x v="135"/>
    <n v="27"/>
    <n v="100"/>
    <n v="3"/>
    <n v="4283.01"/>
    <s v="7/20/2004 0:00"/>
    <x v="0"/>
    <n v="3"/>
    <n v="7"/>
    <n v="2004"/>
    <x v="1"/>
    <n v="151"/>
    <s v="S12_3148"/>
    <s v="Diecast Classics Inc."/>
    <n v="2155551555"/>
    <s v="7586 Pompton St."/>
    <m/>
    <x v="15"/>
    <x v="7"/>
    <n v="70267"/>
    <x v="0"/>
    <s v="NA"/>
    <s v="Yu"/>
    <s v="Kyung"/>
    <s v="Medium"/>
    <n v="2700"/>
    <x v="2"/>
    <x v="1"/>
  </r>
  <r>
    <x v="136"/>
    <n v="27"/>
    <n v="100"/>
    <n v="6"/>
    <n v="4364.82"/>
    <s v="8/20/2004 0:00"/>
    <x v="0"/>
    <n v="3"/>
    <n v="8"/>
    <n v="2004"/>
    <x v="1"/>
    <n v="151"/>
    <s v="S12_3148"/>
    <s v="Mini Gifts Distributors Ltd."/>
    <n v="4155551450"/>
    <s v="5677 Strong St."/>
    <m/>
    <x v="33"/>
    <x v="2"/>
    <n v="97562"/>
    <x v="0"/>
    <s v="NA"/>
    <s v="Nelson"/>
    <s v="Valarie"/>
    <s v="Medium"/>
    <n v="2700"/>
    <x v="3"/>
    <x v="1"/>
  </r>
  <r>
    <x v="137"/>
    <n v="24"/>
    <n v="100"/>
    <n v="9"/>
    <n v="4242.24"/>
    <d v="2004-09-09T00:00:00"/>
    <x v="0"/>
    <n v="3"/>
    <n v="9"/>
    <n v="2004"/>
    <x v="1"/>
    <n v="151"/>
    <s v="S12_3148"/>
    <s v="Amica Models &amp; Co."/>
    <s v="011-4988555"/>
    <s v="Via Monte Bianco 34"/>
    <m/>
    <x v="30"/>
    <x v="1"/>
    <n v="10100"/>
    <x v="12"/>
    <s v="EMEA"/>
    <s v="Accorti"/>
    <s v="Paolo"/>
    <s v="Medium"/>
    <n v="2400"/>
    <x v="10"/>
    <x v="1"/>
  </r>
  <r>
    <x v="138"/>
    <n v="34"/>
    <n v="100"/>
    <n v="14"/>
    <n v="4982.7"/>
    <s v="10/14/2004 0:00"/>
    <x v="0"/>
    <n v="4"/>
    <n v="10"/>
    <n v="2004"/>
    <x v="1"/>
    <n v="151"/>
    <s v="S12_3148"/>
    <s v="AV Stores, Co."/>
    <s v="(171) 555-1555"/>
    <s v="Fauntleroy Circus"/>
    <m/>
    <x v="61"/>
    <x v="1"/>
    <s v="EC2 5NT"/>
    <x v="6"/>
    <s v="EMEA"/>
    <s v="Ashworth"/>
    <s v="Victoria"/>
    <s v="Medium"/>
    <n v="3400"/>
    <x v="4"/>
    <x v="1"/>
  </r>
  <r>
    <x v="139"/>
    <n v="46"/>
    <n v="100"/>
    <n v="6"/>
    <n v="6393.54"/>
    <s v="10/22/2004 0:00"/>
    <x v="0"/>
    <n v="4"/>
    <n v="10"/>
    <n v="2004"/>
    <x v="1"/>
    <n v="151"/>
    <s v="S12_3148"/>
    <s v="Heintze Collectables"/>
    <s v="86 21 3555"/>
    <s v="Smagsloget 45"/>
    <m/>
    <x v="62"/>
    <x v="1"/>
    <n v="8200"/>
    <x v="13"/>
    <s v="EMEA"/>
    <s v="Ibsen"/>
    <s v="Palle"/>
    <s v="Medium"/>
    <n v="4600"/>
    <x v="4"/>
    <x v="1"/>
  </r>
  <r>
    <x v="152"/>
    <n v="27"/>
    <n v="54.33"/>
    <n v="1"/>
    <n v="1466.91"/>
    <d v="2004-05-11T00:00:00"/>
    <x v="0"/>
    <n v="4"/>
    <n v="11"/>
    <n v="2004"/>
    <x v="1"/>
    <n v="151"/>
    <s v="S12_3148"/>
    <s v="Vitachrome Inc."/>
    <n v="2125551500"/>
    <s v="2678 Kingston Rd."/>
    <s v="Suite 101"/>
    <x v="0"/>
    <x v="0"/>
    <n v="10022"/>
    <x v="0"/>
    <s v="NA"/>
    <s v="Frick"/>
    <s v="Michael"/>
    <s v="Small"/>
    <n v="1466.9099999999999"/>
    <x v="5"/>
    <x v="1"/>
  </r>
  <r>
    <x v="140"/>
    <n v="33"/>
    <n v="100"/>
    <n v="11"/>
    <n v="4059.33"/>
    <s v="11/20/2004 0:00"/>
    <x v="0"/>
    <n v="4"/>
    <n v="11"/>
    <n v="2004"/>
    <x v="1"/>
    <n v="151"/>
    <s v="S12_3148"/>
    <s v="La Corne D'abondance, Co."/>
    <s v="(1) 42.34.2555"/>
    <s v="265, boulevard Charonne"/>
    <m/>
    <x v="2"/>
    <x v="1"/>
    <n v="75012"/>
    <x v="1"/>
    <s v="EMEA"/>
    <s v="Bertrand"/>
    <s v="Marie"/>
    <s v="Medium"/>
    <n v="3300"/>
    <x v="5"/>
    <x v="1"/>
  </r>
  <r>
    <x v="141"/>
    <n v="47"/>
    <n v="100"/>
    <n v="4"/>
    <n v="4801.5200000000004"/>
    <d v="2004-01-11T00:00:00"/>
    <x v="0"/>
    <n v="4"/>
    <n v="11"/>
    <n v="2004"/>
    <x v="1"/>
    <n v="151"/>
    <s v="S12_3148"/>
    <s v="Corrida Auto Replicas, Ltd"/>
    <s v="(91) 555 22 82"/>
    <s v="C/ Araquil, 67"/>
    <m/>
    <x v="20"/>
    <x v="1"/>
    <n v="28023"/>
    <x v="7"/>
    <s v="EMEA"/>
    <s v="Sommer"/>
    <s v="Mart¡n"/>
    <s v="Medium"/>
    <n v="4700"/>
    <x v="5"/>
    <x v="1"/>
  </r>
  <r>
    <x v="153"/>
    <n v="49"/>
    <n v="55.34"/>
    <n v="5"/>
    <n v="2711.66"/>
    <d v="2004-10-12T00:00:00"/>
    <x v="0"/>
    <n v="4"/>
    <n v="12"/>
    <n v="2004"/>
    <x v="1"/>
    <n v="151"/>
    <s v="S12_3148"/>
    <s v="Euro Shopping Channel"/>
    <s v="(91) 555 94 44"/>
    <s v="C/ Moralzarzal, 86"/>
    <m/>
    <x v="20"/>
    <x v="1"/>
    <n v="28034"/>
    <x v="7"/>
    <s v="EMEA"/>
    <s v="Freyre"/>
    <s v="Diego"/>
    <s v="Small"/>
    <n v="2711.6600000000003"/>
    <x v="6"/>
    <x v="1"/>
  </r>
  <r>
    <x v="154"/>
    <n v="40"/>
    <n v="100"/>
    <n v="4"/>
    <n v="5862"/>
    <s v="1/26/2005 0:00"/>
    <x v="0"/>
    <n v="1"/>
    <n v="1"/>
    <n v="2005"/>
    <x v="1"/>
    <n v="151"/>
    <s v="S12_3148"/>
    <s v="Tokyo Collectables, Ltd"/>
    <s v="+81 3 3584 0555"/>
    <s v="2-2-8 Roppongi"/>
    <m/>
    <x v="29"/>
    <x v="11"/>
    <s v="106-0032"/>
    <x v="11"/>
    <s v="Japan"/>
    <s v="Shimamura"/>
    <s v="Akiko"/>
    <s v="Medium"/>
    <n v="4000"/>
    <x v="7"/>
    <x v="2"/>
  </r>
  <r>
    <x v="143"/>
    <n v="37"/>
    <n v="100"/>
    <n v="11"/>
    <n v="4071.85"/>
    <s v="2/17/2005 0:00"/>
    <x v="0"/>
    <n v="1"/>
    <n v="2"/>
    <n v="2005"/>
    <x v="1"/>
    <n v="151"/>
    <s v="S12_3148"/>
    <s v="Mini Gifts Distributors Ltd."/>
    <n v="4155551450"/>
    <s v="5677 Strong St."/>
    <m/>
    <x v="33"/>
    <x v="2"/>
    <n v="97562"/>
    <x v="0"/>
    <s v="NA"/>
    <s v="Nelson"/>
    <s v="Valarie"/>
    <s v="Medium"/>
    <n v="3700"/>
    <x v="0"/>
    <x v="2"/>
  </r>
  <r>
    <x v="144"/>
    <n v="47"/>
    <n v="100"/>
    <n v="3"/>
    <n v="8236.75"/>
    <d v="2005-05-05T00:00:00"/>
    <x v="0"/>
    <n v="2"/>
    <n v="5"/>
    <n v="2005"/>
    <x v="1"/>
    <n v="151"/>
    <s v="S12_3148"/>
    <s v="Gift Depot Inc."/>
    <n v="2035552570"/>
    <s v="25593 South Bay Ln."/>
    <m/>
    <x v="10"/>
    <x v="5"/>
    <n v="97562"/>
    <x v="0"/>
    <s v="NA"/>
    <s v="King"/>
    <s v="Julie"/>
    <s v="Large"/>
    <n v="4700"/>
    <x v="1"/>
    <x v="2"/>
  </r>
  <r>
    <x v="103"/>
    <n v="45"/>
    <n v="100"/>
    <n v="4"/>
    <n v="6130.35"/>
    <d v="2003-03-03T00:00:00"/>
    <x v="0"/>
    <n v="1"/>
    <n v="3"/>
    <n v="2003"/>
    <x v="1"/>
    <n v="117"/>
    <s v="S12_3380"/>
    <s v="Cruz &amp; Sons Co."/>
    <s v="+63 2 555 3587"/>
    <s v="15 McCallum Street - NatWest Center #13-03"/>
    <m/>
    <x v="53"/>
    <x v="1"/>
    <s v="1227 MM"/>
    <x v="15"/>
    <s v="Japan"/>
    <s v="Cruz"/>
    <s v="Arnold"/>
    <s v="Medium"/>
    <n v="4500"/>
    <x v="11"/>
    <x v="0"/>
  </r>
  <r>
    <x v="104"/>
    <n v="37"/>
    <n v="99.82"/>
    <n v="8"/>
    <n v="3693.34"/>
    <d v="2003-08-05T00:00:00"/>
    <x v="0"/>
    <n v="2"/>
    <n v="5"/>
    <n v="2003"/>
    <x v="1"/>
    <n v="117"/>
    <s v="S12_3380"/>
    <s v="Marseille Mini Autos"/>
    <s v="91.24.4555"/>
    <s v="12, rue des Bouchers"/>
    <m/>
    <x v="54"/>
    <x v="1"/>
    <n v="13008"/>
    <x v="1"/>
    <s v="EMEA"/>
    <s v="Lebihan"/>
    <s v="Laurence"/>
    <s v="Medium"/>
    <n v="3693.3399999999997"/>
    <x v="1"/>
    <x v="0"/>
  </r>
  <r>
    <x v="105"/>
    <n v="48"/>
    <n v="100"/>
    <n v="5"/>
    <n v="6031.68"/>
    <d v="2003-02-07T00:00:00"/>
    <x v="0"/>
    <n v="3"/>
    <n v="7"/>
    <n v="2003"/>
    <x v="1"/>
    <n v="117"/>
    <s v="S12_3380"/>
    <s v="Mini Gifts Distributors Ltd."/>
    <n v="4155551450"/>
    <s v="5677 Strong St."/>
    <m/>
    <x v="33"/>
    <x v="2"/>
    <n v="97562"/>
    <x v="0"/>
    <s v="NA"/>
    <s v="Nelson"/>
    <s v="Valarie"/>
    <s v="Medium"/>
    <n v="4800"/>
    <x v="2"/>
    <x v="0"/>
  </r>
  <r>
    <x v="106"/>
    <n v="31"/>
    <n v="100"/>
    <n v="5"/>
    <n v="3494.94"/>
    <d v="2003-05-09T00:00:00"/>
    <x v="0"/>
    <n v="3"/>
    <n v="9"/>
    <n v="2003"/>
    <x v="1"/>
    <n v="117"/>
    <s v="S12_3380"/>
    <s v="Collectables For Less Inc."/>
    <n v="6175558555"/>
    <s v="7825 Douglas Av."/>
    <m/>
    <x v="35"/>
    <x v="6"/>
    <n v="58339"/>
    <x v="0"/>
    <s v="NA"/>
    <s v="Nelson"/>
    <s v="Allen"/>
    <s v="Medium"/>
    <n v="3100"/>
    <x v="10"/>
    <x v="0"/>
  </r>
  <r>
    <x v="155"/>
    <n v="46"/>
    <n v="100"/>
    <n v="6"/>
    <n v="5294.14"/>
    <d v="2003-11-10T00:00:00"/>
    <x v="0"/>
    <n v="4"/>
    <n v="10"/>
    <n v="2003"/>
    <x v="1"/>
    <n v="117"/>
    <s v="S12_3380"/>
    <s v="Men 'R' US Retailers, Ltd."/>
    <n v="2155554369"/>
    <s v="6047 Douglas Av."/>
    <m/>
    <x v="44"/>
    <x v="2"/>
    <m/>
    <x v="0"/>
    <s v="NA"/>
    <s v="Chandler"/>
    <s v="Michael"/>
    <s v="Medium"/>
    <n v="4600"/>
    <x v="4"/>
    <x v="0"/>
  </r>
  <r>
    <x v="156"/>
    <n v="47"/>
    <n v="100"/>
    <n v="4"/>
    <n v="5464.69"/>
    <d v="2003-04-11T00:00:00"/>
    <x v="0"/>
    <n v="4"/>
    <n v="11"/>
    <n v="2003"/>
    <x v="1"/>
    <n v="117"/>
    <s v="S12_3380"/>
    <s v="Mini Auto Werke"/>
    <s v="7675-3555"/>
    <s v="Kirchgasse 6"/>
    <m/>
    <x v="52"/>
    <x v="1"/>
    <n v="8010"/>
    <x v="5"/>
    <s v="EMEA"/>
    <s v="Mendel"/>
    <s v="Roland"/>
    <s v="Medium"/>
    <n v="4700"/>
    <x v="5"/>
    <x v="0"/>
  </r>
  <r>
    <x v="108"/>
    <n v="28"/>
    <n v="100"/>
    <n v="12"/>
    <n v="2860.76"/>
    <d v="2003-12-11T00:00:00"/>
    <x v="0"/>
    <n v="4"/>
    <n v="11"/>
    <n v="2003"/>
    <x v="1"/>
    <n v="117"/>
    <s v="S12_3380"/>
    <s v="Herkku Gifts"/>
    <s v="+47 2267 3215"/>
    <s v="Drammen 121, PR 744 Sentrum"/>
    <m/>
    <x v="7"/>
    <x v="1"/>
    <s v="N 5804"/>
    <x v="2"/>
    <s v="EMEA"/>
    <s v="Oeztan"/>
    <s v="Veysel"/>
    <s v="Small"/>
    <n v="2800"/>
    <x v="5"/>
    <x v="0"/>
  </r>
  <r>
    <x v="109"/>
    <n v="40"/>
    <n v="100"/>
    <n v="1"/>
    <n v="5590"/>
    <s v="11/20/2003 0:00"/>
    <x v="0"/>
    <n v="4"/>
    <n v="11"/>
    <n v="2003"/>
    <x v="1"/>
    <n v="117"/>
    <s v="S12_3380"/>
    <s v="Toms Spezialitten, Ltd"/>
    <s v="0221-5554327"/>
    <s v="Mehrheimerstr. 369"/>
    <m/>
    <x v="55"/>
    <x v="1"/>
    <n v="50739"/>
    <x v="16"/>
    <s v="EMEA"/>
    <s v="Pfalzheim"/>
    <s v="Henriette"/>
    <s v="Medium"/>
    <n v="4000"/>
    <x v="5"/>
    <x v="0"/>
  </r>
  <r>
    <x v="110"/>
    <n v="20"/>
    <n v="100"/>
    <n v="6"/>
    <n v="2254.8000000000002"/>
    <d v="2003-02-12T00:00:00"/>
    <x v="0"/>
    <n v="4"/>
    <n v="12"/>
    <n v="2003"/>
    <x v="1"/>
    <n v="117"/>
    <s v="S12_3380"/>
    <s v="Euro Shopping Channel"/>
    <s v="(91) 555 94 44"/>
    <s v="C/ Moralzarzal, 86"/>
    <m/>
    <x v="20"/>
    <x v="1"/>
    <n v="28034"/>
    <x v="7"/>
    <s v="EMEA"/>
    <s v="Freyre"/>
    <s v="Diego"/>
    <s v="Small"/>
    <n v="2000"/>
    <x v="6"/>
    <x v="0"/>
  </r>
  <r>
    <x v="157"/>
    <n v="39"/>
    <n v="100"/>
    <n v="16"/>
    <n v="4946.76"/>
    <s v="1/16/2004 0:00"/>
    <x v="0"/>
    <n v="1"/>
    <n v="1"/>
    <n v="2004"/>
    <x v="1"/>
    <n v="117"/>
    <s v="S12_3380"/>
    <s v="Euro Shopping Channel"/>
    <s v="(91) 555 94 44"/>
    <s v="C/ Moralzarzal, 86"/>
    <m/>
    <x v="20"/>
    <x v="1"/>
    <n v="28034"/>
    <x v="7"/>
    <s v="EMEA"/>
    <s v="Freyre"/>
    <s v="Diego"/>
    <s v="Medium"/>
    <n v="3900"/>
    <x v="7"/>
    <x v="1"/>
  </r>
  <r>
    <x v="111"/>
    <n v="25"/>
    <n v="99.82"/>
    <n v="7"/>
    <n v="2495.5"/>
    <s v="2/22/2004 0:00"/>
    <x v="0"/>
    <n v="1"/>
    <n v="2"/>
    <n v="2004"/>
    <x v="1"/>
    <n v="117"/>
    <s v="S12_3380"/>
    <s v="Vida Sport, Ltd"/>
    <s v="0897-034555"/>
    <s v="Grenzacherweg 237"/>
    <m/>
    <x v="56"/>
    <x v="1"/>
    <n v="1203"/>
    <x v="17"/>
    <s v="EMEA"/>
    <s v="Holz"/>
    <s v="Michael"/>
    <s v="Small"/>
    <n v="2495.5"/>
    <x v="0"/>
    <x v="1"/>
  </r>
  <r>
    <x v="112"/>
    <n v="29"/>
    <n v="100"/>
    <n v="1"/>
    <n v="3167.38"/>
    <d v="2004-09-04T00:00:00"/>
    <x v="0"/>
    <n v="2"/>
    <n v="4"/>
    <n v="2004"/>
    <x v="1"/>
    <n v="117"/>
    <s v="S12_3380"/>
    <s v="Danish Wholesale Imports"/>
    <s v="31 12 3555"/>
    <s v="Vinb'ltet 34"/>
    <m/>
    <x v="40"/>
    <x v="1"/>
    <n v="1734"/>
    <x v="13"/>
    <s v="EMEA"/>
    <s v="Petersen"/>
    <s v="Jytte"/>
    <s v="Medium"/>
    <n v="2900"/>
    <x v="8"/>
    <x v="1"/>
  </r>
  <r>
    <x v="113"/>
    <n v="22"/>
    <n v="100"/>
    <n v="11"/>
    <n v="2402.84"/>
    <d v="2004-01-06T00:00:00"/>
    <x v="3"/>
    <n v="2"/>
    <n v="6"/>
    <n v="2004"/>
    <x v="1"/>
    <n v="117"/>
    <s v="S12_3380"/>
    <s v="UK Collectables, Ltd."/>
    <s v="(171) 555-2282"/>
    <s v="Berkeley Gardens 12  Brewery"/>
    <m/>
    <x v="19"/>
    <x v="1"/>
    <s v="WX1 6LT"/>
    <x v="6"/>
    <s v="EMEA"/>
    <s v="Devon"/>
    <s v="Elizabeth"/>
    <s v="Small"/>
    <n v="2200"/>
    <x v="9"/>
    <x v="1"/>
  </r>
  <r>
    <x v="114"/>
    <n v="22"/>
    <n v="100"/>
    <n v="12"/>
    <n v="2454.54"/>
    <d v="2004-06-07T00:00:00"/>
    <x v="0"/>
    <n v="3"/>
    <n v="7"/>
    <n v="2004"/>
    <x v="1"/>
    <n v="117"/>
    <s v="S12_3380"/>
    <s v="L'ordine Souveniers"/>
    <s v="0522-556555"/>
    <s v="Strada Provinciale 124"/>
    <m/>
    <x v="57"/>
    <x v="1"/>
    <n v="42100"/>
    <x v="12"/>
    <s v="EMEA"/>
    <s v="Moroni"/>
    <s v="Maurizio"/>
    <s v="Small"/>
    <n v="2200"/>
    <x v="2"/>
    <x v="1"/>
  </r>
  <r>
    <x v="115"/>
    <n v="47"/>
    <n v="100"/>
    <n v="1"/>
    <n v="5464.69"/>
    <d v="2004-02-08T00:00:00"/>
    <x v="0"/>
    <n v="3"/>
    <n v="8"/>
    <n v="2004"/>
    <x v="1"/>
    <n v="117"/>
    <s v="S12_3380"/>
    <s v="Online Mini Collectables"/>
    <n v="6175557555"/>
    <s v="7635 Spinnaker Dr."/>
    <m/>
    <x v="35"/>
    <x v="6"/>
    <n v="58339"/>
    <x v="0"/>
    <s v="NA"/>
    <s v="Barajas"/>
    <s v="Miguel"/>
    <s v="Medium"/>
    <n v="4700"/>
    <x v="3"/>
    <x v="1"/>
  </r>
  <r>
    <x v="116"/>
    <n v="45"/>
    <n v="100"/>
    <n v="10"/>
    <n v="4756.5"/>
    <s v="8/30/2004 0:00"/>
    <x v="0"/>
    <n v="3"/>
    <n v="8"/>
    <n v="2004"/>
    <x v="1"/>
    <n v="117"/>
    <s v="S12_3380"/>
    <s v="Vida Sport, Ltd"/>
    <s v="0897-034555"/>
    <s v="Grenzacherweg 237"/>
    <m/>
    <x v="56"/>
    <x v="1"/>
    <n v="1203"/>
    <x v="17"/>
    <s v="EMEA"/>
    <s v="Holz"/>
    <s v="Michael"/>
    <s v="Medium"/>
    <n v="4500"/>
    <x v="3"/>
    <x v="1"/>
  </r>
  <r>
    <x v="117"/>
    <n v="29"/>
    <n v="100"/>
    <n v="3"/>
    <n v="3984.6"/>
    <d v="2003-04-10T00:00:00"/>
    <x v="0"/>
    <n v="4"/>
    <n v="10"/>
    <n v="2003"/>
    <x v="1"/>
    <n v="117"/>
    <s v="S12_3380"/>
    <s v="Blauer See Auto, Co."/>
    <s v="+49 69 66 90 2555"/>
    <s v="Lyonerstr. 34"/>
    <m/>
    <x v="58"/>
    <x v="1"/>
    <n v="60528"/>
    <x v="16"/>
    <s v="EMEA"/>
    <s v="Keitel"/>
    <s v="Roland"/>
    <s v="Medium"/>
    <n v="2900"/>
    <x v="4"/>
    <x v="0"/>
  </r>
  <r>
    <x v="118"/>
    <n v="24"/>
    <n v="100"/>
    <n v="8"/>
    <n v="3100.32"/>
    <s v="10/16/2004 0:00"/>
    <x v="0"/>
    <n v="4"/>
    <n v="10"/>
    <n v="2004"/>
    <x v="1"/>
    <n v="117"/>
    <s v="S12_3380"/>
    <s v="Toms Spezialitten, Ltd"/>
    <s v="0221-5554327"/>
    <s v="Mehrheimerstr. 369"/>
    <m/>
    <x v="55"/>
    <x v="1"/>
    <n v="50739"/>
    <x v="16"/>
    <s v="EMEA"/>
    <s v="Pfalzheim"/>
    <s v="Henriette"/>
    <s v="Medium"/>
    <n v="2400"/>
    <x v="4"/>
    <x v="1"/>
  </r>
  <r>
    <x v="119"/>
    <n v="35"/>
    <n v="100"/>
    <n v="1"/>
    <n v="4850.3"/>
    <d v="2004-03-11T00:00:00"/>
    <x v="0"/>
    <n v="4"/>
    <n v="11"/>
    <n v="2004"/>
    <x v="1"/>
    <n v="117"/>
    <s v="S12_3380"/>
    <s v="Volvo Model Replicas, Co"/>
    <s v="0921-12 3555"/>
    <s v="Berguvsv„gen  8"/>
    <m/>
    <x v="21"/>
    <x v="1"/>
    <s v="S-958 22"/>
    <x v="8"/>
    <s v="EMEA"/>
    <s v="Berglund"/>
    <s v="Christina"/>
    <s v="Medium"/>
    <n v="3500"/>
    <x v="5"/>
    <x v="1"/>
  </r>
  <r>
    <x v="19"/>
    <n v="46"/>
    <n v="83.63"/>
    <n v="13"/>
    <n v="3846.98"/>
    <s v="11/15/2004 0:00"/>
    <x v="0"/>
    <n v="4"/>
    <n v="11"/>
    <n v="2004"/>
    <x v="1"/>
    <n v="117"/>
    <s v="S12_3380"/>
    <s v="Land of Toys Inc."/>
    <n v="2125557818"/>
    <s v="897 Long Airport Avenue"/>
    <m/>
    <x v="0"/>
    <x v="0"/>
    <n v="10022"/>
    <x v="0"/>
    <s v="NA"/>
    <s v="Yu"/>
    <s v="Kwai"/>
    <s v="Medium"/>
    <n v="3846.9799999999996"/>
    <x v="5"/>
    <x v="1"/>
  </r>
  <r>
    <x v="20"/>
    <n v="44"/>
    <n v="95.93"/>
    <n v="1"/>
    <n v="4220.92"/>
    <s v="11/24/2004 0:00"/>
    <x v="0"/>
    <n v="4"/>
    <n v="11"/>
    <n v="2004"/>
    <x v="1"/>
    <n v="117"/>
    <s v="S12_3380"/>
    <s v="Salzburg Collectables"/>
    <s v="6562-9555"/>
    <s v="Geislweg 14"/>
    <m/>
    <x v="16"/>
    <x v="1"/>
    <n v="5020"/>
    <x v="5"/>
    <s v="EMEA"/>
    <s v="Pipps"/>
    <s v="Georg"/>
    <s v="Medium"/>
    <n v="4220.92"/>
    <x v="5"/>
    <x v="1"/>
  </r>
  <r>
    <x v="120"/>
    <n v="34"/>
    <n v="96.73"/>
    <n v="4"/>
    <n v="3288.82"/>
    <d v="2005-06-01T00:00:00"/>
    <x v="0"/>
    <n v="1"/>
    <n v="1"/>
    <n v="2005"/>
    <x v="1"/>
    <n v="117"/>
    <s v="S12_3380"/>
    <s v="Suominen Souveniers"/>
    <s v="+358 9 8045 555"/>
    <s v="Software Engineering Center, SEC Oy"/>
    <m/>
    <x v="59"/>
    <x v="1"/>
    <s v="FIN-02271"/>
    <x v="4"/>
    <s v="EMEA"/>
    <s v="Suominen"/>
    <s v="Kalle"/>
    <s v="Medium"/>
    <n v="3288.82"/>
    <x v="7"/>
    <x v="2"/>
  </r>
  <r>
    <x v="158"/>
    <n v="35"/>
    <n v="100"/>
    <n v="1"/>
    <n v="3987.2"/>
    <d v="2005-08-02T00:00:00"/>
    <x v="0"/>
    <n v="1"/>
    <n v="2"/>
    <n v="2005"/>
    <x v="1"/>
    <n v="117"/>
    <s v="S12_3380"/>
    <s v="Boards &amp; Toys Co."/>
    <n v="3105552373"/>
    <s v="4097 Douglas Av."/>
    <m/>
    <x v="63"/>
    <x v="2"/>
    <n v="92561"/>
    <x v="0"/>
    <s v="NA"/>
    <s v="Young"/>
    <s v="Leslie"/>
    <s v="Medium"/>
    <n v="3500"/>
    <x v="0"/>
    <x v="2"/>
  </r>
  <r>
    <x v="121"/>
    <n v="25"/>
    <n v="72.38"/>
    <n v="6"/>
    <n v="1809.5"/>
    <d v="2005-03-03T00:00:00"/>
    <x v="0"/>
    <n v="1"/>
    <n v="3"/>
    <n v="2005"/>
    <x v="1"/>
    <n v="117"/>
    <s v="S12_3380"/>
    <s v="Scandinavian Gift Ideas"/>
    <s v="0695-34 6555"/>
    <s v="?kergatan 24"/>
    <m/>
    <x v="31"/>
    <x v="1"/>
    <s v="S-844 67"/>
    <x v="8"/>
    <s v="EMEA"/>
    <s v="Larsson"/>
    <s v="Maria"/>
    <s v="Small"/>
    <n v="1809.5"/>
    <x v="11"/>
    <x v="2"/>
  </r>
  <r>
    <x v="122"/>
    <n v="10"/>
    <n v="100"/>
    <n v="11"/>
    <n v="1092.2"/>
    <s v="5/17/2005 0:00"/>
    <x v="0"/>
    <n v="2"/>
    <n v="5"/>
    <n v="2005"/>
    <x v="1"/>
    <n v="117"/>
    <s v="S12_3380"/>
    <s v="Salzburg Collectables"/>
    <s v="6562-9555"/>
    <s v="Geislweg 14"/>
    <m/>
    <x v="16"/>
    <x v="1"/>
    <n v="5020"/>
    <x v="5"/>
    <s v="EMEA"/>
    <s v="Pipps"/>
    <s v="Georg"/>
    <s v="Small"/>
    <n v="1000"/>
    <x v="1"/>
    <x v="2"/>
  </r>
  <r>
    <x v="63"/>
    <n v="29"/>
    <n v="100"/>
    <n v="14"/>
    <n v="4566.05"/>
    <d v="2003-11-02T00:00:00"/>
    <x v="0"/>
    <n v="1"/>
    <n v="2"/>
    <n v="2003"/>
    <x v="1"/>
    <n v="173"/>
    <s v="S12_3891"/>
    <s v="Danish Wholesale Imports"/>
    <s v="31 12 3555"/>
    <s v="Vinb'ltet 34"/>
    <m/>
    <x v="40"/>
    <x v="1"/>
    <n v="1734"/>
    <x v="13"/>
    <s v="EMEA"/>
    <s v="Petersen"/>
    <s v="Jytte"/>
    <s v="Medium"/>
    <n v="2900"/>
    <x v="0"/>
    <x v="0"/>
  </r>
  <r>
    <x v="123"/>
    <n v="39"/>
    <n v="100"/>
    <n v="8"/>
    <n v="5938.14"/>
    <s v="4/16/2003 0:00"/>
    <x v="0"/>
    <n v="2"/>
    <n v="4"/>
    <n v="2003"/>
    <x v="1"/>
    <n v="173"/>
    <s v="S12_3891"/>
    <s v="Dragon Souveniers, Ltd."/>
    <s v="+65 221 7555"/>
    <s v="Bronz Sok., Bronz Apt. 3/6 Tesvikiye"/>
    <m/>
    <x v="22"/>
    <x v="1"/>
    <n v="79903"/>
    <x v="9"/>
    <s v="Japan"/>
    <s v="Natividad"/>
    <s v="Eric"/>
    <s v="Medium"/>
    <n v="3900"/>
    <x v="8"/>
    <x v="0"/>
  </r>
  <r>
    <x v="124"/>
    <n v="42"/>
    <n v="100"/>
    <n v="1"/>
    <n v="8138.76"/>
    <d v="2003-03-06T00:00:00"/>
    <x v="0"/>
    <n v="2"/>
    <n v="6"/>
    <n v="2003"/>
    <x v="1"/>
    <n v="173"/>
    <s v="S12_3891"/>
    <s v="Muscle Machine Inc"/>
    <n v="2125557413"/>
    <s v="4092 Furth Circle"/>
    <s v="Suite 400"/>
    <x v="0"/>
    <x v="0"/>
    <n v="10022"/>
    <x v="0"/>
    <s v="NA"/>
    <s v="Young"/>
    <s v="Jeff"/>
    <s v="Large"/>
    <n v="4200"/>
    <x v="9"/>
    <x v="0"/>
  </r>
  <r>
    <x v="125"/>
    <n v="46"/>
    <n v="100"/>
    <n v="11"/>
    <n v="9470.94"/>
    <d v="2003-08-08T00:00:00"/>
    <x v="0"/>
    <n v="3"/>
    <n v="8"/>
    <n v="2003"/>
    <x v="1"/>
    <n v="173"/>
    <s v="S12_3891"/>
    <s v="Mini Gifts Distributors Ltd."/>
    <n v="4155551450"/>
    <s v="5677 Strong St."/>
    <m/>
    <x v="33"/>
    <x v="2"/>
    <n v="97562"/>
    <x v="0"/>
    <s v="NA"/>
    <s v="Nelson"/>
    <s v="Valarie"/>
    <s v="Large"/>
    <n v="4600"/>
    <x v="3"/>
    <x v="0"/>
  </r>
  <r>
    <x v="126"/>
    <n v="49"/>
    <n v="100"/>
    <n v="10"/>
    <n v="7036.89"/>
    <s v="9/28/2003 0:00"/>
    <x v="0"/>
    <n v="3"/>
    <n v="9"/>
    <n v="2003"/>
    <x v="1"/>
    <n v="173"/>
    <s v="S12_3891"/>
    <s v="Euro Shopping Channel"/>
    <s v="(91) 555 94 44"/>
    <s v="C/ Moralzarzal, 86"/>
    <m/>
    <x v="20"/>
    <x v="1"/>
    <n v="28034"/>
    <x v="7"/>
    <s v="EMEA"/>
    <s v="Freyre"/>
    <s v="Diego"/>
    <s v="Large"/>
    <n v="4900"/>
    <x v="10"/>
    <x v="0"/>
  </r>
  <r>
    <x v="127"/>
    <n v="27"/>
    <n v="100"/>
    <n v="2"/>
    <n v="5559.03"/>
    <s v="10/22/2003 0:00"/>
    <x v="0"/>
    <n v="4"/>
    <n v="10"/>
    <n v="2003"/>
    <x v="1"/>
    <n v="173"/>
    <s v="S12_3891"/>
    <s v="Dragon Souveniers, Ltd."/>
    <s v="+65 221 7555"/>
    <s v="Bronz Sok., Bronz Apt. 3/6 Tesvikiye"/>
    <m/>
    <x v="22"/>
    <x v="1"/>
    <n v="79903"/>
    <x v="9"/>
    <s v="Japan"/>
    <s v="Natividad"/>
    <s v="Eric"/>
    <s v="Medium"/>
    <n v="2700"/>
    <x v="4"/>
    <x v="0"/>
  </r>
  <r>
    <x v="128"/>
    <n v="50"/>
    <n v="100"/>
    <n v="1"/>
    <n v="7872.5"/>
    <d v="2003-06-11T00:00:00"/>
    <x v="0"/>
    <n v="4"/>
    <n v="11"/>
    <n v="2003"/>
    <x v="1"/>
    <n v="173"/>
    <s v="S12_3891"/>
    <s v="L'ordine Souveniers"/>
    <s v="0522-556555"/>
    <s v="Strada Provinciale 124"/>
    <m/>
    <x v="57"/>
    <x v="1"/>
    <n v="42100"/>
    <x v="12"/>
    <s v="EMEA"/>
    <s v="Moroni"/>
    <s v="Maurizio"/>
    <s v="Large"/>
    <n v="5000"/>
    <x v="5"/>
    <x v="0"/>
  </r>
  <r>
    <x v="129"/>
    <n v="43"/>
    <n v="100"/>
    <n v="12"/>
    <n v="7886.2"/>
    <s v="11/14/2003 0:00"/>
    <x v="0"/>
    <n v="4"/>
    <n v="11"/>
    <n v="2003"/>
    <x v="1"/>
    <n v="173"/>
    <s v="S12_3891"/>
    <s v="Mini Creations Ltd."/>
    <n v="5085559555"/>
    <s v="4575 Hillside Dr."/>
    <m/>
    <x v="18"/>
    <x v="6"/>
    <n v="50553"/>
    <x v="0"/>
    <s v="NA"/>
    <s v="Tam"/>
    <s v="Wing C"/>
    <s v="Large"/>
    <n v="4300"/>
    <x v="5"/>
    <x v="0"/>
  </r>
  <r>
    <x v="130"/>
    <n v="38"/>
    <n v="100"/>
    <n v="4"/>
    <n v="7232.16"/>
    <s v="11/26/2003 0:00"/>
    <x v="0"/>
    <n v="4"/>
    <n v="11"/>
    <n v="2003"/>
    <x v="1"/>
    <n v="173"/>
    <s v="S12_3891"/>
    <s v="Super Scale Inc."/>
    <n v="2035559545"/>
    <s v="567 North Pendale Street"/>
    <m/>
    <x v="28"/>
    <x v="5"/>
    <n v="97823"/>
    <x v="0"/>
    <s v="NA"/>
    <s v="Murphy"/>
    <s v="Leslie"/>
    <s v="Large"/>
    <n v="3800"/>
    <x v="5"/>
    <x v="0"/>
  </r>
  <r>
    <x v="131"/>
    <n v="20"/>
    <n v="100"/>
    <n v="12"/>
    <n v="3114.4"/>
    <d v="2004-02-01T00:00:00"/>
    <x v="0"/>
    <n v="1"/>
    <n v="1"/>
    <n v="2004"/>
    <x v="1"/>
    <n v="173"/>
    <s v="S12_3891"/>
    <s v="Saveley &amp; Henriot, Co."/>
    <s v="78.32.5555"/>
    <s v="2, rue du Commerce"/>
    <m/>
    <x v="25"/>
    <x v="1"/>
    <n v="69004"/>
    <x v="1"/>
    <s v="EMEA"/>
    <s v="Saveley"/>
    <s v="Mary"/>
    <s v="Medium"/>
    <n v="2000"/>
    <x v="7"/>
    <x v="1"/>
  </r>
  <r>
    <x v="132"/>
    <n v="27"/>
    <n v="100"/>
    <n v="1"/>
    <n v="5045.22"/>
    <d v="2004-12-02T00:00:00"/>
    <x v="0"/>
    <n v="1"/>
    <n v="2"/>
    <n v="2004"/>
    <x v="1"/>
    <n v="173"/>
    <s v="S12_3891"/>
    <s v="Clover Collections, Co."/>
    <s v="+353 1862 1555"/>
    <s v="25 Maiden Lane"/>
    <s v="Floor No. 4"/>
    <x v="60"/>
    <x v="1"/>
    <n v="2"/>
    <x v="18"/>
    <s v="EMEA"/>
    <s v="Cassidy"/>
    <s v="Dean"/>
    <s v="Medium"/>
    <n v="2700"/>
    <x v="0"/>
    <x v="1"/>
  </r>
  <r>
    <x v="133"/>
    <n v="49"/>
    <n v="100"/>
    <n v="1"/>
    <n v="6952.12"/>
    <s v="3/19/2004 0:00"/>
    <x v="0"/>
    <n v="1"/>
    <n v="3"/>
    <n v="2004"/>
    <x v="1"/>
    <n v="173"/>
    <s v="S12_3891"/>
    <s v="CAF Imports"/>
    <s v="+34 913 728 555"/>
    <s v="Merchants House, 27-30 Merchant's Quay"/>
    <m/>
    <x v="20"/>
    <x v="1"/>
    <n v="28023"/>
    <x v="7"/>
    <s v="EMEA"/>
    <s v="Fernandez"/>
    <s v="Jesus"/>
    <s v="Medium"/>
    <n v="4900"/>
    <x v="11"/>
    <x v="1"/>
  </r>
  <r>
    <x v="134"/>
    <n v="27"/>
    <n v="100"/>
    <n v="1"/>
    <n v="4157.7299999999996"/>
    <d v="2004-05-05T00:00:00"/>
    <x v="0"/>
    <n v="2"/>
    <n v="5"/>
    <n v="2004"/>
    <x v="1"/>
    <n v="173"/>
    <s v="S12_3891"/>
    <s v="Suominen Souveniers"/>
    <s v="+358 9 8045 555"/>
    <s v="Software Engineering Center, SEC Oy"/>
    <m/>
    <x v="59"/>
    <x v="1"/>
    <s v="FIN-02271"/>
    <x v="4"/>
    <s v="EMEA"/>
    <s v="Suominen"/>
    <s v="Kalle"/>
    <s v="Medium"/>
    <n v="2700"/>
    <x v="1"/>
    <x v="1"/>
  </r>
  <r>
    <x v="135"/>
    <n v="39"/>
    <n v="100"/>
    <n v="1"/>
    <n v="7962.24"/>
    <s v="7/20/2004 0:00"/>
    <x v="0"/>
    <n v="3"/>
    <n v="7"/>
    <n v="2004"/>
    <x v="1"/>
    <n v="173"/>
    <s v="S12_3891"/>
    <s v="Diecast Classics Inc."/>
    <n v="2155551555"/>
    <s v="7586 Pompton St."/>
    <m/>
    <x v="15"/>
    <x v="7"/>
    <n v="70267"/>
    <x v="0"/>
    <s v="NA"/>
    <s v="Yu"/>
    <s v="Kyung"/>
    <s v="Large"/>
    <n v="3900"/>
    <x v="2"/>
    <x v="1"/>
  </r>
  <r>
    <x v="136"/>
    <n v="24"/>
    <n v="100"/>
    <n v="4"/>
    <n v="3778.8"/>
    <s v="8/20/2004 0:00"/>
    <x v="0"/>
    <n v="3"/>
    <n v="8"/>
    <n v="2004"/>
    <x v="1"/>
    <n v="173"/>
    <s v="S12_3891"/>
    <s v="Mini Gifts Distributors Ltd."/>
    <n v="4155551450"/>
    <s v="5677 Strong St."/>
    <m/>
    <x v="33"/>
    <x v="2"/>
    <n v="97562"/>
    <x v="0"/>
    <s v="NA"/>
    <s v="Nelson"/>
    <s v="Valarie"/>
    <s v="Medium"/>
    <n v="2400"/>
    <x v="3"/>
    <x v="1"/>
  </r>
  <r>
    <x v="137"/>
    <n v="45"/>
    <n v="100"/>
    <n v="7"/>
    <n v="8253"/>
    <d v="2004-09-09T00:00:00"/>
    <x v="0"/>
    <n v="3"/>
    <n v="9"/>
    <n v="2004"/>
    <x v="1"/>
    <n v="173"/>
    <s v="S12_3891"/>
    <s v="Amica Models &amp; Co."/>
    <s v="011-4988555"/>
    <s v="Via Monte Bianco 34"/>
    <m/>
    <x v="30"/>
    <x v="1"/>
    <n v="10100"/>
    <x v="12"/>
    <s v="EMEA"/>
    <s v="Accorti"/>
    <s v="Paolo"/>
    <s v="Large"/>
    <n v="4500"/>
    <x v="10"/>
    <x v="1"/>
  </r>
  <r>
    <x v="138"/>
    <n v="20"/>
    <n v="100"/>
    <n v="12"/>
    <n v="3633.4"/>
    <s v="10/14/2004 0:00"/>
    <x v="0"/>
    <n v="4"/>
    <n v="10"/>
    <n v="2004"/>
    <x v="1"/>
    <n v="173"/>
    <s v="S12_3891"/>
    <s v="AV Stores, Co."/>
    <s v="(171) 555-1555"/>
    <s v="Fauntleroy Circus"/>
    <m/>
    <x v="61"/>
    <x v="1"/>
    <s v="EC2 5NT"/>
    <x v="6"/>
    <s v="EMEA"/>
    <s v="Ashworth"/>
    <s v="Victoria"/>
    <s v="Medium"/>
    <n v="2000"/>
    <x v="4"/>
    <x v="1"/>
  </r>
  <r>
    <x v="139"/>
    <n v="36"/>
    <n v="100"/>
    <n v="4"/>
    <n v="6913.8"/>
    <s v="10/22/2004 0:00"/>
    <x v="0"/>
    <n v="4"/>
    <n v="10"/>
    <n v="2004"/>
    <x v="1"/>
    <n v="173"/>
    <s v="S12_3891"/>
    <s v="Heintze Collectables"/>
    <s v="86 21 3555"/>
    <s v="Smagsloget 45"/>
    <m/>
    <x v="62"/>
    <x v="1"/>
    <n v="8200"/>
    <x v="13"/>
    <s v="EMEA"/>
    <s v="Ibsen"/>
    <s v="Palle"/>
    <s v="Medium"/>
    <n v="3600"/>
    <x v="4"/>
    <x v="1"/>
  </r>
  <r>
    <x v="81"/>
    <n v="24"/>
    <n v="100"/>
    <n v="1"/>
    <n v="2583.6"/>
    <d v="2004-05-11T00:00:00"/>
    <x v="0"/>
    <n v="4"/>
    <n v="11"/>
    <n v="2004"/>
    <x v="1"/>
    <n v="173"/>
    <s v="S12_3891"/>
    <s v="Baane Mini Imports"/>
    <s v="07-98 9555"/>
    <s v="Erling Skakkes gate 78"/>
    <m/>
    <x v="14"/>
    <x v="1"/>
    <n v="4110"/>
    <x v="2"/>
    <s v="EMEA"/>
    <s v="Bergulfsen"/>
    <s v="Jonas"/>
    <s v="Small"/>
    <n v="2400"/>
    <x v="5"/>
    <x v="1"/>
  </r>
  <r>
    <x v="140"/>
    <n v="49"/>
    <n v="63.38"/>
    <n v="1"/>
    <n v="3105.62"/>
    <s v="11/20/2004 0:00"/>
    <x v="0"/>
    <n v="4"/>
    <n v="11"/>
    <n v="2004"/>
    <x v="1"/>
    <n v="173"/>
    <s v="S12_3891"/>
    <s v="La Corne D'abondance, Co."/>
    <s v="(1) 42.34.2555"/>
    <s v="265, boulevard Charonne"/>
    <m/>
    <x v="2"/>
    <x v="1"/>
    <n v="75012"/>
    <x v="1"/>
    <s v="EMEA"/>
    <s v="Bertrand"/>
    <s v="Marie"/>
    <s v="Medium"/>
    <n v="3105.6200000000003"/>
    <x v="5"/>
    <x v="1"/>
  </r>
  <r>
    <x v="159"/>
    <n v="26"/>
    <n v="100"/>
    <n v="10"/>
    <n v="4408.5600000000004"/>
    <d v="2004-01-12T00:00:00"/>
    <x v="0"/>
    <n v="4"/>
    <n v="12"/>
    <n v="2004"/>
    <x v="1"/>
    <n v="173"/>
    <s v="S12_3891"/>
    <s v="Muscle Machine Inc"/>
    <n v="2125557413"/>
    <s v="4092 Furth Circle"/>
    <s v="Suite 400"/>
    <x v="0"/>
    <x v="0"/>
    <n v="10022"/>
    <x v="0"/>
    <s v="NA"/>
    <s v="Young"/>
    <s v="Jeff"/>
    <s v="Medium"/>
    <n v="2600"/>
    <x v="6"/>
    <x v="1"/>
  </r>
  <r>
    <x v="84"/>
    <n v="49"/>
    <n v="62.09"/>
    <n v="5"/>
    <n v="3042.41"/>
    <s v="12/15/2004 0:00"/>
    <x v="0"/>
    <n v="4"/>
    <n v="12"/>
    <n v="2004"/>
    <x v="1"/>
    <n v="173"/>
    <s v="S12_3891"/>
    <s v="Reims Collectables"/>
    <s v="26.47.1555"/>
    <s v="59 rue de l'Abbaye"/>
    <m/>
    <x v="1"/>
    <x v="1"/>
    <n v="51100"/>
    <x v="1"/>
    <s v="EMEA"/>
    <s v="Henriot"/>
    <s v="Paul"/>
    <s v="Medium"/>
    <n v="3042.4100000000003"/>
    <x v="6"/>
    <x v="1"/>
  </r>
  <r>
    <x v="154"/>
    <n v="34"/>
    <n v="100"/>
    <n v="1"/>
    <n v="5941.5"/>
    <s v="1/26/2005 0:00"/>
    <x v="0"/>
    <n v="1"/>
    <n v="1"/>
    <n v="2005"/>
    <x v="1"/>
    <n v="173"/>
    <s v="S12_3891"/>
    <s v="Tokyo Collectables, Ltd"/>
    <s v="+81 3 3584 0555"/>
    <s v="2-2-8 Roppongi"/>
    <m/>
    <x v="29"/>
    <x v="11"/>
    <s v="106-0032"/>
    <x v="11"/>
    <s v="Japan"/>
    <s v="Shimamura"/>
    <s v="Akiko"/>
    <s v="Medium"/>
    <n v="3400"/>
    <x v="7"/>
    <x v="2"/>
  </r>
  <r>
    <x v="143"/>
    <n v="34"/>
    <n v="95.35"/>
    <n v="12"/>
    <n v="3241.9"/>
    <s v="2/17/2005 0:00"/>
    <x v="0"/>
    <n v="1"/>
    <n v="2"/>
    <n v="2005"/>
    <x v="1"/>
    <n v="173"/>
    <s v="S12_3891"/>
    <s v="Mini Gifts Distributors Ltd."/>
    <n v="4155551450"/>
    <s v="5677 Strong St."/>
    <m/>
    <x v="33"/>
    <x v="2"/>
    <n v="97562"/>
    <x v="0"/>
    <s v="NA"/>
    <s v="Nelson"/>
    <s v="Valarie"/>
    <s v="Medium"/>
    <n v="3241.8999999999996"/>
    <x v="0"/>
    <x v="2"/>
  </r>
  <r>
    <x v="160"/>
    <n v="33"/>
    <n v="100"/>
    <n v="3"/>
    <n v="6109.29"/>
    <s v="3/23/2005 0:00"/>
    <x v="0"/>
    <n v="1"/>
    <n v="3"/>
    <n v="2005"/>
    <x v="1"/>
    <n v="173"/>
    <s v="S12_3891"/>
    <s v="Mini Gifts Distributors Ltd."/>
    <n v="4155551450"/>
    <s v="5677 Strong St."/>
    <m/>
    <x v="33"/>
    <x v="2"/>
    <n v="97562"/>
    <x v="0"/>
    <s v="NA"/>
    <s v="Nelson"/>
    <s v="Valarie"/>
    <s v="Medium"/>
    <n v="3300"/>
    <x v="11"/>
    <x v="2"/>
  </r>
  <r>
    <x v="144"/>
    <n v="22"/>
    <n v="100"/>
    <n v="1"/>
    <n v="3387.78"/>
    <d v="2005-05-05T00:00:00"/>
    <x v="0"/>
    <n v="2"/>
    <n v="5"/>
    <n v="2005"/>
    <x v="1"/>
    <n v="173"/>
    <s v="S12_3891"/>
    <s v="Gift Depot Inc."/>
    <n v="2035552570"/>
    <s v="25593 South Bay Ln."/>
    <m/>
    <x v="10"/>
    <x v="5"/>
    <n v="97562"/>
    <x v="0"/>
    <s v="NA"/>
    <s v="King"/>
    <s v="Julie"/>
    <s v="Medium"/>
    <n v="2200"/>
    <x v="1"/>
    <x v="2"/>
  </r>
  <r>
    <x v="103"/>
    <n v="39"/>
    <n v="89.38"/>
    <n v="7"/>
    <n v="3485.82"/>
    <d v="2003-03-03T00:00:00"/>
    <x v="0"/>
    <n v="1"/>
    <n v="3"/>
    <n v="2003"/>
    <x v="1"/>
    <n v="79"/>
    <s v="S12_3990"/>
    <s v="Cruz &amp; Sons Co."/>
    <s v="+63 2 555 3587"/>
    <s v="15 McCallum Street - NatWest Center #13-03"/>
    <m/>
    <x v="53"/>
    <x v="1"/>
    <s v="1227 MM"/>
    <x v="15"/>
    <s v="Japan"/>
    <s v="Cruz"/>
    <s v="Arnold"/>
    <s v="Medium"/>
    <n v="3485.8199999999997"/>
    <x v="11"/>
    <x v="0"/>
  </r>
  <r>
    <x v="104"/>
    <n v="32"/>
    <n v="63.84"/>
    <n v="11"/>
    <n v="2042.88"/>
    <d v="2003-08-05T00:00:00"/>
    <x v="0"/>
    <n v="2"/>
    <n v="5"/>
    <n v="2003"/>
    <x v="1"/>
    <n v="79"/>
    <s v="S12_3990"/>
    <s v="Marseille Mini Autos"/>
    <s v="91.24.4555"/>
    <s v="12, rue des Bouchers"/>
    <m/>
    <x v="54"/>
    <x v="1"/>
    <n v="13008"/>
    <x v="1"/>
    <s v="EMEA"/>
    <s v="Lebihan"/>
    <s v="Laurence"/>
    <s v="Small"/>
    <n v="2042.88"/>
    <x v="1"/>
    <x v="0"/>
  </r>
  <r>
    <x v="105"/>
    <n v="24"/>
    <n v="75.010000000000005"/>
    <n v="8"/>
    <n v="1800.24"/>
    <d v="2003-02-07T00:00:00"/>
    <x v="0"/>
    <n v="3"/>
    <n v="7"/>
    <n v="2003"/>
    <x v="1"/>
    <n v="79"/>
    <s v="S12_3990"/>
    <s v="Mini Gifts Distributors Ltd."/>
    <n v="4155551450"/>
    <s v="5677 Strong St."/>
    <m/>
    <x v="33"/>
    <x v="2"/>
    <n v="97562"/>
    <x v="0"/>
    <s v="NA"/>
    <s v="Nelson"/>
    <s v="Valarie"/>
    <s v="Small"/>
    <n v="1800.2400000000002"/>
    <x v="2"/>
    <x v="0"/>
  </r>
  <r>
    <x v="106"/>
    <n v="21"/>
    <n v="63.84"/>
    <n v="8"/>
    <n v="1340.64"/>
    <d v="2003-05-09T00:00:00"/>
    <x v="0"/>
    <n v="3"/>
    <n v="9"/>
    <n v="2003"/>
    <x v="1"/>
    <n v="79"/>
    <s v="S12_3990"/>
    <s v="Collectables For Less Inc."/>
    <n v="6175558555"/>
    <s v="7825 Douglas Av."/>
    <m/>
    <x v="35"/>
    <x v="6"/>
    <n v="58339"/>
    <x v="0"/>
    <s v="NA"/>
    <s v="Nelson"/>
    <s v="Allen"/>
    <s v="Small"/>
    <n v="1340.64"/>
    <x v="10"/>
    <x v="0"/>
  </r>
  <r>
    <x v="4"/>
    <n v="24"/>
    <n v="73.42"/>
    <n v="3"/>
    <n v="1762.08"/>
    <d v="2003-10-10T00:00:00"/>
    <x v="0"/>
    <n v="4"/>
    <n v="10"/>
    <n v="2003"/>
    <x v="1"/>
    <n v="79"/>
    <s v="S12_3990"/>
    <s v="Corporate Gift Ideas Co."/>
    <n v="6505551386"/>
    <s v="7734 Strong St."/>
    <m/>
    <x v="4"/>
    <x v="2"/>
    <m/>
    <x v="0"/>
    <s v="NA"/>
    <s v="Brown"/>
    <s v="Julie"/>
    <s v="Small"/>
    <n v="1762.08"/>
    <x v="4"/>
    <x v="0"/>
  </r>
  <r>
    <x v="107"/>
    <n v="36"/>
    <n v="63.84"/>
    <n v="3"/>
    <n v="2298.2399999999998"/>
    <d v="2003-04-11T00:00:00"/>
    <x v="0"/>
    <n v="4"/>
    <n v="11"/>
    <n v="2003"/>
    <x v="1"/>
    <n v="79"/>
    <s v="S12_3990"/>
    <s v="Anna's Decorations, Ltd"/>
    <s v="02 9936 8555"/>
    <s v="201 Miller Street"/>
    <s v="Level 15"/>
    <x v="36"/>
    <x v="8"/>
    <n v="2060"/>
    <x v="3"/>
    <s v="APAC"/>
    <s v="O'Hara"/>
    <s v="Anna"/>
    <s v="Small"/>
    <n v="2298.2400000000002"/>
    <x v="5"/>
    <x v="0"/>
  </r>
  <r>
    <x v="108"/>
    <n v="20"/>
    <n v="81.400000000000006"/>
    <n v="15"/>
    <n v="1628"/>
    <d v="2003-12-11T00:00:00"/>
    <x v="0"/>
    <n v="4"/>
    <n v="11"/>
    <n v="2003"/>
    <x v="1"/>
    <n v="79"/>
    <s v="S12_3990"/>
    <s v="Herkku Gifts"/>
    <s v="+47 2267 3215"/>
    <s v="Drammen 121, PR 744 Sentrum"/>
    <m/>
    <x v="7"/>
    <x v="1"/>
    <s v="N 5804"/>
    <x v="2"/>
    <s v="EMEA"/>
    <s v="Oeztan"/>
    <s v="Veysel"/>
    <s v="Small"/>
    <n v="1628"/>
    <x v="5"/>
    <x v="0"/>
  </r>
  <r>
    <x v="109"/>
    <n v="30"/>
    <n v="64.64"/>
    <n v="4"/>
    <n v="1939.2"/>
    <s v="11/20/2003 0:00"/>
    <x v="0"/>
    <n v="4"/>
    <n v="11"/>
    <n v="2003"/>
    <x v="1"/>
    <n v="79"/>
    <s v="S12_3990"/>
    <s v="Toms Spezialitten, Ltd"/>
    <s v="0221-5554327"/>
    <s v="Mehrheimerstr. 369"/>
    <m/>
    <x v="55"/>
    <x v="1"/>
    <n v="50739"/>
    <x v="16"/>
    <s v="EMEA"/>
    <s v="Pfalzheim"/>
    <s v="Henriette"/>
    <s v="Small"/>
    <n v="1939.2"/>
    <x v="5"/>
    <x v="0"/>
  </r>
  <r>
    <x v="110"/>
    <n v="44"/>
    <n v="82.99"/>
    <n v="9"/>
    <n v="3651.56"/>
    <d v="2003-02-12T00:00:00"/>
    <x v="0"/>
    <n v="4"/>
    <n v="12"/>
    <n v="2003"/>
    <x v="1"/>
    <n v="79"/>
    <s v="S12_3990"/>
    <s v="Euro Shopping Channel"/>
    <s v="(91) 555 94 44"/>
    <s v="C/ Moralzarzal, 86"/>
    <m/>
    <x v="20"/>
    <x v="1"/>
    <n v="28034"/>
    <x v="7"/>
    <s v="EMEA"/>
    <s v="Freyre"/>
    <s v="Diego"/>
    <s v="Medium"/>
    <n v="3651.56"/>
    <x v="6"/>
    <x v="0"/>
  </r>
  <r>
    <x v="9"/>
    <n v="28"/>
    <n v="92.57"/>
    <n v="3"/>
    <n v="2591.96"/>
    <s v="1/15/2004 0:00"/>
    <x v="0"/>
    <n v="1"/>
    <n v="1"/>
    <n v="2004"/>
    <x v="1"/>
    <n v="79"/>
    <s v="S12_3990"/>
    <s v="Auto Canal Petit"/>
    <s v="(1) 47.55.6555"/>
    <s v="25, rue Lauriston"/>
    <m/>
    <x v="2"/>
    <x v="1"/>
    <n v="75016"/>
    <x v="1"/>
    <s v="EMEA"/>
    <s v="Perrier"/>
    <s v="Dominique"/>
    <s v="Small"/>
    <n v="2591.96"/>
    <x v="7"/>
    <x v="1"/>
  </r>
  <r>
    <x v="111"/>
    <n v="37"/>
    <n v="77.41"/>
    <n v="10"/>
    <n v="2864.17"/>
    <s v="2/22/2004 0:00"/>
    <x v="0"/>
    <n v="1"/>
    <n v="2"/>
    <n v="2004"/>
    <x v="1"/>
    <n v="79"/>
    <s v="S12_3990"/>
    <s v="Vida Sport, Ltd"/>
    <s v="0897-034555"/>
    <s v="Grenzacherweg 237"/>
    <m/>
    <x v="56"/>
    <x v="1"/>
    <n v="1203"/>
    <x v="17"/>
    <s v="EMEA"/>
    <s v="Holz"/>
    <s v="Michael"/>
    <s v="Small"/>
    <n v="2864.17"/>
    <x v="0"/>
    <x v="1"/>
  </r>
  <r>
    <x v="112"/>
    <n v="20"/>
    <n v="74.209999999999994"/>
    <n v="4"/>
    <n v="1484.2"/>
    <d v="2004-09-04T00:00:00"/>
    <x v="0"/>
    <n v="2"/>
    <n v="4"/>
    <n v="2004"/>
    <x v="1"/>
    <n v="79"/>
    <s v="S12_3990"/>
    <s v="Danish Wholesale Imports"/>
    <s v="31 12 3555"/>
    <s v="Vinb'ltet 34"/>
    <m/>
    <x v="40"/>
    <x v="1"/>
    <n v="1734"/>
    <x v="13"/>
    <s v="EMEA"/>
    <s v="Petersen"/>
    <s v="Jytte"/>
    <s v="Small"/>
    <n v="1484.1999999999998"/>
    <x v="8"/>
    <x v="1"/>
  </r>
  <r>
    <x v="113"/>
    <n v="25"/>
    <n v="90.17"/>
    <n v="14"/>
    <n v="2254.25"/>
    <d v="2004-01-06T00:00:00"/>
    <x v="3"/>
    <n v="2"/>
    <n v="6"/>
    <n v="2004"/>
    <x v="1"/>
    <n v="79"/>
    <s v="S12_3990"/>
    <s v="UK Collectables, Ltd."/>
    <s v="(171) 555-2282"/>
    <s v="Berkeley Gardens 12  Brewery"/>
    <m/>
    <x v="19"/>
    <x v="1"/>
    <s v="WX1 6LT"/>
    <x v="6"/>
    <s v="EMEA"/>
    <s v="Devon"/>
    <s v="Elizabeth"/>
    <s v="Small"/>
    <n v="2254.25"/>
    <x v="9"/>
    <x v="1"/>
  </r>
  <r>
    <x v="114"/>
    <n v="35"/>
    <n v="76.61"/>
    <n v="15"/>
    <n v="2681.35"/>
    <d v="2004-06-07T00:00:00"/>
    <x v="0"/>
    <n v="3"/>
    <n v="7"/>
    <n v="2004"/>
    <x v="1"/>
    <n v="79"/>
    <s v="S12_3990"/>
    <s v="L'ordine Souveniers"/>
    <s v="0522-556555"/>
    <s v="Strada Provinciale 124"/>
    <m/>
    <x v="57"/>
    <x v="1"/>
    <n v="42100"/>
    <x v="12"/>
    <s v="EMEA"/>
    <s v="Moroni"/>
    <s v="Maurizio"/>
    <s v="Small"/>
    <n v="2681.35"/>
    <x v="2"/>
    <x v="1"/>
  </r>
  <r>
    <x v="115"/>
    <n v="38"/>
    <n v="83.79"/>
    <n v="4"/>
    <n v="3184.02"/>
    <d v="2004-02-08T00:00:00"/>
    <x v="0"/>
    <n v="3"/>
    <n v="8"/>
    <n v="2004"/>
    <x v="1"/>
    <n v="79"/>
    <s v="S12_3990"/>
    <s v="Online Mini Collectables"/>
    <n v="6175557555"/>
    <s v="7635 Spinnaker Dr."/>
    <m/>
    <x v="35"/>
    <x v="6"/>
    <n v="58339"/>
    <x v="0"/>
    <s v="NA"/>
    <s v="Barajas"/>
    <s v="Miguel"/>
    <s v="Medium"/>
    <n v="3184.0200000000004"/>
    <x v="3"/>
    <x v="1"/>
  </r>
  <r>
    <x v="116"/>
    <n v="41"/>
    <n v="69.430000000000007"/>
    <n v="13"/>
    <n v="2846.63"/>
    <s v="8/30/2004 0:00"/>
    <x v="0"/>
    <n v="3"/>
    <n v="8"/>
    <n v="2004"/>
    <x v="1"/>
    <n v="79"/>
    <s v="S12_3990"/>
    <s v="Vida Sport, Ltd"/>
    <s v="0897-034555"/>
    <s v="Grenzacherweg 237"/>
    <m/>
    <x v="56"/>
    <x v="1"/>
    <n v="1203"/>
    <x v="17"/>
    <s v="EMEA"/>
    <s v="Holz"/>
    <s v="Michael"/>
    <s v="Small"/>
    <n v="2846.63"/>
    <x v="3"/>
    <x v="1"/>
  </r>
  <r>
    <x v="117"/>
    <n v="22"/>
    <n v="76.61"/>
    <n v="6"/>
    <n v="1685.42"/>
    <d v="2003-04-10T00:00:00"/>
    <x v="0"/>
    <n v="4"/>
    <n v="10"/>
    <n v="2003"/>
    <x v="1"/>
    <n v="79"/>
    <s v="S12_3990"/>
    <s v="Blauer See Auto, Co."/>
    <s v="+49 69 66 90 2555"/>
    <s v="Lyonerstr. 34"/>
    <m/>
    <x v="58"/>
    <x v="1"/>
    <n v="60528"/>
    <x v="16"/>
    <s v="EMEA"/>
    <s v="Keitel"/>
    <s v="Roland"/>
    <s v="Small"/>
    <n v="1685.42"/>
    <x v="4"/>
    <x v="0"/>
  </r>
  <r>
    <x v="118"/>
    <n v="49"/>
    <n v="81.400000000000006"/>
    <n v="11"/>
    <n v="3988.6"/>
    <s v="10/16/2004 0:00"/>
    <x v="0"/>
    <n v="4"/>
    <n v="10"/>
    <n v="2004"/>
    <x v="1"/>
    <n v="79"/>
    <s v="S12_3990"/>
    <s v="Toms Spezialitten, Ltd"/>
    <s v="0221-5554327"/>
    <s v="Mehrheimerstr. 369"/>
    <m/>
    <x v="55"/>
    <x v="1"/>
    <n v="50739"/>
    <x v="16"/>
    <s v="EMEA"/>
    <s v="Pfalzheim"/>
    <s v="Henriette"/>
    <s v="Medium"/>
    <n v="3988.6000000000004"/>
    <x v="4"/>
    <x v="1"/>
  </r>
  <r>
    <x v="119"/>
    <n v="38"/>
    <n v="73.42"/>
    <n v="4"/>
    <n v="2789.96"/>
    <d v="2004-03-11T00:00:00"/>
    <x v="0"/>
    <n v="4"/>
    <n v="11"/>
    <n v="2004"/>
    <x v="1"/>
    <n v="79"/>
    <s v="S12_3990"/>
    <s v="Volvo Model Replicas, Co"/>
    <s v="0921-12 3555"/>
    <s v="Berguvsv„gen  8"/>
    <m/>
    <x v="21"/>
    <x v="1"/>
    <s v="S-958 22"/>
    <x v="8"/>
    <s v="EMEA"/>
    <s v="Berglund"/>
    <s v="Christina"/>
    <s v="Small"/>
    <n v="2789.96"/>
    <x v="5"/>
    <x v="1"/>
  </r>
  <r>
    <x v="19"/>
    <n v="33"/>
    <n v="100"/>
    <n v="14"/>
    <n v="3607.56"/>
    <s v="11/15/2004 0:00"/>
    <x v="0"/>
    <n v="4"/>
    <n v="11"/>
    <n v="2004"/>
    <x v="1"/>
    <n v="79"/>
    <s v="S12_3990"/>
    <s v="Land of Toys Inc."/>
    <n v="2125557818"/>
    <s v="897 Long Airport Avenue"/>
    <m/>
    <x v="0"/>
    <x v="0"/>
    <n v="10022"/>
    <x v="0"/>
    <s v="NA"/>
    <s v="Yu"/>
    <s v="Kwai"/>
    <s v="Medium"/>
    <n v="3300"/>
    <x v="5"/>
    <x v="1"/>
  </r>
  <r>
    <x v="20"/>
    <n v="36"/>
    <n v="93.56"/>
    <n v="10"/>
    <n v="3368.16"/>
    <s v="11/24/2004 0:00"/>
    <x v="0"/>
    <n v="4"/>
    <n v="11"/>
    <n v="2004"/>
    <x v="1"/>
    <n v="79"/>
    <s v="S12_3990"/>
    <s v="Salzburg Collectables"/>
    <s v="6562-9555"/>
    <s v="Geislweg 14"/>
    <m/>
    <x v="16"/>
    <x v="1"/>
    <n v="5020"/>
    <x v="5"/>
    <s v="EMEA"/>
    <s v="Pipps"/>
    <s v="Georg"/>
    <s v="Medium"/>
    <n v="3368.16"/>
    <x v="5"/>
    <x v="1"/>
  </r>
  <r>
    <x v="120"/>
    <n v="34"/>
    <n v="81.62"/>
    <n v="5"/>
    <n v="2775.08"/>
    <d v="2005-06-01T00:00:00"/>
    <x v="0"/>
    <n v="1"/>
    <n v="1"/>
    <n v="2005"/>
    <x v="1"/>
    <n v="79"/>
    <s v="S12_3990"/>
    <s v="Suominen Souveniers"/>
    <s v="+358 9 8045 555"/>
    <s v="Software Engineering Center, SEC Oy"/>
    <m/>
    <x v="59"/>
    <x v="1"/>
    <s v="FIN-02271"/>
    <x v="4"/>
    <s v="EMEA"/>
    <s v="Suominen"/>
    <s v="Kalle"/>
    <s v="Small"/>
    <n v="2775.08"/>
    <x v="7"/>
    <x v="2"/>
  </r>
  <r>
    <x v="161"/>
    <n v="24"/>
    <n v="67.83"/>
    <n v="5"/>
    <n v="1627.92"/>
    <d v="2005-09-02T00:00:00"/>
    <x v="0"/>
    <n v="1"/>
    <n v="2"/>
    <n v="2005"/>
    <x v="1"/>
    <n v="79"/>
    <s v="S12_3990"/>
    <s v="Toys of Finland, Co."/>
    <s v="90-224 8555"/>
    <s v="Keskuskatu 45"/>
    <m/>
    <x v="13"/>
    <x v="1"/>
    <n v="21240"/>
    <x v="4"/>
    <s v="EMEA"/>
    <s v="Karttunen"/>
    <s v="Matti"/>
    <s v="Small"/>
    <n v="1627.92"/>
    <x v="0"/>
    <x v="2"/>
  </r>
  <r>
    <x v="121"/>
    <n v="36"/>
    <n v="70.260000000000005"/>
    <n v="7"/>
    <n v="2529.36"/>
    <d v="2005-03-03T00:00:00"/>
    <x v="0"/>
    <n v="1"/>
    <n v="3"/>
    <n v="2005"/>
    <x v="1"/>
    <n v="79"/>
    <s v="S12_3990"/>
    <s v="Scandinavian Gift Ideas"/>
    <s v="0695-34 6555"/>
    <s v="?kergatan 24"/>
    <m/>
    <x v="31"/>
    <x v="1"/>
    <s v="S-844 67"/>
    <x v="8"/>
    <s v="EMEA"/>
    <s v="Larsson"/>
    <s v="Maria"/>
    <s v="Small"/>
    <n v="2529.36"/>
    <x v="11"/>
    <x v="2"/>
  </r>
  <r>
    <x v="122"/>
    <n v="34"/>
    <n v="90.17"/>
    <n v="14"/>
    <n v="3065.78"/>
    <s v="5/17/2005 0:00"/>
    <x v="0"/>
    <n v="2"/>
    <n v="5"/>
    <n v="2005"/>
    <x v="1"/>
    <n v="79"/>
    <s v="S12_3990"/>
    <s v="Salzburg Collectables"/>
    <s v="6562-9555"/>
    <s v="Geislweg 14"/>
    <m/>
    <x v="16"/>
    <x v="1"/>
    <n v="5020"/>
    <x v="5"/>
    <s v="EMEA"/>
    <s v="Pipps"/>
    <s v="Georg"/>
    <s v="Medium"/>
    <n v="3065.78"/>
    <x v="1"/>
    <x v="2"/>
  </r>
  <r>
    <x v="150"/>
    <n v="41"/>
    <n v="100"/>
    <n v="9"/>
    <n v="4615.78"/>
    <s v="1/31/2003 0:00"/>
    <x v="0"/>
    <n v="1"/>
    <n v="1"/>
    <n v="2003"/>
    <x v="2"/>
    <n v="118"/>
    <s v="S12_4473"/>
    <s v="Euro Shopping Channel"/>
    <s v="(91) 555 94 44"/>
    <s v="C/ Moralzarzal, 86"/>
    <m/>
    <x v="20"/>
    <x v="1"/>
    <n v="28034"/>
    <x v="7"/>
    <s v="EMEA"/>
    <s v="Freyre"/>
    <s v="Diego"/>
    <s v="Medium"/>
    <n v="4100"/>
    <x v="7"/>
    <x v="0"/>
  </r>
  <r>
    <x v="162"/>
    <n v="46"/>
    <n v="100"/>
    <n v="5"/>
    <n v="5723.78"/>
    <d v="2003-04-04T00:00:00"/>
    <x v="0"/>
    <n v="2"/>
    <n v="4"/>
    <n v="2003"/>
    <x v="2"/>
    <n v="118"/>
    <s v="S12_4473"/>
    <s v="Classic Legends Inc."/>
    <n v="2125558493"/>
    <s v="5905 Pompton St."/>
    <s v="Suite 750"/>
    <x v="0"/>
    <x v="0"/>
    <n v="10022"/>
    <x v="0"/>
    <s v="NA"/>
    <s v="Hernandez"/>
    <s v="Maria"/>
    <s v="Medium"/>
    <n v="4600"/>
    <x v="8"/>
    <x v="0"/>
  </r>
  <r>
    <x v="124"/>
    <n v="24"/>
    <n v="100"/>
    <n v="11"/>
    <n v="2559.6"/>
    <d v="2003-03-06T00:00:00"/>
    <x v="0"/>
    <n v="2"/>
    <n v="6"/>
    <n v="2003"/>
    <x v="2"/>
    <n v="118"/>
    <s v="S12_4473"/>
    <s v="Muscle Machine Inc"/>
    <n v="2125557413"/>
    <s v="4092 Furth Circle"/>
    <s v="Suite 400"/>
    <x v="0"/>
    <x v="0"/>
    <n v="10022"/>
    <x v="0"/>
    <s v="NA"/>
    <s v="Young"/>
    <s v="Jeff"/>
    <s v="Small"/>
    <n v="2400"/>
    <x v="9"/>
    <x v="0"/>
  </r>
  <r>
    <x v="163"/>
    <n v="21"/>
    <n v="100"/>
    <n v="5"/>
    <n v="2140.11"/>
    <d v="2003-01-08T00:00:00"/>
    <x v="0"/>
    <n v="3"/>
    <n v="8"/>
    <n v="2003"/>
    <x v="2"/>
    <n v="118"/>
    <s v="S12_4473"/>
    <s v="Suominen Souveniers"/>
    <s v="+358 9 8045 555"/>
    <s v="Software Engineering Center, SEC Oy"/>
    <m/>
    <x v="59"/>
    <x v="1"/>
    <s v="FIN-02271"/>
    <x v="4"/>
    <s v="EMEA"/>
    <s v="Suominen"/>
    <s v="Kalle"/>
    <s v="Small"/>
    <n v="2100"/>
    <x v="3"/>
    <x v="0"/>
  </r>
  <r>
    <x v="164"/>
    <n v="24"/>
    <n v="100"/>
    <n v="3"/>
    <n v="3327.6"/>
    <s v="9/21/2003 0:00"/>
    <x v="0"/>
    <n v="3"/>
    <n v="9"/>
    <n v="2003"/>
    <x v="2"/>
    <n v="118"/>
    <s v="S12_4473"/>
    <s v="Oulu Toy Supplies, Inc."/>
    <s v="981-443655"/>
    <s v="Torikatu 38"/>
    <m/>
    <x v="50"/>
    <x v="1"/>
    <n v="90110"/>
    <x v="4"/>
    <s v="EMEA"/>
    <s v="Koskitalo"/>
    <s v="Pirkko"/>
    <s v="Medium"/>
    <n v="2400"/>
    <x v="10"/>
    <x v="0"/>
  </r>
  <r>
    <x v="127"/>
    <n v="48"/>
    <n v="100"/>
    <n v="12"/>
    <n v="6825.6"/>
    <s v="10/22/2003 0:00"/>
    <x v="0"/>
    <n v="4"/>
    <n v="10"/>
    <n v="2003"/>
    <x v="2"/>
    <n v="118"/>
    <s v="S12_4473"/>
    <s v="Dragon Souveniers, Ltd."/>
    <s v="+65 221 7555"/>
    <s v="Bronz Sok., Bronz Apt. 3/6 Tesvikiye"/>
    <m/>
    <x v="22"/>
    <x v="1"/>
    <n v="79903"/>
    <x v="9"/>
    <s v="Japan"/>
    <s v="Natividad"/>
    <s v="Eric"/>
    <s v="Medium"/>
    <n v="4800"/>
    <x v="4"/>
    <x v="0"/>
  </r>
  <r>
    <x v="92"/>
    <n v="26"/>
    <n v="100"/>
    <n v="1"/>
    <n v="3543.28"/>
    <d v="2003-06-11T00:00:00"/>
    <x v="0"/>
    <n v="4"/>
    <n v="11"/>
    <n v="2003"/>
    <x v="2"/>
    <n v="118"/>
    <s v="S12_4473"/>
    <s v="Stylish Desk Decors, Co."/>
    <s v="(171) 555-0297"/>
    <s v="35 King George"/>
    <m/>
    <x v="41"/>
    <x v="1"/>
    <s v="WX3 6FW"/>
    <x v="6"/>
    <s v="EMEA"/>
    <s v="Brown"/>
    <s v="Ann"/>
    <s v="Medium"/>
    <n v="2600"/>
    <x v="5"/>
    <x v="0"/>
  </r>
  <r>
    <x v="165"/>
    <n v="37"/>
    <n v="100"/>
    <n v="6"/>
    <n v="4516.22"/>
    <s v="11/14/2003 0:00"/>
    <x v="0"/>
    <n v="4"/>
    <n v="11"/>
    <n v="2003"/>
    <x v="2"/>
    <n v="118"/>
    <s v="S12_4473"/>
    <s v="Iberia Gift Imports, Corp."/>
    <s v="(95) 555 82 82"/>
    <s v="C/ Romero, 33"/>
    <m/>
    <x v="64"/>
    <x v="1"/>
    <n v="41101"/>
    <x v="7"/>
    <s v="EMEA"/>
    <s v="Roel"/>
    <s v="Jose Pedro"/>
    <s v="Medium"/>
    <n v="3700"/>
    <x v="5"/>
    <x v="0"/>
  </r>
  <r>
    <x v="166"/>
    <n v="49"/>
    <n v="100"/>
    <n v="6"/>
    <n v="6445.46"/>
    <s v="11/25/2003 0:00"/>
    <x v="0"/>
    <n v="4"/>
    <n v="11"/>
    <n v="2003"/>
    <x v="2"/>
    <n v="118"/>
    <s v="S12_4473"/>
    <s v="Mini Classics"/>
    <n v="9145554562"/>
    <s v="3758 North Pendale Street"/>
    <m/>
    <x v="39"/>
    <x v="0"/>
    <n v="24067"/>
    <x v="0"/>
    <s v="NA"/>
    <s v="Frick"/>
    <s v="Steve"/>
    <s v="Medium"/>
    <n v="4900"/>
    <x v="5"/>
    <x v="0"/>
  </r>
  <r>
    <x v="93"/>
    <n v="34"/>
    <n v="99.54"/>
    <n v="7"/>
    <n v="3384.36"/>
    <d v="2003-09-12T00:00:00"/>
    <x v="0"/>
    <n v="4"/>
    <n v="12"/>
    <n v="2003"/>
    <x v="2"/>
    <n v="118"/>
    <s v="S12_4473"/>
    <s v="Diecast Collectables"/>
    <n v="6175552555"/>
    <s v="6251 Ingle Ln."/>
    <m/>
    <x v="48"/>
    <x v="6"/>
    <n v="51003"/>
    <x v="0"/>
    <s v="NA"/>
    <s v="Franco"/>
    <s v="Valarie"/>
    <s v="Medium"/>
    <n v="3384.36"/>
    <x v="6"/>
    <x v="0"/>
  </r>
  <r>
    <x v="167"/>
    <n v="48"/>
    <n v="100"/>
    <n v="2"/>
    <n v="4891.68"/>
    <d v="2004-10-02T00:00:00"/>
    <x v="0"/>
    <n v="1"/>
    <n v="2"/>
    <n v="2004"/>
    <x v="2"/>
    <n v="118"/>
    <s v="S12_4473"/>
    <s v="Signal Collectibles Ltd."/>
    <n v="4155554312"/>
    <s v="2793 Furth Circle"/>
    <m/>
    <x v="65"/>
    <x v="2"/>
    <n v="94217"/>
    <x v="0"/>
    <s v="NA"/>
    <s v="Taylor"/>
    <s v="Sue"/>
    <s v="Medium"/>
    <n v="4800"/>
    <x v="0"/>
    <x v="1"/>
  </r>
  <r>
    <x v="95"/>
    <n v="36"/>
    <n v="100"/>
    <n v="1"/>
    <n v="4521.96"/>
    <d v="2004-11-03T00:00:00"/>
    <x v="0"/>
    <n v="1"/>
    <n v="3"/>
    <n v="2004"/>
    <x v="2"/>
    <n v="118"/>
    <s v="S12_4473"/>
    <s v="Mini Gifts Distributors Ltd."/>
    <n v="4155551450"/>
    <s v="5677 Strong St."/>
    <m/>
    <x v="33"/>
    <x v="2"/>
    <n v="97562"/>
    <x v="0"/>
    <s v="NA"/>
    <s v="Nelson"/>
    <s v="Valarie"/>
    <s v="Medium"/>
    <n v="3600"/>
    <x v="11"/>
    <x v="1"/>
  </r>
  <r>
    <x v="168"/>
    <n v="46"/>
    <n v="100"/>
    <n v="5"/>
    <n v="5069.66"/>
    <d v="2004-05-05T00:00:00"/>
    <x v="0"/>
    <n v="2"/>
    <n v="5"/>
    <n v="2004"/>
    <x v="2"/>
    <n v="118"/>
    <s v="S12_4473"/>
    <s v="Euro Shopping Channel"/>
    <s v="(91) 555 94 44"/>
    <s v="C/ Moralzarzal, 86"/>
    <m/>
    <x v="20"/>
    <x v="1"/>
    <n v="28034"/>
    <x v="7"/>
    <s v="EMEA"/>
    <s v="Freyre"/>
    <s v="Diego"/>
    <s v="Medium"/>
    <n v="4600"/>
    <x v="1"/>
    <x v="1"/>
  </r>
  <r>
    <x v="96"/>
    <n v="46"/>
    <n v="100"/>
    <n v="4"/>
    <n v="6541.2"/>
    <s v="6/15/2004 0:00"/>
    <x v="0"/>
    <n v="2"/>
    <n v="6"/>
    <n v="2004"/>
    <x v="2"/>
    <n v="118"/>
    <s v="S12_4473"/>
    <s v="Handji Gifts&amp; Co"/>
    <s v="+65 224 1555"/>
    <s v="Village Close - 106 Linden Road Sandown"/>
    <s v="2nd Floor"/>
    <x v="22"/>
    <x v="1"/>
    <n v="69045"/>
    <x v="9"/>
    <s v="APAC"/>
    <s v="Victorino"/>
    <s v="Wendy"/>
    <s v="Medium"/>
    <n v="4600"/>
    <x v="9"/>
    <x v="1"/>
  </r>
  <r>
    <x v="169"/>
    <n v="31"/>
    <n v="97.17"/>
    <n v="5"/>
    <n v="3012.27"/>
    <s v="7/20/2004 0:00"/>
    <x v="0"/>
    <n v="3"/>
    <n v="7"/>
    <n v="2004"/>
    <x v="2"/>
    <n v="118"/>
    <s v="S12_4473"/>
    <s v="Mini Gifts Distributors Ltd."/>
    <n v="4155551450"/>
    <s v="5677 Strong St."/>
    <m/>
    <x v="33"/>
    <x v="2"/>
    <n v="97562"/>
    <x v="0"/>
    <s v="NA"/>
    <s v="Nelson"/>
    <s v="Valarie"/>
    <s v="Medium"/>
    <n v="3012.27"/>
    <x v="2"/>
    <x v="1"/>
  </r>
  <r>
    <x v="97"/>
    <n v="41"/>
    <n v="100"/>
    <n v="1"/>
    <n v="5247.18"/>
    <s v="8/19/2004 0:00"/>
    <x v="0"/>
    <n v="3"/>
    <n v="8"/>
    <n v="2004"/>
    <x v="2"/>
    <n v="118"/>
    <s v="S12_4473"/>
    <s v="Diecast Classics Inc."/>
    <n v="2155551555"/>
    <s v="7586 Pompton St."/>
    <m/>
    <x v="15"/>
    <x v="7"/>
    <n v="70267"/>
    <x v="0"/>
    <s v="NA"/>
    <s v="Yu"/>
    <s v="Kyung"/>
    <s v="Medium"/>
    <n v="4100"/>
    <x v="3"/>
    <x v="1"/>
  </r>
  <r>
    <x v="170"/>
    <n v="21"/>
    <n v="100"/>
    <n v="8"/>
    <n v="2214.87"/>
    <d v="2004-08-09T00:00:00"/>
    <x v="0"/>
    <n v="3"/>
    <n v="9"/>
    <n v="2004"/>
    <x v="2"/>
    <n v="118"/>
    <s v="S12_4473"/>
    <s v="Land of Toys Inc."/>
    <n v="2125557818"/>
    <s v="897 Long Airport Avenue"/>
    <m/>
    <x v="0"/>
    <x v="0"/>
    <n v="10022"/>
    <x v="0"/>
    <s v="NA"/>
    <s v="Yu"/>
    <s v="Kwai"/>
    <s v="Small"/>
    <n v="2100"/>
    <x v="10"/>
    <x v="1"/>
  </r>
  <r>
    <x v="98"/>
    <n v="38"/>
    <n v="100"/>
    <n v="5"/>
    <n v="4773.18"/>
    <s v="10/13/2004 0:00"/>
    <x v="0"/>
    <n v="4"/>
    <n v="10"/>
    <n v="2004"/>
    <x v="2"/>
    <n v="118"/>
    <s v="S12_4473"/>
    <s v="Marta's Replicas Co."/>
    <n v="6175558555"/>
    <s v="39323 Spinnaker Dr."/>
    <m/>
    <x v="12"/>
    <x v="6"/>
    <n v="51247"/>
    <x v="0"/>
    <s v="NA"/>
    <s v="Hernandez"/>
    <s v="Marta"/>
    <s v="Medium"/>
    <n v="3800"/>
    <x v="4"/>
    <x v="1"/>
  </r>
  <r>
    <x v="139"/>
    <n v="45"/>
    <n v="100"/>
    <n v="14"/>
    <n v="6185.7"/>
    <s v="10/22/2004 0:00"/>
    <x v="0"/>
    <n v="4"/>
    <n v="10"/>
    <n v="2004"/>
    <x v="2"/>
    <n v="118"/>
    <s v="S12_4473"/>
    <s v="Heintze Collectables"/>
    <s v="86 21 3555"/>
    <s v="Smagsloget 45"/>
    <m/>
    <x v="62"/>
    <x v="1"/>
    <n v="8200"/>
    <x v="13"/>
    <s v="EMEA"/>
    <s v="Ibsen"/>
    <s v="Palle"/>
    <s v="Medium"/>
    <n v="4500"/>
    <x v="4"/>
    <x v="1"/>
  </r>
  <r>
    <x v="152"/>
    <n v="26"/>
    <n v="58.38"/>
    <n v="7"/>
    <n v="1517.88"/>
    <d v="2004-05-11T00:00:00"/>
    <x v="0"/>
    <n v="4"/>
    <n v="11"/>
    <n v="2004"/>
    <x v="2"/>
    <n v="118"/>
    <s v="S12_4473"/>
    <s v="Vitachrome Inc."/>
    <n v="2125551500"/>
    <s v="2678 Kingston Rd."/>
    <s v="Suite 101"/>
    <x v="0"/>
    <x v="0"/>
    <n v="10022"/>
    <x v="0"/>
    <s v="NA"/>
    <s v="Frick"/>
    <s v="Michael"/>
    <s v="Small"/>
    <n v="1517.88"/>
    <x v="5"/>
    <x v="1"/>
  </r>
  <r>
    <x v="140"/>
    <n v="38"/>
    <n v="100"/>
    <n v="3"/>
    <n v="6372.6"/>
    <s v="11/20/2004 0:00"/>
    <x v="0"/>
    <n v="4"/>
    <n v="11"/>
    <n v="2004"/>
    <x v="2"/>
    <n v="118"/>
    <s v="S12_4473"/>
    <s v="La Corne D'abondance, Co."/>
    <s v="(1) 42.34.2555"/>
    <s v="265, boulevard Charonne"/>
    <m/>
    <x v="2"/>
    <x v="1"/>
    <n v="75012"/>
    <x v="1"/>
    <s v="EMEA"/>
    <s v="Bertrand"/>
    <s v="Marie"/>
    <s v="Medium"/>
    <n v="3800"/>
    <x v="5"/>
    <x v="1"/>
  </r>
  <r>
    <x v="159"/>
    <n v="48"/>
    <n v="100"/>
    <n v="9"/>
    <n v="5232.96"/>
    <d v="2004-01-12T00:00:00"/>
    <x v="0"/>
    <n v="4"/>
    <n v="12"/>
    <n v="2004"/>
    <x v="2"/>
    <n v="118"/>
    <s v="S12_4473"/>
    <s v="Muscle Machine Inc"/>
    <n v="2125557413"/>
    <s v="4092 Furth Circle"/>
    <s v="Suite 400"/>
    <x v="0"/>
    <x v="0"/>
    <n v="10022"/>
    <x v="0"/>
    <s v="NA"/>
    <s v="Young"/>
    <s v="Jeff"/>
    <s v="Medium"/>
    <n v="4800"/>
    <x v="6"/>
    <x v="1"/>
  </r>
  <r>
    <x v="153"/>
    <n v="42"/>
    <n v="64.16"/>
    <n v="9"/>
    <n v="2694.72"/>
    <d v="2004-10-12T00:00:00"/>
    <x v="0"/>
    <n v="4"/>
    <n v="12"/>
    <n v="2004"/>
    <x v="2"/>
    <n v="118"/>
    <s v="S12_4473"/>
    <s v="Euro Shopping Channel"/>
    <s v="(91) 555 94 44"/>
    <s v="C/ Moralzarzal, 86"/>
    <m/>
    <x v="20"/>
    <x v="1"/>
    <n v="28034"/>
    <x v="7"/>
    <s v="EMEA"/>
    <s v="Freyre"/>
    <s v="Diego"/>
    <s v="Small"/>
    <n v="2694.72"/>
    <x v="6"/>
    <x v="1"/>
  </r>
  <r>
    <x v="142"/>
    <n v="49"/>
    <n v="35.71"/>
    <n v="4"/>
    <n v="1749.79"/>
    <s v="1/23/2005 0:00"/>
    <x v="0"/>
    <n v="1"/>
    <n v="1"/>
    <n v="2005"/>
    <x v="2"/>
    <n v="118"/>
    <s v="S12_4473"/>
    <s v="Mini Gifts Distributors Ltd."/>
    <n v="4155551450"/>
    <s v="5677 Strong St."/>
    <m/>
    <x v="33"/>
    <x v="2"/>
    <n v="97562"/>
    <x v="0"/>
    <s v="NA"/>
    <s v="Nelson"/>
    <s v="Valarie"/>
    <s v="Small"/>
    <n v="1749.79"/>
    <x v="7"/>
    <x v="2"/>
  </r>
  <r>
    <x v="143"/>
    <n v="32"/>
    <n v="66.58"/>
    <n v="13"/>
    <n v="2130.56"/>
    <s v="2/17/2005 0:00"/>
    <x v="0"/>
    <n v="1"/>
    <n v="2"/>
    <n v="2005"/>
    <x v="2"/>
    <n v="118"/>
    <s v="S12_4473"/>
    <s v="Mini Gifts Distributors Ltd."/>
    <n v="4155551450"/>
    <s v="5677 Strong St."/>
    <m/>
    <x v="33"/>
    <x v="2"/>
    <n v="97562"/>
    <x v="0"/>
    <s v="NA"/>
    <s v="Nelson"/>
    <s v="Valarie"/>
    <s v="Small"/>
    <n v="2130.56"/>
    <x v="0"/>
    <x v="2"/>
  </r>
  <r>
    <x v="171"/>
    <n v="54"/>
    <n v="100"/>
    <n v="5"/>
    <n v="5951.34"/>
    <d v="2005-03-05T00:00:00"/>
    <x v="0"/>
    <n v="2"/>
    <n v="5"/>
    <n v="2005"/>
    <x v="2"/>
    <n v="118"/>
    <s v="S12_4473"/>
    <s v="Euro Shopping Channel"/>
    <s v="(91) 555 94 44"/>
    <s v="C/ Moralzarzal, 86"/>
    <m/>
    <x v="20"/>
    <x v="1"/>
    <n v="28034"/>
    <x v="7"/>
    <s v="EMEA"/>
    <s v="Freyre"/>
    <s v="Diego"/>
    <s v="Medium"/>
    <n v="5400"/>
    <x v="1"/>
    <x v="2"/>
  </r>
  <r>
    <x v="102"/>
    <n v="33"/>
    <n v="100"/>
    <n v="4"/>
    <n v="4692.6000000000004"/>
    <s v="5/31/2005 0:00"/>
    <x v="2"/>
    <n v="2"/>
    <n v="5"/>
    <n v="2005"/>
    <x v="2"/>
    <n v="118"/>
    <s v="S12_4473"/>
    <s v="La Rochelle Gifts"/>
    <s v="40.67.8555"/>
    <s v="67, rue des Cinquante Otages"/>
    <m/>
    <x v="11"/>
    <x v="1"/>
    <n v="44000"/>
    <x v="1"/>
    <s v="EMEA"/>
    <s v="Labrune"/>
    <s v="Janine"/>
    <s v="Medium"/>
    <n v="3300"/>
    <x v="1"/>
    <x v="2"/>
  </r>
  <r>
    <x v="103"/>
    <n v="36"/>
    <n v="100"/>
    <n v="3"/>
    <n v="3731.04"/>
    <d v="2003-03-03T00:00:00"/>
    <x v="0"/>
    <n v="1"/>
    <n v="3"/>
    <n v="2003"/>
    <x v="1"/>
    <n v="115"/>
    <s v="S12_4675"/>
    <s v="Cruz &amp; Sons Co."/>
    <s v="+63 2 555 3587"/>
    <s v="15 McCallum Street - NatWest Center #13-03"/>
    <m/>
    <x v="53"/>
    <x v="1"/>
    <s v="1227 MM"/>
    <x v="15"/>
    <s v="Japan"/>
    <s v="Cruz"/>
    <s v="Arnold"/>
    <s v="Medium"/>
    <n v="3600"/>
    <x v="11"/>
    <x v="0"/>
  </r>
  <r>
    <x v="104"/>
    <n v="20"/>
    <n v="100"/>
    <n v="7"/>
    <n v="2142"/>
    <d v="2003-08-05T00:00:00"/>
    <x v="0"/>
    <n v="2"/>
    <n v="5"/>
    <n v="2003"/>
    <x v="1"/>
    <n v="115"/>
    <s v="S12_4675"/>
    <s v="Marseille Mini Autos"/>
    <s v="91.24.4555"/>
    <s v="12, rue des Bouchers"/>
    <m/>
    <x v="54"/>
    <x v="1"/>
    <n v="13008"/>
    <x v="1"/>
    <s v="EMEA"/>
    <s v="Lebihan"/>
    <s v="Laurence"/>
    <s v="Small"/>
    <n v="2000"/>
    <x v="1"/>
    <x v="0"/>
  </r>
  <r>
    <x v="105"/>
    <n v="29"/>
    <n v="97.89"/>
    <n v="4"/>
    <n v="2838.81"/>
    <d v="2003-02-07T00:00:00"/>
    <x v="0"/>
    <n v="3"/>
    <n v="7"/>
    <n v="2003"/>
    <x v="1"/>
    <n v="115"/>
    <s v="S12_4675"/>
    <s v="Mini Gifts Distributors Ltd."/>
    <n v="4155551450"/>
    <s v="5677 Strong St."/>
    <m/>
    <x v="33"/>
    <x v="2"/>
    <n v="97562"/>
    <x v="0"/>
    <s v="NA"/>
    <s v="Nelson"/>
    <s v="Valarie"/>
    <s v="Small"/>
    <n v="2838.81"/>
    <x v="2"/>
    <x v="0"/>
  </r>
  <r>
    <x v="106"/>
    <n v="33"/>
    <n v="97.89"/>
    <n v="4"/>
    <n v="3230.37"/>
    <d v="2003-05-09T00:00:00"/>
    <x v="0"/>
    <n v="3"/>
    <n v="9"/>
    <n v="2003"/>
    <x v="1"/>
    <n v="115"/>
    <s v="S12_4675"/>
    <s v="Collectables For Less Inc."/>
    <n v="6175558555"/>
    <s v="7825 Douglas Av."/>
    <m/>
    <x v="35"/>
    <x v="6"/>
    <n v="58339"/>
    <x v="0"/>
    <s v="NA"/>
    <s v="Nelson"/>
    <s v="Allen"/>
    <s v="Medium"/>
    <n v="3230.37"/>
    <x v="10"/>
    <x v="0"/>
  </r>
  <r>
    <x v="155"/>
    <n v="50"/>
    <n v="100"/>
    <n v="5"/>
    <n v="5182"/>
    <d v="2003-11-10T00:00:00"/>
    <x v="0"/>
    <n v="4"/>
    <n v="10"/>
    <n v="2003"/>
    <x v="1"/>
    <n v="115"/>
    <s v="S12_4675"/>
    <s v="Men 'R' US Retailers, Ltd."/>
    <n v="2155554369"/>
    <s v="6047 Douglas Av."/>
    <m/>
    <x v="44"/>
    <x v="2"/>
    <m/>
    <x v="0"/>
    <s v="NA"/>
    <s v="Chandler"/>
    <s v="Michael"/>
    <s v="Medium"/>
    <n v="5000"/>
    <x v="4"/>
    <x v="0"/>
  </r>
  <r>
    <x v="156"/>
    <n v="41"/>
    <n v="100"/>
    <n v="3"/>
    <n v="4391.1000000000004"/>
    <d v="2003-04-11T00:00:00"/>
    <x v="0"/>
    <n v="4"/>
    <n v="11"/>
    <n v="2003"/>
    <x v="1"/>
    <n v="115"/>
    <s v="S12_4675"/>
    <s v="Mini Auto Werke"/>
    <s v="7675-3555"/>
    <s v="Kirchgasse 6"/>
    <m/>
    <x v="52"/>
    <x v="1"/>
    <n v="8010"/>
    <x v="5"/>
    <s v="EMEA"/>
    <s v="Mendel"/>
    <s v="Roland"/>
    <s v="Medium"/>
    <n v="4100"/>
    <x v="5"/>
    <x v="0"/>
  </r>
  <r>
    <x v="108"/>
    <n v="36"/>
    <n v="100"/>
    <n v="11"/>
    <n v="4477.32"/>
    <d v="2003-12-11T00:00:00"/>
    <x v="0"/>
    <n v="4"/>
    <n v="11"/>
    <n v="2003"/>
    <x v="1"/>
    <n v="115"/>
    <s v="S12_4675"/>
    <s v="Herkku Gifts"/>
    <s v="+47 2267 3215"/>
    <s v="Drammen 121, PR 744 Sentrum"/>
    <m/>
    <x v="7"/>
    <x v="1"/>
    <s v="N 5804"/>
    <x v="2"/>
    <s v="EMEA"/>
    <s v="Oeztan"/>
    <s v="Veysel"/>
    <s v="Medium"/>
    <n v="3600"/>
    <x v="5"/>
    <x v="0"/>
  </r>
  <r>
    <x v="172"/>
    <n v="27"/>
    <n v="100"/>
    <n v="16"/>
    <n v="3544.56"/>
    <s v="11/20/2003 0:00"/>
    <x v="0"/>
    <n v="4"/>
    <n v="11"/>
    <n v="2003"/>
    <x v="1"/>
    <n v="115"/>
    <s v="S12_4675"/>
    <s v="Online Diecast Creations Co."/>
    <n v="6035558647"/>
    <s v="2304 Long Airport Avenue"/>
    <m/>
    <x v="34"/>
    <x v="12"/>
    <n v="62005"/>
    <x v="0"/>
    <s v="NA"/>
    <s v="Young"/>
    <s v="Valarie"/>
    <s v="Medium"/>
    <n v="2700"/>
    <x v="5"/>
    <x v="0"/>
  </r>
  <r>
    <x v="110"/>
    <n v="47"/>
    <n v="100"/>
    <n v="5"/>
    <n v="5195.8500000000004"/>
    <d v="2003-02-12T00:00:00"/>
    <x v="0"/>
    <n v="4"/>
    <n v="12"/>
    <n v="2003"/>
    <x v="1"/>
    <n v="115"/>
    <s v="S12_4675"/>
    <s v="Euro Shopping Channel"/>
    <s v="(91) 555 94 44"/>
    <s v="C/ Moralzarzal, 86"/>
    <m/>
    <x v="20"/>
    <x v="1"/>
    <n v="28034"/>
    <x v="7"/>
    <s v="EMEA"/>
    <s v="Freyre"/>
    <s v="Diego"/>
    <s v="Medium"/>
    <n v="4700"/>
    <x v="6"/>
    <x v="0"/>
  </r>
  <r>
    <x v="157"/>
    <n v="33"/>
    <n v="100"/>
    <n v="15"/>
    <n v="4180.4399999999996"/>
    <s v="1/16/2004 0:00"/>
    <x v="0"/>
    <n v="1"/>
    <n v="1"/>
    <n v="2004"/>
    <x v="1"/>
    <n v="115"/>
    <s v="S12_4675"/>
    <s v="Euro Shopping Channel"/>
    <s v="(91) 555 94 44"/>
    <s v="C/ Moralzarzal, 86"/>
    <m/>
    <x v="20"/>
    <x v="1"/>
    <n v="28034"/>
    <x v="7"/>
    <s v="EMEA"/>
    <s v="Freyre"/>
    <s v="Diego"/>
    <s v="Medium"/>
    <n v="3300"/>
    <x v="7"/>
    <x v="1"/>
  </r>
  <r>
    <x v="111"/>
    <n v="21"/>
    <n v="100"/>
    <n v="6"/>
    <n v="2684.43"/>
    <s v="2/22/2004 0:00"/>
    <x v="0"/>
    <n v="1"/>
    <n v="2"/>
    <n v="2004"/>
    <x v="1"/>
    <n v="115"/>
    <s v="S12_4675"/>
    <s v="Vida Sport, Ltd"/>
    <s v="0897-034555"/>
    <s v="Grenzacherweg 237"/>
    <m/>
    <x v="56"/>
    <x v="1"/>
    <n v="1203"/>
    <x v="17"/>
    <s v="EMEA"/>
    <s v="Holz"/>
    <s v="Michael"/>
    <s v="Small"/>
    <n v="2100"/>
    <x v="0"/>
    <x v="1"/>
  </r>
  <r>
    <x v="173"/>
    <n v="21"/>
    <n v="93.28"/>
    <n v="5"/>
    <n v="1958.88"/>
    <d v="2004-12-04T00:00:00"/>
    <x v="0"/>
    <n v="2"/>
    <n v="4"/>
    <n v="2004"/>
    <x v="1"/>
    <n v="115"/>
    <s v="S12_4675"/>
    <s v="Oulu Toy Supplies, Inc."/>
    <s v="981-443655"/>
    <s v="Torikatu 38"/>
    <m/>
    <x v="50"/>
    <x v="1"/>
    <n v="90110"/>
    <x v="4"/>
    <s v="EMEA"/>
    <s v="Koskitalo"/>
    <s v="Pirkko"/>
    <s v="Small"/>
    <n v="1958.88"/>
    <x v="8"/>
    <x v="1"/>
  </r>
  <r>
    <x v="113"/>
    <n v="41"/>
    <n v="100"/>
    <n v="10"/>
    <n v="4910.57"/>
    <d v="2004-01-06T00:00:00"/>
    <x v="3"/>
    <n v="2"/>
    <n v="6"/>
    <n v="2004"/>
    <x v="1"/>
    <n v="115"/>
    <s v="S12_4675"/>
    <s v="UK Collectables, Ltd."/>
    <s v="(171) 555-2282"/>
    <s v="Berkeley Gardens 12  Brewery"/>
    <m/>
    <x v="19"/>
    <x v="1"/>
    <s v="WX1 6LT"/>
    <x v="6"/>
    <s v="EMEA"/>
    <s v="Devon"/>
    <s v="Elizabeth"/>
    <s v="Medium"/>
    <n v="4100"/>
    <x v="9"/>
    <x v="1"/>
  </r>
  <r>
    <x v="114"/>
    <n v="40"/>
    <n v="100"/>
    <n v="11"/>
    <n v="4468.3999999999996"/>
    <d v="2004-06-07T00:00:00"/>
    <x v="0"/>
    <n v="3"/>
    <n v="7"/>
    <n v="2004"/>
    <x v="1"/>
    <n v="115"/>
    <s v="S12_4675"/>
    <s v="L'ordine Souveniers"/>
    <s v="0522-556555"/>
    <s v="Strada Provinciale 124"/>
    <m/>
    <x v="57"/>
    <x v="1"/>
    <n v="42100"/>
    <x v="12"/>
    <s v="EMEA"/>
    <s v="Moroni"/>
    <s v="Maurizio"/>
    <s v="Medium"/>
    <n v="4000"/>
    <x v="2"/>
    <x v="1"/>
  </r>
  <r>
    <x v="174"/>
    <n v="28"/>
    <n v="100"/>
    <n v="1"/>
    <n v="3127.88"/>
    <d v="2004-04-08T00:00:00"/>
    <x v="0"/>
    <n v="3"/>
    <n v="8"/>
    <n v="2004"/>
    <x v="1"/>
    <n v="115"/>
    <s v="S12_4675"/>
    <s v="Dragon Souveniers, Ltd."/>
    <s v="+65 221 7555"/>
    <s v="Bronz Sok., Bronz Apt. 3/6 Tesvikiye"/>
    <m/>
    <x v="22"/>
    <x v="1"/>
    <n v="79903"/>
    <x v="9"/>
    <s v="Japan"/>
    <s v="Natividad"/>
    <s v="Eric"/>
    <s v="Medium"/>
    <n v="2800"/>
    <x v="3"/>
    <x v="1"/>
  </r>
  <r>
    <x v="116"/>
    <n v="23"/>
    <n v="100"/>
    <n v="9"/>
    <n v="2675.13"/>
    <s v="8/30/2004 0:00"/>
    <x v="0"/>
    <n v="3"/>
    <n v="8"/>
    <n v="2004"/>
    <x v="1"/>
    <n v="115"/>
    <s v="S12_4675"/>
    <s v="Vida Sport, Ltd"/>
    <s v="0897-034555"/>
    <s v="Grenzacherweg 237"/>
    <m/>
    <x v="56"/>
    <x v="1"/>
    <n v="1203"/>
    <x v="17"/>
    <s v="EMEA"/>
    <s v="Holz"/>
    <s v="Michael"/>
    <s v="Small"/>
    <n v="2300"/>
    <x v="3"/>
    <x v="1"/>
  </r>
  <r>
    <x v="117"/>
    <n v="23"/>
    <n v="100"/>
    <n v="2"/>
    <n v="2807.61"/>
    <d v="2003-04-10T00:00:00"/>
    <x v="0"/>
    <n v="4"/>
    <n v="10"/>
    <n v="2003"/>
    <x v="1"/>
    <n v="115"/>
    <s v="S12_4675"/>
    <s v="Blauer See Auto, Co."/>
    <s v="+49 69 66 90 2555"/>
    <s v="Lyonerstr. 34"/>
    <m/>
    <x v="58"/>
    <x v="1"/>
    <n v="60528"/>
    <x v="16"/>
    <s v="EMEA"/>
    <s v="Keitel"/>
    <s v="Roland"/>
    <s v="Small"/>
    <n v="2300"/>
    <x v="4"/>
    <x v="0"/>
  </r>
  <r>
    <x v="118"/>
    <n v="25"/>
    <n v="100"/>
    <n v="7"/>
    <n v="2504.75"/>
    <s v="10/16/2004 0:00"/>
    <x v="0"/>
    <n v="4"/>
    <n v="10"/>
    <n v="2004"/>
    <x v="1"/>
    <n v="115"/>
    <s v="S12_4675"/>
    <s v="Toms Spezialitten, Ltd"/>
    <s v="0221-5554327"/>
    <s v="Mehrheimerstr. 369"/>
    <m/>
    <x v="55"/>
    <x v="1"/>
    <n v="50739"/>
    <x v="16"/>
    <s v="EMEA"/>
    <s v="Pfalzheim"/>
    <s v="Henriette"/>
    <s v="Small"/>
    <n v="2500"/>
    <x v="4"/>
    <x v="1"/>
  </r>
  <r>
    <x v="175"/>
    <n v="24"/>
    <n v="100"/>
    <n v="15"/>
    <n v="2984.88"/>
    <d v="2004-04-11T00:00:00"/>
    <x v="0"/>
    <n v="4"/>
    <n v="11"/>
    <n v="2004"/>
    <x v="1"/>
    <n v="115"/>
    <s v="S12_4675"/>
    <s v="FunGiftIdeas.com"/>
    <n v="5085552555"/>
    <s v="1785 First Street"/>
    <m/>
    <x v="18"/>
    <x v="6"/>
    <n v="50553"/>
    <x v="0"/>
    <s v="NA"/>
    <s v="Benitez"/>
    <s v="Violeta"/>
    <s v="Small"/>
    <n v="2400"/>
    <x v="5"/>
    <x v="1"/>
  </r>
  <r>
    <x v="19"/>
    <n v="39"/>
    <n v="64.739999999999995"/>
    <n v="15"/>
    <n v="2524.86"/>
    <s v="11/15/2004 0:00"/>
    <x v="0"/>
    <n v="4"/>
    <n v="11"/>
    <n v="2004"/>
    <x v="1"/>
    <n v="115"/>
    <s v="S12_4675"/>
    <s v="Land of Toys Inc."/>
    <n v="2125557818"/>
    <s v="897 Long Airport Avenue"/>
    <m/>
    <x v="0"/>
    <x v="0"/>
    <n v="10022"/>
    <x v="0"/>
    <s v="NA"/>
    <s v="Yu"/>
    <s v="Kwai"/>
    <s v="Small"/>
    <n v="2524.8599999999997"/>
    <x v="5"/>
    <x v="1"/>
  </r>
  <r>
    <x v="20"/>
    <n v="55"/>
    <n v="75.2"/>
    <n v="7"/>
    <n v="4136"/>
    <s v="11/24/2004 0:00"/>
    <x v="0"/>
    <n v="4"/>
    <n v="11"/>
    <n v="2004"/>
    <x v="1"/>
    <n v="115"/>
    <s v="S12_4675"/>
    <s v="Salzburg Collectables"/>
    <s v="6562-9555"/>
    <s v="Geislweg 14"/>
    <m/>
    <x v="16"/>
    <x v="1"/>
    <n v="5020"/>
    <x v="5"/>
    <s v="EMEA"/>
    <s v="Pipps"/>
    <s v="Georg"/>
    <s v="Medium"/>
    <n v="4136"/>
    <x v="5"/>
    <x v="1"/>
  </r>
  <r>
    <x v="120"/>
    <n v="46"/>
    <n v="88.45"/>
    <n v="6"/>
    <n v="4068.7"/>
    <d v="2005-06-01T00:00:00"/>
    <x v="0"/>
    <n v="1"/>
    <n v="1"/>
    <n v="2005"/>
    <x v="1"/>
    <n v="115"/>
    <s v="S12_4675"/>
    <s v="Suominen Souveniers"/>
    <s v="+358 9 8045 555"/>
    <s v="Software Engineering Center, SEC Oy"/>
    <m/>
    <x v="59"/>
    <x v="1"/>
    <s v="FIN-02271"/>
    <x v="4"/>
    <s v="EMEA"/>
    <s v="Suominen"/>
    <s v="Kalle"/>
    <s v="Medium"/>
    <n v="4068.7000000000003"/>
    <x v="7"/>
    <x v="2"/>
  </r>
  <r>
    <x v="161"/>
    <n v="50"/>
    <n v="100"/>
    <n v="1"/>
    <n v="5182"/>
    <d v="2005-09-02T00:00:00"/>
    <x v="0"/>
    <n v="1"/>
    <n v="2"/>
    <n v="2005"/>
    <x v="1"/>
    <n v="115"/>
    <s v="S12_4675"/>
    <s v="Toys of Finland, Co."/>
    <s v="90-224 8555"/>
    <s v="Keskuskatu 45"/>
    <m/>
    <x v="13"/>
    <x v="1"/>
    <n v="21240"/>
    <x v="4"/>
    <s v="EMEA"/>
    <s v="Karttunen"/>
    <s v="Matti"/>
    <s v="Medium"/>
    <n v="5000"/>
    <x v="0"/>
    <x v="2"/>
  </r>
  <r>
    <x v="121"/>
    <n v="47"/>
    <n v="100"/>
    <n v="8"/>
    <n v="5243.79"/>
    <d v="2005-03-03T00:00:00"/>
    <x v="0"/>
    <n v="1"/>
    <n v="3"/>
    <n v="2005"/>
    <x v="1"/>
    <n v="115"/>
    <s v="S12_4675"/>
    <s v="Scandinavian Gift Ideas"/>
    <s v="0695-34 6555"/>
    <s v="?kergatan 24"/>
    <m/>
    <x v="31"/>
    <x v="1"/>
    <s v="S-844 67"/>
    <x v="8"/>
    <s v="EMEA"/>
    <s v="Larsson"/>
    <s v="Maria"/>
    <s v="Medium"/>
    <n v="4700"/>
    <x v="11"/>
    <x v="2"/>
  </r>
  <r>
    <x v="176"/>
    <n v="97"/>
    <n v="93.28"/>
    <n v="5"/>
    <n v="9048.16"/>
    <s v="4/14/2005 0:00"/>
    <x v="0"/>
    <n v="2"/>
    <n v="4"/>
    <n v="2005"/>
    <x v="1"/>
    <n v="115"/>
    <s v="S12_4675"/>
    <s v="Mini Caravy"/>
    <s v="88.60.1555"/>
    <s v="24, place Kluber"/>
    <m/>
    <x v="66"/>
    <x v="1"/>
    <n v="67000"/>
    <x v="1"/>
    <s v="EMEA"/>
    <s v="Citeaux"/>
    <s v="Frederique"/>
    <s v="Large"/>
    <n v="9048.16"/>
    <x v="8"/>
    <x v="2"/>
  </r>
  <r>
    <x v="122"/>
    <n v="32"/>
    <n v="100"/>
    <n v="10"/>
    <n v="3832.64"/>
    <s v="5/17/2005 0:00"/>
    <x v="0"/>
    <n v="2"/>
    <n v="5"/>
    <n v="2005"/>
    <x v="1"/>
    <n v="115"/>
    <s v="S12_4675"/>
    <s v="Salzburg Collectables"/>
    <s v="6562-9555"/>
    <s v="Geislweg 14"/>
    <m/>
    <x v="16"/>
    <x v="1"/>
    <n v="5020"/>
    <x v="5"/>
    <s v="EMEA"/>
    <s v="Pipps"/>
    <s v="Georg"/>
    <s v="Medium"/>
    <n v="3200"/>
    <x v="1"/>
    <x v="2"/>
  </r>
  <r>
    <x v="26"/>
    <n v="35"/>
    <n v="100"/>
    <n v="10"/>
    <n v="3920"/>
    <s v="1/29/2003 0:00"/>
    <x v="0"/>
    <n v="1"/>
    <n v="1"/>
    <n v="2003"/>
    <x v="2"/>
    <n v="116"/>
    <s v="S18_1097"/>
    <s v="Baane Mini Imports"/>
    <s v="07-98 9555"/>
    <s v="Erling Skakkes gate 78"/>
    <m/>
    <x v="14"/>
    <x v="1"/>
    <n v="4110"/>
    <x v="2"/>
    <s v="EMEA"/>
    <s v="Bergulfsen"/>
    <s v="Jonas"/>
    <s v="Medium"/>
    <n v="3500"/>
    <x v="7"/>
    <x v="0"/>
  </r>
  <r>
    <x v="145"/>
    <n v="49"/>
    <n v="100"/>
    <n v="4"/>
    <n v="4916.66"/>
    <s v="3/26/2003 0:00"/>
    <x v="0"/>
    <n v="1"/>
    <n v="3"/>
    <n v="2003"/>
    <x v="2"/>
    <n v="116"/>
    <s v="S18_1097"/>
    <s v="Mini Gifts Distributors Ltd."/>
    <n v="4155551450"/>
    <s v="5677 Strong St."/>
    <m/>
    <x v="33"/>
    <x v="2"/>
    <n v="97562"/>
    <x v="0"/>
    <s v="NA"/>
    <s v="Nelson"/>
    <s v="Valarie"/>
    <s v="Medium"/>
    <n v="4900"/>
    <x v="11"/>
    <x v="0"/>
  </r>
  <r>
    <x v="28"/>
    <n v="38"/>
    <n v="100"/>
    <n v="10"/>
    <n v="3857"/>
    <s v="5/28/2003 0:00"/>
    <x v="0"/>
    <n v="2"/>
    <n v="5"/>
    <n v="2003"/>
    <x v="2"/>
    <n v="116"/>
    <s v="S18_1097"/>
    <s v="Corrida Auto Replicas, Ltd"/>
    <s v="(91) 555 22 82"/>
    <s v="C/ Araquil, 67"/>
    <m/>
    <x v="20"/>
    <x v="1"/>
    <n v="28023"/>
    <x v="7"/>
    <s v="EMEA"/>
    <s v="Sommer"/>
    <s v="Mart¡n"/>
    <s v="Medium"/>
    <n v="3800"/>
    <x v="1"/>
    <x v="0"/>
  </r>
  <r>
    <x v="29"/>
    <n v="32"/>
    <n v="100"/>
    <n v="10"/>
    <n v="4181.4399999999996"/>
    <s v="7/24/2003 0:00"/>
    <x v="0"/>
    <n v="3"/>
    <n v="7"/>
    <n v="2003"/>
    <x v="2"/>
    <n v="116"/>
    <s v="S18_1097"/>
    <s v="Technics Stores Inc."/>
    <n v="6505556809"/>
    <s v="9408 Furth Circle"/>
    <m/>
    <x v="5"/>
    <x v="2"/>
    <n v="94217"/>
    <x v="0"/>
    <s v="NA"/>
    <s v="Hirano"/>
    <s v="Juri"/>
    <s v="Medium"/>
    <n v="3200"/>
    <x v="2"/>
    <x v="0"/>
  </r>
  <r>
    <x v="30"/>
    <n v="34"/>
    <n v="100"/>
    <n v="7"/>
    <n v="4641"/>
    <s v="9/19/2003 0:00"/>
    <x v="0"/>
    <n v="3"/>
    <n v="9"/>
    <n v="2003"/>
    <x v="2"/>
    <n v="116"/>
    <s v="S18_1097"/>
    <s v="Dragon Souveniers, Ltd."/>
    <s v="+65 221 7555"/>
    <s v="Bronz Sok., Bronz Apt. 3/6 Tesvikiye"/>
    <m/>
    <x v="22"/>
    <x v="1"/>
    <n v="79903"/>
    <x v="9"/>
    <s v="Japan"/>
    <s v="Natividad"/>
    <s v="Eric"/>
    <s v="Medium"/>
    <n v="3400"/>
    <x v="10"/>
    <x v="0"/>
  </r>
  <r>
    <x v="91"/>
    <n v="36"/>
    <n v="99.17"/>
    <n v="8"/>
    <n v="3570.12"/>
    <s v="10/21/2003 0:00"/>
    <x v="5"/>
    <n v="4"/>
    <n v="10"/>
    <n v="2003"/>
    <x v="2"/>
    <n v="116"/>
    <s v="S18_1097"/>
    <s v="Mini Auto Werke"/>
    <s v="7675-3555"/>
    <s v="Kirchgasse 6"/>
    <m/>
    <x v="52"/>
    <x v="1"/>
    <n v="8010"/>
    <x v="5"/>
    <s v="EMEA"/>
    <s v="Mendel"/>
    <s v="Roland"/>
    <s v="Medium"/>
    <n v="3570.12"/>
    <x v="4"/>
    <x v="0"/>
  </r>
  <r>
    <x v="32"/>
    <n v="48"/>
    <n v="93.34"/>
    <n v="3"/>
    <n v="4480.32"/>
    <d v="2003-06-11T00:00:00"/>
    <x v="0"/>
    <n v="4"/>
    <n v="11"/>
    <n v="2003"/>
    <x v="2"/>
    <n v="116"/>
    <s v="S18_1097"/>
    <s v="Australian Gift Network, Co"/>
    <s v="61-7-3844-6555"/>
    <s v="31 Duncan St. West End"/>
    <m/>
    <x v="23"/>
    <x v="9"/>
    <n v="4101"/>
    <x v="3"/>
    <s v="APAC"/>
    <s v="Calaghan"/>
    <s v="Tony"/>
    <s v="Medium"/>
    <n v="4480.32"/>
    <x v="5"/>
    <x v="0"/>
  </r>
  <r>
    <x v="33"/>
    <n v="21"/>
    <n v="96.84"/>
    <n v="7"/>
    <n v="2033.64"/>
    <s v="11/13/2003 0:00"/>
    <x v="0"/>
    <n v="4"/>
    <n v="11"/>
    <n v="2003"/>
    <x v="2"/>
    <n v="116"/>
    <s v="S18_1097"/>
    <s v="Classic Gift Ideas, Inc"/>
    <n v="2155554695"/>
    <s v="782 First Street"/>
    <m/>
    <x v="24"/>
    <x v="7"/>
    <n v="71270"/>
    <x v="0"/>
    <s v="NA"/>
    <s v="Cervantes"/>
    <s v="Francisca"/>
    <s v="Small"/>
    <n v="2033.64"/>
    <x v="5"/>
    <x v="0"/>
  </r>
  <r>
    <x v="34"/>
    <n v="21"/>
    <n v="93.34"/>
    <n v="10"/>
    <n v="1960.14"/>
    <s v="11/25/2003 0:00"/>
    <x v="0"/>
    <n v="4"/>
    <n v="11"/>
    <n v="2003"/>
    <x v="2"/>
    <n v="116"/>
    <s v="S18_1097"/>
    <s v="Saveley &amp; Henriot, Co."/>
    <s v="78.32.5555"/>
    <s v="2, rue du Commerce"/>
    <m/>
    <x v="25"/>
    <x v="1"/>
    <n v="69004"/>
    <x v="1"/>
    <s v="EMEA"/>
    <s v="Saveley"/>
    <s v="Mary"/>
    <s v="Small"/>
    <n v="1960.14"/>
    <x v="5"/>
    <x v="0"/>
  </r>
  <r>
    <x v="35"/>
    <n v="34"/>
    <n v="100"/>
    <n v="5"/>
    <n v="3966.78"/>
    <d v="2003-05-12T00:00:00"/>
    <x v="0"/>
    <n v="4"/>
    <n v="12"/>
    <n v="2003"/>
    <x v="2"/>
    <n v="116"/>
    <s v="S18_1097"/>
    <s v="Canadian Gift Exchange Network"/>
    <s v="(604) 555-3392"/>
    <s v="1900 Oak St."/>
    <m/>
    <x v="26"/>
    <x v="10"/>
    <s v="V3F 2K1"/>
    <x v="10"/>
    <s v="NA"/>
    <s v="Tannamuri"/>
    <s v="Yoshi"/>
    <s v="Medium"/>
    <n v="3400"/>
    <x v="6"/>
    <x v="0"/>
  </r>
  <r>
    <x v="36"/>
    <n v="46"/>
    <n v="100"/>
    <n v="2"/>
    <n v="5152"/>
    <s v="1/29/2004 0:00"/>
    <x v="0"/>
    <n v="1"/>
    <n v="1"/>
    <n v="2004"/>
    <x v="2"/>
    <n v="116"/>
    <s v="S18_1097"/>
    <s v="West Coast Collectables Co."/>
    <n v="3105553722"/>
    <s v="3675 Furth Circle"/>
    <m/>
    <x v="27"/>
    <x v="2"/>
    <n v="94019"/>
    <x v="0"/>
    <s v="NA"/>
    <s v="Thompson"/>
    <s v="Steve"/>
    <s v="Medium"/>
    <n v="4600"/>
    <x v="7"/>
    <x v="1"/>
  </r>
  <r>
    <x v="37"/>
    <n v="32"/>
    <n v="100"/>
    <n v="1"/>
    <n v="3360"/>
    <d v="2004-10-03T00:00:00"/>
    <x v="0"/>
    <n v="1"/>
    <n v="3"/>
    <n v="2004"/>
    <x v="2"/>
    <n v="116"/>
    <s v="S18_1097"/>
    <s v="Cambridge Collectables Co."/>
    <n v="6175555555"/>
    <s v="4658 Baden Av."/>
    <m/>
    <x v="12"/>
    <x v="6"/>
    <n v="51247"/>
    <x v="0"/>
    <s v="NA"/>
    <s v="Tseng"/>
    <s v="Kyung"/>
    <s v="Medium"/>
    <n v="3200"/>
    <x v="11"/>
    <x v="1"/>
  </r>
  <r>
    <x v="38"/>
    <n v="29"/>
    <n v="100"/>
    <n v="8"/>
    <n v="3451"/>
    <d v="2004-04-05T00:00:00"/>
    <x v="0"/>
    <n v="2"/>
    <n v="5"/>
    <n v="2004"/>
    <x v="2"/>
    <n v="116"/>
    <s v="S18_1097"/>
    <s v="Super Scale Inc."/>
    <n v="2035559545"/>
    <s v="567 North Pendale Street"/>
    <m/>
    <x v="28"/>
    <x v="5"/>
    <n v="97823"/>
    <x v="0"/>
    <s v="NA"/>
    <s v="Murphy"/>
    <s v="Leslie"/>
    <s v="Medium"/>
    <n v="2900"/>
    <x v="1"/>
    <x v="1"/>
  </r>
  <r>
    <x v="39"/>
    <n v="41"/>
    <n v="100"/>
    <n v="5"/>
    <n v="5453"/>
    <s v="6/15/2004 0:00"/>
    <x v="0"/>
    <n v="2"/>
    <n v="6"/>
    <n v="2004"/>
    <x v="2"/>
    <n v="116"/>
    <s v="S18_1097"/>
    <s v="Tokyo Collectables, Ltd"/>
    <s v="+81 3 3584 0555"/>
    <s v="2-2-8 Roppongi"/>
    <m/>
    <x v="29"/>
    <x v="11"/>
    <s v="106-0032"/>
    <x v="11"/>
    <s v="Japan"/>
    <s v="Shimamura"/>
    <s v="Akiko"/>
    <s v="Medium"/>
    <n v="4100"/>
    <x v="9"/>
    <x v="1"/>
  </r>
  <r>
    <x v="40"/>
    <n v="43"/>
    <n v="96.84"/>
    <n v="8"/>
    <n v="4164.12"/>
    <s v="7/19/2004 0:00"/>
    <x v="0"/>
    <n v="3"/>
    <n v="7"/>
    <n v="2004"/>
    <x v="2"/>
    <n v="116"/>
    <s v="S18_1097"/>
    <s v="Souveniers And Things Co."/>
    <s v="+61 2 9495 8555"/>
    <s v="Monitor Money Building, 815 Pacific Hwy"/>
    <s v="Level 6"/>
    <x v="17"/>
    <x v="8"/>
    <n v="2067"/>
    <x v="3"/>
    <s v="APAC"/>
    <s v="Huxley"/>
    <s v="Adrian"/>
    <s v="Medium"/>
    <n v="4164.12"/>
    <x v="2"/>
    <x v="1"/>
  </r>
  <r>
    <x v="41"/>
    <n v="24"/>
    <n v="100"/>
    <n v="1"/>
    <n v="2800.08"/>
    <s v="8/17/2004 0:00"/>
    <x v="0"/>
    <n v="3"/>
    <n v="8"/>
    <n v="2004"/>
    <x v="2"/>
    <n v="116"/>
    <s v="S18_1097"/>
    <s v="Amica Models &amp; Co."/>
    <s v="011-4988555"/>
    <s v="Via Monte Bianco 34"/>
    <m/>
    <x v="30"/>
    <x v="1"/>
    <n v="10100"/>
    <x v="12"/>
    <s v="EMEA"/>
    <s v="Accorti"/>
    <s v="Paolo"/>
    <s v="Small"/>
    <n v="2400"/>
    <x v="3"/>
    <x v="1"/>
  </r>
  <r>
    <x v="42"/>
    <n v="41"/>
    <n v="100"/>
    <n v="10"/>
    <n v="4687.9399999999996"/>
    <d v="2004-08-09T00:00:00"/>
    <x v="0"/>
    <n v="3"/>
    <n v="9"/>
    <n v="2004"/>
    <x v="2"/>
    <n v="116"/>
    <s v="S18_1097"/>
    <s v="Scandinavian Gift Ideas"/>
    <s v="0695-34 6555"/>
    <s v="?kergatan 24"/>
    <m/>
    <x v="31"/>
    <x v="1"/>
    <s v="S-844 67"/>
    <x v="8"/>
    <s v="EMEA"/>
    <s v="Larsson"/>
    <s v="Maria"/>
    <s v="Medium"/>
    <n v="4100"/>
    <x v="10"/>
    <x v="1"/>
  </r>
  <r>
    <x v="43"/>
    <n v="46"/>
    <n v="98"/>
    <n v="5"/>
    <n v="4508"/>
    <d v="2004-11-10T00:00:00"/>
    <x v="0"/>
    <n v="4"/>
    <n v="10"/>
    <n v="2004"/>
    <x v="2"/>
    <n v="116"/>
    <s v="S18_1097"/>
    <s v="Auto Assoc. &amp; Cie."/>
    <s v="30.59.8555"/>
    <s v="67, avenue de l'Europe"/>
    <m/>
    <x v="32"/>
    <x v="1"/>
    <n v="78000"/>
    <x v="1"/>
    <s v="EMEA"/>
    <s v="Tonini"/>
    <s v="Daniel"/>
    <s v="Medium"/>
    <n v="4508"/>
    <x v="4"/>
    <x v="1"/>
  </r>
  <r>
    <x v="44"/>
    <n v="32"/>
    <n v="100"/>
    <n v="2"/>
    <n v="4181.4399999999996"/>
    <s v="10/21/2004 0:00"/>
    <x v="0"/>
    <n v="4"/>
    <n v="10"/>
    <n v="2004"/>
    <x v="2"/>
    <n v="116"/>
    <s v="S18_1097"/>
    <s v="Mini Gifts Distributors Ltd."/>
    <n v="4155551450"/>
    <s v="5677 Strong St."/>
    <m/>
    <x v="33"/>
    <x v="2"/>
    <n v="97562"/>
    <x v="0"/>
    <s v="NA"/>
    <s v="Nelson"/>
    <s v="Valarie"/>
    <s v="Medium"/>
    <n v="3200"/>
    <x v="4"/>
    <x v="1"/>
  </r>
  <r>
    <x v="45"/>
    <n v="22"/>
    <n v="100"/>
    <n v="10"/>
    <n v="2251.04"/>
    <d v="2004-04-11T00:00:00"/>
    <x v="0"/>
    <n v="4"/>
    <n v="11"/>
    <n v="2004"/>
    <x v="2"/>
    <n v="116"/>
    <s v="S18_1097"/>
    <s v="Online Diecast Creations Co."/>
    <n v="6035558647"/>
    <s v="2304 Long Airport Avenue"/>
    <m/>
    <x v="34"/>
    <x v="12"/>
    <n v="62005"/>
    <x v="0"/>
    <s v="NA"/>
    <s v="Young"/>
    <s v="Valarie"/>
    <s v="Small"/>
    <n v="2200"/>
    <x v="5"/>
    <x v="1"/>
  </r>
  <r>
    <x v="46"/>
    <n v="29"/>
    <n v="40.25"/>
    <n v="7"/>
    <n v="1167.25"/>
    <s v="11/18/2004 0:00"/>
    <x v="0"/>
    <n v="4"/>
    <n v="11"/>
    <n v="2004"/>
    <x v="2"/>
    <n v="116"/>
    <s v="S18_1097"/>
    <s v="Mini Wheels Co."/>
    <n v="6505555787"/>
    <s v="5557 North Pendale Street"/>
    <m/>
    <x v="4"/>
    <x v="2"/>
    <m/>
    <x v="0"/>
    <s v="NA"/>
    <s v="Murphy"/>
    <s v="Julie"/>
    <s v="Small"/>
    <n v="1167.25"/>
    <x v="5"/>
    <x v="1"/>
  </r>
  <r>
    <x v="47"/>
    <n v="42"/>
    <n v="49.6"/>
    <n v="5"/>
    <n v="2083.1999999999998"/>
    <s v="11/29/2004 0:00"/>
    <x v="0"/>
    <n v="4"/>
    <n v="11"/>
    <n v="2004"/>
    <x v="2"/>
    <n v="116"/>
    <s v="S18_1097"/>
    <s v="Australian Collectors, Co."/>
    <s v="03 9520 4555"/>
    <s v="636 St Kilda Road"/>
    <s v="Level 3"/>
    <x v="8"/>
    <x v="3"/>
    <n v="3004"/>
    <x v="3"/>
    <s v="APAC"/>
    <s v="Ferguson"/>
    <s v="Peter"/>
    <s v="Small"/>
    <n v="2083.2000000000003"/>
    <x v="5"/>
    <x v="1"/>
  </r>
  <r>
    <x v="48"/>
    <n v="39"/>
    <n v="98"/>
    <n v="1"/>
    <n v="3822"/>
    <d v="2004-10-12T00:00:00"/>
    <x v="0"/>
    <n v="4"/>
    <n v="12"/>
    <n v="2004"/>
    <x v="2"/>
    <n v="116"/>
    <s v="S18_1097"/>
    <s v="Mini Gifts Distributors Ltd."/>
    <n v="4155551450"/>
    <s v="5677 Strong St."/>
    <m/>
    <x v="33"/>
    <x v="2"/>
    <n v="97562"/>
    <x v="0"/>
    <s v="NA"/>
    <s v="Nelson"/>
    <s v="Valarie"/>
    <s v="Medium"/>
    <n v="3822"/>
    <x v="6"/>
    <x v="1"/>
  </r>
  <r>
    <x v="101"/>
    <n v="27"/>
    <n v="100"/>
    <n v="1"/>
    <n v="3911.49"/>
    <s v="1/20/2005 0:00"/>
    <x v="0"/>
    <n v="1"/>
    <n v="1"/>
    <n v="2005"/>
    <x v="2"/>
    <n v="116"/>
    <s v="S18_1097"/>
    <s v="Anna's Decorations, Ltd"/>
    <s v="02 9936 8555"/>
    <s v="201 Miller Street"/>
    <s v="Level 15"/>
    <x v="36"/>
    <x v="8"/>
    <n v="2060"/>
    <x v="3"/>
    <s v="APAC"/>
    <s v="O'Hara"/>
    <s v="Anna"/>
    <s v="Medium"/>
    <n v="2700"/>
    <x v="7"/>
    <x v="2"/>
  </r>
  <r>
    <x v="50"/>
    <n v="48"/>
    <n v="98"/>
    <n v="2"/>
    <n v="4704"/>
    <s v="2/17/2005 0:00"/>
    <x v="0"/>
    <n v="1"/>
    <n v="2"/>
    <n v="2005"/>
    <x v="2"/>
    <n v="116"/>
    <s v="S18_1097"/>
    <s v="Corporate Gift Ideas Co."/>
    <n v="6505551386"/>
    <s v="7734 Strong St."/>
    <m/>
    <x v="4"/>
    <x v="2"/>
    <m/>
    <x v="0"/>
    <s v="NA"/>
    <s v="Brown"/>
    <s v="Julie"/>
    <s v="Medium"/>
    <n v="4704"/>
    <x v="0"/>
    <x v="2"/>
  </r>
  <r>
    <x v="51"/>
    <n v="29"/>
    <n v="85.1"/>
    <n v="10"/>
    <n v="2467.9"/>
    <d v="2005-09-03T00:00:00"/>
    <x v="0"/>
    <n v="1"/>
    <n v="3"/>
    <n v="2005"/>
    <x v="2"/>
    <n v="116"/>
    <s v="S18_1097"/>
    <s v="Anna's Decorations, Ltd"/>
    <s v="02 9936 8555"/>
    <s v="201 Miller Street"/>
    <s v="Level 15"/>
    <x v="36"/>
    <x v="8"/>
    <n v="2060"/>
    <x v="3"/>
    <s v="APAC"/>
    <s v="O'Hara"/>
    <s v="Anna"/>
    <s v="Small"/>
    <n v="2467.8999999999996"/>
    <x v="11"/>
    <x v="2"/>
  </r>
  <r>
    <x v="52"/>
    <n v="27"/>
    <n v="100"/>
    <n v="8"/>
    <n v="3213"/>
    <d v="2005-01-05T00:00:00"/>
    <x v="0"/>
    <n v="2"/>
    <n v="5"/>
    <n v="2005"/>
    <x v="2"/>
    <n v="116"/>
    <s v="S18_1097"/>
    <s v="Quebec Home Shopping Network"/>
    <s v="(514) 555-8054"/>
    <s v="43 rue St. Laurent"/>
    <m/>
    <x v="37"/>
    <x v="13"/>
    <s v="H1J 1C3"/>
    <x v="10"/>
    <s v="NA"/>
    <s v="Fresnisre"/>
    <s v="Jean"/>
    <s v="Medium"/>
    <n v="2700"/>
    <x v="1"/>
    <x v="2"/>
  </r>
  <r>
    <x v="53"/>
    <n v="54"/>
    <n v="100"/>
    <n v="5"/>
    <n v="7182"/>
    <s v="5/31/2005 0:00"/>
    <x v="2"/>
    <n v="2"/>
    <n v="5"/>
    <n v="2005"/>
    <x v="2"/>
    <n v="116"/>
    <s v="S18_1097"/>
    <s v="Euro Shopping Channel"/>
    <s v="(91) 555 94 44"/>
    <s v="C/ Moralzarzal, 86"/>
    <m/>
    <x v="20"/>
    <x v="1"/>
    <n v="28034"/>
    <x v="7"/>
    <s v="EMEA"/>
    <s v="Freyre"/>
    <s v="Diego"/>
    <s v="Large"/>
    <n v="5400"/>
    <x v="1"/>
    <x v="2"/>
  </r>
  <r>
    <x v="177"/>
    <n v="26"/>
    <n v="100"/>
    <n v="4"/>
    <n v="4379.18"/>
    <d v="2003-10-03T00:00:00"/>
    <x v="0"/>
    <n v="1"/>
    <n v="3"/>
    <n v="2003"/>
    <x v="1"/>
    <n v="141"/>
    <s v="S18_1129"/>
    <s v="Motor Mint Distributors Inc."/>
    <n v="2155559857"/>
    <s v="11328 Douglas Av."/>
    <m/>
    <x v="24"/>
    <x v="7"/>
    <n v="71270"/>
    <x v="0"/>
    <s v="NA"/>
    <s v="Hernandez"/>
    <s v="Rosa"/>
    <s v="Medium"/>
    <n v="2600"/>
    <x v="11"/>
    <x v="0"/>
  </r>
  <r>
    <x v="104"/>
    <n v="34"/>
    <n v="100"/>
    <n v="2"/>
    <n v="5004.8"/>
    <d v="2003-08-05T00:00:00"/>
    <x v="0"/>
    <n v="2"/>
    <n v="5"/>
    <n v="2003"/>
    <x v="1"/>
    <n v="141"/>
    <s v="S18_1129"/>
    <s v="Marseille Mini Autos"/>
    <s v="91.24.4555"/>
    <s v="12, rue des Bouchers"/>
    <m/>
    <x v="54"/>
    <x v="1"/>
    <n v="13008"/>
    <x v="1"/>
    <s v="EMEA"/>
    <s v="Lebihan"/>
    <s v="Laurence"/>
    <s v="Medium"/>
    <n v="3400"/>
    <x v="1"/>
    <x v="0"/>
  </r>
  <r>
    <x v="178"/>
    <n v="25"/>
    <n v="100"/>
    <n v="2"/>
    <n v="3644.75"/>
    <d v="2003-04-07T00:00:00"/>
    <x v="0"/>
    <n v="3"/>
    <n v="7"/>
    <n v="2003"/>
    <x v="1"/>
    <n v="141"/>
    <s v="S18_1129"/>
    <s v="Alpha Cognac"/>
    <s v="61.77.6555"/>
    <s v="1 rue Alsace-Lorraine"/>
    <m/>
    <x v="42"/>
    <x v="1"/>
    <n v="31000"/>
    <x v="1"/>
    <s v="EMEA"/>
    <s v="Roulet"/>
    <s v="Annette"/>
    <s v="Medium"/>
    <n v="2500"/>
    <x v="2"/>
    <x v="0"/>
  </r>
  <r>
    <x v="179"/>
    <n v="23"/>
    <n v="100"/>
    <n v="13"/>
    <n v="2702.04"/>
    <d v="2003-11-09T00:00:00"/>
    <x v="0"/>
    <n v="3"/>
    <n v="9"/>
    <n v="2003"/>
    <x v="1"/>
    <n v="141"/>
    <s v="S18_1129"/>
    <s v="Anna's Decorations, Ltd"/>
    <s v="02 9936 8555"/>
    <s v="201 Miller Street"/>
    <s v="Level 15"/>
    <x v="36"/>
    <x v="8"/>
    <n v="2060"/>
    <x v="3"/>
    <s v="APAC"/>
    <s v="O'Hara"/>
    <s v="Anna"/>
    <s v="Small"/>
    <n v="2300"/>
    <x v="10"/>
    <x v="0"/>
  </r>
  <r>
    <x v="180"/>
    <n v="28"/>
    <n v="100"/>
    <n v="12"/>
    <n v="3764.88"/>
    <s v="10/17/2003 0:00"/>
    <x v="0"/>
    <n v="4"/>
    <n v="10"/>
    <n v="2003"/>
    <x v="1"/>
    <n v="141"/>
    <s v="S18_1129"/>
    <s v="Heintze Collectables"/>
    <s v="86 21 3555"/>
    <s v="Smagsloget 45"/>
    <m/>
    <x v="62"/>
    <x v="1"/>
    <n v="8200"/>
    <x v="13"/>
    <s v="EMEA"/>
    <s v="Ibsen"/>
    <s v="Palle"/>
    <s v="Medium"/>
    <n v="2800"/>
    <x v="4"/>
    <x v="0"/>
  </r>
  <r>
    <x v="181"/>
    <n v="35"/>
    <n v="100"/>
    <n v="2"/>
    <n v="4508"/>
    <d v="2003-05-11T00:00:00"/>
    <x v="0"/>
    <n v="4"/>
    <n v="11"/>
    <n v="2003"/>
    <x v="1"/>
    <n v="141"/>
    <s v="S18_1129"/>
    <s v="Quebec Home Shopping Network"/>
    <s v="(514) 555-8054"/>
    <s v="43 rue St. Laurent"/>
    <m/>
    <x v="37"/>
    <x v="13"/>
    <s v="H1J 1C3"/>
    <x v="10"/>
    <s v="NA"/>
    <s v="Fresnisre"/>
    <s v="Jean"/>
    <s v="Medium"/>
    <n v="3500"/>
    <x v="5"/>
    <x v="0"/>
  </r>
  <r>
    <x v="108"/>
    <n v="44"/>
    <n v="100"/>
    <n v="6"/>
    <n v="5418.16"/>
    <d v="2003-12-11T00:00:00"/>
    <x v="0"/>
    <n v="4"/>
    <n v="11"/>
    <n v="2003"/>
    <x v="1"/>
    <n v="141"/>
    <s v="S18_1129"/>
    <s v="Herkku Gifts"/>
    <s v="+47 2267 3215"/>
    <s v="Drammen 121, PR 744 Sentrum"/>
    <m/>
    <x v="7"/>
    <x v="1"/>
    <s v="N 5804"/>
    <x v="2"/>
    <s v="EMEA"/>
    <s v="Oeztan"/>
    <s v="Veysel"/>
    <s v="Medium"/>
    <n v="4400"/>
    <x v="5"/>
    <x v="0"/>
  </r>
  <r>
    <x v="172"/>
    <n v="22"/>
    <n v="100"/>
    <n v="11"/>
    <n v="3300.66"/>
    <s v="11/20/2003 0:00"/>
    <x v="0"/>
    <n v="4"/>
    <n v="11"/>
    <n v="2003"/>
    <x v="1"/>
    <n v="141"/>
    <s v="S18_1129"/>
    <s v="Online Diecast Creations Co."/>
    <n v="6035558647"/>
    <s v="2304 Long Airport Avenue"/>
    <m/>
    <x v="34"/>
    <x v="12"/>
    <n v="62005"/>
    <x v="0"/>
    <s v="NA"/>
    <s v="Young"/>
    <s v="Valarie"/>
    <s v="Medium"/>
    <n v="2200"/>
    <x v="5"/>
    <x v="0"/>
  </r>
  <r>
    <x v="182"/>
    <n v="42"/>
    <n v="100"/>
    <n v="17"/>
    <n v="6182.4"/>
    <d v="2003-02-12T00:00:00"/>
    <x v="0"/>
    <n v="4"/>
    <n v="12"/>
    <n v="2003"/>
    <x v="1"/>
    <n v="141"/>
    <s v="S18_1129"/>
    <s v="Muscle Machine Inc"/>
    <n v="2125557413"/>
    <s v="4092 Furth Circle"/>
    <s v="Suite 400"/>
    <x v="0"/>
    <x v="0"/>
    <n v="10022"/>
    <x v="0"/>
    <s v="NA"/>
    <s v="Young"/>
    <s v="Jeff"/>
    <s v="Medium"/>
    <n v="4200"/>
    <x v="6"/>
    <x v="0"/>
  </r>
  <r>
    <x v="157"/>
    <n v="29"/>
    <n v="100"/>
    <n v="10"/>
    <n v="4186.7299999999996"/>
    <s v="1/16/2004 0:00"/>
    <x v="0"/>
    <n v="1"/>
    <n v="1"/>
    <n v="2004"/>
    <x v="1"/>
    <n v="141"/>
    <s v="S18_1129"/>
    <s v="Euro Shopping Channel"/>
    <s v="(91) 555 94 44"/>
    <s v="C/ Moralzarzal, 86"/>
    <m/>
    <x v="20"/>
    <x v="1"/>
    <n v="28034"/>
    <x v="7"/>
    <s v="EMEA"/>
    <s v="Freyre"/>
    <s v="Diego"/>
    <s v="Medium"/>
    <n v="2900"/>
    <x v="7"/>
    <x v="1"/>
  </r>
  <r>
    <x v="111"/>
    <n v="32"/>
    <n v="100"/>
    <n v="1"/>
    <n v="4529.28"/>
    <s v="2/22/2004 0:00"/>
    <x v="0"/>
    <n v="1"/>
    <n v="2"/>
    <n v="2004"/>
    <x v="1"/>
    <n v="141"/>
    <s v="S18_1129"/>
    <s v="Vida Sport, Ltd"/>
    <s v="0897-034555"/>
    <s v="Grenzacherweg 237"/>
    <m/>
    <x v="56"/>
    <x v="1"/>
    <n v="1203"/>
    <x v="17"/>
    <s v="EMEA"/>
    <s v="Holz"/>
    <s v="Michael"/>
    <s v="Medium"/>
    <n v="3200"/>
    <x v="0"/>
    <x v="1"/>
  </r>
  <r>
    <x v="183"/>
    <n v="41"/>
    <n v="100"/>
    <n v="3"/>
    <n v="5628.89"/>
    <s v="4/13/2004 0:00"/>
    <x v="0"/>
    <n v="2"/>
    <n v="4"/>
    <n v="2004"/>
    <x v="1"/>
    <n v="141"/>
    <s v="S18_1129"/>
    <s v="Osaka Souveniers Co."/>
    <s v="+81 06 6342 5555"/>
    <s v="Dojima Avanza 4F, 1-6-20 Dojima, Kita-ku"/>
    <m/>
    <x v="38"/>
    <x v="14"/>
    <s v="530-0003"/>
    <x v="11"/>
    <s v="Japan"/>
    <s v="Kentary"/>
    <s v="Mory"/>
    <s v="Medium"/>
    <n v="4100"/>
    <x v="8"/>
    <x v="1"/>
  </r>
  <r>
    <x v="113"/>
    <n v="26"/>
    <n v="100"/>
    <n v="5"/>
    <n v="3054.48"/>
    <d v="2004-01-06T00:00:00"/>
    <x v="3"/>
    <n v="2"/>
    <n v="6"/>
    <n v="2004"/>
    <x v="1"/>
    <n v="141"/>
    <s v="S18_1129"/>
    <s v="UK Collectables, Ltd."/>
    <s v="(171) 555-2282"/>
    <s v="Berkeley Gardens 12  Brewery"/>
    <m/>
    <x v="19"/>
    <x v="1"/>
    <s v="WX1 6LT"/>
    <x v="6"/>
    <s v="EMEA"/>
    <s v="Devon"/>
    <s v="Elizabeth"/>
    <s v="Medium"/>
    <n v="2600"/>
    <x v="9"/>
    <x v="1"/>
  </r>
  <r>
    <x v="114"/>
    <n v="21"/>
    <n v="100"/>
    <n v="6"/>
    <n v="2526.5100000000002"/>
    <d v="2004-06-07T00:00:00"/>
    <x v="0"/>
    <n v="3"/>
    <n v="7"/>
    <n v="2004"/>
    <x v="1"/>
    <n v="141"/>
    <s v="S18_1129"/>
    <s v="L'ordine Souveniers"/>
    <s v="0522-556555"/>
    <s v="Strada Provinciale 124"/>
    <m/>
    <x v="57"/>
    <x v="1"/>
    <n v="42100"/>
    <x v="12"/>
    <s v="EMEA"/>
    <s v="Moroni"/>
    <s v="Maurizio"/>
    <s v="Small"/>
    <n v="2100"/>
    <x v="2"/>
    <x v="1"/>
  </r>
  <r>
    <x v="184"/>
    <n v="34"/>
    <n v="100"/>
    <n v="6"/>
    <n v="4667.8599999999997"/>
    <d v="2004-06-08T00:00:00"/>
    <x v="0"/>
    <n v="3"/>
    <n v="8"/>
    <n v="2004"/>
    <x v="1"/>
    <n v="141"/>
    <s v="S18_1129"/>
    <s v="Signal Gift Stores"/>
    <n v="7025551838"/>
    <s v="8489 Strong St."/>
    <m/>
    <x v="67"/>
    <x v="16"/>
    <n v="83030"/>
    <x v="0"/>
    <s v="NA"/>
    <s v="King"/>
    <s v="Sue"/>
    <s v="Medium"/>
    <n v="3400"/>
    <x v="3"/>
    <x v="1"/>
  </r>
  <r>
    <x v="116"/>
    <n v="41"/>
    <n v="100"/>
    <n v="4"/>
    <n v="6499.32"/>
    <s v="8/30/2004 0:00"/>
    <x v="0"/>
    <n v="3"/>
    <n v="8"/>
    <n v="2004"/>
    <x v="1"/>
    <n v="141"/>
    <s v="S18_1129"/>
    <s v="Vida Sport, Ltd"/>
    <s v="0897-034555"/>
    <s v="Grenzacherweg 237"/>
    <m/>
    <x v="56"/>
    <x v="1"/>
    <n v="1203"/>
    <x v="17"/>
    <s v="EMEA"/>
    <s v="Holz"/>
    <s v="Michael"/>
    <s v="Medium"/>
    <n v="4100"/>
    <x v="3"/>
    <x v="1"/>
  </r>
  <r>
    <x v="185"/>
    <n v="37"/>
    <n v="100"/>
    <n v="8"/>
    <n v="5917.78"/>
    <d v="2003-05-10T00:00:00"/>
    <x v="0"/>
    <n v="4"/>
    <n v="10"/>
    <n v="2003"/>
    <x v="1"/>
    <n v="141"/>
    <s v="S18_1129"/>
    <s v="Norway Gifts By Mail, Co."/>
    <s v="+47 2212 1555"/>
    <s v="Drammensveien 126 A, PB 744 Sentrum"/>
    <m/>
    <x v="68"/>
    <x v="1"/>
    <s v="N 0106"/>
    <x v="2"/>
    <s v="EMEA"/>
    <s v="Klaeboe"/>
    <s v="Jan"/>
    <s v="Medium"/>
    <n v="3700"/>
    <x v="4"/>
    <x v="0"/>
  </r>
  <r>
    <x v="118"/>
    <n v="37"/>
    <n v="100"/>
    <n v="2"/>
    <n v="6231.91"/>
    <s v="10/16/2004 0:00"/>
    <x v="0"/>
    <n v="4"/>
    <n v="10"/>
    <n v="2004"/>
    <x v="1"/>
    <n v="141"/>
    <s v="S18_1129"/>
    <s v="Toms Spezialitten, Ltd"/>
    <s v="0221-5554327"/>
    <s v="Mehrheimerstr. 369"/>
    <m/>
    <x v="55"/>
    <x v="1"/>
    <n v="50739"/>
    <x v="16"/>
    <s v="EMEA"/>
    <s v="Pfalzheim"/>
    <s v="Henriette"/>
    <s v="Medium"/>
    <n v="3700"/>
    <x v="4"/>
    <x v="1"/>
  </r>
  <r>
    <x v="175"/>
    <n v="41"/>
    <n v="100"/>
    <n v="10"/>
    <n v="5803.14"/>
    <d v="2004-04-11T00:00:00"/>
    <x v="0"/>
    <n v="4"/>
    <n v="11"/>
    <n v="2004"/>
    <x v="1"/>
    <n v="141"/>
    <s v="S18_1129"/>
    <s v="FunGiftIdeas.com"/>
    <n v="5085552555"/>
    <s v="1785 First Street"/>
    <m/>
    <x v="18"/>
    <x v="6"/>
    <n v="50553"/>
    <x v="0"/>
    <s v="NA"/>
    <s v="Benitez"/>
    <s v="Violeta"/>
    <s v="Medium"/>
    <n v="4100"/>
    <x v="5"/>
    <x v="1"/>
  </r>
  <r>
    <x v="186"/>
    <n v="46"/>
    <n v="100"/>
    <n v="6"/>
    <n v="6434.02"/>
    <s v="11/17/2004 0:00"/>
    <x v="0"/>
    <n v="4"/>
    <n v="11"/>
    <n v="2004"/>
    <x v="1"/>
    <n v="141"/>
    <s v="S18_1129"/>
    <s v="Motor Mint Distributors Inc."/>
    <n v="2155559857"/>
    <s v="11328 Douglas Av."/>
    <m/>
    <x v="24"/>
    <x v="7"/>
    <n v="71270"/>
    <x v="0"/>
    <s v="NA"/>
    <s v="Hernandez"/>
    <s v="Rosa"/>
    <s v="Medium"/>
    <n v="4600"/>
    <x v="5"/>
    <x v="1"/>
  </r>
  <r>
    <x v="187"/>
    <n v="40"/>
    <n v="100"/>
    <n v="2"/>
    <n v="6454.4"/>
    <s v="11/24/2004 0:00"/>
    <x v="0"/>
    <n v="4"/>
    <n v="11"/>
    <n v="2004"/>
    <x v="1"/>
    <n v="141"/>
    <s v="S18_1129"/>
    <s v="Australian Collectors, Co."/>
    <s v="03 9520 4555"/>
    <s v="636 St Kilda Road"/>
    <s v="Level 3"/>
    <x v="8"/>
    <x v="3"/>
    <n v="3004"/>
    <x v="3"/>
    <s v="APAC"/>
    <s v="Ferguson"/>
    <s v="Peter"/>
    <s v="Medium"/>
    <n v="4000"/>
    <x v="5"/>
    <x v="1"/>
  </r>
  <r>
    <x v="188"/>
    <n v="43"/>
    <n v="97.6"/>
    <n v="8"/>
    <n v="4196.8"/>
    <d v="2004-09-12T00:00:00"/>
    <x v="0"/>
    <n v="4"/>
    <n v="12"/>
    <n v="2004"/>
    <x v="1"/>
    <n v="141"/>
    <s v="S18_1129"/>
    <s v="Lyon Souveniers"/>
    <s v="+33 1 46 62 7555"/>
    <s v="27 rue du Colonel Pierre Avia"/>
    <m/>
    <x v="2"/>
    <x v="1"/>
    <n v="75508"/>
    <x v="1"/>
    <s v="EMEA"/>
    <s v="Da Cunha"/>
    <s v="Daniel"/>
    <s v="Medium"/>
    <n v="4196.8"/>
    <x v="6"/>
    <x v="1"/>
  </r>
  <r>
    <x v="189"/>
    <n v="30"/>
    <n v="87.06"/>
    <n v="1"/>
    <n v="2611.8000000000002"/>
    <d v="2005-07-01T00:00:00"/>
    <x v="0"/>
    <n v="1"/>
    <n v="1"/>
    <n v="2005"/>
    <x v="1"/>
    <n v="141"/>
    <s v="S18_1129"/>
    <s v="Mini Creations Ltd."/>
    <n v="5085559555"/>
    <s v="4575 Hillside Dr."/>
    <m/>
    <x v="18"/>
    <x v="6"/>
    <n v="50553"/>
    <x v="0"/>
    <s v="NA"/>
    <s v="Tam"/>
    <s v="Wing C"/>
    <s v="Small"/>
    <n v="2611.8000000000002"/>
    <x v="7"/>
    <x v="2"/>
  </r>
  <r>
    <x v="161"/>
    <n v="35"/>
    <n v="100"/>
    <n v="2"/>
    <n v="5895.05"/>
    <d v="2005-09-02T00:00:00"/>
    <x v="0"/>
    <n v="1"/>
    <n v="2"/>
    <n v="2005"/>
    <x v="1"/>
    <n v="141"/>
    <s v="S18_1129"/>
    <s v="Toys of Finland, Co."/>
    <s v="90-224 8555"/>
    <s v="Keskuskatu 45"/>
    <m/>
    <x v="13"/>
    <x v="1"/>
    <n v="21240"/>
    <x v="4"/>
    <s v="EMEA"/>
    <s v="Karttunen"/>
    <s v="Matti"/>
    <s v="Medium"/>
    <n v="3500"/>
    <x v="0"/>
    <x v="2"/>
  </r>
  <r>
    <x v="190"/>
    <n v="36"/>
    <n v="93.77"/>
    <n v="14"/>
    <n v="3375.72"/>
    <d v="2005-04-03T00:00:00"/>
    <x v="0"/>
    <n v="1"/>
    <n v="3"/>
    <n v="2005"/>
    <x v="1"/>
    <n v="141"/>
    <s v="S18_1129"/>
    <s v="Mini Gifts Distributors Ltd."/>
    <n v="4155551450"/>
    <s v="5677 Strong St."/>
    <m/>
    <x v="33"/>
    <x v="2"/>
    <n v="97562"/>
    <x v="0"/>
    <s v="NA"/>
    <s v="Nelson"/>
    <s v="Valarie"/>
    <s v="Medium"/>
    <n v="3375.72"/>
    <x v="11"/>
    <x v="2"/>
  </r>
  <r>
    <x v="191"/>
    <n v="61"/>
    <n v="100"/>
    <n v="3"/>
    <n v="8374.69"/>
    <s v="4/15/2005 0:00"/>
    <x v="1"/>
    <n v="2"/>
    <n v="4"/>
    <n v="2005"/>
    <x v="1"/>
    <n v="141"/>
    <s v="S18_1129"/>
    <s v="Danish Wholesale Imports"/>
    <s v="31 12 3555"/>
    <s v="Vinb'ltet 34"/>
    <m/>
    <x v="40"/>
    <x v="1"/>
    <n v="1734"/>
    <x v="13"/>
    <s v="EMEA"/>
    <s v="Petersen"/>
    <s v="Jytte"/>
    <s v="Large"/>
    <n v="6100"/>
    <x v="8"/>
    <x v="2"/>
  </r>
  <r>
    <x v="122"/>
    <n v="38"/>
    <n v="100"/>
    <n v="5"/>
    <n v="4464.24"/>
    <s v="5/17/2005 0:00"/>
    <x v="0"/>
    <n v="2"/>
    <n v="5"/>
    <n v="2005"/>
    <x v="1"/>
    <n v="141"/>
    <s v="S18_1129"/>
    <s v="Salzburg Collectables"/>
    <s v="6562-9555"/>
    <s v="Geislweg 14"/>
    <m/>
    <x v="16"/>
    <x v="1"/>
    <n v="5020"/>
    <x v="5"/>
    <s v="EMEA"/>
    <s v="Pipps"/>
    <s v="Georg"/>
    <s v="Medium"/>
    <n v="3800"/>
    <x v="1"/>
    <x v="2"/>
  </r>
  <r>
    <x v="192"/>
    <n v="39"/>
    <n v="100"/>
    <n v="2"/>
    <n v="4808.3100000000004"/>
    <d v="2003-10-01T00:00:00"/>
    <x v="0"/>
    <n v="1"/>
    <n v="1"/>
    <n v="2003"/>
    <x v="3"/>
    <n v="102"/>
    <s v="S18_1342"/>
    <s v="Vitachrome Inc."/>
    <n v="2125551500"/>
    <s v="2678 Kingston Rd."/>
    <s v="Suite 101"/>
    <x v="0"/>
    <x v="0"/>
    <n v="10022"/>
    <x v="0"/>
    <s v="NA"/>
    <s v="Frick"/>
    <s v="Michael"/>
    <s v="Medium"/>
    <n v="3900"/>
    <x v="7"/>
    <x v="0"/>
  </r>
  <r>
    <x v="193"/>
    <n v="33"/>
    <n v="99.66"/>
    <n v="6"/>
    <n v="3288.78"/>
    <s v="3/25/2003 0:00"/>
    <x v="0"/>
    <n v="1"/>
    <n v="3"/>
    <n v="2003"/>
    <x v="3"/>
    <n v="102"/>
    <s v="S18_1342"/>
    <s v="Mini Wheels Co."/>
    <n v="6505555787"/>
    <s v="5557 North Pendale Street"/>
    <m/>
    <x v="4"/>
    <x v="2"/>
    <m/>
    <x v="0"/>
    <s v="NA"/>
    <s v="Murphy"/>
    <s v="Julie"/>
    <s v="Medium"/>
    <n v="3288.7799999999997"/>
    <x v="11"/>
    <x v="0"/>
  </r>
  <r>
    <x v="194"/>
    <n v="32"/>
    <n v="100"/>
    <n v="1"/>
    <n v="3254.72"/>
    <s v="5/21/2003 0:00"/>
    <x v="0"/>
    <n v="2"/>
    <n v="5"/>
    <n v="2003"/>
    <x v="3"/>
    <n v="102"/>
    <s v="S18_1342"/>
    <s v="Australian Collectors, Co."/>
    <s v="03 9520 4555"/>
    <s v="636 St Kilda Road"/>
    <s v="Level 3"/>
    <x v="8"/>
    <x v="3"/>
    <n v="3004"/>
    <x v="3"/>
    <s v="APAC"/>
    <s v="Ferguson"/>
    <s v="Peter"/>
    <s v="Medium"/>
    <n v="3200"/>
    <x v="1"/>
    <x v="0"/>
  </r>
  <r>
    <x v="195"/>
    <n v="31"/>
    <n v="100"/>
    <n v="7"/>
    <n v="3184.94"/>
    <s v="7/16/2003 0:00"/>
    <x v="0"/>
    <n v="3"/>
    <n v="7"/>
    <n v="2003"/>
    <x v="3"/>
    <n v="102"/>
    <s v="S18_1342"/>
    <s v="Souveniers And Things Co."/>
    <s v="+61 2 9495 8555"/>
    <s v="Monitor Money Building, 815 Pacific Hwy"/>
    <s v="Level 6"/>
    <x v="17"/>
    <x v="8"/>
    <n v="2067"/>
    <x v="3"/>
    <s v="APAC"/>
    <s v="Huxley"/>
    <s v="Adrian"/>
    <s v="Medium"/>
    <n v="3100"/>
    <x v="2"/>
    <x v="0"/>
  </r>
  <r>
    <x v="196"/>
    <n v="50"/>
    <n v="100"/>
    <n v="4"/>
    <n v="5907.5"/>
    <d v="2003-12-09T00:00:00"/>
    <x v="0"/>
    <n v="3"/>
    <n v="9"/>
    <n v="2003"/>
    <x v="3"/>
    <n v="102"/>
    <s v="S18_1342"/>
    <s v="Signal Collectibles Ltd."/>
    <n v="4155554312"/>
    <s v="2793 Furth Circle"/>
    <m/>
    <x v="65"/>
    <x v="2"/>
    <n v="94217"/>
    <x v="0"/>
    <s v="NA"/>
    <s v="Taylor"/>
    <s v="Sue"/>
    <s v="Medium"/>
    <n v="5000"/>
    <x v="10"/>
    <x v="0"/>
  </r>
  <r>
    <x v="197"/>
    <n v="48"/>
    <n v="91.44"/>
    <n v="2"/>
    <n v="4389.12"/>
    <s v="10/18/2003 0:00"/>
    <x v="0"/>
    <n v="4"/>
    <n v="10"/>
    <n v="2003"/>
    <x v="3"/>
    <n v="102"/>
    <s v="S18_1342"/>
    <s v="Corporate Gift Ideas Co."/>
    <n v="6505551386"/>
    <s v="7734 Strong St."/>
    <m/>
    <x v="4"/>
    <x v="2"/>
    <m/>
    <x v="0"/>
    <s v="NA"/>
    <s v="Brown"/>
    <s v="Julie"/>
    <s v="Medium"/>
    <n v="4389.12"/>
    <x v="4"/>
    <x v="0"/>
  </r>
  <r>
    <x v="198"/>
    <n v="43"/>
    <n v="100"/>
    <n v="6"/>
    <n v="5036.16"/>
    <d v="2003-05-11T00:00:00"/>
    <x v="0"/>
    <n v="4"/>
    <n v="11"/>
    <n v="2003"/>
    <x v="3"/>
    <n v="102"/>
    <s v="S18_1342"/>
    <s v="Rovelli Gifts"/>
    <s v="035-640555"/>
    <s v="Via Ludovico il Moro 22"/>
    <m/>
    <x v="69"/>
    <x v="1"/>
    <n v="24100"/>
    <x v="12"/>
    <s v="EMEA"/>
    <s v="Rovelli"/>
    <s v="Giovanni"/>
    <s v="Medium"/>
    <n v="4300"/>
    <x v="5"/>
    <x v="0"/>
  </r>
  <r>
    <x v="199"/>
    <n v="25"/>
    <n v="87.33"/>
    <n v="3"/>
    <n v="2183.25"/>
    <d v="2003-12-11T00:00:00"/>
    <x v="0"/>
    <n v="4"/>
    <n v="11"/>
    <n v="2003"/>
    <x v="3"/>
    <n v="102"/>
    <s v="S18_1342"/>
    <s v="Mini Gifts Distributors Ltd."/>
    <n v="4155551450"/>
    <s v="5677 Strong St."/>
    <m/>
    <x v="33"/>
    <x v="2"/>
    <n v="97562"/>
    <x v="0"/>
    <s v="NA"/>
    <s v="Nelson"/>
    <s v="Valarie"/>
    <s v="Small"/>
    <n v="2183.25"/>
    <x v="5"/>
    <x v="0"/>
  </r>
  <r>
    <x v="200"/>
    <n v="28"/>
    <n v="100"/>
    <n v="7"/>
    <n v="3106.88"/>
    <s v="11/21/2003 0:00"/>
    <x v="0"/>
    <n v="4"/>
    <n v="11"/>
    <n v="2003"/>
    <x v="3"/>
    <n v="102"/>
    <s v="S18_1342"/>
    <s v="Australian Collectables, Ltd"/>
    <s v="61-9-3844-6555"/>
    <s v="7 Allen Street"/>
    <m/>
    <x v="70"/>
    <x v="3"/>
    <n v="3150"/>
    <x v="3"/>
    <s v="APAC"/>
    <s v="Connery"/>
    <s v="Sean"/>
    <s v="Medium"/>
    <n v="2800"/>
    <x v="5"/>
    <x v="0"/>
  </r>
  <r>
    <x v="201"/>
    <n v="36"/>
    <n v="100"/>
    <n v="2"/>
    <n v="3735.72"/>
    <d v="2003-03-12T00:00:00"/>
    <x v="0"/>
    <n v="4"/>
    <n v="12"/>
    <n v="2003"/>
    <x v="3"/>
    <n v="102"/>
    <s v="S18_1342"/>
    <s v="Euro Shopping Channel"/>
    <s v="(91) 555 94 44"/>
    <s v="C/ Moralzarzal, 86"/>
    <m/>
    <x v="20"/>
    <x v="1"/>
    <n v="28034"/>
    <x v="7"/>
    <s v="EMEA"/>
    <s v="Freyre"/>
    <s v="Diego"/>
    <s v="Medium"/>
    <n v="3600"/>
    <x v="6"/>
    <x v="0"/>
  </r>
  <r>
    <x v="36"/>
    <n v="27"/>
    <n v="89.38"/>
    <n v="10"/>
    <n v="2413.2600000000002"/>
    <s v="1/29/2004 0:00"/>
    <x v="0"/>
    <n v="1"/>
    <n v="1"/>
    <n v="2004"/>
    <x v="3"/>
    <n v="102"/>
    <s v="S18_1342"/>
    <s v="West Coast Collectables Co."/>
    <n v="3105553722"/>
    <s v="3675 Furth Circle"/>
    <m/>
    <x v="27"/>
    <x v="2"/>
    <n v="94019"/>
    <x v="0"/>
    <s v="NA"/>
    <s v="Thompson"/>
    <s v="Steve"/>
    <s v="Small"/>
    <n v="2413.2599999999998"/>
    <x v="7"/>
    <x v="1"/>
  </r>
  <r>
    <x v="202"/>
    <n v="25"/>
    <n v="100"/>
    <n v="3"/>
    <n v="2953.75"/>
    <d v="2004-02-03T00:00:00"/>
    <x v="0"/>
    <n v="1"/>
    <n v="3"/>
    <n v="2004"/>
    <x v="3"/>
    <n v="102"/>
    <s v="S18_1342"/>
    <s v="Saveley &amp; Henriot, Co."/>
    <s v="78.32.5555"/>
    <s v="2, rue du Commerce"/>
    <m/>
    <x v="25"/>
    <x v="1"/>
    <n v="69004"/>
    <x v="1"/>
    <s v="EMEA"/>
    <s v="Saveley"/>
    <s v="Mary"/>
    <s v="Small"/>
    <n v="2500"/>
    <x v="11"/>
    <x v="1"/>
  </r>
  <r>
    <x v="203"/>
    <n v="40"/>
    <n v="100"/>
    <n v="7"/>
    <n v="4684.8"/>
    <s v="4/29/2004 0:00"/>
    <x v="0"/>
    <n v="2"/>
    <n v="4"/>
    <n v="2004"/>
    <x v="3"/>
    <n v="102"/>
    <s v="S18_1342"/>
    <s v="Euro Shopping Channel"/>
    <s v="(91) 555 94 44"/>
    <s v="C/ Moralzarzal, 86"/>
    <m/>
    <x v="20"/>
    <x v="1"/>
    <n v="28034"/>
    <x v="7"/>
    <s v="EMEA"/>
    <s v="Freyre"/>
    <s v="Diego"/>
    <s v="Medium"/>
    <n v="4000"/>
    <x v="8"/>
    <x v="1"/>
  </r>
  <r>
    <x v="204"/>
    <n v="34"/>
    <n v="95.55"/>
    <n v="2"/>
    <n v="3248.7"/>
    <d v="2004-08-06T00:00:00"/>
    <x v="0"/>
    <n v="2"/>
    <n v="6"/>
    <n v="2004"/>
    <x v="3"/>
    <n v="102"/>
    <s v="S18_1342"/>
    <s v="Danish Wholesale Imports"/>
    <s v="31 12 3555"/>
    <s v="Vinb'ltet 34"/>
    <m/>
    <x v="40"/>
    <x v="1"/>
    <n v="1734"/>
    <x v="13"/>
    <s v="EMEA"/>
    <s v="Petersen"/>
    <s v="Jytte"/>
    <s v="Medium"/>
    <n v="3248.7"/>
    <x v="9"/>
    <x v="1"/>
  </r>
  <r>
    <x v="41"/>
    <n v="50"/>
    <n v="100"/>
    <n v="9"/>
    <n v="5239.5"/>
    <s v="8/17/2004 0:00"/>
    <x v="0"/>
    <n v="3"/>
    <n v="8"/>
    <n v="2004"/>
    <x v="3"/>
    <n v="102"/>
    <s v="S18_1342"/>
    <s v="Amica Models &amp; Co."/>
    <s v="011-4988555"/>
    <s v="Via Monte Bianco 34"/>
    <m/>
    <x v="30"/>
    <x v="1"/>
    <n v="10100"/>
    <x v="12"/>
    <s v="EMEA"/>
    <s v="Accorti"/>
    <s v="Paolo"/>
    <s v="Medium"/>
    <n v="5000"/>
    <x v="3"/>
    <x v="1"/>
  </r>
  <r>
    <x v="205"/>
    <n v="38"/>
    <n v="100"/>
    <n v="2"/>
    <n v="4567.9799999999996"/>
    <d v="2004-03-09T00:00:00"/>
    <x v="0"/>
    <n v="3"/>
    <n v="9"/>
    <n v="2004"/>
    <x v="3"/>
    <n v="102"/>
    <s v="S18_1342"/>
    <s v="Herkku Gifts"/>
    <s v="+47 2267 3215"/>
    <s v="Drammen 121, PR 744 Sentrum"/>
    <m/>
    <x v="7"/>
    <x v="1"/>
    <s v="N 5804"/>
    <x v="2"/>
    <s v="EMEA"/>
    <s v="Oeztan"/>
    <s v="Veysel"/>
    <s v="Medium"/>
    <n v="3800"/>
    <x v="10"/>
    <x v="1"/>
  </r>
  <r>
    <x v="43"/>
    <n v="37"/>
    <n v="95.55"/>
    <n v="13"/>
    <n v="3535.35"/>
    <d v="2004-11-10T00:00:00"/>
    <x v="0"/>
    <n v="4"/>
    <n v="10"/>
    <n v="2004"/>
    <x v="3"/>
    <n v="102"/>
    <s v="S18_1342"/>
    <s v="Auto Assoc. &amp; Cie."/>
    <s v="30.59.8555"/>
    <s v="67, avenue de l'Europe"/>
    <m/>
    <x v="32"/>
    <x v="1"/>
    <n v="78000"/>
    <x v="1"/>
    <s v="EMEA"/>
    <s v="Tonini"/>
    <s v="Daniel"/>
    <s v="Medium"/>
    <n v="3535.35"/>
    <x v="4"/>
    <x v="1"/>
  </r>
  <r>
    <x v="44"/>
    <n v="43"/>
    <n v="89.38"/>
    <n v="10"/>
    <n v="3843.34"/>
    <s v="10/21/2004 0:00"/>
    <x v="0"/>
    <n v="4"/>
    <n v="10"/>
    <n v="2004"/>
    <x v="3"/>
    <n v="102"/>
    <s v="S18_1342"/>
    <s v="Mini Gifts Distributors Ltd."/>
    <n v="4155551450"/>
    <s v="5677 Strong St."/>
    <m/>
    <x v="33"/>
    <x v="2"/>
    <n v="97562"/>
    <x v="0"/>
    <s v="NA"/>
    <s v="Nelson"/>
    <s v="Valarie"/>
    <s v="Medium"/>
    <n v="3843.3399999999997"/>
    <x v="4"/>
    <x v="1"/>
  </r>
  <r>
    <x v="45"/>
    <n v="43"/>
    <n v="86.3"/>
    <n v="14"/>
    <n v="3710.9"/>
    <d v="2004-04-11T00:00:00"/>
    <x v="0"/>
    <n v="4"/>
    <n v="11"/>
    <n v="2004"/>
    <x v="3"/>
    <n v="102"/>
    <s v="S18_1342"/>
    <s v="Online Diecast Creations Co."/>
    <n v="6035558647"/>
    <s v="2304 Long Airport Avenue"/>
    <m/>
    <x v="34"/>
    <x v="12"/>
    <n v="62005"/>
    <x v="0"/>
    <s v="NA"/>
    <s v="Young"/>
    <s v="Valarie"/>
    <s v="Medium"/>
    <n v="3710.9"/>
    <x v="5"/>
    <x v="1"/>
  </r>
  <r>
    <x v="206"/>
    <n v="46"/>
    <n v="95.13"/>
    <n v="15"/>
    <n v="4375.9799999999996"/>
    <s v="11/17/2004 0:00"/>
    <x v="0"/>
    <n v="4"/>
    <n v="11"/>
    <n v="2004"/>
    <x v="3"/>
    <n v="102"/>
    <s v="S18_1342"/>
    <s v="AV Stores, Co."/>
    <s v="(171) 555-1555"/>
    <s v="Fauntleroy Circus"/>
    <m/>
    <x v="61"/>
    <x v="1"/>
    <s v="EC2 5NT"/>
    <x v="6"/>
    <s v="EMEA"/>
    <s v="Ashworth"/>
    <s v="Victoria"/>
    <s v="Medium"/>
    <n v="4375.9799999999996"/>
    <x v="5"/>
    <x v="1"/>
  </r>
  <r>
    <x v="207"/>
    <n v="42"/>
    <n v="36.11"/>
    <n v="3"/>
    <n v="1516.62"/>
    <s v="11/29/2004 0:00"/>
    <x v="0"/>
    <n v="4"/>
    <n v="11"/>
    <n v="2004"/>
    <x v="3"/>
    <n v="102"/>
    <s v="S18_1342"/>
    <s v="Signal Gift Stores"/>
    <n v="7025551838"/>
    <s v="8489 Strong St."/>
    <m/>
    <x v="67"/>
    <x v="16"/>
    <n v="83030"/>
    <x v="0"/>
    <s v="NA"/>
    <s v="King"/>
    <s v="Sue"/>
    <s v="Small"/>
    <n v="1516.62"/>
    <x v="5"/>
    <x v="1"/>
  </r>
  <r>
    <x v="188"/>
    <n v="50"/>
    <n v="50.18"/>
    <n v="9"/>
    <n v="2509"/>
    <d v="2004-09-12T00:00:00"/>
    <x v="0"/>
    <n v="4"/>
    <n v="12"/>
    <n v="2004"/>
    <x v="3"/>
    <n v="102"/>
    <s v="S18_1342"/>
    <s v="Lyon Souveniers"/>
    <s v="+33 1 46 62 7555"/>
    <s v="27 rue du Colonel Pierre Avia"/>
    <m/>
    <x v="2"/>
    <x v="1"/>
    <n v="75508"/>
    <x v="1"/>
    <s v="EMEA"/>
    <s v="Da Cunha"/>
    <s v="Daniel"/>
    <s v="Small"/>
    <n v="2509"/>
    <x v="6"/>
    <x v="1"/>
  </r>
  <r>
    <x v="49"/>
    <n v="44"/>
    <n v="100"/>
    <n v="8"/>
    <n v="9240.44"/>
    <s v="1/20/2005 0:00"/>
    <x v="0"/>
    <n v="1"/>
    <n v="1"/>
    <n v="2005"/>
    <x v="3"/>
    <n v="102"/>
    <s v="S18_1342"/>
    <s v="Collectables For Less Inc."/>
    <n v="6175558555"/>
    <s v="7825 Douglas Av."/>
    <m/>
    <x v="35"/>
    <x v="6"/>
    <n v="58339"/>
    <x v="0"/>
    <s v="NA"/>
    <s v="Nelson"/>
    <s v="Allen"/>
    <s v="Large"/>
    <n v="4400"/>
    <x v="7"/>
    <x v="2"/>
  </r>
  <r>
    <x v="208"/>
    <n v="27"/>
    <n v="93.16"/>
    <n v="13"/>
    <n v="2515.3200000000002"/>
    <s v="2/16/2005 0:00"/>
    <x v="0"/>
    <n v="1"/>
    <n v="2"/>
    <n v="2005"/>
    <x v="3"/>
    <n v="102"/>
    <s v="S18_1342"/>
    <s v="Euro Shopping Channel"/>
    <s v="(91) 555 94 44"/>
    <s v="C/ Moralzarzal, 86"/>
    <m/>
    <x v="20"/>
    <x v="1"/>
    <n v="28034"/>
    <x v="7"/>
    <s v="EMEA"/>
    <s v="Freyre"/>
    <s v="Diego"/>
    <s v="Small"/>
    <n v="2515.3199999999997"/>
    <x v="0"/>
    <x v="2"/>
  </r>
  <r>
    <x v="51"/>
    <n v="35"/>
    <n v="100"/>
    <n v="2"/>
    <n v="5548.9"/>
    <d v="2005-09-03T00:00:00"/>
    <x v="0"/>
    <n v="1"/>
    <n v="3"/>
    <n v="2005"/>
    <x v="3"/>
    <n v="102"/>
    <s v="S18_1342"/>
    <s v="Anna's Decorations, Ltd"/>
    <s v="02 9936 8555"/>
    <s v="201 Miller Street"/>
    <s v="Level 15"/>
    <x v="36"/>
    <x v="8"/>
    <n v="2060"/>
    <x v="3"/>
    <s v="APAC"/>
    <s v="O'Hara"/>
    <s v="Anna"/>
    <s v="Medium"/>
    <n v="3500"/>
    <x v="11"/>
    <x v="2"/>
  </r>
  <r>
    <x v="209"/>
    <n v="51"/>
    <n v="95.55"/>
    <n v="2"/>
    <n v="4873.05"/>
    <s v="5/30/2005 0:00"/>
    <x v="2"/>
    <n v="2"/>
    <n v="5"/>
    <n v="2005"/>
    <x v="3"/>
    <n v="102"/>
    <s v="S18_1342"/>
    <s v="Diecast Classics Inc."/>
    <n v="2155551555"/>
    <s v="7586 Pompton St."/>
    <m/>
    <x v="15"/>
    <x v="7"/>
    <n v="70267"/>
    <x v="0"/>
    <s v="NA"/>
    <s v="Yu"/>
    <s v="Kyung"/>
    <s v="Medium"/>
    <n v="4873.05"/>
    <x v="1"/>
    <x v="2"/>
  </r>
  <r>
    <x v="192"/>
    <n v="41"/>
    <n v="50.14"/>
    <n v="1"/>
    <n v="2055.7399999999998"/>
    <d v="2003-10-01T00:00:00"/>
    <x v="0"/>
    <n v="1"/>
    <n v="1"/>
    <n v="2003"/>
    <x v="3"/>
    <n v="53"/>
    <s v="S18_1367"/>
    <s v="Vitachrome Inc."/>
    <n v="2125551500"/>
    <s v="2678 Kingston Rd."/>
    <s v="Suite 101"/>
    <x v="0"/>
    <x v="0"/>
    <n v="10022"/>
    <x v="0"/>
    <s v="NA"/>
    <s v="Frick"/>
    <s v="Michael"/>
    <s v="Small"/>
    <n v="2055.7400000000002"/>
    <x v="7"/>
    <x v="0"/>
  </r>
  <r>
    <x v="193"/>
    <n v="48"/>
    <n v="49.06"/>
    <n v="5"/>
    <n v="2354.88"/>
    <s v="3/25/2003 0:00"/>
    <x v="0"/>
    <n v="1"/>
    <n v="3"/>
    <n v="2003"/>
    <x v="3"/>
    <n v="53"/>
    <s v="S18_1367"/>
    <s v="Mini Wheels Co."/>
    <n v="6505555787"/>
    <s v="5557 North Pendale Street"/>
    <m/>
    <x v="4"/>
    <x v="2"/>
    <m/>
    <x v="0"/>
    <s v="NA"/>
    <s v="Murphy"/>
    <s v="Julie"/>
    <s v="Small"/>
    <n v="2354.88"/>
    <x v="11"/>
    <x v="0"/>
  </r>
  <r>
    <x v="28"/>
    <n v="42"/>
    <n v="54.99"/>
    <n v="17"/>
    <n v="2309.58"/>
    <s v="5/28/2003 0:00"/>
    <x v="0"/>
    <n v="2"/>
    <n v="5"/>
    <n v="2003"/>
    <x v="3"/>
    <n v="53"/>
    <s v="S18_1367"/>
    <s v="Corrida Auto Replicas, Ltd"/>
    <s v="(91) 555 22 82"/>
    <s v="C/ Araquil, 67"/>
    <m/>
    <x v="20"/>
    <x v="1"/>
    <n v="28023"/>
    <x v="7"/>
    <s v="EMEA"/>
    <s v="Sommer"/>
    <s v="Mart¡n"/>
    <s v="Small"/>
    <n v="2309.58"/>
    <x v="1"/>
    <x v="0"/>
  </r>
  <r>
    <x v="195"/>
    <n v="49"/>
    <n v="43.13"/>
    <n v="6"/>
    <n v="2113.37"/>
    <s v="7/16/2003 0:00"/>
    <x v="0"/>
    <n v="3"/>
    <n v="7"/>
    <n v="2003"/>
    <x v="3"/>
    <n v="53"/>
    <s v="S18_1367"/>
    <s v="Souveniers And Things Co."/>
    <s v="+61 2 9495 8555"/>
    <s v="Monitor Money Building, 815 Pacific Hwy"/>
    <s v="Level 6"/>
    <x v="17"/>
    <x v="8"/>
    <n v="2067"/>
    <x v="3"/>
    <s v="APAC"/>
    <s v="Huxley"/>
    <s v="Adrian"/>
    <s v="Small"/>
    <n v="2113.3700000000003"/>
    <x v="2"/>
    <x v="0"/>
  </r>
  <r>
    <x v="196"/>
    <n v="30"/>
    <n v="58.22"/>
    <n v="3"/>
    <n v="1746.6"/>
    <d v="2003-12-09T00:00:00"/>
    <x v="0"/>
    <n v="3"/>
    <n v="9"/>
    <n v="2003"/>
    <x v="3"/>
    <n v="53"/>
    <s v="S18_1367"/>
    <s v="Signal Collectibles Ltd."/>
    <n v="4155554312"/>
    <s v="2793 Furth Circle"/>
    <m/>
    <x v="65"/>
    <x v="2"/>
    <n v="94217"/>
    <x v="0"/>
    <s v="NA"/>
    <s v="Taylor"/>
    <s v="Sue"/>
    <s v="Small"/>
    <n v="1746.6"/>
    <x v="10"/>
    <x v="0"/>
  </r>
  <r>
    <x v="197"/>
    <n v="45"/>
    <n v="51.21"/>
    <n v="1"/>
    <n v="2304.4499999999998"/>
    <s v="10/18/2003 0:00"/>
    <x v="0"/>
    <n v="4"/>
    <n v="10"/>
    <n v="2003"/>
    <x v="3"/>
    <n v="53"/>
    <s v="S18_1367"/>
    <s v="Corporate Gift Ideas Co."/>
    <n v="6505551386"/>
    <s v="7734 Strong St."/>
    <m/>
    <x v="4"/>
    <x v="2"/>
    <m/>
    <x v="0"/>
    <s v="NA"/>
    <s v="Brown"/>
    <s v="Julie"/>
    <s v="Small"/>
    <n v="2304.4499999999998"/>
    <x v="4"/>
    <x v="0"/>
  </r>
  <r>
    <x v="198"/>
    <n v="48"/>
    <n v="44.21"/>
    <n v="5"/>
    <n v="2122.08"/>
    <d v="2003-05-11T00:00:00"/>
    <x v="0"/>
    <n v="4"/>
    <n v="11"/>
    <n v="2003"/>
    <x v="3"/>
    <n v="53"/>
    <s v="S18_1367"/>
    <s v="Rovelli Gifts"/>
    <s v="035-640555"/>
    <s v="Via Ludovico il Moro 22"/>
    <m/>
    <x v="69"/>
    <x v="1"/>
    <n v="24100"/>
    <x v="12"/>
    <s v="EMEA"/>
    <s v="Rovelli"/>
    <s v="Giovanni"/>
    <s v="Small"/>
    <n v="2122.08"/>
    <x v="5"/>
    <x v="0"/>
  </r>
  <r>
    <x v="199"/>
    <n v="32"/>
    <n v="54.45"/>
    <n v="2"/>
    <n v="1742.4"/>
    <d v="2003-12-11T00:00:00"/>
    <x v="0"/>
    <n v="4"/>
    <n v="11"/>
    <n v="2003"/>
    <x v="3"/>
    <n v="53"/>
    <s v="S18_1367"/>
    <s v="Mini Gifts Distributors Ltd."/>
    <n v="4155551450"/>
    <s v="5677 Strong St."/>
    <m/>
    <x v="33"/>
    <x v="2"/>
    <n v="97562"/>
    <x v="0"/>
    <s v="NA"/>
    <s v="Nelson"/>
    <s v="Valarie"/>
    <s v="Small"/>
    <n v="1742.4"/>
    <x v="5"/>
    <x v="0"/>
  </r>
  <r>
    <x v="200"/>
    <n v="46"/>
    <n v="53.37"/>
    <n v="6"/>
    <n v="2455.02"/>
    <s v="11/21/2003 0:00"/>
    <x v="0"/>
    <n v="4"/>
    <n v="11"/>
    <n v="2003"/>
    <x v="3"/>
    <n v="53"/>
    <s v="S18_1367"/>
    <s v="Australian Collectables, Ltd"/>
    <s v="61-9-3844-6555"/>
    <s v="7 Allen Street"/>
    <m/>
    <x v="70"/>
    <x v="3"/>
    <n v="3150"/>
    <x v="3"/>
    <s v="APAC"/>
    <s v="Connery"/>
    <s v="Sean"/>
    <s v="Small"/>
    <n v="2455.02"/>
    <x v="5"/>
    <x v="0"/>
  </r>
  <r>
    <x v="201"/>
    <n v="48"/>
    <n v="63.61"/>
    <n v="1"/>
    <n v="3053.28"/>
    <d v="2003-03-12T00:00:00"/>
    <x v="0"/>
    <n v="4"/>
    <n v="12"/>
    <n v="2003"/>
    <x v="3"/>
    <n v="53"/>
    <s v="S18_1367"/>
    <s v="Euro Shopping Channel"/>
    <s v="(91) 555 94 44"/>
    <s v="C/ Moralzarzal, 86"/>
    <m/>
    <x v="20"/>
    <x v="1"/>
    <n v="28034"/>
    <x v="7"/>
    <s v="EMEA"/>
    <s v="Freyre"/>
    <s v="Diego"/>
    <s v="Medium"/>
    <n v="3053.2799999999997"/>
    <x v="6"/>
    <x v="0"/>
  </r>
  <r>
    <x v="36"/>
    <n v="33"/>
    <n v="43.13"/>
    <n v="9"/>
    <n v="1423.29"/>
    <s v="1/29/2004 0:00"/>
    <x v="0"/>
    <n v="1"/>
    <n v="1"/>
    <n v="2004"/>
    <x v="3"/>
    <n v="53"/>
    <s v="S18_1367"/>
    <s v="West Coast Collectables Co."/>
    <n v="3105553722"/>
    <s v="3675 Furth Circle"/>
    <m/>
    <x v="27"/>
    <x v="2"/>
    <n v="94019"/>
    <x v="0"/>
    <s v="NA"/>
    <s v="Thompson"/>
    <s v="Steve"/>
    <s v="Small"/>
    <n v="1423.2900000000002"/>
    <x v="7"/>
    <x v="1"/>
  </r>
  <r>
    <x v="202"/>
    <n v="31"/>
    <n v="48.52"/>
    <n v="2"/>
    <n v="1504.12"/>
    <d v="2004-02-03T00:00:00"/>
    <x v="0"/>
    <n v="1"/>
    <n v="3"/>
    <n v="2004"/>
    <x v="3"/>
    <n v="53"/>
    <s v="S18_1367"/>
    <s v="Saveley &amp; Henriot, Co."/>
    <s v="78.32.5555"/>
    <s v="2, rue du Commerce"/>
    <m/>
    <x v="25"/>
    <x v="1"/>
    <n v="69004"/>
    <x v="1"/>
    <s v="EMEA"/>
    <s v="Saveley"/>
    <s v="Mary"/>
    <s v="Small"/>
    <n v="1504.1200000000001"/>
    <x v="11"/>
    <x v="1"/>
  </r>
  <r>
    <x v="203"/>
    <n v="20"/>
    <n v="58.22"/>
    <n v="6"/>
    <n v="1164.4000000000001"/>
    <s v="4/29/2004 0:00"/>
    <x v="0"/>
    <n v="2"/>
    <n v="4"/>
    <n v="2004"/>
    <x v="3"/>
    <n v="53"/>
    <s v="S18_1367"/>
    <s v="Euro Shopping Channel"/>
    <s v="(91) 555 94 44"/>
    <s v="C/ Moralzarzal, 86"/>
    <m/>
    <x v="20"/>
    <x v="1"/>
    <n v="28034"/>
    <x v="7"/>
    <s v="EMEA"/>
    <s v="Freyre"/>
    <s v="Diego"/>
    <s v="Small"/>
    <n v="1164.4000000000001"/>
    <x v="8"/>
    <x v="1"/>
  </r>
  <r>
    <x v="204"/>
    <n v="29"/>
    <n v="51.75"/>
    <n v="1"/>
    <n v="1500.75"/>
    <d v="2004-08-06T00:00:00"/>
    <x v="0"/>
    <n v="2"/>
    <n v="6"/>
    <n v="2004"/>
    <x v="3"/>
    <n v="53"/>
    <s v="S18_1367"/>
    <s v="Danish Wholesale Imports"/>
    <s v="31 12 3555"/>
    <s v="Vinb'ltet 34"/>
    <m/>
    <x v="40"/>
    <x v="1"/>
    <n v="1734"/>
    <x v="13"/>
    <s v="EMEA"/>
    <s v="Petersen"/>
    <s v="Jytte"/>
    <s v="Small"/>
    <n v="1500.75"/>
    <x v="9"/>
    <x v="1"/>
  </r>
  <r>
    <x v="41"/>
    <n v="27"/>
    <n v="57.68"/>
    <n v="8"/>
    <n v="1557.36"/>
    <s v="8/17/2004 0:00"/>
    <x v="0"/>
    <n v="3"/>
    <n v="8"/>
    <n v="2004"/>
    <x v="3"/>
    <n v="53"/>
    <s v="S18_1367"/>
    <s v="Amica Models &amp; Co."/>
    <s v="011-4988555"/>
    <s v="Via Monte Bianco 34"/>
    <m/>
    <x v="30"/>
    <x v="1"/>
    <n v="10100"/>
    <x v="12"/>
    <s v="EMEA"/>
    <s v="Accorti"/>
    <s v="Paolo"/>
    <s v="Small"/>
    <n v="1557.36"/>
    <x v="3"/>
    <x v="1"/>
  </r>
  <r>
    <x v="205"/>
    <n v="24"/>
    <n v="56.07"/>
    <n v="1"/>
    <n v="1345.68"/>
    <d v="2004-03-09T00:00:00"/>
    <x v="0"/>
    <n v="3"/>
    <n v="9"/>
    <n v="2004"/>
    <x v="3"/>
    <n v="53"/>
    <s v="S18_1367"/>
    <s v="Herkku Gifts"/>
    <s v="+47 2267 3215"/>
    <s v="Drammen 121, PR 744 Sentrum"/>
    <m/>
    <x v="7"/>
    <x v="1"/>
    <s v="N 5804"/>
    <x v="2"/>
    <s v="EMEA"/>
    <s v="Oeztan"/>
    <s v="Veysel"/>
    <s v="Small"/>
    <n v="1345.68"/>
    <x v="10"/>
    <x v="1"/>
  </r>
  <r>
    <x v="43"/>
    <n v="37"/>
    <n v="48.52"/>
    <n v="12"/>
    <n v="1795.24"/>
    <d v="2004-11-10T00:00:00"/>
    <x v="0"/>
    <n v="4"/>
    <n v="10"/>
    <n v="2004"/>
    <x v="3"/>
    <n v="53"/>
    <s v="S18_1367"/>
    <s v="Auto Assoc. &amp; Cie."/>
    <s v="30.59.8555"/>
    <s v="67, avenue de l'Europe"/>
    <m/>
    <x v="32"/>
    <x v="1"/>
    <n v="78000"/>
    <x v="1"/>
    <s v="EMEA"/>
    <s v="Tonini"/>
    <s v="Daniel"/>
    <s v="Small"/>
    <n v="1795.24"/>
    <x v="4"/>
    <x v="1"/>
  </r>
  <r>
    <x v="44"/>
    <n v="25"/>
    <n v="44.21"/>
    <n v="9"/>
    <n v="1105.25"/>
    <s v="10/21/2004 0:00"/>
    <x v="0"/>
    <n v="4"/>
    <n v="10"/>
    <n v="2004"/>
    <x v="3"/>
    <n v="53"/>
    <s v="S18_1367"/>
    <s v="Mini Gifts Distributors Ltd."/>
    <n v="4155551450"/>
    <s v="5677 Strong St."/>
    <m/>
    <x v="33"/>
    <x v="2"/>
    <n v="97562"/>
    <x v="0"/>
    <s v="NA"/>
    <s v="Nelson"/>
    <s v="Valarie"/>
    <s v="Small"/>
    <n v="1105.25"/>
    <x v="4"/>
    <x v="1"/>
  </r>
  <r>
    <x v="45"/>
    <n v="41"/>
    <n v="57.68"/>
    <n v="5"/>
    <n v="2364.88"/>
    <d v="2004-04-11T00:00:00"/>
    <x v="0"/>
    <n v="4"/>
    <n v="11"/>
    <n v="2004"/>
    <x v="3"/>
    <n v="53"/>
    <s v="S18_1367"/>
    <s v="Online Diecast Creations Co."/>
    <n v="6035558647"/>
    <s v="2304 Long Airport Avenue"/>
    <m/>
    <x v="34"/>
    <x v="12"/>
    <n v="62005"/>
    <x v="0"/>
    <s v="NA"/>
    <s v="Young"/>
    <s v="Valarie"/>
    <s v="Small"/>
    <n v="2364.88"/>
    <x v="5"/>
    <x v="1"/>
  </r>
  <r>
    <x v="206"/>
    <n v="27"/>
    <n v="89.89"/>
    <n v="16"/>
    <n v="2427.0300000000002"/>
    <s v="11/17/2004 0:00"/>
    <x v="0"/>
    <n v="4"/>
    <n v="11"/>
    <n v="2004"/>
    <x v="3"/>
    <n v="53"/>
    <s v="S18_1367"/>
    <s v="AV Stores, Co."/>
    <s v="(171) 555-1555"/>
    <s v="Fauntleroy Circus"/>
    <m/>
    <x v="61"/>
    <x v="1"/>
    <s v="EC2 5NT"/>
    <x v="6"/>
    <s v="EMEA"/>
    <s v="Ashworth"/>
    <s v="Victoria"/>
    <s v="Small"/>
    <n v="2427.0300000000002"/>
    <x v="5"/>
    <x v="1"/>
  </r>
  <r>
    <x v="47"/>
    <n v="21"/>
    <n v="58.95"/>
    <n v="7"/>
    <n v="1237.95"/>
    <s v="11/29/2004 0:00"/>
    <x v="0"/>
    <n v="4"/>
    <n v="11"/>
    <n v="2004"/>
    <x v="3"/>
    <n v="53"/>
    <s v="S18_1367"/>
    <s v="Australian Collectors, Co."/>
    <s v="03 9520 4555"/>
    <s v="636 St Kilda Road"/>
    <s v="Level 3"/>
    <x v="8"/>
    <x v="3"/>
    <n v="3004"/>
    <x v="3"/>
    <s v="APAC"/>
    <s v="Ferguson"/>
    <s v="Peter"/>
    <s v="Small"/>
    <n v="1237.95"/>
    <x v="5"/>
    <x v="1"/>
  </r>
  <r>
    <x v="188"/>
    <n v="22"/>
    <n v="72.41"/>
    <n v="6"/>
    <n v="1593.02"/>
    <d v="2004-09-12T00:00:00"/>
    <x v="0"/>
    <n v="4"/>
    <n v="12"/>
    <n v="2004"/>
    <x v="3"/>
    <n v="53"/>
    <s v="S18_1367"/>
    <s v="Lyon Souveniers"/>
    <s v="+33 1 46 62 7555"/>
    <s v="27 rue du Colonel Pierre Avia"/>
    <m/>
    <x v="2"/>
    <x v="1"/>
    <n v="75508"/>
    <x v="1"/>
    <s v="EMEA"/>
    <s v="Da Cunha"/>
    <s v="Daniel"/>
    <s v="Small"/>
    <n v="1593.02"/>
    <x v="6"/>
    <x v="1"/>
  </r>
  <r>
    <x v="49"/>
    <n v="32"/>
    <n v="98.63"/>
    <n v="7"/>
    <n v="3156.16"/>
    <s v="1/20/2005 0:00"/>
    <x v="0"/>
    <n v="1"/>
    <n v="1"/>
    <n v="2005"/>
    <x v="3"/>
    <n v="53"/>
    <s v="S18_1367"/>
    <s v="Collectables For Less Inc."/>
    <n v="6175558555"/>
    <s v="7825 Douglas Av."/>
    <m/>
    <x v="35"/>
    <x v="6"/>
    <n v="58339"/>
    <x v="0"/>
    <s v="NA"/>
    <s v="Nelson"/>
    <s v="Allen"/>
    <s v="Medium"/>
    <n v="3156.16"/>
    <x v="7"/>
    <x v="2"/>
  </r>
  <r>
    <x v="50"/>
    <n v="25"/>
    <n v="52.83"/>
    <n v="9"/>
    <n v="1320.75"/>
    <s v="2/17/2005 0:00"/>
    <x v="0"/>
    <n v="1"/>
    <n v="2"/>
    <n v="2005"/>
    <x v="3"/>
    <n v="53"/>
    <s v="S18_1367"/>
    <s v="Corporate Gift Ideas Co."/>
    <n v="6505551386"/>
    <s v="7734 Strong St."/>
    <m/>
    <x v="4"/>
    <x v="2"/>
    <m/>
    <x v="0"/>
    <s v="NA"/>
    <s v="Brown"/>
    <s v="Julie"/>
    <s v="Small"/>
    <n v="1320.75"/>
    <x v="0"/>
    <x v="2"/>
  </r>
  <r>
    <x v="51"/>
    <n v="42"/>
    <n v="100"/>
    <n v="3"/>
    <n v="4998"/>
    <d v="2005-09-03T00:00:00"/>
    <x v="0"/>
    <n v="1"/>
    <n v="3"/>
    <n v="2005"/>
    <x v="3"/>
    <n v="53"/>
    <s v="S18_1367"/>
    <s v="Anna's Decorations, Ltd"/>
    <s v="02 9936 8555"/>
    <s v="201 Miller Street"/>
    <s v="Level 15"/>
    <x v="36"/>
    <x v="8"/>
    <n v="2060"/>
    <x v="3"/>
    <s v="APAC"/>
    <s v="O'Hara"/>
    <s v="Anna"/>
    <s v="Medium"/>
    <n v="4200"/>
    <x v="11"/>
    <x v="2"/>
  </r>
  <r>
    <x v="209"/>
    <n v="25"/>
    <n v="51.75"/>
    <n v="1"/>
    <n v="1293.75"/>
    <s v="5/30/2005 0:00"/>
    <x v="2"/>
    <n v="2"/>
    <n v="5"/>
    <n v="2005"/>
    <x v="3"/>
    <n v="53"/>
    <s v="S18_1367"/>
    <s v="Diecast Classics Inc."/>
    <n v="2155551555"/>
    <s v="7586 Pompton St."/>
    <m/>
    <x v="15"/>
    <x v="7"/>
    <n v="70267"/>
    <x v="0"/>
    <s v="NA"/>
    <s v="Yu"/>
    <s v="Kyung"/>
    <s v="Small"/>
    <n v="1293.75"/>
    <x v="1"/>
    <x v="2"/>
  </r>
  <r>
    <x v="210"/>
    <n v="37"/>
    <n v="100"/>
    <n v="16"/>
    <n v="5433.08"/>
    <s v="3/18/2003 0:00"/>
    <x v="0"/>
    <n v="1"/>
    <n v="3"/>
    <n v="2003"/>
    <x v="1"/>
    <n v="124"/>
    <s v="S18_1589"/>
    <s v="AV Stores, Co."/>
    <s v="(171) 555-1555"/>
    <s v="Fauntleroy Circus"/>
    <m/>
    <x v="61"/>
    <x v="1"/>
    <s v="EC2 5NT"/>
    <x v="6"/>
    <s v="EMEA"/>
    <s v="Ashworth"/>
    <s v="Victoria"/>
    <s v="Medium"/>
    <n v="3700"/>
    <x v="11"/>
    <x v="0"/>
  </r>
  <r>
    <x v="211"/>
    <n v="26"/>
    <n v="100"/>
    <n v="2"/>
    <n v="3073.72"/>
    <s v="5/20/2003 0:00"/>
    <x v="0"/>
    <n v="2"/>
    <n v="5"/>
    <n v="2003"/>
    <x v="1"/>
    <n v="124"/>
    <s v="S18_1589"/>
    <s v="Atelier graphique"/>
    <s v="40.32.2555"/>
    <s v="54, rue Royale"/>
    <m/>
    <x v="11"/>
    <x v="1"/>
    <n v="44000"/>
    <x v="1"/>
    <s v="EMEA"/>
    <s v="Schmitt"/>
    <s v="Carine"/>
    <s v="Medium"/>
    <n v="2600"/>
    <x v="1"/>
    <x v="0"/>
  </r>
  <r>
    <x v="212"/>
    <n v="44"/>
    <n v="99.55"/>
    <n v="2"/>
    <n v="4380.2"/>
    <d v="2003-10-07T00:00:00"/>
    <x v="0"/>
    <n v="3"/>
    <n v="7"/>
    <n v="2003"/>
    <x v="1"/>
    <n v="124"/>
    <s v="S18_1589"/>
    <s v="Reims Collectables"/>
    <s v="26.47.1555"/>
    <s v="59 rue de l'Abbaye"/>
    <m/>
    <x v="1"/>
    <x v="1"/>
    <n v="51100"/>
    <x v="1"/>
    <s v="EMEA"/>
    <s v="Henriot"/>
    <s v="Paul"/>
    <s v="Medium"/>
    <n v="4380.2"/>
    <x v="2"/>
    <x v="0"/>
  </r>
  <r>
    <x v="179"/>
    <n v="47"/>
    <n v="100"/>
    <n v="9"/>
    <n v="5848.68"/>
    <d v="2003-11-09T00:00:00"/>
    <x v="0"/>
    <n v="3"/>
    <n v="9"/>
    <n v="2003"/>
    <x v="1"/>
    <n v="124"/>
    <s v="S18_1589"/>
    <s v="Anna's Decorations, Ltd"/>
    <s v="02 9936 8555"/>
    <s v="201 Miller Street"/>
    <s v="Level 15"/>
    <x v="36"/>
    <x v="8"/>
    <n v="2060"/>
    <x v="3"/>
    <s v="APAC"/>
    <s v="O'Hara"/>
    <s v="Anna"/>
    <s v="Medium"/>
    <n v="4700"/>
    <x v="10"/>
    <x v="0"/>
  </r>
  <r>
    <x v="180"/>
    <n v="43"/>
    <n v="100"/>
    <n v="8"/>
    <n v="6153.73"/>
    <s v="10/17/2003 0:00"/>
    <x v="0"/>
    <n v="4"/>
    <n v="10"/>
    <n v="2003"/>
    <x v="1"/>
    <n v="124"/>
    <s v="S18_1589"/>
    <s v="Heintze Collectables"/>
    <s v="86 21 3555"/>
    <s v="Smagsloget 45"/>
    <m/>
    <x v="62"/>
    <x v="1"/>
    <n v="8200"/>
    <x v="13"/>
    <s v="EMEA"/>
    <s v="Ibsen"/>
    <s v="Palle"/>
    <s v="Medium"/>
    <n v="4300"/>
    <x v="4"/>
    <x v="0"/>
  </r>
  <r>
    <x v="213"/>
    <n v="42"/>
    <n v="100"/>
    <n v="6"/>
    <n v="4965.24"/>
    <d v="2003-05-11T00:00:00"/>
    <x v="0"/>
    <n v="4"/>
    <n v="11"/>
    <n v="2003"/>
    <x v="1"/>
    <n v="124"/>
    <s v="S18_1589"/>
    <s v="Gift Depot Inc."/>
    <n v="2035552570"/>
    <s v="25593 South Bay Ln."/>
    <m/>
    <x v="10"/>
    <x v="5"/>
    <n v="97562"/>
    <x v="0"/>
    <s v="NA"/>
    <s v="King"/>
    <s v="Julie"/>
    <s v="Medium"/>
    <n v="4200"/>
    <x v="5"/>
    <x v="0"/>
  </r>
  <r>
    <x v="108"/>
    <n v="42"/>
    <n v="100"/>
    <n v="2"/>
    <n v="5435.64"/>
    <d v="2003-12-11T00:00:00"/>
    <x v="0"/>
    <n v="4"/>
    <n v="11"/>
    <n v="2003"/>
    <x v="1"/>
    <n v="124"/>
    <s v="S18_1589"/>
    <s v="Herkku Gifts"/>
    <s v="+47 2267 3215"/>
    <s v="Drammen 121, PR 744 Sentrum"/>
    <m/>
    <x v="7"/>
    <x v="1"/>
    <s v="N 5804"/>
    <x v="2"/>
    <s v="EMEA"/>
    <s v="Oeztan"/>
    <s v="Veysel"/>
    <s v="Medium"/>
    <n v="4200"/>
    <x v="5"/>
    <x v="0"/>
  </r>
  <r>
    <x v="172"/>
    <n v="29"/>
    <n v="100"/>
    <n v="7"/>
    <n v="4258.3599999999997"/>
    <s v="11/20/2003 0:00"/>
    <x v="0"/>
    <n v="4"/>
    <n v="11"/>
    <n v="2003"/>
    <x v="1"/>
    <n v="124"/>
    <s v="S18_1589"/>
    <s v="Online Diecast Creations Co."/>
    <n v="6035558647"/>
    <s v="2304 Long Airport Avenue"/>
    <m/>
    <x v="34"/>
    <x v="12"/>
    <n v="62005"/>
    <x v="0"/>
    <s v="NA"/>
    <s v="Young"/>
    <s v="Valarie"/>
    <s v="Medium"/>
    <n v="2900"/>
    <x v="5"/>
    <x v="0"/>
  </r>
  <r>
    <x v="182"/>
    <n v="40"/>
    <n v="100"/>
    <n v="13"/>
    <n v="4032"/>
    <d v="2003-02-12T00:00:00"/>
    <x v="0"/>
    <n v="4"/>
    <n v="12"/>
    <n v="2003"/>
    <x v="1"/>
    <n v="124"/>
    <s v="S18_1589"/>
    <s v="Muscle Machine Inc"/>
    <n v="2125557413"/>
    <s v="4092 Furth Circle"/>
    <s v="Suite 400"/>
    <x v="0"/>
    <x v="0"/>
    <n v="10022"/>
    <x v="0"/>
    <s v="NA"/>
    <s v="Young"/>
    <s v="Jeff"/>
    <s v="Medium"/>
    <n v="4000"/>
    <x v="6"/>
    <x v="0"/>
  </r>
  <r>
    <x v="157"/>
    <n v="38"/>
    <n v="100"/>
    <n v="6"/>
    <n v="4492.3599999999997"/>
    <s v="1/16/2004 0:00"/>
    <x v="0"/>
    <n v="1"/>
    <n v="1"/>
    <n v="2004"/>
    <x v="1"/>
    <n v="124"/>
    <s v="S18_1589"/>
    <s v="Euro Shopping Channel"/>
    <s v="(91) 555 94 44"/>
    <s v="C/ Moralzarzal, 86"/>
    <m/>
    <x v="20"/>
    <x v="1"/>
    <n v="28034"/>
    <x v="7"/>
    <s v="EMEA"/>
    <s v="Freyre"/>
    <s v="Diego"/>
    <s v="Medium"/>
    <n v="3800"/>
    <x v="7"/>
    <x v="1"/>
  </r>
  <r>
    <x v="214"/>
    <n v="38"/>
    <n v="100"/>
    <n v="4"/>
    <n v="4161.38"/>
    <s v="2/26/2004 0:00"/>
    <x v="0"/>
    <n v="1"/>
    <n v="2"/>
    <n v="2004"/>
    <x v="1"/>
    <n v="124"/>
    <s v="S18_1589"/>
    <s v="Collectable Mini Designs Co."/>
    <n v="7605558146"/>
    <s v="361 Furth Circle"/>
    <m/>
    <x v="45"/>
    <x v="2"/>
    <n v="91217"/>
    <x v="0"/>
    <s v="NA"/>
    <s v="Thompson"/>
    <s v="Valarie"/>
    <s v="Medium"/>
    <n v="3800"/>
    <x v="0"/>
    <x v="1"/>
  </r>
  <r>
    <x v="215"/>
    <n v="21"/>
    <n v="100"/>
    <n v="11"/>
    <n v="2508.66"/>
    <s v="4/13/2004 0:00"/>
    <x v="0"/>
    <n v="2"/>
    <n v="4"/>
    <n v="2004"/>
    <x v="1"/>
    <n v="124"/>
    <s v="S18_1589"/>
    <s v="Mini Caravy"/>
    <s v="88.60.1555"/>
    <s v="24, place Kluber"/>
    <m/>
    <x v="66"/>
    <x v="1"/>
    <n v="67000"/>
    <x v="1"/>
    <s v="EMEA"/>
    <s v="Citeaux"/>
    <s v="Frederique"/>
    <s v="Small"/>
    <n v="2100"/>
    <x v="8"/>
    <x v="1"/>
  </r>
  <r>
    <x v="113"/>
    <n v="24"/>
    <n v="100"/>
    <n v="1"/>
    <n v="3374.88"/>
    <d v="2004-01-06T00:00:00"/>
    <x v="3"/>
    <n v="2"/>
    <n v="6"/>
    <n v="2004"/>
    <x v="1"/>
    <n v="124"/>
    <s v="S18_1589"/>
    <s v="UK Collectables, Ltd."/>
    <s v="(171) 555-2282"/>
    <s v="Berkeley Gardens 12  Brewery"/>
    <m/>
    <x v="19"/>
    <x v="1"/>
    <s v="WX1 6LT"/>
    <x v="6"/>
    <s v="EMEA"/>
    <s v="Devon"/>
    <s v="Elizabeth"/>
    <s v="Medium"/>
    <n v="2400"/>
    <x v="9"/>
    <x v="1"/>
  </r>
  <r>
    <x v="114"/>
    <n v="36"/>
    <n v="100"/>
    <n v="2"/>
    <n v="5196.6000000000004"/>
    <d v="2004-06-07T00:00:00"/>
    <x v="0"/>
    <n v="3"/>
    <n v="7"/>
    <n v="2004"/>
    <x v="1"/>
    <n v="124"/>
    <s v="S18_1589"/>
    <s v="L'ordine Souveniers"/>
    <s v="0522-556555"/>
    <s v="Strada Provinciale 124"/>
    <m/>
    <x v="57"/>
    <x v="1"/>
    <n v="42100"/>
    <x v="12"/>
    <s v="EMEA"/>
    <s v="Moroni"/>
    <s v="Maurizio"/>
    <s v="Medium"/>
    <n v="3600"/>
    <x v="2"/>
    <x v="1"/>
  </r>
  <r>
    <x v="184"/>
    <n v="23"/>
    <n v="100"/>
    <n v="2"/>
    <n v="2604.52"/>
    <d v="2004-06-08T00:00:00"/>
    <x v="0"/>
    <n v="3"/>
    <n v="8"/>
    <n v="2004"/>
    <x v="1"/>
    <n v="124"/>
    <s v="S18_1589"/>
    <s v="Signal Gift Stores"/>
    <n v="7025551838"/>
    <s v="8489 Strong St."/>
    <m/>
    <x v="67"/>
    <x v="16"/>
    <n v="83030"/>
    <x v="0"/>
    <s v="NA"/>
    <s v="King"/>
    <s v="Sue"/>
    <s v="Small"/>
    <n v="2300"/>
    <x v="3"/>
    <x v="1"/>
  </r>
  <r>
    <x v="216"/>
    <n v="20"/>
    <n v="100"/>
    <n v="14"/>
    <n v="2936.8"/>
    <d v="2004-01-09T00:00:00"/>
    <x v="0"/>
    <n v="3"/>
    <n v="9"/>
    <n v="2004"/>
    <x v="1"/>
    <n v="124"/>
    <s v="S18_1589"/>
    <s v="Handji Gifts&amp; Co"/>
    <s v="+65 224 1555"/>
    <s v="Village Close - 106 Linden Road Sandown"/>
    <s v="2nd Floor"/>
    <x v="22"/>
    <x v="1"/>
    <n v="69045"/>
    <x v="9"/>
    <s v="APAC"/>
    <s v="Victorino"/>
    <s v="Wendy"/>
    <s v="Small"/>
    <n v="2000"/>
    <x v="10"/>
    <x v="1"/>
  </r>
  <r>
    <x v="185"/>
    <n v="32"/>
    <n v="100"/>
    <n v="4"/>
    <n v="3424.64"/>
    <d v="2003-05-10T00:00:00"/>
    <x v="0"/>
    <n v="4"/>
    <n v="10"/>
    <n v="2003"/>
    <x v="1"/>
    <n v="124"/>
    <s v="S18_1589"/>
    <s v="Norway Gifts By Mail, Co."/>
    <s v="+47 2212 1555"/>
    <s v="Drammensveien 126 A, PB 744 Sentrum"/>
    <m/>
    <x v="68"/>
    <x v="1"/>
    <s v="N 0106"/>
    <x v="2"/>
    <s v="EMEA"/>
    <s v="Klaeboe"/>
    <s v="Jan"/>
    <s v="Medium"/>
    <n v="3200"/>
    <x v="4"/>
    <x v="0"/>
  </r>
  <r>
    <x v="217"/>
    <n v="29"/>
    <n v="100"/>
    <n v="9"/>
    <n v="2923.2"/>
    <s v="10/16/2004 0:00"/>
    <x v="0"/>
    <n v="4"/>
    <n v="10"/>
    <n v="2004"/>
    <x v="1"/>
    <n v="124"/>
    <s v="S18_1589"/>
    <s v="Euro Shopping Channel"/>
    <s v="(91) 555 94 44"/>
    <s v="C/ Moralzarzal, 86"/>
    <m/>
    <x v="20"/>
    <x v="1"/>
    <n v="28034"/>
    <x v="7"/>
    <s v="EMEA"/>
    <s v="Freyre"/>
    <s v="Diego"/>
    <s v="Small"/>
    <n v="2900"/>
    <x v="4"/>
    <x v="1"/>
  </r>
  <r>
    <x v="175"/>
    <n v="44"/>
    <n v="100"/>
    <n v="6"/>
    <n v="4489.76"/>
    <d v="2004-04-11T00:00:00"/>
    <x v="0"/>
    <n v="4"/>
    <n v="11"/>
    <n v="2004"/>
    <x v="1"/>
    <n v="124"/>
    <s v="S18_1589"/>
    <s v="FunGiftIdeas.com"/>
    <n v="5085552555"/>
    <s v="1785 First Street"/>
    <m/>
    <x v="18"/>
    <x v="6"/>
    <n v="50553"/>
    <x v="0"/>
    <s v="NA"/>
    <s v="Benitez"/>
    <s v="Violeta"/>
    <s v="Medium"/>
    <n v="4400"/>
    <x v="5"/>
    <x v="1"/>
  </r>
  <r>
    <x v="186"/>
    <n v="44"/>
    <n v="100"/>
    <n v="14"/>
    <n v="4849.24"/>
    <s v="11/17/2004 0:00"/>
    <x v="0"/>
    <n v="4"/>
    <n v="11"/>
    <n v="2004"/>
    <x v="1"/>
    <n v="124"/>
    <s v="S18_1589"/>
    <s v="Motor Mint Distributors Inc."/>
    <n v="2155559857"/>
    <s v="11328 Douglas Av."/>
    <m/>
    <x v="24"/>
    <x v="7"/>
    <n v="71270"/>
    <x v="0"/>
    <s v="NA"/>
    <s v="Hernandez"/>
    <s v="Rosa"/>
    <s v="Medium"/>
    <n v="4400"/>
    <x v="5"/>
    <x v="1"/>
  </r>
  <r>
    <x v="218"/>
    <n v="36"/>
    <n v="100"/>
    <n v="4"/>
    <n v="5848.92"/>
    <s v="11/24/2004 0:00"/>
    <x v="0"/>
    <n v="4"/>
    <n v="11"/>
    <n v="2004"/>
    <x v="1"/>
    <n v="124"/>
    <s v="S18_1589"/>
    <s v="Reims Collectables"/>
    <s v="26.47.1555"/>
    <s v="59 rue de l'Abbaye"/>
    <m/>
    <x v="1"/>
    <x v="1"/>
    <n v="51100"/>
    <x v="1"/>
    <s v="EMEA"/>
    <s v="Henriot"/>
    <s v="Paul"/>
    <s v="Medium"/>
    <n v="3600"/>
    <x v="5"/>
    <x v="1"/>
  </r>
  <r>
    <x v="219"/>
    <n v="49"/>
    <n v="56.3"/>
    <n v="1"/>
    <n v="2758.7"/>
    <d v="2005-12-01T00:00:00"/>
    <x v="5"/>
    <n v="1"/>
    <n v="1"/>
    <n v="2005"/>
    <x v="1"/>
    <n v="124"/>
    <s v="S18_1589"/>
    <s v="Toys4GrownUps.com"/>
    <n v="6265557265"/>
    <s v="78934 Hillside Dr."/>
    <m/>
    <x v="3"/>
    <x v="2"/>
    <n v="90003"/>
    <x v="0"/>
    <s v="NA"/>
    <s v="Young"/>
    <s v="Julie"/>
    <s v="Small"/>
    <n v="2758.7"/>
    <x v="7"/>
    <x v="2"/>
  </r>
  <r>
    <x v="220"/>
    <n v="34"/>
    <n v="42.64"/>
    <n v="5"/>
    <n v="1449.76"/>
    <d v="2005-10-02T00:00:00"/>
    <x v="0"/>
    <n v="1"/>
    <n v="2"/>
    <n v="2005"/>
    <x v="1"/>
    <n v="124"/>
    <s v="S18_1589"/>
    <s v="Euro Shopping Channel"/>
    <s v="(91) 555 94 44"/>
    <s v="C/ Moralzarzal, 86"/>
    <m/>
    <x v="20"/>
    <x v="1"/>
    <n v="28034"/>
    <x v="7"/>
    <s v="EMEA"/>
    <s v="Freyre"/>
    <s v="Diego"/>
    <s v="Small"/>
    <n v="1449.76"/>
    <x v="0"/>
    <x v="2"/>
  </r>
  <r>
    <x v="221"/>
    <n v="59"/>
    <n v="100"/>
    <n v="11"/>
    <n v="7048.14"/>
    <s v="4/22/2005 0:00"/>
    <x v="4"/>
    <n v="2"/>
    <n v="4"/>
    <n v="2005"/>
    <x v="1"/>
    <n v="124"/>
    <s v="S18_1589"/>
    <s v="The Sharp Gifts Warehouse"/>
    <n v="4085553659"/>
    <s v="3086 Ingle Ln."/>
    <m/>
    <x v="51"/>
    <x v="2"/>
    <n v="94217"/>
    <x v="0"/>
    <s v="NA"/>
    <s v="Frick"/>
    <s v="Sue"/>
    <s v="Large"/>
    <n v="5900"/>
    <x v="8"/>
    <x v="2"/>
  </r>
  <r>
    <x v="122"/>
    <n v="37"/>
    <n v="100"/>
    <n v="1"/>
    <n v="5202.9399999999996"/>
    <s v="5/17/2005 0:00"/>
    <x v="0"/>
    <n v="2"/>
    <n v="5"/>
    <n v="2005"/>
    <x v="1"/>
    <n v="124"/>
    <s v="S18_1589"/>
    <s v="Salzburg Collectables"/>
    <s v="6562-9555"/>
    <s v="Geislweg 14"/>
    <m/>
    <x v="16"/>
    <x v="1"/>
    <n v="5020"/>
    <x v="5"/>
    <s v="EMEA"/>
    <s v="Pipps"/>
    <s v="Georg"/>
    <s v="Medium"/>
    <n v="3700"/>
    <x v="1"/>
    <x v="2"/>
  </r>
  <r>
    <x v="222"/>
    <n v="36"/>
    <n v="100"/>
    <n v="12"/>
    <n v="5279.4"/>
    <s v="2/17/2003 0:00"/>
    <x v="0"/>
    <n v="1"/>
    <n v="2"/>
    <n v="2003"/>
    <x v="4"/>
    <n v="157"/>
    <s v="S18_1662"/>
    <s v="Rovelli Gifts"/>
    <s v="035-640555"/>
    <s v="Via Ludovico il Moro 22"/>
    <m/>
    <x v="69"/>
    <x v="1"/>
    <n v="24100"/>
    <x v="12"/>
    <s v="EMEA"/>
    <s v="Rovelli"/>
    <s v="Giovanni"/>
    <s v="Medium"/>
    <n v="3600"/>
    <x v="0"/>
    <x v="0"/>
  </r>
  <r>
    <x v="64"/>
    <n v="43"/>
    <n v="100"/>
    <n v="3"/>
    <n v="6916.12"/>
    <s v="4/28/2003 0:00"/>
    <x v="0"/>
    <n v="2"/>
    <n v="4"/>
    <n v="2003"/>
    <x v="4"/>
    <n v="157"/>
    <s v="S18_1662"/>
    <s v="Salzburg Collectables"/>
    <s v="6562-9555"/>
    <s v="Geislweg 14"/>
    <m/>
    <x v="16"/>
    <x v="1"/>
    <n v="5020"/>
    <x v="5"/>
    <s v="EMEA"/>
    <s v="Pipps"/>
    <s v="Georg"/>
    <s v="Medium"/>
    <n v="4300"/>
    <x v="8"/>
    <x v="0"/>
  </r>
  <r>
    <x v="223"/>
    <n v="21"/>
    <n v="100"/>
    <n v="4"/>
    <n v="2781.66"/>
    <s v="6/16/2003 0:00"/>
    <x v="0"/>
    <n v="2"/>
    <n v="6"/>
    <n v="2003"/>
    <x v="4"/>
    <n v="157"/>
    <s v="S18_1662"/>
    <s v="Gift Ideas Corp."/>
    <n v="2035554407"/>
    <s v="2440 Pompton St."/>
    <m/>
    <x v="63"/>
    <x v="5"/>
    <n v="97561"/>
    <x v="0"/>
    <s v="NA"/>
    <s v="Lewis"/>
    <s v="Dan"/>
    <s v="Small"/>
    <n v="2100"/>
    <x v="9"/>
    <x v="0"/>
  </r>
  <r>
    <x v="66"/>
    <n v="32"/>
    <n v="100"/>
    <n v="7"/>
    <n v="5248"/>
    <d v="2003-10-08T00:00:00"/>
    <x v="0"/>
    <n v="3"/>
    <n v="8"/>
    <n v="2003"/>
    <x v="4"/>
    <n v="157"/>
    <s v="S18_1662"/>
    <s v="Mini Creations Ltd."/>
    <n v="5085559555"/>
    <s v="4575 Hillside Dr."/>
    <m/>
    <x v="18"/>
    <x v="6"/>
    <n v="50553"/>
    <x v="0"/>
    <s v="NA"/>
    <s v="Tam"/>
    <s v="Wing C"/>
    <s v="Medium"/>
    <n v="3200"/>
    <x v="3"/>
    <x v="0"/>
  </r>
  <r>
    <x v="67"/>
    <n v="38"/>
    <n v="100"/>
    <n v="5"/>
    <n v="6531.44"/>
    <d v="2003-06-10T00:00:00"/>
    <x v="0"/>
    <n v="4"/>
    <n v="10"/>
    <n v="2003"/>
    <x v="4"/>
    <n v="157"/>
    <s v="S18_1662"/>
    <s v="Toys of Finland, Co."/>
    <s v="90-224 8555"/>
    <s v="Keskuskatu 45"/>
    <m/>
    <x v="13"/>
    <x v="1"/>
    <n v="21240"/>
    <x v="4"/>
    <s v="EMEA"/>
    <s v="Karttunen"/>
    <s v="Matti"/>
    <s v="Medium"/>
    <n v="3800"/>
    <x v="4"/>
    <x v="0"/>
  </r>
  <r>
    <x v="68"/>
    <n v="43"/>
    <n v="100"/>
    <n v="1"/>
    <n v="5763.72"/>
    <s v="10/23/2003 0:00"/>
    <x v="3"/>
    <n v="4"/>
    <n v="10"/>
    <n v="2003"/>
    <x v="4"/>
    <n v="157"/>
    <s v="S18_1662"/>
    <s v="Scandinavian Gift Ideas"/>
    <s v="0695-34 6555"/>
    <s v="?kergatan 24"/>
    <m/>
    <x v="31"/>
    <x v="1"/>
    <s v="S-844 67"/>
    <x v="8"/>
    <s v="EMEA"/>
    <s v="Larsson"/>
    <s v="Maria"/>
    <s v="Medium"/>
    <n v="4300"/>
    <x v="4"/>
    <x v="0"/>
  </r>
  <r>
    <x v="69"/>
    <n v="42"/>
    <n v="100"/>
    <n v="4"/>
    <n v="6490.68"/>
    <d v="2003-08-11T00:00:00"/>
    <x v="0"/>
    <n v="4"/>
    <n v="11"/>
    <n v="2003"/>
    <x v="4"/>
    <n v="157"/>
    <s v="S18_1662"/>
    <s v="Alpha Cognac"/>
    <s v="61.77.6555"/>
    <s v="1 rue Alsace-Lorraine"/>
    <m/>
    <x v="42"/>
    <x v="1"/>
    <n v="31000"/>
    <x v="1"/>
    <s v="EMEA"/>
    <s v="Roulet"/>
    <s v="Annette"/>
    <s v="Medium"/>
    <n v="4200"/>
    <x v="5"/>
    <x v="0"/>
  </r>
  <r>
    <x v="70"/>
    <n v="32"/>
    <n v="100"/>
    <n v="1"/>
    <n v="6004.8"/>
    <s v="11/14/2003 0:00"/>
    <x v="0"/>
    <n v="4"/>
    <n v="11"/>
    <n v="2003"/>
    <x v="4"/>
    <n v="157"/>
    <s v="S18_1662"/>
    <s v="Double Decker Gift Stores, Ltd"/>
    <s v="(171) 555-7555"/>
    <s v="120 Hanover Sq."/>
    <m/>
    <x v="41"/>
    <x v="1"/>
    <s v="WA1 1DP"/>
    <x v="6"/>
    <s v="EMEA"/>
    <s v="Hardy"/>
    <s v="Thomas"/>
    <s v="Medium"/>
    <n v="3200"/>
    <x v="5"/>
    <x v="0"/>
  </r>
  <r>
    <x v="224"/>
    <n v="42"/>
    <n v="100"/>
    <n v="4"/>
    <n v="7483.98"/>
    <s v="11/27/2003 0:00"/>
    <x v="0"/>
    <n v="4"/>
    <n v="11"/>
    <n v="2003"/>
    <x v="4"/>
    <n v="157"/>
    <s v="S18_1662"/>
    <s v="Cruz &amp; Sons Co."/>
    <s v="+63 2 555 3587"/>
    <s v="15 McCallum Street - NatWest Center #13-03"/>
    <m/>
    <x v="53"/>
    <x v="1"/>
    <s v="1227 MM"/>
    <x v="15"/>
    <s v="Japan"/>
    <s v="Cruz"/>
    <s v="Arnold"/>
    <s v="Large"/>
    <n v="4200"/>
    <x v="5"/>
    <x v="0"/>
  </r>
  <r>
    <x v="55"/>
    <n v="31"/>
    <n v="100"/>
    <n v="17"/>
    <n v="5719.5"/>
    <d v="2004-12-01T00:00:00"/>
    <x v="0"/>
    <n v="1"/>
    <n v="1"/>
    <n v="2004"/>
    <x v="4"/>
    <n v="157"/>
    <s v="S18_1662"/>
    <s v="Osaka Souveniers Co."/>
    <s v="+81 06 6342 5555"/>
    <s v="Dojima Avanza 4F, 1-6-20 Dojima, Kita-ku"/>
    <m/>
    <x v="38"/>
    <x v="14"/>
    <s v="530-0003"/>
    <x v="11"/>
    <s v="Japan"/>
    <s v="Kentary"/>
    <s v="Mory"/>
    <s v="Medium"/>
    <n v="3100"/>
    <x v="7"/>
    <x v="1"/>
  </r>
  <r>
    <x v="73"/>
    <n v="49"/>
    <n v="100"/>
    <n v="4"/>
    <n v="6954.08"/>
    <s v="2/19/2004 0:00"/>
    <x v="0"/>
    <n v="1"/>
    <n v="2"/>
    <n v="2004"/>
    <x v="4"/>
    <n v="157"/>
    <s v="S18_1662"/>
    <s v="Collectable Mini Designs Co."/>
    <n v="7605558146"/>
    <s v="361 Furth Circle"/>
    <m/>
    <x v="45"/>
    <x v="2"/>
    <n v="91217"/>
    <x v="0"/>
    <s v="NA"/>
    <s v="Thompson"/>
    <s v="Valarie"/>
    <s v="Medium"/>
    <n v="4900"/>
    <x v="0"/>
    <x v="1"/>
  </r>
  <r>
    <x v="225"/>
    <n v="45"/>
    <n v="100"/>
    <n v="14"/>
    <n v="8160.3"/>
    <d v="2004-11-05T00:00:00"/>
    <x v="0"/>
    <n v="2"/>
    <n v="5"/>
    <n v="2004"/>
    <x v="4"/>
    <n v="157"/>
    <s v="S18_1662"/>
    <s v="The Sharp Gifts Warehouse"/>
    <n v="4085553659"/>
    <s v="3086 Ingle Ln."/>
    <m/>
    <x v="51"/>
    <x v="2"/>
    <n v="94217"/>
    <x v="0"/>
    <s v="NA"/>
    <s v="Frick"/>
    <s v="Sue"/>
    <s v="Large"/>
    <n v="4500"/>
    <x v="1"/>
    <x v="1"/>
  </r>
  <r>
    <x v="226"/>
    <n v="49"/>
    <n v="100"/>
    <n v="9"/>
    <n v="6567.96"/>
    <s v="6/24/2004 0:00"/>
    <x v="3"/>
    <n v="2"/>
    <n v="6"/>
    <n v="2004"/>
    <x v="4"/>
    <n v="157"/>
    <s v="S18_1662"/>
    <s v="Euro Shopping Channel"/>
    <s v="(91) 555 94 44"/>
    <s v="C/ Moralzarzal, 86"/>
    <m/>
    <x v="20"/>
    <x v="1"/>
    <n v="28034"/>
    <x v="7"/>
    <s v="EMEA"/>
    <s v="Freyre"/>
    <s v="Diego"/>
    <s v="Medium"/>
    <n v="4900"/>
    <x v="9"/>
    <x v="1"/>
  </r>
  <r>
    <x v="227"/>
    <n v="41"/>
    <n v="100"/>
    <n v="1"/>
    <n v="6724"/>
    <s v="7/21/2004 0:00"/>
    <x v="0"/>
    <n v="3"/>
    <n v="7"/>
    <n v="2004"/>
    <x v="4"/>
    <n v="157"/>
    <s v="S18_1662"/>
    <s v="Collectables For Less Inc."/>
    <n v="6175558555"/>
    <s v="7825 Douglas Av."/>
    <m/>
    <x v="35"/>
    <x v="6"/>
    <n v="58339"/>
    <x v="0"/>
    <s v="NA"/>
    <s v="Nelson"/>
    <s v="Allen"/>
    <s v="Medium"/>
    <n v="4100"/>
    <x v="2"/>
    <x v="1"/>
  </r>
  <r>
    <x v="228"/>
    <n v="45"/>
    <n v="100"/>
    <n v="11"/>
    <n v="5747.85"/>
    <s v="8/21/2004 0:00"/>
    <x v="0"/>
    <n v="3"/>
    <n v="8"/>
    <n v="2004"/>
    <x v="4"/>
    <n v="157"/>
    <s v="S18_1662"/>
    <s v="Norway Gifts By Mail, Co."/>
    <s v="+47 2212 1555"/>
    <s v="Drammensveien 126 A, PB 744 Sentrum"/>
    <m/>
    <x v="68"/>
    <x v="1"/>
    <s v="N 0106"/>
    <x v="2"/>
    <s v="EMEA"/>
    <s v="Klaeboe"/>
    <s v="Jan"/>
    <s v="Medium"/>
    <n v="4500"/>
    <x v="3"/>
    <x v="1"/>
  </r>
  <r>
    <x v="229"/>
    <n v="36"/>
    <n v="100"/>
    <n v="7"/>
    <n v="5676.84"/>
    <s v="9/15/2004 0:00"/>
    <x v="0"/>
    <n v="3"/>
    <n v="9"/>
    <n v="2004"/>
    <x v="4"/>
    <n v="157"/>
    <s v="S18_1662"/>
    <s v="Bavarian Collectables Imports, Co."/>
    <s v="+49 89 61 08 9555"/>
    <s v="Hansastr. 15"/>
    <m/>
    <x v="71"/>
    <x v="1"/>
    <n v="80686"/>
    <x v="16"/>
    <s v="EMEA"/>
    <s v="Donnermeyer"/>
    <s v="Michael"/>
    <s v="Medium"/>
    <n v="3600"/>
    <x v="10"/>
    <x v="1"/>
  </r>
  <r>
    <x v="79"/>
    <n v="39"/>
    <n v="100"/>
    <n v="1"/>
    <n v="7379.97"/>
    <s v="10/14/2004 0:00"/>
    <x v="0"/>
    <n v="4"/>
    <n v="10"/>
    <n v="2004"/>
    <x v="4"/>
    <n v="157"/>
    <s v="S18_1662"/>
    <s v="Classic Gift Ideas, Inc"/>
    <n v="2155554695"/>
    <s v="782 First Street"/>
    <m/>
    <x v="24"/>
    <x v="7"/>
    <n v="71270"/>
    <x v="0"/>
    <s v="NA"/>
    <s v="Cervantes"/>
    <s v="Francisca"/>
    <s v="Large"/>
    <n v="3900"/>
    <x v="4"/>
    <x v="1"/>
  </r>
  <r>
    <x v="80"/>
    <n v="27"/>
    <n v="100"/>
    <n v="9"/>
    <n v="3704.13"/>
    <d v="2004-01-11T00:00:00"/>
    <x v="0"/>
    <n v="4"/>
    <n v="11"/>
    <n v="2004"/>
    <x v="4"/>
    <n v="157"/>
    <s v="S18_1662"/>
    <s v="giftsbymail.co.uk"/>
    <s v="(198) 555-8888"/>
    <s v="Garden House Crowther Way"/>
    <m/>
    <x v="49"/>
    <x v="15"/>
    <s v="PO31 7PJ"/>
    <x v="6"/>
    <s v="EMEA"/>
    <s v="Bennett"/>
    <s v="Helen"/>
    <s v="Medium"/>
    <n v="2700"/>
    <x v="5"/>
    <x v="1"/>
  </r>
  <r>
    <x v="230"/>
    <n v="25"/>
    <n v="100"/>
    <n v="6"/>
    <n v="2804.75"/>
    <d v="2004-10-11T00:00:00"/>
    <x v="5"/>
    <n v="4"/>
    <n v="11"/>
    <n v="2004"/>
    <x v="4"/>
    <n v="157"/>
    <s v="S18_1662"/>
    <s v="Danish Wholesale Imports"/>
    <s v="31 12 3555"/>
    <s v="Vinb'ltet 34"/>
    <m/>
    <x v="40"/>
    <x v="1"/>
    <n v="1734"/>
    <x v="13"/>
    <s v="EMEA"/>
    <s v="Petersen"/>
    <s v="Jytte"/>
    <s v="Small"/>
    <n v="2500"/>
    <x v="5"/>
    <x v="1"/>
  </r>
  <r>
    <x v="231"/>
    <n v="41"/>
    <n v="100"/>
    <n v="1"/>
    <n v="5624.79"/>
    <s v="11/22/2004 0:00"/>
    <x v="0"/>
    <n v="4"/>
    <n v="11"/>
    <n v="2004"/>
    <x v="4"/>
    <n v="157"/>
    <s v="S18_1662"/>
    <s v="Royale Belge"/>
    <s v="(071) 23 67 2555"/>
    <s v="Boulevard Tirou, 255"/>
    <m/>
    <x v="72"/>
    <x v="1"/>
    <s v="B-6000"/>
    <x v="14"/>
    <s v="EMEA"/>
    <s v="Cartrain"/>
    <s v="Pascale"/>
    <s v="Medium"/>
    <n v="4100"/>
    <x v="5"/>
    <x v="1"/>
  </r>
  <r>
    <x v="232"/>
    <n v="39"/>
    <n v="99.52"/>
    <n v="1"/>
    <n v="3881.28"/>
    <d v="2004-03-12T00:00:00"/>
    <x v="0"/>
    <n v="4"/>
    <n v="12"/>
    <n v="2004"/>
    <x v="4"/>
    <n v="157"/>
    <s v="S18_1662"/>
    <s v="Stylish Desk Decors, Co."/>
    <s v="(171) 555-0297"/>
    <s v="35 King George"/>
    <m/>
    <x v="41"/>
    <x v="1"/>
    <s v="WX3 6FW"/>
    <x v="6"/>
    <s v="EMEA"/>
    <s v="Brown"/>
    <s v="Ann"/>
    <s v="Medium"/>
    <n v="3881.2799999999997"/>
    <x v="6"/>
    <x v="1"/>
  </r>
  <r>
    <x v="85"/>
    <n v="28"/>
    <n v="57.55"/>
    <n v="4"/>
    <n v="1611.4"/>
    <s v="1/31/2005 0:00"/>
    <x v="0"/>
    <n v="1"/>
    <n v="1"/>
    <n v="2005"/>
    <x v="4"/>
    <n v="157"/>
    <s v="S18_1662"/>
    <s v="Oulu Toy Supplies, Inc."/>
    <s v="981-443655"/>
    <s v="Torikatu 38"/>
    <m/>
    <x v="50"/>
    <x v="1"/>
    <n v="90110"/>
    <x v="4"/>
    <s v="EMEA"/>
    <s v="Koskitalo"/>
    <s v="Pirkko"/>
    <s v="Small"/>
    <n v="1611.3999999999999"/>
    <x v="7"/>
    <x v="2"/>
  </r>
  <r>
    <x v="233"/>
    <n v="25"/>
    <n v="54.57"/>
    <n v="7"/>
    <n v="1364.25"/>
    <d v="2005-01-03T00:00:00"/>
    <x v="5"/>
    <n v="1"/>
    <n v="3"/>
    <n v="2005"/>
    <x v="4"/>
    <n v="157"/>
    <s v="S18_1662"/>
    <s v="Euro Shopping Channel"/>
    <s v="(91) 555 94 44"/>
    <s v="C/ Moralzarzal, 86"/>
    <m/>
    <x v="20"/>
    <x v="1"/>
    <n v="28034"/>
    <x v="7"/>
    <s v="EMEA"/>
    <s v="Freyre"/>
    <s v="Diego"/>
    <s v="Small"/>
    <n v="1364.25"/>
    <x v="11"/>
    <x v="2"/>
  </r>
  <r>
    <x v="234"/>
    <n v="33"/>
    <n v="100"/>
    <n v="11"/>
    <n v="4215.09"/>
    <s v="3/30/2005 0:00"/>
    <x v="0"/>
    <n v="1"/>
    <n v="3"/>
    <n v="2005"/>
    <x v="4"/>
    <n v="157"/>
    <s v="S18_1662"/>
    <s v="Reims Collectables"/>
    <s v="26.47.1555"/>
    <s v="59 rue de l'Abbaye"/>
    <m/>
    <x v="1"/>
    <x v="1"/>
    <n v="51100"/>
    <x v="1"/>
    <s v="EMEA"/>
    <s v="Henriot"/>
    <s v="Paul"/>
    <s v="Medium"/>
    <n v="3300"/>
    <x v="11"/>
    <x v="2"/>
  </r>
  <r>
    <x v="88"/>
    <n v="34"/>
    <n v="100"/>
    <n v="1"/>
    <n v="6433.82"/>
    <d v="2005-01-04T00:00:00"/>
    <x v="0"/>
    <n v="2"/>
    <n v="4"/>
    <n v="2005"/>
    <x v="4"/>
    <n v="157"/>
    <s v="S18_1662"/>
    <s v="The Sharp Gifts Warehouse"/>
    <n v="4085553659"/>
    <s v="3086 Ingle Ln."/>
    <m/>
    <x v="51"/>
    <x v="2"/>
    <n v="94217"/>
    <x v="0"/>
    <s v="NA"/>
    <s v="Frick"/>
    <s v="Sue"/>
    <s v="Medium"/>
    <n v="3400"/>
    <x v="8"/>
    <x v="2"/>
  </r>
  <r>
    <x v="235"/>
    <n v="24"/>
    <n v="100"/>
    <n v="14"/>
    <n v="4352.16"/>
    <d v="2005-10-05T00:00:00"/>
    <x v="0"/>
    <n v="2"/>
    <n v="5"/>
    <n v="2005"/>
    <x v="4"/>
    <n v="157"/>
    <s v="S18_1662"/>
    <s v="L'ordine Souveniers"/>
    <s v="0522-556555"/>
    <s v="Strada Provinciale 124"/>
    <m/>
    <x v="57"/>
    <x v="1"/>
    <n v="42100"/>
    <x v="12"/>
    <s v="EMEA"/>
    <s v="Moroni"/>
    <s v="Maurizio"/>
    <s v="Medium"/>
    <n v="2400"/>
    <x v="1"/>
    <x v="2"/>
  </r>
  <r>
    <x v="236"/>
    <n v="30"/>
    <n v="100"/>
    <n v="3"/>
    <n v="5151"/>
    <d v="2003-06-01T00:00:00"/>
    <x v="0"/>
    <n v="1"/>
    <n v="1"/>
    <n v="2003"/>
    <x v="3"/>
    <n v="170"/>
    <s v="S18_1749"/>
    <s v="Online Diecast Creations Co."/>
    <n v="6035558647"/>
    <s v="2304 Long Airport Avenue"/>
    <m/>
    <x v="34"/>
    <x v="12"/>
    <n v="62005"/>
    <x v="0"/>
    <s v="NA"/>
    <s v="Young"/>
    <s v="Valarie"/>
    <s v="Medium"/>
    <n v="3000"/>
    <x v="7"/>
    <x v="0"/>
  </r>
  <r>
    <x v="210"/>
    <n v="42"/>
    <n v="100"/>
    <n v="7"/>
    <n v="6069"/>
    <s v="3/18/2003 0:00"/>
    <x v="0"/>
    <n v="1"/>
    <n v="3"/>
    <n v="2003"/>
    <x v="3"/>
    <n v="170"/>
    <s v="S18_1749"/>
    <s v="AV Stores, Co."/>
    <s v="(171) 555-1555"/>
    <s v="Fauntleroy Circus"/>
    <m/>
    <x v="61"/>
    <x v="1"/>
    <s v="EC2 5NT"/>
    <x v="6"/>
    <s v="EMEA"/>
    <s v="Ashworth"/>
    <s v="Victoria"/>
    <s v="Medium"/>
    <n v="4200"/>
    <x v="11"/>
    <x v="0"/>
  </r>
  <r>
    <x v="237"/>
    <n v="21"/>
    <n v="100"/>
    <n v="6"/>
    <n v="2856"/>
    <s v="5/21/2003 0:00"/>
    <x v="0"/>
    <n v="2"/>
    <n v="5"/>
    <n v="2003"/>
    <x v="3"/>
    <n v="170"/>
    <s v="S18_1749"/>
    <s v="Signal Gift Stores"/>
    <n v="7025551838"/>
    <s v="8489 Strong St."/>
    <m/>
    <x v="67"/>
    <x v="16"/>
    <n v="83030"/>
    <x v="0"/>
    <s v="NA"/>
    <s v="King"/>
    <s v="Sue"/>
    <s v="Small"/>
    <n v="2100"/>
    <x v="1"/>
    <x v="0"/>
  </r>
  <r>
    <x v="196"/>
    <n v="34"/>
    <n v="100"/>
    <n v="11"/>
    <n v="5375.4"/>
    <d v="2003-12-09T00:00:00"/>
    <x v="0"/>
    <n v="3"/>
    <n v="9"/>
    <n v="2003"/>
    <x v="3"/>
    <n v="170"/>
    <s v="S18_1749"/>
    <s v="Signal Collectibles Ltd."/>
    <n v="4155554312"/>
    <s v="2793 Furth Circle"/>
    <m/>
    <x v="65"/>
    <x v="2"/>
    <n v="94217"/>
    <x v="0"/>
    <s v="NA"/>
    <s v="Taylor"/>
    <s v="Sue"/>
    <s v="Medium"/>
    <n v="3400"/>
    <x v="10"/>
    <x v="0"/>
  </r>
  <r>
    <x v="197"/>
    <n v="29"/>
    <n v="100"/>
    <n v="9"/>
    <n v="5176.5"/>
    <s v="10/18/2003 0:00"/>
    <x v="0"/>
    <n v="4"/>
    <n v="10"/>
    <n v="2003"/>
    <x v="3"/>
    <n v="170"/>
    <s v="S18_1749"/>
    <s v="Corporate Gift Ideas Co."/>
    <n v="6505551386"/>
    <s v="7734 Strong St."/>
    <m/>
    <x v="4"/>
    <x v="2"/>
    <m/>
    <x v="0"/>
    <s v="NA"/>
    <s v="Brown"/>
    <s v="Julie"/>
    <s v="Medium"/>
    <n v="2900"/>
    <x v="4"/>
    <x v="0"/>
  </r>
  <r>
    <x v="198"/>
    <n v="24"/>
    <n v="100"/>
    <n v="13"/>
    <n v="3508.8"/>
    <d v="2003-05-11T00:00:00"/>
    <x v="0"/>
    <n v="4"/>
    <n v="11"/>
    <n v="2003"/>
    <x v="3"/>
    <n v="170"/>
    <s v="S18_1749"/>
    <s v="Rovelli Gifts"/>
    <s v="035-640555"/>
    <s v="Via Ludovico il Moro 22"/>
    <m/>
    <x v="69"/>
    <x v="1"/>
    <n v="24100"/>
    <x v="12"/>
    <s v="EMEA"/>
    <s v="Rovelli"/>
    <s v="Giovanni"/>
    <s v="Medium"/>
    <n v="2400"/>
    <x v="5"/>
    <x v="0"/>
  </r>
  <r>
    <x v="199"/>
    <n v="44"/>
    <n v="100"/>
    <n v="10"/>
    <n v="7554.8"/>
    <d v="2003-12-11T00:00:00"/>
    <x v="0"/>
    <n v="4"/>
    <n v="11"/>
    <n v="2003"/>
    <x v="3"/>
    <n v="170"/>
    <s v="S18_1749"/>
    <s v="Mini Gifts Distributors Ltd."/>
    <n v="4155551450"/>
    <s v="5677 Strong St."/>
    <m/>
    <x v="33"/>
    <x v="2"/>
    <n v="97562"/>
    <x v="0"/>
    <s v="NA"/>
    <s v="Nelson"/>
    <s v="Valarie"/>
    <s v="Large"/>
    <n v="4400"/>
    <x v="5"/>
    <x v="0"/>
  </r>
  <r>
    <x v="200"/>
    <n v="21"/>
    <n v="100"/>
    <n v="14"/>
    <n v="3141.6"/>
    <s v="11/21/2003 0:00"/>
    <x v="0"/>
    <n v="4"/>
    <n v="11"/>
    <n v="2003"/>
    <x v="3"/>
    <n v="170"/>
    <s v="S18_1749"/>
    <s v="Australian Collectables, Ltd"/>
    <s v="61-9-3844-6555"/>
    <s v="7 Allen Street"/>
    <m/>
    <x v="70"/>
    <x v="3"/>
    <n v="3150"/>
    <x v="3"/>
    <s v="APAC"/>
    <s v="Connery"/>
    <s v="Sean"/>
    <s v="Medium"/>
    <n v="2100"/>
    <x v="5"/>
    <x v="0"/>
  </r>
  <r>
    <x v="182"/>
    <n v="33"/>
    <n v="100"/>
    <n v="4"/>
    <n v="5890.5"/>
    <d v="2003-02-12T00:00:00"/>
    <x v="0"/>
    <n v="4"/>
    <n v="12"/>
    <n v="2003"/>
    <x v="3"/>
    <n v="170"/>
    <s v="S18_1749"/>
    <s v="Muscle Machine Inc"/>
    <n v="2125557413"/>
    <s v="4092 Furth Circle"/>
    <s v="Suite 400"/>
    <x v="0"/>
    <x v="0"/>
    <n v="10022"/>
    <x v="0"/>
    <s v="NA"/>
    <s v="Young"/>
    <s v="Jeff"/>
    <s v="Medium"/>
    <n v="3300"/>
    <x v="6"/>
    <x v="0"/>
  </r>
  <r>
    <x v="238"/>
    <n v="30"/>
    <n v="100"/>
    <n v="7"/>
    <n v="5967"/>
    <s v="1/26/2004 0:00"/>
    <x v="0"/>
    <n v="1"/>
    <n v="1"/>
    <n v="2004"/>
    <x v="3"/>
    <n v="170"/>
    <s v="S18_1749"/>
    <s v="Corrida Auto Replicas, Ltd"/>
    <s v="(91) 555 22 82"/>
    <s v="C/ Araquil, 67"/>
    <m/>
    <x v="20"/>
    <x v="1"/>
    <n v="28023"/>
    <x v="7"/>
    <s v="EMEA"/>
    <s v="Sommer"/>
    <s v="Mart¡n"/>
    <s v="Medium"/>
    <n v="3000"/>
    <x v="7"/>
    <x v="1"/>
  </r>
  <r>
    <x v="202"/>
    <n v="26"/>
    <n v="100"/>
    <n v="10"/>
    <n v="3712.8"/>
    <d v="2004-02-03T00:00:00"/>
    <x v="0"/>
    <n v="1"/>
    <n v="3"/>
    <n v="2004"/>
    <x v="3"/>
    <n v="170"/>
    <s v="S18_1749"/>
    <s v="Saveley &amp; Henriot, Co."/>
    <s v="78.32.5555"/>
    <s v="2, rue du Commerce"/>
    <m/>
    <x v="25"/>
    <x v="1"/>
    <n v="69004"/>
    <x v="1"/>
    <s v="EMEA"/>
    <s v="Saveley"/>
    <s v="Mary"/>
    <s v="Medium"/>
    <n v="2600"/>
    <x v="11"/>
    <x v="1"/>
  </r>
  <r>
    <x v="215"/>
    <n v="41"/>
    <n v="100"/>
    <n v="2"/>
    <n v="7597.3"/>
    <s v="4/13/2004 0:00"/>
    <x v="0"/>
    <n v="2"/>
    <n v="4"/>
    <n v="2004"/>
    <x v="3"/>
    <n v="170"/>
    <s v="S18_1749"/>
    <s v="Mini Caravy"/>
    <s v="88.60.1555"/>
    <s v="24, place Kluber"/>
    <m/>
    <x v="66"/>
    <x v="1"/>
    <n v="67000"/>
    <x v="1"/>
    <s v="EMEA"/>
    <s v="Citeaux"/>
    <s v="Frederique"/>
    <s v="Large"/>
    <n v="4100"/>
    <x v="8"/>
    <x v="1"/>
  </r>
  <r>
    <x v="41"/>
    <n v="26"/>
    <n v="100"/>
    <n v="16"/>
    <n v="3668.6"/>
    <s v="8/17/2004 0:00"/>
    <x v="0"/>
    <n v="3"/>
    <n v="8"/>
    <n v="2004"/>
    <x v="3"/>
    <n v="170"/>
    <s v="S18_1749"/>
    <s v="Amica Models &amp; Co."/>
    <s v="011-4988555"/>
    <s v="Via Monte Bianco 34"/>
    <m/>
    <x v="30"/>
    <x v="1"/>
    <n v="10100"/>
    <x v="12"/>
    <s v="EMEA"/>
    <s v="Accorti"/>
    <s v="Paolo"/>
    <s v="Medium"/>
    <n v="2600"/>
    <x v="3"/>
    <x v="1"/>
  </r>
  <r>
    <x v="216"/>
    <n v="32"/>
    <n v="100"/>
    <n v="5"/>
    <n v="5875.2"/>
    <d v="2004-01-09T00:00:00"/>
    <x v="0"/>
    <n v="3"/>
    <n v="9"/>
    <n v="2004"/>
    <x v="3"/>
    <n v="170"/>
    <s v="S18_1749"/>
    <s v="Handji Gifts&amp; Co"/>
    <s v="+65 224 1555"/>
    <s v="Village Close - 106 Linden Road Sandown"/>
    <s v="2nd Floor"/>
    <x v="22"/>
    <x v="1"/>
    <n v="69045"/>
    <x v="9"/>
    <s v="APAC"/>
    <s v="Victorino"/>
    <s v="Wendy"/>
    <s v="Medium"/>
    <n v="3200"/>
    <x v="10"/>
    <x v="1"/>
  </r>
  <r>
    <x v="239"/>
    <n v="43"/>
    <n v="100"/>
    <n v="1"/>
    <n v="7310"/>
    <d v="2003-06-10T00:00:00"/>
    <x v="0"/>
    <n v="4"/>
    <n v="10"/>
    <n v="2003"/>
    <x v="3"/>
    <n v="170"/>
    <s v="S18_1749"/>
    <s v="UK Collectables, Ltd."/>
    <s v="(171) 555-2282"/>
    <s v="Berkeley Gardens 12  Brewery"/>
    <m/>
    <x v="19"/>
    <x v="1"/>
    <s v="WX1 6LT"/>
    <x v="6"/>
    <s v="EMEA"/>
    <s v="Devon"/>
    <s v="Elizabeth"/>
    <s v="Large"/>
    <n v="4300"/>
    <x v="4"/>
    <x v="0"/>
  </r>
  <r>
    <x v="44"/>
    <n v="48"/>
    <n v="100"/>
    <n v="17"/>
    <n v="8078.4"/>
    <s v="10/21/2004 0:00"/>
    <x v="0"/>
    <n v="4"/>
    <n v="10"/>
    <n v="2004"/>
    <x v="3"/>
    <n v="170"/>
    <s v="S18_1749"/>
    <s v="Mini Gifts Distributors Ltd."/>
    <n v="4155551450"/>
    <s v="5677 Strong St."/>
    <m/>
    <x v="33"/>
    <x v="2"/>
    <n v="97562"/>
    <x v="0"/>
    <s v="NA"/>
    <s v="Nelson"/>
    <s v="Valarie"/>
    <s v="Large"/>
    <n v="4800"/>
    <x v="4"/>
    <x v="1"/>
  </r>
  <r>
    <x v="186"/>
    <n v="44"/>
    <n v="74.040000000000006"/>
    <n v="7"/>
    <n v="3257.76"/>
    <s v="11/17/2004 0:00"/>
    <x v="0"/>
    <n v="4"/>
    <n v="11"/>
    <n v="2004"/>
    <x v="3"/>
    <n v="170"/>
    <s v="S18_1749"/>
    <s v="Motor Mint Distributors Inc."/>
    <n v="2155559857"/>
    <s v="11328 Douglas Av."/>
    <m/>
    <x v="24"/>
    <x v="7"/>
    <n v="71270"/>
    <x v="0"/>
    <s v="NA"/>
    <s v="Hernandez"/>
    <s v="Rosa"/>
    <s v="Medium"/>
    <n v="3257.76"/>
    <x v="5"/>
    <x v="1"/>
  </r>
  <r>
    <x v="240"/>
    <n v="45"/>
    <n v="100"/>
    <n v="1"/>
    <n v="7650"/>
    <s v="11/25/2004 0:00"/>
    <x v="0"/>
    <n v="4"/>
    <n v="11"/>
    <n v="2004"/>
    <x v="3"/>
    <n v="170"/>
    <s v="S18_1749"/>
    <s v="Marseille Mini Autos"/>
    <s v="91.24.4555"/>
    <s v="12, rue des Bouchers"/>
    <m/>
    <x v="54"/>
    <x v="1"/>
    <n v="13008"/>
    <x v="1"/>
    <s v="EMEA"/>
    <s v="Lebihan"/>
    <s v="Laurence"/>
    <s v="Large"/>
    <n v="4500"/>
    <x v="5"/>
    <x v="1"/>
  </r>
  <r>
    <x v="219"/>
    <n v="37"/>
    <n v="100"/>
    <n v="3"/>
    <n v="4703.8100000000004"/>
    <d v="2005-12-01T00:00:00"/>
    <x v="5"/>
    <n v="1"/>
    <n v="1"/>
    <n v="2005"/>
    <x v="3"/>
    <n v="170"/>
    <s v="S18_1749"/>
    <s v="Toys4GrownUps.com"/>
    <n v="6265557265"/>
    <s v="78934 Hillside Dr."/>
    <m/>
    <x v="3"/>
    <x v="2"/>
    <n v="90003"/>
    <x v="0"/>
    <s v="NA"/>
    <s v="Young"/>
    <s v="Julie"/>
    <s v="Medium"/>
    <n v="3700"/>
    <x v="7"/>
    <x v="2"/>
  </r>
  <r>
    <x v="241"/>
    <n v="39"/>
    <n v="100"/>
    <n v="2"/>
    <n v="5399.55"/>
    <d v="2005-10-02T00:00:00"/>
    <x v="0"/>
    <n v="1"/>
    <n v="2"/>
    <n v="2005"/>
    <x v="3"/>
    <n v="170"/>
    <s v="S18_1749"/>
    <s v="Euro Shopping Channel"/>
    <s v="(91) 555 94 44"/>
    <s v="C/ Moralzarzal, 86"/>
    <m/>
    <x v="20"/>
    <x v="1"/>
    <n v="28034"/>
    <x v="7"/>
    <s v="EMEA"/>
    <s v="Freyre"/>
    <s v="Diego"/>
    <s v="Medium"/>
    <n v="3900"/>
    <x v="0"/>
    <x v="2"/>
  </r>
  <r>
    <x v="221"/>
    <n v="76"/>
    <n v="100"/>
    <n v="2"/>
    <n v="14082.8"/>
    <s v="4/22/2005 0:00"/>
    <x v="4"/>
    <n v="2"/>
    <n v="4"/>
    <n v="2005"/>
    <x v="3"/>
    <n v="170"/>
    <s v="S18_1749"/>
    <s v="The Sharp Gifts Warehouse"/>
    <n v="4085553659"/>
    <s v="3086 Ingle Ln."/>
    <m/>
    <x v="51"/>
    <x v="2"/>
    <n v="94217"/>
    <x v="0"/>
    <s v="NA"/>
    <s v="Frick"/>
    <s v="Sue"/>
    <s v="Large"/>
    <n v="7600"/>
    <x v="8"/>
    <x v="2"/>
  </r>
  <r>
    <x v="242"/>
    <n v="37"/>
    <n v="100"/>
    <n v="5"/>
    <n v="5283.6"/>
    <s v="5/29/2005 0:00"/>
    <x v="2"/>
    <n v="2"/>
    <n v="5"/>
    <n v="2005"/>
    <x v="3"/>
    <n v="170"/>
    <s v="S18_1749"/>
    <s v="Souveniers And Things Co."/>
    <s v="+61 2 9495 8555"/>
    <s v="Monitor Money Building, 815 Pacific Hwy"/>
    <s v="Level 6"/>
    <x v="17"/>
    <x v="8"/>
    <n v="2067"/>
    <x v="3"/>
    <s v="APAC"/>
    <s v="Huxley"/>
    <s v="Adrian"/>
    <s v="Medium"/>
    <n v="3700"/>
    <x v="1"/>
    <x v="2"/>
  </r>
  <r>
    <x v="103"/>
    <n v="38"/>
    <n v="82.39"/>
    <n v="2"/>
    <n v="3130.82"/>
    <d v="2003-03-03T00:00:00"/>
    <x v="0"/>
    <n v="1"/>
    <n v="3"/>
    <n v="2003"/>
    <x v="1"/>
    <n v="77"/>
    <s v="S18_1889"/>
    <s v="Cruz &amp; Sons Co."/>
    <s v="+63 2 555 3587"/>
    <s v="15 McCallum Street - NatWest Center #13-03"/>
    <m/>
    <x v="53"/>
    <x v="1"/>
    <s v="1227 MM"/>
    <x v="15"/>
    <s v="Japan"/>
    <s v="Cruz"/>
    <s v="Arnold"/>
    <s v="Medium"/>
    <n v="3130.82"/>
    <x v="11"/>
    <x v="0"/>
  </r>
  <r>
    <x v="104"/>
    <n v="43"/>
    <n v="72.38"/>
    <n v="6"/>
    <n v="3112.34"/>
    <d v="2003-08-05T00:00:00"/>
    <x v="0"/>
    <n v="2"/>
    <n v="5"/>
    <n v="2003"/>
    <x v="1"/>
    <n v="77"/>
    <s v="S18_1889"/>
    <s v="Marseille Mini Autos"/>
    <s v="91.24.4555"/>
    <s v="12, rue des Bouchers"/>
    <m/>
    <x v="54"/>
    <x v="1"/>
    <n v="13008"/>
    <x v="1"/>
    <s v="EMEA"/>
    <s v="Lebihan"/>
    <s v="Laurence"/>
    <s v="Medium"/>
    <n v="3112.3399999999997"/>
    <x v="1"/>
    <x v="0"/>
  </r>
  <r>
    <x v="105"/>
    <n v="48"/>
    <n v="79.31"/>
    <n v="3"/>
    <n v="3806.88"/>
    <d v="2003-02-07T00:00:00"/>
    <x v="0"/>
    <n v="3"/>
    <n v="7"/>
    <n v="2003"/>
    <x v="1"/>
    <n v="77"/>
    <s v="S18_1889"/>
    <s v="Mini Gifts Distributors Ltd."/>
    <n v="4155551450"/>
    <s v="5677 Strong St."/>
    <m/>
    <x v="33"/>
    <x v="2"/>
    <n v="97562"/>
    <x v="0"/>
    <s v="NA"/>
    <s v="Nelson"/>
    <s v="Valarie"/>
    <s v="Medium"/>
    <n v="3806.88"/>
    <x v="2"/>
    <x v="0"/>
  </r>
  <r>
    <x v="106"/>
    <n v="26"/>
    <n v="82.39"/>
    <n v="3"/>
    <n v="2142.14"/>
    <d v="2003-05-09T00:00:00"/>
    <x v="0"/>
    <n v="3"/>
    <n v="9"/>
    <n v="2003"/>
    <x v="1"/>
    <n v="77"/>
    <s v="S18_1889"/>
    <s v="Collectables For Less Inc."/>
    <n v="6175558555"/>
    <s v="7825 Douglas Av."/>
    <m/>
    <x v="35"/>
    <x v="6"/>
    <n v="58339"/>
    <x v="0"/>
    <s v="NA"/>
    <s v="Nelson"/>
    <s v="Allen"/>
    <s v="Small"/>
    <n v="2142.14"/>
    <x v="10"/>
    <x v="0"/>
  </r>
  <r>
    <x v="155"/>
    <n v="38"/>
    <n v="88.55"/>
    <n v="4"/>
    <n v="3364.9"/>
    <d v="2003-11-10T00:00:00"/>
    <x v="0"/>
    <n v="4"/>
    <n v="10"/>
    <n v="2003"/>
    <x v="1"/>
    <n v="77"/>
    <s v="S18_1889"/>
    <s v="Men 'R' US Retailers, Ltd."/>
    <n v="2155554369"/>
    <s v="6047 Douglas Av."/>
    <m/>
    <x v="44"/>
    <x v="2"/>
    <m/>
    <x v="0"/>
    <s v="NA"/>
    <s v="Chandler"/>
    <s v="Michael"/>
    <s v="Medium"/>
    <n v="3364.9"/>
    <x v="4"/>
    <x v="0"/>
  </r>
  <r>
    <x v="156"/>
    <n v="20"/>
    <n v="63.14"/>
    <n v="2"/>
    <n v="1262.8"/>
    <d v="2003-04-11T00:00:00"/>
    <x v="0"/>
    <n v="4"/>
    <n v="11"/>
    <n v="2003"/>
    <x v="1"/>
    <n v="77"/>
    <s v="S18_1889"/>
    <s v="Mini Auto Werke"/>
    <s v="7675-3555"/>
    <s v="Kirchgasse 6"/>
    <m/>
    <x v="52"/>
    <x v="1"/>
    <n v="8010"/>
    <x v="5"/>
    <s v="EMEA"/>
    <s v="Mendel"/>
    <s v="Roland"/>
    <s v="Small"/>
    <n v="1262.8"/>
    <x v="5"/>
    <x v="0"/>
  </r>
  <r>
    <x v="108"/>
    <n v="22"/>
    <n v="73.92"/>
    <n v="10"/>
    <n v="1626.24"/>
    <d v="2003-12-11T00:00:00"/>
    <x v="0"/>
    <n v="4"/>
    <n v="11"/>
    <n v="2003"/>
    <x v="1"/>
    <n v="77"/>
    <s v="S18_1889"/>
    <s v="Herkku Gifts"/>
    <s v="+47 2267 3215"/>
    <s v="Drammen 121, PR 744 Sentrum"/>
    <m/>
    <x v="7"/>
    <x v="1"/>
    <s v="N 5804"/>
    <x v="2"/>
    <s v="EMEA"/>
    <s v="Oeztan"/>
    <s v="Veysel"/>
    <s v="Small"/>
    <n v="1626.24"/>
    <x v="5"/>
    <x v="0"/>
  </r>
  <r>
    <x v="172"/>
    <n v="45"/>
    <n v="90.86"/>
    <n v="15"/>
    <n v="4088.7"/>
    <s v="11/20/2003 0:00"/>
    <x v="0"/>
    <n v="4"/>
    <n v="11"/>
    <n v="2003"/>
    <x v="1"/>
    <n v="77"/>
    <s v="S18_1889"/>
    <s v="Online Diecast Creations Co."/>
    <n v="6035558647"/>
    <s v="2304 Long Airport Avenue"/>
    <m/>
    <x v="34"/>
    <x v="12"/>
    <n v="62005"/>
    <x v="0"/>
    <s v="NA"/>
    <s v="Young"/>
    <s v="Valarie"/>
    <s v="Medium"/>
    <n v="4088.7"/>
    <x v="5"/>
    <x v="0"/>
  </r>
  <r>
    <x v="110"/>
    <n v="45"/>
    <n v="85.47"/>
    <n v="4"/>
    <n v="3846.15"/>
    <d v="2003-02-12T00:00:00"/>
    <x v="0"/>
    <n v="4"/>
    <n v="12"/>
    <n v="2003"/>
    <x v="1"/>
    <n v="77"/>
    <s v="S18_1889"/>
    <s v="Euro Shopping Channel"/>
    <s v="(91) 555 94 44"/>
    <s v="C/ Moralzarzal, 86"/>
    <m/>
    <x v="20"/>
    <x v="1"/>
    <n v="28034"/>
    <x v="7"/>
    <s v="EMEA"/>
    <s v="Freyre"/>
    <s v="Diego"/>
    <s v="Medium"/>
    <n v="3846.15"/>
    <x v="6"/>
    <x v="0"/>
  </r>
  <r>
    <x v="157"/>
    <n v="20"/>
    <n v="66.989999999999995"/>
    <n v="14"/>
    <n v="1339.8"/>
    <s v="1/16/2004 0:00"/>
    <x v="0"/>
    <n v="1"/>
    <n v="1"/>
    <n v="2004"/>
    <x v="1"/>
    <n v="77"/>
    <s v="S18_1889"/>
    <s v="Euro Shopping Channel"/>
    <s v="(91) 555 94 44"/>
    <s v="C/ Moralzarzal, 86"/>
    <m/>
    <x v="20"/>
    <x v="1"/>
    <n v="28034"/>
    <x v="7"/>
    <s v="EMEA"/>
    <s v="Freyre"/>
    <s v="Diego"/>
    <s v="Small"/>
    <n v="1339.8"/>
    <x v="7"/>
    <x v="1"/>
  </r>
  <r>
    <x v="111"/>
    <n v="47"/>
    <n v="64.680000000000007"/>
    <n v="5"/>
    <n v="3039.96"/>
    <s v="2/22/2004 0:00"/>
    <x v="0"/>
    <n v="1"/>
    <n v="2"/>
    <n v="2004"/>
    <x v="1"/>
    <n v="77"/>
    <s v="S18_1889"/>
    <s v="Vida Sport, Ltd"/>
    <s v="0897-034555"/>
    <s v="Grenzacherweg 237"/>
    <m/>
    <x v="56"/>
    <x v="1"/>
    <n v="1203"/>
    <x v="17"/>
    <s v="EMEA"/>
    <s v="Holz"/>
    <s v="Michael"/>
    <s v="Medium"/>
    <n v="3039.9600000000005"/>
    <x v="0"/>
    <x v="1"/>
  </r>
  <r>
    <x v="173"/>
    <n v="46"/>
    <n v="73.92"/>
    <n v="4"/>
    <n v="3400.32"/>
    <d v="2004-12-04T00:00:00"/>
    <x v="0"/>
    <n v="2"/>
    <n v="4"/>
    <n v="2004"/>
    <x v="1"/>
    <n v="77"/>
    <s v="S18_1889"/>
    <s v="Oulu Toy Supplies, Inc."/>
    <s v="981-443655"/>
    <s v="Torikatu 38"/>
    <m/>
    <x v="50"/>
    <x v="1"/>
    <n v="90110"/>
    <x v="4"/>
    <s v="EMEA"/>
    <s v="Koskitalo"/>
    <s v="Pirkko"/>
    <s v="Medium"/>
    <n v="3400.32"/>
    <x v="8"/>
    <x v="1"/>
  </r>
  <r>
    <x v="113"/>
    <n v="23"/>
    <n v="83.93"/>
    <n v="9"/>
    <n v="1930.39"/>
    <d v="2004-01-06T00:00:00"/>
    <x v="3"/>
    <n v="2"/>
    <n v="6"/>
    <n v="2004"/>
    <x v="1"/>
    <n v="77"/>
    <s v="S18_1889"/>
    <s v="UK Collectables, Ltd."/>
    <s v="(171) 555-2282"/>
    <s v="Berkeley Gardens 12  Brewery"/>
    <m/>
    <x v="19"/>
    <x v="1"/>
    <s v="WX1 6LT"/>
    <x v="6"/>
    <s v="EMEA"/>
    <s v="Devon"/>
    <s v="Elizabeth"/>
    <s v="Small"/>
    <n v="1930.39"/>
    <x v="9"/>
    <x v="1"/>
  </r>
  <r>
    <x v="114"/>
    <n v="33"/>
    <n v="74.69"/>
    <n v="10"/>
    <n v="2464.77"/>
    <d v="2004-06-07T00:00:00"/>
    <x v="0"/>
    <n v="3"/>
    <n v="7"/>
    <n v="2004"/>
    <x v="1"/>
    <n v="77"/>
    <s v="S18_1889"/>
    <s v="L'ordine Souveniers"/>
    <s v="0522-556555"/>
    <s v="Strada Provinciale 124"/>
    <m/>
    <x v="57"/>
    <x v="1"/>
    <n v="42100"/>
    <x v="12"/>
    <s v="EMEA"/>
    <s v="Moroni"/>
    <s v="Maurizio"/>
    <s v="Small"/>
    <n v="2464.77"/>
    <x v="2"/>
    <x v="1"/>
  </r>
  <r>
    <x v="184"/>
    <n v="29"/>
    <n v="90.86"/>
    <n v="10"/>
    <n v="2634.94"/>
    <d v="2004-06-08T00:00:00"/>
    <x v="0"/>
    <n v="3"/>
    <n v="8"/>
    <n v="2004"/>
    <x v="1"/>
    <n v="77"/>
    <s v="S18_1889"/>
    <s v="Signal Gift Stores"/>
    <n v="7025551838"/>
    <s v="8489 Strong St."/>
    <m/>
    <x v="67"/>
    <x v="16"/>
    <n v="83030"/>
    <x v="0"/>
    <s v="NA"/>
    <s v="King"/>
    <s v="Sue"/>
    <s v="Small"/>
    <n v="2634.94"/>
    <x v="3"/>
    <x v="1"/>
  </r>
  <r>
    <x v="116"/>
    <n v="44"/>
    <n v="82.39"/>
    <n v="8"/>
    <n v="3625.16"/>
    <s v="8/30/2004 0:00"/>
    <x v="0"/>
    <n v="3"/>
    <n v="8"/>
    <n v="2004"/>
    <x v="1"/>
    <n v="77"/>
    <s v="S18_1889"/>
    <s v="Vida Sport, Ltd"/>
    <s v="0897-034555"/>
    <s v="Grenzacherweg 237"/>
    <m/>
    <x v="56"/>
    <x v="1"/>
    <n v="1203"/>
    <x v="17"/>
    <s v="EMEA"/>
    <s v="Holz"/>
    <s v="Michael"/>
    <s v="Medium"/>
    <n v="3625.16"/>
    <x v="3"/>
    <x v="1"/>
  </r>
  <r>
    <x v="117"/>
    <n v="41"/>
    <n v="92.4"/>
    <n v="1"/>
    <n v="3788.4"/>
    <d v="2003-04-10T00:00:00"/>
    <x v="0"/>
    <n v="4"/>
    <n v="10"/>
    <n v="2003"/>
    <x v="1"/>
    <n v="77"/>
    <s v="S18_1889"/>
    <s v="Blauer See Auto, Co."/>
    <s v="+49 69 66 90 2555"/>
    <s v="Lyonerstr. 34"/>
    <m/>
    <x v="58"/>
    <x v="1"/>
    <n v="60528"/>
    <x v="16"/>
    <s v="EMEA"/>
    <s v="Keitel"/>
    <s v="Roland"/>
    <s v="Medium"/>
    <n v="3788.4"/>
    <x v="4"/>
    <x v="0"/>
  </r>
  <r>
    <x v="118"/>
    <n v="20"/>
    <n v="91.63"/>
    <n v="6"/>
    <n v="1832.6"/>
    <s v="10/16/2004 0:00"/>
    <x v="0"/>
    <n v="4"/>
    <n v="10"/>
    <n v="2004"/>
    <x v="1"/>
    <n v="77"/>
    <s v="S18_1889"/>
    <s v="Toms Spezialitten, Ltd"/>
    <s v="0221-5554327"/>
    <s v="Mehrheimerstr. 369"/>
    <m/>
    <x v="55"/>
    <x v="1"/>
    <n v="50739"/>
    <x v="16"/>
    <s v="EMEA"/>
    <s v="Pfalzheim"/>
    <s v="Henriette"/>
    <s v="Small"/>
    <n v="1832.6"/>
    <x v="4"/>
    <x v="1"/>
  </r>
  <r>
    <x v="175"/>
    <n v="37"/>
    <n v="78.540000000000006"/>
    <n v="14"/>
    <n v="2905.98"/>
    <d v="2004-04-11T00:00:00"/>
    <x v="0"/>
    <n v="4"/>
    <n v="11"/>
    <n v="2004"/>
    <x v="1"/>
    <n v="77"/>
    <s v="S18_1889"/>
    <s v="FunGiftIdeas.com"/>
    <n v="5085552555"/>
    <s v="1785 First Street"/>
    <m/>
    <x v="18"/>
    <x v="6"/>
    <n v="50553"/>
    <x v="0"/>
    <s v="NA"/>
    <s v="Benitez"/>
    <s v="Violeta"/>
    <s v="Small"/>
    <n v="2905.98"/>
    <x v="5"/>
    <x v="1"/>
  </r>
  <r>
    <x v="19"/>
    <n v="29"/>
    <n v="100"/>
    <n v="9"/>
    <n v="2954.81"/>
    <s v="11/15/2004 0:00"/>
    <x v="0"/>
    <n v="4"/>
    <n v="11"/>
    <n v="2004"/>
    <x v="1"/>
    <n v="77"/>
    <s v="S18_1889"/>
    <s v="Land of Toys Inc."/>
    <n v="2125557818"/>
    <s v="897 Long Airport Avenue"/>
    <m/>
    <x v="0"/>
    <x v="0"/>
    <n v="10022"/>
    <x v="0"/>
    <s v="NA"/>
    <s v="Yu"/>
    <s v="Kwai"/>
    <s v="Small"/>
    <n v="2900"/>
    <x v="5"/>
    <x v="1"/>
  </r>
  <r>
    <x v="187"/>
    <n v="55"/>
    <n v="65.45"/>
    <n v="1"/>
    <n v="3599.75"/>
    <s v="11/24/2004 0:00"/>
    <x v="0"/>
    <n v="4"/>
    <n v="11"/>
    <n v="2004"/>
    <x v="1"/>
    <n v="77"/>
    <s v="S18_1889"/>
    <s v="Australian Collectors, Co."/>
    <s v="03 9520 4555"/>
    <s v="636 St Kilda Road"/>
    <s v="Level 3"/>
    <x v="8"/>
    <x v="3"/>
    <n v="3004"/>
    <x v="3"/>
    <s v="APAC"/>
    <s v="Ferguson"/>
    <s v="Peter"/>
    <s v="Medium"/>
    <n v="3599.75"/>
    <x v="5"/>
    <x v="1"/>
  </r>
  <r>
    <x v="120"/>
    <n v="22"/>
    <n v="100"/>
    <n v="7"/>
    <n v="3686.54"/>
    <d v="2005-06-01T00:00:00"/>
    <x v="0"/>
    <n v="1"/>
    <n v="1"/>
    <n v="2005"/>
    <x v="1"/>
    <n v="77"/>
    <s v="S18_1889"/>
    <s v="Suominen Souveniers"/>
    <s v="+358 9 8045 555"/>
    <s v="Software Engineering Center, SEC Oy"/>
    <m/>
    <x v="59"/>
    <x v="1"/>
    <s v="FIN-02271"/>
    <x v="4"/>
    <s v="EMEA"/>
    <s v="Suominen"/>
    <s v="Kalle"/>
    <s v="Medium"/>
    <n v="2200"/>
    <x v="7"/>
    <x v="2"/>
  </r>
  <r>
    <x v="161"/>
    <n v="31"/>
    <n v="67.760000000000005"/>
    <n v="4"/>
    <n v="2100.56"/>
    <d v="2005-09-02T00:00:00"/>
    <x v="0"/>
    <n v="1"/>
    <n v="2"/>
    <n v="2005"/>
    <x v="1"/>
    <n v="77"/>
    <s v="S18_1889"/>
    <s v="Toys of Finland, Co."/>
    <s v="90-224 8555"/>
    <s v="Keskuskatu 45"/>
    <m/>
    <x v="13"/>
    <x v="1"/>
    <n v="21240"/>
    <x v="4"/>
    <s v="EMEA"/>
    <s v="Karttunen"/>
    <s v="Matti"/>
    <s v="Small"/>
    <n v="2100.56"/>
    <x v="0"/>
    <x v="2"/>
  </r>
  <r>
    <x v="121"/>
    <n v="49"/>
    <n v="79.22"/>
    <n v="3"/>
    <n v="3881.78"/>
    <d v="2005-03-03T00:00:00"/>
    <x v="0"/>
    <n v="1"/>
    <n v="3"/>
    <n v="2005"/>
    <x v="1"/>
    <n v="77"/>
    <s v="S18_1889"/>
    <s v="Scandinavian Gift Ideas"/>
    <s v="0695-34 6555"/>
    <s v="?kergatan 24"/>
    <m/>
    <x v="31"/>
    <x v="1"/>
    <s v="S-844 67"/>
    <x v="8"/>
    <s v="EMEA"/>
    <s v="Larsson"/>
    <s v="Maria"/>
    <s v="Medium"/>
    <n v="3881.7799999999997"/>
    <x v="11"/>
    <x v="2"/>
  </r>
  <r>
    <x v="176"/>
    <n v="61"/>
    <n v="73.92"/>
    <n v="4"/>
    <n v="4509.12"/>
    <s v="4/14/2005 0:00"/>
    <x v="0"/>
    <n v="2"/>
    <n v="4"/>
    <n v="2005"/>
    <x v="1"/>
    <n v="77"/>
    <s v="S18_1889"/>
    <s v="Mini Caravy"/>
    <s v="88.60.1555"/>
    <s v="24, place Kluber"/>
    <m/>
    <x v="66"/>
    <x v="1"/>
    <n v="67000"/>
    <x v="1"/>
    <s v="EMEA"/>
    <s v="Citeaux"/>
    <s v="Frederique"/>
    <s v="Medium"/>
    <n v="4509.12"/>
    <x v="8"/>
    <x v="2"/>
  </r>
  <r>
    <x v="122"/>
    <n v="39"/>
    <n v="83.93"/>
    <n v="9"/>
    <n v="3273.27"/>
    <s v="5/17/2005 0:00"/>
    <x v="0"/>
    <n v="2"/>
    <n v="5"/>
    <n v="2005"/>
    <x v="1"/>
    <n v="77"/>
    <s v="S18_1889"/>
    <s v="Salzburg Collectables"/>
    <s v="6562-9555"/>
    <s v="Geislweg 14"/>
    <m/>
    <x v="16"/>
    <x v="1"/>
    <n v="5020"/>
    <x v="5"/>
    <s v="EMEA"/>
    <s v="Pipps"/>
    <s v="Georg"/>
    <s v="Medium"/>
    <n v="3273.2700000000004"/>
    <x v="1"/>
    <x v="2"/>
  </r>
  <r>
    <x v="177"/>
    <n v="38"/>
    <n v="100"/>
    <n v="3"/>
    <n v="4432.7"/>
    <d v="2003-10-03T00:00:00"/>
    <x v="0"/>
    <n v="1"/>
    <n v="3"/>
    <n v="2003"/>
    <x v="1"/>
    <n v="142"/>
    <s v="S18_1984"/>
    <s v="Motor Mint Distributors Inc."/>
    <n v="2155559857"/>
    <s v="11328 Douglas Av."/>
    <m/>
    <x v="24"/>
    <x v="7"/>
    <n v="71270"/>
    <x v="0"/>
    <s v="NA"/>
    <s v="Hernandez"/>
    <s v="Rosa"/>
    <s v="Medium"/>
    <n v="3800"/>
    <x v="11"/>
    <x v="0"/>
  </r>
  <r>
    <x v="104"/>
    <n v="31"/>
    <n v="100"/>
    <n v="1"/>
    <n v="4100.99"/>
    <d v="2003-08-05T00:00:00"/>
    <x v="0"/>
    <n v="2"/>
    <n v="5"/>
    <n v="2003"/>
    <x v="1"/>
    <n v="142"/>
    <s v="S18_1984"/>
    <s v="Marseille Mini Autos"/>
    <s v="91.24.4555"/>
    <s v="12, rue des Bouchers"/>
    <m/>
    <x v="54"/>
    <x v="1"/>
    <n v="13008"/>
    <x v="1"/>
    <s v="EMEA"/>
    <s v="Lebihan"/>
    <s v="Laurence"/>
    <s v="Medium"/>
    <n v="3100"/>
    <x v="1"/>
    <x v="0"/>
  </r>
  <r>
    <x v="178"/>
    <n v="36"/>
    <n v="100"/>
    <n v="1"/>
    <n v="5274.72"/>
    <d v="2003-04-07T00:00:00"/>
    <x v="0"/>
    <n v="3"/>
    <n v="7"/>
    <n v="2003"/>
    <x v="1"/>
    <n v="142"/>
    <s v="S18_1984"/>
    <s v="Alpha Cognac"/>
    <s v="61.77.6555"/>
    <s v="1 rue Alsace-Lorraine"/>
    <m/>
    <x v="42"/>
    <x v="1"/>
    <n v="31000"/>
    <x v="1"/>
    <s v="EMEA"/>
    <s v="Roulet"/>
    <s v="Annette"/>
    <s v="Medium"/>
    <n v="3600"/>
    <x v="2"/>
    <x v="0"/>
  </r>
  <r>
    <x v="179"/>
    <n v="25"/>
    <n v="100"/>
    <n v="12"/>
    <n v="4232"/>
    <d v="2003-11-09T00:00:00"/>
    <x v="0"/>
    <n v="3"/>
    <n v="9"/>
    <n v="2003"/>
    <x v="1"/>
    <n v="142"/>
    <s v="S18_1984"/>
    <s v="Anna's Decorations, Ltd"/>
    <s v="02 9936 8555"/>
    <s v="201 Miller Street"/>
    <s v="Level 15"/>
    <x v="36"/>
    <x v="8"/>
    <n v="2060"/>
    <x v="3"/>
    <s v="APAC"/>
    <s v="O'Hara"/>
    <s v="Anna"/>
    <s v="Medium"/>
    <n v="2500"/>
    <x v="10"/>
    <x v="0"/>
  </r>
  <r>
    <x v="180"/>
    <n v="48"/>
    <n v="100"/>
    <n v="11"/>
    <n v="6145.44"/>
    <s v="10/17/2003 0:00"/>
    <x v="0"/>
    <n v="4"/>
    <n v="10"/>
    <n v="2003"/>
    <x v="1"/>
    <n v="142"/>
    <s v="S18_1984"/>
    <s v="Heintze Collectables"/>
    <s v="86 21 3555"/>
    <s v="Smagsloget 45"/>
    <m/>
    <x v="62"/>
    <x v="1"/>
    <n v="8200"/>
    <x v="13"/>
    <s v="EMEA"/>
    <s v="Ibsen"/>
    <s v="Palle"/>
    <s v="Medium"/>
    <n v="4800"/>
    <x v="4"/>
    <x v="0"/>
  </r>
  <r>
    <x v="181"/>
    <n v="35"/>
    <n v="100"/>
    <n v="1"/>
    <n v="4680.2"/>
    <d v="2003-05-11T00:00:00"/>
    <x v="0"/>
    <n v="4"/>
    <n v="11"/>
    <n v="2003"/>
    <x v="1"/>
    <n v="142"/>
    <s v="S18_1984"/>
    <s v="Quebec Home Shopping Network"/>
    <s v="(514) 555-8054"/>
    <s v="43 rue St. Laurent"/>
    <m/>
    <x v="37"/>
    <x v="13"/>
    <s v="H1J 1C3"/>
    <x v="10"/>
    <s v="NA"/>
    <s v="Fresnisre"/>
    <s v="Jean"/>
    <s v="Medium"/>
    <n v="3500"/>
    <x v="5"/>
    <x v="0"/>
  </r>
  <r>
    <x v="108"/>
    <n v="21"/>
    <n v="100"/>
    <n v="5"/>
    <n v="3286.08"/>
    <d v="2003-12-11T00:00:00"/>
    <x v="0"/>
    <n v="4"/>
    <n v="11"/>
    <n v="2003"/>
    <x v="1"/>
    <n v="142"/>
    <s v="S18_1984"/>
    <s v="Herkku Gifts"/>
    <s v="+47 2267 3215"/>
    <s v="Drammen 121, PR 744 Sentrum"/>
    <m/>
    <x v="7"/>
    <x v="1"/>
    <s v="N 5804"/>
    <x v="2"/>
    <s v="EMEA"/>
    <s v="Oeztan"/>
    <s v="Veysel"/>
    <s v="Medium"/>
    <n v="2100"/>
    <x v="5"/>
    <x v="0"/>
  </r>
  <r>
    <x v="172"/>
    <n v="47"/>
    <n v="100"/>
    <n v="10"/>
    <n v="7421.3"/>
    <s v="11/20/2003 0:00"/>
    <x v="0"/>
    <n v="4"/>
    <n v="11"/>
    <n v="2003"/>
    <x v="1"/>
    <n v="142"/>
    <s v="S18_1984"/>
    <s v="Online Diecast Creations Co."/>
    <n v="6035558647"/>
    <s v="2304 Long Airport Avenue"/>
    <m/>
    <x v="34"/>
    <x v="12"/>
    <n v="62005"/>
    <x v="0"/>
    <s v="NA"/>
    <s v="Young"/>
    <s v="Valarie"/>
    <s v="Large"/>
    <n v="4700"/>
    <x v="5"/>
    <x v="0"/>
  </r>
  <r>
    <x v="182"/>
    <n v="38"/>
    <n v="100"/>
    <n v="16"/>
    <n v="6432.64"/>
    <d v="2003-02-12T00:00:00"/>
    <x v="0"/>
    <n v="4"/>
    <n v="12"/>
    <n v="2003"/>
    <x v="1"/>
    <n v="142"/>
    <s v="S18_1984"/>
    <s v="Muscle Machine Inc"/>
    <n v="2125557413"/>
    <s v="4092 Furth Circle"/>
    <s v="Suite 400"/>
    <x v="0"/>
    <x v="0"/>
    <n v="10022"/>
    <x v="0"/>
    <s v="NA"/>
    <s v="Young"/>
    <s v="Jeff"/>
    <s v="Medium"/>
    <n v="3800"/>
    <x v="6"/>
    <x v="0"/>
  </r>
  <r>
    <x v="157"/>
    <n v="41"/>
    <n v="100"/>
    <n v="9"/>
    <n v="4840.87"/>
    <s v="1/16/2004 0:00"/>
    <x v="0"/>
    <n v="1"/>
    <n v="1"/>
    <n v="2004"/>
    <x v="1"/>
    <n v="142"/>
    <s v="S18_1984"/>
    <s v="Euro Shopping Channel"/>
    <s v="(91) 555 94 44"/>
    <s v="C/ Moralzarzal, 86"/>
    <m/>
    <x v="20"/>
    <x v="1"/>
    <n v="28034"/>
    <x v="7"/>
    <s v="EMEA"/>
    <s v="Freyre"/>
    <s v="Diego"/>
    <s v="Medium"/>
    <n v="4100"/>
    <x v="7"/>
    <x v="1"/>
  </r>
  <r>
    <x v="214"/>
    <n v="24"/>
    <n v="100"/>
    <n v="7"/>
    <n v="3892.08"/>
    <s v="2/26/2004 0:00"/>
    <x v="0"/>
    <n v="1"/>
    <n v="2"/>
    <n v="2004"/>
    <x v="1"/>
    <n v="142"/>
    <s v="S18_1984"/>
    <s v="Collectable Mini Designs Co."/>
    <n v="7605558146"/>
    <s v="361 Furth Circle"/>
    <m/>
    <x v="45"/>
    <x v="2"/>
    <n v="91217"/>
    <x v="0"/>
    <s v="NA"/>
    <s v="Thompson"/>
    <s v="Valarie"/>
    <s v="Medium"/>
    <n v="2400"/>
    <x v="0"/>
    <x v="1"/>
  </r>
  <r>
    <x v="183"/>
    <n v="37"/>
    <n v="100"/>
    <n v="2"/>
    <n v="5526.32"/>
    <s v="4/13/2004 0:00"/>
    <x v="0"/>
    <n v="2"/>
    <n v="4"/>
    <n v="2004"/>
    <x v="1"/>
    <n v="142"/>
    <s v="S18_1984"/>
    <s v="Osaka Souveniers Co."/>
    <s v="+81 06 6342 5555"/>
    <s v="Dojima Avanza 4F, 1-6-20 Dojima, Kita-ku"/>
    <m/>
    <x v="38"/>
    <x v="14"/>
    <s v="530-0003"/>
    <x v="11"/>
    <s v="Japan"/>
    <s v="Kentary"/>
    <s v="Mory"/>
    <s v="Medium"/>
    <n v="3700"/>
    <x v="8"/>
    <x v="1"/>
  </r>
  <r>
    <x v="113"/>
    <n v="33"/>
    <n v="100"/>
    <n v="4"/>
    <n v="4459.62"/>
    <d v="2004-01-06T00:00:00"/>
    <x v="3"/>
    <n v="2"/>
    <n v="6"/>
    <n v="2004"/>
    <x v="1"/>
    <n v="142"/>
    <s v="S18_1984"/>
    <s v="UK Collectables, Ltd."/>
    <s v="(171) 555-2282"/>
    <s v="Berkeley Gardens 12  Brewery"/>
    <m/>
    <x v="19"/>
    <x v="1"/>
    <s v="WX1 6LT"/>
    <x v="6"/>
    <s v="EMEA"/>
    <s v="Devon"/>
    <s v="Elizabeth"/>
    <s v="Medium"/>
    <n v="3300"/>
    <x v="9"/>
    <x v="1"/>
  </r>
  <r>
    <x v="114"/>
    <n v="49"/>
    <n v="100"/>
    <n v="5"/>
    <n v="6203.4"/>
    <d v="2004-06-07T00:00:00"/>
    <x v="0"/>
    <n v="3"/>
    <n v="7"/>
    <n v="2004"/>
    <x v="1"/>
    <n v="142"/>
    <s v="S18_1984"/>
    <s v="L'ordine Souveniers"/>
    <s v="0522-556555"/>
    <s v="Strada Provinciale 124"/>
    <m/>
    <x v="57"/>
    <x v="1"/>
    <n v="42100"/>
    <x v="12"/>
    <s v="EMEA"/>
    <s v="Moroni"/>
    <s v="Maurizio"/>
    <s v="Medium"/>
    <n v="4900"/>
    <x v="2"/>
    <x v="1"/>
  </r>
  <r>
    <x v="184"/>
    <n v="29"/>
    <n v="100"/>
    <n v="5"/>
    <n v="3754.05"/>
    <d v="2004-06-08T00:00:00"/>
    <x v="0"/>
    <n v="3"/>
    <n v="8"/>
    <n v="2004"/>
    <x v="1"/>
    <n v="142"/>
    <s v="S18_1984"/>
    <s v="Signal Gift Stores"/>
    <n v="7025551838"/>
    <s v="8489 Strong St."/>
    <m/>
    <x v="67"/>
    <x v="16"/>
    <n v="83030"/>
    <x v="0"/>
    <s v="NA"/>
    <s v="King"/>
    <s v="Sue"/>
    <s v="Medium"/>
    <n v="2900"/>
    <x v="3"/>
    <x v="1"/>
  </r>
  <r>
    <x v="116"/>
    <n v="24"/>
    <n v="100"/>
    <n v="3"/>
    <n v="3516.48"/>
    <s v="8/30/2004 0:00"/>
    <x v="0"/>
    <n v="3"/>
    <n v="8"/>
    <n v="2004"/>
    <x v="1"/>
    <n v="142"/>
    <s v="S18_1984"/>
    <s v="Vida Sport, Ltd"/>
    <s v="0897-034555"/>
    <s v="Grenzacherweg 237"/>
    <m/>
    <x v="56"/>
    <x v="1"/>
    <n v="1203"/>
    <x v="17"/>
    <s v="EMEA"/>
    <s v="Holz"/>
    <s v="Michael"/>
    <s v="Medium"/>
    <n v="2400"/>
    <x v="3"/>
    <x v="1"/>
  </r>
  <r>
    <x v="185"/>
    <n v="47"/>
    <n v="100"/>
    <n v="7"/>
    <n v="7488.04"/>
    <d v="2003-05-10T00:00:00"/>
    <x v="0"/>
    <n v="4"/>
    <n v="10"/>
    <n v="2003"/>
    <x v="1"/>
    <n v="142"/>
    <s v="S18_1984"/>
    <s v="Norway Gifts By Mail, Co."/>
    <s v="+47 2212 1555"/>
    <s v="Drammensveien 126 A, PB 744 Sentrum"/>
    <m/>
    <x v="68"/>
    <x v="1"/>
    <s v="N 0106"/>
    <x v="2"/>
    <s v="EMEA"/>
    <s v="Klaeboe"/>
    <s v="Jan"/>
    <s v="Large"/>
    <n v="4700"/>
    <x v="4"/>
    <x v="0"/>
  </r>
  <r>
    <x v="118"/>
    <n v="24"/>
    <n v="100"/>
    <n v="1"/>
    <n v="3448.08"/>
    <s v="10/16/2004 0:00"/>
    <x v="0"/>
    <n v="4"/>
    <n v="10"/>
    <n v="2004"/>
    <x v="1"/>
    <n v="142"/>
    <s v="S18_1984"/>
    <s v="Toms Spezialitten, Ltd"/>
    <s v="0221-5554327"/>
    <s v="Mehrheimerstr. 369"/>
    <m/>
    <x v="55"/>
    <x v="1"/>
    <n v="50739"/>
    <x v="16"/>
    <s v="EMEA"/>
    <s v="Pfalzheim"/>
    <s v="Henriette"/>
    <s v="Medium"/>
    <n v="2400"/>
    <x v="4"/>
    <x v="1"/>
  </r>
  <r>
    <x v="175"/>
    <n v="25"/>
    <n v="100"/>
    <n v="9"/>
    <n v="3734"/>
    <d v="2004-04-11T00:00:00"/>
    <x v="0"/>
    <n v="4"/>
    <n v="11"/>
    <n v="2004"/>
    <x v="1"/>
    <n v="142"/>
    <s v="S18_1984"/>
    <s v="FunGiftIdeas.com"/>
    <n v="5085552555"/>
    <s v="1785 First Street"/>
    <m/>
    <x v="18"/>
    <x v="6"/>
    <n v="50553"/>
    <x v="0"/>
    <s v="NA"/>
    <s v="Benitez"/>
    <s v="Violeta"/>
    <s v="Medium"/>
    <n v="2500"/>
    <x v="5"/>
    <x v="1"/>
  </r>
  <r>
    <x v="186"/>
    <n v="30"/>
    <n v="32.47"/>
    <n v="8"/>
    <n v="974.1"/>
    <s v="11/17/2004 0:00"/>
    <x v="0"/>
    <n v="4"/>
    <n v="11"/>
    <n v="2004"/>
    <x v="1"/>
    <n v="142"/>
    <s v="S18_1984"/>
    <s v="Motor Mint Distributors Inc."/>
    <n v="2155559857"/>
    <s v="11328 Douglas Av."/>
    <m/>
    <x v="24"/>
    <x v="7"/>
    <n v="71270"/>
    <x v="0"/>
    <s v="NA"/>
    <s v="Hernandez"/>
    <s v="Rosa"/>
    <s v="Small"/>
    <n v="974.09999999999991"/>
    <x v="5"/>
    <x v="1"/>
  </r>
  <r>
    <x v="187"/>
    <n v="22"/>
    <n v="100"/>
    <n v="3"/>
    <n v="3160.74"/>
    <s v="11/24/2004 0:00"/>
    <x v="0"/>
    <n v="4"/>
    <n v="11"/>
    <n v="2004"/>
    <x v="1"/>
    <n v="142"/>
    <s v="S18_1984"/>
    <s v="Australian Collectors, Co."/>
    <s v="03 9520 4555"/>
    <s v="636 St Kilda Road"/>
    <s v="Level 3"/>
    <x v="8"/>
    <x v="3"/>
    <n v="3004"/>
    <x v="3"/>
    <s v="APAC"/>
    <s v="Ferguson"/>
    <s v="Peter"/>
    <s v="Medium"/>
    <n v="2200"/>
    <x v="5"/>
    <x v="1"/>
  </r>
  <r>
    <x v="188"/>
    <n v="27"/>
    <n v="64.69"/>
    <n v="2"/>
    <n v="1746.63"/>
    <d v="2004-09-12T00:00:00"/>
    <x v="0"/>
    <n v="4"/>
    <n v="12"/>
    <n v="2004"/>
    <x v="1"/>
    <n v="142"/>
    <s v="S18_1984"/>
    <s v="Lyon Souveniers"/>
    <s v="+33 1 46 62 7555"/>
    <s v="27 rue du Colonel Pierre Avia"/>
    <m/>
    <x v="2"/>
    <x v="1"/>
    <n v="75508"/>
    <x v="1"/>
    <s v="EMEA"/>
    <s v="Da Cunha"/>
    <s v="Daniel"/>
    <s v="Small"/>
    <n v="1746.6299999999999"/>
    <x v="6"/>
    <x v="1"/>
  </r>
  <r>
    <x v="243"/>
    <n v="34"/>
    <n v="100"/>
    <n v="3"/>
    <n v="4207.84"/>
    <d v="2005-10-01T00:00:00"/>
    <x v="0"/>
    <n v="1"/>
    <n v="1"/>
    <n v="2005"/>
    <x v="1"/>
    <n v="142"/>
    <s v="S18_1984"/>
    <s v="Royale Belge"/>
    <s v="(071) 23 67 2555"/>
    <s v="Boulevard Tirou, 255"/>
    <m/>
    <x v="72"/>
    <x v="1"/>
    <s v="B-6000"/>
    <x v="14"/>
    <s v="EMEA"/>
    <s v="Cartrain"/>
    <s v="Pascale"/>
    <s v="Medium"/>
    <n v="3400"/>
    <x v="7"/>
    <x v="2"/>
  </r>
  <r>
    <x v="161"/>
    <n v="36"/>
    <n v="100"/>
    <n v="6"/>
    <n v="4352.76"/>
    <d v="2005-09-02T00:00:00"/>
    <x v="0"/>
    <n v="1"/>
    <n v="2"/>
    <n v="2005"/>
    <x v="1"/>
    <n v="142"/>
    <s v="S18_1984"/>
    <s v="Toys of Finland, Co."/>
    <s v="90-224 8555"/>
    <s v="Keskuskatu 45"/>
    <m/>
    <x v="13"/>
    <x v="1"/>
    <n v="21240"/>
    <x v="4"/>
    <s v="EMEA"/>
    <s v="Karttunen"/>
    <s v="Matti"/>
    <s v="Medium"/>
    <n v="3600"/>
    <x v="0"/>
    <x v="2"/>
  </r>
  <r>
    <x v="190"/>
    <n v="34"/>
    <n v="43.05"/>
    <n v="15"/>
    <n v="1463.7"/>
    <d v="2005-04-03T00:00:00"/>
    <x v="0"/>
    <n v="1"/>
    <n v="3"/>
    <n v="2005"/>
    <x v="1"/>
    <n v="142"/>
    <s v="S18_1984"/>
    <s v="Mini Gifts Distributors Ltd."/>
    <n v="4155551450"/>
    <s v="5677 Strong St."/>
    <m/>
    <x v="33"/>
    <x v="2"/>
    <n v="97562"/>
    <x v="0"/>
    <s v="NA"/>
    <s v="Nelson"/>
    <s v="Valarie"/>
    <s v="Small"/>
    <n v="1463.6999999999998"/>
    <x v="11"/>
    <x v="2"/>
  </r>
  <r>
    <x v="191"/>
    <n v="48"/>
    <n v="100"/>
    <n v="2"/>
    <n v="7169.28"/>
    <s v="4/15/2005 0:00"/>
    <x v="1"/>
    <n v="2"/>
    <n v="4"/>
    <n v="2005"/>
    <x v="1"/>
    <n v="142"/>
    <s v="S18_1984"/>
    <s v="Danish Wholesale Imports"/>
    <s v="31 12 3555"/>
    <s v="Vinb'ltet 34"/>
    <m/>
    <x v="40"/>
    <x v="1"/>
    <n v="1734"/>
    <x v="13"/>
    <s v="EMEA"/>
    <s v="Petersen"/>
    <s v="Jytte"/>
    <s v="Large"/>
    <n v="4800"/>
    <x v="8"/>
    <x v="2"/>
  </r>
  <r>
    <x v="122"/>
    <n v="34"/>
    <n v="100"/>
    <n v="4"/>
    <n v="4594.76"/>
    <s v="5/17/2005 0:00"/>
    <x v="0"/>
    <n v="2"/>
    <n v="5"/>
    <n v="2005"/>
    <x v="1"/>
    <n v="142"/>
    <s v="S18_1984"/>
    <s v="Salzburg Collectables"/>
    <s v="6562-9555"/>
    <s v="Geislweg 14"/>
    <m/>
    <x v="16"/>
    <x v="1"/>
    <n v="5020"/>
    <x v="5"/>
    <s v="EMEA"/>
    <s v="Pipps"/>
    <s v="Georg"/>
    <s v="Medium"/>
    <n v="3400"/>
    <x v="1"/>
    <x v="2"/>
  </r>
  <r>
    <x v="150"/>
    <n v="24"/>
    <n v="100"/>
    <n v="8"/>
    <n v="3457.92"/>
    <s v="1/31/2003 0:00"/>
    <x v="0"/>
    <n v="1"/>
    <n v="1"/>
    <n v="2003"/>
    <x v="1"/>
    <n v="163"/>
    <s v="S18_2238"/>
    <s v="Euro Shopping Channel"/>
    <s v="(91) 555 94 44"/>
    <s v="C/ Moralzarzal, 86"/>
    <m/>
    <x v="20"/>
    <x v="1"/>
    <n v="28034"/>
    <x v="7"/>
    <s v="EMEA"/>
    <s v="Freyre"/>
    <s v="Diego"/>
    <s v="Medium"/>
    <n v="2400"/>
    <x v="7"/>
    <x v="0"/>
  </r>
  <r>
    <x v="162"/>
    <n v="46"/>
    <n v="100"/>
    <n v="4"/>
    <n v="7381.16"/>
    <d v="2003-04-04T00:00:00"/>
    <x v="0"/>
    <n v="2"/>
    <n v="4"/>
    <n v="2003"/>
    <x v="1"/>
    <n v="163"/>
    <s v="S18_2238"/>
    <s v="Classic Legends Inc."/>
    <n v="2125558493"/>
    <s v="5905 Pompton St."/>
    <s v="Suite 750"/>
    <x v="0"/>
    <x v="0"/>
    <n v="10022"/>
    <x v="0"/>
    <s v="NA"/>
    <s v="Hernandez"/>
    <s v="Maria"/>
    <s v="Large"/>
    <n v="4600"/>
    <x v="8"/>
    <x v="0"/>
  </r>
  <r>
    <x v="124"/>
    <n v="45"/>
    <n v="100"/>
    <n v="10"/>
    <n v="7146.9"/>
    <d v="2003-03-06T00:00:00"/>
    <x v="0"/>
    <n v="2"/>
    <n v="6"/>
    <n v="2003"/>
    <x v="1"/>
    <n v="163"/>
    <s v="S18_2238"/>
    <s v="Muscle Machine Inc"/>
    <n v="2125557413"/>
    <s v="4092 Furth Circle"/>
    <s v="Suite 400"/>
    <x v="0"/>
    <x v="0"/>
    <n v="10022"/>
    <x v="0"/>
    <s v="NA"/>
    <s v="Young"/>
    <s v="Jeff"/>
    <s v="Large"/>
    <n v="4500"/>
    <x v="9"/>
    <x v="0"/>
  </r>
  <r>
    <x v="163"/>
    <n v="39"/>
    <n v="100"/>
    <n v="4"/>
    <n v="5938.53"/>
    <d v="2003-01-08T00:00:00"/>
    <x v="0"/>
    <n v="3"/>
    <n v="8"/>
    <n v="2003"/>
    <x v="1"/>
    <n v="163"/>
    <s v="S18_2238"/>
    <s v="Suominen Souveniers"/>
    <s v="+358 9 8045 555"/>
    <s v="Software Engineering Center, SEC Oy"/>
    <m/>
    <x v="59"/>
    <x v="1"/>
    <s v="FIN-02271"/>
    <x v="4"/>
    <s v="EMEA"/>
    <s v="Suominen"/>
    <s v="Kalle"/>
    <s v="Medium"/>
    <n v="3900"/>
    <x v="3"/>
    <x v="0"/>
  </r>
  <r>
    <x v="164"/>
    <n v="43"/>
    <n v="100"/>
    <n v="2"/>
    <n v="7110.91"/>
    <s v="9/21/2003 0:00"/>
    <x v="0"/>
    <n v="3"/>
    <n v="9"/>
    <n v="2003"/>
    <x v="1"/>
    <n v="163"/>
    <s v="S18_2238"/>
    <s v="Oulu Toy Supplies, Inc."/>
    <s v="981-443655"/>
    <s v="Torikatu 38"/>
    <m/>
    <x v="50"/>
    <x v="1"/>
    <n v="90110"/>
    <x v="4"/>
    <s v="EMEA"/>
    <s v="Koskitalo"/>
    <s v="Pirkko"/>
    <s v="Large"/>
    <n v="4300"/>
    <x v="10"/>
    <x v="0"/>
  </r>
  <r>
    <x v="127"/>
    <n v="29"/>
    <n v="100"/>
    <n v="11"/>
    <n v="5032.95"/>
    <s v="10/22/2003 0:00"/>
    <x v="0"/>
    <n v="4"/>
    <n v="10"/>
    <n v="2003"/>
    <x v="1"/>
    <n v="163"/>
    <s v="S18_2238"/>
    <s v="Dragon Souveniers, Ltd."/>
    <s v="+65 221 7555"/>
    <s v="Bronz Sok., Bronz Apt. 3/6 Tesvikiye"/>
    <m/>
    <x v="22"/>
    <x v="1"/>
    <n v="79903"/>
    <x v="9"/>
    <s v="Japan"/>
    <s v="Natividad"/>
    <s v="Eric"/>
    <s v="Medium"/>
    <n v="2900"/>
    <x v="4"/>
    <x v="0"/>
  </r>
  <r>
    <x v="128"/>
    <n v="20"/>
    <n v="100"/>
    <n v="10"/>
    <n v="3667.6"/>
    <d v="2003-06-11T00:00:00"/>
    <x v="0"/>
    <n v="4"/>
    <n v="11"/>
    <n v="2003"/>
    <x v="1"/>
    <n v="163"/>
    <s v="S18_2238"/>
    <s v="L'ordine Souveniers"/>
    <s v="0522-556555"/>
    <s v="Strada Provinciale 124"/>
    <m/>
    <x v="57"/>
    <x v="1"/>
    <n v="42100"/>
    <x v="12"/>
    <s v="EMEA"/>
    <s v="Moroni"/>
    <s v="Maurizio"/>
    <s v="Medium"/>
    <n v="2000"/>
    <x v="5"/>
    <x v="0"/>
  </r>
  <r>
    <x v="165"/>
    <n v="46"/>
    <n v="100"/>
    <n v="5"/>
    <n v="7381.16"/>
    <s v="11/14/2003 0:00"/>
    <x v="0"/>
    <n v="4"/>
    <n v="11"/>
    <n v="2003"/>
    <x v="1"/>
    <n v="163"/>
    <s v="S18_2238"/>
    <s v="Iberia Gift Imports, Corp."/>
    <s v="(95) 555 82 82"/>
    <s v="C/ Romero, 33"/>
    <m/>
    <x v="64"/>
    <x v="1"/>
    <n v="41101"/>
    <x v="7"/>
    <s v="EMEA"/>
    <s v="Roel"/>
    <s v="Jose Pedro"/>
    <s v="Large"/>
    <n v="4600"/>
    <x v="5"/>
    <x v="0"/>
  </r>
  <r>
    <x v="166"/>
    <n v="27"/>
    <n v="100"/>
    <n v="5"/>
    <n v="5128.1099999999997"/>
    <s v="11/25/2003 0:00"/>
    <x v="0"/>
    <n v="4"/>
    <n v="11"/>
    <n v="2003"/>
    <x v="1"/>
    <n v="163"/>
    <s v="S18_2238"/>
    <s v="Mini Classics"/>
    <n v="9145554562"/>
    <s v="3758 North Pendale Street"/>
    <m/>
    <x v="39"/>
    <x v="0"/>
    <n v="24067"/>
    <x v="0"/>
    <s v="NA"/>
    <s v="Frick"/>
    <s v="Steve"/>
    <s v="Medium"/>
    <n v="2700"/>
    <x v="5"/>
    <x v="0"/>
  </r>
  <r>
    <x v="93"/>
    <n v="44"/>
    <n v="100"/>
    <n v="6"/>
    <n v="7060.24"/>
    <d v="2003-09-12T00:00:00"/>
    <x v="0"/>
    <n v="4"/>
    <n v="12"/>
    <n v="2003"/>
    <x v="1"/>
    <n v="163"/>
    <s v="S18_2238"/>
    <s v="Diecast Collectables"/>
    <n v="6175552555"/>
    <s v="6251 Ingle Ln."/>
    <m/>
    <x v="48"/>
    <x v="6"/>
    <n v="51003"/>
    <x v="0"/>
    <s v="NA"/>
    <s v="Franco"/>
    <s v="Valarie"/>
    <s v="Large"/>
    <n v="4400"/>
    <x v="6"/>
    <x v="0"/>
  </r>
  <r>
    <x v="167"/>
    <n v="43"/>
    <n v="100"/>
    <n v="1"/>
    <n v="8448.64"/>
    <d v="2004-10-02T00:00:00"/>
    <x v="0"/>
    <n v="1"/>
    <n v="2"/>
    <n v="2004"/>
    <x v="1"/>
    <n v="163"/>
    <s v="S18_2238"/>
    <s v="Signal Collectibles Ltd."/>
    <n v="4155554312"/>
    <s v="2793 Furth Circle"/>
    <m/>
    <x v="65"/>
    <x v="2"/>
    <n v="94217"/>
    <x v="0"/>
    <s v="NA"/>
    <s v="Taylor"/>
    <s v="Sue"/>
    <s v="Large"/>
    <n v="4300"/>
    <x v="0"/>
    <x v="1"/>
  </r>
  <r>
    <x v="151"/>
    <n v="49"/>
    <n v="100"/>
    <n v="8"/>
    <n v="7300.51"/>
    <s v="3/15/2004 0:00"/>
    <x v="0"/>
    <n v="1"/>
    <n v="3"/>
    <n v="2004"/>
    <x v="1"/>
    <n v="163"/>
    <s v="S18_2238"/>
    <s v="Blauer See Auto, Co."/>
    <s v="+49 69 66 90 2555"/>
    <s v="Lyonerstr. 34"/>
    <m/>
    <x v="58"/>
    <x v="1"/>
    <n v="60528"/>
    <x v="16"/>
    <s v="EMEA"/>
    <s v="Keitel"/>
    <s v="Roland"/>
    <s v="Large"/>
    <n v="4900"/>
    <x v="11"/>
    <x v="1"/>
  </r>
  <r>
    <x v="168"/>
    <n v="40"/>
    <n v="100"/>
    <n v="4"/>
    <n v="6549.2"/>
    <d v="2004-05-05T00:00:00"/>
    <x v="0"/>
    <n v="2"/>
    <n v="5"/>
    <n v="2004"/>
    <x v="1"/>
    <n v="163"/>
    <s v="S18_2238"/>
    <s v="Euro Shopping Channel"/>
    <s v="(91) 555 94 44"/>
    <s v="C/ Moralzarzal, 86"/>
    <m/>
    <x v="20"/>
    <x v="1"/>
    <n v="28034"/>
    <x v="7"/>
    <s v="EMEA"/>
    <s v="Freyre"/>
    <s v="Diego"/>
    <s v="Medium"/>
    <n v="4000"/>
    <x v="1"/>
    <x v="1"/>
  </r>
  <r>
    <x v="96"/>
    <n v="30"/>
    <n v="100"/>
    <n v="3"/>
    <n v="5697.9"/>
    <s v="6/15/2004 0:00"/>
    <x v="0"/>
    <n v="2"/>
    <n v="6"/>
    <n v="2004"/>
    <x v="1"/>
    <n v="163"/>
    <s v="S18_2238"/>
    <s v="Handji Gifts&amp; Co"/>
    <s v="+65 224 1555"/>
    <s v="Village Close - 106 Linden Road Sandown"/>
    <s v="2nd Floor"/>
    <x v="22"/>
    <x v="1"/>
    <n v="69045"/>
    <x v="9"/>
    <s v="APAC"/>
    <s v="Victorino"/>
    <s v="Wendy"/>
    <s v="Medium"/>
    <n v="3000"/>
    <x v="9"/>
    <x v="1"/>
  </r>
  <r>
    <x v="169"/>
    <n v="50"/>
    <n v="100"/>
    <n v="4"/>
    <n v="9169"/>
    <s v="7/20/2004 0:00"/>
    <x v="0"/>
    <n v="3"/>
    <n v="7"/>
    <n v="2004"/>
    <x v="1"/>
    <n v="163"/>
    <s v="S18_2238"/>
    <s v="Mini Gifts Distributors Ltd."/>
    <n v="4155551450"/>
    <s v="5677 Strong St."/>
    <m/>
    <x v="33"/>
    <x v="2"/>
    <n v="97562"/>
    <x v="0"/>
    <s v="NA"/>
    <s v="Nelson"/>
    <s v="Valarie"/>
    <s v="Large"/>
    <n v="5000"/>
    <x v="2"/>
    <x v="1"/>
  </r>
  <r>
    <x v="136"/>
    <n v="23"/>
    <n v="100"/>
    <n v="13"/>
    <n v="3238.63"/>
    <s v="8/20/2004 0:00"/>
    <x v="0"/>
    <n v="3"/>
    <n v="8"/>
    <n v="2004"/>
    <x v="1"/>
    <n v="163"/>
    <s v="S18_2238"/>
    <s v="Mini Gifts Distributors Ltd."/>
    <n v="4155551450"/>
    <s v="5677 Strong St."/>
    <m/>
    <x v="33"/>
    <x v="2"/>
    <n v="97562"/>
    <x v="0"/>
    <s v="NA"/>
    <s v="Nelson"/>
    <s v="Valarie"/>
    <s v="Medium"/>
    <n v="2300"/>
    <x v="3"/>
    <x v="1"/>
  </r>
  <r>
    <x v="170"/>
    <n v="26"/>
    <n v="100"/>
    <n v="7"/>
    <n v="4554.9399999999996"/>
    <d v="2004-08-09T00:00:00"/>
    <x v="0"/>
    <n v="3"/>
    <n v="9"/>
    <n v="2004"/>
    <x v="1"/>
    <n v="163"/>
    <s v="S18_2238"/>
    <s v="Land of Toys Inc."/>
    <n v="2125557818"/>
    <s v="897 Long Airport Avenue"/>
    <m/>
    <x v="0"/>
    <x v="0"/>
    <n v="10022"/>
    <x v="0"/>
    <s v="NA"/>
    <s v="Yu"/>
    <s v="Kwai"/>
    <s v="Medium"/>
    <n v="2600"/>
    <x v="10"/>
    <x v="1"/>
  </r>
  <r>
    <x v="98"/>
    <n v="27"/>
    <n v="100"/>
    <n v="4"/>
    <n v="3934.44"/>
    <s v="10/13/2004 0:00"/>
    <x v="0"/>
    <n v="4"/>
    <n v="10"/>
    <n v="2004"/>
    <x v="1"/>
    <n v="163"/>
    <s v="S18_2238"/>
    <s v="Marta's Replicas Co."/>
    <n v="6175558555"/>
    <s v="39323 Spinnaker Dr."/>
    <m/>
    <x v="12"/>
    <x v="6"/>
    <n v="51247"/>
    <x v="0"/>
    <s v="NA"/>
    <s v="Hernandez"/>
    <s v="Marta"/>
    <s v="Medium"/>
    <n v="2700"/>
    <x v="4"/>
    <x v="1"/>
  </r>
  <r>
    <x v="139"/>
    <n v="42"/>
    <n v="100"/>
    <n v="13"/>
    <n v="5776.26"/>
    <s v="10/22/2004 0:00"/>
    <x v="0"/>
    <n v="4"/>
    <n v="10"/>
    <n v="2004"/>
    <x v="1"/>
    <n v="163"/>
    <s v="S18_2238"/>
    <s v="Heintze Collectables"/>
    <s v="86 21 3555"/>
    <s v="Smagsloget 45"/>
    <m/>
    <x v="62"/>
    <x v="1"/>
    <n v="8200"/>
    <x v="13"/>
    <s v="EMEA"/>
    <s v="Ibsen"/>
    <s v="Palle"/>
    <s v="Medium"/>
    <n v="4200"/>
    <x v="4"/>
    <x v="1"/>
  </r>
  <r>
    <x v="152"/>
    <n v="47"/>
    <n v="100"/>
    <n v="8"/>
    <n v="7207.45"/>
    <d v="2004-05-11T00:00:00"/>
    <x v="0"/>
    <n v="4"/>
    <n v="11"/>
    <n v="2004"/>
    <x v="1"/>
    <n v="163"/>
    <s v="S18_2238"/>
    <s v="Vitachrome Inc."/>
    <n v="2125551500"/>
    <s v="2678 Kingston Rd."/>
    <s v="Suite 101"/>
    <x v="0"/>
    <x v="0"/>
    <n v="10022"/>
    <x v="0"/>
    <s v="NA"/>
    <s v="Frick"/>
    <s v="Michael"/>
    <s v="Large"/>
    <n v="4700"/>
    <x v="5"/>
    <x v="1"/>
  </r>
  <r>
    <x v="140"/>
    <n v="49"/>
    <n v="100"/>
    <n v="6"/>
    <n v="7460.74"/>
    <s v="11/20/2004 0:00"/>
    <x v="0"/>
    <n v="4"/>
    <n v="11"/>
    <n v="2004"/>
    <x v="1"/>
    <n v="163"/>
    <s v="S18_2238"/>
    <s v="La Corne D'abondance, Co."/>
    <s v="(1) 42.34.2555"/>
    <s v="265, boulevard Charonne"/>
    <m/>
    <x v="2"/>
    <x v="1"/>
    <n v="75012"/>
    <x v="1"/>
    <s v="EMEA"/>
    <s v="Bertrand"/>
    <s v="Marie"/>
    <s v="Large"/>
    <n v="4900"/>
    <x v="5"/>
    <x v="1"/>
  </r>
  <r>
    <x v="159"/>
    <n v="38"/>
    <n v="100"/>
    <n v="8"/>
    <n v="6719.54"/>
    <d v="2004-01-12T00:00:00"/>
    <x v="0"/>
    <n v="4"/>
    <n v="12"/>
    <n v="2004"/>
    <x v="1"/>
    <n v="163"/>
    <s v="S18_2238"/>
    <s v="Muscle Machine Inc"/>
    <n v="2125557413"/>
    <s v="4092 Furth Circle"/>
    <s v="Suite 400"/>
    <x v="0"/>
    <x v="0"/>
    <n v="10022"/>
    <x v="0"/>
    <s v="NA"/>
    <s v="Young"/>
    <s v="Jeff"/>
    <s v="Medium"/>
    <n v="3800"/>
    <x v="6"/>
    <x v="1"/>
  </r>
  <r>
    <x v="153"/>
    <n v="20"/>
    <n v="100"/>
    <n v="10"/>
    <n v="2428"/>
    <d v="2004-10-12T00:00:00"/>
    <x v="0"/>
    <n v="4"/>
    <n v="12"/>
    <n v="2004"/>
    <x v="1"/>
    <n v="163"/>
    <s v="S18_2238"/>
    <s v="Euro Shopping Channel"/>
    <s v="(91) 555 94 44"/>
    <s v="C/ Moralzarzal, 86"/>
    <m/>
    <x v="20"/>
    <x v="1"/>
    <n v="28034"/>
    <x v="7"/>
    <s v="EMEA"/>
    <s v="Freyre"/>
    <s v="Diego"/>
    <s v="Small"/>
    <n v="2000"/>
    <x v="6"/>
    <x v="1"/>
  </r>
  <r>
    <x v="142"/>
    <n v="25"/>
    <n v="100"/>
    <n v="7"/>
    <n v="2602.25"/>
    <s v="1/23/2005 0:00"/>
    <x v="0"/>
    <n v="1"/>
    <n v="1"/>
    <n v="2005"/>
    <x v="1"/>
    <n v="163"/>
    <s v="S18_2238"/>
    <s v="Mini Gifts Distributors Ltd."/>
    <n v="4155551450"/>
    <s v="5677 Strong St."/>
    <m/>
    <x v="33"/>
    <x v="2"/>
    <n v="97562"/>
    <x v="0"/>
    <s v="NA"/>
    <s v="Nelson"/>
    <s v="Valarie"/>
    <s v="Small"/>
    <n v="2500"/>
    <x v="7"/>
    <x v="2"/>
  </r>
  <r>
    <x v="143"/>
    <n v="25"/>
    <n v="88"/>
    <n v="5"/>
    <n v="2200"/>
    <s v="2/17/2005 0:00"/>
    <x v="0"/>
    <n v="1"/>
    <n v="2"/>
    <n v="2005"/>
    <x v="1"/>
    <n v="163"/>
    <s v="S18_2238"/>
    <s v="Mini Gifts Distributors Ltd."/>
    <n v="4155551450"/>
    <s v="5677 Strong St."/>
    <m/>
    <x v="33"/>
    <x v="2"/>
    <n v="97562"/>
    <x v="0"/>
    <s v="NA"/>
    <s v="Nelson"/>
    <s v="Valarie"/>
    <s v="Small"/>
    <n v="2200"/>
    <x v="0"/>
    <x v="2"/>
  </r>
  <r>
    <x v="171"/>
    <n v="41"/>
    <n v="100"/>
    <n v="4"/>
    <n v="6712.93"/>
    <d v="2005-03-05T00:00:00"/>
    <x v="0"/>
    <n v="2"/>
    <n v="5"/>
    <n v="2005"/>
    <x v="1"/>
    <n v="163"/>
    <s v="S18_2238"/>
    <s v="Euro Shopping Channel"/>
    <s v="(91) 555 94 44"/>
    <s v="C/ Moralzarzal, 86"/>
    <m/>
    <x v="20"/>
    <x v="1"/>
    <n v="28034"/>
    <x v="7"/>
    <s v="EMEA"/>
    <s v="Freyre"/>
    <s v="Diego"/>
    <s v="Medium"/>
    <n v="4100"/>
    <x v="1"/>
    <x v="2"/>
  </r>
  <r>
    <x v="102"/>
    <n v="28"/>
    <n v="100"/>
    <n v="3"/>
    <n v="5318.04"/>
    <s v="5/31/2005 0:00"/>
    <x v="2"/>
    <n v="2"/>
    <n v="5"/>
    <n v="2005"/>
    <x v="1"/>
    <n v="163"/>
    <s v="S18_2238"/>
    <s v="La Rochelle Gifts"/>
    <s v="40.67.8555"/>
    <s v="67, rue des Cinquante Otages"/>
    <m/>
    <x v="11"/>
    <x v="1"/>
    <n v="44000"/>
    <x v="1"/>
    <s v="EMEA"/>
    <s v="Labrune"/>
    <s v="Janine"/>
    <s v="Medium"/>
    <n v="2800"/>
    <x v="1"/>
    <x v="2"/>
  </r>
  <r>
    <x v="236"/>
    <n v="50"/>
    <n v="67.8"/>
    <n v="2"/>
    <n v="3390"/>
    <d v="2003-06-01T00:00:00"/>
    <x v="0"/>
    <n v="1"/>
    <n v="1"/>
    <n v="2003"/>
    <x v="3"/>
    <n v="60"/>
    <s v="S18_2248"/>
    <s v="Online Diecast Creations Co."/>
    <n v="6035558647"/>
    <s v="2304 Long Airport Avenue"/>
    <m/>
    <x v="34"/>
    <x v="12"/>
    <n v="62005"/>
    <x v="0"/>
    <s v="NA"/>
    <s v="Young"/>
    <s v="Valarie"/>
    <s v="Medium"/>
    <n v="3390"/>
    <x v="7"/>
    <x v="0"/>
  </r>
  <r>
    <x v="210"/>
    <n v="32"/>
    <n v="50.25"/>
    <n v="6"/>
    <n v="1608"/>
    <s v="3/18/2003 0:00"/>
    <x v="0"/>
    <n v="1"/>
    <n v="3"/>
    <n v="2003"/>
    <x v="3"/>
    <n v="60"/>
    <s v="S18_2248"/>
    <s v="AV Stores, Co."/>
    <s v="(171) 555-1555"/>
    <s v="Fauntleroy Circus"/>
    <m/>
    <x v="61"/>
    <x v="1"/>
    <s v="EC2 5NT"/>
    <x v="6"/>
    <s v="EMEA"/>
    <s v="Ashworth"/>
    <s v="Victoria"/>
    <s v="Small"/>
    <n v="1608"/>
    <x v="11"/>
    <x v="0"/>
  </r>
  <r>
    <x v="237"/>
    <n v="42"/>
    <n v="53.88"/>
    <n v="5"/>
    <n v="2262.96"/>
    <s v="5/21/2003 0:00"/>
    <x v="0"/>
    <n v="2"/>
    <n v="5"/>
    <n v="2003"/>
    <x v="3"/>
    <n v="60"/>
    <s v="S18_2248"/>
    <s v="Signal Gift Stores"/>
    <n v="7025551838"/>
    <s v="8489 Strong St."/>
    <m/>
    <x v="67"/>
    <x v="16"/>
    <n v="83030"/>
    <x v="0"/>
    <s v="NA"/>
    <s v="King"/>
    <s v="Sue"/>
    <s v="Small"/>
    <n v="2262.96"/>
    <x v="1"/>
    <x v="0"/>
  </r>
  <r>
    <x v="196"/>
    <n v="24"/>
    <n v="62.36"/>
    <n v="10"/>
    <n v="1496.64"/>
    <d v="2003-12-09T00:00:00"/>
    <x v="0"/>
    <n v="3"/>
    <n v="9"/>
    <n v="2003"/>
    <x v="3"/>
    <n v="60"/>
    <s v="S18_2248"/>
    <s v="Signal Collectibles Ltd."/>
    <n v="4155554312"/>
    <s v="2793 Furth Circle"/>
    <m/>
    <x v="65"/>
    <x v="2"/>
    <n v="94217"/>
    <x v="0"/>
    <s v="NA"/>
    <s v="Taylor"/>
    <s v="Sue"/>
    <s v="Small"/>
    <n v="1496.6399999999999"/>
    <x v="10"/>
    <x v="0"/>
  </r>
  <r>
    <x v="197"/>
    <n v="27"/>
    <n v="69.62"/>
    <n v="8"/>
    <n v="1879.74"/>
    <s v="10/18/2003 0:00"/>
    <x v="0"/>
    <n v="4"/>
    <n v="10"/>
    <n v="2003"/>
    <x v="3"/>
    <n v="60"/>
    <s v="S18_2248"/>
    <s v="Corporate Gift Ideas Co."/>
    <n v="6505551386"/>
    <s v="7734 Strong St."/>
    <m/>
    <x v="4"/>
    <x v="2"/>
    <m/>
    <x v="0"/>
    <s v="NA"/>
    <s v="Brown"/>
    <s v="Julie"/>
    <s v="Small"/>
    <n v="1879.7400000000002"/>
    <x v="4"/>
    <x v="0"/>
  </r>
  <r>
    <x v="198"/>
    <n v="26"/>
    <n v="57.51"/>
    <n v="12"/>
    <n v="1495.26"/>
    <d v="2003-05-11T00:00:00"/>
    <x v="0"/>
    <n v="4"/>
    <n v="11"/>
    <n v="2003"/>
    <x v="3"/>
    <n v="60"/>
    <s v="S18_2248"/>
    <s v="Rovelli Gifts"/>
    <s v="035-640555"/>
    <s v="Via Ludovico il Moro 22"/>
    <m/>
    <x v="69"/>
    <x v="1"/>
    <n v="24100"/>
    <x v="12"/>
    <s v="EMEA"/>
    <s v="Rovelli"/>
    <s v="Giovanni"/>
    <s v="Small"/>
    <n v="1495.26"/>
    <x v="5"/>
    <x v="0"/>
  </r>
  <r>
    <x v="199"/>
    <n v="38"/>
    <n v="61.15"/>
    <n v="9"/>
    <n v="2323.6999999999998"/>
    <d v="2003-12-11T00:00:00"/>
    <x v="0"/>
    <n v="4"/>
    <n v="11"/>
    <n v="2003"/>
    <x v="3"/>
    <n v="60"/>
    <s v="S18_2248"/>
    <s v="Mini Gifts Distributors Ltd."/>
    <n v="4155551450"/>
    <s v="5677 Strong St."/>
    <m/>
    <x v="33"/>
    <x v="2"/>
    <n v="97562"/>
    <x v="0"/>
    <s v="NA"/>
    <s v="Nelson"/>
    <s v="Valarie"/>
    <s v="Small"/>
    <n v="2323.6999999999998"/>
    <x v="5"/>
    <x v="0"/>
  </r>
  <r>
    <x v="200"/>
    <n v="42"/>
    <n v="59.33"/>
    <n v="13"/>
    <n v="2491.86"/>
    <s v="11/21/2003 0:00"/>
    <x v="0"/>
    <n v="4"/>
    <n v="11"/>
    <n v="2003"/>
    <x v="3"/>
    <n v="60"/>
    <s v="S18_2248"/>
    <s v="Australian Collectables, Ltd"/>
    <s v="61-9-3844-6555"/>
    <s v="7 Allen Street"/>
    <m/>
    <x v="70"/>
    <x v="3"/>
    <n v="3150"/>
    <x v="3"/>
    <s v="APAC"/>
    <s v="Connery"/>
    <s v="Sean"/>
    <s v="Small"/>
    <n v="2491.86"/>
    <x v="5"/>
    <x v="0"/>
  </r>
  <r>
    <x v="182"/>
    <n v="23"/>
    <n v="71.44"/>
    <n v="3"/>
    <n v="1643.12"/>
    <d v="2003-02-12T00:00:00"/>
    <x v="0"/>
    <n v="4"/>
    <n v="12"/>
    <n v="2003"/>
    <x v="3"/>
    <n v="60"/>
    <s v="S18_2248"/>
    <s v="Muscle Machine Inc"/>
    <n v="2125557413"/>
    <s v="4092 Furth Circle"/>
    <s v="Suite 400"/>
    <x v="0"/>
    <x v="0"/>
    <n v="10022"/>
    <x v="0"/>
    <s v="NA"/>
    <s v="Young"/>
    <s v="Jeff"/>
    <s v="Small"/>
    <n v="1643.12"/>
    <x v="6"/>
    <x v="0"/>
  </r>
  <r>
    <x v="238"/>
    <n v="21"/>
    <n v="62.96"/>
    <n v="6"/>
    <n v="1322.16"/>
    <s v="1/26/2004 0:00"/>
    <x v="0"/>
    <n v="1"/>
    <n v="1"/>
    <n v="2004"/>
    <x v="3"/>
    <n v="60"/>
    <s v="S18_2248"/>
    <s v="Corrida Auto Replicas, Ltd"/>
    <s v="(91) 555 22 82"/>
    <s v="C/ Araquil, 67"/>
    <m/>
    <x v="20"/>
    <x v="1"/>
    <n v="28023"/>
    <x v="7"/>
    <s v="EMEA"/>
    <s v="Sommer"/>
    <s v="Mart¡n"/>
    <s v="Small"/>
    <n v="1322.16"/>
    <x v="7"/>
    <x v="1"/>
  </r>
  <r>
    <x v="202"/>
    <n v="28"/>
    <n v="50.85"/>
    <n v="9"/>
    <n v="1423.8"/>
    <d v="2004-02-03T00:00:00"/>
    <x v="0"/>
    <n v="1"/>
    <n v="3"/>
    <n v="2004"/>
    <x v="3"/>
    <n v="60"/>
    <s v="S18_2248"/>
    <s v="Saveley &amp; Henriot, Co."/>
    <s v="78.32.5555"/>
    <s v="2, rue du Commerce"/>
    <m/>
    <x v="25"/>
    <x v="1"/>
    <n v="69004"/>
    <x v="1"/>
    <s v="EMEA"/>
    <s v="Saveley"/>
    <s v="Mary"/>
    <s v="Small"/>
    <n v="1423.8"/>
    <x v="11"/>
    <x v="1"/>
  </r>
  <r>
    <x v="215"/>
    <n v="33"/>
    <n v="72.650000000000006"/>
    <n v="1"/>
    <n v="2397.4499999999998"/>
    <s v="4/13/2004 0:00"/>
    <x v="0"/>
    <n v="2"/>
    <n v="4"/>
    <n v="2004"/>
    <x v="3"/>
    <n v="60"/>
    <s v="S18_2248"/>
    <s v="Mini Caravy"/>
    <s v="88.60.1555"/>
    <s v="24, place Kluber"/>
    <m/>
    <x v="66"/>
    <x v="1"/>
    <n v="67000"/>
    <x v="1"/>
    <s v="EMEA"/>
    <s v="Citeaux"/>
    <s v="Frederique"/>
    <s v="Small"/>
    <n v="2397.4500000000003"/>
    <x v="8"/>
    <x v="1"/>
  </r>
  <r>
    <x v="41"/>
    <n v="25"/>
    <n v="62.96"/>
    <n v="15"/>
    <n v="1574"/>
    <s v="8/17/2004 0:00"/>
    <x v="0"/>
    <n v="3"/>
    <n v="8"/>
    <n v="2004"/>
    <x v="3"/>
    <n v="60"/>
    <s v="S18_2248"/>
    <s v="Amica Models &amp; Co."/>
    <s v="011-4988555"/>
    <s v="Via Monte Bianco 34"/>
    <m/>
    <x v="30"/>
    <x v="1"/>
    <n v="10100"/>
    <x v="12"/>
    <s v="EMEA"/>
    <s v="Accorti"/>
    <s v="Paolo"/>
    <s v="Small"/>
    <n v="1574"/>
    <x v="3"/>
    <x v="1"/>
  </r>
  <r>
    <x v="216"/>
    <n v="28"/>
    <n v="61.75"/>
    <n v="4"/>
    <n v="1729"/>
    <d v="2004-01-09T00:00:00"/>
    <x v="0"/>
    <n v="3"/>
    <n v="9"/>
    <n v="2004"/>
    <x v="3"/>
    <n v="60"/>
    <s v="S18_2248"/>
    <s v="Handji Gifts&amp; Co"/>
    <s v="+65 224 1555"/>
    <s v="Village Close - 106 Linden Road Sandown"/>
    <s v="2nd Floor"/>
    <x v="22"/>
    <x v="1"/>
    <n v="69045"/>
    <x v="9"/>
    <s v="APAC"/>
    <s v="Victorino"/>
    <s v="Wendy"/>
    <s v="Small"/>
    <n v="1729"/>
    <x v="10"/>
    <x v="1"/>
  </r>
  <r>
    <x v="244"/>
    <n v="46"/>
    <n v="49.04"/>
    <n v="2"/>
    <n v="2255.84"/>
    <d v="2004-06-10T00:00:00"/>
    <x v="0"/>
    <n v="4"/>
    <n v="10"/>
    <n v="2004"/>
    <x v="3"/>
    <n v="60"/>
    <s v="S18_2248"/>
    <s v="Iberia Gift Imports, Corp."/>
    <s v="(95) 555 82 82"/>
    <s v="C/ Romero, 33"/>
    <m/>
    <x v="64"/>
    <x v="1"/>
    <n v="41101"/>
    <x v="7"/>
    <s v="EMEA"/>
    <s v="Roel"/>
    <s v="Jose Pedro"/>
    <s v="Small"/>
    <n v="2255.84"/>
    <x v="4"/>
    <x v="1"/>
  </r>
  <r>
    <x v="44"/>
    <n v="30"/>
    <n v="61.15"/>
    <n v="16"/>
    <n v="1834.5"/>
    <s v="10/21/2004 0:00"/>
    <x v="0"/>
    <n v="4"/>
    <n v="10"/>
    <n v="2004"/>
    <x v="3"/>
    <n v="60"/>
    <s v="S18_2248"/>
    <s v="Mini Gifts Distributors Ltd."/>
    <n v="4155551450"/>
    <s v="5677 Strong St."/>
    <m/>
    <x v="33"/>
    <x v="2"/>
    <n v="97562"/>
    <x v="0"/>
    <s v="NA"/>
    <s v="Nelson"/>
    <s v="Valarie"/>
    <s v="Small"/>
    <n v="1834.5"/>
    <x v="4"/>
    <x v="1"/>
  </r>
  <r>
    <x v="206"/>
    <n v="38"/>
    <n v="84.25"/>
    <n v="9"/>
    <n v="3201.5"/>
    <s v="11/17/2004 0:00"/>
    <x v="0"/>
    <n v="4"/>
    <n v="11"/>
    <n v="2004"/>
    <x v="3"/>
    <n v="60"/>
    <s v="S18_2248"/>
    <s v="AV Stores, Co."/>
    <s v="(171) 555-1555"/>
    <s v="Fauntleroy Circus"/>
    <m/>
    <x v="61"/>
    <x v="1"/>
    <s v="EC2 5NT"/>
    <x v="6"/>
    <s v="EMEA"/>
    <s v="Ashworth"/>
    <s v="Victoria"/>
    <s v="Medium"/>
    <n v="3201.5"/>
    <x v="5"/>
    <x v="1"/>
  </r>
  <r>
    <x v="240"/>
    <n v="40"/>
    <n v="56.91"/>
    <n v="2"/>
    <n v="2276.4"/>
    <s v="11/25/2004 0:00"/>
    <x v="0"/>
    <n v="4"/>
    <n v="11"/>
    <n v="2004"/>
    <x v="3"/>
    <n v="60"/>
    <s v="S18_2248"/>
    <s v="Marseille Mini Autos"/>
    <s v="91.24.4555"/>
    <s v="12, rue des Bouchers"/>
    <m/>
    <x v="54"/>
    <x v="1"/>
    <n v="13008"/>
    <x v="1"/>
    <s v="EMEA"/>
    <s v="Lebihan"/>
    <s v="Laurence"/>
    <s v="Small"/>
    <n v="2276.3999999999996"/>
    <x v="5"/>
    <x v="1"/>
  </r>
  <r>
    <x v="219"/>
    <n v="45"/>
    <n v="100"/>
    <n v="4"/>
    <n v="8884.7999999999993"/>
    <d v="2005-12-01T00:00:00"/>
    <x v="5"/>
    <n v="1"/>
    <n v="1"/>
    <n v="2005"/>
    <x v="3"/>
    <n v="60"/>
    <s v="S18_2248"/>
    <s v="Toys4GrownUps.com"/>
    <n v="6265557265"/>
    <s v="78934 Hillside Dr."/>
    <m/>
    <x v="3"/>
    <x v="2"/>
    <n v="90003"/>
    <x v="0"/>
    <s v="NA"/>
    <s v="Young"/>
    <s v="Julie"/>
    <s v="Large"/>
    <n v="4500"/>
    <x v="7"/>
    <x v="2"/>
  </r>
  <r>
    <x v="241"/>
    <n v="27"/>
    <n v="49.3"/>
    <n v="1"/>
    <n v="1331.1"/>
    <d v="2005-10-02T00:00:00"/>
    <x v="0"/>
    <n v="1"/>
    <n v="2"/>
    <n v="2005"/>
    <x v="3"/>
    <n v="60"/>
    <s v="S18_2248"/>
    <s v="Euro Shopping Channel"/>
    <s v="(91) 555 94 44"/>
    <s v="C/ Moralzarzal, 86"/>
    <m/>
    <x v="20"/>
    <x v="1"/>
    <n v="28034"/>
    <x v="7"/>
    <s v="EMEA"/>
    <s v="Freyre"/>
    <s v="Diego"/>
    <s v="Small"/>
    <n v="1331.1"/>
    <x v="0"/>
    <x v="2"/>
  </r>
  <r>
    <x v="221"/>
    <n v="42"/>
    <n v="72.650000000000006"/>
    <n v="1"/>
    <n v="3051.3"/>
    <s v="4/22/2005 0:00"/>
    <x v="4"/>
    <n v="2"/>
    <n v="4"/>
    <n v="2005"/>
    <x v="3"/>
    <n v="60"/>
    <s v="S18_2248"/>
    <s v="The Sharp Gifts Warehouse"/>
    <n v="4085553659"/>
    <s v="3086 Ingle Ln."/>
    <m/>
    <x v="51"/>
    <x v="2"/>
    <n v="94217"/>
    <x v="0"/>
    <s v="NA"/>
    <s v="Frick"/>
    <s v="Sue"/>
    <s v="Medium"/>
    <n v="3051.3"/>
    <x v="8"/>
    <x v="2"/>
  </r>
  <r>
    <x v="242"/>
    <n v="36"/>
    <n v="63.57"/>
    <n v="4"/>
    <n v="2288.52"/>
    <s v="5/29/2005 0:00"/>
    <x v="2"/>
    <n v="2"/>
    <n v="5"/>
    <n v="2005"/>
    <x v="3"/>
    <n v="60"/>
    <s v="S18_2248"/>
    <s v="Souveniers And Things Co."/>
    <s v="+61 2 9495 8555"/>
    <s v="Monitor Money Building, 815 Pacific Hwy"/>
    <s v="Level 6"/>
    <x v="17"/>
    <x v="8"/>
    <n v="2067"/>
    <x v="3"/>
    <s v="APAC"/>
    <s v="Huxley"/>
    <s v="Adrian"/>
    <s v="Small"/>
    <n v="2288.52"/>
    <x v="1"/>
    <x v="2"/>
  </r>
  <r>
    <x v="150"/>
    <n v="29"/>
    <n v="100"/>
    <n v="12"/>
    <n v="3772.61"/>
    <s v="1/31/2003 0:00"/>
    <x v="0"/>
    <n v="1"/>
    <n v="1"/>
    <n v="2003"/>
    <x v="2"/>
    <n v="122"/>
    <s v="S18_2319"/>
    <s v="Euro Shopping Channel"/>
    <s v="(91) 555 94 44"/>
    <s v="C/ Moralzarzal, 86"/>
    <m/>
    <x v="20"/>
    <x v="1"/>
    <n v="28034"/>
    <x v="7"/>
    <s v="EMEA"/>
    <s v="Freyre"/>
    <s v="Diego"/>
    <s v="Medium"/>
    <n v="2900"/>
    <x v="7"/>
    <x v="0"/>
  </r>
  <r>
    <x v="90"/>
    <n v="39"/>
    <n v="100"/>
    <n v="3"/>
    <n v="4164.42"/>
    <d v="2003-01-04T00:00:00"/>
    <x v="0"/>
    <n v="2"/>
    <n v="4"/>
    <n v="2003"/>
    <x v="2"/>
    <n v="122"/>
    <s v="S18_2319"/>
    <s v="La Corne D'abondance, Co."/>
    <s v="(1) 42.34.2555"/>
    <s v="265, boulevard Charonne"/>
    <m/>
    <x v="2"/>
    <x v="1"/>
    <n v="75012"/>
    <x v="1"/>
    <s v="EMEA"/>
    <s v="Bertrand"/>
    <s v="Marie"/>
    <s v="Medium"/>
    <n v="3900"/>
    <x v="8"/>
    <x v="0"/>
  </r>
  <r>
    <x v="124"/>
    <n v="45"/>
    <n v="100"/>
    <n v="14"/>
    <n v="6295.95"/>
    <d v="2003-03-06T00:00:00"/>
    <x v="0"/>
    <n v="2"/>
    <n v="6"/>
    <n v="2003"/>
    <x v="2"/>
    <n v="122"/>
    <s v="S18_2319"/>
    <s v="Muscle Machine Inc"/>
    <n v="2125557413"/>
    <s v="4092 Furth Circle"/>
    <s v="Suite 400"/>
    <x v="0"/>
    <x v="0"/>
    <n v="10022"/>
    <x v="0"/>
    <s v="NA"/>
    <s v="Young"/>
    <s v="Jeff"/>
    <s v="Medium"/>
    <n v="4500"/>
    <x v="9"/>
    <x v="0"/>
  </r>
  <r>
    <x v="163"/>
    <n v="47"/>
    <n v="100"/>
    <n v="8"/>
    <n v="6287.66"/>
    <d v="2003-01-08T00:00:00"/>
    <x v="0"/>
    <n v="3"/>
    <n v="8"/>
    <n v="2003"/>
    <x v="2"/>
    <n v="122"/>
    <s v="S18_2319"/>
    <s v="Suominen Souveniers"/>
    <s v="+358 9 8045 555"/>
    <s v="Software Engineering Center, SEC Oy"/>
    <m/>
    <x v="59"/>
    <x v="1"/>
    <s v="FIN-02271"/>
    <x v="4"/>
    <s v="EMEA"/>
    <s v="Suominen"/>
    <s v="Kalle"/>
    <s v="Medium"/>
    <n v="4700"/>
    <x v="3"/>
    <x v="0"/>
  </r>
  <r>
    <x v="164"/>
    <n v="49"/>
    <n v="100"/>
    <n v="6"/>
    <n v="5412.54"/>
    <s v="9/21/2003 0:00"/>
    <x v="0"/>
    <n v="3"/>
    <n v="9"/>
    <n v="2003"/>
    <x v="2"/>
    <n v="122"/>
    <s v="S18_2319"/>
    <s v="Oulu Toy Supplies, Inc."/>
    <s v="981-443655"/>
    <s v="Torikatu 38"/>
    <m/>
    <x v="50"/>
    <x v="1"/>
    <n v="90110"/>
    <x v="4"/>
    <s v="EMEA"/>
    <s v="Koskitalo"/>
    <s v="Pirkko"/>
    <s v="Medium"/>
    <n v="4900"/>
    <x v="10"/>
    <x v="0"/>
  </r>
  <r>
    <x v="127"/>
    <n v="46"/>
    <n v="100"/>
    <n v="15"/>
    <n v="5984.14"/>
    <s v="10/22/2003 0:00"/>
    <x v="0"/>
    <n v="4"/>
    <n v="10"/>
    <n v="2003"/>
    <x v="2"/>
    <n v="122"/>
    <s v="S18_2319"/>
    <s v="Dragon Souveniers, Ltd."/>
    <s v="+65 221 7555"/>
    <s v="Bronz Sok., Bronz Apt. 3/6 Tesvikiye"/>
    <m/>
    <x v="22"/>
    <x v="1"/>
    <n v="79903"/>
    <x v="9"/>
    <s v="Japan"/>
    <s v="Natividad"/>
    <s v="Eric"/>
    <s v="Medium"/>
    <n v="4600"/>
    <x v="4"/>
    <x v="0"/>
  </r>
  <r>
    <x v="92"/>
    <n v="48"/>
    <n v="100"/>
    <n v="4"/>
    <n v="5891.04"/>
    <d v="2003-06-11T00:00:00"/>
    <x v="0"/>
    <n v="4"/>
    <n v="11"/>
    <n v="2003"/>
    <x v="2"/>
    <n v="122"/>
    <s v="S18_2319"/>
    <s v="Stylish Desk Decors, Co."/>
    <s v="(171) 555-0297"/>
    <s v="35 King George"/>
    <m/>
    <x v="41"/>
    <x v="1"/>
    <s v="WX3 6FW"/>
    <x v="6"/>
    <s v="EMEA"/>
    <s v="Brown"/>
    <s v="Ann"/>
    <s v="Medium"/>
    <n v="4800"/>
    <x v="5"/>
    <x v="0"/>
  </r>
  <r>
    <x v="165"/>
    <n v="46"/>
    <n v="100"/>
    <n v="9"/>
    <n v="5984.14"/>
    <s v="11/14/2003 0:00"/>
    <x v="0"/>
    <n v="4"/>
    <n v="11"/>
    <n v="2003"/>
    <x v="2"/>
    <n v="122"/>
    <s v="S18_2319"/>
    <s v="Iberia Gift Imports, Corp."/>
    <s v="(95) 555 82 82"/>
    <s v="C/ Romero, 33"/>
    <m/>
    <x v="64"/>
    <x v="1"/>
    <n v="41101"/>
    <x v="7"/>
    <s v="EMEA"/>
    <s v="Roel"/>
    <s v="Jose Pedro"/>
    <s v="Medium"/>
    <n v="4600"/>
    <x v="5"/>
    <x v="0"/>
  </r>
  <r>
    <x v="166"/>
    <n v="35"/>
    <n v="100"/>
    <n v="9"/>
    <n v="3608.15"/>
    <s v="11/25/2003 0:00"/>
    <x v="0"/>
    <n v="4"/>
    <n v="11"/>
    <n v="2003"/>
    <x v="2"/>
    <n v="122"/>
    <s v="S18_2319"/>
    <s v="Mini Classics"/>
    <n v="9145554562"/>
    <s v="3758 North Pendale Street"/>
    <m/>
    <x v="39"/>
    <x v="0"/>
    <n v="24067"/>
    <x v="0"/>
    <s v="NA"/>
    <s v="Frick"/>
    <s v="Steve"/>
    <s v="Medium"/>
    <n v="3500"/>
    <x v="5"/>
    <x v="0"/>
  </r>
  <r>
    <x v="93"/>
    <n v="43"/>
    <n v="100"/>
    <n v="10"/>
    <n v="5752.54"/>
    <d v="2003-09-12T00:00:00"/>
    <x v="0"/>
    <n v="4"/>
    <n v="12"/>
    <n v="2003"/>
    <x v="2"/>
    <n v="122"/>
    <s v="S18_2319"/>
    <s v="Diecast Collectables"/>
    <n v="6175552555"/>
    <s v="6251 Ingle Ln."/>
    <m/>
    <x v="48"/>
    <x v="6"/>
    <n v="51003"/>
    <x v="0"/>
    <s v="NA"/>
    <s v="Franco"/>
    <s v="Valarie"/>
    <s v="Medium"/>
    <n v="4300"/>
    <x v="6"/>
    <x v="0"/>
  </r>
  <r>
    <x v="95"/>
    <n v="26"/>
    <n v="100"/>
    <n v="4"/>
    <n v="3765.32"/>
    <d v="2004-11-03T00:00:00"/>
    <x v="0"/>
    <n v="1"/>
    <n v="3"/>
    <n v="2004"/>
    <x v="2"/>
    <n v="122"/>
    <s v="S18_2319"/>
    <s v="Mini Gifts Distributors Ltd."/>
    <n v="4155551450"/>
    <s v="5677 Strong St."/>
    <m/>
    <x v="33"/>
    <x v="2"/>
    <n v="97562"/>
    <x v="0"/>
    <s v="NA"/>
    <s v="Nelson"/>
    <s v="Valarie"/>
    <s v="Medium"/>
    <n v="2600"/>
    <x v="11"/>
    <x v="1"/>
  </r>
  <r>
    <x v="168"/>
    <n v="22"/>
    <n v="98.18"/>
    <n v="8"/>
    <n v="2159.96"/>
    <d v="2004-05-05T00:00:00"/>
    <x v="0"/>
    <n v="2"/>
    <n v="5"/>
    <n v="2004"/>
    <x v="2"/>
    <n v="122"/>
    <s v="S18_2319"/>
    <s v="Euro Shopping Channel"/>
    <s v="(91) 555 94 44"/>
    <s v="C/ Moralzarzal, 86"/>
    <m/>
    <x v="20"/>
    <x v="1"/>
    <n v="28034"/>
    <x v="7"/>
    <s v="EMEA"/>
    <s v="Freyre"/>
    <s v="Diego"/>
    <s v="Small"/>
    <n v="2159.96"/>
    <x v="1"/>
    <x v="1"/>
  </r>
  <r>
    <x v="96"/>
    <n v="34"/>
    <n v="99.41"/>
    <n v="7"/>
    <n v="3379.94"/>
    <s v="6/15/2004 0:00"/>
    <x v="0"/>
    <n v="2"/>
    <n v="6"/>
    <n v="2004"/>
    <x v="2"/>
    <n v="122"/>
    <s v="S18_2319"/>
    <s v="Handji Gifts&amp; Co"/>
    <s v="+65 224 1555"/>
    <s v="Village Close - 106 Linden Road Sandown"/>
    <s v="2nd Floor"/>
    <x v="22"/>
    <x v="1"/>
    <n v="69045"/>
    <x v="9"/>
    <s v="APAC"/>
    <s v="Victorino"/>
    <s v="Wendy"/>
    <s v="Medium"/>
    <n v="3379.94"/>
    <x v="9"/>
    <x v="1"/>
  </r>
  <r>
    <x v="169"/>
    <n v="50"/>
    <n v="100"/>
    <n v="8"/>
    <n v="5093.5"/>
    <s v="7/20/2004 0:00"/>
    <x v="0"/>
    <n v="3"/>
    <n v="7"/>
    <n v="2004"/>
    <x v="2"/>
    <n v="122"/>
    <s v="S18_2319"/>
    <s v="Mini Gifts Distributors Ltd."/>
    <n v="4155551450"/>
    <s v="5677 Strong St."/>
    <m/>
    <x v="33"/>
    <x v="2"/>
    <n v="97562"/>
    <x v="0"/>
    <s v="NA"/>
    <s v="Nelson"/>
    <s v="Valarie"/>
    <s v="Medium"/>
    <n v="5000"/>
    <x v="2"/>
    <x v="1"/>
  </r>
  <r>
    <x v="97"/>
    <n v="48"/>
    <n v="100"/>
    <n v="4"/>
    <n v="5773.44"/>
    <s v="8/19/2004 0:00"/>
    <x v="0"/>
    <n v="3"/>
    <n v="8"/>
    <n v="2004"/>
    <x v="2"/>
    <n v="122"/>
    <s v="S18_2319"/>
    <s v="Diecast Classics Inc."/>
    <n v="2155551555"/>
    <s v="7586 Pompton St."/>
    <m/>
    <x v="15"/>
    <x v="7"/>
    <n v="70267"/>
    <x v="0"/>
    <s v="NA"/>
    <s v="Yu"/>
    <s v="Kyung"/>
    <s v="Medium"/>
    <n v="4800"/>
    <x v="3"/>
    <x v="1"/>
  </r>
  <r>
    <x v="170"/>
    <n v="41"/>
    <n v="100"/>
    <n v="11"/>
    <n v="4528.8599999999997"/>
    <d v="2004-08-09T00:00:00"/>
    <x v="0"/>
    <n v="3"/>
    <n v="9"/>
    <n v="2004"/>
    <x v="2"/>
    <n v="122"/>
    <s v="S18_2319"/>
    <s v="Land of Toys Inc."/>
    <n v="2125557818"/>
    <s v="897 Long Airport Avenue"/>
    <m/>
    <x v="0"/>
    <x v="0"/>
    <n v="10022"/>
    <x v="0"/>
    <s v="NA"/>
    <s v="Yu"/>
    <s v="Kwai"/>
    <s v="Medium"/>
    <n v="4100"/>
    <x v="10"/>
    <x v="1"/>
  </r>
  <r>
    <x v="98"/>
    <n v="36"/>
    <n v="100"/>
    <n v="8"/>
    <n v="4816.08"/>
    <s v="10/13/2004 0:00"/>
    <x v="0"/>
    <n v="4"/>
    <n v="10"/>
    <n v="2004"/>
    <x v="2"/>
    <n v="122"/>
    <s v="S18_2319"/>
    <s v="Marta's Replicas Co."/>
    <n v="6175558555"/>
    <s v="39323 Spinnaker Dr."/>
    <m/>
    <x v="12"/>
    <x v="6"/>
    <n v="51247"/>
    <x v="0"/>
    <s v="NA"/>
    <s v="Hernandez"/>
    <s v="Marta"/>
    <s v="Medium"/>
    <n v="3600"/>
    <x v="4"/>
    <x v="1"/>
  </r>
  <r>
    <x v="99"/>
    <n v="29"/>
    <n v="100"/>
    <n v="2"/>
    <n v="3416.78"/>
    <s v="10/22/2004 0:00"/>
    <x v="0"/>
    <n v="4"/>
    <n v="10"/>
    <n v="2004"/>
    <x v="2"/>
    <n v="122"/>
    <s v="S18_2319"/>
    <s v="Canadian Gift Exchange Network"/>
    <s v="(604) 555-3392"/>
    <s v="1900 Oak St."/>
    <m/>
    <x v="26"/>
    <x v="10"/>
    <s v="V3F 2K1"/>
    <x v="10"/>
    <s v="NA"/>
    <s v="Tannamuri"/>
    <s v="Yoshi"/>
    <s v="Medium"/>
    <n v="2900"/>
    <x v="4"/>
    <x v="1"/>
  </r>
  <r>
    <x v="152"/>
    <n v="33"/>
    <n v="37.479999999999997"/>
    <n v="10"/>
    <n v="1236.8399999999999"/>
    <d v="2004-05-11T00:00:00"/>
    <x v="0"/>
    <n v="4"/>
    <n v="11"/>
    <n v="2004"/>
    <x v="2"/>
    <n v="122"/>
    <s v="S18_2319"/>
    <s v="Vitachrome Inc."/>
    <n v="2125551500"/>
    <s v="2678 Kingston Rd."/>
    <s v="Suite 101"/>
    <x v="0"/>
    <x v="0"/>
    <n v="10022"/>
    <x v="0"/>
    <s v="NA"/>
    <s v="Frick"/>
    <s v="Michael"/>
    <s v="Small"/>
    <n v="1236.8399999999999"/>
    <x v="5"/>
    <x v="1"/>
  </r>
  <r>
    <x v="100"/>
    <n v="46"/>
    <n v="100"/>
    <n v="6"/>
    <n v="5814.86"/>
    <s v="11/19/2004 0:00"/>
    <x v="4"/>
    <n v="4"/>
    <n v="11"/>
    <n v="2004"/>
    <x v="2"/>
    <n v="122"/>
    <s v="S18_2319"/>
    <s v="Volvo Model Replicas, Co"/>
    <s v="0921-12 3555"/>
    <s v="Berguvsv„gen  8"/>
    <m/>
    <x v="21"/>
    <x v="1"/>
    <s v="S-958 22"/>
    <x v="8"/>
    <s v="EMEA"/>
    <s v="Berglund"/>
    <s v="Christina"/>
    <s v="Medium"/>
    <n v="4600"/>
    <x v="5"/>
    <x v="1"/>
  </r>
  <r>
    <x v="159"/>
    <n v="38"/>
    <n v="100"/>
    <n v="7"/>
    <n v="5223.4799999999996"/>
    <d v="2004-01-12T00:00:00"/>
    <x v="0"/>
    <n v="4"/>
    <n v="12"/>
    <n v="2004"/>
    <x v="2"/>
    <n v="122"/>
    <s v="S18_2319"/>
    <s v="Muscle Machine Inc"/>
    <n v="2125557413"/>
    <s v="4092 Furth Circle"/>
    <s v="Suite 400"/>
    <x v="0"/>
    <x v="0"/>
    <n v="10022"/>
    <x v="0"/>
    <s v="NA"/>
    <s v="Young"/>
    <s v="Jeff"/>
    <s v="Medium"/>
    <n v="3800"/>
    <x v="6"/>
    <x v="1"/>
  </r>
  <r>
    <x v="153"/>
    <n v="20"/>
    <n v="36.42"/>
    <n v="11"/>
    <n v="728.4"/>
    <d v="2004-10-12T00:00:00"/>
    <x v="0"/>
    <n v="4"/>
    <n v="12"/>
    <n v="2004"/>
    <x v="2"/>
    <n v="122"/>
    <s v="S18_2319"/>
    <s v="Euro Shopping Channel"/>
    <s v="(91) 555 94 44"/>
    <s v="C/ Moralzarzal, 86"/>
    <m/>
    <x v="20"/>
    <x v="1"/>
    <n v="28034"/>
    <x v="7"/>
    <s v="EMEA"/>
    <s v="Freyre"/>
    <s v="Diego"/>
    <s v="Small"/>
    <n v="728.40000000000009"/>
    <x v="6"/>
    <x v="1"/>
  </r>
  <r>
    <x v="101"/>
    <n v="22"/>
    <n v="100"/>
    <n v="5"/>
    <n v="3949"/>
    <s v="1/20/2005 0:00"/>
    <x v="0"/>
    <n v="1"/>
    <n v="1"/>
    <n v="2005"/>
    <x v="2"/>
    <n v="122"/>
    <s v="S18_2319"/>
    <s v="Anna's Decorations, Ltd"/>
    <s v="02 9936 8555"/>
    <s v="201 Miller Street"/>
    <s v="Level 15"/>
    <x v="36"/>
    <x v="8"/>
    <n v="2060"/>
    <x v="3"/>
    <s v="APAC"/>
    <s v="O'Hara"/>
    <s v="Anna"/>
    <s v="Medium"/>
    <n v="2200"/>
    <x v="7"/>
    <x v="2"/>
  </r>
  <r>
    <x v="245"/>
    <n v="27"/>
    <n v="100"/>
    <n v="11"/>
    <n v="3843.99"/>
    <s v="2/22/2005 0:00"/>
    <x v="0"/>
    <n v="1"/>
    <n v="2"/>
    <n v="2005"/>
    <x v="2"/>
    <n v="122"/>
    <s v="S18_2319"/>
    <s v="Euro Shopping Channel"/>
    <s v="(91) 555 94 44"/>
    <s v="C/ Moralzarzal, 86"/>
    <m/>
    <x v="20"/>
    <x v="1"/>
    <n v="28034"/>
    <x v="7"/>
    <s v="EMEA"/>
    <s v="Freyre"/>
    <s v="Diego"/>
    <s v="Medium"/>
    <n v="2700"/>
    <x v="0"/>
    <x v="2"/>
  </r>
  <r>
    <x v="171"/>
    <n v="56"/>
    <n v="98.18"/>
    <n v="8"/>
    <n v="5498.08"/>
    <d v="2005-03-05T00:00:00"/>
    <x v="0"/>
    <n v="2"/>
    <n v="5"/>
    <n v="2005"/>
    <x v="2"/>
    <n v="122"/>
    <s v="S18_2319"/>
    <s v="Euro Shopping Channel"/>
    <s v="(91) 555 94 44"/>
    <s v="C/ Moralzarzal, 86"/>
    <m/>
    <x v="20"/>
    <x v="1"/>
    <n v="28034"/>
    <x v="7"/>
    <s v="EMEA"/>
    <s v="Freyre"/>
    <s v="Diego"/>
    <s v="Medium"/>
    <n v="5498.08"/>
    <x v="1"/>
    <x v="2"/>
  </r>
  <r>
    <x v="102"/>
    <n v="38"/>
    <n v="99.41"/>
    <n v="7"/>
    <n v="3777.58"/>
    <s v="5/31/2005 0:00"/>
    <x v="2"/>
    <n v="2"/>
    <n v="5"/>
    <n v="2005"/>
    <x v="2"/>
    <n v="122"/>
    <s v="S18_2319"/>
    <s v="La Rochelle Gifts"/>
    <s v="40.67.8555"/>
    <s v="67, rue des Cinquante Otages"/>
    <m/>
    <x v="11"/>
    <x v="1"/>
    <n v="44000"/>
    <x v="1"/>
    <s v="EMEA"/>
    <s v="Labrune"/>
    <s v="Janine"/>
    <s v="Medium"/>
    <n v="3777.58"/>
    <x v="1"/>
    <x v="2"/>
  </r>
  <r>
    <x v="246"/>
    <n v="25"/>
    <n v="100"/>
    <n v="4"/>
    <n v="3782"/>
    <d v="2003-09-01T00:00:00"/>
    <x v="0"/>
    <n v="1"/>
    <n v="1"/>
    <n v="2003"/>
    <x v="3"/>
    <n v="127"/>
    <s v="S18_2325"/>
    <s v="Blauer See Auto, Co."/>
    <s v="+49 69 66 90 2555"/>
    <s v="Lyonerstr. 34"/>
    <m/>
    <x v="58"/>
    <x v="1"/>
    <n v="60528"/>
    <x v="16"/>
    <s v="EMEA"/>
    <s v="Keitel"/>
    <s v="Roland"/>
    <s v="Medium"/>
    <n v="2500"/>
    <x v="7"/>
    <x v="0"/>
  </r>
  <r>
    <x v="210"/>
    <n v="33"/>
    <n v="100"/>
    <n v="4"/>
    <n v="3859.68"/>
    <s v="3/18/2003 0:00"/>
    <x v="0"/>
    <n v="1"/>
    <n v="3"/>
    <n v="2003"/>
    <x v="3"/>
    <n v="127"/>
    <s v="S18_2325"/>
    <s v="AV Stores, Co."/>
    <s v="(171) 555-1555"/>
    <s v="Fauntleroy Circus"/>
    <m/>
    <x v="61"/>
    <x v="1"/>
    <s v="EC2 5NT"/>
    <x v="6"/>
    <s v="EMEA"/>
    <s v="Ashworth"/>
    <s v="Victoria"/>
    <s v="Medium"/>
    <n v="3300"/>
    <x v="11"/>
    <x v="0"/>
  </r>
  <r>
    <x v="237"/>
    <n v="42"/>
    <n v="100"/>
    <n v="3"/>
    <n v="4431.84"/>
    <s v="5/21/2003 0:00"/>
    <x v="0"/>
    <n v="2"/>
    <n v="5"/>
    <n v="2003"/>
    <x v="3"/>
    <n v="127"/>
    <s v="S18_2325"/>
    <s v="Signal Gift Stores"/>
    <n v="7025551838"/>
    <s v="8489 Strong St."/>
    <m/>
    <x v="67"/>
    <x v="16"/>
    <n v="83030"/>
    <x v="0"/>
    <s v="NA"/>
    <s v="King"/>
    <s v="Sue"/>
    <s v="Medium"/>
    <n v="4200"/>
    <x v="1"/>
    <x v="0"/>
  </r>
  <r>
    <x v="196"/>
    <n v="33"/>
    <n v="100"/>
    <n v="8"/>
    <n v="4950.33"/>
    <d v="2003-12-09T00:00:00"/>
    <x v="0"/>
    <n v="3"/>
    <n v="9"/>
    <n v="2003"/>
    <x v="3"/>
    <n v="127"/>
    <s v="S18_2325"/>
    <s v="Signal Collectibles Ltd."/>
    <n v="4155554312"/>
    <s v="2793 Furth Circle"/>
    <m/>
    <x v="65"/>
    <x v="2"/>
    <n v="94217"/>
    <x v="0"/>
    <s v="NA"/>
    <s v="Taylor"/>
    <s v="Sue"/>
    <s v="Medium"/>
    <n v="3300"/>
    <x v="10"/>
    <x v="0"/>
  </r>
  <r>
    <x v="197"/>
    <n v="38"/>
    <n v="100"/>
    <n v="6"/>
    <n v="4299.7"/>
    <s v="10/18/2003 0:00"/>
    <x v="0"/>
    <n v="4"/>
    <n v="10"/>
    <n v="2003"/>
    <x v="3"/>
    <n v="127"/>
    <s v="S18_2325"/>
    <s v="Corporate Gift Ideas Co."/>
    <n v="6505551386"/>
    <s v="7734 Strong St."/>
    <m/>
    <x v="4"/>
    <x v="2"/>
    <m/>
    <x v="0"/>
    <s v="NA"/>
    <s v="Brown"/>
    <s v="Julie"/>
    <s v="Medium"/>
    <n v="3800"/>
    <x v="4"/>
    <x v="0"/>
  </r>
  <r>
    <x v="198"/>
    <n v="31"/>
    <n v="100"/>
    <n v="10"/>
    <n v="4492.83"/>
    <d v="2003-05-11T00:00:00"/>
    <x v="0"/>
    <n v="4"/>
    <n v="11"/>
    <n v="2003"/>
    <x v="3"/>
    <n v="127"/>
    <s v="S18_2325"/>
    <s v="Rovelli Gifts"/>
    <s v="035-640555"/>
    <s v="Via Ludovico il Moro 22"/>
    <m/>
    <x v="69"/>
    <x v="1"/>
    <n v="24100"/>
    <x v="12"/>
    <s v="EMEA"/>
    <s v="Rovelli"/>
    <s v="Giovanni"/>
    <s v="Medium"/>
    <n v="3100"/>
    <x v="5"/>
    <x v="0"/>
  </r>
  <r>
    <x v="199"/>
    <n v="20"/>
    <n v="100"/>
    <n v="7"/>
    <n v="2212"/>
    <d v="2003-12-11T00:00:00"/>
    <x v="0"/>
    <n v="4"/>
    <n v="11"/>
    <n v="2003"/>
    <x v="3"/>
    <n v="127"/>
    <s v="S18_2325"/>
    <s v="Mini Gifts Distributors Ltd."/>
    <n v="4155551450"/>
    <s v="5677 Strong St."/>
    <m/>
    <x v="33"/>
    <x v="2"/>
    <n v="97562"/>
    <x v="0"/>
    <s v="NA"/>
    <s v="Nelson"/>
    <s v="Valarie"/>
    <s v="Small"/>
    <n v="2000"/>
    <x v="5"/>
    <x v="0"/>
  </r>
  <r>
    <x v="200"/>
    <n v="44"/>
    <n v="100"/>
    <n v="11"/>
    <n v="4642.88"/>
    <s v="11/21/2003 0:00"/>
    <x v="0"/>
    <n v="4"/>
    <n v="11"/>
    <n v="2003"/>
    <x v="3"/>
    <n v="127"/>
    <s v="S18_2325"/>
    <s v="Australian Collectables, Ltd"/>
    <s v="61-9-3844-6555"/>
    <s v="7 Allen Street"/>
    <m/>
    <x v="70"/>
    <x v="3"/>
    <n v="3150"/>
    <x v="3"/>
    <s v="APAC"/>
    <s v="Connery"/>
    <s v="Sean"/>
    <s v="Medium"/>
    <n v="4400"/>
    <x v="5"/>
    <x v="0"/>
  </r>
  <r>
    <x v="182"/>
    <n v="26"/>
    <n v="100"/>
    <n v="1"/>
    <n v="3206.32"/>
    <d v="2003-02-12T00:00:00"/>
    <x v="0"/>
    <n v="4"/>
    <n v="12"/>
    <n v="2003"/>
    <x v="3"/>
    <n v="127"/>
    <s v="S18_2325"/>
    <s v="Muscle Machine Inc"/>
    <n v="2125557413"/>
    <s v="4092 Furth Circle"/>
    <s v="Suite 400"/>
    <x v="0"/>
    <x v="0"/>
    <n v="10022"/>
    <x v="0"/>
    <s v="NA"/>
    <s v="Young"/>
    <s v="Jeff"/>
    <s v="Medium"/>
    <n v="2600"/>
    <x v="6"/>
    <x v="0"/>
  </r>
  <r>
    <x v="238"/>
    <n v="27"/>
    <n v="100"/>
    <n v="4"/>
    <n v="3604.23"/>
    <s v="1/26/2004 0:00"/>
    <x v="0"/>
    <n v="1"/>
    <n v="1"/>
    <n v="2004"/>
    <x v="3"/>
    <n v="127"/>
    <s v="S18_2325"/>
    <s v="Corrida Auto Replicas, Ltd"/>
    <s v="(91) 555 22 82"/>
    <s v="C/ Araquil, 67"/>
    <m/>
    <x v="20"/>
    <x v="1"/>
    <n v="28023"/>
    <x v="7"/>
    <s v="EMEA"/>
    <s v="Sommer"/>
    <s v="Mart¡n"/>
    <s v="Medium"/>
    <n v="2700"/>
    <x v="7"/>
    <x v="1"/>
  </r>
  <r>
    <x v="202"/>
    <n v="46"/>
    <n v="100"/>
    <n v="7"/>
    <n v="7017.76"/>
    <d v="2004-02-03T00:00:00"/>
    <x v="0"/>
    <n v="1"/>
    <n v="3"/>
    <n v="2004"/>
    <x v="3"/>
    <n v="127"/>
    <s v="S18_2325"/>
    <s v="Saveley &amp; Henriot, Co."/>
    <s v="78.32.5555"/>
    <s v="2, rue du Commerce"/>
    <m/>
    <x v="25"/>
    <x v="1"/>
    <n v="69004"/>
    <x v="1"/>
    <s v="EMEA"/>
    <s v="Saveley"/>
    <s v="Mary"/>
    <s v="Large"/>
    <n v="4600"/>
    <x v="11"/>
    <x v="1"/>
  </r>
  <r>
    <x v="247"/>
    <n v="47"/>
    <n v="100"/>
    <n v="2"/>
    <n v="6154.18"/>
    <s v="4/26/2004 0:00"/>
    <x v="0"/>
    <n v="2"/>
    <n v="4"/>
    <n v="2004"/>
    <x v="3"/>
    <n v="127"/>
    <s v="S18_2325"/>
    <s v="Diecast Collectables"/>
    <n v="6175552555"/>
    <s v="6251 Ingle Ln."/>
    <m/>
    <x v="48"/>
    <x v="6"/>
    <n v="51003"/>
    <x v="0"/>
    <s v="NA"/>
    <s v="Franco"/>
    <s v="Valarie"/>
    <s v="Medium"/>
    <n v="4700"/>
    <x v="8"/>
    <x v="1"/>
  </r>
  <r>
    <x v="41"/>
    <n v="37"/>
    <n v="100"/>
    <n v="13"/>
    <n v="4750.8"/>
    <s v="8/17/2004 0:00"/>
    <x v="0"/>
    <n v="3"/>
    <n v="8"/>
    <n v="2004"/>
    <x v="3"/>
    <n v="127"/>
    <s v="S18_2325"/>
    <s v="Amica Models &amp; Co."/>
    <s v="011-4988555"/>
    <s v="Via Monte Bianco 34"/>
    <m/>
    <x v="30"/>
    <x v="1"/>
    <n v="10100"/>
    <x v="12"/>
    <s v="EMEA"/>
    <s v="Accorti"/>
    <s v="Paolo"/>
    <s v="Medium"/>
    <n v="3700"/>
    <x v="3"/>
    <x v="1"/>
  </r>
  <r>
    <x v="216"/>
    <n v="31"/>
    <n v="100"/>
    <n v="2"/>
    <n v="3822.92"/>
    <d v="2004-01-09T00:00:00"/>
    <x v="0"/>
    <n v="3"/>
    <n v="9"/>
    <n v="2004"/>
    <x v="3"/>
    <n v="127"/>
    <s v="S18_2325"/>
    <s v="Handji Gifts&amp; Co"/>
    <s v="+65 224 1555"/>
    <s v="Village Close - 106 Linden Road Sandown"/>
    <s v="2nd Floor"/>
    <x v="22"/>
    <x v="1"/>
    <n v="69045"/>
    <x v="9"/>
    <s v="APAC"/>
    <s v="Victorino"/>
    <s v="Wendy"/>
    <s v="Medium"/>
    <n v="3100"/>
    <x v="10"/>
    <x v="1"/>
  </r>
  <r>
    <x v="43"/>
    <n v="24"/>
    <n v="100"/>
    <n v="17"/>
    <n v="2440.8000000000002"/>
    <d v="2004-11-10T00:00:00"/>
    <x v="0"/>
    <n v="4"/>
    <n v="10"/>
    <n v="2004"/>
    <x v="3"/>
    <n v="127"/>
    <s v="S18_2325"/>
    <s v="Auto Assoc. &amp; Cie."/>
    <s v="30.59.8555"/>
    <s v="67, avenue de l'Europe"/>
    <m/>
    <x v="32"/>
    <x v="1"/>
    <n v="78000"/>
    <x v="1"/>
    <s v="EMEA"/>
    <s v="Tonini"/>
    <s v="Daniel"/>
    <s v="Small"/>
    <n v="2400"/>
    <x v="4"/>
    <x v="1"/>
  </r>
  <r>
    <x v="44"/>
    <n v="31"/>
    <n v="100"/>
    <n v="14"/>
    <n v="4729.3599999999997"/>
    <s v="10/21/2004 0:00"/>
    <x v="0"/>
    <n v="4"/>
    <n v="10"/>
    <n v="2004"/>
    <x v="3"/>
    <n v="127"/>
    <s v="S18_2325"/>
    <s v="Mini Gifts Distributors Ltd."/>
    <n v="4155551450"/>
    <s v="5677 Strong St."/>
    <m/>
    <x v="33"/>
    <x v="2"/>
    <n v="97562"/>
    <x v="0"/>
    <s v="NA"/>
    <s v="Nelson"/>
    <s v="Valarie"/>
    <s v="Medium"/>
    <n v="3100"/>
    <x v="4"/>
    <x v="1"/>
  </r>
  <r>
    <x v="45"/>
    <n v="50"/>
    <n v="100"/>
    <n v="6"/>
    <n v="12536.5"/>
    <d v="2004-04-11T00:00:00"/>
    <x v="0"/>
    <n v="4"/>
    <n v="11"/>
    <n v="2004"/>
    <x v="3"/>
    <n v="127"/>
    <s v="S18_2325"/>
    <s v="Online Diecast Creations Co."/>
    <n v="6035558647"/>
    <s v="2304 Long Airport Avenue"/>
    <m/>
    <x v="34"/>
    <x v="12"/>
    <n v="62005"/>
    <x v="0"/>
    <s v="NA"/>
    <s v="Young"/>
    <s v="Valarie"/>
    <s v="Large"/>
    <n v="5000"/>
    <x v="5"/>
    <x v="1"/>
  </r>
  <r>
    <x v="206"/>
    <n v="35"/>
    <n v="64.69"/>
    <n v="8"/>
    <n v="2264.15"/>
    <s v="11/17/2004 0:00"/>
    <x v="0"/>
    <n v="4"/>
    <n v="11"/>
    <n v="2004"/>
    <x v="3"/>
    <n v="127"/>
    <s v="S18_2325"/>
    <s v="AV Stores, Co."/>
    <s v="(171) 555-1555"/>
    <s v="Fauntleroy Circus"/>
    <m/>
    <x v="61"/>
    <x v="1"/>
    <s v="EC2 5NT"/>
    <x v="6"/>
    <s v="EMEA"/>
    <s v="Ashworth"/>
    <s v="Victoria"/>
    <s v="Small"/>
    <n v="2264.15"/>
    <x v="5"/>
    <x v="1"/>
  </r>
  <r>
    <x v="240"/>
    <n v="30"/>
    <n v="100"/>
    <n v="3"/>
    <n v="3928.2"/>
    <s v="11/25/2004 0:00"/>
    <x v="0"/>
    <n v="4"/>
    <n v="11"/>
    <n v="2004"/>
    <x v="3"/>
    <n v="127"/>
    <s v="S18_2325"/>
    <s v="Marseille Mini Autos"/>
    <s v="91.24.4555"/>
    <s v="12, rue des Bouchers"/>
    <m/>
    <x v="54"/>
    <x v="1"/>
    <n v="13008"/>
    <x v="1"/>
    <s v="EMEA"/>
    <s v="Lebihan"/>
    <s v="Laurence"/>
    <s v="Medium"/>
    <n v="3000"/>
    <x v="5"/>
    <x v="1"/>
  </r>
  <r>
    <x v="188"/>
    <n v="29"/>
    <n v="100"/>
    <n v="3"/>
    <n v="3630.22"/>
    <d v="2004-09-12T00:00:00"/>
    <x v="0"/>
    <n v="4"/>
    <n v="12"/>
    <n v="2004"/>
    <x v="3"/>
    <n v="127"/>
    <s v="S18_2325"/>
    <s v="Lyon Souveniers"/>
    <s v="+33 1 46 62 7555"/>
    <s v="27 rue du Colonel Pierre Avia"/>
    <m/>
    <x v="2"/>
    <x v="1"/>
    <n v="75508"/>
    <x v="1"/>
    <s v="EMEA"/>
    <s v="Da Cunha"/>
    <s v="Daniel"/>
    <s v="Medium"/>
    <n v="2900"/>
    <x v="6"/>
    <x v="1"/>
  </r>
  <r>
    <x v="219"/>
    <n v="27"/>
    <n v="100"/>
    <n v="5"/>
    <n v="4196.07"/>
    <d v="2005-12-01T00:00:00"/>
    <x v="5"/>
    <n v="1"/>
    <n v="1"/>
    <n v="2005"/>
    <x v="3"/>
    <n v="127"/>
    <s v="S18_2325"/>
    <s v="Toys4GrownUps.com"/>
    <n v="6265557265"/>
    <s v="78934 Hillside Dr."/>
    <m/>
    <x v="3"/>
    <x v="2"/>
    <n v="90003"/>
    <x v="0"/>
    <s v="NA"/>
    <s v="Young"/>
    <s v="Julie"/>
    <s v="Medium"/>
    <n v="2700"/>
    <x v="7"/>
    <x v="2"/>
  </r>
  <r>
    <x v="208"/>
    <n v="40"/>
    <n v="100"/>
    <n v="10"/>
    <n v="4931.6000000000004"/>
    <s v="2/16/2005 0:00"/>
    <x v="0"/>
    <n v="1"/>
    <n v="2"/>
    <n v="2005"/>
    <x v="3"/>
    <n v="127"/>
    <s v="S18_2325"/>
    <s v="Euro Shopping Channel"/>
    <s v="(91) 555 94 44"/>
    <s v="C/ Moralzarzal, 86"/>
    <m/>
    <x v="20"/>
    <x v="1"/>
    <n v="28034"/>
    <x v="7"/>
    <s v="EMEA"/>
    <s v="Freyre"/>
    <s v="Diego"/>
    <s v="Medium"/>
    <n v="4000"/>
    <x v="0"/>
    <x v="2"/>
  </r>
  <r>
    <x v="190"/>
    <n v="31"/>
    <n v="98.99"/>
    <n v="16"/>
    <n v="3068.69"/>
    <d v="2005-04-03T00:00:00"/>
    <x v="0"/>
    <n v="1"/>
    <n v="3"/>
    <n v="2005"/>
    <x v="3"/>
    <n v="127"/>
    <s v="S18_2325"/>
    <s v="Mini Gifts Distributors Ltd."/>
    <n v="4155551450"/>
    <s v="5677 Strong St."/>
    <m/>
    <x v="33"/>
    <x v="2"/>
    <n v="97562"/>
    <x v="0"/>
    <s v="NA"/>
    <s v="Nelson"/>
    <s v="Valarie"/>
    <s v="Medium"/>
    <n v="3068.69"/>
    <x v="11"/>
    <x v="2"/>
  </r>
  <r>
    <x v="248"/>
    <n v="6"/>
    <n v="100"/>
    <n v="2"/>
    <n v="785.64"/>
    <s v="4/23/2005 0:00"/>
    <x v="0"/>
    <n v="2"/>
    <n v="4"/>
    <n v="2005"/>
    <x v="3"/>
    <n v="127"/>
    <s v="S18_2325"/>
    <s v="Handji Gifts&amp; Co"/>
    <s v="+65 224 1555"/>
    <s v="Village Close - 106 Linden Road Sandown"/>
    <s v="2nd Floor"/>
    <x v="22"/>
    <x v="1"/>
    <n v="69045"/>
    <x v="9"/>
    <s v="APAC"/>
    <s v="Victorino"/>
    <s v="Wendy"/>
    <s v="Small"/>
    <n v="600"/>
    <x v="8"/>
    <x v="2"/>
  </r>
  <r>
    <x v="242"/>
    <n v="45"/>
    <n v="100"/>
    <n v="2"/>
    <n v="4977"/>
    <s v="5/29/2005 0:00"/>
    <x v="2"/>
    <n v="2"/>
    <n v="5"/>
    <n v="2005"/>
    <x v="3"/>
    <n v="127"/>
    <s v="S18_2325"/>
    <s v="Souveniers And Things Co."/>
    <s v="+61 2 9495 8555"/>
    <s v="Monitor Money Building, 815 Pacific Hwy"/>
    <s v="Level 6"/>
    <x v="17"/>
    <x v="8"/>
    <n v="2067"/>
    <x v="3"/>
    <s v="APAC"/>
    <s v="Huxley"/>
    <s v="Adrian"/>
    <s v="Medium"/>
    <n v="4500"/>
    <x v="1"/>
    <x v="2"/>
  </r>
  <r>
    <x v="26"/>
    <n v="22"/>
    <n v="54.09"/>
    <n v="2"/>
    <n v="1189.98"/>
    <s v="1/29/2003 0:00"/>
    <x v="0"/>
    <n v="1"/>
    <n v="1"/>
    <n v="2003"/>
    <x v="2"/>
    <n v="60"/>
    <s v="S18_2432"/>
    <s v="Baane Mini Imports"/>
    <s v="07-98 9555"/>
    <s v="Erling Skakkes gate 78"/>
    <m/>
    <x v="14"/>
    <x v="1"/>
    <n v="4110"/>
    <x v="2"/>
    <s v="EMEA"/>
    <s v="Bergulfsen"/>
    <s v="Jonas"/>
    <s v="Small"/>
    <n v="1189.98"/>
    <x v="7"/>
    <x v="0"/>
  </r>
  <r>
    <x v="90"/>
    <n v="45"/>
    <n v="68.67"/>
    <n v="6"/>
    <n v="3090.15"/>
    <d v="2003-01-04T00:00:00"/>
    <x v="0"/>
    <n v="2"/>
    <n v="4"/>
    <n v="2003"/>
    <x v="2"/>
    <n v="60"/>
    <s v="S18_2432"/>
    <s v="La Corne D'abondance, Co."/>
    <s v="(1) 42.34.2555"/>
    <s v="265, boulevard Charonne"/>
    <m/>
    <x v="2"/>
    <x v="1"/>
    <n v="75012"/>
    <x v="1"/>
    <s v="EMEA"/>
    <s v="Bertrand"/>
    <s v="Marie"/>
    <s v="Medium"/>
    <n v="3090.15"/>
    <x v="8"/>
    <x v="0"/>
  </r>
  <r>
    <x v="28"/>
    <n v="43"/>
    <n v="65.02"/>
    <n v="2"/>
    <n v="2795.86"/>
    <s v="5/28/2003 0:00"/>
    <x v="0"/>
    <n v="2"/>
    <n v="5"/>
    <n v="2003"/>
    <x v="2"/>
    <n v="60"/>
    <s v="S18_2432"/>
    <s v="Corrida Auto Replicas, Ltd"/>
    <s v="(91) 555 22 82"/>
    <s v="C/ Araquil, 67"/>
    <m/>
    <x v="20"/>
    <x v="1"/>
    <n v="28023"/>
    <x v="7"/>
    <s v="EMEA"/>
    <s v="Sommer"/>
    <s v="Mart¡n"/>
    <s v="Small"/>
    <n v="2795.8599999999997"/>
    <x v="1"/>
    <x v="0"/>
  </r>
  <r>
    <x v="29"/>
    <n v="46"/>
    <n v="61.99"/>
    <n v="2"/>
    <n v="2851.54"/>
    <s v="7/24/2003 0:00"/>
    <x v="0"/>
    <n v="3"/>
    <n v="7"/>
    <n v="2003"/>
    <x v="2"/>
    <n v="60"/>
    <s v="S18_2432"/>
    <s v="Technics Stores Inc."/>
    <n v="6505556809"/>
    <s v="9408 Furth Circle"/>
    <m/>
    <x v="5"/>
    <x v="2"/>
    <n v="94217"/>
    <x v="0"/>
    <s v="NA"/>
    <s v="Hirano"/>
    <s v="Juri"/>
    <s v="Small"/>
    <n v="2851.54"/>
    <x v="2"/>
    <x v="0"/>
  </r>
  <r>
    <x v="164"/>
    <n v="39"/>
    <n v="69.28"/>
    <n v="9"/>
    <n v="2701.92"/>
    <s v="9/21/2003 0:00"/>
    <x v="0"/>
    <n v="3"/>
    <n v="9"/>
    <n v="2003"/>
    <x v="2"/>
    <n v="60"/>
    <s v="S18_2432"/>
    <s v="Oulu Toy Supplies, Inc."/>
    <s v="981-443655"/>
    <s v="Torikatu 38"/>
    <m/>
    <x v="50"/>
    <x v="1"/>
    <n v="90110"/>
    <x v="4"/>
    <s v="EMEA"/>
    <s v="Koskitalo"/>
    <s v="Pirkko"/>
    <s v="Small"/>
    <n v="2701.92"/>
    <x v="10"/>
    <x v="0"/>
  </r>
  <r>
    <x v="127"/>
    <n v="31"/>
    <n v="71.099999999999994"/>
    <n v="18"/>
    <n v="2204.1"/>
    <s v="10/22/2003 0:00"/>
    <x v="0"/>
    <n v="4"/>
    <n v="10"/>
    <n v="2003"/>
    <x v="2"/>
    <n v="60"/>
    <s v="S18_2432"/>
    <s v="Dragon Souveniers, Ltd."/>
    <s v="+65 221 7555"/>
    <s v="Bronz Sok., Bronz Apt. 3/6 Tesvikiye"/>
    <m/>
    <x v="22"/>
    <x v="1"/>
    <n v="79903"/>
    <x v="9"/>
    <s v="Japan"/>
    <s v="Natividad"/>
    <s v="Eric"/>
    <s v="Small"/>
    <n v="2204.1"/>
    <x v="4"/>
    <x v="0"/>
  </r>
  <r>
    <x v="92"/>
    <n v="41"/>
    <n v="69.28"/>
    <n v="7"/>
    <n v="2840.48"/>
    <d v="2003-06-11T00:00:00"/>
    <x v="0"/>
    <n v="4"/>
    <n v="11"/>
    <n v="2003"/>
    <x v="2"/>
    <n v="60"/>
    <s v="S18_2432"/>
    <s v="Stylish Desk Decors, Co."/>
    <s v="(171) 555-0297"/>
    <s v="35 King George"/>
    <m/>
    <x v="41"/>
    <x v="1"/>
    <s v="WX3 6FW"/>
    <x v="6"/>
    <s v="EMEA"/>
    <s v="Brown"/>
    <s v="Ann"/>
    <s v="Small"/>
    <n v="2840.48"/>
    <x v="5"/>
    <x v="0"/>
  </r>
  <r>
    <x v="165"/>
    <n v="44"/>
    <n v="60.16"/>
    <n v="12"/>
    <n v="2647.04"/>
    <s v="11/14/2003 0:00"/>
    <x v="0"/>
    <n v="4"/>
    <n v="11"/>
    <n v="2003"/>
    <x v="2"/>
    <n v="60"/>
    <s v="S18_2432"/>
    <s v="Iberia Gift Imports, Corp."/>
    <s v="(95) 555 82 82"/>
    <s v="C/ Romero, 33"/>
    <m/>
    <x v="64"/>
    <x v="1"/>
    <n v="41101"/>
    <x v="7"/>
    <s v="EMEA"/>
    <s v="Roel"/>
    <s v="Jose Pedro"/>
    <s v="Small"/>
    <n v="2647.04"/>
    <x v="5"/>
    <x v="0"/>
  </r>
  <r>
    <x v="34"/>
    <n v="45"/>
    <n v="70.489999999999995"/>
    <n v="2"/>
    <n v="3172.05"/>
    <s v="11/25/2003 0:00"/>
    <x v="0"/>
    <n v="4"/>
    <n v="11"/>
    <n v="2003"/>
    <x v="2"/>
    <n v="60"/>
    <s v="S18_2432"/>
    <s v="Saveley &amp; Henriot, Co."/>
    <s v="78.32.5555"/>
    <s v="2, rue du Commerce"/>
    <m/>
    <x v="25"/>
    <x v="1"/>
    <n v="69004"/>
    <x v="1"/>
    <s v="EMEA"/>
    <s v="Saveley"/>
    <s v="Mary"/>
    <s v="Medium"/>
    <n v="3172.0499999999997"/>
    <x v="5"/>
    <x v="0"/>
  </r>
  <r>
    <x v="93"/>
    <n v="37"/>
    <n v="69.89"/>
    <n v="13"/>
    <n v="2585.9299999999998"/>
    <d v="2003-09-12T00:00:00"/>
    <x v="0"/>
    <n v="4"/>
    <n v="12"/>
    <n v="2003"/>
    <x v="2"/>
    <n v="60"/>
    <s v="S18_2432"/>
    <s v="Diecast Collectables"/>
    <n v="6175552555"/>
    <s v="6251 Ingle Ln."/>
    <m/>
    <x v="48"/>
    <x v="6"/>
    <n v="51003"/>
    <x v="0"/>
    <s v="NA"/>
    <s v="Franco"/>
    <s v="Valarie"/>
    <s v="Small"/>
    <n v="2585.9299999999998"/>
    <x v="6"/>
    <x v="0"/>
  </r>
  <r>
    <x v="94"/>
    <n v="35"/>
    <n v="61.38"/>
    <n v="2"/>
    <n v="2148.3000000000002"/>
    <d v="2004-04-02T00:00:00"/>
    <x v="0"/>
    <n v="1"/>
    <n v="2"/>
    <n v="2004"/>
    <x v="2"/>
    <n v="60"/>
    <s v="S18_2432"/>
    <s v="Handji Gifts&amp; Co"/>
    <s v="+65 224 1555"/>
    <s v="Village Close - 106 Linden Road Sandown"/>
    <s v="2nd Floor"/>
    <x v="22"/>
    <x v="1"/>
    <n v="69045"/>
    <x v="9"/>
    <s v="APAC"/>
    <s v="Victorino"/>
    <s v="Wendy"/>
    <s v="Small"/>
    <n v="2148.3000000000002"/>
    <x v="0"/>
    <x v="1"/>
  </r>
  <r>
    <x v="95"/>
    <n v="28"/>
    <n v="59.55"/>
    <n v="7"/>
    <n v="1667.4"/>
    <d v="2004-11-03T00:00:00"/>
    <x v="0"/>
    <n v="1"/>
    <n v="3"/>
    <n v="2004"/>
    <x v="2"/>
    <n v="60"/>
    <s v="S18_2432"/>
    <s v="Mini Gifts Distributors Ltd."/>
    <n v="4155551450"/>
    <s v="5677 Strong St."/>
    <m/>
    <x v="33"/>
    <x v="2"/>
    <n v="97562"/>
    <x v="0"/>
    <s v="NA"/>
    <s v="Nelson"/>
    <s v="Valarie"/>
    <s v="Small"/>
    <n v="1667.3999999999999"/>
    <x v="11"/>
    <x v="1"/>
  </r>
  <r>
    <x v="168"/>
    <n v="30"/>
    <n v="61.99"/>
    <n v="11"/>
    <n v="1859.7"/>
    <d v="2004-05-05T00:00:00"/>
    <x v="0"/>
    <n v="2"/>
    <n v="5"/>
    <n v="2004"/>
    <x v="2"/>
    <n v="60"/>
    <s v="S18_2432"/>
    <s v="Euro Shopping Channel"/>
    <s v="(91) 555 94 44"/>
    <s v="C/ Moralzarzal, 86"/>
    <m/>
    <x v="20"/>
    <x v="1"/>
    <n v="28034"/>
    <x v="7"/>
    <s v="EMEA"/>
    <s v="Freyre"/>
    <s v="Diego"/>
    <s v="Small"/>
    <n v="1859.7"/>
    <x v="1"/>
    <x v="1"/>
  </r>
  <r>
    <x v="96"/>
    <n v="30"/>
    <n v="49.22"/>
    <n v="10"/>
    <n v="1476.6"/>
    <s v="6/15/2004 0:00"/>
    <x v="0"/>
    <n v="2"/>
    <n v="6"/>
    <n v="2004"/>
    <x v="2"/>
    <n v="60"/>
    <s v="S18_2432"/>
    <s v="Handji Gifts&amp; Co"/>
    <s v="+65 224 1555"/>
    <s v="Village Close - 106 Linden Road Sandown"/>
    <s v="2nd Floor"/>
    <x v="22"/>
    <x v="1"/>
    <n v="69045"/>
    <x v="9"/>
    <s v="APAC"/>
    <s v="Victorino"/>
    <s v="Wendy"/>
    <s v="Small"/>
    <n v="1476.6"/>
    <x v="9"/>
    <x v="1"/>
  </r>
  <r>
    <x v="169"/>
    <n v="25"/>
    <n v="69.28"/>
    <n v="11"/>
    <n v="1732"/>
    <s v="7/20/2004 0:00"/>
    <x v="0"/>
    <n v="3"/>
    <n v="7"/>
    <n v="2004"/>
    <x v="2"/>
    <n v="60"/>
    <s v="S18_2432"/>
    <s v="Mini Gifts Distributors Ltd."/>
    <n v="4155551450"/>
    <s v="5677 Strong St."/>
    <m/>
    <x v="33"/>
    <x v="2"/>
    <n v="97562"/>
    <x v="0"/>
    <s v="NA"/>
    <s v="Nelson"/>
    <s v="Valarie"/>
    <s v="Small"/>
    <n v="1732"/>
    <x v="2"/>
    <x v="1"/>
  </r>
  <r>
    <x v="97"/>
    <n v="29"/>
    <n v="57.73"/>
    <n v="7"/>
    <n v="1674.17"/>
    <s v="8/19/2004 0:00"/>
    <x v="0"/>
    <n v="3"/>
    <n v="8"/>
    <n v="2004"/>
    <x v="2"/>
    <n v="60"/>
    <s v="S18_2432"/>
    <s v="Diecast Classics Inc."/>
    <n v="2155551555"/>
    <s v="7586 Pompton St."/>
    <m/>
    <x v="15"/>
    <x v="7"/>
    <n v="70267"/>
    <x v="0"/>
    <s v="NA"/>
    <s v="Yu"/>
    <s v="Kyung"/>
    <s v="Small"/>
    <n v="1674.1699999999998"/>
    <x v="3"/>
    <x v="1"/>
  </r>
  <r>
    <x v="42"/>
    <n v="26"/>
    <n v="57.73"/>
    <n v="2"/>
    <n v="1500.98"/>
    <d v="2004-08-09T00:00:00"/>
    <x v="0"/>
    <n v="3"/>
    <n v="9"/>
    <n v="2004"/>
    <x v="2"/>
    <n v="60"/>
    <s v="S18_2432"/>
    <s v="Scandinavian Gift Ideas"/>
    <s v="0695-34 6555"/>
    <s v="?kergatan 24"/>
    <m/>
    <x v="31"/>
    <x v="1"/>
    <s v="S-844 67"/>
    <x v="8"/>
    <s v="EMEA"/>
    <s v="Larsson"/>
    <s v="Maria"/>
    <s v="Small"/>
    <n v="1500.98"/>
    <x v="10"/>
    <x v="1"/>
  </r>
  <r>
    <x v="98"/>
    <n v="41"/>
    <n v="53.48"/>
    <n v="11"/>
    <n v="2192.6799999999998"/>
    <s v="10/13/2004 0:00"/>
    <x v="0"/>
    <n v="4"/>
    <n v="10"/>
    <n v="2004"/>
    <x v="2"/>
    <n v="60"/>
    <s v="S18_2432"/>
    <s v="Marta's Replicas Co."/>
    <n v="6175558555"/>
    <s v="39323 Spinnaker Dr."/>
    <m/>
    <x v="12"/>
    <x v="6"/>
    <n v="51247"/>
    <x v="0"/>
    <s v="NA"/>
    <s v="Hernandez"/>
    <s v="Marta"/>
    <s v="Small"/>
    <n v="2192.6799999999998"/>
    <x v="4"/>
    <x v="1"/>
  </r>
  <r>
    <x v="99"/>
    <n v="34"/>
    <n v="52.87"/>
    <n v="5"/>
    <n v="1797.58"/>
    <s v="10/22/2004 0:00"/>
    <x v="0"/>
    <n v="4"/>
    <n v="10"/>
    <n v="2004"/>
    <x v="2"/>
    <n v="60"/>
    <s v="S18_2432"/>
    <s v="Canadian Gift Exchange Network"/>
    <s v="(604) 555-3392"/>
    <s v="1900 Oak St."/>
    <m/>
    <x v="26"/>
    <x v="10"/>
    <s v="V3F 2K1"/>
    <x v="10"/>
    <s v="NA"/>
    <s v="Tannamuri"/>
    <s v="Yoshi"/>
    <s v="Small"/>
    <n v="1797.58"/>
    <x v="4"/>
    <x v="1"/>
  </r>
  <r>
    <x v="45"/>
    <n v="35"/>
    <n v="61.21"/>
    <n v="11"/>
    <n v="2142.35"/>
    <d v="2004-04-11T00:00:00"/>
    <x v="0"/>
    <n v="4"/>
    <n v="11"/>
    <n v="2004"/>
    <x v="2"/>
    <n v="60"/>
    <s v="S18_2432"/>
    <s v="Online Diecast Creations Co."/>
    <n v="6035558647"/>
    <s v="2304 Long Airport Avenue"/>
    <m/>
    <x v="34"/>
    <x v="12"/>
    <n v="62005"/>
    <x v="0"/>
    <s v="NA"/>
    <s v="Young"/>
    <s v="Valarie"/>
    <s v="Small"/>
    <n v="2142.35"/>
    <x v="5"/>
    <x v="1"/>
  </r>
  <r>
    <x v="100"/>
    <n v="34"/>
    <n v="61.38"/>
    <n v="1"/>
    <n v="2086.92"/>
    <s v="11/19/2004 0:00"/>
    <x v="4"/>
    <n v="4"/>
    <n v="11"/>
    <n v="2004"/>
    <x v="2"/>
    <n v="60"/>
    <s v="S18_2432"/>
    <s v="Volvo Model Replicas, Co"/>
    <s v="0921-12 3555"/>
    <s v="Berguvsv„gen  8"/>
    <m/>
    <x v="21"/>
    <x v="1"/>
    <s v="S-958 22"/>
    <x v="8"/>
    <s v="EMEA"/>
    <s v="Berglund"/>
    <s v="Christina"/>
    <s v="Small"/>
    <n v="2086.92"/>
    <x v="5"/>
    <x v="1"/>
  </r>
  <r>
    <x v="47"/>
    <n v="50"/>
    <n v="100"/>
    <n v="8"/>
    <n v="6834.5"/>
    <s v="11/29/2004 0:00"/>
    <x v="0"/>
    <n v="4"/>
    <n v="11"/>
    <n v="2004"/>
    <x v="2"/>
    <n v="60"/>
    <s v="S18_2432"/>
    <s v="Australian Collectors, Co."/>
    <s v="03 9520 4555"/>
    <s v="636 St Kilda Road"/>
    <s v="Level 3"/>
    <x v="8"/>
    <x v="3"/>
    <n v="3004"/>
    <x v="3"/>
    <s v="APAC"/>
    <s v="Ferguson"/>
    <s v="Peter"/>
    <s v="Medium"/>
    <n v="5000"/>
    <x v="5"/>
    <x v="1"/>
  </r>
  <r>
    <x v="48"/>
    <n v="41"/>
    <n v="61.99"/>
    <n v="7"/>
    <n v="2541.59"/>
    <d v="2004-10-12T00:00:00"/>
    <x v="0"/>
    <n v="4"/>
    <n v="12"/>
    <n v="2004"/>
    <x v="2"/>
    <n v="60"/>
    <s v="S18_2432"/>
    <s v="Mini Gifts Distributors Ltd."/>
    <n v="4155551450"/>
    <s v="5677 Strong St."/>
    <m/>
    <x v="33"/>
    <x v="2"/>
    <n v="97562"/>
    <x v="0"/>
    <s v="NA"/>
    <s v="Nelson"/>
    <s v="Valarie"/>
    <s v="Small"/>
    <n v="2541.59"/>
    <x v="6"/>
    <x v="1"/>
  </r>
  <r>
    <x v="101"/>
    <n v="22"/>
    <n v="96.86"/>
    <n v="7"/>
    <n v="2130.92"/>
    <s v="1/20/2005 0:00"/>
    <x v="0"/>
    <n v="1"/>
    <n v="1"/>
    <n v="2005"/>
    <x v="2"/>
    <n v="60"/>
    <s v="S18_2432"/>
    <s v="Anna's Decorations, Ltd"/>
    <s v="02 9936 8555"/>
    <s v="201 Miller Street"/>
    <s v="Level 15"/>
    <x v="36"/>
    <x v="8"/>
    <n v="2060"/>
    <x v="3"/>
    <s v="APAC"/>
    <s v="O'Hara"/>
    <s v="Anna"/>
    <s v="Small"/>
    <n v="2130.92"/>
    <x v="7"/>
    <x v="2"/>
  </r>
  <r>
    <x v="50"/>
    <n v="35"/>
    <n v="48.62"/>
    <n v="7"/>
    <n v="1701.7"/>
    <s v="2/17/2005 0:00"/>
    <x v="0"/>
    <n v="1"/>
    <n v="2"/>
    <n v="2005"/>
    <x v="2"/>
    <n v="60"/>
    <s v="S18_2432"/>
    <s v="Corporate Gift Ideas Co."/>
    <n v="6505551386"/>
    <s v="7734 Strong St."/>
    <m/>
    <x v="4"/>
    <x v="2"/>
    <m/>
    <x v="0"/>
    <s v="NA"/>
    <s v="Brown"/>
    <s v="Julie"/>
    <s v="Small"/>
    <n v="1701.6999999999998"/>
    <x v="0"/>
    <x v="2"/>
  </r>
  <r>
    <x v="51"/>
    <n v="44"/>
    <n v="38.5"/>
    <n v="5"/>
    <n v="1694"/>
    <d v="2005-09-03T00:00:00"/>
    <x v="0"/>
    <n v="1"/>
    <n v="3"/>
    <n v="2005"/>
    <x v="2"/>
    <n v="60"/>
    <s v="S18_2432"/>
    <s v="Anna's Decorations, Ltd"/>
    <s v="02 9936 8555"/>
    <s v="201 Miller Street"/>
    <s v="Level 15"/>
    <x v="36"/>
    <x v="8"/>
    <n v="2060"/>
    <x v="3"/>
    <s v="APAC"/>
    <s v="O'Hara"/>
    <s v="Anna"/>
    <s v="Small"/>
    <n v="1694"/>
    <x v="11"/>
    <x v="2"/>
  </r>
  <r>
    <x v="171"/>
    <n v="47"/>
    <n v="61.99"/>
    <n v="11"/>
    <n v="2913.53"/>
    <d v="2005-03-05T00:00:00"/>
    <x v="0"/>
    <n v="2"/>
    <n v="5"/>
    <n v="2005"/>
    <x v="2"/>
    <n v="60"/>
    <s v="S18_2432"/>
    <s v="Euro Shopping Channel"/>
    <s v="(91) 555 94 44"/>
    <s v="C/ Moralzarzal, 86"/>
    <m/>
    <x v="20"/>
    <x v="1"/>
    <n v="28034"/>
    <x v="7"/>
    <s v="EMEA"/>
    <s v="Freyre"/>
    <s v="Diego"/>
    <s v="Small"/>
    <n v="2913.53"/>
    <x v="1"/>
    <x v="2"/>
  </r>
  <r>
    <x v="102"/>
    <n v="19"/>
    <n v="49.22"/>
    <n v="10"/>
    <n v="935.18"/>
    <s v="5/31/2005 0:00"/>
    <x v="2"/>
    <n v="2"/>
    <n v="5"/>
    <n v="2005"/>
    <x v="2"/>
    <n v="60"/>
    <s v="S18_2432"/>
    <s v="La Rochelle Gifts"/>
    <s v="40.67.8555"/>
    <s v="67, rue des Cinquante Otages"/>
    <m/>
    <x v="11"/>
    <x v="1"/>
    <n v="44000"/>
    <x v="1"/>
    <s v="EMEA"/>
    <s v="Labrune"/>
    <s v="Janine"/>
    <s v="Small"/>
    <n v="935.18"/>
    <x v="1"/>
    <x v="2"/>
  </r>
  <r>
    <x v="222"/>
    <n v="34"/>
    <n v="90.39"/>
    <n v="2"/>
    <n v="3073.26"/>
    <s v="2/17/2003 0:00"/>
    <x v="0"/>
    <n v="1"/>
    <n v="2"/>
    <n v="2003"/>
    <x v="4"/>
    <n v="84"/>
    <s v="S18_2581"/>
    <s v="Rovelli Gifts"/>
    <s v="035-640555"/>
    <s v="Via Ludovico il Moro 22"/>
    <m/>
    <x v="69"/>
    <x v="1"/>
    <n v="24100"/>
    <x v="12"/>
    <s v="EMEA"/>
    <s v="Rovelli"/>
    <s v="Giovanni"/>
    <s v="Medium"/>
    <n v="3073.26"/>
    <x v="0"/>
    <x v="0"/>
  </r>
  <r>
    <x v="54"/>
    <n v="29"/>
    <n v="71.81"/>
    <n v="8"/>
    <n v="2082.4899999999998"/>
    <s v="4/29/2003 0:00"/>
    <x v="0"/>
    <n v="2"/>
    <n v="4"/>
    <n v="2003"/>
    <x v="4"/>
    <n v="84"/>
    <s v="S18_2581"/>
    <s v="Australian Collectors, Co."/>
    <s v="03 9520 4555"/>
    <s v="636 St Kilda Road"/>
    <s v="Level 3"/>
    <x v="8"/>
    <x v="3"/>
    <n v="3004"/>
    <x v="3"/>
    <s v="APAC"/>
    <s v="Ferguson"/>
    <s v="Peter"/>
    <s v="Small"/>
    <n v="2082.4900000000002"/>
    <x v="8"/>
    <x v="0"/>
  </r>
  <r>
    <x v="249"/>
    <n v="49"/>
    <n v="69.27"/>
    <n v="3"/>
    <n v="3394.23"/>
    <s v="6/27/2003 0:00"/>
    <x v="0"/>
    <n v="2"/>
    <n v="6"/>
    <n v="2003"/>
    <x v="4"/>
    <n v="84"/>
    <s v="S18_2581"/>
    <s v="Euro Shopping Channel"/>
    <s v="(91) 555 94 44"/>
    <s v="C/ Moralzarzal, 86"/>
    <m/>
    <x v="20"/>
    <x v="1"/>
    <n v="28034"/>
    <x v="7"/>
    <s v="EMEA"/>
    <s v="Freyre"/>
    <s v="Diego"/>
    <s v="Medium"/>
    <n v="3394.23"/>
    <x v="9"/>
    <x v="0"/>
  </r>
  <r>
    <x v="3"/>
    <n v="30"/>
    <n v="85.32"/>
    <n v="14"/>
    <n v="2559.6"/>
    <s v="8/25/2003 0:00"/>
    <x v="0"/>
    <n v="3"/>
    <n v="8"/>
    <n v="2003"/>
    <x v="4"/>
    <n v="84"/>
    <s v="S18_2581"/>
    <s v="Toys4GrownUps.com"/>
    <n v="6265557265"/>
    <s v="78934 Hillside Dr."/>
    <m/>
    <x v="3"/>
    <x v="2"/>
    <n v="90003"/>
    <x v="0"/>
    <s v="NA"/>
    <s v="Young"/>
    <s v="Julie"/>
    <s v="Small"/>
    <n v="2559.6"/>
    <x v="3"/>
    <x v="0"/>
  </r>
  <r>
    <x v="5"/>
    <n v="21"/>
    <n v="70.959999999999994"/>
    <n v="9"/>
    <n v="1490.16"/>
    <s v="10/28/2003 0:00"/>
    <x v="0"/>
    <n v="4"/>
    <n v="10"/>
    <n v="2003"/>
    <x v="4"/>
    <n v="84"/>
    <s v="S18_2581"/>
    <s v="Technics Stores Inc."/>
    <n v="6505556809"/>
    <s v="9408 Furth Circle"/>
    <m/>
    <x v="5"/>
    <x v="2"/>
    <n v="94217"/>
    <x v="0"/>
    <s v="NA"/>
    <s v="Hirano"/>
    <s v="Juri"/>
    <s v="Small"/>
    <n v="1490.1599999999999"/>
    <x v="4"/>
    <x v="0"/>
  </r>
  <r>
    <x v="55"/>
    <n v="50"/>
    <n v="76.88"/>
    <n v="7"/>
    <n v="3844"/>
    <d v="2004-12-01T00:00:00"/>
    <x v="0"/>
    <n v="1"/>
    <n v="1"/>
    <n v="2004"/>
    <x v="4"/>
    <n v="84"/>
    <s v="S18_2581"/>
    <s v="Osaka Souveniers Co."/>
    <s v="+81 06 6342 5555"/>
    <s v="Dojima Avanza 4F, 1-6-20 Dojima, Kita-ku"/>
    <m/>
    <x v="38"/>
    <x v="14"/>
    <s v="530-0003"/>
    <x v="11"/>
    <s v="Japan"/>
    <s v="Kentary"/>
    <s v="Mory"/>
    <s v="Medium"/>
    <n v="3844"/>
    <x v="7"/>
    <x v="1"/>
  </r>
  <r>
    <x v="10"/>
    <n v="47"/>
    <n v="100"/>
    <n v="9"/>
    <n v="4724.91"/>
    <s v="2/20/2004 0:00"/>
    <x v="0"/>
    <n v="1"/>
    <n v="2"/>
    <n v="2004"/>
    <x v="4"/>
    <n v="84"/>
    <s v="S18_2581"/>
    <s v="Australian Collectors, Co."/>
    <s v="03 9520 4555"/>
    <s v="636 St Kilda Road"/>
    <s v="Level 3"/>
    <x v="8"/>
    <x v="3"/>
    <n v="3004"/>
    <x v="3"/>
    <s v="APAC"/>
    <s v="Ferguson"/>
    <s v="Peter"/>
    <s v="Medium"/>
    <n v="4700"/>
    <x v="0"/>
    <x v="1"/>
  </r>
  <r>
    <x v="250"/>
    <n v="24"/>
    <n v="76.03"/>
    <n v="3"/>
    <n v="1824.72"/>
    <d v="2004-02-04T00:00:00"/>
    <x v="0"/>
    <n v="2"/>
    <n v="4"/>
    <n v="2004"/>
    <x v="4"/>
    <n v="84"/>
    <s v="S18_2581"/>
    <s v="Royal Canadian Collectables, Ltd."/>
    <s v="(604) 555-4555"/>
    <s v="23 Tsawassen Blvd."/>
    <m/>
    <x v="47"/>
    <x v="10"/>
    <s v="T2F 8M4"/>
    <x v="10"/>
    <s v="NA"/>
    <s v="Lincoln"/>
    <s v="Elizabeth"/>
    <s v="Small"/>
    <n v="1824.72"/>
    <x v="8"/>
    <x v="1"/>
  </r>
  <r>
    <x v="225"/>
    <n v="27"/>
    <n v="98.84"/>
    <n v="4"/>
    <n v="2668.68"/>
    <d v="2004-11-05T00:00:00"/>
    <x v="0"/>
    <n v="2"/>
    <n v="5"/>
    <n v="2004"/>
    <x v="4"/>
    <n v="84"/>
    <s v="S18_2581"/>
    <s v="The Sharp Gifts Warehouse"/>
    <n v="4085553659"/>
    <s v="3086 Ingle Ln."/>
    <m/>
    <x v="51"/>
    <x v="2"/>
    <n v="94217"/>
    <x v="0"/>
    <s v="NA"/>
    <s v="Frick"/>
    <s v="Sue"/>
    <s v="Small"/>
    <n v="2668.6800000000003"/>
    <x v="1"/>
    <x v="1"/>
  </r>
  <r>
    <x v="13"/>
    <n v="33"/>
    <n v="86.17"/>
    <n v="10"/>
    <n v="2843.61"/>
    <s v="6/28/2004 0:00"/>
    <x v="0"/>
    <n v="2"/>
    <n v="6"/>
    <n v="2004"/>
    <x v="4"/>
    <n v="84"/>
    <s v="S18_2581"/>
    <s v="Gift Depot Inc."/>
    <n v="2035552570"/>
    <s v="25593 South Bay Ln."/>
    <m/>
    <x v="10"/>
    <x v="5"/>
    <n v="97562"/>
    <x v="0"/>
    <s v="NA"/>
    <s v="King"/>
    <s v="Julie"/>
    <s v="Small"/>
    <n v="2843.61"/>
    <x v="9"/>
    <x v="1"/>
  </r>
  <r>
    <x v="14"/>
    <n v="35"/>
    <n v="90.39"/>
    <n v="9"/>
    <n v="3163.65"/>
    <s v="7/23/2004 0:00"/>
    <x v="0"/>
    <n v="3"/>
    <n v="7"/>
    <n v="2004"/>
    <x v="4"/>
    <n v="84"/>
    <s v="S18_2581"/>
    <s v="La Rochelle Gifts"/>
    <s v="40.67.8555"/>
    <s v="67, rue des Cinquante Otages"/>
    <m/>
    <x v="11"/>
    <x v="1"/>
    <n v="44000"/>
    <x v="1"/>
    <s v="EMEA"/>
    <s v="Labrune"/>
    <s v="Janine"/>
    <s v="Medium"/>
    <n v="3163.65"/>
    <x v="2"/>
    <x v="1"/>
  </r>
  <r>
    <x v="228"/>
    <n v="31"/>
    <n v="71.81"/>
    <n v="1"/>
    <n v="2226.11"/>
    <s v="8/21/2004 0:00"/>
    <x v="0"/>
    <n v="3"/>
    <n v="8"/>
    <n v="2004"/>
    <x v="4"/>
    <n v="84"/>
    <s v="S18_2581"/>
    <s v="Norway Gifts By Mail, Co."/>
    <s v="+47 2212 1555"/>
    <s v="Drammensveien 126 A, PB 744 Sentrum"/>
    <m/>
    <x v="68"/>
    <x v="1"/>
    <s v="N 0106"/>
    <x v="2"/>
    <s v="EMEA"/>
    <s v="Klaeboe"/>
    <s v="Jan"/>
    <s v="Small"/>
    <n v="2226.11"/>
    <x v="3"/>
    <x v="1"/>
  </r>
  <r>
    <x v="251"/>
    <n v="25"/>
    <n v="82.79"/>
    <n v="4"/>
    <n v="2069.75"/>
    <s v="9/16/2004 0:00"/>
    <x v="0"/>
    <n v="3"/>
    <n v="9"/>
    <n v="2004"/>
    <x v="4"/>
    <n v="84"/>
    <s v="S18_2581"/>
    <s v="Clover Collections, Co."/>
    <s v="+353 1862 1555"/>
    <s v="25 Maiden Lane"/>
    <s v="Floor No. 4"/>
    <x v="60"/>
    <x v="1"/>
    <n v="2"/>
    <x v="18"/>
    <s v="EMEA"/>
    <s v="Cassidy"/>
    <s v="Dean"/>
    <s v="Small"/>
    <n v="2069.75"/>
    <x v="10"/>
    <x v="1"/>
  </r>
  <r>
    <x v="58"/>
    <n v="27"/>
    <n v="82.79"/>
    <n v="7"/>
    <n v="2235.33"/>
    <s v="10/15/2004 0:00"/>
    <x v="0"/>
    <n v="4"/>
    <n v="10"/>
    <n v="2004"/>
    <x v="4"/>
    <n v="84"/>
    <s v="S18_2581"/>
    <s v="Mini Classics"/>
    <n v="9145554562"/>
    <s v="3758 North Pendale Street"/>
    <m/>
    <x v="39"/>
    <x v="0"/>
    <n v="24067"/>
    <x v="0"/>
    <s v="NA"/>
    <s v="Frick"/>
    <s v="Steve"/>
    <s v="Small"/>
    <n v="2235.3300000000004"/>
    <x v="4"/>
    <x v="1"/>
  </r>
  <r>
    <x v="18"/>
    <n v="31"/>
    <n v="100"/>
    <n v="9"/>
    <n v="3116.43"/>
    <d v="2004-02-11T00:00:00"/>
    <x v="0"/>
    <n v="4"/>
    <n v="11"/>
    <n v="2004"/>
    <x v="4"/>
    <n v="84"/>
    <s v="S18_2581"/>
    <s v="Diecast Classics Inc."/>
    <n v="2155551555"/>
    <s v="7586 Pompton St."/>
    <m/>
    <x v="15"/>
    <x v="7"/>
    <n v="70267"/>
    <x v="0"/>
    <s v="NA"/>
    <s v="Yu"/>
    <s v="Kyung"/>
    <s v="Medium"/>
    <n v="3100"/>
    <x v="5"/>
    <x v="1"/>
  </r>
  <r>
    <x v="230"/>
    <n v="45"/>
    <n v="100"/>
    <n v="8"/>
    <n v="4781.7"/>
    <d v="2004-10-11T00:00:00"/>
    <x v="5"/>
    <n v="4"/>
    <n v="11"/>
    <n v="2004"/>
    <x v="4"/>
    <n v="84"/>
    <s v="S18_2581"/>
    <s v="Danish Wholesale Imports"/>
    <s v="31 12 3555"/>
    <s v="Vinb'ltet 34"/>
    <m/>
    <x v="40"/>
    <x v="1"/>
    <n v="1734"/>
    <x v="13"/>
    <s v="EMEA"/>
    <s v="Petersen"/>
    <s v="Jytte"/>
    <s v="Medium"/>
    <n v="4500"/>
    <x v="5"/>
    <x v="1"/>
  </r>
  <r>
    <x v="59"/>
    <n v="27"/>
    <n v="100"/>
    <n v="2"/>
    <n v="2810.7"/>
    <s v="11/23/2004 0:00"/>
    <x v="0"/>
    <n v="4"/>
    <n v="11"/>
    <n v="2004"/>
    <x v="4"/>
    <n v="84"/>
    <s v="S18_2581"/>
    <s v="Tokyo Collectables, Ltd"/>
    <s v="+81 3 3584 0555"/>
    <s v="2-2-8 Roppongi"/>
    <m/>
    <x v="29"/>
    <x v="11"/>
    <s v="106-0032"/>
    <x v="11"/>
    <s v="Japan"/>
    <s v="Shimamura"/>
    <s v="Akiko"/>
    <s v="Small"/>
    <n v="2700"/>
    <x v="5"/>
    <x v="1"/>
  </r>
  <r>
    <x v="252"/>
    <n v="27"/>
    <n v="100"/>
    <n v="1"/>
    <n v="3515.67"/>
    <d v="2004-04-12T00:00:00"/>
    <x v="0"/>
    <n v="4"/>
    <n v="12"/>
    <n v="2004"/>
    <x v="4"/>
    <n v="84"/>
    <s v="S18_2581"/>
    <s v="Gift Ideas Corp."/>
    <n v="2035554407"/>
    <s v="2440 Pompton St."/>
    <m/>
    <x v="63"/>
    <x v="5"/>
    <n v="97561"/>
    <x v="0"/>
    <s v="NA"/>
    <s v="Lewis"/>
    <s v="Dan"/>
    <s v="Medium"/>
    <n v="2700"/>
    <x v="6"/>
    <x v="1"/>
  </r>
  <r>
    <x v="60"/>
    <n v="42"/>
    <n v="69.27"/>
    <n v="2"/>
    <n v="2909.34"/>
    <d v="2005-02-02T00:00:00"/>
    <x v="0"/>
    <n v="1"/>
    <n v="2"/>
    <n v="2005"/>
    <x v="4"/>
    <n v="84"/>
    <s v="S18_2581"/>
    <s v="Australian Gift Network, Co"/>
    <s v="61-7-3844-6555"/>
    <s v="31 Duncan St. West End"/>
    <m/>
    <x v="23"/>
    <x v="9"/>
    <n v="4101"/>
    <x v="3"/>
    <s v="APAC"/>
    <s v="Calaghan"/>
    <s v="Tony"/>
    <s v="Small"/>
    <n v="2909.3399999999997"/>
    <x v="0"/>
    <x v="2"/>
  </r>
  <r>
    <x v="233"/>
    <n v="21"/>
    <n v="74.77"/>
    <n v="18"/>
    <n v="1570.17"/>
    <d v="2005-01-03T00:00:00"/>
    <x v="5"/>
    <n v="1"/>
    <n v="3"/>
    <n v="2005"/>
    <x v="4"/>
    <n v="84"/>
    <s v="S18_2581"/>
    <s v="Euro Shopping Channel"/>
    <s v="(91) 555 94 44"/>
    <s v="C/ Moralzarzal, 86"/>
    <m/>
    <x v="20"/>
    <x v="1"/>
    <n v="28034"/>
    <x v="7"/>
    <s v="EMEA"/>
    <s v="Freyre"/>
    <s v="Diego"/>
    <s v="Small"/>
    <n v="1570.1699999999998"/>
    <x v="11"/>
    <x v="2"/>
  </r>
  <r>
    <x v="234"/>
    <n v="34"/>
    <n v="76.88"/>
    <n v="15"/>
    <n v="2613.92"/>
    <s v="3/30/2005 0:00"/>
    <x v="0"/>
    <n v="1"/>
    <n v="3"/>
    <n v="2005"/>
    <x v="4"/>
    <n v="84"/>
    <s v="S18_2581"/>
    <s v="Reims Collectables"/>
    <s v="26.47.1555"/>
    <s v="59 rue de l'Abbaye"/>
    <m/>
    <x v="1"/>
    <x v="1"/>
    <n v="51100"/>
    <x v="1"/>
    <s v="EMEA"/>
    <s v="Henriot"/>
    <s v="Paul"/>
    <s v="Small"/>
    <n v="2613.92"/>
    <x v="11"/>
    <x v="2"/>
  </r>
  <r>
    <x v="253"/>
    <n v="42"/>
    <n v="76.03"/>
    <n v="3"/>
    <n v="3193.26"/>
    <d v="2005-03-04T00:00:00"/>
    <x v="4"/>
    <n v="2"/>
    <n v="4"/>
    <n v="2005"/>
    <x v="4"/>
    <n v="84"/>
    <s v="S18_2581"/>
    <s v="Tekni Collectables Inc."/>
    <n v="2015559350"/>
    <s v="7476 Moss Rd."/>
    <m/>
    <x v="9"/>
    <x v="4"/>
    <n v="94019"/>
    <x v="0"/>
    <s v="NA"/>
    <s v="Brown"/>
    <s v="William"/>
    <s v="Medium"/>
    <n v="3193.26"/>
    <x v="8"/>
    <x v="2"/>
  </r>
  <r>
    <x v="235"/>
    <n v="15"/>
    <n v="98.84"/>
    <n v="4"/>
    <n v="1482.6"/>
    <d v="2005-10-05T00:00:00"/>
    <x v="0"/>
    <n v="2"/>
    <n v="5"/>
    <n v="2005"/>
    <x v="4"/>
    <n v="84"/>
    <s v="S18_2581"/>
    <s v="L'ordine Souveniers"/>
    <s v="0522-556555"/>
    <s v="Strada Provinciale 124"/>
    <m/>
    <x v="57"/>
    <x v="1"/>
    <n v="42100"/>
    <x v="12"/>
    <s v="EMEA"/>
    <s v="Moroni"/>
    <s v="Maurizio"/>
    <s v="Small"/>
    <n v="1482.6000000000001"/>
    <x v="1"/>
    <x v="2"/>
  </r>
  <r>
    <x v="0"/>
    <n v="29"/>
    <n v="70.87"/>
    <n v="6"/>
    <n v="2055.23"/>
    <s v="2/24/2003 0:00"/>
    <x v="0"/>
    <n v="1"/>
    <n v="2"/>
    <n v="2003"/>
    <x v="0"/>
    <n v="60"/>
    <s v="S18_2625"/>
    <s v="Land of Toys Inc."/>
    <n v="2125557818"/>
    <s v="897 Long Airport Avenue"/>
    <m/>
    <x v="0"/>
    <x v="0"/>
    <n v="10022"/>
    <x v="0"/>
    <s v="NA"/>
    <s v="Yu"/>
    <s v="Kwai"/>
    <s v="Small"/>
    <n v="2055.23"/>
    <x v="0"/>
    <x v="0"/>
  </r>
  <r>
    <x v="54"/>
    <n v="46"/>
    <n v="58.15"/>
    <n v="4"/>
    <n v="2674.9"/>
    <s v="4/29/2003 0:00"/>
    <x v="0"/>
    <n v="2"/>
    <n v="4"/>
    <n v="2003"/>
    <x v="0"/>
    <n v="60"/>
    <s v="S18_2625"/>
    <s v="Australian Collectors, Co."/>
    <s v="03 9520 4555"/>
    <s v="636 St Kilda Road"/>
    <s v="Level 3"/>
    <x v="8"/>
    <x v="3"/>
    <n v="3004"/>
    <x v="3"/>
    <s v="APAC"/>
    <s v="Ferguson"/>
    <s v="Peter"/>
    <s v="Small"/>
    <n v="2674.9"/>
    <x v="8"/>
    <x v="0"/>
  </r>
  <r>
    <x v="2"/>
    <n v="30"/>
    <n v="61.78"/>
    <n v="6"/>
    <n v="1853.4"/>
    <d v="2003-01-07T00:00:00"/>
    <x v="0"/>
    <n v="3"/>
    <n v="7"/>
    <n v="2003"/>
    <x v="0"/>
    <n v="60"/>
    <s v="S18_2625"/>
    <s v="Lyon Souveniers"/>
    <s v="+33 1 46 62 7555"/>
    <s v="27 rue du Colonel Pierre Avia"/>
    <m/>
    <x v="2"/>
    <x v="1"/>
    <n v="75508"/>
    <x v="1"/>
    <s v="EMEA"/>
    <s v="Da Cunha"/>
    <s v="Daniel"/>
    <s v="Small"/>
    <n v="1853.4"/>
    <x v="2"/>
    <x v="0"/>
  </r>
  <r>
    <x v="3"/>
    <n v="30"/>
    <n v="49.67"/>
    <n v="10"/>
    <n v="1490.1"/>
    <s v="8/25/2003 0:00"/>
    <x v="0"/>
    <n v="3"/>
    <n v="8"/>
    <n v="2003"/>
    <x v="0"/>
    <n v="60"/>
    <s v="S18_2625"/>
    <s v="Toys4GrownUps.com"/>
    <n v="6265557265"/>
    <s v="78934 Hillside Dr."/>
    <m/>
    <x v="3"/>
    <x v="2"/>
    <n v="90003"/>
    <x v="0"/>
    <s v="NA"/>
    <s v="Young"/>
    <s v="Julie"/>
    <s v="Small"/>
    <n v="1490.1000000000001"/>
    <x v="3"/>
    <x v="0"/>
  </r>
  <r>
    <x v="4"/>
    <n v="42"/>
    <n v="51.48"/>
    <n v="18"/>
    <n v="2162.16"/>
    <d v="2003-10-10T00:00:00"/>
    <x v="0"/>
    <n v="4"/>
    <n v="10"/>
    <n v="2003"/>
    <x v="0"/>
    <n v="60"/>
    <s v="S18_2625"/>
    <s v="Corporate Gift Ideas Co."/>
    <n v="6505551386"/>
    <s v="7734 Strong St."/>
    <m/>
    <x v="4"/>
    <x v="2"/>
    <m/>
    <x v="0"/>
    <s v="NA"/>
    <s v="Brown"/>
    <s v="Julie"/>
    <s v="Small"/>
    <n v="2162.16"/>
    <x v="4"/>
    <x v="0"/>
  </r>
  <r>
    <x v="5"/>
    <n v="46"/>
    <n v="61.18"/>
    <n v="5"/>
    <n v="2814.28"/>
    <s v="10/28/2003 0:00"/>
    <x v="0"/>
    <n v="4"/>
    <n v="10"/>
    <n v="2003"/>
    <x v="0"/>
    <n v="60"/>
    <s v="S18_2625"/>
    <s v="Technics Stores Inc."/>
    <n v="6505556809"/>
    <s v="9408 Furth Circle"/>
    <m/>
    <x v="5"/>
    <x v="2"/>
    <n v="94217"/>
    <x v="0"/>
    <s v="NA"/>
    <s v="Hirano"/>
    <s v="Juri"/>
    <s v="Small"/>
    <n v="2814.28"/>
    <x v="4"/>
    <x v="0"/>
  </r>
  <r>
    <x v="6"/>
    <n v="25"/>
    <n v="64.2"/>
    <n v="13"/>
    <n v="1605"/>
    <d v="2003-11-11T00:00:00"/>
    <x v="0"/>
    <n v="4"/>
    <n v="11"/>
    <n v="2003"/>
    <x v="0"/>
    <n v="60"/>
    <s v="S18_2625"/>
    <s v="Daedalus Designs Imports"/>
    <s v="20.16.1555"/>
    <s v="184, chausse de Tournai"/>
    <m/>
    <x v="6"/>
    <x v="1"/>
    <n v="59000"/>
    <x v="1"/>
    <s v="EMEA"/>
    <s v="Rance"/>
    <s v="Martine"/>
    <s v="Small"/>
    <n v="1605"/>
    <x v="5"/>
    <x v="0"/>
  </r>
  <r>
    <x v="7"/>
    <n v="32"/>
    <n v="65.42"/>
    <n v="5"/>
    <n v="2093.44"/>
    <s v="11/18/2003 0:00"/>
    <x v="0"/>
    <n v="4"/>
    <n v="11"/>
    <n v="2003"/>
    <x v="0"/>
    <n v="60"/>
    <s v="S18_2625"/>
    <s v="Herkku Gifts"/>
    <s v="+47 2267 3215"/>
    <s v="Drammen 121, PR 744 Sentrum"/>
    <m/>
    <x v="7"/>
    <x v="1"/>
    <s v="N 5804"/>
    <x v="2"/>
    <s v="EMEA"/>
    <s v="Oeztan"/>
    <s v="Veysel"/>
    <s v="Small"/>
    <n v="2093.44"/>
    <x v="5"/>
    <x v="0"/>
  </r>
  <r>
    <x v="8"/>
    <n v="30"/>
    <n v="64.81"/>
    <n v="6"/>
    <n v="1944.3"/>
    <d v="2003-01-12T00:00:00"/>
    <x v="0"/>
    <n v="4"/>
    <n v="12"/>
    <n v="2003"/>
    <x v="0"/>
    <n v="60"/>
    <s v="S18_2625"/>
    <s v="Mini Wheels Co."/>
    <n v="6505555787"/>
    <s v="5557 North Pendale Street"/>
    <m/>
    <x v="4"/>
    <x v="2"/>
    <m/>
    <x v="0"/>
    <s v="NA"/>
    <s v="Murphy"/>
    <s v="Julie"/>
    <s v="Small"/>
    <n v="1944.3000000000002"/>
    <x v="6"/>
    <x v="0"/>
  </r>
  <r>
    <x v="55"/>
    <n v="40"/>
    <n v="49.67"/>
    <n v="3"/>
    <n v="1986.8"/>
    <d v="2004-12-01T00:00:00"/>
    <x v="0"/>
    <n v="1"/>
    <n v="1"/>
    <n v="2004"/>
    <x v="0"/>
    <n v="60"/>
    <s v="S18_2625"/>
    <s v="Osaka Souveniers Co."/>
    <s v="+81 06 6342 5555"/>
    <s v="Dojima Avanza 4F, 1-6-20 Dojima, Kita-ku"/>
    <m/>
    <x v="38"/>
    <x v="14"/>
    <s v="530-0003"/>
    <x v="11"/>
    <s v="Japan"/>
    <s v="Kentary"/>
    <s v="Mory"/>
    <s v="Small"/>
    <n v="1986.8000000000002"/>
    <x v="7"/>
    <x v="1"/>
  </r>
  <r>
    <x v="10"/>
    <n v="28"/>
    <n v="60.57"/>
    <n v="5"/>
    <n v="1695.96"/>
    <s v="2/20/2004 0:00"/>
    <x v="0"/>
    <n v="1"/>
    <n v="2"/>
    <n v="2004"/>
    <x v="0"/>
    <n v="60"/>
    <s v="S18_2625"/>
    <s v="Australian Collectors, Co."/>
    <s v="03 9520 4555"/>
    <s v="636 St Kilda Road"/>
    <s v="Level 3"/>
    <x v="8"/>
    <x v="3"/>
    <n v="3004"/>
    <x v="3"/>
    <s v="APAC"/>
    <s v="Ferguson"/>
    <s v="Peter"/>
    <s v="Small"/>
    <n v="1695.96"/>
    <x v="0"/>
    <x v="1"/>
  </r>
  <r>
    <x v="56"/>
    <n v="23"/>
    <n v="55.72"/>
    <n v="2"/>
    <n v="1281.56"/>
    <d v="2004-03-04T00:00:00"/>
    <x v="0"/>
    <n v="2"/>
    <n v="4"/>
    <n v="2004"/>
    <x v="0"/>
    <n v="60"/>
    <s v="S18_2625"/>
    <s v="Motor Mint Distributors Inc."/>
    <n v="2155559857"/>
    <s v="11328 Douglas Av."/>
    <m/>
    <x v="24"/>
    <x v="7"/>
    <n v="71270"/>
    <x v="0"/>
    <s v="NA"/>
    <s v="Hernandez"/>
    <s v="Rosa"/>
    <s v="Small"/>
    <n v="1281.56"/>
    <x v="8"/>
    <x v="1"/>
  </r>
  <r>
    <x v="12"/>
    <n v="29"/>
    <n v="61.18"/>
    <n v="6"/>
    <n v="1774.22"/>
    <s v="5/18/2004 0:00"/>
    <x v="0"/>
    <n v="2"/>
    <n v="5"/>
    <n v="2004"/>
    <x v="0"/>
    <n v="60"/>
    <s v="S18_2625"/>
    <s v="Tekni Collectables Inc."/>
    <n v="2015559350"/>
    <s v="7476 Moss Rd."/>
    <m/>
    <x v="9"/>
    <x v="4"/>
    <n v="94019"/>
    <x v="0"/>
    <s v="NA"/>
    <s v="Brown"/>
    <s v="William"/>
    <s v="Small"/>
    <n v="1774.22"/>
    <x v="1"/>
    <x v="1"/>
  </r>
  <r>
    <x v="13"/>
    <n v="34"/>
    <n v="58.75"/>
    <n v="6"/>
    <n v="1997.5"/>
    <s v="6/28/2004 0:00"/>
    <x v="0"/>
    <n v="2"/>
    <n v="6"/>
    <n v="2004"/>
    <x v="0"/>
    <n v="60"/>
    <s v="S18_2625"/>
    <s v="Gift Depot Inc."/>
    <n v="2035552570"/>
    <s v="25593 South Bay Ln."/>
    <m/>
    <x v="10"/>
    <x v="5"/>
    <n v="97562"/>
    <x v="0"/>
    <s v="NA"/>
    <s v="King"/>
    <s v="Julie"/>
    <s v="Small"/>
    <n v="1997.5"/>
    <x v="9"/>
    <x v="1"/>
  </r>
  <r>
    <x v="14"/>
    <n v="37"/>
    <n v="63.6"/>
    <n v="5"/>
    <n v="2353.1999999999998"/>
    <s v="7/23/2004 0:00"/>
    <x v="0"/>
    <n v="3"/>
    <n v="7"/>
    <n v="2004"/>
    <x v="0"/>
    <n v="60"/>
    <s v="S18_2625"/>
    <s v="La Rochelle Gifts"/>
    <s v="40.67.8555"/>
    <s v="67, rue des Cinquante Otages"/>
    <m/>
    <x v="11"/>
    <x v="1"/>
    <n v="44000"/>
    <x v="1"/>
    <s v="EMEA"/>
    <s v="Labrune"/>
    <s v="Janine"/>
    <s v="Small"/>
    <n v="2353.2000000000003"/>
    <x v="2"/>
    <x v="1"/>
  </r>
  <r>
    <x v="15"/>
    <n v="20"/>
    <n v="49.06"/>
    <n v="10"/>
    <n v="981.2"/>
    <s v="8/27/2004 0:00"/>
    <x v="0"/>
    <n v="3"/>
    <n v="8"/>
    <n v="2004"/>
    <x v="0"/>
    <n v="60"/>
    <s v="S18_2625"/>
    <s v="Marta's Replicas Co."/>
    <n v="6175558555"/>
    <s v="39323 Spinnaker Dr."/>
    <m/>
    <x v="12"/>
    <x v="6"/>
    <n v="51247"/>
    <x v="0"/>
    <s v="NA"/>
    <s v="Hernandez"/>
    <s v="Marta"/>
    <s v="Small"/>
    <n v="981.2"/>
    <x v="3"/>
    <x v="1"/>
  </r>
  <r>
    <x v="57"/>
    <n v="32"/>
    <n v="48.46"/>
    <n v="2"/>
    <n v="1550.72"/>
    <s v="9/27/2004 0:00"/>
    <x v="0"/>
    <n v="3"/>
    <n v="9"/>
    <n v="2004"/>
    <x v="0"/>
    <n v="60"/>
    <s v="S18_2625"/>
    <s v="Atelier graphique"/>
    <s v="40.32.2555"/>
    <s v="54, rue Royale"/>
    <m/>
    <x v="11"/>
    <x v="1"/>
    <n v="44000"/>
    <x v="1"/>
    <s v="EMEA"/>
    <s v="Schmitt"/>
    <s v="Carine"/>
    <s v="Small"/>
    <n v="1550.72"/>
    <x v="10"/>
    <x v="1"/>
  </r>
  <r>
    <x v="58"/>
    <n v="34"/>
    <n v="52.09"/>
    <n v="3"/>
    <n v="1771.06"/>
    <s v="10/15/2004 0:00"/>
    <x v="0"/>
    <n v="4"/>
    <n v="10"/>
    <n v="2004"/>
    <x v="0"/>
    <n v="60"/>
    <s v="S18_2625"/>
    <s v="Mini Classics"/>
    <n v="9145554562"/>
    <s v="3758 North Pendale Street"/>
    <m/>
    <x v="39"/>
    <x v="0"/>
    <n v="24067"/>
    <x v="0"/>
    <s v="NA"/>
    <s v="Frick"/>
    <s v="Steve"/>
    <s v="Small"/>
    <n v="1771.0600000000002"/>
    <x v="4"/>
    <x v="1"/>
  </r>
  <r>
    <x v="18"/>
    <n v="42"/>
    <n v="52.7"/>
    <n v="5"/>
    <n v="2213.4"/>
    <d v="2004-02-11T00:00:00"/>
    <x v="0"/>
    <n v="4"/>
    <n v="11"/>
    <n v="2004"/>
    <x v="0"/>
    <n v="60"/>
    <s v="S18_2625"/>
    <s v="Diecast Classics Inc."/>
    <n v="2155551555"/>
    <s v="7586 Pompton St."/>
    <m/>
    <x v="15"/>
    <x v="7"/>
    <n v="70267"/>
    <x v="0"/>
    <s v="NA"/>
    <s v="Yu"/>
    <s v="Kyung"/>
    <s v="Small"/>
    <n v="2213.4"/>
    <x v="5"/>
    <x v="1"/>
  </r>
  <r>
    <x v="19"/>
    <n v="38"/>
    <n v="100"/>
    <n v="12"/>
    <n v="5266.04"/>
    <s v="11/15/2004 0:00"/>
    <x v="0"/>
    <n v="4"/>
    <n v="11"/>
    <n v="2004"/>
    <x v="0"/>
    <n v="60"/>
    <s v="S18_2625"/>
    <s v="Land of Toys Inc."/>
    <n v="2125557818"/>
    <s v="897 Long Airport Avenue"/>
    <m/>
    <x v="0"/>
    <x v="0"/>
    <n v="10022"/>
    <x v="0"/>
    <s v="NA"/>
    <s v="Yu"/>
    <s v="Kwai"/>
    <s v="Medium"/>
    <n v="3800"/>
    <x v="5"/>
    <x v="1"/>
  </r>
  <r>
    <x v="59"/>
    <n v="30"/>
    <n v="62.16"/>
    <n v="1"/>
    <n v="1864.8"/>
    <s v="11/23/2004 0:00"/>
    <x v="0"/>
    <n v="4"/>
    <n v="11"/>
    <n v="2004"/>
    <x v="0"/>
    <n v="60"/>
    <s v="S18_2625"/>
    <s v="Tokyo Collectables, Ltd"/>
    <s v="+81 3 3584 0555"/>
    <s v="2-2-8 Roppongi"/>
    <m/>
    <x v="29"/>
    <x v="11"/>
    <s v="106-0032"/>
    <x v="11"/>
    <s v="Japan"/>
    <s v="Shimamura"/>
    <s v="Akiko"/>
    <s v="Small"/>
    <n v="1864.8"/>
    <x v="5"/>
    <x v="1"/>
  </r>
  <r>
    <x v="62"/>
    <n v="23"/>
    <n v="49.67"/>
    <n v="3"/>
    <n v="1142.4100000000001"/>
    <d v="2005-05-01T00:00:00"/>
    <x v="0"/>
    <n v="1"/>
    <n v="1"/>
    <n v="2005"/>
    <x v="0"/>
    <n v="60"/>
    <s v="S18_2625"/>
    <s v="Technics Stores Inc."/>
    <n v="6505556809"/>
    <s v="9408 Furth Circle"/>
    <m/>
    <x v="5"/>
    <x v="2"/>
    <n v="94217"/>
    <x v="0"/>
    <s v="NA"/>
    <s v="Hirano"/>
    <s v="Juri"/>
    <s v="Small"/>
    <n v="1142.4100000000001"/>
    <x v="7"/>
    <x v="2"/>
  </r>
  <r>
    <x v="60"/>
    <n v="22"/>
    <n v="53.3"/>
    <n v="4"/>
    <n v="1172.5999999999999"/>
    <d v="2005-02-02T00:00:00"/>
    <x v="0"/>
    <n v="1"/>
    <n v="2"/>
    <n v="2005"/>
    <x v="0"/>
    <n v="60"/>
    <s v="S18_2625"/>
    <s v="Australian Gift Network, Co"/>
    <s v="61-7-3844-6555"/>
    <s v="31 Duncan St. West End"/>
    <m/>
    <x v="23"/>
    <x v="9"/>
    <n v="4101"/>
    <x v="3"/>
    <s v="APAC"/>
    <s v="Calaghan"/>
    <s v="Tony"/>
    <s v="Small"/>
    <n v="1172.5999999999999"/>
    <x v="0"/>
    <x v="2"/>
  </r>
  <r>
    <x v="121"/>
    <n v="39"/>
    <n v="100"/>
    <n v="5"/>
    <n v="6981"/>
    <d v="2005-03-03T00:00:00"/>
    <x v="0"/>
    <n v="1"/>
    <n v="3"/>
    <n v="2005"/>
    <x v="0"/>
    <n v="60"/>
    <s v="S18_2625"/>
    <s v="Scandinavian Gift Ideas"/>
    <s v="0695-34 6555"/>
    <s v="?kergatan 24"/>
    <m/>
    <x v="31"/>
    <x v="1"/>
    <s v="S-844 67"/>
    <x v="8"/>
    <s v="EMEA"/>
    <s v="Larsson"/>
    <s v="Maria"/>
    <s v="Medium"/>
    <n v="3900"/>
    <x v="11"/>
    <x v="2"/>
  </r>
  <r>
    <x v="61"/>
    <n v="55"/>
    <n v="55.72"/>
    <n v="2"/>
    <n v="3064.6"/>
    <d v="2005-07-04T00:00:00"/>
    <x v="0"/>
    <n v="2"/>
    <n v="4"/>
    <n v="2005"/>
    <x v="0"/>
    <n v="60"/>
    <s v="S18_2625"/>
    <s v="Auto Canal Petit"/>
    <s v="(1) 47.55.6555"/>
    <s v="25, rue Lauriston"/>
    <m/>
    <x v="2"/>
    <x v="1"/>
    <n v="75016"/>
    <x v="1"/>
    <s v="EMEA"/>
    <s v="Perrier"/>
    <s v="Dominique"/>
    <s v="Medium"/>
    <n v="3064.6"/>
    <x v="8"/>
    <x v="2"/>
  </r>
  <r>
    <x v="25"/>
    <n v="36"/>
    <n v="61.18"/>
    <n v="6"/>
    <n v="2202.48"/>
    <s v="5/13/2005 0:00"/>
    <x v="1"/>
    <n v="2"/>
    <n v="5"/>
    <n v="2005"/>
    <x v="0"/>
    <n v="60"/>
    <s v="S18_2625"/>
    <s v="Euro Shopping Channel"/>
    <s v="(91) 555 94 44"/>
    <s v="C/ Moralzarzal, 86"/>
    <m/>
    <x v="20"/>
    <x v="1"/>
    <n v="28034"/>
    <x v="7"/>
    <s v="EMEA"/>
    <s v="Freyre"/>
    <s v="Diego"/>
    <s v="Small"/>
    <n v="2202.48"/>
    <x v="1"/>
    <x v="2"/>
  </r>
  <r>
    <x v="246"/>
    <n v="26"/>
    <n v="100"/>
    <n v="1"/>
    <n v="3773.38"/>
    <d v="2003-09-01T00:00:00"/>
    <x v="0"/>
    <n v="1"/>
    <n v="1"/>
    <n v="2003"/>
    <x v="3"/>
    <n v="168"/>
    <s v="S18_2795"/>
    <s v="Blauer See Auto, Co."/>
    <s v="+49 69 66 90 2555"/>
    <s v="Lyonerstr. 34"/>
    <m/>
    <x v="58"/>
    <x v="1"/>
    <n v="60528"/>
    <x v="16"/>
    <s v="EMEA"/>
    <s v="Keitel"/>
    <s v="Roland"/>
    <s v="Medium"/>
    <n v="2600"/>
    <x v="7"/>
    <x v="0"/>
  </r>
  <r>
    <x v="210"/>
    <n v="31"/>
    <n v="100"/>
    <n v="1"/>
    <n v="5074.3900000000003"/>
    <s v="3/18/2003 0:00"/>
    <x v="0"/>
    <n v="1"/>
    <n v="3"/>
    <n v="2003"/>
    <x v="3"/>
    <n v="168"/>
    <s v="S18_2795"/>
    <s v="AV Stores, Co."/>
    <s v="(171) 555-1555"/>
    <s v="Fauntleroy Circus"/>
    <m/>
    <x v="61"/>
    <x v="1"/>
    <s v="EC2 5NT"/>
    <x v="6"/>
    <s v="EMEA"/>
    <s v="Ashworth"/>
    <s v="Victoria"/>
    <s v="Medium"/>
    <n v="3100"/>
    <x v="11"/>
    <x v="0"/>
  </r>
  <r>
    <x v="194"/>
    <n v="34"/>
    <n v="100"/>
    <n v="2"/>
    <n v="6483.46"/>
    <s v="5/21/2003 0:00"/>
    <x v="0"/>
    <n v="2"/>
    <n v="5"/>
    <n v="2003"/>
    <x v="3"/>
    <n v="168"/>
    <s v="S18_2795"/>
    <s v="Australian Collectors, Co."/>
    <s v="03 9520 4555"/>
    <s v="636 St Kilda Road"/>
    <s v="Level 3"/>
    <x v="8"/>
    <x v="3"/>
    <n v="3004"/>
    <x v="3"/>
    <s v="APAC"/>
    <s v="Ferguson"/>
    <s v="Peter"/>
    <s v="Medium"/>
    <n v="3400"/>
    <x v="1"/>
    <x v="0"/>
  </r>
  <r>
    <x v="195"/>
    <n v="41"/>
    <n v="100"/>
    <n v="8"/>
    <n v="7956.46"/>
    <s v="7/16/2003 0:00"/>
    <x v="0"/>
    <n v="3"/>
    <n v="7"/>
    <n v="2003"/>
    <x v="3"/>
    <n v="168"/>
    <s v="S18_2795"/>
    <s v="Souveniers And Things Co."/>
    <s v="+61 2 9495 8555"/>
    <s v="Monitor Money Building, 815 Pacific Hwy"/>
    <s v="Level 6"/>
    <x v="17"/>
    <x v="8"/>
    <n v="2067"/>
    <x v="3"/>
    <s v="APAC"/>
    <s v="Huxley"/>
    <s v="Adrian"/>
    <s v="Large"/>
    <n v="4100"/>
    <x v="2"/>
    <x v="0"/>
  </r>
  <r>
    <x v="196"/>
    <n v="23"/>
    <n v="100"/>
    <n v="5"/>
    <n v="4230.62"/>
    <d v="2003-12-09T00:00:00"/>
    <x v="0"/>
    <n v="3"/>
    <n v="9"/>
    <n v="2003"/>
    <x v="3"/>
    <n v="168"/>
    <s v="S18_2795"/>
    <s v="Signal Collectibles Ltd."/>
    <n v="4155554312"/>
    <s v="2793 Furth Circle"/>
    <m/>
    <x v="65"/>
    <x v="2"/>
    <n v="94217"/>
    <x v="0"/>
    <s v="NA"/>
    <s v="Taylor"/>
    <s v="Sue"/>
    <s v="Medium"/>
    <n v="2300"/>
    <x v="10"/>
    <x v="0"/>
  </r>
  <r>
    <x v="197"/>
    <n v="48"/>
    <n v="100"/>
    <n v="3"/>
    <n v="7209.12"/>
    <s v="10/18/2003 0:00"/>
    <x v="0"/>
    <n v="4"/>
    <n v="10"/>
    <n v="2003"/>
    <x v="3"/>
    <n v="168"/>
    <s v="S18_2795"/>
    <s v="Corporate Gift Ideas Co."/>
    <n v="6505551386"/>
    <s v="7734 Strong St."/>
    <m/>
    <x v="4"/>
    <x v="2"/>
    <m/>
    <x v="0"/>
    <s v="NA"/>
    <s v="Brown"/>
    <s v="Julie"/>
    <s v="Large"/>
    <n v="4800"/>
    <x v="4"/>
    <x v="0"/>
  </r>
  <r>
    <x v="198"/>
    <n v="22"/>
    <n v="100"/>
    <n v="7"/>
    <n v="3452.68"/>
    <d v="2003-05-11T00:00:00"/>
    <x v="0"/>
    <n v="4"/>
    <n v="11"/>
    <n v="2003"/>
    <x v="3"/>
    <n v="168"/>
    <s v="S18_2795"/>
    <s v="Rovelli Gifts"/>
    <s v="035-640555"/>
    <s v="Via Ludovico il Moro 22"/>
    <m/>
    <x v="69"/>
    <x v="1"/>
    <n v="24100"/>
    <x v="12"/>
    <s v="EMEA"/>
    <s v="Rovelli"/>
    <s v="Giovanni"/>
    <s v="Medium"/>
    <n v="2200"/>
    <x v="5"/>
    <x v="0"/>
  </r>
  <r>
    <x v="199"/>
    <n v="21"/>
    <n v="100"/>
    <n v="4"/>
    <n v="3047.73"/>
    <d v="2003-12-11T00:00:00"/>
    <x v="0"/>
    <n v="4"/>
    <n v="11"/>
    <n v="2003"/>
    <x v="3"/>
    <n v="168"/>
    <s v="S18_2795"/>
    <s v="Mini Gifts Distributors Ltd."/>
    <n v="4155551450"/>
    <s v="5677 Strong St."/>
    <m/>
    <x v="33"/>
    <x v="2"/>
    <n v="97562"/>
    <x v="0"/>
    <s v="NA"/>
    <s v="Nelson"/>
    <s v="Valarie"/>
    <s v="Medium"/>
    <n v="2100"/>
    <x v="5"/>
    <x v="0"/>
  </r>
  <r>
    <x v="200"/>
    <n v="22"/>
    <n v="100"/>
    <n v="8"/>
    <n v="3675.32"/>
    <s v="11/21/2003 0:00"/>
    <x v="0"/>
    <n v="4"/>
    <n v="11"/>
    <n v="2003"/>
    <x v="3"/>
    <n v="168"/>
    <s v="S18_2795"/>
    <s v="Australian Collectables, Ltd"/>
    <s v="61-9-3844-6555"/>
    <s v="7 Allen Street"/>
    <m/>
    <x v="70"/>
    <x v="3"/>
    <n v="3150"/>
    <x v="3"/>
    <s v="APAC"/>
    <s v="Connery"/>
    <s v="Sean"/>
    <s v="Medium"/>
    <n v="2200"/>
    <x v="5"/>
    <x v="0"/>
  </r>
  <r>
    <x v="201"/>
    <n v="40"/>
    <n v="100"/>
    <n v="3"/>
    <n v="7492.4"/>
    <d v="2003-03-12T00:00:00"/>
    <x v="0"/>
    <n v="4"/>
    <n v="12"/>
    <n v="2003"/>
    <x v="3"/>
    <n v="168"/>
    <s v="S18_2795"/>
    <s v="Euro Shopping Channel"/>
    <s v="(91) 555 94 44"/>
    <s v="C/ Moralzarzal, 86"/>
    <m/>
    <x v="20"/>
    <x v="1"/>
    <n v="28034"/>
    <x v="7"/>
    <s v="EMEA"/>
    <s v="Freyre"/>
    <s v="Diego"/>
    <s v="Large"/>
    <n v="4000"/>
    <x v="6"/>
    <x v="0"/>
  </r>
  <r>
    <x v="238"/>
    <n v="50"/>
    <n v="100"/>
    <n v="1"/>
    <n v="9534.5"/>
    <s v="1/26/2004 0:00"/>
    <x v="0"/>
    <n v="1"/>
    <n v="1"/>
    <n v="2004"/>
    <x v="3"/>
    <n v="168"/>
    <s v="S18_2795"/>
    <s v="Corrida Auto Replicas, Ltd"/>
    <s v="(91) 555 22 82"/>
    <s v="C/ Araquil, 67"/>
    <m/>
    <x v="20"/>
    <x v="1"/>
    <n v="28023"/>
    <x v="7"/>
    <s v="EMEA"/>
    <s v="Sommer"/>
    <s v="Mart¡n"/>
    <s v="Large"/>
    <n v="5000"/>
    <x v="7"/>
    <x v="1"/>
  </r>
  <r>
    <x v="202"/>
    <n v="29"/>
    <n v="100"/>
    <n v="4"/>
    <n v="5579.02"/>
    <d v="2004-02-03T00:00:00"/>
    <x v="0"/>
    <n v="1"/>
    <n v="3"/>
    <n v="2004"/>
    <x v="3"/>
    <n v="168"/>
    <s v="S18_2795"/>
    <s v="Saveley &amp; Henriot, Co."/>
    <s v="78.32.5555"/>
    <s v="2, rue du Commerce"/>
    <m/>
    <x v="25"/>
    <x v="1"/>
    <n v="69004"/>
    <x v="1"/>
    <s v="EMEA"/>
    <s v="Saveley"/>
    <s v="Mary"/>
    <s v="Medium"/>
    <n v="2900"/>
    <x v="11"/>
    <x v="1"/>
  </r>
  <r>
    <x v="203"/>
    <n v="43"/>
    <n v="100"/>
    <n v="8"/>
    <n v="5950.34"/>
    <s v="4/29/2004 0:00"/>
    <x v="0"/>
    <n v="2"/>
    <n v="4"/>
    <n v="2004"/>
    <x v="3"/>
    <n v="168"/>
    <s v="S18_2795"/>
    <s v="Euro Shopping Channel"/>
    <s v="(91) 555 94 44"/>
    <s v="C/ Moralzarzal, 86"/>
    <m/>
    <x v="20"/>
    <x v="1"/>
    <n v="28034"/>
    <x v="7"/>
    <s v="EMEA"/>
    <s v="Freyre"/>
    <s v="Diego"/>
    <s v="Medium"/>
    <n v="4300"/>
    <x v="8"/>
    <x v="1"/>
  </r>
  <r>
    <x v="254"/>
    <n v="24"/>
    <n v="100"/>
    <n v="1"/>
    <n v="3726"/>
    <d v="2004-04-06T00:00:00"/>
    <x v="0"/>
    <n v="2"/>
    <n v="6"/>
    <n v="2004"/>
    <x v="3"/>
    <n v="168"/>
    <s v="S18_2795"/>
    <s v="Mini Caravy"/>
    <s v="88.60.1555"/>
    <s v="24, place Kluber"/>
    <m/>
    <x v="66"/>
    <x v="1"/>
    <n v="67000"/>
    <x v="1"/>
    <s v="EMEA"/>
    <s v="Citeaux"/>
    <s v="Frederique"/>
    <s v="Medium"/>
    <n v="2400"/>
    <x v="9"/>
    <x v="1"/>
  </r>
  <r>
    <x v="41"/>
    <n v="22"/>
    <n v="100"/>
    <n v="10"/>
    <n v="4455"/>
    <s v="8/17/2004 0:00"/>
    <x v="0"/>
    <n v="3"/>
    <n v="8"/>
    <n v="2004"/>
    <x v="3"/>
    <n v="168"/>
    <s v="S18_2795"/>
    <s v="Amica Models &amp; Co."/>
    <s v="011-4988555"/>
    <s v="Via Monte Bianco 34"/>
    <m/>
    <x v="30"/>
    <x v="1"/>
    <n v="10100"/>
    <x v="12"/>
    <s v="EMEA"/>
    <s v="Accorti"/>
    <s v="Paolo"/>
    <s v="Medium"/>
    <n v="2200"/>
    <x v="3"/>
    <x v="1"/>
  </r>
  <r>
    <x v="205"/>
    <n v="43"/>
    <n v="100"/>
    <n v="3"/>
    <n v="8272.34"/>
    <d v="2004-03-09T00:00:00"/>
    <x v="0"/>
    <n v="3"/>
    <n v="9"/>
    <n v="2004"/>
    <x v="3"/>
    <n v="168"/>
    <s v="S18_2795"/>
    <s v="Herkku Gifts"/>
    <s v="+47 2267 3215"/>
    <s v="Drammen 121, PR 744 Sentrum"/>
    <m/>
    <x v="7"/>
    <x v="1"/>
    <s v="N 5804"/>
    <x v="2"/>
    <s v="EMEA"/>
    <s v="Oeztan"/>
    <s v="Veysel"/>
    <s v="Large"/>
    <n v="4300"/>
    <x v="10"/>
    <x v="1"/>
  </r>
  <r>
    <x v="43"/>
    <n v="20"/>
    <n v="100"/>
    <n v="14"/>
    <n v="3577.6"/>
    <d v="2004-11-10T00:00:00"/>
    <x v="0"/>
    <n v="4"/>
    <n v="10"/>
    <n v="2004"/>
    <x v="3"/>
    <n v="168"/>
    <s v="S18_2795"/>
    <s v="Auto Assoc. &amp; Cie."/>
    <s v="30.59.8555"/>
    <s v="67, avenue de l'Europe"/>
    <m/>
    <x v="32"/>
    <x v="1"/>
    <n v="78000"/>
    <x v="1"/>
    <s v="EMEA"/>
    <s v="Tonini"/>
    <s v="Daniel"/>
    <s v="Medium"/>
    <n v="2000"/>
    <x v="4"/>
    <x v="1"/>
  </r>
  <r>
    <x v="44"/>
    <n v="25"/>
    <n v="100"/>
    <n v="11"/>
    <n v="3881.25"/>
    <s v="10/21/2004 0:00"/>
    <x v="0"/>
    <n v="4"/>
    <n v="10"/>
    <n v="2004"/>
    <x v="3"/>
    <n v="168"/>
    <s v="S18_2795"/>
    <s v="Mini Gifts Distributors Ltd."/>
    <n v="4155551450"/>
    <s v="5677 Strong St."/>
    <m/>
    <x v="33"/>
    <x v="2"/>
    <n v="97562"/>
    <x v="0"/>
    <s v="NA"/>
    <s v="Nelson"/>
    <s v="Valarie"/>
    <s v="Medium"/>
    <n v="2500"/>
    <x v="4"/>
    <x v="1"/>
  </r>
  <r>
    <x v="45"/>
    <n v="36"/>
    <n v="100"/>
    <n v="2"/>
    <n v="5797.44"/>
    <d v="2004-04-11T00:00:00"/>
    <x v="0"/>
    <n v="4"/>
    <n v="11"/>
    <n v="2004"/>
    <x v="3"/>
    <n v="168"/>
    <s v="S18_2795"/>
    <s v="Online Diecast Creations Co."/>
    <n v="6035558647"/>
    <s v="2304 Long Airport Avenue"/>
    <m/>
    <x v="34"/>
    <x v="12"/>
    <n v="62005"/>
    <x v="0"/>
    <s v="NA"/>
    <s v="Young"/>
    <s v="Valarie"/>
    <s v="Medium"/>
    <n v="3600"/>
    <x v="5"/>
    <x v="1"/>
  </r>
  <r>
    <x v="206"/>
    <n v="24"/>
    <n v="52.67"/>
    <n v="1"/>
    <n v="1264.08"/>
    <s v="11/17/2004 0:00"/>
    <x v="0"/>
    <n v="4"/>
    <n v="11"/>
    <n v="2004"/>
    <x v="3"/>
    <n v="168"/>
    <s v="S18_2795"/>
    <s v="AV Stores, Co."/>
    <s v="(171) 555-1555"/>
    <s v="Fauntleroy Circus"/>
    <m/>
    <x v="61"/>
    <x v="1"/>
    <s v="EC2 5NT"/>
    <x v="6"/>
    <s v="EMEA"/>
    <s v="Ashworth"/>
    <s v="Victoria"/>
    <s v="Small"/>
    <n v="1264.08"/>
    <x v="5"/>
    <x v="1"/>
  </r>
  <r>
    <x v="47"/>
    <n v="21"/>
    <n v="100"/>
    <n v="6"/>
    <n v="4815.3"/>
    <s v="11/29/2004 0:00"/>
    <x v="0"/>
    <n v="4"/>
    <n v="11"/>
    <n v="2004"/>
    <x v="3"/>
    <n v="168"/>
    <s v="S18_2795"/>
    <s v="Australian Collectors, Co."/>
    <s v="03 9520 4555"/>
    <s v="636 St Kilda Road"/>
    <s v="Level 3"/>
    <x v="8"/>
    <x v="3"/>
    <n v="3004"/>
    <x v="3"/>
    <s v="APAC"/>
    <s v="Ferguson"/>
    <s v="Peter"/>
    <s v="Medium"/>
    <n v="2100"/>
    <x v="5"/>
    <x v="1"/>
  </r>
  <r>
    <x v="188"/>
    <n v="30"/>
    <n v="100"/>
    <n v="1"/>
    <n v="4462.2"/>
    <d v="2004-09-12T00:00:00"/>
    <x v="0"/>
    <n v="4"/>
    <n v="12"/>
    <n v="2004"/>
    <x v="3"/>
    <n v="168"/>
    <s v="S18_2795"/>
    <s v="Lyon Souveniers"/>
    <s v="+33 1 46 62 7555"/>
    <s v="27 rue du Colonel Pierre Avia"/>
    <m/>
    <x v="2"/>
    <x v="1"/>
    <n v="75508"/>
    <x v="1"/>
    <s v="EMEA"/>
    <s v="Da Cunha"/>
    <s v="Daniel"/>
    <s v="Medium"/>
    <n v="3000"/>
    <x v="6"/>
    <x v="1"/>
  </r>
  <r>
    <x v="219"/>
    <n v="32"/>
    <n v="94.79"/>
    <n v="7"/>
    <n v="3033.28"/>
    <d v="2005-12-01T00:00:00"/>
    <x v="5"/>
    <n v="1"/>
    <n v="1"/>
    <n v="2005"/>
    <x v="3"/>
    <n v="168"/>
    <s v="S18_2795"/>
    <s v="Toys4GrownUps.com"/>
    <n v="6265557265"/>
    <s v="78934 Hillside Dr."/>
    <m/>
    <x v="3"/>
    <x v="2"/>
    <n v="90003"/>
    <x v="0"/>
    <s v="NA"/>
    <s v="Young"/>
    <s v="Julie"/>
    <s v="Medium"/>
    <n v="3033.28"/>
    <x v="7"/>
    <x v="2"/>
  </r>
  <r>
    <x v="208"/>
    <n v="21"/>
    <n v="47.18"/>
    <n v="8"/>
    <n v="990.78"/>
    <s v="2/16/2005 0:00"/>
    <x v="0"/>
    <n v="1"/>
    <n v="2"/>
    <n v="2005"/>
    <x v="3"/>
    <n v="168"/>
    <s v="S18_2795"/>
    <s v="Euro Shopping Channel"/>
    <s v="(91) 555 94 44"/>
    <s v="C/ Moralzarzal, 86"/>
    <m/>
    <x v="20"/>
    <x v="1"/>
    <n v="28034"/>
    <x v="7"/>
    <s v="EMEA"/>
    <s v="Freyre"/>
    <s v="Diego"/>
    <s v="Small"/>
    <n v="990.78"/>
    <x v="0"/>
    <x v="2"/>
  </r>
  <r>
    <x v="190"/>
    <n v="26"/>
    <n v="78.11"/>
    <n v="7"/>
    <n v="2030.86"/>
    <d v="2005-04-03T00:00:00"/>
    <x v="0"/>
    <n v="1"/>
    <n v="3"/>
    <n v="2005"/>
    <x v="3"/>
    <n v="168"/>
    <s v="S18_2795"/>
    <s v="Mini Gifts Distributors Ltd."/>
    <n v="4155551450"/>
    <s v="5677 Strong St."/>
    <m/>
    <x v="33"/>
    <x v="2"/>
    <n v="97562"/>
    <x v="0"/>
    <s v="NA"/>
    <s v="Nelson"/>
    <s v="Valarie"/>
    <s v="Small"/>
    <n v="2030.86"/>
    <x v="11"/>
    <x v="2"/>
  </r>
  <r>
    <x v="255"/>
    <n v="35"/>
    <n v="100"/>
    <n v="1"/>
    <n v="5433.75"/>
    <s v="5/29/2005 0:00"/>
    <x v="2"/>
    <n v="2"/>
    <n v="5"/>
    <n v="2005"/>
    <x v="3"/>
    <n v="168"/>
    <s v="S18_2795"/>
    <s v="Mini Gifts Distributors Ltd."/>
    <n v="4155551450"/>
    <s v="5677 Strong St."/>
    <m/>
    <x v="33"/>
    <x v="2"/>
    <n v="97562"/>
    <x v="0"/>
    <s v="NA"/>
    <s v="Nelson"/>
    <s v="Valarie"/>
    <s v="Medium"/>
    <n v="3500"/>
    <x v="1"/>
    <x v="2"/>
  </r>
  <r>
    <x v="177"/>
    <n v="26"/>
    <n v="100"/>
    <n v="1"/>
    <n v="3157.44"/>
    <d v="2003-10-03T00:00:00"/>
    <x v="0"/>
    <n v="1"/>
    <n v="3"/>
    <n v="2003"/>
    <x v="1"/>
    <n v="132"/>
    <s v="S18_2870"/>
    <s v="Motor Mint Distributors Inc."/>
    <n v="2155559857"/>
    <s v="11328 Douglas Av."/>
    <m/>
    <x v="24"/>
    <x v="7"/>
    <n v="71270"/>
    <x v="0"/>
    <s v="NA"/>
    <s v="Hernandez"/>
    <s v="Rosa"/>
    <s v="Medium"/>
    <n v="2600"/>
    <x v="11"/>
    <x v="0"/>
  </r>
  <r>
    <x v="211"/>
    <n v="46"/>
    <n v="100"/>
    <n v="3"/>
    <n v="5161.2"/>
    <s v="5/20/2003 0:00"/>
    <x v="0"/>
    <n v="2"/>
    <n v="5"/>
    <n v="2003"/>
    <x v="1"/>
    <n v="132"/>
    <s v="S18_2870"/>
    <s v="Atelier graphique"/>
    <s v="40.32.2555"/>
    <s v="54, rue Royale"/>
    <m/>
    <x v="11"/>
    <x v="1"/>
    <n v="44000"/>
    <x v="1"/>
    <s v="EMEA"/>
    <s v="Schmitt"/>
    <s v="Carine"/>
    <s v="Medium"/>
    <n v="4600"/>
    <x v="1"/>
    <x v="0"/>
  </r>
  <r>
    <x v="212"/>
    <n v="37"/>
    <n v="100"/>
    <n v="3"/>
    <n v="4346.76"/>
    <d v="2003-10-07T00:00:00"/>
    <x v="0"/>
    <n v="3"/>
    <n v="7"/>
    <n v="2003"/>
    <x v="1"/>
    <n v="132"/>
    <s v="S18_2870"/>
    <s v="Reims Collectables"/>
    <s v="26.47.1555"/>
    <s v="59 rue de l'Abbaye"/>
    <m/>
    <x v="1"/>
    <x v="1"/>
    <n v="51100"/>
    <x v="1"/>
    <s v="EMEA"/>
    <s v="Henriot"/>
    <s v="Paul"/>
    <s v="Medium"/>
    <n v="3700"/>
    <x v="2"/>
    <x v="0"/>
  </r>
  <r>
    <x v="179"/>
    <n v="27"/>
    <n v="100"/>
    <n v="10"/>
    <n v="3528.36"/>
    <d v="2003-11-09T00:00:00"/>
    <x v="0"/>
    <n v="3"/>
    <n v="9"/>
    <n v="2003"/>
    <x v="1"/>
    <n v="132"/>
    <s v="S18_2870"/>
    <s v="Anna's Decorations, Ltd"/>
    <s v="02 9936 8555"/>
    <s v="201 Miller Street"/>
    <s v="Level 15"/>
    <x v="36"/>
    <x v="8"/>
    <n v="2060"/>
    <x v="3"/>
    <s v="APAC"/>
    <s v="O'Hara"/>
    <s v="Anna"/>
    <s v="Medium"/>
    <n v="2700"/>
    <x v="10"/>
    <x v="0"/>
  </r>
  <r>
    <x v="180"/>
    <n v="23"/>
    <n v="100"/>
    <n v="9"/>
    <n v="3187.8"/>
    <s v="10/17/2003 0:00"/>
    <x v="0"/>
    <n v="4"/>
    <n v="10"/>
    <n v="2003"/>
    <x v="1"/>
    <n v="132"/>
    <s v="S18_2870"/>
    <s v="Heintze Collectables"/>
    <s v="86 21 3555"/>
    <s v="Smagsloget 45"/>
    <m/>
    <x v="62"/>
    <x v="1"/>
    <n v="8200"/>
    <x v="13"/>
    <s v="EMEA"/>
    <s v="Ibsen"/>
    <s v="Palle"/>
    <s v="Medium"/>
    <n v="2300"/>
    <x v="4"/>
    <x v="0"/>
  </r>
  <r>
    <x v="213"/>
    <n v="39"/>
    <n v="100"/>
    <n v="7"/>
    <n v="6023.16"/>
    <d v="2003-05-11T00:00:00"/>
    <x v="0"/>
    <n v="4"/>
    <n v="11"/>
    <n v="2003"/>
    <x v="1"/>
    <n v="132"/>
    <s v="S18_2870"/>
    <s v="Gift Depot Inc."/>
    <n v="2035552570"/>
    <s v="25593 South Bay Ln."/>
    <m/>
    <x v="10"/>
    <x v="5"/>
    <n v="97562"/>
    <x v="0"/>
    <s v="NA"/>
    <s v="King"/>
    <s v="Julie"/>
    <s v="Medium"/>
    <n v="3900"/>
    <x v="5"/>
    <x v="0"/>
  </r>
  <r>
    <x v="108"/>
    <n v="27"/>
    <n v="100"/>
    <n v="3"/>
    <n v="3884.76"/>
    <d v="2003-12-11T00:00:00"/>
    <x v="0"/>
    <n v="4"/>
    <n v="11"/>
    <n v="2003"/>
    <x v="1"/>
    <n v="132"/>
    <s v="S18_2870"/>
    <s v="Herkku Gifts"/>
    <s v="+47 2267 3215"/>
    <s v="Drammen 121, PR 744 Sentrum"/>
    <m/>
    <x v="7"/>
    <x v="1"/>
    <s v="N 5804"/>
    <x v="2"/>
    <s v="EMEA"/>
    <s v="Oeztan"/>
    <s v="Veysel"/>
    <s v="Medium"/>
    <n v="2700"/>
    <x v="5"/>
    <x v="0"/>
  </r>
  <r>
    <x v="172"/>
    <n v="38"/>
    <n v="100"/>
    <n v="8"/>
    <n v="4965.84"/>
    <s v="11/20/2003 0:00"/>
    <x v="0"/>
    <n v="4"/>
    <n v="11"/>
    <n v="2003"/>
    <x v="1"/>
    <n v="132"/>
    <s v="S18_2870"/>
    <s v="Online Diecast Creations Co."/>
    <n v="6035558647"/>
    <s v="2304 Long Airport Avenue"/>
    <m/>
    <x v="34"/>
    <x v="12"/>
    <n v="62005"/>
    <x v="0"/>
    <s v="NA"/>
    <s v="Young"/>
    <s v="Valarie"/>
    <s v="Medium"/>
    <n v="3800"/>
    <x v="5"/>
    <x v="0"/>
  </r>
  <r>
    <x v="182"/>
    <n v="27"/>
    <n v="100"/>
    <n v="14"/>
    <n v="4169.88"/>
    <d v="2003-02-12T00:00:00"/>
    <x v="0"/>
    <n v="4"/>
    <n v="12"/>
    <n v="2003"/>
    <x v="1"/>
    <n v="132"/>
    <s v="S18_2870"/>
    <s v="Muscle Machine Inc"/>
    <n v="2125557413"/>
    <s v="4092 Furth Circle"/>
    <s v="Suite 400"/>
    <x v="0"/>
    <x v="0"/>
    <n v="10022"/>
    <x v="0"/>
    <s v="NA"/>
    <s v="Young"/>
    <s v="Jeff"/>
    <s v="Medium"/>
    <n v="2700"/>
    <x v="6"/>
    <x v="0"/>
  </r>
  <r>
    <x v="157"/>
    <n v="40"/>
    <n v="100"/>
    <n v="7"/>
    <n v="4910.3999999999996"/>
    <s v="1/16/2004 0:00"/>
    <x v="0"/>
    <n v="1"/>
    <n v="1"/>
    <n v="2004"/>
    <x v="1"/>
    <n v="132"/>
    <s v="S18_2870"/>
    <s v="Euro Shopping Channel"/>
    <s v="(91) 555 94 44"/>
    <s v="C/ Moralzarzal, 86"/>
    <m/>
    <x v="20"/>
    <x v="1"/>
    <n v="28034"/>
    <x v="7"/>
    <s v="EMEA"/>
    <s v="Freyre"/>
    <s v="Diego"/>
    <s v="Medium"/>
    <n v="4000"/>
    <x v="7"/>
    <x v="1"/>
  </r>
  <r>
    <x v="214"/>
    <n v="24"/>
    <n v="100"/>
    <n v="5"/>
    <n v="3231.36"/>
    <s v="2/26/2004 0:00"/>
    <x v="0"/>
    <n v="1"/>
    <n v="2"/>
    <n v="2004"/>
    <x v="1"/>
    <n v="132"/>
    <s v="S18_2870"/>
    <s v="Collectable Mini Designs Co."/>
    <n v="7605558146"/>
    <s v="361 Furth Circle"/>
    <m/>
    <x v="45"/>
    <x v="2"/>
    <n v="91217"/>
    <x v="0"/>
    <s v="NA"/>
    <s v="Thompson"/>
    <s v="Valarie"/>
    <s v="Medium"/>
    <n v="2400"/>
    <x v="0"/>
    <x v="1"/>
  </r>
  <r>
    <x v="215"/>
    <n v="44"/>
    <n v="100"/>
    <n v="12"/>
    <n v="6853.44"/>
    <s v="4/13/2004 0:00"/>
    <x v="0"/>
    <n v="2"/>
    <n v="4"/>
    <n v="2004"/>
    <x v="1"/>
    <n v="132"/>
    <s v="S18_2870"/>
    <s v="Mini Caravy"/>
    <s v="88.60.1555"/>
    <s v="24, place Kluber"/>
    <m/>
    <x v="66"/>
    <x v="1"/>
    <n v="67000"/>
    <x v="1"/>
    <s v="EMEA"/>
    <s v="Citeaux"/>
    <s v="Frederique"/>
    <s v="Medium"/>
    <n v="4400"/>
    <x v="8"/>
    <x v="1"/>
  </r>
  <r>
    <x v="113"/>
    <n v="37"/>
    <n v="100"/>
    <n v="2"/>
    <n v="5177.04"/>
    <d v="2004-01-06T00:00:00"/>
    <x v="3"/>
    <n v="2"/>
    <n v="6"/>
    <n v="2004"/>
    <x v="1"/>
    <n v="132"/>
    <s v="S18_2870"/>
    <s v="UK Collectables, Ltd."/>
    <s v="(171) 555-2282"/>
    <s v="Berkeley Gardens 12  Brewery"/>
    <m/>
    <x v="19"/>
    <x v="1"/>
    <s v="WX1 6LT"/>
    <x v="6"/>
    <s v="EMEA"/>
    <s v="Devon"/>
    <s v="Elizabeth"/>
    <s v="Medium"/>
    <n v="3700"/>
    <x v="9"/>
    <x v="1"/>
  </r>
  <r>
    <x v="114"/>
    <n v="20"/>
    <n v="100"/>
    <n v="3"/>
    <n v="2824.8"/>
    <d v="2004-06-07T00:00:00"/>
    <x v="0"/>
    <n v="3"/>
    <n v="7"/>
    <n v="2004"/>
    <x v="1"/>
    <n v="132"/>
    <s v="S18_2870"/>
    <s v="L'ordine Souveniers"/>
    <s v="0522-556555"/>
    <s v="Strada Provinciale 124"/>
    <m/>
    <x v="57"/>
    <x v="1"/>
    <n v="42100"/>
    <x v="12"/>
    <s v="EMEA"/>
    <s v="Moroni"/>
    <s v="Maurizio"/>
    <s v="Small"/>
    <n v="2000"/>
    <x v="2"/>
    <x v="1"/>
  </r>
  <r>
    <x v="184"/>
    <n v="39"/>
    <n v="100"/>
    <n v="3"/>
    <n v="4324.32"/>
    <d v="2004-06-08T00:00:00"/>
    <x v="0"/>
    <n v="3"/>
    <n v="8"/>
    <n v="2004"/>
    <x v="1"/>
    <n v="132"/>
    <s v="S18_2870"/>
    <s v="Signal Gift Stores"/>
    <n v="7025551838"/>
    <s v="8489 Strong St."/>
    <m/>
    <x v="67"/>
    <x v="16"/>
    <n v="83030"/>
    <x v="0"/>
    <s v="NA"/>
    <s v="King"/>
    <s v="Sue"/>
    <s v="Medium"/>
    <n v="3900"/>
    <x v="3"/>
    <x v="1"/>
  </r>
  <r>
    <x v="116"/>
    <n v="44"/>
    <n v="100"/>
    <n v="1"/>
    <n v="5052.96"/>
    <s v="8/30/2004 0:00"/>
    <x v="0"/>
    <n v="3"/>
    <n v="8"/>
    <n v="2004"/>
    <x v="1"/>
    <n v="132"/>
    <s v="S18_2870"/>
    <s v="Vida Sport, Ltd"/>
    <s v="0897-034555"/>
    <s v="Grenzacherweg 237"/>
    <m/>
    <x v="56"/>
    <x v="1"/>
    <n v="1203"/>
    <x v="17"/>
    <s v="EMEA"/>
    <s v="Holz"/>
    <s v="Michael"/>
    <s v="Medium"/>
    <n v="4400"/>
    <x v="3"/>
    <x v="1"/>
  </r>
  <r>
    <x v="185"/>
    <n v="22"/>
    <n v="100"/>
    <n v="5"/>
    <n v="3223.44"/>
    <d v="2003-05-10T00:00:00"/>
    <x v="0"/>
    <n v="4"/>
    <n v="10"/>
    <n v="2003"/>
    <x v="1"/>
    <n v="132"/>
    <s v="S18_2870"/>
    <s v="Norway Gifts By Mail, Co."/>
    <s v="+47 2212 1555"/>
    <s v="Drammensveien 126 A, PB 744 Sentrum"/>
    <m/>
    <x v="68"/>
    <x v="1"/>
    <s v="N 0106"/>
    <x v="2"/>
    <s v="EMEA"/>
    <s v="Klaeboe"/>
    <s v="Jan"/>
    <s v="Medium"/>
    <n v="2200"/>
    <x v="4"/>
    <x v="0"/>
  </r>
  <r>
    <x v="217"/>
    <n v="43"/>
    <n v="100"/>
    <n v="10"/>
    <n v="5278.68"/>
    <s v="10/16/2004 0:00"/>
    <x v="0"/>
    <n v="4"/>
    <n v="10"/>
    <n v="2004"/>
    <x v="1"/>
    <n v="132"/>
    <s v="S18_2870"/>
    <s v="Euro Shopping Channel"/>
    <s v="(91) 555 94 44"/>
    <s v="C/ Moralzarzal, 86"/>
    <m/>
    <x v="20"/>
    <x v="1"/>
    <n v="28034"/>
    <x v="7"/>
    <s v="EMEA"/>
    <s v="Freyre"/>
    <s v="Diego"/>
    <s v="Medium"/>
    <n v="4300"/>
    <x v="4"/>
    <x v="1"/>
  </r>
  <r>
    <x v="175"/>
    <n v="27"/>
    <n v="100"/>
    <n v="7"/>
    <n v="2851.2"/>
    <d v="2004-04-11T00:00:00"/>
    <x v="0"/>
    <n v="4"/>
    <n v="11"/>
    <n v="2004"/>
    <x v="1"/>
    <n v="132"/>
    <s v="S18_2870"/>
    <s v="FunGiftIdeas.com"/>
    <n v="5085552555"/>
    <s v="1785 First Street"/>
    <m/>
    <x v="18"/>
    <x v="6"/>
    <n v="50553"/>
    <x v="0"/>
    <s v="NA"/>
    <s v="Benitez"/>
    <s v="Violeta"/>
    <s v="Small"/>
    <n v="2700"/>
    <x v="5"/>
    <x v="1"/>
  </r>
  <r>
    <x v="186"/>
    <n v="26"/>
    <n v="64.900000000000006"/>
    <n v="10"/>
    <n v="1687.4"/>
    <s v="11/17/2004 0:00"/>
    <x v="0"/>
    <n v="4"/>
    <n v="11"/>
    <n v="2004"/>
    <x v="1"/>
    <n v="132"/>
    <s v="S18_2870"/>
    <s v="Motor Mint Distributors Inc."/>
    <n v="2155559857"/>
    <s v="11328 Douglas Av."/>
    <m/>
    <x v="24"/>
    <x v="7"/>
    <n v="71270"/>
    <x v="0"/>
    <s v="NA"/>
    <s v="Hernandez"/>
    <s v="Rosa"/>
    <s v="Small"/>
    <n v="1687.4"/>
    <x v="5"/>
    <x v="1"/>
  </r>
  <r>
    <x v="218"/>
    <n v="25"/>
    <n v="52.32"/>
    <n v="3"/>
    <n v="1308"/>
    <s v="11/24/2004 0:00"/>
    <x v="0"/>
    <n v="4"/>
    <n v="11"/>
    <n v="2004"/>
    <x v="1"/>
    <n v="132"/>
    <s v="S18_2870"/>
    <s v="Reims Collectables"/>
    <s v="26.47.1555"/>
    <s v="59 rue de l'Abbaye"/>
    <m/>
    <x v="1"/>
    <x v="1"/>
    <n v="51100"/>
    <x v="1"/>
    <s v="EMEA"/>
    <s v="Henriot"/>
    <s v="Paul"/>
    <s v="Small"/>
    <n v="1308"/>
    <x v="5"/>
    <x v="1"/>
  </r>
  <r>
    <x v="243"/>
    <n v="49"/>
    <n v="100"/>
    <n v="2"/>
    <n v="6144.6"/>
    <d v="2005-10-01T00:00:00"/>
    <x v="0"/>
    <n v="1"/>
    <n v="1"/>
    <n v="2005"/>
    <x v="1"/>
    <n v="132"/>
    <s v="S18_2870"/>
    <s v="Royale Belge"/>
    <s v="(071) 23 67 2555"/>
    <s v="Boulevard Tirou, 255"/>
    <m/>
    <x v="72"/>
    <x v="1"/>
    <s v="B-6000"/>
    <x v="14"/>
    <s v="EMEA"/>
    <s v="Cartrain"/>
    <s v="Pascale"/>
    <s v="Medium"/>
    <n v="4900"/>
    <x v="7"/>
    <x v="2"/>
  </r>
  <r>
    <x v="241"/>
    <n v="29"/>
    <n v="100"/>
    <n v="5"/>
    <n v="5127.2"/>
    <d v="2005-10-02T00:00:00"/>
    <x v="0"/>
    <n v="1"/>
    <n v="2"/>
    <n v="2005"/>
    <x v="1"/>
    <n v="132"/>
    <s v="S18_2870"/>
    <s v="Euro Shopping Channel"/>
    <s v="(91) 555 94 44"/>
    <s v="C/ Moralzarzal, 86"/>
    <m/>
    <x v="20"/>
    <x v="1"/>
    <n v="28034"/>
    <x v="7"/>
    <s v="EMEA"/>
    <s v="Freyre"/>
    <s v="Diego"/>
    <s v="Medium"/>
    <n v="2900"/>
    <x v="0"/>
    <x v="2"/>
  </r>
  <r>
    <x v="221"/>
    <n v="41"/>
    <n v="100"/>
    <n v="12"/>
    <n v="6386.16"/>
    <s v="4/22/2005 0:00"/>
    <x v="4"/>
    <n v="2"/>
    <n v="4"/>
    <n v="2005"/>
    <x v="1"/>
    <n v="132"/>
    <s v="S18_2870"/>
    <s v="The Sharp Gifts Warehouse"/>
    <n v="4085553659"/>
    <s v="3086 Ingle Ln."/>
    <m/>
    <x v="51"/>
    <x v="2"/>
    <n v="94217"/>
    <x v="0"/>
    <s v="NA"/>
    <s v="Frick"/>
    <s v="Sue"/>
    <s v="Medium"/>
    <n v="4100"/>
    <x v="8"/>
    <x v="2"/>
  </r>
  <r>
    <x v="122"/>
    <n v="55"/>
    <n v="100"/>
    <n v="2"/>
    <n v="7695.6"/>
    <s v="5/17/2005 0:00"/>
    <x v="0"/>
    <n v="2"/>
    <n v="5"/>
    <n v="2005"/>
    <x v="1"/>
    <n v="132"/>
    <s v="S18_2870"/>
    <s v="Salzburg Collectables"/>
    <s v="6562-9555"/>
    <s v="Geislweg 14"/>
    <m/>
    <x v="16"/>
    <x v="1"/>
    <n v="5020"/>
    <x v="5"/>
    <s v="EMEA"/>
    <s v="Pipps"/>
    <s v="Georg"/>
    <s v="Large"/>
    <n v="5500"/>
    <x v="1"/>
    <x v="2"/>
  </r>
  <r>
    <x v="26"/>
    <n v="27"/>
    <n v="83.07"/>
    <n v="12"/>
    <n v="2242.89"/>
    <s v="1/29/2003 0:00"/>
    <x v="0"/>
    <n v="1"/>
    <n v="1"/>
    <n v="2003"/>
    <x v="3"/>
    <n v="101"/>
    <s v="S18_2949"/>
    <s v="Baane Mini Imports"/>
    <s v="07-98 9555"/>
    <s v="Erling Skakkes gate 78"/>
    <m/>
    <x v="14"/>
    <x v="1"/>
    <n v="4110"/>
    <x v="2"/>
    <s v="EMEA"/>
    <s v="Bergulfsen"/>
    <s v="Jonas"/>
    <s v="Small"/>
    <n v="2242.89"/>
    <x v="7"/>
    <x v="0"/>
  </r>
  <r>
    <x v="27"/>
    <n v="23"/>
    <n v="100"/>
    <n v="2"/>
    <n v="2539.89"/>
    <s v="3/24/2003 0:00"/>
    <x v="0"/>
    <n v="1"/>
    <n v="3"/>
    <n v="2003"/>
    <x v="3"/>
    <n v="101"/>
    <s v="S18_2949"/>
    <s v="Volvo Model Replicas, Co"/>
    <s v="0921-12 3555"/>
    <s v="Berguvsv„gen  8"/>
    <m/>
    <x v="21"/>
    <x v="1"/>
    <s v="S-958 22"/>
    <x v="8"/>
    <s v="EMEA"/>
    <s v="Berglund"/>
    <s v="Christina"/>
    <s v="Small"/>
    <n v="2300"/>
    <x v="11"/>
    <x v="0"/>
  </r>
  <r>
    <x v="28"/>
    <n v="31"/>
    <n v="90.17"/>
    <n v="12"/>
    <n v="2795.27"/>
    <s v="5/28/2003 0:00"/>
    <x v="0"/>
    <n v="2"/>
    <n v="5"/>
    <n v="2003"/>
    <x v="3"/>
    <n v="101"/>
    <s v="S18_2949"/>
    <s v="Corrida Auto Replicas, Ltd"/>
    <s v="(91) 555 22 82"/>
    <s v="C/ Araquil, 67"/>
    <m/>
    <x v="20"/>
    <x v="1"/>
    <n v="28023"/>
    <x v="7"/>
    <s v="EMEA"/>
    <s v="Sommer"/>
    <s v="Mart¡n"/>
    <s v="Small"/>
    <n v="2795.27"/>
    <x v="1"/>
    <x v="0"/>
  </r>
  <r>
    <x v="195"/>
    <n v="46"/>
    <n v="100"/>
    <n v="1"/>
    <n v="5545.76"/>
    <s v="7/16/2003 0:00"/>
    <x v="0"/>
    <n v="3"/>
    <n v="7"/>
    <n v="2003"/>
    <x v="3"/>
    <n v="101"/>
    <s v="S18_2949"/>
    <s v="Souveniers And Things Co."/>
    <s v="+61 2 9495 8555"/>
    <s v="Monitor Money Building, 815 Pacific Hwy"/>
    <s v="Level 6"/>
    <x v="17"/>
    <x v="8"/>
    <n v="2067"/>
    <x v="3"/>
    <s v="APAC"/>
    <s v="Huxley"/>
    <s v="Adrian"/>
    <s v="Medium"/>
    <n v="4600"/>
    <x v="2"/>
    <x v="0"/>
  </r>
  <r>
    <x v="30"/>
    <n v="47"/>
    <n v="91.18"/>
    <n v="9"/>
    <n v="4285.46"/>
    <s v="9/19/2003 0:00"/>
    <x v="0"/>
    <n v="3"/>
    <n v="9"/>
    <n v="2003"/>
    <x v="3"/>
    <n v="101"/>
    <s v="S18_2949"/>
    <s v="Dragon Souveniers, Ltd."/>
    <s v="+65 221 7555"/>
    <s v="Bronz Sok., Bronz Apt. 3/6 Tesvikiye"/>
    <m/>
    <x v="22"/>
    <x v="1"/>
    <n v="79903"/>
    <x v="9"/>
    <s v="Japan"/>
    <s v="Natividad"/>
    <s v="Eric"/>
    <s v="Medium"/>
    <n v="4285.46"/>
    <x v="10"/>
    <x v="0"/>
  </r>
  <r>
    <x v="31"/>
    <n v="31"/>
    <n v="100"/>
    <n v="2"/>
    <n v="3329.09"/>
    <s v="10/20/2003 0:00"/>
    <x v="0"/>
    <n v="4"/>
    <n v="10"/>
    <n v="2003"/>
    <x v="3"/>
    <n v="101"/>
    <s v="S18_2949"/>
    <s v="Classic Legends Inc."/>
    <n v="2125558493"/>
    <s v="5905 Pompton St."/>
    <s v="Suite 750"/>
    <x v="0"/>
    <x v="0"/>
    <n v="10022"/>
    <x v="0"/>
    <s v="NA"/>
    <s v="Hernandez"/>
    <s v="Maria"/>
    <s v="Medium"/>
    <n v="3100"/>
    <x v="4"/>
    <x v="0"/>
  </r>
  <r>
    <x v="32"/>
    <n v="46"/>
    <n v="100"/>
    <n v="5"/>
    <n v="5592.22"/>
    <d v="2003-06-11T00:00:00"/>
    <x v="0"/>
    <n v="4"/>
    <n v="11"/>
    <n v="2003"/>
    <x v="3"/>
    <n v="101"/>
    <s v="S18_2949"/>
    <s v="Australian Gift Network, Co"/>
    <s v="61-7-3844-6555"/>
    <s v="31 Duncan St. West End"/>
    <m/>
    <x v="23"/>
    <x v="9"/>
    <n v="4101"/>
    <x v="3"/>
    <s v="APAC"/>
    <s v="Calaghan"/>
    <s v="Tony"/>
    <s v="Medium"/>
    <n v="4600"/>
    <x v="5"/>
    <x v="0"/>
  </r>
  <r>
    <x v="33"/>
    <n v="37"/>
    <n v="89.15"/>
    <n v="9"/>
    <n v="3298.55"/>
    <s v="11/13/2003 0:00"/>
    <x v="0"/>
    <n v="4"/>
    <n v="11"/>
    <n v="2003"/>
    <x v="3"/>
    <n v="101"/>
    <s v="S18_2949"/>
    <s v="Classic Gift Ideas, Inc"/>
    <n v="2155554695"/>
    <s v="782 First Street"/>
    <m/>
    <x v="24"/>
    <x v="7"/>
    <n v="71270"/>
    <x v="0"/>
    <s v="NA"/>
    <s v="Cervantes"/>
    <s v="Francisca"/>
    <s v="Medium"/>
    <n v="3298.55"/>
    <x v="5"/>
    <x v="0"/>
  </r>
  <r>
    <x v="200"/>
    <n v="28"/>
    <n v="93.21"/>
    <n v="1"/>
    <n v="2609.88"/>
    <s v="11/21/2003 0:00"/>
    <x v="0"/>
    <n v="4"/>
    <n v="11"/>
    <n v="2003"/>
    <x v="3"/>
    <n v="101"/>
    <s v="S18_2949"/>
    <s v="Australian Collectables, Ltd"/>
    <s v="61-9-3844-6555"/>
    <s v="7 Allen Street"/>
    <m/>
    <x v="70"/>
    <x v="3"/>
    <n v="3150"/>
    <x v="3"/>
    <s v="APAC"/>
    <s v="Connery"/>
    <s v="Sean"/>
    <s v="Small"/>
    <n v="2609.8799999999997"/>
    <x v="5"/>
    <x v="0"/>
  </r>
  <r>
    <x v="35"/>
    <n v="37"/>
    <n v="90.17"/>
    <n v="7"/>
    <n v="3336.29"/>
    <d v="2003-05-12T00:00:00"/>
    <x v="0"/>
    <n v="4"/>
    <n v="12"/>
    <n v="2003"/>
    <x v="3"/>
    <n v="101"/>
    <s v="S18_2949"/>
    <s v="Canadian Gift Exchange Network"/>
    <s v="(604) 555-3392"/>
    <s v="1900 Oak St."/>
    <m/>
    <x v="26"/>
    <x v="10"/>
    <s v="V3F 2K1"/>
    <x v="10"/>
    <s v="NA"/>
    <s v="Tannamuri"/>
    <s v="Yoshi"/>
    <s v="Medium"/>
    <n v="3336.29"/>
    <x v="6"/>
    <x v="0"/>
  </r>
  <r>
    <x v="36"/>
    <n v="49"/>
    <n v="100"/>
    <n v="4"/>
    <n v="5510.05"/>
    <s v="1/29/2004 0:00"/>
    <x v="0"/>
    <n v="1"/>
    <n v="1"/>
    <n v="2004"/>
    <x v="3"/>
    <n v="101"/>
    <s v="S18_2949"/>
    <s v="West Coast Collectables Co."/>
    <n v="3105553722"/>
    <s v="3675 Furth Circle"/>
    <m/>
    <x v="27"/>
    <x v="2"/>
    <n v="94019"/>
    <x v="0"/>
    <s v="NA"/>
    <s v="Thompson"/>
    <s v="Steve"/>
    <s v="Medium"/>
    <n v="4900"/>
    <x v="7"/>
    <x v="1"/>
  </r>
  <r>
    <x v="37"/>
    <n v="24"/>
    <n v="100"/>
    <n v="3"/>
    <n v="2504.4"/>
    <d v="2004-10-03T00:00:00"/>
    <x v="0"/>
    <n v="1"/>
    <n v="3"/>
    <n v="2004"/>
    <x v="3"/>
    <n v="101"/>
    <s v="S18_2949"/>
    <s v="Cambridge Collectables Co."/>
    <n v="6175555555"/>
    <s v="4658 Baden Av."/>
    <m/>
    <x v="12"/>
    <x v="6"/>
    <n v="51247"/>
    <x v="0"/>
    <s v="NA"/>
    <s v="Tseng"/>
    <s v="Kyung"/>
    <s v="Small"/>
    <n v="2400"/>
    <x v="11"/>
    <x v="1"/>
  </r>
  <r>
    <x v="203"/>
    <n v="30"/>
    <n v="100"/>
    <n v="1"/>
    <n v="3525.6"/>
    <s v="4/29/2004 0:00"/>
    <x v="0"/>
    <n v="2"/>
    <n v="4"/>
    <n v="2004"/>
    <x v="3"/>
    <n v="101"/>
    <s v="S18_2949"/>
    <s v="Euro Shopping Channel"/>
    <s v="(91) 555 94 44"/>
    <s v="C/ Moralzarzal, 86"/>
    <m/>
    <x v="20"/>
    <x v="1"/>
    <n v="28034"/>
    <x v="7"/>
    <s v="EMEA"/>
    <s v="Freyre"/>
    <s v="Diego"/>
    <s v="Medium"/>
    <n v="3000"/>
    <x v="8"/>
    <x v="1"/>
  </r>
  <r>
    <x v="256"/>
    <n v="50"/>
    <n v="88.14"/>
    <n v="1"/>
    <n v="4407"/>
    <s v="6/14/2004 0:00"/>
    <x v="0"/>
    <n v="2"/>
    <n v="6"/>
    <n v="2004"/>
    <x v="3"/>
    <n v="101"/>
    <s v="S18_2949"/>
    <s v="The Sharp Gifts Warehouse"/>
    <n v="4085553659"/>
    <s v="3086 Ingle Ln."/>
    <m/>
    <x v="51"/>
    <x v="2"/>
    <n v="94217"/>
    <x v="0"/>
    <s v="NA"/>
    <s v="Frick"/>
    <s v="Sue"/>
    <s v="Medium"/>
    <n v="4407"/>
    <x v="9"/>
    <x v="1"/>
  </r>
  <r>
    <x v="40"/>
    <n v="31"/>
    <n v="96.24"/>
    <n v="10"/>
    <n v="2983.44"/>
    <s v="7/19/2004 0:00"/>
    <x v="0"/>
    <n v="3"/>
    <n v="7"/>
    <n v="2004"/>
    <x v="3"/>
    <n v="101"/>
    <s v="S18_2949"/>
    <s v="Souveniers And Things Co."/>
    <s v="+61 2 9495 8555"/>
    <s v="Monitor Money Building, 815 Pacific Hwy"/>
    <s v="Level 6"/>
    <x v="17"/>
    <x v="8"/>
    <n v="2067"/>
    <x v="3"/>
    <s v="APAC"/>
    <s v="Huxley"/>
    <s v="Adrian"/>
    <s v="Small"/>
    <n v="2983.44"/>
    <x v="2"/>
    <x v="1"/>
  </r>
  <r>
    <x v="41"/>
    <n v="46"/>
    <n v="100"/>
    <n v="3"/>
    <n v="5126.24"/>
    <s v="8/17/2004 0:00"/>
    <x v="0"/>
    <n v="3"/>
    <n v="8"/>
    <n v="2004"/>
    <x v="3"/>
    <n v="101"/>
    <s v="S18_2949"/>
    <s v="Amica Models &amp; Co."/>
    <s v="011-4988555"/>
    <s v="Via Monte Bianco 34"/>
    <m/>
    <x v="30"/>
    <x v="1"/>
    <n v="10100"/>
    <x v="12"/>
    <s v="EMEA"/>
    <s v="Accorti"/>
    <s v="Paolo"/>
    <s v="Medium"/>
    <n v="4600"/>
    <x v="3"/>
    <x v="1"/>
  </r>
  <r>
    <x v="42"/>
    <n v="47"/>
    <n v="100"/>
    <n v="12"/>
    <n v="5713.79"/>
    <d v="2004-08-09T00:00:00"/>
    <x v="0"/>
    <n v="3"/>
    <n v="9"/>
    <n v="2004"/>
    <x v="3"/>
    <n v="101"/>
    <s v="S18_2949"/>
    <s v="Scandinavian Gift Ideas"/>
    <s v="0695-34 6555"/>
    <s v="?kergatan 24"/>
    <m/>
    <x v="31"/>
    <x v="1"/>
    <s v="S-844 67"/>
    <x v="8"/>
    <s v="EMEA"/>
    <s v="Larsson"/>
    <s v="Maria"/>
    <s v="Medium"/>
    <n v="4700"/>
    <x v="10"/>
    <x v="1"/>
  </r>
  <r>
    <x v="43"/>
    <n v="46"/>
    <n v="100"/>
    <n v="7"/>
    <n v="4613.8"/>
    <d v="2004-11-10T00:00:00"/>
    <x v="0"/>
    <n v="4"/>
    <n v="10"/>
    <n v="2004"/>
    <x v="3"/>
    <n v="101"/>
    <s v="S18_2949"/>
    <s v="Auto Assoc. &amp; Cie."/>
    <s v="30.59.8555"/>
    <s v="67, avenue de l'Europe"/>
    <m/>
    <x v="32"/>
    <x v="1"/>
    <n v="78000"/>
    <x v="1"/>
    <s v="EMEA"/>
    <s v="Tonini"/>
    <s v="Daniel"/>
    <s v="Medium"/>
    <n v="4600"/>
    <x v="4"/>
    <x v="1"/>
  </r>
  <r>
    <x v="44"/>
    <n v="37"/>
    <n v="100"/>
    <n v="4"/>
    <n v="3711.1"/>
    <s v="10/21/2004 0:00"/>
    <x v="0"/>
    <n v="4"/>
    <n v="10"/>
    <n v="2004"/>
    <x v="3"/>
    <n v="101"/>
    <s v="S18_2949"/>
    <s v="Mini Gifts Distributors Ltd."/>
    <n v="4155551450"/>
    <s v="5677 Strong St."/>
    <m/>
    <x v="33"/>
    <x v="2"/>
    <n v="97562"/>
    <x v="0"/>
    <s v="NA"/>
    <s v="Nelson"/>
    <s v="Valarie"/>
    <s v="Medium"/>
    <n v="3700"/>
    <x v="4"/>
    <x v="1"/>
  </r>
  <r>
    <x v="45"/>
    <n v="33"/>
    <n v="100"/>
    <n v="12"/>
    <n v="3524.73"/>
    <d v="2004-04-11T00:00:00"/>
    <x v="0"/>
    <n v="4"/>
    <n v="11"/>
    <n v="2004"/>
    <x v="3"/>
    <n v="101"/>
    <s v="S18_2949"/>
    <s v="Online Diecast Creations Co."/>
    <n v="6035558647"/>
    <s v="2304 Long Airport Avenue"/>
    <m/>
    <x v="34"/>
    <x v="12"/>
    <n v="62005"/>
    <x v="0"/>
    <s v="NA"/>
    <s v="Young"/>
    <s v="Valarie"/>
    <s v="Medium"/>
    <n v="3300"/>
    <x v="5"/>
    <x v="1"/>
  </r>
  <r>
    <x v="46"/>
    <n v="31"/>
    <n v="90.17"/>
    <n v="5"/>
    <n v="2795.27"/>
    <s v="11/18/2004 0:00"/>
    <x v="0"/>
    <n v="4"/>
    <n v="11"/>
    <n v="2004"/>
    <x v="3"/>
    <n v="101"/>
    <s v="S18_2949"/>
    <s v="Mini Wheels Co."/>
    <n v="6505555787"/>
    <s v="5557 North Pendale Street"/>
    <m/>
    <x v="4"/>
    <x v="2"/>
    <m/>
    <x v="0"/>
    <s v="NA"/>
    <s v="Murphy"/>
    <s v="Julie"/>
    <s v="Small"/>
    <n v="2795.27"/>
    <x v="5"/>
    <x v="1"/>
  </r>
  <r>
    <x v="47"/>
    <n v="48"/>
    <n v="100"/>
    <n v="9"/>
    <n v="4814.3999999999996"/>
    <s v="11/29/2004 0:00"/>
    <x v="0"/>
    <n v="4"/>
    <n v="11"/>
    <n v="2004"/>
    <x v="3"/>
    <n v="101"/>
    <s v="S18_2949"/>
    <s v="Australian Collectors, Co."/>
    <s v="03 9520 4555"/>
    <s v="636 St Kilda Road"/>
    <s v="Level 3"/>
    <x v="8"/>
    <x v="3"/>
    <n v="3004"/>
    <x v="3"/>
    <s v="APAC"/>
    <s v="Ferguson"/>
    <s v="Peter"/>
    <s v="Medium"/>
    <n v="4800"/>
    <x v="5"/>
    <x v="1"/>
  </r>
  <r>
    <x v="48"/>
    <n v="41"/>
    <n v="87.13"/>
    <n v="6"/>
    <n v="3572.33"/>
    <d v="2004-10-12T00:00:00"/>
    <x v="0"/>
    <n v="4"/>
    <n v="12"/>
    <n v="2004"/>
    <x v="3"/>
    <n v="101"/>
    <s v="S18_2949"/>
    <s v="Mini Gifts Distributors Ltd."/>
    <n v="4155551450"/>
    <s v="5677 Strong St."/>
    <m/>
    <x v="33"/>
    <x v="2"/>
    <n v="97562"/>
    <x v="0"/>
    <s v="NA"/>
    <s v="Nelson"/>
    <s v="Valarie"/>
    <s v="Medium"/>
    <n v="3572.33"/>
    <x v="6"/>
    <x v="1"/>
  </r>
  <r>
    <x v="49"/>
    <n v="42"/>
    <n v="100"/>
    <n v="1"/>
    <n v="4581.3599999999997"/>
    <s v="1/20/2005 0:00"/>
    <x v="0"/>
    <n v="1"/>
    <n v="1"/>
    <n v="2005"/>
    <x v="3"/>
    <n v="101"/>
    <s v="S18_2949"/>
    <s v="Collectables For Less Inc."/>
    <n v="6175558555"/>
    <s v="7825 Douglas Av."/>
    <m/>
    <x v="35"/>
    <x v="6"/>
    <n v="58339"/>
    <x v="0"/>
    <s v="NA"/>
    <s v="Nelson"/>
    <s v="Allen"/>
    <s v="Medium"/>
    <n v="4200"/>
    <x v="7"/>
    <x v="2"/>
  </r>
  <r>
    <x v="50"/>
    <n v="41"/>
    <n v="100"/>
    <n v="8"/>
    <n v="4319.76"/>
    <s v="2/17/2005 0:00"/>
    <x v="0"/>
    <n v="1"/>
    <n v="2"/>
    <n v="2005"/>
    <x v="3"/>
    <n v="101"/>
    <s v="S18_2949"/>
    <s v="Corporate Gift Ideas Co."/>
    <n v="6505551386"/>
    <s v="7734 Strong St."/>
    <m/>
    <x v="4"/>
    <x v="2"/>
    <m/>
    <x v="0"/>
    <s v="NA"/>
    <s v="Brown"/>
    <s v="Julie"/>
    <s v="Medium"/>
    <n v="4100"/>
    <x v="0"/>
    <x v="2"/>
  </r>
  <r>
    <x v="51"/>
    <n v="32"/>
    <n v="45.25"/>
    <n v="6"/>
    <n v="1448"/>
    <d v="2005-09-03T00:00:00"/>
    <x v="0"/>
    <n v="1"/>
    <n v="3"/>
    <n v="2005"/>
    <x v="3"/>
    <n v="101"/>
    <s v="S18_2949"/>
    <s v="Anna's Decorations, Ltd"/>
    <s v="02 9936 8555"/>
    <s v="201 Miller Street"/>
    <s v="Level 15"/>
    <x v="36"/>
    <x v="8"/>
    <n v="2060"/>
    <x v="3"/>
    <s v="APAC"/>
    <s v="O'Hara"/>
    <s v="Anna"/>
    <s v="Small"/>
    <n v="1448"/>
    <x v="11"/>
    <x v="2"/>
  </r>
  <r>
    <x v="257"/>
    <n v="10"/>
    <n v="88.14"/>
    <n v="1"/>
    <n v="881.4"/>
    <s v="5/30/2005 0:00"/>
    <x v="2"/>
    <n v="2"/>
    <n v="5"/>
    <n v="2005"/>
    <x v="3"/>
    <n v="101"/>
    <s v="S18_2949"/>
    <s v="Petit Auto"/>
    <s v="(02) 5554 67"/>
    <s v="Rue Joseph-Bens 532"/>
    <m/>
    <x v="46"/>
    <x v="1"/>
    <s v="B-1180"/>
    <x v="14"/>
    <s v="EMEA"/>
    <s v="Dewey"/>
    <s v="Catherine"/>
    <s v="Small"/>
    <n v="881.4"/>
    <x v="1"/>
    <x v="2"/>
  </r>
  <r>
    <x v="26"/>
    <n v="35"/>
    <n v="57.46"/>
    <n v="14"/>
    <n v="2011.1"/>
    <s v="1/29/2003 0:00"/>
    <x v="0"/>
    <n v="1"/>
    <n v="1"/>
    <n v="2003"/>
    <x v="3"/>
    <n v="62"/>
    <s v="S18_2957"/>
    <s v="Baane Mini Imports"/>
    <s v="07-98 9555"/>
    <s v="Erling Skakkes gate 78"/>
    <m/>
    <x v="14"/>
    <x v="1"/>
    <n v="4110"/>
    <x v="2"/>
    <s v="EMEA"/>
    <s v="Bergulfsen"/>
    <s v="Jonas"/>
    <s v="Small"/>
    <n v="2011.1000000000001"/>
    <x v="7"/>
    <x v="0"/>
  </r>
  <r>
    <x v="193"/>
    <n v="28"/>
    <n v="64.33"/>
    <n v="2"/>
    <n v="1801.24"/>
    <s v="3/25/2003 0:00"/>
    <x v="0"/>
    <n v="1"/>
    <n v="3"/>
    <n v="2003"/>
    <x v="3"/>
    <n v="62"/>
    <s v="S18_2957"/>
    <s v="Mini Wheels Co."/>
    <n v="6505555787"/>
    <s v="5557 North Pendale Street"/>
    <m/>
    <x v="4"/>
    <x v="2"/>
    <m/>
    <x v="0"/>
    <s v="NA"/>
    <s v="Murphy"/>
    <s v="Julie"/>
    <s v="Small"/>
    <n v="1801.24"/>
    <x v="11"/>
    <x v="0"/>
  </r>
  <r>
    <x v="28"/>
    <n v="46"/>
    <n v="73.7"/>
    <n v="14"/>
    <n v="3390.2"/>
    <s v="5/28/2003 0:00"/>
    <x v="0"/>
    <n v="2"/>
    <n v="5"/>
    <n v="2003"/>
    <x v="3"/>
    <n v="62"/>
    <s v="S18_2957"/>
    <s v="Corrida Auto Replicas, Ltd"/>
    <s v="(91) 555 22 82"/>
    <s v="C/ Araquil, 67"/>
    <m/>
    <x v="20"/>
    <x v="1"/>
    <n v="28023"/>
    <x v="7"/>
    <s v="EMEA"/>
    <s v="Sommer"/>
    <s v="Mart¡n"/>
    <s v="Medium"/>
    <n v="3390.2000000000003"/>
    <x v="1"/>
    <x v="0"/>
  </r>
  <r>
    <x v="195"/>
    <n v="20"/>
    <n v="71.2"/>
    <n v="3"/>
    <n v="1424"/>
    <s v="7/16/2003 0:00"/>
    <x v="0"/>
    <n v="3"/>
    <n v="7"/>
    <n v="2003"/>
    <x v="3"/>
    <n v="62"/>
    <s v="S18_2957"/>
    <s v="Souveniers And Things Co."/>
    <s v="+61 2 9495 8555"/>
    <s v="Monitor Money Building, 815 Pacific Hwy"/>
    <s v="Level 6"/>
    <x v="17"/>
    <x v="8"/>
    <n v="2067"/>
    <x v="3"/>
    <s v="APAC"/>
    <s v="Huxley"/>
    <s v="Adrian"/>
    <s v="Small"/>
    <n v="1424"/>
    <x v="2"/>
    <x v="0"/>
  </r>
  <r>
    <x v="30"/>
    <n v="30"/>
    <n v="49.97"/>
    <n v="11"/>
    <n v="1499.1"/>
    <s v="9/19/2003 0:00"/>
    <x v="0"/>
    <n v="3"/>
    <n v="9"/>
    <n v="2003"/>
    <x v="3"/>
    <n v="62"/>
    <s v="S18_2957"/>
    <s v="Dragon Souveniers, Ltd."/>
    <s v="+65 221 7555"/>
    <s v="Bronz Sok., Bronz Apt. 3/6 Tesvikiye"/>
    <m/>
    <x v="22"/>
    <x v="1"/>
    <n v="79903"/>
    <x v="9"/>
    <s v="Japan"/>
    <s v="Natividad"/>
    <s v="Eric"/>
    <s v="Small"/>
    <n v="1499.1"/>
    <x v="10"/>
    <x v="0"/>
  </r>
  <r>
    <x v="31"/>
    <n v="48"/>
    <n v="69.959999999999994"/>
    <n v="4"/>
    <n v="3358.08"/>
    <s v="10/20/2003 0:00"/>
    <x v="0"/>
    <n v="4"/>
    <n v="10"/>
    <n v="2003"/>
    <x v="3"/>
    <n v="62"/>
    <s v="S18_2957"/>
    <s v="Classic Legends Inc."/>
    <n v="2125558493"/>
    <s v="5905 Pompton St."/>
    <s v="Suite 750"/>
    <x v="0"/>
    <x v="0"/>
    <n v="10022"/>
    <x v="0"/>
    <s v="NA"/>
    <s v="Hernandez"/>
    <s v="Maria"/>
    <s v="Medium"/>
    <n v="3358.08"/>
    <x v="4"/>
    <x v="0"/>
  </r>
  <r>
    <x v="198"/>
    <n v="28"/>
    <n v="53.72"/>
    <n v="2"/>
    <n v="1504.16"/>
    <d v="2003-05-11T00:00:00"/>
    <x v="0"/>
    <n v="4"/>
    <n v="11"/>
    <n v="2003"/>
    <x v="3"/>
    <n v="62"/>
    <s v="S18_2957"/>
    <s v="Rovelli Gifts"/>
    <s v="035-640555"/>
    <s v="Via Ludovico il Moro 22"/>
    <m/>
    <x v="69"/>
    <x v="1"/>
    <n v="24100"/>
    <x v="12"/>
    <s v="EMEA"/>
    <s v="Rovelli"/>
    <s v="Giovanni"/>
    <s v="Small"/>
    <n v="1504.1599999999999"/>
    <x v="5"/>
    <x v="0"/>
  </r>
  <r>
    <x v="33"/>
    <n v="39"/>
    <n v="68.08"/>
    <n v="11"/>
    <n v="2655.12"/>
    <s v="11/13/2003 0:00"/>
    <x v="0"/>
    <n v="4"/>
    <n v="11"/>
    <n v="2003"/>
    <x v="3"/>
    <n v="62"/>
    <s v="S18_2957"/>
    <s v="Classic Gift Ideas, Inc"/>
    <n v="2155554695"/>
    <s v="782 First Street"/>
    <m/>
    <x v="24"/>
    <x v="7"/>
    <n v="71270"/>
    <x v="0"/>
    <s v="NA"/>
    <s v="Cervantes"/>
    <s v="Francisca"/>
    <s v="Small"/>
    <n v="2655.12"/>
    <x v="5"/>
    <x v="0"/>
  </r>
  <r>
    <x v="200"/>
    <n v="24"/>
    <n v="51.84"/>
    <n v="3"/>
    <n v="1244.1600000000001"/>
    <s v="11/21/2003 0:00"/>
    <x v="0"/>
    <n v="4"/>
    <n v="11"/>
    <n v="2003"/>
    <x v="3"/>
    <n v="62"/>
    <s v="S18_2957"/>
    <s v="Australian Collectables, Ltd"/>
    <s v="61-9-3844-6555"/>
    <s v="7 Allen Street"/>
    <m/>
    <x v="70"/>
    <x v="3"/>
    <n v="3150"/>
    <x v="3"/>
    <s v="APAC"/>
    <s v="Connery"/>
    <s v="Sean"/>
    <s v="Small"/>
    <n v="1244.1600000000001"/>
    <x v="5"/>
    <x v="0"/>
  </r>
  <r>
    <x v="35"/>
    <n v="28"/>
    <n v="67.459999999999994"/>
    <n v="9"/>
    <n v="1888.88"/>
    <d v="2003-05-12T00:00:00"/>
    <x v="0"/>
    <n v="4"/>
    <n v="12"/>
    <n v="2003"/>
    <x v="3"/>
    <n v="62"/>
    <s v="S18_2957"/>
    <s v="Canadian Gift Exchange Network"/>
    <s v="(604) 555-3392"/>
    <s v="1900 Oak St."/>
    <m/>
    <x v="26"/>
    <x v="10"/>
    <s v="V3F 2K1"/>
    <x v="10"/>
    <s v="NA"/>
    <s v="Tannamuri"/>
    <s v="Yoshi"/>
    <s v="Small"/>
    <n v="1888.8799999999999"/>
    <x v="6"/>
    <x v="0"/>
  </r>
  <r>
    <x v="36"/>
    <n v="31"/>
    <n v="58.71"/>
    <n v="6"/>
    <n v="1820.01"/>
    <s v="1/29/2004 0:00"/>
    <x v="0"/>
    <n v="1"/>
    <n v="1"/>
    <n v="2004"/>
    <x v="3"/>
    <n v="62"/>
    <s v="S18_2957"/>
    <s v="West Coast Collectables Co."/>
    <n v="3105553722"/>
    <s v="3675 Furth Circle"/>
    <m/>
    <x v="27"/>
    <x v="2"/>
    <n v="94019"/>
    <x v="0"/>
    <s v="NA"/>
    <s v="Thompson"/>
    <s v="Steve"/>
    <s v="Small"/>
    <n v="1820.01"/>
    <x v="7"/>
    <x v="1"/>
  </r>
  <r>
    <x v="37"/>
    <n v="45"/>
    <n v="63.71"/>
    <n v="5"/>
    <n v="2866.95"/>
    <d v="2004-10-03T00:00:00"/>
    <x v="0"/>
    <n v="1"/>
    <n v="3"/>
    <n v="2004"/>
    <x v="3"/>
    <n v="62"/>
    <s v="S18_2957"/>
    <s v="Cambridge Collectables Co."/>
    <n v="6175555555"/>
    <s v="4658 Baden Av."/>
    <m/>
    <x v="12"/>
    <x v="6"/>
    <n v="51247"/>
    <x v="0"/>
    <s v="NA"/>
    <s v="Tseng"/>
    <s v="Kyung"/>
    <s v="Small"/>
    <n v="2866.95"/>
    <x v="11"/>
    <x v="1"/>
  </r>
  <r>
    <x v="203"/>
    <n v="24"/>
    <n v="58.09"/>
    <n v="3"/>
    <n v="1394.16"/>
    <s v="4/29/2004 0:00"/>
    <x v="0"/>
    <n v="2"/>
    <n v="4"/>
    <n v="2004"/>
    <x v="3"/>
    <n v="62"/>
    <s v="S18_2957"/>
    <s v="Euro Shopping Channel"/>
    <s v="(91) 555 94 44"/>
    <s v="C/ Moralzarzal, 86"/>
    <m/>
    <x v="20"/>
    <x v="1"/>
    <n v="28034"/>
    <x v="7"/>
    <s v="EMEA"/>
    <s v="Freyre"/>
    <s v="Diego"/>
    <s v="Small"/>
    <n v="1394.16"/>
    <x v="8"/>
    <x v="1"/>
  </r>
  <r>
    <x v="256"/>
    <n v="49"/>
    <n v="53.72"/>
    <n v="3"/>
    <n v="2632.28"/>
    <s v="6/14/2004 0:00"/>
    <x v="0"/>
    <n v="2"/>
    <n v="6"/>
    <n v="2004"/>
    <x v="3"/>
    <n v="62"/>
    <s v="S18_2957"/>
    <s v="The Sharp Gifts Warehouse"/>
    <n v="4085553659"/>
    <s v="3086 Ingle Ln."/>
    <m/>
    <x v="51"/>
    <x v="2"/>
    <n v="94217"/>
    <x v="0"/>
    <s v="NA"/>
    <s v="Frick"/>
    <s v="Sue"/>
    <s v="Small"/>
    <n v="2632.2799999999997"/>
    <x v="9"/>
    <x v="1"/>
  </r>
  <r>
    <x v="258"/>
    <n v="32"/>
    <n v="63.08"/>
    <n v="1"/>
    <n v="2018.56"/>
    <s v="7/16/2004 0:00"/>
    <x v="0"/>
    <n v="3"/>
    <n v="7"/>
    <n v="2004"/>
    <x v="3"/>
    <n v="62"/>
    <s v="S18_2957"/>
    <s v="Salzburg Collectables"/>
    <s v="6562-9555"/>
    <s v="Geislweg 14"/>
    <m/>
    <x v="16"/>
    <x v="1"/>
    <n v="5020"/>
    <x v="5"/>
    <s v="EMEA"/>
    <s v="Pipps"/>
    <s v="Georg"/>
    <s v="Small"/>
    <n v="2018.56"/>
    <x v="2"/>
    <x v="1"/>
  </r>
  <r>
    <x v="41"/>
    <n v="43"/>
    <n v="68.709999999999994"/>
    <n v="5"/>
    <n v="2954.53"/>
    <s v="8/17/2004 0:00"/>
    <x v="0"/>
    <n v="3"/>
    <n v="8"/>
    <n v="2004"/>
    <x v="3"/>
    <n v="62"/>
    <s v="S18_2957"/>
    <s v="Amica Models &amp; Co."/>
    <s v="011-4988555"/>
    <s v="Via Monte Bianco 34"/>
    <m/>
    <x v="30"/>
    <x v="1"/>
    <n v="10100"/>
    <x v="12"/>
    <s v="EMEA"/>
    <s v="Accorti"/>
    <s v="Paolo"/>
    <s v="Small"/>
    <n v="2954.5299999999997"/>
    <x v="3"/>
    <x v="1"/>
  </r>
  <r>
    <x v="42"/>
    <n v="37"/>
    <n v="50.59"/>
    <n v="14"/>
    <n v="1871.83"/>
    <d v="2004-08-09T00:00:00"/>
    <x v="0"/>
    <n v="3"/>
    <n v="9"/>
    <n v="2004"/>
    <x v="3"/>
    <n v="62"/>
    <s v="S18_2957"/>
    <s v="Scandinavian Gift Ideas"/>
    <s v="0695-34 6555"/>
    <s v="?kergatan 24"/>
    <m/>
    <x v="31"/>
    <x v="1"/>
    <s v="S-844 67"/>
    <x v="8"/>
    <s v="EMEA"/>
    <s v="Larsson"/>
    <s v="Maria"/>
    <s v="Small"/>
    <n v="1871.8300000000002"/>
    <x v="10"/>
    <x v="1"/>
  </r>
  <r>
    <x v="43"/>
    <n v="24"/>
    <n v="64.959999999999994"/>
    <n v="9"/>
    <n v="1559.04"/>
    <d v="2004-11-10T00:00:00"/>
    <x v="0"/>
    <n v="4"/>
    <n v="10"/>
    <n v="2004"/>
    <x v="3"/>
    <n v="62"/>
    <s v="S18_2957"/>
    <s v="Auto Assoc. &amp; Cie."/>
    <s v="30.59.8555"/>
    <s v="67, avenue de l'Europe"/>
    <m/>
    <x v="32"/>
    <x v="1"/>
    <n v="78000"/>
    <x v="1"/>
    <s v="EMEA"/>
    <s v="Tonini"/>
    <s v="Daniel"/>
    <s v="Small"/>
    <n v="1559.04"/>
    <x v="4"/>
    <x v="1"/>
  </r>
  <r>
    <x v="44"/>
    <n v="35"/>
    <n v="53.72"/>
    <n v="6"/>
    <n v="1880.2"/>
    <s v="10/21/2004 0:00"/>
    <x v="0"/>
    <n v="4"/>
    <n v="10"/>
    <n v="2004"/>
    <x v="3"/>
    <n v="62"/>
    <s v="S18_2957"/>
    <s v="Mini Gifts Distributors Ltd."/>
    <n v="4155551450"/>
    <s v="5677 Strong St."/>
    <m/>
    <x v="33"/>
    <x v="2"/>
    <n v="97562"/>
    <x v="0"/>
    <s v="NA"/>
    <s v="Nelson"/>
    <s v="Valarie"/>
    <s v="Small"/>
    <n v="1880.2"/>
    <x v="4"/>
    <x v="1"/>
  </r>
  <r>
    <x v="45"/>
    <n v="41"/>
    <n v="29.87"/>
    <n v="13"/>
    <n v="1224.67"/>
    <d v="2004-04-11T00:00:00"/>
    <x v="0"/>
    <n v="4"/>
    <n v="11"/>
    <n v="2004"/>
    <x v="3"/>
    <n v="62"/>
    <s v="S18_2957"/>
    <s v="Online Diecast Creations Co."/>
    <n v="6035558647"/>
    <s v="2304 Long Airport Avenue"/>
    <m/>
    <x v="34"/>
    <x v="12"/>
    <n v="62005"/>
    <x v="0"/>
    <s v="NA"/>
    <s v="Young"/>
    <s v="Valarie"/>
    <s v="Small"/>
    <n v="1224.67"/>
    <x v="5"/>
    <x v="1"/>
  </r>
  <r>
    <x v="206"/>
    <n v="26"/>
    <n v="100"/>
    <n v="17"/>
    <n v="2979.08"/>
    <s v="11/17/2004 0:00"/>
    <x v="0"/>
    <n v="4"/>
    <n v="11"/>
    <n v="2004"/>
    <x v="3"/>
    <n v="62"/>
    <s v="S18_2957"/>
    <s v="AV Stores, Co."/>
    <s v="(171) 555-1555"/>
    <s v="Fauntleroy Circus"/>
    <m/>
    <x v="61"/>
    <x v="1"/>
    <s v="EC2 5NT"/>
    <x v="6"/>
    <s v="EMEA"/>
    <s v="Ashworth"/>
    <s v="Victoria"/>
    <s v="Small"/>
    <n v="2600"/>
    <x v="5"/>
    <x v="1"/>
  </r>
  <r>
    <x v="47"/>
    <n v="34"/>
    <n v="64.959999999999994"/>
    <n v="10"/>
    <n v="2208.64"/>
    <s v="11/29/2004 0:00"/>
    <x v="0"/>
    <n v="4"/>
    <n v="11"/>
    <n v="2004"/>
    <x v="3"/>
    <n v="62"/>
    <s v="S18_2957"/>
    <s v="Australian Collectors, Co."/>
    <s v="03 9520 4555"/>
    <s v="636 St Kilda Road"/>
    <s v="Level 3"/>
    <x v="8"/>
    <x v="3"/>
    <n v="3004"/>
    <x v="3"/>
    <s v="APAC"/>
    <s v="Ferguson"/>
    <s v="Peter"/>
    <s v="Small"/>
    <n v="2208.64"/>
    <x v="5"/>
    <x v="1"/>
  </r>
  <r>
    <x v="48"/>
    <n v="49"/>
    <n v="70.58"/>
    <n v="5"/>
    <n v="3458.42"/>
    <d v="2004-10-12T00:00:00"/>
    <x v="0"/>
    <n v="4"/>
    <n v="12"/>
    <n v="2004"/>
    <x v="3"/>
    <n v="62"/>
    <s v="S18_2957"/>
    <s v="Mini Gifts Distributors Ltd."/>
    <n v="4155551450"/>
    <s v="5677 Strong St."/>
    <m/>
    <x v="33"/>
    <x v="2"/>
    <n v="97562"/>
    <x v="0"/>
    <s v="NA"/>
    <s v="Nelson"/>
    <s v="Valarie"/>
    <s v="Medium"/>
    <n v="3458.42"/>
    <x v="6"/>
    <x v="1"/>
  </r>
  <r>
    <x v="49"/>
    <n v="28"/>
    <n v="44.21"/>
    <n v="6"/>
    <n v="1237.8800000000001"/>
    <s v="1/20/2005 0:00"/>
    <x v="0"/>
    <n v="1"/>
    <n v="1"/>
    <n v="2005"/>
    <x v="3"/>
    <n v="62"/>
    <s v="S18_2957"/>
    <s v="Collectables For Less Inc."/>
    <n v="6175558555"/>
    <s v="7825 Douglas Av."/>
    <m/>
    <x v="35"/>
    <x v="6"/>
    <n v="58339"/>
    <x v="0"/>
    <s v="NA"/>
    <s v="Nelson"/>
    <s v="Allen"/>
    <s v="Small"/>
    <n v="1237.8800000000001"/>
    <x v="7"/>
    <x v="2"/>
  </r>
  <r>
    <x v="50"/>
    <n v="40"/>
    <n v="68.08"/>
    <n v="4"/>
    <n v="2723.2"/>
    <s v="2/17/2005 0:00"/>
    <x v="0"/>
    <n v="1"/>
    <n v="2"/>
    <n v="2005"/>
    <x v="3"/>
    <n v="62"/>
    <s v="S18_2957"/>
    <s v="Corporate Gift Ideas Co."/>
    <n v="6505551386"/>
    <s v="7734 Strong St."/>
    <m/>
    <x v="4"/>
    <x v="2"/>
    <m/>
    <x v="0"/>
    <s v="NA"/>
    <s v="Brown"/>
    <s v="Julie"/>
    <s v="Small"/>
    <n v="2723.2"/>
    <x v="0"/>
    <x v="2"/>
  </r>
  <r>
    <x v="259"/>
    <n v="37"/>
    <n v="59.96"/>
    <n v="3"/>
    <n v="2218.52"/>
    <d v="2005-10-03T00:00:00"/>
    <x v="0"/>
    <n v="1"/>
    <n v="3"/>
    <n v="2005"/>
    <x v="3"/>
    <n v="62"/>
    <s v="S18_2957"/>
    <s v="Mini Auto Werke"/>
    <s v="7675-3555"/>
    <s v="Kirchgasse 6"/>
    <m/>
    <x v="52"/>
    <x v="1"/>
    <n v="8010"/>
    <x v="5"/>
    <s v="EMEA"/>
    <s v="Mendel"/>
    <s v="Roland"/>
    <s v="Small"/>
    <n v="2218.52"/>
    <x v="11"/>
    <x v="2"/>
  </r>
  <r>
    <x v="257"/>
    <n v="31"/>
    <n v="53.72"/>
    <n v="3"/>
    <n v="1665.32"/>
    <s v="5/30/2005 0:00"/>
    <x v="2"/>
    <n v="2"/>
    <n v="5"/>
    <n v="2005"/>
    <x v="3"/>
    <n v="62"/>
    <s v="S18_2957"/>
    <s v="Petit Auto"/>
    <s v="(02) 5554 67"/>
    <s v="Rue Joseph-Bens 532"/>
    <m/>
    <x v="46"/>
    <x v="1"/>
    <s v="B-1180"/>
    <x v="14"/>
    <s v="EMEA"/>
    <s v="Dewey"/>
    <s v="Catherine"/>
    <s v="Small"/>
    <n v="1665.32"/>
    <x v="1"/>
    <x v="2"/>
  </r>
  <r>
    <x v="222"/>
    <n v="41"/>
    <n v="83.44"/>
    <n v="18"/>
    <n v="3421.04"/>
    <s v="2/17/2003 0:00"/>
    <x v="0"/>
    <n v="1"/>
    <n v="2"/>
    <n v="2003"/>
    <x v="5"/>
    <n v="86"/>
    <s v="S18_3029"/>
    <s v="Rovelli Gifts"/>
    <s v="035-640555"/>
    <s v="Via Ludovico il Moro 22"/>
    <m/>
    <x v="69"/>
    <x v="1"/>
    <n v="24100"/>
    <x v="12"/>
    <s v="EMEA"/>
    <s v="Rovelli"/>
    <s v="Giovanni"/>
    <s v="Medium"/>
    <n v="3421.04"/>
    <x v="0"/>
    <x v="0"/>
  </r>
  <r>
    <x v="64"/>
    <n v="21"/>
    <n v="89.46"/>
    <n v="9"/>
    <n v="1878.66"/>
    <s v="4/28/2003 0:00"/>
    <x v="0"/>
    <n v="2"/>
    <n v="4"/>
    <n v="2003"/>
    <x v="5"/>
    <n v="86"/>
    <s v="S18_3029"/>
    <s v="Salzburg Collectables"/>
    <s v="6562-9555"/>
    <s v="Geislweg 14"/>
    <m/>
    <x v="16"/>
    <x v="1"/>
    <n v="5020"/>
    <x v="5"/>
    <s v="EMEA"/>
    <s v="Pipps"/>
    <s v="Georg"/>
    <s v="Small"/>
    <n v="1878.6599999999999"/>
    <x v="8"/>
    <x v="0"/>
  </r>
  <r>
    <x v="260"/>
    <n v="40"/>
    <n v="96.34"/>
    <n v="2"/>
    <n v="3853.6"/>
    <s v="6/16/2003 0:00"/>
    <x v="0"/>
    <n v="2"/>
    <n v="6"/>
    <n v="2003"/>
    <x v="5"/>
    <n v="86"/>
    <s v="S18_3029"/>
    <s v="Auto-Moto Classics Inc."/>
    <n v="6175558428"/>
    <s v="16780 Pompton St."/>
    <m/>
    <x v="35"/>
    <x v="6"/>
    <n v="58339"/>
    <x v="0"/>
    <s v="NA"/>
    <s v="Taylor"/>
    <s v="Leslie"/>
    <s v="Medium"/>
    <n v="3853.6000000000004"/>
    <x v="9"/>
    <x v="0"/>
  </r>
  <r>
    <x v="66"/>
    <n v="46"/>
    <n v="74.84"/>
    <n v="13"/>
    <n v="3442.64"/>
    <d v="2003-10-08T00:00:00"/>
    <x v="0"/>
    <n v="3"/>
    <n v="8"/>
    <n v="2003"/>
    <x v="5"/>
    <n v="86"/>
    <s v="S18_3029"/>
    <s v="Mini Creations Ltd."/>
    <n v="5085559555"/>
    <s v="4575 Hillside Dr."/>
    <m/>
    <x v="18"/>
    <x v="6"/>
    <n v="50553"/>
    <x v="0"/>
    <s v="NA"/>
    <s v="Tam"/>
    <s v="Wing C"/>
    <s v="Medium"/>
    <n v="3442.6400000000003"/>
    <x v="3"/>
    <x v="0"/>
  </r>
  <r>
    <x v="67"/>
    <n v="44"/>
    <n v="79.14"/>
    <n v="11"/>
    <n v="3482.16"/>
    <d v="2003-06-10T00:00:00"/>
    <x v="0"/>
    <n v="4"/>
    <n v="10"/>
    <n v="2003"/>
    <x v="5"/>
    <n v="86"/>
    <s v="S18_3029"/>
    <s v="Toys of Finland, Co."/>
    <s v="90-224 8555"/>
    <s v="Keskuskatu 45"/>
    <m/>
    <x v="13"/>
    <x v="1"/>
    <n v="21240"/>
    <x v="4"/>
    <s v="EMEA"/>
    <s v="Karttunen"/>
    <s v="Matti"/>
    <s v="Medium"/>
    <n v="3482.16"/>
    <x v="4"/>
    <x v="0"/>
  </r>
  <r>
    <x v="68"/>
    <n v="46"/>
    <n v="73.12"/>
    <n v="7"/>
    <n v="3363.52"/>
    <s v="10/23/2003 0:00"/>
    <x v="3"/>
    <n v="4"/>
    <n v="10"/>
    <n v="2003"/>
    <x v="5"/>
    <n v="86"/>
    <s v="S18_3029"/>
    <s v="Scandinavian Gift Ideas"/>
    <s v="0695-34 6555"/>
    <s v="?kergatan 24"/>
    <m/>
    <x v="31"/>
    <x v="1"/>
    <s v="S-844 67"/>
    <x v="8"/>
    <s v="EMEA"/>
    <s v="Larsson"/>
    <s v="Maria"/>
    <s v="Medium"/>
    <n v="3363.5200000000004"/>
    <x v="4"/>
    <x v="0"/>
  </r>
  <r>
    <x v="69"/>
    <n v="41"/>
    <n v="81.72"/>
    <n v="10"/>
    <n v="3350.52"/>
    <d v="2003-08-11T00:00:00"/>
    <x v="0"/>
    <n v="4"/>
    <n v="11"/>
    <n v="2003"/>
    <x v="5"/>
    <n v="86"/>
    <s v="S18_3029"/>
    <s v="Alpha Cognac"/>
    <s v="61.77.6555"/>
    <s v="1 rue Alsace-Lorraine"/>
    <m/>
    <x v="42"/>
    <x v="1"/>
    <n v="31000"/>
    <x v="1"/>
    <s v="EMEA"/>
    <s v="Roulet"/>
    <s v="Annette"/>
    <s v="Medium"/>
    <n v="3350.52"/>
    <x v="5"/>
    <x v="0"/>
  </r>
  <r>
    <x v="70"/>
    <n v="32"/>
    <n v="89.46"/>
    <n v="7"/>
    <n v="2862.72"/>
    <s v="11/14/2003 0:00"/>
    <x v="0"/>
    <n v="4"/>
    <n v="11"/>
    <n v="2003"/>
    <x v="5"/>
    <n v="86"/>
    <s v="S18_3029"/>
    <s v="Double Decker Gift Stores, Ltd"/>
    <s v="(171) 555-7555"/>
    <s v="120 Hanover Sq."/>
    <m/>
    <x v="41"/>
    <x v="1"/>
    <s v="WA1 1DP"/>
    <x v="6"/>
    <s v="EMEA"/>
    <s v="Hardy"/>
    <s v="Thomas"/>
    <s v="Small"/>
    <n v="2862.72"/>
    <x v="5"/>
    <x v="0"/>
  </r>
  <r>
    <x v="71"/>
    <n v="46"/>
    <n v="87.74"/>
    <n v="4"/>
    <n v="4036.04"/>
    <s v="11/26/2003 0:00"/>
    <x v="0"/>
    <n v="4"/>
    <n v="11"/>
    <n v="2003"/>
    <x v="5"/>
    <n v="86"/>
    <s v="S18_3029"/>
    <s v="Enaco Distributors"/>
    <s v="(93) 203 4555"/>
    <s v="Rambla de Catalu¤a, 23"/>
    <m/>
    <x v="43"/>
    <x v="1"/>
    <n v="8022"/>
    <x v="7"/>
    <s v="EMEA"/>
    <s v="Saavedra"/>
    <s v="Eduardo"/>
    <s v="Medium"/>
    <n v="4036.04"/>
    <x v="5"/>
    <x v="0"/>
  </r>
  <r>
    <x v="72"/>
    <n v="28"/>
    <n v="100"/>
    <n v="6"/>
    <n v="2817.92"/>
    <d v="2004-09-01T00:00:00"/>
    <x v="0"/>
    <n v="1"/>
    <n v="1"/>
    <n v="2004"/>
    <x v="5"/>
    <n v="86"/>
    <s v="S18_3029"/>
    <s v="Men 'R' US Retailers, Ltd."/>
    <n v="2155554369"/>
    <s v="6047 Douglas Av."/>
    <m/>
    <x v="44"/>
    <x v="2"/>
    <m/>
    <x v="0"/>
    <s v="NA"/>
    <s v="Chandler"/>
    <s v="Michael"/>
    <s v="Small"/>
    <n v="2800"/>
    <x v="7"/>
    <x v="1"/>
  </r>
  <r>
    <x v="73"/>
    <n v="49"/>
    <n v="94.62"/>
    <n v="10"/>
    <n v="4636.38"/>
    <s v="2/19/2004 0:00"/>
    <x v="0"/>
    <n v="1"/>
    <n v="2"/>
    <n v="2004"/>
    <x v="5"/>
    <n v="86"/>
    <s v="S18_3029"/>
    <s v="Collectable Mini Designs Co."/>
    <n v="7605558146"/>
    <s v="361 Furth Circle"/>
    <m/>
    <x v="45"/>
    <x v="2"/>
    <n v="91217"/>
    <x v="0"/>
    <s v="NA"/>
    <s v="Thompson"/>
    <s v="Valarie"/>
    <s v="Medium"/>
    <n v="4636.38"/>
    <x v="0"/>
    <x v="1"/>
  </r>
  <r>
    <x v="74"/>
    <n v="21"/>
    <n v="73.98"/>
    <n v="1"/>
    <n v="1553.58"/>
    <d v="2004-07-05T00:00:00"/>
    <x v="3"/>
    <n v="2"/>
    <n v="5"/>
    <n v="2004"/>
    <x v="5"/>
    <n v="86"/>
    <s v="S18_3029"/>
    <s v="Land of Toys Inc."/>
    <n v="2125557818"/>
    <s v="897 Long Airport Avenue"/>
    <m/>
    <x v="0"/>
    <x v="0"/>
    <n v="10022"/>
    <x v="0"/>
    <s v="NA"/>
    <s v="Yu"/>
    <s v="Kwai"/>
    <s v="Small"/>
    <n v="1553.5800000000002"/>
    <x v="1"/>
    <x v="1"/>
  </r>
  <r>
    <x v="226"/>
    <n v="32"/>
    <n v="84.3"/>
    <n v="15"/>
    <n v="2697.6"/>
    <s v="6/24/2004 0:00"/>
    <x v="3"/>
    <n v="2"/>
    <n v="6"/>
    <n v="2004"/>
    <x v="5"/>
    <n v="86"/>
    <s v="S18_3029"/>
    <s v="Euro Shopping Channel"/>
    <s v="(91) 555 94 44"/>
    <s v="C/ Moralzarzal, 86"/>
    <m/>
    <x v="20"/>
    <x v="1"/>
    <n v="28034"/>
    <x v="7"/>
    <s v="EMEA"/>
    <s v="Freyre"/>
    <s v="Diego"/>
    <s v="Small"/>
    <n v="2697.6"/>
    <x v="9"/>
    <x v="1"/>
  </r>
  <r>
    <x v="76"/>
    <n v="34"/>
    <n v="98.06"/>
    <n v="2"/>
    <n v="3334.04"/>
    <s v="7/21/2004 0:00"/>
    <x v="0"/>
    <n v="3"/>
    <n v="7"/>
    <n v="2004"/>
    <x v="5"/>
    <n v="86"/>
    <s v="S18_3029"/>
    <s v="Petit Auto"/>
    <s v="(02) 5554 67"/>
    <s v="Rue Joseph-Bens 532"/>
    <m/>
    <x v="46"/>
    <x v="1"/>
    <s v="B-1180"/>
    <x v="14"/>
    <s v="EMEA"/>
    <s v="Dewey"/>
    <s v="Catherine"/>
    <s v="Medium"/>
    <n v="3334.04"/>
    <x v="2"/>
    <x v="1"/>
  </r>
  <r>
    <x v="77"/>
    <n v="21"/>
    <n v="98.06"/>
    <n v="4"/>
    <n v="2059.2600000000002"/>
    <s v="8/20/2004 0:00"/>
    <x v="0"/>
    <n v="3"/>
    <n v="8"/>
    <n v="2004"/>
    <x v="5"/>
    <n v="86"/>
    <s v="S18_3029"/>
    <s v="Royal Canadian Collectables, Ltd."/>
    <s v="(604) 555-4555"/>
    <s v="23 Tsawassen Blvd."/>
    <m/>
    <x v="47"/>
    <x v="10"/>
    <s v="T2F 8M4"/>
    <x v="10"/>
    <s v="NA"/>
    <s v="Lincoln"/>
    <s v="Elizabeth"/>
    <s v="Small"/>
    <n v="2059.2600000000002"/>
    <x v="3"/>
    <x v="1"/>
  </r>
  <r>
    <x v="229"/>
    <n v="21"/>
    <n v="96.34"/>
    <n v="13"/>
    <n v="2023.14"/>
    <s v="9/15/2004 0:00"/>
    <x v="0"/>
    <n v="3"/>
    <n v="9"/>
    <n v="2004"/>
    <x v="5"/>
    <n v="86"/>
    <s v="S18_3029"/>
    <s v="Bavarian Collectables Imports, Co."/>
    <s v="+49 89 61 08 9555"/>
    <s v="Hansastr. 15"/>
    <m/>
    <x v="71"/>
    <x v="1"/>
    <n v="80686"/>
    <x v="16"/>
    <s v="EMEA"/>
    <s v="Donnermeyer"/>
    <s v="Michael"/>
    <s v="Small"/>
    <n v="2023.14"/>
    <x v="10"/>
    <x v="1"/>
  </r>
  <r>
    <x v="79"/>
    <n v="31"/>
    <n v="83.44"/>
    <n v="7"/>
    <n v="2586.64"/>
    <s v="10/14/2004 0:00"/>
    <x v="0"/>
    <n v="4"/>
    <n v="10"/>
    <n v="2004"/>
    <x v="5"/>
    <n v="86"/>
    <s v="S18_3029"/>
    <s v="Classic Gift Ideas, Inc"/>
    <n v="2155554695"/>
    <s v="782 First Street"/>
    <m/>
    <x v="24"/>
    <x v="7"/>
    <n v="71270"/>
    <x v="0"/>
    <s v="NA"/>
    <s v="Cervantes"/>
    <s v="Francisca"/>
    <s v="Small"/>
    <n v="2586.64"/>
    <x v="4"/>
    <x v="1"/>
  </r>
  <r>
    <x v="80"/>
    <n v="21"/>
    <n v="94.62"/>
    <n v="15"/>
    <n v="1987.02"/>
    <d v="2004-01-11T00:00:00"/>
    <x v="0"/>
    <n v="4"/>
    <n v="11"/>
    <n v="2004"/>
    <x v="5"/>
    <n v="86"/>
    <s v="S18_3029"/>
    <s v="giftsbymail.co.uk"/>
    <s v="(198) 555-8888"/>
    <s v="Garden House Crowther Way"/>
    <m/>
    <x v="49"/>
    <x v="15"/>
    <s v="PO31 7PJ"/>
    <x v="6"/>
    <s v="EMEA"/>
    <s v="Bennett"/>
    <s v="Helen"/>
    <s v="Small"/>
    <n v="1987.02"/>
    <x v="5"/>
    <x v="1"/>
  </r>
  <r>
    <x v="230"/>
    <n v="25"/>
    <n v="45.86"/>
    <n v="5"/>
    <n v="1146.5"/>
    <d v="2004-10-11T00:00:00"/>
    <x v="5"/>
    <n v="4"/>
    <n v="11"/>
    <n v="2004"/>
    <x v="5"/>
    <n v="86"/>
    <s v="S18_3029"/>
    <s v="Danish Wholesale Imports"/>
    <s v="31 12 3555"/>
    <s v="Vinb'ltet 34"/>
    <m/>
    <x v="40"/>
    <x v="1"/>
    <n v="1734"/>
    <x v="13"/>
    <s v="EMEA"/>
    <s v="Petersen"/>
    <s v="Jytte"/>
    <s v="Small"/>
    <n v="1146.5"/>
    <x v="5"/>
    <x v="1"/>
  </r>
  <r>
    <x v="231"/>
    <n v="28"/>
    <n v="82.58"/>
    <n v="3"/>
    <n v="2312.2399999999998"/>
    <s v="11/22/2004 0:00"/>
    <x v="0"/>
    <n v="4"/>
    <n v="11"/>
    <n v="2004"/>
    <x v="5"/>
    <n v="86"/>
    <s v="S18_3029"/>
    <s v="Royale Belge"/>
    <s v="(071) 23 67 2555"/>
    <s v="Boulevard Tirou, 255"/>
    <m/>
    <x v="72"/>
    <x v="1"/>
    <s v="B-6000"/>
    <x v="14"/>
    <s v="EMEA"/>
    <s v="Cartrain"/>
    <s v="Pascale"/>
    <s v="Small"/>
    <n v="2312.2399999999998"/>
    <x v="5"/>
    <x v="1"/>
  </r>
  <r>
    <x v="83"/>
    <n v="43"/>
    <n v="64.97"/>
    <n v="6"/>
    <n v="2793.71"/>
    <d v="2004-02-12T00:00:00"/>
    <x v="0"/>
    <n v="4"/>
    <n v="12"/>
    <n v="2004"/>
    <x v="5"/>
    <n v="86"/>
    <s v="S18_3029"/>
    <s v="Euro Shopping Channel"/>
    <s v="(91) 555 94 44"/>
    <s v="C/ Moralzarzal, 86"/>
    <m/>
    <x v="20"/>
    <x v="1"/>
    <n v="28034"/>
    <x v="7"/>
    <s v="EMEA"/>
    <s v="Freyre"/>
    <s v="Diego"/>
    <s v="Small"/>
    <n v="2793.71"/>
    <x v="6"/>
    <x v="1"/>
  </r>
  <r>
    <x v="85"/>
    <n v="22"/>
    <n v="86.74"/>
    <n v="5"/>
    <n v="1908.28"/>
    <s v="1/31/2005 0:00"/>
    <x v="0"/>
    <n v="1"/>
    <n v="1"/>
    <n v="2005"/>
    <x v="5"/>
    <n v="86"/>
    <s v="S18_3029"/>
    <s v="Oulu Toy Supplies, Inc."/>
    <s v="981-443655"/>
    <s v="Torikatu 38"/>
    <m/>
    <x v="50"/>
    <x v="1"/>
    <n v="90110"/>
    <x v="4"/>
    <s v="EMEA"/>
    <s v="Koskitalo"/>
    <s v="Pirkko"/>
    <s v="Small"/>
    <n v="1908.28"/>
    <x v="7"/>
    <x v="2"/>
  </r>
  <r>
    <x v="233"/>
    <n v="37"/>
    <n v="93.01"/>
    <n v="5"/>
    <n v="3441.37"/>
    <d v="2005-01-03T00:00:00"/>
    <x v="5"/>
    <n v="1"/>
    <n v="3"/>
    <n v="2005"/>
    <x v="5"/>
    <n v="86"/>
    <s v="S18_3029"/>
    <s v="Euro Shopping Channel"/>
    <s v="(91) 555 94 44"/>
    <s v="C/ Moralzarzal, 86"/>
    <m/>
    <x v="20"/>
    <x v="1"/>
    <n v="28034"/>
    <x v="7"/>
    <s v="EMEA"/>
    <s v="Freyre"/>
    <s v="Diego"/>
    <s v="Medium"/>
    <n v="3441.3700000000003"/>
    <x v="11"/>
    <x v="2"/>
  </r>
  <r>
    <x v="234"/>
    <n v="28"/>
    <n v="72.260000000000005"/>
    <n v="18"/>
    <n v="2023.28"/>
    <s v="3/30/2005 0:00"/>
    <x v="0"/>
    <n v="1"/>
    <n v="3"/>
    <n v="2005"/>
    <x v="5"/>
    <n v="86"/>
    <s v="S18_3029"/>
    <s v="Reims Collectables"/>
    <s v="26.47.1555"/>
    <s v="59 rue de l'Abbaye"/>
    <m/>
    <x v="1"/>
    <x v="1"/>
    <n v="51100"/>
    <x v="1"/>
    <s v="EMEA"/>
    <s v="Henriot"/>
    <s v="Paul"/>
    <s v="Small"/>
    <n v="2023.2800000000002"/>
    <x v="11"/>
    <x v="2"/>
  </r>
  <r>
    <x v="88"/>
    <n v="30"/>
    <n v="74.84"/>
    <n v="7"/>
    <n v="2245.1999999999998"/>
    <d v="2005-01-04T00:00:00"/>
    <x v="0"/>
    <n v="2"/>
    <n v="4"/>
    <n v="2005"/>
    <x v="5"/>
    <n v="86"/>
    <s v="S18_3029"/>
    <s v="The Sharp Gifts Warehouse"/>
    <n v="4085553659"/>
    <s v="3086 Ingle Ln."/>
    <m/>
    <x v="51"/>
    <x v="2"/>
    <n v="94217"/>
    <x v="0"/>
    <s v="NA"/>
    <s v="Frick"/>
    <s v="Sue"/>
    <s v="Small"/>
    <n v="2245.2000000000003"/>
    <x v="8"/>
    <x v="2"/>
  </r>
  <r>
    <x v="89"/>
    <n v="44"/>
    <n v="73.98"/>
    <n v="1"/>
    <n v="3255.12"/>
    <d v="2005-06-05T00:00:00"/>
    <x v="4"/>
    <n v="2"/>
    <n v="5"/>
    <n v="2005"/>
    <x v="5"/>
    <n v="86"/>
    <s v="S18_3029"/>
    <s v="Gifts4AllAges.com"/>
    <n v="6175559555"/>
    <s v="8616 Spinnaker Dr."/>
    <m/>
    <x v="48"/>
    <x v="6"/>
    <n v="51003"/>
    <x v="0"/>
    <s v="NA"/>
    <s v="Yoshido"/>
    <s v="Juri"/>
    <s v="Medium"/>
    <n v="3255.1200000000003"/>
    <x v="1"/>
    <x v="2"/>
  </r>
  <r>
    <x v="26"/>
    <n v="25"/>
    <n v="100"/>
    <n v="13"/>
    <n v="2539.5"/>
    <s v="1/29/2003 0:00"/>
    <x v="0"/>
    <n v="1"/>
    <n v="1"/>
    <n v="2003"/>
    <x v="3"/>
    <n v="104"/>
    <s v="S18_3136"/>
    <s v="Baane Mini Imports"/>
    <s v="07-98 9555"/>
    <s v="Erling Skakkes gate 78"/>
    <m/>
    <x v="14"/>
    <x v="1"/>
    <n v="4110"/>
    <x v="2"/>
    <s v="EMEA"/>
    <s v="Bergulfsen"/>
    <s v="Jonas"/>
    <s v="Small"/>
    <n v="2500"/>
    <x v="7"/>
    <x v="0"/>
  </r>
  <r>
    <x v="193"/>
    <n v="43"/>
    <n v="100"/>
    <n v="1"/>
    <n v="4818.1499999999996"/>
    <s v="3/25/2003 0:00"/>
    <x v="0"/>
    <n v="1"/>
    <n v="3"/>
    <n v="2003"/>
    <x v="3"/>
    <n v="104"/>
    <s v="S18_3136"/>
    <s v="Mini Wheels Co."/>
    <n v="6505555787"/>
    <s v="5557 North Pendale Street"/>
    <m/>
    <x v="4"/>
    <x v="2"/>
    <m/>
    <x v="0"/>
    <s v="NA"/>
    <s v="Murphy"/>
    <s v="Julie"/>
    <s v="Medium"/>
    <n v="4300"/>
    <x v="11"/>
    <x v="0"/>
  </r>
  <r>
    <x v="28"/>
    <n v="30"/>
    <n v="97.39"/>
    <n v="13"/>
    <n v="2921.7"/>
    <s v="5/28/2003 0:00"/>
    <x v="0"/>
    <n v="2"/>
    <n v="5"/>
    <n v="2003"/>
    <x v="3"/>
    <n v="104"/>
    <s v="S18_3136"/>
    <s v="Corrida Auto Replicas, Ltd"/>
    <s v="(91) 555 22 82"/>
    <s v="C/ Araquil, 67"/>
    <m/>
    <x v="20"/>
    <x v="1"/>
    <n v="28023"/>
    <x v="7"/>
    <s v="EMEA"/>
    <s v="Sommer"/>
    <s v="Mart¡n"/>
    <s v="Small"/>
    <n v="2921.7"/>
    <x v="1"/>
    <x v="0"/>
  </r>
  <r>
    <x v="195"/>
    <n v="20"/>
    <n v="90.06"/>
    <n v="2"/>
    <n v="1801.2"/>
    <s v="7/16/2003 0:00"/>
    <x v="0"/>
    <n v="3"/>
    <n v="7"/>
    <n v="2003"/>
    <x v="3"/>
    <n v="104"/>
    <s v="S18_3136"/>
    <s v="Souveniers And Things Co."/>
    <s v="+61 2 9495 8555"/>
    <s v="Monitor Money Building, 815 Pacific Hwy"/>
    <s v="Level 6"/>
    <x v="17"/>
    <x v="8"/>
    <n v="2067"/>
    <x v="3"/>
    <s v="APAC"/>
    <s v="Huxley"/>
    <s v="Adrian"/>
    <s v="Small"/>
    <n v="1801.2"/>
    <x v="2"/>
    <x v="0"/>
  </r>
  <r>
    <x v="30"/>
    <n v="26"/>
    <n v="100"/>
    <n v="10"/>
    <n v="2804.36"/>
    <s v="9/19/2003 0:00"/>
    <x v="0"/>
    <n v="3"/>
    <n v="9"/>
    <n v="2003"/>
    <x v="3"/>
    <n v="104"/>
    <s v="S18_3136"/>
    <s v="Dragon Souveniers, Ltd."/>
    <s v="+65 221 7555"/>
    <s v="Bronz Sok., Bronz Apt. 3/6 Tesvikiye"/>
    <m/>
    <x v="22"/>
    <x v="1"/>
    <n v="79903"/>
    <x v="9"/>
    <s v="Japan"/>
    <s v="Natividad"/>
    <s v="Eric"/>
    <s v="Small"/>
    <n v="2600"/>
    <x v="10"/>
    <x v="0"/>
  </r>
  <r>
    <x v="31"/>
    <n v="40"/>
    <n v="100"/>
    <n v="3"/>
    <n v="4900.8"/>
    <s v="10/20/2003 0:00"/>
    <x v="0"/>
    <n v="4"/>
    <n v="10"/>
    <n v="2003"/>
    <x v="3"/>
    <n v="104"/>
    <s v="S18_3136"/>
    <s v="Classic Legends Inc."/>
    <n v="2125558493"/>
    <s v="5905 Pompton St."/>
    <s v="Suite 750"/>
    <x v="0"/>
    <x v="0"/>
    <n v="10022"/>
    <x v="0"/>
    <s v="NA"/>
    <s v="Hernandez"/>
    <s v="Maria"/>
    <s v="Medium"/>
    <n v="4000"/>
    <x v="4"/>
    <x v="0"/>
  </r>
  <r>
    <x v="198"/>
    <n v="31"/>
    <n v="89.01"/>
    <n v="1"/>
    <n v="2759.31"/>
    <d v="2003-05-11T00:00:00"/>
    <x v="0"/>
    <n v="4"/>
    <n v="11"/>
    <n v="2003"/>
    <x v="3"/>
    <n v="104"/>
    <s v="S18_3136"/>
    <s v="Rovelli Gifts"/>
    <s v="035-640555"/>
    <s v="Via Ludovico il Moro 22"/>
    <m/>
    <x v="69"/>
    <x v="1"/>
    <n v="24100"/>
    <x v="12"/>
    <s v="EMEA"/>
    <s v="Rovelli"/>
    <s v="Giovanni"/>
    <s v="Small"/>
    <n v="2759.31"/>
    <x v="5"/>
    <x v="0"/>
  </r>
  <r>
    <x v="33"/>
    <n v="22"/>
    <n v="100"/>
    <n v="10"/>
    <n v="2488.1999999999998"/>
    <s v="11/13/2003 0:00"/>
    <x v="0"/>
    <n v="4"/>
    <n v="11"/>
    <n v="2003"/>
    <x v="3"/>
    <n v="104"/>
    <s v="S18_3136"/>
    <s v="Classic Gift Ideas, Inc"/>
    <n v="2155554695"/>
    <s v="782 First Street"/>
    <m/>
    <x v="24"/>
    <x v="7"/>
    <n v="71270"/>
    <x v="0"/>
    <s v="NA"/>
    <s v="Cervantes"/>
    <s v="Francisca"/>
    <s v="Small"/>
    <n v="2200"/>
    <x v="5"/>
    <x v="0"/>
  </r>
  <r>
    <x v="200"/>
    <n v="23"/>
    <n v="100"/>
    <n v="2"/>
    <n v="2769.89"/>
    <s v="11/21/2003 0:00"/>
    <x v="0"/>
    <n v="4"/>
    <n v="11"/>
    <n v="2003"/>
    <x v="3"/>
    <n v="104"/>
    <s v="S18_3136"/>
    <s v="Australian Collectables, Ltd"/>
    <s v="61-9-3844-6555"/>
    <s v="7 Allen Street"/>
    <m/>
    <x v="70"/>
    <x v="3"/>
    <n v="3150"/>
    <x v="3"/>
    <s v="APAC"/>
    <s v="Connery"/>
    <s v="Sean"/>
    <s v="Small"/>
    <n v="2300"/>
    <x v="5"/>
    <x v="0"/>
  </r>
  <r>
    <x v="35"/>
    <n v="30"/>
    <n v="100"/>
    <n v="8"/>
    <n v="3581.4"/>
    <d v="2003-05-12T00:00:00"/>
    <x v="0"/>
    <n v="4"/>
    <n v="12"/>
    <n v="2003"/>
    <x v="3"/>
    <n v="104"/>
    <s v="S18_3136"/>
    <s v="Canadian Gift Exchange Network"/>
    <s v="(604) 555-3392"/>
    <s v="1900 Oak St."/>
    <m/>
    <x v="26"/>
    <x v="10"/>
    <s v="V3F 2K1"/>
    <x v="10"/>
    <s v="NA"/>
    <s v="Tannamuri"/>
    <s v="Yoshi"/>
    <s v="Medium"/>
    <n v="3000"/>
    <x v="6"/>
    <x v="0"/>
  </r>
  <r>
    <x v="36"/>
    <n v="49"/>
    <n v="100"/>
    <n v="5"/>
    <n v="5285.14"/>
    <s v="1/29/2004 0:00"/>
    <x v="0"/>
    <n v="1"/>
    <n v="1"/>
    <n v="2004"/>
    <x v="3"/>
    <n v="104"/>
    <s v="S18_3136"/>
    <s v="West Coast Collectables Co."/>
    <n v="3105553722"/>
    <s v="3675 Furth Circle"/>
    <m/>
    <x v="27"/>
    <x v="2"/>
    <n v="94019"/>
    <x v="0"/>
    <s v="NA"/>
    <s v="Thompson"/>
    <s v="Steve"/>
    <s v="Medium"/>
    <n v="4900"/>
    <x v="7"/>
    <x v="1"/>
  </r>
  <r>
    <x v="37"/>
    <n v="31"/>
    <n v="100"/>
    <n v="4"/>
    <n v="3181.53"/>
    <d v="2004-10-03T00:00:00"/>
    <x v="0"/>
    <n v="1"/>
    <n v="3"/>
    <n v="2004"/>
    <x v="3"/>
    <n v="104"/>
    <s v="S18_3136"/>
    <s v="Cambridge Collectables Co."/>
    <n v="6175555555"/>
    <s v="4658 Baden Av."/>
    <m/>
    <x v="12"/>
    <x v="6"/>
    <n v="51247"/>
    <x v="0"/>
    <s v="NA"/>
    <s v="Tseng"/>
    <s v="Kyung"/>
    <s v="Medium"/>
    <n v="3100"/>
    <x v="11"/>
    <x v="1"/>
  </r>
  <r>
    <x v="203"/>
    <n v="29"/>
    <n v="100"/>
    <n v="2"/>
    <n v="3340.51"/>
    <s v="4/29/2004 0:00"/>
    <x v="0"/>
    <n v="2"/>
    <n v="4"/>
    <n v="2004"/>
    <x v="3"/>
    <n v="104"/>
    <s v="S18_3136"/>
    <s v="Euro Shopping Channel"/>
    <s v="(91) 555 94 44"/>
    <s v="C/ Moralzarzal, 86"/>
    <m/>
    <x v="20"/>
    <x v="1"/>
    <n v="28034"/>
    <x v="7"/>
    <s v="EMEA"/>
    <s v="Freyre"/>
    <s v="Diego"/>
    <s v="Medium"/>
    <n v="2900"/>
    <x v="8"/>
    <x v="1"/>
  </r>
  <r>
    <x v="256"/>
    <n v="37"/>
    <n v="84.82"/>
    <n v="2"/>
    <n v="3138.34"/>
    <s v="6/14/2004 0:00"/>
    <x v="0"/>
    <n v="2"/>
    <n v="6"/>
    <n v="2004"/>
    <x v="3"/>
    <n v="104"/>
    <s v="S18_3136"/>
    <s v="The Sharp Gifts Warehouse"/>
    <n v="4085553659"/>
    <s v="3086 Ingle Ln."/>
    <m/>
    <x v="51"/>
    <x v="2"/>
    <n v="94217"/>
    <x v="0"/>
    <s v="NA"/>
    <s v="Frick"/>
    <s v="Sue"/>
    <s v="Medium"/>
    <n v="3138.3399999999997"/>
    <x v="9"/>
    <x v="1"/>
  </r>
  <r>
    <x v="40"/>
    <n v="38"/>
    <n v="100"/>
    <n v="11"/>
    <n v="4775.08"/>
    <s v="7/19/2004 0:00"/>
    <x v="0"/>
    <n v="3"/>
    <n v="7"/>
    <n v="2004"/>
    <x v="3"/>
    <n v="104"/>
    <s v="S18_3136"/>
    <s v="Souveniers And Things Co."/>
    <s v="+61 2 9495 8555"/>
    <s v="Monitor Money Building, 815 Pacific Hwy"/>
    <s v="Level 6"/>
    <x v="17"/>
    <x v="8"/>
    <n v="2067"/>
    <x v="3"/>
    <s v="APAC"/>
    <s v="Huxley"/>
    <s v="Adrian"/>
    <s v="Medium"/>
    <n v="3800"/>
    <x v="2"/>
    <x v="1"/>
  </r>
  <r>
    <x v="41"/>
    <n v="29"/>
    <n v="100"/>
    <n v="4"/>
    <n v="3006.43"/>
    <s v="8/17/2004 0:00"/>
    <x v="0"/>
    <n v="3"/>
    <n v="8"/>
    <n v="2004"/>
    <x v="3"/>
    <n v="104"/>
    <s v="S18_3136"/>
    <s v="Amica Models &amp; Co."/>
    <s v="011-4988555"/>
    <s v="Via Monte Bianco 34"/>
    <m/>
    <x v="30"/>
    <x v="1"/>
    <n v="10100"/>
    <x v="12"/>
    <s v="EMEA"/>
    <s v="Accorti"/>
    <s v="Paolo"/>
    <s v="Medium"/>
    <n v="2900"/>
    <x v="3"/>
    <x v="1"/>
  </r>
  <r>
    <x v="42"/>
    <n v="23"/>
    <n v="100"/>
    <n v="13"/>
    <n v="2866.26"/>
    <d v="2004-08-09T00:00:00"/>
    <x v="0"/>
    <n v="3"/>
    <n v="9"/>
    <n v="2004"/>
    <x v="3"/>
    <n v="104"/>
    <s v="S18_3136"/>
    <s v="Scandinavian Gift Ideas"/>
    <s v="0695-34 6555"/>
    <s v="?kergatan 24"/>
    <m/>
    <x v="31"/>
    <x v="1"/>
    <s v="S-844 67"/>
    <x v="8"/>
    <s v="EMEA"/>
    <s v="Larsson"/>
    <s v="Maria"/>
    <s v="Small"/>
    <n v="2300"/>
    <x v="10"/>
    <x v="1"/>
  </r>
  <r>
    <x v="43"/>
    <n v="26"/>
    <n v="85.87"/>
    <n v="8"/>
    <n v="2232.62"/>
    <d v="2004-11-10T00:00:00"/>
    <x v="0"/>
    <n v="4"/>
    <n v="10"/>
    <n v="2004"/>
    <x v="3"/>
    <n v="104"/>
    <s v="S18_3136"/>
    <s v="Auto Assoc. &amp; Cie."/>
    <s v="30.59.8555"/>
    <s v="67, avenue de l'Europe"/>
    <m/>
    <x v="32"/>
    <x v="1"/>
    <n v="78000"/>
    <x v="1"/>
    <s v="EMEA"/>
    <s v="Tonini"/>
    <s v="Daniel"/>
    <s v="Small"/>
    <n v="2232.62"/>
    <x v="4"/>
    <x v="1"/>
  </r>
  <r>
    <x v="44"/>
    <n v="38"/>
    <n v="100"/>
    <n v="5"/>
    <n v="4457.0200000000004"/>
    <s v="10/21/2004 0:00"/>
    <x v="0"/>
    <n v="4"/>
    <n v="10"/>
    <n v="2004"/>
    <x v="3"/>
    <n v="104"/>
    <s v="S18_3136"/>
    <s v="Mini Gifts Distributors Ltd."/>
    <n v="4155551450"/>
    <s v="5677 Strong St."/>
    <m/>
    <x v="33"/>
    <x v="2"/>
    <n v="97562"/>
    <x v="0"/>
    <s v="NA"/>
    <s v="Nelson"/>
    <s v="Valarie"/>
    <s v="Medium"/>
    <n v="3800"/>
    <x v="4"/>
    <x v="1"/>
  </r>
  <r>
    <x v="45"/>
    <n v="48"/>
    <n v="47.04"/>
    <n v="7"/>
    <n v="2257.92"/>
    <d v="2004-04-11T00:00:00"/>
    <x v="0"/>
    <n v="4"/>
    <n v="11"/>
    <n v="2004"/>
    <x v="3"/>
    <n v="104"/>
    <s v="S18_3136"/>
    <s v="Online Diecast Creations Co."/>
    <n v="6035558647"/>
    <s v="2304 Long Airport Avenue"/>
    <m/>
    <x v="34"/>
    <x v="12"/>
    <n v="62005"/>
    <x v="0"/>
    <s v="NA"/>
    <s v="Young"/>
    <s v="Valarie"/>
    <s v="Small"/>
    <n v="2257.92"/>
    <x v="5"/>
    <x v="1"/>
  </r>
  <r>
    <x v="206"/>
    <n v="40"/>
    <n v="39.799999999999997"/>
    <n v="18"/>
    <n v="1592"/>
    <s v="11/17/2004 0:00"/>
    <x v="0"/>
    <n v="4"/>
    <n v="11"/>
    <n v="2004"/>
    <x v="3"/>
    <n v="104"/>
    <s v="S18_3136"/>
    <s v="AV Stores, Co."/>
    <s v="(171) 555-1555"/>
    <s v="Fauntleroy Circus"/>
    <m/>
    <x v="61"/>
    <x v="1"/>
    <s v="EC2 5NT"/>
    <x v="6"/>
    <s v="EMEA"/>
    <s v="Ashworth"/>
    <s v="Victoria"/>
    <s v="Small"/>
    <n v="1592"/>
    <x v="5"/>
    <x v="1"/>
  </r>
  <r>
    <x v="47"/>
    <n v="45"/>
    <n v="100"/>
    <n v="11"/>
    <n v="4948.2"/>
    <s v="11/29/2004 0:00"/>
    <x v="0"/>
    <n v="4"/>
    <n v="11"/>
    <n v="2004"/>
    <x v="3"/>
    <n v="104"/>
    <s v="S18_3136"/>
    <s v="Australian Collectors, Co."/>
    <s v="03 9520 4555"/>
    <s v="636 St Kilda Road"/>
    <s v="Level 3"/>
    <x v="8"/>
    <x v="3"/>
    <n v="3004"/>
    <x v="3"/>
    <s v="APAC"/>
    <s v="Ferguson"/>
    <s v="Peter"/>
    <s v="Medium"/>
    <n v="4500"/>
    <x v="5"/>
    <x v="1"/>
  </r>
  <r>
    <x v="48"/>
    <n v="44"/>
    <n v="100"/>
    <n v="4"/>
    <n v="5160.76"/>
    <d v="2004-10-12T00:00:00"/>
    <x v="0"/>
    <n v="4"/>
    <n v="12"/>
    <n v="2004"/>
    <x v="3"/>
    <n v="104"/>
    <s v="S18_3136"/>
    <s v="Mini Gifts Distributors Ltd."/>
    <n v="4155551450"/>
    <s v="5677 Strong St."/>
    <m/>
    <x v="33"/>
    <x v="2"/>
    <n v="97562"/>
    <x v="0"/>
    <s v="NA"/>
    <s v="Nelson"/>
    <s v="Valarie"/>
    <s v="Medium"/>
    <n v="4400"/>
    <x v="6"/>
    <x v="1"/>
  </r>
  <r>
    <x v="49"/>
    <n v="21"/>
    <n v="94.22"/>
    <n v="5"/>
    <n v="1978.62"/>
    <s v="1/20/2005 0:00"/>
    <x v="0"/>
    <n v="1"/>
    <n v="1"/>
    <n v="2005"/>
    <x v="3"/>
    <n v="104"/>
    <s v="S18_3136"/>
    <s v="Collectables For Less Inc."/>
    <n v="6175558555"/>
    <s v="7825 Douglas Av."/>
    <m/>
    <x v="35"/>
    <x v="6"/>
    <n v="58339"/>
    <x v="0"/>
    <s v="NA"/>
    <s v="Nelson"/>
    <s v="Allen"/>
    <s v="Small"/>
    <n v="1978.62"/>
    <x v="7"/>
    <x v="2"/>
  </r>
  <r>
    <x v="50"/>
    <n v="35"/>
    <n v="100"/>
    <n v="5"/>
    <n v="4288.2"/>
    <s v="2/17/2005 0:00"/>
    <x v="0"/>
    <n v="1"/>
    <n v="2"/>
    <n v="2005"/>
    <x v="3"/>
    <n v="104"/>
    <s v="S18_3136"/>
    <s v="Corporate Gift Ideas Co."/>
    <n v="6505551386"/>
    <s v="7734 Strong St."/>
    <m/>
    <x v="4"/>
    <x v="2"/>
    <m/>
    <x v="0"/>
    <s v="NA"/>
    <s v="Brown"/>
    <s v="Julie"/>
    <s v="Medium"/>
    <n v="3500"/>
    <x v="0"/>
    <x v="2"/>
  </r>
  <r>
    <x v="259"/>
    <n v="29"/>
    <n v="86.92"/>
    <n v="2"/>
    <n v="2520.6799999999998"/>
    <d v="2005-10-03T00:00:00"/>
    <x v="0"/>
    <n v="1"/>
    <n v="3"/>
    <n v="2005"/>
    <x v="3"/>
    <n v="104"/>
    <s v="S18_3136"/>
    <s v="Mini Auto Werke"/>
    <s v="7675-3555"/>
    <s v="Kirchgasse 6"/>
    <m/>
    <x v="52"/>
    <x v="1"/>
    <n v="8010"/>
    <x v="5"/>
    <s v="EMEA"/>
    <s v="Mendel"/>
    <s v="Roland"/>
    <s v="Small"/>
    <n v="2520.6799999999998"/>
    <x v="11"/>
    <x v="2"/>
  </r>
  <r>
    <x v="257"/>
    <n v="21"/>
    <n v="84.82"/>
    <n v="2"/>
    <n v="1781.22"/>
    <s v="5/30/2005 0:00"/>
    <x v="2"/>
    <n v="2"/>
    <n v="5"/>
    <n v="2005"/>
    <x v="3"/>
    <n v="104"/>
    <s v="S18_3136"/>
    <s v="Petit Auto"/>
    <s v="(02) 5554 67"/>
    <s v="Rue Joseph-Bens 532"/>
    <m/>
    <x v="46"/>
    <x v="1"/>
    <s v="B-1180"/>
    <x v="14"/>
    <s v="EMEA"/>
    <s v="Dewey"/>
    <s v="Catherine"/>
    <s v="Small"/>
    <n v="1781.2199999999998"/>
    <x v="1"/>
    <x v="2"/>
  </r>
  <r>
    <x v="63"/>
    <n v="22"/>
    <n v="100"/>
    <n v="11"/>
    <n v="3065.04"/>
    <d v="2003-11-02T00:00:00"/>
    <x v="0"/>
    <n v="1"/>
    <n v="2"/>
    <n v="2003"/>
    <x v="3"/>
    <n v="136"/>
    <s v="S18_3140"/>
    <s v="Danish Wholesale Imports"/>
    <s v="31 12 3555"/>
    <s v="Vinb'ltet 34"/>
    <m/>
    <x v="40"/>
    <x v="1"/>
    <n v="1734"/>
    <x v="13"/>
    <s v="EMEA"/>
    <s v="Petersen"/>
    <s v="Jytte"/>
    <s v="Medium"/>
    <n v="2200"/>
    <x v="0"/>
    <x v="0"/>
  </r>
  <r>
    <x v="123"/>
    <n v="26"/>
    <n v="100"/>
    <n v="5"/>
    <n v="3551.34"/>
    <s v="4/16/2003 0:00"/>
    <x v="0"/>
    <n v="2"/>
    <n v="4"/>
    <n v="2003"/>
    <x v="3"/>
    <n v="136"/>
    <s v="S18_3140"/>
    <s v="Dragon Souveniers, Ltd."/>
    <s v="+65 221 7555"/>
    <s v="Bronz Sok., Bronz Apt. 3/6 Tesvikiye"/>
    <m/>
    <x v="22"/>
    <x v="1"/>
    <n v="79903"/>
    <x v="9"/>
    <s v="Japan"/>
    <s v="Natividad"/>
    <s v="Eric"/>
    <s v="Medium"/>
    <n v="2600"/>
    <x v="8"/>
    <x v="0"/>
  </r>
  <r>
    <x v="261"/>
    <n v="41"/>
    <n v="100"/>
    <n v="2"/>
    <n v="5544.02"/>
    <d v="2003-06-06T00:00:00"/>
    <x v="0"/>
    <n v="2"/>
    <n v="6"/>
    <n v="2003"/>
    <x v="3"/>
    <n v="136"/>
    <s v="S18_3140"/>
    <s v="Euro Shopping Channel"/>
    <s v="(91) 555 94 44"/>
    <s v="C/ Moralzarzal, 86"/>
    <m/>
    <x v="20"/>
    <x v="1"/>
    <n v="28034"/>
    <x v="7"/>
    <s v="EMEA"/>
    <s v="Freyre"/>
    <s v="Diego"/>
    <s v="Medium"/>
    <n v="4100"/>
    <x v="9"/>
    <x v="0"/>
  </r>
  <r>
    <x v="125"/>
    <n v="47"/>
    <n v="100"/>
    <n v="8"/>
    <n v="6034.33"/>
    <d v="2003-08-08T00:00:00"/>
    <x v="0"/>
    <n v="3"/>
    <n v="8"/>
    <n v="2003"/>
    <x v="3"/>
    <n v="136"/>
    <s v="S18_3140"/>
    <s v="Mini Gifts Distributors Ltd."/>
    <n v="4155551450"/>
    <s v="5677 Strong St."/>
    <m/>
    <x v="33"/>
    <x v="2"/>
    <n v="97562"/>
    <x v="0"/>
    <s v="NA"/>
    <s v="Nelson"/>
    <s v="Valarie"/>
    <s v="Medium"/>
    <n v="4700"/>
    <x v="3"/>
    <x v="0"/>
  </r>
  <r>
    <x v="126"/>
    <n v="31"/>
    <n v="100"/>
    <n v="7"/>
    <n v="3641.57"/>
    <s v="9/28/2003 0:00"/>
    <x v="0"/>
    <n v="3"/>
    <n v="9"/>
    <n v="2003"/>
    <x v="3"/>
    <n v="136"/>
    <s v="S18_3140"/>
    <s v="Euro Shopping Channel"/>
    <s v="(91) 555 94 44"/>
    <s v="C/ Moralzarzal, 86"/>
    <m/>
    <x v="20"/>
    <x v="1"/>
    <n v="28034"/>
    <x v="7"/>
    <s v="EMEA"/>
    <s v="Freyre"/>
    <s v="Diego"/>
    <s v="Medium"/>
    <n v="3100"/>
    <x v="10"/>
    <x v="0"/>
  </r>
  <r>
    <x v="262"/>
    <n v="43"/>
    <n v="100"/>
    <n v="2"/>
    <n v="6930.74"/>
    <s v="10/21/2003 0:00"/>
    <x v="0"/>
    <n v="4"/>
    <n v="10"/>
    <n v="2003"/>
    <x v="3"/>
    <n v="136"/>
    <s v="S18_3140"/>
    <s v="FunGiftIdeas.com"/>
    <n v="5085552555"/>
    <s v="1785 First Street"/>
    <m/>
    <x v="18"/>
    <x v="6"/>
    <n v="50553"/>
    <x v="0"/>
    <s v="NA"/>
    <s v="Benitez"/>
    <s v="Violeta"/>
    <s v="Medium"/>
    <n v="4300"/>
    <x v="4"/>
    <x v="0"/>
  </r>
  <r>
    <x v="263"/>
    <n v="23"/>
    <n v="100"/>
    <n v="9"/>
    <n v="3675.63"/>
    <d v="2003-07-11T00:00:00"/>
    <x v="0"/>
    <n v="4"/>
    <n v="11"/>
    <n v="2003"/>
    <x v="3"/>
    <n v="136"/>
    <s v="S18_3140"/>
    <s v="CAF Imports"/>
    <s v="+34 913 728 555"/>
    <s v="Merchants House, 27-30 Merchant's Quay"/>
    <m/>
    <x v="20"/>
    <x v="1"/>
    <n v="28023"/>
    <x v="7"/>
    <s v="EMEA"/>
    <s v="Fernandez"/>
    <s v="Jesus"/>
    <s v="Medium"/>
    <n v="2300"/>
    <x v="5"/>
    <x v="0"/>
  </r>
  <r>
    <x v="129"/>
    <n v="28"/>
    <n v="100"/>
    <n v="9"/>
    <n v="3442.04"/>
    <s v="11/14/2003 0:00"/>
    <x v="0"/>
    <n v="4"/>
    <n v="11"/>
    <n v="2003"/>
    <x v="3"/>
    <n v="136"/>
    <s v="S18_3140"/>
    <s v="Mini Creations Ltd."/>
    <n v="5085559555"/>
    <s v="4575 Hillside Dr."/>
    <m/>
    <x v="18"/>
    <x v="6"/>
    <n v="50553"/>
    <x v="0"/>
    <s v="NA"/>
    <s v="Tam"/>
    <s v="Wing C"/>
    <s v="Medium"/>
    <n v="2800"/>
    <x v="5"/>
    <x v="0"/>
  </r>
  <r>
    <x v="130"/>
    <n v="49"/>
    <n v="100"/>
    <n v="1"/>
    <n v="6893.81"/>
    <s v="11/26/2003 0:00"/>
    <x v="0"/>
    <n v="4"/>
    <n v="11"/>
    <n v="2003"/>
    <x v="3"/>
    <n v="136"/>
    <s v="S18_3140"/>
    <s v="Super Scale Inc."/>
    <n v="2035559545"/>
    <s v="567 North Pendale Street"/>
    <m/>
    <x v="28"/>
    <x v="5"/>
    <n v="97823"/>
    <x v="0"/>
    <s v="NA"/>
    <s v="Murphy"/>
    <s v="Leslie"/>
    <s v="Medium"/>
    <n v="4900"/>
    <x v="5"/>
    <x v="0"/>
  </r>
  <r>
    <x v="131"/>
    <n v="24"/>
    <n v="100"/>
    <n v="9"/>
    <n v="2622.48"/>
    <d v="2004-02-01T00:00:00"/>
    <x v="0"/>
    <n v="1"/>
    <n v="1"/>
    <n v="2004"/>
    <x v="3"/>
    <n v="136"/>
    <s v="S18_3140"/>
    <s v="Saveley &amp; Henriot, Co."/>
    <s v="78.32.5555"/>
    <s v="2, rue du Commerce"/>
    <m/>
    <x v="25"/>
    <x v="1"/>
    <n v="69004"/>
    <x v="1"/>
    <s v="EMEA"/>
    <s v="Saveley"/>
    <s v="Mary"/>
    <s v="Small"/>
    <n v="2400"/>
    <x v="7"/>
    <x v="1"/>
  </r>
  <r>
    <x v="264"/>
    <n v="33"/>
    <n v="100"/>
    <n v="3"/>
    <n v="4417.38"/>
    <s v="2/18/2004 0:00"/>
    <x v="0"/>
    <n v="1"/>
    <n v="2"/>
    <n v="2004"/>
    <x v="3"/>
    <n v="136"/>
    <s v="S18_3140"/>
    <s v="Petit Auto"/>
    <s v="(02) 5554 67"/>
    <s v="Rue Joseph-Bens 532"/>
    <m/>
    <x v="46"/>
    <x v="1"/>
    <s v="B-1180"/>
    <x v="14"/>
    <s v="EMEA"/>
    <s v="Dewey"/>
    <s v="Catherine"/>
    <s v="Medium"/>
    <n v="3300"/>
    <x v="0"/>
    <x v="1"/>
  </r>
  <r>
    <x v="265"/>
    <n v="22"/>
    <n v="100"/>
    <n v="6"/>
    <n v="3606.02"/>
    <s v="3/20/2004 0:00"/>
    <x v="0"/>
    <n v="1"/>
    <n v="3"/>
    <n v="2004"/>
    <x v="3"/>
    <n v="136"/>
    <s v="S18_3140"/>
    <s v="giftsbymail.co.uk"/>
    <s v="(198) 555-8888"/>
    <s v="Garden House Crowther Way"/>
    <m/>
    <x v="49"/>
    <x v="15"/>
    <s v="PO31 7PJ"/>
    <x v="6"/>
    <s v="EMEA"/>
    <s v="Bennett"/>
    <s v="Helen"/>
    <s v="Medium"/>
    <n v="2200"/>
    <x v="11"/>
    <x v="1"/>
  </r>
  <r>
    <x v="74"/>
    <n v="32"/>
    <n v="100"/>
    <n v="12"/>
    <n v="3802.56"/>
    <d v="2004-07-05T00:00:00"/>
    <x v="3"/>
    <n v="2"/>
    <n v="5"/>
    <n v="2004"/>
    <x v="3"/>
    <n v="136"/>
    <s v="S18_3140"/>
    <s v="Land of Toys Inc."/>
    <n v="2125557818"/>
    <s v="897 Long Airport Avenue"/>
    <m/>
    <x v="0"/>
    <x v="0"/>
    <n v="10022"/>
    <x v="0"/>
    <s v="NA"/>
    <s v="Yu"/>
    <s v="Kwai"/>
    <s v="Medium"/>
    <n v="3200"/>
    <x v="1"/>
    <x v="1"/>
  </r>
  <r>
    <x v="76"/>
    <n v="40"/>
    <n v="100"/>
    <n v="13"/>
    <n v="5026.3999999999996"/>
    <s v="7/21/2004 0:00"/>
    <x v="0"/>
    <n v="3"/>
    <n v="7"/>
    <n v="2004"/>
    <x v="3"/>
    <n v="136"/>
    <s v="S18_3140"/>
    <s v="Petit Auto"/>
    <s v="(02) 5554 67"/>
    <s v="Rue Joseph-Bens 532"/>
    <m/>
    <x v="46"/>
    <x v="1"/>
    <s v="B-1180"/>
    <x v="14"/>
    <s v="EMEA"/>
    <s v="Dewey"/>
    <s v="Catherine"/>
    <s v="Medium"/>
    <n v="4000"/>
    <x v="2"/>
    <x v="1"/>
  </r>
  <r>
    <x v="136"/>
    <n v="43"/>
    <n v="100"/>
    <n v="1"/>
    <n v="6695.53"/>
    <s v="8/20/2004 0:00"/>
    <x v="0"/>
    <n v="3"/>
    <n v="8"/>
    <n v="2004"/>
    <x v="3"/>
    <n v="136"/>
    <s v="S18_3140"/>
    <s v="Mini Gifts Distributors Ltd."/>
    <n v="4155551450"/>
    <s v="5677 Strong St."/>
    <m/>
    <x v="33"/>
    <x v="2"/>
    <n v="97562"/>
    <x v="0"/>
    <s v="NA"/>
    <s v="Nelson"/>
    <s v="Valarie"/>
    <s v="Medium"/>
    <n v="4300"/>
    <x v="3"/>
    <x v="1"/>
  </r>
  <r>
    <x v="137"/>
    <n v="24"/>
    <n v="100"/>
    <n v="4"/>
    <n v="2819.28"/>
    <d v="2004-09-09T00:00:00"/>
    <x v="0"/>
    <n v="3"/>
    <n v="9"/>
    <n v="2004"/>
    <x v="3"/>
    <n v="136"/>
    <s v="S18_3140"/>
    <s v="Amica Models &amp; Co."/>
    <s v="011-4988555"/>
    <s v="Via Monte Bianco 34"/>
    <m/>
    <x v="30"/>
    <x v="1"/>
    <n v="10100"/>
    <x v="12"/>
    <s v="EMEA"/>
    <s v="Accorti"/>
    <s v="Paolo"/>
    <s v="Small"/>
    <n v="2400"/>
    <x v="10"/>
    <x v="1"/>
  </r>
  <r>
    <x v="138"/>
    <n v="32"/>
    <n v="100"/>
    <n v="9"/>
    <n v="3759.04"/>
    <s v="10/14/2004 0:00"/>
    <x v="0"/>
    <n v="4"/>
    <n v="10"/>
    <n v="2004"/>
    <x v="3"/>
    <n v="136"/>
    <s v="S18_3140"/>
    <s v="AV Stores, Co."/>
    <s v="(171) 555-1555"/>
    <s v="Fauntleroy Circus"/>
    <m/>
    <x v="61"/>
    <x v="1"/>
    <s v="EC2 5NT"/>
    <x v="6"/>
    <s v="EMEA"/>
    <s v="Ashworth"/>
    <s v="Victoria"/>
    <s v="Medium"/>
    <n v="3200"/>
    <x v="4"/>
    <x v="1"/>
  </r>
  <r>
    <x v="139"/>
    <n v="20"/>
    <n v="100"/>
    <n v="1"/>
    <n v="2731.8"/>
    <s v="10/22/2004 0:00"/>
    <x v="0"/>
    <n v="4"/>
    <n v="10"/>
    <n v="2004"/>
    <x v="3"/>
    <n v="136"/>
    <s v="S18_3140"/>
    <s v="Heintze Collectables"/>
    <s v="86 21 3555"/>
    <s v="Smagsloget 45"/>
    <m/>
    <x v="62"/>
    <x v="1"/>
    <n v="8200"/>
    <x v="13"/>
    <s v="EMEA"/>
    <s v="Ibsen"/>
    <s v="Palle"/>
    <s v="Small"/>
    <n v="2000"/>
    <x v="4"/>
    <x v="1"/>
  </r>
  <r>
    <x v="81"/>
    <n v="24"/>
    <n v="69.12"/>
    <n v="9"/>
    <n v="1658.88"/>
    <d v="2004-05-11T00:00:00"/>
    <x v="0"/>
    <n v="4"/>
    <n v="11"/>
    <n v="2004"/>
    <x v="3"/>
    <n v="136"/>
    <s v="S18_3140"/>
    <s v="Baane Mini Imports"/>
    <s v="07-98 9555"/>
    <s v="Erling Skakkes gate 78"/>
    <m/>
    <x v="14"/>
    <x v="1"/>
    <n v="4110"/>
    <x v="2"/>
    <s v="EMEA"/>
    <s v="Bergulfsen"/>
    <s v="Jonas"/>
    <s v="Small"/>
    <n v="1658.88"/>
    <x v="5"/>
    <x v="1"/>
  </r>
  <r>
    <x v="140"/>
    <n v="48"/>
    <n v="100"/>
    <n v="12"/>
    <n v="5778.24"/>
    <s v="11/20/2004 0:00"/>
    <x v="0"/>
    <n v="4"/>
    <n v="11"/>
    <n v="2004"/>
    <x v="3"/>
    <n v="136"/>
    <s v="S18_3140"/>
    <s v="La Corne D'abondance, Co."/>
    <s v="(1) 42.34.2555"/>
    <s v="265, boulevard Charonne"/>
    <m/>
    <x v="2"/>
    <x v="1"/>
    <n v="75012"/>
    <x v="1"/>
    <s v="EMEA"/>
    <s v="Bertrand"/>
    <s v="Marie"/>
    <s v="Medium"/>
    <n v="4800"/>
    <x v="5"/>
    <x v="1"/>
  </r>
  <r>
    <x v="83"/>
    <n v="44"/>
    <n v="100"/>
    <n v="1"/>
    <n v="5191.12"/>
    <d v="2004-02-12T00:00:00"/>
    <x v="0"/>
    <n v="4"/>
    <n v="12"/>
    <n v="2004"/>
    <x v="3"/>
    <n v="136"/>
    <s v="S18_3140"/>
    <s v="Euro Shopping Channel"/>
    <s v="(91) 555 94 44"/>
    <s v="C/ Moralzarzal, 86"/>
    <m/>
    <x v="20"/>
    <x v="1"/>
    <n v="28034"/>
    <x v="7"/>
    <s v="EMEA"/>
    <s v="Freyre"/>
    <s v="Diego"/>
    <s v="Medium"/>
    <n v="4400"/>
    <x v="6"/>
    <x v="1"/>
  </r>
  <r>
    <x v="154"/>
    <n v="28"/>
    <n v="100"/>
    <n v="3"/>
    <n v="3862.88"/>
    <s v="1/26/2005 0:00"/>
    <x v="0"/>
    <n v="1"/>
    <n v="1"/>
    <n v="2005"/>
    <x v="3"/>
    <n v="136"/>
    <s v="S18_3140"/>
    <s v="Tokyo Collectables, Ltd"/>
    <s v="+81 3 3584 0555"/>
    <s v="2-2-8 Roppongi"/>
    <m/>
    <x v="29"/>
    <x v="11"/>
    <s v="106-0032"/>
    <x v="11"/>
    <s v="Japan"/>
    <s v="Shimamura"/>
    <s v="Akiko"/>
    <s v="Medium"/>
    <n v="2800"/>
    <x v="7"/>
    <x v="2"/>
  </r>
  <r>
    <x v="245"/>
    <n v="24"/>
    <n v="61.52"/>
    <n v="9"/>
    <n v="1476.48"/>
    <s v="2/22/2005 0:00"/>
    <x v="0"/>
    <n v="1"/>
    <n v="2"/>
    <n v="2005"/>
    <x v="3"/>
    <n v="136"/>
    <s v="S18_3140"/>
    <s v="Euro Shopping Channel"/>
    <s v="(91) 555 94 44"/>
    <s v="C/ Moralzarzal, 86"/>
    <m/>
    <x v="20"/>
    <x v="1"/>
    <n v="28034"/>
    <x v="7"/>
    <s v="EMEA"/>
    <s v="Freyre"/>
    <s v="Diego"/>
    <s v="Small"/>
    <n v="1476.48"/>
    <x v="0"/>
    <x v="2"/>
  </r>
  <r>
    <x v="160"/>
    <n v="33"/>
    <n v="100"/>
    <n v="2"/>
    <n v="5273.73"/>
    <s v="3/23/2005 0:00"/>
    <x v="0"/>
    <n v="1"/>
    <n v="3"/>
    <n v="2005"/>
    <x v="3"/>
    <n v="136"/>
    <s v="S18_3140"/>
    <s v="Mini Gifts Distributors Ltd."/>
    <n v="4155551450"/>
    <s v="5677 Strong St."/>
    <m/>
    <x v="33"/>
    <x v="2"/>
    <n v="97562"/>
    <x v="0"/>
    <s v="NA"/>
    <s v="Nelson"/>
    <s v="Valarie"/>
    <s v="Medium"/>
    <n v="3300"/>
    <x v="11"/>
    <x v="2"/>
  </r>
  <r>
    <x v="89"/>
    <n v="41"/>
    <n v="100"/>
    <n v="12"/>
    <n v="4872.03"/>
    <d v="2005-06-05T00:00:00"/>
    <x v="4"/>
    <n v="2"/>
    <n v="5"/>
    <n v="2005"/>
    <x v="3"/>
    <n v="136"/>
    <s v="S18_3140"/>
    <s v="Gifts4AllAges.com"/>
    <n v="6175559555"/>
    <s v="8616 Spinnaker Dr."/>
    <m/>
    <x v="48"/>
    <x v="6"/>
    <n v="51003"/>
    <x v="0"/>
    <s v="NA"/>
    <s v="Yoshido"/>
    <s v="Juri"/>
    <s v="Medium"/>
    <n v="4100"/>
    <x v="1"/>
    <x v="2"/>
  </r>
  <r>
    <x v="150"/>
    <n v="23"/>
    <n v="100"/>
    <n v="13"/>
    <n v="4556.99"/>
    <s v="1/31/2003 0:00"/>
    <x v="0"/>
    <n v="1"/>
    <n v="1"/>
    <n v="2003"/>
    <x v="1"/>
    <n v="169"/>
    <s v="S18_3232"/>
    <s v="Euro Shopping Channel"/>
    <s v="(91) 555 94 44"/>
    <s v="C/ Moralzarzal, 86"/>
    <m/>
    <x v="20"/>
    <x v="1"/>
    <n v="28034"/>
    <x v="7"/>
    <s v="EMEA"/>
    <s v="Freyre"/>
    <s v="Diego"/>
    <s v="Medium"/>
    <n v="2300"/>
    <x v="7"/>
    <x v="0"/>
  </r>
  <r>
    <x v="177"/>
    <n v="46"/>
    <n v="100"/>
    <n v="5"/>
    <n v="8257"/>
    <d v="2003-10-03T00:00:00"/>
    <x v="0"/>
    <n v="1"/>
    <n v="3"/>
    <n v="2003"/>
    <x v="1"/>
    <n v="169"/>
    <s v="S18_3232"/>
    <s v="Motor Mint Distributors Inc."/>
    <n v="2155559857"/>
    <s v="11328 Douglas Av."/>
    <m/>
    <x v="24"/>
    <x v="7"/>
    <n v="71270"/>
    <x v="0"/>
    <s v="NA"/>
    <s v="Hernandez"/>
    <s v="Rosa"/>
    <s v="Large"/>
    <n v="4600"/>
    <x v="11"/>
    <x v="0"/>
  </r>
  <r>
    <x v="90"/>
    <n v="48"/>
    <n v="100"/>
    <n v="4"/>
    <n v="8209.44"/>
    <d v="2003-01-04T00:00:00"/>
    <x v="0"/>
    <n v="2"/>
    <n v="4"/>
    <n v="2003"/>
    <x v="1"/>
    <n v="169"/>
    <s v="S18_3232"/>
    <s v="La Corne D'abondance, Co."/>
    <s v="(1) 42.34.2555"/>
    <s v="265, boulevard Charonne"/>
    <m/>
    <x v="2"/>
    <x v="1"/>
    <n v="75012"/>
    <x v="1"/>
    <s v="EMEA"/>
    <s v="Bertrand"/>
    <s v="Marie"/>
    <s v="Large"/>
    <n v="4800"/>
    <x v="8"/>
    <x v="0"/>
  </r>
  <r>
    <x v="104"/>
    <n v="25"/>
    <n v="100"/>
    <n v="3"/>
    <n v="3598.5"/>
    <d v="2003-08-05T00:00:00"/>
    <x v="0"/>
    <n v="2"/>
    <n v="5"/>
    <n v="2003"/>
    <x v="1"/>
    <n v="169"/>
    <s v="S18_3232"/>
    <s v="Marseille Mini Autos"/>
    <s v="91.24.4555"/>
    <s v="12, rue des Bouchers"/>
    <m/>
    <x v="54"/>
    <x v="1"/>
    <n v="13008"/>
    <x v="1"/>
    <s v="EMEA"/>
    <s v="Lebihan"/>
    <s v="Laurence"/>
    <s v="Medium"/>
    <n v="2500"/>
    <x v="1"/>
    <x v="0"/>
  </r>
  <r>
    <x v="124"/>
    <n v="22"/>
    <n v="100"/>
    <n v="15"/>
    <n v="3837.24"/>
    <d v="2003-03-06T00:00:00"/>
    <x v="0"/>
    <n v="2"/>
    <n v="6"/>
    <n v="2003"/>
    <x v="1"/>
    <n v="169"/>
    <s v="S18_3232"/>
    <s v="Muscle Machine Inc"/>
    <n v="2125557413"/>
    <s v="4092 Furth Circle"/>
    <s v="Suite 400"/>
    <x v="0"/>
    <x v="0"/>
    <n v="10022"/>
    <x v="0"/>
    <s v="NA"/>
    <s v="Young"/>
    <s v="Jeff"/>
    <s v="Medium"/>
    <n v="2200"/>
    <x v="9"/>
    <x v="0"/>
  </r>
  <r>
    <x v="178"/>
    <n v="41"/>
    <n v="100"/>
    <n v="3"/>
    <n v="8331.61"/>
    <d v="2003-04-07T00:00:00"/>
    <x v="0"/>
    <n v="3"/>
    <n v="7"/>
    <n v="2003"/>
    <x v="1"/>
    <n v="169"/>
    <s v="S18_3232"/>
    <s v="Alpha Cognac"/>
    <s v="61.77.6555"/>
    <s v="1 rue Alsace-Lorraine"/>
    <m/>
    <x v="42"/>
    <x v="1"/>
    <n v="31000"/>
    <x v="1"/>
    <s v="EMEA"/>
    <s v="Roulet"/>
    <s v="Annette"/>
    <s v="Large"/>
    <n v="4100"/>
    <x v="2"/>
    <x v="0"/>
  </r>
  <r>
    <x v="163"/>
    <n v="34"/>
    <n v="100"/>
    <n v="9"/>
    <n v="4836.5"/>
    <d v="2003-01-08T00:00:00"/>
    <x v="0"/>
    <n v="3"/>
    <n v="8"/>
    <n v="2003"/>
    <x v="1"/>
    <n v="169"/>
    <s v="S18_3232"/>
    <s v="Suominen Souveniers"/>
    <s v="+358 9 8045 555"/>
    <s v="Software Engineering Center, SEC Oy"/>
    <m/>
    <x v="59"/>
    <x v="1"/>
    <s v="FIN-02271"/>
    <x v="4"/>
    <s v="EMEA"/>
    <s v="Suominen"/>
    <s v="Kalle"/>
    <s v="Medium"/>
    <n v="3400"/>
    <x v="3"/>
    <x v="0"/>
  </r>
  <r>
    <x v="179"/>
    <n v="32"/>
    <n v="100"/>
    <n v="14"/>
    <n v="5418.88"/>
    <d v="2003-11-09T00:00:00"/>
    <x v="0"/>
    <n v="3"/>
    <n v="9"/>
    <n v="2003"/>
    <x v="1"/>
    <n v="169"/>
    <s v="S18_3232"/>
    <s v="Anna's Decorations, Ltd"/>
    <s v="02 9936 8555"/>
    <s v="201 Miller Street"/>
    <s v="Level 15"/>
    <x v="36"/>
    <x v="8"/>
    <n v="2060"/>
    <x v="3"/>
    <s v="APAC"/>
    <s v="O'Hara"/>
    <s v="Anna"/>
    <s v="Medium"/>
    <n v="3200"/>
    <x v="10"/>
    <x v="0"/>
  </r>
  <r>
    <x v="164"/>
    <n v="21"/>
    <n v="100"/>
    <n v="7"/>
    <n v="3734.01"/>
    <s v="9/21/2003 0:00"/>
    <x v="0"/>
    <n v="3"/>
    <n v="9"/>
    <n v="2003"/>
    <x v="1"/>
    <n v="169"/>
    <s v="S18_3232"/>
    <s v="Oulu Toy Supplies, Inc."/>
    <s v="981-443655"/>
    <s v="Torikatu 38"/>
    <m/>
    <x v="50"/>
    <x v="1"/>
    <n v="90110"/>
    <x v="4"/>
    <s v="EMEA"/>
    <s v="Koskitalo"/>
    <s v="Pirkko"/>
    <s v="Medium"/>
    <n v="2100"/>
    <x v="10"/>
    <x v="0"/>
  </r>
  <r>
    <x v="155"/>
    <n v="20"/>
    <n v="100"/>
    <n v="1"/>
    <n v="3996.4"/>
    <d v="2003-11-10T00:00:00"/>
    <x v="0"/>
    <n v="4"/>
    <n v="10"/>
    <n v="2003"/>
    <x v="1"/>
    <n v="169"/>
    <s v="S18_3232"/>
    <s v="Men 'R' US Retailers, Ltd."/>
    <n v="2155554369"/>
    <s v="6047 Douglas Av."/>
    <m/>
    <x v="44"/>
    <x v="2"/>
    <m/>
    <x v="0"/>
    <s v="NA"/>
    <s v="Chandler"/>
    <s v="Michael"/>
    <s v="Medium"/>
    <n v="2000"/>
    <x v="4"/>
    <x v="0"/>
  </r>
  <r>
    <x v="127"/>
    <n v="47"/>
    <n v="100"/>
    <n v="16"/>
    <n v="8754.69"/>
    <s v="10/22/2003 0:00"/>
    <x v="0"/>
    <n v="4"/>
    <n v="10"/>
    <n v="2003"/>
    <x v="1"/>
    <n v="169"/>
    <s v="S18_3232"/>
    <s v="Dragon Souveniers, Ltd."/>
    <s v="+65 221 7555"/>
    <s v="Bronz Sok., Bronz Apt. 3/6 Tesvikiye"/>
    <m/>
    <x v="22"/>
    <x v="1"/>
    <n v="79903"/>
    <x v="9"/>
    <s v="Japan"/>
    <s v="Natividad"/>
    <s v="Eric"/>
    <s v="Large"/>
    <n v="4700"/>
    <x v="4"/>
    <x v="0"/>
  </r>
  <r>
    <x v="181"/>
    <n v="39"/>
    <n v="100"/>
    <n v="3"/>
    <n v="5481.45"/>
    <d v="2003-05-11T00:00:00"/>
    <x v="0"/>
    <n v="4"/>
    <n v="11"/>
    <n v="2003"/>
    <x v="1"/>
    <n v="169"/>
    <s v="S18_3232"/>
    <s v="Quebec Home Shopping Network"/>
    <s v="(514) 555-8054"/>
    <s v="43 rue St. Laurent"/>
    <m/>
    <x v="37"/>
    <x v="13"/>
    <s v="H1J 1C3"/>
    <x v="10"/>
    <s v="NA"/>
    <s v="Fresnisre"/>
    <s v="Jean"/>
    <s v="Medium"/>
    <n v="3900"/>
    <x v="5"/>
    <x v="0"/>
  </r>
  <r>
    <x v="92"/>
    <n v="29"/>
    <n v="100"/>
    <n v="5"/>
    <n v="4419.8900000000003"/>
    <d v="2003-06-11T00:00:00"/>
    <x v="0"/>
    <n v="4"/>
    <n v="11"/>
    <n v="2003"/>
    <x v="1"/>
    <n v="169"/>
    <s v="S18_3232"/>
    <s v="Stylish Desk Decors, Co."/>
    <s v="(171) 555-0297"/>
    <s v="35 King George"/>
    <m/>
    <x v="41"/>
    <x v="1"/>
    <s v="WX3 6FW"/>
    <x v="6"/>
    <s v="EMEA"/>
    <s v="Brown"/>
    <s v="Ann"/>
    <s v="Medium"/>
    <n v="2900"/>
    <x v="5"/>
    <x v="0"/>
  </r>
  <r>
    <x v="108"/>
    <n v="45"/>
    <n v="100"/>
    <n v="7"/>
    <n v="6324.75"/>
    <d v="2003-12-11T00:00:00"/>
    <x v="0"/>
    <n v="4"/>
    <n v="11"/>
    <n v="2003"/>
    <x v="1"/>
    <n v="169"/>
    <s v="S18_3232"/>
    <s v="Herkku Gifts"/>
    <s v="+47 2267 3215"/>
    <s v="Drammen 121, PR 744 Sentrum"/>
    <m/>
    <x v="7"/>
    <x v="1"/>
    <s v="N 5804"/>
    <x v="2"/>
    <s v="EMEA"/>
    <s v="Oeztan"/>
    <s v="Veysel"/>
    <s v="Medium"/>
    <n v="4500"/>
    <x v="5"/>
    <x v="0"/>
  </r>
  <r>
    <x v="165"/>
    <n v="28"/>
    <n v="100"/>
    <n v="10"/>
    <n v="4409.72"/>
    <s v="11/14/2003 0:00"/>
    <x v="0"/>
    <n v="4"/>
    <n v="11"/>
    <n v="2003"/>
    <x v="1"/>
    <n v="169"/>
    <s v="S18_3232"/>
    <s v="Iberia Gift Imports, Corp."/>
    <s v="(95) 555 82 82"/>
    <s v="C/ Romero, 33"/>
    <m/>
    <x v="64"/>
    <x v="1"/>
    <n v="41101"/>
    <x v="7"/>
    <s v="EMEA"/>
    <s v="Roel"/>
    <s v="Jose Pedro"/>
    <s v="Medium"/>
    <n v="2800"/>
    <x v="5"/>
    <x v="0"/>
  </r>
  <r>
    <x v="172"/>
    <n v="26"/>
    <n v="100"/>
    <n v="12"/>
    <n v="3918.46"/>
    <s v="11/20/2003 0:00"/>
    <x v="0"/>
    <n v="4"/>
    <n v="11"/>
    <n v="2003"/>
    <x v="1"/>
    <n v="169"/>
    <s v="S18_3232"/>
    <s v="Online Diecast Creations Co."/>
    <n v="6035558647"/>
    <s v="2304 Long Airport Avenue"/>
    <m/>
    <x v="34"/>
    <x v="12"/>
    <n v="62005"/>
    <x v="0"/>
    <s v="NA"/>
    <s v="Young"/>
    <s v="Valarie"/>
    <s v="Medium"/>
    <n v="2600"/>
    <x v="5"/>
    <x v="0"/>
  </r>
  <r>
    <x v="166"/>
    <n v="50"/>
    <n v="100"/>
    <n v="10"/>
    <n v="7620.5"/>
    <s v="11/25/2003 0:00"/>
    <x v="0"/>
    <n v="4"/>
    <n v="11"/>
    <n v="2003"/>
    <x v="1"/>
    <n v="169"/>
    <s v="S18_3232"/>
    <s v="Mini Classics"/>
    <n v="9145554562"/>
    <s v="3758 North Pendale Street"/>
    <m/>
    <x v="39"/>
    <x v="0"/>
    <n v="24067"/>
    <x v="0"/>
    <s v="NA"/>
    <s v="Frick"/>
    <s v="Steve"/>
    <s v="Large"/>
    <n v="5000"/>
    <x v="5"/>
    <x v="0"/>
  </r>
  <r>
    <x v="110"/>
    <n v="48"/>
    <n v="100"/>
    <n v="1"/>
    <n v="8291.0400000000009"/>
    <d v="2003-02-12T00:00:00"/>
    <x v="0"/>
    <n v="4"/>
    <n v="12"/>
    <n v="2003"/>
    <x v="1"/>
    <n v="169"/>
    <s v="S18_3232"/>
    <s v="Euro Shopping Channel"/>
    <s v="(91) 555 94 44"/>
    <s v="C/ Moralzarzal, 86"/>
    <m/>
    <x v="20"/>
    <x v="1"/>
    <n v="28034"/>
    <x v="7"/>
    <s v="EMEA"/>
    <s v="Freyre"/>
    <s v="Diego"/>
    <s v="Large"/>
    <n v="4800"/>
    <x v="6"/>
    <x v="0"/>
  </r>
  <r>
    <x v="93"/>
    <n v="25"/>
    <n v="100"/>
    <n v="11"/>
    <n v="3937.25"/>
    <d v="2003-09-12T00:00:00"/>
    <x v="0"/>
    <n v="4"/>
    <n v="12"/>
    <n v="2003"/>
    <x v="1"/>
    <n v="169"/>
    <s v="S18_3232"/>
    <s v="Diecast Collectables"/>
    <n v="6175552555"/>
    <s v="6251 Ingle Ln."/>
    <m/>
    <x v="48"/>
    <x v="6"/>
    <n v="51003"/>
    <x v="0"/>
    <s v="NA"/>
    <s v="Franco"/>
    <s v="Valarie"/>
    <s v="Medium"/>
    <n v="2500"/>
    <x v="6"/>
    <x v="0"/>
  </r>
  <r>
    <x v="157"/>
    <n v="40"/>
    <n v="100"/>
    <n v="11"/>
    <n v="5554.4"/>
    <s v="1/16/2004 0:00"/>
    <x v="0"/>
    <n v="1"/>
    <n v="1"/>
    <n v="2004"/>
    <x v="1"/>
    <n v="169"/>
    <s v="S18_3232"/>
    <s v="Euro Shopping Channel"/>
    <s v="(91) 555 94 44"/>
    <s v="C/ Moralzarzal, 86"/>
    <m/>
    <x v="20"/>
    <x v="1"/>
    <n v="28034"/>
    <x v="7"/>
    <s v="EMEA"/>
    <s v="Freyre"/>
    <s v="Diego"/>
    <s v="Medium"/>
    <n v="4000"/>
    <x v="7"/>
    <x v="1"/>
  </r>
  <r>
    <x v="111"/>
    <n v="43"/>
    <n v="100"/>
    <n v="2"/>
    <n v="6407.86"/>
    <s v="2/22/2004 0:00"/>
    <x v="0"/>
    <n v="1"/>
    <n v="2"/>
    <n v="2004"/>
    <x v="1"/>
    <n v="169"/>
    <s v="S18_3232"/>
    <s v="Vida Sport, Ltd"/>
    <s v="0897-034555"/>
    <s v="Grenzacherweg 237"/>
    <m/>
    <x v="56"/>
    <x v="1"/>
    <n v="1203"/>
    <x v="17"/>
    <s v="EMEA"/>
    <s v="Holz"/>
    <s v="Michael"/>
    <s v="Medium"/>
    <n v="4300"/>
    <x v="0"/>
    <x v="1"/>
  </r>
  <r>
    <x v="95"/>
    <n v="22"/>
    <n v="100"/>
    <n v="5"/>
    <n v="4172.5200000000004"/>
    <d v="2004-11-03T00:00:00"/>
    <x v="0"/>
    <n v="1"/>
    <n v="3"/>
    <n v="2004"/>
    <x v="1"/>
    <n v="169"/>
    <s v="S18_3232"/>
    <s v="Mini Gifts Distributors Ltd."/>
    <n v="4155551450"/>
    <s v="5677 Strong St."/>
    <m/>
    <x v="33"/>
    <x v="2"/>
    <n v="97562"/>
    <x v="0"/>
    <s v="NA"/>
    <s v="Nelson"/>
    <s v="Valarie"/>
    <s v="Medium"/>
    <n v="2200"/>
    <x v="11"/>
    <x v="1"/>
  </r>
  <r>
    <x v="173"/>
    <n v="47"/>
    <n v="100"/>
    <n v="1"/>
    <n v="7083.37"/>
    <d v="2004-12-04T00:00:00"/>
    <x v="0"/>
    <n v="2"/>
    <n v="4"/>
    <n v="2004"/>
    <x v="1"/>
    <n v="169"/>
    <s v="S18_3232"/>
    <s v="Oulu Toy Supplies, Inc."/>
    <s v="981-443655"/>
    <s v="Torikatu 38"/>
    <m/>
    <x v="50"/>
    <x v="1"/>
    <n v="90110"/>
    <x v="4"/>
    <s v="EMEA"/>
    <s v="Koskitalo"/>
    <s v="Pirkko"/>
    <s v="Large"/>
    <n v="4700"/>
    <x v="8"/>
    <x v="1"/>
  </r>
  <r>
    <x v="168"/>
    <n v="36"/>
    <n v="100"/>
    <n v="9"/>
    <n v="7132.68"/>
    <d v="2004-05-05T00:00:00"/>
    <x v="0"/>
    <n v="2"/>
    <n v="5"/>
    <n v="2004"/>
    <x v="1"/>
    <n v="169"/>
    <s v="S18_3232"/>
    <s v="Euro Shopping Channel"/>
    <s v="(91) 555 94 44"/>
    <s v="C/ Moralzarzal, 86"/>
    <m/>
    <x v="20"/>
    <x v="1"/>
    <n v="28034"/>
    <x v="7"/>
    <s v="EMEA"/>
    <s v="Freyre"/>
    <s v="Diego"/>
    <s v="Large"/>
    <n v="3600"/>
    <x v="1"/>
    <x v="1"/>
  </r>
  <r>
    <x v="113"/>
    <n v="40"/>
    <n v="100"/>
    <n v="6"/>
    <n v="6773.6"/>
    <d v="2004-01-06T00:00:00"/>
    <x v="3"/>
    <n v="2"/>
    <n v="6"/>
    <n v="2004"/>
    <x v="1"/>
    <n v="169"/>
    <s v="S18_3232"/>
    <s v="UK Collectables, Ltd."/>
    <s v="(171) 555-2282"/>
    <s v="Berkeley Gardens 12  Brewery"/>
    <m/>
    <x v="19"/>
    <x v="1"/>
    <s v="WX1 6LT"/>
    <x v="6"/>
    <s v="EMEA"/>
    <s v="Devon"/>
    <s v="Elizabeth"/>
    <s v="Medium"/>
    <n v="4000"/>
    <x v="9"/>
    <x v="1"/>
  </r>
  <r>
    <x v="96"/>
    <n v="27"/>
    <n v="100"/>
    <n v="8"/>
    <n v="3657.69"/>
    <s v="6/15/2004 0:00"/>
    <x v="0"/>
    <n v="2"/>
    <n v="6"/>
    <n v="2004"/>
    <x v="1"/>
    <n v="169"/>
    <s v="S18_3232"/>
    <s v="Handji Gifts&amp; Co"/>
    <s v="+65 224 1555"/>
    <s v="Village Close - 106 Linden Road Sandown"/>
    <s v="2nd Floor"/>
    <x v="22"/>
    <x v="1"/>
    <n v="69045"/>
    <x v="9"/>
    <s v="APAC"/>
    <s v="Victorino"/>
    <s v="Wendy"/>
    <s v="Medium"/>
    <n v="2700"/>
    <x v="9"/>
    <x v="1"/>
  </r>
  <r>
    <x v="114"/>
    <n v="29"/>
    <n v="100"/>
    <n v="7"/>
    <n v="4812.55"/>
    <d v="2004-06-07T00:00:00"/>
    <x v="0"/>
    <n v="3"/>
    <n v="7"/>
    <n v="2004"/>
    <x v="1"/>
    <n v="169"/>
    <s v="S18_3232"/>
    <s v="L'ordine Souveniers"/>
    <s v="0522-556555"/>
    <s v="Strada Provinciale 124"/>
    <m/>
    <x v="57"/>
    <x v="1"/>
    <n v="42100"/>
    <x v="12"/>
    <s v="EMEA"/>
    <s v="Moroni"/>
    <s v="Maurizio"/>
    <s v="Medium"/>
    <n v="2900"/>
    <x v="2"/>
    <x v="1"/>
  </r>
  <r>
    <x v="169"/>
    <n v="20"/>
    <n v="100"/>
    <n v="9"/>
    <n v="3928.6"/>
    <s v="7/20/2004 0:00"/>
    <x v="0"/>
    <n v="3"/>
    <n v="7"/>
    <n v="2004"/>
    <x v="1"/>
    <n v="169"/>
    <s v="S18_3232"/>
    <s v="Mini Gifts Distributors Ltd."/>
    <n v="4155551450"/>
    <s v="5677 Strong St."/>
    <m/>
    <x v="33"/>
    <x v="2"/>
    <n v="97562"/>
    <x v="0"/>
    <s v="NA"/>
    <s v="Nelson"/>
    <s v="Valarie"/>
    <s v="Medium"/>
    <n v="2000"/>
    <x v="2"/>
    <x v="1"/>
  </r>
  <r>
    <x v="184"/>
    <n v="42"/>
    <n v="100"/>
    <n v="7"/>
    <n v="6401.22"/>
    <d v="2004-06-08T00:00:00"/>
    <x v="0"/>
    <n v="3"/>
    <n v="8"/>
    <n v="2004"/>
    <x v="1"/>
    <n v="169"/>
    <s v="S18_3232"/>
    <s v="Signal Gift Stores"/>
    <n v="7025551838"/>
    <s v="8489 Strong St."/>
    <m/>
    <x v="67"/>
    <x v="16"/>
    <n v="83030"/>
    <x v="0"/>
    <s v="NA"/>
    <s v="King"/>
    <s v="Sue"/>
    <s v="Medium"/>
    <n v="4200"/>
    <x v="3"/>
    <x v="1"/>
  </r>
  <r>
    <x v="97"/>
    <n v="25"/>
    <n v="100"/>
    <n v="5"/>
    <n v="4191.25"/>
    <s v="8/19/2004 0:00"/>
    <x v="0"/>
    <n v="3"/>
    <n v="8"/>
    <n v="2004"/>
    <x v="1"/>
    <n v="169"/>
    <s v="S18_3232"/>
    <s v="Diecast Classics Inc."/>
    <n v="2155551555"/>
    <s v="7586 Pompton St."/>
    <m/>
    <x v="15"/>
    <x v="7"/>
    <n v="70267"/>
    <x v="0"/>
    <s v="NA"/>
    <s v="Yu"/>
    <s v="Kyung"/>
    <s v="Medium"/>
    <n v="2500"/>
    <x v="3"/>
    <x v="1"/>
  </r>
  <r>
    <x v="116"/>
    <n v="36"/>
    <n v="100"/>
    <n v="5"/>
    <n v="5852.52"/>
    <s v="8/30/2004 0:00"/>
    <x v="0"/>
    <n v="3"/>
    <n v="8"/>
    <n v="2004"/>
    <x v="1"/>
    <n v="169"/>
    <s v="S18_3232"/>
    <s v="Vida Sport, Ltd"/>
    <s v="0897-034555"/>
    <s v="Grenzacherweg 237"/>
    <m/>
    <x v="56"/>
    <x v="1"/>
    <n v="1203"/>
    <x v="17"/>
    <s v="EMEA"/>
    <s v="Holz"/>
    <s v="Michael"/>
    <s v="Medium"/>
    <n v="3600"/>
    <x v="3"/>
    <x v="1"/>
  </r>
  <r>
    <x v="170"/>
    <n v="21"/>
    <n v="100"/>
    <n v="12"/>
    <n v="2844.87"/>
    <d v="2004-08-09T00:00:00"/>
    <x v="0"/>
    <n v="3"/>
    <n v="9"/>
    <n v="2004"/>
    <x v="1"/>
    <n v="169"/>
    <s v="S18_3232"/>
    <s v="Land of Toys Inc."/>
    <n v="2125557818"/>
    <s v="897 Long Airport Avenue"/>
    <m/>
    <x v="0"/>
    <x v="0"/>
    <n v="10022"/>
    <x v="0"/>
    <s v="NA"/>
    <s v="Yu"/>
    <s v="Kwai"/>
    <s v="Small"/>
    <n v="2100"/>
    <x v="10"/>
    <x v="1"/>
  </r>
  <r>
    <x v="185"/>
    <n v="23"/>
    <n v="100"/>
    <n v="9"/>
    <n v="4011.66"/>
    <d v="2003-05-10T00:00:00"/>
    <x v="0"/>
    <n v="4"/>
    <n v="10"/>
    <n v="2003"/>
    <x v="1"/>
    <n v="169"/>
    <s v="S18_3232"/>
    <s v="Norway Gifts By Mail, Co."/>
    <s v="+47 2212 1555"/>
    <s v="Drammensveien 126 A, PB 744 Sentrum"/>
    <m/>
    <x v="68"/>
    <x v="1"/>
    <s v="N 0106"/>
    <x v="2"/>
    <s v="EMEA"/>
    <s v="Klaeboe"/>
    <s v="Jan"/>
    <s v="Medium"/>
    <n v="2300"/>
    <x v="4"/>
    <x v="0"/>
  </r>
  <r>
    <x v="98"/>
    <n v="37"/>
    <n v="100"/>
    <n v="9"/>
    <n v="7455.87"/>
    <s v="10/13/2004 0:00"/>
    <x v="0"/>
    <n v="4"/>
    <n v="10"/>
    <n v="2004"/>
    <x v="1"/>
    <n v="169"/>
    <s v="S18_3232"/>
    <s v="Marta's Replicas Co."/>
    <n v="6175558555"/>
    <s v="39323 Spinnaker Dr."/>
    <m/>
    <x v="12"/>
    <x v="6"/>
    <n v="51247"/>
    <x v="0"/>
    <s v="NA"/>
    <s v="Hernandez"/>
    <s v="Marta"/>
    <s v="Large"/>
    <n v="3700"/>
    <x v="4"/>
    <x v="1"/>
  </r>
  <r>
    <x v="118"/>
    <n v="48"/>
    <n v="100"/>
    <n v="3"/>
    <n v="8940.9599999999991"/>
    <s v="10/16/2004 0:00"/>
    <x v="0"/>
    <n v="4"/>
    <n v="10"/>
    <n v="2004"/>
    <x v="1"/>
    <n v="169"/>
    <s v="S18_3232"/>
    <s v="Toms Spezialitten, Ltd"/>
    <s v="0221-5554327"/>
    <s v="Mehrheimerstr. 369"/>
    <m/>
    <x v="55"/>
    <x v="1"/>
    <n v="50739"/>
    <x v="16"/>
    <s v="EMEA"/>
    <s v="Pfalzheim"/>
    <s v="Henriette"/>
    <s v="Large"/>
    <n v="4800"/>
    <x v="4"/>
    <x v="1"/>
  </r>
  <r>
    <x v="99"/>
    <n v="25"/>
    <n v="100"/>
    <n v="3"/>
    <n v="4572.25"/>
    <s v="10/22/2004 0:00"/>
    <x v="0"/>
    <n v="4"/>
    <n v="10"/>
    <n v="2004"/>
    <x v="1"/>
    <n v="169"/>
    <s v="S18_3232"/>
    <s v="Canadian Gift Exchange Network"/>
    <s v="(604) 555-3392"/>
    <s v="1900 Oak St."/>
    <m/>
    <x v="26"/>
    <x v="10"/>
    <s v="V3F 2K1"/>
    <x v="10"/>
    <s v="NA"/>
    <s v="Tannamuri"/>
    <s v="Yoshi"/>
    <s v="Medium"/>
    <n v="2500"/>
    <x v="4"/>
    <x v="1"/>
  </r>
  <r>
    <x v="175"/>
    <n v="33"/>
    <n v="100"/>
    <n v="11"/>
    <n v="5700.09"/>
    <d v="2004-04-11T00:00:00"/>
    <x v="0"/>
    <n v="4"/>
    <n v="11"/>
    <n v="2004"/>
    <x v="1"/>
    <n v="169"/>
    <s v="S18_3232"/>
    <s v="FunGiftIdeas.com"/>
    <n v="5085552555"/>
    <s v="1785 First Street"/>
    <m/>
    <x v="18"/>
    <x v="6"/>
    <n v="50553"/>
    <x v="0"/>
    <s v="NA"/>
    <s v="Benitez"/>
    <s v="Violeta"/>
    <s v="Medium"/>
    <n v="3300"/>
    <x v="5"/>
    <x v="1"/>
  </r>
  <r>
    <x v="152"/>
    <n v="27"/>
    <n v="100"/>
    <n v="12"/>
    <n v="3155.49"/>
    <d v="2004-05-11T00:00:00"/>
    <x v="0"/>
    <n v="4"/>
    <n v="11"/>
    <n v="2004"/>
    <x v="1"/>
    <n v="169"/>
    <s v="S18_3232"/>
    <s v="Vitachrome Inc."/>
    <n v="2125551500"/>
    <s v="2678 Kingston Rd."/>
    <s v="Suite 101"/>
    <x v="0"/>
    <x v="0"/>
    <n v="10022"/>
    <x v="0"/>
    <s v="NA"/>
    <s v="Frick"/>
    <s v="Michael"/>
    <s v="Medium"/>
    <n v="2700"/>
    <x v="5"/>
    <x v="1"/>
  </r>
  <r>
    <x v="186"/>
    <n v="27"/>
    <n v="100"/>
    <n v="11"/>
    <n v="4170.6899999999996"/>
    <s v="11/17/2004 0:00"/>
    <x v="0"/>
    <n v="4"/>
    <n v="11"/>
    <n v="2004"/>
    <x v="1"/>
    <n v="169"/>
    <s v="S18_3232"/>
    <s v="Motor Mint Distributors Inc."/>
    <n v="2155559857"/>
    <s v="11328 Douglas Av."/>
    <m/>
    <x v="24"/>
    <x v="7"/>
    <n v="71270"/>
    <x v="0"/>
    <s v="NA"/>
    <s v="Hernandez"/>
    <s v="Rosa"/>
    <s v="Medium"/>
    <n v="2700"/>
    <x v="5"/>
    <x v="1"/>
  </r>
  <r>
    <x v="100"/>
    <n v="20"/>
    <n v="100"/>
    <n v="3"/>
    <n v="2878.8"/>
    <s v="11/19/2004 0:00"/>
    <x v="4"/>
    <n v="4"/>
    <n v="11"/>
    <n v="2004"/>
    <x v="1"/>
    <n v="169"/>
    <s v="S18_3232"/>
    <s v="Volvo Model Replicas, Co"/>
    <s v="0921-12 3555"/>
    <s v="Berguvsv„gen  8"/>
    <m/>
    <x v="21"/>
    <x v="1"/>
    <s v="S-958 22"/>
    <x v="8"/>
    <s v="EMEA"/>
    <s v="Berglund"/>
    <s v="Christina"/>
    <s v="Small"/>
    <n v="2000"/>
    <x v="5"/>
    <x v="1"/>
  </r>
  <r>
    <x v="187"/>
    <n v="30"/>
    <n v="100"/>
    <n v="4"/>
    <n v="5029.5"/>
    <s v="11/24/2004 0:00"/>
    <x v="0"/>
    <n v="4"/>
    <n v="11"/>
    <n v="2004"/>
    <x v="1"/>
    <n v="169"/>
    <s v="S18_3232"/>
    <s v="Australian Collectors, Co."/>
    <s v="03 9520 4555"/>
    <s v="636 St Kilda Road"/>
    <s v="Level 3"/>
    <x v="8"/>
    <x v="3"/>
    <n v="3004"/>
    <x v="3"/>
    <s v="APAC"/>
    <s v="Ferguson"/>
    <s v="Peter"/>
    <s v="Medium"/>
    <n v="3000"/>
    <x v="5"/>
    <x v="1"/>
  </r>
  <r>
    <x v="159"/>
    <n v="48"/>
    <n v="100"/>
    <n v="6"/>
    <n v="7396.8"/>
    <d v="2004-01-12T00:00:00"/>
    <x v="0"/>
    <n v="4"/>
    <n v="12"/>
    <n v="2004"/>
    <x v="1"/>
    <n v="169"/>
    <s v="S18_3232"/>
    <s v="Muscle Machine Inc"/>
    <n v="2125557413"/>
    <s v="4092 Furth Circle"/>
    <s v="Suite 400"/>
    <x v="0"/>
    <x v="0"/>
    <n v="10022"/>
    <x v="0"/>
    <s v="NA"/>
    <s v="Young"/>
    <s v="Jeff"/>
    <s v="Large"/>
    <n v="4800"/>
    <x v="6"/>
    <x v="1"/>
  </r>
  <r>
    <x v="153"/>
    <n v="32"/>
    <n v="93.49"/>
    <n v="12"/>
    <n v="2991.68"/>
    <d v="2004-10-12T00:00:00"/>
    <x v="0"/>
    <n v="4"/>
    <n v="12"/>
    <n v="2004"/>
    <x v="1"/>
    <n v="169"/>
    <s v="S18_3232"/>
    <s v="Euro Shopping Channel"/>
    <s v="(91) 555 94 44"/>
    <s v="C/ Moralzarzal, 86"/>
    <m/>
    <x v="20"/>
    <x v="1"/>
    <n v="28034"/>
    <x v="7"/>
    <s v="EMEA"/>
    <s v="Freyre"/>
    <s v="Diego"/>
    <s v="Small"/>
    <n v="2991.68"/>
    <x v="6"/>
    <x v="1"/>
  </r>
  <r>
    <x v="243"/>
    <n v="34"/>
    <n v="100"/>
    <n v="1"/>
    <n v="6275.72"/>
    <d v="2005-10-01T00:00:00"/>
    <x v="0"/>
    <n v="1"/>
    <n v="1"/>
    <n v="2005"/>
    <x v="1"/>
    <n v="169"/>
    <s v="S18_3232"/>
    <s v="Royale Belge"/>
    <s v="(071) 23 67 2555"/>
    <s v="Boulevard Tirou, 255"/>
    <m/>
    <x v="72"/>
    <x v="1"/>
    <s v="B-6000"/>
    <x v="14"/>
    <s v="EMEA"/>
    <s v="Cartrain"/>
    <s v="Pascale"/>
    <s v="Medium"/>
    <n v="3400"/>
    <x v="7"/>
    <x v="2"/>
  </r>
  <r>
    <x v="101"/>
    <n v="27"/>
    <n v="56.85"/>
    <n v="9"/>
    <n v="1534.95"/>
    <s v="1/20/2005 0:00"/>
    <x v="0"/>
    <n v="1"/>
    <n v="1"/>
    <n v="2005"/>
    <x v="1"/>
    <n v="169"/>
    <s v="S18_3232"/>
    <s v="Anna's Decorations, Ltd"/>
    <s v="02 9936 8555"/>
    <s v="201 Miller Street"/>
    <s v="Level 15"/>
    <x v="36"/>
    <x v="8"/>
    <n v="2060"/>
    <x v="3"/>
    <s v="APAC"/>
    <s v="O'Hara"/>
    <s v="Anna"/>
    <s v="Small"/>
    <n v="1534.95"/>
    <x v="7"/>
    <x v="2"/>
  </r>
  <r>
    <x v="161"/>
    <n v="39"/>
    <n v="100"/>
    <n v="3"/>
    <n v="7264.53"/>
    <d v="2005-09-02T00:00:00"/>
    <x v="0"/>
    <n v="1"/>
    <n v="2"/>
    <n v="2005"/>
    <x v="1"/>
    <n v="169"/>
    <s v="S18_3232"/>
    <s v="Toys of Finland, Co."/>
    <s v="90-224 8555"/>
    <s v="Keskuskatu 45"/>
    <m/>
    <x v="13"/>
    <x v="1"/>
    <n v="21240"/>
    <x v="4"/>
    <s v="EMEA"/>
    <s v="Karttunen"/>
    <s v="Matti"/>
    <s v="Large"/>
    <n v="3900"/>
    <x v="0"/>
    <x v="2"/>
  </r>
  <r>
    <x v="245"/>
    <n v="47"/>
    <n v="100"/>
    <n v="6"/>
    <n v="6869.05"/>
    <s v="2/22/2005 0:00"/>
    <x v="0"/>
    <n v="1"/>
    <n v="2"/>
    <n v="2005"/>
    <x v="1"/>
    <n v="169"/>
    <s v="S18_3232"/>
    <s v="Euro Shopping Channel"/>
    <s v="(91) 555 94 44"/>
    <s v="C/ Moralzarzal, 86"/>
    <m/>
    <x v="20"/>
    <x v="1"/>
    <n v="28034"/>
    <x v="7"/>
    <s v="EMEA"/>
    <s v="Freyre"/>
    <s v="Diego"/>
    <s v="Medium"/>
    <n v="4700"/>
    <x v="0"/>
    <x v="2"/>
  </r>
  <r>
    <x v="266"/>
    <n v="22"/>
    <n v="100"/>
    <n v="5"/>
    <n v="3353.02"/>
    <s v="3/15/2005 0:00"/>
    <x v="0"/>
    <n v="1"/>
    <n v="3"/>
    <n v="2005"/>
    <x v="1"/>
    <n v="169"/>
    <s v="S18_3232"/>
    <s v="Euro Shopping Channel"/>
    <s v="(91) 555 94 44"/>
    <s v="C/ Moralzarzal, 86"/>
    <m/>
    <x v="20"/>
    <x v="1"/>
    <n v="28034"/>
    <x v="7"/>
    <s v="EMEA"/>
    <s v="Freyre"/>
    <s v="Diego"/>
    <s v="Medium"/>
    <n v="2200"/>
    <x v="11"/>
    <x v="2"/>
  </r>
  <r>
    <x v="176"/>
    <n v="55"/>
    <n v="100"/>
    <n v="1"/>
    <n v="8289.0499999999993"/>
    <s v="4/14/2005 0:00"/>
    <x v="0"/>
    <n v="2"/>
    <n v="4"/>
    <n v="2005"/>
    <x v="1"/>
    <n v="169"/>
    <s v="S18_3232"/>
    <s v="Mini Caravy"/>
    <s v="88.60.1555"/>
    <s v="24, place Kluber"/>
    <m/>
    <x v="66"/>
    <x v="1"/>
    <n v="67000"/>
    <x v="1"/>
    <s v="EMEA"/>
    <s v="Citeaux"/>
    <s v="Frederique"/>
    <s v="Large"/>
    <n v="5500"/>
    <x v="8"/>
    <x v="2"/>
  </r>
  <r>
    <x v="171"/>
    <n v="60"/>
    <n v="100"/>
    <n v="9"/>
    <n v="11887.8"/>
    <d v="2005-03-05T00:00:00"/>
    <x v="0"/>
    <n v="2"/>
    <n v="5"/>
    <n v="2005"/>
    <x v="1"/>
    <n v="169"/>
    <s v="S18_3232"/>
    <s v="Euro Shopping Channel"/>
    <s v="(91) 555 94 44"/>
    <s v="C/ Moralzarzal, 86"/>
    <m/>
    <x v="20"/>
    <x v="1"/>
    <n v="28034"/>
    <x v="7"/>
    <s v="EMEA"/>
    <s v="Freyre"/>
    <s v="Diego"/>
    <s v="Large"/>
    <n v="6000"/>
    <x v="1"/>
    <x v="2"/>
  </r>
  <r>
    <x v="122"/>
    <n v="35"/>
    <n v="100"/>
    <n v="6"/>
    <n v="5926.9"/>
    <s v="5/17/2005 0:00"/>
    <x v="0"/>
    <n v="2"/>
    <n v="5"/>
    <n v="2005"/>
    <x v="1"/>
    <n v="169"/>
    <s v="S18_3232"/>
    <s v="Salzburg Collectables"/>
    <s v="6562-9555"/>
    <s v="Geislweg 14"/>
    <m/>
    <x v="16"/>
    <x v="1"/>
    <n v="5020"/>
    <x v="5"/>
    <s v="EMEA"/>
    <s v="Pipps"/>
    <s v="Georg"/>
    <s v="Medium"/>
    <n v="3500"/>
    <x v="1"/>
    <x v="2"/>
  </r>
  <r>
    <x v="102"/>
    <n v="28"/>
    <n v="100"/>
    <n v="8"/>
    <n v="3793.16"/>
    <s v="5/31/2005 0:00"/>
    <x v="2"/>
    <n v="2"/>
    <n v="5"/>
    <n v="2005"/>
    <x v="1"/>
    <n v="169"/>
    <s v="S18_3232"/>
    <s v="La Rochelle Gifts"/>
    <s v="40.67.8555"/>
    <s v="67, rue des Cinquante Otages"/>
    <m/>
    <x v="11"/>
    <x v="1"/>
    <n v="44000"/>
    <x v="1"/>
    <s v="EMEA"/>
    <s v="Labrune"/>
    <s v="Janine"/>
    <s v="Medium"/>
    <n v="2800"/>
    <x v="1"/>
    <x v="2"/>
  </r>
  <r>
    <x v="63"/>
    <n v="38"/>
    <n v="100"/>
    <n v="13"/>
    <n v="4330.1000000000004"/>
    <d v="2003-11-02T00:00:00"/>
    <x v="0"/>
    <n v="1"/>
    <n v="2"/>
    <n v="2003"/>
    <x v="6"/>
    <n v="100"/>
    <s v="S18_3259"/>
    <s v="Danish Wholesale Imports"/>
    <s v="31 12 3555"/>
    <s v="Vinb'ltet 34"/>
    <m/>
    <x v="40"/>
    <x v="1"/>
    <n v="1734"/>
    <x v="13"/>
    <s v="EMEA"/>
    <s v="Petersen"/>
    <s v="Jytte"/>
    <s v="Medium"/>
    <n v="3800"/>
    <x v="0"/>
    <x v="0"/>
  </r>
  <r>
    <x v="123"/>
    <n v="21"/>
    <n v="95.8"/>
    <n v="7"/>
    <n v="2011.8"/>
    <s v="4/16/2003 0:00"/>
    <x v="0"/>
    <n v="2"/>
    <n v="4"/>
    <n v="2003"/>
    <x v="6"/>
    <n v="100"/>
    <s v="S18_3259"/>
    <s v="Dragon Souveniers, Ltd."/>
    <s v="+65 221 7555"/>
    <s v="Bronz Sok., Bronz Apt. 3/6 Tesvikiye"/>
    <m/>
    <x v="22"/>
    <x v="1"/>
    <n v="79903"/>
    <x v="9"/>
    <s v="Japan"/>
    <s v="Natividad"/>
    <s v="Eric"/>
    <s v="Small"/>
    <n v="2011.8"/>
    <x v="8"/>
    <x v="0"/>
  </r>
  <r>
    <x v="261"/>
    <n v="41"/>
    <n v="100"/>
    <n v="4"/>
    <n v="4837.18"/>
    <d v="2003-06-06T00:00:00"/>
    <x v="0"/>
    <n v="2"/>
    <n v="6"/>
    <n v="2003"/>
    <x v="6"/>
    <n v="100"/>
    <s v="S18_3259"/>
    <s v="Euro Shopping Channel"/>
    <s v="(91) 555 94 44"/>
    <s v="C/ Moralzarzal, 86"/>
    <m/>
    <x v="20"/>
    <x v="1"/>
    <n v="28034"/>
    <x v="7"/>
    <s v="EMEA"/>
    <s v="Freyre"/>
    <s v="Diego"/>
    <s v="Medium"/>
    <n v="4100"/>
    <x v="9"/>
    <x v="0"/>
  </r>
  <r>
    <x v="125"/>
    <n v="22"/>
    <n v="97.81"/>
    <n v="10"/>
    <n v="2151.8200000000002"/>
    <d v="2003-08-08T00:00:00"/>
    <x v="0"/>
    <n v="3"/>
    <n v="8"/>
    <n v="2003"/>
    <x v="6"/>
    <n v="100"/>
    <s v="S18_3259"/>
    <s v="Mini Gifts Distributors Ltd."/>
    <n v="4155551450"/>
    <s v="5677 Strong St."/>
    <m/>
    <x v="33"/>
    <x v="2"/>
    <n v="97562"/>
    <x v="0"/>
    <s v="NA"/>
    <s v="Nelson"/>
    <s v="Valarie"/>
    <s v="Small"/>
    <n v="2151.8200000000002"/>
    <x v="3"/>
    <x v="0"/>
  </r>
  <r>
    <x v="126"/>
    <n v="29"/>
    <n v="88.74"/>
    <n v="9"/>
    <n v="2573.46"/>
    <s v="9/28/2003 0:00"/>
    <x v="0"/>
    <n v="3"/>
    <n v="9"/>
    <n v="2003"/>
    <x v="6"/>
    <n v="100"/>
    <s v="S18_3259"/>
    <s v="Euro Shopping Channel"/>
    <s v="(91) 555 94 44"/>
    <s v="C/ Moralzarzal, 86"/>
    <m/>
    <x v="20"/>
    <x v="1"/>
    <n v="28034"/>
    <x v="7"/>
    <s v="EMEA"/>
    <s v="Freyre"/>
    <s v="Diego"/>
    <s v="Small"/>
    <n v="2573.46"/>
    <x v="10"/>
    <x v="0"/>
  </r>
  <r>
    <x v="127"/>
    <n v="50"/>
    <n v="100"/>
    <n v="1"/>
    <n v="5344.5"/>
    <s v="10/22/2003 0:00"/>
    <x v="0"/>
    <n v="4"/>
    <n v="10"/>
    <n v="2003"/>
    <x v="6"/>
    <n v="100"/>
    <s v="S18_3259"/>
    <s v="Dragon Souveniers, Ltd."/>
    <s v="+65 221 7555"/>
    <s v="Bronz Sok., Bronz Apt. 3/6 Tesvikiye"/>
    <m/>
    <x v="22"/>
    <x v="1"/>
    <n v="79903"/>
    <x v="9"/>
    <s v="Japan"/>
    <s v="Natividad"/>
    <s v="Eric"/>
    <s v="Medium"/>
    <n v="5000"/>
    <x v="4"/>
    <x v="0"/>
  </r>
  <r>
    <x v="263"/>
    <n v="29"/>
    <n v="100"/>
    <n v="11"/>
    <n v="3070.52"/>
    <d v="2003-07-11T00:00:00"/>
    <x v="0"/>
    <n v="4"/>
    <n v="11"/>
    <n v="2003"/>
    <x v="6"/>
    <n v="100"/>
    <s v="S18_3259"/>
    <s v="CAF Imports"/>
    <s v="+34 913 728 555"/>
    <s v="Merchants House, 27-30 Merchant's Quay"/>
    <m/>
    <x v="20"/>
    <x v="1"/>
    <n v="28023"/>
    <x v="7"/>
    <s v="EMEA"/>
    <s v="Fernandez"/>
    <s v="Jesus"/>
    <s v="Medium"/>
    <n v="2900"/>
    <x v="5"/>
    <x v="0"/>
  </r>
  <r>
    <x v="129"/>
    <n v="49"/>
    <n v="80.67"/>
    <n v="11"/>
    <n v="3952.83"/>
    <s v="11/14/2003 0:00"/>
    <x v="0"/>
    <n v="4"/>
    <n v="11"/>
    <n v="2003"/>
    <x v="6"/>
    <n v="100"/>
    <s v="S18_3259"/>
    <s v="Mini Creations Ltd."/>
    <n v="5085559555"/>
    <s v="4575 Hillside Dr."/>
    <m/>
    <x v="18"/>
    <x v="6"/>
    <n v="50553"/>
    <x v="0"/>
    <s v="NA"/>
    <s v="Tam"/>
    <s v="Wing C"/>
    <s v="Medium"/>
    <n v="3952.83"/>
    <x v="5"/>
    <x v="0"/>
  </r>
  <r>
    <x v="130"/>
    <n v="35"/>
    <n v="100"/>
    <n v="3"/>
    <n v="3564.75"/>
    <s v="11/26/2003 0:00"/>
    <x v="0"/>
    <n v="4"/>
    <n v="11"/>
    <n v="2003"/>
    <x v="6"/>
    <n v="100"/>
    <s v="S18_3259"/>
    <s v="Super Scale Inc."/>
    <n v="2035559545"/>
    <s v="567 North Pendale Street"/>
    <m/>
    <x v="28"/>
    <x v="5"/>
    <n v="97823"/>
    <x v="0"/>
    <s v="NA"/>
    <s v="Murphy"/>
    <s v="Leslie"/>
    <s v="Medium"/>
    <n v="3500"/>
    <x v="5"/>
    <x v="0"/>
  </r>
  <r>
    <x v="131"/>
    <n v="48"/>
    <n v="100"/>
    <n v="11"/>
    <n v="5614.56"/>
    <d v="2004-02-01T00:00:00"/>
    <x v="0"/>
    <n v="1"/>
    <n v="1"/>
    <n v="2004"/>
    <x v="6"/>
    <n v="100"/>
    <s v="S18_3259"/>
    <s v="Saveley &amp; Henriot, Co."/>
    <s v="78.32.5555"/>
    <s v="2, rue du Commerce"/>
    <m/>
    <x v="25"/>
    <x v="1"/>
    <n v="69004"/>
    <x v="1"/>
    <s v="EMEA"/>
    <s v="Saveley"/>
    <s v="Mary"/>
    <s v="Medium"/>
    <n v="4800"/>
    <x v="7"/>
    <x v="1"/>
  </r>
  <r>
    <x v="264"/>
    <n v="23"/>
    <n v="80.67"/>
    <n v="5"/>
    <n v="1855.41"/>
    <s v="2/18/2004 0:00"/>
    <x v="0"/>
    <n v="1"/>
    <n v="2"/>
    <n v="2004"/>
    <x v="6"/>
    <n v="100"/>
    <s v="S18_3259"/>
    <s v="Petit Auto"/>
    <s v="(02) 5554 67"/>
    <s v="Rue Joseph-Bens 532"/>
    <m/>
    <x v="46"/>
    <x v="1"/>
    <s v="B-1180"/>
    <x v="14"/>
    <s v="EMEA"/>
    <s v="Dewey"/>
    <s v="Catherine"/>
    <s v="Small"/>
    <n v="1855.41"/>
    <x v="0"/>
    <x v="1"/>
  </r>
  <r>
    <x v="265"/>
    <n v="48"/>
    <n v="95.8"/>
    <n v="8"/>
    <n v="4598.3999999999996"/>
    <s v="3/20/2004 0:00"/>
    <x v="0"/>
    <n v="1"/>
    <n v="3"/>
    <n v="2004"/>
    <x v="6"/>
    <n v="100"/>
    <s v="S18_3259"/>
    <s v="giftsbymail.co.uk"/>
    <s v="(198) 555-8888"/>
    <s v="Garden House Crowther Way"/>
    <m/>
    <x v="49"/>
    <x v="15"/>
    <s v="PO31 7PJ"/>
    <x v="6"/>
    <s v="EMEA"/>
    <s v="Bennett"/>
    <s v="Helen"/>
    <s v="Medium"/>
    <n v="4598.3999999999996"/>
    <x v="11"/>
    <x v="1"/>
  </r>
  <r>
    <x v="74"/>
    <n v="42"/>
    <n v="100"/>
    <n v="14"/>
    <n v="5082.42"/>
    <d v="2004-07-05T00:00:00"/>
    <x v="3"/>
    <n v="2"/>
    <n v="5"/>
    <n v="2004"/>
    <x v="6"/>
    <n v="100"/>
    <s v="S18_3259"/>
    <s v="Land of Toys Inc."/>
    <n v="2125557818"/>
    <s v="897 Long Airport Avenue"/>
    <m/>
    <x v="0"/>
    <x v="0"/>
    <n v="10022"/>
    <x v="0"/>
    <s v="NA"/>
    <s v="Yu"/>
    <s v="Kwai"/>
    <s v="Medium"/>
    <n v="4200"/>
    <x v="1"/>
    <x v="1"/>
  </r>
  <r>
    <x v="76"/>
    <n v="47"/>
    <n v="100"/>
    <n v="15"/>
    <n v="5450.59"/>
    <s v="7/21/2004 0:00"/>
    <x v="0"/>
    <n v="3"/>
    <n v="7"/>
    <n v="2004"/>
    <x v="6"/>
    <n v="100"/>
    <s v="S18_3259"/>
    <s v="Petit Auto"/>
    <s v="(02) 5554 67"/>
    <s v="Rue Joseph-Bens 532"/>
    <m/>
    <x v="46"/>
    <x v="1"/>
    <s v="B-1180"/>
    <x v="14"/>
    <s v="EMEA"/>
    <s v="Dewey"/>
    <s v="Catherine"/>
    <s v="Medium"/>
    <n v="4700"/>
    <x v="2"/>
    <x v="1"/>
  </r>
  <r>
    <x v="136"/>
    <n v="36"/>
    <n v="100"/>
    <n v="3"/>
    <n v="4174.92"/>
    <s v="8/20/2004 0:00"/>
    <x v="0"/>
    <n v="3"/>
    <n v="8"/>
    <n v="2004"/>
    <x v="6"/>
    <n v="100"/>
    <s v="S18_3259"/>
    <s v="Mini Gifts Distributors Ltd."/>
    <n v="4155551450"/>
    <s v="5677 Strong St."/>
    <m/>
    <x v="33"/>
    <x v="2"/>
    <n v="97562"/>
    <x v="0"/>
    <s v="NA"/>
    <s v="Nelson"/>
    <s v="Valarie"/>
    <s v="Medium"/>
    <n v="3600"/>
    <x v="3"/>
    <x v="1"/>
  </r>
  <r>
    <x v="137"/>
    <n v="22"/>
    <n v="100"/>
    <n v="6"/>
    <n v="2418.2399999999998"/>
    <d v="2004-09-09T00:00:00"/>
    <x v="0"/>
    <n v="3"/>
    <n v="9"/>
    <n v="2004"/>
    <x v="6"/>
    <n v="100"/>
    <s v="S18_3259"/>
    <s v="Amica Models &amp; Co."/>
    <s v="011-4988555"/>
    <s v="Via Monte Bianco 34"/>
    <m/>
    <x v="30"/>
    <x v="1"/>
    <n v="10100"/>
    <x v="12"/>
    <s v="EMEA"/>
    <s v="Accorti"/>
    <s v="Paolo"/>
    <s v="Small"/>
    <n v="2200"/>
    <x v="10"/>
    <x v="1"/>
  </r>
  <r>
    <x v="138"/>
    <n v="40"/>
    <n v="91.76"/>
    <n v="11"/>
    <n v="3670.4"/>
    <s v="10/14/2004 0:00"/>
    <x v="0"/>
    <n v="4"/>
    <n v="10"/>
    <n v="2004"/>
    <x v="6"/>
    <n v="100"/>
    <s v="S18_3259"/>
    <s v="AV Stores, Co."/>
    <s v="(171) 555-1555"/>
    <s v="Fauntleroy Circus"/>
    <m/>
    <x v="61"/>
    <x v="1"/>
    <s v="EC2 5NT"/>
    <x v="6"/>
    <s v="EMEA"/>
    <s v="Ashworth"/>
    <s v="Victoria"/>
    <s v="Medium"/>
    <n v="3670.4"/>
    <x v="4"/>
    <x v="1"/>
  </r>
  <r>
    <x v="139"/>
    <n v="23"/>
    <n v="100"/>
    <n v="3"/>
    <n v="2481.6999999999998"/>
    <s v="10/22/2004 0:00"/>
    <x v="0"/>
    <n v="4"/>
    <n v="10"/>
    <n v="2004"/>
    <x v="6"/>
    <n v="100"/>
    <s v="S18_3259"/>
    <s v="Heintze Collectables"/>
    <s v="86 21 3555"/>
    <s v="Smagsloget 45"/>
    <m/>
    <x v="62"/>
    <x v="1"/>
    <n v="8200"/>
    <x v="13"/>
    <s v="EMEA"/>
    <s v="Ibsen"/>
    <s v="Palle"/>
    <s v="Small"/>
    <n v="2300"/>
    <x v="4"/>
    <x v="1"/>
  </r>
  <r>
    <x v="267"/>
    <n v="32"/>
    <n v="100"/>
    <n v="6"/>
    <n v="3807.68"/>
    <d v="2004-09-11T00:00:00"/>
    <x v="0"/>
    <n v="4"/>
    <n v="11"/>
    <n v="2004"/>
    <x v="6"/>
    <n v="100"/>
    <s v="S18_3259"/>
    <s v="Volvo Model Replicas, Co"/>
    <s v="0921-12 3555"/>
    <s v="Berguvsv„gen  8"/>
    <m/>
    <x v="21"/>
    <x v="1"/>
    <s v="S-958 22"/>
    <x v="8"/>
    <s v="EMEA"/>
    <s v="Berglund"/>
    <s v="Christina"/>
    <s v="Medium"/>
    <n v="3200"/>
    <x v="5"/>
    <x v="1"/>
  </r>
  <r>
    <x v="140"/>
    <n v="21"/>
    <n v="100"/>
    <n v="7"/>
    <n v="2230.41"/>
    <s v="11/20/2004 0:00"/>
    <x v="0"/>
    <n v="4"/>
    <n v="11"/>
    <n v="2004"/>
    <x v="6"/>
    <n v="100"/>
    <s v="S18_3259"/>
    <s v="La Corne D'abondance, Co."/>
    <s v="(1) 42.34.2555"/>
    <s v="265, boulevard Charonne"/>
    <m/>
    <x v="2"/>
    <x v="1"/>
    <n v="75012"/>
    <x v="1"/>
    <s v="EMEA"/>
    <s v="Bertrand"/>
    <s v="Marie"/>
    <s v="Small"/>
    <n v="2100"/>
    <x v="5"/>
    <x v="1"/>
  </r>
  <r>
    <x v="83"/>
    <n v="41"/>
    <n v="93.04"/>
    <n v="2"/>
    <n v="3814.64"/>
    <d v="2004-02-12T00:00:00"/>
    <x v="0"/>
    <n v="4"/>
    <n v="12"/>
    <n v="2004"/>
    <x v="6"/>
    <n v="100"/>
    <s v="S18_3259"/>
    <s v="Euro Shopping Channel"/>
    <s v="(91) 555 94 44"/>
    <s v="C/ Moralzarzal, 86"/>
    <m/>
    <x v="20"/>
    <x v="1"/>
    <n v="28034"/>
    <x v="7"/>
    <s v="EMEA"/>
    <s v="Freyre"/>
    <s v="Diego"/>
    <s v="Medium"/>
    <n v="3814.6400000000003"/>
    <x v="6"/>
    <x v="1"/>
  </r>
  <r>
    <x v="154"/>
    <n v="25"/>
    <n v="84.71"/>
    <n v="5"/>
    <n v="2117.75"/>
    <s v="1/26/2005 0:00"/>
    <x v="0"/>
    <n v="1"/>
    <n v="1"/>
    <n v="2005"/>
    <x v="6"/>
    <n v="100"/>
    <s v="S18_3259"/>
    <s v="Tokyo Collectables, Ltd"/>
    <s v="+81 3 3584 0555"/>
    <s v="2-2-8 Roppongi"/>
    <m/>
    <x v="29"/>
    <x v="11"/>
    <s v="106-0032"/>
    <x v="11"/>
    <s v="Japan"/>
    <s v="Shimamura"/>
    <s v="Akiko"/>
    <s v="Small"/>
    <n v="2117.75"/>
    <x v="7"/>
    <x v="2"/>
  </r>
  <r>
    <x v="245"/>
    <n v="26"/>
    <n v="100"/>
    <n v="12"/>
    <n v="3340.48"/>
    <s v="2/22/2005 0:00"/>
    <x v="0"/>
    <n v="1"/>
    <n v="2"/>
    <n v="2005"/>
    <x v="6"/>
    <n v="100"/>
    <s v="S18_3259"/>
    <s v="Euro Shopping Channel"/>
    <s v="(91) 555 94 44"/>
    <s v="C/ Moralzarzal, 86"/>
    <m/>
    <x v="20"/>
    <x v="1"/>
    <n v="28034"/>
    <x v="7"/>
    <s v="EMEA"/>
    <s v="Freyre"/>
    <s v="Diego"/>
    <s v="Medium"/>
    <n v="2600"/>
    <x v="0"/>
    <x v="2"/>
  </r>
  <r>
    <x v="160"/>
    <n v="24"/>
    <n v="89.75"/>
    <n v="4"/>
    <n v="2154"/>
    <s v="3/23/2005 0:00"/>
    <x v="0"/>
    <n v="1"/>
    <n v="3"/>
    <n v="2005"/>
    <x v="6"/>
    <n v="100"/>
    <s v="S18_3259"/>
    <s v="Mini Gifts Distributors Ltd."/>
    <n v="4155551450"/>
    <s v="5677 Strong St."/>
    <m/>
    <x v="33"/>
    <x v="2"/>
    <n v="97562"/>
    <x v="0"/>
    <s v="NA"/>
    <s v="Nelson"/>
    <s v="Valarie"/>
    <s v="Small"/>
    <n v="2154"/>
    <x v="11"/>
    <x v="2"/>
  </r>
  <r>
    <x v="89"/>
    <n v="48"/>
    <n v="100"/>
    <n v="14"/>
    <n v="5808.48"/>
    <d v="2005-06-05T00:00:00"/>
    <x v="4"/>
    <n v="2"/>
    <n v="5"/>
    <n v="2005"/>
    <x v="6"/>
    <n v="100"/>
    <s v="S18_3259"/>
    <s v="Gifts4AllAges.com"/>
    <n v="6175559555"/>
    <s v="8616 Spinnaker Dr."/>
    <m/>
    <x v="48"/>
    <x v="6"/>
    <n v="51003"/>
    <x v="0"/>
    <s v="NA"/>
    <s v="Yoshido"/>
    <s v="Juri"/>
    <s v="Medium"/>
    <n v="4800"/>
    <x v="1"/>
    <x v="2"/>
  </r>
  <r>
    <x v="103"/>
    <n v="26"/>
    <n v="68.349999999999994"/>
    <n v="9"/>
    <n v="1777.1"/>
    <d v="2003-03-03T00:00:00"/>
    <x v="0"/>
    <n v="1"/>
    <n v="3"/>
    <n v="2003"/>
    <x v="1"/>
    <n v="80"/>
    <s v="S18_3278"/>
    <s v="Cruz &amp; Sons Co."/>
    <s v="+63 2 555 3587"/>
    <s v="15 McCallum Street - NatWest Center #13-03"/>
    <m/>
    <x v="53"/>
    <x v="1"/>
    <s v="1227 MM"/>
    <x v="15"/>
    <s v="Japan"/>
    <s v="Cruz"/>
    <s v="Arnold"/>
    <s v="Small"/>
    <n v="1777.1"/>
    <x v="11"/>
    <x v="0"/>
  </r>
  <r>
    <x v="104"/>
    <n v="21"/>
    <n v="73.17"/>
    <n v="13"/>
    <n v="1536.57"/>
    <d v="2003-08-05T00:00:00"/>
    <x v="0"/>
    <n v="2"/>
    <n v="5"/>
    <n v="2003"/>
    <x v="1"/>
    <n v="80"/>
    <s v="S18_3278"/>
    <s v="Marseille Mini Autos"/>
    <s v="91.24.4555"/>
    <s v="12, rue des Bouchers"/>
    <m/>
    <x v="54"/>
    <x v="1"/>
    <n v="13008"/>
    <x v="1"/>
    <s v="EMEA"/>
    <s v="Lebihan"/>
    <s v="Laurence"/>
    <s v="Small"/>
    <n v="1536.57"/>
    <x v="1"/>
    <x v="0"/>
  </r>
  <r>
    <x v="105"/>
    <n v="45"/>
    <n v="78"/>
    <n v="10"/>
    <n v="3510"/>
    <d v="2003-02-07T00:00:00"/>
    <x v="0"/>
    <n v="3"/>
    <n v="7"/>
    <n v="2003"/>
    <x v="1"/>
    <n v="80"/>
    <s v="S18_3278"/>
    <s v="Mini Gifts Distributors Ltd."/>
    <n v="4155551450"/>
    <s v="5677 Strong St."/>
    <m/>
    <x v="33"/>
    <x v="2"/>
    <n v="97562"/>
    <x v="0"/>
    <s v="NA"/>
    <s v="Nelson"/>
    <s v="Valarie"/>
    <s v="Medium"/>
    <n v="3510"/>
    <x v="2"/>
    <x v="0"/>
  </r>
  <r>
    <x v="106"/>
    <n v="36"/>
    <n v="86.04"/>
    <n v="10"/>
    <n v="3097.44"/>
    <d v="2003-05-09T00:00:00"/>
    <x v="0"/>
    <n v="3"/>
    <n v="9"/>
    <n v="2003"/>
    <x v="1"/>
    <n v="80"/>
    <s v="S18_3278"/>
    <s v="Collectables For Less Inc."/>
    <n v="6175558555"/>
    <s v="7825 Douglas Av."/>
    <m/>
    <x v="35"/>
    <x v="6"/>
    <n v="58339"/>
    <x v="0"/>
    <s v="NA"/>
    <s v="Nelson"/>
    <s v="Allen"/>
    <s v="Medium"/>
    <n v="3097.44"/>
    <x v="10"/>
    <x v="0"/>
  </r>
  <r>
    <x v="4"/>
    <n v="21"/>
    <n v="81.209999999999994"/>
    <n v="5"/>
    <n v="1705.41"/>
    <d v="2003-10-10T00:00:00"/>
    <x v="0"/>
    <n v="4"/>
    <n v="10"/>
    <n v="2003"/>
    <x v="1"/>
    <n v="80"/>
    <s v="S18_3278"/>
    <s v="Corporate Gift Ideas Co."/>
    <n v="6505551386"/>
    <s v="7734 Strong St."/>
    <m/>
    <x v="4"/>
    <x v="2"/>
    <m/>
    <x v="0"/>
    <s v="NA"/>
    <s v="Brown"/>
    <s v="Julie"/>
    <s v="Small"/>
    <n v="1705.4099999999999"/>
    <x v="4"/>
    <x v="0"/>
  </r>
  <r>
    <x v="107"/>
    <n v="32"/>
    <n v="70.760000000000005"/>
    <n v="5"/>
    <n v="2264.3200000000002"/>
    <d v="2003-04-11T00:00:00"/>
    <x v="0"/>
    <n v="4"/>
    <n v="11"/>
    <n v="2003"/>
    <x v="1"/>
    <n v="80"/>
    <s v="S18_3278"/>
    <s v="Anna's Decorations, Ltd"/>
    <s v="02 9936 8555"/>
    <s v="201 Miller Street"/>
    <s v="Level 15"/>
    <x v="36"/>
    <x v="8"/>
    <n v="2060"/>
    <x v="3"/>
    <s v="APAC"/>
    <s v="O'Hara"/>
    <s v="Anna"/>
    <s v="Small"/>
    <n v="2264.3200000000002"/>
    <x v="5"/>
    <x v="0"/>
  </r>
  <r>
    <x v="108"/>
    <n v="30"/>
    <n v="82.82"/>
    <n v="17"/>
    <n v="2484.6"/>
    <d v="2003-12-11T00:00:00"/>
    <x v="0"/>
    <n v="4"/>
    <n v="11"/>
    <n v="2003"/>
    <x v="1"/>
    <n v="80"/>
    <s v="S18_3278"/>
    <s v="Herkku Gifts"/>
    <s v="+47 2267 3215"/>
    <s v="Drammen 121, PR 744 Sentrum"/>
    <m/>
    <x v="7"/>
    <x v="1"/>
    <s v="N 5804"/>
    <x v="2"/>
    <s v="EMEA"/>
    <s v="Oeztan"/>
    <s v="Veysel"/>
    <s v="Small"/>
    <n v="2484.6"/>
    <x v="5"/>
    <x v="0"/>
  </r>
  <r>
    <x v="109"/>
    <n v="36"/>
    <n v="94.88"/>
    <n v="6"/>
    <n v="3415.68"/>
    <s v="11/20/2003 0:00"/>
    <x v="0"/>
    <n v="4"/>
    <n v="11"/>
    <n v="2003"/>
    <x v="1"/>
    <n v="80"/>
    <s v="S18_3278"/>
    <s v="Toms Spezialitten, Ltd"/>
    <s v="0221-5554327"/>
    <s v="Mehrheimerstr. 369"/>
    <m/>
    <x v="55"/>
    <x v="1"/>
    <n v="50739"/>
    <x v="16"/>
    <s v="EMEA"/>
    <s v="Pfalzheim"/>
    <s v="Henriette"/>
    <s v="Medium"/>
    <n v="3415.68"/>
    <x v="5"/>
    <x v="0"/>
  </r>
  <r>
    <x v="110"/>
    <n v="33"/>
    <n v="86.04"/>
    <n v="11"/>
    <n v="2839.32"/>
    <d v="2003-02-12T00:00:00"/>
    <x v="0"/>
    <n v="4"/>
    <n v="12"/>
    <n v="2003"/>
    <x v="1"/>
    <n v="80"/>
    <s v="S18_3278"/>
    <s v="Euro Shopping Channel"/>
    <s v="(91) 555 94 44"/>
    <s v="C/ Moralzarzal, 86"/>
    <m/>
    <x v="20"/>
    <x v="1"/>
    <n v="28034"/>
    <x v="7"/>
    <s v="EMEA"/>
    <s v="Freyre"/>
    <s v="Diego"/>
    <s v="Small"/>
    <n v="2839.32"/>
    <x v="6"/>
    <x v="0"/>
  </r>
  <r>
    <x v="9"/>
    <n v="35"/>
    <n v="78"/>
    <n v="5"/>
    <n v="2730"/>
    <s v="1/15/2004 0:00"/>
    <x v="0"/>
    <n v="1"/>
    <n v="1"/>
    <n v="2004"/>
    <x v="1"/>
    <n v="80"/>
    <s v="S18_3278"/>
    <s v="Auto Canal Petit"/>
    <s v="(1) 47.55.6555"/>
    <s v="25, rue Lauriston"/>
    <m/>
    <x v="2"/>
    <x v="1"/>
    <n v="75016"/>
    <x v="1"/>
    <s v="EMEA"/>
    <s v="Perrier"/>
    <s v="Dominique"/>
    <s v="Small"/>
    <n v="2730"/>
    <x v="7"/>
    <x v="1"/>
  </r>
  <r>
    <x v="111"/>
    <n v="37"/>
    <n v="95.69"/>
    <n v="12"/>
    <n v="3540.53"/>
    <s v="2/22/2004 0:00"/>
    <x v="0"/>
    <n v="1"/>
    <n v="2"/>
    <n v="2004"/>
    <x v="1"/>
    <n v="80"/>
    <s v="S18_3278"/>
    <s v="Vida Sport, Ltd"/>
    <s v="0897-034555"/>
    <s v="Grenzacherweg 237"/>
    <m/>
    <x v="56"/>
    <x v="1"/>
    <n v="1203"/>
    <x v="17"/>
    <s v="EMEA"/>
    <s v="Holz"/>
    <s v="Michael"/>
    <s v="Medium"/>
    <n v="3540.5299999999997"/>
    <x v="0"/>
    <x v="1"/>
  </r>
  <r>
    <x v="112"/>
    <n v="41"/>
    <n v="73.17"/>
    <n v="6"/>
    <n v="2999.97"/>
    <d v="2004-09-04T00:00:00"/>
    <x v="0"/>
    <n v="2"/>
    <n v="4"/>
    <n v="2004"/>
    <x v="1"/>
    <n v="80"/>
    <s v="S18_3278"/>
    <s v="Danish Wholesale Imports"/>
    <s v="31 12 3555"/>
    <s v="Vinb'ltet 34"/>
    <m/>
    <x v="40"/>
    <x v="1"/>
    <n v="1734"/>
    <x v="13"/>
    <s v="EMEA"/>
    <s v="Petersen"/>
    <s v="Jytte"/>
    <s v="Small"/>
    <n v="2999.9700000000003"/>
    <x v="8"/>
    <x v="1"/>
  </r>
  <r>
    <x v="268"/>
    <n v="20"/>
    <n v="76.39"/>
    <n v="2"/>
    <n v="1527.8"/>
    <s v="5/26/2004 0:00"/>
    <x v="0"/>
    <n v="2"/>
    <n v="5"/>
    <n v="2004"/>
    <x v="1"/>
    <n v="80"/>
    <s v="S18_3278"/>
    <s v="Auto Canal Petit"/>
    <s v="(1) 47.55.6555"/>
    <s v="25, rue Lauriston"/>
    <m/>
    <x v="2"/>
    <x v="1"/>
    <n v="75016"/>
    <x v="1"/>
    <s v="EMEA"/>
    <s v="Perrier"/>
    <s v="Dominique"/>
    <s v="Small"/>
    <n v="1527.8"/>
    <x v="1"/>
    <x v="1"/>
  </r>
  <r>
    <x v="269"/>
    <n v="45"/>
    <n v="86.84"/>
    <n v="2"/>
    <n v="3907.8"/>
    <d v="2004-02-07T00:00:00"/>
    <x v="0"/>
    <n v="3"/>
    <n v="7"/>
    <n v="2004"/>
    <x v="1"/>
    <n v="80"/>
    <s v="S18_3278"/>
    <s v="Australian Collectables, Ltd"/>
    <s v="61-9-3844-6555"/>
    <s v="7 Allen Street"/>
    <m/>
    <x v="70"/>
    <x v="3"/>
    <n v="3150"/>
    <x v="3"/>
    <s v="APAC"/>
    <s v="Connery"/>
    <s v="Sean"/>
    <s v="Medium"/>
    <n v="3907.8"/>
    <x v="2"/>
    <x v="1"/>
  </r>
  <r>
    <x v="115"/>
    <n v="38"/>
    <n v="69.959999999999994"/>
    <n v="6"/>
    <n v="2658.48"/>
    <d v="2004-02-08T00:00:00"/>
    <x v="0"/>
    <n v="3"/>
    <n v="8"/>
    <n v="2004"/>
    <x v="1"/>
    <n v="80"/>
    <s v="S18_3278"/>
    <s v="Online Mini Collectables"/>
    <n v="6175557555"/>
    <s v="7635 Spinnaker Dr."/>
    <m/>
    <x v="35"/>
    <x v="6"/>
    <n v="58339"/>
    <x v="0"/>
    <s v="NA"/>
    <s v="Barajas"/>
    <s v="Miguel"/>
    <s v="Small"/>
    <n v="2658.4799999999996"/>
    <x v="3"/>
    <x v="1"/>
  </r>
  <r>
    <x v="116"/>
    <n v="43"/>
    <n v="70.760000000000005"/>
    <n v="15"/>
    <n v="3042.68"/>
    <s v="8/30/2004 0:00"/>
    <x v="0"/>
    <n v="3"/>
    <n v="8"/>
    <n v="2004"/>
    <x v="1"/>
    <n v="80"/>
    <s v="S18_3278"/>
    <s v="Vida Sport, Ltd"/>
    <s v="0897-034555"/>
    <s v="Grenzacherweg 237"/>
    <m/>
    <x v="56"/>
    <x v="1"/>
    <n v="1203"/>
    <x v="17"/>
    <s v="EMEA"/>
    <s v="Holz"/>
    <s v="Michael"/>
    <s v="Medium"/>
    <n v="3042.6800000000003"/>
    <x v="3"/>
    <x v="1"/>
  </r>
  <r>
    <x v="117"/>
    <n v="49"/>
    <n v="78.8"/>
    <n v="8"/>
    <n v="3861.2"/>
    <d v="2003-04-10T00:00:00"/>
    <x v="0"/>
    <n v="4"/>
    <n v="10"/>
    <n v="2003"/>
    <x v="1"/>
    <n v="80"/>
    <s v="S18_3278"/>
    <s v="Blauer See Auto, Co."/>
    <s v="+49 69 66 90 2555"/>
    <s v="Lyonerstr. 34"/>
    <m/>
    <x v="58"/>
    <x v="1"/>
    <n v="60528"/>
    <x v="16"/>
    <s v="EMEA"/>
    <s v="Keitel"/>
    <s v="Roland"/>
    <s v="Medium"/>
    <n v="3861.2"/>
    <x v="4"/>
    <x v="0"/>
  </r>
  <r>
    <x v="118"/>
    <n v="27"/>
    <n v="80.41"/>
    <n v="13"/>
    <n v="2171.0700000000002"/>
    <s v="10/16/2004 0:00"/>
    <x v="0"/>
    <n v="4"/>
    <n v="10"/>
    <n v="2004"/>
    <x v="1"/>
    <n v="80"/>
    <s v="S18_3278"/>
    <s v="Toms Spezialitten, Ltd"/>
    <s v="0221-5554327"/>
    <s v="Mehrheimerstr. 369"/>
    <m/>
    <x v="55"/>
    <x v="1"/>
    <n v="50739"/>
    <x v="16"/>
    <s v="EMEA"/>
    <s v="Pfalzheim"/>
    <s v="Henriette"/>
    <s v="Small"/>
    <n v="2171.0699999999997"/>
    <x v="4"/>
    <x v="1"/>
  </r>
  <r>
    <x v="149"/>
    <n v="46"/>
    <n v="73.98"/>
    <n v="1"/>
    <n v="3403.08"/>
    <d v="2004-03-11T00:00:00"/>
    <x v="0"/>
    <n v="4"/>
    <n v="11"/>
    <n v="2004"/>
    <x v="1"/>
    <n v="80"/>
    <s v="S18_3278"/>
    <s v="Microscale Inc."/>
    <n v="2125551957"/>
    <s v="5290 North Pendale Street"/>
    <s v="Suite 200"/>
    <x v="0"/>
    <x v="0"/>
    <n v="10022"/>
    <x v="0"/>
    <s v="NA"/>
    <s v="Kuo"/>
    <s v="Kee"/>
    <s v="Medium"/>
    <n v="3403.0800000000004"/>
    <x v="5"/>
    <x v="1"/>
  </r>
  <r>
    <x v="19"/>
    <n v="38"/>
    <n v="59.1"/>
    <n v="10"/>
    <n v="2245.8000000000002"/>
    <s v="11/15/2004 0:00"/>
    <x v="0"/>
    <n v="4"/>
    <n v="11"/>
    <n v="2004"/>
    <x v="1"/>
    <n v="80"/>
    <s v="S18_3278"/>
    <s v="Land of Toys Inc."/>
    <n v="2125557818"/>
    <s v="897 Long Airport Avenue"/>
    <m/>
    <x v="0"/>
    <x v="0"/>
    <n v="10022"/>
    <x v="0"/>
    <s v="NA"/>
    <s v="Yu"/>
    <s v="Kwai"/>
    <s v="Small"/>
    <n v="2245.8000000000002"/>
    <x v="5"/>
    <x v="1"/>
  </r>
  <r>
    <x v="187"/>
    <n v="25"/>
    <n v="66.739999999999995"/>
    <n v="5"/>
    <n v="1668.5"/>
    <s v="11/24/2004 0:00"/>
    <x v="0"/>
    <n v="4"/>
    <n v="11"/>
    <n v="2004"/>
    <x v="1"/>
    <n v="80"/>
    <s v="S18_3278"/>
    <s v="Australian Collectors, Co."/>
    <s v="03 9520 4555"/>
    <s v="636 St Kilda Road"/>
    <s v="Level 3"/>
    <x v="8"/>
    <x v="3"/>
    <n v="3004"/>
    <x v="3"/>
    <s v="APAC"/>
    <s v="Ferguson"/>
    <s v="Peter"/>
    <s v="Small"/>
    <n v="1668.4999999999998"/>
    <x v="5"/>
    <x v="1"/>
  </r>
  <r>
    <x v="120"/>
    <n v="46"/>
    <n v="60.3"/>
    <n v="10"/>
    <n v="2773.8"/>
    <d v="2005-06-01T00:00:00"/>
    <x v="0"/>
    <n v="1"/>
    <n v="1"/>
    <n v="2005"/>
    <x v="1"/>
    <n v="80"/>
    <s v="S18_3278"/>
    <s v="Suominen Souveniers"/>
    <s v="+358 9 8045 555"/>
    <s v="Software Engineering Center, SEC Oy"/>
    <m/>
    <x v="59"/>
    <x v="1"/>
    <s v="FIN-02271"/>
    <x v="4"/>
    <s v="EMEA"/>
    <s v="Suominen"/>
    <s v="Kalle"/>
    <s v="Small"/>
    <n v="2773.7999999999997"/>
    <x v="7"/>
    <x v="2"/>
  </r>
  <r>
    <x v="220"/>
    <n v="22"/>
    <n v="100"/>
    <n v="4"/>
    <n v="2464"/>
    <d v="2005-10-02T00:00:00"/>
    <x v="0"/>
    <n v="1"/>
    <n v="2"/>
    <n v="2005"/>
    <x v="1"/>
    <n v="80"/>
    <s v="S18_3278"/>
    <s v="Euro Shopping Channel"/>
    <s v="(91) 555 94 44"/>
    <s v="C/ Moralzarzal, 86"/>
    <m/>
    <x v="20"/>
    <x v="1"/>
    <n v="28034"/>
    <x v="7"/>
    <s v="EMEA"/>
    <s v="Freyre"/>
    <s v="Diego"/>
    <s v="Small"/>
    <n v="2200"/>
    <x v="0"/>
    <x v="2"/>
  </r>
  <r>
    <x v="190"/>
    <n v="40"/>
    <n v="100"/>
    <n v="9"/>
    <n v="5491.6"/>
    <d v="2005-04-03T00:00:00"/>
    <x v="0"/>
    <n v="1"/>
    <n v="3"/>
    <n v="2005"/>
    <x v="1"/>
    <n v="80"/>
    <s v="S18_3278"/>
    <s v="Mini Gifts Distributors Ltd."/>
    <n v="4155551450"/>
    <s v="5677 Strong St."/>
    <m/>
    <x v="33"/>
    <x v="2"/>
    <n v="97562"/>
    <x v="0"/>
    <s v="NA"/>
    <s v="Nelson"/>
    <s v="Valarie"/>
    <s v="Medium"/>
    <n v="4000"/>
    <x v="11"/>
    <x v="2"/>
  </r>
  <r>
    <x v="26"/>
    <n v="46"/>
    <n v="100"/>
    <n v="16"/>
    <n v="4791.82"/>
    <s v="1/29/2003 0:00"/>
    <x v="0"/>
    <n v="1"/>
    <n v="1"/>
    <n v="2003"/>
    <x v="3"/>
    <n v="99"/>
    <s v="S18_3320"/>
    <s v="Baane Mini Imports"/>
    <s v="07-98 9555"/>
    <s v="Erling Skakkes gate 78"/>
    <m/>
    <x v="14"/>
    <x v="1"/>
    <n v="4110"/>
    <x v="2"/>
    <s v="EMEA"/>
    <s v="Bergulfsen"/>
    <s v="Jonas"/>
    <s v="Medium"/>
    <n v="4600"/>
    <x v="7"/>
    <x v="0"/>
  </r>
  <r>
    <x v="193"/>
    <n v="39"/>
    <n v="100"/>
    <n v="4"/>
    <n v="4178.8500000000004"/>
    <s v="3/25/2003 0:00"/>
    <x v="0"/>
    <n v="1"/>
    <n v="3"/>
    <n v="2003"/>
    <x v="3"/>
    <n v="99"/>
    <s v="S18_3320"/>
    <s v="Mini Wheels Co."/>
    <n v="6505555787"/>
    <s v="5557 North Pendale Street"/>
    <m/>
    <x v="4"/>
    <x v="2"/>
    <m/>
    <x v="0"/>
    <s v="NA"/>
    <s v="Murphy"/>
    <s v="Julie"/>
    <s v="Medium"/>
    <n v="3900"/>
    <x v="11"/>
    <x v="0"/>
  </r>
  <r>
    <x v="28"/>
    <n v="38"/>
    <n v="82.34"/>
    <n v="16"/>
    <n v="3128.92"/>
    <s v="5/28/2003 0:00"/>
    <x v="0"/>
    <n v="2"/>
    <n v="5"/>
    <n v="2003"/>
    <x v="3"/>
    <n v="99"/>
    <s v="S18_3320"/>
    <s v="Corrida Auto Replicas, Ltd"/>
    <s v="(91) 555 22 82"/>
    <s v="C/ Araquil, 67"/>
    <m/>
    <x v="20"/>
    <x v="1"/>
    <n v="28023"/>
    <x v="7"/>
    <s v="EMEA"/>
    <s v="Sommer"/>
    <s v="Mart¡n"/>
    <s v="Medium"/>
    <n v="3128.92"/>
    <x v="1"/>
    <x v="0"/>
  </r>
  <r>
    <x v="195"/>
    <n v="30"/>
    <n v="100"/>
    <n v="5"/>
    <n v="3095.4"/>
    <s v="7/16/2003 0:00"/>
    <x v="0"/>
    <n v="3"/>
    <n v="7"/>
    <n v="2003"/>
    <x v="3"/>
    <n v="99"/>
    <s v="S18_3320"/>
    <s v="Souveniers And Things Co."/>
    <s v="+61 2 9495 8555"/>
    <s v="Monitor Money Building, 815 Pacific Hwy"/>
    <s v="Level 6"/>
    <x v="17"/>
    <x v="8"/>
    <n v="2067"/>
    <x v="3"/>
    <s v="APAC"/>
    <s v="Huxley"/>
    <s v="Adrian"/>
    <s v="Medium"/>
    <n v="3000"/>
    <x v="2"/>
    <x v="0"/>
  </r>
  <r>
    <x v="196"/>
    <n v="42"/>
    <n v="94.25"/>
    <n v="2"/>
    <n v="3958.5"/>
    <d v="2003-12-09T00:00:00"/>
    <x v="0"/>
    <n v="3"/>
    <n v="9"/>
    <n v="2003"/>
    <x v="3"/>
    <n v="99"/>
    <s v="S18_3320"/>
    <s v="Signal Collectibles Ltd."/>
    <n v="4155554312"/>
    <s v="2793 Furth Circle"/>
    <m/>
    <x v="65"/>
    <x v="2"/>
    <n v="94217"/>
    <x v="0"/>
    <s v="NA"/>
    <s v="Taylor"/>
    <s v="Sue"/>
    <s v="Medium"/>
    <n v="3958.5"/>
    <x v="10"/>
    <x v="0"/>
  </r>
  <r>
    <x v="31"/>
    <n v="43"/>
    <n v="100"/>
    <n v="6"/>
    <n v="4991.4399999999996"/>
    <s v="10/20/2003 0:00"/>
    <x v="0"/>
    <n v="4"/>
    <n v="10"/>
    <n v="2003"/>
    <x v="3"/>
    <n v="99"/>
    <s v="S18_3320"/>
    <s v="Classic Legends Inc."/>
    <n v="2125558493"/>
    <s v="5905 Pompton St."/>
    <s v="Suite 750"/>
    <x v="0"/>
    <x v="0"/>
    <n v="10022"/>
    <x v="0"/>
    <s v="NA"/>
    <s v="Hernandez"/>
    <s v="Maria"/>
    <s v="Medium"/>
    <n v="4300"/>
    <x v="4"/>
    <x v="0"/>
  </r>
  <r>
    <x v="198"/>
    <n v="29"/>
    <n v="95.24"/>
    <n v="4"/>
    <n v="2761.96"/>
    <d v="2003-05-11T00:00:00"/>
    <x v="0"/>
    <n v="4"/>
    <n v="11"/>
    <n v="2003"/>
    <x v="3"/>
    <n v="99"/>
    <s v="S18_3320"/>
    <s v="Rovelli Gifts"/>
    <s v="035-640555"/>
    <s v="Via Ludovico il Moro 22"/>
    <m/>
    <x v="69"/>
    <x v="1"/>
    <n v="24100"/>
    <x v="12"/>
    <s v="EMEA"/>
    <s v="Rovelli"/>
    <s v="Giovanni"/>
    <s v="Small"/>
    <n v="2761.96"/>
    <x v="5"/>
    <x v="0"/>
  </r>
  <r>
    <x v="199"/>
    <n v="33"/>
    <n v="86.31"/>
    <n v="1"/>
    <n v="2848.23"/>
    <d v="2003-12-11T00:00:00"/>
    <x v="0"/>
    <n v="4"/>
    <n v="11"/>
    <n v="2003"/>
    <x v="3"/>
    <n v="99"/>
    <s v="S18_3320"/>
    <s v="Mini Gifts Distributors Ltd."/>
    <n v="4155551450"/>
    <s v="5677 Strong St."/>
    <m/>
    <x v="33"/>
    <x v="2"/>
    <n v="97562"/>
    <x v="0"/>
    <s v="NA"/>
    <s v="Nelson"/>
    <s v="Valarie"/>
    <s v="Small"/>
    <n v="2848.23"/>
    <x v="5"/>
    <x v="0"/>
  </r>
  <r>
    <x v="200"/>
    <n v="32"/>
    <n v="79.37"/>
    <n v="5"/>
    <n v="2539.84"/>
    <s v="11/21/2003 0:00"/>
    <x v="0"/>
    <n v="4"/>
    <n v="11"/>
    <n v="2003"/>
    <x v="3"/>
    <n v="99"/>
    <s v="S18_3320"/>
    <s v="Australian Collectables, Ltd"/>
    <s v="61-9-3844-6555"/>
    <s v="7 Allen Street"/>
    <m/>
    <x v="70"/>
    <x v="3"/>
    <n v="3150"/>
    <x v="3"/>
    <s v="APAC"/>
    <s v="Connery"/>
    <s v="Sean"/>
    <s v="Small"/>
    <n v="2539.84"/>
    <x v="5"/>
    <x v="0"/>
  </r>
  <r>
    <x v="35"/>
    <n v="28"/>
    <n v="87.3"/>
    <n v="11"/>
    <n v="2444.4"/>
    <d v="2003-05-12T00:00:00"/>
    <x v="0"/>
    <n v="4"/>
    <n v="12"/>
    <n v="2003"/>
    <x v="3"/>
    <n v="99"/>
    <s v="S18_3320"/>
    <s v="Canadian Gift Exchange Network"/>
    <s v="(604) 555-3392"/>
    <s v="1900 Oak St."/>
    <m/>
    <x v="26"/>
    <x v="10"/>
    <s v="V3F 2K1"/>
    <x v="10"/>
    <s v="NA"/>
    <s v="Tannamuri"/>
    <s v="Yoshi"/>
    <s v="Small"/>
    <n v="2444.4"/>
    <x v="6"/>
    <x v="0"/>
  </r>
  <r>
    <x v="36"/>
    <n v="41"/>
    <n v="100"/>
    <n v="8"/>
    <n v="4555.92"/>
    <s v="1/29/2004 0:00"/>
    <x v="0"/>
    <n v="1"/>
    <n v="1"/>
    <n v="2004"/>
    <x v="3"/>
    <n v="99"/>
    <s v="S18_3320"/>
    <s v="West Coast Collectables Co."/>
    <n v="3105553722"/>
    <s v="3675 Furth Circle"/>
    <m/>
    <x v="27"/>
    <x v="2"/>
    <n v="94019"/>
    <x v="0"/>
    <s v="NA"/>
    <s v="Thompson"/>
    <s v="Steve"/>
    <s v="Medium"/>
    <n v="4100"/>
    <x v="7"/>
    <x v="1"/>
  </r>
  <r>
    <x v="202"/>
    <n v="33"/>
    <n v="100"/>
    <n v="1"/>
    <n v="3666.96"/>
    <d v="2004-02-03T00:00:00"/>
    <x v="0"/>
    <n v="1"/>
    <n v="3"/>
    <n v="2004"/>
    <x v="3"/>
    <n v="99"/>
    <s v="S18_3320"/>
    <s v="Saveley &amp; Henriot, Co."/>
    <s v="78.32.5555"/>
    <s v="2, rue du Commerce"/>
    <m/>
    <x v="25"/>
    <x v="1"/>
    <n v="69004"/>
    <x v="1"/>
    <s v="EMEA"/>
    <s v="Saveley"/>
    <s v="Mary"/>
    <s v="Medium"/>
    <n v="3300"/>
    <x v="11"/>
    <x v="1"/>
  </r>
  <r>
    <x v="203"/>
    <n v="36"/>
    <n v="84.33"/>
    <n v="5"/>
    <n v="3035.88"/>
    <s v="4/29/2004 0:00"/>
    <x v="0"/>
    <n v="2"/>
    <n v="4"/>
    <n v="2004"/>
    <x v="3"/>
    <n v="99"/>
    <s v="S18_3320"/>
    <s v="Euro Shopping Channel"/>
    <s v="(91) 555 94 44"/>
    <s v="C/ Moralzarzal, 86"/>
    <m/>
    <x v="20"/>
    <x v="1"/>
    <n v="28034"/>
    <x v="7"/>
    <s v="EMEA"/>
    <s v="Freyre"/>
    <s v="Diego"/>
    <s v="Medium"/>
    <n v="3035.88"/>
    <x v="8"/>
    <x v="1"/>
  </r>
  <r>
    <x v="256"/>
    <n v="26"/>
    <n v="89.29"/>
    <n v="5"/>
    <n v="2321.54"/>
    <s v="6/14/2004 0:00"/>
    <x v="0"/>
    <n v="2"/>
    <n v="6"/>
    <n v="2004"/>
    <x v="3"/>
    <n v="99"/>
    <s v="S18_3320"/>
    <s v="The Sharp Gifts Warehouse"/>
    <n v="4085553659"/>
    <s v="3086 Ingle Ln."/>
    <m/>
    <x v="51"/>
    <x v="2"/>
    <n v="94217"/>
    <x v="0"/>
    <s v="NA"/>
    <s v="Frick"/>
    <s v="Sue"/>
    <s v="Small"/>
    <n v="2321.54"/>
    <x v="9"/>
    <x v="1"/>
  </r>
  <r>
    <x v="41"/>
    <n v="34"/>
    <n v="100"/>
    <n v="7"/>
    <n v="3474.46"/>
    <s v="8/17/2004 0:00"/>
    <x v="0"/>
    <n v="3"/>
    <n v="8"/>
    <n v="2004"/>
    <x v="3"/>
    <n v="99"/>
    <s v="S18_3320"/>
    <s v="Amica Models &amp; Co."/>
    <s v="011-4988555"/>
    <s v="Via Monte Bianco 34"/>
    <m/>
    <x v="30"/>
    <x v="1"/>
    <n v="10100"/>
    <x v="12"/>
    <s v="EMEA"/>
    <s v="Accorti"/>
    <s v="Paolo"/>
    <s v="Medium"/>
    <n v="3400"/>
    <x v="3"/>
    <x v="1"/>
  </r>
  <r>
    <x v="270"/>
    <n v="26"/>
    <n v="96.23"/>
    <n v="2"/>
    <n v="2501.98"/>
    <d v="2004-07-09T00:00:00"/>
    <x v="0"/>
    <n v="3"/>
    <n v="9"/>
    <n v="2004"/>
    <x v="3"/>
    <n v="99"/>
    <s v="S18_3320"/>
    <s v="Auto-Moto Classics Inc."/>
    <n v="6175558428"/>
    <s v="16780 Pompton St."/>
    <m/>
    <x v="35"/>
    <x v="6"/>
    <n v="58339"/>
    <x v="0"/>
    <s v="NA"/>
    <s v="Taylor"/>
    <s v="Leslie"/>
    <s v="Small"/>
    <n v="2501.98"/>
    <x v="10"/>
    <x v="1"/>
  </r>
  <r>
    <x v="43"/>
    <n v="38"/>
    <n v="100"/>
    <n v="11"/>
    <n v="3958.46"/>
    <d v="2004-11-10T00:00:00"/>
    <x v="0"/>
    <n v="4"/>
    <n v="10"/>
    <n v="2004"/>
    <x v="3"/>
    <n v="99"/>
    <s v="S18_3320"/>
    <s v="Auto Assoc. &amp; Cie."/>
    <s v="30.59.8555"/>
    <s v="67, avenue de l'Europe"/>
    <m/>
    <x v="32"/>
    <x v="1"/>
    <n v="78000"/>
    <x v="1"/>
    <s v="EMEA"/>
    <s v="Tonini"/>
    <s v="Daniel"/>
    <s v="Medium"/>
    <n v="3800"/>
    <x v="4"/>
    <x v="1"/>
  </r>
  <r>
    <x v="44"/>
    <n v="33"/>
    <n v="100"/>
    <n v="8"/>
    <n v="3535.95"/>
    <s v="10/21/2004 0:00"/>
    <x v="0"/>
    <n v="4"/>
    <n v="10"/>
    <n v="2004"/>
    <x v="3"/>
    <n v="99"/>
    <s v="S18_3320"/>
    <s v="Mini Gifts Distributors Ltd."/>
    <n v="4155551450"/>
    <s v="5677 Strong St."/>
    <m/>
    <x v="33"/>
    <x v="2"/>
    <n v="97562"/>
    <x v="0"/>
    <s v="NA"/>
    <s v="Nelson"/>
    <s v="Valarie"/>
    <s v="Medium"/>
    <n v="3300"/>
    <x v="4"/>
    <x v="1"/>
  </r>
  <r>
    <x v="271"/>
    <n v="33"/>
    <n v="91.27"/>
    <n v="2"/>
    <n v="3011.91"/>
    <d v="2004-05-11T00:00:00"/>
    <x v="0"/>
    <n v="4"/>
    <n v="11"/>
    <n v="2004"/>
    <x v="3"/>
    <n v="99"/>
    <s v="S18_3320"/>
    <s v="Blauer See Auto, Co."/>
    <s v="+49 69 66 90 2555"/>
    <s v="Lyonerstr. 34"/>
    <m/>
    <x v="58"/>
    <x v="1"/>
    <n v="60528"/>
    <x v="16"/>
    <s v="EMEA"/>
    <s v="Keitel"/>
    <s v="Roland"/>
    <s v="Medium"/>
    <n v="3011.91"/>
    <x v="5"/>
    <x v="1"/>
  </r>
  <r>
    <x v="46"/>
    <n v="46"/>
    <n v="100"/>
    <n v="2"/>
    <n v="11336.7"/>
    <s v="11/18/2004 0:00"/>
    <x v="0"/>
    <n v="4"/>
    <n v="11"/>
    <n v="2004"/>
    <x v="3"/>
    <n v="99"/>
    <s v="S18_3320"/>
    <s v="Mini Wheels Co."/>
    <n v="6505555787"/>
    <s v="5557 North Pendale Street"/>
    <m/>
    <x v="4"/>
    <x v="2"/>
    <m/>
    <x v="0"/>
    <s v="NA"/>
    <s v="Murphy"/>
    <s v="Julie"/>
    <s v="Large"/>
    <n v="4600"/>
    <x v="5"/>
    <x v="1"/>
  </r>
  <r>
    <x v="47"/>
    <n v="26"/>
    <n v="100"/>
    <n v="12"/>
    <n v="2656.94"/>
    <s v="11/29/2004 0:00"/>
    <x v="0"/>
    <n v="4"/>
    <n v="11"/>
    <n v="2004"/>
    <x v="3"/>
    <n v="99"/>
    <s v="S18_3320"/>
    <s v="Australian Collectors, Co."/>
    <s v="03 9520 4555"/>
    <s v="636 St Kilda Road"/>
    <s v="Level 3"/>
    <x v="8"/>
    <x v="3"/>
    <n v="3004"/>
    <x v="3"/>
    <s v="APAC"/>
    <s v="Ferguson"/>
    <s v="Peter"/>
    <s v="Small"/>
    <n v="2600"/>
    <x v="5"/>
    <x v="1"/>
  </r>
  <r>
    <x v="48"/>
    <n v="25"/>
    <n v="100"/>
    <n v="3"/>
    <n v="2604.25"/>
    <d v="2004-10-12T00:00:00"/>
    <x v="0"/>
    <n v="4"/>
    <n v="12"/>
    <n v="2004"/>
    <x v="3"/>
    <n v="99"/>
    <s v="S18_3320"/>
    <s v="Mini Gifts Distributors Ltd."/>
    <n v="4155551450"/>
    <s v="5677 Strong St."/>
    <m/>
    <x v="33"/>
    <x v="2"/>
    <n v="97562"/>
    <x v="0"/>
    <s v="NA"/>
    <s v="Nelson"/>
    <s v="Valarie"/>
    <s v="Small"/>
    <n v="2500"/>
    <x v="6"/>
    <x v="1"/>
  </r>
  <r>
    <x v="49"/>
    <n v="45"/>
    <n v="73.08"/>
    <n v="4"/>
    <n v="3288.6"/>
    <s v="1/20/2005 0:00"/>
    <x v="0"/>
    <n v="1"/>
    <n v="1"/>
    <n v="2005"/>
    <x v="3"/>
    <n v="99"/>
    <s v="S18_3320"/>
    <s v="Collectables For Less Inc."/>
    <n v="6175558555"/>
    <s v="7825 Douglas Av."/>
    <m/>
    <x v="35"/>
    <x v="6"/>
    <n v="58339"/>
    <x v="0"/>
    <s v="NA"/>
    <s v="Nelson"/>
    <s v="Allen"/>
    <s v="Medium"/>
    <n v="3288.6"/>
    <x v="7"/>
    <x v="2"/>
  </r>
  <r>
    <x v="143"/>
    <n v="50"/>
    <n v="100"/>
    <n v="7"/>
    <n v="8935.5"/>
    <s v="2/17/2005 0:00"/>
    <x v="0"/>
    <n v="1"/>
    <n v="2"/>
    <n v="2005"/>
    <x v="3"/>
    <n v="99"/>
    <s v="S18_3320"/>
    <s v="Mini Gifts Distributors Ltd."/>
    <n v="4155551450"/>
    <s v="5677 Strong St."/>
    <m/>
    <x v="33"/>
    <x v="2"/>
    <n v="97562"/>
    <x v="0"/>
    <s v="NA"/>
    <s v="Nelson"/>
    <s v="Valarie"/>
    <s v="Large"/>
    <n v="5000"/>
    <x v="0"/>
    <x v="2"/>
  </r>
  <r>
    <x v="259"/>
    <n v="36"/>
    <n v="100"/>
    <n v="1"/>
    <n v="4035.96"/>
    <d v="2005-10-03T00:00:00"/>
    <x v="0"/>
    <n v="1"/>
    <n v="3"/>
    <n v="2005"/>
    <x v="3"/>
    <n v="99"/>
    <s v="S18_3320"/>
    <s v="Mini Auto Werke"/>
    <s v="7675-3555"/>
    <s v="Kirchgasse 6"/>
    <m/>
    <x v="52"/>
    <x v="1"/>
    <n v="8010"/>
    <x v="5"/>
    <s v="EMEA"/>
    <s v="Mendel"/>
    <s v="Roland"/>
    <s v="Medium"/>
    <n v="3600"/>
    <x v="11"/>
    <x v="2"/>
  </r>
  <r>
    <x v="257"/>
    <n v="21"/>
    <n v="89.29"/>
    <n v="5"/>
    <n v="1875.09"/>
    <s v="5/30/2005 0:00"/>
    <x v="2"/>
    <n v="2"/>
    <n v="5"/>
    <n v="2005"/>
    <x v="3"/>
    <n v="99"/>
    <s v="S18_3320"/>
    <s v="Petit Auto"/>
    <s v="(02) 5554 67"/>
    <s v="Rue Joseph-Bens 532"/>
    <m/>
    <x v="46"/>
    <x v="1"/>
    <s v="B-1180"/>
    <x v="14"/>
    <s v="EMEA"/>
    <s v="Dewey"/>
    <s v="Catherine"/>
    <s v="Small"/>
    <n v="1875.0900000000001"/>
    <x v="1"/>
    <x v="2"/>
  </r>
  <r>
    <x v="103"/>
    <n v="29"/>
    <n v="100"/>
    <n v="8"/>
    <n v="4049.56"/>
    <d v="2003-03-03T00:00:00"/>
    <x v="0"/>
    <n v="1"/>
    <n v="3"/>
    <n v="2003"/>
    <x v="1"/>
    <n v="146"/>
    <s v="S18_3482"/>
    <s v="Cruz &amp; Sons Co."/>
    <s v="+63 2 555 3587"/>
    <s v="15 McCallum Street - NatWest Center #13-03"/>
    <m/>
    <x v="53"/>
    <x v="1"/>
    <s v="1227 MM"/>
    <x v="15"/>
    <s v="Japan"/>
    <s v="Cruz"/>
    <s v="Arnold"/>
    <s v="Medium"/>
    <n v="2900"/>
    <x v="11"/>
    <x v="0"/>
  </r>
  <r>
    <x v="104"/>
    <n v="21"/>
    <n v="100"/>
    <n v="12"/>
    <n v="2469.39"/>
    <d v="2003-08-05T00:00:00"/>
    <x v="0"/>
    <n v="2"/>
    <n v="5"/>
    <n v="2003"/>
    <x v="1"/>
    <n v="146"/>
    <s v="S18_3482"/>
    <s v="Marseille Mini Autos"/>
    <s v="91.24.4555"/>
    <s v="12, rue des Bouchers"/>
    <m/>
    <x v="54"/>
    <x v="1"/>
    <n v="13008"/>
    <x v="1"/>
    <s v="EMEA"/>
    <s v="Lebihan"/>
    <s v="Laurence"/>
    <s v="Small"/>
    <n v="2100"/>
    <x v="1"/>
    <x v="0"/>
  </r>
  <r>
    <x v="105"/>
    <n v="42"/>
    <n v="100"/>
    <n v="9"/>
    <n v="5432.7"/>
    <d v="2003-02-07T00:00:00"/>
    <x v="0"/>
    <n v="3"/>
    <n v="7"/>
    <n v="2003"/>
    <x v="1"/>
    <n v="146"/>
    <s v="S18_3482"/>
    <s v="Mini Gifts Distributors Ltd."/>
    <n v="4155551450"/>
    <s v="5677 Strong St."/>
    <m/>
    <x v="33"/>
    <x v="2"/>
    <n v="97562"/>
    <x v="0"/>
    <s v="NA"/>
    <s v="Nelson"/>
    <s v="Valarie"/>
    <s v="Medium"/>
    <n v="4200"/>
    <x v="2"/>
    <x v="0"/>
  </r>
  <r>
    <x v="106"/>
    <n v="37"/>
    <n v="100"/>
    <n v="9"/>
    <n v="4405.22"/>
    <d v="2003-05-09T00:00:00"/>
    <x v="0"/>
    <n v="3"/>
    <n v="9"/>
    <n v="2003"/>
    <x v="1"/>
    <n v="146"/>
    <s v="S18_3482"/>
    <s v="Collectables For Less Inc."/>
    <n v="6175558555"/>
    <s v="7825 Douglas Av."/>
    <m/>
    <x v="35"/>
    <x v="6"/>
    <n v="58339"/>
    <x v="0"/>
    <s v="NA"/>
    <s v="Nelson"/>
    <s v="Allen"/>
    <s v="Medium"/>
    <n v="3700"/>
    <x v="10"/>
    <x v="0"/>
  </r>
  <r>
    <x v="4"/>
    <n v="25"/>
    <n v="100"/>
    <n v="4"/>
    <n v="3638"/>
    <d v="2003-10-10T00:00:00"/>
    <x v="0"/>
    <n v="4"/>
    <n v="10"/>
    <n v="2003"/>
    <x v="1"/>
    <n v="146"/>
    <s v="S18_3482"/>
    <s v="Corporate Gift Ideas Co."/>
    <n v="6505551386"/>
    <s v="7734 Strong St."/>
    <m/>
    <x v="4"/>
    <x v="2"/>
    <m/>
    <x v="0"/>
    <s v="NA"/>
    <s v="Brown"/>
    <s v="Julie"/>
    <s v="Medium"/>
    <n v="2500"/>
    <x v="4"/>
    <x v="0"/>
  </r>
  <r>
    <x v="107"/>
    <n v="36"/>
    <n v="100"/>
    <n v="4"/>
    <n v="4444.92"/>
    <d v="2003-04-11T00:00:00"/>
    <x v="0"/>
    <n v="4"/>
    <n v="11"/>
    <n v="2003"/>
    <x v="1"/>
    <n v="146"/>
    <s v="S18_3482"/>
    <s v="Anna's Decorations, Ltd"/>
    <s v="02 9936 8555"/>
    <s v="201 Miller Street"/>
    <s v="Level 15"/>
    <x v="36"/>
    <x v="8"/>
    <n v="2060"/>
    <x v="3"/>
    <s v="APAC"/>
    <s v="O'Hara"/>
    <s v="Anna"/>
    <s v="Medium"/>
    <n v="3600"/>
    <x v="5"/>
    <x v="0"/>
  </r>
  <r>
    <x v="108"/>
    <n v="22"/>
    <n v="100"/>
    <n v="16"/>
    <n v="3395.48"/>
    <d v="2003-12-11T00:00:00"/>
    <x v="0"/>
    <n v="4"/>
    <n v="11"/>
    <n v="2003"/>
    <x v="1"/>
    <n v="146"/>
    <s v="S18_3482"/>
    <s v="Herkku Gifts"/>
    <s v="+47 2267 3215"/>
    <s v="Drammen 121, PR 744 Sentrum"/>
    <m/>
    <x v="7"/>
    <x v="1"/>
    <s v="N 5804"/>
    <x v="2"/>
    <s v="EMEA"/>
    <s v="Oeztan"/>
    <s v="Veysel"/>
    <s v="Medium"/>
    <n v="2200"/>
    <x v="5"/>
    <x v="0"/>
  </r>
  <r>
    <x v="109"/>
    <n v="23"/>
    <n v="100"/>
    <n v="5"/>
    <n v="3414.58"/>
    <s v="11/20/2003 0:00"/>
    <x v="0"/>
    <n v="4"/>
    <n v="11"/>
    <n v="2003"/>
    <x v="1"/>
    <n v="146"/>
    <s v="S18_3482"/>
    <s v="Toms Spezialitten, Ltd"/>
    <s v="0221-5554327"/>
    <s v="Mehrheimerstr. 369"/>
    <m/>
    <x v="55"/>
    <x v="1"/>
    <n v="50739"/>
    <x v="16"/>
    <s v="EMEA"/>
    <s v="Pfalzheim"/>
    <s v="Henriette"/>
    <s v="Medium"/>
    <n v="2300"/>
    <x v="5"/>
    <x v="0"/>
  </r>
  <r>
    <x v="110"/>
    <n v="32"/>
    <n v="100"/>
    <n v="10"/>
    <n v="5127.04"/>
    <d v="2003-02-12T00:00:00"/>
    <x v="0"/>
    <n v="4"/>
    <n v="12"/>
    <n v="2003"/>
    <x v="1"/>
    <n v="146"/>
    <s v="S18_3482"/>
    <s v="Euro Shopping Channel"/>
    <s v="(91) 555 94 44"/>
    <s v="C/ Moralzarzal, 86"/>
    <m/>
    <x v="20"/>
    <x v="1"/>
    <n v="28034"/>
    <x v="7"/>
    <s v="EMEA"/>
    <s v="Freyre"/>
    <s v="Diego"/>
    <s v="Medium"/>
    <n v="3200"/>
    <x v="6"/>
    <x v="0"/>
  </r>
  <r>
    <x v="9"/>
    <n v="28"/>
    <n v="100"/>
    <n v="4"/>
    <n v="3745.28"/>
    <s v="1/15/2004 0:00"/>
    <x v="0"/>
    <n v="1"/>
    <n v="1"/>
    <n v="2004"/>
    <x v="1"/>
    <n v="146"/>
    <s v="S18_3482"/>
    <s v="Auto Canal Petit"/>
    <s v="(1) 47.55.6555"/>
    <s v="25, rue Lauriston"/>
    <m/>
    <x v="2"/>
    <x v="1"/>
    <n v="75016"/>
    <x v="1"/>
    <s v="EMEA"/>
    <s v="Perrier"/>
    <s v="Dominique"/>
    <s v="Medium"/>
    <n v="2800"/>
    <x v="7"/>
    <x v="1"/>
  </r>
  <r>
    <x v="111"/>
    <n v="27"/>
    <n v="100"/>
    <n v="11"/>
    <n v="4564.08"/>
    <s v="2/22/2004 0:00"/>
    <x v="0"/>
    <n v="1"/>
    <n v="2"/>
    <n v="2004"/>
    <x v="1"/>
    <n v="146"/>
    <s v="S18_3482"/>
    <s v="Vida Sport, Ltd"/>
    <s v="0897-034555"/>
    <s v="Grenzacherweg 237"/>
    <m/>
    <x v="56"/>
    <x v="1"/>
    <n v="1203"/>
    <x v="17"/>
    <s v="EMEA"/>
    <s v="Holz"/>
    <s v="Michael"/>
    <s v="Medium"/>
    <n v="2700"/>
    <x v="0"/>
    <x v="1"/>
  </r>
  <r>
    <x v="112"/>
    <n v="49"/>
    <n v="100"/>
    <n v="5"/>
    <n v="6554.24"/>
    <d v="2004-09-04T00:00:00"/>
    <x v="0"/>
    <n v="2"/>
    <n v="4"/>
    <n v="2004"/>
    <x v="1"/>
    <n v="146"/>
    <s v="S18_3482"/>
    <s v="Danish Wholesale Imports"/>
    <s v="31 12 3555"/>
    <s v="Vinb'ltet 34"/>
    <m/>
    <x v="40"/>
    <x v="1"/>
    <n v="1734"/>
    <x v="13"/>
    <s v="EMEA"/>
    <s v="Petersen"/>
    <s v="Jytte"/>
    <s v="Medium"/>
    <n v="4900"/>
    <x v="8"/>
    <x v="1"/>
  </r>
  <r>
    <x v="268"/>
    <n v="41"/>
    <n v="100"/>
    <n v="1"/>
    <n v="6749.83"/>
    <s v="5/26/2004 0:00"/>
    <x v="0"/>
    <n v="2"/>
    <n v="5"/>
    <n v="2004"/>
    <x v="1"/>
    <n v="146"/>
    <s v="S18_3482"/>
    <s v="Auto Canal Petit"/>
    <s v="(1) 47.55.6555"/>
    <s v="25, rue Lauriston"/>
    <m/>
    <x v="2"/>
    <x v="1"/>
    <n v="75016"/>
    <x v="1"/>
    <s v="EMEA"/>
    <s v="Perrier"/>
    <s v="Dominique"/>
    <s v="Medium"/>
    <n v="4100"/>
    <x v="1"/>
    <x v="1"/>
  </r>
  <r>
    <x v="269"/>
    <n v="49"/>
    <n v="100"/>
    <n v="1"/>
    <n v="8427.02"/>
    <d v="2004-02-07T00:00:00"/>
    <x v="0"/>
    <n v="3"/>
    <n v="7"/>
    <n v="2004"/>
    <x v="1"/>
    <n v="146"/>
    <s v="S18_3482"/>
    <s v="Australian Collectables, Ltd"/>
    <s v="61-9-3844-6555"/>
    <s v="7 Allen Street"/>
    <m/>
    <x v="70"/>
    <x v="3"/>
    <n v="3150"/>
    <x v="3"/>
    <s v="APAC"/>
    <s v="Connery"/>
    <s v="Sean"/>
    <s v="Large"/>
    <n v="4900"/>
    <x v="2"/>
    <x v="1"/>
  </r>
  <r>
    <x v="115"/>
    <n v="30"/>
    <n v="100"/>
    <n v="5"/>
    <n v="3924.6"/>
    <d v="2004-02-08T00:00:00"/>
    <x v="0"/>
    <n v="3"/>
    <n v="8"/>
    <n v="2004"/>
    <x v="1"/>
    <n v="146"/>
    <s v="S18_3482"/>
    <s v="Online Mini Collectables"/>
    <n v="6175557555"/>
    <s v="7635 Spinnaker Dr."/>
    <m/>
    <x v="35"/>
    <x v="6"/>
    <n v="58339"/>
    <x v="0"/>
    <s v="NA"/>
    <s v="Barajas"/>
    <s v="Miguel"/>
    <s v="Medium"/>
    <n v="3000"/>
    <x v="3"/>
    <x v="1"/>
  </r>
  <r>
    <x v="116"/>
    <n v="40"/>
    <n v="100"/>
    <n v="14"/>
    <n v="6761.6"/>
    <s v="8/30/2004 0:00"/>
    <x v="0"/>
    <n v="3"/>
    <n v="8"/>
    <n v="2004"/>
    <x v="1"/>
    <n v="146"/>
    <s v="S18_3482"/>
    <s v="Vida Sport, Ltd"/>
    <s v="0897-034555"/>
    <s v="Grenzacherweg 237"/>
    <m/>
    <x v="56"/>
    <x v="1"/>
    <n v="1203"/>
    <x v="17"/>
    <s v="EMEA"/>
    <s v="Holz"/>
    <s v="Michael"/>
    <s v="Medium"/>
    <n v="4000"/>
    <x v="3"/>
    <x v="1"/>
  </r>
  <r>
    <x v="117"/>
    <n v="23"/>
    <n v="100"/>
    <n v="7"/>
    <n v="3786.49"/>
    <d v="2003-04-10T00:00:00"/>
    <x v="0"/>
    <n v="4"/>
    <n v="10"/>
    <n v="2003"/>
    <x v="1"/>
    <n v="146"/>
    <s v="S18_3482"/>
    <s v="Blauer See Auto, Co."/>
    <s v="+49 69 66 90 2555"/>
    <s v="Lyonerstr. 34"/>
    <m/>
    <x v="58"/>
    <x v="1"/>
    <n v="60528"/>
    <x v="16"/>
    <s v="EMEA"/>
    <s v="Keitel"/>
    <s v="Roland"/>
    <s v="Medium"/>
    <n v="2300"/>
    <x v="4"/>
    <x v="0"/>
  </r>
  <r>
    <x v="118"/>
    <n v="49"/>
    <n v="100"/>
    <n v="12"/>
    <n v="6266.12"/>
    <s v="10/16/2004 0:00"/>
    <x v="0"/>
    <n v="4"/>
    <n v="10"/>
    <n v="2004"/>
    <x v="1"/>
    <n v="146"/>
    <s v="S18_3482"/>
    <s v="Toms Spezialitten, Ltd"/>
    <s v="0221-5554327"/>
    <s v="Mehrheimerstr. 369"/>
    <m/>
    <x v="55"/>
    <x v="1"/>
    <n v="50739"/>
    <x v="16"/>
    <s v="EMEA"/>
    <s v="Pfalzheim"/>
    <s v="Henriette"/>
    <s v="Medium"/>
    <n v="4900"/>
    <x v="4"/>
    <x v="1"/>
  </r>
  <r>
    <x v="119"/>
    <n v="25"/>
    <n v="100"/>
    <n v="5"/>
    <n v="3491"/>
    <d v="2004-03-11T00:00:00"/>
    <x v="0"/>
    <n v="4"/>
    <n v="11"/>
    <n v="2004"/>
    <x v="1"/>
    <n v="146"/>
    <s v="S18_3482"/>
    <s v="Volvo Model Replicas, Co"/>
    <s v="0921-12 3555"/>
    <s v="Berguvsv„gen  8"/>
    <m/>
    <x v="21"/>
    <x v="1"/>
    <s v="S-958 22"/>
    <x v="8"/>
    <s v="EMEA"/>
    <s v="Berglund"/>
    <s v="Christina"/>
    <s v="Medium"/>
    <n v="2500"/>
    <x v="5"/>
    <x v="1"/>
  </r>
  <r>
    <x v="272"/>
    <n v="37"/>
    <n v="100"/>
    <n v="3"/>
    <n v="4405.22"/>
    <s v="11/16/2004 0:00"/>
    <x v="0"/>
    <n v="4"/>
    <n v="11"/>
    <n v="2004"/>
    <x v="1"/>
    <n v="146"/>
    <s v="S18_3482"/>
    <s v="Cruz &amp; Sons Co."/>
    <s v="+63 2 555 3587"/>
    <s v="15 McCallum Street - NatWest Center #13-03"/>
    <m/>
    <x v="53"/>
    <x v="1"/>
    <s v="1227 MM"/>
    <x v="15"/>
    <s v="Japan"/>
    <s v="Cruz"/>
    <s v="Arnold"/>
    <s v="Medium"/>
    <n v="3700"/>
    <x v="5"/>
    <x v="1"/>
  </r>
  <r>
    <x v="187"/>
    <n v="55"/>
    <n v="100"/>
    <n v="7"/>
    <n v="6548.3"/>
    <s v="11/24/2004 0:00"/>
    <x v="0"/>
    <n v="4"/>
    <n v="11"/>
    <n v="2004"/>
    <x v="1"/>
    <n v="146"/>
    <s v="S18_3482"/>
    <s v="Australian Collectors, Co."/>
    <s v="03 9520 4555"/>
    <s v="636 St Kilda Road"/>
    <s v="Level 3"/>
    <x v="8"/>
    <x v="3"/>
    <n v="3004"/>
    <x v="3"/>
    <s v="APAC"/>
    <s v="Ferguson"/>
    <s v="Peter"/>
    <s v="Medium"/>
    <n v="5500"/>
    <x v="5"/>
    <x v="1"/>
  </r>
  <r>
    <x v="273"/>
    <n v="23"/>
    <n v="100"/>
    <n v="7"/>
    <n v="3177.91"/>
    <d v="2004-07-12T00:00:00"/>
    <x v="0"/>
    <n v="4"/>
    <n v="12"/>
    <n v="2004"/>
    <x v="1"/>
    <n v="146"/>
    <s v="S18_3482"/>
    <s v="Euro Shopping Channel"/>
    <s v="(91) 555 94 44"/>
    <s v="C/ Moralzarzal, 86"/>
    <m/>
    <x v="20"/>
    <x v="1"/>
    <n v="28034"/>
    <x v="7"/>
    <s v="EMEA"/>
    <s v="Freyre"/>
    <s v="Diego"/>
    <s v="Medium"/>
    <n v="2300"/>
    <x v="6"/>
    <x v="1"/>
  </r>
  <r>
    <x v="120"/>
    <n v="24"/>
    <n v="100"/>
    <n v="11"/>
    <n v="4142.6400000000003"/>
    <d v="2005-06-01T00:00:00"/>
    <x v="0"/>
    <n v="1"/>
    <n v="1"/>
    <n v="2005"/>
    <x v="1"/>
    <n v="146"/>
    <s v="S18_3482"/>
    <s v="Suominen Souveniers"/>
    <s v="+358 9 8045 555"/>
    <s v="Software Engineering Center, SEC Oy"/>
    <m/>
    <x v="59"/>
    <x v="1"/>
    <s v="FIN-02271"/>
    <x v="4"/>
    <s v="EMEA"/>
    <s v="Suominen"/>
    <s v="Kalle"/>
    <s v="Medium"/>
    <n v="2400"/>
    <x v="7"/>
    <x v="2"/>
  </r>
  <r>
    <x v="220"/>
    <n v="43"/>
    <n v="96.49"/>
    <n v="10"/>
    <n v="4149.07"/>
    <d v="2005-10-02T00:00:00"/>
    <x v="0"/>
    <n v="1"/>
    <n v="2"/>
    <n v="2005"/>
    <x v="1"/>
    <n v="146"/>
    <s v="S18_3482"/>
    <s v="Euro Shopping Channel"/>
    <s v="(91) 555 94 44"/>
    <s v="C/ Moralzarzal, 86"/>
    <m/>
    <x v="20"/>
    <x v="1"/>
    <n v="28034"/>
    <x v="7"/>
    <s v="EMEA"/>
    <s v="Freyre"/>
    <s v="Diego"/>
    <s v="Medium"/>
    <n v="4149.07"/>
    <x v="0"/>
    <x v="2"/>
  </r>
  <r>
    <x v="190"/>
    <n v="50"/>
    <n v="100"/>
    <n v="1"/>
    <n v="7397"/>
    <d v="2005-04-03T00:00:00"/>
    <x v="0"/>
    <n v="1"/>
    <n v="3"/>
    <n v="2005"/>
    <x v="1"/>
    <n v="146"/>
    <s v="S18_3482"/>
    <s v="Mini Gifts Distributors Ltd."/>
    <n v="4155551450"/>
    <s v="5677 Strong St."/>
    <m/>
    <x v="33"/>
    <x v="2"/>
    <n v="97562"/>
    <x v="0"/>
    <s v="NA"/>
    <s v="Nelson"/>
    <s v="Valarie"/>
    <s v="Large"/>
    <n v="5000"/>
    <x v="11"/>
    <x v="2"/>
  </r>
  <r>
    <x v="177"/>
    <n v="47"/>
    <n v="100"/>
    <n v="2"/>
    <n v="6241.6"/>
    <d v="2003-10-03T00:00:00"/>
    <x v="0"/>
    <n v="1"/>
    <n v="3"/>
    <n v="2003"/>
    <x v="1"/>
    <n v="141"/>
    <s v="S18_3685"/>
    <s v="Motor Mint Distributors Inc."/>
    <n v="2155559857"/>
    <s v="11328 Douglas Av."/>
    <m/>
    <x v="24"/>
    <x v="7"/>
    <n v="71270"/>
    <x v="0"/>
    <s v="NA"/>
    <s v="Hernandez"/>
    <s v="Rosa"/>
    <s v="Medium"/>
    <n v="4700"/>
    <x v="11"/>
    <x v="0"/>
  </r>
  <r>
    <x v="211"/>
    <n v="34"/>
    <n v="100"/>
    <n v="4"/>
    <n v="5331.88"/>
    <s v="5/20/2003 0:00"/>
    <x v="0"/>
    <n v="2"/>
    <n v="5"/>
    <n v="2003"/>
    <x v="1"/>
    <n v="141"/>
    <s v="S18_3685"/>
    <s v="Atelier graphique"/>
    <s v="40.32.2555"/>
    <s v="54, rue Royale"/>
    <m/>
    <x v="11"/>
    <x v="1"/>
    <n v="44000"/>
    <x v="1"/>
    <s v="EMEA"/>
    <s v="Schmitt"/>
    <s v="Carine"/>
    <s v="Medium"/>
    <n v="3400"/>
    <x v="1"/>
    <x v="0"/>
  </r>
  <r>
    <x v="212"/>
    <n v="31"/>
    <n v="100"/>
    <n v="4"/>
    <n v="5124.3"/>
    <d v="2003-10-07T00:00:00"/>
    <x v="0"/>
    <n v="3"/>
    <n v="7"/>
    <n v="2003"/>
    <x v="1"/>
    <n v="141"/>
    <s v="S18_3685"/>
    <s v="Reims Collectables"/>
    <s v="26.47.1555"/>
    <s v="59 rue de l'Abbaye"/>
    <m/>
    <x v="1"/>
    <x v="1"/>
    <n v="51100"/>
    <x v="1"/>
    <s v="EMEA"/>
    <s v="Henriot"/>
    <s v="Paul"/>
    <s v="Medium"/>
    <n v="3100"/>
    <x v="2"/>
    <x v="0"/>
  </r>
  <r>
    <x v="179"/>
    <n v="28"/>
    <n v="100"/>
    <n v="11"/>
    <n v="3639.44"/>
    <d v="2003-11-09T00:00:00"/>
    <x v="0"/>
    <n v="3"/>
    <n v="9"/>
    <n v="2003"/>
    <x v="1"/>
    <n v="141"/>
    <s v="S18_3685"/>
    <s v="Anna's Decorations, Ltd"/>
    <s v="02 9936 8555"/>
    <s v="201 Miller Street"/>
    <s v="Level 15"/>
    <x v="36"/>
    <x v="8"/>
    <n v="2060"/>
    <x v="3"/>
    <s v="APAC"/>
    <s v="O'Hara"/>
    <s v="Anna"/>
    <s v="Medium"/>
    <n v="2800"/>
    <x v="10"/>
    <x v="0"/>
  </r>
  <r>
    <x v="180"/>
    <n v="36"/>
    <n v="100"/>
    <n v="10"/>
    <n v="5544"/>
    <s v="10/17/2003 0:00"/>
    <x v="0"/>
    <n v="4"/>
    <n v="10"/>
    <n v="2003"/>
    <x v="1"/>
    <n v="141"/>
    <s v="S18_3685"/>
    <s v="Heintze Collectables"/>
    <s v="86 21 3555"/>
    <s v="Smagsloget 45"/>
    <m/>
    <x v="62"/>
    <x v="1"/>
    <n v="8200"/>
    <x v="13"/>
    <s v="EMEA"/>
    <s v="Ibsen"/>
    <s v="Palle"/>
    <s v="Medium"/>
    <n v="3600"/>
    <x v="4"/>
    <x v="0"/>
  </r>
  <r>
    <x v="213"/>
    <n v="48"/>
    <n v="100"/>
    <n v="8"/>
    <n v="5493.12"/>
    <d v="2003-05-11T00:00:00"/>
    <x v="0"/>
    <n v="4"/>
    <n v="11"/>
    <n v="2003"/>
    <x v="1"/>
    <n v="141"/>
    <s v="S18_3685"/>
    <s v="Gift Depot Inc."/>
    <n v="2035552570"/>
    <s v="25593 South Bay Ln."/>
    <m/>
    <x v="10"/>
    <x v="5"/>
    <n v="97562"/>
    <x v="0"/>
    <s v="NA"/>
    <s v="King"/>
    <s v="Julie"/>
    <s v="Medium"/>
    <n v="4800"/>
    <x v="5"/>
    <x v="0"/>
  </r>
  <r>
    <x v="108"/>
    <n v="39"/>
    <n v="100"/>
    <n v="4"/>
    <n v="5785.26"/>
    <d v="2003-12-11T00:00:00"/>
    <x v="0"/>
    <n v="4"/>
    <n v="11"/>
    <n v="2003"/>
    <x v="1"/>
    <n v="141"/>
    <s v="S18_3685"/>
    <s v="Herkku Gifts"/>
    <s v="+47 2267 3215"/>
    <s v="Drammen 121, PR 744 Sentrum"/>
    <m/>
    <x v="7"/>
    <x v="1"/>
    <s v="N 5804"/>
    <x v="2"/>
    <s v="EMEA"/>
    <s v="Oeztan"/>
    <s v="Veysel"/>
    <s v="Medium"/>
    <n v="3900"/>
    <x v="5"/>
    <x v="0"/>
  </r>
  <r>
    <x v="172"/>
    <n v="45"/>
    <n v="100"/>
    <n v="9"/>
    <n v="5340.6"/>
    <s v="11/20/2003 0:00"/>
    <x v="0"/>
    <n v="4"/>
    <n v="11"/>
    <n v="2003"/>
    <x v="1"/>
    <n v="141"/>
    <s v="S18_3685"/>
    <s v="Online Diecast Creations Co."/>
    <n v="6035558647"/>
    <s v="2304 Long Airport Avenue"/>
    <m/>
    <x v="34"/>
    <x v="12"/>
    <n v="62005"/>
    <x v="0"/>
    <s v="NA"/>
    <s v="Young"/>
    <s v="Valarie"/>
    <s v="Medium"/>
    <n v="4500"/>
    <x v="5"/>
    <x v="0"/>
  </r>
  <r>
    <x v="182"/>
    <n v="35"/>
    <n v="100"/>
    <n v="15"/>
    <n v="5735.8"/>
    <d v="2003-02-12T00:00:00"/>
    <x v="0"/>
    <n v="4"/>
    <n v="12"/>
    <n v="2003"/>
    <x v="1"/>
    <n v="141"/>
    <s v="S18_3685"/>
    <s v="Muscle Machine Inc"/>
    <n v="2125557413"/>
    <s v="4092 Furth Circle"/>
    <s v="Suite 400"/>
    <x v="0"/>
    <x v="0"/>
    <n v="10022"/>
    <x v="0"/>
    <s v="NA"/>
    <s v="Young"/>
    <s v="Jeff"/>
    <s v="Medium"/>
    <n v="3500"/>
    <x v="6"/>
    <x v="0"/>
  </r>
  <r>
    <x v="157"/>
    <n v="45"/>
    <n v="100"/>
    <n v="8"/>
    <n v="6357.6"/>
    <s v="1/16/2004 0:00"/>
    <x v="0"/>
    <n v="1"/>
    <n v="1"/>
    <n v="2004"/>
    <x v="1"/>
    <n v="141"/>
    <s v="S18_3685"/>
    <s v="Euro Shopping Channel"/>
    <s v="(91) 555 94 44"/>
    <s v="C/ Moralzarzal, 86"/>
    <m/>
    <x v="20"/>
    <x v="1"/>
    <n v="28034"/>
    <x v="7"/>
    <s v="EMEA"/>
    <s v="Freyre"/>
    <s v="Diego"/>
    <s v="Medium"/>
    <n v="4500"/>
    <x v="7"/>
    <x v="1"/>
  </r>
  <r>
    <x v="214"/>
    <n v="46"/>
    <n v="100"/>
    <n v="6"/>
    <n v="7343.9"/>
    <s v="2/26/2004 0:00"/>
    <x v="0"/>
    <n v="1"/>
    <n v="2"/>
    <n v="2004"/>
    <x v="1"/>
    <n v="141"/>
    <s v="S18_3685"/>
    <s v="Collectable Mini Designs Co."/>
    <n v="7605558146"/>
    <s v="361 Furth Circle"/>
    <m/>
    <x v="45"/>
    <x v="2"/>
    <n v="91217"/>
    <x v="0"/>
    <s v="NA"/>
    <s v="Thompson"/>
    <s v="Valarie"/>
    <s v="Large"/>
    <n v="4600"/>
    <x v="0"/>
    <x v="1"/>
  </r>
  <r>
    <x v="183"/>
    <n v="37"/>
    <n v="100"/>
    <n v="1"/>
    <n v="5959.22"/>
    <s v="4/13/2004 0:00"/>
    <x v="0"/>
    <n v="2"/>
    <n v="4"/>
    <n v="2004"/>
    <x v="1"/>
    <n v="141"/>
    <s v="S18_3685"/>
    <s v="Osaka Souveniers Co."/>
    <s v="+81 06 6342 5555"/>
    <s v="Dojima Avanza 4F, 1-6-20 Dojima, Kita-ku"/>
    <m/>
    <x v="38"/>
    <x v="14"/>
    <s v="530-0003"/>
    <x v="11"/>
    <s v="Japan"/>
    <s v="Kentary"/>
    <s v="Mory"/>
    <s v="Medium"/>
    <n v="3700"/>
    <x v="8"/>
    <x v="1"/>
  </r>
  <r>
    <x v="113"/>
    <n v="31"/>
    <n v="100"/>
    <n v="3"/>
    <n v="4029.38"/>
    <d v="2004-01-06T00:00:00"/>
    <x v="3"/>
    <n v="2"/>
    <n v="6"/>
    <n v="2004"/>
    <x v="1"/>
    <n v="141"/>
    <s v="S18_3685"/>
    <s v="UK Collectables, Ltd."/>
    <s v="(171) 555-2282"/>
    <s v="Berkeley Gardens 12  Brewery"/>
    <m/>
    <x v="19"/>
    <x v="1"/>
    <s v="WX1 6LT"/>
    <x v="6"/>
    <s v="EMEA"/>
    <s v="Devon"/>
    <s v="Elizabeth"/>
    <s v="Medium"/>
    <n v="3100"/>
    <x v="9"/>
    <x v="1"/>
  </r>
  <r>
    <x v="114"/>
    <n v="33"/>
    <n v="100"/>
    <n v="4"/>
    <n v="5035.1400000000003"/>
    <d v="2004-06-07T00:00:00"/>
    <x v="0"/>
    <n v="3"/>
    <n v="7"/>
    <n v="2004"/>
    <x v="1"/>
    <n v="141"/>
    <s v="S18_3685"/>
    <s v="L'ordine Souveniers"/>
    <s v="0522-556555"/>
    <s v="Strada Provinciale 124"/>
    <m/>
    <x v="57"/>
    <x v="1"/>
    <n v="42100"/>
    <x v="12"/>
    <s v="EMEA"/>
    <s v="Moroni"/>
    <s v="Maurizio"/>
    <s v="Medium"/>
    <n v="3300"/>
    <x v="2"/>
    <x v="1"/>
  </r>
  <r>
    <x v="184"/>
    <n v="31"/>
    <n v="100"/>
    <n v="4"/>
    <n v="4116.8"/>
    <d v="2004-06-08T00:00:00"/>
    <x v="0"/>
    <n v="3"/>
    <n v="8"/>
    <n v="2004"/>
    <x v="1"/>
    <n v="141"/>
    <s v="S18_3685"/>
    <s v="Signal Gift Stores"/>
    <n v="7025551838"/>
    <s v="8489 Strong St."/>
    <m/>
    <x v="67"/>
    <x v="16"/>
    <n v="83030"/>
    <x v="0"/>
    <s v="NA"/>
    <s v="King"/>
    <s v="Sue"/>
    <s v="Medium"/>
    <n v="3100"/>
    <x v="3"/>
    <x v="1"/>
  </r>
  <r>
    <x v="116"/>
    <n v="27"/>
    <n v="100"/>
    <n v="2"/>
    <n v="4310.55"/>
    <s v="8/30/2004 0:00"/>
    <x v="0"/>
    <n v="3"/>
    <n v="8"/>
    <n v="2004"/>
    <x v="1"/>
    <n v="141"/>
    <s v="S18_3685"/>
    <s v="Vida Sport, Ltd"/>
    <s v="0897-034555"/>
    <s v="Grenzacherweg 237"/>
    <m/>
    <x v="56"/>
    <x v="1"/>
    <n v="1203"/>
    <x v="17"/>
    <s v="EMEA"/>
    <s v="Holz"/>
    <s v="Michael"/>
    <s v="Medium"/>
    <n v="2700"/>
    <x v="3"/>
    <x v="1"/>
  </r>
  <r>
    <x v="185"/>
    <n v="39"/>
    <n v="100"/>
    <n v="6"/>
    <n v="6446.7"/>
    <d v="2003-05-10T00:00:00"/>
    <x v="0"/>
    <n v="4"/>
    <n v="10"/>
    <n v="2003"/>
    <x v="1"/>
    <n v="141"/>
    <s v="S18_3685"/>
    <s v="Norway Gifts By Mail, Co."/>
    <s v="+47 2212 1555"/>
    <s v="Drammensveien 126 A, PB 744 Sentrum"/>
    <m/>
    <x v="68"/>
    <x v="1"/>
    <s v="N 0106"/>
    <x v="2"/>
    <s v="EMEA"/>
    <s v="Klaeboe"/>
    <s v="Jan"/>
    <s v="Medium"/>
    <n v="3900"/>
    <x v="4"/>
    <x v="0"/>
  </r>
  <r>
    <x v="217"/>
    <n v="32"/>
    <n v="100"/>
    <n v="11"/>
    <n v="3616.64"/>
    <s v="10/16/2004 0:00"/>
    <x v="0"/>
    <n v="4"/>
    <n v="10"/>
    <n v="2004"/>
    <x v="1"/>
    <n v="141"/>
    <s v="S18_3685"/>
    <s v="Euro Shopping Channel"/>
    <s v="(91) 555 94 44"/>
    <s v="C/ Moralzarzal, 86"/>
    <m/>
    <x v="20"/>
    <x v="1"/>
    <n v="28034"/>
    <x v="7"/>
    <s v="EMEA"/>
    <s v="Freyre"/>
    <s v="Diego"/>
    <s v="Medium"/>
    <n v="3200"/>
    <x v="4"/>
    <x v="1"/>
  </r>
  <r>
    <x v="175"/>
    <n v="28"/>
    <n v="100"/>
    <n v="8"/>
    <n v="4232.76"/>
    <d v="2004-04-11T00:00:00"/>
    <x v="0"/>
    <n v="4"/>
    <n v="11"/>
    <n v="2004"/>
    <x v="1"/>
    <n v="141"/>
    <s v="S18_3685"/>
    <s v="FunGiftIdeas.com"/>
    <n v="5085552555"/>
    <s v="1785 First Street"/>
    <m/>
    <x v="18"/>
    <x v="6"/>
    <n v="50553"/>
    <x v="0"/>
    <s v="NA"/>
    <s v="Benitez"/>
    <s v="Violeta"/>
    <s v="Medium"/>
    <n v="2800"/>
    <x v="5"/>
    <x v="1"/>
  </r>
  <r>
    <x v="186"/>
    <n v="26"/>
    <n v="67.91"/>
    <n v="12"/>
    <n v="1765.66"/>
    <s v="11/17/2004 0:00"/>
    <x v="0"/>
    <n v="4"/>
    <n v="11"/>
    <n v="2004"/>
    <x v="1"/>
    <n v="141"/>
    <s v="S18_3685"/>
    <s v="Motor Mint Distributors Inc."/>
    <n v="2155559857"/>
    <s v="11328 Douglas Av."/>
    <m/>
    <x v="24"/>
    <x v="7"/>
    <n v="71270"/>
    <x v="0"/>
    <s v="NA"/>
    <s v="Hernandez"/>
    <s v="Rosa"/>
    <s v="Small"/>
    <n v="1765.6599999999999"/>
    <x v="5"/>
    <x v="1"/>
  </r>
  <r>
    <x v="218"/>
    <n v="44"/>
    <n v="84.88"/>
    <n v="2"/>
    <n v="3734.72"/>
    <s v="11/24/2004 0:00"/>
    <x v="0"/>
    <n v="4"/>
    <n v="11"/>
    <n v="2004"/>
    <x v="1"/>
    <n v="141"/>
    <s v="S18_3685"/>
    <s v="Reims Collectables"/>
    <s v="26.47.1555"/>
    <s v="59 rue de l'Abbaye"/>
    <m/>
    <x v="1"/>
    <x v="1"/>
    <n v="51100"/>
    <x v="1"/>
    <s v="EMEA"/>
    <s v="Henriot"/>
    <s v="Paul"/>
    <s v="Medium"/>
    <n v="3734.72"/>
    <x v="5"/>
    <x v="1"/>
  </r>
  <r>
    <x v="219"/>
    <n v="46"/>
    <n v="100"/>
    <n v="6"/>
    <n v="4808.38"/>
    <d v="2005-12-01T00:00:00"/>
    <x v="5"/>
    <n v="1"/>
    <n v="1"/>
    <n v="2005"/>
    <x v="1"/>
    <n v="141"/>
    <s v="S18_3685"/>
    <s v="Toys4GrownUps.com"/>
    <n v="6265557265"/>
    <s v="78934 Hillside Dr."/>
    <m/>
    <x v="3"/>
    <x v="2"/>
    <n v="90003"/>
    <x v="0"/>
    <s v="NA"/>
    <s v="Young"/>
    <s v="Julie"/>
    <s v="Medium"/>
    <n v="4600"/>
    <x v="7"/>
    <x v="2"/>
  </r>
  <r>
    <x v="241"/>
    <n v="32"/>
    <n v="70.83"/>
    <n v="4"/>
    <n v="2266.56"/>
    <d v="2005-10-02T00:00:00"/>
    <x v="0"/>
    <n v="1"/>
    <n v="2"/>
    <n v="2005"/>
    <x v="1"/>
    <n v="141"/>
    <s v="S18_3685"/>
    <s v="Euro Shopping Channel"/>
    <s v="(91) 555 94 44"/>
    <s v="C/ Moralzarzal, 86"/>
    <m/>
    <x v="20"/>
    <x v="1"/>
    <n v="28034"/>
    <x v="7"/>
    <s v="EMEA"/>
    <s v="Freyre"/>
    <s v="Diego"/>
    <s v="Small"/>
    <n v="2266.56"/>
    <x v="0"/>
    <x v="2"/>
  </r>
  <r>
    <x v="191"/>
    <n v="65"/>
    <n v="100"/>
    <n v="1"/>
    <n v="10468.9"/>
    <s v="4/15/2005 0:00"/>
    <x v="1"/>
    <n v="2"/>
    <n v="4"/>
    <n v="2005"/>
    <x v="1"/>
    <n v="141"/>
    <s v="S18_3685"/>
    <s v="Danish Wholesale Imports"/>
    <s v="31 12 3555"/>
    <s v="Vinb'ltet 34"/>
    <m/>
    <x v="40"/>
    <x v="1"/>
    <n v="1734"/>
    <x v="13"/>
    <s v="EMEA"/>
    <s v="Petersen"/>
    <s v="Jytte"/>
    <s v="Large"/>
    <n v="6500"/>
    <x v="8"/>
    <x v="2"/>
  </r>
  <r>
    <x v="122"/>
    <n v="43"/>
    <n v="100"/>
    <n v="3"/>
    <n v="5589.14"/>
    <s v="5/17/2005 0:00"/>
    <x v="0"/>
    <n v="2"/>
    <n v="5"/>
    <n v="2005"/>
    <x v="1"/>
    <n v="141"/>
    <s v="S18_3685"/>
    <s v="Salzburg Collectables"/>
    <s v="6562-9555"/>
    <s v="Geislweg 14"/>
    <m/>
    <x v="16"/>
    <x v="1"/>
    <n v="5020"/>
    <x v="5"/>
    <s v="EMEA"/>
    <s v="Pipps"/>
    <s v="Georg"/>
    <s v="Medium"/>
    <n v="4300"/>
    <x v="1"/>
    <x v="2"/>
  </r>
  <r>
    <x v="103"/>
    <n v="43"/>
    <n v="67.77"/>
    <n v="12"/>
    <n v="2914.11"/>
    <d v="2003-03-03T00:00:00"/>
    <x v="0"/>
    <n v="1"/>
    <n v="3"/>
    <n v="2003"/>
    <x v="0"/>
    <n v="62"/>
    <s v="S18_3782"/>
    <s v="Cruz &amp; Sons Co."/>
    <s v="+63 2 555 3587"/>
    <s v="15 McCallum Street - NatWest Center #13-03"/>
    <m/>
    <x v="53"/>
    <x v="1"/>
    <s v="1227 MM"/>
    <x v="15"/>
    <s v="Japan"/>
    <s v="Cruz"/>
    <s v="Arnold"/>
    <s v="Small"/>
    <n v="2914.1099999999997"/>
    <x v="11"/>
    <x v="0"/>
  </r>
  <r>
    <x v="104"/>
    <n v="35"/>
    <n v="49.74"/>
    <n v="16"/>
    <n v="1740.9"/>
    <d v="2003-08-05T00:00:00"/>
    <x v="0"/>
    <n v="2"/>
    <n v="5"/>
    <n v="2003"/>
    <x v="0"/>
    <n v="62"/>
    <s v="S18_3782"/>
    <s v="Marseille Mini Autos"/>
    <s v="91.24.4555"/>
    <s v="12, rue des Bouchers"/>
    <m/>
    <x v="54"/>
    <x v="1"/>
    <n v="13008"/>
    <x v="1"/>
    <s v="EMEA"/>
    <s v="Lebihan"/>
    <s v="Laurence"/>
    <s v="Small"/>
    <n v="1740.9"/>
    <x v="1"/>
    <x v="0"/>
  </r>
  <r>
    <x v="105"/>
    <n v="45"/>
    <n v="50.36"/>
    <n v="13"/>
    <n v="2266.1999999999998"/>
    <d v="2003-02-07T00:00:00"/>
    <x v="0"/>
    <n v="3"/>
    <n v="7"/>
    <n v="2003"/>
    <x v="0"/>
    <n v="62"/>
    <s v="S18_3782"/>
    <s v="Mini Gifts Distributors Ltd."/>
    <n v="4155551450"/>
    <s v="5677 Strong St."/>
    <m/>
    <x v="33"/>
    <x v="2"/>
    <n v="97562"/>
    <x v="0"/>
    <s v="NA"/>
    <s v="Nelson"/>
    <s v="Valarie"/>
    <s v="Small"/>
    <n v="2266.1999999999998"/>
    <x v="2"/>
    <x v="0"/>
  </r>
  <r>
    <x v="274"/>
    <n v="47"/>
    <n v="67.14"/>
    <n v="2"/>
    <n v="3155.58"/>
    <d v="2003-03-09T00:00:00"/>
    <x v="0"/>
    <n v="3"/>
    <n v="9"/>
    <n v="2003"/>
    <x v="0"/>
    <n v="62"/>
    <s v="S18_3782"/>
    <s v="Gift Ideas Corp."/>
    <n v="2035554407"/>
    <s v="2440 Pompton St."/>
    <m/>
    <x v="63"/>
    <x v="5"/>
    <n v="97561"/>
    <x v="0"/>
    <s v="NA"/>
    <s v="Lewis"/>
    <s v="Dan"/>
    <s v="Medium"/>
    <n v="3155.58"/>
    <x v="10"/>
    <x v="0"/>
  </r>
  <r>
    <x v="4"/>
    <n v="21"/>
    <n v="64.66"/>
    <n v="8"/>
    <n v="1357.86"/>
    <d v="2003-10-10T00:00:00"/>
    <x v="0"/>
    <n v="4"/>
    <n v="10"/>
    <n v="2003"/>
    <x v="0"/>
    <n v="62"/>
    <s v="S18_3782"/>
    <s v="Corporate Gift Ideas Co."/>
    <n v="6505551386"/>
    <s v="7734 Strong St."/>
    <m/>
    <x v="4"/>
    <x v="2"/>
    <m/>
    <x v="0"/>
    <s v="NA"/>
    <s v="Brown"/>
    <s v="Julie"/>
    <s v="Small"/>
    <n v="1357.86"/>
    <x v="4"/>
    <x v="0"/>
  </r>
  <r>
    <x v="107"/>
    <n v="38"/>
    <n v="68.39"/>
    <n v="8"/>
    <n v="2598.8200000000002"/>
    <d v="2003-04-11T00:00:00"/>
    <x v="0"/>
    <n v="4"/>
    <n v="11"/>
    <n v="2003"/>
    <x v="0"/>
    <n v="62"/>
    <s v="S18_3782"/>
    <s v="Anna's Decorations, Ltd"/>
    <s v="02 9936 8555"/>
    <s v="201 Miller Street"/>
    <s v="Level 15"/>
    <x v="36"/>
    <x v="8"/>
    <n v="2060"/>
    <x v="3"/>
    <s v="APAC"/>
    <s v="O'Hara"/>
    <s v="Anna"/>
    <s v="Small"/>
    <n v="2598.8200000000002"/>
    <x v="5"/>
    <x v="0"/>
  </r>
  <r>
    <x v="6"/>
    <n v="21"/>
    <n v="50.36"/>
    <n v="3"/>
    <n v="1057.56"/>
    <d v="2003-11-11T00:00:00"/>
    <x v="0"/>
    <n v="4"/>
    <n v="11"/>
    <n v="2003"/>
    <x v="0"/>
    <n v="62"/>
    <s v="S18_3782"/>
    <s v="Daedalus Designs Imports"/>
    <s v="20.16.1555"/>
    <s v="184, chausse de Tournai"/>
    <m/>
    <x v="6"/>
    <x v="1"/>
    <n v="59000"/>
    <x v="1"/>
    <s v="EMEA"/>
    <s v="Rance"/>
    <s v="Martine"/>
    <s v="Small"/>
    <n v="1057.56"/>
    <x v="5"/>
    <x v="0"/>
  </r>
  <r>
    <x v="109"/>
    <n v="43"/>
    <n v="72.739999999999995"/>
    <n v="9"/>
    <n v="3127.82"/>
    <s v="11/20/2003 0:00"/>
    <x v="0"/>
    <n v="4"/>
    <n v="11"/>
    <n v="2003"/>
    <x v="0"/>
    <n v="62"/>
    <s v="S18_3782"/>
    <s v="Toms Spezialitten, Ltd"/>
    <s v="0221-5554327"/>
    <s v="Mehrheimerstr. 369"/>
    <m/>
    <x v="55"/>
    <x v="1"/>
    <n v="50739"/>
    <x v="16"/>
    <s v="EMEA"/>
    <s v="Pfalzheim"/>
    <s v="Henriette"/>
    <s v="Medium"/>
    <n v="3127.8199999999997"/>
    <x v="5"/>
    <x v="0"/>
  </r>
  <r>
    <x v="9"/>
    <n v="46"/>
    <n v="54.09"/>
    <n v="8"/>
    <n v="2488.14"/>
    <s v="1/15/2004 0:00"/>
    <x v="0"/>
    <n v="1"/>
    <n v="1"/>
    <n v="2004"/>
    <x v="0"/>
    <n v="62"/>
    <s v="S18_3782"/>
    <s v="Auto Canal Petit"/>
    <s v="(1) 47.55.6555"/>
    <s v="25, rue Lauriston"/>
    <m/>
    <x v="2"/>
    <x v="1"/>
    <n v="75016"/>
    <x v="1"/>
    <s v="EMEA"/>
    <s v="Perrier"/>
    <s v="Dominique"/>
    <s v="Small"/>
    <n v="2488.1400000000003"/>
    <x v="7"/>
    <x v="1"/>
  </r>
  <r>
    <x v="148"/>
    <n v="38"/>
    <n v="58.44"/>
    <n v="1"/>
    <n v="2220.7199999999998"/>
    <s v="2/21/2004 0:00"/>
    <x v="0"/>
    <n v="1"/>
    <n v="2"/>
    <n v="2004"/>
    <x v="0"/>
    <n v="62"/>
    <s v="S18_3782"/>
    <s v="Daedalus Designs Imports"/>
    <s v="20.16.1555"/>
    <s v="184, chausse de Tournai"/>
    <m/>
    <x v="6"/>
    <x v="1"/>
    <n v="59000"/>
    <x v="1"/>
    <s v="EMEA"/>
    <s v="Rance"/>
    <s v="Martine"/>
    <s v="Small"/>
    <n v="2220.7199999999998"/>
    <x v="0"/>
    <x v="1"/>
  </r>
  <r>
    <x v="11"/>
    <n v="26"/>
    <n v="52.22"/>
    <n v="1"/>
    <n v="1357.72"/>
    <d v="2004-05-04T00:00:00"/>
    <x v="0"/>
    <n v="2"/>
    <n v="4"/>
    <n v="2004"/>
    <x v="0"/>
    <n v="62"/>
    <s v="S18_3782"/>
    <s v="Vitachrome Inc."/>
    <n v="2125551500"/>
    <s v="2678 Kingston Rd."/>
    <s v="Suite 101"/>
    <x v="0"/>
    <x v="0"/>
    <n v="10022"/>
    <x v="0"/>
    <s v="NA"/>
    <s v="Frick"/>
    <s v="Michael"/>
    <s v="Small"/>
    <n v="1357.72"/>
    <x v="8"/>
    <x v="1"/>
  </r>
  <r>
    <x v="268"/>
    <n v="31"/>
    <n v="52.84"/>
    <n v="5"/>
    <n v="1638.04"/>
    <s v="5/26/2004 0:00"/>
    <x v="0"/>
    <n v="2"/>
    <n v="5"/>
    <n v="2004"/>
    <x v="0"/>
    <n v="62"/>
    <s v="S18_3782"/>
    <s v="Auto Canal Petit"/>
    <s v="(1) 47.55.6555"/>
    <s v="25, rue Lauriston"/>
    <m/>
    <x v="2"/>
    <x v="1"/>
    <n v="75016"/>
    <x v="1"/>
    <s v="EMEA"/>
    <s v="Perrier"/>
    <s v="Dominique"/>
    <s v="Small"/>
    <n v="1638.0400000000002"/>
    <x v="1"/>
    <x v="1"/>
  </r>
  <r>
    <x v="275"/>
    <n v="48"/>
    <n v="54.71"/>
    <n v="3"/>
    <n v="2626.08"/>
    <s v="6/30/2004 0:00"/>
    <x v="0"/>
    <n v="2"/>
    <n v="6"/>
    <n v="2004"/>
    <x v="0"/>
    <n v="62"/>
    <s v="S18_3782"/>
    <s v="Gifts4AllAges.com"/>
    <n v="6175559555"/>
    <s v="8616 Spinnaker Dr."/>
    <m/>
    <x v="48"/>
    <x v="6"/>
    <n v="51003"/>
    <x v="0"/>
    <s v="NA"/>
    <s v="Yoshido"/>
    <s v="Juri"/>
    <s v="Small"/>
    <n v="2626.08"/>
    <x v="9"/>
    <x v="1"/>
  </r>
  <r>
    <x v="115"/>
    <n v="33"/>
    <n v="50.36"/>
    <n v="9"/>
    <n v="1661.88"/>
    <d v="2004-02-08T00:00:00"/>
    <x v="0"/>
    <n v="3"/>
    <n v="8"/>
    <n v="2004"/>
    <x v="0"/>
    <n v="62"/>
    <s v="S18_3782"/>
    <s v="Online Mini Collectables"/>
    <n v="6175557555"/>
    <s v="7635 Spinnaker Dr."/>
    <m/>
    <x v="35"/>
    <x v="6"/>
    <n v="58339"/>
    <x v="0"/>
    <s v="NA"/>
    <s v="Barajas"/>
    <s v="Miguel"/>
    <s v="Small"/>
    <n v="1661.8799999999999"/>
    <x v="3"/>
    <x v="1"/>
  </r>
  <r>
    <x v="276"/>
    <n v="38"/>
    <n v="57.2"/>
    <n v="1"/>
    <n v="2173.6"/>
    <s v="8/28/2004 0:00"/>
    <x v="0"/>
    <n v="3"/>
    <n v="8"/>
    <n v="2004"/>
    <x v="0"/>
    <n v="62"/>
    <s v="S18_3782"/>
    <s v="La Corne D'abondance, Co."/>
    <s v="(1) 42.34.2555"/>
    <s v="265, boulevard Charonne"/>
    <m/>
    <x v="2"/>
    <x v="1"/>
    <n v="75012"/>
    <x v="1"/>
    <s v="EMEA"/>
    <s v="Bertrand"/>
    <s v="Marie"/>
    <s v="Small"/>
    <n v="2173.6"/>
    <x v="3"/>
    <x v="1"/>
  </r>
  <r>
    <x v="16"/>
    <n v="39"/>
    <n v="55.95"/>
    <n v="3"/>
    <n v="2182.0500000000002"/>
    <s v="9/30/2004 0:00"/>
    <x v="0"/>
    <n v="3"/>
    <n v="9"/>
    <n v="2004"/>
    <x v="0"/>
    <n v="62"/>
    <s v="S18_3782"/>
    <s v="Toys of Finland, Co."/>
    <s v="90-224 8555"/>
    <s v="Keskuskatu 45"/>
    <m/>
    <x v="13"/>
    <x v="1"/>
    <n v="21240"/>
    <x v="4"/>
    <s v="EMEA"/>
    <s v="Karttunen"/>
    <s v="Matti"/>
    <s v="Small"/>
    <n v="2182.0500000000002"/>
    <x v="10"/>
    <x v="1"/>
  </r>
  <r>
    <x v="118"/>
    <n v="42"/>
    <n v="67.14"/>
    <n v="16"/>
    <n v="2819.88"/>
    <s v="10/16/2004 0:00"/>
    <x v="0"/>
    <n v="4"/>
    <n v="10"/>
    <n v="2004"/>
    <x v="0"/>
    <n v="62"/>
    <s v="S18_3782"/>
    <s v="Toms Spezialitten, Ltd"/>
    <s v="0221-5554327"/>
    <s v="Mehrheimerstr. 369"/>
    <m/>
    <x v="55"/>
    <x v="1"/>
    <n v="50739"/>
    <x v="16"/>
    <s v="EMEA"/>
    <s v="Pfalzheim"/>
    <s v="Henriette"/>
    <s v="Small"/>
    <n v="2819.88"/>
    <x v="4"/>
    <x v="1"/>
  </r>
  <r>
    <x v="149"/>
    <n v="44"/>
    <n v="59.06"/>
    <n v="4"/>
    <n v="2598.64"/>
    <d v="2004-03-11T00:00:00"/>
    <x v="0"/>
    <n v="4"/>
    <n v="11"/>
    <n v="2004"/>
    <x v="0"/>
    <n v="62"/>
    <s v="S18_3782"/>
    <s v="Microscale Inc."/>
    <n v="2125551957"/>
    <s v="5290 North Pendale Street"/>
    <s v="Suite 200"/>
    <x v="0"/>
    <x v="0"/>
    <n v="10022"/>
    <x v="0"/>
    <s v="NA"/>
    <s v="Kuo"/>
    <s v="Kee"/>
    <s v="Small"/>
    <n v="2598.6400000000003"/>
    <x v="5"/>
    <x v="1"/>
  </r>
  <r>
    <x v="272"/>
    <n v="29"/>
    <n v="69.63"/>
    <n v="2"/>
    <n v="2019.27"/>
    <s v="11/16/2004 0:00"/>
    <x v="0"/>
    <n v="4"/>
    <n v="11"/>
    <n v="2004"/>
    <x v="0"/>
    <n v="62"/>
    <s v="S18_3782"/>
    <s v="Cruz &amp; Sons Co."/>
    <s v="+63 2 555 3587"/>
    <s v="15 McCallum Street - NatWest Center #13-03"/>
    <m/>
    <x v="53"/>
    <x v="1"/>
    <s v="1227 MM"/>
    <x v="15"/>
    <s v="Japan"/>
    <s v="Cruz"/>
    <s v="Arnold"/>
    <s v="Small"/>
    <n v="2019.27"/>
    <x v="5"/>
    <x v="1"/>
  </r>
  <r>
    <x v="187"/>
    <n v="26"/>
    <n v="55.95"/>
    <n v="8"/>
    <n v="1454.7"/>
    <s v="11/24/2004 0:00"/>
    <x v="0"/>
    <n v="4"/>
    <n v="11"/>
    <n v="2004"/>
    <x v="0"/>
    <n v="62"/>
    <s v="S18_3782"/>
    <s v="Australian Collectors, Co."/>
    <s v="03 9520 4555"/>
    <s v="636 St Kilda Road"/>
    <s v="Level 3"/>
    <x v="8"/>
    <x v="3"/>
    <n v="3004"/>
    <x v="3"/>
    <s v="APAC"/>
    <s v="Ferguson"/>
    <s v="Peter"/>
    <s v="Small"/>
    <n v="1454.7"/>
    <x v="5"/>
    <x v="1"/>
  </r>
  <r>
    <x v="273"/>
    <n v="31"/>
    <n v="53.47"/>
    <n v="1"/>
    <n v="1657.57"/>
    <d v="2004-07-12T00:00:00"/>
    <x v="0"/>
    <n v="4"/>
    <n v="12"/>
    <n v="2004"/>
    <x v="0"/>
    <n v="62"/>
    <s v="S18_3782"/>
    <s v="Euro Shopping Channel"/>
    <s v="(91) 555 94 44"/>
    <s v="C/ Moralzarzal, 86"/>
    <m/>
    <x v="20"/>
    <x v="1"/>
    <n v="28034"/>
    <x v="7"/>
    <s v="EMEA"/>
    <s v="Freyre"/>
    <s v="Diego"/>
    <s v="Small"/>
    <n v="1657.57"/>
    <x v="6"/>
    <x v="1"/>
  </r>
  <r>
    <x v="120"/>
    <n v="32"/>
    <n v="89.12"/>
    <n v="12"/>
    <n v="2851.84"/>
    <d v="2005-06-01T00:00:00"/>
    <x v="0"/>
    <n v="1"/>
    <n v="1"/>
    <n v="2005"/>
    <x v="0"/>
    <n v="62"/>
    <s v="S18_3782"/>
    <s v="Suominen Souveniers"/>
    <s v="+358 9 8045 555"/>
    <s v="Software Engineering Center, SEC Oy"/>
    <m/>
    <x v="59"/>
    <x v="1"/>
    <s v="FIN-02271"/>
    <x v="4"/>
    <s v="EMEA"/>
    <s v="Suominen"/>
    <s v="Kalle"/>
    <s v="Small"/>
    <n v="2851.84"/>
    <x v="7"/>
    <x v="2"/>
  </r>
  <r>
    <x v="220"/>
    <n v="28"/>
    <n v="100"/>
    <n v="9"/>
    <n v="4609.6400000000003"/>
    <d v="2005-10-02T00:00:00"/>
    <x v="0"/>
    <n v="1"/>
    <n v="2"/>
    <n v="2005"/>
    <x v="0"/>
    <n v="62"/>
    <s v="S18_3782"/>
    <s v="Euro Shopping Channel"/>
    <s v="(91) 555 94 44"/>
    <s v="C/ Moralzarzal, 86"/>
    <m/>
    <x v="20"/>
    <x v="1"/>
    <n v="28034"/>
    <x v="7"/>
    <s v="EMEA"/>
    <s v="Freyre"/>
    <s v="Diego"/>
    <s v="Medium"/>
    <n v="2800"/>
    <x v="0"/>
    <x v="2"/>
  </r>
  <r>
    <x v="190"/>
    <n v="36"/>
    <n v="100"/>
    <n v="2"/>
    <n v="5079.96"/>
    <d v="2005-04-03T00:00:00"/>
    <x v="0"/>
    <n v="1"/>
    <n v="3"/>
    <n v="2005"/>
    <x v="0"/>
    <n v="62"/>
    <s v="S18_3782"/>
    <s v="Mini Gifts Distributors Ltd."/>
    <n v="4155551450"/>
    <s v="5677 Strong St."/>
    <m/>
    <x v="33"/>
    <x v="2"/>
    <n v="97562"/>
    <x v="0"/>
    <s v="NA"/>
    <s v="Nelson"/>
    <s v="Valarie"/>
    <s v="Medium"/>
    <n v="3600"/>
    <x v="11"/>
    <x v="2"/>
  </r>
  <r>
    <x v="24"/>
    <n v="36"/>
    <n v="52.22"/>
    <n v="1"/>
    <n v="1879.92"/>
    <d v="2005-08-04T00:00:00"/>
    <x v="0"/>
    <n v="2"/>
    <n v="4"/>
    <n v="2005"/>
    <x v="0"/>
    <n v="62"/>
    <s v="S18_3782"/>
    <s v="UK Collectables, Ltd."/>
    <s v="(171) 555-2282"/>
    <s v="Berkeley Gardens 12  Brewery"/>
    <m/>
    <x v="19"/>
    <x v="1"/>
    <s v="WX1 6LT"/>
    <x v="6"/>
    <s v="EMEA"/>
    <s v="Devon"/>
    <s v="Elizabeth"/>
    <s v="Small"/>
    <n v="1879.92"/>
    <x v="8"/>
    <x v="2"/>
  </r>
  <r>
    <x v="222"/>
    <n v="41"/>
    <n v="100"/>
    <n v="17"/>
    <n v="4774.8599999999997"/>
    <s v="2/17/2003 0:00"/>
    <x v="0"/>
    <n v="1"/>
    <n v="2"/>
    <n v="2003"/>
    <x v="3"/>
    <n v="105"/>
    <s v="S18_3856"/>
    <s v="Rovelli Gifts"/>
    <s v="035-640555"/>
    <s v="Via Ludovico il Moro 22"/>
    <m/>
    <x v="69"/>
    <x v="1"/>
    <n v="24100"/>
    <x v="12"/>
    <s v="EMEA"/>
    <s v="Rovelli"/>
    <s v="Giovanni"/>
    <s v="Medium"/>
    <n v="4100"/>
    <x v="0"/>
    <x v="0"/>
  </r>
  <r>
    <x v="64"/>
    <n v="27"/>
    <n v="99.52"/>
    <n v="8"/>
    <n v="2687.04"/>
    <s v="4/28/2003 0:00"/>
    <x v="0"/>
    <n v="2"/>
    <n v="4"/>
    <n v="2003"/>
    <x v="3"/>
    <n v="105"/>
    <s v="S18_3856"/>
    <s v="Salzburg Collectables"/>
    <s v="6562-9555"/>
    <s v="Geislweg 14"/>
    <m/>
    <x v="16"/>
    <x v="1"/>
    <n v="5020"/>
    <x v="5"/>
    <s v="EMEA"/>
    <s v="Pipps"/>
    <s v="Georg"/>
    <s v="Small"/>
    <n v="2687.04"/>
    <x v="8"/>
    <x v="0"/>
  </r>
  <r>
    <x v="260"/>
    <n v="33"/>
    <n v="100"/>
    <n v="1"/>
    <n v="3423.75"/>
    <s v="6/16/2003 0:00"/>
    <x v="0"/>
    <n v="2"/>
    <n v="6"/>
    <n v="2003"/>
    <x v="3"/>
    <n v="105"/>
    <s v="S18_3856"/>
    <s v="Auto-Moto Classics Inc."/>
    <n v="6175558428"/>
    <s v="16780 Pompton St."/>
    <m/>
    <x v="35"/>
    <x v="6"/>
    <n v="58339"/>
    <x v="0"/>
    <s v="NA"/>
    <s v="Taylor"/>
    <s v="Leslie"/>
    <s v="Medium"/>
    <n v="3300"/>
    <x v="9"/>
    <x v="0"/>
  </r>
  <r>
    <x v="66"/>
    <n v="34"/>
    <n v="100"/>
    <n v="12"/>
    <n v="3455.76"/>
    <d v="2003-10-08T00:00:00"/>
    <x v="0"/>
    <n v="3"/>
    <n v="8"/>
    <n v="2003"/>
    <x v="3"/>
    <n v="105"/>
    <s v="S18_3856"/>
    <s v="Mini Creations Ltd."/>
    <n v="5085559555"/>
    <s v="4575 Hillside Dr."/>
    <m/>
    <x v="18"/>
    <x v="6"/>
    <n v="50553"/>
    <x v="0"/>
    <s v="NA"/>
    <s v="Tam"/>
    <s v="Wing C"/>
    <s v="Medium"/>
    <n v="3400"/>
    <x v="3"/>
    <x v="0"/>
  </r>
  <r>
    <x v="67"/>
    <n v="29"/>
    <n v="100"/>
    <n v="10"/>
    <n v="3622.97"/>
    <d v="2003-06-10T00:00:00"/>
    <x v="0"/>
    <n v="4"/>
    <n v="10"/>
    <n v="2003"/>
    <x v="3"/>
    <n v="105"/>
    <s v="S18_3856"/>
    <s v="Toys of Finland, Co."/>
    <s v="90-224 8555"/>
    <s v="Keskuskatu 45"/>
    <m/>
    <x v="13"/>
    <x v="1"/>
    <n v="21240"/>
    <x v="4"/>
    <s v="EMEA"/>
    <s v="Karttunen"/>
    <s v="Matti"/>
    <s v="Medium"/>
    <n v="2900"/>
    <x v="4"/>
    <x v="0"/>
  </r>
  <r>
    <x v="68"/>
    <n v="34"/>
    <n v="100"/>
    <n v="6"/>
    <n v="3599.58"/>
    <s v="10/23/2003 0:00"/>
    <x v="3"/>
    <n v="4"/>
    <n v="10"/>
    <n v="2003"/>
    <x v="3"/>
    <n v="105"/>
    <s v="S18_3856"/>
    <s v="Scandinavian Gift Ideas"/>
    <s v="0695-34 6555"/>
    <s v="?kergatan 24"/>
    <m/>
    <x v="31"/>
    <x v="1"/>
    <s v="S-844 67"/>
    <x v="8"/>
    <s v="EMEA"/>
    <s v="Larsson"/>
    <s v="Maria"/>
    <s v="Medium"/>
    <n v="3400"/>
    <x v="4"/>
    <x v="0"/>
  </r>
  <r>
    <x v="69"/>
    <n v="48"/>
    <n v="100"/>
    <n v="9"/>
    <n v="5386.56"/>
    <d v="2003-08-11T00:00:00"/>
    <x v="0"/>
    <n v="4"/>
    <n v="11"/>
    <n v="2003"/>
    <x v="3"/>
    <n v="105"/>
    <s v="S18_3856"/>
    <s v="Alpha Cognac"/>
    <s v="61.77.6555"/>
    <s v="1 rue Alsace-Lorraine"/>
    <m/>
    <x v="42"/>
    <x v="1"/>
    <n v="31000"/>
    <x v="1"/>
    <s v="EMEA"/>
    <s v="Roulet"/>
    <s v="Annette"/>
    <s v="Medium"/>
    <n v="4800"/>
    <x v="5"/>
    <x v="0"/>
  </r>
  <r>
    <x v="70"/>
    <n v="46"/>
    <n v="100"/>
    <n v="6"/>
    <n v="4918.78"/>
    <s v="11/14/2003 0:00"/>
    <x v="0"/>
    <n v="4"/>
    <n v="11"/>
    <n v="2003"/>
    <x v="3"/>
    <n v="105"/>
    <s v="S18_3856"/>
    <s v="Double Decker Gift Stores, Ltd"/>
    <s v="(171) 555-7555"/>
    <s v="120 Hanover Sq."/>
    <m/>
    <x v="41"/>
    <x v="1"/>
    <s v="WA1 1DP"/>
    <x v="6"/>
    <s v="EMEA"/>
    <s v="Hardy"/>
    <s v="Thomas"/>
    <s v="Medium"/>
    <n v="4600"/>
    <x v="5"/>
    <x v="0"/>
  </r>
  <r>
    <x v="71"/>
    <n v="22"/>
    <n v="100"/>
    <n v="3"/>
    <n v="2538.8000000000002"/>
    <s v="11/26/2003 0:00"/>
    <x v="0"/>
    <n v="4"/>
    <n v="11"/>
    <n v="2003"/>
    <x v="3"/>
    <n v="105"/>
    <s v="S18_3856"/>
    <s v="Enaco Distributors"/>
    <s v="(93) 203 4555"/>
    <s v="Rambla de Catalu¤a, 23"/>
    <m/>
    <x v="43"/>
    <x v="1"/>
    <n v="8022"/>
    <x v="7"/>
    <s v="EMEA"/>
    <s v="Saavedra"/>
    <s v="Eduardo"/>
    <s v="Small"/>
    <n v="2200"/>
    <x v="5"/>
    <x v="0"/>
  </r>
  <r>
    <x v="72"/>
    <n v="20"/>
    <n v="100"/>
    <n v="5"/>
    <n v="2498.6"/>
    <d v="2004-09-01T00:00:00"/>
    <x v="0"/>
    <n v="1"/>
    <n v="1"/>
    <n v="2004"/>
    <x v="3"/>
    <n v="105"/>
    <s v="S18_3856"/>
    <s v="Men 'R' US Retailers, Ltd."/>
    <n v="2155554369"/>
    <s v="6047 Douglas Av."/>
    <m/>
    <x v="44"/>
    <x v="2"/>
    <m/>
    <x v="0"/>
    <s v="NA"/>
    <s v="Chandler"/>
    <s v="Michael"/>
    <s v="Small"/>
    <n v="2000"/>
    <x v="7"/>
    <x v="1"/>
  </r>
  <r>
    <x v="73"/>
    <n v="45"/>
    <n v="85.75"/>
    <n v="9"/>
    <n v="3858.75"/>
    <s v="2/19/2004 0:00"/>
    <x v="0"/>
    <n v="1"/>
    <n v="2"/>
    <n v="2004"/>
    <x v="3"/>
    <n v="105"/>
    <s v="S18_3856"/>
    <s v="Collectable Mini Designs Co."/>
    <n v="7605558146"/>
    <s v="361 Furth Circle"/>
    <m/>
    <x v="45"/>
    <x v="2"/>
    <n v="91217"/>
    <x v="0"/>
    <s v="NA"/>
    <s v="Thompson"/>
    <s v="Valarie"/>
    <s v="Medium"/>
    <n v="3858.75"/>
    <x v="0"/>
    <x v="1"/>
  </r>
  <r>
    <x v="277"/>
    <n v="46"/>
    <n v="100"/>
    <n v="5"/>
    <n v="5600.5"/>
    <d v="2004-08-05T00:00:00"/>
    <x v="0"/>
    <n v="2"/>
    <n v="5"/>
    <n v="2004"/>
    <x v="3"/>
    <n v="105"/>
    <s v="S18_3856"/>
    <s v="Cambridge Collectables Co."/>
    <n v="6175555555"/>
    <s v="4658 Baden Av."/>
    <m/>
    <x v="12"/>
    <x v="6"/>
    <n v="51247"/>
    <x v="0"/>
    <s v="NA"/>
    <s v="Tseng"/>
    <s v="Kyung"/>
    <s v="Medium"/>
    <n v="4600"/>
    <x v="1"/>
    <x v="1"/>
  </r>
  <r>
    <x v="226"/>
    <n v="34"/>
    <n v="100"/>
    <n v="14"/>
    <n v="4103.46"/>
    <s v="6/24/2004 0:00"/>
    <x v="3"/>
    <n v="2"/>
    <n v="6"/>
    <n v="2004"/>
    <x v="3"/>
    <n v="105"/>
    <s v="S18_3856"/>
    <s v="Euro Shopping Channel"/>
    <s v="(91) 555 94 44"/>
    <s v="C/ Moralzarzal, 86"/>
    <m/>
    <x v="20"/>
    <x v="1"/>
    <n v="28034"/>
    <x v="7"/>
    <s v="EMEA"/>
    <s v="Freyre"/>
    <s v="Diego"/>
    <s v="Medium"/>
    <n v="3400"/>
    <x v="9"/>
    <x v="1"/>
  </r>
  <r>
    <x v="76"/>
    <n v="50"/>
    <n v="85.75"/>
    <n v="1"/>
    <n v="4287.5"/>
    <s v="7/21/2004 0:00"/>
    <x v="0"/>
    <n v="3"/>
    <n v="7"/>
    <n v="2004"/>
    <x v="3"/>
    <n v="105"/>
    <s v="S18_3856"/>
    <s v="Petit Auto"/>
    <s v="(02) 5554 67"/>
    <s v="Rue Joseph-Bens 532"/>
    <m/>
    <x v="46"/>
    <x v="1"/>
    <s v="B-1180"/>
    <x v="14"/>
    <s v="EMEA"/>
    <s v="Dewey"/>
    <s v="Catherine"/>
    <s v="Medium"/>
    <n v="4287.5"/>
    <x v="2"/>
    <x v="1"/>
  </r>
  <r>
    <x v="77"/>
    <n v="46"/>
    <n v="100"/>
    <n v="3"/>
    <n v="5795.54"/>
    <s v="8/20/2004 0:00"/>
    <x v="0"/>
    <n v="3"/>
    <n v="8"/>
    <n v="2004"/>
    <x v="3"/>
    <n v="105"/>
    <s v="S18_3856"/>
    <s v="Royal Canadian Collectables, Ltd."/>
    <s v="(604) 555-4555"/>
    <s v="23 Tsawassen Blvd."/>
    <m/>
    <x v="47"/>
    <x v="10"/>
    <s v="T2F 8M4"/>
    <x v="10"/>
    <s v="NA"/>
    <s v="Lincoln"/>
    <s v="Elizabeth"/>
    <s v="Medium"/>
    <n v="4600"/>
    <x v="3"/>
    <x v="1"/>
  </r>
  <r>
    <x v="229"/>
    <n v="22"/>
    <n v="84.7"/>
    <n v="12"/>
    <n v="1863.4"/>
    <s v="9/15/2004 0:00"/>
    <x v="0"/>
    <n v="3"/>
    <n v="9"/>
    <n v="2004"/>
    <x v="3"/>
    <n v="105"/>
    <s v="S18_3856"/>
    <s v="Bavarian Collectables Imports, Co."/>
    <s v="+49 89 61 08 9555"/>
    <s v="Hansastr. 15"/>
    <m/>
    <x v="71"/>
    <x v="1"/>
    <n v="80686"/>
    <x v="16"/>
    <s v="EMEA"/>
    <s v="Donnermeyer"/>
    <s v="Michael"/>
    <s v="Small"/>
    <n v="1863.4"/>
    <x v="10"/>
    <x v="1"/>
  </r>
  <r>
    <x v="79"/>
    <n v="48"/>
    <n v="86.81"/>
    <n v="6"/>
    <n v="4166.88"/>
    <s v="10/14/2004 0:00"/>
    <x v="0"/>
    <n v="4"/>
    <n v="10"/>
    <n v="2004"/>
    <x v="3"/>
    <n v="105"/>
    <s v="S18_3856"/>
    <s v="Classic Gift Ideas, Inc"/>
    <n v="2155554695"/>
    <s v="782 First Street"/>
    <m/>
    <x v="24"/>
    <x v="7"/>
    <n v="71270"/>
    <x v="0"/>
    <s v="NA"/>
    <s v="Cervantes"/>
    <s v="Francisca"/>
    <s v="Medium"/>
    <n v="4166.88"/>
    <x v="4"/>
    <x v="1"/>
  </r>
  <r>
    <x v="80"/>
    <n v="47"/>
    <n v="86.81"/>
    <n v="14"/>
    <n v="4080.07"/>
    <d v="2004-01-11T00:00:00"/>
    <x v="0"/>
    <n v="4"/>
    <n v="11"/>
    <n v="2004"/>
    <x v="3"/>
    <n v="105"/>
    <s v="S18_3856"/>
    <s v="giftsbymail.co.uk"/>
    <s v="(198) 555-8888"/>
    <s v="Garden House Crowther Way"/>
    <m/>
    <x v="49"/>
    <x v="15"/>
    <s v="PO31 7PJ"/>
    <x v="6"/>
    <s v="EMEA"/>
    <s v="Bennett"/>
    <s v="Helen"/>
    <s v="Medium"/>
    <n v="4080.07"/>
    <x v="5"/>
    <x v="1"/>
  </r>
  <r>
    <x v="278"/>
    <n v="34"/>
    <n v="100"/>
    <n v="6"/>
    <n v="3815.48"/>
    <d v="2004-12-11T00:00:00"/>
    <x v="0"/>
    <n v="4"/>
    <n v="11"/>
    <n v="2004"/>
    <x v="3"/>
    <n v="105"/>
    <s v="S18_3856"/>
    <s v="Rovelli Gifts"/>
    <s v="035-640555"/>
    <s v="Via Ludovico il Moro 22"/>
    <m/>
    <x v="69"/>
    <x v="1"/>
    <n v="24100"/>
    <x v="12"/>
    <s v="EMEA"/>
    <s v="Rovelli"/>
    <s v="Giovanni"/>
    <s v="Medium"/>
    <n v="3400"/>
    <x v="5"/>
    <x v="1"/>
  </r>
  <r>
    <x v="231"/>
    <n v="45"/>
    <n v="100"/>
    <n v="2"/>
    <n v="5526.45"/>
    <s v="11/22/2004 0:00"/>
    <x v="0"/>
    <n v="4"/>
    <n v="11"/>
    <n v="2004"/>
    <x v="3"/>
    <n v="105"/>
    <s v="S18_3856"/>
    <s v="Royale Belge"/>
    <s v="(071) 23 67 2555"/>
    <s v="Boulevard Tirou, 255"/>
    <m/>
    <x v="72"/>
    <x v="1"/>
    <s v="B-6000"/>
    <x v="14"/>
    <s v="EMEA"/>
    <s v="Cartrain"/>
    <s v="Pascale"/>
    <s v="Medium"/>
    <n v="4500"/>
    <x v="5"/>
    <x v="1"/>
  </r>
  <r>
    <x v="232"/>
    <n v="20"/>
    <n v="100"/>
    <n v="2"/>
    <n v="3374.6"/>
    <d v="2004-03-12T00:00:00"/>
    <x v="0"/>
    <n v="4"/>
    <n v="12"/>
    <n v="2004"/>
    <x v="3"/>
    <n v="105"/>
    <s v="S18_3856"/>
    <s v="Stylish Desk Decors, Co."/>
    <s v="(171) 555-0297"/>
    <s v="35 King George"/>
    <m/>
    <x v="41"/>
    <x v="1"/>
    <s v="WX3 6FW"/>
    <x v="6"/>
    <s v="EMEA"/>
    <s v="Brown"/>
    <s v="Ann"/>
    <s v="Medium"/>
    <n v="2000"/>
    <x v="6"/>
    <x v="1"/>
  </r>
  <r>
    <x v="85"/>
    <n v="50"/>
    <n v="60.49"/>
    <n v="6"/>
    <n v="3024.5"/>
    <s v="1/31/2005 0:00"/>
    <x v="0"/>
    <n v="1"/>
    <n v="1"/>
    <n v="2005"/>
    <x v="3"/>
    <n v="105"/>
    <s v="S18_3856"/>
    <s v="Oulu Toy Supplies, Inc."/>
    <s v="981-443655"/>
    <s v="Torikatu 38"/>
    <m/>
    <x v="50"/>
    <x v="1"/>
    <n v="90110"/>
    <x v="4"/>
    <s v="EMEA"/>
    <s v="Koskitalo"/>
    <s v="Pirkko"/>
    <s v="Medium"/>
    <n v="3024.5"/>
    <x v="7"/>
    <x v="2"/>
  </r>
  <r>
    <x v="233"/>
    <n v="22"/>
    <n v="57.55"/>
    <n v="6"/>
    <n v="1266.0999999999999"/>
    <d v="2005-01-03T00:00:00"/>
    <x v="5"/>
    <n v="1"/>
    <n v="3"/>
    <n v="2005"/>
    <x v="3"/>
    <n v="105"/>
    <s v="S18_3856"/>
    <s v="Euro Shopping Channel"/>
    <s v="(91) 555 94 44"/>
    <s v="C/ Moralzarzal, 86"/>
    <m/>
    <x v="20"/>
    <x v="1"/>
    <n v="28034"/>
    <x v="7"/>
    <s v="EMEA"/>
    <s v="Freyre"/>
    <s v="Diego"/>
    <s v="Small"/>
    <n v="1266.0999999999999"/>
    <x v="11"/>
    <x v="2"/>
  </r>
  <r>
    <x v="234"/>
    <n v="45"/>
    <n v="100"/>
    <n v="17"/>
    <n v="4811.8500000000004"/>
    <s v="3/30/2005 0:00"/>
    <x v="0"/>
    <n v="1"/>
    <n v="3"/>
    <n v="2005"/>
    <x v="3"/>
    <n v="105"/>
    <s v="S18_3856"/>
    <s v="Reims Collectables"/>
    <s v="26.47.1555"/>
    <s v="59 rue de l'Abbaye"/>
    <m/>
    <x v="1"/>
    <x v="1"/>
    <n v="51100"/>
    <x v="1"/>
    <s v="EMEA"/>
    <s v="Henriot"/>
    <s v="Paul"/>
    <s v="Medium"/>
    <n v="4500"/>
    <x v="11"/>
    <x v="2"/>
  </r>
  <r>
    <x v="88"/>
    <n v="58"/>
    <n v="100"/>
    <n v="6"/>
    <n v="7307.42"/>
    <d v="2005-01-04T00:00:00"/>
    <x v="0"/>
    <n v="2"/>
    <n v="4"/>
    <n v="2005"/>
    <x v="3"/>
    <n v="105"/>
    <s v="S18_3856"/>
    <s v="The Sharp Gifts Warehouse"/>
    <n v="4085553659"/>
    <s v="3086 Ingle Ln."/>
    <m/>
    <x v="51"/>
    <x v="2"/>
    <n v="94217"/>
    <x v="0"/>
    <s v="NA"/>
    <s v="Frick"/>
    <s v="Sue"/>
    <s v="Large"/>
    <n v="5800"/>
    <x v="8"/>
    <x v="2"/>
  </r>
  <r>
    <x v="279"/>
    <n v="51"/>
    <n v="100"/>
    <n v="5"/>
    <n v="6209.25"/>
    <d v="2005-09-05T00:00:00"/>
    <x v="1"/>
    <n v="2"/>
    <n v="5"/>
    <n v="2005"/>
    <x v="3"/>
    <n v="105"/>
    <s v="S18_3856"/>
    <s v="Australian Collectables, Ltd"/>
    <s v="61-9-3844-6555"/>
    <s v="7 Allen Street"/>
    <m/>
    <x v="70"/>
    <x v="3"/>
    <n v="3150"/>
    <x v="3"/>
    <s v="APAC"/>
    <s v="Connery"/>
    <s v="Sean"/>
    <s v="Medium"/>
    <n v="5100"/>
    <x v="1"/>
    <x v="2"/>
  </r>
  <r>
    <x v="150"/>
    <n v="38"/>
    <n v="100"/>
    <n v="3"/>
    <n v="5348.5"/>
    <s v="1/31/2003 0:00"/>
    <x v="0"/>
    <n v="1"/>
    <n v="1"/>
    <n v="2003"/>
    <x v="1"/>
    <n v="143"/>
    <s v="S18_4027"/>
    <s v="Euro Shopping Channel"/>
    <s v="(91) 555 94 44"/>
    <s v="C/ Moralzarzal, 86"/>
    <m/>
    <x v="20"/>
    <x v="1"/>
    <n v="28034"/>
    <x v="7"/>
    <s v="EMEA"/>
    <s v="Freyre"/>
    <s v="Diego"/>
    <s v="Medium"/>
    <n v="3800"/>
    <x v="7"/>
    <x v="0"/>
  </r>
  <r>
    <x v="123"/>
    <n v="22"/>
    <n v="100"/>
    <n v="12"/>
    <n v="2780.58"/>
    <s v="4/16/2003 0:00"/>
    <x v="0"/>
    <n v="2"/>
    <n v="4"/>
    <n v="2003"/>
    <x v="1"/>
    <n v="143"/>
    <s v="S18_4027"/>
    <s v="Dragon Souveniers, Ltd."/>
    <s v="+65 221 7555"/>
    <s v="Bronz Sok., Bronz Apt. 3/6 Tesvikiye"/>
    <m/>
    <x v="22"/>
    <x v="1"/>
    <n v="79903"/>
    <x v="9"/>
    <s v="Japan"/>
    <s v="Natividad"/>
    <s v="Eric"/>
    <s v="Small"/>
    <n v="2200"/>
    <x v="8"/>
    <x v="0"/>
  </r>
  <r>
    <x v="124"/>
    <n v="25"/>
    <n v="100"/>
    <n v="5"/>
    <n v="3447"/>
    <d v="2003-03-06T00:00:00"/>
    <x v="0"/>
    <n v="2"/>
    <n v="6"/>
    <n v="2003"/>
    <x v="1"/>
    <n v="143"/>
    <s v="S18_4027"/>
    <s v="Muscle Machine Inc"/>
    <n v="2125557413"/>
    <s v="4092 Furth Circle"/>
    <s v="Suite 400"/>
    <x v="0"/>
    <x v="0"/>
    <n v="10022"/>
    <x v="0"/>
    <s v="NA"/>
    <s v="Young"/>
    <s v="Jeff"/>
    <s v="Medium"/>
    <n v="2500"/>
    <x v="9"/>
    <x v="0"/>
  </r>
  <r>
    <x v="125"/>
    <n v="24"/>
    <n v="100"/>
    <n v="15"/>
    <n v="3791.52"/>
    <d v="2003-08-08T00:00:00"/>
    <x v="0"/>
    <n v="3"/>
    <n v="8"/>
    <n v="2003"/>
    <x v="1"/>
    <n v="143"/>
    <s v="S18_4027"/>
    <s v="Mini Gifts Distributors Ltd."/>
    <n v="4155551450"/>
    <s v="5677 Strong St."/>
    <m/>
    <x v="33"/>
    <x v="2"/>
    <n v="97562"/>
    <x v="0"/>
    <s v="NA"/>
    <s v="Nelson"/>
    <s v="Valarie"/>
    <s v="Medium"/>
    <n v="2400"/>
    <x v="3"/>
    <x v="0"/>
  </r>
  <r>
    <x v="280"/>
    <n v="35"/>
    <n v="100"/>
    <n v="1"/>
    <n v="4524.1000000000004"/>
    <s v="9/25/2003 0:00"/>
    <x v="0"/>
    <n v="3"/>
    <n v="9"/>
    <n v="2003"/>
    <x v="1"/>
    <n v="143"/>
    <s v="S18_4027"/>
    <s v="Australian Gift Network, Co"/>
    <s v="61-7-3844-6555"/>
    <s v="31 Duncan St. West End"/>
    <m/>
    <x v="23"/>
    <x v="9"/>
    <n v="4101"/>
    <x v="3"/>
    <s v="APAC"/>
    <s v="Calaghan"/>
    <s v="Tony"/>
    <s v="Medium"/>
    <n v="3500"/>
    <x v="10"/>
    <x v="0"/>
  </r>
  <r>
    <x v="127"/>
    <n v="28"/>
    <n v="100"/>
    <n v="6"/>
    <n v="3337.6"/>
    <s v="10/22/2003 0:00"/>
    <x v="0"/>
    <n v="4"/>
    <n v="10"/>
    <n v="2003"/>
    <x v="1"/>
    <n v="143"/>
    <s v="S18_4027"/>
    <s v="Dragon Souveniers, Ltd."/>
    <s v="+65 221 7555"/>
    <s v="Bronz Sok., Bronz Apt. 3/6 Tesvikiye"/>
    <m/>
    <x v="22"/>
    <x v="1"/>
    <n v="79903"/>
    <x v="9"/>
    <s v="Japan"/>
    <s v="Natividad"/>
    <s v="Eric"/>
    <s v="Medium"/>
    <n v="2800"/>
    <x v="4"/>
    <x v="0"/>
  </r>
  <r>
    <x v="128"/>
    <n v="36"/>
    <n v="100"/>
    <n v="5"/>
    <n v="5532.12"/>
    <d v="2003-06-11T00:00:00"/>
    <x v="0"/>
    <n v="4"/>
    <n v="11"/>
    <n v="2003"/>
    <x v="1"/>
    <n v="143"/>
    <s v="S18_4027"/>
    <s v="L'ordine Souveniers"/>
    <s v="0522-556555"/>
    <s v="Strada Provinciale 124"/>
    <m/>
    <x v="57"/>
    <x v="1"/>
    <n v="42100"/>
    <x v="12"/>
    <s v="EMEA"/>
    <s v="Moroni"/>
    <s v="Maurizio"/>
    <s v="Medium"/>
    <n v="3600"/>
    <x v="5"/>
    <x v="0"/>
  </r>
  <r>
    <x v="129"/>
    <n v="39"/>
    <n v="100"/>
    <n v="16"/>
    <n v="5096.91"/>
    <s v="11/14/2003 0:00"/>
    <x v="0"/>
    <n v="4"/>
    <n v="11"/>
    <n v="2003"/>
    <x v="1"/>
    <n v="143"/>
    <s v="S18_4027"/>
    <s v="Mini Creations Ltd."/>
    <n v="5085559555"/>
    <s v="4575 Hillside Dr."/>
    <m/>
    <x v="18"/>
    <x v="6"/>
    <n v="50553"/>
    <x v="0"/>
    <s v="NA"/>
    <s v="Tam"/>
    <s v="Wing C"/>
    <s v="Medium"/>
    <n v="3900"/>
    <x v="5"/>
    <x v="0"/>
  </r>
  <r>
    <x v="130"/>
    <n v="27"/>
    <n v="100"/>
    <n v="8"/>
    <n v="4537.08"/>
    <s v="11/26/2003 0:00"/>
    <x v="0"/>
    <n v="4"/>
    <n v="11"/>
    <n v="2003"/>
    <x v="1"/>
    <n v="143"/>
    <s v="S18_4027"/>
    <s v="Super Scale Inc."/>
    <n v="2035559545"/>
    <s v="567 North Pendale Street"/>
    <m/>
    <x v="28"/>
    <x v="5"/>
    <n v="97823"/>
    <x v="0"/>
    <s v="NA"/>
    <s v="Murphy"/>
    <s v="Leslie"/>
    <s v="Medium"/>
    <n v="2700"/>
    <x v="5"/>
    <x v="0"/>
  </r>
  <r>
    <x v="93"/>
    <n v="40"/>
    <n v="100"/>
    <n v="1"/>
    <n v="6146.8"/>
    <d v="2003-09-12T00:00:00"/>
    <x v="0"/>
    <n v="4"/>
    <n v="12"/>
    <n v="2003"/>
    <x v="1"/>
    <n v="143"/>
    <s v="S18_4027"/>
    <s v="Diecast Collectables"/>
    <n v="6175552555"/>
    <s v="6251 Ingle Ln."/>
    <m/>
    <x v="48"/>
    <x v="6"/>
    <n v="51003"/>
    <x v="0"/>
    <s v="NA"/>
    <s v="Franco"/>
    <s v="Valarie"/>
    <s v="Medium"/>
    <n v="4000"/>
    <x v="6"/>
    <x v="0"/>
  </r>
  <r>
    <x v="132"/>
    <n v="50"/>
    <n v="100"/>
    <n v="5"/>
    <n v="8258"/>
    <d v="2004-12-02T00:00:00"/>
    <x v="0"/>
    <n v="1"/>
    <n v="2"/>
    <n v="2004"/>
    <x v="1"/>
    <n v="143"/>
    <s v="S18_4027"/>
    <s v="Clover Collections, Co."/>
    <s v="+353 1862 1555"/>
    <s v="25 Maiden Lane"/>
    <s v="Floor No. 4"/>
    <x v="60"/>
    <x v="1"/>
    <n v="2"/>
    <x v="18"/>
    <s v="EMEA"/>
    <s v="Cassidy"/>
    <s v="Dean"/>
    <s v="Large"/>
    <n v="5000"/>
    <x v="0"/>
    <x v="1"/>
  </r>
  <r>
    <x v="151"/>
    <n v="42"/>
    <n v="100"/>
    <n v="3"/>
    <n v="7238.28"/>
    <s v="3/15/2004 0:00"/>
    <x v="0"/>
    <n v="1"/>
    <n v="3"/>
    <n v="2004"/>
    <x v="1"/>
    <n v="143"/>
    <s v="S18_4027"/>
    <s v="Blauer See Auto, Co."/>
    <s v="+49 69 66 90 2555"/>
    <s v="Lyonerstr. 34"/>
    <m/>
    <x v="58"/>
    <x v="1"/>
    <n v="60528"/>
    <x v="16"/>
    <s v="EMEA"/>
    <s v="Keitel"/>
    <s v="Roland"/>
    <s v="Large"/>
    <n v="4200"/>
    <x v="11"/>
    <x v="1"/>
  </r>
  <r>
    <x v="134"/>
    <n v="48"/>
    <n v="100"/>
    <n v="5"/>
    <n v="6756"/>
    <d v="2004-05-05T00:00:00"/>
    <x v="0"/>
    <n v="2"/>
    <n v="5"/>
    <n v="2004"/>
    <x v="1"/>
    <n v="143"/>
    <s v="S18_4027"/>
    <s v="Suominen Souveniers"/>
    <s v="+358 9 8045 555"/>
    <s v="Software Engineering Center, SEC Oy"/>
    <m/>
    <x v="59"/>
    <x v="1"/>
    <s v="FIN-02271"/>
    <x v="4"/>
    <s v="EMEA"/>
    <s v="Suominen"/>
    <s v="Kalle"/>
    <s v="Medium"/>
    <n v="4800"/>
    <x v="1"/>
    <x v="1"/>
  </r>
  <r>
    <x v="135"/>
    <n v="25"/>
    <n v="100"/>
    <n v="5"/>
    <n v="3734"/>
    <s v="7/20/2004 0:00"/>
    <x v="0"/>
    <n v="3"/>
    <n v="7"/>
    <n v="2004"/>
    <x v="1"/>
    <n v="143"/>
    <s v="S18_4027"/>
    <s v="Diecast Classics Inc."/>
    <n v="2155551555"/>
    <s v="7586 Pompton St."/>
    <m/>
    <x v="15"/>
    <x v="7"/>
    <n v="70267"/>
    <x v="0"/>
    <s v="NA"/>
    <s v="Yu"/>
    <s v="Kyung"/>
    <s v="Medium"/>
    <n v="2500"/>
    <x v="2"/>
    <x v="1"/>
  </r>
  <r>
    <x v="136"/>
    <n v="31"/>
    <n v="100"/>
    <n v="8"/>
    <n v="4674.8"/>
    <s v="8/20/2004 0:00"/>
    <x v="0"/>
    <n v="3"/>
    <n v="8"/>
    <n v="2004"/>
    <x v="1"/>
    <n v="143"/>
    <s v="S18_4027"/>
    <s v="Mini Gifts Distributors Ltd."/>
    <n v="4155551450"/>
    <s v="5677 Strong St."/>
    <m/>
    <x v="33"/>
    <x v="2"/>
    <n v="97562"/>
    <x v="0"/>
    <s v="NA"/>
    <s v="Nelson"/>
    <s v="Valarie"/>
    <s v="Medium"/>
    <n v="3100"/>
    <x v="3"/>
    <x v="1"/>
  </r>
  <r>
    <x v="170"/>
    <n v="44"/>
    <n v="100"/>
    <n v="2"/>
    <n v="7140.76"/>
    <d v="2004-08-09T00:00:00"/>
    <x v="0"/>
    <n v="3"/>
    <n v="9"/>
    <n v="2004"/>
    <x v="1"/>
    <n v="143"/>
    <s v="S18_4027"/>
    <s v="Land of Toys Inc."/>
    <n v="2125557818"/>
    <s v="897 Long Airport Avenue"/>
    <m/>
    <x v="0"/>
    <x v="0"/>
    <n v="10022"/>
    <x v="0"/>
    <s v="NA"/>
    <s v="Yu"/>
    <s v="Kwai"/>
    <s v="Large"/>
    <n v="4400"/>
    <x v="10"/>
    <x v="1"/>
  </r>
  <r>
    <x v="138"/>
    <n v="23"/>
    <n v="100"/>
    <n v="16"/>
    <n v="3600.65"/>
    <s v="10/14/2004 0:00"/>
    <x v="0"/>
    <n v="4"/>
    <n v="10"/>
    <n v="2004"/>
    <x v="1"/>
    <n v="143"/>
    <s v="S18_4027"/>
    <s v="AV Stores, Co."/>
    <s v="(171) 555-1555"/>
    <s v="Fauntleroy Circus"/>
    <m/>
    <x v="61"/>
    <x v="1"/>
    <s v="EC2 5NT"/>
    <x v="6"/>
    <s v="EMEA"/>
    <s v="Ashworth"/>
    <s v="Victoria"/>
    <s v="Medium"/>
    <n v="2300"/>
    <x v="4"/>
    <x v="1"/>
  </r>
  <r>
    <x v="139"/>
    <n v="29"/>
    <n v="100"/>
    <n v="8"/>
    <n v="4206.74"/>
    <s v="10/22/2004 0:00"/>
    <x v="0"/>
    <n v="4"/>
    <n v="10"/>
    <n v="2004"/>
    <x v="1"/>
    <n v="143"/>
    <s v="S18_4027"/>
    <s v="Heintze Collectables"/>
    <s v="86 21 3555"/>
    <s v="Smagsloget 45"/>
    <m/>
    <x v="62"/>
    <x v="1"/>
    <n v="8200"/>
    <x v="13"/>
    <s v="EMEA"/>
    <s v="Ibsen"/>
    <s v="Palle"/>
    <s v="Medium"/>
    <n v="2900"/>
    <x v="4"/>
    <x v="1"/>
  </r>
  <r>
    <x v="152"/>
    <n v="49"/>
    <n v="100"/>
    <n v="13"/>
    <n v="5379.71"/>
    <d v="2004-05-11T00:00:00"/>
    <x v="0"/>
    <n v="4"/>
    <n v="11"/>
    <n v="2004"/>
    <x v="1"/>
    <n v="143"/>
    <s v="S18_4027"/>
    <s v="Vitachrome Inc."/>
    <n v="2125551500"/>
    <s v="2678 Kingston Rd."/>
    <s v="Suite 101"/>
    <x v="0"/>
    <x v="0"/>
    <n v="10022"/>
    <x v="0"/>
    <s v="NA"/>
    <s v="Frick"/>
    <s v="Michael"/>
    <s v="Medium"/>
    <n v="4900"/>
    <x v="5"/>
    <x v="1"/>
  </r>
  <r>
    <x v="82"/>
    <n v="36"/>
    <n v="100"/>
    <n v="3"/>
    <n v="5679.36"/>
    <s v="11/21/2004 0:00"/>
    <x v="0"/>
    <n v="4"/>
    <n v="11"/>
    <n v="2004"/>
    <x v="1"/>
    <n v="143"/>
    <s v="S18_4027"/>
    <s v="Classic Legends Inc."/>
    <n v="2125558493"/>
    <s v="5905 Pompton St."/>
    <s v="Suite 750"/>
    <x v="0"/>
    <x v="0"/>
    <n v="10022"/>
    <x v="0"/>
    <s v="NA"/>
    <s v="Hernandez"/>
    <s v="Maria"/>
    <s v="Medium"/>
    <n v="3600"/>
    <x v="5"/>
    <x v="1"/>
  </r>
  <r>
    <x v="159"/>
    <n v="34"/>
    <n v="100"/>
    <n v="5"/>
    <n v="4394.84"/>
    <d v="2004-01-12T00:00:00"/>
    <x v="0"/>
    <n v="4"/>
    <n v="12"/>
    <n v="2004"/>
    <x v="1"/>
    <n v="143"/>
    <s v="S18_4027"/>
    <s v="Muscle Machine Inc"/>
    <n v="2125557413"/>
    <s v="4092 Furth Circle"/>
    <s v="Suite 400"/>
    <x v="0"/>
    <x v="0"/>
    <n v="10022"/>
    <x v="0"/>
    <s v="NA"/>
    <s v="Young"/>
    <s v="Jeff"/>
    <s v="Medium"/>
    <n v="3400"/>
    <x v="6"/>
    <x v="1"/>
  </r>
  <r>
    <x v="153"/>
    <n v="25"/>
    <n v="100"/>
    <n v="13"/>
    <n v="2528.25"/>
    <d v="2004-10-12T00:00:00"/>
    <x v="0"/>
    <n v="4"/>
    <n v="12"/>
    <n v="2004"/>
    <x v="1"/>
    <n v="143"/>
    <s v="S18_4027"/>
    <s v="Euro Shopping Channel"/>
    <s v="(91) 555 94 44"/>
    <s v="C/ Moralzarzal, 86"/>
    <m/>
    <x v="20"/>
    <x v="1"/>
    <n v="28034"/>
    <x v="7"/>
    <s v="EMEA"/>
    <s v="Freyre"/>
    <s v="Diego"/>
    <s v="Small"/>
    <n v="2500"/>
    <x v="6"/>
    <x v="1"/>
  </r>
  <r>
    <x v="154"/>
    <n v="48"/>
    <n v="100"/>
    <n v="6"/>
    <n v="7031.52"/>
    <s v="1/26/2005 0:00"/>
    <x v="0"/>
    <n v="1"/>
    <n v="1"/>
    <n v="2005"/>
    <x v="1"/>
    <n v="143"/>
    <s v="S18_4027"/>
    <s v="Tokyo Collectables, Ltd"/>
    <s v="+81 3 3584 0555"/>
    <s v="2-2-8 Roppongi"/>
    <m/>
    <x v="29"/>
    <x v="11"/>
    <s v="106-0032"/>
    <x v="11"/>
    <s v="Japan"/>
    <s v="Shimamura"/>
    <s v="Akiko"/>
    <s v="Large"/>
    <n v="4800"/>
    <x v="7"/>
    <x v="2"/>
  </r>
  <r>
    <x v="245"/>
    <n v="38"/>
    <n v="100"/>
    <n v="1"/>
    <n v="5340.9"/>
    <s v="2/22/2005 0:00"/>
    <x v="0"/>
    <n v="1"/>
    <n v="2"/>
    <n v="2005"/>
    <x v="1"/>
    <n v="143"/>
    <s v="S18_4027"/>
    <s v="Euro Shopping Channel"/>
    <s v="(91) 555 94 44"/>
    <s v="C/ Moralzarzal, 86"/>
    <m/>
    <x v="20"/>
    <x v="1"/>
    <n v="28034"/>
    <x v="7"/>
    <s v="EMEA"/>
    <s v="Freyre"/>
    <s v="Diego"/>
    <s v="Medium"/>
    <n v="3800"/>
    <x v="0"/>
    <x v="2"/>
  </r>
  <r>
    <x v="266"/>
    <n v="37"/>
    <n v="100"/>
    <n v="1"/>
    <n v="6376.58"/>
    <s v="3/15/2005 0:00"/>
    <x v="0"/>
    <n v="1"/>
    <n v="3"/>
    <n v="2005"/>
    <x v="1"/>
    <n v="143"/>
    <s v="S18_4027"/>
    <s v="Euro Shopping Channel"/>
    <s v="(91) 555 94 44"/>
    <s v="C/ Moralzarzal, 86"/>
    <m/>
    <x v="20"/>
    <x v="1"/>
    <n v="28034"/>
    <x v="7"/>
    <s v="EMEA"/>
    <s v="Freyre"/>
    <s v="Diego"/>
    <s v="Medium"/>
    <n v="3700"/>
    <x v="11"/>
    <x v="2"/>
  </r>
  <r>
    <x v="144"/>
    <n v="49"/>
    <n v="100"/>
    <n v="5"/>
    <n v="6896.75"/>
    <d v="2005-05-05T00:00:00"/>
    <x v="0"/>
    <n v="2"/>
    <n v="5"/>
    <n v="2005"/>
    <x v="1"/>
    <n v="143"/>
    <s v="S18_4027"/>
    <s v="Gift Depot Inc."/>
    <n v="2035552570"/>
    <s v="25593 South Bay Ln."/>
    <m/>
    <x v="10"/>
    <x v="5"/>
    <n v="97562"/>
    <x v="0"/>
    <s v="NA"/>
    <s v="King"/>
    <s v="Julie"/>
    <s v="Medium"/>
    <n v="4900"/>
    <x v="1"/>
    <x v="2"/>
  </r>
  <r>
    <x v="236"/>
    <n v="22"/>
    <n v="86.51"/>
    <n v="4"/>
    <n v="1903.22"/>
    <d v="2003-06-01T00:00:00"/>
    <x v="0"/>
    <n v="1"/>
    <n v="1"/>
    <n v="2003"/>
    <x v="3"/>
    <n v="92"/>
    <s v="S18_4409"/>
    <s v="Online Diecast Creations Co."/>
    <n v="6035558647"/>
    <s v="2304 Long Airport Avenue"/>
    <m/>
    <x v="34"/>
    <x v="12"/>
    <n v="62005"/>
    <x v="0"/>
    <s v="NA"/>
    <s v="Young"/>
    <s v="Valarie"/>
    <s v="Small"/>
    <n v="1903.22"/>
    <x v="7"/>
    <x v="0"/>
  </r>
  <r>
    <x v="210"/>
    <n v="28"/>
    <n v="89.27"/>
    <n v="8"/>
    <n v="2499.56"/>
    <s v="3/18/2003 0:00"/>
    <x v="0"/>
    <n v="1"/>
    <n v="3"/>
    <n v="2003"/>
    <x v="3"/>
    <n v="92"/>
    <s v="S18_4409"/>
    <s v="AV Stores, Co."/>
    <s v="(171) 555-1555"/>
    <s v="Fauntleroy Circus"/>
    <m/>
    <x v="61"/>
    <x v="1"/>
    <s v="EC2 5NT"/>
    <x v="6"/>
    <s v="EMEA"/>
    <s v="Ashworth"/>
    <s v="Victoria"/>
    <s v="Small"/>
    <n v="2499.56"/>
    <x v="11"/>
    <x v="0"/>
  </r>
  <r>
    <x v="237"/>
    <n v="36"/>
    <n v="85.59"/>
    <n v="7"/>
    <n v="3081.24"/>
    <s v="5/21/2003 0:00"/>
    <x v="0"/>
    <n v="2"/>
    <n v="5"/>
    <n v="2003"/>
    <x v="3"/>
    <n v="92"/>
    <s v="S18_4409"/>
    <s v="Signal Gift Stores"/>
    <n v="7025551838"/>
    <s v="8489 Strong St."/>
    <m/>
    <x v="67"/>
    <x v="16"/>
    <n v="83030"/>
    <x v="0"/>
    <s v="NA"/>
    <s v="King"/>
    <s v="Sue"/>
    <s v="Medium"/>
    <n v="3081.2400000000002"/>
    <x v="1"/>
    <x v="0"/>
  </r>
  <r>
    <x v="179"/>
    <n v="34"/>
    <n v="100"/>
    <n v="1"/>
    <n v="3598.22"/>
    <d v="2003-11-09T00:00:00"/>
    <x v="0"/>
    <n v="3"/>
    <n v="9"/>
    <n v="2003"/>
    <x v="3"/>
    <n v="92"/>
    <s v="S18_4409"/>
    <s v="Anna's Decorations, Ltd"/>
    <s v="02 9936 8555"/>
    <s v="201 Miller Street"/>
    <s v="Level 15"/>
    <x v="36"/>
    <x v="8"/>
    <n v="2060"/>
    <x v="3"/>
    <s v="APAC"/>
    <s v="O'Hara"/>
    <s v="Anna"/>
    <s v="Medium"/>
    <n v="3400"/>
    <x v="10"/>
    <x v="0"/>
  </r>
  <r>
    <x v="197"/>
    <n v="39"/>
    <n v="100"/>
    <n v="10"/>
    <n v="3912.09"/>
    <s v="10/18/2003 0:00"/>
    <x v="0"/>
    <n v="4"/>
    <n v="10"/>
    <n v="2003"/>
    <x v="3"/>
    <n v="92"/>
    <s v="S18_4409"/>
    <s v="Corporate Gift Ideas Co."/>
    <n v="6505551386"/>
    <s v="7734 Strong St."/>
    <m/>
    <x v="4"/>
    <x v="2"/>
    <m/>
    <x v="0"/>
    <s v="NA"/>
    <s v="Brown"/>
    <s v="Julie"/>
    <s v="Medium"/>
    <n v="3900"/>
    <x v="4"/>
    <x v="0"/>
  </r>
  <r>
    <x v="198"/>
    <n v="21"/>
    <n v="75.459999999999994"/>
    <n v="14"/>
    <n v="1584.66"/>
    <d v="2003-05-11T00:00:00"/>
    <x v="0"/>
    <n v="4"/>
    <n v="11"/>
    <n v="2003"/>
    <x v="3"/>
    <n v="92"/>
    <s v="S18_4409"/>
    <s v="Rovelli Gifts"/>
    <s v="035-640555"/>
    <s v="Via Ludovico il Moro 22"/>
    <m/>
    <x v="69"/>
    <x v="1"/>
    <n v="24100"/>
    <x v="12"/>
    <s v="EMEA"/>
    <s v="Rovelli"/>
    <s v="Giovanni"/>
    <s v="Small"/>
    <n v="1584.6599999999999"/>
    <x v="5"/>
    <x v="0"/>
  </r>
  <r>
    <x v="199"/>
    <n v="36"/>
    <n v="100"/>
    <n v="11"/>
    <n v="3942.72"/>
    <d v="2003-12-11T00:00:00"/>
    <x v="0"/>
    <n v="4"/>
    <n v="11"/>
    <n v="2003"/>
    <x v="3"/>
    <n v="92"/>
    <s v="S18_4409"/>
    <s v="Mini Gifts Distributors Ltd."/>
    <n v="4155551450"/>
    <s v="5677 Strong St."/>
    <m/>
    <x v="33"/>
    <x v="2"/>
    <n v="97562"/>
    <x v="0"/>
    <s v="NA"/>
    <s v="Nelson"/>
    <s v="Valarie"/>
    <s v="Medium"/>
    <n v="3600"/>
    <x v="5"/>
    <x v="0"/>
  </r>
  <r>
    <x v="200"/>
    <n v="24"/>
    <n v="97.55"/>
    <n v="15"/>
    <n v="2341.1999999999998"/>
    <s v="11/21/2003 0:00"/>
    <x v="0"/>
    <n v="4"/>
    <n v="11"/>
    <n v="2003"/>
    <x v="3"/>
    <n v="92"/>
    <s v="S18_4409"/>
    <s v="Australian Collectables, Ltd"/>
    <s v="61-9-3844-6555"/>
    <s v="7 Allen Street"/>
    <m/>
    <x v="70"/>
    <x v="3"/>
    <n v="3150"/>
    <x v="3"/>
    <s v="APAC"/>
    <s v="Connery"/>
    <s v="Sean"/>
    <s v="Small"/>
    <n v="2341.1999999999998"/>
    <x v="5"/>
    <x v="0"/>
  </r>
  <r>
    <x v="182"/>
    <n v="29"/>
    <n v="85.59"/>
    <n v="5"/>
    <n v="2482.11"/>
    <d v="2003-02-12T00:00:00"/>
    <x v="0"/>
    <n v="4"/>
    <n v="12"/>
    <n v="2003"/>
    <x v="3"/>
    <n v="92"/>
    <s v="S18_4409"/>
    <s v="Muscle Machine Inc"/>
    <n v="2125557413"/>
    <s v="4092 Furth Circle"/>
    <s v="Suite 400"/>
    <x v="0"/>
    <x v="0"/>
    <n v="10022"/>
    <x v="0"/>
    <s v="NA"/>
    <s v="Young"/>
    <s v="Jeff"/>
    <s v="Small"/>
    <n v="2482.11"/>
    <x v="6"/>
    <x v="0"/>
  </r>
  <r>
    <x v="281"/>
    <n v="38"/>
    <n v="94.79"/>
    <n v="1"/>
    <n v="3602.02"/>
    <s v="1/22/2004 0:00"/>
    <x v="0"/>
    <n v="1"/>
    <n v="1"/>
    <n v="2004"/>
    <x v="3"/>
    <n v="92"/>
    <s v="S18_4409"/>
    <s v="Double Decker Gift Stores, Ltd"/>
    <s v="(171) 555-7555"/>
    <s v="120 Hanover Sq."/>
    <m/>
    <x v="41"/>
    <x v="1"/>
    <s v="WA1 1DP"/>
    <x v="6"/>
    <s v="EMEA"/>
    <s v="Hardy"/>
    <s v="Thomas"/>
    <s v="Medium"/>
    <n v="3602.0200000000004"/>
    <x v="7"/>
    <x v="1"/>
  </r>
  <r>
    <x v="202"/>
    <n v="34"/>
    <n v="100"/>
    <n v="11"/>
    <n v="3566.94"/>
    <d v="2004-02-03T00:00:00"/>
    <x v="0"/>
    <n v="1"/>
    <n v="3"/>
    <n v="2004"/>
    <x v="3"/>
    <n v="92"/>
    <s v="S18_4409"/>
    <s v="Saveley &amp; Henriot, Co."/>
    <s v="78.32.5555"/>
    <s v="2, rue du Commerce"/>
    <m/>
    <x v="25"/>
    <x v="1"/>
    <n v="69004"/>
    <x v="1"/>
    <s v="EMEA"/>
    <s v="Saveley"/>
    <s v="Mary"/>
    <s v="Medium"/>
    <n v="3400"/>
    <x v="11"/>
    <x v="1"/>
  </r>
  <r>
    <x v="215"/>
    <n v="42"/>
    <n v="90.19"/>
    <n v="3"/>
    <n v="3787.98"/>
    <s v="4/13/2004 0:00"/>
    <x v="0"/>
    <n v="2"/>
    <n v="4"/>
    <n v="2004"/>
    <x v="3"/>
    <n v="92"/>
    <s v="S18_4409"/>
    <s v="Mini Caravy"/>
    <s v="88.60.1555"/>
    <s v="24, place Kluber"/>
    <m/>
    <x v="66"/>
    <x v="1"/>
    <n v="67000"/>
    <x v="1"/>
    <s v="EMEA"/>
    <s v="Citeaux"/>
    <s v="Frederique"/>
    <s v="Medium"/>
    <n v="3787.98"/>
    <x v="8"/>
    <x v="1"/>
  </r>
  <r>
    <x v="41"/>
    <n v="35"/>
    <n v="100"/>
    <n v="17"/>
    <n v="3704.05"/>
    <s v="8/17/2004 0:00"/>
    <x v="0"/>
    <n v="3"/>
    <n v="8"/>
    <n v="2004"/>
    <x v="3"/>
    <n v="92"/>
    <s v="S18_4409"/>
    <s v="Amica Models &amp; Co."/>
    <s v="011-4988555"/>
    <s v="Via Monte Bianco 34"/>
    <m/>
    <x v="30"/>
    <x v="1"/>
    <n v="10100"/>
    <x v="12"/>
    <s v="EMEA"/>
    <s v="Accorti"/>
    <s v="Paolo"/>
    <s v="Medium"/>
    <n v="3500"/>
    <x v="3"/>
    <x v="1"/>
  </r>
  <r>
    <x v="216"/>
    <n v="35"/>
    <n v="80.989999999999995"/>
    <n v="6"/>
    <n v="2834.65"/>
    <d v="2004-01-09T00:00:00"/>
    <x v="0"/>
    <n v="3"/>
    <n v="9"/>
    <n v="2004"/>
    <x v="3"/>
    <n v="92"/>
    <s v="S18_4409"/>
    <s v="Handji Gifts&amp; Co"/>
    <s v="+65 224 1555"/>
    <s v="Village Close - 106 Linden Road Sandown"/>
    <s v="2nd Floor"/>
    <x v="22"/>
    <x v="1"/>
    <n v="69045"/>
    <x v="9"/>
    <s v="APAC"/>
    <s v="Victorino"/>
    <s v="Wendy"/>
    <s v="Small"/>
    <n v="2834.6499999999996"/>
    <x v="10"/>
    <x v="1"/>
  </r>
  <r>
    <x v="239"/>
    <n v="38"/>
    <n v="89.27"/>
    <n v="2"/>
    <n v="3392.26"/>
    <d v="2003-06-10T00:00:00"/>
    <x v="0"/>
    <n v="4"/>
    <n v="10"/>
    <n v="2003"/>
    <x v="3"/>
    <n v="92"/>
    <s v="S18_4409"/>
    <s v="UK Collectables, Ltd."/>
    <s v="(171) 555-2282"/>
    <s v="Berkeley Gardens 12  Brewery"/>
    <m/>
    <x v="19"/>
    <x v="1"/>
    <s v="WX1 6LT"/>
    <x v="6"/>
    <s v="EMEA"/>
    <s v="Devon"/>
    <s v="Elizabeth"/>
    <s v="Medium"/>
    <n v="3392.2599999999998"/>
    <x v="4"/>
    <x v="0"/>
  </r>
  <r>
    <x v="217"/>
    <n v="41"/>
    <n v="81.91"/>
    <n v="1"/>
    <n v="3358.31"/>
    <s v="10/16/2004 0:00"/>
    <x v="0"/>
    <n v="4"/>
    <n v="10"/>
    <n v="2004"/>
    <x v="3"/>
    <n v="92"/>
    <s v="S18_4409"/>
    <s v="Euro Shopping Channel"/>
    <s v="(91) 555 94 44"/>
    <s v="C/ Moralzarzal, 86"/>
    <m/>
    <x v="20"/>
    <x v="1"/>
    <n v="28034"/>
    <x v="7"/>
    <s v="EMEA"/>
    <s v="Freyre"/>
    <s v="Diego"/>
    <s v="Medium"/>
    <n v="3358.31"/>
    <x v="4"/>
    <x v="1"/>
  </r>
  <r>
    <x v="206"/>
    <n v="50"/>
    <n v="100"/>
    <n v="2"/>
    <n v="7310"/>
    <s v="11/17/2004 0:00"/>
    <x v="0"/>
    <n v="4"/>
    <n v="11"/>
    <n v="2004"/>
    <x v="3"/>
    <n v="92"/>
    <s v="S18_4409"/>
    <s v="AV Stores, Co."/>
    <s v="(171) 555-1555"/>
    <s v="Fauntleroy Circus"/>
    <m/>
    <x v="61"/>
    <x v="1"/>
    <s v="EC2 5NT"/>
    <x v="6"/>
    <s v="EMEA"/>
    <s v="Ashworth"/>
    <s v="Victoria"/>
    <s v="Large"/>
    <n v="5000"/>
    <x v="5"/>
    <x v="1"/>
  </r>
  <r>
    <x v="240"/>
    <n v="21"/>
    <n v="100"/>
    <n v="4"/>
    <n v="2203.11"/>
    <s v="11/25/2004 0:00"/>
    <x v="0"/>
    <n v="4"/>
    <n v="11"/>
    <n v="2004"/>
    <x v="3"/>
    <n v="92"/>
    <s v="S18_4409"/>
    <s v="Marseille Mini Autos"/>
    <s v="91.24.4555"/>
    <s v="12, rue des Bouchers"/>
    <m/>
    <x v="54"/>
    <x v="1"/>
    <n v="13008"/>
    <x v="1"/>
    <s v="EMEA"/>
    <s v="Lebihan"/>
    <s v="Laurence"/>
    <s v="Small"/>
    <n v="2100"/>
    <x v="5"/>
    <x v="1"/>
  </r>
  <r>
    <x v="219"/>
    <n v="43"/>
    <n v="62.72"/>
    <n v="8"/>
    <n v="2696.96"/>
    <d v="2005-12-01T00:00:00"/>
    <x v="5"/>
    <n v="1"/>
    <n v="1"/>
    <n v="2005"/>
    <x v="3"/>
    <n v="92"/>
    <s v="S18_4409"/>
    <s v="Toys4GrownUps.com"/>
    <n v="6265557265"/>
    <s v="78934 Hillside Dr."/>
    <m/>
    <x v="3"/>
    <x v="2"/>
    <n v="90003"/>
    <x v="0"/>
    <s v="NA"/>
    <s v="Young"/>
    <s v="Julie"/>
    <s v="Small"/>
    <n v="2696.96"/>
    <x v="7"/>
    <x v="2"/>
  </r>
  <r>
    <x v="208"/>
    <n v="32"/>
    <n v="100"/>
    <n v="1"/>
    <n v="3376.64"/>
    <s v="2/16/2005 0:00"/>
    <x v="0"/>
    <n v="1"/>
    <n v="2"/>
    <n v="2005"/>
    <x v="3"/>
    <n v="92"/>
    <s v="S18_4409"/>
    <s v="Euro Shopping Channel"/>
    <s v="(91) 555 94 44"/>
    <s v="C/ Moralzarzal, 86"/>
    <m/>
    <x v="20"/>
    <x v="1"/>
    <n v="28034"/>
    <x v="7"/>
    <s v="EMEA"/>
    <s v="Freyre"/>
    <s v="Diego"/>
    <s v="Medium"/>
    <n v="3200"/>
    <x v="0"/>
    <x v="2"/>
  </r>
  <r>
    <x v="221"/>
    <n v="6"/>
    <n v="90.19"/>
    <n v="3"/>
    <n v="541.14"/>
    <s v="4/22/2005 0:00"/>
    <x v="4"/>
    <n v="2"/>
    <n v="4"/>
    <n v="2005"/>
    <x v="3"/>
    <n v="92"/>
    <s v="S18_4409"/>
    <s v="The Sharp Gifts Warehouse"/>
    <n v="4085553659"/>
    <s v="3086 Ingle Ln."/>
    <m/>
    <x v="51"/>
    <x v="2"/>
    <n v="94217"/>
    <x v="0"/>
    <s v="NA"/>
    <s v="Frick"/>
    <s v="Sue"/>
    <s v="Small"/>
    <n v="541.14"/>
    <x v="8"/>
    <x v="2"/>
  </r>
  <r>
    <x v="242"/>
    <n v="66"/>
    <n v="92.95"/>
    <n v="6"/>
    <n v="6134.7"/>
    <s v="5/29/2005 0:00"/>
    <x v="2"/>
    <n v="2"/>
    <n v="5"/>
    <n v="2005"/>
    <x v="3"/>
    <n v="92"/>
    <s v="S18_4409"/>
    <s v="Souveniers And Things Co."/>
    <s v="+61 2 9495 8555"/>
    <s v="Monitor Money Building, 815 Pacific Hwy"/>
    <s v="Level 6"/>
    <x v="17"/>
    <x v="8"/>
    <n v="2067"/>
    <x v="3"/>
    <s v="APAC"/>
    <s v="Huxley"/>
    <s v="Adrian"/>
    <s v="Medium"/>
    <n v="6134.7"/>
    <x v="1"/>
    <x v="2"/>
  </r>
  <r>
    <x v="63"/>
    <n v="41"/>
    <n v="82.5"/>
    <n v="10"/>
    <n v="3382.5"/>
    <d v="2003-11-02T00:00:00"/>
    <x v="0"/>
    <n v="1"/>
    <n v="2"/>
    <n v="2003"/>
    <x v="3"/>
    <n v="87"/>
    <s v="S18_4522"/>
    <s v="Danish Wholesale Imports"/>
    <s v="31 12 3555"/>
    <s v="Vinb'ltet 34"/>
    <m/>
    <x v="40"/>
    <x v="1"/>
    <n v="1734"/>
    <x v="13"/>
    <s v="EMEA"/>
    <s v="Petersen"/>
    <s v="Jytte"/>
    <s v="Medium"/>
    <n v="3382.5"/>
    <x v="0"/>
    <x v="0"/>
  </r>
  <r>
    <x v="123"/>
    <n v="23"/>
    <n v="97.42"/>
    <n v="4"/>
    <n v="2240.66"/>
    <s v="4/16/2003 0:00"/>
    <x v="0"/>
    <n v="2"/>
    <n v="4"/>
    <n v="2003"/>
    <x v="3"/>
    <n v="87"/>
    <s v="S18_4522"/>
    <s v="Dragon Souveniers, Ltd."/>
    <s v="+65 221 7555"/>
    <s v="Bronz Sok., Bronz Apt. 3/6 Tesvikiye"/>
    <m/>
    <x v="22"/>
    <x v="1"/>
    <n v="79903"/>
    <x v="9"/>
    <s v="Japan"/>
    <s v="Natividad"/>
    <s v="Eric"/>
    <s v="Small"/>
    <n v="2240.66"/>
    <x v="8"/>
    <x v="0"/>
  </r>
  <r>
    <x v="261"/>
    <n v="43"/>
    <n v="92.16"/>
    <n v="1"/>
    <n v="3962.88"/>
    <d v="2003-06-06T00:00:00"/>
    <x v="0"/>
    <n v="2"/>
    <n v="6"/>
    <n v="2003"/>
    <x v="3"/>
    <n v="87"/>
    <s v="S18_4522"/>
    <s v="Euro Shopping Channel"/>
    <s v="(91) 555 94 44"/>
    <s v="C/ Moralzarzal, 86"/>
    <m/>
    <x v="20"/>
    <x v="1"/>
    <n v="28034"/>
    <x v="7"/>
    <s v="EMEA"/>
    <s v="Freyre"/>
    <s v="Diego"/>
    <s v="Medium"/>
    <n v="3962.8799999999997"/>
    <x v="9"/>
    <x v="0"/>
  </r>
  <r>
    <x v="125"/>
    <n v="24"/>
    <n v="70.22"/>
    <n v="7"/>
    <n v="1685.28"/>
    <d v="2003-08-08T00:00:00"/>
    <x v="0"/>
    <n v="3"/>
    <n v="8"/>
    <n v="2003"/>
    <x v="3"/>
    <n v="87"/>
    <s v="S18_4522"/>
    <s v="Mini Gifts Distributors Ltd."/>
    <n v="4155551450"/>
    <s v="5677 Strong St."/>
    <m/>
    <x v="33"/>
    <x v="2"/>
    <n v="97562"/>
    <x v="0"/>
    <s v="NA"/>
    <s v="Nelson"/>
    <s v="Valarie"/>
    <s v="Small"/>
    <n v="1685.28"/>
    <x v="3"/>
    <x v="0"/>
  </r>
  <r>
    <x v="126"/>
    <n v="22"/>
    <n v="83.38"/>
    <n v="6"/>
    <n v="1834.36"/>
    <s v="9/28/2003 0:00"/>
    <x v="0"/>
    <n v="3"/>
    <n v="9"/>
    <n v="2003"/>
    <x v="3"/>
    <n v="87"/>
    <s v="S18_4522"/>
    <s v="Euro Shopping Channel"/>
    <s v="(91) 555 94 44"/>
    <s v="C/ Moralzarzal, 86"/>
    <m/>
    <x v="20"/>
    <x v="1"/>
    <n v="28034"/>
    <x v="7"/>
    <s v="EMEA"/>
    <s v="Freyre"/>
    <s v="Diego"/>
    <s v="Small"/>
    <n v="1834.36"/>
    <x v="10"/>
    <x v="0"/>
  </r>
  <r>
    <x v="262"/>
    <n v="26"/>
    <n v="73.73"/>
    <n v="1"/>
    <n v="1916.98"/>
    <s v="10/21/2003 0:00"/>
    <x v="0"/>
    <n v="4"/>
    <n v="10"/>
    <n v="2003"/>
    <x v="3"/>
    <n v="87"/>
    <s v="S18_4522"/>
    <s v="FunGiftIdeas.com"/>
    <n v="5085552555"/>
    <s v="1785 First Street"/>
    <m/>
    <x v="18"/>
    <x v="6"/>
    <n v="50553"/>
    <x v="0"/>
    <s v="NA"/>
    <s v="Benitez"/>
    <s v="Violeta"/>
    <s v="Small"/>
    <n v="1916.98"/>
    <x v="4"/>
    <x v="0"/>
  </r>
  <r>
    <x v="263"/>
    <n v="35"/>
    <n v="74.599999999999994"/>
    <n v="8"/>
    <n v="2611"/>
    <d v="2003-07-11T00:00:00"/>
    <x v="0"/>
    <n v="4"/>
    <n v="11"/>
    <n v="2003"/>
    <x v="3"/>
    <n v="87"/>
    <s v="S18_4522"/>
    <s v="CAF Imports"/>
    <s v="+34 913 728 555"/>
    <s v="Merchants House, 27-30 Merchant's Quay"/>
    <m/>
    <x v="20"/>
    <x v="1"/>
    <n v="28023"/>
    <x v="7"/>
    <s v="EMEA"/>
    <s v="Fernandez"/>
    <s v="Jesus"/>
    <s v="Small"/>
    <n v="2611"/>
    <x v="5"/>
    <x v="0"/>
  </r>
  <r>
    <x v="129"/>
    <n v="47"/>
    <n v="77.239999999999995"/>
    <n v="8"/>
    <n v="3630.28"/>
    <s v="11/14/2003 0:00"/>
    <x v="0"/>
    <n v="4"/>
    <n v="11"/>
    <n v="2003"/>
    <x v="3"/>
    <n v="87"/>
    <s v="S18_4522"/>
    <s v="Mini Creations Ltd."/>
    <n v="5085559555"/>
    <s v="4575 Hillside Dr."/>
    <m/>
    <x v="18"/>
    <x v="6"/>
    <n v="50553"/>
    <x v="0"/>
    <s v="NA"/>
    <s v="Tam"/>
    <s v="Wing C"/>
    <s v="Medium"/>
    <n v="3630.2799999999997"/>
    <x v="5"/>
    <x v="0"/>
  </r>
  <r>
    <x v="71"/>
    <n v="50"/>
    <n v="100"/>
    <n v="14"/>
    <n v="5090.5"/>
    <s v="11/26/2003 0:00"/>
    <x v="0"/>
    <n v="4"/>
    <n v="11"/>
    <n v="2003"/>
    <x v="3"/>
    <n v="87"/>
    <s v="S18_4522"/>
    <s v="Enaco Distributors"/>
    <s v="(93) 203 4555"/>
    <s v="Rambla de Catalu¤a, 23"/>
    <m/>
    <x v="43"/>
    <x v="1"/>
    <n v="8022"/>
    <x v="7"/>
    <s v="EMEA"/>
    <s v="Saavedra"/>
    <s v="Eduardo"/>
    <s v="Medium"/>
    <n v="5000"/>
    <x v="5"/>
    <x v="0"/>
  </r>
  <r>
    <x v="131"/>
    <n v="45"/>
    <n v="87.77"/>
    <n v="8"/>
    <n v="3949.65"/>
    <d v="2004-02-01T00:00:00"/>
    <x v="0"/>
    <n v="1"/>
    <n v="1"/>
    <n v="2004"/>
    <x v="3"/>
    <n v="87"/>
    <s v="S18_4522"/>
    <s v="Saveley &amp; Henriot, Co."/>
    <s v="78.32.5555"/>
    <s v="2, rue du Commerce"/>
    <m/>
    <x v="25"/>
    <x v="1"/>
    <n v="69004"/>
    <x v="1"/>
    <s v="EMEA"/>
    <s v="Saveley"/>
    <s v="Mary"/>
    <s v="Medium"/>
    <n v="3949.6499999999996"/>
    <x v="7"/>
    <x v="1"/>
  </r>
  <r>
    <x v="264"/>
    <n v="39"/>
    <n v="89.53"/>
    <n v="2"/>
    <n v="3491.67"/>
    <s v="2/18/2004 0:00"/>
    <x v="0"/>
    <n v="1"/>
    <n v="2"/>
    <n v="2004"/>
    <x v="3"/>
    <n v="87"/>
    <s v="S18_4522"/>
    <s v="Petit Auto"/>
    <s v="(02) 5554 67"/>
    <s v="Rue Joseph-Bens 532"/>
    <m/>
    <x v="46"/>
    <x v="1"/>
    <s v="B-1180"/>
    <x v="14"/>
    <s v="EMEA"/>
    <s v="Dewey"/>
    <s v="Catherine"/>
    <s v="Medium"/>
    <n v="3491.67"/>
    <x v="0"/>
    <x v="1"/>
  </r>
  <r>
    <x v="265"/>
    <n v="23"/>
    <n v="89.53"/>
    <n v="5"/>
    <n v="2059.19"/>
    <s v="3/20/2004 0:00"/>
    <x v="0"/>
    <n v="1"/>
    <n v="3"/>
    <n v="2004"/>
    <x v="3"/>
    <n v="87"/>
    <s v="S18_4522"/>
    <s v="giftsbymail.co.uk"/>
    <s v="(198) 555-8888"/>
    <s v="Garden House Crowther Way"/>
    <m/>
    <x v="49"/>
    <x v="15"/>
    <s v="PO31 7PJ"/>
    <x v="6"/>
    <s v="EMEA"/>
    <s v="Bennett"/>
    <s v="Helen"/>
    <s v="Small"/>
    <n v="2059.19"/>
    <x v="11"/>
    <x v="1"/>
  </r>
  <r>
    <x v="74"/>
    <n v="42"/>
    <n v="75.48"/>
    <n v="11"/>
    <n v="3170.16"/>
    <d v="2004-07-05T00:00:00"/>
    <x v="3"/>
    <n v="2"/>
    <n v="5"/>
    <n v="2004"/>
    <x v="3"/>
    <n v="87"/>
    <s v="S18_4522"/>
    <s v="Land of Toys Inc."/>
    <n v="2125557818"/>
    <s v="897 Long Airport Avenue"/>
    <m/>
    <x v="0"/>
    <x v="0"/>
    <n v="10022"/>
    <x v="0"/>
    <s v="NA"/>
    <s v="Yu"/>
    <s v="Kwai"/>
    <s v="Medium"/>
    <n v="3170.1600000000003"/>
    <x v="1"/>
    <x v="1"/>
  </r>
  <r>
    <x v="75"/>
    <n v="20"/>
    <n v="89.53"/>
    <n v="9"/>
    <n v="1790.6"/>
    <s v="6/17/2004 0:00"/>
    <x v="0"/>
    <n v="2"/>
    <n v="6"/>
    <n v="2004"/>
    <x v="3"/>
    <n v="87"/>
    <s v="S18_4522"/>
    <s v="Quebec Home Shopping Network"/>
    <s v="(514) 555-8054"/>
    <s v="43 rue St. Laurent"/>
    <m/>
    <x v="37"/>
    <x v="13"/>
    <s v="H1J 1C3"/>
    <x v="10"/>
    <s v="NA"/>
    <s v="Fresnisre"/>
    <s v="Jean"/>
    <s v="Small"/>
    <n v="1790.6"/>
    <x v="9"/>
    <x v="1"/>
  </r>
  <r>
    <x v="76"/>
    <n v="33"/>
    <n v="71.09"/>
    <n v="12"/>
    <n v="2345.9699999999998"/>
    <s v="7/21/2004 0:00"/>
    <x v="0"/>
    <n v="3"/>
    <n v="7"/>
    <n v="2004"/>
    <x v="3"/>
    <n v="87"/>
    <s v="S18_4522"/>
    <s v="Petit Auto"/>
    <s v="(02) 5554 67"/>
    <s v="Rue Joseph-Bens 532"/>
    <m/>
    <x v="46"/>
    <x v="1"/>
    <s v="B-1180"/>
    <x v="14"/>
    <s v="EMEA"/>
    <s v="Dewey"/>
    <s v="Catherine"/>
    <s v="Small"/>
    <n v="2345.9700000000003"/>
    <x v="2"/>
    <x v="1"/>
  </r>
  <r>
    <x v="77"/>
    <n v="34"/>
    <n v="100"/>
    <n v="14"/>
    <n v="3580.88"/>
    <s v="8/20/2004 0:00"/>
    <x v="0"/>
    <n v="3"/>
    <n v="8"/>
    <n v="2004"/>
    <x v="3"/>
    <n v="87"/>
    <s v="S18_4522"/>
    <s v="Royal Canadian Collectables, Ltd."/>
    <s v="(604) 555-4555"/>
    <s v="23 Tsawassen Blvd."/>
    <m/>
    <x v="47"/>
    <x v="10"/>
    <s v="T2F 8M4"/>
    <x v="10"/>
    <s v="NA"/>
    <s v="Lincoln"/>
    <s v="Elizabeth"/>
    <s v="Medium"/>
    <n v="3400"/>
    <x v="3"/>
    <x v="1"/>
  </r>
  <r>
    <x v="137"/>
    <n v="49"/>
    <n v="100"/>
    <n v="3"/>
    <n v="4946.0600000000004"/>
    <d v="2004-09-09T00:00:00"/>
    <x v="0"/>
    <n v="3"/>
    <n v="9"/>
    <n v="2004"/>
    <x v="3"/>
    <n v="87"/>
    <s v="S18_4522"/>
    <s v="Amica Models &amp; Co."/>
    <s v="011-4988555"/>
    <s v="Via Monte Bianco 34"/>
    <m/>
    <x v="30"/>
    <x v="1"/>
    <n v="10100"/>
    <x v="12"/>
    <s v="EMEA"/>
    <s v="Accorti"/>
    <s v="Paolo"/>
    <s v="Medium"/>
    <n v="4900"/>
    <x v="10"/>
    <x v="1"/>
  </r>
  <r>
    <x v="138"/>
    <n v="39"/>
    <n v="90.4"/>
    <n v="8"/>
    <n v="3525.6"/>
    <s v="10/14/2004 0:00"/>
    <x v="0"/>
    <n v="4"/>
    <n v="10"/>
    <n v="2004"/>
    <x v="3"/>
    <n v="87"/>
    <s v="S18_4522"/>
    <s v="AV Stores, Co."/>
    <s v="(171) 555-1555"/>
    <s v="Fauntleroy Circus"/>
    <m/>
    <x v="61"/>
    <x v="1"/>
    <s v="EC2 5NT"/>
    <x v="6"/>
    <s v="EMEA"/>
    <s v="Ashworth"/>
    <s v="Victoria"/>
    <s v="Medium"/>
    <n v="3525.6000000000004"/>
    <x v="4"/>
    <x v="1"/>
  </r>
  <r>
    <x v="282"/>
    <n v="36"/>
    <n v="100"/>
    <n v="7"/>
    <n v="3602.16"/>
    <s v="10/29/2004 0:00"/>
    <x v="0"/>
    <n v="4"/>
    <n v="10"/>
    <n v="2004"/>
    <x v="3"/>
    <n v="87"/>
    <s v="S18_4522"/>
    <s v="La Rochelle Gifts"/>
    <s v="40.67.8555"/>
    <s v="67, rue des Cinquante Otages"/>
    <m/>
    <x v="11"/>
    <x v="1"/>
    <n v="44000"/>
    <x v="1"/>
    <s v="EMEA"/>
    <s v="Labrune"/>
    <s v="Janine"/>
    <s v="Medium"/>
    <n v="3600"/>
    <x v="4"/>
    <x v="1"/>
  </r>
  <r>
    <x v="267"/>
    <n v="50"/>
    <n v="86.01"/>
    <n v="5"/>
    <n v="4300.5"/>
    <d v="2004-09-11T00:00:00"/>
    <x v="0"/>
    <n v="4"/>
    <n v="11"/>
    <n v="2004"/>
    <x v="3"/>
    <n v="87"/>
    <s v="S18_4522"/>
    <s v="Volvo Model Replicas, Co"/>
    <s v="0921-12 3555"/>
    <s v="Berguvsv„gen  8"/>
    <m/>
    <x v="21"/>
    <x v="1"/>
    <s v="S-958 22"/>
    <x v="8"/>
    <s v="EMEA"/>
    <s v="Berglund"/>
    <s v="Christina"/>
    <s v="Medium"/>
    <n v="4300.5"/>
    <x v="5"/>
    <x v="1"/>
  </r>
  <r>
    <x v="82"/>
    <n v="29"/>
    <n v="100"/>
    <n v="2"/>
    <n v="4498.1899999999996"/>
    <s v="11/21/2004 0:00"/>
    <x v="0"/>
    <n v="4"/>
    <n v="11"/>
    <n v="2004"/>
    <x v="3"/>
    <n v="87"/>
    <s v="S18_4522"/>
    <s v="Classic Legends Inc."/>
    <n v="2125558493"/>
    <s v="5905 Pompton St."/>
    <s v="Suite 750"/>
    <x v="0"/>
    <x v="0"/>
    <n v="10022"/>
    <x v="0"/>
    <s v="NA"/>
    <s v="Hernandez"/>
    <s v="Maria"/>
    <s v="Medium"/>
    <n v="2900"/>
    <x v="5"/>
    <x v="1"/>
  </r>
  <r>
    <x v="83"/>
    <n v="30"/>
    <n v="100"/>
    <n v="3"/>
    <n v="3023.1"/>
    <d v="2004-02-12T00:00:00"/>
    <x v="0"/>
    <n v="4"/>
    <n v="12"/>
    <n v="2004"/>
    <x v="3"/>
    <n v="87"/>
    <s v="S18_4522"/>
    <s v="Euro Shopping Channel"/>
    <s v="(91) 555 94 44"/>
    <s v="C/ Moralzarzal, 86"/>
    <m/>
    <x v="20"/>
    <x v="1"/>
    <n v="28034"/>
    <x v="7"/>
    <s v="EMEA"/>
    <s v="Freyre"/>
    <s v="Diego"/>
    <s v="Medium"/>
    <n v="3000"/>
    <x v="6"/>
    <x v="1"/>
  </r>
  <r>
    <x v="154"/>
    <n v="41"/>
    <n v="86.89"/>
    <n v="7"/>
    <n v="3562.49"/>
    <s v="1/26/2005 0:00"/>
    <x v="0"/>
    <n v="1"/>
    <n v="1"/>
    <n v="2005"/>
    <x v="3"/>
    <n v="87"/>
    <s v="S18_4522"/>
    <s v="Tokyo Collectables, Ltd"/>
    <s v="+81 3 3584 0555"/>
    <s v="2-2-8 Roppongi"/>
    <m/>
    <x v="29"/>
    <x v="11"/>
    <s v="106-0032"/>
    <x v="11"/>
    <s v="Japan"/>
    <s v="Shimamura"/>
    <s v="Akiko"/>
    <s v="Medium"/>
    <n v="3562.4900000000002"/>
    <x v="7"/>
    <x v="2"/>
  </r>
  <r>
    <x v="245"/>
    <n v="28"/>
    <n v="58.58"/>
    <n v="7"/>
    <n v="1640.24"/>
    <s v="2/22/2005 0:00"/>
    <x v="0"/>
    <n v="1"/>
    <n v="2"/>
    <n v="2005"/>
    <x v="3"/>
    <n v="87"/>
    <s v="S18_4522"/>
    <s v="Euro Shopping Channel"/>
    <s v="(91) 555 94 44"/>
    <s v="C/ Moralzarzal, 86"/>
    <m/>
    <x v="20"/>
    <x v="1"/>
    <n v="28034"/>
    <x v="7"/>
    <s v="EMEA"/>
    <s v="Freyre"/>
    <s v="Diego"/>
    <s v="Small"/>
    <n v="1640.24"/>
    <x v="0"/>
    <x v="2"/>
  </r>
  <r>
    <x v="160"/>
    <n v="45"/>
    <n v="100"/>
    <n v="5"/>
    <n v="4739.3999999999996"/>
    <s v="3/23/2005 0:00"/>
    <x v="0"/>
    <n v="1"/>
    <n v="3"/>
    <n v="2005"/>
    <x v="3"/>
    <n v="87"/>
    <s v="S18_4522"/>
    <s v="Mini Gifts Distributors Ltd."/>
    <n v="4155551450"/>
    <s v="5677 Strong St."/>
    <m/>
    <x v="33"/>
    <x v="2"/>
    <n v="97562"/>
    <x v="0"/>
    <s v="NA"/>
    <s v="Nelson"/>
    <s v="Valarie"/>
    <s v="Medium"/>
    <n v="4500"/>
    <x v="11"/>
    <x v="2"/>
  </r>
  <r>
    <x v="89"/>
    <n v="16"/>
    <n v="75.48"/>
    <n v="11"/>
    <n v="1207.68"/>
    <d v="2005-06-05T00:00:00"/>
    <x v="4"/>
    <n v="2"/>
    <n v="5"/>
    <n v="2005"/>
    <x v="3"/>
    <n v="87"/>
    <s v="S18_4522"/>
    <s v="Gifts4AllAges.com"/>
    <n v="6175559555"/>
    <s v="8616 Spinnaker Dr."/>
    <m/>
    <x v="48"/>
    <x v="6"/>
    <n v="51003"/>
    <x v="0"/>
    <s v="NA"/>
    <s v="Yoshido"/>
    <s v="Juri"/>
    <s v="Small"/>
    <n v="1207.68"/>
    <x v="1"/>
    <x v="2"/>
  </r>
  <r>
    <x v="26"/>
    <n v="36"/>
    <n v="100"/>
    <n v="5"/>
    <n v="4228.2"/>
    <s v="1/29/2003 0:00"/>
    <x v="0"/>
    <n v="1"/>
    <n v="1"/>
    <n v="2003"/>
    <x v="2"/>
    <n v="121"/>
    <s v="S18_4600"/>
    <s v="Baane Mini Imports"/>
    <s v="07-98 9555"/>
    <s v="Erling Skakkes gate 78"/>
    <m/>
    <x v="14"/>
    <x v="1"/>
    <n v="4110"/>
    <x v="2"/>
    <s v="EMEA"/>
    <s v="Bergulfsen"/>
    <s v="Jonas"/>
    <s v="Medium"/>
    <n v="3600"/>
    <x v="7"/>
    <x v="0"/>
  </r>
  <r>
    <x v="90"/>
    <n v="41"/>
    <n v="100"/>
    <n v="9"/>
    <n v="4815.45"/>
    <d v="2003-01-04T00:00:00"/>
    <x v="0"/>
    <n v="2"/>
    <n v="4"/>
    <n v="2003"/>
    <x v="2"/>
    <n v="121"/>
    <s v="S18_4600"/>
    <s v="La Corne D'abondance, Co."/>
    <s v="(1) 42.34.2555"/>
    <s v="265, boulevard Charonne"/>
    <m/>
    <x v="2"/>
    <x v="1"/>
    <n v="75012"/>
    <x v="1"/>
    <s v="EMEA"/>
    <s v="Bertrand"/>
    <s v="Marie"/>
    <s v="Medium"/>
    <n v="4100"/>
    <x v="8"/>
    <x v="0"/>
  </r>
  <r>
    <x v="28"/>
    <n v="50"/>
    <n v="100"/>
    <n v="5"/>
    <n v="7083"/>
    <s v="5/28/2003 0:00"/>
    <x v="0"/>
    <n v="2"/>
    <n v="5"/>
    <n v="2003"/>
    <x v="2"/>
    <n v="121"/>
    <s v="S18_4600"/>
    <s v="Corrida Auto Replicas, Ltd"/>
    <s v="(91) 555 22 82"/>
    <s v="C/ Araquil, 67"/>
    <m/>
    <x v="20"/>
    <x v="1"/>
    <n v="28023"/>
    <x v="7"/>
    <s v="EMEA"/>
    <s v="Sommer"/>
    <s v="Mart¡n"/>
    <s v="Large"/>
    <n v="5000"/>
    <x v="1"/>
    <x v="0"/>
  </r>
  <r>
    <x v="29"/>
    <n v="40"/>
    <n v="100"/>
    <n v="5"/>
    <n v="4601.2"/>
    <s v="7/24/2003 0:00"/>
    <x v="0"/>
    <n v="3"/>
    <n v="7"/>
    <n v="2003"/>
    <x v="2"/>
    <n v="121"/>
    <s v="S18_4600"/>
    <s v="Technics Stores Inc."/>
    <n v="6505556809"/>
    <s v="9408 Furth Circle"/>
    <m/>
    <x v="5"/>
    <x v="2"/>
    <n v="94217"/>
    <x v="0"/>
    <s v="NA"/>
    <s v="Hirano"/>
    <s v="Juri"/>
    <s v="Medium"/>
    <n v="4000"/>
    <x v="2"/>
    <x v="0"/>
  </r>
  <r>
    <x v="30"/>
    <n v="49"/>
    <n v="100"/>
    <n v="2"/>
    <n v="6467.02"/>
    <s v="9/19/2003 0:00"/>
    <x v="0"/>
    <n v="3"/>
    <n v="9"/>
    <n v="2003"/>
    <x v="2"/>
    <n v="121"/>
    <s v="S18_4600"/>
    <s v="Dragon Souveniers, Ltd."/>
    <s v="+65 221 7555"/>
    <s v="Bronz Sok., Bronz Apt. 3/6 Tesvikiye"/>
    <m/>
    <x v="22"/>
    <x v="1"/>
    <n v="79903"/>
    <x v="9"/>
    <s v="Japan"/>
    <s v="Natividad"/>
    <s v="Eric"/>
    <s v="Medium"/>
    <n v="4900"/>
    <x v="10"/>
    <x v="0"/>
  </r>
  <r>
    <x v="91"/>
    <n v="45"/>
    <n v="100"/>
    <n v="3"/>
    <n v="5012.55"/>
    <s v="10/21/2003 0:00"/>
    <x v="5"/>
    <n v="4"/>
    <n v="10"/>
    <n v="2003"/>
    <x v="2"/>
    <n v="121"/>
    <s v="S18_4600"/>
    <s v="Mini Auto Werke"/>
    <s v="7675-3555"/>
    <s v="Kirchgasse 6"/>
    <m/>
    <x v="52"/>
    <x v="1"/>
    <n v="8010"/>
    <x v="5"/>
    <s v="EMEA"/>
    <s v="Mendel"/>
    <s v="Roland"/>
    <s v="Medium"/>
    <n v="4500"/>
    <x v="4"/>
    <x v="0"/>
  </r>
  <r>
    <x v="92"/>
    <n v="47"/>
    <n v="100"/>
    <n v="10"/>
    <n v="5121.59"/>
    <d v="2003-06-11T00:00:00"/>
    <x v="0"/>
    <n v="4"/>
    <n v="11"/>
    <n v="2003"/>
    <x v="2"/>
    <n v="121"/>
    <s v="S18_4600"/>
    <s v="Stylish Desk Decors, Co."/>
    <s v="(171) 555-0297"/>
    <s v="35 King George"/>
    <m/>
    <x v="41"/>
    <x v="1"/>
    <s v="WX3 6FW"/>
    <x v="6"/>
    <s v="EMEA"/>
    <s v="Brown"/>
    <s v="Ann"/>
    <s v="Medium"/>
    <n v="4700"/>
    <x v="5"/>
    <x v="0"/>
  </r>
  <r>
    <x v="33"/>
    <n v="21"/>
    <n v="100"/>
    <n v="2"/>
    <n v="2441.04"/>
    <s v="11/13/2003 0:00"/>
    <x v="0"/>
    <n v="4"/>
    <n v="11"/>
    <n v="2003"/>
    <x v="2"/>
    <n v="121"/>
    <s v="S18_4600"/>
    <s v="Classic Gift Ideas, Inc"/>
    <n v="2155554695"/>
    <s v="782 First Street"/>
    <m/>
    <x v="24"/>
    <x v="7"/>
    <n v="71270"/>
    <x v="0"/>
    <s v="NA"/>
    <s v="Cervantes"/>
    <s v="Francisca"/>
    <s v="Small"/>
    <n v="2100"/>
    <x v="5"/>
    <x v="0"/>
  </r>
  <r>
    <x v="34"/>
    <n v="32"/>
    <n v="100"/>
    <n v="5"/>
    <n v="4262.08"/>
    <s v="11/25/2003 0:00"/>
    <x v="0"/>
    <n v="4"/>
    <n v="11"/>
    <n v="2003"/>
    <x v="2"/>
    <n v="121"/>
    <s v="S18_4600"/>
    <s v="Saveley &amp; Henriot, Co."/>
    <s v="78.32.5555"/>
    <s v="2, rue du Commerce"/>
    <m/>
    <x v="25"/>
    <x v="1"/>
    <n v="69004"/>
    <x v="1"/>
    <s v="EMEA"/>
    <s v="Saveley"/>
    <s v="Mary"/>
    <s v="Medium"/>
    <n v="3200"/>
    <x v="5"/>
    <x v="0"/>
  </r>
  <r>
    <x v="93"/>
    <n v="47"/>
    <n v="100"/>
    <n v="16"/>
    <n v="6658.02"/>
    <d v="2003-09-12T00:00:00"/>
    <x v="0"/>
    <n v="4"/>
    <n v="12"/>
    <n v="2003"/>
    <x v="2"/>
    <n v="121"/>
    <s v="S18_4600"/>
    <s v="Diecast Collectables"/>
    <n v="6175552555"/>
    <s v="6251 Ingle Ln."/>
    <m/>
    <x v="48"/>
    <x v="6"/>
    <n v="51003"/>
    <x v="0"/>
    <s v="NA"/>
    <s v="Franco"/>
    <s v="Valarie"/>
    <s v="Medium"/>
    <n v="4700"/>
    <x v="6"/>
    <x v="0"/>
  </r>
  <r>
    <x v="94"/>
    <n v="38"/>
    <n v="100"/>
    <n v="5"/>
    <n v="4509.08"/>
    <d v="2004-04-02T00:00:00"/>
    <x v="0"/>
    <n v="1"/>
    <n v="2"/>
    <n v="2004"/>
    <x v="2"/>
    <n v="121"/>
    <s v="S18_4600"/>
    <s v="Handji Gifts&amp; Co"/>
    <s v="+65 224 1555"/>
    <s v="Village Close - 106 Linden Road Sandown"/>
    <s v="2nd Floor"/>
    <x v="22"/>
    <x v="1"/>
    <n v="69045"/>
    <x v="9"/>
    <s v="APAC"/>
    <s v="Victorino"/>
    <s v="Wendy"/>
    <s v="Medium"/>
    <n v="3800"/>
    <x v="0"/>
    <x v="1"/>
  </r>
  <r>
    <x v="95"/>
    <n v="41"/>
    <n v="100"/>
    <n v="10"/>
    <n v="4716.2299999999996"/>
    <d v="2004-11-03T00:00:00"/>
    <x v="0"/>
    <n v="1"/>
    <n v="3"/>
    <n v="2004"/>
    <x v="2"/>
    <n v="121"/>
    <s v="S18_4600"/>
    <s v="Mini Gifts Distributors Ltd."/>
    <n v="4155551450"/>
    <s v="5677 Strong St."/>
    <m/>
    <x v="33"/>
    <x v="2"/>
    <n v="97562"/>
    <x v="0"/>
    <s v="NA"/>
    <s v="Nelson"/>
    <s v="Valarie"/>
    <s v="Medium"/>
    <n v="4100"/>
    <x v="11"/>
    <x v="1"/>
  </r>
  <r>
    <x v="38"/>
    <n v="21"/>
    <n v="100"/>
    <n v="3"/>
    <n v="2390.2199999999998"/>
    <d v="2004-04-05T00:00:00"/>
    <x v="0"/>
    <n v="2"/>
    <n v="5"/>
    <n v="2004"/>
    <x v="2"/>
    <n v="121"/>
    <s v="S18_4600"/>
    <s v="Super Scale Inc."/>
    <n v="2035559545"/>
    <s v="567 North Pendale Street"/>
    <m/>
    <x v="28"/>
    <x v="5"/>
    <n v="97823"/>
    <x v="0"/>
    <s v="NA"/>
    <s v="Murphy"/>
    <s v="Leslie"/>
    <s v="Small"/>
    <n v="2100"/>
    <x v="1"/>
    <x v="1"/>
  </r>
  <r>
    <x v="96"/>
    <n v="41"/>
    <n v="100"/>
    <n v="13"/>
    <n v="4666.62"/>
    <s v="6/15/2004 0:00"/>
    <x v="0"/>
    <n v="2"/>
    <n v="6"/>
    <n v="2004"/>
    <x v="2"/>
    <n v="121"/>
    <s v="S18_4600"/>
    <s v="Handji Gifts&amp; Co"/>
    <s v="+65 224 1555"/>
    <s v="Village Close - 106 Linden Road Sandown"/>
    <s v="2nd Floor"/>
    <x v="22"/>
    <x v="1"/>
    <n v="69045"/>
    <x v="9"/>
    <s v="APAC"/>
    <s v="Victorino"/>
    <s v="Wendy"/>
    <s v="Medium"/>
    <n v="4100"/>
    <x v="9"/>
    <x v="1"/>
  </r>
  <r>
    <x v="40"/>
    <n v="38"/>
    <n v="100"/>
    <n v="3"/>
    <n v="5383.08"/>
    <s v="7/19/2004 0:00"/>
    <x v="0"/>
    <n v="3"/>
    <n v="7"/>
    <n v="2004"/>
    <x v="2"/>
    <n v="121"/>
    <s v="S18_4600"/>
    <s v="Souveniers And Things Co."/>
    <s v="+61 2 9495 8555"/>
    <s v="Monitor Money Building, 815 Pacific Hwy"/>
    <s v="Level 6"/>
    <x v="17"/>
    <x v="8"/>
    <n v="2067"/>
    <x v="3"/>
    <s v="APAC"/>
    <s v="Huxley"/>
    <s v="Adrian"/>
    <s v="Medium"/>
    <n v="3800"/>
    <x v="2"/>
    <x v="1"/>
  </r>
  <r>
    <x v="97"/>
    <n v="25"/>
    <n v="99.29"/>
    <n v="10"/>
    <n v="2482.25"/>
    <s v="8/19/2004 0:00"/>
    <x v="0"/>
    <n v="3"/>
    <n v="8"/>
    <n v="2004"/>
    <x v="2"/>
    <n v="121"/>
    <s v="S18_4600"/>
    <s v="Diecast Classics Inc."/>
    <n v="2155551555"/>
    <s v="7586 Pompton St."/>
    <m/>
    <x v="15"/>
    <x v="7"/>
    <n v="70267"/>
    <x v="0"/>
    <s v="NA"/>
    <s v="Yu"/>
    <s v="Kyung"/>
    <s v="Small"/>
    <n v="2482.25"/>
    <x v="3"/>
    <x v="1"/>
  </r>
  <r>
    <x v="42"/>
    <n v="48"/>
    <n v="100"/>
    <n v="5"/>
    <n v="5288.64"/>
    <d v="2004-08-09T00:00:00"/>
    <x v="0"/>
    <n v="3"/>
    <n v="9"/>
    <n v="2004"/>
    <x v="2"/>
    <n v="121"/>
    <s v="S18_4600"/>
    <s v="Scandinavian Gift Ideas"/>
    <s v="0695-34 6555"/>
    <s v="?kergatan 24"/>
    <m/>
    <x v="31"/>
    <x v="1"/>
    <s v="S-844 67"/>
    <x v="8"/>
    <s v="EMEA"/>
    <s v="Larsson"/>
    <s v="Maria"/>
    <s v="Medium"/>
    <n v="4800"/>
    <x v="10"/>
    <x v="1"/>
  </r>
  <r>
    <x v="98"/>
    <n v="22"/>
    <n v="99.29"/>
    <n v="14"/>
    <n v="2184.38"/>
    <s v="10/13/2004 0:00"/>
    <x v="0"/>
    <n v="4"/>
    <n v="10"/>
    <n v="2004"/>
    <x v="2"/>
    <n v="121"/>
    <s v="S18_4600"/>
    <s v="Marta's Replicas Co."/>
    <n v="6175558555"/>
    <s v="39323 Spinnaker Dr."/>
    <m/>
    <x v="12"/>
    <x v="6"/>
    <n v="51247"/>
    <x v="0"/>
    <s v="NA"/>
    <s v="Hernandez"/>
    <s v="Marta"/>
    <s v="Small"/>
    <n v="2184.38"/>
    <x v="4"/>
    <x v="1"/>
  </r>
  <r>
    <x v="99"/>
    <n v="28"/>
    <n v="100"/>
    <n v="8"/>
    <n v="2881.76"/>
    <s v="10/22/2004 0:00"/>
    <x v="0"/>
    <n v="4"/>
    <n v="10"/>
    <n v="2004"/>
    <x v="2"/>
    <n v="121"/>
    <s v="S18_4600"/>
    <s v="Canadian Gift Exchange Network"/>
    <s v="(604) 555-3392"/>
    <s v="1900 Oak St."/>
    <m/>
    <x v="26"/>
    <x v="10"/>
    <s v="V3F 2K1"/>
    <x v="10"/>
    <s v="NA"/>
    <s v="Tannamuri"/>
    <s v="Yoshi"/>
    <s v="Small"/>
    <n v="2800"/>
    <x v="4"/>
    <x v="1"/>
  </r>
  <r>
    <x v="271"/>
    <n v="47"/>
    <n v="100"/>
    <n v="1"/>
    <n v="6203.06"/>
    <d v="2004-05-11T00:00:00"/>
    <x v="0"/>
    <n v="4"/>
    <n v="11"/>
    <n v="2004"/>
    <x v="2"/>
    <n v="121"/>
    <s v="S18_4600"/>
    <s v="Blauer See Auto, Co."/>
    <s v="+49 69 66 90 2555"/>
    <s v="Lyonerstr. 34"/>
    <m/>
    <x v="58"/>
    <x v="1"/>
    <n v="60528"/>
    <x v="16"/>
    <s v="EMEA"/>
    <s v="Keitel"/>
    <s v="Roland"/>
    <s v="Medium"/>
    <n v="4700"/>
    <x v="5"/>
    <x v="1"/>
  </r>
  <r>
    <x v="100"/>
    <n v="49"/>
    <n v="100"/>
    <n v="4"/>
    <n v="6763.47"/>
    <s v="11/19/2004 0:00"/>
    <x v="4"/>
    <n v="4"/>
    <n v="11"/>
    <n v="2004"/>
    <x v="2"/>
    <n v="121"/>
    <s v="S18_4600"/>
    <s v="Volvo Model Replicas, Co"/>
    <s v="0921-12 3555"/>
    <s v="Berguvsv„gen  8"/>
    <m/>
    <x v="21"/>
    <x v="1"/>
    <s v="S-958 22"/>
    <x v="8"/>
    <s v="EMEA"/>
    <s v="Berglund"/>
    <s v="Christina"/>
    <s v="Medium"/>
    <n v="4900"/>
    <x v="5"/>
    <x v="1"/>
  </r>
  <r>
    <x v="47"/>
    <n v="45"/>
    <n v="100"/>
    <n v="4"/>
    <n v="5884.65"/>
    <s v="11/29/2004 0:00"/>
    <x v="0"/>
    <n v="4"/>
    <n v="11"/>
    <n v="2004"/>
    <x v="2"/>
    <n v="121"/>
    <s v="S18_4600"/>
    <s v="Australian Collectors, Co."/>
    <s v="03 9520 4555"/>
    <s v="636 St Kilda Road"/>
    <s v="Level 3"/>
    <x v="8"/>
    <x v="3"/>
    <n v="3004"/>
    <x v="3"/>
    <s v="APAC"/>
    <s v="Ferguson"/>
    <s v="Peter"/>
    <s v="Medium"/>
    <n v="4500"/>
    <x v="5"/>
    <x v="1"/>
  </r>
  <r>
    <x v="48"/>
    <n v="28"/>
    <n v="100"/>
    <n v="2"/>
    <n v="3559.64"/>
    <d v="2004-10-12T00:00:00"/>
    <x v="0"/>
    <n v="4"/>
    <n v="12"/>
    <n v="2004"/>
    <x v="2"/>
    <n v="121"/>
    <s v="S18_4600"/>
    <s v="Mini Gifts Distributors Ltd."/>
    <n v="4155551450"/>
    <s v="5677 Strong St."/>
    <m/>
    <x v="33"/>
    <x v="2"/>
    <n v="97562"/>
    <x v="0"/>
    <s v="NA"/>
    <s v="Nelson"/>
    <s v="Valarie"/>
    <s v="Medium"/>
    <n v="2800"/>
    <x v="6"/>
    <x v="1"/>
  </r>
  <r>
    <x v="101"/>
    <n v="29"/>
    <n v="57.53"/>
    <n v="6"/>
    <n v="1668.37"/>
    <s v="1/20/2005 0:00"/>
    <x v="0"/>
    <n v="1"/>
    <n v="1"/>
    <n v="2005"/>
    <x v="2"/>
    <n v="121"/>
    <s v="S18_4600"/>
    <s v="Anna's Decorations, Ltd"/>
    <s v="02 9936 8555"/>
    <s v="201 Miller Street"/>
    <s v="Level 15"/>
    <x v="36"/>
    <x v="8"/>
    <n v="2060"/>
    <x v="3"/>
    <s v="APAC"/>
    <s v="O'Hara"/>
    <s v="Anna"/>
    <s v="Small"/>
    <n v="1668.3700000000001"/>
    <x v="7"/>
    <x v="2"/>
  </r>
  <r>
    <x v="143"/>
    <n v="39"/>
    <n v="100"/>
    <n v="1"/>
    <n v="4890.6000000000004"/>
    <s v="2/17/2005 0:00"/>
    <x v="0"/>
    <n v="1"/>
    <n v="2"/>
    <n v="2005"/>
    <x v="2"/>
    <n v="121"/>
    <s v="S18_4600"/>
    <s v="Mini Gifts Distributors Ltd."/>
    <n v="4155551450"/>
    <s v="5677 Strong St."/>
    <m/>
    <x v="33"/>
    <x v="2"/>
    <n v="97562"/>
    <x v="0"/>
    <s v="NA"/>
    <s v="Nelson"/>
    <s v="Valarie"/>
    <s v="Medium"/>
    <n v="3900"/>
    <x v="0"/>
    <x v="2"/>
  </r>
  <r>
    <x v="52"/>
    <n v="46"/>
    <n v="100"/>
    <n v="3"/>
    <n v="5235.72"/>
    <d v="2005-01-05T00:00:00"/>
    <x v="0"/>
    <n v="2"/>
    <n v="5"/>
    <n v="2005"/>
    <x v="2"/>
    <n v="121"/>
    <s v="S18_4600"/>
    <s v="Quebec Home Shopping Network"/>
    <s v="(514) 555-8054"/>
    <s v="43 rue St. Laurent"/>
    <m/>
    <x v="37"/>
    <x v="13"/>
    <s v="H1J 1C3"/>
    <x v="10"/>
    <s v="NA"/>
    <s v="Fresnisre"/>
    <s v="Jean"/>
    <s v="Medium"/>
    <n v="4600"/>
    <x v="1"/>
    <x v="2"/>
  </r>
  <r>
    <x v="102"/>
    <n v="38"/>
    <n v="100"/>
    <n v="13"/>
    <n v="4325.16"/>
    <s v="5/31/2005 0:00"/>
    <x v="2"/>
    <n v="2"/>
    <n v="5"/>
    <n v="2005"/>
    <x v="2"/>
    <n v="121"/>
    <s v="S18_4600"/>
    <s v="La Rochelle Gifts"/>
    <s v="40.67.8555"/>
    <s v="67, rue des Cinquante Otages"/>
    <m/>
    <x v="11"/>
    <x v="1"/>
    <n v="44000"/>
    <x v="1"/>
    <s v="EMEA"/>
    <s v="Labrune"/>
    <s v="Janine"/>
    <s v="Medium"/>
    <n v="3800"/>
    <x v="1"/>
    <x v="2"/>
  </r>
  <r>
    <x v="26"/>
    <n v="41"/>
    <n v="47.29"/>
    <n v="9"/>
    <n v="1938.89"/>
    <s v="1/29/2003 0:00"/>
    <x v="0"/>
    <n v="1"/>
    <n v="1"/>
    <n v="2003"/>
    <x v="3"/>
    <n v="50"/>
    <s v="S18_4668"/>
    <s v="Baane Mini Imports"/>
    <s v="07-98 9555"/>
    <s v="Erling Skakkes gate 78"/>
    <m/>
    <x v="14"/>
    <x v="1"/>
    <n v="4110"/>
    <x v="2"/>
    <s v="EMEA"/>
    <s v="Bergulfsen"/>
    <s v="Jonas"/>
    <s v="Small"/>
    <n v="1938.8899999999999"/>
    <x v="7"/>
    <x v="0"/>
  </r>
  <r>
    <x v="145"/>
    <n v="50"/>
    <n v="49.81"/>
    <n v="3"/>
    <n v="2490.5"/>
    <s v="3/26/2003 0:00"/>
    <x v="0"/>
    <n v="1"/>
    <n v="3"/>
    <n v="2003"/>
    <x v="3"/>
    <n v="50"/>
    <s v="S18_4668"/>
    <s v="Mini Gifts Distributors Ltd."/>
    <n v="4155551450"/>
    <s v="5677 Strong St."/>
    <m/>
    <x v="33"/>
    <x v="2"/>
    <n v="97562"/>
    <x v="0"/>
    <s v="NA"/>
    <s v="Nelson"/>
    <s v="Valarie"/>
    <s v="Small"/>
    <n v="2490.5"/>
    <x v="11"/>
    <x v="0"/>
  </r>
  <r>
    <x v="28"/>
    <n v="43"/>
    <n v="53.83"/>
    <n v="9"/>
    <n v="2314.69"/>
    <s v="5/28/2003 0:00"/>
    <x v="0"/>
    <n v="2"/>
    <n v="5"/>
    <n v="2003"/>
    <x v="3"/>
    <n v="50"/>
    <s v="S18_4668"/>
    <s v="Corrida Auto Replicas, Ltd"/>
    <s v="(91) 555 22 82"/>
    <s v="C/ Araquil, 67"/>
    <m/>
    <x v="20"/>
    <x v="1"/>
    <n v="28023"/>
    <x v="7"/>
    <s v="EMEA"/>
    <s v="Sommer"/>
    <s v="Mart¡n"/>
    <s v="Small"/>
    <n v="2314.69"/>
    <x v="1"/>
    <x v="0"/>
  </r>
  <r>
    <x v="29"/>
    <n v="29"/>
    <n v="43.27"/>
    <n v="9"/>
    <n v="1254.83"/>
    <s v="7/24/2003 0:00"/>
    <x v="0"/>
    <n v="3"/>
    <n v="7"/>
    <n v="2003"/>
    <x v="3"/>
    <n v="50"/>
    <s v="S18_4668"/>
    <s v="Technics Stores Inc."/>
    <n v="6505556809"/>
    <s v="9408 Furth Circle"/>
    <m/>
    <x v="5"/>
    <x v="2"/>
    <n v="94217"/>
    <x v="0"/>
    <s v="NA"/>
    <s v="Hirano"/>
    <s v="Juri"/>
    <s v="Small"/>
    <n v="1254.8300000000002"/>
    <x v="2"/>
    <x v="0"/>
  </r>
  <r>
    <x v="30"/>
    <n v="30"/>
    <n v="42.76"/>
    <n v="6"/>
    <n v="1282.8"/>
    <s v="9/19/2003 0:00"/>
    <x v="0"/>
    <n v="3"/>
    <n v="9"/>
    <n v="2003"/>
    <x v="3"/>
    <n v="50"/>
    <s v="S18_4668"/>
    <s v="Dragon Souveniers, Ltd."/>
    <s v="+65 221 7555"/>
    <s v="Bronz Sok., Bronz Apt. 3/6 Tesvikiye"/>
    <m/>
    <x v="22"/>
    <x v="1"/>
    <n v="79903"/>
    <x v="9"/>
    <s v="Japan"/>
    <s v="Natividad"/>
    <s v="Eric"/>
    <s v="Small"/>
    <n v="1282.8"/>
    <x v="10"/>
    <x v="0"/>
  </r>
  <r>
    <x v="91"/>
    <n v="25"/>
    <n v="53.83"/>
    <n v="7"/>
    <n v="1345.75"/>
    <s v="10/21/2003 0:00"/>
    <x v="5"/>
    <n v="4"/>
    <n v="10"/>
    <n v="2003"/>
    <x v="3"/>
    <n v="50"/>
    <s v="S18_4668"/>
    <s v="Mini Auto Werke"/>
    <s v="7675-3555"/>
    <s v="Kirchgasse 6"/>
    <m/>
    <x v="52"/>
    <x v="1"/>
    <n v="8010"/>
    <x v="5"/>
    <s v="EMEA"/>
    <s v="Mendel"/>
    <s v="Roland"/>
    <s v="Small"/>
    <n v="1345.75"/>
    <x v="4"/>
    <x v="0"/>
  </r>
  <r>
    <x v="32"/>
    <n v="49"/>
    <n v="44.78"/>
    <n v="2"/>
    <n v="2194.2199999999998"/>
    <d v="2003-06-11T00:00:00"/>
    <x v="0"/>
    <n v="4"/>
    <n v="11"/>
    <n v="2003"/>
    <x v="3"/>
    <n v="50"/>
    <s v="S18_4668"/>
    <s v="Australian Gift Network, Co"/>
    <s v="61-7-3844-6555"/>
    <s v="31 Duncan St. West End"/>
    <m/>
    <x v="23"/>
    <x v="9"/>
    <n v="4101"/>
    <x v="3"/>
    <s v="APAC"/>
    <s v="Calaghan"/>
    <s v="Tony"/>
    <s v="Small"/>
    <n v="2194.2200000000003"/>
    <x v="5"/>
    <x v="0"/>
  </r>
  <r>
    <x v="33"/>
    <n v="40"/>
    <n v="49.3"/>
    <n v="6"/>
    <n v="1972"/>
    <s v="11/13/2003 0:00"/>
    <x v="0"/>
    <n v="4"/>
    <n v="11"/>
    <n v="2003"/>
    <x v="3"/>
    <n v="50"/>
    <s v="S18_4668"/>
    <s v="Classic Gift Ideas, Inc"/>
    <n v="2155554695"/>
    <s v="782 First Street"/>
    <m/>
    <x v="24"/>
    <x v="7"/>
    <n v="71270"/>
    <x v="0"/>
    <s v="NA"/>
    <s v="Cervantes"/>
    <s v="Francisca"/>
    <s v="Small"/>
    <n v="1972"/>
    <x v="5"/>
    <x v="0"/>
  </r>
  <r>
    <x v="34"/>
    <n v="41"/>
    <n v="44.78"/>
    <n v="9"/>
    <n v="1835.98"/>
    <s v="11/25/2003 0:00"/>
    <x v="0"/>
    <n v="4"/>
    <n v="11"/>
    <n v="2003"/>
    <x v="3"/>
    <n v="50"/>
    <s v="S18_4668"/>
    <s v="Saveley &amp; Henriot, Co."/>
    <s v="78.32.5555"/>
    <s v="2, rue du Commerce"/>
    <m/>
    <x v="25"/>
    <x v="1"/>
    <n v="69004"/>
    <x v="1"/>
    <s v="EMEA"/>
    <s v="Saveley"/>
    <s v="Mary"/>
    <s v="Small"/>
    <n v="1835.98"/>
    <x v="5"/>
    <x v="0"/>
  </r>
  <r>
    <x v="35"/>
    <n v="21"/>
    <n v="53.33"/>
    <n v="4"/>
    <n v="1119.93"/>
    <d v="2003-05-12T00:00:00"/>
    <x v="0"/>
    <n v="4"/>
    <n v="12"/>
    <n v="2003"/>
    <x v="3"/>
    <n v="50"/>
    <s v="S18_4668"/>
    <s v="Canadian Gift Exchange Network"/>
    <s v="(604) 555-3392"/>
    <s v="1900 Oak St."/>
    <m/>
    <x v="26"/>
    <x v="10"/>
    <s v="V3F 2K1"/>
    <x v="10"/>
    <s v="NA"/>
    <s v="Tannamuri"/>
    <s v="Yoshi"/>
    <s v="Small"/>
    <n v="1119.93"/>
    <x v="6"/>
    <x v="0"/>
  </r>
  <r>
    <x v="36"/>
    <n v="46"/>
    <n v="45.28"/>
    <n v="1"/>
    <n v="2082.88"/>
    <s v="1/29/2004 0:00"/>
    <x v="0"/>
    <n v="1"/>
    <n v="1"/>
    <n v="2004"/>
    <x v="3"/>
    <n v="50"/>
    <s v="S18_4668"/>
    <s v="West Coast Collectables Co."/>
    <n v="3105553722"/>
    <s v="3675 Furth Circle"/>
    <m/>
    <x v="27"/>
    <x v="2"/>
    <n v="94019"/>
    <x v="0"/>
    <s v="NA"/>
    <s v="Thompson"/>
    <s v="Steve"/>
    <s v="Small"/>
    <n v="2082.88"/>
    <x v="7"/>
    <x v="1"/>
  </r>
  <r>
    <x v="95"/>
    <n v="39"/>
    <n v="40.25"/>
    <n v="14"/>
    <n v="1569.75"/>
    <d v="2004-11-03T00:00:00"/>
    <x v="0"/>
    <n v="1"/>
    <n v="3"/>
    <n v="2004"/>
    <x v="3"/>
    <n v="50"/>
    <s v="S18_4668"/>
    <s v="Mini Gifts Distributors Ltd."/>
    <n v="4155551450"/>
    <s v="5677 Strong St."/>
    <m/>
    <x v="33"/>
    <x v="2"/>
    <n v="97562"/>
    <x v="0"/>
    <s v="NA"/>
    <s v="Nelson"/>
    <s v="Valarie"/>
    <s v="Small"/>
    <n v="1569.75"/>
    <x v="11"/>
    <x v="1"/>
  </r>
  <r>
    <x v="38"/>
    <n v="45"/>
    <n v="59.87"/>
    <n v="7"/>
    <n v="2694.15"/>
    <d v="2004-04-05T00:00:00"/>
    <x v="0"/>
    <n v="2"/>
    <n v="5"/>
    <n v="2004"/>
    <x v="3"/>
    <n v="50"/>
    <s v="S18_4668"/>
    <s v="Super Scale Inc."/>
    <n v="2035559545"/>
    <s v="567 North Pendale Street"/>
    <m/>
    <x v="28"/>
    <x v="5"/>
    <n v="97823"/>
    <x v="0"/>
    <s v="NA"/>
    <s v="Murphy"/>
    <s v="Leslie"/>
    <s v="Small"/>
    <n v="2694.15"/>
    <x v="1"/>
    <x v="1"/>
  </r>
  <r>
    <x v="39"/>
    <n v="21"/>
    <n v="59.87"/>
    <n v="4"/>
    <n v="1257.27"/>
    <s v="6/15/2004 0:00"/>
    <x v="0"/>
    <n v="2"/>
    <n v="6"/>
    <n v="2004"/>
    <x v="3"/>
    <n v="50"/>
    <s v="S18_4668"/>
    <s v="Tokyo Collectables, Ltd"/>
    <s v="+81 3 3584 0555"/>
    <s v="2-2-8 Roppongi"/>
    <m/>
    <x v="29"/>
    <x v="11"/>
    <s v="106-0032"/>
    <x v="11"/>
    <s v="Japan"/>
    <s v="Shimamura"/>
    <s v="Akiko"/>
    <s v="Small"/>
    <n v="1257.27"/>
    <x v="9"/>
    <x v="1"/>
  </r>
  <r>
    <x v="40"/>
    <n v="44"/>
    <n v="58.36"/>
    <n v="7"/>
    <n v="2567.84"/>
    <s v="7/19/2004 0:00"/>
    <x v="0"/>
    <n v="3"/>
    <n v="7"/>
    <n v="2004"/>
    <x v="3"/>
    <n v="50"/>
    <s v="S18_4668"/>
    <s v="Souveniers And Things Co."/>
    <s v="+61 2 9495 8555"/>
    <s v="Monitor Money Building, 815 Pacific Hwy"/>
    <s v="Level 6"/>
    <x v="17"/>
    <x v="8"/>
    <n v="2067"/>
    <x v="3"/>
    <s v="APAC"/>
    <s v="Huxley"/>
    <s v="Adrian"/>
    <s v="Small"/>
    <n v="2567.84"/>
    <x v="2"/>
    <x v="1"/>
  </r>
  <r>
    <x v="97"/>
    <n v="44"/>
    <n v="59.87"/>
    <n v="14"/>
    <n v="2634.28"/>
    <s v="8/19/2004 0:00"/>
    <x v="0"/>
    <n v="3"/>
    <n v="8"/>
    <n v="2004"/>
    <x v="3"/>
    <n v="50"/>
    <s v="S18_4668"/>
    <s v="Diecast Classics Inc."/>
    <n v="2155551555"/>
    <s v="7586 Pompton St."/>
    <m/>
    <x v="15"/>
    <x v="7"/>
    <n v="70267"/>
    <x v="0"/>
    <s v="NA"/>
    <s v="Yu"/>
    <s v="Kyung"/>
    <s v="Small"/>
    <n v="2634.2799999999997"/>
    <x v="3"/>
    <x v="1"/>
  </r>
  <r>
    <x v="42"/>
    <n v="29"/>
    <n v="51.82"/>
    <n v="9"/>
    <n v="1502.78"/>
    <d v="2004-08-09T00:00:00"/>
    <x v="0"/>
    <n v="3"/>
    <n v="9"/>
    <n v="2004"/>
    <x v="3"/>
    <n v="50"/>
    <s v="S18_4668"/>
    <s v="Scandinavian Gift Ideas"/>
    <s v="0695-34 6555"/>
    <s v="?kergatan 24"/>
    <m/>
    <x v="31"/>
    <x v="1"/>
    <s v="S-844 67"/>
    <x v="8"/>
    <s v="EMEA"/>
    <s v="Larsson"/>
    <s v="Maria"/>
    <s v="Small"/>
    <n v="1502.78"/>
    <x v="10"/>
    <x v="1"/>
  </r>
  <r>
    <x v="43"/>
    <n v="34"/>
    <n v="49.3"/>
    <n v="4"/>
    <n v="1676.2"/>
    <d v="2004-11-10T00:00:00"/>
    <x v="0"/>
    <n v="4"/>
    <n v="10"/>
    <n v="2004"/>
    <x v="3"/>
    <n v="50"/>
    <s v="S18_4668"/>
    <s v="Auto Assoc. &amp; Cie."/>
    <s v="30.59.8555"/>
    <s v="67, avenue de l'Europe"/>
    <m/>
    <x v="32"/>
    <x v="1"/>
    <n v="78000"/>
    <x v="1"/>
    <s v="EMEA"/>
    <s v="Tonini"/>
    <s v="Daniel"/>
    <s v="Small"/>
    <n v="1676.1999999999998"/>
    <x v="4"/>
    <x v="1"/>
  </r>
  <r>
    <x v="44"/>
    <n v="39"/>
    <n v="56.85"/>
    <n v="1"/>
    <n v="2217.15"/>
    <s v="10/21/2004 0:00"/>
    <x v="0"/>
    <n v="4"/>
    <n v="10"/>
    <n v="2004"/>
    <x v="3"/>
    <n v="50"/>
    <s v="S18_4668"/>
    <s v="Mini Gifts Distributors Ltd."/>
    <n v="4155551450"/>
    <s v="5677 Strong St."/>
    <m/>
    <x v="33"/>
    <x v="2"/>
    <n v="97562"/>
    <x v="0"/>
    <s v="NA"/>
    <s v="Nelson"/>
    <s v="Valarie"/>
    <s v="Small"/>
    <n v="2217.15"/>
    <x v="4"/>
    <x v="1"/>
  </r>
  <r>
    <x v="152"/>
    <n v="38"/>
    <n v="100"/>
    <n v="6"/>
    <n v="6832.02"/>
    <d v="2004-05-11T00:00:00"/>
    <x v="0"/>
    <n v="4"/>
    <n v="11"/>
    <n v="2004"/>
    <x v="3"/>
    <n v="50"/>
    <s v="S18_4668"/>
    <s v="Vitachrome Inc."/>
    <n v="2125551500"/>
    <s v="2678 Kingston Rd."/>
    <s v="Suite 101"/>
    <x v="0"/>
    <x v="0"/>
    <n v="10022"/>
    <x v="0"/>
    <s v="NA"/>
    <s v="Frick"/>
    <s v="Michael"/>
    <s v="Medium"/>
    <n v="3800"/>
    <x v="5"/>
    <x v="1"/>
  </r>
  <r>
    <x v="46"/>
    <n v="24"/>
    <n v="79.86"/>
    <n v="8"/>
    <n v="1916.64"/>
    <s v="11/18/2004 0:00"/>
    <x v="0"/>
    <n v="4"/>
    <n v="11"/>
    <n v="2004"/>
    <x v="3"/>
    <n v="50"/>
    <s v="S18_4668"/>
    <s v="Mini Wheels Co."/>
    <n v="6505555787"/>
    <s v="5557 North Pendale Street"/>
    <m/>
    <x v="4"/>
    <x v="2"/>
    <m/>
    <x v="0"/>
    <s v="NA"/>
    <s v="Murphy"/>
    <s v="Julie"/>
    <s v="Small"/>
    <n v="1916.6399999999999"/>
    <x v="5"/>
    <x v="1"/>
  </r>
  <r>
    <x v="141"/>
    <n v="29"/>
    <n v="100"/>
    <n v="6"/>
    <n v="7110.8"/>
    <d v="2004-01-11T00:00:00"/>
    <x v="0"/>
    <n v="4"/>
    <n v="11"/>
    <n v="2004"/>
    <x v="3"/>
    <n v="50"/>
    <s v="S18_4668"/>
    <s v="Corrida Auto Replicas, Ltd"/>
    <s v="(91) 555 22 82"/>
    <s v="C/ Araquil, 67"/>
    <m/>
    <x v="20"/>
    <x v="1"/>
    <n v="28023"/>
    <x v="7"/>
    <s v="EMEA"/>
    <s v="Sommer"/>
    <s v="Mart¡n"/>
    <s v="Large"/>
    <n v="2900"/>
    <x v="5"/>
    <x v="1"/>
  </r>
  <r>
    <x v="153"/>
    <n v="30"/>
    <n v="100"/>
    <n v="8"/>
    <n v="5302.8"/>
    <d v="2004-10-12T00:00:00"/>
    <x v="0"/>
    <n v="4"/>
    <n v="12"/>
    <n v="2004"/>
    <x v="3"/>
    <n v="50"/>
    <s v="S18_4668"/>
    <s v="Euro Shopping Channel"/>
    <s v="(91) 555 94 44"/>
    <s v="C/ Moralzarzal, 86"/>
    <m/>
    <x v="20"/>
    <x v="1"/>
    <n v="28034"/>
    <x v="7"/>
    <s v="EMEA"/>
    <s v="Freyre"/>
    <s v="Diego"/>
    <s v="Medium"/>
    <n v="3000"/>
    <x v="6"/>
    <x v="1"/>
  </r>
  <r>
    <x v="101"/>
    <n v="20"/>
    <n v="100"/>
    <n v="2"/>
    <n v="2730"/>
    <s v="1/20/2005 0:00"/>
    <x v="0"/>
    <n v="1"/>
    <n v="1"/>
    <n v="2005"/>
    <x v="3"/>
    <n v="50"/>
    <s v="S18_4668"/>
    <s v="Anna's Decorations, Ltd"/>
    <s v="02 9936 8555"/>
    <s v="201 Miller Street"/>
    <s v="Level 15"/>
    <x v="36"/>
    <x v="8"/>
    <n v="2060"/>
    <x v="3"/>
    <s v="APAC"/>
    <s v="O'Hara"/>
    <s v="Anna"/>
    <s v="Small"/>
    <n v="2000"/>
    <x v="7"/>
    <x v="2"/>
  </r>
  <r>
    <x v="143"/>
    <n v="39"/>
    <n v="100"/>
    <n v="2"/>
    <n v="7827.3"/>
    <s v="2/17/2005 0:00"/>
    <x v="0"/>
    <n v="1"/>
    <n v="2"/>
    <n v="2005"/>
    <x v="3"/>
    <n v="50"/>
    <s v="S18_4668"/>
    <s v="Mini Gifts Distributors Ltd."/>
    <n v="4155551450"/>
    <s v="5677 Strong St."/>
    <m/>
    <x v="33"/>
    <x v="2"/>
    <n v="97562"/>
    <x v="0"/>
    <s v="NA"/>
    <s v="Nelson"/>
    <s v="Valarie"/>
    <s v="Large"/>
    <n v="3900"/>
    <x v="0"/>
    <x v="2"/>
  </r>
  <r>
    <x v="52"/>
    <n v="35"/>
    <n v="59.87"/>
    <n v="7"/>
    <n v="2095.4499999999998"/>
    <d v="2005-01-05T00:00:00"/>
    <x v="0"/>
    <n v="2"/>
    <n v="5"/>
    <n v="2005"/>
    <x v="3"/>
    <n v="50"/>
    <s v="S18_4668"/>
    <s v="Quebec Home Shopping Network"/>
    <s v="(514) 555-8054"/>
    <s v="43 rue St. Laurent"/>
    <m/>
    <x v="37"/>
    <x v="13"/>
    <s v="H1J 1C3"/>
    <x v="10"/>
    <s v="NA"/>
    <s v="Fresnisre"/>
    <s v="Jean"/>
    <s v="Small"/>
    <n v="2095.4499999999998"/>
    <x v="1"/>
    <x v="2"/>
  </r>
  <r>
    <x v="53"/>
    <n v="26"/>
    <n v="59.87"/>
    <n v="4"/>
    <n v="1556.62"/>
    <s v="5/31/2005 0:00"/>
    <x v="2"/>
    <n v="2"/>
    <n v="5"/>
    <n v="2005"/>
    <x v="3"/>
    <n v="50"/>
    <s v="S18_4668"/>
    <s v="Euro Shopping Channel"/>
    <s v="(91) 555 94 44"/>
    <s v="C/ Moralzarzal, 86"/>
    <m/>
    <x v="20"/>
    <x v="1"/>
    <n v="28034"/>
    <x v="7"/>
    <s v="EMEA"/>
    <s v="Freyre"/>
    <s v="Diego"/>
    <s v="Small"/>
    <n v="1556.62"/>
    <x v="1"/>
    <x v="2"/>
  </r>
  <r>
    <x v="103"/>
    <n v="44"/>
    <n v="100"/>
    <n v="11"/>
    <n v="5565.12"/>
    <d v="2003-03-03T00:00:00"/>
    <x v="0"/>
    <n v="1"/>
    <n v="3"/>
    <n v="2003"/>
    <x v="1"/>
    <n v="148"/>
    <s v="S18_4721"/>
    <s v="Cruz &amp; Sons Co."/>
    <s v="+63 2 555 3587"/>
    <s v="15 McCallum Street - NatWest Center #13-03"/>
    <m/>
    <x v="53"/>
    <x v="1"/>
    <s v="1227 MM"/>
    <x v="15"/>
    <s v="Japan"/>
    <s v="Cruz"/>
    <s v="Arnold"/>
    <s v="Medium"/>
    <n v="4400"/>
    <x v="11"/>
    <x v="0"/>
  </r>
  <r>
    <x v="104"/>
    <n v="28"/>
    <n v="100"/>
    <n v="15"/>
    <n v="3583.16"/>
    <d v="2003-08-05T00:00:00"/>
    <x v="0"/>
    <n v="2"/>
    <n v="5"/>
    <n v="2003"/>
    <x v="1"/>
    <n v="148"/>
    <s v="S18_4721"/>
    <s v="Marseille Mini Autos"/>
    <s v="91.24.4555"/>
    <s v="12, rue des Bouchers"/>
    <m/>
    <x v="54"/>
    <x v="1"/>
    <n v="13008"/>
    <x v="1"/>
    <s v="EMEA"/>
    <s v="Lebihan"/>
    <s v="Laurence"/>
    <s v="Medium"/>
    <n v="2800"/>
    <x v="1"/>
    <x v="0"/>
  </r>
  <r>
    <x v="105"/>
    <n v="31"/>
    <n v="100"/>
    <n v="12"/>
    <n v="4705.18"/>
    <d v="2003-02-07T00:00:00"/>
    <x v="0"/>
    <n v="3"/>
    <n v="7"/>
    <n v="2003"/>
    <x v="1"/>
    <n v="148"/>
    <s v="S18_4721"/>
    <s v="Mini Gifts Distributors Ltd."/>
    <n v="4155551450"/>
    <s v="5677 Strong St."/>
    <m/>
    <x v="33"/>
    <x v="2"/>
    <n v="97562"/>
    <x v="0"/>
    <s v="NA"/>
    <s v="Nelson"/>
    <s v="Valarie"/>
    <s v="Medium"/>
    <n v="3100"/>
    <x v="2"/>
    <x v="0"/>
  </r>
  <r>
    <x v="274"/>
    <n v="29"/>
    <n v="100"/>
    <n v="1"/>
    <n v="4444.54"/>
    <d v="2003-03-09T00:00:00"/>
    <x v="0"/>
    <n v="3"/>
    <n v="9"/>
    <n v="2003"/>
    <x v="1"/>
    <n v="148"/>
    <s v="S18_4721"/>
    <s v="Gift Ideas Corp."/>
    <n v="2035554407"/>
    <s v="2440 Pompton St."/>
    <m/>
    <x v="63"/>
    <x v="5"/>
    <n v="97561"/>
    <x v="0"/>
    <s v="NA"/>
    <s v="Lewis"/>
    <s v="Dan"/>
    <s v="Medium"/>
    <n v="2900"/>
    <x v="10"/>
    <x v="0"/>
  </r>
  <r>
    <x v="4"/>
    <n v="32"/>
    <n v="100"/>
    <n v="7"/>
    <n v="4618.88"/>
    <d v="2003-10-10T00:00:00"/>
    <x v="0"/>
    <n v="4"/>
    <n v="10"/>
    <n v="2003"/>
    <x v="1"/>
    <n v="148"/>
    <s v="S18_4721"/>
    <s v="Corporate Gift Ideas Co."/>
    <n v="6505551386"/>
    <s v="7734 Strong St."/>
    <m/>
    <x v="4"/>
    <x v="2"/>
    <m/>
    <x v="0"/>
    <s v="NA"/>
    <s v="Brown"/>
    <s v="Julie"/>
    <s v="Medium"/>
    <n v="3200"/>
    <x v="4"/>
    <x v="0"/>
  </r>
  <r>
    <x v="107"/>
    <n v="33"/>
    <n v="100"/>
    <n v="7"/>
    <n v="4910.3999999999996"/>
    <d v="2003-04-11T00:00:00"/>
    <x v="0"/>
    <n v="4"/>
    <n v="11"/>
    <n v="2003"/>
    <x v="1"/>
    <n v="148"/>
    <s v="S18_4721"/>
    <s v="Anna's Decorations, Ltd"/>
    <s v="02 9936 8555"/>
    <s v="201 Miller Street"/>
    <s v="Level 15"/>
    <x v="36"/>
    <x v="8"/>
    <n v="2060"/>
    <x v="3"/>
    <s v="APAC"/>
    <s v="O'Hara"/>
    <s v="Anna"/>
    <s v="Medium"/>
    <n v="3300"/>
    <x v="5"/>
    <x v="0"/>
  </r>
  <r>
    <x v="6"/>
    <n v="44"/>
    <n v="100"/>
    <n v="2"/>
    <n v="5565.12"/>
    <d v="2003-11-11T00:00:00"/>
    <x v="0"/>
    <n v="4"/>
    <n v="11"/>
    <n v="2003"/>
    <x v="1"/>
    <n v="148"/>
    <s v="S18_4721"/>
    <s v="Daedalus Designs Imports"/>
    <s v="20.16.1555"/>
    <s v="184, chausse de Tournai"/>
    <m/>
    <x v="6"/>
    <x v="1"/>
    <n v="59000"/>
    <x v="1"/>
    <s v="EMEA"/>
    <s v="Rance"/>
    <s v="Martine"/>
    <s v="Medium"/>
    <n v="4400"/>
    <x v="5"/>
    <x v="0"/>
  </r>
  <r>
    <x v="109"/>
    <n v="32"/>
    <n v="100"/>
    <n v="8"/>
    <n v="4237.76"/>
    <s v="11/20/2003 0:00"/>
    <x v="0"/>
    <n v="4"/>
    <n v="11"/>
    <n v="2003"/>
    <x v="1"/>
    <n v="148"/>
    <s v="S18_4721"/>
    <s v="Toms Spezialitten, Ltd"/>
    <s v="0221-5554327"/>
    <s v="Mehrheimerstr. 369"/>
    <m/>
    <x v="55"/>
    <x v="1"/>
    <n v="50739"/>
    <x v="16"/>
    <s v="EMEA"/>
    <s v="Pfalzheim"/>
    <s v="Henriette"/>
    <s v="Medium"/>
    <n v="3200"/>
    <x v="5"/>
    <x v="0"/>
  </r>
  <r>
    <x v="9"/>
    <n v="41"/>
    <n v="100"/>
    <n v="7"/>
    <n v="5673.58"/>
    <s v="1/15/2004 0:00"/>
    <x v="0"/>
    <n v="1"/>
    <n v="1"/>
    <n v="2004"/>
    <x v="1"/>
    <n v="148"/>
    <s v="S18_4721"/>
    <s v="Auto Canal Petit"/>
    <s v="(1) 47.55.6555"/>
    <s v="25, rue Lauriston"/>
    <m/>
    <x v="2"/>
    <x v="1"/>
    <n v="75016"/>
    <x v="1"/>
    <s v="EMEA"/>
    <s v="Perrier"/>
    <s v="Dominique"/>
    <s v="Medium"/>
    <n v="4100"/>
    <x v="7"/>
    <x v="1"/>
  </r>
  <r>
    <x v="111"/>
    <n v="35"/>
    <n v="100"/>
    <n v="14"/>
    <n v="5260.15"/>
    <s v="2/22/2004 0:00"/>
    <x v="0"/>
    <n v="1"/>
    <n v="2"/>
    <n v="2004"/>
    <x v="1"/>
    <n v="148"/>
    <s v="S18_4721"/>
    <s v="Vida Sport, Ltd"/>
    <s v="0897-034555"/>
    <s v="Grenzacherweg 237"/>
    <m/>
    <x v="56"/>
    <x v="1"/>
    <n v="1203"/>
    <x v="17"/>
    <s v="EMEA"/>
    <s v="Holz"/>
    <s v="Michael"/>
    <s v="Medium"/>
    <n v="3500"/>
    <x v="0"/>
    <x v="1"/>
  </r>
  <r>
    <x v="112"/>
    <n v="44"/>
    <n v="100"/>
    <n v="8"/>
    <n v="6350.96"/>
    <d v="2004-09-04T00:00:00"/>
    <x v="0"/>
    <n v="2"/>
    <n v="4"/>
    <n v="2004"/>
    <x v="1"/>
    <n v="148"/>
    <s v="S18_4721"/>
    <s v="Danish Wholesale Imports"/>
    <s v="31 12 3555"/>
    <s v="Vinb'ltet 34"/>
    <m/>
    <x v="40"/>
    <x v="1"/>
    <n v="1734"/>
    <x v="13"/>
    <s v="EMEA"/>
    <s v="Petersen"/>
    <s v="Jytte"/>
    <s v="Medium"/>
    <n v="4400"/>
    <x v="8"/>
    <x v="1"/>
  </r>
  <r>
    <x v="268"/>
    <n v="26"/>
    <n v="100"/>
    <n v="4"/>
    <n v="3559.4"/>
    <s v="5/26/2004 0:00"/>
    <x v="0"/>
    <n v="2"/>
    <n v="5"/>
    <n v="2004"/>
    <x v="1"/>
    <n v="148"/>
    <s v="S18_4721"/>
    <s v="Auto Canal Petit"/>
    <s v="(1) 47.55.6555"/>
    <s v="25, rue Lauriston"/>
    <m/>
    <x v="2"/>
    <x v="1"/>
    <n v="75016"/>
    <x v="1"/>
    <s v="EMEA"/>
    <s v="Perrier"/>
    <s v="Dominique"/>
    <s v="Medium"/>
    <n v="2600"/>
    <x v="1"/>
    <x v="1"/>
  </r>
  <r>
    <x v="275"/>
    <n v="20"/>
    <n v="100"/>
    <n v="2"/>
    <n v="2410.6"/>
    <s v="6/30/2004 0:00"/>
    <x v="0"/>
    <n v="2"/>
    <n v="6"/>
    <n v="2004"/>
    <x v="1"/>
    <n v="148"/>
    <s v="S18_4721"/>
    <s v="Gifts4AllAges.com"/>
    <n v="6175559555"/>
    <s v="8616 Spinnaker Dr."/>
    <m/>
    <x v="48"/>
    <x v="6"/>
    <n v="51003"/>
    <x v="0"/>
    <s v="NA"/>
    <s v="Yoshido"/>
    <s v="Juri"/>
    <s v="Small"/>
    <n v="2000"/>
    <x v="9"/>
    <x v="1"/>
  </r>
  <r>
    <x v="115"/>
    <n v="48"/>
    <n v="100"/>
    <n v="8"/>
    <n v="5713.92"/>
    <d v="2004-02-08T00:00:00"/>
    <x v="0"/>
    <n v="3"/>
    <n v="8"/>
    <n v="2004"/>
    <x v="1"/>
    <n v="148"/>
    <s v="S18_4721"/>
    <s v="Online Mini Collectables"/>
    <n v="6175557555"/>
    <s v="7635 Spinnaker Dr."/>
    <m/>
    <x v="35"/>
    <x v="6"/>
    <n v="58339"/>
    <x v="0"/>
    <s v="NA"/>
    <s v="Barajas"/>
    <s v="Miguel"/>
    <s v="Medium"/>
    <n v="4800"/>
    <x v="3"/>
    <x v="1"/>
  </r>
  <r>
    <x v="116"/>
    <n v="34"/>
    <n v="100"/>
    <n v="17"/>
    <n v="4300.32"/>
    <s v="8/30/2004 0:00"/>
    <x v="0"/>
    <n v="3"/>
    <n v="8"/>
    <n v="2004"/>
    <x v="1"/>
    <n v="148"/>
    <s v="S18_4721"/>
    <s v="Vida Sport, Ltd"/>
    <s v="0897-034555"/>
    <s v="Grenzacherweg 237"/>
    <m/>
    <x v="56"/>
    <x v="1"/>
    <n v="1203"/>
    <x v="17"/>
    <s v="EMEA"/>
    <s v="Holz"/>
    <s v="Michael"/>
    <s v="Medium"/>
    <n v="3400"/>
    <x v="3"/>
    <x v="1"/>
  </r>
  <r>
    <x v="16"/>
    <n v="49"/>
    <n v="100"/>
    <n v="2"/>
    <n v="7947.31"/>
    <s v="9/30/2004 0:00"/>
    <x v="0"/>
    <n v="3"/>
    <n v="9"/>
    <n v="2004"/>
    <x v="1"/>
    <n v="148"/>
    <s v="S18_4721"/>
    <s v="Toys of Finland, Co."/>
    <s v="90-224 8555"/>
    <s v="Keskuskatu 45"/>
    <m/>
    <x v="13"/>
    <x v="1"/>
    <n v="21240"/>
    <x v="4"/>
    <s v="EMEA"/>
    <s v="Karttunen"/>
    <s v="Matti"/>
    <s v="Large"/>
    <n v="4900"/>
    <x v="10"/>
    <x v="1"/>
  </r>
  <r>
    <x v="118"/>
    <n v="40"/>
    <n v="100"/>
    <n v="15"/>
    <n v="5356.8"/>
    <s v="10/16/2004 0:00"/>
    <x v="0"/>
    <n v="4"/>
    <n v="10"/>
    <n v="2004"/>
    <x v="1"/>
    <n v="148"/>
    <s v="S18_4721"/>
    <s v="Toms Spezialitten, Ltd"/>
    <s v="0221-5554327"/>
    <s v="Mehrheimerstr. 369"/>
    <m/>
    <x v="55"/>
    <x v="1"/>
    <n v="50739"/>
    <x v="16"/>
    <s v="EMEA"/>
    <s v="Pfalzheim"/>
    <s v="Henriette"/>
    <s v="Medium"/>
    <n v="4000"/>
    <x v="4"/>
    <x v="1"/>
  </r>
  <r>
    <x v="149"/>
    <n v="45"/>
    <n v="100"/>
    <n v="3"/>
    <n v="7901.1"/>
    <d v="2004-03-11T00:00:00"/>
    <x v="0"/>
    <n v="4"/>
    <n v="11"/>
    <n v="2004"/>
    <x v="1"/>
    <n v="148"/>
    <s v="S18_4721"/>
    <s v="Microscale Inc."/>
    <n v="2125551957"/>
    <s v="5290 North Pendale Street"/>
    <s v="Suite 200"/>
    <x v="0"/>
    <x v="0"/>
    <n v="10022"/>
    <x v="0"/>
    <s v="NA"/>
    <s v="Kuo"/>
    <s v="Kee"/>
    <s v="Large"/>
    <n v="4500"/>
    <x v="5"/>
    <x v="1"/>
  </r>
  <r>
    <x v="272"/>
    <n v="50"/>
    <n v="100"/>
    <n v="4"/>
    <n v="6101"/>
    <s v="11/16/2004 0:00"/>
    <x v="0"/>
    <n v="4"/>
    <n v="11"/>
    <n v="2004"/>
    <x v="1"/>
    <n v="148"/>
    <s v="S18_4721"/>
    <s v="Cruz &amp; Sons Co."/>
    <s v="+63 2 555 3587"/>
    <s v="15 McCallum Street - NatWest Center #13-03"/>
    <m/>
    <x v="53"/>
    <x v="1"/>
    <s v="1227 MM"/>
    <x v="15"/>
    <s v="Japan"/>
    <s v="Cruz"/>
    <s v="Arnold"/>
    <s v="Medium"/>
    <n v="5000"/>
    <x v="5"/>
    <x v="1"/>
  </r>
  <r>
    <x v="187"/>
    <n v="38"/>
    <n v="100"/>
    <n v="11"/>
    <n v="6276.46"/>
    <s v="11/24/2004 0:00"/>
    <x v="0"/>
    <n v="4"/>
    <n v="11"/>
    <n v="2004"/>
    <x v="1"/>
    <n v="148"/>
    <s v="S18_4721"/>
    <s v="Australian Collectors, Co."/>
    <s v="03 9520 4555"/>
    <s v="636 St Kilda Road"/>
    <s v="Level 3"/>
    <x v="8"/>
    <x v="3"/>
    <n v="3004"/>
    <x v="3"/>
    <s v="APAC"/>
    <s v="Ferguson"/>
    <s v="Peter"/>
    <s v="Medium"/>
    <n v="3800"/>
    <x v="5"/>
    <x v="1"/>
  </r>
  <r>
    <x v="273"/>
    <n v="25"/>
    <n v="100"/>
    <n v="2"/>
    <n v="4203.5"/>
    <d v="2004-07-12T00:00:00"/>
    <x v="0"/>
    <n v="4"/>
    <n v="12"/>
    <n v="2004"/>
    <x v="1"/>
    <n v="148"/>
    <s v="S18_4721"/>
    <s v="Euro Shopping Channel"/>
    <s v="(91) 555 94 44"/>
    <s v="C/ Moralzarzal, 86"/>
    <m/>
    <x v="20"/>
    <x v="1"/>
    <n v="28034"/>
    <x v="7"/>
    <s v="EMEA"/>
    <s v="Freyre"/>
    <s v="Diego"/>
    <s v="Medium"/>
    <n v="2500"/>
    <x v="6"/>
    <x v="1"/>
  </r>
  <r>
    <x v="120"/>
    <n v="28"/>
    <n v="58.18"/>
    <n v="13"/>
    <n v="1629.04"/>
    <d v="2005-06-01T00:00:00"/>
    <x v="0"/>
    <n v="1"/>
    <n v="1"/>
    <n v="2005"/>
    <x v="1"/>
    <n v="148"/>
    <s v="S18_4721"/>
    <s v="Suominen Souveniers"/>
    <s v="+358 9 8045 555"/>
    <s v="Software Engineering Center, SEC Oy"/>
    <m/>
    <x v="59"/>
    <x v="1"/>
    <s v="FIN-02271"/>
    <x v="4"/>
    <s v="EMEA"/>
    <s v="Suominen"/>
    <s v="Kalle"/>
    <s v="Small"/>
    <n v="1629.04"/>
    <x v="7"/>
    <x v="2"/>
  </r>
  <r>
    <x v="220"/>
    <n v="49"/>
    <n v="67.14"/>
    <n v="8"/>
    <n v="3289.86"/>
    <d v="2005-10-02T00:00:00"/>
    <x v="0"/>
    <n v="1"/>
    <n v="2"/>
    <n v="2005"/>
    <x v="1"/>
    <n v="148"/>
    <s v="S18_4721"/>
    <s v="Euro Shopping Channel"/>
    <s v="(91) 555 94 44"/>
    <s v="C/ Moralzarzal, 86"/>
    <m/>
    <x v="20"/>
    <x v="1"/>
    <n v="28034"/>
    <x v="7"/>
    <s v="EMEA"/>
    <s v="Freyre"/>
    <s v="Diego"/>
    <s v="Medium"/>
    <n v="3289.86"/>
    <x v="0"/>
    <x v="2"/>
  </r>
  <r>
    <x v="190"/>
    <n v="49"/>
    <n v="100"/>
    <n v="3"/>
    <n v="6862.94"/>
    <d v="2005-04-03T00:00:00"/>
    <x v="0"/>
    <n v="1"/>
    <n v="3"/>
    <n v="2005"/>
    <x v="1"/>
    <n v="148"/>
    <s v="S18_4721"/>
    <s v="Mini Gifts Distributors Ltd."/>
    <n v="4155551450"/>
    <s v="5677 Strong St."/>
    <m/>
    <x v="33"/>
    <x v="2"/>
    <n v="97562"/>
    <x v="0"/>
    <s v="NA"/>
    <s v="Nelson"/>
    <s v="Valarie"/>
    <s v="Medium"/>
    <n v="4900"/>
    <x v="11"/>
    <x v="2"/>
  </r>
  <r>
    <x v="210"/>
    <n v="42"/>
    <n v="61.29"/>
    <n v="9"/>
    <n v="2574.1799999999998"/>
    <s v="3/18/2003 0:00"/>
    <x v="0"/>
    <n v="1"/>
    <n v="3"/>
    <n v="2003"/>
    <x v="1"/>
    <n v="71"/>
    <s v="S18_4933"/>
    <s v="AV Stores, Co."/>
    <s v="(171) 555-1555"/>
    <s v="Fauntleroy Circus"/>
    <m/>
    <x v="61"/>
    <x v="1"/>
    <s v="EC2 5NT"/>
    <x v="6"/>
    <s v="EMEA"/>
    <s v="Ashworth"/>
    <s v="Victoria"/>
    <s v="Small"/>
    <n v="2574.1799999999998"/>
    <x v="11"/>
    <x v="0"/>
  </r>
  <r>
    <x v="237"/>
    <n v="23"/>
    <n v="57.73"/>
    <n v="8"/>
    <n v="1327.79"/>
    <s v="5/21/2003 0:00"/>
    <x v="0"/>
    <n v="2"/>
    <n v="5"/>
    <n v="2003"/>
    <x v="1"/>
    <n v="71"/>
    <s v="S18_4933"/>
    <s v="Signal Gift Stores"/>
    <n v="7025551838"/>
    <s v="8489 Strong St."/>
    <m/>
    <x v="67"/>
    <x v="16"/>
    <n v="83030"/>
    <x v="0"/>
    <s v="NA"/>
    <s v="King"/>
    <s v="Sue"/>
    <s v="Small"/>
    <n v="1327.79"/>
    <x v="1"/>
    <x v="0"/>
  </r>
  <r>
    <x v="179"/>
    <n v="29"/>
    <n v="81.25"/>
    <n v="2"/>
    <n v="2356.25"/>
    <d v="2003-11-09T00:00:00"/>
    <x v="0"/>
    <n v="3"/>
    <n v="9"/>
    <n v="2003"/>
    <x v="1"/>
    <n v="71"/>
    <s v="S18_4933"/>
    <s v="Anna's Decorations, Ltd"/>
    <s v="02 9936 8555"/>
    <s v="201 Miller Street"/>
    <s v="Level 15"/>
    <x v="36"/>
    <x v="8"/>
    <n v="2060"/>
    <x v="3"/>
    <s v="APAC"/>
    <s v="O'Hara"/>
    <s v="Anna"/>
    <s v="Small"/>
    <n v="2356.25"/>
    <x v="10"/>
    <x v="0"/>
  </r>
  <r>
    <x v="180"/>
    <n v="25"/>
    <n v="80.540000000000006"/>
    <n v="1"/>
    <n v="2013.5"/>
    <s v="10/17/2003 0:00"/>
    <x v="0"/>
    <n v="4"/>
    <n v="10"/>
    <n v="2003"/>
    <x v="1"/>
    <n v="71"/>
    <s v="S18_4933"/>
    <s v="Heintze Collectables"/>
    <s v="86 21 3555"/>
    <s v="Smagsloget 45"/>
    <m/>
    <x v="62"/>
    <x v="1"/>
    <n v="8200"/>
    <x v="13"/>
    <s v="EMEA"/>
    <s v="Ibsen"/>
    <s v="Palle"/>
    <s v="Small"/>
    <n v="2013.5000000000002"/>
    <x v="4"/>
    <x v="0"/>
  </r>
  <r>
    <x v="198"/>
    <n v="39"/>
    <n v="71.98"/>
    <n v="15"/>
    <n v="2807.22"/>
    <d v="2003-05-11T00:00:00"/>
    <x v="0"/>
    <n v="4"/>
    <n v="11"/>
    <n v="2003"/>
    <x v="1"/>
    <n v="71"/>
    <s v="S18_4933"/>
    <s v="Rovelli Gifts"/>
    <s v="035-640555"/>
    <s v="Via Ludovico il Moro 22"/>
    <m/>
    <x v="69"/>
    <x v="1"/>
    <n v="24100"/>
    <x v="12"/>
    <s v="EMEA"/>
    <s v="Rovelli"/>
    <s v="Giovanni"/>
    <s v="Small"/>
    <n v="2807.2200000000003"/>
    <x v="5"/>
    <x v="0"/>
  </r>
  <r>
    <x v="199"/>
    <n v="44"/>
    <n v="69.84"/>
    <n v="12"/>
    <n v="3072.96"/>
    <d v="2003-12-11T00:00:00"/>
    <x v="0"/>
    <n v="4"/>
    <n v="11"/>
    <n v="2003"/>
    <x v="1"/>
    <n v="71"/>
    <s v="S18_4933"/>
    <s v="Mini Gifts Distributors Ltd."/>
    <n v="4155551450"/>
    <s v="5677 Strong St."/>
    <m/>
    <x v="33"/>
    <x v="2"/>
    <n v="97562"/>
    <x v="0"/>
    <s v="NA"/>
    <s v="Nelson"/>
    <s v="Valarie"/>
    <s v="Medium"/>
    <n v="3072.96"/>
    <x v="5"/>
    <x v="0"/>
  </r>
  <r>
    <x v="200"/>
    <n v="25"/>
    <n v="76.260000000000005"/>
    <n v="16"/>
    <n v="1906.5"/>
    <s v="11/21/2003 0:00"/>
    <x v="0"/>
    <n v="4"/>
    <n v="11"/>
    <n v="2003"/>
    <x v="1"/>
    <n v="71"/>
    <s v="S18_4933"/>
    <s v="Australian Collectables, Ltd"/>
    <s v="61-9-3844-6555"/>
    <s v="7 Allen Street"/>
    <m/>
    <x v="70"/>
    <x v="3"/>
    <n v="3150"/>
    <x v="3"/>
    <s v="APAC"/>
    <s v="Connery"/>
    <s v="Sean"/>
    <s v="Small"/>
    <n v="1906.5000000000002"/>
    <x v="5"/>
    <x v="0"/>
  </r>
  <r>
    <x v="182"/>
    <n v="45"/>
    <n v="76.260000000000005"/>
    <n v="6"/>
    <n v="3431.7"/>
    <d v="2003-02-12T00:00:00"/>
    <x v="0"/>
    <n v="4"/>
    <n v="12"/>
    <n v="2003"/>
    <x v="1"/>
    <n v="71"/>
    <s v="S18_4933"/>
    <s v="Muscle Machine Inc"/>
    <n v="2125557413"/>
    <s v="4092 Furth Circle"/>
    <s v="Suite 400"/>
    <x v="0"/>
    <x v="0"/>
    <n v="10022"/>
    <x v="0"/>
    <s v="NA"/>
    <s v="Young"/>
    <s v="Jeff"/>
    <s v="Medium"/>
    <n v="3431.7000000000003"/>
    <x v="6"/>
    <x v="0"/>
  </r>
  <r>
    <x v="281"/>
    <n v="25"/>
    <n v="83.39"/>
    <n v="2"/>
    <n v="2084.75"/>
    <s v="1/22/2004 0:00"/>
    <x v="0"/>
    <n v="1"/>
    <n v="1"/>
    <n v="2004"/>
    <x v="1"/>
    <n v="71"/>
    <s v="S18_4933"/>
    <s v="Double Decker Gift Stores, Ltd"/>
    <s v="(171) 555-7555"/>
    <s v="120 Hanover Sq."/>
    <m/>
    <x v="41"/>
    <x v="1"/>
    <s v="WA1 1DP"/>
    <x v="6"/>
    <s v="EMEA"/>
    <s v="Hardy"/>
    <s v="Thomas"/>
    <s v="Small"/>
    <n v="2084.75"/>
    <x v="7"/>
    <x v="1"/>
  </r>
  <r>
    <x v="202"/>
    <n v="37"/>
    <n v="57.73"/>
    <n v="12"/>
    <n v="2136.0100000000002"/>
    <d v="2004-02-03T00:00:00"/>
    <x v="0"/>
    <n v="1"/>
    <n v="3"/>
    <n v="2004"/>
    <x v="1"/>
    <n v="71"/>
    <s v="S18_4933"/>
    <s v="Saveley &amp; Henriot, Co."/>
    <s v="78.32.5555"/>
    <s v="2, rue du Commerce"/>
    <m/>
    <x v="25"/>
    <x v="1"/>
    <n v="69004"/>
    <x v="1"/>
    <s v="EMEA"/>
    <s v="Saveley"/>
    <s v="Mary"/>
    <s v="Small"/>
    <n v="2136.0099999999998"/>
    <x v="11"/>
    <x v="1"/>
  </r>
  <r>
    <x v="215"/>
    <n v="30"/>
    <n v="66.989999999999995"/>
    <n v="4"/>
    <n v="2009.7"/>
    <s v="4/13/2004 0:00"/>
    <x v="0"/>
    <n v="2"/>
    <n v="4"/>
    <n v="2004"/>
    <x v="1"/>
    <n v="71"/>
    <s v="S18_4933"/>
    <s v="Mini Caravy"/>
    <s v="88.60.1555"/>
    <s v="24, place Kluber"/>
    <m/>
    <x v="66"/>
    <x v="1"/>
    <n v="67000"/>
    <x v="1"/>
    <s v="EMEA"/>
    <s v="Citeaux"/>
    <s v="Frederique"/>
    <s v="Small"/>
    <n v="2009.6999999999998"/>
    <x v="8"/>
    <x v="1"/>
  </r>
  <r>
    <x v="283"/>
    <n v="36"/>
    <n v="75.55"/>
    <n v="1"/>
    <n v="2719.8"/>
    <d v="2004-07-07T00:00:00"/>
    <x v="0"/>
    <n v="3"/>
    <n v="7"/>
    <n v="2004"/>
    <x v="1"/>
    <n v="71"/>
    <s v="S18_4933"/>
    <s v="Muscle Machine Inc"/>
    <n v="2125557413"/>
    <s v="4092 Furth Circle"/>
    <s v="Suite 400"/>
    <x v="0"/>
    <x v="0"/>
    <n v="10022"/>
    <x v="0"/>
    <s v="NA"/>
    <s v="Young"/>
    <s v="Jeff"/>
    <s v="Small"/>
    <n v="2719.7999999999997"/>
    <x v="2"/>
    <x v="1"/>
  </r>
  <r>
    <x v="284"/>
    <n v="26"/>
    <n v="60.58"/>
    <n v="1"/>
    <n v="1575.08"/>
    <d v="2004-09-08T00:00:00"/>
    <x v="0"/>
    <n v="3"/>
    <n v="8"/>
    <n v="2004"/>
    <x v="1"/>
    <n v="71"/>
    <s v="S18_4933"/>
    <s v="Euro Shopping Channel"/>
    <s v="(91) 555 94 44"/>
    <s v="C/ Moralzarzal, 86"/>
    <m/>
    <x v="20"/>
    <x v="1"/>
    <n v="28034"/>
    <x v="7"/>
    <s v="EMEA"/>
    <s v="Freyre"/>
    <s v="Diego"/>
    <s v="Small"/>
    <n v="1575.08"/>
    <x v="3"/>
    <x v="1"/>
  </r>
  <r>
    <x v="216"/>
    <n v="23"/>
    <n v="73.41"/>
    <n v="7"/>
    <n v="1688.43"/>
    <d v="2004-01-09T00:00:00"/>
    <x v="0"/>
    <n v="3"/>
    <n v="9"/>
    <n v="2004"/>
    <x v="1"/>
    <n v="71"/>
    <s v="S18_4933"/>
    <s v="Handji Gifts&amp; Co"/>
    <s v="+65 224 1555"/>
    <s v="Village Close - 106 Linden Road Sandown"/>
    <s v="2nd Floor"/>
    <x v="22"/>
    <x v="1"/>
    <n v="69045"/>
    <x v="9"/>
    <s v="APAC"/>
    <s v="Victorino"/>
    <s v="Wendy"/>
    <s v="Small"/>
    <n v="1688.4299999999998"/>
    <x v="10"/>
    <x v="1"/>
  </r>
  <r>
    <x v="239"/>
    <n v="23"/>
    <n v="72.7"/>
    <n v="3"/>
    <n v="1672.1"/>
    <d v="2003-06-10T00:00:00"/>
    <x v="0"/>
    <n v="4"/>
    <n v="10"/>
    <n v="2003"/>
    <x v="1"/>
    <n v="71"/>
    <s v="S18_4933"/>
    <s v="UK Collectables, Ltd."/>
    <s v="(171) 555-2282"/>
    <s v="Berkeley Gardens 12  Brewery"/>
    <m/>
    <x v="19"/>
    <x v="1"/>
    <s v="WX1 6LT"/>
    <x v="6"/>
    <s v="EMEA"/>
    <s v="Devon"/>
    <s v="Elizabeth"/>
    <s v="Small"/>
    <n v="1672.1000000000001"/>
    <x v="4"/>
    <x v="0"/>
  </r>
  <r>
    <x v="217"/>
    <n v="25"/>
    <n v="66.989999999999995"/>
    <n v="2"/>
    <n v="1674.75"/>
    <s v="10/16/2004 0:00"/>
    <x v="0"/>
    <n v="4"/>
    <n v="10"/>
    <n v="2004"/>
    <x v="1"/>
    <n v="71"/>
    <s v="S18_4933"/>
    <s v="Euro Shopping Channel"/>
    <s v="(91) 555 94 44"/>
    <s v="C/ Moralzarzal, 86"/>
    <m/>
    <x v="20"/>
    <x v="1"/>
    <n v="28034"/>
    <x v="7"/>
    <s v="EMEA"/>
    <s v="Freyre"/>
    <s v="Diego"/>
    <s v="Small"/>
    <n v="1674.7499999999998"/>
    <x v="4"/>
    <x v="1"/>
  </r>
  <r>
    <x v="206"/>
    <n v="21"/>
    <n v="100"/>
    <n v="3"/>
    <n v="3472.98"/>
    <s v="11/17/2004 0:00"/>
    <x v="0"/>
    <n v="4"/>
    <n v="11"/>
    <n v="2004"/>
    <x v="1"/>
    <n v="71"/>
    <s v="S18_4933"/>
    <s v="AV Stores, Co."/>
    <s v="(171) 555-1555"/>
    <s v="Fauntleroy Circus"/>
    <m/>
    <x v="61"/>
    <x v="1"/>
    <s v="EC2 5NT"/>
    <x v="6"/>
    <s v="EMEA"/>
    <s v="Ashworth"/>
    <s v="Victoria"/>
    <s v="Medium"/>
    <n v="2100"/>
    <x v="5"/>
    <x v="1"/>
  </r>
  <r>
    <x v="240"/>
    <n v="26"/>
    <n v="63.43"/>
    <n v="5"/>
    <n v="1649.18"/>
    <s v="11/25/2004 0:00"/>
    <x v="0"/>
    <n v="4"/>
    <n v="11"/>
    <n v="2004"/>
    <x v="1"/>
    <n v="71"/>
    <s v="S18_4933"/>
    <s v="Marseille Mini Autos"/>
    <s v="91.24.4555"/>
    <s v="12, rue des Bouchers"/>
    <m/>
    <x v="54"/>
    <x v="1"/>
    <n v="13008"/>
    <x v="1"/>
    <s v="EMEA"/>
    <s v="Lebihan"/>
    <s v="Laurence"/>
    <s v="Small"/>
    <n v="1649.18"/>
    <x v="5"/>
    <x v="1"/>
  </r>
  <r>
    <x v="219"/>
    <n v="44"/>
    <n v="85.25"/>
    <n v="9"/>
    <n v="3751"/>
    <d v="2005-12-01T00:00:00"/>
    <x v="5"/>
    <n v="1"/>
    <n v="1"/>
    <n v="2005"/>
    <x v="1"/>
    <n v="71"/>
    <s v="S18_4933"/>
    <s v="Toys4GrownUps.com"/>
    <n v="6265557265"/>
    <s v="78934 Hillside Dr."/>
    <m/>
    <x v="3"/>
    <x v="2"/>
    <n v="90003"/>
    <x v="0"/>
    <s v="NA"/>
    <s v="Young"/>
    <s v="Julie"/>
    <s v="Medium"/>
    <n v="3751"/>
    <x v="7"/>
    <x v="2"/>
  </r>
  <r>
    <x v="208"/>
    <n v="24"/>
    <n v="100"/>
    <n v="2"/>
    <n v="4536"/>
    <s v="2/16/2005 0:00"/>
    <x v="0"/>
    <n v="1"/>
    <n v="2"/>
    <n v="2005"/>
    <x v="1"/>
    <n v="71"/>
    <s v="S18_4933"/>
    <s v="Euro Shopping Channel"/>
    <s v="(91) 555 94 44"/>
    <s v="C/ Moralzarzal, 86"/>
    <m/>
    <x v="20"/>
    <x v="1"/>
    <n v="28034"/>
    <x v="7"/>
    <s v="EMEA"/>
    <s v="Freyre"/>
    <s v="Diego"/>
    <s v="Medium"/>
    <n v="2400"/>
    <x v="0"/>
    <x v="2"/>
  </r>
  <r>
    <x v="221"/>
    <n v="66"/>
    <n v="66.989999999999995"/>
    <n v="4"/>
    <n v="4421.34"/>
    <s v="4/22/2005 0:00"/>
    <x v="4"/>
    <n v="2"/>
    <n v="4"/>
    <n v="2005"/>
    <x v="1"/>
    <n v="71"/>
    <s v="S18_4933"/>
    <s v="The Sharp Gifts Warehouse"/>
    <n v="4085553659"/>
    <s v="3086 Ingle Ln."/>
    <m/>
    <x v="51"/>
    <x v="2"/>
    <n v="94217"/>
    <x v="0"/>
    <s v="NA"/>
    <s v="Frick"/>
    <s v="Sue"/>
    <s v="Medium"/>
    <n v="4421.3399999999992"/>
    <x v="8"/>
    <x v="2"/>
  </r>
  <r>
    <x v="242"/>
    <n v="36"/>
    <n v="57.73"/>
    <n v="7"/>
    <n v="2078.2800000000002"/>
    <s v="5/29/2005 0:00"/>
    <x v="2"/>
    <n v="2"/>
    <n v="5"/>
    <n v="2005"/>
    <x v="1"/>
    <n v="71"/>
    <s v="S18_4933"/>
    <s v="Souveniers And Things Co."/>
    <s v="+61 2 9495 8555"/>
    <s v="Monitor Money Building, 815 Pacific Hwy"/>
    <s v="Level 6"/>
    <x v="17"/>
    <x v="8"/>
    <n v="2067"/>
    <x v="3"/>
    <s v="APAC"/>
    <s v="Huxley"/>
    <s v="Adrian"/>
    <s v="Small"/>
    <n v="2078.2799999999997"/>
    <x v="1"/>
    <x v="2"/>
  </r>
  <r>
    <x v="210"/>
    <n v="36"/>
    <n v="85.25"/>
    <n v="13"/>
    <n v="3069"/>
    <s v="3/18/2003 0:00"/>
    <x v="0"/>
    <n v="1"/>
    <n v="3"/>
    <n v="2003"/>
    <x v="1"/>
    <n v="73"/>
    <s v="S24_1046"/>
    <s v="AV Stores, Co."/>
    <s v="(171) 555-1555"/>
    <s v="Fauntleroy Circus"/>
    <m/>
    <x v="61"/>
    <x v="1"/>
    <s v="EC2 5NT"/>
    <x v="6"/>
    <s v="EMEA"/>
    <s v="Ashworth"/>
    <s v="Victoria"/>
    <s v="Medium"/>
    <n v="3069"/>
    <x v="11"/>
    <x v="0"/>
  </r>
  <r>
    <x v="237"/>
    <n v="22"/>
    <n v="77.900000000000006"/>
    <n v="12"/>
    <n v="1713.8"/>
    <s v="5/21/2003 0:00"/>
    <x v="0"/>
    <n v="2"/>
    <n v="5"/>
    <n v="2003"/>
    <x v="1"/>
    <n v="73"/>
    <s v="S24_1046"/>
    <s v="Signal Gift Stores"/>
    <n v="7025551838"/>
    <s v="8489 Strong St."/>
    <m/>
    <x v="67"/>
    <x v="16"/>
    <n v="83030"/>
    <x v="0"/>
    <s v="NA"/>
    <s v="King"/>
    <s v="Sue"/>
    <s v="Small"/>
    <n v="1713.8000000000002"/>
    <x v="1"/>
    <x v="0"/>
  </r>
  <r>
    <x v="179"/>
    <n v="25"/>
    <n v="60.26"/>
    <n v="6"/>
    <n v="1506.5"/>
    <d v="2003-11-09T00:00:00"/>
    <x v="0"/>
    <n v="3"/>
    <n v="9"/>
    <n v="2003"/>
    <x v="1"/>
    <n v="73"/>
    <s v="S24_1046"/>
    <s v="Anna's Decorations, Ltd"/>
    <s v="02 9936 8555"/>
    <s v="201 Miller Street"/>
    <s v="Level 15"/>
    <x v="36"/>
    <x v="8"/>
    <n v="2060"/>
    <x v="3"/>
    <s v="APAC"/>
    <s v="O'Hara"/>
    <s v="Anna"/>
    <s v="Small"/>
    <n v="1506.5"/>
    <x v="10"/>
    <x v="0"/>
  </r>
  <r>
    <x v="180"/>
    <n v="37"/>
    <n v="72.760000000000005"/>
    <n v="5"/>
    <n v="2692.12"/>
    <s v="10/17/2003 0:00"/>
    <x v="0"/>
    <n v="4"/>
    <n v="10"/>
    <n v="2003"/>
    <x v="1"/>
    <n v="73"/>
    <s v="S24_1046"/>
    <s v="Heintze Collectables"/>
    <s v="86 21 3555"/>
    <s v="Smagsloget 45"/>
    <m/>
    <x v="62"/>
    <x v="1"/>
    <n v="8200"/>
    <x v="13"/>
    <s v="EMEA"/>
    <s v="Ibsen"/>
    <s v="Palle"/>
    <s v="Small"/>
    <n v="2692.1200000000003"/>
    <x v="4"/>
    <x v="0"/>
  </r>
  <r>
    <x v="213"/>
    <n v="32"/>
    <n v="75.69"/>
    <n v="3"/>
    <n v="2422.08"/>
    <d v="2003-05-11T00:00:00"/>
    <x v="0"/>
    <n v="4"/>
    <n v="11"/>
    <n v="2003"/>
    <x v="1"/>
    <n v="73"/>
    <s v="S24_1046"/>
    <s v="Gift Depot Inc."/>
    <n v="2035552570"/>
    <s v="25593 South Bay Ln."/>
    <m/>
    <x v="10"/>
    <x v="5"/>
    <n v="97562"/>
    <x v="0"/>
    <s v="NA"/>
    <s v="King"/>
    <s v="Julie"/>
    <s v="Small"/>
    <n v="2422.08"/>
    <x v="5"/>
    <x v="0"/>
  </r>
  <r>
    <x v="199"/>
    <n v="47"/>
    <n v="74.22"/>
    <n v="16"/>
    <n v="3488.34"/>
    <d v="2003-12-11T00:00:00"/>
    <x v="0"/>
    <n v="4"/>
    <n v="11"/>
    <n v="2003"/>
    <x v="1"/>
    <n v="73"/>
    <s v="S24_1046"/>
    <s v="Mini Gifts Distributors Ltd."/>
    <n v="4155551450"/>
    <s v="5677 Strong St."/>
    <m/>
    <x v="33"/>
    <x v="2"/>
    <n v="97562"/>
    <x v="0"/>
    <s v="NA"/>
    <s v="Nelson"/>
    <s v="Valarie"/>
    <s v="Medium"/>
    <n v="3488.34"/>
    <x v="5"/>
    <x v="0"/>
  </r>
  <r>
    <x v="172"/>
    <n v="37"/>
    <n v="69.819999999999993"/>
    <n v="4"/>
    <n v="2583.34"/>
    <s v="11/20/2003 0:00"/>
    <x v="0"/>
    <n v="4"/>
    <n v="11"/>
    <n v="2003"/>
    <x v="1"/>
    <n v="73"/>
    <s v="S24_1046"/>
    <s v="Online Diecast Creations Co."/>
    <n v="6035558647"/>
    <s v="2304 Long Airport Avenue"/>
    <m/>
    <x v="34"/>
    <x v="12"/>
    <n v="62005"/>
    <x v="0"/>
    <s v="NA"/>
    <s v="Young"/>
    <s v="Valarie"/>
    <s v="Small"/>
    <n v="2583.3399999999997"/>
    <x v="5"/>
    <x v="0"/>
  </r>
  <r>
    <x v="182"/>
    <n v="20"/>
    <n v="62.47"/>
    <n v="10"/>
    <n v="1249.4000000000001"/>
    <d v="2003-02-12T00:00:00"/>
    <x v="0"/>
    <n v="4"/>
    <n v="12"/>
    <n v="2003"/>
    <x v="1"/>
    <n v="73"/>
    <s v="S24_1046"/>
    <s v="Muscle Machine Inc"/>
    <n v="2125557413"/>
    <s v="4092 Furth Circle"/>
    <s v="Suite 400"/>
    <x v="0"/>
    <x v="0"/>
    <n v="10022"/>
    <x v="0"/>
    <s v="NA"/>
    <s v="Young"/>
    <s v="Jeff"/>
    <s v="Small"/>
    <n v="1249.4000000000001"/>
    <x v="6"/>
    <x v="0"/>
  </r>
  <r>
    <x v="157"/>
    <n v="41"/>
    <n v="82.31"/>
    <n v="3"/>
    <n v="3374.71"/>
    <s v="1/16/2004 0:00"/>
    <x v="0"/>
    <n v="1"/>
    <n v="1"/>
    <n v="2004"/>
    <x v="1"/>
    <n v="73"/>
    <s v="S24_1046"/>
    <s v="Euro Shopping Channel"/>
    <s v="(91) 555 94 44"/>
    <s v="C/ Moralzarzal, 86"/>
    <m/>
    <x v="20"/>
    <x v="1"/>
    <n v="28034"/>
    <x v="7"/>
    <s v="EMEA"/>
    <s v="Freyre"/>
    <s v="Diego"/>
    <s v="Medium"/>
    <n v="3374.71"/>
    <x v="7"/>
    <x v="1"/>
  </r>
  <r>
    <x v="214"/>
    <n v="21"/>
    <n v="60.26"/>
    <n v="1"/>
    <n v="1265.46"/>
    <s v="2/26/2004 0:00"/>
    <x v="0"/>
    <n v="1"/>
    <n v="2"/>
    <n v="2004"/>
    <x v="1"/>
    <n v="73"/>
    <s v="S24_1046"/>
    <s v="Collectable Mini Designs Co."/>
    <n v="7605558146"/>
    <s v="361 Furth Circle"/>
    <m/>
    <x v="45"/>
    <x v="2"/>
    <n v="91217"/>
    <x v="0"/>
    <s v="NA"/>
    <s v="Thompson"/>
    <s v="Valarie"/>
    <s v="Small"/>
    <n v="1265.46"/>
    <x v="0"/>
    <x v="1"/>
  </r>
  <r>
    <x v="215"/>
    <n v="22"/>
    <n v="76.430000000000007"/>
    <n v="8"/>
    <n v="1681.46"/>
    <s v="4/13/2004 0:00"/>
    <x v="0"/>
    <n v="2"/>
    <n v="4"/>
    <n v="2004"/>
    <x v="1"/>
    <n v="73"/>
    <s v="S24_1046"/>
    <s v="Mini Caravy"/>
    <s v="88.60.1555"/>
    <s v="24, place Kluber"/>
    <m/>
    <x v="66"/>
    <x v="1"/>
    <n v="67000"/>
    <x v="1"/>
    <s v="EMEA"/>
    <s v="Citeaux"/>
    <s v="Frederique"/>
    <s v="Small"/>
    <n v="1681.46"/>
    <x v="8"/>
    <x v="1"/>
  </r>
  <r>
    <x v="283"/>
    <n v="40"/>
    <n v="80.099999999999994"/>
    <n v="5"/>
    <n v="3204"/>
    <d v="2004-07-07T00:00:00"/>
    <x v="0"/>
    <n v="3"/>
    <n v="7"/>
    <n v="2004"/>
    <x v="1"/>
    <n v="73"/>
    <s v="S24_1046"/>
    <s v="Muscle Machine Inc"/>
    <n v="2125557413"/>
    <s v="4092 Furth Circle"/>
    <s v="Suite 400"/>
    <x v="0"/>
    <x v="0"/>
    <n v="10022"/>
    <x v="0"/>
    <s v="NA"/>
    <s v="Young"/>
    <s v="Jeff"/>
    <s v="Medium"/>
    <n v="3204"/>
    <x v="2"/>
    <x v="1"/>
  </r>
  <r>
    <x v="284"/>
    <n v="32"/>
    <n v="74.959999999999994"/>
    <n v="5"/>
    <n v="2398.7199999999998"/>
    <d v="2004-09-08T00:00:00"/>
    <x v="0"/>
    <n v="3"/>
    <n v="8"/>
    <n v="2004"/>
    <x v="1"/>
    <n v="73"/>
    <s v="S24_1046"/>
    <s v="Euro Shopping Channel"/>
    <s v="(91) 555 94 44"/>
    <s v="C/ Moralzarzal, 86"/>
    <m/>
    <x v="20"/>
    <x v="1"/>
    <n v="28034"/>
    <x v="7"/>
    <s v="EMEA"/>
    <s v="Freyre"/>
    <s v="Diego"/>
    <s v="Small"/>
    <n v="2398.7199999999998"/>
    <x v="3"/>
    <x v="1"/>
  </r>
  <r>
    <x v="216"/>
    <n v="36"/>
    <n v="66.14"/>
    <n v="11"/>
    <n v="2381.04"/>
    <d v="2004-01-09T00:00:00"/>
    <x v="0"/>
    <n v="3"/>
    <n v="9"/>
    <n v="2004"/>
    <x v="1"/>
    <n v="73"/>
    <s v="S24_1046"/>
    <s v="Handji Gifts&amp; Co"/>
    <s v="+65 224 1555"/>
    <s v="Village Close - 106 Linden Road Sandown"/>
    <s v="2nd Floor"/>
    <x v="22"/>
    <x v="1"/>
    <n v="69045"/>
    <x v="9"/>
    <s v="APAC"/>
    <s v="Victorino"/>
    <s v="Wendy"/>
    <s v="Small"/>
    <n v="2381.04"/>
    <x v="10"/>
    <x v="1"/>
  </r>
  <r>
    <x v="185"/>
    <n v="27"/>
    <n v="72.02"/>
    <n v="1"/>
    <n v="1944.54"/>
    <d v="2003-05-10T00:00:00"/>
    <x v="0"/>
    <n v="4"/>
    <n v="10"/>
    <n v="2003"/>
    <x v="1"/>
    <n v="73"/>
    <s v="S24_1046"/>
    <s v="Norway Gifts By Mail, Co."/>
    <s v="+47 2212 1555"/>
    <s v="Drammensveien 126 A, PB 744 Sentrum"/>
    <m/>
    <x v="68"/>
    <x v="1"/>
    <s v="N 0106"/>
    <x v="2"/>
    <s v="EMEA"/>
    <s v="Klaeboe"/>
    <s v="Jan"/>
    <s v="Small"/>
    <n v="1944.54"/>
    <x v="4"/>
    <x v="0"/>
  </r>
  <r>
    <x v="217"/>
    <n v="26"/>
    <n v="87.45"/>
    <n v="6"/>
    <n v="2273.6999999999998"/>
    <s v="10/16/2004 0:00"/>
    <x v="0"/>
    <n v="4"/>
    <n v="10"/>
    <n v="2004"/>
    <x v="1"/>
    <n v="73"/>
    <s v="S24_1046"/>
    <s v="Euro Shopping Channel"/>
    <s v="(91) 555 94 44"/>
    <s v="C/ Moralzarzal, 86"/>
    <m/>
    <x v="20"/>
    <x v="1"/>
    <n v="28034"/>
    <x v="7"/>
    <s v="EMEA"/>
    <s v="Freyre"/>
    <s v="Diego"/>
    <s v="Small"/>
    <n v="2273.7000000000003"/>
    <x v="4"/>
    <x v="1"/>
  </r>
  <r>
    <x v="175"/>
    <n v="30"/>
    <n v="70.55"/>
    <n v="3"/>
    <n v="2116.5"/>
    <d v="2004-04-11T00:00:00"/>
    <x v="0"/>
    <n v="4"/>
    <n v="11"/>
    <n v="2004"/>
    <x v="1"/>
    <n v="73"/>
    <s v="S24_1046"/>
    <s v="FunGiftIdeas.com"/>
    <n v="5085552555"/>
    <s v="1785 First Street"/>
    <m/>
    <x v="18"/>
    <x v="6"/>
    <n v="50553"/>
    <x v="0"/>
    <s v="NA"/>
    <s v="Benitez"/>
    <s v="Violeta"/>
    <s v="Small"/>
    <n v="2116.5"/>
    <x v="5"/>
    <x v="1"/>
  </r>
  <r>
    <x v="206"/>
    <n v="23"/>
    <n v="56.84"/>
    <n v="4"/>
    <n v="1307.32"/>
    <s v="11/17/2004 0:00"/>
    <x v="0"/>
    <n v="4"/>
    <n v="11"/>
    <n v="2004"/>
    <x v="1"/>
    <n v="73"/>
    <s v="S24_1046"/>
    <s v="AV Stores, Co."/>
    <s v="(171) 555-1555"/>
    <s v="Fauntleroy Circus"/>
    <m/>
    <x v="61"/>
    <x v="1"/>
    <s v="EC2 5NT"/>
    <x v="6"/>
    <s v="EMEA"/>
    <s v="Ashworth"/>
    <s v="Victoria"/>
    <s v="Small"/>
    <n v="1307.3200000000002"/>
    <x v="5"/>
    <x v="1"/>
  </r>
  <r>
    <x v="240"/>
    <n v="29"/>
    <n v="59.53"/>
    <n v="7"/>
    <n v="1726.37"/>
    <s v="11/25/2004 0:00"/>
    <x v="0"/>
    <n v="4"/>
    <n v="11"/>
    <n v="2004"/>
    <x v="1"/>
    <n v="73"/>
    <s v="S24_1046"/>
    <s v="Marseille Mini Autos"/>
    <s v="91.24.4555"/>
    <s v="12, rue des Bouchers"/>
    <m/>
    <x v="54"/>
    <x v="1"/>
    <n v="13008"/>
    <x v="1"/>
    <s v="EMEA"/>
    <s v="Lebihan"/>
    <s v="Laurence"/>
    <s v="Small"/>
    <n v="1726.3700000000001"/>
    <x v="5"/>
    <x v="1"/>
  </r>
  <r>
    <x v="219"/>
    <n v="21"/>
    <n v="60.37"/>
    <n v="10"/>
    <n v="1267.77"/>
    <d v="2005-12-01T00:00:00"/>
    <x v="5"/>
    <n v="1"/>
    <n v="1"/>
    <n v="2005"/>
    <x v="1"/>
    <n v="73"/>
    <s v="S24_1046"/>
    <s v="Toys4GrownUps.com"/>
    <n v="6265557265"/>
    <s v="78934 Hillside Dr."/>
    <m/>
    <x v="3"/>
    <x v="2"/>
    <n v="90003"/>
    <x v="0"/>
    <s v="NA"/>
    <s v="Young"/>
    <s v="Julie"/>
    <s v="Small"/>
    <n v="1267.77"/>
    <x v="7"/>
    <x v="2"/>
  </r>
  <r>
    <x v="208"/>
    <n v="34"/>
    <n v="100"/>
    <n v="3"/>
    <n v="3441.82"/>
    <s v="2/16/2005 0:00"/>
    <x v="0"/>
    <n v="1"/>
    <n v="2"/>
    <n v="2005"/>
    <x v="1"/>
    <n v="73"/>
    <s v="S24_1046"/>
    <s v="Euro Shopping Channel"/>
    <s v="(91) 555 94 44"/>
    <s v="C/ Moralzarzal, 86"/>
    <m/>
    <x v="20"/>
    <x v="1"/>
    <n v="28034"/>
    <x v="7"/>
    <s v="EMEA"/>
    <s v="Freyre"/>
    <s v="Diego"/>
    <s v="Medium"/>
    <n v="3400"/>
    <x v="0"/>
    <x v="2"/>
  </r>
  <r>
    <x v="221"/>
    <n v="26"/>
    <n v="76.430000000000007"/>
    <n v="8"/>
    <n v="1987.18"/>
    <s v="4/22/2005 0:00"/>
    <x v="4"/>
    <n v="2"/>
    <n v="4"/>
    <n v="2005"/>
    <x v="1"/>
    <n v="73"/>
    <s v="S24_1046"/>
    <s v="The Sharp Gifts Warehouse"/>
    <n v="4085553659"/>
    <s v="3086 Ingle Ln."/>
    <m/>
    <x v="51"/>
    <x v="2"/>
    <n v="94217"/>
    <x v="0"/>
    <s v="NA"/>
    <s v="Frick"/>
    <s v="Sue"/>
    <s v="Small"/>
    <n v="1987.1800000000003"/>
    <x v="8"/>
    <x v="2"/>
  </r>
  <r>
    <x v="242"/>
    <n v="60"/>
    <n v="64.67"/>
    <n v="11"/>
    <n v="3880.2"/>
    <s v="5/29/2005 0:00"/>
    <x v="2"/>
    <n v="2"/>
    <n v="5"/>
    <n v="2005"/>
    <x v="1"/>
    <n v="73"/>
    <s v="S24_1046"/>
    <s v="Souveniers And Things Co."/>
    <s v="+61 2 9495 8555"/>
    <s v="Monitor Money Building, 815 Pacific Hwy"/>
    <s v="Level 6"/>
    <x v="17"/>
    <x v="8"/>
    <n v="2067"/>
    <x v="3"/>
    <s v="APAC"/>
    <s v="Huxley"/>
    <s v="Adrian"/>
    <s v="Medium"/>
    <n v="3880.2000000000003"/>
    <x v="1"/>
    <x v="2"/>
  </r>
  <r>
    <x v="150"/>
    <n v="35"/>
    <n v="55.49"/>
    <n v="6"/>
    <n v="1942.15"/>
    <s v="1/31/2003 0:00"/>
    <x v="0"/>
    <n v="1"/>
    <n v="1"/>
    <n v="2003"/>
    <x v="1"/>
    <n v="57"/>
    <s v="S24_1444"/>
    <s v="Euro Shopping Channel"/>
    <s v="(91) 555 94 44"/>
    <s v="C/ Moralzarzal, 86"/>
    <m/>
    <x v="20"/>
    <x v="1"/>
    <n v="28034"/>
    <x v="7"/>
    <s v="EMEA"/>
    <s v="Freyre"/>
    <s v="Diego"/>
    <s v="Small"/>
    <n v="1942.15"/>
    <x v="7"/>
    <x v="0"/>
  </r>
  <r>
    <x v="162"/>
    <n v="47"/>
    <n v="69.36"/>
    <n v="2"/>
    <n v="3259.92"/>
    <d v="2003-04-04T00:00:00"/>
    <x v="0"/>
    <n v="2"/>
    <n v="4"/>
    <n v="2003"/>
    <x v="1"/>
    <n v="57"/>
    <s v="S24_1444"/>
    <s v="Classic Legends Inc."/>
    <n v="2125558493"/>
    <s v="5905 Pompton St."/>
    <s v="Suite 750"/>
    <x v="0"/>
    <x v="0"/>
    <n v="10022"/>
    <x v="0"/>
    <s v="NA"/>
    <s v="Hernandez"/>
    <s v="Maria"/>
    <s v="Medium"/>
    <n v="3259.92"/>
    <x v="8"/>
    <x v="0"/>
  </r>
  <r>
    <x v="124"/>
    <n v="20"/>
    <n v="60.69"/>
    <n v="8"/>
    <n v="1213.8"/>
    <d v="2003-03-06T00:00:00"/>
    <x v="0"/>
    <n v="2"/>
    <n v="6"/>
    <n v="2003"/>
    <x v="1"/>
    <n v="57"/>
    <s v="S24_1444"/>
    <s v="Muscle Machine Inc"/>
    <n v="2125557413"/>
    <s v="4092 Furth Circle"/>
    <s v="Suite 400"/>
    <x v="0"/>
    <x v="0"/>
    <n v="10022"/>
    <x v="0"/>
    <s v="NA"/>
    <s v="Young"/>
    <s v="Jeff"/>
    <s v="Small"/>
    <n v="1213.8"/>
    <x v="9"/>
    <x v="0"/>
  </r>
  <r>
    <x v="163"/>
    <n v="20"/>
    <n v="54.33"/>
    <n v="2"/>
    <n v="1086.5999999999999"/>
    <d v="2003-01-08T00:00:00"/>
    <x v="0"/>
    <n v="3"/>
    <n v="8"/>
    <n v="2003"/>
    <x v="1"/>
    <n v="57"/>
    <s v="S24_1444"/>
    <s v="Suominen Souveniers"/>
    <s v="+358 9 8045 555"/>
    <s v="Software Engineering Center, SEC Oy"/>
    <m/>
    <x v="59"/>
    <x v="1"/>
    <s v="FIN-02271"/>
    <x v="4"/>
    <s v="EMEA"/>
    <s v="Suominen"/>
    <s v="Kalle"/>
    <s v="Small"/>
    <n v="1086.5999999999999"/>
    <x v="3"/>
    <x v="0"/>
  </r>
  <r>
    <x v="280"/>
    <n v="25"/>
    <n v="65.31"/>
    <n v="4"/>
    <n v="1632.75"/>
    <s v="9/25/2003 0:00"/>
    <x v="0"/>
    <n v="3"/>
    <n v="9"/>
    <n v="2003"/>
    <x v="1"/>
    <n v="57"/>
    <s v="S24_1444"/>
    <s v="Australian Gift Network, Co"/>
    <s v="61-7-3844-6555"/>
    <s v="31 Duncan St. West End"/>
    <m/>
    <x v="23"/>
    <x v="9"/>
    <n v="4101"/>
    <x v="3"/>
    <s v="APAC"/>
    <s v="Calaghan"/>
    <s v="Tony"/>
    <s v="Small"/>
    <n v="1632.75"/>
    <x v="10"/>
    <x v="0"/>
  </r>
  <r>
    <x v="127"/>
    <n v="25"/>
    <n v="69.36"/>
    <n v="9"/>
    <n v="1734"/>
    <s v="10/22/2003 0:00"/>
    <x v="0"/>
    <n v="4"/>
    <n v="10"/>
    <n v="2003"/>
    <x v="1"/>
    <n v="57"/>
    <s v="S24_1444"/>
    <s v="Dragon Souveniers, Ltd."/>
    <s v="+65 221 7555"/>
    <s v="Bronz Sok., Bronz Apt. 3/6 Tesvikiye"/>
    <m/>
    <x v="22"/>
    <x v="1"/>
    <n v="79903"/>
    <x v="9"/>
    <s v="Japan"/>
    <s v="Natividad"/>
    <s v="Eric"/>
    <s v="Small"/>
    <n v="1734"/>
    <x v="4"/>
    <x v="0"/>
  </r>
  <r>
    <x v="128"/>
    <n v="27"/>
    <n v="68.78"/>
    <n v="8"/>
    <n v="1857.06"/>
    <d v="2003-06-11T00:00:00"/>
    <x v="0"/>
    <n v="4"/>
    <n v="11"/>
    <n v="2003"/>
    <x v="1"/>
    <n v="57"/>
    <s v="S24_1444"/>
    <s v="L'ordine Souveniers"/>
    <s v="0522-556555"/>
    <s v="Strada Provinciale 124"/>
    <m/>
    <x v="57"/>
    <x v="1"/>
    <n v="42100"/>
    <x v="12"/>
    <s v="EMEA"/>
    <s v="Moroni"/>
    <s v="Maurizio"/>
    <s v="Small"/>
    <n v="1857.06"/>
    <x v="5"/>
    <x v="0"/>
  </r>
  <r>
    <x v="165"/>
    <n v="31"/>
    <n v="60.11"/>
    <n v="3"/>
    <n v="1863.41"/>
    <s v="11/14/2003 0:00"/>
    <x v="0"/>
    <n v="4"/>
    <n v="11"/>
    <n v="2003"/>
    <x v="1"/>
    <n v="57"/>
    <s v="S24_1444"/>
    <s v="Iberia Gift Imports, Corp."/>
    <s v="(95) 555 82 82"/>
    <s v="C/ Romero, 33"/>
    <m/>
    <x v="64"/>
    <x v="1"/>
    <n v="41101"/>
    <x v="7"/>
    <s v="EMEA"/>
    <s v="Roel"/>
    <s v="Jose Pedro"/>
    <s v="Small"/>
    <n v="1863.41"/>
    <x v="5"/>
    <x v="0"/>
  </r>
  <r>
    <x v="166"/>
    <n v="44"/>
    <n v="66.47"/>
    <n v="3"/>
    <n v="2924.68"/>
    <s v="11/25/2003 0:00"/>
    <x v="0"/>
    <n v="4"/>
    <n v="11"/>
    <n v="2003"/>
    <x v="1"/>
    <n v="57"/>
    <s v="S24_1444"/>
    <s v="Mini Classics"/>
    <n v="9145554562"/>
    <s v="3758 North Pendale Street"/>
    <m/>
    <x v="39"/>
    <x v="0"/>
    <n v="24067"/>
    <x v="0"/>
    <s v="NA"/>
    <s v="Frick"/>
    <s v="Steve"/>
    <s v="Small"/>
    <n v="2924.68"/>
    <x v="5"/>
    <x v="0"/>
  </r>
  <r>
    <x v="93"/>
    <n v="49"/>
    <n v="46.82"/>
    <n v="4"/>
    <n v="2294.1799999999998"/>
    <d v="2003-09-12T00:00:00"/>
    <x v="0"/>
    <n v="4"/>
    <n v="12"/>
    <n v="2003"/>
    <x v="1"/>
    <n v="57"/>
    <s v="S24_1444"/>
    <s v="Diecast Collectables"/>
    <n v="6175552555"/>
    <s v="6251 Ingle Ln."/>
    <m/>
    <x v="48"/>
    <x v="6"/>
    <n v="51003"/>
    <x v="0"/>
    <s v="NA"/>
    <s v="Franco"/>
    <s v="Valarie"/>
    <s v="Small"/>
    <n v="2294.1799999999998"/>
    <x v="6"/>
    <x v="0"/>
  </r>
  <r>
    <x v="132"/>
    <n v="26"/>
    <n v="56.07"/>
    <n v="8"/>
    <n v="1457.82"/>
    <d v="2004-12-02T00:00:00"/>
    <x v="0"/>
    <n v="1"/>
    <n v="2"/>
    <n v="2004"/>
    <x v="1"/>
    <n v="57"/>
    <s v="S24_1444"/>
    <s v="Clover Collections, Co."/>
    <s v="+353 1862 1555"/>
    <s v="25 Maiden Lane"/>
    <s v="Floor No. 4"/>
    <x v="60"/>
    <x v="1"/>
    <n v="2"/>
    <x v="18"/>
    <s v="EMEA"/>
    <s v="Cassidy"/>
    <s v="Dean"/>
    <s v="Small"/>
    <n v="1457.82"/>
    <x v="0"/>
    <x v="1"/>
  </r>
  <r>
    <x v="151"/>
    <n v="36"/>
    <n v="54.33"/>
    <n v="6"/>
    <n v="1955.88"/>
    <s v="3/15/2004 0:00"/>
    <x v="0"/>
    <n v="1"/>
    <n v="3"/>
    <n v="2004"/>
    <x v="1"/>
    <n v="57"/>
    <s v="S24_1444"/>
    <s v="Blauer See Auto, Co."/>
    <s v="+49 69 66 90 2555"/>
    <s v="Lyonerstr. 34"/>
    <m/>
    <x v="58"/>
    <x v="1"/>
    <n v="60528"/>
    <x v="16"/>
    <s v="EMEA"/>
    <s v="Keitel"/>
    <s v="Roland"/>
    <s v="Small"/>
    <n v="1955.8799999999999"/>
    <x v="11"/>
    <x v="1"/>
  </r>
  <r>
    <x v="168"/>
    <n v="44"/>
    <n v="52.6"/>
    <n v="2"/>
    <n v="2314.4"/>
    <d v="2004-05-05T00:00:00"/>
    <x v="0"/>
    <n v="2"/>
    <n v="5"/>
    <n v="2004"/>
    <x v="1"/>
    <n v="57"/>
    <s v="S24_1444"/>
    <s v="Euro Shopping Channel"/>
    <s v="(91) 555 94 44"/>
    <s v="C/ Moralzarzal, 86"/>
    <m/>
    <x v="20"/>
    <x v="1"/>
    <n v="28034"/>
    <x v="7"/>
    <s v="EMEA"/>
    <s v="Freyre"/>
    <s v="Diego"/>
    <s v="Small"/>
    <n v="2314.4"/>
    <x v="1"/>
    <x v="1"/>
  </r>
  <r>
    <x v="96"/>
    <n v="28"/>
    <n v="46.82"/>
    <n v="1"/>
    <n v="1310.96"/>
    <s v="6/15/2004 0:00"/>
    <x v="0"/>
    <n v="2"/>
    <n v="6"/>
    <n v="2004"/>
    <x v="1"/>
    <n v="57"/>
    <s v="S24_1444"/>
    <s v="Handji Gifts&amp; Co"/>
    <s v="+65 224 1555"/>
    <s v="Village Close - 106 Linden Road Sandown"/>
    <s v="2nd Floor"/>
    <x v="22"/>
    <x v="1"/>
    <n v="69045"/>
    <x v="9"/>
    <s v="APAC"/>
    <s v="Victorino"/>
    <s v="Wendy"/>
    <s v="Small"/>
    <n v="1310.96"/>
    <x v="9"/>
    <x v="1"/>
  </r>
  <r>
    <x v="169"/>
    <n v="45"/>
    <n v="64.739999999999995"/>
    <n v="2"/>
    <n v="2913.3"/>
    <s v="7/20/2004 0:00"/>
    <x v="0"/>
    <n v="3"/>
    <n v="7"/>
    <n v="2004"/>
    <x v="1"/>
    <n v="57"/>
    <s v="S24_1444"/>
    <s v="Mini Gifts Distributors Ltd."/>
    <n v="4155551450"/>
    <s v="5677 Strong St."/>
    <m/>
    <x v="33"/>
    <x v="2"/>
    <n v="97562"/>
    <x v="0"/>
    <s v="NA"/>
    <s v="Nelson"/>
    <s v="Valarie"/>
    <s v="Small"/>
    <n v="2913.2999999999997"/>
    <x v="2"/>
    <x v="1"/>
  </r>
  <r>
    <x v="136"/>
    <n v="29"/>
    <n v="46.82"/>
    <n v="11"/>
    <n v="1357.78"/>
    <s v="8/20/2004 0:00"/>
    <x v="0"/>
    <n v="3"/>
    <n v="8"/>
    <n v="2004"/>
    <x v="1"/>
    <n v="57"/>
    <s v="S24_1444"/>
    <s v="Mini Gifts Distributors Ltd."/>
    <n v="4155551450"/>
    <s v="5677 Strong St."/>
    <m/>
    <x v="33"/>
    <x v="2"/>
    <n v="97562"/>
    <x v="0"/>
    <s v="NA"/>
    <s v="Nelson"/>
    <s v="Valarie"/>
    <s v="Small"/>
    <n v="1357.78"/>
    <x v="3"/>
    <x v="1"/>
  </r>
  <r>
    <x v="170"/>
    <n v="40"/>
    <n v="53.75"/>
    <n v="5"/>
    <n v="2150"/>
    <d v="2004-08-09T00:00:00"/>
    <x v="0"/>
    <n v="3"/>
    <n v="9"/>
    <n v="2004"/>
    <x v="1"/>
    <n v="57"/>
    <s v="S24_1444"/>
    <s v="Land of Toys Inc."/>
    <n v="2125557818"/>
    <s v="897 Long Airport Avenue"/>
    <m/>
    <x v="0"/>
    <x v="0"/>
    <n v="10022"/>
    <x v="0"/>
    <s v="NA"/>
    <s v="Yu"/>
    <s v="Kwai"/>
    <s v="Small"/>
    <n v="2150"/>
    <x v="10"/>
    <x v="1"/>
  </r>
  <r>
    <x v="98"/>
    <n v="45"/>
    <n v="61.85"/>
    <n v="2"/>
    <n v="2783.25"/>
    <s v="10/13/2004 0:00"/>
    <x v="0"/>
    <n v="4"/>
    <n v="10"/>
    <n v="2004"/>
    <x v="1"/>
    <n v="57"/>
    <s v="S24_1444"/>
    <s v="Marta's Replicas Co."/>
    <n v="6175558555"/>
    <s v="39323 Spinnaker Dr."/>
    <m/>
    <x v="12"/>
    <x v="6"/>
    <n v="51247"/>
    <x v="0"/>
    <s v="NA"/>
    <s v="Hernandez"/>
    <s v="Marta"/>
    <s v="Small"/>
    <n v="2783.25"/>
    <x v="4"/>
    <x v="1"/>
  </r>
  <r>
    <x v="139"/>
    <n v="44"/>
    <n v="53.18"/>
    <n v="11"/>
    <n v="2339.92"/>
    <s v="10/22/2004 0:00"/>
    <x v="0"/>
    <n v="4"/>
    <n v="10"/>
    <n v="2004"/>
    <x v="1"/>
    <n v="57"/>
    <s v="S24_1444"/>
    <s v="Heintze Collectables"/>
    <s v="86 21 3555"/>
    <s v="Smagsloget 45"/>
    <m/>
    <x v="62"/>
    <x v="1"/>
    <n v="8200"/>
    <x v="13"/>
    <s v="EMEA"/>
    <s v="Ibsen"/>
    <s v="Palle"/>
    <s v="Small"/>
    <n v="2339.92"/>
    <x v="4"/>
    <x v="1"/>
  </r>
  <r>
    <x v="152"/>
    <n v="25"/>
    <n v="69.16"/>
    <n v="14"/>
    <n v="1729"/>
    <d v="2004-05-11T00:00:00"/>
    <x v="0"/>
    <n v="4"/>
    <n v="11"/>
    <n v="2004"/>
    <x v="1"/>
    <n v="57"/>
    <s v="S24_1444"/>
    <s v="Vitachrome Inc."/>
    <n v="2125551500"/>
    <s v="2678 Kingston Rd."/>
    <s v="Suite 101"/>
    <x v="0"/>
    <x v="0"/>
    <n v="10022"/>
    <x v="0"/>
    <s v="NA"/>
    <s v="Frick"/>
    <s v="Michael"/>
    <s v="Small"/>
    <n v="1729"/>
    <x v="5"/>
    <x v="1"/>
  </r>
  <r>
    <x v="140"/>
    <n v="45"/>
    <n v="100"/>
    <n v="4"/>
    <n v="5972.4"/>
    <s v="11/20/2004 0:00"/>
    <x v="0"/>
    <n v="4"/>
    <n v="11"/>
    <n v="2004"/>
    <x v="1"/>
    <n v="57"/>
    <s v="S24_1444"/>
    <s v="La Corne D'abondance, Co."/>
    <s v="(1) 42.34.2555"/>
    <s v="265, boulevard Charonne"/>
    <m/>
    <x v="2"/>
    <x v="1"/>
    <n v="75012"/>
    <x v="1"/>
    <s v="EMEA"/>
    <s v="Bertrand"/>
    <s v="Marie"/>
    <s v="Medium"/>
    <n v="4500"/>
    <x v="5"/>
    <x v="1"/>
  </r>
  <r>
    <x v="159"/>
    <n v="48"/>
    <n v="47.4"/>
    <n v="4"/>
    <n v="2275.1999999999998"/>
    <d v="2004-01-12T00:00:00"/>
    <x v="0"/>
    <n v="4"/>
    <n v="12"/>
    <n v="2004"/>
    <x v="1"/>
    <n v="57"/>
    <s v="S24_1444"/>
    <s v="Muscle Machine Inc"/>
    <n v="2125557413"/>
    <s v="4092 Furth Circle"/>
    <s v="Suite 400"/>
    <x v="0"/>
    <x v="0"/>
    <n v="10022"/>
    <x v="0"/>
    <s v="NA"/>
    <s v="Young"/>
    <s v="Jeff"/>
    <s v="Small"/>
    <n v="2275.1999999999998"/>
    <x v="6"/>
    <x v="1"/>
  </r>
  <r>
    <x v="153"/>
    <n v="44"/>
    <n v="60.76"/>
    <n v="14"/>
    <n v="2673.44"/>
    <d v="2004-10-12T00:00:00"/>
    <x v="0"/>
    <n v="4"/>
    <n v="12"/>
    <n v="2004"/>
    <x v="1"/>
    <n v="57"/>
    <s v="S24_1444"/>
    <s v="Euro Shopping Channel"/>
    <s v="(91) 555 94 44"/>
    <s v="C/ Moralzarzal, 86"/>
    <m/>
    <x v="20"/>
    <x v="1"/>
    <n v="28034"/>
    <x v="7"/>
    <s v="EMEA"/>
    <s v="Freyre"/>
    <s v="Diego"/>
    <s v="Small"/>
    <n v="2673.44"/>
    <x v="6"/>
    <x v="1"/>
  </r>
  <r>
    <x v="142"/>
    <n v="25"/>
    <n v="97.27"/>
    <n v="12"/>
    <n v="2431.75"/>
    <s v="1/23/2005 0:00"/>
    <x v="0"/>
    <n v="1"/>
    <n v="1"/>
    <n v="2005"/>
    <x v="1"/>
    <n v="57"/>
    <s v="S24_1444"/>
    <s v="Mini Gifts Distributors Ltd."/>
    <n v="4155551450"/>
    <s v="5677 Strong St."/>
    <m/>
    <x v="33"/>
    <x v="2"/>
    <n v="97562"/>
    <x v="0"/>
    <s v="NA"/>
    <s v="Nelson"/>
    <s v="Valarie"/>
    <s v="Small"/>
    <n v="2431.75"/>
    <x v="7"/>
    <x v="2"/>
  </r>
  <r>
    <x v="245"/>
    <n v="22"/>
    <n v="91.76"/>
    <n v="2"/>
    <n v="2018.72"/>
    <s v="2/22/2005 0:00"/>
    <x v="0"/>
    <n v="1"/>
    <n v="2"/>
    <n v="2005"/>
    <x v="1"/>
    <n v="57"/>
    <s v="S24_1444"/>
    <s v="Euro Shopping Channel"/>
    <s v="(91) 555 94 44"/>
    <s v="C/ Moralzarzal, 86"/>
    <m/>
    <x v="20"/>
    <x v="1"/>
    <n v="28034"/>
    <x v="7"/>
    <s v="EMEA"/>
    <s v="Freyre"/>
    <s v="Diego"/>
    <s v="Small"/>
    <n v="2018.72"/>
    <x v="0"/>
    <x v="2"/>
  </r>
  <r>
    <x v="266"/>
    <n v="31"/>
    <n v="50.29"/>
    <n v="2"/>
    <n v="1558.99"/>
    <s v="3/15/2005 0:00"/>
    <x v="0"/>
    <n v="1"/>
    <n v="3"/>
    <n v="2005"/>
    <x v="1"/>
    <n v="57"/>
    <s v="S24_1444"/>
    <s v="Euro Shopping Channel"/>
    <s v="(91) 555 94 44"/>
    <s v="C/ Moralzarzal, 86"/>
    <m/>
    <x v="20"/>
    <x v="1"/>
    <n v="28034"/>
    <x v="7"/>
    <s v="EMEA"/>
    <s v="Freyre"/>
    <s v="Diego"/>
    <s v="Small"/>
    <n v="1558.99"/>
    <x v="11"/>
    <x v="2"/>
  </r>
  <r>
    <x v="171"/>
    <n v="21"/>
    <n v="52.6"/>
    <n v="2"/>
    <n v="1104.5999999999999"/>
    <d v="2005-03-05T00:00:00"/>
    <x v="0"/>
    <n v="2"/>
    <n v="5"/>
    <n v="2005"/>
    <x v="1"/>
    <n v="57"/>
    <s v="S24_1444"/>
    <s v="Euro Shopping Channel"/>
    <s v="(91) 555 94 44"/>
    <s v="C/ Moralzarzal, 86"/>
    <m/>
    <x v="20"/>
    <x v="1"/>
    <n v="28034"/>
    <x v="7"/>
    <s v="EMEA"/>
    <s v="Freyre"/>
    <s v="Diego"/>
    <s v="Small"/>
    <n v="1104.6000000000001"/>
    <x v="1"/>
    <x v="2"/>
  </r>
  <r>
    <x v="102"/>
    <n v="55"/>
    <n v="46.82"/>
    <n v="1"/>
    <n v="2575.1"/>
    <s v="5/31/2005 0:00"/>
    <x v="2"/>
    <n v="2"/>
    <n v="5"/>
    <n v="2005"/>
    <x v="1"/>
    <n v="57"/>
    <s v="S24_1444"/>
    <s v="La Rochelle Gifts"/>
    <s v="40.67.8555"/>
    <s v="67, rue des Cinquante Otages"/>
    <m/>
    <x v="11"/>
    <x v="1"/>
    <n v="44000"/>
    <x v="1"/>
    <s v="EMEA"/>
    <s v="Labrune"/>
    <s v="Janine"/>
    <s v="Small"/>
    <n v="2575.1"/>
    <x v="1"/>
    <x v="2"/>
  </r>
  <r>
    <x v="0"/>
    <n v="25"/>
    <n v="100"/>
    <n v="3"/>
    <n v="2845.75"/>
    <s v="2/24/2003 0:00"/>
    <x v="0"/>
    <n v="1"/>
    <n v="2"/>
    <n v="2003"/>
    <x v="0"/>
    <n v="112"/>
    <s v="S24_1578"/>
    <s v="Land of Toys Inc."/>
    <n v="2125557818"/>
    <s v="897 Long Airport Avenue"/>
    <m/>
    <x v="0"/>
    <x v="0"/>
    <n v="10022"/>
    <x v="0"/>
    <s v="NA"/>
    <s v="Yu"/>
    <s v="Kwai"/>
    <s v="Small"/>
    <n v="2500"/>
    <x v="0"/>
    <x v="0"/>
  </r>
  <r>
    <x v="54"/>
    <n v="35"/>
    <n v="98.05"/>
    <n v="1"/>
    <n v="3431.75"/>
    <s v="4/29/2003 0:00"/>
    <x v="0"/>
    <n v="2"/>
    <n v="4"/>
    <n v="2003"/>
    <x v="0"/>
    <n v="112"/>
    <s v="S24_1578"/>
    <s v="Australian Collectors, Co."/>
    <s v="03 9520 4555"/>
    <s v="636 St Kilda Road"/>
    <s v="Level 3"/>
    <x v="8"/>
    <x v="3"/>
    <n v="3004"/>
    <x v="3"/>
    <s v="APAC"/>
    <s v="Ferguson"/>
    <s v="Peter"/>
    <s v="Medium"/>
    <n v="3431.75"/>
    <x v="8"/>
    <x v="0"/>
  </r>
  <r>
    <x v="2"/>
    <n v="35"/>
    <n v="93.54"/>
    <n v="3"/>
    <n v="3273.9"/>
    <d v="2003-01-07T00:00:00"/>
    <x v="0"/>
    <n v="3"/>
    <n v="7"/>
    <n v="2003"/>
    <x v="0"/>
    <n v="112"/>
    <s v="S24_1578"/>
    <s v="Lyon Souveniers"/>
    <s v="+33 1 46 62 7555"/>
    <s v="27 rue du Colonel Pierre Avia"/>
    <m/>
    <x v="2"/>
    <x v="1"/>
    <n v="75508"/>
    <x v="1"/>
    <s v="EMEA"/>
    <s v="Da Cunha"/>
    <s v="Daniel"/>
    <s v="Medium"/>
    <n v="3273.9"/>
    <x v="2"/>
    <x v="0"/>
  </r>
  <r>
    <x v="3"/>
    <n v="43"/>
    <n v="95.8"/>
    <n v="7"/>
    <n v="4119.3999999999996"/>
    <s v="8/25/2003 0:00"/>
    <x v="0"/>
    <n v="3"/>
    <n v="8"/>
    <n v="2003"/>
    <x v="0"/>
    <n v="112"/>
    <s v="S24_1578"/>
    <s v="Toys4GrownUps.com"/>
    <n v="6265557265"/>
    <s v="78934 Hillside Dr."/>
    <m/>
    <x v="3"/>
    <x v="2"/>
    <n v="90003"/>
    <x v="0"/>
    <s v="NA"/>
    <s v="Young"/>
    <s v="Julie"/>
    <s v="Medium"/>
    <n v="4119.3999999999996"/>
    <x v="3"/>
    <x v="0"/>
  </r>
  <r>
    <x v="4"/>
    <n v="44"/>
    <n v="100"/>
    <n v="15"/>
    <n v="5355.68"/>
    <d v="2003-10-10T00:00:00"/>
    <x v="0"/>
    <n v="4"/>
    <n v="10"/>
    <n v="2003"/>
    <x v="0"/>
    <n v="112"/>
    <s v="S24_1578"/>
    <s v="Corporate Gift Ideas Co."/>
    <n v="6505551386"/>
    <s v="7734 Strong St."/>
    <m/>
    <x v="4"/>
    <x v="2"/>
    <m/>
    <x v="0"/>
    <s v="NA"/>
    <s v="Brown"/>
    <s v="Julie"/>
    <s v="Medium"/>
    <n v="4400"/>
    <x v="4"/>
    <x v="0"/>
  </r>
  <r>
    <x v="5"/>
    <n v="50"/>
    <n v="100"/>
    <n v="2"/>
    <n v="5747.5"/>
    <s v="10/28/2003 0:00"/>
    <x v="0"/>
    <n v="4"/>
    <n v="10"/>
    <n v="2003"/>
    <x v="0"/>
    <n v="112"/>
    <s v="S24_1578"/>
    <s v="Technics Stores Inc."/>
    <n v="6505556809"/>
    <s v="9408 Furth Circle"/>
    <m/>
    <x v="5"/>
    <x v="2"/>
    <n v="94217"/>
    <x v="0"/>
    <s v="NA"/>
    <s v="Hirano"/>
    <s v="Juri"/>
    <s v="Medium"/>
    <n v="5000"/>
    <x v="4"/>
    <x v="0"/>
  </r>
  <r>
    <x v="6"/>
    <n v="48"/>
    <n v="100"/>
    <n v="10"/>
    <n v="5355.36"/>
    <d v="2003-11-11T00:00:00"/>
    <x v="0"/>
    <n v="4"/>
    <n v="11"/>
    <n v="2003"/>
    <x v="0"/>
    <n v="112"/>
    <s v="S24_1578"/>
    <s v="Daedalus Designs Imports"/>
    <s v="20.16.1555"/>
    <s v="184, chausse de Tournai"/>
    <m/>
    <x v="6"/>
    <x v="1"/>
    <n v="59000"/>
    <x v="1"/>
    <s v="EMEA"/>
    <s v="Rance"/>
    <s v="Martine"/>
    <s v="Medium"/>
    <n v="4800"/>
    <x v="5"/>
    <x v="0"/>
  </r>
  <r>
    <x v="7"/>
    <n v="25"/>
    <n v="100"/>
    <n v="2"/>
    <n v="2535.75"/>
    <s v="11/18/2003 0:00"/>
    <x v="0"/>
    <n v="4"/>
    <n v="11"/>
    <n v="2003"/>
    <x v="0"/>
    <n v="112"/>
    <s v="S24_1578"/>
    <s v="Herkku Gifts"/>
    <s v="+47 2267 3215"/>
    <s v="Drammen 121, PR 744 Sentrum"/>
    <m/>
    <x v="7"/>
    <x v="1"/>
    <s v="N 5804"/>
    <x v="2"/>
    <s v="EMEA"/>
    <s v="Oeztan"/>
    <s v="Veysel"/>
    <s v="Small"/>
    <n v="2500"/>
    <x v="5"/>
    <x v="0"/>
  </r>
  <r>
    <x v="8"/>
    <n v="39"/>
    <n v="100"/>
    <n v="3"/>
    <n v="4351.2299999999996"/>
    <d v="2003-01-12T00:00:00"/>
    <x v="0"/>
    <n v="4"/>
    <n v="12"/>
    <n v="2003"/>
    <x v="0"/>
    <n v="112"/>
    <s v="S24_1578"/>
    <s v="Mini Wheels Co."/>
    <n v="6505555787"/>
    <s v="5557 North Pendale Street"/>
    <m/>
    <x v="4"/>
    <x v="2"/>
    <m/>
    <x v="0"/>
    <s v="NA"/>
    <s v="Murphy"/>
    <s v="Julie"/>
    <s v="Medium"/>
    <n v="3900"/>
    <x v="6"/>
    <x v="0"/>
  </r>
  <r>
    <x v="9"/>
    <n v="25"/>
    <n v="90.16"/>
    <n v="15"/>
    <n v="2254"/>
    <s v="1/15/2004 0:00"/>
    <x v="0"/>
    <n v="1"/>
    <n v="1"/>
    <n v="2004"/>
    <x v="0"/>
    <n v="112"/>
    <s v="S24_1578"/>
    <s v="Auto Canal Petit"/>
    <s v="(1) 47.55.6555"/>
    <s v="25, rue Lauriston"/>
    <m/>
    <x v="2"/>
    <x v="1"/>
    <n v="75016"/>
    <x v="1"/>
    <s v="EMEA"/>
    <s v="Perrier"/>
    <s v="Dominique"/>
    <s v="Small"/>
    <n v="2254"/>
    <x v="7"/>
    <x v="1"/>
  </r>
  <r>
    <x v="10"/>
    <n v="32"/>
    <n v="91.29"/>
    <n v="2"/>
    <n v="2921.28"/>
    <s v="2/20/2004 0:00"/>
    <x v="0"/>
    <n v="1"/>
    <n v="2"/>
    <n v="2004"/>
    <x v="0"/>
    <n v="112"/>
    <s v="S24_1578"/>
    <s v="Australian Collectors, Co."/>
    <s v="03 9520 4555"/>
    <s v="636 St Kilda Road"/>
    <s v="Level 3"/>
    <x v="8"/>
    <x v="3"/>
    <n v="3004"/>
    <x v="3"/>
    <s v="APAC"/>
    <s v="Ferguson"/>
    <s v="Peter"/>
    <s v="Small"/>
    <n v="2921.28"/>
    <x v="0"/>
    <x v="1"/>
  </r>
  <r>
    <x v="11"/>
    <n v="20"/>
    <n v="100"/>
    <n v="8"/>
    <n v="2299"/>
    <d v="2004-05-04T00:00:00"/>
    <x v="0"/>
    <n v="2"/>
    <n v="4"/>
    <n v="2004"/>
    <x v="0"/>
    <n v="112"/>
    <s v="S24_1578"/>
    <s v="Vitachrome Inc."/>
    <n v="2125551500"/>
    <s v="2678 Kingston Rd."/>
    <s v="Suite 101"/>
    <x v="0"/>
    <x v="0"/>
    <n v="10022"/>
    <x v="0"/>
    <s v="NA"/>
    <s v="Frick"/>
    <s v="Michael"/>
    <s v="Small"/>
    <n v="2000"/>
    <x v="8"/>
    <x v="1"/>
  </r>
  <r>
    <x v="12"/>
    <n v="26"/>
    <n v="100"/>
    <n v="3"/>
    <n v="2637.18"/>
    <s v="5/18/2004 0:00"/>
    <x v="0"/>
    <n v="2"/>
    <n v="5"/>
    <n v="2004"/>
    <x v="0"/>
    <n v="112"/>
    <s v="S24_1578"/>
    <s v="Tekni Collectables Inc."/>
    <n v="2015559350"/>
    <s v="7476 Moss Rd."/>
    <m/>
    <x v="9"/>
    <x v="4"/>
    <n v="94019"/>
    <x v="0"/>
    <s v="NA"/>
    <s v="Brown"/>
    <s v="William"/>
    <s v="Small"/>
    <n v="2600"/>
    <x v="1"/>
    <x v="1"/>
  </r>
  <r>
    <x v="13"/>
    <n v="42"/>
    <n v="100"/>
    <n v="3"/>
    <n v="4307.5200000000004"/>
    <s v="6/28/2004 0:00"/>
    <x v="0"/>
    <n v="2"/>
    <n v="6"/>
    <n v="2004"/>
    <x v="0"/>
    <n v="112"/>
    <s v="S24_1578"/>
    <s v="Gift Depot Inc."/>
    <n v="2035552570"/>
    <s v="25593 South Bay Ln."/>
    <m/>
    <x v="10"/>
    <x v="5"/>
    <n v="97562"/>
    <x v="0"/>
    <s v="NA"/>
    <s v="King"/>
    <s v="Julie"/>
    <s v="Medium"/>
    <n v="4200"/>
    <x v="9"/>
    <x v="1"/>
  </r>
  <r>
    <x v="14"/>
    <n v="21"/>
    <n v="100"/>
    <n v="2"/>
    <n v="2153.7600000000002"/>
    <s v="7/23/2004 0:00"/>
    <x v="0"/>
    <n v="3"/>
    <n v="7"/>
    <n v="2004"/>
    <x v="0"/>
    <n v="112"/>
    <s v="S24_1578"/>
    <s v="La Rochelle Gifts"/>
    <s v="40.67.8555"/>
    <s v="67, rue des Cinquante Otages"/>
    <m/>
    <x v="11"/>
    <x v="1"/>
    <n v="44000"/>
    <x v="1"/>
    <s v="EMEA"/>
    <s v="Labrune"/>
    <s v="Janine"/>
    <s v="Small"/>
    <n v="2100"/>
    <x v="2"/>
    <x v="1"/>
  </r>
  <r>
    <x v="15"/>
    <n v="34"/>
    <n v="100"/>
    <n v="7"/>
    <n v="3716.88"/>
    <s v="8/27/2004 0:00"/>
    <x v="0"/>
    <n v="3"/>
    <n v="8"/>
    <n v="2004"/>
    <x v="0"/>
    <n v="112"/>
    <s v="S24_1578"/>
    <s v="Marta's Replicas Co."/>
    <n v="6175558555"/>
    <s v="39323 Spinnaker Dr."/>
    <m/>
    <x v="12"/>
    <x v="6"/>
    <n v="51247"/>
    <x v="0"/>
    <s v="NA"/>
    <s v="Hernandez"/>
    <s v="Marta"/>
    <s v="Medium"/>
    <n v="3400"/>
    <x v="3"/>
    <x v="1"/>
  </r>
  <r>
    <x v="16"/>
    <n v="47"/>
    <n v="100"/>
    <n v="10"/>
    <n v="5455.76"/>
    <s v="9/30/2004 0:00"/>
    <x v="0"/>
    <n v="3"/>
    <n v="9"/>
    <n v="2004"/>
    <x v="0"/>
    <n v="112"/>
    <s v="S24_1578"/>
    <s v="Toys of Finland, Co."/>
    <s v="90-224 8555"/>
    <s v="Keskuskatu 45"/>
    <m/>
    <x v="13"/>
    <x v="1"/>
    <n v="21240"/>
    <x v="4"/>
    <s v="EMEA"/>
    <s v="Karttunen"/>
    <s v="Matti"/>
    <s v="Medium"/>
    <n v="4700"/>
    <x v="10"/>
    <x v="1"/>
  </r>
  <r>
    <x v="17"/>
    <n v="21"/>
    <n v="100"/>
    <n v="6"/>
    <n v="2650.62"/>
    <s v="10/15/2004 0:00"/>
    <x v="0"/>
    <n v="4"/>
    <n v="10"/>
    <n v="2004"/>
    <x v="0"/>
    <n v="112"/>
    <s v="S24_1578"/>
    <s v="Baane Mini Imports"/>
    <s v="07-98 9555"/>
    <s v="Erling Skakkes gate 78"/>
    <m/>
    <x v="14"/>
    <x v="1"/>
    <n v="4110"/>
    <x v="2"/>
    <s v="EMEA"/>
    <s v="Bergulfsen"/>
    <s v="Jonas"/>
    <s v="Small"/>
    <n v="2100"/>
    <x v="4"/>
    <x v="1"/>
  </r>
  <r>
    <x v="18"/>
    <n v="48"/>
    <n v="100"/>
    <n v="2"/>
    <n v="6437.28"/>
    <d v="2004-02-11T00:00:00"/>
    <x v="0"/>
    <n v="4"/>
    <n v="11"/>
    <n v="2004"/>
    <x v="0"/>
    <n v="112"/>
    <s v="S24_1578"/>
    <s v="Diecast Classics Inc."/>
    <n v="2155551555"/>
    <s v="7586 Pompton St."/>
    <m/>
    <x v="15"/>
    <x v="7"/>
    <n v="70267"/>
    <x v="0"/>
    <s v="NA"/>
    <s v="Yu"/>
    <s v="Kyung"/>
    <s v="Medium"/>
    <n v="4800"/>
    <x v="5"/>
    <x v="1"/>
  </r>
  <r>
    <x v="19"/>
    <n v="30"/>
    <n v="87.78"/>
    <n v="7"/>
    <n v="2633.4"/>
    <s v="11/15/2004 0:00"/>
    <x v="0"/>
    <n v="4"/>
    <n v="11"/>
    <n v="2004"/>
    <x v="0"/>
    <n v="112"/>
    <s v="S24_1578"/>
    <s v="Land of Toys Inc."/>
    <n v="2125557818"/>
    <s v="897 Long Airport Avenue"/>
    <m/>
    <x v="0"/>
    <x v="0"/>
    <n v="10022"/>
    <x v="0"/>
    <s v="NA"/>
    <s v="Yu"/>
    <s v="Kwai"/>
    <s v="Small"/>
    <n v="2633.4"/>
    <x v="5"/>
    <x v="1"/>
  </r>
  <r>
    <x v="59"/>
    <n v="27"/>
    <n v="84.39"/>
    <n v="10"/>
    <n v="2278.5300000000002"/>
    <s v="11/23/2004 0:00"/>
    <x v="0"/>
    <n v="4"/>
    <n v="11"/>
    <n v="2004"/>
    <x v="0"/>
    <n v="112"/>
    <s v="S24_1578"/>
    <s v="Tokyo Collectables, Ltd"/>
    <s v="+81 3 3584 0555"/>
    <s v="2-2-8 Roppongi"/>
    <m/>
    <x v="29"/>
    <x v="11"/>
    <s v="106-0032"/>
    <x v="11"/>
    <s v="Japan"/>
    <s v="Shimamura"/>
    <s v="Akiko"/>
    <s v="Small"/>
    <n v="2278.5300000000002"/>
    <x v="5"/>
    <x v="1"/>
  </r>
  <r>
    <x v="62"/>
    <n v="50"/>
    <n v="96.92"/>
    <n v="2"/>
    <n v="4846"/>
    <d v="2005-05-01T00:00:00"/>
    <x v="0"/>
    <n v="1"/>
    <n v="1"/>
    <n v="2005"/>
    <x v="0"/>
    <n v="112"/>
    <s v="S24_1578"/>
    <s v="Technics Stores Inc."/>
    <n v="6505556809"/>
    <s v="9408 Furth Circle"/>
    <m/>
    <x v="5"/>
    <x v="2"/>
    <n v="94217"/>
    <x v="0"/>
    <s v="NA"/>
    <s v="Hirano"/>
    <s v="Juri"/>
    <s v="Medium"/>
    <n v="4846"/>
    <x v="7"/>
    <x v="2"/>
  </r>
  <r>
    <x v="60"/>
    <n v="38"/>
    <n v="100"/>
    <n v="6"/>
    <n v="4197.1000000000004"/>
    <d v="2005-02-02T00:00:00"/>
    <x v="0"/>
    <n v="1"/>
    <n v="2"/>
    <n v="2005"/>
    <x v="0"/>
    <n v="112"/>
    <s v="S24_1578"/>
    <s v="Australian Gift Network, Co"/>
    <s v="61-7-3844-6555"/>
    <s v="31 Duncan St. West End"/>
    <m/>
    <x v="23"/>
    <x v="9"/>
    <n v="4101"/>
    <x v="3"/>
    <s v="APAC"/>
    <s v="Calaghan"/>
    <s v="Tony"/>
    <s v="Medium"/>
    <n v="3800"/>
    <x v="0"/>
    <x v="2"/>
  </r>
  <r>
    <x v="121"/>
    <n v="45"/>
    <n v="100"/>
    <n v="1"/>
    <n v="4597.6499999999996"/>
    <d v="2005-03-03T00:00:00"/>
    <x v="0"/>
    <n v="1"/>
    <n v="3"/>
    <n v="2005"/>
    <x v="0"/>
    <n v="112"/>
    <s v="S24_1578"/>
    <s v="Scandinavian Gift Ideas"/>
    <s v="0695-34 6555"/>
    <s v="?kergatan 24"/>
    <m/>
    <x v="31"/>
    <x v="1"/>
    <s v="S-844 67"/>
    <x v="8"/>
    <s v="EMEA"/>
    <s v="Larsson"/>
    <s v="Maria"/>
    <s v="Medium"/>
    <n v="4500"/>
    <x v="11"/>
    <x v="2"/>
  </r>
  <r>
    <x v="24"/>
    <n v="46"/>
    <n v="100"/>
    <n v="8"/>
    <n v="5287.7"/>
    <d v="2005-08-04T00:00:00"/>
    <x v="0"/>
    <n v="2"/>
    <n v="4"/>
    <n v="2005"/>
    <x v="0"/>
    <n v="112"/>
    <s v="S24_1578"/>
    <s v="UK Collectables, Ltd."/>
    <s v="(171) 555-2282"/>
    <s v="Berkeley Gardens 12  Brewery"/>
    <m/>
    <x v="19"/>
    <x v="1"/>
    <s v="WX1 6LT"/>
    <x v="6"/>
    <s v="EMEA"/>
    <s v="Devon"/>
    <s v="Elizabeth"/>
    <s v="Medium"/>
    <n v="4600"/>
    <x v="8"/>
    <x v="2"/>
  </r>
  <r>
    <x v="25"/>
    <n v="35"/>
    <n v="100"/>
    <n v="3"/>
    <n v="3550.05"/>
    <s v="5/13/2005 0:00"/>
    <x v="1"/>
    <n v="2"/>
    <n v="5"/>
    <n v="2005"/>
    <x v="0"/>
    <n v="112"/>
    <s v="S24_1578"/>
    <s v="Euro Shopping Channel"/>
    <s v="(91) 555 94 44"/>
    <s v="C/ Moralzarzal, 86"/>
    <m/>
    <x v="20"/>
    <x v="1"/>
    <n v="28034"/>
    <x v="7"/>
    <s v="EMEA"/>
    <s v="Freyre"/>
    <s v="Diego"/>
    <s v="Medium"/>
    <n v="3500"/>
    <x v="1"/>
    <x v="2"/>
  </r>
  <r>
    <x v="210"/>
    <n v="29"/>
    <n v="59.37"/>
    <n v="15"/>
    <n v="1721.73"/>
    <s v="3/18/2003 0:00"/>
    <x v="0"/>
    <n v="1"/>
    <n v="3"/>
    <n v="2003"/>
    <x v="1"/>
    <n v="50"/>
    <s v="S24_1628"/>
    <s v="AV Stores, Co."/>
    <s v="(171) 555-1555"/>
    <s v="Fauntleroy Circus"/>
    <m/>
    <x v="61"/>
    <x v="1"/>
    <s v="EC2 5NT"/>
    <x v="6"/>
    <s v="EMEA"/>
    <s v="Ashworth"/>
    <s v="Victoria"/>
    <s v="Small"/>
    <n v="1721.73"/>
    <x v="11"/>
    <x v="0"/>
  </r>
  <r>
    <x v="211"/>
    <n v="50"/>
    <n v="59.87"/>
    <n v="1"/>
    <n v="2993.5"/>
    <s v="5/20/2003 0:00"/>
    <x v="0"/>
    <n v="2"/>
    <n v="5"/>
    <n v="2003"/>
    <x v="1"/>
    <n v="50"/>
    <s v="S24_1628"/>
    <s v="Atelier graphique"/>
    <s v="40.32.2555"/>
    <s v="54, rue Royale"/>
    <m/>
    <x v="11"/>
    <x v="1"/>
    <n v="44000"/>
    <x v="1"/>
    <s v="EMEA"/>
    <s v="Schmitt"/>
    <s v="Carine"/>
    <s v="Small"/>
    <n v="2993.5"/>
    <x v="1"/>
    <x v="0"/>
  </r>
  <r>
    <x v="212"/>
    <n v="26"/>
    <n v="49.81"/>
    <n v="1"/>
    <n v="1295.06"/>
    <d v="2003-10-07T00:00:00"/>
    <x v="0"/>
    <n v="3"/>
    <n v="7"/>
    <n v="2003"/>
    <x v="1"/>
    <n v="50"/>
    <s v="S24_1628"/>
    <s v="Reims Collectables"/>
    <s v="26.47.1555"/>
    <s v="59 rue de l'Abbaye"/>
    <m/>
    <x v="1"/>
    <x v="1"/>
    <n v="51100"/>
    <x v="1"/>
    <s v="EMEA"/>
    <s v="Henriot"/>
    <s v="Paul"/>
    <s v="Small"/>
    <n v="1295.06"/>
    <x v="2"/>
    <x v="0"/>
  </r>
  <r>
    <x v="179"/>
    <n v="47"/>
    <n v="56.85"/>
    <n v="8"/>
    <n v="2671.95"/>
    <d v="2003-11-09T00:00:00"/>
    <x v="0"/>
    <n v="3"/>
    <n v="9"/>
    <n v="2003"/>
    <x v="1"/>
    <n v="50"/>
    <s v="S24_1628"/>
    <s v="Anna's Decorations, Ltd"/>
    <s v="02 9936 8555"/>
    <s v="201 Miller Street"/>
    <s v="Level 15"/>
    <x v="36"/>
    <x v="8"/>
    <n v="2060"/>
    <x v="3"/>
    <s v="APAC"/>
    <s v="O'Hara"/>
    <s v="Anna"/>
    <s v="Small"/>
    <n v="2671.9500000000003"/>
    <x v="10"/>
    <x v="0"/>
  </r>
  <r>
    <x v="180"/>
    <n v="23"/>
    <n v="53.33"/>
    <n v="7"/>
    <n v="1226.5899999999999"/>
    <s v="10/17/2003 0:00"/>
    <x v="0"/>
    <n v="4"/>
    <n v="10"/>
    <n v="2003"/>
    <x v="1"/>
    <n v="50"/>
    <s v="S24_1628"/>
    <s v="Heintze Collectables"/>
    <s v="86 21 3555"/>
    <s v="Smagsloget 45"/>
    <m/>
    <x v="62"/>
    <x v="1"/>
    <n v="8200"/>
    <x v="13"/>
    <s v="EMEA"/>
    <s v="Ibsen"/>
    <s v="Palle"/>
    <s v="Small"/>
    <n v="1226.5899999999999"/>
    <x v="4"/>
    <x v="0"/>
  </r>
  <r>
    <x v="213"/>
    <n v="34"/>
    <n v="42.76"/>
    <n v="5"/>
    <n v="1453.84"/>
    <d v="2003-05-11T00:00:00"/>
    <x v="0"/>
    <n v="4"/>
    <n v="11"/>
    <n v="2003"/>
    <x v="1"/>
    <n v="50"/>
    <s v="S24_1628"/>
    <s v="Gift Depot Inc."/>
    <n v="2035552570"/>
    <s v="25593 South Bay Ln."/>
    <m/>
    <x v="10"/>
    <x v="5"/>
    <n v="97562"/>
    <x v="0"/>
    <s v="NA"/>
    <s v="King"/>
    <s v="Julie"/>
    <s v="Small"/>
    <n v="1453.84"/>
    <x v="5"/>
    <x v="0"/>
  </r>
  <r>
    <x v="108"/>
    <n v="34"/>
    <n v="53.83"/>
    <n v="1"/>
    <n v="1830.22"/>
    <d v="2003-12-11T00:00:00"/>
    <x v="0"/>
    <n v="4"/>
    <n v="11"/>
    <n v="2003"/>
    <x v="1"/>
    <n v="50"/>
    <s v="S24_1628"/>
    <s v="Herkku Gifts"/>
    <s v="+47 2267 3215"/>
    <s v="Drammen 121, PR 744 Sentrum"/>
    <m/>
    <x v="7"/>
    <x v="1"/>
    <s v="N 5804"/>
    <x v="2"/>
    <s v="EMEA"/>
    <s v="Oeztan"/>
    <s v="Veysel"/>
    <s v="Small"/>
    <n v="1830.22"/>
    <x v="5"/>
    <x v="0"/>
  </r>
  <r>
    <x v="172"/>
    <n v="47"/>
    <n v="53.83"/>
    <n v="6"/>
    <n v="2530.0100000000002"/>
    <s v="11/20/2003 0:00"/>
    <x v="0"/>
    <n v="4"/>
    <n v="11"/>
    <n v="2003"/>
    <x v="1"/>
    <n v="50"/>
    <s v="S24_1628"/>
    <s v="Online Diecast Creations Co."/>
    <n v="6035558647"/>
    <s v="2304 Long Airport Avenue"/>
    <m/>
    <x v="34"/>
    <x v="12"/>
    <n v="62005"/>
    <x v="0"/>
    <s v="NA"/>
    <s v="Young"/>
    <s v="Valarie"/>
    <s v="Small"/>
    <n v="2530.0099999999998"/>
    <x v="5"/>
    <x v="0"/>
  </r>
  <r>
    <x v="182"/>
    <n v="45"/>
    <n v="49.81"/>
    <n v="12"/>
    <n v="2241.4499999999998"/>
    <d v="2003-02-12T00:00:00"/>
    <x v="0"/>
    <n v="4"/>
    <n v="12"/>
    <n v="2003"/>
    <x v="1"/>
    <n v="50"/>
    <s v="S24_1628"/>
    <s v="Muscle Machine Inc"/>
    <n v="2125557413"/>
    <s v="4092 Furth Circle"/>
    <s v="Suite 400"/>
    <x v="0"/>
    <x v="0"/>
    <n v="10022"/>
    <x v="0"/>
    <s v="NA"/>
    <s v="Young"/>
    <s v="Jeff"/>
    <s v="Small"/>
    <n v="2241.4500000000003"/>
    <x v="6"/>
    <x v="0"/>
  </r>
  <r>
    <x v="157"/>
    <n v="45"/>
    <n v="53.33"/>
    <n v="5"/>
    <n v="2399.85"/>
    <s v="1/16/2004 0:00"/>
    <x v="0"/>
    <n v="1"/>
    <n v="1"/>
    <n v="2004"/>
    <x v="1"/>
    <n v="50"/>
    <s v="S24_1628"/>
    <s v="Euro Shopping Channel"/>
    <s v="(91) 555 94 44"/>
    <s v="C/ Moralzarzal, 86"/>
    <m/>
    <x v="20"/>
    <x v="1"/>
    <n v="28034"/>
    <x v="7"/>
    <s v="EMEA"/>
    <s v="Freyre"/>
    <s v="Diego"/>
    <s v="Small"/>
    <n v="2399.85"/>
    <x v="7"/>
    <x v="1"/>
  </r>
  <r>
    <x v="214"/>
    <n v="36"/>
    <n v="43.27"/>
    <n v="3"/>
    <n v="1557.72"/>
    <s v="2/26/2004 0:00"/>
    <x v="0"/>
    <n v="1"/>
    <n v="2"/>
    <n v="2004"/>
    <x v="1"/>
    <n v="50"/>
    <s v="S24_1628"/>
    <s v="Collectable Mini Designs Co."/>
    <n v="7605558146"/>
    <s v="361 Furth Circle"/>
    <m/>
    <x v="45"/>
    <x v="2"/>
    <n v="91217"/>
    <x v="0"/>
    <s v="NA"/>
    <s v="Thompson"/>
    <s v="Valarie"/>
    <s v="Small"/>
    <n v="1557.72"/>
    <x v="0"/>
    <x v="1"/>
  </r>
  <r>
    <x v="215"/>
    <n v="21"/>
    <n v="40.25"/>
    <n v="10"/>
    <n v="845.25"/>
    <s v="4/13/2004 0:00"/>
    <x v="0"/>
    <n v="2"/>
    <n v="4"/>
    <n v="2004"/>
    <x v="1"/>
    <n v="50"/>
    <s v="S24_1628"/>
    <s v="Mini Caravy"/>
    <s v="88.60.1555"/>
    <s v="24, place Kluber"/>
    <m/>
    <x v="66"/>
    <x v="1"/>
    <n v="67000"/>
    <x v="1"/>
    <s v="EMEA"/>
    <s v="Citeaux"/>
    <s v="Frederique"/>
    <s v="Small"/>
    <n v="845.25"/>
    <x v="8"/>
    <x v="1"/>
  </r>
  <r>
    <x v="114"/>
    <n v="28"/>
    <n v="48.3"/>
    <n v="1"/>
    <n v="1352.4"/>
    <d v="2004-06-07T00:00:00"/>
    <x v="0"/>
    <n v="3"/>
    <n v="7"/>
    <n v="2004"/>
    <x v="1"/>
    <n v="50"/>
    <s v="S24_1628"/>
    <s v="L'ordine Souveniers"/>
    <s v="0522-556555"/>
    <s v="Strada Provinciale 124"/>
    <m/>
    <x v="57"/>
    <x v="1"/>
    <n v="42100"/>
    <x v="12"/>
    <s v="EMEA"/>
    <s v="Moroni"/>
    <s v="Maurizio"/>
    <s v="Small"/>
    <n v="1352.3999999999999"/>
    <x v="2"/>
    <x v="1"/>
  </r>
  <r>
    <x v="184"/>
    <n v="35"/>
    <n v="45.28"/>
    <n v="1"/>
    <n v="1584.8"/>
    <d v="2004-06-08T00:00:00"/>
    <x v="0"/>
    <n v="3"/>
    <n v="8"/>
    <n v="2004"/>
    <x v="1"/>
    <n v="50"/>
    <s v="S24_1628"/>
    <s v="Signal Gift Stores"/>
    <n v="7025551838"/>
    <s v="8489 Strong St."/>
    <m/>
    <x v="67"/>
    <x v="16"/>
    <n v="83030"/>
    <x v="0"/>
    <s v="NA"/>
    <s v="King"/>
    <s v="Sue"/>
    <s v="Small"/>
    <n v="1584.8"/>
    <x v="3"/>
    <x v="1"/>
  </r>
  <r>
    <x v="216"/>
    <n v="50"/>
    <n v="52.32"/>
    <n v="13"/>
    <n v="2616"/>
    <d v="2004-01-09T00:00:00"/>
    <x v="0"/>
    <n v="3"/>
    <n v="9"/>
    <n v="2004"/>
    <x v="1"/>
    <n v="50"/>
    <s v="S24_1628"/>
    <s v="Handji Gifts&amp; Co"/>
    <s v="+65 224 1555"/>
    <s v="Village Close - 106 Linden Road Sandown"/>
    <s v="2nd Floor"/>
    <x v="22"/>
    <x v="1"/>
    <n v="69045"/>
    <x v="9"/>
    <s v="APAC"/>
    <s v="Victorino"/>
    <s v="Wendy"/>
    <s v="Small"/>
    <n v="2616"/>
    <x v="10"/>
    <x v="1"/>
  </r>
  <r>
    <x v="185"/>
    <n v="22"/>
    <n v="51.32"/>
    <n v="3"/>
    <n v="1129.04"/>
    <d v="2003-05-10T00:00:00"/>
    <x v="0"/>
    <n v="4"/>
    <n v="10"/>
    <n v="2003"/>
    <x v="1"/>
    <n v="50"/>
    <s v="S24_1628"/>
    <s v="Norway Gifts By Mail, Co."/>
    <s v="+47 2212 1555"/>
    <s v="Drammensveien 126 A, PB 744 Sentrum"/>
    <m/>
    <x v="68"/>
    <x v="1"/>
    <s v="N 0106"/>
    <x v="2"/>
    <s v="EMEA"/>
    <s v="Klaeboe"/>
    <s v="Jan"/>
    <s v="Small"/>
    <n v="1129.04"/>
    <x v="4"/>
    <x v="0"/>
  </r>
  <r>
    <x v="217"/>
    <n v="45"/>
    <n v="49.3"/>
    <n v="8"/>
    <n v="2218.5"/>
    <s v="10/16/2004 0:00"/>
    <x v="0"/>
    <n v="4"/>
    <n v="10"/>
    <n v="2004"/>
    <x v="1"/>
    <n v="50"/>
    <s v="S24_1628"/>
    <s v="Euro Shopping Channel"/>
    <s v="(91) 555 94 44"/>
    <s v="C/ Moralzarzal, 86"/>
    <m/>
    <x v="20"/>
    <x v="1"/>
    <n v="28034"/>
    <x v="7"/>
    <s v="EMEA"/>
    <s v="Freyre"/>
    <s v="Diego"/>
    <s v="Small"/>
    <n v="2218.5"/>
    <x v="4"/>
    <x v="1"/>
  </r>
  <r>
    <x v="175"/>
    <n v="48"/>
    <n v="42.26"/>
    <n v="5"/>
    <n v="2028.48"/>
    <d v="2004-04-11T00:00:00"/>
    <x v="0"/>
    <n v="4"/>
    <n v="11"/>
    <n v="2004"/>
    <x v="1"/>
    <n v="50"/>
    <s v="S24_1628"/>
    <s v="FunGiftIdeas.com"/>
    <n v="5085552555"/>
    <s v="1785 First Street"/>
    <m/>
    <x v="18"/>
    <x v="6"/>
    <n v="50553"/>
    <x v="0"/>
    <s v="NA"/>
    <s v="Benitez"/>
    <s v="Violeta"/>
    <s v="Small"/>
    <n v="2028.48"/>
    <x v="5"/>
    <x v="1"/>
  </r>
  <r>
    <x v="206"/>
    <n v="20"/>
    <n v="87.96"/>
    <n v="5"/>
    <n v="1759.2"/>
    <s v="11/17/2004 0:00"/>
    <x v="0"/>
    <n v="4"/>
    <n v="11"/>
    <n v="2004"/>
    <x v="1"/>
    <n v="50"/>
    <s v="S24_1628"/>
    <s v="AV Stores, Co."/>
    <s v="(171) 555-1555"/>
    <s v="Fauntleroy Circus"/>
    <m/>
    <x v="61"/>
    <x v="1"/>
    <s v="EC2 5NT"/>
    <x v="6"/>
    <s v="EMEA"/>
    <s v="Ashworth"/>
    <s v="Victoria"/>
    <s v="Small"/>
    <n v="1759.1999999999998"/>
    <x v="5"/>
    <x v="1"/>
  </r>
  <r>
    <x v="218"/>
    <n v="27"/>
    <n v="36.21"/>
    <n v="6"/>
    <n v="977.67"/>
    <s v="11/24/2004 0:00"/>
    <x v="0"/>
    <n v="4"/>
    <n v="11"/>
    <n v="2004"/>
    <x v="1"/>
    <n v="50"/>
    <s v="S24_1628"/>
    <s v="Reims Collectables"/>
    <s v="26.47.1555"/>
    <s v="59 rue de l'Abbaye"/>
    <m/>
    <x v="1"/>
    <x v="1"/>
    <n v="51100"/>
    <x v="1"/>
    <s v="EMEA"/>
    <s v="Henriot"/>
    <s v="Paul"/>
    <s v="Small"/>
    <n v="977.67000000000007"/>
    <x v="5"/>
    <x v="1"/>
  </r>
  <r>
    <x v="219"/>
    <n v="38"/>
    <n v="38.5"/>
    <n v="11"/>
    <n v="1463"/>
    <d v="2005-12-01T00:00:00"/>
    <x v="5"/>
    <n v="1"/>
    <n v="1"/>
    <n v="2005"/>
    <x v="1"/>
    <n v="50"/>
    <s v="S24_1628"/>
    <s v="Toys4GrownUps.com"/>
    <n v="6265557265"/>
    <s v="78934 Hillside Dr."/>
    <m/>
    <x v="3"/>
    <x v="2"/>
    <n v="90003"/>
    <x v="0"/>
    <s v="NA"/>
    <s v="Young"/>
    <s v="Julie"/>
    <s v="Small"/>
    <n v="1463"/>
    <x v="7"/>
    <x v="2"/>
  </r>
  <r>
    <x v="241"/>
    <n v="32"/>
    <n v="100"/>
    <n v="3"/>
    <n v="3970.56"/>
    <d v="2005-10-02T00:00:00"/>
    <x v="0"/>
    <n v="1"/>
    <n v="2"/>
    <n v="2005"/>
    <x v="1"/>
    <n v="50"/>
    <s v="S24_1628"/>
    <s v="Euro Shopping Channel"/>
    <s v="(91) 555 94 44"/>
    <s v="C/ Moralzarzal, 86"/>
    <m/>
    <x v="20"/>
    <x v="1"/>
    <n v="28034"/>
    <x v="7"/>
    <s v="EMEA"/>
    <s v="Freyre"/>
    <s v="Diego"/>
    <s v="Medium"/>
    <n v="3200"/>
    <x v="0"/>
    <x v="2"/>
  </r>
  <r>
    <x v="221"/>
    <n v="64"/>
    <n v="40.25"/>
    <n v="10"/>
    <n v="2576"/>
    <s v="4/22/2005 0:00"/>
    <x v="4"/>
    <n v="2"/>
    <n v="4"/>
    <n v="2005"/>
    <x v="1"/>
    <n v="50"/>
    <s v="S24_1628"/>
    <s v="The Sharp Gifts Warehouse"/>
    <n v="4085553659"/>
    <s v="3086 Ingle Ln."/>
    <m/>
    <x v="51"/>
    <x v="2"/>
    <n v="94217"/>
    <x v="0"/>
    <s v="NA"/>
    <s v="Frick"/>
    <s v="Sue"/>
    <s v="Small"/>
    <n v="2576"/>
    <x v="8"/>
    <x v="2"/>
  </r>
  <r>
    <x v="242"/>
    <n v="37"/>
    <n v="60.37"/>
    <n v="13"/>
    <n v="2233.69"/>
    <s v="5/29/2005 0:00"/>
    <x v="2"/>
    <n v="2"/>
    <n v="5"/>
    <n v="2005"/>
    <x v="1"/>
    <n v="50"/>
    <s v="S24_1628"/>
    <s v="Souveniers And Things Co."/>
    <s v="+61 2 9495 8555"/>
    <s v="Monitor Money Building, 815 Pacific Hwy"/>
    <s v="Level 6"/>
    <x v="17"/>
    <x v="8"/>
    <n v="2067"/>
    <x v="3"/>
    <s v="APAC"/>
    <s v="Huxley"/>
    <s v="Adrian"/>
    <s v="Small"/>
    <n v="2233.69"/>
    <x v="1"/>
    <x v="2"/>
  </r>
  <r>
    <x v="222"/>
    <n v="28"/>
    <n v="88.63"/>
    <n v="4"/>
    <n v="2481.64"/>
    <s v="2/17/2003 0:00"/>
    <x v="0"/>
    <n v="1"/>
    <n v="2"/>
    <n v="2003"/>
    <x v="4"/>
    <n v="109"/>
    <s v="S24_1785"/>
    <s v="Rovelli Gifts"/>
    <s v="035-640555"/>
    <s v="Via Ludovico il Moro 22"/>
    <m/>
    <x v="69"/>
    <x v="1"/>
    <n v="24100"/>
    <x v="12"/>
    <s v="EMEA"/>
    <s v="Rovelli"/>
    <s v="Giovanni"/>
    <s v="Small"/>
    <n v="2481.64"/>
    <x v="0"/>
    <x v="0"/>
  </r>
  <r>
    <x v="54"/>
    <n v="39"/>
    <n v="100"/>
    <n v="10"/>
    <n v="4651.53"/>
    <s v="4/29/2003 0:00"/>
    <x v="0"/>
    <n v="2"/>
    <n v="4"/>
    <n v="2003"/>
    <x v="4"/>
    <n v="109"/>
    <s v="S24_1785"/>
    <s v="Australian Collectors, Co."/>
    <s v="03 9520 4555"/>
    <s v="636 St Kilda Road"/>
    <s v="Level 3"/>
    <x v="8"/>
    <x v="3"/>
    <n v="3004"/>
    <x v="3"/>
    <s v="APAC"/>
    <s v="Ferguson"/>
    <s v="Peter"/>
    <s v="Medium"/>
    <n v="3900"/>
    <x v="8"/>
    <x v="0"/>
  </r>
  <r>
    <x v="249"/>
    <n v="41"/>
    <n v="94.1"/>
    <n v="5"/>
    <n v="3858.1"/>
    <s v="6/27/2003 0:00"/>
    <x v="0"/>
    <n v="2"/>
    <n v="6"/>
    <n v="2003"/>
    <x v="4"/>
    <n v="109"/>
    <s v="S24_1785"/>
    <s v="Euro Shopping Channel"/>
    <s v="(91) 555 94 44"/>
    <s v="C/ Moralzarzal, 86"/>
    <m/>
    <x v="20"/>
    <x v="1"/>
    <n v="28034"/>
    <x v="7"/>
    <s v="EMEA"/>
    <s v="Freyre"/>
    <s v="Diego"/>
    <s v="Medium"/>
    <n v="3858.1"/>
    <x v="9"/>
    <x v="0"/>
  </r>
  <r>
    <x v="3"/>
    <n v="40"/>
    <n v="87.54"/>
    <n v="16"/>
    <n v="3501.6"/>
    <s v="8/25/2003 0:00"/>
    <x v="0"/>
    <n v="3"/>
    <n v="8"/>
    <n v="2003"/>
    <x v="4"/>
    <n v="109"/>
    <s v="S24_1785"/>
    <s v="Toys4GrownUps.com"/>
    <n v="6265557265"/>
    <s v="78934 Hillside Dr."/>
    <m/>
    <x v="3"/>
    <x v="2"/>
    <n v="90003"/>
    <x v="0"/>
    <s v="NA"/>
    <s v="Young"/>
    <s v="Julie"/>
    <s v="Medium"/>
    <n v="3501.6000000000004"/>
    <x v="3"/>
    <x v="0"/>
  </r>
  <r>
    <x v="5"/>
    <n v="49"/>
    <n v="100"/>
    <n v="11"/>
    <n v="6433.7"/>
    <s v="10/28/2003 0:00"/>
    <x v="0"/>
    <n v="4"/>
    <n v="10"/>
    <n v="2003"/>
    <x v="4"/>
    <n v="109"/>
    <s v="S24_1785"/>
    <s v="Technics Stores Inc."/>
    <n v="6505556809"/>
    <s v="9408 Furth Circle"/>
    <m/>
    <x v="5"/>
    <x v="2"/>
    <n v="94217"/>
    <x v="0"/>
    <s v="NA"/>
    <s v="Hirano"/>
    <s v="Juri"/>
    <s v="Medium"/>
    <n v="4900"/>
    <x v="4"/>
    <x v="0"/>
  </r>
  <r>
    <x v="55"/>
    <n v="27"/>
    <n v="98.48"/>
    <n v="9"/>
    <n v="2658.96"/>
    <d v="2004-12-01T00:00:00"/>
    <x v="0"/>
    <n v="1"/>
    <n v="1"/>
    <n v="2004"/>
    <x v="4"/>
    <n v="109"/>
    <s v="S24_1785"/>
    <s v="Osaka Souveniers Co."/>
    <s v="+81 06 6342 5555"/>
    <s v="Dojima Avanza 4F, 1-6-20 Dojima, Kita-ku"/>
    <m/>
    <x v="38"/>
    <x v="14"/>
    <s v="530-0003"/>
    <x v="11"/>
    <s v="Japan"/>
    <s v="Kentary"/>
    <s v="Mory"/>
    <s v="Small"/>
    <n v="2658.96"/>
    <x v="7"/>
    <x v="1"/>
  </r>
  <r>
    <x v="10"/>
    <n v="34"/>
    <n v="100"/>
    <n v="11"/>
    <n v="3608.76"/>
    <s v="2/20/2004 0:00"/>
    <x v="0"/>
    <n v="1"/>
    <n v="2"/>
    <n v="2004"/>
    <x v="4"/>
    <n v="109"/>
    <s v="S24_1785"/>
    <s v="Australian Collectors, Co."/>
    <s v="03 9520 4555"/>
    <s v="636 St Kilda Road"/>
    <s v="Level 3"/>
    <x v="8"/>
    <x v="3"/>
    <n v="3004"/>
    <x v="3"/>
    <s v="APAC"/>
    <s v="Ferguson"/>
    <s v="Peter"/>
    <s v="Medium"/>
    <n v="3400"/>
    <x v="0"/>
    <x v="1"/>
  </r>
  <r>
    <x v="250"/>
    <n v="23"/>
    <n v="96.29"/>
    <n v="5"/>
    <n v="2214.67"/>
    <d v="2004-02-04T00:00:00"/>
    <x v="0"/>
    <n v="2"/>
    <n v="4"/>
    <n v="2004"/>
    <x v="4"/>
    <n v="109"/>
    <s v="S24_1785"/>
    <s v="Royal Canadian Collectables, Ltd."/>
    <s v="(604) 555-4555"/>
    <s v="23 Tsawassen Blvd."/>
    <m/>
    <x v="47"/>
    <x v="10"/>
    <s v="T2F 8M4"/>
    <x v="10"/>
    <s v="NA"/>
    <s v="Lincoln"/>
    <s v="Elizabeth"/>
    <s v="Small"/>
    <n v="2214.67"/>
    <x v="8"/>
    <x v="1"/>
  </r>
  <r>
    <x v="225"/>
    <n v="31"/>
    <n v="88.63"/>
    <n v="6"/>
    <n v="2747.53"/>
    <d v="2004-11-05T00:00:00"/>
    <x v="0"/>
    <n v="2"/>
    <n v="5"/>
    <n v="2004"/>
    <x v="4"/>
    <n v="109"/>
    <s v="S24_1785"/>
    <s v="The Sharp Gifts Warehouse"/>
    <n v="4085553659"/>
    <s v="3086 Ingle Ln."/>
    <m/>
    <x v="51"/>
    <x v="2"/>
    <n v="94217"/>
    <x v="0"/>
    <s v="NA"/>
    <s v="Frick"/>
    <s v="Sue"/>
    <s v="Small"/>
    <n v="2747.5299999999997"/>
    <x v="1"/>
    <x v="1"/>
  </r>
  <r>
    <x v="226"/>
    <n v="34"/>
    <n v="97.38"/>
    <n v="1"/>
    <n v="3310.92"/>
    <s v="6/24/2004 0:00"/>
    <x v="3"/>
    <n v="2"/>
    <n v="6"/>
    <n v="2004"/>
    <x v="4"/>
    <n v="109"/>
    <s v="S24_1785"/>
    <s v="Euro Shopping Channel"/>
    <s v="(91) 555 94 44"/>
    <s v="C/ Moralzarzal, 86"/>
    <m/>
    <x v="20"/>
    <x v="1"/>
    <n v="28034"/>
    <x v="7"/>
    <s v="EMEA"/>
    <s v="Freyre"/>
    <s v="Diego"/>
    <s v="Medium"/>
    <n v="3310.92"/>
    <x v="9"/>
    <x v="1"/>
  </r>
  <r>
    <x v="14"/>
    <n v="25"/>
    <n v="95.2"/>
    <n v="11"/>
    <n v="2380"/>
    <s v="7/23/2004 0:00"/>
    <x v="0"/>
    <n v="3"/>
    <n v="7"/>
    <n v="2004"/>
    <x v="4"/>
    <n v="109"/>
    <s v="S24_1785"/>
    <s v="La Rochelle Gifts"/>
    <s v="40.67.8555"/>
    <s v="67, rue des Cinquante Otages"/>
    <m/>
    <x v="11"/>
    <x v="1"/>
    <n v="44000"/>
    <x v="1"/>
    <s v="EMEA"/>
    <s v="Labrune"/>
    <s v="Janine"/>
    <s v="Small"/>
    <n v="2380"/>
    <x v="2"/>
    <x v="1"/>
  </r>
  <r>
    <x v="228"/>
    <n v="22"/>
    <n v="100"/>
    <n v="3"/>
    <n v="2310.88"/>
    <s v="8/21/2004 0:00"/>
    <x v="0"/>
    <n v="3"/>
    <n v="8"/>
    <n v="2004"/>
    <x v="4"/>
    <n v="109"/>
    <s v="S24_1785"/>
    <s v="Norway Gifts By Mail, Co."/>
    <s v="+47 2212 1555"/>
    <s v="Drammensveien 126 A, PB 744 Sentrum"/>
    <m/>
    <x v="68"/>
    <x v="1"/>
    <s v="N 0106"/>
    <x v="2"/>
    <s v="EMEA"/>
    <s v="Klaeboe"/>
    <s v="Jan"/>
    <s v="Small"/>
    <n v="2200"/>
    <x v="3"/>
    <x v="1"/>
  </r>
  <r>
    <x v="251"/>
    <n v="32"/>
    <n v="100"/>
    <n v="6"/>
    <n v="4061.76"/>
    <s v="9/16/2004 0:00"/>
    <x v="0"/>
    <n v="3"/>
    <n v="9"/>
    <n v="2004"/>
    <x v="4"/>
    <n v="109"/>
    <s v="S24_1785"/>
    <s v="Clover Collections, Co."/>
    <s v="+353 1862 1555"/>
    <s v="25 Maiden Lane"/>
    <s v="Floor No. 4"/>
    <x v="60"/>
    <x v="1"/>
    <n v="2"/>
    <x v="18"/>
    <s v="EMEA"/>
    <s v="Cassidy"/>
    <s v="Dean"/>
    <s v="Medium"/>
    <n v="3200"/>
    <x v="10"/>
    <x v="1"/>
  </r>
  <r>
    <x v="58"/>
    <n v="31"/>
    <n v="100"/>
    <n v="9"/>
    <n v="3493.7"/>
    <s v="10/15/2004 0:00"/>
    <x v="0"/>
    <n v="4"/>
    <n v="10"/>
    <n v="2004"/>
    <x v="4"/>
    <n v="109"/>
    <s v="S24_1785"/>
    <s v="Mini Classics"/>
    <n v="9145554562"/>
    <s v="3758 North Pendale Street"/>
    <m/>
    <x v="39"/>
    <x v="0"/>
    <n v="24067"/>
    <x v="0"/>
    <s v="NA"/>
    <s v="Frick"/>
    <s v="Steve"/>
    <s v="Medium"/>
    <n v="3100"/>
    <x v="4"/>
    <x v="1"/>
  </r>
  <r>
    <x v="80"/>
    <n v="25"/>
    <n v="100"/>
    <n v="1"/>
    <n v="2872.25"/>
    <d v="2004-01-11T00:00:00"/>
    <x v="0"/>
    <n v="4"/>
    <n v="11"/>
    <n v="2004"/>
    <x v="4"/>
    <n v="109"/>
    <s v="S24_1785"/>
    <s v="giftsbymail.co.uk"/>
    <s v="(198) 555-8888"/>
    <s v="Garden House Crowther Way"/>
    <m/>
    <x v="49"/>
    <x v="15"/>
    <s v="PO31 7PJ"/>
    <x v="6"/>
    <s v="EMEA"/>
    <s v="Bennett"/>
    <s v="Helen"/>
    <s v="Small"/>
    <n v="2500"/>
    <x v="5"/>
    <x v="1"/>
  </r>
  <r>
    <x v="278"/>
    <n v="47"/>
    <n v="87.54"/>
    <n v="14"/>
    <n v="4114.38"/>
    <d v="2004-12-11T00:00:00"/>
    <x v="0"/>
    <n v="4"/>
    <n v="11"/>
    <n v="2004"/>
    <x v="4"/>
    <n v="109"/>
    <s v="S24_1785"/>
    <s v="Rovelli Gifts"/>
    <s v="035-640555"/>
    <s v="Via Ludovico il Moro 22"/>
    <m/>
    <x v="69"/>
    <x v="1"/>
    <n v="24100"/>
    <x v="12"/>
    <s v="EMEA"/>
    <s v="Rovelli"/>
    <s v="Giovanni"/>
    <s v="Medium"/>
    <n v="4114.38"/>
    <x v="5"/>
    <x v="1"/>
  </r>
  <r>
    <x v="59"/>
    <n v="21"/>
    <n v="50.65"/>
    <n v="7"/>
    <n v="1063.6500000000001"/>
    <s v="11/23/2004 0:00"/>
    <x v="0"/>
    <n v="4"/>
    <n v="11"/>
    <n v="2004"/>
    <x v="4"/>
    <n v="109"/>
    <s v="S24_1785"/>
    <s v="Tokyo Collectables, Ltd"/>
    <s v="+81 3 3584 0555"/>
    <s v="2-2-8 Roppongi"/>
    <m/>
    <x v="29"/>
    <x v="11"/>
    <s v="106-0032"/>
    <x v="11"/>
    <s v="Japan"/>
    <s v="Shimamura"/>
    <s v="Akiko"/>
    <s v="Small"/>
    <n v="1063.6499999999999"/>
    <x v="5"/>
    <x v="1"/>
  </r>
  <r>
    <x v="252"/>
    <n v="28"/>
    <n v="71.73"/>
    <n v="2"/>
    <n v="2008.44"/>
    <d v="2004-04-12T00:00:00"/>
    <x v="0"/>
    <n v="4"/>
    <n v="12"/>
    <n v="2004"/>
    <x v="4"/>
    <n v="109"/>
    <s v="S24_1785"/>
    <s v="Gift Ideas Corp."/>
    <n v="2035554407"/>
    <s v="2440 Pompton St."/>
    <m/>
    <x v="63"/>
    <x v="5"/>
    <n v="97561"/>
    <x v="0"/>
    <s v="NA"/>
    <s v="Lewis"/>
    <s v="Dan"/>
    <s v="Small"/>
    <n v="2008.44"/>
    <x v="6"/>
    <x v="1"/>
  </r>
  <r>
    <x v="60"/>
    <n v="46"/>
    <n v="94.1"/>
    <n v="3"/>
    <n v="4328.6000000000004"/>
    <d v="2005-02-02T00:00:00"/>
    <x v="0"/>
    <n v="1"/>
    <n v="2"/>
    <n v="2005"/>
    <x v="4"/>
    <n v="109"/>
    <s v="S24_1785"/>
    <s v="Australian Gift Network, Co"/>
    <s v="61-7-3844-6555"/>
    <s v="31 Duncan St. West End"/>
    <m/>
    <x v="23"/>
    <x v="9"/>
    <n v="4101"/>
    <x v="3"/>
    <s v="APAC"/>
    <s v="Calaghan"/>
    <s v="Tony"/>
    <s v="Medium"/>
    <n v="4328.5999999999995"/>
    <x v="0"/>
    <x v="2"/>
  </r>
  <r>
    <x v="233"/>
    <n v="33"/>
    <n v="41.71"/>
    <n v="11"/>
    <n v="1376.43"/>
    <d v="2005-01-03T00:00:00"/>
    <x v="5"/>
    <n v="1"/>
    <n v="3"/>
    <n v="2005"/>
    <x v="4"/>
    <n v="109"/>
    <s v="S24_1785"/>
    <s v="Euro Shopping Channel"/>
    <s v="(91) 555 94 44"/>
    <s v="C/ Moralzarzal, 86"/>
    <m/>
    <x v="20"/>
    <x v="1"/>
    <n v="28034"/>
    <x v="7"/>
    <s v="EMEA"/>
    <s v="Freyre"/>
    <s v="Diego"/>
    <s v="Small"/>
    <n v="1376.43"/>
    <x v="11"/>
    <x v="2"/>
  </r>
  <r>
    <x v="234"/>
    <n v="43"/>
    <n v="100"/>
    <n v="16"/>
    <n v="5552.16"/>
    <s v="3/30/2005 0:00"/>
    <x v="0"/>
    <n v="1"/>
    <n v="3"/>
    <n v="2005"/>
    <x v="4"/>
    <n v="109"/>
    <s v="S24_1785"/>
    <s v="Reims Collectables"/>
    <s v="26.47.1555"/>
    <s v="59 rue de l'Abbaye"/>
    <m/>
    <x v="1"/>
    <x v="1"/>
    <n v="51100"/>
    <x v="1"/>
    <s v="EMEA"/>
    <s v="Henriot"/>
    <s v="Paul"/>
    <s v="Medium"/>
    <n v="4300"/>
    <x v="11"/>
    <x v="2"/>
  </r>
  <r>
    <x v="253"/>
    <n v="38"/>
    <n v="96.29"/>
    <n v="5"/>
    <n v="3659.02"/>
    <d v="2005-03-04T00:00:00"/>
    <x v="4"/>
    <n v="2"/>
    <n v="4"/>
    <n v="2005"/>
    <x v="4"/>
    <n v="109"/>
    <s v="S24_1785"/>
    <s v="Tekni Collectables Inc."/>
    <n v="2015559350"/>
    <s v="7476 Moss Rd."/>
    <m/>
    <x v="9"/>
    <x v="4"/>
    <n v="94019"/>
    <x v="0"/>
    <s v="NA"/>
    <s v="Brown"/>
    <s v="William"/>
    <s v="Medium"/>
    <n v="3659.0200000000004"/>
    <x v="8"/>
    <x v="2"/>
  </r>
  <r>
    <x v="235"/>
    <n v="47"/>
    <n v="88.63"/>
    <n v="6"/>
    <n v="4165.6099999999997"/>
    <d v="2005-10-05T00:00:00"/>
    <x v="0"/>
    <n v="2"/>
    <n v="5"/>
    <n v="2005"/>
    <x v="4"/>
    <n v="109"/>
    <s v="S24_1785"/>
    <s v="L'ordine Souveniers"/>
    <s v="0522-556555"/>
    <s v="Strada Provinciale 124"/>
    <m/>
    <x v="57"/>
    <x v="1"/>
    <n v="42100"/>
    <x v="12"/>
    <s v="EMEA"/>
    <s v="Moroni"/>
    <s v="Maurizio"/>
    <s v="Medium"/>
    <n v="4165.6099999999997"/>
    <x v="1"/>
    <x v="2"/>
  </r>
  <r>
    <x v="246"/>
    <n v="45"/>
    <n v="31.2"/>
    <n v="3"/>
    <n v="1404"/>
    <d v="2003-09-01T00:00:00"/>
    <x v="0"/>
    <n v="1"/>
    <n v="1"/>
    <n v="2003"/>
    <x v="3"/>
    <n v="33"/>
    <s v="S24_1937"/>
    <s v="Blauer See Auto, Co."/>
    <s v="+49 69 66 90 2555"/>
    <s v="Lyonerstr. 34"/>
    <m/>
    <x v="58"/>
    <x v="1"/>
    <n v="60528"/>
    <x v="16"/>
    <s v="EMEA"/>
    <s v="Keitel"/>
    <s v="Roland"/>
    <s v="Small"/>
    <n v="1404"/>
    <x v="7"/>
    <x v="0"/>
  </r>
  <r>
    <x v="210"/>
    <n v="20"/>
    <n v="35.51"/>
    <n v="3"/>
    <n v="710.2"/>
    <s v="3/18/2003 0:00"/>
    <x v="0"/>
    <n v="1"/>
    <n v="3"/>
    <n v="2003"/>
    <x v="3"/>
    <n v="33"/>
    <s v="S24_1937"/>
    <s v="AV Stores, Co."/>
    <s v="(171) 555-1555"/>
    <s v="Fauntleroy Circus"/>
    <m/>
    <x v="61"/>
    <x v="1"/>
    <s v="EC2 5NT"/>
    <x v="6"/>
    <s v="EMEA"/>
    <s v="Ashworth"/>
    <s v="Victoria"/>
    <s v="Small"/>
    <n v="710.19999999999993"/>
    <x v="11"/>
    <x v="0"/>
  </r>
  <r>
    <x v="237"/>
    <n v="45"/>
    <n v="37.840000000000003"/>
    <n v="2"/>
    <n v="1702.8"/>
    <s v="5/21/2003 0:00"/>
    <x v="0"/>
    <n v="2"/>
    <n v="5"/>
    <n v="2003"/>
    <x v="3"/>
    <n v="33"/>
    <s v="S24_1937"/>
    <s v="Signal Gift Stores"/>
    <n v="7025551838"/>
    <s v="8489 Strong St."/>
    <m/>
    <x v="67"/>
    <x v="16"/>
    <n v="83030"/>
    <x v="0"/>
    <s v="NA"/>
    <s v="King"/>
    <s v="Sue"/>
    <s v="Small"/>
    <n v="1702.8000000000002"/>
    <x v="1"/>
    <x v="0"/>
  </r>
  <r>
    <x v="196"/>
    <n v="36"/>
    <n v="33.19"/>
    <n v="7"/>
    <n v="1194.8399999999999"/>
    <d v="2003-12-09T00:00:00"/>
    <x v="0"/>
    <n v="3"/>
    <n v="9"/>
    <n v="2003"/>
    <x v="3"/>
    <n v="33"/>
    <s v="S24_1937"/>
    <s v="Signal Collectibles Ltd."/>
    <n v="4155554312"/>
    <s v="2793 Furth Circle"/>
    <m/>
    <x v="65"/>
    <x v="2"/>
    <n v="94217"/>
    <x v="0"/>
    <s v="NA"/>
    <s v="Taylor"/>
    <s v="Sue"/>
    <s v="Small"/>
    <n v="1194.8399999999999"/>
    <x v="10"/>
    <x v="0"/>
  </r>
  <r>
    <x v="197"/>
    <n v="37"/>
    <n v="27.22"/>
    <n v="5"/>
    <n v="1007.14"/>
    <s v="10/18/2003 0:00"/>
    <x v="0"/>
    <n v="4"/>
    <n v="10"/>
    <n v="2003"/>
    <x v="3"/>
    <n v="33"/>
    <s v="S24_1937"/>
    <s v="Corporate Gift Ideas Co."/>
    <n v="6505551386"/>
    <s v="7734 Strong St."/>
    <m/>
    <x v="4"/>
    <x v="2"/>
    <m/>
    <x v="0"/>
    <s v="NA"/>
    <s v="Brown"/>
    <s v="Julie"/>
    <s v="Small"/>
    <n v="1007.14"/>
    <x v="4"/>
    <x v="0"/>
  </r>
  <r>
    <x v="198"/>
    <n v="31"/>
    <n v="31.53"/>
    <n v="9"/>
    <n v="977.43"/>
    <d v="2003-05-11T00:00:00"/>
    <x v="0"/>
    <n v="4"/>
    <n v="11"/>
    <n v="2003"/>
    <x v="3"/>
    <n v="33"/>
    <s v="S24_1937"/>
    <s v="Rovelli Gifts"/>
    <s v="035-640555"/>
    <s v="Via Ludovico il Moro 22"/>
    <m/>
    <x v="69"/>
    <x v="1"/>
    <n v="24100"/>
    <x v="12"/>
    <s v="EMEA"/>
    <s v="Rovelli"/>
    <s v="Giovanni"/>
    <s v="Small"/>
    <n v="977.43000000000006"/>
    <x v="5"/>
    <x v="0"/>
  </r>
  <r>
    <x v="199"/>
    <n v="39"/>
    <n v="36.840000000000003"/>
    <n v="6"/>
    <n v="1436.76"/>
    <d v="2003-12-11T00:00:00"/>
    <x v="0"/>
    <n v="4"/>
    <n v="11"/>
    <n v="2003"/>
    <x v="3"/>
    <n v="33"/>
    <s v="S24_1937"/>
    <s v="Mini Gifts Distributors Ltd."/>
    <n v="4155551450"/>
    <s v="5677 Strong St."/>
    <m/>
    <x v="33"/>
    <x v="2"/>
    <n v="97562"/>
    <x v="0"/>
    <s v="NA"/>
    <s v="Nelson"/>
    <s v="Valarie"/>
    <s v="Small"/>
    <n v="1436.7600000000002"/>
    <x v="5"/>
    <x v="0"/>
  </r>
  <r>
    <x v="200"/>
    <n v="26"/>
    <n v="29.21"/>
    <n v="10"/>
    <n v="759.46"/>
    <s v="11/21/2003 0:00"/>
    <x v="0"/>
    <n v="4"/>
    <n v="11"/>
    <n v="2003"/>
    <x v="3"/>
    <n v="33"/>
    <s v="S24_1937"/>
    <s v="Australian Collectables, Ltd"/>
    <s v="61-9-3844-6555"/>
    <s v="7 Allen Street"/>
    <m/>
    <x v="70"/>
    <x v="3"/>
    <n v="3150"/>
    <x v="3"/>
    <s v="APAC"/>
    <s v="Connery"/>
    <s v="Sean"/>
    <s v="Small"/>
    <n v="759.46"/>
    <x v="5"/>
    <x v="0"/>
  </r>
  <r>
    <x v="201"/>
    <n v="32"/>
    <n v="37.17"/>
    <n v="5"/>
    <n v="1189.44"/>
    <d v="2003-03-12T00:00:00"/>
    <x v="0"/>
    <n v="4"/>
    <n v="12"/>
    <n v="2003"/>
    <x v="3"/>
    <n v="33"/>
    <s v="S24_1937"/>
    <s v="Euro Shopping Channel"/>
    <s v="(91) 555 94 44"/>
    <s v="C/ Moralzarzal, 86"/>
    <m/>
    <x v="20"/>
    <x v="1"/>
    <n v="28034"/>
    <x v="7"/>
    <s v="EMEA"/>
    <s v="Freyre"/>
    <s v="Diego"/>
    <s v="Small"/>
    <n v="1189.44"/>
    <x v="6"/>
    <x v="0"/>
  </r>
  <r>
    <x v="238"/>
    <n v="20"/>
    <n v="34.19"/>
    <n v="3"/>
    <n v="683.8"/>
    <s v="1/26/2004 0:00"/>
    <x v="0"/>
    <n v="1"/>
    <n v="1"/>
    <n v="2004"/>
    <x v="3"/>
    <n v="33"/>
    <s v="S24_1937"/>
    <s v="Corrida Auto Replicas, Ltd"/>
    <s v="(91) 555 22 82"/>
    <s v="C/ Araquil, 67"/>
    <m/>
    <x v="20"/>
    <x v="1"/>
    <n v="28023"/>
    <x v="7"/>
    <s v="EMEA"/>
    <s v="Sommer"/>
    <s v="Mart¡n"/>
    <s v="Small"/>
    <n v="683.8"/>
    <x v="7"/>
    <x v="1"/>
  </r>
  <r>
    <x v="202"/>
    <n v="42"/>
    <n v="29.21"/>
    <n v="6"/>
    <n v="1226.82"/>
    <d v="2004-02-03T00:00:00"/>
    <x v="0"/>
    <n v="1"/>
    <n v="3"/>
    <n v="2004"/>
    <x v="3"/>
    <n v="33"/>
    <s v="S24_1937"/>
    <s v="Saveley &amp; Henriot, Co."/>
    <s v="78.32.5555"/>
    <s v="2, rue du Commerce"/>
    <m/>
    <x v="25"/>
    <x v="1"/>
    <n v="69004"/>
    <x v="1"/>
    <s v="EMEA"/>
    <s v="Saveley"/>
    <s v="Mary"/>
    <s v="Small"/>
    <n v="1226.82"/>
    <x v="11"/>
    <x v="1"/>
  </r>
  <r>
    <x v="247"/>
    <n v="33"/>
    <n v="29.54"/>
    <n v="1"/>
    <n v="974.82"/>
    <s v="4/26/2004 0:00"/>
    <x v="0"/>
    <n v="2"/>
    <n v="4"/>
    <n v="2004"/>
    <x v="3"/>
    <n v="33"/>
    <s v="S24_1937"/>
    <s v="Diecast Collectables"/>
    <n v="6175552555"/>
    <s v="6251 Ingle Ln."/>
    <m/>
    <x v="48"/>
    <x v="6"/>
    <n v="51003"/>
    <x v="0"/>
    <s v="NA"/>
    <s v="Franco"/>
    <s v="Valarie"/>
    <s v="Small"/>
    <n v="974.81999999999994"/>
    <x v="8"/>
    <x v="1"/>
  </r>
  <r>
    <x v="41"/>
    <n v="20"/>
    <n v="28.88"/>
    <n v="12"/>
    <n v="577.6"/>
    <s v="8/17/2004 0:00"/>
    <x v="0"/>
    <n v="3"/>
    <n v="8"/>
    <n v="2004"/>
    <x v="3"/>
    <n v="33"/>
    <s v="S24_1937"/>
    <s v="Amica Models &amp; Co."/>
    <s v="011-4988555"/>
    <s v="Via Monte Bianco 34"/>
    <m/>
    <x v="30"/>
    <x v="1"/>
    <n v="10100"/>
    <x v="12"/>
    <s v="EMEA"/>
    <s v="Accorti"/>
    <s v="Paolo"/>
    <s v="Small"/>
    <n v="577.6"/>
    <x v="3"/>
    <x v="1"/>
  </r>
  <r>
    <x v="216"/>
    <n v="29"/>
    <n v="38.17"/>
    <n v="1"/>
    <n v="1106.93"/>
    <d v="2004-01-09T00:00:00"/>
    <x v="0"/>
    <n v="3"/>
    <n v="9"/>
    <n v="2004"/>
    <x v="3"/>
    <n v="33"/>
    <s v="S24_1937"/>
    <s v="Handji Gifts&amp; Co"/>
    <s v="+65 224 1555"/>
    <s v="Village Close - 106 Linden Road Sandown"/>
    <s v="2nd Floor"/>
    <x v="22"/>
    <x v="1"/>
    <n v="69045"/>
    <x v="9"/>
    <s v="APAC"/>
    <s v="Victorino"/>
    <s v="Wendy"/>
    <s v="Small"/>
    <n v="1106.93"/>
    <x v="10"/>
    <x v="1"/>
  </r>
  <r>
    <x v="43"/>
    <n v="23"/>
    <n v="30.2"/>
    <n v="16"/>
    <n v="694.6"/>
    <d v="2004-11-10T00:00:00"/>
    <x v="0"/>
    <n v="4"/>
    <n v="10"/>
    <n v="2004"/>
    <x v="3"/>
    <n v="33"/>
    <s v="S24_1937"/>
    <s v="Auto Assoc. &amp; Cie."/>
    <s v="30.59.8555"/>
    <s v="67, avenue de l'Europe"/>
    <m/>
    <x v="32"/>
    <x v="1"/>
    <n v="78000"/>
    <x v="1"/>
    <s v="EMEA"/>
    <s v="Tonini"/>
    <s v="Daniel"/>
    <s v="Small"/>
    <n v="694.6"/>
    <x v="4"/>
    <x v="1"/>
  </r>
  <r>
    <x v="44"/>
    <n v="39"/>
    <n v="29.54"/>
    <n v="13"/>
    <n v="1152.06"/>
    <s v="10/21/2004 0:00"/>
    <x v="0"/>
    <n v="4"/>
    <n v="10"/>
    <n v="2004"/>
    <x v="3"/>
    <n v="33"/>
    <s v="S24_1937"/>
    <s v="Mini Gifts Distributors Ltd."/>
    <n v="4155551450"/>
    <s v="5677 Strong St."/>
    <m/>
    <x v="33"/>
    <x v="2"/>
    <n v="97562"/>
    <x v="0"/>
    <s v="NA"/>
    <s v="Nelson"/>
    <s v="Valarie"/>
    <s v="Small"/>
    <n v="1152.06"/>
    <x v="4"/>
    <x v="1"/>
  </r>
  <r>
    <x v="45"/>
    <n v="20"/>
    <n v="100"/>
    <n v="3"/>
    <n v="2624"/>
    <d v="2004-04-11T00:00:00"/>
    <x v="0"/>
    <n v="4"/>
    <n v="11"/>
    <n v="2004"/>
    <x v="3"/>
    <n v="33"/>
    <s v="S24_1937"/>
    <s v="Online Diecast Creations Co."/>
    <n v="6035558647"/>
    <s v="2304 Long Airport Avenue"/>
    <m/>
    <x v="34"/>
    <x v="12"/>
    <n v="62005"/>
    <x v="0"/>
    <s v="NA"/>
    <s v="Young"/>
    <s v="Valarie"/>
    <s v="Small"/>
    <n v="2000"/>
    <x v="5"/>
    <x v="1"/>
  </r>
  <r>
    <x v="206"/>
    <n v="45"/>
    <n v="81.91"/>
    <n v="6"/>
    <n v="3685.95"/>
    <s v="11/17/2004 0:00"/>
    <x v="0"/>
    <n v="4"/>
    <n v="11"/>
    <n v="2004"/>
    <x v="3"/>
    <n v="33"/>
    <s v="S24_1937"/>
    <s v="AV Stores, Co."/>
    <s v="(171) 555-1555"/>
    <s v="Fauntleroy Circus"/>
    <m/>
    <x v="61"/>
    <x v="1"/>
    <s v="EC2 5NT"/>
    <x v="6"/>
    <s v="EMEA"/>
    <s v="Ashworth"/>
    <s v="Victoria"/>
    <s v="Medium"/>
    <n v="3685.95"/>
    <x v="5"/>
    <x v="1"/>
  </r>
  <r>
    <x v="240"/>
    <n v="20"/>
    <n v="35.18"/>
    <n v="6"/>
    <n v="703.6"/>
    <s v="11/25/2004 0:00"/>
    <x v="0"/>
    <n v="4"/>
    <n v="11"/>
    <n v="2004"/>
    <x v="3"/>
    <n v="33"/>
    <s v="S24_1937"/>
    <s v="Marseille Mini Autos"/>
    <s v="91.24.4555"/>
    <s v="12, rue des Bouchers"/>
    <m/>
    <x v="54"/>
    <x v="1"/>
    <n v="13008"/>
    <x v="1"/>
    <s v="EMEA"/>
    <s v="Lebihan"/>
    <s v="Laurence"/>
    <s v="Small"/>
    <n v="703.6"/>
    <x v="5"/>
    <x v="1"/>
  </r>
  <r>
    <x v="188"/>
    <n v="48"/>
    <n v="100"/>
    <n v="5"/>
    <n v="9720"/>
    <d v="2004-09-12T00:00:00"/>
    <x v="0"/>
    <n v="4"/>
    <n v="12"/>
    <n v="2004"/>
    <x v="3"/>
    <n v="33"/>
    <s v="S24_1937"/>
    <s v="Lyon Souveniers"/>
    <s v="+33 1 46 62 7555"/>
    <s v="27 rue du Colonel Pierre Avia"/>
    <m/>
    <x v="2"/>
    <x v="1"/>
    <n v="75508"/>
    <x v="1"/>
    <s v="EMEA"/>
    <s v="Da Cunha"/>
    <s v="Daniel"/>
    <s v="Large"/>
    <n v="4800"/>
    <x v="6"/>
    <x v="1"/>
  </r>
  <r>
    <x v="219"/>
    <n v="23"/>
    <n v="36.29"/>
    <n v="13"/>
    <n v="834.67"/>
    <d v="2005-12-01T00:00:00"/>
    <x v="5"/>
    <n v="1"/>
    <n v="1"/>
    <n v="2005"/>
    <x v="3"/>
    <n v="33"/>
    <s v="S24_1937"/>
    <s v="Toys4GrownUps.com"/>
    <n v="6265557265"/>
    <s v="78934 Hillside Dr."/>
    <m/>
    <x v="3"/>
    <x v="2"/>
    <n v="90003"/>
    <x v="0"/>
    <s v="NA"/>
    <s v="Young"/>
    <s v="Julie"/>
    <s v="Small"/>
    <n v="834.67"/>
    <x v="7"/>
    <x v="2"/>
  </r>
  <r>
    <x v="208"/>
    <n v="32"/>
    <n v="70.56"/>
    <n v="4"/>
    <n v="2257.92"/>
    <s v="2/16/2005 0:00"/>
    <x v="0"/>
    <n v="1"/>
    <n v="2"/>
    <n v="2005"/>
    <x v="3"/>
    <n v="33"/>
    <s v="S24_1937"/>
    <s v="Euro Shopping Channel"/>
    <s v="(91) 555 94 44"/>
    <s v="C/ Moralzarzal, 86"/>
    <m/>
    <x v="20"/>
    <x v="1"/>
    <n v="28034"/>
    <x v="7"/>
    <s v="EMEA"/>
    <s v="Freyre"/>
    <s v="Diego"/>
    <s v="Small"/>
    <n v="2257.92"/>
    <x v="0"/>
    <x v="2"/>
  </r>
  <r>
    <x v="51"/>
    <n v="33"/>
    <n v="100"/>
    <n v="8"/>
    <n v="8344.7099999999991"/>
    <d v="2005-09-03T00:00:00"/>
    <x v="0"/>
    <n v="1"/>
    <n v="3"/>
    <n v="2005"/>
    <x v="3"/>
    <n v="33"/>
    <s v="S24_1937"/>
    <s v="Anna's Decorations, Ltd"/>
    <s v="02 9936 8555"/>
    <s v="201 Miller Street"/>
    <s v="Level 15"/>
    <x v="36"/>
    <x v="8"/>
    <n v="2060"/>
    <x v="3"/>
    <s v="APAC"/>
    <s v="O'Hara"/>
    <s v="Anna"/>
    <s v="Large"/>
    <n v="3300"/>
    <x v="11"/>
    <x v="2"/>
  </r>
  <r>
    <x v="248"/>
    <n v="61"/>
    <n v="29.54"/>
    <n v="1"/>
    <n v="1801.94"/>
    <s v="4/23/2005 0:00"/>
    <x v="0"/>
    <n v="2"/>
    <n v="4"/>
    <n v="2005"/>
    <x v="3"/>
    <n v="33"/>
    <s v="S24_1937"/>
    <s v="Handji Gifts&amp; Co"/>
    <s v="+65 224 1555"/>
    <s v="Village Close - 106 Linden Road Sandown"/>
    <s v="2nd Floor"/>
    <x v="22"/>
    <x v="1"/>
    <n v="69045"/>
    <x v="9"/>
    <s v="APAC"/>
    <s v="Victorino"/>
    <s v="Wendy"/>
    <s v="Small"/>
    <n v="1801.94"/>
    <x v="8"/>
    <x v="2"/>
  </r>
  <r>
    <x v="242"/>
    <n v="45"/>
    <n v="26.88"/>
    <n v="1"/>
    <n v="1209.5999999999999"/>
    <s v="5/29/2005 0:00"/>
    <x v="2"/>
    <n v="2"/>
    <n v="5"/>
    <n v="2005"/>
    <x v="3"/>
    <n v="33"/>
    <s v="S24_1937"/>
    <s v="Souveniers And Things Co."/>
    <s v="+61 2 9495 8555"/>
    <s v="Monitor Money Building, 815 Pacific Hwy"/>
    <s v="Level 6"/>
    <x v="17"/>
    <x v="8"/>
    <n v="2067"/>
    <x v="3"/>
    <s v="APAC"/>
    <s v="Huxley"/>
    <s v="Adrian"/>
    <s v="Small"/>
    <n v="1209.5999999999999"/>
    <x v="1"/>
    <x v="2"/>
  </r>
  <r>
    <x v="0"/>
    <n v="38"/>
    <n v="83.03"/>
    <n v="7"/>
    <n v="3155.14"/>
    <s v="2/24/2003 0:00"/>
    <x v="0"/>
    <n v="1"/>
    <n v="2"/>
    <n v="2003"/>
    <x v="0"/>
    <n v="76"/>
    <s v="S24_2000"/>
    <s v="Land of Toys Inc."/>
    <n v="2125557818"/>
    <s v="897 Long Airport Avenue"/>
    <m/>
    <x v="0"/>
    <x v="0"/>
    <n v="10022"/>
    <x v="0"/>
    <s v="NA"/>
    <s v="Yu"/>
    <s v="Kwai"/>
    <s v="Medium"/>
    <n v="3155.14"/>
    <x v="0"/>
    <x v="0"/>
  </r>
  <r>
    <x v="54"/>
    <n v="34"/>
    <n v="83.79"/>
    <n v="5"/>
    <n v="2848.86"/>
    <s v="4/29/2003 0:00"/>
    <x v="0"/>
    <n v="2"/>
    <n v="4"/>
    <n v="2003"/>
    <x v="0"/>
    <n v="76"/>
    <s v="S24_2000"/>
    <s v="Australian Collectors, Co."/>
    <s v="03 9520 4555"/>
    <s v="636 St Kilda Road"/>
    <s v="Level 3"/>
    <x v="8"/>
    <x v="3"/>
    <n v="3004"/>
    <x v="3"/>
    <s v="APAC"/>
    <s v="Ferguson"/>
    <s v="Peter"/>
    <s v="Small"/>
    <n v="2848.86"/>
    <x v="8"/>
    <x v="0"/>
  </r>
  <r>
    <x v="2"/>
    <n v="43"/>
    <n v="83.03"/>
    <n v="7"/>
    <n v="3570.29"/>
    <d v="2003-01-07T00:00:00"/>
    <x v="0"/>
    <n v="3"/>
    <n v="7"/>
    <n v="2003"/>
    <x v="0"/>
    <n v="76"/>
    <s v="S24_2000"/>
    <s v="Lyon Souveniers"/>
    <s v="+33 1 46 62 7555"/>
    <s v="27 rue du Colonel Pierre Avia"/>
    <m/>
    <x v="2"/>
    <x v="1"/>
    <n v="75508"/>
    <x v="1"/>
    <s v="EMEA"/>
    <s v="Da Cunha"/>
    <s v="Daniel"/>
    <s v="Medium"/>
    <n v="3570.29"/>
    <x v="2"/>
    <x v="0"/>
  </r>
  <r>
    <x v="3"/>
    <n v="47"/>
    <n v="83.03"/>
    <n v="11"/>
    <n v="3902.41"/>
    <s v="8/25/2003 0:00"/>
    <x v="0"/>
    <n v="3"/>
    <n v="8"/>
    <n v="2003"/>
    <x v="0"/>
    <n v="76"/>
    <s v="S24_2000"/>
    <s v="Toys4GrownUps.com"/>
    <n v="6265557265"/>
    <s v="78934 Hillside Dr."/>
    <m/>
    <x v="3"/>
    <x v="2"/>
    <n v="90003"/>
    <x v="0"/>
    <s v="NA"/>
    <s v="Young"/>
    <s v="Julie"/>
    <s v="Medium"/>
    <n v="3902.41"/>
    <x v="3"/>
    <x v="0"/>
  </r>
  <r>
    <x v="285"/>
    <n v="22"/>
    <n v="67.03"/>
    <n v="1"/>
    <n v="1474.66"/>
    <d v="2003-10-10T00:00:00"/>
    <x v="0"/>
    <n v="4"/>
    <n v="10"/>
    <n v="2003"/>
    <x v="0"/>
    <n v="76"/>
    <s v="S24_2000"/>
    <s v="Baane Mini Imports"/>
    <s v="07-98 9555"/>
    <s v="Erling Skakkes gate 78"/>
    <m/>
    <x v="14"/>
    <x v="1"/>
    <n v="4110"/>
    <x v="2"/>
    <s v="EMEA"/>
    <s v="Bergulfsen"/>
    <s v="Jonas"/>
    <s v="Small"/>
    <n v="1474.66"/>
    <x v="4"/>
    <x v="0"/>
  </r>
  <r>
    <x v="5"/>
    <n v="29"/>
    <n v="75.41"/>
    <n v="6"/>
    <n v="2186.89"/>
    <s v="10/28/2003 0:00"/>
    <x v="0"/>
    <n v="4"/>
    <n v="10"/>
    <n v="2003"/>
    <x v="0"/>
    <n v="76"/>
    <s v="S24_2000"/>
    <s v="Technics Stores Inc."/>
    <n v="6505556809"/>
    <s v="9408 Furth Circle"/>
    <m/>
    <x v="5"/>
    <x v="2"/>
    <n v="94217"/>
    <x v="0"/>
    <s v="NA"/>
    <s v="Hirano"/>
    <s v="Juri"/>
    <s v="Small"/>
    <n v="2186.89"/>
    <x v="4"/>
    <x v="0"/>
  </r>
  <r>
    <x v="6"/>
    <n v="28"/>
    <n v="68.55"/>
    <n v="14"/>
    <n v="1919.4"/>
    <d v="2003-11-11T00:00:00"/>
    <x v="0"/>
    <n v="4"/>
    <n v="11"/>
    <n v="2003"/>
    <x v="0"/>
    <n v="76"/>
    <s v="S24_2000"/>
    <s v="Daedalus Designs Imports"/>
    <s v="20.16.1555"/>
    <s v="184, chausse de Tournai"/>
    <m/>
    <x v="6"/>
    <x v="1"/>
    <n v="59000"/>
    <x v="1"/>
    <s v="EMEA"/>
    <s v="Rance"/>
    <s v="Martine"/>
    <s v="Small"/>
    <n v="1919.3999999999999"/>
    <x v="5"/>
    <x v="0"/>
  </r>
  <r>
    <x v="7"/>
    <n v="40"/>
    <n v="91.4"/>
    <n v="6"/>
    <n v="3656"/>
    <s v="11/18/2003 0:00"/>
    <x v="0"/>
    <n v="4"/>
    <n v="11"/>
    <n v="2003"/>
    <x v="0"/>
    <n v="76"/>
    <s v="S24_2000"/>
    <s v="Herkku Gifts"/>
    <s v="+47 2267 3215"/>
    <s v="Drammen 121, PR 744 Sentrum"/>
    <m/>
    <x v="7"/>
    <x v="1"/>
    <s v="N 5804"/>
    <x v="2"/>
    <s v="EMEA"/>
    <s v="Oeztan"/>
    <s v="Veysel"/>
    <s v="Medium"/>
    <n v="3656"/>
    <x v="5"/>
    <x v="0"/>
  </r>
  <r>
    <x v="8"/>
    <n v="25"/>
    <n v="73.88"/>
    <n v="7"/>
    <n v="1847"/>
    <d v="2003-01-12T00:00:00"/>
    <x v="0"/>
    <n v="4"/>
    <n v="12"/>
    <n v="2003"/>
    <x v="0"/>
    <n v="76"/>
    <s v="S24_2000"/>
    <s v="Mini Wheels Co."/>
    <n v="6505555787"/>
    <s v="5557 North Pendale Street"/>
    <m/>
    <x v="4"/>
    <x v="2"/>
    <m/>
    <x v="0"/>
    <s v="NA"/>
    <s v="Murphy"/>
    <s v="Julie"/>
    <s v="Small"/>
    <n v="1847"/>
    <x v="6"/>
    <x v="0"/>
  </r>
  <r>
    <x v="55"/>
    <n v="30"/>
    <n v="61.7"/>
    <n v="4"/>
    <n v="1851"/>
    <d v="2004-12-01T00:00:00"/>
    <x v="0"/>
    <n v="1"/>
    <n v="1"/>
    <n v="2004"/>
    <x v="0"/>
    <n v="76"/>
    <s v="S24_2000"/>
    <s v="Osaka Souveniers Co."/>
    <s v="+81 06 6342 5555"/>
    <s v="Dojima Avanza 4F, 1-6-20 Dojima, Kita-ku"/>
    <m/>
    <x v="38"/>
    <x v="14"/>
    <s v="530-0003"/>
    <x v="11"/>
    <s v="Japan"/>
    <s v="Kentary"/>
    <s v="Mory"/>
    <s v="Small"/>
    <n v="1851"/>
    <x v="7"/>
    <x v="1"/>
  </r>
  <r>
    <x v="10"/>
    <n v="38"/>
    <n v="69.31"/>
    <n v="6"/>
    <n v="2633.78"/>
    <s v="2/20/2004 0:00"/>
    <x v="0"/>
    <n v="1"/>
    <n v="2"/>
    <n v="2004"/>
    <x v="0"/>
    <n v="76"/>
    <s v="S24_2000"/>
    <s v="Australian Collectors, Co."/>
    <s v="03 9520 4555"/>
    <s v="636 St Kilda Road"/>
    <s v="Level 3"/>
    <x v="8"/>
    <x v="3"/>
    <n v="3004"/>
    <x v="3"/>
    <s v="APAC"/>
    <s v="Ferguson"/>
    <s v="Peter"/>
    <s v="Small"/>
    <n v="2633.78"/>
    <x v="0"/>
    <x v="1"/>
  </r>
  <r>
    <x v="56"/>
    <n v="36"/>
    <n v="87.6"/>
    <n v="3"/>
    <n v="3153.6"/>
    <d v="2004-03-04T00:00:00"/>
    <x v="0"/>
    <n v="2"/>
    <n v="4"/>
    <n v="2004"/>
    <x v="0"/>
    <n v="76"/>
    <s v="S24_2000"/>
    <s v="Motor Mint Distributors Inc."/>
    <n v="2155559857"/>
    <s v="11328 Douglas Av."/>
    <m/>
    <x v="24"/>
    <x v="7"/>
    <n v="71270"/>
    <x v="0"/>
    <s v="NA"/>
    <s v="Hernandez"/>
    <s v="Rosa"/>
    <s v="Medium"/>
    <n v="3153.6"/>
    <x v="8"/>
    <x v="1"/>
  </r>
  <r>
    <x v="225"/>
    <n v="32"/>
    <n v="87.6"/>
    <n v="1"/>
    <n v="2803.2"/>
    <d v="2004-11-05T00:00:00"/>
    <x v="0"/>
    <n v="2"/>
    <n v="5"/>
    <n v="2004"/>
    <x v="0"/>
    <n v="76"/>
    <s v="S24_2000"/>
    <s v="The Sharp Gifts Warehouse"/>
    <n v="4085553659"/>
    <s v="3086 Ingle Ln."/>
    <m/>
    <x v="51"/>
    <x v="2"/>
    <n v="94217"/>
    <x v="0"/>
    <s v="NA"/>
    <s v="Frick"/>
    <s v="Sue"/>
    <s v="Small"/>
    <n v="2803.2"/>
    <x v="1"/>
    <x v="1"/>
  </r>
  <r>
    <x v="13"/>
    <n v="37"/>
    <n v="62.46"/>
    <n v="7"/>
    <n v="2311.02"/>
    <s v="6/28/2004 0:00"/>
    <x v="0"/>
    <n v="2"/>
    <n v="6"/>
    <n v="2004"/>
    <x v="0"/>
    <n v="76"/>
    <s v="S24_2000"/>
    <s v="Gift Depot Inc."/>
    <n v="2035552570"/>
    <s v="25593 South Bay Ln."/>
    <m/>
    <x v="10"/>
    <x v="5"/>
    <n v="97562"/>
    <x v="0"/>
    <s v="NA"/>
    <s v="King"/>
    <s v="Julie"/>
    <s v="Small"/>
    <n v="2311.02"/>
    <x v="9"/>
    <x v="1"/>
  </r>
  <r>
    <x v="14"/>
    <n v="30"/>
    <n v="79.98"/>
    <n v="6"/>
    <n v="2399.4"/>
    <s v="7/23/2004 0:00"/>
    <x v="0"/>
    <n v="3"/>
    <n v="7"/>
    <n v="2004"/>
    <x v="0"/>
    <n v="76"/>
    <s v="S24_2000"/>
    <s v="La Rochelle Gifts"/>
    <s v="40.67.8555"/>
    <s v="67, rue des Cinquante Otages"/>
    <m/>
    <x v="11"/>
    <x v="1"/>
    <n v="44000"/>
    <x v="1"/>
    <s v="EMEA"/>
    <s v="Labrune"/>
    <s v="Janine"/>
    <s v="Small"/>
    <n v="2399.4"/>
    <x v="2"/>
    <x v="1"/>
  </r>
  <r>
    <x v="15"/>
    <n v="39"/>
    <n v="70.08"/>
    <n v="11"/>
    <n v="2733.12"/>
    <s v="8/27/2004 0:00"/>
    <x v="0"/>
    <n v="3"/>
    <n v="8"/>
    <n v="2004"/>
    <x v="0"/>
    <n v="76"/>
    <s v="S24_2000"/>
    <s v="Marta's Replicas Co."/>
    <n v="6175558555"/>
    <s v="39323 Spinnaker Dr."/>
    <m/>
    <x v="12"/>
    <x v="6"/>
    <n v="51247"/>
    <x v="0"/>
    <s v="NA"/>
    <s v="Hernandez"/>
    <s v="Marta"/>
    <s v="Small"/>
    <n v="2733.12"/>
    <x v="3"/>
    <x v="1"/>
  </r>
  <r>
    <x v="251"/>
    <n v="32"/>
    <n v="65.510000000000005"/>
    <n v="1"/>
    <n v="2096.3200000000002"/>
    <s v="9/16/2004 0:00"/>
    <x v="0"/>
    <n v="3"/>
    <n v="9"/>
    <n v="2004"/>
    <x v="0"/>
    <n v="76"/>
    <s v="S24_2000"/>
    <s v="Clover Collections, Co."/>
    <s v="+353 1862 1555"/>
    <s v="25 Maiden Lane"/>
    <s v="Floor No. 4"/>
    <x v="60"/>
    <x v="1"/>
    <n v="2"/>
    <x v="18"/>
    <s v="EMEA"/>
    <s v="Cassidy"/>
    <s v="Dean"/>
    <s v="Small"/>
    <n v="2096.3200000000002"/>
    <x v="10"/>
    <x v="1"/>
  </r>
  <r>
    <x v="58"/>
    <n v="47"/>
    <n v="63.22"/>
    <n v="4"/>
    <n v="2971.34"/>
    <s v="10/15/2004 0:00"/>
    <x v="0"/>
    <n v="4"/>
    <n v="10"/>
    <n v="2004"/>
    <x v="0"/>
    <n v="76"/>
    <s v="S24_2000"/>
    <s v="Mini Classics"/>
    <n v="9145554562"/>
    <s v="3758 North Pendale Street"/>
    <m/>
    <x v="39"/>
    <x v="0"/>
    <n v="24067"/>
    <x v="0"/>
    <s v="NA"/>
    <s v="Frick"/>
    <s v="Steve"/>
    <s v="Small"/>
    <n v="2971.34"/>
    <x v="4"/>
    <x v="1"/>
  </r>
  <r>
    <x v="18"/>
    <n v="26"/>
    <n v="86.83"/>
    <n v="6"/>
    <n v="2257.58"/>
    <d v="2004-02-11T00:00:00"/>
    <x v="0"/>
    <n v="4"/>
    <n v="11"/>
    <n v="2004"/>
    <x v="0"/>
    <n v="76"/>
    <s v="S24_2000"/>
    <s v="Diecast Classics Inc."/>
    <n v="2155551555"/>
    <s v="7586 Pompton St."/>
    <m/>
    <x v="15"/>
    <x v="7"/>
    <n v="70267"/>
    <x v="0"/>
    <s v="NA"/>
    <s v="Yu"/>
    <s v="Kyung"/>
    <s v="Small"/>
    <n v="2257.58"/>
    <x v="5"/>
    <x v="1"/>
  </r>
  <r>
    <x v="19"/>
    <n v="37"/>
    <n v="94.43"/>
    <n v="4"/>
    <n v="3493.91"/>
    <s v="11/15/2004 0:00"/>
    <x v="0"/>
    <n v="4"/>
    <n v="11"/>
    <n v="2004"/>
    <x v="0"/>
    <n v="76"/>
    <s v="S24_2000"/>
    <s v="Land of Toys Inc."/>
    <n v="2125557818"/>
    <s v="897 Long Airport Avenue"/>
    <m/>
    <x v="0"/>
    <x v="0"/>
    <n v="10022"/>
    <x v="0"/>
    <s v="NA"/>
    <s v="Yu"/>
    <s v="Kwai"/>
    <s v="Medium"/>
    <n v="3493.9100000000003"/>
    <x v="5"/>
    <x v="1"/>
  </r>
  <r>
    <x v="286"/>
    <n v="55"/>
    <n v="79.98"/>
    <n v="8"/>
    <n v="4398.8999999999996"/>
    <s v="11/24/2004 0:00"/>
    <x v="0"/>
    <n v="4"/>
    <n v="11"/>
    <n v="2004"/>
    <x v="0"/>
    <n v="76"/>
    <s v="S24_2000"/>
    <s v="Enaco Distributors"/>
    <s v="(93) 203 4555"/>
    <s v="Rambla de Catalu¤a, 23"/>
    <m/>
    <x v="43"/>
    <x v="1"/>
    <n v="8022"/>
    <x v="7"/>
    <s v="EMEA"/>
    <s v="Saavedra"/>
    <s v="Eduardo"/>
    <s v="Medium"/>
    <n v="4398.9000000000005"/>
    <x v="5"/>
    <x v="1"/>
  </r>
  <r>
    <x v="120"/>
    <n v="21"/>
    <n v="100"/>
    <n v="8"/>
    <n v="3595.62"/>
    <d v="2005-06-01T00:00:00"/>
    <x v="0"/>
    <n v="1"/>
    <n v="1"/>
    <n v="2005"/>
    <x v="0"/>
    <n v="76"/>
    <s v="S24_2000"/>
    <s v="Suominen Souveniers"/>
    <s v="+358 9 8045 555"/>
    <s v="Software Engineering Center, SEC Oy"/>
    <m/>
    <x v="59"/>
    <x v="1"/>
    <s v="FIN-02271"/>
    <x v="4"/>
    <s v="EMEA"/>
    <s v="Suominen"/>
    <s v="Kalle"/>
    <s v="Medium"/>
    <n v="2100"/>
    <x v="7"/>
    <x v="2"/>
  </r>
  <r>
    <x v="22"/>
    <n v="23"/>
    <n v="100"/>
    <n v="9"/>
    <n v="2443.29"/>
    <d v="2005-03-02T00:00:00"/>
    <x v="0"/>
    <n v="1"/>
    <n v="2"/>
    <n v="2005"/>
    <x v="0"/>
    <n v="76"/>
    <s v="S24_2000"/>
    <s v="La Rochelle Gifts"/>
    <s v="40.67.8555"/>
    <s v="67, rue des Cinquante Otages"/>
    <m/>
    <x v="11"/>
    <x v="1"/>
    <n v="44000"/>
    <x v="1"/>
    <s v="EMEA"/>
    <s v="Labrune"/>
    <s v="Janine"/>
    <s v="Small"/>
    <n v="2300"/>
    <x v="0"/>
    <x v="2"/>
  </r>
  <r>
    <x v="121"/>
    <n v="49"/>
    <n v="81.400000000000006"/>
    <n v="2"/>
    <n v="3988.6"/>
    <d v="2005-03-03T00:00:00"/>
    <x v="0"/>
    <n v="1"/>
    <n v="3"/>
    <n v="2005"/>
    <x v="0"/>
    <n v="76"/>
    <s v="S24_2000"/>
    <s v="Scandinavian Gift Ideas"/>
    <s v="0695-34 6555"/>
    <s v="?kergatan 24"/>
    <m/>
    <x v="31"/>
    <x v="1"/>
    <s v="S-844 67"/>
    <x v="8"/>
    <s v="EMEA"/>
    <s v="Larsson"/>
    <s v="Maria"/>
    <s v="Medium"/>
    <n v="3988.6000000000004"/>
    <x v="11"/>
    <x v="2"/>
  </r>
  <r>
    <x v="61"/>
    <n v="59"/>
    <n v="87.6"/>
    <n v="3"/>
    <n v="5168.3999999999996"/>
    <d v="2005-07-04T00:00:00"/>
    <x v="0"/>
    <n v="2"/>
    <n v="4"/>
    <n v="2005"/>
    <x v="0"/>
    <n v="76"/>
    <s v="S24_2000"/>
    <s v="Auto Canal Petit"/>
    <s v="(1) 47.55.6555"/>
    <s v="25, rue Lauriston"/>
    <m/>
    <x v="2"/>
    <x v="1"/>
    <n v="75016"/>
    <x v="1"/>
    <s v="EMEA"/>
    <s v="Perrier"/>
    <s v="Dominique"/>
    <s v="Medium"/>
    <n v="5168.3999999999996"/>
    <x v="8"/>
    <x v="2"/>
  </r>
  <r>
    <x v="235"/>
    <n v="32"/>
    <n v="87.6"/>
    <n v="1"/>
    <n v="2803.2"/>
    <d v="2005-10-05T00:00:00"/>
    <x v="0"/>
    <n v="2"/>
    <n v="5"/>
    <n v="2005"/>
    <x v="0"/>
    <n v="76"/>
    <s v="S24_2000"/>
    <s v="L'ordine Souveniers"/>
    <s v="0522-556555"/>
    <s v="Strada Provinciale 124"/>
    <m/>
    <x v="57"/>
    <x v="1"/>
    <n v="42100"/>
    <x v="12"/>
    <s v="EMEA"/>
    <s v="Moroni"/>
    <s v="Maurizio"/>
    <s v="Small"/>
    <n v="2803.2"/>
    <x v="1"/>
    <x v="2"/>
  </r>
  <r>
    <x v="63"/>
    <n v="43"/>
    <n v="100"/>
    <n v="9"/>
    <n v="6341.21"/>
    <d v="2003-11-02T00:00:00"/>
    <x v="0"/>
    <n v="1"/>
    <n v="2"/>
    <n v="2003"/>
    <x v="5"/>
    <n v="122"/>
    <s v="S24_2011"/>
    <s v="Danish Wholesale Imports"/>
    <s v="31 12 3555"/>
    <s v="Vinb'ltet 34"/>
    <m/>
    <x v="40"/>
    <x v="1"/>
    <n v="1734"/>
    <x v="13"/>
    <s v="EMEA"/>
    <s v="Petersen"/>
    <s v="Jytte"/>
    <s v="Medium"/>
    <n v="4300"/>
    <x v="0"/>
    <x v="0"/>
  </r>
  <r>
    <x v="123"/>
    <n v="41"/>
    <n v="100"/>
    <n v="3"/>
    <n v="5189.78"/>
    <s v="4/16/2003 0:00"/>
    <x v="0"/>
    <n v="2"/>
    <n v="4"/>
    <n v="2003"/>
    <x v="5"/>
    <n v="122"/>
    <s v="S24_2011"/>
    <s v="Dragon Souveniers, Ltd."/>
    <s v="+65 221 7555"/>
    <s v="Bronz Sok., Bronz Apt. 3/6 Tesvikiye"/>
    <m/>
    <x v="22"/>
    <x v="1"/>
    <n v="79903"/>
    <x v="9"/>
    <s v="Japan"/>
    <s v="Natividad"/>
    <s v="Eric"/>
    <s v="Medium"/>
    <n v="4100"/>
    <x v="8"/>
    <x v="0"/>
  </r>
  <r>
    <x v="65"/>
    <n v="45"/>
    <n v="100"/>
    <n v="9"/>
    <n v="6027.75"/>
    <d v="2003-12-06T00:00:00"/>
    <x v="0"/>
    <n v="2"/>
    <n v="6"/>
    <n v="2003"/>
    <x v="5"/>
    <n v="122"/>
    <s v="S24_2011"/>
    <s v="Stylish Desk Decors, Co."/>
    <s v="(171) 555-0297"/>
    <s v="35 King George"/>
    <m/>
    <x v="41"/>
    <x v="1"/>
    <s v="WX3 6FW"/>
    <x v="6"/>
    <s v="EMEA"/>
    <s v="Brown"/>
    <s v="Ann"/>
    <s v="Medium"/>
    <n v="4500"/>
    <x v="9"/>
    <x v="0"/>
  </r>
  <r>
    <x v="125"/>
    <n v="33"/>
    <n v="100"/>
    <n v="6"/>
    <n v="3366"/>
    <d v="2003-08-08T00:00:00"/>
    <x v="0"/>
    <n v="3"/>
    <n v="8"/>
    <n v="2003"/>
    <x v="5"/>
    <n v="122"/>
    <s v="S24_2011"/>
    <s v="Mini Gifts Distributors Ltd."/>
    <n v="4155551450"/>
    <s v="5677 Strong St."/>
    <m/>
    <x v="33"/>
    <x v="2"/>
    <n v="97562"/>
    <x v="0"/>
    <s v="NA"/>
    <s v="Nelson"/>
    <s v="Valarie"/>
    <s v="Medium"/>
    <n v="3300"/>
    <x v="3"/>
    <x v="0"/>
  </r>
  <r>
    <x v="126"/>
    <n v="40"/>
    <n v="100"/>
    <n v="5"/>
    <n v="5456.4"/>
    <s v="9/28/2003 0:00"/>
    <x v="0"/>
    <n v="3"/>
    <n v="9"/>
    <n v="2003"/>
    <x v="5"/>
    <n v="122"/>
    <s v="S24_2011"/>
    <s v="Euro Shopping Channel"/>
    <s v="(91) 555 94 44"/>
    <s v="C/ Moralzarzal, 86"/>
    <m/>
    <x v="20"/>
    <x v="1"/>
    <n v="28034"/>
    <x v="7"/>
    <s v="EMEA"/>
    <s v="Freyre"/>
    <s v="Diego"/>
    <s v="Medium"/>
    <n v="4000"/>
    <x v="10"/>
    <x v="0"/>
  </r>
  <r>
    <x v="68"/>
    <n v="33"/>
    <n v="100"/>
    <n v="16"/>
    <n v="3812.16"/>
    <s v="10/23/2003 0:00"/>
    <x v="3"/>
    <n v="4"/>
    <n v="10"/>
    <n v="2003"/>
    <x v="5"/>
    <n v="122"/>
    <s v="S24_2011"/>
    <s v="Scandinavian Gift Ideas"/>
    <s v="0695-34 6555"/>
    <s v="?kergatan 24"/>
    <m/>
    <x v="31"/>
    <x v="1"/>
    <s v="S-844 67"/>
    <x v="8"/>
    <s v="EMEA"/>
    <s v="Larsson"/>
    <s v="Maria"/>
    <s v="Medium"/>
    <n v="3300"/>
    <x v="4"/>
    <x v="0"/>
  </r>
  <r>
    <x v="263"/>
    <n v="50"/>
    <n v="100"/>
    <n v="7"/>
    <n v="6083"/>
    <d v="2003-07-11T00:00:00"/>
    <x v="0"/>
    <n v="4"/>
    <n v="11"/>
    <n v="2003"/>
    <x v="5"/>
    <n v="122"/>
    <s v="S24_2011"/>
    <s v="CAF Imports"/>
    <s v="+34 913 728 555"/>
    <s v="Merchants House, 27-30 Merchant's Quay"/>
    <m/>
    <x v="20"/>
    <x v="1"/>
    <n v="28023"/>
    <x v="7"/>
    <s v="EMEA"/>
    <s v="Fernandez"/>
    <s v="Jesus"/>
    <s v="Medium"/>
    <n v="5000"/>
    <x v="5"/>
    <x v="0"/>
  </r>
  <r>
    <x v="129"/>
    <n v="30"/>
    <n v="100"/>
    <n v="7"/>
    <n v="3170.7"/>
    <s v="11/14/2003 0:00"/>
    <x v="0"/>
    <n v="4"/>
    <n v="11"/>
    <n v="2003"/>
    <x v="5"/>
    <n v="122"/>
    <s v="S24_2011"/>
    <s v="Mini Creations Ltd."/>
    <n v="5085559555"/>
    <s v="4575 Hillside Dr."/>
    <m/>
    <x v="18"/>
    <x v="6"/>
    <n v="50553"/>
    <x v="0"/>
    <s v="NA"/>
    <s v="Tam"/>
    <s v="Wing C"/>
    <s v="Medium"/>
    <n v="3000"/>
    <x v="5"/>
    <x v="0"/>
  </r>
  <r>
    <x v="71"/>
    <n v="41"/>
    <n v="100"/>
    <n v="13"/>
    <n v="4534.6000000000004"/>
    <s v="11/26/2003 0:00"/>
    <x v="0"/>
    <n v="4"/>
    <n v="11"/>
    <n v="2003"/>
    <x v="5"/>
    <n v="122"/>
    <s v="S24_2011"/>
    <s v="Enaco Distributors"/>
    <s v="(93) 203 4555"/>
    <s v="Rambla de Catalu¤a, 23"/>
    <m/>
    <x v="43"/>
    <x v="1"/>
    <n v="8022"/>
    <x v="7"/>
    <s v="EMEA"/>
    <s v="Saavedra"/>
    <s v="Eduardo"/>
    <s v="Medium"/>
    <n v="4100"/>
    <x v="5"/>
    <x v="0"/>
  </r>
  <r>
    <x v="131"/>
    <n v="35"/>
    <n v="100"/>
    <n v="7"/>
    <n v="4301.1499999999996"/>
    <d v="2004-02-01T00:00:00"/>
    <x v="0"/>
    <n v="1"/>
    <n v="1"/>
    <n v="2004"/>
    <x v="5"/>
    <n v="122"/>
    <s v="S24_2011"/>
    <s v="Saveley &amp; Henriot, Co."/>
    <s v="78.32.5555"/>
    <s v="2, rue du Commerce"/>
    <m/>
    <x v="25"/>
    <x v="1"/>
    <n v="69004"/>
    <x v="1"/>
    <s v="EMEA"/>
    <s v="Saveley"/>
    <s v="Mary"/>
    <s v="Medium"/>
    <n v="3500"/>
    <x v="7"/>
    <x v="1"/>
  </r>
  <r>
    <x v="264"/>
    <n v="49"/>
    <n v="100"/>
    <n v="1"/>
    <n v="6804.63"/>
    <s v="2/18/2004 0:00"/>
    <x v="0"/>
    <n v="1"/>
    <n v="2"/>
    <n v="2004"/>
    <x v="5"/>
    <n v="122"/>
    <s v="S24_2011"/>
    <s v="Petit Auto"/>
    <s v="(02) 5554 67"/>
    <s v="Rue Joseph-Bens 532"/>
    <m/>
    <x v="46"/>
    <x v="1"/>
    <s v="B-1180"/>
    <x v="14"/>
    <s v="EMEA"/>
    <s v="Dewey"/>
    <s v="Catherine"/>
    <s v="Medium"/>
    <n v="4900"/>
    <x v="0"/>
    <x v="1"/>
  </r>
  <r>
    <x v="265"/>
    <n v="46"/>
    <n v="100"/>
    <n v="4"/>
    <n v="5652.94"/>
    <s v="3/20/2004 0:00"/>
    <x v="0"/>
    <n v="1"/>
    <n v="3"/>
    <n v="2004"/>
    <x v="5"/>
    <n v="122"/>
    <s v="S24_2011"/>
    <s v="giftsbymail.co.uk"/>
    <s v="(198) 555-8888"/>
    <s v="Garden House Crowther Way"/>
    <m/>
    <x v="49"/>
    <x v="15"/>
    <s v="PO31 7PJ"/>
    <x v="6"/>
    <s v="EMEA"/>
    <s v="Bennett"/>
    <s v="Helen"/>
    <s v="Medium"/>
    <n v="4600"/>
    <x v="11"/>
    <x v="1"/>
  </r>
  <r>
    <x v="74"/>
    <n v="48"/>
    <n v="100"/>
    <n v="10"/>
    <n v="6960.48"/>
    <d v="2004-07-05T00:00:00"/>
    <x v="3"/>
    <n v="2"/>
    <n v="5"/>
    <n v="2004"/>
    <x v="5"/>
    <n v="122"/>
    <s v="S24_2011"/>
    <s v="Land of Toys Inc."/>
    <n v="2125557818"/>
    <s v="897 Long Airport Avenue"/>
    <m/>
    <x v="0"/>
    <x v="0"/>
    <n v="10022"/>
    <x v="0"/>
    <s v="NA"/>
    <s v="Yu"/>
    <s v="Kwai"/>
    <s v="Medium"/>
    <n v="4800"/>
    <x v="1"/>
    <x v="1"/>
  </r>
  <r>
    <x v="75"/>
    <n v="36"/>
    <n v="100"/>
    <n v="8"/>
    <n v="4512.6000000000004"/>
    <s v="6/17/2004 0:00"/>
    <x v="0"/>
    <n v="2"/>
    <n v="6"/>
    <n v="2004"/>
    <x v="5"/>
    <n v="122"/>
    <s v="S24_2011"/>
    <s v="Quebec Home Shopping Network"/>
    <s v="(514) 555-8054"/>
    <s v="43 rue St. Laurent"/>
    <m/>
    <x v="37"/>
    <x v="13"/>
    <s v="H1J 1C3"/>
    <x v="10"/>
    <s v="NA"/>
    <s v="Fresnisre"/>
    <s v="Jean"/>
    <s v="Medium"/>
    <n v="3600"/>
    <x v="9"/>
    <x v="1"/>
  </r>
  <r>
    <x v="76"/>
    <n v="22"/>
    <n v="100"/>
    <n v="11"/>
    <n v="2784.76"/>
    <s v="7/21/2004 0:00"/>
    <x v="0"/>
    <n v="3"/>
    <n v="7"/>
    <n v="2004"/>
    <x v="5"/>
    <n v="122"/>
    <s v="S24_2011"/>
    <s v="Petit Auto"/>
    <s v="(02) 5554 67"/>
    <s v="Rue Joseph-Bens 532"/>
    <m/>
    <x v="46"/>
    <x v="1"/>
    <s v="B-1180"/>
    <x v="14"/>
    <s v="EMEA"/>
    <s v="Dewey"/>
    <s v="Catherine"/>
    <s v="Small"/>
    <n v="2200"/>
    <x v="2"/>
    <x v="1"/>
  </r>
  <r>
    <x v="77"/>
    <n v="42"/>
    <n v="100"/>
    <n v="13"/>
    <n v="5316.36"/>
    <s v="8/20/2004 0:00"/>
    <x v="0"/>
    <n v="3"/>
    <n v="8"/>
    <n v="2004"/>
    <x v="5"/>
    <n v="122"/>
    <s v="S24_2011"/>
    <s v="Royal Canadian Collectables, Ltd."/>
    <s v="(604) 555-4555"/>
    <s v="23 Tsawassen Blvd."/>
    <m/>
    <x v="47"/>
    <x v="10"/>
    <s v="T2F 8M4"/>
    <x v="10"/>
    <s v="NA"/>
    <s v="Lincoln"/>
    <s v="Elizabeth"/>
    <s v="Medium"/>
    <n v="4200"/>
    <x v="3"/>
    <x v="1"/>
  </r>
  <r>
    <x v="137"/>
    <n v="21"/>
    <n v="100"/>
    <n v="2"/>
    <n v="2941.89"/>
    <d v="2004-09-09T00:00:00"/>
    <x v="0"/>
    <n v="3"/>
    <n v="9"/>
    <n v="2004"/>
    <x v="5"/>
    <n v="122"/>
    <s v="S24_2011"/>
    <s v="Amica Models &amp; Co."/>
    <s v="011-4988555"/>
    <s v="Via Monte Bianco 34"/>
    <m/>
    <x v="30"/>
    <x v="1"/>
    <n v="10100"/>
    <x v="12"/>
    <s v="EMEA"/>
    <s v="Accorti"/>
    <s v="Paolo"/>
    <s v="Small"/>
    <n v="2100"/>
    <x v="10"/>
    <x v="1"/>
  </r>
  <r>
    <x v="138"/>
    <n v="29"/>
    <n v="100"/>
    <n v="7"/>
    <n v="3207.4"/>
    <s v="10/14/2004 0:00"/>
    <x v="0"/>
    <n v="4"/>
    <n v="10"/>
    <n v="2004"/>
    <x v="5"/>
    <n v="122"/>
    <s v="S24_2011"/>
    <s v="AV Stores, Co."/>
    <s v="(171) 555-1555"/>
    <s v="Fauntleroy Circus"/>
    <m/>
    <x v="61"/>
    <x v="1"/>
    <s v="EC2 5NT"/>
    <x v="6"/>
    <s v="EMEA"/>
    <s v="Ashworth"/>
    <s v="Victoria"/>
    <s v="Medium"/>
    <n v="2900"/>
    <x v="4"/>
    <x v="1"/>
  </r>
  <r>
    <x v="282"/>
    <n v="35"/>
    <n v="100"/>
    <n v="6"/>
    <n v="4215.05"/>
    <s v="10/29/2004 0:00"/>
    <x v="0"/>
    <n v="4"/>
    <n v="10"/>
    <n v="2004"/>
    <x v="5"/>
    <n v="122"/>
    <s v="S24_2011"/>
    <s v="La Rochelle Gifts"/>
    <s v="40.67.8555"/>
    <s v="67, rue des Cinquante Otages"/>
    <m/>
    <x v="11"/>
    <x v="1"/>
    <n v="44000"/>
    <x v="1"/>
    <s v="EMEA"/>
    <s v="Labrune"/>
    <s v="Janine"/>
    <s v="Medium"/>
    <n v="3500"/>
    <x v="4"/>
    <x v="1"/>
  </r>
  <r>
    <x v="267"/>
    <n v="41"/>
    <n v="100"/>
    <n v="4"/>
    <n v="4333.29"/>
    <d v="2004-09-11T00:00:00"/>
    <x v="0"/>
    <n v="4"/>
    <n v="11"/>
    <n v="2004"/>
    <x v="5"/>
    <n v="122"/>
    <s v="S24_2011"/>
    <s v="Volvo Model Replicas, Co"/>
    <s v="0921-12 3555"/>
    <s v="Berguvsv„gen  8"/>
    <m/>
    <x v="21"/>
    <x v="1"/>
    <s v="S-958 22"/>
    <x v="8"/>
    <s v="EMEA"/>
    <s v="Berglund"/>
    <s v="Christina"/>
    <s v="Medium"/>
    <n v="4100"/>
    <x v="5"/>
    <x v="1"/>
  </r>
  <r>
    <x v="82"/>
    <n v="29"/>
    <n v="71.97"/>
    <n v="4"/>
    <n v="2087.13"/>
    <s v="11/21/2004 0:00"/>
    <x v="0"/>
    <n v="4"/>
    <n v="11"/>
    <n v="2004"/>
    <x v="5"/>
    <n v="122"/>
    <s v="S24_2011"/>
    <s v="Classic Legends Inc."/>
    <n v="2125558493"/>
    <s v="5905 Pompton St."/>
    <s v="Suite 750"/>
    <x v="0"/>
    <x v="0"/>
    <n v="10022"/>
    <x v="0"/>
    <s v="NA"/>
    <s v="Hernandez"/>
    <s v="Maria"/>
    <s v="Small"/>
    <n v="2087.13"/>
    <x v="5"/>
    <x v="1"/>
  </r>
  <r>
    <x v="83"/>
    <n v="34"/>
    <n v="50.33"/>
    <n v="7"/>
    <n v="1711.22"/>
    <d v="2004-02-12T00:00:00"/>
    <x v="0"/>
    <n v="4"/>
    <n v="12"/>
    <n v="2004"/>
    <x v="5"/>
    <n v="122"/>
    <s v="S24_2011"/>
    <s v="Euro Shopping Channel"/>
    <s v="(91) 555 94 44"/>
    <s v="C/ Moralzarzal, 86"/>
    <m/>
    <x v="20"/>
    <x v="1"/>
    <n v="28034"/>
    <x v="7"/>
    <s v="EMEA"/>
    <s v="Freyre"/>
    <s v="Diego"/>
    <s v="Small"/>
    <n v="1711.22"/>
    <x v="6"/>
    <x v="1"/>
  </r>
  <r>
    <x v="154"/>
    <n v="37"/>
    <n v="100"/>
    <n v="8"/>
    <n v="3910.53"/>
    <s v="1/26/2005 0:00"/>
    <x v="0"/>
    <n v="1"/>
    <n v="1"/>
    <n v="2005"/>
    <x v="5"/>
    <n v="122"/>
    <s v="S24_2011"/>
    <s v="Tokyo Collectables, Ltd"/>
    <s v="+81 3 3584 0555"/>
    <s v="2-2-8 Roppongi"/>
    <m/>
    <x v="29"/>
    <x v="11"/>
    <s v="106-0032"/>
    <x v="11"/>
    <s v="Japan"/>
    <s v="Shimamura"/>
    <s v="Akiko"/>
    <s v="Medium"/>
    <n v="3700"/>
    <x v="7"/>
    <x v="2"/>
  </r>
  <r>
    <x v="86"/>
    <n v="28"/>
    <n v="80.540000000000006"/>
    <n v="3"/>
    <n v="2255.12"/>
    <s v="2/23/2005 0:00"/>
    <x v="0"/>
    <n v="1"/>
    <n v="2"/>
    <n v="2005"/>
    <x v="5"/>
    <n v="122"/>
    <s v="S24_2011"/>
    <s v="Corporate Gift Ideas Co."/>
    <n v="6505551386"/>
    <s v="7734 Strong St."/>
    <m/>
    <x v="4"/>
    <x v="2"/>
    <m/>
    <x v="0"/>
    <s v="NA"/>
    <s v="Brown"/>
    <s v="Julie"/>
    <s v="Small"/>
    <n v="2255.1200000000003"/>
    <x v="0"/>
    <x v="2"/>
  </r>
  <r>
    <x v="160"/>
    <n v="49"/>
    <n v="100"/>
    <n v="6"/>
    <n v="5720.75"/>
    <s v="3/23/2005 0:00"/>
    <x v="0"/>
    <n v="1"/>
    <n v="3"/>
    <n v="2005"/>
    <x v="5"/>
    <n v="122"/>
    <s v="S24_2011"/>
    <s v="Mini Gifts Distributors Ltd."/>
    <n v="4155551450"/>
    <s v="5677 Strong St."/>
    <m/>
    <x v="33"/>
    <x v="2"/>
    <n v="97562"/>
    <x v="0"/>
    <s v="NA"/>
    <s v="Nelson"/>
    <s v="Valarie"/>
    <s v="Medium"/>
    <n v="4900"/>
    <x v="11"/>
    <x v="2"/>
  </r>
  <r>
    <x v="89"/>
    <n v="23"/>
    <n v="100"/>
    <n v="10"/>
    <n v="3335.23"/>
    <d v="2005-06-05T00:00:00"/>
    <x v="4"/>
    <n v="2"/>
    <n v="5"/>
    <n v="2005"/>
    <x v="5"/>
    <n v="122"/>
    <s v="S24_2011"/>
    <s v="Gifts4AllAges.com"/>
    <n v="6175559555"/>
    <s v="8616 Spinnaker Dr."/>
    <m/>
    <x v="48"/>
    <x v="6"/>
    <n v="51003"/>
    <x v="0"/>
    <s v="NA"/>
    <s v="Yoshido"/>
    <s v="Juri"/>
    <s v="Medium"/>
    <n v="2300"/>
    <x v="1"/>
    <x v="2"/>
  </r>
  <r>
    <x v="246"/>
    <n v="46"/>
    <n v="53.76"/>
    <n v="2"/>
    <n v="2472.96"/>
    <d v="2003-09-01T00:00:00"/>
    <x v="0"/>
    <n v="1"/>
    <n v="1"/>
    <n v="2003"/>
    <x v="3"/>
    <n v="44"/>
    <s v="S24_2022"/>
    <s v="Blauer See Auto, Co."/>
    <s v="+49 69 66 90 2555"/>
    <s v="Lyonerstr. 34"/>
    <m/>
    <x v="58"/>
    <x v="1"/>
    <n v="60528"/>
    <x v="16"/>
    <s v="EMEA"/>
    <s v="Keitel"/>
    <s v="Roland"/>
    <s v="Small"/>
    <n v="2472.96"/>
    <x v="7"/>
    <x v="0"/>
  </r>
  <r>
    <x v="210"/>
    <n v="39"/>
    <n v="44.35"/>
    <n v="2"/>
    <n v="1729.65"/>
    <s v="3/18/2003 0:00"/>
    <x v="0"/>
    <n v="1"/>
    <n v="3"/>
    <n v="2003"/>
    <x v="3"/>
    <n v="44"/>
    <s v="S24_2022"/>
    <s v="AV Stores, Co."/>
    <s v="(171) 555-1555"/>
    <s v="Fauntleroy Circus"/>
    <m/>
    <x v="61"/>
    <x v="1"/>
    <s v="EC2 5NT"/>
    <x v="6"/>
    <s v="EMEA"/>
    <s v="Ashworth"/>
    <s v="Victoria"/>
    <s v="Small"/>
    <n v="1729.65"/>
    <x v="11"/>
    <x v="0"/>
  </r>
  <r>
    <x v="237"/>
    <n v="22"/>
    <n v="45.25"/>
    <n v="1"/>
    <n v="995.5"/>
    <s v="5/21/2003 0:00"/>
    <x v="0"/>
    <n v="2"/>
    <n v="5"/>
    <n v="2003"/>
    <x v="3"/>
    <n v="44"/>
    <s v="S24_2022"/>
    <s v="Signal Gift Stores"/>
    <n v="7025551838"/>
    <s v="8489 Strong St."/>
    <m/>
    <x v="67"/>
    <x v="16"/>
    <n v="83030"/>
    <x v="0"/>
    <s v="NA"/>
    <s v="King"/>
    <s v="Sue"/>
    <s v="Small"/>
    <n v="995.5"/>
    <x v="1"/>
    <x v="0"/>
  </r>
  <r>
    <x v="196"/>
    <n v="49"/>
    <n v="49.28"/>
    <n v="6"/>
    <n v="2414.7199999999998"/>
    <d v="2003-12-09T00:00:00"/>
    <x v="0"/>
    <n v="3"/>
    <n v="9"/>
    <n v="2003"/>
    <x v="3"/>
    <n v="44"/>
    <s v="S24_2022"/>
    <s v="Signal Collectibles Ltd."/>
    <n v="4155554312"/>
    <s v="2793 Furth Circle"/>
    <m/>
    <x v="65"/>
    <x v="2"/>
    <n v="94217"/>
    <x v="0"/>
    <s v="NA"/>
    <s v="Taylor"/>
    <s v="Sue"/>
    <s v="Small"/>
    <n v="2414.7200000000003"/>
    <x v="10"/>
    <x v="0"/>
  </r>
  <r>
    <x v="197"/>
    <n v="43"/>
    <n v="36.29"/>
    <n v="4"/>
    <n v="1560.47"/>
    <s v="10/18/2003 0:00"/>
    <x v="0"/>
    <n v="4"/>
    <n v="10"/>
    <n v="2003"/>
    <x v="3"/>
    <n v="44"/>
    <s v="S24_2022"/>
    <s v="Corporate Gift Ideas Co."/>
    <n v="6505551386"/>
    <s v="7734 Strong St."/>
    <m/>
    <x v="4"/>
    <x v="2"/>
    <m/>
    <x v="0"/>
    <s v="NA"/>
    <s v="Brown"/>
    <s v="Julie"/>
    <s v="Small"/>
    <n v="1560.47"/>
    <x v="4"/>
    <x v="0"/>
  </r>
  <r>
    <x v="198"/>
    <n v="27"/>
    <n v="41.22"/>
    <n v="8"/>
    <n v="1112.94"/>
    <d v="2003-05-11T00:00:00"/>
    <x v="0"/>
    <n v="4"/>
    <n v="11"/>
    <n v="2003"/>
    <x v="3"/>
    <n v="44"/>
    <s v="S24_2022"/>
    <s v="Rovelli Gifts"/>
    <s v="035-640555"/>
    <s v="Via Ludovico il Moro 22"/>
    <m/>
    <x v="69"/>
    <x v="1"/>
    <n v="24100"/>
    <x v="12"/>
    <s v="EMEA"/>
    <s v="Rovelli"/>
    <s v="Giovanni"/>
    <s v="Small"/>
    <n v="1112.94"/>
    <x v="5"/>
    <x v="0"/>
  </r>
  <r>
    <x v="199"/>
    <n v="31"/>
    <n v="36.74"/>
    <n v="5"/>
    <n v="1138.94"/>
    <d v="2003-12-11T00:00:00"/>
    <x v="0"/>
    <n v="4"/>
    <n v="11"/>
    <n v="2003"/>
    <x v="3"/>
    <n v="44"/>
    <s v="S24_2022"/>
    <s v="Mini Gifts Distributors Ltd."/>
    <n v="4155551450"/>
    <s v="5677 Strong St."/>
    <m/>
    <x v="33"/>
    <x v="2"/>
    <n v="97562"/>
    <x v="0"/>
    <s v="NA"/>
    <s v="Nelson"/>
    <s v="Valarie"/>
    <s v="Small"/>
    <n v="1138.94"/>
    <x v="5"/>
    <x v="0"/>
  </r>
  <r>
    <x v="200"/>
    <n v="20"/>
    <n v="50.62"/>
    <n v="9"/>
    <n v="1012.4"/>
    <s v="11/21/2003 0:00"/>
    <x v="0"/>
    <n v="4"/>
    <n v="11"/>
    <n v="2003"/>
    <x v="3"/>
    <n v="44"/>
    <s v="S24_2022"/>
    <s v="Australian Collectables, Ltd"/>
    <s v="61-9-3844-6555"/>
    <s v="7 Allen Street"/>
    <m/>
    <x v="70"/>
    <x v="3"/>
    <n v="3150"/>
    <x v="3"/>
    <s v="APAC"/>
    <s v="Connery"/>
    <s v="Sean"/>
    <s v="Small"/>
    <n v="1012.4"/>
    <x v="5"/>
    <x v="0"/>
  </r>
  <r>
    <x v="201"/>
    <n v="24"/>
    <n v="38.08"/>
    <n v="4"/>
    <n v="913.92"/>
    <d v="2003-03-12T00:00:00"/>
    <x v="0"/>
    <n v="4"/>
    <n v="12"/>
    <n v="2003"/>
    <x v="3"/>
    <n v="44"/>
    <s v="S24_2022"/>
    <s v="Euro Shopping Channel"/>
    <s v="(91) 555 94 44"/>
    <s v="C/ Moralzarzal, 86"/>
    <m/>
    <x v="20"/>
    <x v="1"/>
    <n v="28034"/>
    <x v="7"/>
    <s v="EMEA"/>
    <s v="Freyre"/>
    <s v="Diego"/>
    <s v="Small"/>
    <n v="913.92"/>
    <x v="6"/>
    <x v="0"/>
  </r>
  <r>
    <x v="238"/>
    <n v="49"/>
    <n v="47.94"/>
    <n v="2"/>
    <n v="2349.06"/>
    <s v="1/26/2004 0:00"/>
    <x v="0"/>
    <n v="1"/>
    <n v="1"/>
    <n v="2004"/>
    <x v="3"/>
    <n v="44"/>
    <s v="S24_2022"/>
    <s v="Corrida Auto Replicas, Ltd"/>
    <s v="(91) 555 22 82"/>
    <s v="C/ Araquil, 67"/>
    <m/>
    <x v="20"/>
    <x v="1"/>
    <n v="28023"/>
    <x v="7"/>
    <s v="EMEA"/>
    <s v="Sommer"/>
    <s v="Mart¡n"/>
    <s v="Small"/>
    <n v="2349.06"/>
    <x v="7"/>
    <x v="1"/>
  </r>
  <r>
    <x v="202"/>
    <n v="24"/>
    <n v="48.38"/>
    <n v="5"/>
    <n v="1161.1199999999999"/>
    <d v="2004-02-03T00:00:00"/>
    <x v="0"/>
    <n v="1"/>
    <n v="3"/>
    <n v="2004"/>
    <x v="3"/>
    <n v="44"/>
    <s v="S24_2022"/>
    <s v="Saveley &amp; Henriot, Co."/>
    <s v="78.32.5555"/>
    <s v="2, rue du Commerce"/>
    <m/>
    <x v="25"/>
    <x v="1"/>
    <n v="69004"/>
    <x v="1"/>
    <s v="EMEA"/>
    <s v="Saveley"/>
    <s v="Mary"/>
    <s v="Small"/>
    <n v="1161.1200000000001"/>
    <x v="11"/>
    <x v="1"/>
  </r>
  <r>
    <x v="203"/>
    <n v="39"/>
    <n v="45.25"/>
    <n v="9"/>
    <n v="1764.75"/>
    <s v="4/29/2004 0:00"/>
    <x v="0"/>
    <n v="2"/>
    <n v="4"/>
    <n v="2004"/>
    <x v="3"/>
    <n v="44"/>
    <s v="S24_2022"/>
    <s v="Euro Shopping Channel"/>
    <s v="(91) 555 94 44"/>
    <s v="C/ Moralzarzal, 86"/>
    <m/>
    <x v="20"/>
    <x v="1"/>
    <n v="28034"/>
    <x v="7"/>
    <s v="EMEA"/>
    <s v="Freyre"/>
    <s v="Diego"/>
    <s v="Small"/>
    <n v="1764.75"/>
    <x v="8"/>
    <x v="1"/>
  </r>
  <r>
    <x v="254"/>
    <n v="37"/>
    <n v="45.7"/>
    <n v="2"/>
    <n v="1690.9"/>
    <d v="2004-04-06T00:00:00"/>
    <x v="0"/>
    <n v="2"/>
    <n v="6"/>
    <n v="2004"/>
    <x v="3"/>
    <n v="44"/>
    <s v="S24_2022"/>
    <s v="Mini Caravy"/>
    <s v="88.60.1555"/>
    <s v="24, place Kluber"/>
    <m/>
    <x v="66"/>
    <x v="1"/>
    <n v="67000"/>
    <x v="1"/>
    <s v="EMEA"/>
    <s v="Citeaux"/>
    <s v="Frederique"/>
    <s v="Small"/>
    <n v="1690.9"/>
    <x v="9"/>
    <x v="1"/>
  </r>
  <r>
    <x v="41"/>
    <n v="45"/>
    <n v="47.49"/>
    <n v="11"/>
    <n v="2137.0500000000002"/>
    <s v="8/17/2004 0:00"/>
    <x v="0"/>
    <n v="3"/>
    <n v="8"/>
    <n v="2004"/>
    <x v="3"/>
    <n v="44"/>
    <s v="S24_2022"/>
    <s v="Amica Models &amp; Co."/>
    <s v="011-4988555"/>
    <s v="Via Monte Bianco 34"/>
    <m/>
    <x v="30"/>
    <x v="1"/>
    <n v="10100"/>
    <x v="12"/>
    <s v="EMEA"/>
    <s v="Accorti"/>
    <s v="Paolo"/>
    <s v="Small"/>
    <n v="2137.0500000000002"/>
    <x v="3"/>
    <x v="1"/>
  </r>
  <r>
    <x v="205"/>
    <n v="45"/>
    <n v="48.38"/>
    <n v="4"/>
    <n v="2177.1"/>
    <d v="2004-03-09T00:00:00"/>
    <x v="0"/>
    <n v="3"/>
    <n v="9"/>
    <n v="2004"/>
    <x v="3"/>
    <n v="44"/>
    <s v="S24_2022"/>
    <s v="Herkku Gifts"/>
    <s v="+47 2267 3215"/>
    <s v="Drammen 121, PR 744 Sentrum"/>
    <m/>
    <x v="7"/>
    <x v="1"/>
    <s v="N 5804"/>
    <x v="2"/>
    <s v="EMEA"/>
    <s v="Oeztan"/>
    <s v="Veysel"/>
    <s v="Small"/>
    <n v="2177.1"/>
    <x v="10"/>
    <x v="1"/>
  </r>
  <r>
    <x v="43"/>
    <n v="44"/>
    <n v="39.42"/>
    <n v="15"/>
    <n v="1734.48"/>
    <d v="2004-11-10T00:00:00"/>
    <x v="0"/>
    <n v="4"/>
    <n v="10"/>
    <n v="2004"/>
    <x v="3"/>
    <n v="44"/>
    <s v="S24_2022"/>
    <s v="Auto Assoc. &amp; Cie."/>
    <s v="30.59.8555"/>
    <s v="67, avenue de l'Europe"/>
    <m/>
    <x v="32"/>
    <x v="1"/>
    <n v="78000"/>
    <x v="1"/>
    <s v="EMEA"/>
    <s v="Tonini"/>
    <s v="Daniel"/>
    <s v="Small"/>
    <n v="1734.48"/>
    <x v="4"/>
    <x v="1"/>
  </r>
  <r>
    <x v="44"/>
    <n v="23"/>
    <n v="37.630000000000003"/>
    <n v="12"/>
    <n v="865.49"/>
    <s v="10/21/2004 0:00"/>
    <x v="0"/>
    <n v="4"/>
    <n v="10"/>
    <n v="2004"/>
    <x v="3"/>
    <n v="44"/>
    <s v="S24_2022"/>
    <s v="Mini Gifts Distributors Ltd."/>
    <n v="4155551450"/>
    <s v="5677 Strong St."/>
    <m/>
    <x v="33"/>
    <x v="2"/>
    <n v="97562"/>
    <x v="0"/>
    <s v="NA"/>
    <s v="Nelson"/>
    <s v="Valarie"/>
    <s v="Small"/>
    <n v="865.49"/>
    <x v="4"/>
    <x v="1"/>
  </r>
  <r>
    <x v="45"/>
    <n v="30"/>
    <n v="100"/>
    <n v="4"/>
    <n v="3500.1"/>
    <d v="2004-04-11T00:00:00"/>
    <x v="0"/>
    <n v="4"/>
    <n v="11"/>
    <n v="2004"/>
    <x v="3"/>
    <n v="44"/>
    <s v="S24_2022"/>
    <s v="Online Diecast Creations Co."/>
    <n v="6035558647"/>
    <s v="2304 Long Airport Avenue"/>
    <m/>
    <x v="34"/>
    <x v="12"/>
    <n v="62005"/>
    <x v="0"/>
    <s v="NA"/>
    <s v="Young"/>
    <s v="Valarie"/>
    <s v="Medium"/>
    <n v="3000"/>
    <x v="5"/>
    <x v="1"/>
  </r>
  <r>
    <x v="206"/>
    <n v="26"/>
    <n v="85.52"/>
    <n v="10"/>
    <n v="2223.52"/>
    <s v="11/17/2004 0:00"/>
    <x v="0"/>
    <n v="4"/>
    <n v="11"/>
    <n v="2004"/>
    <x v="3"/>
    <n v="44"/>
    <s v="S24_2022"/>
    <s v="AV Stores, Co."/>
    <s v="(171) 555-1555"/>
    <s v="Fauntleroy Circus"/>
    <m/>
    <x v="61"/>
    <x v="1"/>
    <s v="EC2 5NT"/>
    <x v="6"/>
    <s v="EMEA"/>
    <s v="Ashworth"/>
    <s v="Victoria"/>
    <s v="Small"/>
    <n v="2223.52"/>
    <x v="5"/>
    <x v="1"/>
  </r>
  <r>
    <x v="287"/>
    <n v="43"/>
    <n v="53.76"/>
    <n v="1"/>
    <n v="2311.6799999999998"/>
    <s v="11/25/2004 0:00"/>
    <x v="0"/>
    <n v="4"/>
    <n v="11"/>
    <n v="2004"/>
    <x v="3"/>
    <n v="44"/>
    <s v="S24_2022"/>
    <s v="Atelier graphique"/>
    <s v="40.32.2555"/>
    <s v="54, rue Royale"/>
    <m/>
    <x v="11"/>
    <x v="1"/>
    <n v="44000"/>
    <x v="1"/>
    <s v="EMEA"/>
    <s v="Schmitt"/>
    <s v="Carine"/>
    <s v="Small"/>
    <n v="2311.6799999999998"/>
    <x v="5"/>
    <x v="1"/>
  </r>
  <r>
    <x v="188"/>
    <n v="26"/>
    <n v="31.86"/>
    <n v="7"/>
    <n v="828.36"/>
    <d v="2004-09-12T00:00:00"/>
    <x v="0"/>
    <n v="4"/>
    <n v="12"/>
    <n v="2004"/>
    <x v="3"/>
    <n v="44"/>
    <s v="S24_2022"/>
    <s v="Lyon Souveniers"/>
    <s v="+33 1 46 62 7555"/>
    <s v="27 rue du Colonel Pierre Avia"/>
    <m/>
    <x v="2"/>
    <x v="1"/>
    <n v="75508"/>
    <x v="1"/>
    <s v="EMEA"/>
    <s v="Da Cunha"/>
    <s v="Daniel"/>
    <s v="Small"/>
    <n v="828.36"/>
    <x v="6"/>
    <x v="1"/>
  </r>
  <r>
    <x v="219"/>
    <n v="28"/>
    <n v="30.59"/>
    <n v="12"/>
    <n v="856.52"/>
    <d v="2005-12-01T00:00:00"/>
    <x v="5"/>
    <n v="1"/>
    <n v="1"/>
    <n v="2005"/>
    <x v="3"/>
    <n v="44"/>
    <s v="S24_2022"/>
    <s v="Toys4GrownUps.com"/>
    <n v="6265557265"/>
    <s v="78934 Hillside Dr."/>
    <m/>
    <x v="3"/>
    <x v="2"/>
    <n v="90003"/>
    <x v="0"/>
    <s v="NA"/>
    <s v="Young"/>
    <s v="Julie"/>
    <s v="Small"/>
    <n v="856.52"/>
    <x v="7"/>
    <x v="2"/>
  </r>
  <r>
    <x v="208"/>
    <n v="27"/>
    <n v="68.349999999999994"/>
    <n v="5"/>
    <n v="1845.45"/>
    <s v="2/16/2005 0:00"/>
    <x v="0"/>
    <n v="1"/>
    <n v="2"/>
    <n v="2005"/>
    <x v="3"/>
    <n v="44"/>
    <s v="S24_2022"/>
    <s v="Euro Shopping Channel"/>
    <s v="(91) 555 94 44"/>
    <s v="C/ Moralzarzal, 86"/>
    <m/>
    <x v="20"/>
    <x v="1"/>
    <n v="28034"/>
    <x v="7"/>
    <s v="EMEA"/>
    <s v="Freyre"/>
    <s v="Diego"/>
    <s v="Small"/>
    <n v="1845.4499999999998"/>
    <x v="0"/>
    <x v="2"/>
  </r>
  <r>
    <x v="51"/>
    <n v="24"/>
    <n v="100"/>
    <n v="1"/>
    <n v="4042.08"/>
    <d v="2005-09-03T00:00:00"/>
    <x v="0"/>
    <n v="1"/>
    <n v="3"/>
    <n v="2005"/>
    <x v="3"/>
    <n v="44"/>
    <s v="S24_2022"/>
    <s v="Anna's Decorations, Ltd"/>
    <s v="02 9936 8555"/>
    <s v="201 Miller Street"/>
    <s v="Level 15"/>
    <x v="36"/>
    <x v="8"/>
    <n v="2060"/>
    <x v="3"/>
    <s v="APAC"/>
    <s v="O'Hara"/>
    <s v="Anna"/>
    <s v="Medium"/>
    <n v="2400"/>
    <x v="11"/>
    <x v="2"/>
  </r>
  <r>
    <x v="255"/>
    <n v="40"/>
    <n v="45.7"/>
    <n v="2"/>
    <n v="1828"/>
    <s v="5/29/2005 0:00"/>
    <x v="2"/>
    <n v="2"/>
    <n v="5"/>
    <n v="2005"/>
    <x v="3"/>
    <n v="44"/>
    <s v="S24_2022"/>
    <s v="Mini Gifts Distributors Ltd."/>
    <n v="4155551450"/>
    <s v="5677 Strong St."/>
    <m/>
    <x v="33"/>
    <x v="2"/>
    <n v="97562"/>
    <x v="0"/>
    <s v="NA"/>
    <s v="Nelson"/>
    <s v="Valarie"/>
    <s v="Small"/>
    <n v="1828"/>
    <x v="1"/>
    <x v="2"/>
  </r>
  <r>
    <x v="26"/>
    <n v="36"/>
    <n v="100"/>
    <n v="1"/>
    <n v="3680.28"/>
    <s v="1/29/2003 0:00"/>
    <x v="0"/>
    <n v="1"/>
    <n v="1"/>
    <n v="2003"/>
    <x v="2"/>
    <n v="127"/>
    <s v="S24_2300"/>
    <s v="Baane Mini Imports"/>
    <s v="07-98 9555"/>
    <s v="Erling Skakkes gate 78"/>
    <m/>
    <x v="14"/>
    <x v="1"/>
    <n v="4110"/>
    <x v="2"/>
    <s v="EMEA"/>
    <s v="Bergulfsen"/>
    <s v="Jonas"/>
    <s v="Medium"/>
    <n v="3600"/>
    <x v="7"/>
    <x v="0"/>
  </r>
  <r>
    <x v="90"/>
    <n v="21"/>
    <n v="100"/>
    <n v="5"/>
    <n v="2925.09"/>
    <d v="2003-01-04T00:00:00"/>
    <x v="0"/>
    <n v="2"/>
    <n v="4"/>
    <n v="2003"/>
    <x v="2"/>
    <n v="127"/>
    <s v="S24_2300"/>
    <s v="La Corne D'abondance, Co."/>
    <s v="(1) 42.34.2555"/>
    <s v="265, boulevard Charonne"/>
    <m/>
    <x v="2"/>
    <x v="1"/>
    <n v="75012"/>
    <x v="1"/>
    <s v="EMEA"/>
    <s v="Bertrand"/>
    <s v="Marie"/>
    <s v="Small"/>
    <n v="2100"/>
    <x v="8"/>
    <x v="0"/>
  </r>
  <r>
    <x v="28"/>
    <n v="27"/>
    <n v="100"/>
    <n v="1"/>
    <n v="3415.77"/>
    <s v="5/28/2003 0:00"/>
    <x v="0"/>
    <n v="2"/>
    <n v="5"/>
    <n v="2003"/>
    <x v="2"/>
    <n v="127"/>
    <s v="S24_2300"/>
    <s v="Corrida Auto Replicas, Ltd"/>
    <s v="(91) 555 22 82"/>
    <s v="C/ Araquil, 67"/>
    <m/>
    <x v="20"/>
    <x v="1"/>
    <n v="28023"/>
    <x v="7"/>
    <s v="EMEA"/>
    <s v="Sommer"/>
    <s v="Mart¡n"/>
    <s v="Medium"/>
    <n v="2700"/>
    <x v="1"/>
    <x v="0"/>
  </r>
  <r>
    <x v="29"/>
    <n v="47"/>
    <n v="100"/>
    <n v="1"/>
    <n v="5105.1400000000003"/>
    <s v="7/24/2003 0:00"/>
    <x v="0"/>
    <n v="3"/>
    <n v="7"/>
    <n v="2003"/>
    <x v="2"/>
    <n v="127"/>
    <s v="S24_2300"/>
    <s v="Technics Stores Inc."/>
    <n v="6505556809"/>
    <s v="9408 Furth Circle"/>
    <m/>
    <x v="5"/>
    <x v="2"/>
    <n v="94217"/>
    <x v="0"/>
    <s v="NA"/>
    <s v="Hirano"/>
    <s v="Juri"/>
    <s v="Medium"/>
    <n v="4700"/>
    <x v="2"/>
    <x v="0"/>
  </r>
  <r>
    <x v="164"/>
    <n v="42"/>
    <n v="100"/>
    <n v="8"/>
    <n v="5098.8"/>
    <s v="9/21/2003 0:00"/>
    <x v="0"/>
    <n v="3"/>
    <n v="9"/>
    <n v="2003"/>
    <x v="2"/>
    <n v="127"/>
    <s v="S24_2300"/>
    <s v="Oulu Toy Supplies, Inc."/>
    <s v="981-443655"/>
    <s v="Torikatu 38"/>
    <m/>
    <x v="50"/>
    <x v="1"/>
    <n v="90110"/>
    <x v="4"/>
    <s v="EMEA"/>
    <s v="Koskitalo"/>
    <s v="Pirkko"/>
    <s v="Medium"/>
    <n v="4200"/>
    <x v="10"/>
    <x v="0"/>
  </r>
  <r>
    <x v="127"/>
    <n v="32"/>
    <n v="100"/>
    <n v="17"/>
    <n v="4661.76"/>
    <s v="10/22/2003 0:00"/>
    <x v="0"/>
    <n v="4"/>
    <n v="10"/>
    <n v="2003"/>
    <x v="2"/>
    <n v="127"/>
    <s v="S24_2300"/>
    <s v="Dragon Souveniers, Ltd."/>
    <s v="+65 221 7555"/>
    <s v="Bronz Sok., Bronz Apt. 3/6 Tesvikiye"/>
    <m/>
    <x v="22"/>
    <x v="1"/>
    <n v="79903"/>
    <x v="9"/>
    <s v="Japan"/>
    <s v="Natividad"/>
    <s v="Eric"/>
    <s v="Medium"/>
    <n v="3200"/>
    <x v="4"/>
    <x v="0"/>
  </r>
  <r>
    <x v="92"/>
    <n v="28"/>
    <n v="100"/>
    <n v="6"/>
    <n v="2969.96"/>
    <d v="2003-06-11T00:00:00"/>
    <x v="0"/>
    <n v="4"/>
    <n v="11"/>
    <n v="2003"/>
    <x v="2"/>
    <n v="127"/>
    <s v="S24_2300"/>
    <s v="Stylish Desk Decors, Co."/>
    <s v="(171) 555-0297"/>
    <s v="35 King George"/>
    <m/>
    <x v="41"/>
    <x v="1"/>
    <s v="WX3 6FW"/>
    <x v="6"/>
    <s v="EMEA"/>
    <s v="Brown"/>
    <s v="Ann"/>
    <s v="Small"/>
    <n v="2800"/>
    <x v="5"/>
    <x v="0"/>
  </r>
  <r>
    <x v="165"/>
    <n v="24"/>
    <n v="100"/>
    <n v="11"/>
    <n v="3496.32"/>
    <s v="11/14/2003 0:00"/>
    <x v="0"/>
    <n v="4"/>
    <n v="11"/>
    <n v="2003"/>
    <x v="2"/>
    <n v="127"/>
    <s v="S24_2300"/>
    <s v="Iberia Gift Imports, Corp."/>
    <s v="(95) 555 82 82"/>
    <s v="C/ Romero, 33"/>
    <m/>
    <x v="64"/>
    <x v="1"/>
    <n v="41101"/>
    <x v="7"/>
    <s v="EMEA"/>
    <s v="Roel"/>
    <s v="Jose Pedro"/>
    <s v="Medium"/>
    <n v="2400"/>
    <x v="5"/>
    <x v="0"/>
  </r>
  <r>
    <x v="34"/>
    <n v="49"/>
    <n v="100"/>
    <n v="1"/>
    <n v="5760.93"/>
    <s v="11/25/2003 0:00"/>
    <x v="0"/>
    <n v="4"/>
    <n v="11"/>
    <n v="2003"/>
    <x v="2"/>
    <n v="127"/>
    <s v="S24_2300"/>
    <s v="Saveley &amp; Henriot, Co."/>
    <s v="78.32.5555"/>
    <s v="2, rue du Commerce"/>
    <m/>
    <x v="25"/>
    <x v="1"/>
    <n v="69004"/>
    <x v="1"/>
    <s v="EMEA"/>
    <s v="Saveley"/>
    <s v="Mary"/>
    <s v="Medium"/>
    <n v="4900"/>
    <x v="5"/>
    <x v="0"/>
  </r>
  <r>
    <x v="93"/>
    <n v="46"/>
    <n v="100"/>
    <n v="12"/>
    <n v="6819.04"/>
    <d v="2003-09-12T00:00:00"/>
    <x v="0"/>
    <n v="4"/>
    <n v="12"/>
    <n v="2003"/>
    <x v="2"/>
    <n v="127"/>
    <s v="S24_2300"/>
    <s v="Diecast Collectables"/>
    <n v="6175552555"/>
    <s v="6251 Ingle Ln."/>
    <m/>
    <x v="48"/>
    <x v="6"/>
    <n v="51003"/>
    <x v="0"/>
    <s v="NA"/>
    <s v="Franco"/>
    <s v="Valarie"/>
    <s v="Medium"/>
    <n v="4600"/>
    <x v="6"/>
    <x v="0"/>
  </r>
  <r>
    <x v="94"/>
    <n v="28"/>
    <n v="100"/>
    <n v="1"/>
    <n v="3148.88"/>
    <d v="2004-04-02T00:00:00"/>
    <x v="0"/>
    <n v="1"/>
    <n v="2"/>
    <n v="2004"/>
    <x v="2"/>
    <n v="127"/>
    <s v="S24_2300"/>
    <s v="Handji Gifts&amp; Co"/>
    <s v="+65 224 1555"/>
    <s v="Village Close - 106 Linden Road Sandown"/>
    <s v="2nd Floor"/>
    <x v="22"/>
    <x v="1"/>
    <n v="69045"/>
    <x v="9"/>
    <s v="APAC"/>
    <s v="Victorino"/>
    <s v="Wendy"/>
    <s v="Medium"/>
    <n v="2800"/>
    <x v="0"/>
    <x v="1"/>
  </r>
  <r>
    <x v="95"/>
    <n v="48"/>
    <n v="100"/>
    <n v="6"/>
    <n v="5704.32"/>
    <d v="2004-11-03T00:00:00"/>
    <x v="0"/>
    <n v="1"/>
    <n v="3"/>
    <n v="2004"/>
    <x v="2"/>
    <n v="127"/>
    <s v="S24_2300"/>
    <s v="Mini Gifts Distributors Ltd."/>
    <n v="4155551450"/>
    <s v="5677 Strong St."/>
    <m/>
    <x v="33"/>
    <x v="2"/>
    <n v="97562"/>
    <x v="0"/>
    <s v="NA"/>
    <s v="Nelson"/>
    <s v="Valarie"/>
    <s v="Medium"/>
    <n v="4800"/>
    <x v="11"/>
    <x v="1"/>
  </r>
  <r>
    <x v="168"/>
    <n v="29"/>
    <n v="100"/>
    <n v="10"/>
    <n v="3520.6"/>
    <d v="2004-05-05T00:00:00"/>
    <x v="0"/>
    <n v="2"/>
    <n v="5"/>
    <n v="2004"/>
    <x v="2"/>
    <n v="127"/>
    <s v="S24_2300"/>
    <s v="Euro Shopping Channel"/>
    <s v="(91) 555 94 44"/>
    <s v="C/ Moralzarzal, 86"/>
    <m/>
    <x v="20"/>
    <x v="1"/>
    <n v="28034"/>
    <x v="7"/>
    <s v="EMEA"/>
    <s v="Freyre"/>
    <s v="Diego"/>
    <s v="Medium"/>
    <n v="2900"/>
    <x v="1"/>
    <x v="1"/>
  </r>
  <r>
    <x v="96"/>
    <n v="47"/>
    <n v="100"/>
    <n v="9"/>
    <n v="5285.62"/>
    <s v="6/15/2004 0:00"/>
    <x v="0"/>
    <n v="2"/>
    <n v="6"/>
    <n v="2004"/>
    <x v="2"/>
    <n v="127"/>
    <s v="S24_2300"/>
    <s v="Handji Gifts&amp; Co"/>
    <s v="+65 224 1555"/>
    <s v="Village Close - 106 Linden Road Sandown"/>
    <s v="2nd Floor"/>
    <x v="22"/>
    <x v="1"/>
    <n v="69045"/>
    <x v="9"/>
    <s v="APAC"/>
    <s v="Victorino"/>
    <s v="Wendy"/>
    <s v="Medium"/>
    <n v="4700"/>
    <x v="9"/>
    <x v="1"/>
  </r>
  <r>
    <x v="169"/>
    <n v="43"/>
    <n v="100"/>
    <n v="10"/>
    <n v="5605.05"/>
    <s v="7/20/2004 0:00"/>
    <x v="0"/>
    <n v="3"/>
    <n v="7"/>
    <n v="2004"/>
    <x v="2"/>
    <n v="127"/>
    <s v="S24_2300"/>
    <s v="Mini Gifts Distributors Ltd."/>
    <n v="4155551450"/>
    <s v="5677 Strong St."/>
    <m/>
    <x v="33"/>
    <x v="2"/>
    <n v="97562"/>
    <x v="0"/>
    <s v="NA"/>
    <s v="Nelson"/>
    <s v="Valarie"/>
    <s v="Medium"/>
    <n v="4300"/>
    <x v="2"/>
    <x v="1"/>
  </r>
  <r>
    <x v="97"/>
    <n v="25"/>
    <n v="100"/>
    <n v="6"/>
    <n v="2779.5"/>
    <s v="8/19/2004 0:00"/>
    <x v="0"/>
    <n v="3"/>
    <n v="8"/>
    <n v="2004"/>
    <x v="2"/>
    <n v="127"/>
    <s v="S24_2300"/>
    <s v="Diecast Classics Inc."/>
    <n v="2155551555"/>
    <s v="7586 Pompton St."/>
    <m/>
    <x v="15"/>
    <x v="7"/>
    <n v="70267"/>
    <x v="0"/>
    <s v="NA"/>
    <s v="Yu"/>
    <s v="Kyung"/>
    <s v="Small"/>
    <n v="2500"/>
    <x v="3"/>
    <x v="1"/>
  </r>
  <r>
    <x v="42"/>
    <n v="48"/>
    <n v="100"/>
    <n v="1"/>
    <n v="5398.08"/>
    <d v="2004-08-09T00:00:00"/>
    <x v="0"/>
    <n v="3"/>
    <n v="9"/>
    <n v="2004"/>
    <x v="2"/>
    <n v="127"/>
    <s v="S24_2300"/>
    <s v="Scandinavian Gift Ideas"/>
    <s v="0695-34 6555"/>
    <s v="?kergatan 24"/>
    <m/>
    <x v="31"/>
    <x v="1"/>
    <s v="S-844 67"/>
    <x v="8"/>
    <s v="EMEA"/>
    <s v="Larsson"/>
    <s v="Maria"/>
    <s v="Medium"/>
    <n v="4800"/>
    <x v="10"/>
    <x v="1"/>
  </r>
  <r>
    <x v="98"/>
    <n v="24"/>
    <n v="100"/>
    <n v="10"/>
    <n v="3189.6"/>
    <s v="10/13/2004 0:00"/>
    <x v="0"/>
    <n v="4"/>
    <n v="10"/>
    <n v="2004"/>
    <x v="2"/>
    <n v="127"/>
    <s v="S24_2300"/>
    <s v="Marta's Replicas Co."/>
    <n v="6175558555"/>
    <s v="39323 Spinnaker Dr."/>
    <m/>
    <x v="12"/>
    <x v="6"/>
    <n v="51247"/>
    <x v="0"/>
    <s v="NA"/>
    <s v="Hernandez"/>
    <s v="Marta"/>
    <s v="Medium"/>
    <n v="2400"/>
    <x v="4"/>
    <x v="1"/>
  </r>
  <r>
    <x v="99"/>
    <n v="42"/>
    <n v="100"/>
    <n v="4"/>
    <n v="5581.8"/>
    <s v="10/22/2004 0:00"/>
    <x v="0"/>
    <n v="4"/>
    <n v="10"/>
    <n v="2004"/>
    <x v="2"/>
    <n v="127"/>
    <s v="S24_2300"/>
    <s v="Canadian Gift Exchange Network"/>
    <s v="(604) 555-3392"/>
    <s v="1900 Oak St."/>
    <m/>
    <x v="26"/>
    <x v="10"/>
    <s v="V3F 2K1"/>
    <x v="10"/>
    <s v="NA"/>
    <s v="Tannamuri"/>
    <s v="Yoshi"/>
    <s v="Medium"/>
    <n v="4200"/>
    <x v="4"/>
    <x v="1"/>
  </r>
  <r>
    <x v="152"/>
    <n v="31"/>
    <n v="100"/>
    <n v="2"/>
    <n v="3820.44"/>
    <d v="2004-05-11T00:00:00"/>
    <x v="0"/>
    <n v="4"/>
    <n v="11"/>
    <n v="2004"/>
    <x v="2"/>
    <n v="127"/>
    <s v="S24_2300"/>
    <s v="Vitachrome Inc."/>
    <n v="2125551500"/>
    <s v="2678 Kingston Rd."/>
    <s v="Suite 101"/>
    <x v="0"/>
    <x v="0"/>
    <n v="10022"/>
    <x v="0"/>
    <s v="NA"/>
    <s v="Frick"/>
    <s v="Michael"/>
    <s v="Medium"/>
    <n v="3100"/>
    <x v="5"/>
    <x v="1"/>
  </r>
  <r>
    <x v="100"/>
    <n v="42"/>
    <n v="100"/>
    <n v="5"/>
    <n v="5528.04"/>
    <s v="11/19/2004 0:00"/>
    <x v="4"/>
    <n v="4"/>
    <n v="11"/>
    <n v="2004"/>
    <x v="2"/>
    <n v="127"/>
    <s v="S24_2300"/>
    <s v="Volvo Model Replicas, Co"/>
    <s v="0921-12 3555"/>
    <s v="Berguvsv„gen  8"/>
    <m/>
    <x v="21"/>
    <x v="1"/>
    <s v="S-958 22"/>
    <x v="8"/>
    <s v="EMEA"/>
    <s v="Berglund"/>
    <s v="Christina"/>
    <s v="Medium"/>
    <n v="4200"/>
    <x v="5"/>
    <x v="1"/>
  </r>
  <r>
    <x v="141"/>
    <n v="37"/>
    <n v="100"/>
    <n v="1"/>
    <n v="5981.42"/>
    <d v="2004-01-11T00:00:00"/>
    <x v="0"/>
    <n v="4"/>
    <n v="11"/>
    <n v="2004"/>
    <x v="2"/>
    <n v="127"/>
    <s v="S24_2300"/>
    <s v="Corrida Auto Replicas, Ltd"/>
    <s v="(91) 555 22 82"/>
    <s v="C/ Araquil, 67"/>
    <m/>
    <x v="20"/>
    <x v="1"/>
    <n v="28023"/>
    <x v="7"/>
    <s v="EMEA"/>
    <s v="Sommer"/>
    <s v="Mart¡n"/>
    <s v="Medium"/>
    <n v="3700"/>
    <x v="5"/>
    <x v="1"/>
  </r>
  <r>
    <x v="153"/>
    <n v="41"/>
    <n v="100"/>
    <n v="7"/>
    <n v="5684.65"/>
    <d v="2004-10-12T00:00:00"/>
    <x v="0"/>
    <n v="4"/>
    <n v="12"/>
    <n v="2004"/>
    <x v="2"/>
    <n v="127"/>
    <s v="S24_2300"/>
    <s v="Euro Shopping Channel"/>
    <s v="(91) 555 94 44"/>
    <s v="C/ Moralzarzal, 86"/>
    <m/>
    <x v="20"/>
    <x v="1"/>
    <n v="28034"/>
    <x v="7"/>
    <s v="EMEA"/>
    <s v="Freyre"/>
    <s v="Diego"/>
    <s v="Medium"/>
    <n v="4100"/>
    <x v="6"/>
    <x v="1"/>
  </r>
  <r>
    <x v="142"/>
    <n v="20"/>
    <n v="100"/>
    <n v="5"/>
    <n v="3449.4"/>
    <s v="1/23/2005 0:00"/>
    <x v="0"/>
    <n v="1"/>
    <n v="1"/>
    <n v="2005"/>
    <x v="2"/>
    <n v="127"/>
    <s v="S24_2300"/>
    <s v="Mini Gifts Distributors Ltd."/>
    <n v="4155551450"/>
    <s v="5677 Strong St."/>
    <m/>
    <x v="33"/>
    <x v="2"/>
    <n v="97562"/>
    <x v="0"/>
    <s v="NA"/>
    <s v="Nelson"/>
    <s v="Valarie"/>
    <s v="Medium"/>
    <n v="2000"/>
    <x v="7"/>
    <x v="2"/>
  </r>
  <r>
    <x v="143"/>
    <n v="20"/>
    <n v="100"/>
    <n v="3"/>
    <n v="2654.4"/>
    <s v="2/17/2005 0:00"/>
    <x v="0"/>
    <n v="1"/>
    <n v="2"/>
    <n v="2005"/>
    <x v="2"/>
    <n v="127"/>
    <s v="S24_2300"/>
    <s v="Mini Gifts Distributors Ltd."/>
    <n v="4155551450"/>
    <s v="5677 Strong St."/>
    <m/>
    <x v="33"/>
    <x v="2"/>
    <n v="97562"/>
    <x v="0"/>
    <s v="NA"/>
    <s v="Nelson"/>
    <s v="Valarie"/>
    <s v="Small"/>
    <n v="2000"/>
    <x v="0"/>
    <x v="2"/>
  </r>
  <r>
    <x v="171"/>
    <n v="70"/>
    <n v="100"/>
    <n v="10"/>
    <n v="8498"/>
    <d v="2005-03-05T00:00:00"/>
    <x v="0"/>
    <n v="2"/>
    <n v="5"/>
    <n v="2005"/>
    <x v="2"/>
    <n v="127"/>
    <s v="S24_2300"/>
    <s v="Euro Shopping Channel"/>
    <s v="(91) 555 94 44"/>
    <s v="C/ Moralzarzal, 86"/>
    <m/>
    <x v="20"/>
    <x v="1"/>
    <n v="28034"/>
    <x v="7"/>
    <s v="EMEA"/>
    <s v="Freyre"/>
    <s v="Diego"/>
    <s v="Large"/>
    <n v="7000"/>
    <x v="1"/>
    <x v="2"/>
  </r>
  <r>
    <x v="102"/>
    <n v="49"/>
    <n v="100"/>
    <n v="9"/>
    <n v="5510.54"/>
    <s v="5/31/2005 0:00"/>
    <x v="2"/>
    <n v="2"/>
    <n v="5"/>
    <n v="2005"/>
    <x v="2"/>
    <n v="127"/>
    <s v="S24_2300"/>
    <s v="La Rochelle Gifts"/>
    <s v="40.67.8555"/>
    <s v="67, rue des Cinquante Otages"/>
    <m/>
    <x v="11"/>
    <x v="1"/>
    <n v="44000"/>
    <x v="1"/>
    <s v="EMEA"/>
    <s v="Labrune"/>
    <s v="Janine"/>
    <s v="Medium"/>
    <n v="4900"/>
    <x v="1"/>
    <x v="2"/>
  </r>
  <r>
    <x v="103"/>
    <n v="35"/>
    <n v="58.87"/>
    <n v="15"/>
    <n v="2060.4499999999998"/>
    <d v="2003-03-03T00:00:00"/>
    <x v="0"/>
    <n v="1"/>
    <n v="3"/>
    <n v="2003"/>
    <x v="0"/>
    <n v="69"/>
    <s v="S24_2360"/>
    <s v="Cruz &amp; Sons Co."/>
    <s v="+63 2 555 3587"/>
    <s v="15 McCallum Street - NatWest Center #13-03"/>
    <m/>
    <x v="53"/>
    <x v="1"/>
    <s v="1227 MM"/>
    <x v="15"/>
    <s v="Japan"/>
    <s v="Cruz"/>
    <s v="Arnold"/>
    <s v="Small"/>
    <n v="2060.4499999999998"/>
    <x v="11"/>
    <x v="0"/>
  </r>
  <r>
    <x v="1"/>
    <n v="32"/>
    <n v="76.88"/>
    <n v="2"/>
    <n v="2460.16"/>
    <d v="2003-07-05T00:00:00"/>
    <x v="0"/>
    <n v="2"/>
    <n v="5"/>
    <n v="2003"/>
    <x v="0"/>
    <n v="69"/>
    <s v="S24_2360"/>
    <s v="Reims Collectables"/>
    <s v="26.47.1555"/>
    <s v="59 rue de l'Abbaye"/>
    <m/>
    <x v="1"/>
    <x v="1"/>
    <n v="51100"/>
    <x v="1"/>
    <s v="EMEA"/>
    <s v="Henriot"/>
    <s v="Paul"/>
    <s v="Small"/>
    <n v="2460.16"/>
    <x v="1"/>
    <x v="0"/>
  </r>
  <r>
    <x v="105"/>
    <n v="29"/>
    <n v="61.64"/>
    <n v="16"/>
    <n v="1787.56"/>
    <d v="2003-02-07T00:00:00"/>
    <x v="0"/>
    <n v="3"/>
    <n v="7"/>
    <n v="2003"/>
    <x v="0"/>
    <n v="69"/>
    <s v="S24_2360"/>
    <s v="Mini Gifts Distributors Ltd."/>
    <n v="4155551450"/>
    <s v="5677 Strong St."/>
    <m/>
    <x v="33"/>
    <x v="2"/>
    <n v="97562"/>
    <x v="0"/>
    <s v="NA"/>
    <s v="Nelson"/>
    <s v="Valarie"/>
    <s v="Small"/>
    <n v="1787.56"/>
    <x v="2"/>
    <x v="0"/>
  </r>
  <r>
    <x v="3"/>
    <n v="27"/>
    <n v="60.95"/>
    <n v="3"/>
    <n v="1645.65"/>
    <s v="8/25/2003 0:00"/>
    <x v="0"/>
    <n v="3"/>
    <n v="8"/>
    <n v="2003"/>
    <x v="0"/>
    <n v="69"/>
    <s v="S24_2360"/>
    <s v="Toys4GrownUps.com"/>
    <n v="6265557265"/>
    <s v="78934 Hillside Dr."/>
    <m/>
    <x v="3"/>
    <x v="2"/>
    <n v="90003"/>
    <x v="0"/>
    <s v="NA"/>
    <s v="Young"/>
    <s v="Julie"/>
    <s v="Small"/>
    <n v="1645.65"/>
    <x v="3"/>
    <x v="0"/>
  </r>
  <r>
    <x v="4"/>
    <n v="27"/>
    <n v="80.34"/>
    <n v="11"/>
    <n v="2169.1799999999998"/>
    <d v="2003-10-10T00:00:00"/>
    <x v="0"/>
    <n v="4"/>
    <n v="10"/>
    <n v="2003"/>
    <x v="0"/>
    <n v="69"/>
    <s v="S24_2360"/>
    <s v="Corporate Gift Ideas Co."/>
    <n v="6505551386"/>
    <s v="7734 Strong St."/>
    <m/>
    <x v="4"/>
    <x v="2"/>
    <m/>
    <x v="0"/>
    <s v="NA"/>
    <s v="Brown"/>
    <s v="Julie"/>
    <s v="Small"/>
    <n v="2169.1800000000003"/>
    <x v="4"/>
    <x v="0"/>
  </r>
  <r>
    <x v="107"/>
    <n v="38"/>
    <n v="74.11"/>
    <n v="11"/>
    <n v="2816.18"/>
    <d v="2003-04-11T00:00:00"/>
    <x v="0"/>
    <n v="4"/>
    <n v="11"/>
    <n v="2003"/>
    <x v="0"/>
    <n v="69"/>
    <s v="S24_2360"/>
    <s v="Anna's Decorations, Ltd"/>
    <s v="02 9936 8555"/>
    <s v="201 Miller Street"/>
    <s v="Level 15"/>
    <x v="36"/>
    <x v="8"/>
    <n v="2060"/>
    <x v="3"/>
    <s v="APAC"/>
    <s v="O'Hara"/>
    <s v="Anna"/>
    <s v="Small"/>
    <n v="2816.18"/>
    <x v="5"/>
    <x v="0"/>
  </r>
  <r>
    <x v="6"/>
    <n v="35"/>
    <n v="72.03"/>
    <n v="6"/>
    <n v="2521.0500000000002"/>
    <d v="2003-11-11T00:00:00"/>
    <x v="0"/>
    <n v="4"/>
    <n v="11"/>
    <n v="2003"/>
    <x v="0"/>
    <n v="69"/>
    <s v="S24_2360"/>
    <s v="Daedalus Designs Imports"/>
    <s v="20.16.1555"/>
    <s v="184, chausse de Tournai"/>
    <m/>
    <x v="6"/>
    <x v="1"/>
    <n v="59000"/>
    <x v="1"/>
    <s v="EMEA"/>
    <s v="Rance"/>
    <s v="Martine"/>
    <s v="Small"/>
    <n v="2521.0500000000002"/>
    <x v="5"/>
    <x v="0"/>
  </r>
  <r>
    <x v="288"/>
    <n v="42"/>
    <n v="76.19"/>
    <n v="3"/>
    <n v="3199.98"/>
    <s v="11/19/2003 0:00"/>
    <x v="0"/>
    <n v="4"/>
    <n v="11"/>
    <n v="2003"/>
    <x v="0"/>
    <n v="69"/>
    <s v="S24_2360"/>
    <s v="Euro Shopping Channel"/>
    <s v="(91) 555 94 44"/>
    <s v="C/ Moralzarzal, 86"/>
    <m/>
    <x v="20"/>
    <x v="1"/>
    <n v="28034"/>
    <x v="7"/>
    <s v="EMEA"/>
    <s v="Freyre"/>
    <s v="Diego"/>
    <s v="Medium"/>
    <n v="3199.98"/>
    <x v="5"/>
    <x v="0"/>
  </r>
  <r>
    <x v="9"/>
    <n v="21"/>
    <n v="63.72"/>
    <n v="11"/>
    <n v="1338.12"/>
    <s v="1/15/2004 0:00"/>
    <x v="0"/>
    <n v="1"/>
    <n v="1"/>
    <n v="2004"/>
    <x v="0"/>
    <n v="69"/>
    <s v="S24_2360"/>
    <s v="Auto Canal Petit"/>
    <s v="(1) 47.55.6555"/>
    <s v="25, rue Lauriston"/>
    <m/>
    <x v="2"/>
    <x v="1"/>
    <n v="75016"/>
    <x v="1"/>
    <s v="EMEA"/>
    <s v="Perrier"/>
    <s v="Dominique"/>
    <s v="Small"/>
    <n v="1338.12"/>
    <x v="7"/>
    <x v="1"/>
  </r>
  <r>
    <x v="148"/>
    <n v="37"/>
    <n v="80.34"/>
    <n v="4"/>
    <n v="2972.58"/>
    <s v="2/21/2004 0:00"/>
    <x v="0"/>
    <n v="1"/>
    <n v="2"/>
    <n v="2004"/>
    <x v="0"/>
    <n v="69"/>
    <s v="S24_2360"/>
    <s v="Daedalus Designs Imports"/>
    <s v="20.16.1555"/>
    <s v="184, chausse de Tournai"/>
    <m/>
    <x v="6"/>
    <x v="1"/>
    <n v="59000"/>
    <x v="1"/>
    <s v="EMEA"/>
    <s v="Rance"/>
    <s v="Martine"/>
    <s v="Small"/>
    <n v="2972.58"/>
    <x v="0"/>
    <x v="1"/>
  </r>
  <r>
    <x v="11"/>
    <n v="26"/>
    <n v="79.650000000000006"/>
    <n v="4"/>
    <n v="2070.9"/>
    <d v="2004-05-04T00:00:00"/>
    <x v="0"/>
    <n v="2"/>
    <n v="4"/>
    <n v="2004"/>
    <x v="0"/>
    <n v="69"/>
    <s v="S24_2360"/>
    <s v="Vitachrome Inc."/>
    <n v="2125551500"/>
    <s v="2678 Kingston Rd."/>
    <s v="Suite 101"/>
    <x v="0"/>
    <x v="0"/>
    <n v="10022"/>
    <x v="0"/>
    <s v="NA"/>
    <s v="Frick"/>
    <s v="Michael"/>
    <s v="Small"/>
    <n v="2070.9"/>
    <x v="8"/>
    <x v="1"/>
  </r>
  <r>
    <x v="268"/>
    <n v="47"/>
    <n v="65.8"/>
    <n v="8"/>
    <n v="3092.6"/>
    <s v="5/26/2004 0:00"/>
    <x v="0"/>
    <n v="2"/>
    <n v="5"/>
    <n v="2004"/>
    <x v="0"/>
    <n v="69"/>
    <s v="S24_2360"/>
    <s v="Auto Canal Petit"/>
    <s v="(1) 47.55.6555"/>
    <s v="25, rue Lauriston"/>
    <m/>
    <x v="2"/>
    <x v="1"/>
    <n v="75016"/>
    <x v="1"/>
    <s v="EMEA"/>
    <s v="Perrier"/>
    <s v="Dominique"/>
    <s v="Medium"/>
    <n v="3092.6"/>
    <x v="1"/>
    <x v="1"/>
  </r>
  <r>
    <x v="275"/>
    <n v="37"/>
    <n v="65.099999999999994"/>
    <n v="6"/>
    <n v="2408.6999999999998"/>
    <s v="6/30/2004 0:00"/>
    <x v="0"/>
    <n v="2"/>
    <n v="6"/>
    <n v="2004"/>
    <x v="0"/>
    <n v="69"/>
    <s v="S24_2360"/>
    <s v="Gifts4AllAges.com"/>
    <n v="6175559555"/>
    <s v="8616 Spinnaker Dr."/>
    <m/>
    <x v="48"/>
    <x v="6"/>
    <n v="51003"/>
    <x v="0"/>
    <s v="NA"/>
    <s v="Yoshido"/>
    <s v="Juri"/>
    <s v="Small"/>
    <n v="2408.6999999999998"/>
    <x v="9"/>
    <x v="1"/>
  </r>
  <r>
    <x v="115"/>
    <n v="46"/>
    <n v="75.489999999999995"/>
    <n v="12"/>
    <n v="3472.54"/>
    <d v="2004-02-08T00:00:00"/>
    <x v="0"/>
    <n v="3"/>
    <n v="8"/>
    <n v="2004"/>
    <x v="0"/>
    <n v="69"/>
    <s v="S24_2360"/>
    <s v="Online Mini Collectables"/>
    <n v="6175557555"/>
    <s v="7635 Spinnaker Dr."/>
    <m/>
    <x v="35"/>
    <x v="6"/>
    <n v="58339"/>
    <x v="0"/>
    <s v="NA"/>
    <s v="Barajas"/>
    <s v="Miguel"/>
    <s v="Medium"/>
    <n v="3472.54"/>
    <x v="3"/>
    <x v="1"/>
  </r>
  <r>
    <x v="15"/>
    <n v="38"/>
    <n v="59.56"/>
    <n v="3"/>
    <n v="2263.2800000000002"/>
    <s v="8/27/2004 0:00"/>
    <x v="0"/>
    <n v="3"/>
    <n v="8"/>
    <n v="2004"/>
    <x v="0"/>
    <n v="69"/>
    <s v="S24_2360"/>
    <s v="Marta's Replicas Co."/>
    <n v="6175558555"/>
    <s v="39323 Spinnaker Dr."/>
    <m/>
    <x v="12"/>
    <x v="6"/>
    <n v="51247"/>
    <x v="0"/>
    <s v="NA"/>
    <s v="Hernandez"/>
    <s v="Marta"/>
    <s v="Small"/>
    <n v="2263.2800000000002"/>
    <x v="3"/>
    <x v="1"/>
  </r>
  <r>
    <x v="16"/>
    <n v="33"/>
    <n v="66.489999999999995"/>
    <n v="6"/>
    <n v="2194.17"/>
    <s v="9/30/2004 0:00"/>
    <x v="0"/>
    <n v="3"/>
    <n v="9"/>
    <n v="2004"/>
    <x v="0"/>
    <n v="69"/>
    <s v="S24_2360"/>
    <s v="Toys of Finland, Co."/>
    <s v="90-224 8555"/>
    <s v="Keskuskatu 45"/>
    <m/>
    <x v="13"/>
    <x v="1"/>
    <n v="21240"/>
    <x v="4"/>
    <s v="EMEA"/>
    <s v="Karttunen"/>
    <s v="Matti"/>
    <s v="Small"/>
    <n v="2194.1699999999996"/>
    <x v="10"/>
    <x v="1"/>
  </r>
  <r>
    <x v="17"/>
    <n v="24"/>
    <n v="56.1"/>
    <n v="2"/>
    <n v="1346.4"/>
    <s v="10/15/2004 0:00"/>
    <x v="0"/>
    <n v="4"/>
    <n v="10"/>
    <n v="2004"/>
    <x v="0"/>
    <n v="69"/>
    <s v="S24_2360"/>
    <s v="Baane Mini Imports"/>
    <s v="07-98 9555"/>
    <s v="Erling Skakkes gate 78"/>
    <m/>
    <x v="14"/>
    <x v="1"/>
    <n v="4110"/>
    <x v="2"/>
    <s v="EMEA"/>
    <s v="Bergulfsen"/>
    <s v="Jonas"/>
    <s v="Small"/>
    <n v="1346.4"/>
    <x v="4"/>
    <x v="1"/>
  </r>
  <r>
    <x v="149"/>
    <n v="31"/>
    <n v="81.73"/>
    <n v="7"/>
    <n v="2533.63"/>
    <d v="2004-03-11T00:00:00"/>
    <x v="0"/>
    <n v="4"/>
    <n v="11"/>
    <n v="2004"/>
    <x v="0"/>
    <n v="69"/>
    <s v="S24_2360"/>
    <s v="Microscale Inc."/>
    <n v="2125551957"/>
    <s v="5290 North Pendale Street"/>
    <s v="Suite 200"/>
    <x v="0"/>
    <x v="0"/>
    <n v="10022"/>
    <x v="0"/>
    <s v="NA"/>
    <s v="Kuo"/>
    <s v="Kee"/>
    <s v="Small"/>
    <n v="2533.63"/>
    <x v="5"/>
    <x v="1"/>
  </r>
  <r>
    <x v="272"/>
    <n v="42"/>
    <n v="81.03"/>
    <n v="1"/>
    <n v="3403.26"/>
    <s v="11/16/2004 0:00"/>
    <x v="0"/>
    <n v="4"/>
    <n v="11"/>
    <n v="2004"/>
    <x v="0"/>
    <n v="69"/>
    <s v="S24_2360"/>
    <s v="Cruz &amp; Sons Co."/>
    <s v="+63 2 555 3587"/>
    <s v="15 McCallum Street - NatWest Center #13-03"/>
    <m/>
    <x v="53"/>
    <x v="1"/>
    <s v="1227 MM"/>
    <x v="15"/>
    <s v="Japan"/>
    <s v="Cruz"/>
    <s v="Arnold"/>
    <s v="Medium"/>
    <n v="3403.26"/>
    <x v="5"/>
    <x v="1"/>
  </r>
  <r>
    <x v="20"/>
    <n v="32"/>
    <n v="100"/>
    <n v="6"/>
    <n v="3307.2"/>
    <s v="11/24/2004 0:00"/>
    <x v="0"/>
    <n v="4"/>
    <n v="11"/>
    <n v="2004"/>
    <x v="0"/>
    <n v="69"/>
    <s v="S24_2360"/>
    <s v="Salzburg Collectables"/>
    <s v="6562-9555"/>
    <s v="Geislweg 14"/>
    <m/>
    <x v="16"/>
    <x v="1"/>
    <n v="5020"/>
    <x v="5"/>
    <s v="EMEA"/>
    <s v="Pipps"/>
    <s v="Georg"/>
    <s v="Medium"/>
    <n v="3200"/>
    <x v="5"/>
    <x v="1"/>
  </r>
  <r>
    <x v="273"/>
    <n v="41"/>
    <n v="70.650000000000006"/>
    <n v="3"/>
    <n v="2896.65"/>
    <d v="2004-07-12T00:00:00"/>
    <x v="0"/>
    <n v="4"/>
    <n v="12"/>
    <n v="2004"/>
    <x v="0"/>
    <n v="69"/>
    <s v="S24_2360"/>
    <s v="Euro Shopping Channel"/>
    <s v="(91) 555 94 44"/>
    <s v="C/ Moralzarzal, 86"/>
    <m/>
    <x v="20"/>
    <x v="1"/>
    <n v="28034"/>
    <x v="7"/>
    <s v="EMEA"/>
    <s v="Freyre"/>
    <s v="Diego"/>
    <s v="Small"/>
    <n v="2896.65"/>
    <x v="6"/>
    <x v="1"/>
  </r>
  <r>
    <x v="120"/>
    <n v="43"/>
    <n v="61.23"/>
    <n v="14"/>
    <n v="2632.89"/>
    <d v="2005-06-01T00:00:00"/>
    <x v="0"/>
    <n v="1"/>
    <n v="1"/>
    <n v="2005"/>
    <x v="0"/>
    <n v="69"/>
    <s v="S24_2360"/>
    <s v="Suominen Souveniers"/>
    <s v="+358 9 8045 555"/>
    <s v="Software Engineering Center, SEC Oy"/>
    <m/>
    <x v="59"/>
    <x v="1"/>
    <s v="FIN-02271"/>
    <x v="4"/>
    <s v="EMEA"/>
    <s v="Suominen"/>
    <s v="Kalle"/>
    <s v="Small"/>
    <n v="2632.89"/>
    <x v="7"/>
    <x v="2"/>
  </r>
  <r>
    <x v="22"/>
    <n v="20"/>
    <n v="100"/>
    <n v="14"/>
    <n v="2046"/>
    <d v="2005-03-02T00:00:00"/>
    <x v="0"/>
    <n v="1"/>
    <n v="2"/>
    <n v="2005"/>
    <x v="0"/>
    <n v="69"/>
    <s v="S24_2360"/>
    <s v="La Rochelle Gifts"/>
    <s v="40.67.8555"/>
    <s v="67, rue des Cinquante Otages"/>
    <m/>
    <x v="11"/>
    <x v="1"/>
    <n v="44000"/>
    <x v="1"/>
    <s v="EMEA"/>
    <s v="Labrune"/>
    <s v="Janine"/>
    <s v="Small"/>
    <n v="2000"/>
    <x v="0"/>
    <x v="2"/>
  </r>
  <r>
    <x v="190"/>
    <n v="35"/>
    <n v="65.13"/>
    <n v="4"/>
    <n v="2279.5500000000002"/>
    <d v="2005-04-03T00:00:00"/>
    <x v="0"/>
    <n v="1"/>
    <n v="3"/>
    <n v="2005"/>
    <x v="0"/>
    <n v="69"/>
    <s v="S24_2360"/>
    <s v="Mini Gifts Distributors Ltd."/>
    <n v="4155551450"/>
    <s v="5677 Strong St."/>
    <m/>
    <x v="33"/>
    <x v="2"/>
    <n v="97562"/>
    <x v="0"/>
    <s v="NA"/>
    <s v="Nelson"/>
    <s v="Valarie"/>
    <s v="Small"/>
    <n v="2279.5499999999997"/>
    <x v="11"/>
    <x v="2"/>
  </r>
  <r>
    <x v="24"/>
    <n v="27"/>
    <n v="79.650000000000006"/>
    <n v="4"/>
    <n v="2150.5500000000002"/>
    <d v="2005-08-04T00:00:00"/>
    <x v="0"/>
    <n v="2"/>
    <n v="4"/>
    <n v="2005"/>
    <x v="0"/>
    <n v="69"/>
    <s v="S24_2360"/>
    <s v="UK Collectables, Ltd."/>
    <s v="(171) 555-2282"/>
    <s v="Berkeley Gardens 12  Brewery"/>
    <m/>
    <x v="19"/>
    <x v="1"/>
    <s v="WX1 6LT"/>
    <x v="6"/>
    <s v="EMEA"/>
    <s v="Devon"/>
    <s v="Elizabeth"/>
    <s v="Small"/>
    <n v="2150.5500000000002"/>
    <x v="8"/>
    <x v="2"/>
  </r>
  <r>
    <x v="210"/>
    <n v="43"/>
    <n v="78.150000000000006"/>
    <n v="11"/>
    <n v="3360.45"/>
    <s v="3/18/2003 0:00"/>
    <x v="0"/>
    <n v="1"/>
    <n v="3"/>
    <n v="2003"/>
    <x v="1"/>
    <n v="90"/>
    <s v="S24_2766"/>
    <s v="AV Stores, Co."/>
    <s v="(171) 555-1555"/>
    <s v="Fauntleroy Circus"/>
    <m/>
    <x v="61"/>
    <x v="1"/>
    <s v="EC2 5NT"/>
    <x v="6"/>
    <s v="EMEA"/>
    <s v="Ashworth"/>
    <s v="Victoria"/>
    <s v="Medium"/>
    <n v="3360.4500000000003"/>
    <x v="11"/>
    <x v="0"/>
  </r>
  <r>
    <x v="237"/>
    <n v="32"/>
    <n v="72.7"/>
    <n v="10"/>
    <n v="2326.4"/>
    <s v="5/21/2003 0:00"/>
    <x v="0"/>
    <n v="2"/>
    <n v="5"/>
    <n v="2003"/>
    <x v="1"/>
    <n v="90"/>
    <s v="S24_2766"/>
    <s v="Signal Gift Stores"/>
    <n v="7025551838"/>
    <s v="8489 Strong St."/>
    <m/>
    <x v="67"/>
    <x v="16"/>
    <n v="83030"/>
    <x v="0"/>
    <s v="NA"/>
    <s v="King"/>
    <s v="Sue"/>
    <s v="Small"/>
    <n v="2326.4"/>
    <x v="1"/>
    <x v="0"/>
  </r>
  <r>
    <x v="179"/>
    <n v="21"/>
    <n v="73.599999999999994"/>
    <n v="4"/>
    <n v="1545.6"/>
    <d v="2003-11-09T00:00:00"/>
    <x v="0"/>
    <n v="3"/>
    <n v="9"/>
    <n v="2003"/>
    <x v="1"/>
    <n v="90"/>
    <s v="S24_2766"/>
    <s v="Anna's Decorations, Ltd"/>
    <s v="02 9936 8555"/>
    <s v="201 Miller Street"/>
    <s v="Level 15"/>
    <x v="36"/>
    <x v="8"/>
    <n v="2060"/>
    <x v="3"/>
    <s v="APAC"/>
    <s v="O'Hara"/>
    <s v="Anna"/>
    <s v="Small"/>
    <n v="1545.6"/>
    <x v="10"/>
    <x v="0"/>
  </r>
  <r>
    <x v="180"/>
    <n v="20"/>
    <n v="100"/>
    <n v="3"/>
    <n v="2144.6"/>
    <s v="10/17/2003 0:00"/>
    <x v="0"/>
    <n v="4"/>
    <n v="10"/>
    <n v="2003"/>
    <x v="1"/>
    <n v="90"/>
    <s v="S24_2766"/>
    <s v="Heintze Collectables"/>
    <s v="86 21 3555"/>
    <s v="Smagsloget 45"/>
    <m/>
    <x v="62"/>
    <x v="1"/>
    <n v="8200"/>
    <x v="13"/>
    <s v="EMEA"/>
    <s v="Ibsen"/>
    <s v="Palle"/>
    <s v="Small"/>
    <n v="2000"/>
    <x v="4"/>
    <x v="0"/>
  </r>
  <r>
    <x v="213"/>
    <n v="22"/>
    <n v="74.510000000000005"/>
    <n v="1"/>
    <n v="1639.22"/>
    <d v="2003-05-11T00:00:00"/>
    <x v="0"/>
    <n v="4"/>
    <n v="11"/>
    <n v="2003"/>
    <x v="1"/>
    <n v="90"/>
    <s v="S24_2766"/>
    <s v="Gift Depot Inc."/>
    <n v="2035552570"/>
    <s v="25593 South Bay Ln."/>
    <m/>
    <x v="10"/>
    <x v="5"/>
    <n v="97562"/>
    <x v="0"/>
    <s v="NA"/>
    <s v="King"/>
    <s v="Julie"/>
    <s v="Small"/>
    <n v="1639.22"/>
    <x v="5"/>
    <x v="0"/>
  </r>
  <r>
    <x v="199"/>
    <n v="36"/>
    <n v="73.599999999999994"/>
    <n v="14"/>
    <n v="2649.6"/>
    <d v="2003-12-11T00:00:00"/>
    <x v="0"/>
    <n v="4"/>
    <n v="11"/>
    <n v="2003"/>
    <x v="1"/>
    <n v="90"/>
    <s v="S24_2766"/>
    <s v="Mini Gifts Distributors Ltd."/>
    <n v="4155551450"/>
    <s v="5677 Strong St."/>
    <m/>
    <x v="33"/>
    <x v="2"/>
    <n v="97562"/>
    <x v="0"/>
    <s v="NA"/>
    <s v="Nelson"/>
    <s v="Valarie"/>
    <s v="Small"/>
    <n v="2649.6"/>
    <x v="5"/>
    <x v="0"/>
  </r>
  <r>
    <x v="172"/>
    <n v="46"/>
    <n v="83.6"/>
    <n v="2"/>
    <n v="3845.6"/>
    <s v="11/20/2003 0:00"/>
    <x v="0"/>
    <n v="4"/>
    <n v="11"/>
    <n v="2003"/>
    <x v="1"/>
    <n v="90"/>
    <s v="S24_2766"/>
    <s v="Online Diecast Creations Co."/>
    <n v="6035558647"/>
    <s v="2304 Long Airport Avenue"/>
    <m/>
    <x v="34"/>
    <x v="12"/>
    <n v="62005"/>
    <x v="0"/>
    <s v="NA"/>
    <s v="Young"/>
    <s v="Valarie"/>
    <s v="Medium"/>
    <n v="3845.6"/>
    <x v="5"/>
    <x v="0"/>
  </r>
  <r>
    <x v="182"/>
    <n v="47"/>
    <n v="96.32"/>
    <n v="8"/>
    <n v="4527.04"/>
    <d v="2003-02-12T00:00:00"/>
    <x v="0"/>
    <n v="4"/>
    <n v="12"/>
    <n v="2003"/>
    <x v="1"/>
    <n v="90"/>
    <s v="S24_2766"/>
    <s v="Muscle Machine Inc"/>
    <n v="2125557413"/>
    <s v="4092 Furth Circle"/>
    <s v="Suite 400"/>
    <x v="0"/>
    <x v="0"/>
    <n v="10022"/>
    <x v="0"/>
    <s v="NA"/>
    <s v="Young"/>
    <s v="Jeff"/>
    <s v="Medium"/>
    <n v="4527.04"/>
    <x v="6"/>
    <x v="0"/>
  </r>
  <r>
    <x v="157"/>
    <n v="45"/>
    <n v="88.14"/>
    <n v="1"/>
    <n v="3966.3"/>
    <s v="1/16/2004 0:00"/>
    <x v="0"/>
    <n v="1"/>
    <n v="1"/>
    <n v="2004"/>
    <x v="1"/>
    <n v="90"/>
    <s v="S24_2766"/>
    <s v="Euro Shopping Channel"/>
    <s v="(91) 555 94 44"/>
    <s v="C/ Moralzarzal, 86"/>
    <m/>
    <x v="20"/>
    <x v="1"/>
    <n v="28034"/>
    <x v="7"/>
    <s v="EMEA"/>
    <s v="Freyre"/>
    <s v="Diego"/>
    <s v="Medium"/>
    <n v="3966.3"/>
    <x v="7"/>
    <x v="1"/>
  </r>
  <r>
    <x v="202"/>
    <n v="47"/>
    <n v="88.14"/>
    <n v="14"/>
    <n v="4142.58"/>
    <d v="2004-02-03T00:00:00"/>
    <x v="0"/>
    <n v="1"/>
    <n v="3"/>
    <n v="2004"/>
    <x v="1"/>
    <n v="90"/>
    <s v="S24_2766"/>
    <s v="Saveley &amp; Henriot, Co."/>
    <s v="78.32.5555"/>
    <s v="2, rue du Commerce"/>
    <m/>
    <x v="25"/>
    <x v="1"/>
    <n v="69004"/>
    <x v="1"/>
    <s v="EMEA"/>
    <s v="Saveley"/>
    <s v="Mary"/>
    <s v="Medium"/>
    <n v="4142.58"/>
    <x v="11"/>
    <x v="1"/>
  </r>
  <r>
    <x v="215"/>
    <n v="47"/>
    <n v="94.5"/>
    <n v="6"/>
    <n v="4441.5"/>
    <s v="4/13/2004 0:00"/>
    <x v="0"/>
    <n v="2"/>
    <n v="4"/>
    <n v="2004"/>
    <x v="1"/>
    <n v="90"/>
    <s v="S24_2766"/>
    <s v="Mini Caravy"/>
    <s v="88.60.1555"/>
    <s v="24, place Kluber"/>
    <m/>
    <x v="66"/>
    <x v="1"/>
    <n v="67000"/>
    <x v="1"/>
    <s v="EMEA"/>
    <s v="Citeaux"/>
    <s v="Frederique"/>
    <s v="Medium"/>
    <n v="4441.5"/>
    <x v="8"/>
    <x v="1"/>
  </r>
  <r>
    <x v="283"/>
    <n v="38"/>
    <n v="87.24"/>
    <n v="3"/>
    <n v="3315.12"/>
    <d v="2004-07-07T00:00:00"/>
    <x v="0"/>
    <n v="3"/>
    <n v="7"/>
    <n v="2004"/>
    <x v="1"/>
    <n v="90"/>
    <s v="S24_2766"/>
    <s v="Muscle Machine Inc"/>
    <n v="2125557413"/>
    <s v="4092 Furth Circle"/>
    <s v="Suite 400"/>
    <x v="0"/>
    <x v="0"/>
    <n v="10022"/>
    <x v="0"/>
    <s v="NA"/>
    <s v="Young"/>
    <s v="Jeff"/>
    <s v="Medium"/>
    <n v="3315.12"/>
    <x v="2"/>
    <x v="1"/>
  </r>
  <r>
    <x v="284"/>
    <n v="49"/>
    <n v="79.97"/>
    <n v="3"/>
    <n v="3918.53"/>
    <d v="2004-09-08T00:00:00"/>
    <x v="0"/>
    <n v="3"/>
    <n v="8"/>
    <n v="2004"/>
    <x v="1"/>
    <n v="90"/>
    <s v="S24_2766"/>
    <s v="Euro Shopping Channel"/>
    <s v="(91) 555 94 44"/>
    <s v="C/ Moralzarzal, 86"/>
    <m/>
    <x v="20"/>
    <x v="1"/>
    <n v="28034"/>
    <x v="7"/>
    <s v="EMEA"/>
    <s v="Freyre"/>
    <s v="Diego"/>
    <s v="Medium"/>
    <n v="3918.5299999999997"/>
    <x v="3"/>
    <x v="1"/>
  </r>
  <r>
    <x v="216"/>
    <n v="35"/>
    <n v="80.87"/>
    <n v="9"/>
    <n v="2830.45"/>
    <d v="2004-01-09T00:00:00"/>
    <x v="0"/>
    <n v="3"/>
    <n v="9"/>
    <n v="2004"/>
    <x v="1"/>
    <n v="90"/>
    <s v="S24_2766"/>
    <s v="Handji Gifts&amp; Co"/>
    <s v="+65 224 1555"/>
    <s v="Village Close - 106 Linden Road Sandown"/>
    <s v="2nd Floor"/>
    <x v="22"/>
    <x v="1"/>
    <n v="69045"/>
    <x v="9"/>
    <s v="APAC"/>
    <s v="Victorino"/>
    <s v="Wendy"/>
    <s v="Small"/>
    <n v="2830.4500000000003"/>
    <x v="10"/>
    <x v="1"/>
  </r>
  <r>
    <x v="239"/>
    <n v="49"/>
    <n v="100"/>
    <n v="5"/>
    <n v="5298.86"/>
    <d v="2003-06-10T00:00:00"/>
    <x v="0"/>
    <n v="4"/>
    <n v="10"/>
    <n v="2003"/>
    <x v="1"/>
    <n v="90"/>
    <s v="S24_2766"/>
    <s v="UK Collectables, Ltd."/>
    <s v="(171) 555-2282"/>
    <s v="Berkeley Gardens 12  Brewery"/>
    <m/>
    <x v="19"/>
    <x v="1"/>
    <s v="WX1 6LT"/>
    <x v="6"/>
    <s v="EMEA"/>
    <s v="Devon"/>
    <s v="Elizabeth"/>
    <s v="Medium"/>
    <n v="4900"/>
    <x v="4"/>
    <x v="0"/>
  </r>
  <r>
    <x v="217"/>
    <n v="28"/>
    <n v="93.6"/>
    <n v="4"/>
    <n v="2620.8000000000002"/>
    <s v="10/16/2004 0:00"/>
    <x v="0"/>
    <n v="4"/>
    <n v="10"/>
    <n v="2004"/>
    <x v="1"/>
    <n v="90"/>
    <s v="S24_2766"/>
    <s v="Euro Shopping Channel"/>
    <s v="(91) 555 94 44"/>
    <s v="C/ Moralzarzal, 86"/>
    <m/>
    <x v="20"/>
    <x v="1"/>
    <n v="28034"/>
    <x v="7"/>
    <s v="EMEA"/>
    <s v="Freyre"/>
    <s v="Diego"/>
    <s v="Small"/>
    <n v="2620.7999999999997"/>
    <x v="4"/>
    <x v="1"/>
  </r>
  <r>
    <x v="175"/>
    <n v="30"/>
    <n v="72.7"/>
    <n v="1"/>
    <n v="2181"/>
    <d v="2004-04-11T00:00:00"/>
    <x v="0"/>
    <n v="4"/>
    <n v="11"/>
    <n v="2004"/>
    <x v="1"/>
    <n v="90"/>
    <s v="S24_2766"/>
    <s v="FunGiftIdeas.com"/>
    <n v="5085552555"/>
    <s v="1785 First Street"/>
    <m/>
    <x v="18"/>
    <x v="6"/>
    <n v="50553"/>
    <x v="0"/>
    <s v="NA"/>
    <s v="Benitez"/>
    <s v="Violeta"/>
    <s v="Small"/>
    <n v="2181"/>
    <x v="5"/>
    <x v="1"/>
  </r>
  <r>
    <x v="206"/>
    <n v="39"/>
    <n v="86.72"/>
    <n v="7"/>
    <n v="3382.08"/>
    <s v="11/17/2004 0:00"/>
    <x v="0"/>
    <n v="4"/>
    <n v="11"/>
    <n v="2004"/>
    <x v="1"/>
    <n v="90"/>
    <s v="S24_2766"/>
    <s v="AV Stores, Co."/>
    <s v="(171) 555-1555"/>
    <s v="Fauntleroy Circus"/>
    <m/>
    <x v="61"/>
    <x v="1"/>
    <s v="EC2 5NT"/>
    <x v="6"/>
    <s v="EMEA"/>
    <s v="Ashworth"/>
    <s v="Victoria"/>
    <s v="Medium"/>
    <n v="3382.08"/>
    <x v="5"/>
    <x v="1"/>
  </r>
  <r>
    <x v="207"/>
    <n v="25"/>
    <n v="100"/>
    <n v="1"/>
    <n v="2876.75"/>
    <s v="11/29/2004 0:00"/>
    <x v="0"/>
    <n v="4"/>
    <n v="11"/>
    <n v="2004"/>
    <x v="1"/>
    <n v="90"/>
    <s v="S24_2766"/>
    <s v="Signal Gift Stores"/>
    <n v="7025551838"/>
    <s v="8489 Strong St."/>
    <m/>
    <x v="67"/>
    <x v="16"/>
    <n v="83030"/>
    <x v="0"/>
    <s v="NA"/>
    <s v="King"/>
    <s v="Sue"/>
    <s v="Small"/>
    <n v="2500"/>
    <x v="5"/>
    <x v="1"/>
  </r>
  <r>
    <x v="289"/>
    <n v="40"/>
    <n v="100"/>
    <n v="2"/>
    <n v="4107.2"/>
    <s v="1/19/2005 0:00"/>
    <x v="0"/>
    <n v="1"/>
    <n v="1"/>
    <n v="2005"/>
    <x v="1"/>
    <n v="90"/>
    <s v="S24_2766"/>
    <s v="Mini Gifts Distributors Ltd."/>
    <n v="4155551450"/>
    <s v="5677 Strong St."/>
    <m/>
    <x v="33"/>
    <x v="2"/>
    <n v="97562"/>
    <x v="0"/>
    <s v="NA"/>
    <s v="Nelson"/>
    <s v="Valarie"/>
    <s v="Medium"/>
    <n v="4000"/>
    <x v="7"/>
    <x v="2"/>
  </r>
  <r>
    <x v="208"/>
    <n v="36"/>
    <n v="37.5"/>
    <n v="6"/>
    <n v="1350"/>
    <s v="2/16/2005 0:00"/>
    <x v="0"/>
    <n v="1"/>
    <n v="2"/>
    <n v="2005"/>
    <x v="1"/>
    <n v="90"/>
    <s v="S24_2766"/>
    <s v="Euro Shopping Channel"/>
    <s v="(91) 555 94 44"/>
    <s v="C/ Moralzarzal, 86"/>
    <m/>
    <x v="20"/>
    <x v="1"/>
    <n v="28034"/>
    <x v="7"/>
    <s v="EMEA"/>
    <s v="Freyre"/>
    <s v="Diego"/>
    <s v="Small"/>
    <n v="1350"/>
    <x v="0"/>
    <x v="2"/>
  </r>
  <r>
    <x v="221"/>
    <n v="76"/>
    <n v="94.5"/>
    <n v="6"/>
    <n v="7182"/>
    <s v="4/22/2005 0:00"/>
    <x v="4"/>
    <n v="2"/>
    <n v="4"/>
    <n v="2005"/>
    <x v="1"/>
    <n v="90"/>
    <s v="S24_2766"/>
    <s v="The Sharp Gifts Warehouse"/>
    <n v="4085553659"/>
    <s v="3086 Ingle Ln."/>
    <m/>
    <x v="51"/>
    <x v="2"/>
    <n v="94217"/>
    <x v="0"/>
    <s v="NA"/>
    <s v="Frick"/>
    <s v="Sue"/>
    <s v="Large"/>
    <n v="7182"/>
    <x v="8"/>
    <x v="2"/>
  </r>
  <r>
    <x v="242"/>
    <n v="39"/>
    <n v="100"/>
    <n v="9"/>
    <n v="3933.93"/>
    <s v="5/29/2005 0:00"/>
    <x v="2"/>
    <n v="2"/>
    <n v="5"/>
    <n v="2005"/>
    <x v="1"/>
    <n v="90"/>
    <s v="S24_2766"/>
    <s v="Souveniers And Things Co."/>
    <s v="+61 2 9495 8555"/>
    <s v="Monitor Money Building, 815 Pacific Hwy"/>
    <s v="Level 6"/>
    <x v="17"/>
    <x v="8"/>
    <n v="2067"/>
    <x v="3"/>
    <s v="APAC"/>
    <s v="Huxley"/>
    <s v="Adrian"/>
    <s v="Medium"/>
    <n v="3900"/>
    <x v="1"/>
    <x v="2"/>
  </r>
  <r>
    <x v="150"/>
    <n v="44"/>
    <n v="39.6"/>
    <n v="10"/>
    <n v="1742.4"/>
    <s v="1/31/2003 0:00"/>
    <x v="0"/>
    <n v="1"/>
    <n v="1"/>
    <n v="2003"/>
    <x v="1"/>
    <n v="35"/>
    <s v="S24_2840"/>
    <s v="Euro Shopping Channel"/>
    <s v="(91) 555 94 44"/>
    <s v="C/ Moralzarzal, 86"/>
    <m/>
    <x v="20"/>
    <x v="1"/>
    <n v="28034"/>
    <x v="7"/>
    <s v="EMEA"/>
    <s v="Freyre"/>
    <s v="Diego"/>
    <s v="Small"/>
    <n v="1742.4"/>
    <x v="7"/>
    <x v="0"/>
  </r>
  <r>
    <x v="90"/>
    <n v="24"/>
    <n v="30.06"/>
    <n v="1"/>
    <n v="721.44"/>
    <d v="2003-01-04T00:00:00"/>
    <x v="0"/>
    <n v="2"/>
    <n v="4"/>
    <n v="2003"/>
    <x v="1"/>
    <n v="35"/>
    <s v="S24_2840"/>
    <s v="La Corne D'abondance, Co."/>
    <s v="(1) 42.34.2555"/>
    <s v="265, boulevard Charonne"/>
    <m/>
    <x v="2"/>
    <x v="1"/>
    <n v="75012"/>
    <x v="1"/>
    <s v="EMEA"/>
    <s v="Bertrand"/>
    <s v="Marie"/>
    <s v="Small"/>
    <n v="721.43999999999994"/>
    <x v="8"/>
    <x v="0"/>
  </r>
  <r>
    <x v="124"/>
    <n v="39"/>
    <n v="38.19"/>
    <n v="12"/>
    <n v="1489.41"/>
    <d v="2003-03-06T00:00:00"/>
    <x v="0"/>
    <n v="2"/>
    <n v="6"/>
    <n v="2003"/>
    <x v="1"/>
    <n v="35"/>
    <s v="S24_2840"/>
    <s v="Muscle Machine Inc"/>
    <n v="2125557413"/>
    <s v="4092 Furth Circle"/>
    <s v="Suite 400"/>
    <x v="0"/>
    <x v="0"/>
    <n v="10022"/>
    <x v="0"/>
    <s v="NA"/>
    <s v="Young"/>
    <s v="Jeff"/>
    <s v="Small"/>
    <n v="1489.4099999999999"/>
    <x v="9"/>
    <x v="0"/>
  </r>
  <r>
    <x v="163"/>
    <n v="21"/>
    <n v="42.43"/>
    <n v="6"/>
    <n v="891.03"/>
    <d v="2003-01-08T00:00:00"/>
    <x v="0"/>
    <n v="3"/>
    <n v="8"/>
    <n v="2003"/>
    <x v="1"/>
    <n v="35"/>
    <s v="S24_2840"/>
    <s v="Suominen Souveniers"/>
    <s v="+358 9 8045 555"/>
    <s v="Software Engineering Center, SEC Oy"/>
    <m/>
    <x v="59"/>
    <x v="1"/>
    <s v="FIN-02271"/>
    <x v="4"/>
    <s v="EMEA"/>
    <s v="Suominen"/>
    <s v="Kalle"/>
    <s v="Small"/>
    <n v="891.03"/>
    <x v="3"/>
    <x v="0"/>
  </r>
  <r>
    <x v="164"/>
    <n v="30"/>
    <n v="40.31"/>
    <n v="4"/>
    <n v="1209.3"/>
    <s v="9/21/2003 0:00"/>
    <x v="0"/>
    <n v="3"/>
    <n v="9"/>
    <n v="2003"/>
    <x v="1"/>
    <n v="35"/>
    <s v="S24_2840"/>
    <s v="Oulu Toy Supplies, Inc."/>
    <s v="981-443655"/>
    <s v="Torikatu 38"/>
    <m/>
    <x v="50"/>
    <x v="1"/>
    <n v="90110"/>
    <x v="4"/>
    <s v="EMEA"/>
    <s v="Koskitalo"/>
    <s v="Pirkko"/>
    <s v="Small"/>
    <n v="1209.3000000000002"/>
    <x v="10"/>
    <x v="0"/>
  </r>
  <r>
    <x v="127"/>
    <n v="27"/>
    <n v="31.82"/>
    <n v="13"/>
    <n v="859.14"/>
    <s v="10/22/2003 0:00"/>
    <x v="0"/>
    <n v="4"/>
    <n v="10"/>
    <n v="2003"/>
    <x v="1"/>
    <n v="35"/>
    <s v="S24_2840"/>
    <s v="Dragon Souveniers, Ltd."/>
    <s v="+65 221 7555"/>
    <s v="Bronz Sok., Bronz Apt. 3/6 Tesvikiye"/>
    <m/>
    <x v="22"/>
    <x v="1"/>
    <n v="79903"/>
    <x v="9"/>
    <s v="Japan"/>
    <s v="Natividad"/>
    <s v="Eric"/>
    <s v="Small"/>
    <n v="859.14"/>
    <x v="4"/>
    <x v="0"/>
  </r>
  <r>
    <x v="92"/>
    <n v="37"/>
    <n v="31.12"/>
    <n v="2"/>
    <n v="1151.44"/>
    <d v="2003-06-11T00:00:00"/>
    <x v="0"/>
    <n v="4"/>
    <n v="11"/>
    <n v="2003"/>
    <x v="1"/>
    <n v="35"/>
    <s v="S24_2840"/>
    <s v="Stylish Desk Decors, Co."/>
    <s v="(171) 555-0297"/>
    <s v="35 King George"/>
    <m/>
    <x v="41"/>
    <x v="1"/>
    <s v="WX3 6FW"/>
    <x v="6"/>
    <s v="EMEA"/>
    <s v="Brown"/>
    <s v="Ann"/>
    <s v="Small"/>
    <n v="1151.44"/>
    <x v="5"/>
    <x v="0"/>
  </r>
  <r>
    <x v="165"/>
    <n v="42"/>
    <n v="31.82"/>
    <n v="7"/>
    <n v="1336.44"/>
    <s v="11/14/2003 0:00"/>
    <x v="0"/>
    <n v="4"/>
    <n v="11"/>
    <n v="2003"/>
    <x v="1"/>
    <n v="35"/>
    <s v="S24_2840"/>
    <s v="Iberia Gift Imports, Corp."/>
    <s v="(95) 555 82 82"/>
    <s v="C/ Romero, 33"/>
    <m/>
    <x v="64"/>
    <x v="1"/>
    <n v="41101"/>
    <x v="7"/>
    <s v="EMEA"/>
    <s v="Roel"/>
    <s v="Jose Pedro"/>
    <s v="Small"/>
    <n v="1336.44"/>
    <x v="5"/>
    <x v="0"/>
  </r>
  <r>
    <x v="166"/>
    <n v="32"/>
    <n v="28.29"/>
    <n v="7"/>
    <n v="905.28"/>
    <s v="11/25/2003 0:00"/>
    <x v="0"/>
    <n v="4"/>
    <n v="11"/>
    <n v="2003"/>
    <x v="1"/>
    <n v="35"/>
    <s v="S24_2840"/>
    <s v="Mini Classics"/>
    <n v="9145554562"/>
    <s v="3758 North Pendale Street"/>
    <m/>
    <x v="39"/>
    <x v="0"/>
    <n v="24067"/>
    <x v="0"/>
    <s v="NA"/>
    <s v="Frick"/>
    <s v="Steve"/>
    <s v="Small"/>
    <n v="905.28"/>
    <x v="5"/>
    <x v="0"/>
  </r>
  <r>
    <x v="93"/>
    <n v="42"/>
    <n v="29.7"/>
    <n v="8"/>
    <n v="1247.4000000000001"/>
    <d v="2003-09-12T00:00:00"/>
    <x v="0"/>
    <n v="4"/>
    <n v="12"/>
    <n v="2003"/>
    <x v="1"/>
    <n v="35"/>
    <s v="S24_2840"/>
    <s v="Diecast Collectables"/>
    <n v="6175552555"/>
    <s v="6251 Ingle Ln."/>
    <m/>
    <x v="48"/>
    <x v="6"/>
    <n v="51003"/>
    <x v="0"/>
    <s v="NA"/>
    <s v="Franco"/>
    <s v="Valarie"/>
    <s v="Small"/>
    <n v="1247.3999999999999"/>
    <x v="6"/>
    <x v="0"/>
  </r>
  <r>
    <x v="167"/>
    <n v="21"/>
    <n v="40.31"/>
    <n v="3"/>
    <n v="846.51"/>
    <d v="2004-10-02T00:00:00"/>
    <x v="0"/>
    <n v="1"/>
    <n v="2"/>
    <n v="2004"/>
    <x v="1"/>
    <n v="35"/>
    <s v="S24_2840"/>
    <s v="Signal Collectibles Ltd."/>
    <n v="4155554312"/>
    <s v="2793 Furth Circle"/>
    <m/>
    <x v="65"/>
    <x v="2"/>
    <n v="94217"/>
    <x v="0"/>
    <s v="NA"/>
    <s v="Taylor"/>
    <s v="Sue"/>
    <s v="Small"/>
    <n v="846.51"/>
    <x v="0"/>
    <x v="1"/>
  </r>
  <r>
    <x v="95"/>
    <n v="33"/>
    <n v="32.880000000000003"/>
    <n v="2"/>
    <n v="1085.04"/>
    <d v="2004-11-03T00:00:00"/>
    <x v="0"/>
    <n v="1"/>
    <n v="3"/>
    <n v="2004"/>
    <x v="1"/>
    <n v="35"/>
    <s v="S24_2840"/>
    <s v="Mini Gifts Distributors Ltd."/>
    <n v="4155551450"/>
    <s v="5677 Strong St."/>
    <m/>
    <x v="33"/>
    <x v="2"/>
    <n v="97562"/>
    <x v="0"/>
    <s v="NA"/>
    <s v="Nelson"/>
    <s v="Valarie"/>
    <s v="Small"/>
    <n v="1085.0400000000002"/>
    <x v="11"/>
    <x v="1"/>
  </r>
  <r>
    <x v="168"/>
    <n v="49"/>
    <n v="36.07"/>
    <n v="6"/>
    <n v="1767.43"/>
    <d v="2004-05-05T00:00:00"/>
    <x v="0"/>
    <n v="2"/>
    <n v="5"/>
    <n v="2004"/>
    <x v="1"/>
    <n v="35"/>
    <s v="S24_2840"/>
    <s v="Euro Shopping Channel"/>
    <s v="(91) 555 94 44"/>
    <s v="C/ Moralzarzal, 86"/>
    <m/>
    <x v="20"/>
    <x v="1"/>
    <n v="28034"/>
    <x v="7"/>
    <s v="EMEA"/>
    <s v="Freyre"/>
    <s v="Diego"/>
    <s v="Small"/>
    <n v="1767.43"/>
    <x v="1"/>
    <x v="1"/>
  </r>
  <r>
    <x v="96"/>
    <n v="31"/>
    <n v="33.24"/>
    <n v="5"/>
    <n v="1030.44"/>
    <s v="6/15/2004 0:00"/>
    <x v="0"/>
    <n v="2"/>
    <n v="6"/>
    <n v="2004"/>
    <x v="1"/>
    <n v="35"/>
    <s v="S24_2840"/>
    <s v="Handji Gifts&amp; Co"/>
    <s v="+65 224 1555"/>
    <s v="Village Close - 106 Linden Road Sandown"/>
    <s v="2nd Floor"/>
    <x v="22"/>
    <x v="1"/>
    <n v="69045"/>
    <x v="9"/>
    <s v="APAC"/>
    <s v="Victorino"/>
    <s v="Wendy"/>
    <s v="Small"/>
    <n v="1030.44"/>
    <x v="9"/>
    <x v="1"/>
  </r>
  <r>
    <x v="169"/>
    <n v="38"/>
    <n v="41.72"/>
    <n v="6"/>
    <n v="1585.36"/>
    <s v="7/20/2004 0:00"/>
    <x v="0"/>
    <n v="3"/>
    <n v="7"/>
    <n v="2004"/>
    <x v="1"/>
    <n v="35"/>
    <s v="S24_2840"/>
    <s v="Mini Gifts Distributors Ltd."/>
    <n v="4155551450"/>
    <s v="5677 Strong St."/>
    <m/>
    <x v="33"/>
    <x v="2"/>
    <n v="97562"/>
    <x v="0"/>
    <s v="NA"/>
    <s v="Nelson"/>
    <s v="Valarie"/>
    <s v="Small"/>
    <n v="1585.36"/>
    <x v="2"/>
    <x v="1"/>
  </r>
  <r>
    <x v="97"/>
    <n v="20"/>
    <n v="40.659999999999997"/>
    <n v="2"/>
    <n v="813.2"/>
    <s v="8/19/2004 0:00"/>
    <x v="0"/>
    <n v="3"/>
    <n v="8"/>
    <n v="2004"/>
    <x v="1"/>
    <n v="35"/>
    <s v="S24_2840"/>
    <s v="Diecast Classics Inc."/>
    <n v="2155551555"/>
    <s v="7586 Pompton St."/>
    <m/>
    <x v="15"/>
    <x v="7"/>
    <n v="70267"/>
    <x v="0"/>
    <s v="NA"/>
    <s v="Yu"/>
    <s v="Kyung"/>
    <s v="Small"/>
    <n v="813.19999999999993"/>
    <x v="3"/>
    <x v="1"/>
  </r>
  <r>
    <x v="170"/>
    <n v="39"/>
    <n v="30.06"/>
    <n v="9"/>
    <n v="1172.3399999999999"/>
    <d v="2004-08-09T00:00:00"/>
    <x v="0"/>
    <n v="3"/>
    <n v="9"/>
    <n v="2004"/>
    <x v="1"/>
    <n v="35"/>
    <s v="S24_2840"/>
    <s v="Land of Toys Inc."/>
    <n v="2125557818"/>
    <s v="897 Long Airport Avenue"/>
    <m/>
    <x v="0"/>
    <x v="0"/>
    <n v="10022"/>
    <x v="0"/>
    <s v="NA"/>
    <s v="Yu"/>
    <s v="Kwai"/>
    <s v="Small"/>
    <n v="1172.3399999999999"/>
    <x v="10"/>
    <x v="1"/>
  </r>
  <r>
    <x v="98"/>
    <n v="48"/>
    <n v="31.47"/>
    <n v="6"/>
    <n v="1510.56"/>
    <s v="10/13/2004 0:00"/>
    <x v="0"/>
    <n v="4"/>
    <n v="10"/>
    <n v="2004"/>
    <x v="1"/>
    <n v="35"/>
    <s v="S24_2840"/>
    <s v="Marta's Replicas Co."/>
    <n v="6175558555"/>
    <s v="39323 Spinnaker Dr."/>
    <m/>
    <x v="12"/>
    <x v="6"/>
    <n v="51247"/>
    <x v="0"/>
    <s v="NA"/>
    <s v="Hernandez"/>
    <s v="Marta"/>
    <s v="Small"/>
    <n v="1510.56"/>
    <x v="4"/>
    <x v="1"/>
  </r>
  <r>
    <x v="139"/>
    <n v="39"/>
    <n v="37.130000000000003"/>
    <n v="15"/>
    <n v="1448.07"/>
    <s v="10/22/2004 0:00"/>
    <x v="0"/>
    <n v="4"/>
    <n v="10"/>
    <n v="2004"/>
    <x v="1"/>
    <n v="35"/>
    <s v="S24_2840"/>
    <s v="Heintze Collectables"/>
    <s v="86 21 3555"/>
    <s v="Smagsloget 45"/>
    <m/>
    <x v="62"/>
    <x v="1"/>
    <n v="8200"/>
    <x v="13"/>
    <s v="EMEA"/>
    <s v="Ibsen"/>
    <s v="Palle"/>
    <s v="Small"/>
    <n v="1448.0700000000002"/>
    <x v="4"/>
    <x v="1"/>
  </r>
  <r>
    <x v="152"/>
    <n v="30"/>
    <n v="100"/>
    <n v="9"/>
    <n v="3338.1"/>
    <d v="2004-05-11T00:00:00"/>
    <x v="0"/>
    <n v="4"/>
    <n v="11"/>
    <n v="2004"/>
    <x v="1"/>
    <n v="35"/>
    <s v="S24_2840"/>
    <s v="Vitachrome Inc."/>
    <n v="2125551500"/>
    <s v="2678 Kingston Rd."/>
    <s v="Suite 101"/>
    <x v="0"/>
    <x v="0"/>
    <n v="10022"/>
    <x v="0"/>
    <s v="NA"/>
    <s v="Frick"/>
    <s v="Michael"/>
    <s v="Medium"/>
    <n v="3000"/>
    <x v="5"/>
    <x v="1"/>
  </r>
  <r>
    <x v="290"/>
    <n v="33"/>
    <n v="37.130000000000003"/>
    <n v="2"/>
    <n v="1225.29"/>
    <s v="11/19/2004 0:00"/>
    <x v="0"/>
    <n v="4"/>
    <n v="11"/>
    <n v="2004"/>
    <x v="1"/>
    <n v="35"/>
    <s v="S24_2840"/>
    <s v="Mini Gifts Distributors Ltd."/>
    <n v="4155551450"/>
    <s v="5677 Strong St."/>
    <m/>
    <x v="33"/>
    <x v="2"/>
    <n v="97562"/>
    <x v="0"/>
    <s v="NA"/>
    <s v="Nelson"/>
    <s v="Valarie"/>
    <s v="Small"/>
    <n v="1225.2900000000002"/>
    <x v="5"/>
    <x v="1"/>
  </r>
  <r>
    <x v="159"/>
    <n v="36"/>
    <n v="37.130000000000003"/>
    <n v="3"/>
    <n v="1336.68"/>
    <d v="2004-01-12T00:00:00"/>
    <x v="0"/>
    <n v="4"/>
    <n v="12"/>
    <n v="2004"/>
    <x v="1"/>
    <n v="35"/>
    <s v="S24_2840"/>
    <s v="Muscle Machine Inc"/>
    <n v="2125557413"/>
    <s v="4092 Furth Circle"/>
    <s v="Suite 400"/>
    <x v="0"/>
    <x v="0"/>
    <n v="10022"/>
    <x v="0"/>
    <s v="NA"/>
    <s v="Young"/>
    <s v="Jeff"/>
    <s v="Small"/>
    <n v="1336.68"/>
    <x v="6"/>
    <x v="1"/>
  </r>
  <r>
    <x v="153"/>
    <n v="36"/>
    <n v="82.94"/>
    <n v="4"/>
    <n v="2985.84"/>
    <d v="2004-10-12T00:00:00"/>
    <x v="0"/>
    <n v="4"/>
    <n v="12"/>
    <n v="2004"/>
    <x v="1"/>
    <n v="35"/>
    <s v="S24_2840"/>
    <s v="Euro Shopping Channel"/>
    <s v="(91) 555 94 44"/>
    <s v="C/ Moralzarzal, 86"/>
    <m/>
    <x v="20"/>
    <x v="1"/>
    <n v="28034"/>
    <x v="7"/>
    <s v="EMEA"/>
    <s v="Freyre"/>
    <s v="Diego"/>
    <s v="Small"/>
    <n v="2985.84"/>
    <x v="6"/>
    <x v="1"/>
  </r>
  <r>
    <x v="142"/>
    <n v="45"/>
    <n v="100"/>
    <n v="8"/>
    <n v="5545.8"/>
    <s v="1/23/2005 0:00"/>
    <x v="0"/>
    <n v="1"/>
    <n v="1"/>
    <n v="2005"/>
    <x v="1"/>
    <n v="35"/>
    <s v="S24_2840"/>
    <s v="Mini Gifts Distributors Ltd."/>
    <n v="4155551450"/>
    <s v="5677 Strong St."/>
    <m/>
    <x v="33"/>
    <x v="2"/>
    <n v="97562"/>
    <x v="0"/>
    <s v="NA"/>
    <s v="Nelson"/>
    <s v="Valarie"/>
    <s v="Medium"/>
    <n v="4500"/>
    <x v="7"/>
    <x v="2"/>
  </r>
  <r>
    <x v="245"/>
    <n v="40"/>
    <n v="100"/>
    <n v="3"/>
    <n v="6089.6"/>
    <s v="2/22/2005 0:00"/>
    <x v="0"/>
    <n v="1"/>
    <n v="2"/>
    <n v="2005"/>
    <x v="1"/>
    <n v="35"/>
    <s v="S24_2840"/>
    <s v="Euro Shopping Channel"/>
    <s v="(91) 555 94 44"/>
    <s v="C/ Moralzarzal, 86"/>
    <m/>
    <x v="20"/>
    <x v="1"/>
    <n v="28034"/>
    <x v="7"/>
    <s v="EMEA"/>
    <s v="Freyre"/>
    <s v="Diego"/>
    <s v="Medium"/>
    <n v="4000"/>
    <x v="0"/>
    <x v="2"/>
  </r>
  <r>
    <x v="266"/>
    <n v="46"/>
    <n v="38.9"/>
    <n v="6"/>
    <n v="1789.4"/>
    <s v="3/15/2005 0:00"/>
    <x v="0"/>
    <n v="1"/>
    <n v="3"/>
    <n v="2005"/>
    <x v="1"/>
    <n v="35"/>
    <s v="S24_2840"/>
    <s v="Euro Shopping Channel"/>
    <s v="(91) 555 94 44"/>
    <s v="C/ Moralzarzal, 86"/>
    <m/>
    <x v="20"/>
    <x v="1"/>
    <n v="28034"/>
    <x v="7"/>
    <s v="EMEA"/>
    <s v="Freyre"/>
    <s v="Diego"/>
    <s v="Small"/>
    <n v="1789.3999999999999"/>
    <x v="11"/>
    <x v="2"/>
  </r>
  <r>
    <x v="171"/>
    <n v="30"/>
    <n v="36.07"/>
    <n v="6"/>
    <n v="1082.0999999999999"/>
    <d v="2005-03-05T00:00:00"/>
    <x v="0"/>
    <n v="2"/>
    <n v="5"/>
    <n v="2005"/>
    <x v="1"/>
    <n v="35"/>
    <s v="S24_2840"/>
    <s v="Euro Shopping Channel"/>
    <s v="(91) 555 94 44"/>
    <s v="C/ Moralzarzal, 86"/>
    <m/>
    <x v="20"/>
    <x v="1"/>
    <n v="28034"/>
    <x v="7"/>
    <s v="EMEA"/>
    <s v="Freyre"/>
    <s v="Diego"/>
    <s v="Small"/>
    <n v="1082.0999999999999"/>
    <x v="1"/>
    <x v="2"/>
  </r>
  <r>
    <x v="102"/>
    <n v="31"/>
    <n v="33.24"/>
    <n v="5"/>
    <n v="1030.44"/>
    <s v="5/31/2005 0:00"/>
    <x v="2"/>
    <n v="2"/>
    <n v="5"/>
    <n v="2005"/>
    <x v="1"/>
    <n v="35"/>
    <s v="S24_2840"/>
    <s v="La Rochelle Gifts"/>
    <s v="40.67.8555"/>
    <s v="67, rue des Cinquante Otages"/>
    <m/>
    <x v="11"/>
    <x v="1"/>
    <n v="44000"/>
    <x v="1"/>
    <s v="EMEA"/>
    <s v="Labrune"/>
    <s v="Janine"/>
    <s v="Small"/>
    <n v="1030.44"/>
    <x v="1"/>
    <x v="2"/>
  </r>
  <r>
    <x v="222"/>
    <n v="49"/>
    <n v="74.680000000000007"/>
    <n v="13"/>
    <n v="3659.32"/>
    <s v="2/17/2003 0:00"/>
    <x v="0"/>
    <n v="1"/>
    <n v="2"/>
    <n v="2003"/>
    <x v="4"/>
    <n v="68"/>
    <s v="S24_2841"/>
    <s v="Rovelli Gifts"/>
    <s v="035-640555"/>
    <s v="Via Ludovico il Moro 22"/>
    <m/>
    <x v="69"/>
    <x v="1"/>
    <n v="24100"/>
    <x v="12"/>
    <s v="EMEA"/>
    <s v="Rovelli"/>
    <s v="Giovanni"/>
    <s v="Medium"/>
    <n v="3659.32"/>
    <x v="0"/>
    <x v="0"/>
  </r>
  <r>
    <x v="64"/>
    <n v="41"/>
    <n v="59.6"/>
    <n v="4"/>
    <n v="2443.6"/>
    <s v="4/28/2003 0:00"/>
    <x v="0"/>
    <n v="2"/>
    <n v="4"/>
    <n v="2003"/>
    <x v="4"/>
    <n v="68"/>
    <s v="S24_2841"/>
    <s v="Salzburg Collectables"/>
    <s v="6562-9555"/>
    <s v="Geislweg 14"/>
    <m/>
    <x v="16"/>
    <x v="1"/>
    <n v="5020"/>
    <x v="5"/>
    <s v="EMEA"/>
    <s v="Pipps"/>
    <s v="Georg"/>
    <s v="Small"/>
    <n v="2443.6"/>
    <x v="8"/>
    <x v="0"/>
  </r>
  <r>
    <x v="223"/>
    <n v="35"/>
    <n v="67.14"/>
    <n v="5"/>
    <n v="2349.9"/>
    <s v="6/16/2003 0:00"/>
    <x v="0"/>
    <n v="2"/>
    <n v="6"/>
    <n v="2003"/>
    <x v="4"/>
    <n v="68"/>
    <s v="S24_2841"/>
    <s v="Gift Ideas Corp."/>
    <n v="2035554407"/>
    <s v="2440 Pompton St."/>
    <m/>
    <x v="63"/>
    <x v="5"/>
    <n v="97561"/>
    <x v="0"/>
    <s v="NA"/>
    <s v="Lewis"/>
    <s v="Dan"/>
    <s v="Small"/>
    <n v="2349.9"/>
    <x v="9"/>
    <x v="0"/>
  </r>
  <r>
    <x v="66"/>
    <n v="27"/>
    <n v="60.97"/>
    <n v="8"/>
    <n v="1646.19"/>
    <d v="2003-10-08T00:00:00"/>
    <x v="0"/>
    <n v="3"/>
    <n v="8"/>
    <n v="2003"/>
    <x v="4"/>
    <n v="68"/>
    <s v="S24_2841"/>
    <s v="Mini Creations Ltd."/>
    <n v="5085559555"/>
    <s v="4575 Hillside Dr."/>
    <m/>
    <x v="18"/>
    <x v="6"/>
    <n v="50553"/>
    <x v="0"/>
    <s v="NA"/>
    <s v="Tam"/>
    <s v="Wing C"/>
    <s v="Small"/>
    <n v="1646.19"/>
    <x v="3"/>
    <x v="0"/>
  </r>
  <r>
    <x v="67"/>
    <n v="23"/>
    <n v="72.62"/>
    <n v="6"/>
    <n v="1670.26"/>
    <d v="2003-06-10T00:00:00"/>
    <x v="0"/>
    <n v="4"/>
    <n v="10"/>
    <n v="2003"/>
    <x v="4"/>
    <n v="68"/>
    <s v="S24_2841"/>
    <s v="Toys of Finland, Co."/>
    <s v="90-224 8555"/>
    <s v="Keskuskatu 45"/>
    <m/>
    <x v="13"/>
    <x v="1"/>
    <n v="21240"/>
    <x v="4"/>
    <s v="EMEA"/>
    <s v="Karttunen"/>
    <s v="Matti"/>
    <s v="Small"/>
    <n v="1670.2600000000002"/>
    <x v="4"/>
    <x v="0"/>
  </r>
  <r>
    <x v="68"/>
    <n v="21"/>
    <n v="69.88"/>
    <n v="2"/>
    <n v="1467.48"/>
    <s v="10/23/2003 0:00"/>
    <x v="3"/>
    <n v="4"/>
    <n v="10"/>
    <n v="2003"/>
    <x v="4"/>
    <n v="68"/>
    <s v="S24_2841"/>
    <s v="Scandinavian Gift Ideas"/>
    <s v="0695-34 6555"/>
    <s v="?kergatan 24"/>
    <m/>
    <x v="31"/>
    <x v="1"/>
    <s v="S-844 67"/>
    <x v="8"/>
    <s v="EMEA"/>
    <s v="Larsson"/>
    <s v="Maria"/>
    <s v="Small"/>
    <n v="1467.48"/>
    <x v="4"/>
    <x v="0"/>
  </r>
  <r>
    <x v="69"/>
    <n v="34"/>
    <n v="80.84"/>
    <n v="5"/>
    <n v="2748.56"/>
    <d v="2003-08-11T00:00:00"/>
    <x v="0"/>
    <n v="4"/>
    <n v="11"/>
    <n v="2003"/>
    <x v="4"/>
    <n v="68"/>
    <s v="S24_2841"/>
    <s v="Alpha Cognac"/>
    <s v="61.77.6555"/>
    <s v="1 rue Alsace-Lorraine"/>
    <m/>
    <x v="42"/>
    <x v="1"/>
    <n v="31000"/>
    <x v="1"/>
    <s v="EMEA"/>
    <s v="Roulet"/>
    <s v="Annette"/>
    <s v="Small"/>
    <n v="2748.56"/>
    <x v="5"/>
    <x v="0"/>
  </r>
  <r>
    <x v="70"/>
    <n v="22"/>
    <n v="69.2"/>
    <n v="2"/>
    <n v="1522.4"/>
    <s v="11/14/2003 0:00"/>
    <x v="0"/>
    <n v="4"/>
    <n v="11"/>
    <n v="2003"/>
    <x v="4"/>
    <n v="68"/>
    <s v="S24_2841"/>
    <s v="Double Decker Gift Stores, Ltd"/>
    <s v="(171) 555-7555"/>
    <s v="120 Hanover Sq."/>
    <m/>
    <x v="41"/>
    <x v="1"/>
    <s v="WA1 1DP"/>
    <x v="6"/>
    <s v="EMEA"/>
    <s v="Hardy"/>
    <s v="Thomas"/>
    <s v="Small"/>
    <n v="1522.4"/>
    <x v="5"/>
    <x v="0"/>
  </r>
  <r>
    <x v="224"/>
    <n v="48"/>
    <n v="67.819999999999993"/>
    <n v="5"/>
    <n v="3255.36"/>
    <s v="11/27/2003 0:00"/>
    <x v="0"/>
    <n v="4"/>
    <n v="11"/>
    <n v="2003"/>
    <x v="4"/>
    <n v="68"/>
    <s v="S24_2841"/>
    <s v="Cruz &amp; Sons Co."/>
    <s v="+63 2 555 3587"/>
    <s v="15 McCallum Street - NatWest Center #13-03"/>
    <m/>
    <x v="53"/>
    <x v="1"/>
    <s v="1227 MM"/>
    <x v="15"/>
    <s v="Japan"/>
    <s v="Cruz"/>
    <s v="Arnold"/>
    <s v="Medium"/>
    <n v="3255.3599999999997"/>
    <x v="5"/>
    <x v="0"/>
  </r>
  <r>
    <x v="72"/>
    <n v="43"/>
    <n v="82.21"/>
    <n v="1"/>
    <n v="3535.03"/>
    <d v="2004-09-01T00:00:00"/>
    <x v="0"/>
    <n v="1"/>
    <n v="1"/>
    <n v="2004"/>
    <x v="4"/>
    <n v="68"/>
    <s v="S24_2841"/>
    <s v="Men 'R' US Retailers, Ltd."/>
    <n v="2155554369"/>
    <s v="6047 Douglas Av."/>
    <m/>
    <x v="44"/>
    <x v="2"/>
    <m/>
    <x v="0"/>
    <s v="NA"/>
    <s v="Chandler"/>
    <s v="Michael"/>
    <s v="Medium"/>
    <n v="3535.0299999999997"/>
    <x v="7"/>
    <x v="1"/>
  </r>
  <r>
    <x v="73"/>
    <n v="32"/>
    <n v="81.53"/>
    <n v="5"/>
    <n v="2608.96"/>
    <s v="2/19/2004 0:00"/>
    <x v="0"/>
    <n v="1"/>
    <n v="2"/>
    <n v="2004"/>
    <x v="4"/>
    <n v="68"/>
    <s v="S24_2841"/>
    <s v="Collectable Mini Designs Co."/>
    <n v="7605558146"/>
    <s v="361 Furth Circle"/>
    <m/>
    <x v="45"/>
    <x v="2"/>
    <n v="91217"/>
    <x v="0"/>
    <s v="NA"/>
    <s v="Thompson"/>
    <s v="Valarie"/>
    <s v="Small"/>
    <n v="2608.96"/>
    <x v="0"/>
    <x v="1"/>
  </r>
  <r>
    <x v="277"/>
    <n v="20"/>
    <n v="67.819999999999993"/>
    <n v="1"/>
    <n v="1356.4"/>
    <d v="2004-08-05T00:00:00"/>
    <x v="0"/>
    <n v="2"/>
    <n v="5"/>
    <n v="2004"/>
    <x v="4"/>
    <n v="68"/>
    <s v="S24_2841"/>
    <s v="Cambridge Collectables Co."/>
    <n v="6175555555"/>
    <s v="4658 Baden Av."/>
    <m/>
    <x v="12"/>
    <x v="6"/>
    <n v="51247"/>
    <x v="0"/>
    <s v="NA"/>
    <s v="Tseng"/>
    <s v="Kyung"/>
    <s v="Small"/>
    <n v="1356.3999999999999"/>
    <x v="1"/>
    <x v="1"/>
  </r>
  <r>
    <x v="226"/>
    <n v="24"/>
    <n v="67.14"/>
    <n v="10"/>
    <n v="1611.36"/>
    <s v="6/24/2004 0:00"/>
    <x v="3"/>
    <n v="2"/>
    <n v="6"/>
    <n v="2004"/>
    <x v="4"/>
    <n v="68"/>
    <s v="S24_2841"/>
    <s v="Euro Shopping Channel"/>
    <s v="(91) 555 94 44"/>
    <s v="C/ Moralzarzal, 86"/>
    <m/>
    <x v="20"/>
    <x v="1"/>
    <n v="28034"/>
    <x v="7"/>
    <s v="EMEA"/>
    <s v="Freyre"/>
    <s v="Diego"/>
    <s v="Small"/>
    <n v="1611.3600000000001"/>
    <x v="9"/>
    <x v="1"/>
  </r>
  <r>
    <x v="227"/>
    <n v="40"/>
    <n v="65.08"/>
    <n v="2"/>
    <n v="2603.1999999999998"/>
    <s v="7/21/2004 0:00"/>
    <x v="0"/>
    <n v="3"/>
    <n v="7"/>
    <n v="2004"/>
    <x v="4"/>
    <n v="68"/>
    <s v="S24_2841"/>
    <s v="Collectables For Less Inc."/>
    <n v="6175558555"/>
    <s v="7825 Douglas Av."/>
    <m/>
    <x v="35"/>
    <x v="6"/>
    <n v="58339"/>
    <x v="0"/>
    <s v="NA"/>
    <s v="Nelson"/>
    <s v="Allen"/>
    <s v="Small"/>
    <n v="2603.1999999999998"/>
    <x v="2"/>
    <x v="1"/>
  </r>
  <r>
    <x v="228"/>
    <n v="30"/>
    <n v="73.989999999999995"/>
    <n v="12"/>
    <n v="2219.6999999999998"/>
    <s v="8/21/2004 0:00"/>
    <x v="0"/>
    <n v="3"/>
    <n v="8"/>
    <n v="2004"/>
    <x v="4"/>
    <n v="68"/>
    <s v="S24_2841"/>
    <s v="Norway Gifts By Mail, Co."/>
    <s v="+47 2212 1555"/>
    <s v="Drammensveien 126 A, PB 744 Sentrum"/>
    <m/>
    <x v="68"/>
    <x v="1"/>
    <s v="N 0106"/>
    <x v="2"/>
    <s v="EMEA"/>
    <s v="Klaeboe"/>
    <s v="Jan"/>
    <s v="Small"/>
    <n v="2219.6999999999998"/>
    <x v="3"/>
    <x v="1"/>
  </r>
  <r>
    <x v="229"/>
    <n v="21"/>
    <n v="71.25"/>
    <n v="8"/>
    <n v="1496.25"/>
    <s v="9/15/2004 0:00"/>
    <x v="0"/>
    <n v="3"/>
    <n v="9"/>
    <n v="2004"/>
    <x v="4"/>
    <n v="68"/>
    <s v="S24_2841"/>
    <s v="Bavarian Collectables Imports, Co."/>
    <s v="+49 89 61 08 9555"/>
    <s v="Hansastr. 15"/>
    <m/>
    <x v="71"/>
    <x v="1"/>
    <n v="80686"/>
    <x v="16"/>
    <s v="EMEA"/>
    <s v="Donnermeyer"/>
    <s v="Michael"/>
    <s v="Small"/>
    <n v="1496.25"/>
    <x v="10"/>
    <x v="1"/>
  </r>
  <r>
    <x v="79"/>
    <n v="25"/>
    <n v="75.36"/>
    <n v="2"/>
    <n v="1884"/>
    <s v="10/14/2004 0:00"/>
    <x v="0"/>
    <n v="4"/>
    <n v="10"/>
    <n v="2004"/>
    <x v="4"/>
    <n v="68"/>
    <s v="S24_2841"/>
    <s v="Classic Gift Ideas, Inc"/>
    <n v="2155554695"/>
    <s v="782 First Street"/>
    <m/>
    <x v="24"/>
    <x v="7"/>
    <n v="71270"/>
    <x v="0"/>
    <s v="NA"/>
    <s v="Cervantes"/>
    <s v="Francisca"/>
    <s v="Small"/>
    <n v="1884"/>
    <x v="4"/>
    <x v="1"/>
  </r>
  <r>
    <x v="80"/>
    <n v="34"/>
    <n v="63.71"/>
    <n v="10"/>
    <n v="2166.14"/>
    <d v="2004-01-11T00:00:00"/>
    <x v="0"/>
    <n v="4"/>
    <n v="11"/>
    <n v="2004"/>
    <x v="4"/>
    <n v="68"/>
    <s v="S24_2841"/>
    <s v="giftsbymail.co.uk"/>
    <s v="(198) 555-8888"/>
    <s v="Garden House Crowther Way"/>
    <m/>
    <x v="49"/>
    <x v="15"/>
    <s v="PO31 7PJ"/>
    <x v="6"/>
    <s v="EMEA"/>
    <s v="Bennett"/>
    <s v="Helen"/>
    <s v="Small"/>
    <n v="2166.14"/>
    <x v="5"/>
    <x v="1"/>
  </r>
  <r>
    <x v="278"/>
    <n v="48"/>
    <n v="58.92"/>
    <n v="1"/>
    <n v="2828.16"/>
    <d v="2004-12-11T00:00:00"/>
    <x v="0"/>
    <n v="4"/>
    <n v="11"/>
    <n v="2004"/>
    <x v="4"/>
    <n v="68"/>
    <s v="S24_2841"/>
    <s v="Rovelli Gifts"/>
    <s v="035-640555"/>
    <s v="Via Ludovico il Moro 22"/>
    <m/>
    <x v="69"/>
    <x v="1"/>
    <n v="24100"/>
    <x v="12"/>
    <s v="EMEA"/>
    <s v="Rovelli"/>
    <s v="Giovanni"/>
    <s v="Small"/>
    <n v="2828.16"/>
    <x v="5"/>
    <x v="1"/>
  </r>
  <r>
    <x v="59"/>
    <n v="55"/>
    <n v="100"/>
    <n v="12"/>
    <n v="6214.45"/>
    <s v="11/23/2004 0:00"/>
    <x v="0"/>
    <n v="4"/>
    <n v="11"/>
    <n v="2004"/>
    <x v="4"/>
    <n v="68"/>
    <s v="S24_2841"/>
    <s v="Tokyo Collectables, Ltd"/>
    <s v="+81 3 3584 0555"/>
    <s v="2-2-8 Roppongi"/>
    <m/>
    <x v="29"/>
    <x v="11"/>
    <s v="106-0032"/>
    <x v="11"/>
    <s v="Japan"/>
    <s v="Shimamura"/>
    <s v="Akiko"/>
    <s v="Medium"/>
    <n v="5500"/>
    <x v="5"/>
    <x v="1"/>
  </r>
  <r>
    <x v="232"/>
    <n v="25"/>
    <n v="74.680000000000007"/>
    <n v="5"/>
    <n v="1867"/>
    <d v="2004-03-12T00:00:00"/>
    <x v="0"/>
    <n v="4"/>
    <n v="12"/>
    <n v="2004"/>
    <x v="4"/>
    <n v="68"/>
    <s v="S24_2841"/>
    <s v="Stylish Desk Decors, Co."/>
    <s v="(171) 555-0297"/>
    <s v="35 King George"/>
    <m/>
    <x v="41"/>
    <x v="1"/>
    <s v="WX3 6FW"/>
    <x v="6"/>
    <s v="EMEA"/>
    <s v="Brown"/>
    <s v="Ann"/>
    <s v="Small"/>
    <n v="1867.0000000000002"/>
    <x v="6"/>
    <x v="1"/>
  </r>
  <r>
    <x v="85"/>
    <n v="38"/>
    <n v="70.44"/>
    <n v="7"/>
    <n v="2676.72"/>
    <s v="1/31/2005 0:00"/>
    <x v="0"/>
    <n v="1"/>
    <n v="1"/>
    <n v="2005"/>
    <x v="4"/>
    <n v="68"/>
    <s v="S24_2841"/>
    <s v="Oulu Toy Supplies, Inc."/>
    <s v="981-443655"/>
    <s v="Torikatu 38"/>
    <m/>
    <x v="50"/>
    <x v="1"/>
    <n v="90110"/>
    <x v="4"/>
    <s v="EMEA"/>
    <s v="Koskitalo"/>
    <s v="Pirkko"/>
    <s v="Small"/>
    <n v="2676.72"/>
    <x v="7"/>
    <x v="2"/>
  </r>
  <r>
    <x v="233"/>
    <n v="39"/>
    <n v="55.96"/>
    <n v="1"/>
    <n v="2182.44"/>
    <d v="2005-01-03T00:00:00"/>
    <x v="5"/>
    <n v="1"/>
    <n v="3"/>
    <n v="2005"/>
    <x v="4"/>
    <n v="68"/>
    <s v="S24_2841"/>
    <s v="Euro Shopping Channel"/>
    <s v="(91) 555 94 44"/>
    <s v="C/ Moralzarzal, 86"/>
    <m/>
    <x v="20"/>
    <x v="1"/>
    <n v="28034"/>
    <x v="7"/>
    <s v="EMEA"/>
    <s v="Freyre"/>
    <s v="Diego"/>
    <s v="Small"/>
    <n v="2182.44"/>
    <x v="11"/>
    <x v="2"/>
  </r>
  <r>
    <x v="234"/>
    <n v="28"/>
    <n v="57.55"/>
    <n v="3"/>
    <n v="1611.4"/>
    <s v="3/30/2005 0:00"/>
    <x v="0"/>
    <n v="1"/>
    <n v="3"/>
    <n v="2005"/>
    <x v="4"/>
    <n v="68"/>
    <s v="S24_2841"/>
    <s v="Reims Collectables"/>
    <s v="26.47.1555"/>
    <s v="59 rue de l'Abbaye"/>
    <m/>
    <x v="1"/>
    <x v="1"/>
    <n v="51100"/>
    <x v="1"/>
    <s v="EMEA"/>
    <s v="Henriot"/>
    <s v="Paul"/>
    <s v="Small"/>
    <n v="1611.3999999999999"/>
    <x v="11"/>
    <x v="2"/>
  </r>
  <r>
    <x v="88"/>
    <n v="24"/>
    <n v="61.66"/>
    <n v="2"/>
    <n v="1479.84"/>
    <d v="2005-01-04T00:00:00"/>
    <x v="0"/>
    <n v="2"/>
    <n v="4"/>
    <n v="2005"/>
    <x v="4"/>
    <n v="68"/>
    <s v="S24_2841"/>
    <s v="The Sharp Gifts Warehouse"/>
    <n v="4085553659"/>
    <s v="3086 Ingle Ln."/>
    <m/>
    <x v="51"/>
    <x v="2"/>
    <n v="94217"/>
    <x v="0"/>
    <s v="NA"/>
    <s v="Frick"/>
    <s v="Sue"/>
    <s v="Small"/>
    <n v="1479.84"/>
    <x v="8"/>
    <x v="2"/>
  </r>
  <r>
    <x v="279"/>
    <n v="21"/>
    <n v="67.819999999999993"/>
    <n v="1"/>
    <n v="1424.22"/>
    <d v="2005-09-05T00:00:00"/>
    <x v="1"/>
    <n v="2"/>
    <n v="5"/>
    <n v="2005"/>
    <x v="4"/>
    <n v="68"/>
    <s v="S24_2841"/>
    <s v="Australian Collectables, Ltd"/>
    <s v="61-9-3844-6555"/>
    <s v="7 Allen Street"/>
    <m/>
    <x v="70"/>
    <x v="3"/>
    <n v="3150"/>
    <x v="3"/>
    <s v="APAC"/>
    <s v="Connery"/>
    <s v="Sean"/>
    <s v="Small"/>
    <n v="1424.2199999999998"/>
    <x v="1"/>
    <x v="2"/>
  </r>
  <r>
    <x v="210"/>
    <n v="46"/>
    <n v="100"/>
    <n v="10"/>
    <n v="5942.28"/>
    <s v="3/18/2003 0:00"/>
    <x v="0"/>
    <n v="1"/>
    <n v="3"/>
    <n v="2003"/>
    <x v="1"/>
    <n v="117"/>
    <s v="S24_2887"/>
    <s v="AV Stores, Co."/>
    <s v="(171) 555-1555"/>
    <s v="Fauntleroy Circus"/>
    <m/>
    <x v="61"/>
    <x v="1"/>
    <s v="EC2 5NT"/>
    <x v="6"/>
    <s v="EMEA"/>
    <s v="Ashworth"/>
    <s v="Victoria"/>
    <s v="Medium"/>
    <n v="4600"/>
    <x v="11"/>
    <x v="0"/>
  </r>
  <r>
    <x v="237"/>
    <n v="25"/>
    <n v="93.95"/>
    <n v="9"/>
    <n v="2348.75"/>
    <s v="5/21/2003 0:00"/>
    <x v="0"/>
    <n v="2"/>
    <n v="5"/>
    <n v="2003"/>
    <x v="1"/>
    <n v="117"/>
    <s v="S24_2887"/>
    <s v="Signal Gift Stores"/>
    <n v="7025551838"/>
    <s v="8489 Strong St."/>
    <m/>
    <x v="67"/>
    <x v="16"/>
    <n v="83030"/>
    <x v="0"/>
    <s v="NA"/>
    <s v="King"/>
    <s v="Sue"/>
    <s v="Small"/>
    <n v="2348.75"/>
    <x v="1"/>
    <x v="0"/>
  </r>
  <r>
    <x v="179"/>
    <n v="34"/>
    <n v="100"/>
    <n v="3"/>
    <n v="4392.12"/>
    <d v="2003-11-09T00:00:00"/>
    <x v="0"/>
    <n v="3"/>
    <n v="9"/>
    <n v="2003"/>
    <x v="1"/>
    <n v="117"/>
    <s v="S24_2887"/>
    <s v="Anna's Decorations, Ltd"/>
    <s v="02 9936 8555"/>
    <s v="201 Miller Street"/>
    <s v="Level 15"/>
    <x v="36"/>
    <x v="8"/>
    <n v="2060"/>
    <x v="3"/>
    <s v="APAC"/>
    <s v="O'Hara"/>
    <s v="Anna"/>
    <s v="Medium"/>
    <n v="3400"/>
    <x v="10"/>
    <x v="0"/>
  </r>
  <r>
    <x v="180"/>
    <n v="25"/>
    <n v="100"/>
    <n v="2"/>
    <n v="2759.75"/>
    <s v="10/17/2003 0:00"/>
    <x v="0"/>
    <n v="4"/>
    <n v="10"/>
    <n v="2003"/>
    <x v="1"/>
    <n v="117"/>
    <s v="S24_2887"/>
    <s v="Heintze Collectables"/>
    <s v="86 21 3555"/>
    <s v="Smagsloget 45"/>
    <m/>
    <x v="62"/>
    <x v="1"/>
    <n v="8200"/>
    <x v="13"/>
    <s v="EMEA"/>
    <s v="Ibsen"/>
    <s v="Palle"/>
    <s v="Small"/>
    <n v="2500"/>
    <x v="4"/>
    <x v="0"/>
  </r>
  <r>
    <x v="198"/>
    <n v="23"/>
    <n v="100"/>
    <n v="16"/>
    <n v="2728.03"/>
    <d v="2003-05-11T00:00:00"/>
    <x v="0"/>
    <n v="4"/>
    <n v="11"/>
    <n v="2003"/>
    <x v="1"/>
    <n v="117"/>
    <s v="S24_2887"/>
    <s v="Rovelli Gifts"/>
    <s v="035-640555"/>
    <s v="Via Ludovico il Moro 22"/>
    <m/>
    <x v="69"/>
    <x v="1"/>
    <n v="24100"/>
    <x v="12"/>
    <s v="EMEA"/>
    <s v="Rovelli"/>
    <s v="Giovanni"/>
    <s v="Small"/>
    <n v="2300"/>
    <x v="5"/>
    <x v="0"/>
  </r>
  <r>
    <x v="199"/>
    <n v="20"/>
    <n v="100"/>
    <n v="13"/>
    <n v="2395.8000000000002"/>
    <d v="2003-12-11T00:00:00"/>
    <x v="0"/>
    <n v="4"/>
    <n v="11"/>
    <n v="2003"/>
    <x v="1"/>
    <n v="117"/>
    <s v="S24_2887"/>
    <s v="Mini Gifts Distributors Ltd."/>
    <n v="4155551450"/>
    <s v="5677 Strong St."/>
    <m/>
    <x v="33"/>
    <x v="2"/>
    <n v="97562"/>
    <x v="0"/>
    <s v="NA"/>
    <s v="Nelson"/>
    <s v="Valarie"/>
    <s v="Small"/>
    <n v="2000"/>
    <x v="5"/>
    <x v="0"/>
  </r>
  <r>
    <x v="172"/>
    <n v="23"/>
    <n v="100"/>
    <n v="1"/>
    <n v="3052.33"/>
    <s v="11/20/2003 0:00"/>
    <x v="0"/>
    <n v="4"/>
    <n v="11"/>
    <n v="2003"/>
    <x v="1"/>
    <n v="117"/>
    <s v="S24_2887"/>
    <s v="Online Diecast Creations Co."/>
    <n v="6035558647"/>
    <s v="2304 Long Airport Avenue"/>
    <m/>
    <x v="34"/>
    <x v="12"/>
    <n v="62005"/>
    <x v="0"/>
    <s v="NA"/>
    <s v="Young"/>
    <s v="Valarie"/>
    <s v="Medium"/>
    <n v="2300"/>
    <x v="5"/>
    <x v="0"/>
  </r>
  <r>
    <x v="182"/>
    <n v="42"/>
    <n v="100"/>
    <n v="7"/>
    <n v="4242"/>
    <d v="2003-02-12T00:00:00"/>
    <x v="0"/>
    <n v="4"/>
    <n v="12"/>
    <n v="2003"/>
    <x v="1"/>
    <n v="117"/>
    <s v="S24_2887"/>
    <s v="Muscle Machine Inc"/>
    <n v="2125557413"/>
    <s v="4092 Furth Circle"/>
    <s v="Suite 400"/>
    <x v="0"/>
    <x v="0"/>
    <n v="10022"/>
    <x v="0"/>
    <s v="NA"/>
    <s v="Young"/>
    <s v="Jeff"/>
    <s v="Medium"/>
    <n v="4200"/>
    <x v="6"/>
    <x v="0"/>
  </r>
  <r>
    <x v="281"/>
    <n v="27"/>
    <n v="100"/>
    <n v="3"/>
    <n v="2790.45"/>
    <s v="1/22/2004 0:00"/>
    <x v="0"/>
    <n v="1"/>
    <n v="1"/>
    <n v="2004"/>
    <x v="1"/>
    <n v="117"/>
    <s v="S24_2887"/>
    <s v="Double Decker Gift Stores, Ltd"/>
    <s v="(171) 555-7555"/>
    <s v="120 Hanover Sq."/>
    <m/>
    <x v="41"/>
    <x v="1"/>
    <s v="WA1 1DP"/>
    <x v="6"/>
    <s v="EMEA"/>
    <s v="Hardy"/>
    <s v="Thomas"/>
    <s v="Small"/>
    <n v="2700"/>
    <x v="7"/>
    <x v="1"/>
  </r>
  <r>
    <x v="202"/>
    <n v="33"/>
    <n v="100"/>
    <n v="13"/>
    <n v="4340.49"/>
    <d v="2004-02-03T00:00:00"/>
    <x v="0"/>
    <n v="1"/>
    <n v="3"/>
    <n v="2004"/>
    <x v="1"/>
    <n v="117"/>
    <s v="S24_2887"/>
    <s v="Saveley &amp; Henriot, Co."/>
    <s v="78.32.5555"/>
    <s v="2, rue du Commerce"/>
    <m/>
    <x v="25"/>
    <x v="1"/>
    <n v="69004"/>
    <x v="1"/>
    <s v="EMEA"/>
    <s v="Saveley"/>
    <s v="Mary"/>
    <s v="Medium"/>
    <n v="3300"/>
    <x v="11"/>
    <x v="1"/>
  </r>
  <r>
    <x v="215"/>
    <n v="28"/>
    <n v="98.65"/>
    <n v="5"/>
    <n v="2762.2"/>
    <s v="4/13/2004 0:00"/>
    <x v="0"/>
    <n v="2"/>
    <n v="4"/>
    <n v="2004"/>
    <x v="1"/>
    <n v="117"/>
    <s v="S24_2887"/>
    <s v="Mini Caravy"/>
    <s v="88.60.1555"/>
    <s v="24, place Kluber"/>
    <m/>
    <x v="66"/>
    <x v="1"/>
    <n v="67000"/>
    <x v="1"/>
    <s v="EMEA"/>
    <s v="Citeaux"/>
    <s v="Frederique"/>
    <s v="Small"/>
    <n v="2762.2000000000003"/>
    <x v="8"/>
    <x v="1"/>
  </r>
  <r>
    <x v="283"/>
    <n v="43"/>
    <n v="100"/>
    <n v="2"/>
    <n v="4645.72"/>
    <d v="2004-07-07T00:00:00"/>
    <x v="0"/>
    <n v="3"/>
    <n v="7"/>
    <n v="2004"/>
    <x v="1"/>
    <n v="117"/>
    <s v="S24_2887"/>
    <s v="Muscle Machine Inc"/>
    <n v="2125557413"/>
    <s v="4092 Furth Circle"/>
    <s v="Suite 400"/>
    <x v="0"/>
    <x v="0"/>
    <n v="10022"/>
    <x v="0"/>
    <s v="NA"/>
    <s v="Young"/>
    <s v="Jeff"/>
    <s v="Medium"/>
    <n v="4300"/>
    <x v="2"/>
    <x v="1"/>
  </r>
  <r>
    <x v="284"/>
    <n v="48"/>
    <n v="100"/>
    <n v="2"/>
    <n v="5580.96"/>
    <d v="2004-09-08T00:00:00"/>
    <x v="0"/>
    <n v="3"/>
    <n v="8"/>
    <n v="2004"/>
    <x v="1"/>
    <n v="117"/>
    <s v="S24_2887"/>
    <s v="Euro Shopping Channel"/>
    <s v="(91) 555 94 44"/>
    <s v="C/ Moralzarzal, 86"/>
    <m/>
    <x v="20"/>
    <x v="1"/>
    <n v="28034"/>
    <x v="7"/>
    <s v="EMEA"/>
    <s v="Freyre"/>
    <s v="Diego"/>
    <s v="Medium"/>
    <n v="4800"/>
    <x v="3"/>
    <x v="1"/>
  </r>
  <r>
    <x v="216"/>
    <n v="48"/>
    <n v="100"/>
    <n v="8"/>
    <n v="6539.04"/>
    <d v="2004-01-09T00:00:00"/>
    <x v="0"/>
    <n v="3"/>
    <n v="9"/>
    <n v="2004"/>
    <x v="1"/>
    <n v="117"/>
    <s v="S24_2887"/>
    <s v="Handji Gifts&amp; Co"/>
    <s v="+65 224 1555"/>
    <s v="Village Close - 106 Linden Road Sandown"/>
    <s v="2nd Floor"/>
    <x v="22"/>
    <x v="1"/>
    <n v="69045"/>
    <x v="9"/>
    <s v="APAC"/>
    <s v="Victorino"/>
    <s v="Wendy"/>
    <s v="Medium"/>
    <n v="4800"/>
    <x v="10"/>
    <x v="1"/>
  </r>
  <r>
    <x v="239"/>
    <n v="45"/>
    <n v="100"/>
    <n v="4"/>
    <n v="5548.95"/>
    <d v="2003-06-10T00:00:00"/>
    <x v="0"/>
    <n v="4"/>
    <n v="10"/>
    <n v="2003"/>
    <x v="1"/>
    <n v="117"/>
    <s v="S24_2887"/>
    <s v="UK Collectables, Ltd."/>
    <s v="(171) 555-2282"/>
    <s v="Berkeley Gardens 12  Brewery"/>
    <m/>
    <x v="19"/>
    <x v="1"/>
    <s v="WX1 6LT"/>
    <x v="6"/>
    <s v="EMEA"/>
    <s v="Devon"/>
    <s v="Elizabeth"/>
    <s v="Medium"/>
    <n v="4500"/>
    <x v="4"/>
    <x v="0"/>
  </r>
  <r>
    <x v="217"/>
    <n v="43"/>
    <n v="100"/>
    <n v="3"/>
    <n v="4595.41"/>
    <s v="10/16/2004 0:00"/>
    <x v="0"/>
    <n v="4"/>
    <n v="10"/>
    <n v="2004"/>
    <x v="1"/>
    <n v="117"/>
    <s v="S24_2887"/>
    <s v="Euro Shopping Channel"/>
    <s v="(91) 555 94 44"/>
    <s v="C/ Moralzarzal, 86"/>
    <m/>
    <x v="20"/>
    <x v="1"/>
    <n v="28034"/>
    <x v="7"/>
    <s v="EMEA"/>
    <s v="Freyre"/>
    <s v="Diego"/>
    <s v="Medium"/>
    <n v="4300"/>
    <x v="4"/>
    <x v="1"/>
  </r>
  <r>
    <x v="206"/>
    <n v="44"/>
    <n v="42.26"/>
    <n v="11"/>
    <n v="1859.44"/>
    <s v="11/17/2004 0:00"/>
    <x v="0"/>
    <n v="4"/>
    <n v="11"/>
    <n v="2004"/>
    <x v="1"/>
    <n v="117"/>
    <s v="S24_2887"/>
    <s v="AV Stores, Co."/>
    <s v="(171) 555-1555"/>
    <s v="Fauntleroy Circus"/>
    <m/>
    <x v="61"/>
    <x v="1"/>
    <s v="EC2 5NT"/>
    <x v="6"/>
    <s v="EMEA"/>
    <s v="Ashworth"/>
    <s v="Victoria"/>
    <s v="Small"/>
    <n v="1859.4399999999998"/>
    <x v="5"/>
    <x v="1"/>
  </r>
  <r>
    <x v="207"/>
    <n v="24"/>
    <n v="87.24"/>
    <n v="5"/>
    <n v="2093.7600000000002"/>
    <s v="11/29/2004 0:00"/>
    <x v="0"/>
    <n v="4"/>
    <n v="11"/>
    <n v="2004"/>
    <x v="1"/>
    <n v="117"/>
    <s v="S24_2887"/>
    <s v="Signal Gift Stores"/>
    <n v="7025551838"/>
    <s v="8489 Strong St."/>
    <m/>
    <x v="67"/>
    <x v="16"/>
    <n v="83030"/>
    <x v="0"/>
    <s v="NA"/>
    <s v="King"/>
    <s v="Sue"/>
    <s v="Small"/>
    <n v="2093.7599999999998"/>
    <x v="5"/>
    <x v="1"/>
  </r>
  <r>
    <x v="289"/>
    <n v="31"/>
    <n v="100"/>
    <n v="5"/>
    <n v="4223.13"/>
    <s v="1/19/2005 0:00"/>
    <x v="0"/>
    <n v="1"/>
    <n v="1"/>
    <n v="2005"/>
    <x v="1"/>
    <n v="117"/>
    <s v="S24_2887"/>
    <s v="Mini Gifts Distributors Ltd."/>
    <n v="4155551450"/>
    <s v="5677 Strong St."/>
    <m/>
    <x v="33"/>
    <x v="2"/>
    <n v="97562"/>
    <x v="0"/>
    <s v="NA"/>
    <s v="Nelson"/>
    <s v="Valarie"/>
    <s v="Medium"/>
    <n v="3100"/>
    <x v="7"/>
    <x v="2"/>
  </r>
  <r>
    <x v="208"/>
    <n v="44"/>
    <n v="36.29"/>
    <n v="7"/>
    <n v="1596.76"/>
    <s v="2/16/2005 0:00"/>
    <x v="0"/>
    <n v="1"/>
    <n v="2"/>
    <n v="2005"/>
    <x v="1"/>
    <n v="117"/>
    <s v="S24_2887"/>
    <s v="Euro Shopping Channel"/>
    <s v="(91) 555 94 44"/>
    <s v="C/ Moralzarzal, 86"/>
    <m/>
    <x v="20"/>
    <x v="1"/>
    <n v="28034"/>
    <x v="7"/>
    <s v="EMEA"/>
    <s v="Freyre"/>
    <s v="Diego"/>
    <s v="Small"/>
    <n v="1596.76"/>
    <x v="0"/>
    <x v="2"/>
  </r>
  <r>
    <x v="221"/>
    <n v="59"/>
    <n v="98.65"/>
    <n v="5"/>
    <n v="5820.35"/>
    <s v="4/22/2005 0:00"/>
    <x v="4"/>
    <n v="2"/>
    <n v="4"/>
    <n v="2005"/>
    <x v="1"/>
    <n v="117"/>
    <s v="S24_2887"/>
    <s v="The Sharp Gifts Warehouse"/>
    <n v="4085553659"/>
    <s v="3086 Ingle Ln."/>
    <m/>
    <x v="51"/>
    <x v="2"/>
    <n v="94217"/>
    <x v="0"/>
    <s v="NA"/>
    <s v="Frick"/>
    <s v="Sue"/>
    <s v="Medium"/>
    <n v="5820.35"/>
    <x v="8"/>
    <x v="2"/>
  </r>
  <r>
    <x v="242"/>
    <n v="55"/>
    <n v="96.3"/>
    <n v="8"/>
    <n v="5296.5"/>
    <s v="5/29/2005 0:00"/>
    <x v="2"/>
    <n v="2"/>
    <n v="5"/>
    <n v="2005"/>
    <x v="1"/>
    <n v="117"/>
    <s v="S24_2887"/>
    <s v="Souveniers And Things Co."/>
    <s v="+61 2 9495 8555"/>
    <s v="Monitor Money Building, 815 Pacific Hwy"/>
    <s v="Level 6"/>
    <x v="17"/>
    <x v="8"/>
    <n v="2067"/>
    <x v="3"/>
    <s v="APAC"/>
    <s v="Huxley"/>
    <s v="Adrian"/>
    <s v="Medium"/>
    <n v="5296.5"/>
    <x v="1"/>
    <x v="2"/>
  </r>
  <r>
    <x v="177"/>
    <n v="29"/>
    <n v="32.1"/>
    <n v="6"/>
    <n v="930.9"/>
    <d v="2003-10-03T00:00:00"/>
    <x v="0"/>
    <n v="1"/>
    <n v="3"/>
    <n v="2003"/>
    <x v="1"/>
    <n v="37"/>
    <s v="S24_2972"/>
    <s v="Motor Mint Distributors Inc."/>
    <n v="2155559857"/>
    <s v="11328 Douglas Av."/>
    <m/>
    <x v="24"/>
    <x v="7"/>
    <n v="71270"/>
    <x v="0"/>
    <s v="NA"/>
    <s v="Hernandez"/>
    <s v="Rosa"/>
    <s v="Small"/>
    <n v="930.90000000000009"/>
    <x v="11"/>
    <x v="0"/>
  </r>
  <r>
    <x v="104"/>
    <n v="39"/>
    <n v="30.96"/>
    <n v="4"/>
    <n v="1207.44"/>
    <d v="2003-08-05T00:00:00"/>
    <x v="0"/>
    <n v="2"/>
    <n v="5"/>
    <n v="2003"/>
    <x v="1"/>
    <n v="37"/>
    <s v="S24_2972"/>
    <s v="Marseille Mini Autos"/>
    <s v="91.24.4555"/>
    <s v="12, rue des Bouchers"/>
    <m/>
    <x v="54"/>
    <x v="1"/>
    <n v="13008"/>
    <x v="1"/>
    <s v="EMEA"/>
    <s v="Lebihan"/>
    <s v="Laurence"/>
    <s v="Small"/>
    <n v="1207.44"/>
    <x v="1"/>
    <x v="0"/>
  </r>
  <r>
    <x v="105"/>
    <n v="20"/>
    <n v="35.869999999999997"/>
    <n v="1"/>
    <n v="717.4"/>
    <d v="2003-02-07T00:00:00"/>
    <x v="0"/>
    <n v="3"/>
    <n v="7"/>
    <n v="2003"/>
    <x v="1"/>
    <n v="37"/>
    <s v="S24_2972"/>
    <s v="Mini Gifts Distributors Ltd."/>
    <n v="4155551450"/>
    <s v="5677 Strong St."/>
    <m/>
    <x v="33"/>
    <x v="2"/>
    <n v="97562"/>
    <x v="0"/>
    <s v="NA"/>
    <s v="Nelson"/>
    <s v="Valarie"/>
    <s v="Small"/>
    <n v="717.4"/>
    <x v="2"/>
    <x v="0"/>
  </r>
  <r>
    <x v="106"/>
    <n v="25"/>
    <n v="42.67"/>
    <n v="1"/>
    <n v="1066.75"/>
    <d v="2003-05-09T00:00:00"/>
    <x v="0"/>
    <n v="3"/>
    <n v="9"/>
    <n v="2003"/>
    <x v="1"/>
    <n v="37"/>
    <s v="S24_2972"/>
    <s v="Collectables For Less Inc."/>
    <n v="6175558555"/>
    <s v="7825 Douglas Av."/>
    <m/>
    <x v="35"/>
    <x v="6"/>
    <n v="58339"/>
    <x v="0"/>
    <s v="NA"/>
    <s v="Nelson"/>
    <s v="Allen"/>
    <s v="Small"/>
    <n v="1066.75"/>
    <x v="10"/>
    <x v="0"/>
  </r>
  <r>
    <x v="155"/>
    <n v="42"/>
    <n v="37"/>
    <n v="2"/>
    <n v="1554"/>
    <d v="2003-11-10T00:00:00"/>
    <x v="0"/>
    <n v="4"/>
    <n v="10"/>
    <n v="2003"/>
    <x v="1"/>
    <n v="37"/>
    <s v="S24_2972"/>
    <s v="Men 'R' US Retailers, Ltd."/>
    <n v="2155554369"/>
    <s v="6047 Douglas Av."/>
    <m/>
    <x v="44"/>
    <x v="2"/>
    <m/>
    <x v="0"/>
    <s v="NA"/>
    <s v="Chandler"/>
    <s v="Michael"/>
    <s v="Small"/>
    <n v="1554"/>
    <x v="4"/>
    <x v="0"/>
  </r>
  <r>
    <x v="181"/>
    <n v="36"/>
    <n v="35.49"/>
    <n v="4"/>
    <n v="1277.6400000000001"/>
    <d v="2003-05-11T00:00:00"/>
    <x v="0"/>
    <n v="4"/>
    <n v="11"/>
    <n v="2003"/>
    <x v="1"/>
    <n v="37"/>
    <s v="S24_2972"/>
    <s v="Quebec Home Shopping Network"/>
    <s v="(514) 555-8054"/>
    <s v="43 rue St. Laurent"/>
    <m/>
    <x v="37"/>
    <x v="13"/>
    <s v="H1J 1C3"/>
    <x v="10"/>
    <s v="NA"/>
    <s v="Fresnisre"/>
    <s v="Jean"/>
    <s v="Small"/>
    <n v="1277.6400000000001"/>
    <x v="5"/>
    <x v="0"/>
  </r>
  <r>
    <x v="108"/>
    <n v="37"/>
    <n v="42.67"/>
    <n v="8"/>
    <n v="1578.79"/>
    <d v="2003-12-11T00:00:00"/>
    <x v="0"/>
    <n v="4"/>
    <n v="11"/>
    <n v="2003"/>
    <x v="1"/>
    <n v="37"/>
    <s v="S24_2972"/>
    <s v="Herkku Gifts"/>
    <s v="+47 2267 3215"/>
    <s v="Drammen 121, PR 744 Sentrum"/>
    <m/>
    <x v="7"/>
    <x v="1"/>
    <s v="N 5804"/>
    <x v="2"/>
    <s v="EMEA"/>
    <s v="Oeztan"/>
    <s v="Veysel"/>
    <s v="Small"/>
    <n v="1578.79"/>
    <x v="5"/>
    <x v="0"/>
  </r>
  <r>
    <x v="172"/>
    <n v="30"/>
    <n v="30.59"/>
    <n v="13"/>
    <n v="917.7"/>
    <s v="11/20/2003 0:00"/>
    <x v="0"/>
    <n v="4"/>
    <n v="11"/>
    <n v="2003"/>
    <x v="1"/>
    <n v="37"/>
    <s v="S24_2972"/>
    <s v="Online Diecast Creations Co."/>
    <n v="6035558647"/>
    <s v="2304 Long Airport Avenue"/>
    <m/>
    <x v="34"/>
    <x v="12"/>
    <n v="62005"/>
    <x v="0"/>
    <s v="NA"/>
    <s v="Young"/>
    <s v="Valarie"/>
    <s v="Small"/>
    <n v="917.7"/>
    <x v="5"/>
    <x v="0"/>
  </r>
  <r>
    <x v="110"/>
    <n v="21"/>
    <n v="37"/>
    <n v="2"/>
    <n v="777"/>
    <d v="2003-02-12T00:00:00"/>
    <x v="0"/>
    <n v="4"/>
    <n v="12"/>
    <n v="2003"/>
    <x v="1"/>
    <n v="37"/>
    <s v="S24_2972"/>
    <s v="Euro Shopping Channel"/>
    <s v="(91) 555 94 44"/>
    <s v="C/ Moralzarzal, 86"/>
    <m/>
    <x v="20"/>
    <x v="1"/>
    <n v="28034"/>
    <x v="7"/>
    <s v="EMEA"/>
    <s v="Freyre"/>
    <s v="Diego"/>
    <s v="Small"/>
    <n v="777"/>
    <x v="6"/>
    <x v="0"/>
  </r>
  <r>
    <x v="157"/>
    <n v="34"/>
    <n v="43.42"/>
    <n v="12"/>
    <n v="1476.28"/>
    <s v="1/16/2004 0:00"/>
    <x v="0"/>
    <n v="1"/>
    <n v="1"/>
    <n v="2004"/>
    <x v="1"/>
    <n v="37"/>
    <s v="S24_2972"/>
    <s v="Euro Shopping Channel"/>
    <s v="(91) 555 94 44"/>
    <s v="C/ Moralzarzal, 86"/>
    <m/>
    <x v="20"/>
    <x v="1"/>
    <n v="28034"/>
    <x v="7"/>
    <s v="EMEA"/>
    <s v="Freyre"/>
    <s v="Diego"/>
    <s v="Small"/>
    <n v="1476.28"/>
    <x v="7"/>
    <x v="1"/>
  </r>
  <r>
    <x v="111"/>
    <n v="42"/>
    <n v="36.630000000000003"/>
    <n v="3"/>
    <n v="1538.46"/>
    <s v="2/22/2004 0:00"/>
    <x v="0"/>
    <n v="1"/>
    <n v="2"/>
    <n v="2004"/>
    <x v="1"/>
    <n v="37"/>
    <s v="S24_2972"/>
    <s v="Vida Sport, Ltd"/>
    <s v="0897-034555"/>
    <s v="Grenzacherweg 237"/>
    <m/>
    <x v="56"/>
    <x v="1"/>
    <n v="1203"/>
    <x v="17"/>
    <s v="EMEA"/>
    <s v="Holz"/>
    <s v="Michael"/>
    <s v="Small"/>
    <n v="1538.46"/>
    <x v="0"/>
    <x v="1"/>
  </r>
  <r>
    <x v="173"/>
    <n v="20"/>
    <n v="44.56"/>
    <n v="2"/>
    <n v="891.2"/>
    <d v="2004-12-04T00:00:00"/>
    <x v="0"/>
    <n v="2"/>
    <n v="4"/>
    <n v="2004"/>
    <x v="1"/>
    <n v="37"/>
    <s v="S24_2972"/>
    <s v="Oulu Toy Supplies, Inc."/>
    <s v="981-443655"/>
    <s v="Torikatu 38"/>
    <m/>
    <x v="50"/>
    <x v="1"/>
    <n v="90110"/>
    <x v="4"/>
    <s v="EMEA"/>
    <s v="Koskitalo"/>
    <s v="Pirkko"/>
    <s v="Small"/>
    <n v="891.2"/>
    <x v="8"/>
    <x v="1"/>
  </r>
  <r>
    <x v="113"/>
    <n v="40"/>
    <n v="42.67"/>
    <n v="7"/>
    <n v="1706.8"/>
    <d v="2004-01-06T00:00:00"/>
    <x v="3"/>
    <n v="2"/>
    <n v="6"/>
    <n v="2004"/>
    <x v="1"/>
    <n v="37"/>
    <s v="S24_2972"/>
    <s v="UK Collectables, Ltd."/>
    <s v="(171) 555-2282"/>
    <s v="Berkeley Gardens 12  Brewery"/>
    <m/>
    <x v="19"/>
    <x v="1"/>
    <s v="WX1 6LT"/>
    <x v="6"/>
    <s v="EMEA"/>
    <s v="Devon"/>
    <s v="Elizabeth"/>
    <s v="Small"/>
    <n v="1706.8000000000002"/>
    <x v="9"/>
    <x v="1"/>
  </r>
  <r>
    <x v="114"/>
    <n v="34"/>
    <n v="40.4"/>
    <n v="8"/>
    <n v="1373.6"/>
    <d v="2004-06-07T00:00:00"/>
    <x v="0"/>
    <n v="3"/>
    <n v="7"/>
    <n v="2004"/>
    <x v="1"/>
    <n v="37"/>
    <s v="S24_2972"/>
    <s v="L'ordine Souveniers"/>
    <s v="0522-556555"/>
    <s v="Strada Provinciale 124"/>
    <m/>
    <x v="57"/>
    <x v="1"/>
    <n v="42100"/>
    <x v="12"/>
    <s v="EMEA"/>
    <s v="Moroni"/>
    <s v="Maurizio"/>
    <s v="Small"/>
    <n v="1373.6"/>
    <x v="2"/>
    <x v="1"/>
  </r>
  <r>
    <x v="184"/>
    <n v="31"/>
    <n v="38.89"/>
    <n v="8"/>
    <n v="1205.5899999999999"/>
    <d v="2004-06-08T00:00:00"/>
    <x v="0"/>
    <n v="3"/>
    <n v="8"/>
    <n v="2004"/>
    <x v="1"/>
    <n v="37"/>
    <s v="S24_2972"/>
    <s v="Signal Gift Stores"/>
    <n v="7025551838"/>
    <s v="8489 Strong St."/>
    <m/>
    <x v="67"/>
    <x v="16"/>
    <n v="83030"/>
    <x v="0"/>
    <s v="NA"/>
    <s v="King"/>
    <s v="Sue"/>
    <s v="Small"/>
    <n v="1205.5899999999999"/>
    <x v="3"/>
    <x v="1"/>
  </r>
  <r>
    <x v="116"/>
    <n v="36"/>
    <n v="39.65"/>
    <n v="6"/>
    <n v="1427.4"/>
    <s v="8/30/2004 0:00"/>
    <x v="0"/>
    <n v="3"/>
    <n v="8"/>
    <n v="2004"/>
    <x v="1"/>
    <n v="37"/>
    <s v="S24_2972"/>
    <s v="Vida Sport, Ltd"/>
    <s v="0897-034555"/>
    <s v="Grenzacherweg 237"/>
    <m/>
    <x v="56"/>
    <x v="1"/>
    <n v="1203"/>
    <x v="17"/>
    <s v="EMEA"/>
    <s v="Holz"/>
    <s v="Michael"/>
    <s v="Small"/>
    <n v="1427.3999999999999"/>
    <x v="3"/>
    <x v="1"/>
  </r>
  <r>
    <x v="185"/>
    <n v="48"/>
    <n v="34.36"/>
    <n v="10"/>
    <n v="1649.28"/>
    <d v="2003-05-10T00:00:00"/>
    <x v="0"/>
    <n v="4"/>
    <n v="10"/>
    <n v="2003"/>
    <x v="1"/>
    <n v="37"/>
    <s v="S24_2972"/>
    <s v="Norway Gifts By Mail, Co."/>
    <s v="+47 2212 1555"/>
    <s v="Drammensveien 126 A, PB 744 Sentrum"/>
    <m/>
    <x v="68"/>
    <x v="1"/>
    <s v="N 0106"/>
    <x v="2"/>
    <s v="EMEA"/>
    <s v="Klaeboe"/>
    <s v="Jan"/>
    <s v="Small"/>
    <n v="1649.28"/>
    <x v="4"/>
    <x v="0"/>
  </r>
  <r>
    <x v="118"/>
    <n v="33"/>
    <n v="41.91"/>
    <n v="4"/>
    <n v="1383.03"/>
    <s v="10/16/2004 0:00"/>
    <x v="0"/>
    <n v="4"/>
    <n v="10"/>
    <n v="2004"/>
    <x v="1"/>
    <n v="37"/>
    <s v="S24_2972"/>
    <s v="Toms Spezialitten, Ltd"/>
    <s v="0221-5554327"/>
    <s v="Mehrheimerstr. 369"/>
    <m/>
    <x v="55"/>
    <x v="1"/>
    <n v="50739"/>
    <x v="16"/>
    <s v="EMEA"/>
    <s v="Pfalzheim"/>
    <s v="Henriette"/>
    <s v="Small"/>
    <n v="1383.03"/>
    <x v="4"/>
    <x v="1"/>
  </r>
  <r>
    <x v="175"/>
    <n v="37"/>
    <n v="33.229999999999997"/>
    <n v="12"/>
    <n v="1229.51"/>
    <d v="2004-04-11T00:00:00"/>
    <x v="0"/>
    <n v="4"/>
    <n v="11"/>
    <n v="2004"/>
    <x v="1"/>
    <n v="37"/>
    <s v="S24_2972"/>
    <s v="FunGiftIdeas.com"/>
    <n v="5085552555"/>
    <s v="1785 First Street"/>
    <m/>
    <x v="18"/>
    <x v="6"/>
    <n v="50553"/>
    <x v="0"/>
    <s v="NA"/>
    <s v="Benitez"/>
    <s v="Violeta"/>
    <s v="Small"/>
    <n v="1229.51"/>
    <x v="5"/>
    <x v="1"/>
  </r>
  <r>
    <x v="186"/>
    <n v="27"/>
    <n v="42.24"/>
    <n v="13"/>
    <n v="1140.48"/>
    <s v="11/17/2004 0:00"/>
    <x v="0"/>
    <n v="4"/>
    <n v="11"/>
    <n v="2004"/>
    <x v="1"/>
    <n v="37"/>
    <s v="S24_2972"/>
    <s v="Motor Mint Distributors Inc."/>
    <n v="2155559857"/>
    <s v="11328 Douglas Av."/>
    <m/>
    <x v="24"/>
    <x v="7"/>
    <n v="71270"/>
    <x v="0"/>
    <s v="NA"/>
    <s v="Hernandez"/>
    <s v="Rosa"/>
    <s v="Small"/>
    <n v="1140.48"/>
    <x v="5"/>
    <x v="1"/>
  </r>
  <r>
    <x v="187"/>
    <n v="39"/>
    <n v="40.4"/>
    <n v="9"/>
    <n v="1575.6"/>
    <s v="11/24/2004 0:00"/>
    <x v="0"/>
    <n v="4"/>
    <n v="11"/>
    <n v="2004"/>
    <x v="1"/>
    <n v="37"/>
    <s v="S24_2972"/>
    <s v="Australian Collectors, Co."/>
    <s v="03 9520 4555"/>
    <s v="636 St Kilda Road"/>
    <s v="Level 3"/>
    <x v="8"/>
    <x v="3"/>
    <n v="3004"/>
    <x v="3"/>
    <s v="APAC"/>
    <s v="Ferguson"/>
    <s v="Peter"/>
    <s v="Small"/>
    <n v="1575.6"/>
    <x v="5"/>
    <x v="1"/>
  </r>
  <r>
    <x v="273"/>
    <n v="36"/>
    <n v="38.520000000000003"/>
    <n v="4"/>
    <n v="1386.72"/>
    <d v="2004-07-12T00:00:00"/>
    <x v="0"/>
    <n v="4"/>
    <n v="12"/>
    <n v="2004"/>
    <x v="1"/>
    <n v="37"/>
    <s v="S24_2972"/>
    <s v="Euro Shopping Channel"/>
    <s v="(91) 555 94 44"/>
    <s v="C/ Moralzarzal, 86"/>
    <m/>
    <x v="20"/>
    <x v="1"/>
    <n v="28034"/>
    <x v="7"/>
    <s v="EMEA"/>
    <s v="Freyre"/>
    <s v="Diego"/>
    <s v="Small"/>
    <n v="1386.72"/>
    <x v="6"/>
    <x v="1"/>
  </r>
  <r>
    <x v="219"/>
    <n v="36"/>
    <n v="100"/>
    <n v="2"/>
    <n v="5018.3999999999996"/>
    <d v="2005-12-01T00:00:00"/>
    <x v="5"/>
    <n v="1"/>
    <n v="1"/>
    <n v="2005"/>
    <x v="1"/>
    <n v="37"/>
    <s v="S24_2972"/>
    <s v="Toys4GrownUps.com"/>
    <n v="6265557265"/>
    <s v="78934 Hillside Dr."/>
    <m/>
    <x v="3"/>
    <x v="2"/>
    <n v="90003"/>
    <x v="0"/>
    <s v="NA"/>
    <s v="Young"/>
    <s v="Julie"/>
    <s v="Medium"/>
    <n v="3600"/>
    <x v="7"/>
    <x v="2"/>
  </r>
  <r>
    <x v="220"/>
    <n v="41"/>
    <n v="100"/>
    <n v="7"/>
    <n v="5856.85"/>
    <d v="2005-10-02T00:00:00"/>
    <x v="0"/>
    <n v="1"/>
    <n v="2"/>
    <n v="2005"/>
    <x v="1"/>
    <n v="37"/>
    <s v="S24_2972"/>
    <s v="Euro Shopping Channel"/>
    <s v="(91) 555 94 44"/>
    <s v="C/ Moralzarzal, 86"/>
    <m/>
    <x v="20"/>
    <x v="1"/>
    <n v="28034"/>
    <x v="7"/>
    <s v="EMEA"/>
    <s v="Freyre"/>
    <s v="Diego"/>
    <s v="Medium"/>
    <n v="4100"/>
    <x v="0"/>
    <x v="2"/>
  </r>
  <r>
    <x v="190"/>
    <n v="37"/>
    <n v="100"/>
    <n v="5"/>
    <n v="4894.7299999999996"/>
    <d v="2005-04-03T00:00:00"/>
    <x v="0"/>
    <n v="1"/>
    <n v="3"/>
    <n v="2005"/>
    <x v="1"/>
    <n v="37"/>
    <s v="S24_2972"/>
    <s v="Mini Gifts Distributors Ltd."/>
    <n v="4155551450"/>
    <s v="5677 Strong St."/>
    <m/>
    <x v="33"/>
    <x v="2"/>
    <n v="97562"/>
    <x v="0"/>
    <s v="NA"/>
    <s v="Nelson"/>
    <s v="Valarie"/>
    <s v="Medium"/>
    <n v="3700"/>
    <x v="11"/>
    <x v="2"/>
  </r>
  <r>
    <x v="176"/>
    <n v="47"/>
    <n v="44.56"/>
    <n v="2"/>
    <n v="2094.3200000000002"/>
    <s v="4/14/2005 0:00"/>
    <x v="0"/>
    <n v="2"/>
    <n v="4"/>
    <n v="2005"/>
    <x v="1"/>
    <n v="37"/>
    <s v="S24_2972"/>
    <s v="Mini Caravy"/>
    <s v="88.60.1555"/>
    <s v="24, place Kluber"/>
    <m/>
    <x v="66"/>
    <x v="1"/>
    <n v="67000"/>
    <x v="1"/>
    <s v="EMEA"/>
    <s v="Citeaux"/>
    <s v="Frederique"/>
    <s v="Small"/>
    <n v="2094.3200000000002"/>
    <x v="8"/>
    <x v="2"/>
  </r>
  <r>
    <x v="122"/>
    <n v="15"/>
    <n v="42.67"/>
    <n v="7"/>
    <n v="640.04999999999995"/>
    <s v="5/17/2005 0:00"/>
    <x v="0"/>
    <n v="2"/>
    <n v="5"/>
    <n v="2005"/>
    <x v="1"/>
    <n v="37"/>
    <s v="S24_2972"/>
    <s v="Salzburg Collectables"/>
    <s v="6562-9555"/>
    <s v="Geislweg 14"/>
    <m/>
    <x v="16"/>
    <x v="1"/>
    <n v="5020"/>
    <x v="5"/>
    <s v="EMEA"/>
    <s v="Pipps"/>
    <s v="Georg"/>
    <s v="Small"/>
    <n v="640.05000000000007"/>
    <x v="1"/>
    <x v="2"/>
  </r>
  <r>
    <x v="63"/>
    <n v="44"/>
    <n v="72.58"/>
    <n v="4"/>
    <n v="3193.52"/>
    <d v="2003-11-02T00:00:00"/>
    <x v="0"/>
    <n v="1"/>
    <n v="2"/>
    <n v="2003"/>
    <x v="3"/>
    <n v="88"/>
    <s v="S24_3151"/>
    <s v="Danish Wholesale Imports"/>
    <s v="31 12 3555"/>
    <s v="Vinb'ltet 34"/>
    <m/>
    <x v="40"/>
    <x v="1"/>
    <n v="1734"/>
    <x v="13"/>
    <s v="EMEA"/>
    <s v="Petersen"/>
    <s v="Jytte"/>
    <s v="Medium"/>
    <n v="3193.52"/>
    <x v="0"/>
    <x v="0"/>
  </r>
  <r>
    <x v="64"/>
    <n v="35"/>
    <n v="87.62"/>
    <n v="13"/>
    <n v="3066.7"/>
    <s v="4/28/2003 0:00"/>
    <x v="0"/>
    <n v="2"/>
    <n v="4"/>
    <n v="2003"/>
    <x v="3"/>
    <n v="88"/>
    <s v="S24_3151"/>
    <s v="Salzburg Collectables"/>
    <s v="6562-9555"/>
    <s v="Geislweg 14"/>
    <m/>
    <x v="16"/>
    <x v="1"/>
    <n v="5020"/>
    <x v="5"/>
    <s v="EMEA"/>
    <s v="Pipps"/>
    <s v="Georg"/>
    <s v="Medium"/>
    <n v="3066.7000000000003"/>
    <x v="8"/>
    <x v="0"/>
  </r>
  <r>
    <x v="65"/>
    <n v="41"/>
    <n v="94.71"/>
    <n v="4"/>
    <n v="3883.11"/>
    <d v="2003-12-06T00:00:00"/>
    <x v="0"/>
    <n v="2"/>
    <n v="6"/>
    <n v="2003"/>
    <x v="3"/>
    <n v="88"/>
    <s v="S24_3151"/>
    <s v="Stylish Desk Decors, Co."/>
    <s v="(171) 555-0297"/>
    <s v="35 King George"/>
    <m/>
    <x v="41"/>
    <x v="1"/>
    <s v="WX3 6FW"/>
    <x v="6"/>
    <s v="EMEA"/>
    <s v="Brown"/>
    <s v="Ann"/>
    <s v="Medium"/>
    <n v="3883.1099999999997"/>
    <x v="9"/>
    <x v="0"/>
  </r>
  <r>
    <x v="125"/>
    <n v="49"/>
    <n v="98.25"/>
    <n v="1"/>
    <n v="4814.25"/>
    <d v="2003-08-08T00:00:00"/>
    <x v="0"/>
    <n v="3"/>
    <n v="8"/>
    <n v="2003"/>
    <x v="3"/>
    <n v="88"/>
    <s v="S24_3151"/>
    <s v="Mini Gifts Distributors Ltd."/>
    <n v="4155551450"/>
    <s v="5677 Strong St."/>
    <m/>
    <x v="33"/>
    <x v="2"/>
    <n v="97562"/>
    <x v="0"/>
    <s v="NA"/>
    <s v="Nelson"/>
    <s v="Valarie"/>
    <s v="Medium"/>
    <n v="4814.25"/>
    <x v="3"/>
    <x v="0"/>
  </r>
  <r>
    <x v="291"/>
    <n v="31"/>
    <n v="91.17"/>
    <n v="2"/>
    <n v="2826.27"/>
    <d v="2003-02-10T00:00:00"/>
    <x v="0"/>
    <n v="4"/>
    <n v="10"/>
    <n v="2003"/>
    <x v="3"/>
    <n v="88"/>
    <s v="S24_3151"/>
    <s v="Boards &amp; Toys Co."/>
    <n v="3105552373"/>
    <s v="4097 Douglas Av."/>
    <m/>
    <x v="63"/>
    <x v="2"/>
    <n v="92561"/>
    <x v="0"/>
    <s v="NA"/>
    <s v="Young"/>
    <s v="Leslie"/>
    <s v="Small"/>
    <n v="2826.27"/>
    <x v="4"/>
    <x v="0"/>
  </r>
  <r>
    <x v="68"/>
    <n v="20"/>
    <n v="79.66"/>
    <n v="11"/>
    <n v="1593.2"/>
    <s v="10/23/2003 0:00"/>
    <x v="3"/>
    <n v="4"/>
    <n v="10"/>
    <n v="2003"/>
    <x v="3"/>
    <n v="88"/>
    <s v="S24_3151"/>
    <s v="Scandinavian Gift Ideas"/>
    <s v="0695-34 6555"/>
    <s v="?kergatan 24"/>
    <m/>
    <x v="31"/>
    <x v="1"/>
    <s v="S-844 67"/>
    <x v="8"/>
    <s v="EMEA"/>
    <s v="Larsson"/>
    <s v="Maria"/>
    <s v="Small"/>
    <n v="1593.1999999999998"/>
    <x v="4"/>
    <x v="0"/>
  </r>
  <r>
    <x v="263"/>
    <n v="45"/>
    <n v="72.58"/>
    <n v="2"/>
    <n v="3266.1"/>
    <d v="2003-07-11T00:00:00"/>
    <x v="0"/>
    <n v="4"/>
    <n v="11"/>
    <n v="2003"/>
    <x v="3"/>
    <n v="88"/>
    <s v="S24_3151"/>
    <s v="CAF Imports"/>
    <s v="+34 913 728 555"/>
    <s v="Merchants House, 27-30 Merchant's Quay"/>
    <m/>
    <x v="20"/>
    <x v="1"/>
    <n v="28023"/>
    <x v="7"/>
    <s v="EMEA"/>
    <s v="Fernandez"/>
    <s v="Jesus"/>
    <s v="Medium"/>
    <n v="3266.1"/>
    <x v="5"/>
    <x v="0"/>
  </r>
  <r>
    <x v="129"/>
    <n v="33"/>
    <n v="74.349999999999994"/>
    <n v="2"/>
    <n v="2453.5500000000002"/>
    <s v="11/14/2003 0:00"/>
    <x v="0"/>
    <n v="4"/>
    <n v="11"/>
    <n v="2003"/>
    <x v="3"/>
    <n v="88"/>
    <s v="S24_3151"/>
    <s v="Mini Creations Ltd."/>
    <n v="5085559555"/>
    <s v="4575 Hillside Dr."/>
    <m/>
    <x v="18"/>
    <x v="6"/>
    <n v="50553"/>
    <x v="0"/>
    <s v="NA"/>
    <s v="Tam"/>
    <s v="Wing C"/>
    <s v="Small"/>
    <n v="2453.5499999999997"/>
    <x v="5"/>
    <x v="0"/>
  </r>
  <r>
    <x v="71"/>
    <n v="47"/>
    <n v="83.2"/>
    <n v="8"/>
    <n v="3910.4"/>
    <s v="11/26/2003 0:00"/>
    <x v="0"/>
    <n v="4"/>
    <n v="11"/>
    <n v="2003"/>
    <x v="3"/>
    <n v="88"/>
    <s v="S24_3151"/>
    <s v="Enaco Distributors"/>
    <s v="(93) 203 4555"/>
    <s v="Rambla de Catalu¤a, 23"/>
    <m/>
    <x v="43"/>
    <x v="1"/>
    <n v="8022"/>
    <x v="7"/>
    <s v="EMEA"/>
    <s v="Saavedra"/>
    <s v="Eduardo"/>
    <s v="Medium"/>
    <n v="3910.4"/>
    <x v="5"/>
    <x v="0"/>
  </r>
  <r>
    <x v="131"/>
    <n v="20"/>
    <n v="89.4"/>
    <n v="2"/>
    <n v="1788"/>
    <d v="2004-02-01T00:00:00"/>
    <x v="0"/>
    <n v="1"/>
    <n v="1"/>
    <n v="2004"/>
    <x v="3"/>
    <n v="88"/>
    <s v="S24_3151"/>
    <s v="Saveley &amp; Henriot, Co."/>
    <s v="78.32.5555"/>
    <s v="2, rue du Commerce"/>
    <m/>
    <x v="25"/>
    <x v="1"/>
    <n v="69004"/>
    <x v="1"/>
    <s v="EMEA"/>
    <s v="Saveley"/>
    <s v="Mary"/>
    <s v="Small"/>
    <n v="1788"/>
    <x v="7"/>
    <x v="1"/>
  </r>
  <r>
    <x v="73"/>
    <n v="47"/>
    <n v="70.81"/>
    <n v="14"/>
    <n v="3328.07"/>
    <s v="2/19/2004 0:00"/>
    <x v="0"/>
    <n v="1"/>
    <n v="2"/>
    <n v="2004"/>
    <x v="3"/>
    <n v="88"/>
    <s v="S24_3151"/>
    <s v="Collectable Mini Designs Co."/>
    <n v="7605558146"/>
    <s v="361 Furth Circle"/>
    <m/>
    <x v="45"/>
    <x v="2"/>
    <n v="91217"/>
    <x v="0"/>
    <s v="NA"/>
    <s v="Thompson"/>
    <s v="Valarie"/>
    <s v="Medium"/>
    <n v="3328.07"/>
    <x v="0"/>
    <x v="1"/>
  </r>
  <r>
    <x v="292"/>
    <n v="40"/>
    <n v="94.71"/>
    <n v="2"/>
    <n v="3788.4"/>
    <s v="3/29/2004 0:00"/>
    <x v="0"/>
    <n v="1"/>
    <n v="3"/>
    <n v="2004"/>
    <x v="3"/>
    <n v="88"/>
    <s v="S24_3151"/>
    <s v="Tekni Collectables Inc."/>
    <n v="2015559350"/>
    <s v="7476 Moss Rd."/>
    <m/>
    <x v="9"/>
    <x v="4"/>
    <n v="94019"/>
    <x v="0"/>
    <s v="NA"/>
    <s v="Brown"/>
    <s v="William"/>
    <s v="Medium"/>
    <n v="3788.3999999999996"/>
    <x v="11"/>
    <x v="1"/>
  </r>
  <r>
    <x v="74"/>
    <n v="30"/>
    <n v="100"/>
    <n v="5"/>
    <n v="3053.7"/>
    <d v="2004-07-05T00:00:00"/>
    <x v="3"/>
    <n v="2"/>
    <n v="5"/>
    <n v="2004"/>
    <x v="3"/>
    <n v="88"/>
    <s v="S24_3151"/>
    <s v="Land of Toys Inc."/>
    <n v="2125557818"/>
    <s v="897 Long Airport Avenue"/>
    <m/>
    <x v="0"/>
    <x v="0"/>
    <n v="10022"/>
    <x v="0"/>
    <s v="NA"/>
    <s v="Yu"/>
    <s v="Kwai"/>
    <s v="Medium"/>
    <n v="3000"/>
    <x v="1"/>
    <x v="1"/>
  </r>
  <r>
    <x v="75"/>
    <n v="22"/>
    <n v="91.17"/>
    <n v="3"/>
    <n v="2005.74"/>
    <s v="6/17/2004 0:00"/>
    <x v="0"/>
    <n v="2"/>
    <n v="6"/>
    <n v="2004"/>
    <x v="3"/>
    <n v="88"/>
    <s v="S24_3151"/>
    <s v="Quebec Home Shopping Network"/>
    <s v="(514) 555-8054"/>
    <s v="43 rue St. Laurent"/>
    <m/>
    <x v="37"/>
    <x v="13"/>
    <s v="H1J 1C3"/>
    <x v="10"/>
    <s v="NA"/>
    <s v="Fresnisre"/>
    <s v="Jean"/>
    <s v="Small"/>
    <n v="2005.74"/>
    <x v="9"/>
    <x v="1"/>
  </r>
  <r>
    <x v="76"/>
    <n v="27"/>
    <n v="100"/>
    <n v="6"/>
    <n v="2796.12"/>
    <s v="7/21/2004 0:00"/>
    <x v="0"/>
    <n v="3"/>
    <n v="7"/>
    <n v="2004"/>
    <x v="3"/>
    <n v="88"/>
    <s v="S24_3151"/>
    <s v="Petit Auto"/>
    <s v="(02) 5554 67"/>
    <s v="Rue Joseph-Bens 532"/>
    <m/>
    <x v="46"/>
    <x v="1"/>
    <s v="B-1180"/>
    <x v="14"/>
    <s v="EMEA"/>
    <s v="Dewey"/>
    <s v="Catherine"/>
    <s v="Small"/>
    <n v="2700"/>
    <x v="2"/>
    <x v="1"/>
  </r>
  <r>
    <x v="77"/>
    <n v="34"/>
    <n v="92.94"/>
    <n v="8"/>
    <n v="3159.96"/>
    <s v="8/20/2004 0:00"/>
    <x v="0"/>
    <n v="3"/>
    <n v="8"/>
    <n v="2004"/>
    <x v="3"/>
    <n v="88"/>
    <s v="S24_3151"/>
    <s v="Royal Canadian Collectables, Ltd."/>
    <s v="(604) 555-4555"/>
    <s v="23 Tsawassen Blvd."/>
    <m/>
    <x v="47"/>
    <x v="10"/>
    <s v="T2F 8M4"/>
    <x v="10"/>
    <s v="NA"/>
    <s v="Lincoln"/>
    <s v="Elizabeth"/>
    <s v="Medium"/>
    <n v="3159.96"/>
    <x v="3"/>
    <x v="1"/>
  </r>
  <r>
    <x v="78"/>
    <n v="46"/>
    <n v="84.97"/>
    <n v="3"/>
    <n v="3908.62"/>
    <d v="2004-10-09T00:00:00"/>
    <x v="0"/>
    <n v="3"/>
    <n v="9"/>
    <n v="2004"/>
    <x v="3"/>
    <n v="88"/>
    <s v="S24_3151"/>
    <s v="Gifts4AllAges.com"/>
    <n v="6175559555"/>
    <s v="8616 Spinnaker Dr."/>
    <m/>
    <x v="48"/>
    <x v="6"/>
    <n v="51003"/>
    <x v="0"/>
    <s v="NA"/>
    <s v="Yoshido"/>
    <s v="Juri"/>
    <s v="Medium"/>
    <n v="3908.62"/>
    <x v="10"/>
    <x v="1"/>
  </r>
  <r>
    <x v="138"/>
    <n v="31"/>
    <n v="84.08"/>
    <n v="2"/>
    <n v="2606.48"/>
    <s v="10/14/2004 0:00"/>
    <x v="0"/>
    <n v="4"/>
    <n v="10"/>
    <n v="2004"/>
    <x v="3"/>
    <n v="88"/>
    <s v="S24_3151"/>
    <s v="AV Stores, Co."/>
    <s v="(171) 555-1555"/>
    <s v="Fauntleroy Circus"/>
    <m/>
    <x v="61"/>
    <x v="1"/>
    <s v="EC2 5NT"/>
    <x v="6"/>
    <s v="EMEA"/>
    <s v="Ashworth"/>
    <s v="Victoria"/>
    <s v="Small"/>
    <n v="2606.48"/>
    <x v="4"/>
    <x v="1"/>
  </r>
  <r>
    <x v="282"/>
    <n v="24"/>
    <n v="86.74"/>
    <n v="1"/>
    <n v="2081.7600000000002"/>
    <s v="10/29/2004 0:00"/>
    <x v="0"/>
    <n v="4"/>
    <n v="10"/>
    <n v="2004"/>
    <x v="3"/>
    <n v="88"/>
    <s v="S24_3151"/>
    <s v="La Rochelle Gifts"/>
    <s v="40.67.8555"/>
    <s v="67, rue des Cinquante Otages"/>
    <m/>
    <x v="11"/>
    <x v="1"/>
    <n v="44000"/>
    <x v="1"/>
    <s v="EMEA"/>
    <s v="Labrune"/>
    <s v="Janine"/>
    <s v="Small"/>
    <n v="2081.7599999999998"/>
    <x v="4"/>
    <x v="1"/>
  </r>
  <r>
    <x v="267"/>
    <n v="41"/>
    <n v="85.85"/>
    <n v="3"/>
    <n v="3519.85"/>
    <d v="2004-09-11T00:00:00"/>
    <x v="0"/>
    <n v="4"/>
    <n v="11"/>
    <n v="2004"/>
    <x v="3"/>
    <n v="88"/>
    <s v="S24_3151"/>
    <s v="Volvo Model Replicas, Co"/>
    <s v="0921-12 3555"/>
    <s v="Berguvsv„gen  8"/>
    <m/>
    <x v="21"/>
    <x v="1"/>
    <s v="S-958 22"/>
    <x v="8"/>
    <s v="EMEA"/>
    <s v="Berglund"/>
    <s v="Christina"/>
    <s v="Medium"/>
    <n v="3519.85"/>
    <x v="5"/>
    <x v="1"/>
  </r>
  <r>
    <x v="59"/>
    <n v="55"/>
    <n v="100"/>
    <n v="13"/>
    <n v="10758"/>
    <s v="11/23/2004 0:00"/>
    <x v="0"/>
    <n v="4"/>
    <n v="11"/>
    <n v="2004"/>
    <x v="3"/>
    <n v="88"/>
    <s v="S24_3151"/>
    <s v="Tokyo Collectables, Ltd"/>
    <s v="+81 3 3584 0555"/>
    <s v="2-2-8 Roppongi"/>
    <m/>
    <x v="29"/>
    <x v="11"/>
    <s v="106-0032"/>
    <x v="11"/>
    <s v="Japan"/>
    <s v="Shimamura"/>
    <s v="Akiko"/>
    <s v="Large"/>
    <n v="5500"/>
    <x v="5"/>
    <x v="1"/>
  </r>
  <r>
    <x v="83"/>
    <n v="30"/>
    <n v="100"/>
    <n v="9"/>
    <n v="3021"/>
    <d v="2004-02-12T00:00:00"/>
    <x v="0"/>
    <n v="4"/>
    <n v="12"/>
    <n v="2004"/>
    <x v="3"/>
    <n v="88"/>
    <s v="S24_3151"/>
    <s v="Euro Shopping Channel"/>
    <s v="(91) 555 94 44"/>
    <s v="C/ Moralzarzal, 86"/>
    <m/>
    <x v="20"/>
    <x v="1"/>
    <n v="28034"/>
    <x v="7"/>
    <s v="EMEA"/>
    <s v="Freyre"/>
    <s v="Diego"/>
    <s v="Medium"/>
    <n v="3000"/>
    <x v="6"/>
    <x v="1"/>
  </r>
  <r>
    <x v="85"/>
    <n v="33"/>
    <n v="57.32"/>
    <n v="12"/>
    <n v="1891.56"/>
    <s v="1/31/2005 0:00"/>
    <x v="0"/>
    <n v="1"/>
    <n v="1"/>
    <n v="2005"/>
    <x v="3"/>
    <n v="88"/>
    <s v="S24_3151"/>
    <s v="Oulu Toy Supplies, Inc."/>
    <s v="981-443655"/>
    <s v="Torikatu 38"/>
    <m/>
    <x v="50"/>
    <x v="1"/>
    <n v="90110"/>
    <x v="4"/>
    <s v="EMEA"/>
    <s v="Koskitalo"/>
    <s v="Pirkko"/>
    <s v="Small"/>
    <n v="1891.56"/>
    <x v="7"/>
    <x v="2"/>
  </r>
  <r>
    <x v="86"/>
    <n v="43"/>
    <n v="97.87"/>
    <n v="2"/>
    <n v="4208.41"/>
    <s v="2/23/2005 0:00"/>
    <x v="0"/>
    <n v="1"/>
    <n v="2"/>
    <n v="2005"/>
    <x v="3"/>
    <n v="88"/>
    <s v="S24_3151"/>
    <s v="Corporate Gift Ideas Co."/>
    <n v="6505551386"/>
    <s v="7734 Strong St."/>
    <m/>
    <x v="4"/>
    <x v="2"/>
    <m/>
    <x v="0"/>
    <s v="NA"/>
    <s v="Brown"/>
    <s v="Julie"/>
    <s v="Medium"/>
    <n v="4208.41"/>
    <x v="0"/>
    <x v="2"/>
  </r>
  <r>
    <x v="160"/>
    <n v="27"/>
    <n v="83.2"/>
    <n v="7"/>
    <n v="2246.4"/>
    <s v="3/23/2005 0:00"/>
    <x v="0"/>
    <n v="1"/>
    <n v="3"/>
    <n v="2005"/>
    <x v="3"/>
    <n v="88"/>
    <s v="S24_3151"/>
    <s v="Mini Gifts Distributors Ltd."/>
    <n v="4155551450"/>
    <s v="5677 Strong St."/>
    <m/>
    <x v="33"/>
    <x v="2"/>
    <n v="97562"/>
    <x v="0"/>
    <s v="NA"/>
    <s v="Nelson"/>
    <s v="Valarie"/>
    <s v="Small"/>
    <n v="2246.4"/>
    <x v="11"/>
    <x v="2"/>
  </r>
  <r>
    <x v="89"/>
    <n v="60"/>
    <n v="100"/>
    <n v="5"/>
    <n v="6107.4"/>
    <d v="2005-06-05T00:00:00"/>
    <x v="4"/>
    <n v="2"/>
    <n v="5"/>
    <n v="2005"/>
    <x v="3"/>
    <n v="88"/>
    <s v="S24_3151"/>
    <s v="Gifts4AllAges.com"/>
    <n v="6175559555"/>
    <s v="8616 Spinnaker Dr."/>
    <m/>
    <x v="48"/>
    <x v="6"/>
    <n v="51003"/>
    <x v="0"/>
    <s v="NA"/>
    <s v="Yoshido"/>
    <s v="Juri"/>
    <s v="Medium"/>
    <n v="6000"/>
    <x v="1"/>
    <x v="2"/>
  </r>
  <r>
    <x v="210"/>
    <n v="27"/>
    <n v="73.62"/>
    <n v="12"/>
    <n v="1987.74"/>
    <s v="3/18/2003 0:00"/>
    <x v="0"/>
    <n v="1"/>
    <n v="3"/>
    <n v="2003"/>
    <x v="1"/>
    <n v="85"/>
    <s v="S24_3191"/>
    <s v="AV Stores, Co."/>
    <s v="(171) 555-1555"/>
    <s v="Fauntleroy Circus"/>
    <m/>
    <x v="61"/>
    <x v="1"/>
    <s v="EC2 5NT"/>
    <x v="6"/>
    <s v="EMEA"/>
    <s v="Ashworth"/>
    <s v="Victoria"/>
    <s v="Small"/>
    <n v="1987.7400000000002"/>
    <x v="11"/>
    <x v="0"/>
  </r>
  <r>
    <x v="237"/>
    <n v="49"/>
    <n v="83.04"/>
    <n v="11"/>
    <n v="4068.96"/>
    <s v="5/21/2003 0:00"/>
    <x v="0"/>
    <n v="2"/>
    <n v="5"/>
    <n v="2003"/>
    <x v="1"/>
    <n v="85"/>
    <s v="S24_3191"/>
    <s v="Signal Gift Stores"/>
    <n v="7025551838"/>
    <s v="8489 Strong St."/>
    <m/>
    <x v="67"/>
    <x v="16"/>
    <n v="83030"/>
    <x v="0"/>
    <s v="NA"/>
    <s v="King"/>
    <s v="Sue"/>
    <s v="Medium"/>
    <n v="4068.9600000000005"/>
    <x v="1"/>
    <x v="0"/>
  </r>
  <r>
    <x v="179"/>
    <n v="31"/>
    <n v="73.62"/>
    <n v="5"/>
    <n v="2282.2199999999998"/>
    <d v="2003-11-09T00:00:00"/>
    <x v="0"/>
    <n v="3"/>
    <n v="9"/>
    <n v="2003"/>
    <x v="1"/>
    <n v="85"/>
    <s v="S24_3191"/>
    <s v="Anna's Decorations, Ltd"/>
    <s v="02 9936 8555"/>
    <s v="201 Miller Street"/>
    <s v="Level 15"/>
    <x v="36"/>
    <x v="8"/>
    <n v="2060"/>
    <x v="3"/>
    <s v="APAC"/>
    <s v="O'Hara"/>
    <s v="Anna"/>
    <s v="Small"/>
    <n v="2282.2200000000003"/>
    <x v="10"/>
    <x v="0"/>
  </r>
  <r>
    <x v="180"/>
    <n v="20"/>
    <n v="77.05"/>
    <n v="4"/>
    <n v="1541"/>
    <s v="10/17/2003 0:00"/>
    <x v="0"/>
    <n v="4"/>
    <n v="10"/>
    <n v="2003"/>
    <x v="1"/>
    <n v="85"/>
    <s v="S24_3191"/>
    <s v="Heintze Collectables"/>
    <s v="86 21 3555"/>
    <s v="Smagsloget 45"/>
    <m/>
    <x v="62"/>
    <x v="1"/>
    <n v="8200"/>
    <x v="13"/>
    <s v="EMEA"/>
    <s v="Ibsen"/>
    <s v="Palle"/>
    <s v="Small"/>
    <n v="1541"/>
    <x v="4"/>
    <x v="0"/>
  </r>
  <r>
    <x v="213"/>
    <n v="24"/>
    <n v="81.33"/>
    <n v="2"/>
    <n v="1951.92"/>
    <d v="2003-05-11T00:00:00"/>
    <x v="0"/>
    <n v="4"/>
    <n v="11"/>
    <n v="2003"/>
    <x v="1"/>
    <n v="85"/>
    <s v="S24_3191"/>
    <s v="Gift Depot Inc."/>
    <n v="2035552570"/>
    <s v="25593 South Bay Ln."/>
    <m/>
    <x v="10"/>
    <x v="5"/>
    <n v="97562"/>
    <x v="0"/>
    <s v="NA"/>
    <s v="King"/>
    <s v="Julie"/>
    <s v="Small"/>
    <n v="1951.92"/>
    <x v="5"/>
    <x v="0"/>
  </r>
  <r>
    <x v="199"/>
    <n v="33"/>
    <n v="94.17"/>
    <n v="15"/>
    <n v="3107.61"/>
    <d v="2003-12-11T00:00:00"/>
    <x v="0"/>
    <n v="4"/>
    <n v="11"/>
    <n v="2003"/>
    <x v="1"/>
    <n v="85"/>
    <s v="S24_3191"/>
    <s v="Mini Gifts Distributors Ltd."/>
    <n v="4155551450"/>
    <s v="5677 Strong St."/>
    <m/>
    <x v="33"/>
    <x v="2"/>
    <n v="97562"/>
    <x v="0"/>
    <s v="NA"/>
    <s v="Nelson"/>
    <s v="Valarie"/>
    <s v="Medium"/>
    <n v="3107.61"/>
    <x v="5"/>
    <x v="0"/>
  </r>
  <r>
    <x v="172"/>
    <n v="32"/>
    <n v="72.77"/>
    <n v="3"/>
    <n v="2328.64"/>
    <s v="11/20/2003 0:00"/>
    <x v="0"/>
    <n v="4"/>
    <n v="11"/>
    <n v="2003"/>
    <x v="1"/>
    <n v="85"/>
    <s v="S24_3191"/>
    <s v="Online Diecast Creations Co."/>
    <n v="6035558647"/>
    <s v="2304 Long Airport Avenue"/>
    <m/>
    <x v="34"/>
    <x v="12"/>
    <n v="62005"/>
    <x v="0"/>
    <s v="NA"/>
    <s v="Young"/>
    <s v="Valarie"/>
    <s v="Small"/>
    <n v="2328.64"/>
    <x v="5"/>
    <x v="0"/>
  </r>
  <r>
    <x v="182"/>
    <n v="40"/>
    <n v="79.62"/>
    <n v="9"/>
    <n v="3184.8"/>
    <d v="2003-02-12T00:00:00"/>
    <x v="0"/>
    <n v="4"/>
    <n v="12"/>
    <n v="2003"/>
    <x v="1"/>
    <n v="85"/>
    <s v="S24_3191"/>
    <s v="Muscle Machine Inc"/>
    <n v="2125557413"/>
    <s v="4092 Furth Circle"/>
    <s v="Suite 400"/>
    <x v="0"/>
    <x v="0"/>
    <n v="10022"/>
    <x v="0"/>
    <s v="NA"/>
    <s v="Young"/>
    <s v="Jeff"/>
    <s v="Medium"/>
    <n v="3184.8"/>
    <x v="6"/>
    <x v="0"/>
  </r>
  <r>
    <x v="157"/>
    <n v="27"/>
    <n v="79.62"/>
    <n v="2"/>
    <n v="2149.7399999999998"/>
    <s v="1/16/2004 0:00"/>
    <x v="0"/>
    <n v="1"/>
    <n v="1"/>
    <n v="2004"/>
    <x v="1"/>
    <n v="85"/>
    <s v="S24_3191"/>
    <s v="Euro Shopping Channel"/>
    <s v="(91) 555 94 44"/>
    <s v="C/ Moralzarzal, 86"/>
    <m/>
    <x v="20"/>
    <x v="1"/>
    <n v="28034"/>
    <x v="7"/>
    <s v="EMEA"/>
    <s v="Freyre"/>
    <s v="Diego"/>
    <s v="Small"/>
    <n v="2149.7400000000002"/>
    <x v="7"/>
    <x v="1"/>
  </r>
  <r>
    <x v="202"/>
    <n v="40"/>
    <n v="79.62"/>
    <n v="15"/>
    <n v="3184.8"/>
    <d v="2004-02-03T00:00:00"/>
    <x v="0"/>
    <n v="1"/>
    <n v="3"/>
    <n v="2004"/>
    <x v="1"/>
    <n v="85"/>
    <s v="S24_3191"/>
    <s v="Saveley &amp; Henriot, Co."/>
    <s v="78.32.5555"/>
    <s v="2, rue du Commerce"/>
    <m/>
    <x v="25"/>
    <x v="1"/>
    <n v="69004"/>
    <x v="1"/>
    <s v="EMEA"/>
    <s v="Saveley"/>
    <s v="Mary"/>
    <s v="Medium"/>
    <n v="3184.8"/>
    <x v="11"/>
    <x v="1"/>
  </r>
  <r>
    <x v="215"/>
    <n v="26"/>
    <n v="81.33"/>
    <n v="7"/>
    <n v="2114.58"/>
    <s v="4/13/2004 0:00"/>
    <x v="0"/>
    <n v="2"/>
    <n v="4"/>
    <n v="2004"/>
    <x v="1"/>
    <n v="85"/>
    <s v="S24_3191"/>
    <s v="Mini Caravy"/>
    <s v="88.60.1555"/>
    <s v="24, place Kluber"/>
    <m/>
    <x v="66"/>
    <x v="1"/>
    <n v="67000"/>
    <x v="1"/>
    <s v="EMEA"/>
    <s v="Citeaux"/>
    <s v="Frederique"/>
    <s v="Small"/>
    <n v="2114.58"/>
    <x v="8"/>
    <x v="1"/>
  </r>
  <r>
    <x v="283"/>
    <n v="44"/>
    <n v="96.74"/>
    <n v="4"/>
    <n v="4256.5600000000004"/>
    <d v="2004-07-07T00:00:00"/>
    <x v="0"/>
    <n v="3"/>
    <n v="7"/>
    <n v="2004"/>
    <x v="1"/>
    <n v="85"/>
    <s v="S24_3191"/>
    <s v="Muscle Machine Inc"/>
    <n v="2125557413"/>
    <s v="4092 Furth Circle"/>
    <s v="Suite 400"/>
    <x v="0"/>
    <x v="0"/>
    <n v="10022"/>
    <x v="0"/>
    <s v="NA"/>
    <s v="Young"/>
    <s v="Jeff"/>
    <s v="Medium"/>
    <n v="4256.5599999999995"/>
    <x v="2"/>
    <x v="1"/>
  </r>
  <r>
    <x v="284"/>
    <n v="33"/>
    <n v="71.06"/>
    <n v="4"/>
    <n v="2344.98"/>
    <d v="2004-09-08T00:00:00"/>
    <x v="0"/>
    <n v="3"/>
    <n v="8"/>
    <n v="2004"/>
    <x v="1"/>
    <n v="85"/>
    <s v="S24_3191"/>
    <s v="Euro Shopping Channel"/>
    <s v="(91) 555 94 44"/>
    <s v="C/ Moralzarzal, 86"/>
    <m/>
    <x v="20"/>
    <x v="1"/>
    <n v="28034"/>
    <x v="7"/>
    <s v="EMEA"/>
    <s v="Freyre"/>
    <s v="Diego"/>
    <s v="Small"/>
    <n v="2344.98"/>
    <x v="3"/>
    <x v="1"/>
  </r>
  <r>
    <x v="216"/>
    <n v="34"/>
    <n v="68.489999999999995"/>
    <n v="10"/>
    <n v="2328.66"/>
    <d v="2004-01-09T00:00:00"/>
    <x v="0"/>
    <n v="3"/>
    <n v="9"/>
    <n v="2004"/>
    <x v="1"/>
    <n v="85"/>
    <s v="S24_3191"/>
    <s v="Handji Gifts&amp; Co"/>
    <s v="+65 224 1555"/>
    <s v="Village Close - 106 Linden Road Sandown"/>
    <s v="2nd Floor"/>
    <x v="22"/>
    <x v="1"/>
    <n v="69045"/>
    <x v="9"/>
    <s v="APAC"/>
    <s v="Victorino"/>
    <s v="Wendy"/>
    <s v="Small"/>
    <n v="2328.66"/>
    <x v="10"/>
    <x v="1"/>
  </r>
  <r>
    <x v="239"/>
    <n v="48"/>
    <n v="74.48"/>
    <n v="6"/>
    <n v="3575.04"/>
    <d v="2003-06-10T00:00:00"/>
    <x v="0"/>
    <n v="4"/>
    <n v="10"/>
    <n v="2003"/>
    <x v="1"/>
    <n v="85"/>
    <s v="S24_3191"/>
    <s v="UK Collectables, Ltd."/>
    <s v="(171) 555-2282"/>
    <s v="Berkeley Gardens 12  Brewery"/>
    <m/>
    <x v="19"/>
    <x v="1"/>
    <s v="WX1 6LT"/>
    <x v="6"/>
    <s v="EMEA"/>
    <s v="Devon"/>
    <s v="Elizabeth"/>
    <s v="Medium"/>
    <n v="3575.04"/>
    <x v="4"/>
    <x v="0"/>
  </r>
  <r>
    <x v="217"/>
    <n v="25"/>
    <n v="83.04"/>
    <n v="5"/>
    <n v="2076"/>
    <s v="10/16/2004 0:00"/>
    <x v="0"/>
    <n v="4"/>
    <n v="10"/>
    <n v="2004"/>
    <x v="1"/>
    <n v="85"/>
    <s v="S24_3191"/>
    <s v="Euro Shopping Channel"/>
    <s v="(91) 555 94 44"/>
    <s v="C/ Moralzarzal, 86"/>
    <m/>
    <x v="20"/>
    <x v="1"/>
    <n v="28034"/>
    <x v="7"/>
    <s v="EMEA"/>
    <s v="Freyre"/>
    <s v="Diego"/>
    <s v="Small"/>
    <n v="2076"/>
    <x v="4"/>
    <x v="1"/>
  </r>
  <r>
    <x v="175"/>
    <n v="39"/>
    <n v="84.75"/>
    <n v="2"/>
    <n v="3305.25"/>
    <d v="2004-04-11T00:00:00"/>
    <x v="0"/>
    <n v="4"/>
    <n v="11"/>
    <n v="2004"/>
    <x v="1"/>
    <n v="85"/>
    <s v="S24_3191"/>
    <s v="FunGiftIdeas.com"/>
    <n v="5085552555"/>
    <s v="1785 First Street"/>
    <m/>
    <x v="18"/>
    <x v="6"/>
    <n v="50553"/>
    <x v="0"/>
    <s v="NA"/>
    <s v="Benitez"/>
    <s v="Violeta"/>
    <s v="Medium"/>
    <n v="3305.25"/>
    <x v="5"/>
    <x v="1"/>
  </r>
  <r>
    <x v="206"/>
    <n v="45"/>
    <n v="34.19"/>
    <n v="12"/>
    <n v="1538.55"/>
    <s v="11/17/2004 0:00"/>
    <x v="0"/>
    <n v="4"/>
    <n v="11"/>
    <n v="2004"/>
    <x v="1"/>
    <n v="85"/>
    <s v="S24_3191"/>
    <s v="AV Stores, Co."/>
    <s v="(171) 555-1555"/>
    <s v="Fauntleroy Circus"/>
    <m/>
    <x v="61"/>
    <x v="1"/>
    <s v="EC2 5NT"/>
    <x v="6"/>
    <s v="EMEA"/>
    <s v="Ashworth"/>
    <s v="Victoria"/>
    <s v="Small"/>
    <n v="1538.55"/>
    <x v="5"/>
    <x v="1"/>
  </r>
  <r>
    <x v="207"/>
    <n v="24"/>
    <n v="100"/>
    <n v="2"/>
    <n v="3325.92"/>
    <s v="11/29/2004 0:00"/>
    <x v="0"/>
    <n v="4"/>
    <n v="11"/>
    <n v="2004"/>
    <x v="1"/>
    <n v="85"/>
    <s v="S24_3191"/>
    <s v="Signal Gift Stores"/>
    <n v="7025551838"/>
    <s v="8489 Strong St."/>
    <m/>
    <x v="67"/>
    <x v="16"/>
    <n v="83030"/>
    <x v="0"/>
    <s v="NA"/>
    <s v="King"/>
    <s v="Sue"/>
    <s v="Medium"/>
    <n v="2400"/>
    <x v="5"/>
    <x v="1"/>
  </r>
  <r>
    <x v="289"/>
    <n v="46"/>
    <n v="79.62"/>
    <n v="1"/>
    <n v="3662.52"/>
    <s v="1/19/2005 0:00"/>
    <x v="0"/>
    <n v="1"/>
    <n v="1"/>
    <n v="2005"/>
    <x v="1"/>
    <n v="85"/>
    <s v="S24_3191"/>
    <s v="Mini Gifts Distributors Ltd."/>
    <n v="4155551450"/>
    <s v="5677 Strong St."/>
    <m/>
    <x v="33"/>
    <x v="2"/>
    <n v="97562"/>
    <x v="0"/>
    <s v="NA"/>
    <s v="Nelson"/>
    <s v="Valarie"/>
    <s v="Medium"/>
    <n v="3662.5200000000004"/>
    <x v="7"/>
    <x v="2"/>
  </r>
  <r>
    <x v="208"/>
    <n v="44"/>
    <n v="79.06"/>
    <n v="9"/>
    <n v="3478.64"/>
    <s v="2/16/2005 0:00"/>
    <x v="0"/>
    <n v="1"/>
    <n v="2"/>
    <n v="2005"/>
    <x v="1"/>
    <n v="85"/>
    <s v="S24_3191"/>
    <s v="Euro Shopping Channel"/>
    <s v="(91) 555 94 44"/>
    <s v="C/ Moralzarzal, 86"/>
    <m/>
    <x v="20"/>
    <x v="1"/>
    <n v="28034"/>
    <x v="7"/>
    <s v="EMEA"/>
    <s v="Freyre"/>
    <s v="Diego"/>
    <s v="Medium"/>
    <n v="3478.6400000000003"/>
    <x v="0"/>
    <x v="2"/>
  </r>
  <r>
    <x v="221"/>
    <n v="13"/>
    <n v="81.33"/>
    <n v="7"/>
    <n v="1057.29"/>
    <s v="4/22/2005 0:00"/>
    <x v="4"/>
    <n v="2"/>
    <n v="4"/>
    <n v="2005"/>
    <x v="1"/>
    <n v="85"/>
    <s v="S24_3191"/>
    <s v="The Sharp Gifts Warehouse"/>
    <n v="4085553659"/>
    <s v="3086 Ingle Ln."/>
    <m/>
    <x v="51"/>
    <x v="2"/>
    <n v="94217"/>
    <x v="0"/>
    <s v="NA"/>
    <s v="Frick"/>
    <s v="Sue"/>
    <s v="Small"/>
    <n v="1057.29"/>
    <x v="8"/>
    <x v="2"/>
  </r>
  <r>
    <x v="242"/>
    <n v="35"/>
    <n v="96.74"/>
    <n v="10"/>
    <n v="3385.9"/>
    <s v="5/29/2005 0:00"/>
    <x v="2"/>
    <n v="2"/>
    <n v="5"/>
    <n v="2005"/>
    <x v="1"/>
    <n v="85"/>
    <s v="S24_3191"/>
    <s v="Souveniers And Things Co."/>
    <s v="+61 2 9495 8555"/>
    <s v="Monitor Money Building, 815 Pacific Hwy"/>
    <s v="Level 6"/>
    <x v="17"/>
    <x v="8"/>
    <n v="2067"/>
    <x v="3"/>
    <s v="APAC"/>
    <s v="Huxley"/>
    <s v="Adrian"/>
    <s v="Medium"/>
    <n v="3385.8999999999996"/>
    <x v="1"/>
    <x v="2"/>
  </r>
  <r>
    <x v="103"/>
    <n v="30"/>
    <n v="63.07"/>
    <n v="5"/>
    <n v="1892.1"/>
    <d v="2003-03-03T00:00:00"/>
    <x v="0"/>
    <n v="1"/>
    <n v="3"/>
    <n v="2003"/>
    <x v="1"/>
    <n v="61"/>
    <s v="S24_3371"/>
    <s v="Cruz &amp; Sons Co."/>
    <s v="+63 2 555 3587"/>
    <s v="15 McCallum Street - NatWest Center #13-03"/>
    <m/>
    <x v="53"/>
    <x v="1"/>
    <s v="1227 MM"/>
    <x v="15"/>
    <s v="Japan"/>
    <s v="Cruz"/>
    <s v="Arnold"/>
    <s v="Small"/>
    <n v="1892.1"/>
    <x v="11"/>
    <x v="0"/>
  </r>
  <r>
    <x v="104"/>
    <n v="34"/>
    <n v="50.21"/>
    <n v="9"/>
    <n v="1707.14"/>
    <d v="2003-08-05T00:00:00"/>
    <x v="0"/>
    <n v="2"/>
    <n v="5"/>
    <n v="2003"/>
    <x v="1"/>
    <n v="61"/>
    <s v="S24_3371"/>
    <s v="Marseille Mini Autos"/>
    <s v="91.24.4555"/>
    <s v="12, rue des Bouchers"/>
    <m/>
    <x v="54"/>
    <x v="1"/>
    <n v="13008"/>
    <x v="1"/>
    <s v="EMEA"/>
    <s v="Lebihan"/>
    <s v="Laurence"/>
    <s v="Small"/>
    <n v="1707.14"/>
    <x v="1"/>
    <x v="0"/>
  </r>
  <r>
    <x v="105"/>
    <n v="27"/>
    <n v="66.13"/>
    <n v="6"/>
    <n v="1785.51"/>
    <d v="2003-02-07T00:00:00"/>
    <x v="0"/>
    <n v="3"/>
    <n v="7"/>
    <n v="2003"/>
    <x v="1"/>
    <n v="61"/>
    <s v="S24_3371"/>
    <s v="Mini Gifts Distributors Ltd."/>
    <n v="4155551450"/>
    <s v="5677 Strong St."/>
    <m/>
    <x v="33"/>
    <x v="2"/>
    <n v="97562"/>
    <x v="0"/>
    <s v="NA"/>
    <s v="Nelson"/>
    <s v="Valarie"/>
    <s v="Small"/>
    <n v="1785.5099999999998"/>
    <x v="2"/>
    <x v="0"/>
  </r>
  <r>
    <x v="106"/>
    <n v="30"/>
    <n v="68.58"/>
    <n v="6"/>
    <n v="2057.4"/>
    <d v="2003-05-09T00:00:00"/>
    <x v="0"/>
    <n v="3"/>
    <n v="9"/>
    <n v="2003"/>
    <x v="1"/>
    <n v="61"/>
    <s v="S24_3371"/>
    <s v="Collectables For Less Inc."/>
    <n v="6175558555"/>
    <s v="7825 Douglas Av."/>
    <m/>
    <x v="35"/>
    <x v="6"/>
    <n v="58339"/>
    <x v="0"/>
    <s v="NA"/>
    <s v="Nelson"/>
    <s v="Allen"/>
    <s v="Small"/>
    <n v="2057.4"/>
    <x v="10"/>
    <x v="0"/>
  </r>
  <r>
    <x v="4"/>
    <n v="50"/>
    <n v="69.8"/>
    <n v="1"/>
    <n v="3490"/>
    <d v="2003-10-10T00:00:00"/>
    <x v="0"/>
    <n v="4"/>
    <n v="10"/>
    <n v="2003"/>
    <x v="1"/>
    <n v="61"/>
    <s v="S24_3371"/>
    <s v="Corporate Gift Ideas Co."/>
    <n v="6505551386"/>
    <s v="7734 Strong St."/>
    <m/>
    <x v="4"/>
    <x v="2"/>
    <m/>
    <x v="0"/>
    <s v="NA"/>
    <s v="Brown"/>
    <s v="Julie"/>
    <s v="Medium"/>
    <n v="3490"/>
    <x v="4"/>
    <x v="0"/>
  </r>
  <r>
    <x v="107"/>
    <n v="34"/>
    <n v="50.21"/>
    <n v="1"/>
    <n v="1707.14"/>
    <d v="2003-04-11T00:00:00"/>
    <x v="0"/>
    <n v="4"/>
    <n v="11"/>
    <n v="2003"/>
    <x v="1"/>
    <n v="61"/>
    <s v="S24_3371"/>
    <s v="Anna's Decorations, Ltd"/>
    <s v="02 9936 8555"/>
    <s v="201 Miller Street"/>
    <s v="Level 15"/>
    <x v="36"/>
    <x v="8"/>
    <n v="2060"/>
    <x v="3"/>
    <s v="APAC"/>
    <s v="O'Hara"/>
    <s v="Anna"/>
    <s v="Small"/>
    <n v="1707.14"/>
    <x v="5"/>
    <x v="0"/>
  </r>
  <r>
    <x v="108"/>
    <n v="23"/>
    <n v="65.52"/>
    <n v="13"/>
    <n v="1506.96"/>
    <d v="2003-12-11T00:00:00"/>
    <x v="0"/>
    <n v="4"/>
    <n v="11"/>
    <n v="2003"/>
    <x v="1"/>
    <n v="61"/>
    <s v="S24_3371"/>
    <s v="Herkku Gifts"/>
    <s v="+47 2267 3215"/>
    <s v="Drammen 121, PR 744 Sentrum"/>
    <m/>
    <x v="7"/>
    <x v="1"/>
    <s v="N 5804"/>
    <x v="2"/>
    <s v="EMEA"/>
    <s v="Oeztan"/>
    <s v="Veysel"/>
    <s v="Small"/>
    <n v="1506.9599999999998"/>
    <x v="5"/>
    <x v="0"/>
  </r>
  <r>
    <x v="109"/>
    <n v="48"/>
    <n v="60.01"/>
    <n v="2"/>
    <n v="2880.48"/>
    <s v="11/20/2003 0:00"/>
    <x v="0"/>
    <n v="4"/>
    <n v="11"/>
    <n v="2003"/>
    <x v="1"/>
    <n v="61"/>
    <s v="S24_3371"/>
    <s v="Toms Spezialitten, Ltd"/>
    <s v="0221-5554327"/>
    <s v="Mehrheimerstr. 369"/>
    <m/>
    <x v="55"/>
    <x v="1"/>
    <n v="50739"/>
    <x v="16"/>
    <s v="EMEA"/>
    <s v="Pfalzheim"/>
    <s v="Henriette"/>
    <s v="Small"/>
    <n v="2880.48"/>
    <x v="5"/>
    <x v="0"/>
  </r>
  <r>
    <x v="110"/>
    <n v="34"/>
    <n v="64.900000000000006"/>
    <n v="7"/>
    <n v="2206.6"/>
    <d v="2003-02-12T00:00:00"/>
    <x v="0"/>
    <n v="4"/>
    <n v="12"/>
    <n v="2003"/>
    <x v="1"/>
    <n v="61"/>
    <s v="S24_3371"/>
    <s v="Euro Shopping Channel"/>
    <s v="(91) 555 94 44"/>
    <s v="C/ Moralzarzal, 86"/>
    <m/>
    <x v="20"/>
    <x v="1"/>
    <n v="28034"/>
    <x v="7"/>
    <s v="EMEA"/>
    <s v="Freyre"/>
    <s v="Diego"/>
    <s v="Small"/>
    <n v="2206.6000000000004"/>
    <x v="6"/>
    <x v="0"/>
  </r>
  <r>
    <x v="9"/>
    <n v="48"/>
    <n v="48.98"/>
    <n v="1"/>
    <n v="2351.04"/>
    <s v="1/15/2004 0:00"/>
    <x v="0"/>
    <n v="1"/>
    <n v="1"/>
    <n v="2004"/>
    <x v="1"/>
    <n v="61"/>
    <s v="S24_3371"/>
    <s v="Auto Canal Petit"/>
    <s v="(1) 47.55.6555"/>
    <s v="25, rue Lauriston"/>
    <m/>
    <x v="2"/>
    <x v="1"/>
    <n v="75016"/>
    <x v="1"/>
    <s v="EMEA"/>
    <s v="Perrier"/>
    <s v="Dominique"/>
    <s v="Small"/>
    <n v="2351.04"/>
    <x v="7"/>
    <x v="1"/>
  </r>
  <r>
    <x v="111"/>
    <n v="24"/>
    <n v="50.21"/>
    <n v="8"/>
    <n v="1205.04"/>
    <s v="2/22/2004 0:00"/>
    <x v="0"/>
    <n v="1"/>
    <n v="2"/>
    <n v="2004"/>
    <x v="1"/>
    <n v="61"/>
    <s v="S24_3371"/>
    <s v="Vida Sport, Ltd"/>
    <s v="0897-034555"/>
    <s v="Grenzacherweg 237"/>
    <m/>
    <x v="56"/>
    <x v="1"/>
    <n v="1203"/>
    <x v="17"/>
    <s v="EMEA"/>
    <s v="Holz"/>
    <s v="Michael"/>
    <s v="Small"/>
    <n v="1205.04"/>
    <x v="0"/>
    <x v="1"/>
  </r>
  <r>
    <x v="112"/>
    <n v="47"/>
    <n v="62.45"/>
    <n v="2"/>
    <n v="2935.15"/>
    <d v="2004-09-04T00:00:00"/>
    <x v="0"/>
    <n v="2"/>
    <n v="4"/>
    <n v="2004"/>
    <x v="1"/>
    <n v="61"/>
    <s v="S24_3371"/>
    <s v="Danish Wholesale Imports"/>
    <s v="31 12 3555"/>
    <s v="Vinb'ltet 34"/>
    <m/>
    <x v="40"/>
    <x v="1"/>
    <n v="1734"/>
    <x v="13"/>
    <s v="EMEA"/>
    <s v="Petersen"/>
    <s v="Jytte"/>
    <s v="Small"/>
    <n v="2935.15"/>
    <x v="8"/>
    <x v="1"/>
  </r>
  <r>
    <x v="113"/>
    <n v="24"/>
    <n v="52.66"/>
    <n v="12"/>
    <n v="1263.8399999999999"/>
    <d v="2004-01-06T00:00:00"/>
    <x v="3"/>
    <n v="2"/>
    <n v="6"/>
    <n v="2004"/>
    <x v="1"/>
    <n v="61"/>
    <s v="S24_3371"/>
    <s v="UK Collectables, Ltd."/>
    <s v="(171) 555-2282"/>
    <s v="Berkeley Gardens 12  Brewery"/>
    <m/>
    <x v="19"/>
    <x v="1"/>
    <s v="WX1 6LT"/>
    <x v="6"/>
    <s v="EMEA"/>
    <s v="Devon"/>
    <s v="Elizabeth"/>
    <s v="Small"/>
    <n v="1263.8399999999999"/>
    <x v="9"/>
    <x v="1"/>
  </r>
  <r>
    <x v="114"/>
    <n v="47"/>
    <n v="62.45"/>
    <n v="13"/>
    <n v="2935.15"/>
    <d v="2004-06-07T00:00:00"/>
    <x v="0"/>
    <n v="3"/>
    <n v="7"/>
    <n v="2004"/>
    <x v="1"/>
    <n v="61"/>
    <s v="S24_3371"/>
    <s v="L'ordine Souveniers"/>
    <s v="0522-556555"/>
    <s v="Strada Provinciale 124"/>
    <m/>
    <x v="57"/>
    <x v="1"/>
    <n v="42100"/>
    <x v="12"/>
    <s v="EMEA"/>
    <s v="Moroni"/>
    <s v="Maurizio"/>
    <s v="Small"/>
    <n v="2935.15"/>
    <x v="2"/>
    <x v="1"/>
  </r>
  <r>
    <x v="115"/>
    <n v="20"/>
    <n v="61.23"/>
    <n v="2"/>
    <n v="1224.5999999999999"/>
    <d v="2004-02-08T00:00:00"/>
    <x v="0"/>
    <n v="3"/>
    <n v="8"/>
    <n v="2004"/>
    <x v="1"/>
    <n v="61"/>
    <s v="S24_3371"/>
    <s v="Online Mini Collectables"/>
    <n v="6175557555"/>
    <s v="7635 Spinnaker Dr."/>
    <m/>
    <x v="35"/>
    <x v="6"/>
    <n v="58339"/>
    <x v="0"/>
    <s v="NA"/>
    <s v="Barajas"/>
    <s v="Miguel"/>
    <s v="Small"/>
    <n v="1224.5999999999999"/>
    <x v="3"/>
    <x v="1"/>
  </r>
  <r>
    <x v="116"/>
    <n v="20"/>
    <n v="67.97"/>
    <n v="11"/>
    <n v="1359.4"/>
    <s v="8/30/2004 0:00"/>
    <x v="0"/>
    <n v="3"/>
    <n v="8"/>
    <n v="2004"/>
    <x v="1"/>
    <n v="61"/>
    <s v="S24_3371"/>
    <s v="Vida Sport, Ltd"/>
    <s v="0897-034555"/>
    <s v="Grenzacherweg 237"/>
    <m/>
    <x v="56"/>
    <x v="1"/>
    <n v="1203"/>
    <x v="17"/>
    <s v="EMEA"/>
    <s v="Holz"/>
    <s v="Michael"/>
    <s v="Small"/>
    <n v="1359.4"/>
    <x v="3"/>
    <x v="1"/>
  </r>
  <r>
    <x v="117"/>
    <n v="31"/>
    <n v="58.78"/>
    <n v="4"/>
    <n v="1822.18"/>
    <d v="2003-04-10T00:00:00"/>
    <x v="0"/>
    <n v="4"/>
    <n v="10"/>
    <n v="2003"/>
    <x v="1"/>
    <n v="61"/>
    <s v="S24_3371"/>
    <s v="Blauer See Auto, Co."/>
    <s v="+49 69 66 90 2555"/>
    <s v="Lyonerstr. 34"/>
    <m/>
    <x v="58"/>
    <x v="1"/>
    <n v="60528"/>
    <x v="16"/>
    <s v="EMEA"/>
    <s v="Keitel"/>
    <s v="Roland"/>
    <s v="Small"/>
    <n v="1822.18"/>
    <x v="4"/>
    <x v="0"/>
  </r>
  <r>
    <x v="118"/>
    <n v="38"/>
    <n v="56.94"/>
    <n v="9"/>
    <n v="2163.7199999999998"/>
    <s v="10/16/2004 0:00"/>
    <x v="0"/>
    <n v="4"/>
    <n v="10"/>
    <n v="2004"/>
    <x v="1"/>
    <n v="61"/>
    <s v="S24_3371"/>
    <s v="Toms Spezialitten, Ltd"/>
    <s v="0221-5554327"/>
    <s v="Mehrheimerstr. 369"/>
    <m/>
    <x v="55"/>
    <x v="1"/>
    <n v="50739"/>
    <x v="16"/>
    <s v="EMEA"/>
    <s v="Pfalzheim"/>
    <s v="Henriette"/>
    <s v="Small"/>
    <n v="2163.7199999999998"/>
    <x v="4"/>
    <x v="1"/>
  </r>
  <r>
    <x v="119"/>
    <n v="26"/>
    <n v="61.23"/>
    <n v="2"/>
    <n v="1591.98"/>
    <d v="2004-03-11T00:00:00"/>
    <x v="0"/>
    <n v="4"/>
    <n v="11"/>
    <n v="2004"/>
    <x v="1"/>
    <n v="61"/>
    <s v="S24_3371"/>
    <s v="Volvo Model Replicas, Co"/>
    <s v="0921-12 3555"/>
    <s v="Berguvsv„gen  8"/>
    <m/>
    <x v="21"/>
    <x v="1"/>
    <s v="S-958 22"/>
    <x v="8"/>
    <s v="EMEA"/>
    <s v="Berglund"/>
    <s v="Christina"/>
    <s v="Small"/>
    <n v="1591.98"/>
    <x v="5"/>
    <x v="1"/>
  </r>
  <r>
    <x v="186"/>
    <n v="25"/>
    <n v="100"/>
    <n v="9"/>
    <n v="3078.5"/>
    <s v="11/17/2004 0:00"/>
    <x v="0"/>
    <n v="4"/>
    <n v="11"/>
    <n v="2004"/>
    <x v="1"/>
    <n v="61"/>
    <s v="S24_3371"/>
    <s v="Motor Mint Distributors Inc."/>
    <n v="2155559857"/>
    <s v="11328 Douglas Av."/>
    <m/>
    <x v="24"/>
    <x v="7"/>
    <n v="71270"/>
    <x v="0"/>
    <s v="NA"/>
    <s v="Hernandez"/>
    <s v="Rosa"/>
    <s v="Medium"/>
    <n v="2500"/>
    <x v="5"/>
    <x v="1"/>
  </r>
  <r>
    <x v="187"/>
    <n v="48"/>
    <n v="62.45"/>
    <n v="10"/>
    <n v="2997.6"/>
    <s v="11/24/2004 0:00"/>
    <x v="0"/>
    <n v="4"/>
    <n v="11"/>
    <n v="2004"/>
    <x v="1"/>
    <n v="61"/>
    <s v="S24_3371"/>
    <s v="Australian Collectors, Co."/>
    <s v="03 9520 4555"/>
    <s v="636 St Kilda Road"/>
    <s v="Level 3"/>
    <x v="8"/>
    <x v="3"/>
    <n v="3004"/>
    <x v="3"/>
    <s v="APAC"/>
    <s v="Ferguson"/>
    <s v="Peter"/>
    <s v="Small"/>
    <n v="2997.6000000000004"/>
    <x v="5"/>
    <x v="1"/>
  </r>
  <r>
    <x v="273"/>
    <n v="44"/>
    <n v="62.45"/>
    <n v="6"/>
    <n v="2747.8"/>
    <d v="2004-07-12T00:00:00"/>
    <x v="0"/>
    <n v="4"/>
    <n v="12"/>
    <n v="2004"/>
    <x v="1"/>
    <n v="61"/>
    <s v="S24_3371"/>
    <s v="Euro Shopping Channel"/>
    <s v="(91) 555 94 44"/>
    <s v="C/ Moralzarzal, 86"/>
    <m/>
    <x v="20"/>
    <x v="1"/>
    <n v="28034"/>
    <x v="7"/>
    <s v="EMEA"/>
    <s v="Freyre"/>
    <s v="Diego"/>
    <s v="Small"/>
    <n v="2747.8"/>
    <x v="6"/>
    <x v="1"/>
  </r>
  <r>
    <x v="120"/>
    <n v="21"/>
    <n v="100"/>
    <n v="15"/>
    <n v="2447.7600000000002"/>
    <d v="2005-06-01T00:00:00"/>
    <x v="0"/>
    <n v="1"/>
    <n v="1"/>
    <n v="2005"/>
    <x v="1"/>
    <n v="61"/>
    <s v="S24_3371"/>
    <s v="Suominen Souveniers"/>
    <s v="+358 9 8045 555"/>
    <s v="Software Engineering Center, SEC Oy"/>
    <m/>
    <x v="59"/>
    <x v="1"/>
    <s v="FIN-02271"/>
    <x v="4"/>
    <s v="EMEA"/>
    <s v="Suominen"/>
    <s v="Kalle"/>
    <s v="Small"/>
    <n v="2100"/>
    <x v="7"/>
    <x v="2"/>
  </r>
  <r>
    <x v="220"/>
    <n v="46"/>
    <n v="41.54"/>
    <n v="6"/>
    <n v="1910.84"/>
    <d v="2005-10-02T00:00:00"/>
    <x v="0"/>
    <n v="1"/>
    <n v="2"/>
    <n v="2005"/>
    <x v="1"/>
    <n v="61"/>
    <s v="S24_3371"/>
    <s v="Euro Shopping Channel"/>
    <s v="(91) 555 94 44"/>
    <s v="C/ Moralzarzal, 86"/>
    <m/>
    <x v="20"/>
    <x v="1"/>
    <n v="28034"/>
    <x v="7"/>
    <s v="EMEA"/>
    <s v="Freyre"/>
    <s v="Diego"/>
    <s v="Small"/>
    <n v="1910.84"/>
    <x v="0"/>
    <x v="2"/>
  </r>
  <r>
    <x v="190"/>
    <n v="46"/>
    <n v="52.84"/>
    <n v="6"/>
    <n v="2430.64"/>
    <d v="2005-04-03T00:00:00"/>
    <x v="0"/>
    <n v="1"/>
    <n v="3"/>
    <n v="2005"/>
    <x v="1"/>
    <n v="61"/>
    <s v="S24_3371"/>
    <s v="Mini Gifts Distributors Ltd."/>
    <n v="4155551450"/>
    <s v="5677 Strong St."/>
    <m/>
    <x v="33"/>
    <x v="2"/>
    <n v="97562"/>
    <x v="0"/>
    <s v="NA"/>
    <s v="Nelson"/>
    <s v="Valarie"/>
    <s v="Small"/>
    <n v="2430.6400000000003"/>
    <x v="11"/>
    <x v="2"/>
  </r>
  <r>
    <x v="122"/>
    <n v="55"/>
    <n v="52.66"/>
    <n v="12"/>
    <n v="2896.3"/>
    <s v="5/17/2005 0:00"/>
    <x v="0"/>
    <n v="2"/>
    <n v="5"/>
    <n v="2005"/>
    <x v="1"/>
    <n v="61"/>
    <s v="S24_3371"/>
    <s v="Salzburg Collectables"/>
    <s v="6562-9555"/>
    <s v="Geislweg 14"/>
    <m/>
    <x v="16"/>
    <x v="1"/>
    <n v="5020"/>
    <x v="5"/>
    <s v="EMEA"/>
    <s v="Pipps"/>
    <s v="Georg"/>
    <s v="Small"/>
    <n v="2896.2999999999997"/>
    <x v="1"/>
    <x v="2"/>
  </r>
  <r>
    <x v="222"/>
    <n v="31"/>
    <n v="52.6"/>
    <n v="14"/>
    <n v="1630.6"/>
    <s v="2/17/2003 0:00"/>
    <x v="0"/>
    <n v="1"/>
    <n v="2"/>
    <n v="2003"/>
    <x v="3"/>
    <n v="65"/>
    <s v="S24_3420"/>
    <s v="Rovelli Gifts"/>
    <s v="035-640555"/>
    <s v="Via Ludovico il Moro 22"/>
    <m/>
    <x v="69"/>
    <x v="1"/>
    <n v="24100"/>
    <x v="12"/>
    <s v="EMEA"/>
    <s v="Rovelli"/>
    <s v="Giovanni"/>
    <s v="Small"/>
    <n v="1630.6000000000001"/>
    <x v="0"/>
    <x v="0"/>
  </r>
  <r>
    <x v="64"/>
    <n v="20"/>
    <n v="72.98"/>
    <n v="5"/>
    <n v="1459.6"/>
    <s v="4/28/2003 0:00"/>
    <x v="0"/>
    <n v="2"/>
    <n v="4"/>
    <n v="2003"/>
    <x v="3"/>
    <n v="65"/>
    <s v="S24_3420"/>
    <s v="Salzburg Collectables"/>
    <s v="6562-9555"/>
    <s v="Geislweg 14"/>
    <m/>
    <x v="16"/>
    <x v="1"/>
    <n v="5020"/>
    <x v="5"/>
    <s v="EMEA"/>
    <s v="Pipps"/>
    <s v="Georg"/>
    <s v="Small"/>
    <n v="1459.6000000000001"/>
    <x v="8"/>
    <x v="0"/>
  </r>
  <r>
    <x v="223"/>
    <n v="29"/>
    <n v="59.18"/>
    <n v="6"/>
    <n v="1716.22"/>
    <s v="6/16/2003 0:00"/>
    <x v="0"/>
    <n v="2"/>
    <n v="6"/>
    <n v="2003"/>
    <x v="3"/>
    <n v="65"/>
    <s v="S24_3420"/>
    <s v="Gift Ideas Corp."/>
    <n v="2035554407"/>
    <s v="2440 Pompton St."/>
    <m/>
    <x v="63"/>
    <x v="5"/>
    <n v="97561"/>
    <x v="0"/>
    <s v="NA"/>
    <s v="Lewis"/>
    <s v="Dan"/>
    <s v="Small"/>
    <n v="1716.22"/>
    <x v="9"/>
    <x v="0"/>
  </r>
  <r>
    <x v="66"/>
    <n v="33"/>
    <n v="77.59"/>
    <n v="9"/>
    <n v="2560.4699999999998"/>
    <d v="2003-10-08T00:00:00"/>
    <x v="0"/>
    <n v="3"/>
    <n v="8"/>
    <n v="2003"/>
    <x v="3"/>
    <n v="65"/>
    <s v="S24_3420"/>
    <s v="Mini Creations Ltd."/>
    <n v="5085559555"/>
    <s v="4575 Hillside Dr."/>
    <m/>
    <x v="18"/>
    <x v="6"/>
    <n v="50553"/>
    <x v="0"/>
    <s v="NA"/>
    <s v="Tam"/>
    <s v="Wing C"/>
    <s v="Small"/>
    <n v="2560.4700000000003"/>
    <x v="3"/>
    <x v="0"/>
  </r>
  <r>
    <x v="67"/>
    <n v="34"/>
    <n v="55.89"/>
    <n v="7"/>
    <n v="1900.26"/>
    <d v="2003-06-10T00:00:00"/>
    <x v="0"/>
    <n v="4"/>
    <n v="10"/>
    <n v="2003"/>
    <x v="3"/>
    <n v="65"/>
    <s v="S24_3420"/>
    <s v="Toys of Finland, Co."/>
    <s v="90-224 8555"/>
    <s v="Keskuskatu 45"/>
    <m/>
    <x v="13"/>
    <x v="1"/>
    <n v="21240"/>
    <x v="4"/>
    <s v="EMEA"/>
    <s v="Karttunen"/>
    <s v="Matti"/>
    <s v="Small"/>
    <n v="1900.26"/>
    <x v="4"/>
    <x v="0"/>
  </r>
  <r>
    <x v="68"/>
    <n v="32"/>
    <n v="63.12"/>
    <n v="3"/>
    <n v="2019.84"/>
    <s v="10/23/2003 0:00"/>
    <x v="3"/>
    <n v="4"/>
    <n v="10"/>
    <n v="2003"/>
    <x v="3"/>
    <n v="65"/>
    <s v="S24_3420"/>
    <s v="Scandinavian Gift Ideas"/>
    <s v="0695-34 6555"/>
    <s v="?kergatan 24"/>
    <m/>
    <x v="31"/>
    <x v="1"/>
    <s v="S-844 67"/>
    <x v="8"/>
    <s v="EMEA"/>
    <s v="Larsson"/>
    <s v="Maria"/>
    <s v="Small"/>
    <n v="2019.84"/>
    <x v="4"/>
    <x v="0"/>
  </r>
  <r>
    <x v="69"/>
    <n v="27"/>
    <n v="73.64"/>
    <n v="6"/>
    <n v="1988.28"/>
    <d v="2003-08-11T00:00:00"/>
    <x v="0"/>
    <n v="4"/>
    <n v="11"/>
    <n v="2003"/>
    <x v="3"/>
    <n v="65"/>
    <s v="S24_3420"/>
    <s v="Alpha Cognac"/>
    <s v="61.77.6555"/>
    <s v="1 rue Alsace-Lorraine"/>
    <m/>
    <x v="42"/>
    <x v="1"/>
    <n v="31000"/>
    <x v="1"/>
    <s v="EMEA"/>
    <s v="Roulet"/>
    <s v="Annette"/>
    <s v="Small"/>
    <n v="1988.28"/>
    <x v="5"/>
    <x v="0"/>
  </r>
  <r>
    <x v="70"/>
    <n v="21"/>
    <n v="69.040000000000006"/>
    <n v="3"/>
    <n v="1449.84"/>
    <s v="11/14/2003 0:00"/>
    <x v="0"/>
    <n v="4"/>
    <n v="11"/>
    <n v="2003"/>
    <x v="3"/>
    <n v="65"/>
    <s v="S24_3420"/>
    <s v="Double Decker Gift Stores, Ltd"/>
    <s v="(171) 555-7555"/>
    <s v="120 Hanover Sq."/>
    <m/>
    <x v="41"/>
    <x v="1"/>
    <s v="WA1 1DP"/>
    <x v="6"/>
    <s v="EMEA"/>
    <s v="Hardy"/>
    <s v="Thomas"/>
    <s v="Small"/>
    <n v="1449.8400000000001"/>
    <x v="5"/>
    <x v="0"/>
  </r>
  <r>
    <x v="224"/>
    <n v="27"/>
    <n v="71.67"/>
    <n v="6"/>
    <n v="1935.09"/>
    <s v="11/27/2003 0:00"/>
    <x v="0"/>
    <n v="4"/>
    <n v="11"/>
    <n v="2003"/>
    <x v="3"/>
    <n v="65"/>
    <s v="S24_3420"/>
    <s v="Cruz &amp; Sons Co."/>
    <s v="+63 2 555 3587"/>
    <s v="15 McCallum Street - NatWest Center #13-03"/>
    <m/>
    <x v="53"/>
    <x v="1"/>
    <s v="1227 MM"/>
    <x v="15"/>
    <s v="Japan"/>
    <s v="Cruz"/>
    <s v="Arnold"/>
    <s v="Small"/>
    <n v="1935.0900000000001"/>
    <x v="5"/>
    <x v="0"/>
  </r>
  <r>
    <x v="72"/>
    <n v="36"/>
    <n v="77.59"/>
    <n v="2"/>
    <n v="2793.24"/>
    <d v="2004-09-01T00:00:00"/>
    <x v="0"/>
    <n v="1"/>
    <n v="1"/>
    <n v="2004"/>
    <x v="3"/>
    <n v="65"/>
    <s v="S24_3420"/>
    <s v="Men 'R' US Retailers, Ltd."/>
    <n v="2155554369"/>
    <s v="6047 Douglas Av."/>
    <m/>
    <x v="44"/>
    <x v="2"/>
    <m/>
    <x v="0"/>
    <s v="NA"/>
    <s v="Chandler"/>
    <s v="Michael"/>
    <s v="Small"/>
    <n v="2793.2400000000002"/>
    <x v="7"/>
    <x v="1"/>
  </r>
  <r>
    <x v="73"/>
    <n v="43"/>
    <n v="70.349999999999994"/>
    <n v="6"/>
    <n v="3025.05"/>
    <s v="2/19/2004 0:00"/>
    <x v="0"/>
    <n v="1"/>
    <n v="2"/>
    <n v="2004"/>
    <x v="3"/>
    <n v="65"/>
    <s v="S24_3420"/>
    <s v="Collectable Mini Designs Co."/>
    <n v="7605558146"/>
    <s v="361 Furth Circle"/>
    <m/>
    <x v="45"/>
    <x v="2"/>
    <n v="91217"/>
    <x v="0"/>
    <s v="NA"/>
    <s v="Thompson"/>
    <s v="Valarie"/>
    <s v="Medium"/>
    <n v="3025.0499999999997"/>
    <x v="0"/>
    <x v="1"/>
  </r>
  <r>
    <x v="277"/>
    <n v="25"/>
    <n v="69.7"/>
    <n v="2"/>
    <n v="1742.5"/>
    <d v="2004-08-05T00:00:00"/>
    <x v="0"/>
    <n v="2"/>
    <n v="5"/>
    <n v="2004"/>
    <x v="3"/>
    <n v="65"/>
    <s v="S24_3420"/>
    <s v="Cambridge Collectables Co."/>
    <n v="6175555555"/>
    <s v="4658 Baden Av."/>
    <m/>
    <x v="12"/>
    <x v="6"/>
    <n v="51247"/>
    <x v="0"/>
    <s v="NA"/>
    <s v="Tseng"/>
    <s v="Kyung"/>
    <s v="Small"/>
    <n v="1742.5"/>
    <x v="1"/>
    <x v="1"/>
  </r>
  <r>
    <x v="226"/>
    <n v="46"/>
    <n v="70.349999999999994"/>
    <n v="11"/>
    <n v="3236.1"/>
    <s v="6/24/2004 0:00"/>
    <x v="3"/>
    <n v="2"/>
    <n v="6"/>
    <n v="2004"/>
    <x v="3"/>
    <n v="65"/>
    <s v="S24_3420"/>
    <s v="Euro Shopping Channel"/>
    <s v="(91) 555 94 44"/>
    <s v="C/ Moralzarzal, 86"/>
    <m/>
    <x v="20"/>
    <x v="1"/>
    <n v="28034"/>
    <x v="7"/>
    <s v="EMEA"/>
    <s v="Freyre"/>
    <s v="Diego"/>
    <s v="Medium"/>
    <n v="3236.1"/>
    <x v="9"/>
    <x v="1"/>
  </r>
  <r>
    <x v="227"/>
    <n v="24"/>
    <n v="72.33"/>
    <n v="3"/>
    <n v="1735.92"/>
    <s v="7/21/2004 0:00"/>
    <x v="0"/>
    <n v="3"/>
    <n v="7"/>
    <n v="2004"/>
    <x v="3"/>
    <n v="65"/>
    <s v="S24_3420"/>
    <s v="Collectables For Less Inc."/>
    <n v="6175558555"/>
    <s v="7825 Douglas Av."/>
    <m/>
    <x v="35"/>
    <x v="6"/>
    <n v="58339"/>
    <x v="0"/>
    <s v="NA"/>
    <s v="Nelson"/>
    <s v="Allen"/>
    <s v="Small"/>
    <n v="1735.92"/>
    <x v="2"/>
    <x v="1"/>
  </r>
  <r>
    <x v="228"/>
    <n v="39"/>
    <n v="71.67"/>
    <n v="13"/>
    <n v="2795.13"/>
    <s v="8/21/2004 0:00"/>
    <x v="0"/>
    <n v="3"/>
    <n v="8"/>
    <n v="2004"/>
    <x v="3"/>
    <n v="65"/>
    <s v="S24_3420"/>
    <s v="Norway Gifts By Mail, Co."/>
    <s v="+47 2212 1555"/>
    <s v="Drammensveien 126 A, PB 744 Sentrum"/>
    <m/>
    <x v="68"/>
    <x v="1"/>
    <s v="N 0106"/>
    <x v="2"/>
    <s v="EMEA"/>
    <s v="Klaeboe"/>
    <s v="Jan"/>
    <s v="Small"/>
    <n v="2795.13"/>
    <x v="3"/>
    <x v="1"/>
  </r>
  <r>
    <x v="229"/>
    <n v="31"/>
    <n v="53.92"/>
    <n v="9"/>
    <n v="1671.52"/>
    <s v="9/15/2004 0:00"/>
    <x v="0"/>
    <n v="3"/>
    <n v="9"/>
    <n v="2004"/>
    <x v="3"/>
    <n v="65"/>
    <s v="S24_3420"/>
    <s v="Bavarian Collectables Imports, Co."/>
    <s v="+49 89 61 08 9555"/>
    <s v="Hansastr. 15"/>
    <m/>
    <x v="71"/>
    <x v="1"/>
    <n v="80686"/>
    <x v="16"/>
    <s v="EMEA"/>
    <s v="Donnermeyer"/>
    <s v="Michael"/>
    <s v="Small"/>
    <n v="1671.52"/>
    <x v="10"/>
    <x v="1"/>
  </r>
  <r>
    <x v="79"/>
    <n v="22"/>
    <n v="71.67"/>
    <n v="3"/>
    <n v="1576.74"/>
    <s v="10/14/2004 0:00"/>
    <x v="0"/>
    <n v="4"/>
    <n v="10"/>
    <n v="2004"/>
    <x v="3"/>
    <n v="65"/>
    <s v="S24_3420"/>
    <s v="Classic Gift Ideas, Inc"/>
    <n v="2155554695"/>
    <s v="782 First Street"/>
    <m/>
    <x v="24"/>
    <x v="7"/>
    <n v="71270"/>
    <x v="0"/>
    <s v="NA"/>
    <s v="Cervantes"/>
    <s v="Francisca"/>
    <s v="Small"/>
    <n v="1576.74"/>
    <x v="4"/>
    <x v="1"/>
  </r>
  <r>
    <x v="80"/>
    <n v="47"/>
    <n v="76.930000000000007"/>
    <n v="11"/>
    <n v="3615.71"/>
    <d v="2004-01-11T00:00:00"/>
    <x v="0"/>
    <n v="4"/>
    <n v="11"/>
    <n v="2004"/>
    <x v="3"/>
    <n v="65"/>
    <s v="S24_3420"/>
    <s v="giftsbymail.co.uk"/>
    <s v="(198) 555-8888"/>
    <s v="Garden House Crowther Way"/>
    <m/>
    <x v="49"/>
    <x v="15"/>
    <s v="PO31 7PJ"/>
    <x v="6"/>
    <s v="EMEA"/>
    <s v="Bennett"/>
    <s v="Helen"/>
    <s v="Medium"/>
    <n v="3615.7100000000005"/>
    <x v="5"/>
    <x v="1"/>
  </r>
  <r>
    <x v="278"/>
    <n v="20"/>
    <n v="72.98"/>
    <n v="2"/>
    <n v="1459.6"/>
    <d v="2004-12-11T00:00:00"/>
    <x v="0"/>
    <n v="4"/>
    <n v="11"/>
    <n v="2004"/>
    <x v="3"/>
    <n v="65"/>
    <s v="S24_3420"/>
    <s v="Rovelli Gifts"/>
    <s v="035-640555"/>
    <s v="Via Ludovico il Moro 22"/>
    <m/>
    <x v="69"/>
    <x v="1"/>
    <n v="24100"/>
    <x v="12"/>
    <s v="EMEA"/>
    <s v="Rovelli"/>
    <s v="Giovanni"/>
    <s v="Small"/>
    <n v="1459.6000000000001"/>
    <x v="5"/>
    <x v="1"/>
  </r>
  <r>
    <x v="59"/>
    <n v="29"/>
    <n v="99.69"/>
    <n v="14"/>
    <n v="2891.01"/>
    <s v="11/23/2004 0:00"/>
    <x v="0"/>
    <n v="4"/>
    <n v="11"/>
    <n v="2004"/>
    <x v="3"/>
    <n v="65"/>
    <s v="S24_3420"/>
    <s v="Tokyo Collectables, Ltd"/>
    <s v="+81 3 3584 0555"/>
    <s v="2-2-8 Roppongi"/>
    <m/>
    <x v="29"/>
    <x v="11"/>
    <s v="106-0032"/>
    <x v="11"/>
    <s v="Japan"/>
    <s v="Shimamura"/>
    <s v="Akiko"/>
    <s v="Small"/>
    <n v="2891.0099999999998"/>
    <x v="5"/>
    <x v="1"/>
  </r>
  <r>
    <x v="232"/>
    <n v="38"/>
    <n v="68.38"/>
    <n v="4"/>
    <n v="2598.44"/>
    <d v="2004-03-12T00:00:00"/>
    <x v="0"/>
    <n v="4"/>
    <n v="12"/>
    <n v="2004"/>
    <x v="3"/>
    <n v="65"/>
    <s v="S24_3420"/>
    <s v="Stylish Desk Decors, Co."/>
    <s v="(171) 555-0297"/>
    <s v="35 King George"/>
    <m/>
    <x v="41"/>
    <x v="1"/>
    <s v="WX3 6FW"/>
    <x v="6"/>
    <s v="EMEA"/>
    <s v="Brown"/>
    <s v="Ann"/>
    <s v="Small"/>
    <n v="2598.4399999999996"/>
    <x v="6"/>
    <x v="1"/>
  </r>
  <r>
    <x v="21"/>
    <n v="34"/>
    <n v="100"/>
    <n v="6"/>
    <n v="3871.92"/>
    <s v="12/17/2004 0:00"/>
    <x v="0"/>
    <n v="4"/>
    <n v="12"/>
    <n v="2004"/>
    <x v="3"/>
    <n v="65"/>
    <s v="S24_3420"/>
    <s v="Souveniers And Things Co."/>
    <s v="+61 2 9495 8555"/>
    <s v="Monitor Money Building, 815 Pacific Hwy"/>
    <s v="Level 6"/>
    <x v="17"/>
    <x v="8"/>
    <n v="2067"/>
    <x v="3"/>
    <s v="APAC"/>
    <s v="Huxley"/>
    <s v="Adrian"/>
    <s v="Medium"/>
    <n v="3400"/>
    <x v="6"/>
    <x v="1"/>
  </r>
  <r>
    <x v="85"/>
    <n v="46"/>
    <n v="66"/>
    <n v="11"/>
    <n v="3036"/>
    <s v="1/31/2005 0:00"/>
    <x v="0"/>
    <n v="1"/>
    <n v="1"/>
    <n v="2005"/>
    <x v="3"/>
    <n v="65"/>
    <s v="S24_3420"/>
    <s v="Oulu Toy Supplies, Inc."/>
    <s v="981-443655"/>
    <s v="Torikatu 38"/>
    <m/>
    <x v="50"/>
    <x v="1"/>
    <n v="90110"/>
    <x v="4"/>
    <s v="EMEA"/>
    <s v="Koskitalo"/>
    <s v="Pirkko"/>
    <s v="Medium"/>
    <n v="3036"/>
    <x v="7"/>
    <x v="2"/>
  </r>
  <r>
    <x v="233"/>
    <n v="35"/>
    <n v="63.76"/>
    <n v="9"/>
    <n v="2231.6"/>
    <d v="2005-01-03T00:00:00"/>
    <x v="5"/>
    <n v="1"/>
    <n v="3"/>
    <n v="2005"/>
    <x v="3"/>
    <n v="65"/>
    <s v="S24_3420"/>
    <s v="Euro Shopping Channel"/>
    <s v="(91) 555 94 44"/>
    <s v="C/ Moralzarzal, 86"/>
    <m/>
    <x v="20"/>
    <x v="1"/>
    <n v="28034"/>
    <x v="7"/>
    <s v="EMEA"/>
    <s v="Freyre"/>
    <s v="Diego"/>
    <s v="Small"/>
    <n v="2231.6"/>
    <x v="11"/>
    <x v="2"/>
  </r>
  <r>
    <x v="234"/>
    <n v="34"/>
    <n v="71.67"/>
    <n v="13"/>
    <n v="2436.7800000000002"/>
    <s v="3/30/2005 0:00"/>
    <x v="0"/>
    <n v="1"/>
    <n v="3"/>
    <n v="2005"/>
    <x v="3"/>
    <n v="65"/>
    <s v="S24_3420"/>
    <s v="Reims Collectables"/>
    <s v="26.47.1555"/>
    <s v="59 rue de l'Abbaye"/>
    <m/>
    <x v="1"/>
    <x v="1"/>
    <n v="51100"/>
    <x v="1"/>
    <s v="EMEA"/>
    <s v="Henriot"/>
    <s v="Paul"/>
    <s v="Small"/>
    <n v="2436.7800000000002"/>
    <x v="11"/>
    <x v="2"/>
  </r>
  <r>
    <x v="88"/>
    <n v="38"/>
    <n v="57.2"/>
    <n v="3"/>
    <n v="2173.6"/>
    <d v="2005-01-04T00:00:00"/>
    <x v="0"/>
    <n v="2"/>
    <n v="4"/>
    <n v="2005"/>
    <x v="3"/>
    <n v="65"/>
    <s v="S24_3420"/>
    <s v="The Sharp Gifts Warehouse"/>
    <n v="4085553659"/>
    <s v="3086 Ingle Ln."/>
    <m/>
    <x v="51"/>
    <x v="2"/>
    <n v="94217"/>
    <x v="0"/>
    <s v="NA"/>
    <s v="Frick"/>
    <s v="Sue"/>
    <s v="Small"/>
    <n v="2173.6"/>
    <x v="8"/>
    <x v="2"/>
  </r>
  <r>
    <x v="279"/>
    <n v="18"/>
    <n v="69.7"/>
    <n v="2"/>
    <n v="1254.5999999999999"/>
    <d v="2005-09-05T00:00:00"/>
    <x v="1"/>
    <n v="2"/>
    <n v="5"/>
    <n v="2005"/>
    <x v="3"/>
    <n v="65"/>
    <s v="S24_3420"/>
    <s v="Australian Collectables, Ltd"/>
    <s v="61-9-3844-6555"/>
    <s v="7 Allen Street"/>
    <m/>
    <x v="70"/>
    <x v="3"/>
    <n v="3150"/>
    <x v="3"/>
    <s v="APAC"/>
    <s v="Connery"/>
    <s v="Sean"/>
    <s v="Small"/>
    <n v="1254.6000000000001"/>
    <x v="1"/>
    <x v="2"/>
  </r>
  <r>
    <x v="210"/>
    <n v="37"/>
    <n v="100"/>
    <n v="14"/>
    <n v="3724.42"/>
    <s v="3/18/2003 0:00"/>
    <x v="0"/>
    <n v="1"/>
    <n v="3"/>
    <n v="2003"/>
    <x v="1"/>
    <n v="107"/>
    <s v="S24_3432"/>
    <s v="AV Stores, Co."/>
    <s v="(171) 555-1555"/>
    <s v="Fauntleroy Circus"/>
    <m/>
    <x v="61"/>
    <x v="1"/>
    <s v="EC2 5NT"/>
    <x v="6"/>
    <s v="EMEA"/>
    <s v="Ashworth"/>
    <s v="Victoria"/>
    <s v="Medium"/>
    <n v="3700"/>
    <x v="11"/>
    <x v="0"/>
  </r>
  <r>
    <x v="237"/>
    <n v="43"/>
    <n v="100"/>
    <n v="13"/>
    <n v="5203"/>
    <s v="5/21/2003 0:00"/>
    <x v="0"/>
    <n v="2"/>
    <n v="5"/>
    <n v="2003"/>
    <x v="1"/>
    <n v="107"/>
    <s v="S24_3432"/>
    <s v="Signal Gift Stores"/>
    <n v="7025551838"/>
    <s v="8489 Strong St."/>
    <m/>
    <x v="67"/>
    <x v="16"/>
    <n v="83030"/>
    <x v="0"/>
    <s v="NA"/>
    <s v="King"/>
    <s v="Sue"/>
    <s v="Medium"/>
    <n v="4300"/>
    <x v="1"/>
    <x v="0"/>
  </r>
  <r>
    <x v="179"/>
    <n v="27"/>
    <n v="100"/>
    <n v="7"/>
    <n v="3469.5"/>
    <d v="2003-11-09T00:00:00"/>
    <x v="0"/>
    <n v="3"/>
    <n v="9"/>
    <n v="2003"/>
    <x v="1"/>
    <n v="107"/>
    <s v="S24_3432"/>
    <s v="Anna's Decorations, Ltd"/>
    <s v="02 9936 8555"/>
    <s v="201 Miller Street"/>
    <s v="Level 15"/>
    <x v="36"/>
    <x v="8"/>
    <n v="2060"/>
    <x v="3"/>
    <s v="APAC"/>
    <s v="O'Hara"/>
    <s v="Anna"/>
    <s v="Medium"/>
    <n v="2700"/>
    <x v="10"/>
    <x v="0"/>
  </r>
  <r>
    <x v="180"/>
    <n v="30"/>
    <n v="100"/>
    <n v="6"/>
    <n v="3148.2"/>
    <s v="10/17/2003 0:00"/>
    <x v="0"/>
    <n v="4"/>
    <n v="10"/>
    <n v="2003"/>
    <x v="1"/>
    <n v="107"/>
    <s v="S24_3432"/>
    <s v="Heintze Collectables"/>
    <s v="86 21 3555"/>
    <s v="Smagsloget 45"/>
    <m/>
    <x v="62"/>
    <x v="1"/>
    <n v="8200"/>
    <x v="13"/>
    <s v="EMEA"/>
    <s v="Ibsen"/>
    <s v="Palle"/>
    <s v="Medium"/>
    <n v="3000"/>
    <x v="4"/>
    <x v="0"/>
  </r>
  <r>
    <x v="213"/>
    <n v="22"/>
    <n v="98.51"/>
    <n v="4"/>
    <n v="2167.2199999999998"/>
    <d v="2003-05-11T00:00:00"/>
    <x v="0"/>
    <n v="4"/>
    <n v="11"/>
    <n v="2003"/>
    <x v="1"/>
    <n v="107"/>
    <s v="S24_3432"/>
    <s v="Gift Depot Inc."/>
    <n v="2035552570"/>
    <s v="25593 South Bay Ln."/>
    <m/>
    <x v="10"/>
    <x v="5"/>
    <n v="97562"/>
    <x v="0"/>
    <s v="NA"/>
    <s v="King"/>
    <s v="Julie"/>
    <s v="Small"/>
    <n v="2167.2200000000003"/>
    <x v="5"/>
    <x v="0"/>
  </r>
  <r>
    <x v="199"/>
    <n v="49"/>
    <n v="100"/>
    <n v="17"/>
    <n v="6244.07"/>
    <d v="2003-12-11T00:00:00"/>
    <x v="0"/>
    <n v="4"/>
    <n v="11"/>
    <n v="2003"/>
    <x v="1"/>
    <n v="107"/>
    <s v="S24_3432"/>
    <s v="Mini Gifts Distributors Ltd."/>
    <n v="4155551450"/>
    <s v="5677 Strong St."/>
    <m/>
    <x v="33"/>
    <x v="2"/>
    <n v="97562"/>
    <x v="0"/>
    <s v="NA"/>
    <s v="Nelson"/>
    <s v="Valarie"/>
    <s v="Medium"/>
    <n v="4900"/>
    <x v="5"/>
    <x v="0"/>
  </r>
  <r>
    <x v="172"/>
    <n v="46"/>
    <n v="100"/>
    <n v="5"/>
    <n v="5566"/>
    <s v="11/20/2003 0:00"/>
    <x v="0"/>
    <n v="4"/>
    <n v="11"/>
    <n v="2003"/>
    <x v="1"/>
    <n v="107"/>
    <s v="S24_3432"/>
    <s v="Online Diecast Creations Co."/>
    <n v="6035558647"/>
    <s v="2304 Long Airport Avenue"/>
    <m/>
    <x v="34"/>
    <x v="12"/>
    <n v="62005"/>
    <x v="0"/>
    <s v="NA"/>
    <s v="Young"/>
    <s v="Valarie"/>
    <s v="Medium"/>
    <n v="4600"/>
    <x v="5"/>
    <x v="0"/>
  </r>
  <r>
    <x v="182"/>
    <n v="48"/>
    <n v="91.02"/>
    <n v="11"/>
    <n v="4368.96"/>
    <d v="2003-02-12T00:00:00"/>
    <x v="0"/>
    <n v="4"/>
    <n v="12"/>
    <n v="2003"/>
    <x v="1"/>
    <n v="107"/>
    <s v="S24_3432"/>
    <s v="Muscle Machine Inc"/>
    <n v="2125557413"/>
    <s v="4092 Furth Circle"/>
    <s v="Suite 400"/>
    <x v="0"/>
    <x v="0"/>
    <n v="10022"/>
    <x v="0"/>
    <s v="NA"/>
    <s v="Young"/>
    <s v="Jeff"/>
    <s v="Medium"/>
    <n v="4368.96"/>
    <x v="6"/>
    <x v="0"/>
  </r>
  <r>
    <x v="157"/>
    <n v="46"/>
    <n v="87.81"/>
    <n v="4"/>
    <n v="4039.26"/>
    <s v="1/16/2004 0:00"/>
    <x v="0"/>
    <n v="1"/>
    <n v="1"/>
    <n v="2004"/>
    <x v="1"/>
    <n v="107"/>
    <s v="S24_3432"/>
    <s v="Euro Shopping Channel"/>
    <s v="(91) 555 94 44"/>
    <s v="C/ Moralzarzal, 86"/>
    <m/>
    <x v="20"/>
    <x v="1"/>
    <n v="28034"/>
    <x v="7"/>
    <s v="EMEA"/>
    <s v="Freyre"/>
    <s v="Diego"/>
    <s v="Medium"/>
    <n v="4039.26"/>
    <x v="7"/>
    <x v="1"/>
  </r>
  <r>
    <x v="214"/>
    <n v="48"/>
    <n v="92.09"/>
    <n v="2"/>
    <n v="4420.32"/>
    <s v="2/26/2004 0:00"/>
    <x v="0"/>
    <n v="1"/>
    <n v="2"/>
    <n v="2004"/>
    <x v="1"/>
    <n v="107"/>
    <s v="S24_3432"/>
    <s v="Collectable Mini Designs Co."/>
    <n v="7605558146"/>
    <s v="361 Furth Circle"/>
    <m/>
    <x v="45"/>
    <x v="2"/>
    <n v="91217"/>
    <x v="0"/>
    <s v="NA"/>
    <s v="Thompson"/>
    <s v="Valarie"/>
    <s v="Medium"/>
    <n v="4420.32"/>
    <x v="0"/>
    <x v="1"/>
  </r>
  <r>
    <x v="215"/>
    <n v="27"/>
    <n v="86.73"/>
    <n v="9"/>
    <n v="2341.71"/>
    <s v="4/13/2004 0:00"/>
    <x v="0"/>
    <n v="2"/>
    <n v="4"/>
    <n v="2004"/>
    <x v="1"/>
    <n v="107"/>
    <s v="S24_3432"/>
    <s v="Mini Caravy"/>
    <s v="88.60.1555"/>
    <s v="24, place Kluber"/>
    <m/>
    <x v="66"/>
    <x v="1"/>
    <n v="67000"/>
    <x v="1"/>
    <s v="EMEA"/>
    <s v="Citeaux"/>
    <s v="Frederique"/>
    <s v="Small"/>
    <n v="2341.71"/>
    <x v="8"/>
    <x v="1"/>
  </r>
  <r>
    <x v="283"/>
    <n v="43"/>
    <n v="100"/>
    <n v="6"/>
    <n v="5110.9799999999996"/>
    <d v="2004-07-07T00:00:00"/>
    <x v="0"/>
    <n v="3"/>
    <n v="7"/>
    <n v="2004"/>
    <x v="1"/>
    <n v="107"/>
    <s v="S24_3432"/>
    <s v="Muscle Machine Inc"/>
    <n v="2125557413"/>
    <s v="4092 Furth Circle"/>
    <s v="Suite 400"/>
    <x v="0"/>
    <x v="0"/>
    <n v="10022"/>
    <x v="0"/>
    <s v="NA"/>
    <s v="Young"/>
    <s v="Jeff"/>
    <s v="Medium"/>
    <n v="4300"/>
    <x v="2"/>
    <x v="1"/>
  </r>
  <r>
    <x v="284"/>
    <n v="48"/>
    <n v="100"/>
    <n v="6"/>
    <n v="6168"/>
    <d v="2004-09-08T00:00:00"/>
    <x v="0"/>
    <n v="3"/>
    <n v="8"/>
    <n v="2004"/>
    <x v="1"/>
    <n v="107"/>
    <s v="S24_3432"/>
    <s v="Euro Shopping Channel"/>
    <s v="(91) 555 94 44"/>
    <s v="C/ Moralzarzal, 86"/>
    <m/>
    <x v="20"/>
    <x v="1"/>
    <n v="28034"/>
    <x v="7"/>
    <s v="EMEA"/>
    <s v="Freyre"/>
    <s v="Diego"/>
    <s v="Medium"/>
    <n v="4800"/>
    <x v="3"/>
    <x v="1"/>
  </r>
  <r>
    <x v="216"/>
    <n v="41"/>
    <n v="100"/>
    <n v="12"/>
    <n v="4873.26"/>
    <d v="2004-01-09T00:00:00"/>
    <x v="0"/>
    <n v="3"/>
    <n v="9"/>
    <n v="2004"/>
    <x v="1"/>
    <n v="107"/>
    <s v="S24_3432"/>
    <s v="Handji Gifts&amp; Co"/>
    <s v="+65 224 1555"/>
    <s v="Village Close - 106 Linden Road Sandown"/>
    <s v="2nd Floor"/>
    <x v="22"/>
    <x v="1"/>
    <n v="69045"/>
    <x v="9"/>
    <s v="APAC"/>
    <s v="Victorino"/>
    <s v="Wendy"/>
    <s v="Medium"/>
    <n v="4100"/>
    <x v="10"/>
    <x v="1"/>
  </r>
  <r>
    <x v="185"/>
    <n v="22"/>
    <n v="96.37"/>
    <n v="2"/>
    <n v="2120.14"/>
    <d v="2003-05-10T00:00:00"/>
    <x v="0"/>
    <n v="4"/>
    <n v="10"/>
    <n v="2003"/>
    <x v="1"/>
    <n v="107"/>
    <s v="S24_3432"/>
    <s v="Norway Gifts By Mail, Co."/>
    <s v="+47 2212 1555"/>
    <s v="Drammensveien 126 A, PB 744 Sentrum"/>
    <m/>
    <x v="68"/>
    <x v="1"/>
    <s v="N 0106"/>
    <x v="2"/>
    <s v="EMEA"/>
    <s v="Klaeboe"/>
    <s v="Jan"/>
    <s v="Small"/>
    <n v="2120.1400000000003"/>
    <x v="4"/>
    <x v="0"/>
  </r>
  <r>
    <x v="217"/>
    <n v="46"/>
    <n v="92.09"/>
    <n v="7"/>
    <n v="4236.1400000000003"/>
    <s v="10/16/2004 0:00"/>
    <x v="0"/>
    <n v="4"/>
    <n v="10"/>
    <n v="2004"/>
    <x v="1"/>
    <n v="107"/>
    <s v="S24_3432"/>
    <s v="Euro Shopping Channel"/>
    <s v="(91) 555 94 44"/>
    <s v="C/ Moralzarzal, 86"/>
    <m/>
    <x v="20"/>
    <x v="1"/>
    <n v="28034"/>
    <x v="7"/>
    <s v="EMEA"/>
    <s v="Freyre"/>
    <s v="Diego"/>
    <s v="Medium"/>
    <n v="4236.1400000000003"/>
    <x v="4"/>
    <x v="1"/>
  </r>
  <r>
    <x v="175"/>
    <n v="21"/>
    <n v="89.95"/>
    <n v="4"/>
    <n v="1888.95"/>
    <d v="2004-04-11T00:00:00"/>
    <x v="0"/>
    <n v="4"/>
    <n v="11"/>
    <n v="2004"/>
    <x v="1"/>
    <n v="107"/>
    <s v="S24_3432"/>
    <s v="FunGiftIdeas.com"/>
    <n v="5085552555"/>
    <s v="1785 First Street"/>
    <m/>
    <x v="18"/>
    <x v="6"/>
    <n v="50553"/>
    <x v="0"/>
    <s v="NA"/>
    <s v="Benitez"/>
    <s v="Violeta"/>
    <s v="Small"/>
    <n v="1888.95"/>
    <x v="5"/>
    <x v="1"/>
  </r>
  <r>
    <x v="206"/>
    <n v="31"/>
    <n v="37.18"/>
    <n v="13"/>
    <n v="1152.58"/>
    <s v="11/17/2004 0:00"/>
    <x v="0"/>
    <n v="4"/>
    <n v="11"/>
    <n v="2004"/>
    <x v="1"/>
    <n v="107"/>
    <s v="S24_3432"/>
    <s v="AV Stores, Co."/>
    <s v="(171) 555-1555"/>
    <s v="Fauntleroy Circus"/>
    <m/>
    <x v="61"/>
    <x v="1"/>
    <s v="EC2 5NT"/>
    <x v="6"/>
    <s v="EMEA"/>
    <s v="Ashworth"/>
    <s v="Victoria"/>
    <s v="Small"/>
    <n v="1152.58"/>
    <x v="5"/>
    <x v="1"/>
  </r>
  <r>
    <x v="207"/>
    <n v="26"/>
    <n v="95.88"/>
    <n v="6"/>
    <n v="2492.88"/>
    <s v="11/29/2004 0:00"/>
    <x v="0"/>
    <n v="4"/>
    <n v="11"/>
    <n v="2004"/>
    <x v="1"/>
    <n v="107"/>
    <s v="S24_3432"/>
    <s v="Signal Gift Stores"/>
    <n v="7025551838"/>
    <s v="8489 Strong St."/>
    <m/>
    <x v="67"/>
    <x v="16"/>
    <n v="83030"/>
    <x v="0"/>
    <s v="NA"/>
    <s v="King"/>
    <s v="Sue"/>
    <s v="Small"/>
    <n v="2492.88"/>
    <x v="5"/>
    <x v="1"/>
  </r>
  <r>
    <x v="289"/>
    <n v="20"/>
    <n v="99.58"/>
    <n v="4"/>
    <n v="1991.6"/>
    <s v="1/19/2005 0:00"/>
    <x v="0"/>
    <n v="1"/>
    <n v="1"/>
    <n v="2005"/>
    <x v="1"/>
    <n v="107"/>
    <s v="S24_3432"/>
    <s v="Mini Gifts Distributors Ltd."/>
    <n v="4155551450"/>
    <s v="5677 Strong St."/>
    <m/>
    <x v="33"/>
    <x v="2"/>
    <n v="97562"/>
    <x v="0"/>
    <s v="NA"/>
    <s v="Nelson"/>
    <s v="Valarie"/>
    <s v="Small"/>
    <n v="1991.6"/>
    <x v="7"/>
    <x v="2"/>
  </r>
  <r>
    <x v="208"/>
    <n v="34"/>
    <n v="100"/>
    <n v="11"/>
    <n v="3953.18"/>
    <s v="2/16/2005 0:00"/>
    <x v="0"/>
    <n v="1"/>
    <n v="2"/>
    <n v="2005"/>
    <x v="1"/>
    <n v="107"/>
    <s v="S24_3432"/>
    <s v="Euro Shopping Channel"/>
    <s v="(91) 555 94 44"/>
    <s v="C/ Moralzarzal, 86"/>
    <m/>
    <x v="20"/>
    <x v="1"/>
    <n v="28034"/>
    <x v="7"/>
    <s v="EMEA"/>
    <s v="Freyre"/>
    <s v="Diego"/>
    <s v="Medium"/>
    <n v="3400"/>
    <x v="0"/>
    <x v="2"/>
  </r>
  <r>
    <x v="221"/>
    <n v="43"/>
    <n v="86.73"/>
    <n v="9"/>
    <n v="3729.39"/>
    <s v="4/22/2005 0:00"/>
    <x v="4"/>
    <n v="2"/>
    <n v="4"/>
    <n v="2005"/>
    <x v="1"/>
    <n v="107"/>
    <s v="S24_3432"/>
    <s v="The Sharp Gifts Warehouse"/>
    <n v="4085553659"/>
    <s v="3086 Ingle Ln."/>
    <m/>
    <x v="51"/>
    <x v="2"/>
    <n v="94217"/>
    <x v="0"/>
    <s v="NA"/>
    <s v="Frick"/>
    <s v="Sue"/>
    <s v="Medium"/>
    <n v="3729.3900000000003"/>
    <x v="8"/>
    <x v="2"/>
  </r>
  <r>
    <x v="242"/>
    <n v="26"/>
    <n v="100"/>
    <n v="12"/>
    <n v="2617.16"/>
    <s v="5/29/2005 0:00"/>
    <x v="2"/>
    <n v="2"/>
    <n v="5"/>
    <n v="2005"/>
    <x v="1"/>
    <n v="107"/>
    <s v="S24_3432"/>
    <s v="Souveniers And Things Co."/>
    <s v="+61 2 9495 8555"/>
    <s v="Monitor Money Building, 815 Pacific Hwy"/>
    <s v="Level 6"/>
    <x v="17"/>
    <x v="8"/>
    <n v="2067"/>
    <x v="3"/>
    <s v="APAC"/>
    <s v="Huxley"/>
    <s v="Adrian"/>
    <s v="Small"/>
    <n v="2600"/>
    <x v="1"/>
    <x v="2"/>
  </r>
  <r>
    <x v="63"/>
    <n v="50"/>
    <n v="79.67"/>
    <n v="1"/>
    <n v="3983.5"/>
    <d v="2003-11-02T00:00:00"/>
    <x v="0"/>
    <n v="1"/>
    <n v="2"/>
    <n v="2003"/>
    <x v="3"/>
    <n v="83"/>
    <s v="S24_3816"/>
    <s v="Danish Wholesale Imports"/>
    <s v="31 12 3555"/>
    <s v="Vinb'ltet 34"/>
    <m/>
    <x v="40"/>
    <x v="1"/>
    <n v="1734"/>
    <x v="13"/>
    <s v="EMEA"/>
    <s v="Petersen"/>
    <s v="Jytte"/>
    <s v="Medium"/>
    <n v="3983.5"/>
    <x v="0"/>
    <x v="0"/>
  </r>
  <r>
    <x v="64"/>
    <n v="35"/>
    <n v="90.57"/>
    <n v="10"/>
    <n v="3169.95"/>
    <s v="4/28/2003 0:00"/>
    <x v="0"/>
    <n v="2"/>
    <n v="4"/>
    <n v="2003"/>
    <x v="3"/>
    <n v="83"/>
    <s v="S24_3816"/>
    <s v="Salzburg Collectables"/>
    <s v="6562-9555"/>
    <s v="Geislweg 14"/>
    <m/>
    <x v="16"/>
    <x v="1"/>
    <n v="5020"/>
    <x v="5"/>
    <s v="EMEA"/>
    <s v="Pipps"/>
    <s v="Georg"/>
    <s v="Medium"/>
    <n v="3169.95"/>
    <x v="8"/>
    <x v="0"/>
  </r>
  <r>
    <x v="65"/>
    <n v="50"/>
    <n v="77.989999999999995"/>
    <n v="1"/>
    <n v="3899.5"/>
    <d v="2003-12-06T00:00:00"/>
    <x v="0"/>
    <n v="2"/>
    <n v="6"/>
    <n v="2003"/>
    <x v="3"/>
    <n v="83"/>
    <s v="S24_3816"/>
    <s v="Stylish Desk Decors, Co."/>
    <s v="(171) 555-0297"/>
    <s v="35 King George"/>
    <m/>
    <x v="41"/>
    <x v="1"/>
    <s v="WX3 6FW"/>
    <x v="6"/>
    <s v="EMEA"/>
    <s v="Brown"/>
    <s v="Ann"/>
    <s v="Medium"/>
    <n v="3899.4999999999995"/>
    <x v="9"/>
    <x v="0"/>
  </r>
  <r>
    <x v="66"/>
    <n v="23"/>
    <n v="80.510000000000005"/>
    <n v="14"/>
    <n v="1851.73"/>
    <d v="2003-10-08T00:00:00"/>
    <x v="0"/>
    <n v="3"/>
    <n v="8"/>
    <n v="2003"/>
    <x v="3"/>
    <n v="83"/>
    <s v="S24_3816"/>
    <s v="Mini Creations Ltd."/>
    <n v="5085559555"/>
    <s v="4575 Hillside Dr."/>
    <m/>
    <x v="18"/>
    <x v="6"/>
    <n v="50553"/>
    <x v="0"/>
    <s v="NA"/>
    <s v="Tam"/>
    <s v="Wing C"/>
    <s v="Small"/>
    <n v="1851.73"/>
    <x v="3"/>
    <x v="0"/>
  </r>
  <r>
    <x v="67"/>
    <n v="37"/>
    <n v="67.930000000000007"/>
    <n v="12"/>
    <n v="2513.41"/>
    <d v="2003-06-10T00:00:00"/>
    <x v="0"/>
    <n v="4"/>
    <n v="10"/>
    <n v="2003"/>
    <x v="3"/>
    <n v="83"/>
    <s v="S24_3816"/>
    <s v="Toys of Finland, Co."/>
    <s v="90-224 8555"/>
    <s v="Keskuskatu 45"/>
    <m/>
    <x v="13"/>
    <x v="1"/>
    <n v="21240"/>
    <x v="4"/>
    <s v="EMEA"/>
    <s v="Karttunen"/>
    <s v="Matti"/>
    <s v="Small"/>
    <n v="2513.4100000000003"/>
    <x v="4"/>
    <x v="0"/>
  </r>
  <r>
    <x v="68"/>
    <n v="29"/>
    <n v="83.86"/>
    <n v="8"/>
    <n v="2431.94"/>
    <s v="10/23/2003 0:00"/>
    <x v="3"/>
    <n v="4"/>
    <n v="10"/>
    <n v="2003"/>
    <x v="3"/>
    <n v="83"/>
    <s v="S24_3816"/>
    <s v="Scandinavian Gift Ideas"/>
    <s v="0695-34 6555"/>
    <s v="?kergatan 24"/>
    <m/>
    <x v="31"/>
    <x v="1"/>
    <s v="S-844 67"/>
    <x v="8"/>
    <s v="EMEA"/>
    <s v="Larsson"/>
    <s v="Maria"/>
    <s v="Small"/>
    <n v="2431.94"/>
    <x v="4"/>
    <x v="0"/>
  </r>
  <r>
    <x v="69"/>
    <n v="21"/>
    <n v="72.12"/>
    <n v="11"/>
    <n v="1514.52"/>
    <d v="2003-08-11T00:00:00"/>
    <x v="0"/>
    <n v="4"/>
    <n v="11"/>
    <n v="2003"/>
    <x v="3"/>
    <n v="83"/>
    <s v="S24_3816"/>
    <s v="Alpha Cognac"/>
    <s v="61.77.6555"/>
    <s v="1 rue Alsace-Lorraine"/>
    <m/>
    <x v="42"/>
    <x v="1"/>
    <n v="31000"/>
    <x v="1"/>
    <s v="EMEA"/>
    <s v="Roulet"/>
    <s v="Annette"/>
    <s v="Small"/>
    <n v="1514.52"/>
    <x v="5"/>
    <x v="0"/>
  </r>
  <r>
    <x v="70"/>
    <n v="36"/>
    <n v="85.54"/>
    <n v="8"/>
    <n v="3079.44"/>
    <s v="11/14/2003 0:00"/>
    <x v="0"/>
    <n v="4"/>
    <n v="11"/>
    <n v="2003"/>
    <x v="3"/>
    <n v="83"/>
    <s v="S24_3816"/>
    <s v="Double Decker Gift Stores, Ltd"/>
    <s v="(171) 555-7555"/>
    <s v="120 Hanover Sq."/>
    <m/>
    <x v="41"/>
    <x v="1"/>
    <s v="WA1 1DP"/>
    <x v="6"/>
    <s v="EMEA"/>
    <s v="Hardy"/>
    <s v="Thomas"/>
    <s v="Medium"/>
    <n v="3079.44"/>
    <x v="5"/>
    <x v="0"/>
  </r>
  <r>
    <x v="71"/>
    <n v="22"/>
    <n v="86.38"/>
    <n v="5"/>
    <n v="1900.36"/>
    <s v="11/26/2003 0:00"/>
    <x v="0"/>
    <n v="4"/>
    <n v="11"/>
    <n v="2003"/>
    <x v="3"/>
    <n v="83"/>
    <s v="S24_3816"/>
    <s v="Enaco Distributors"/>
    <s v="(93) 203 4555"/>
    <s v="Rambla de Catalu¤a, 23"/>
    <m/>
    <x v="43"/>
    <x v="1"/>
    <n v="8022"/>
    <x v="7"/>
    <s v="EMEA"/>
    <s v="Saavedra"/>
    <s v="Eduardo"/>
    <s v="Small"/>
    <n v="1900.36"/>
    <x v="5"/>
    <x v="0"/>
  </r>
  <r>
    <x v="72"/>
    <n v="22"/>
    <n v="89.73"/>
    <n v="7"/>
    <n v="1974.06"/>
    <d v="2004-09-01T00:00:00"/>
    <x v="0"/>
    <n v="1"/>
    <n v="1"/>
    <n v="2004"/>
    <x v="3"/>
    <n v="83"/>
    <s v="S24_3816"/>
    <s v="Men 'R' US Retailers, Ltd."/>
    <n v="2155554369"/>
    <s v="6047 Douglas Av."/>
    <m/>
    <x v="44"/>
    <x v="2"/>
    <m/>
    <x v="0"/>
    <s v="NA"/>
    <s v="Chandler"/>
    <s v="Michael"/>
    <s v="Small"/>
    <n v="1974.0600000000002"/>
    <x v="7"/>
    <x v="1"/>
  </r>
  <r>
    <x v="73"/>
    <n v="46"/>
    <n v="80.510000000000005"/>
    <n v="11"/>
    <n v="3703.46"/>
    <s v="2/19/2004 0:00"/>
    <x v="0"/>
    <n v="1"/>
    <n v="2"/>
    <n v="2004"/>
    <x v="3"/>
    <n v="83"/>
    <s v="S24_3816"/>
    <s v="Collectable Mini Designs Co."/>
    <n v="7605558146"/>
    <s v="361 Furth Circle"/>
    <m/>
    <x v="45"/>
    <x v="2"/>
    <n v="91217"/>
    <x v="0"/>
    <s v="NA"/>
    <s v="Thompson"/>
    <s v="Valarie"/>
    <s v="Medium"/>
    <n v="3703.46"/>
    <x v="0"/>
    <x v="1"/>
  </r>
  <r>
    <x v="74"/>
    <n v="23"/>
    <n v="76.31"/>
    <n v="2"/>
    <n v="1755.13"/>
    <d v="2004-07-05T00:00:00"/>
    <x v="3"/>
    <n v="2"/>
    <n v="5"/>
    <n v="2004"/>
    <x v="3"/>
    <n v="83"/>
    <s v="S24_3816"/>
    <s v="Land of Toys Inc."/>
    <n v="2125557818"/>
    <s v="897 Long Airport Avenue"/>
    <m/>
    <x v="0"/>
    <x v="0"/>
    <n v="10022"/>
    <x v="0"/>
    <s v="NA"/>
    <s v="Yu"/>
    <s v="Kwai"/>
    <s v="Small"/>
    <n v="1755.13"/>
    <x v="1"/>
    <x v="1"/>
  </r>
  <r>
    <x v="226"/>
    <n v="49"/>
    <n v="87.21"/>
    <n v="16"/>
    <n v="4273.29"/>
    <s v="6/24/2004 0:00"/>
    <x v="3"/>
    <n v="2"/>
    <n v="6"/>
    <n v="2004"/>
    <x v="3"/>
    <n v="83"/>
    <s v="S24_3816"/>
    <s v="Euro Shopping Channel"/>
    <s v="(91) 555 94 44"/>
    <s v="C/ Moralzarzal, 86"/>
    <m/>
    <x v="20"/>
    <x v="1"/>
    <n v="28034"/>
    <x v="7"/>
    <s v="EMEA"/>
    <s v="Freyre"/>
    <s v="Diego"/>
    <s v="Medium"/>
    <n v="4273.29"/>
    <x v="9"/>
    <x v="1"/>
  </r>
  <r>
    <x v="76"/>
    <n v="48"/>
    <n v="83.02"/>
    <n v="3"/>
    <n v="3984.96"/>
    <s v="7/21/2004 0:00"/>
    <x v="0"/>
    <n v="3"/>
    <n v="7"/>
    <n v="2004"/>
    <x v="3"/>
    <n v="83"/>
    <s v="S24_3816"/>
    <s v="Petit Auto"/>
    <s v="(02) 5554 67"/>
    <s v="Rue Joseph-Bens 532"/>
    <m/>
    <x v="46"/>
    <x v="1"/>
    <s v="B-1180"/>
    <x v="14"/>
    <s v="EMEA"/>
    <s v="Dewey"/>
    <s v="Catherine"/>
    <s v="Medium"/>
    <n v="3984.96"/>
    <x v="2"/>
    <x v="1"/>
  </r>
  <r>
    <x v="77"/>
    <n v="33"/>
    <n v="72.959999999999994"/>
    <n v="5"/>
    <n v="2407.6799999999998"/>
    <s v="8/20/2004 0:00"/>
    <x v="0"/>
    <n v="3"/>
    <n v="8"/>
    <n v="2004"/>
    <x v="3"/>
    <n v="83"/>
    <s v="S24_3816"/>
    <s v="Royal Canadian Collectables, Ltd."/>
    <s v="(604) 555-4555"/>
    <s v="23 Tsawassen Blvd."/>
    <m/>
    <x v="47"/>
    <x v="10"/>
    <s v="T2F 8M4"/>
    <x v="10"/>
    <s v="NA"/>
    <s v="Lincoln"/>
    <s v="Elizabeth"/>
    <s v="Small"/>
    <n v="2407.6799999999998"/>
    <x v="3"/>
    <x v="1"/>
  </r>
  <r>
    <x v="229"/>
    <n v="22"/>
    <n v="77.150000000000006"/>
    <n v="14"/>
    <n v="1697.3"/>
    <s v="9/15/2004 0:00"/>
    <x v="0"/>
    <n v="3"/>
    <n v="9"/>
    <n v="2004"/>
    <x v="3"/>
    <n v="83"/>
    <s v="S24_3816"/>
    <s v="Bavarian Collectables Imports, Co."/>
    <s v="+49 89 61 08 9555"/>
    <s v="Hansastr. 15"/>
    <m/>
    <x v="71"/>
    <x v="1"/>
    <n v="80686"/>
    <x v="16"/>
    <s v="EMEA"/>
    <s v="Donnermeyer"/>
    <s v="Michael"/>
    <s v="Small"/>
    <n v="1697.3000000000002"/>
    <x v="10"/>
    <x v="1"/>
  </r>
  <r>
    <x v="79"/>
    <n v="22"/>
    <n v="91.41"/>
    <n v="8"/>
    <n v="2011.02"/>
    <s v="10/14/2004 0:00"/>
    <x v="0"/>
    <n v="4"/>
    <n v="10"/>
    <n v="2004"/>
    <x v="3"/>
    <n v="83"/>
    <s v="S24_3816"/>
    <s v="Classic Gift Ideas, Inc"/>
    <n v="2155554695"/>
    <s v="782 First Street"/>
    <m/>
    <x v="24"/>
    <x v="7"/>
    <n v="71270"/>
    <x v="0"/>
    <s v="NA"/>
    <s v="Cervantes"/>
    <s v="Francisca"/>
    <s v="Small"/>
    <n v="2011.02"/>
    <x v="4"/>
    <x v="1"/>
  </r>
  <r>
    <x v="80"/>
    <n v="25"/>
    <n v="92.25"/>
    <n v="16"/>
    <n v="2306.25"/>
    <d v="2004-01-11T00:00:00"/>
    <x v="0"/>
    <n v="4"/>
    <n v="11"/>
    <n v="2004"/>
    <x v="3"/>
    <n v="83"/>
    <s v="S24_3816"/>
    <s v="giftsbymail.co.uk"/>
    <s v="(198) 555-8888"/>
    <s v="Garden House Crowther Way"/>
    <m/>
    <x v="49"/>
    <x v="15"/>
    <s v="PO31 7PJ"/>
    <x v="6"/>
    <s v="EMEA"/>
    <s v="Bennett"/>
    <s v="Helen"/>
    <s v="Small"/>
    <n v="2306.25"/>
    <x v="5"/>
    <x v="1"/>
  </r>
  <r>
    <x v="267"/>
    <n v="20"/>
    <n v="92.25"/>
    <n v="2"/>
    <n v="1845"/>
    <d v="2004-09-11T00:00:00"/>
    <x v="0"/>
    <n v="4"/>
    <n v="11"/>
    <n v="2004"/>
    <x v="3"/>
    <n v="83"/>
    <s v="S24_3816"/>
    <s v="Volvo Model Replicas, Co"/>
    <s v="0921-12 3555"/>
    <s v="Berguvsv„gen  8"/>
    <m/>
    <x v="21"/>
    <x v="1"/>
    <s v="S-958 22"/>
    <x v="8"/>
    <s v="EMEA"/>
    <s v="Berglund"/>
    <s v="Christina"/>
    <s v="Small"/>
    <n v="1845"/>
    <x v="5"/>
    <x v="1"/>
  </r>
  <r>
    <x v="59"/>
    <n v="42"/>
    <n v="59.36"/>
    <n v="16"/>
    <n v="2493.12"/>
    <s v="11/23/2004 0:00"/>
    <x v="0"/>
    <n v="4"/>
    <n v="11"/>
    <n v="2004"/>
    <x v="3"/>
    <n v="83"/>
    <s v="S24_3816"/>
    <s v="Tokyo Collectables, Ltd"/>
    <s v="+81 3 3584 0555"/>
    <s v="2-2-8 Roppongi"/>
    <m/>
    <x v="29"/>
    <x v="11"/>
    <s v="106-0032"/>
    <x v="11"/>
    <s v="Japan"/>
    <s v="Shimamura"/>
    <s v="Akiko"/>
    <s v="Small"/>
    <n v="2493.12"/>
    <x v="5"/>
    <x v="1"/>
  </r>
  <r>
    <x v="83"/>
    <n v="25"/>
    <n v="60.34"/>
    <n v="10"/>
    <n v="1508.5"/>
    <d v="2004-02-12T00:00:00"/>
    <x v="0"/>
    <n v="4"/>
    <n v="12"/>
    <n v="2004"/>
    <x v="3"/>
    <n v="83"/>
    <s v="S24_3816"/>
    <s v="Euro Shopping Channel"/>
    <s v="(91) 555 94 44"/>
    <s v="C/ Moralzarzal, 86"/>
    <m/>
    <x v="20"/>
    <x v="1"/>
    <n v="28034"/>
    <x v="7"/>
    <s v="EMEA"/>
    <s v="Freyre"/>
    <s v="Diego"/>
    <s v="Small"/>
    <n v="1508.5"/>
    <x v="6"/>
    <x v="1"/>
  </r>
  <r>
    <x v="85"/>
    <n v="23"/>
    <n v="100"/>
    <n v="10"/>
    <n v="2394.3000000000002"/>
    <s v="1/31/2005 0:00"/>
    <x v="0"/>
    <n v="1"/>
    <n v="1"/>
    <n v="2005"/>
    <x v="3"/>
    <n v="83"/>
    <s v="S24_3816"/>
    <s v="Oulu Toy Supplies, Inc."/>
    <s v="981-443655"/>
    <s v="Torikatu 38"/>
    <m/>
    <x v="50"/>
    <x v="1"/>
    <n v="90110"/>
    <x v="4"/>
    <s v="EMEA"/>
    <s v="Koskitalo"/>
    <s v="Pirkko"/>
    <s v="Small"/>
    <n v="2300"/>
    <x v="7"/>
    <x v="2"/>
  </r>
  <r>
    <x v="293"/>
    <n v="37"/>
    <n v="85.54"/>
    <n v="2"/>
    <n v="3164.98"/>
    <s v="2/28/2005 0:00"/>
    <x v="0"/>
    <n v="1"/>
    <n v="2"/>
    <n v="2005"/>
    <x v="3"/>
    <n v="83"/>
    <s v="S24_3816"/>
    <s v="Mini Gifts Distributors Ltd."/>
    <n v="4155551450"/>
    <s v="5677 Strong St."/>
    <m/>
    <x v="33"/>
    <x v="2"/>
    <n v="97562"/>
    <x v="0"/>
    <s v="NA"/>
    <s v="Nelson"/>
    <s v="Valarie"/>
    <s v="Medium"/>
    <n v="3164.98"/>
    <x v="0"/>
    <x v="2"/>
  </r>
  <r>
    <x v="160"/>
    <n v="37"/>
    <n v="90.57"/>
    <n v="8"/>
    <n v="3351.09"/>
    <s v="3/23/2005 0:00"/>
    <x v="0"/>
    <n v="1"/>
    <n v="3"/>
    <n v="2005"/>
    <x v="3"/>
    <n v="83"/>
    <s v="S24_3816"/>
    <s v="Mini Gifts Distributors Ltd."/>
    <n v="4155551450"/>
    <s v="5677 Strong St."/>
    <m/>
    <x v="33"/>
    <x v="2"/>
    <n v="97562"/>
    <x v="0"/>
    <s v="NA"/>
    <s v="Nelson"/>
    <s v="Valarie"/>
    <s v="Medium"/>
    <n v="3351.0899999999997"/>
    <x v="11"/>
    <x v="2"/>
  </r>
  <r>
    <x v="88"/>
    <n v="42"/>
    <n v="72.959999999999994"/>
    <n v="8"/>
    <n v="3064.32"/>
    <d v="2005-01-04T00:00:00"/>
    <x v="0"/>
    <n v="2"/>
    <n v="4"/>
    <n v="2005"/>
    <x v="3"/>
    <n v="83"/>
    <s v="S24_3816"/>
    <s v="The Sharp Gifts Warehouse"/>
    <n v="4085553659"/>
    <s v="3086 Ingle Ln."/>
    <m/>
    <x v="51"/>
    <x v="2"/>
    <n v="94217"/>
    <x v="0"/>
    <s v="NA"/>
    <s v="Frick"/>
    <s v="Sue"/>
    <s v="Medium"/>
    <n v="3064.3199999999997"/>
    <x v="8"/>
    <x v="2"/>
  </r>
  <r>
    <x v="89"/>
    <n v="51"/>
    <n v="76.31"/>
    <n v="2"/>
    <n v="3891.81"/>
    <d v="2005-06-05T00:00:00"/>
    <x v="4"/>
    <n v="2"/>
    <n v="5"/>
    <n v="2005"/>
    <x v="3"/>
    <n v="83"/>
    <s v="S24_3816"/>
    <s v="Gifts4AllAges.com"/>
    <n v="6175559555"/>
    <s v="8616 Spinnaker Dr."/>
    <m/>
    <x v="48"/>
    <x v="6"/>
    <n v="51003"/>
    <x v="0"/>
    <s v="NA"/>
    <s v="Yoshido"/>
    <s v="Juri"/>
    <s v="Medium"/>
    <n v="3891.81"/>
    <x v="1"/>
    <x v="2"/>
  </r>
  <r>
    <x v="103"/>
    <n v="40"/>
    <n v="100"/>
    <n v="1"/>
    <n v="5448.8"/>
    <d v="2003-03-03T00:00:00"/>
    <x v="0"/>
    <n v="1"/>
    <n v="3"/>
    <n v="2003"/>
    <x v="1"/>
    <n v="140"/>
    <s v="S24_3856"/>
    <s v="Cruz &amp; Sons Co."/>
    <s v="+63 2 555 3587"/>
    <s v="15 McCallum Street - NatWest Center #13-03"/>
    <m/>
    <x v="53"/>
    <x v="1"/>
    <s v="1227 MM"/>
    <x v="15"/>
    <s v="Japan"/>
    <s v="Cruz"/>
    <s v="Arnold"/>
    <s v="Medium"/>
    <n v="4000"/>
    <x v="11"/>
    <x v="0"/>
  </r>
  <r>
    <x v="104"/>
    <n v="43"/>
    <n v="100"/>
    <n v="5"/>
    <n v="5494.97"/>
    <d v="2003-08-05T00:00:00"/>
    <x v="0"/>
    <n v="2"/>
    <n v="5"/>
    <n v="2003"/>
    <x v="1"/>
    <n v="140"/>
    <s v="S24_3856"/>
    <s v="Marseille Mini Autos"/>
    <s v="91.24.4555"/>
    <s v="12, rue des Bouchers"/>
    <m/>
    <x v="54"/>
    <x v="1"/>
    <n v="13008"/>
    <x v="1"/>
    <s v="EMEA"/>
    <s v="Lebihan"/>
    <s v="Laurence"/>
    <s v="Medium"/>
    <n v="4300"/>
    <x v="1"/>
    <x v="0"/>
  </r>
  <r>
    <x v="105"/>
    <n v="47"/>
    <n v="100"/>
    <n v="2"/>
    <n v="6336.07"/>
    <d v="2003-02-07T00:00:00"/>
    <x v="0"/>
    <n v="3"/>
    <n v="7"/>
    <n v="2003"/>
    <x v="1"/>
    <n v="140"/>
    <s v="S24_3856"/>
    <s v="Mini Gifts Distributors Ltd."/>
    <n v="4155551450"/>
    <s v="5677 Strong St."/>
    <m/>
    <x v="33"/>
    <x v="2"/>
    <n v="97562"/>
    <x v="0"/>
    <s v="NA"/>
    <s v="Nelson"/>
    <s v="Valarie"/>
    <s v="Medium"/>
    <n v="4700"/>
    <x v="2"/>
    <x v="0"/>
  </r>
  <r>
    <x v="106"/>
    <n v="23"/>
    <n v="100"/>
    <n v="2"/>
    <n v="2906.97"/>
    <d v="2003-05-09T00:00:00"/>
    <x v="0"/>
    <n v="3"/>
    <n v="9"/>
    <n v="2003"/>
    <x v="1"/>
    <n v="140"/>
    <s v="S24_3856"/>
    <s v="Collectables For Less Inc."/>
    <n v="6175558555"/>
    <s v="7825 Douglas Av."/>
    <m/>
    <x v="35"/>
    <x v="6"/>
    <n v="58339"/>
    <x v="0"/>
    <s v="NA"/>
    <s v="Nelson"/>
    <s v="Allen"/>
    <s v="Small"/>
    <n v="2300"/>
    <x v="10"/>
    <x v="0"/>
  </r>
  <r>
    <x v="155"/>
    <n v="35"/>
    <n v="100"/>
    <n v="3"/>
    <n v="4767.7"/>
    <d v="2003-11-10T00:00:00"/>
    <x v="0"/>
    <n v="4"/>
    <n v="10"/>
    <n v="2003"/>
    <x v="1"/>
    <n v="140"/>
    <s v="S24_3856"/>
    <s v="Men 'R' US Retailers, Ltd."/>
    <n v="2155554369"/>
    <s v="6047 Douglas Av."/>
    <m/>
    <x v="44"/>
    <x v="2"/>
    <m/>
    <x v="0"/>
    <s v="NA"/>
    <s v="Chandler"/>
    <s v="Michael"/>
    <s v="Medium"/>
    <n v="3500"/>
    <x v="4"/>
    <x v="0"/>
  </r>
  <r>
    <x v="156"/>
    <n v="34"/>
    <n v="100"/>
    <n v="1"/>
    <n v="3819.56"/>
    <d v="2003-04-11T00:00:00"/>
    <x v="0"/>
    <n v="4"/>
    <n v="11"/>
    <n v="2003"/>
    <x v="1"/>
    <n v="140"/>
    <s v="S24_3856"/>
    <s v="Mini Auto Werke"/>
    <s v="7675-3555"/>
    <s v="Kirchgasse 6"/>
    <m/>
    <x v="52"/>
    <x v="1"/>
    <n v="8010"/>
    <x v="5"/>
    <s v="EMEA"/>
    <s v="Mendel"/>
    <s v="Roland"/>
    <s v="Medium"/>
    <n v="3400"/>
    <x v="5"/>
    <x v="0"/>
  </r>
  <r>
    <x v="108"/>
    <n v="25"/>
    <n v="100"/>
    <n v="9"/>
    <n v="3861.75"/>
    <d v="2003-12-11T00:00:00"/>
    <x v="0"/>
    <n v="4"/>
    <n v="11"/>
    <n v="2003"/>
    <x v="1"/>
    <n v="140"/>
    <s v="S24_3856"/>
    <s v="Herkku Gifts"/>
    <s v="+47 2267 3215"/>
    <s v="Drammen 121, PR 744 Sentrum"/>
    <m/>
    <x v="7"/>
    <x v="1"/>
    <s v="N 5804"/>
    <x v="2"/>
    <s v="EMEA"/>
    <s v="Oeztan"/>
    <s v="Veysel"/>
    <s v="Medium"/>
    <n v="2500"/>
    <x v="5"/>
    <x v="0"/>
  </r>
  <r>
    <x v="172"/>
    <n v="45"/>
    <n v="100"/>
    <n v="14"/>
    <n v="6319.35"/>
    <s v="11/20/2003 0:00"/>
    <x v="0"/>
    <n v="4"/>
    <n v="11"/>
    <n v="2003"/>
    <x v="1"/>
    <n v="140"/>
    <s v="S24_3856"/>
    <s v="Online Diecast Creations Co."/>
    <n v="6035558647"/>
    <s v="2304 Long Airport Avenue"/>
    <m/>
    <x v="34"/>
    <x v="12"/>
    <n v="62005"/>
    <x v="0"/>
    <s v="NA"/>
    <s v="Young"/>
    <s v="Valarie"/>
    <s v="Medium"/>
    <n v="4500"/>
    <x v="5"/>
    <x v="0"/>
  </r>
  <r>
    <x v="110"/>
    <n v="47"/>
    <n v="100"/>
    <n v="3"/>
    <n v="6996.42"/>
    <d v="2003-02-12T00:00:00"/>
    <x v="0"/>
    <n v="4"/>
    <n v="12"/>
    <n v="2003"/>
    <x v="1"/>
    <n v="140"/>
    <s v="S24_3856"/>
    <s v="Euro Shopping Channel"/>
    <s v="(91) 555 94 44"/>
    <s v="C/ Moralzarzal, 86"/>
    <m/>
    <x v="20"/>
    <x v="1"/>
    <n v="28034"/>
    <x v="7"/>
    <s v="EMEA"/>
    <s v="Freyre"/>
    <s v="Diego"/>
    <s v="Medium"/>
    <n v="4700"/>
    <x v="6"/>
    <x v="0"/>
  </r>
  <r>
    <x v="157"/>
    <n v="49"/>
    <n v="100"/>
    <n v="13"/>
    <n v="6949.67"/>
    <s v="1/16/2004 0:00"/>
    <x v="0"/>
    <n v="1"/>
    <n v="1"/>
    <n v="2004"/>
    <x v="1"/>
    <n v="140"/>
    <s v="S24_3856"/>
    <s v="Euro Shopping Channel"/>
    <s v="(91) 555 94 44"/>
    <s v="C/ Moralzarzal, 86"/>
    <m/>
    <x v="20"/>
    <x v="1"/>
    <n v="28034"/>
    <x v="7"/>
    <s v="EMEA"/>
    <s v="Freyre"/>
    <s v="Diego"/>
    <s v="Medium"/>
    <n v="4900"/>
    <x v="7"/>
    <x v="1"/>
  </r>
  <r>
    <x v="111"/>
    <n v="40"/>
    <n v="100"/>
    <n v="4"/>
    <n v="4550"/>
    <s v="2/22/2004 0:00"/>
    <x v="0"/>
    <n v="1"/>
    <n v="2"/>
    <n v="2004"/>
    <x v="1"/>
    <n v="140"/>
    <s v="S24_3856"/>
    <s v="Vida Sport, Ltd"/>
    <s v="0897-034555"/>
    <s v="Grenzacherweg 237"/>
    <m/>
    <x v="56"/>
    <x v="1"/>
    <n v="1203"/>
    <x v="17"/>
    <s v="EMEA"/>
    <s v="Holz"/>
    <s v="Michael"/>
    <s v="Medium"/>
    <n v="4000"/>
    <x v="0"/>
    <x v="1"/>
  </r>
  <r>
    <x v="173"/>
    <n v="29"/>
    <n v="100"/>
    <n v="3"/>
    <n v="4479.63"/>
    <d v="2004-12-04T00:00:00"/>
    <x v="0"/>
    <n v="2"/>
    <n v="4"/>
    <n v="2004"/>
    <x v="1"/>
    <n v="140"/>
    <s v="S24_3856"/>
    <s v="Oulu Toy Supplies, Inc."/>
    <s v="981-443655"/>
    <s v="Torikatu 38"/>
    <m/>
    <x v="50"/>
    <x v="1"/>
    <n v="90110"/>
    <x v="4"/>
    <s v="EMEA"/>
    <s v="Koskitalo"/>
    <s v="Pirkko"/>
    <s v="Medium"/>
    <n v="2900"/>
    <x v="8"/>
    <x v="1"/>
  </r>
  <r>
    <x v="113"/>
    <n v="39"/>
    <n v="100"/>
    <n v="8"/>
    <n v="5148"/>
    <d v="2004-01-06T00:00:00"/>
    <x v="3"/>
    <n v="2"/>
    <n v="6"/>
    <n v="2004"/>
    <x v="1"/>
    <n v="140"/>
    <s v="S24_3856"/>
    <s v="UK Collectables, Ltd."/>
    <s v="(171) 555-2282"/>
    <s v="Berkeley Gardens 12  Brewery"/>
    <m/>
    <x v="19"/>
    <x v="1"/>
    <s v="WX1 6LT"/>
    <x v="6"/>
    <s v="EMEA"/>
    <s v="Devon"/>
    <s v="Elizabeth"/>
    <s v="Medium"/>
    <n v="3900"/>
    <x v="9"/>
    <x v="1"/>
  </r>
  <r>
    <x v="114"/>
    <n v="24"/>
    <n v="100"/>
    <n v="9"/>
    <n v="2932.08"/>
    <d v="2004-06-07T00:00:00"/>
    <x v="0"/>
    <n v="3"/>
    <n v="7"/>
    <n v="2004"/>
    <x v="1"/>
    <n v="140"/>
    <s v="S24_3856"/>
    <s v="L'ordine Souveniers"/>
    <s v="0522-556555"/>
    <s v="Strada Provinciale 124"/>
    <m/>
    <x v="57"/>
    <x v="1"/>
    <n v="42100"/>
    <x v="12"/>
    <s v="EMEA"/>
    <s v="Moroni"/>
    <s v="Maurizio"/>
    <s v="Small"/>
    <n v="2400"/>
    <x v="2"/>
    <x v="1"/>
  </r>
  <r>
    <x v="184"/>
    <n v="25"/>
    <n v="100"/>
    <n v="9"/>
    <n v="3159.75"/>
    <d v="2004-06-08T00:00:00"/>
    <x v="0"/>
    <n v="3"/>
    <n v="8"/>
    <n v="2004"/>
    <x v="1"/>
    <n v="140"/>
    <s v="S24_3856"/>
    <s v="Signal Gift Stores"/>
    <n v="7025551838"/>
    <s v="8489 Strong St."/>
    <m/>
    <x v="67"/>
    <x v="16"/>
    <n v="83030"/>
    <x v="0"/>
    <s v="NA"/>
    <s v="King"/>
    <s v="Sue"/>
    <s v="Medium"/>
    <n v="2500"/>
    <x v="3"/>
    <x v="1"/>
  </r>
  <r>
    <x v="116"/>
    <n v="36"/>
    <n v="100"/>
    <n v="7"/>
    <n v="4297.32"/>
    <s v="8/30/2004 0:00"/>
    <x v="0"/>
    <n v="3"/>
    <n v="8"/>
    <n v="2004"/>
    <x v="1"/>
    <n v="140"/>
    <s v="S24_3856"/>
    <s v="Vida Sport, Ltd"/>
    <s v="0897-034555"/>
    <s v="Grenzacherweg 237"/>
    <m/>
    <x v="56"/>
    <x v="1"/>
    <n v="1203"/>
    <x v="17"/>
    <s v="EMEA"/>
    <s v="Holz"/>
    <s v="Michael"/>
    <s v="Medium"/>
    <n v="3600"/>
    <x v="3"/>
    <x v="1"/>
  </r>
  <r>
    <x v="185"/>
    <n v="50"/>
    <n v="100"/>
    <n v="11"/>
    <n v="7723.5"/>
    <d v="2003-05-10T00:00:00"/>
    <x v="0"/>
    <n v="4"/>
    <n v="10"/>
    <n v="2003"/>
    <x v="1"/>
    <n v="140"/>
    <s v="S24_3856"/>
    <s v="Norway Gifts By Mail, Co."/>
    <s v="+47 2212 1555"/>
    <s v="Drammensveien 126 A, PB 744 Sentrum"/>
    <m/>
    <x v="68"/>
    <x v="1"/>
    <s v="N 0106"/>
    <x v="2"/>
    <s v="EMEA"/>
    <s v="Klaeboe"/>
    <s v="Jan"/>
    <s v="Large"/>
    <n v="5000"/>
    <x v="4"/>
    <x v="0"/>
  </r>
  <r>
    <x v="118"/>
    <n v="45"/>
    <n v="100"/>
    <n v="5"/>
    <n v="5497.65"/>
    <s v="10/16/2004 0:00"/>
    <x v="0"/>
    <n v="4"/>
    <n v="10"/>
    <n v="2004"/>
    <x v="1"/>
    <n v="140"/>
    <s v="S24_3856"/>
    <s v="Toms Spezialitten, Ltd"/>
    <s v="0221-5554327"/>
    <s v="Mehrheimerstr. 369"/>
    <m/>
    <x v="55"/>
    <x v="1"/>
    <n v="50739"/>
    <x v="16"/>
    <s v="EMEA"/>
    <s v="Pfalzheim"/>
    <s v="Henriette"/>
    <s v="Medium"/>
    <n v="4500"/>
    <x v="4"/>
    <x v="1"/>
  </r>
  <r>
    <x v="175"/>
    <n v="26"/>
    <n v="100"/>
    <n v="13"/>
    <n v="4052.88"/>
    <d v="2004-04-11T00:00:00"/>
    <x v="0"/>
    <n v="4"/>
    <n v="11"/>
    <n v="2004"/>
    <x v="1"/>
    <n v="140"/>
    <s v="S24_3856"/>
    <s v="FunGiftIdeas.com"/>
    <n v="5085552555"/>
    <s v="1785 First Street"/>
    <m/>
    <x v="18"/>
    <x v="6"/>
    <n v="50553"/>
    <x v="0"/>
    <s v="NA"/>
    <s v="Benitez"/>
    <s v="Violeta"/>
    <s v="Medium"/>
    <n v="2600"/>
    <x v="5"/>
    <x v="1"/>
  </r>
  <r>
    <x v="186"/>
    <n v="21"/>
    <n v="100"/>
    <n v="1"/>
    <n v="3135.93"/>
    <s v="11/17/2004 0:00"/>
    <x v="0"/>
    <n v="4"/>
    <n v="11"/>
    <n v="2004"/>
    <x v="1"/>
    <n v="140"/>
    <s v="S24_3856"/>
    <s v="Motor Mint Distributors Inc."/>
    <n v="2155559857"/>
    <s v="11328 Douglas Av."/>
    <m/>
    <x v="24"/>
    <x v="7"/>
    <n v="71270"/>
    <x v="0"/>
    <s v="NA"/>
    <s v="Hernandez"/>
    <s v="Rosa"/>
    <s v="Medium"/>
    <n v="2100"/>
    <x v="5"/>
    <x v="1"/>
  </r>
  <r>
    <x v="187"/>
    <n v="42"/>
    <n v="100"/>
    <n v="6"/>
    <n v="5013.54"/>
    <s v="11/24/2004 0:00"/>
    <x v="0"/>
    <n v="4"/>
    <n v="11"/>
    <n v="2004"/>
    <x v="1"/>
    <n v="140"/>
    <s v="S24_3856"/>
    <s v="Australian Collectors, Co."/>
    <s v="03 9520 4555"/>
    <s v="636 St Kilda Road"/>
    <s v="Level 3"/>
    <x v="8"/>
    <x v="3"/>
    <n v="3004"/>
    <x v="3"/>
    <s v="APAC"/>
    <s v="Ferguson"/>
    <s v="Peter"/>
    <s v="Medium"/>
    <n v="4200"/>
    <x v="5"/>
    <x v="1"/>
  </r>
  <r>
    <x v="273"/>
    <n v="32"/>
    <n v="100"/>
    <n v="8"/>
    <n v="5302.72"/>
    <d v="2004-07-12T00:00:00"/>
    <x v="0"/>
    <n v="4"/>
    <n v="12"/>
    <n v="2004"/>
    <x v="1"/>
    <n v="140"/>
    <s v="S24_3856"/>
    <s v="Euro Shopping Channel"/>
    <s v="(91) 555 94 44"/>
    <s v="C/ Moralzarzal, 86"/>
    <m/>
    <x v="20"/>
    <x v="1"/>
    <n v="28034"/>
    <x v="7"/>
    <s v="EMEA"/>
    <s v="Freyre"/>
    <s v="Diego"/>
    <s v="Medium"/>
    <n v="3200"/>
    <x v="6"/>
    <x v="1"/>
  </r>
  <r>
    <x v="120"/>
    <n v="31"/>
    <n v="94.58"/>
    <n v="1"/>
    <n v="2931.98"/>
    <d v="2005-06-01T00:00:00"/>
    <x v="0"/>
    <n v="1"/>
    <n v="1"/>
    <n v="2005"/>
    <x v="1"/>
    <n v="140"/>
    <s v="S24_3856"/>
    <s v="Suominen Souveniers"/>
    <s v="+358 9 8045 555"/>
    <s v="Software Engineering Center, SEC Oy"/>
    <m/>
    <x v="59"/>
    <x v="1"/>
    <s v="FIN-02271"/>
    <x v="4"/>
    <s v="EMEA"/>
    <s v="Suominen"/>
    <s v="Kalle"/>
    <s v="Small"/>
    <n v="2931.98"/>
    <x v="7"/>
    <x v="2"/>
  </r>
  <r>
    <x v="220"/>
    <n v="33"/>
    <n v="53.27"/>
    <n v="3"/>
    <n v="1757.91"/>
    <d v="2005-10-02T00:00:00"/>
    <x v="0"/>
    <n v="1"/>
    <n v="2"/>
    <n v="2005"/>
    <x v="1"/>
    <n v="140"/>
    <s v="S24_3856"/>
    <s v="Euro Shopping Channel"/>
    <s v="(91) 555 94 44"/>
    <s v="C/ Moralzarzal, 86"/>
    <m/>
    <x v="20"/>
    <x v="1"/>
    <n v="28034"/>
    <x v="7"/>
    <s v="EMEA"/>
    <s v="Freyre"/>
    <s v="Diego"/>
    <s v="Small"/>
    <n v="1757.91"/>
    <x v="0"/>
    <x v="2"/>
  </r>
  <r>
    <x v="190"/>
    <n v="45"/>
    <n v="100"/>
    <n v="8"/>
    <n v="6763.05"/>
    <d v="2005-04-03T00:00:00"/>
    <x v="0"/>
    <n v="1"/>
    <n v="3"/>
    <n v="2005"/>
    <x v="1"/>
    <n v="140"/>
    <s v="S24_3856"/>
    <s v="Mini Gifts Distributors Ltd."/>
    <n v="4155551450"/>
    <s v="5677 Strong St."/>
    <m/>
    <x v="33"/>
    <x v="2"/>
    <n v="97562"/>
    <x v="0"/>
    <s v="NA"/>
    <s v="Nelson"/>
    <s v="Valarie"/>
    <s v="Medium"/>
    <n v="4500"/>
    <x v="11"/>
    <x v="2"/>
  </r>
  <r>
    <x v="176"/>
    <n v="76"/>
    <n v="100"/>
    <n v="3"/>
    <n v="11739.7"/>
    <s v="4/14/2005 0:00"/>
    <x v="0"/>
    <n v="2"/>
    <n v="4"/>
    <n v="2005"/>
    <x v="1"/>
    <n v="140"/>
    <s v="S24_3856"/>
    <s v="Mini Caravy"/>
    <s v="88.60.1555"/>
    <s v="24, place Kluber"/>
    <m/>
    <x v="66"/>
    <x v="1"/>
    <n v="67000"/>
    <x v="1"/>
    <s v="EMEA"/>
    <s v="Citeaux"/>
    <s v="Frederique"/>
    <s v="Large"/>
    <n v="7600"/>
    <x v="8"/>
    <x v="2"/>
  </r>
  <r>
    <x v="122"/>
    <n v="70"/>
    <n v="100"/>
    <n v="8"/>
    <n v="9240"/>
    <s v="5/17/2005 0:00"/>
    <x v="0"/>
    <n v="2"/>
    <n v="5"/>
    <n v="2005"/>
    <x v="1"/>
    <n v="140"/>
    <s v="S24_3856"/>
    <s v="Salzburg Collectables"/>
    <s v="6562-9555"/>
    <s v="Geislweg 14"/>
    <m/>
    <x v="16"/>
    <x v="1"/>
    <n v="5020"/>
    <x v="5"/>
    <s v="EMEA"/>
    <s v="Pipps"/>
    <s v="Georg"/>
    <s v="Large"/>
    <n v="7000"/>
    <x v="1"/>
    <x v="2"/>
  </r>
  <r>
    <x v="222"/>
    <n v="50"/>
    <n v="64.83"/>
    <n v="11"/>
    <n v="3241.5"/>
    <s v="2/17/2003 0:00"/>
    <x v="0"/>
    <n v="1"/>
    <n v="2"/>
    <n v="2003"/>
    <x v="4"/>
    <n v="68"/>
    <s v="S24_3949"/>
    <s v="Rovelli Gifts"/>
    <s v="035-640555"/>
    <s v="Via Ludovico il Moro 22"/>
    <m/>
    <x v="69"/>
    <x v="1"/>
    <n v="24100"/>
    <x v="12"/>
    <s v="EMEA"/>
    <s v="Rovelli"/>
    <s v="Giovanni"/>
    <s v="Medium"/>
    <n v="3241.5"/>
    <x v="0"/>
    <x v="0"/>
  </r>
  <r>
    <x v="64"/>
    <n v="28"/>
    <n v="70.290000000000006"/>
    <n v="2"/>
    <n v="1968.12"/>
    <s v="4/28/2003 0:00"/>
    <x v="0"/>
    <n v="2"/>
    <n v="4"/>
    <n v="2003"/>
    <x v="4"/>
    <n v="68"/>
    <s v="S24_3949"/>
    <s v="Salzburg Collectables"/>
    <s v="6562-9555"/>
    <s v="Geislweg 14"/>
    <m/>
    <x v="16"/>
    <x v="1"/>
    <n v="5020"/>
    <x v="5"/>
    <s v="EMEA"/>
    <s v="Pipps"/>
    <s v="Georg"/>
    <s v="Small"/>
    <n v="1968.1200000000001"/>
    <x v="8"/>
    <x v="0"/>
  </r>
  <r>
    <x v="223"/>
    <n v="50"/>
    <n v="81.89"/>
    <n v="3"/>
    <n v="4094.5"/>
    <s v="6/16/2003 0:00"/>
    <x v="0"/>
    <n v="2"/>
    <n v="6"/>
    <n v="2003"/>
    <x v="4"/>
    <n v="68"/>
    <s v="S24_3949"/>
    <s v="Gift Ideas Corp."/>
    <n v="2035554407"/>
    <s v="2440 Pompton St."/>
    <m/>
    <x v="63"/>
    <x v="5"/>
    <n v="97561"/>
    <x v="0"/>
    <s v="NA"/>
    <s v="Lewis"/>
    <s v="Dan"/>
    <s v="Medium"/>
    <n v="4094.5"/>
    <x v="9"/>
    <x v="0"/>
  </r>
  <r>
    <x v="66"/>
    <n v="28"/>
    <n v="66.19"/>
    <n v="6"/>
    <n v="1853.32"/>
    <d v="2003-10-08T00:00:00"/>
    <x v="0"/>
    <n v="3"/>
    <n v="8"/>
    <n v="2003"/>
    <x v="4"/>
    <n v="68"/>
    <s v="S24_3949"/>
    <s v="Mini Creations Ltd."/>
    <n v="5085559555"/>
    <s v="4575 Hillside Dr."/>
    <m/>
    <x v="18"/>
    <x v="6"/>
    <n v="50553"/>
    <x v="0"/>
    <s v="NA"/>
    <s v="Tam"/>
    <s v="Wing C"/>
    <s v="Small"/>
    <n v="1853.32"/>
    <x v="3"/>
    <x v="0"/>
  </r>
  <r>
    <x v="67"/>
    <n v="44"/>
    <n v="77.11"/>
    <n v="4"/>
    <n v="3392.84"/>
    <d v="2003-06-10T00:00:00"/>
    <x v="0"/>
    <n v="4"/>
    <n v="10"/>
    <n v="2003"/>
    <x v="4"/>
    <n v="68"/>
    <s v="S24_3949"/>
    <s v="Toys of Finland, Co."/>
    <s v="90-224 8555"/>
    <s v="Keskuskatu 45"/>
    <m/>
    <x v="13"/>
    <x v="1"/>
    <n v="21240"/>
    <x v="4"/>
    <s v="EMEA"/>
    <s v="Karttunen"/>
    <s v="Matti"/>
    <s v="Medium"/>
    <n v="3392.84"/>
    <x v="4"/>
    <x v="0"/>
  </r>
  <r>
    <x v="5"/>
    <n v="27"/>
    <n v="73.02"/>
    <n v="18"/>
    <n v="1971.54"/>
    <s v="10/28/2003 0:00"/>
    <x v="0"/>
    <n v="4"/>
    <n v="10"/>
    <n v="2003"/>
    <x v="4"/>
    <n v="68"/>
    <s v="S24_3949"/>
    <s v="Technics Stores Inc."/>
    <n v="6505556809"/>
    <s v="9408 Furth Circle"/>
    <m/>
    <x v="5"/>
    <x v="2"/>
    <n v="94217"/>
    <x v="0"/>
    <s v="NA"/>
    <s v="Hirano"/>
    <s v="Juri"/>
    <s v="Small"/>
    <n v="1971.54"/>
    <x v="4"/>
    <x v="0"/>
  </r>
  <r>
    <x v="69"/>
    <n v="30"/>
    <n v="72.33"/>
    <n v="3"/>
    <n v="2169.9"/>
    <d v="2003-08-11T00:00:00"/>
    <x v="0"/>
    <n v="4"/>
    <n v="11"/>
    <n v="2003"/>
    <x v="4"/>
    <n v="68"/>
    <s v="S24_3949"/>
    <s v="Alpha Cognac"/>
    <s v="61.77.6555"/>
    <s v="1 rue Alsace-Lorraine"/>
    <m/>
    <x v="42"/>
    <x v="1"/>
    <n v="31000"/>
    <x v="1"/>
    <s v="EMEA"/>
    <s v="Roulet"/>
    <s v="Annette"/>
    <s v="Small"/>
    <n v="2169.9"/>
    <x v="5"/>
    <x v="0"/>
  </r>
  <r>
    <x v="224"/>
    <n v="43"/>
    <n v="66.19"/>
    <n v="3"/>
    <n v="2846.17"/>
    <s v="11/27/2003 0:00"/>
    <x v="0"/>
    <n v="4"/>
    <n v="11"/>
    <n v="2003"/>
    <x v="4"/>
    <n v="68"/>
    <s v="S24_3949"/>
    <s v="Cruz &amp; Sons Co."/>
    <s v="+63 2 555 3587"/>
    <s v="15 McCallum Street - NatWest Center #13-03"/>
    <m/>
    <x v="53"/>
    <x v="1"/>
    <s v="1227 MM"/>
    <x v="15"/>
    <s v="Japan"/>
    <s v="Cruz"/>
    <s v="Arnold"/>
    <s v="Small"/>
    <n v="2846.17"/>
    <x v="5"/>
    <x v="0"/>
  </r>
  <r>
    <x v="55"/>
    <n v="29"/>
    <n v="69.599999999999994"/>
    <n v="16"/>
    <n v="2018.4"/>
    <d v="2004-12-01T00:00:00"/>
    <x v="0"/>
    <n v="1"/>
    <n v="1"/>
    <n v="2004"/>
    <x v="4"/>
    <n v="68"/>
    <s v="S24_3949"/>
    <s v="Osaka Souveniers Co."/>
    <s v="+81 06 6342 5555"/>
    <s v="Dojima Avanza 4F, 1-6-20 Dojima, Kita-ku"/>
    <m/>
    <x v="38"/>
    <x v="14"/>
    <s v="530-0003"/>
    <x v="11"/>
    <s v="Japan"/>
    <s v="Kentary"/>
    <s v="Mory"/>
    <s v="Small"/>
    <n v="2018.3999999999999"/>
    <x v="7"/>
    <x v="1"/>
  </r>
  <r>
    <x v="73"/>
    <n v="48"/>
    <n v="56.64"/>
    <n v="3"/>
    <n v="2718.72"/>
    <s v="2/19/2004 0:00"/>
    <x v="0"/>
    <n v="1"/>
    <n v="2"/>
    <n v="2004"/>
    <x v="4"/>
    <n v="68"/>
    <s v="S24_3949"/>
    <s v="Collectable Mini Designs Co."/>
    <n v="7605558146"/>
    <s v="361 Furth Circle"/>
    <m/>
    <x v="45"/>
    <x v="2"/>
    <n v="91217"/>
    <x v="0"/>
    <s v="NA"/>
    <s v="Thompson"/>
    <s v="Valarie"/>
    <s v="Small"/>
    <n v="2718.7200000000003"/>
    <x v="0"/>
    <x v="1"/>
  </r>
  <r>
    <x v="250"/>
    <n v="33"/>
    <n v="60.05"/>
    <n v="12"/>
    <n v="1981.65"/>
    <d v="2004-02-04T00:00:00"/>
    <x v="0"/>
    <n v="2"/>
    <n v="4"/>
    <n v="2004"/>
    <x v="4"/>
    <n v="68"/>
    <s v="S24_3949"/>
    <s v="Royal Canadian Collectables, Ltd."/>
    <s v="(604) 555-4555"/>
    <s v="23 Tsawassen Blvd."/>
    <m/>
    <x v="47"/>
    <x v="10"/>
    <s v="T2F 8M4"/>
    <x v="10"/>
    <s v="NA"/>
    <s v="Lincoln"/>
    <s v="Elizabeth"/>
    <s v="Small"/>
    <n v="1981.6499999999999"/>
    <x v="8"/>
    <x v="1"/>
  </r>
  <r>
    <x v="225"/>
    <n v="40"/>
    <n v="75.06"/>
    <n v="13"/>
    <n v="3002.4"/>
    <d v="2004-11-05T00:00:00"/>
    <x v="0"/>
    <n v="2"/>
    <n v="5"/>
    <n v="2004"/>
    <x v="4"/>
    <n v="68"/>
    <s v="S24_3949"/>
    <s v="The Sharp Gifts Warehouse"/>
    <n v="4085553659"/>
    <s v="3086 Ingle Ln."/>
    <m/>
    <x v="51"/>
    <x v="2"/>
    <n v="94217"/>
    <x v="0"/>
    <s v="NA"/>
    <s v="Frick"/>
    <s v="Sue"/>
    <s v="Medium"/>
    <n v="3002.4"/>
    <x v="1"/>
    <x v="1"/>
  </r>
  <r>
    <x v="226"/>
    <n v="48"/>
    <n v="61.42"/>
    <n v="8"/>
    <n v="2948.16"/>
    <s v="6/24/2004 0:00"/>
    <x v="3"/>
    <n v="2"/>
    <n v="6"/>
    <n v="2004"/>
    <x v="4"/>
    <n v="68"/>
    <s v="S24_3949"/>
    <s v="Euro Shopping Channel"/>
    <s v="(91) 555 94 44"/>
    <s v="C/ Moralzarzal, 86"/>
    <m/>
    <x v="20"/>
    <x v="1"/>
    <n v="28034"/>
    <x v="7"/>
    <s v="EMEA"/>
    <s v="Freyre"/>
    <s v="Diego"/>
    <s v="Small"/>
    <n v="2948.16"/>
    <x v="9"/>
    <x v="1"/>
  </r>
  <r>
    <x v="14"/>
    <n v="41"/>
    <n v="81.89"/>
    <n v="18"/>
    <n v="3357.49"/>
    <s v="7/23/2004 0:00"/>
    <x v="0"/>
    <n v="3"/>
    <n v="7"/>
    <n v="2004"/>
    <x v="4"/>
    <n v="68"/>
    <s v="S24_3949"/>
    <s v="La Rochelle Gifts"/>
    <s v="40.67.8555"/>
    <s v="67, rue des Cinquante Otages"/>
    <m/>
    <x v="11"/>
    <x v="1"/>
    <n v="44000"/>
    <x v="1"/>
    <s v="EMEA"/>
    <s v="Labrune"/>
    <s v="Janine"/>
    <s v="Medium"/>
    <n v="3357.4900000000002"/>
    <x v="2"/>
    <x v="1"/>
  </r>
  <r>
    <x v="228"/>
    <n v="21"/>
    <n v="55.96"/>
    <n v="10"/>
    <n v="1175.1600000000001"/>
    <s v="8/21/2004 0:00"/>
    <x v="0"/>
    <n v="3"/>
    <n v="8"/>
    <n v="2004"/>
    <x v="4"/>
    <n v="68"/>
    <s v="S24_3949"/>
    <s v="Norway Gifts By Mail, Co."/>
    <s v="+47 2212 1555"/>
    <s v="Drammensveien 126 A, PB 744 Sentrum"/>
    <m/>
    <x v="68"/>
    <x v="1"/>
    <s v="N 0106"/>
    <x v="2"/>
    <s v="EMEA"/>
    <s v="Klaeboe"/>
    <s v="Jan"/>
    <s v="Small"/>
    <n v="1175.1600000000001"/>
    <x v="3"/>
    <x v="1"/>
  </r>
  <r>
    <x v="229"/>
    <n v="32"/>
    <n v="71.650000000000006"/>
    <n v="6"/>
    <n v="2292.8000000000002"/>
    <s v="9/15/2004 0:00"/>
    <x v="0"/>
    <n v="3"/>
    <n v="9"/>
    <n v="2004"/>
    <x v="4"/>
    <n v="68"/>
    <s v="S24_3949"/>
    <s v="Bavarian Collectables Imports, Co."/>
    <s v="+49 89 61 08 9555"/>
    <s v="Hansastr. 15"/>
    <m/>
    <x v="71"/>
    <x v="1"/>
    <n v="80686"/>
    <x v="16"/>
    <s v="EMEA"/>
    <s v="Donnermeyer"/>
    <s v="Michael"/>
    <s v="Small"/>
    <n v="2292.8000000000002"/>
    <x v="10"/>
    <x v="1"/>
  </r>
  <r>
    <x v="58"/>
    <n v="43"/>
    <n v="76.430000000000007"/>
    <n v="16"/>
    <n v="3286.49"/>
    <s v="10/15/2004 0:00"/>
    <x v="0"/>
    <n v="4"/>
    <n v="10"/>
    <n v="2004"/>
    <x v="4"/>
    <n v="68"/>
    <s v="S24_3949"/>
    <s v="Mini Classics"/>
    <n v="9145554562"/>
    <s v="3758 North Pendale Street"/>
    <m/>
    <x v="39"/>
    <x v="0"/>
    <n v="24067"/>
    <x v="0"/>
    <s v="NA"/>
    <s v="Frick"/>
    <s v="Steve"/>
    <s v="Medium"/>
    <n v="3286.4900000000002"/>
    <x v="4"/>
    <x v="1"/>
  </r>
  <r>
    <x v="80"/>
    <n v="30"/>
    <n v="77.790000000000006"/>
    <n v="8"/>
    <n v="2333.6999999999998"/>
    <d v="2004-01-11T00:00:00"/>
    <x v="0"/>
    <n v="4"/>
    <n v="11"/>
    <n v="2004"/>
    <x v="4"/>
    <n v="68"/>
    <s v="S24_3949"/>
    <s v="giftsbymail.co.uk"/>
    <s v="(198) 555-8888"/>
    <s v="Garden House Crowther Way"/>
    <m/>
    <x v="49"/>
    <x v="15"/>
    <s v="PO31 7PJ"/>
    <x v="6"/>
    <s v="EMEA"/>
    <s v="Bennett"/>
    <s v="Helen"/>
    <s v="Small"/>
    <n v="2333.7000000000003"/>
    <x v="5"/>
    <x v="1"/>
  </r>
  <r>
    <x v="278"/>
    <n v="35"/>
    <n v="76.430000000000007"/>
    <n v="3"/>
    <n v="2675.05"/>
    <d v="2004-12-11T00:00:00"/>
    <x v="0"/>
    <n v="4"/>
    <n v="11"/>
    <n v="2004"/>
    <x v="4"/>
    <n v="68"/>
    <s v="S24_3949"/>
    <s v="Rovelli Gifts"/>
    <s v="035-640555"/>
    <s v="Via Ludovico il Moro 22"/>
    <m/>
    <x v="69"/>
    <x v="1"/>
    <n v="24100"/>
    <x v="12"/>
    <s v="EMEA"/>
    <s v="Rovelli"/>
    <s v="Giovanni"/>
    <s v="Small"/>
    <n v="2675.05"/>
    <x v="5"/>
    <x v="1"/>
  </r>
  <r>
    <x v="59"/>
    <n v="45"/>
    <n v="96.92"/>
    <n v="11"/>
    <n v="4361.3999999999996"/>
    <s v="11/23/2004 0:00"/>
    <x v="0"/>
    <n v="4"/>
    <n v="11"/>
    <n v="2004"/>
    <x v="4"/>
    <n v="68"/>
    <s v="S24_3949"/>
    <s v="Tokyo Collectables, Ltd"/>
    <s v="+81 3 3584 0555"/>
    <s v="2-2-8 Roppongi"/>
    <m/>
    <x v="29"/>
    <x v="11"/>
    <s v="106-0032"/>
    <x v="11"/>
    <s v="Japan"/>
    <s v="Shimamura"/>
    <s v="Akiko"/>
    <s v="Medium"/>
    <n v="4361.3999999999996"/>
    <x v="5"/>
    <x v="1"/>
  </r>
  <r>
    <x v="232"/>
    <n v="34"/>
    <n v="59.37"/>
    <n v="3"/>
    <n v="2018.58"/>
    <d v="2004-03-12T00:00:00"/>
    <x v="0"/>
    <n v="4"/>
    <n v="12"/>
    <n v="2004"/>
    <x v="4"/>
    <n v="68"/>
    <s v="S24_3949"/>
    <s v="Stylish Desk Decors, Co."/>
    <s v="(171) 555-0297"/>
    <s v="35 King George"/>
    <m/>
    <x v="41"/>
    <x v="1"/>
    <s v="WX3 6FW"/>
    <x v="6"/>
    <s v="EMEA"/>
    <s v="Brown"/>
    <s v="Ann"/>
    <s v="Small"/>
    <n v="2018.58"/>
    <x v="6"/>
    <x v="1"/>
  </r>
  <r>
    <x v="21"/>
    <n v="26"/>
    <n v="100"/>
    <n v="7"/>
    <n v="3710.98"/>
    <s v="12/17/2004 0:00"/>
    <x v="0"/>
    <n v="4"/>
    <n v="12"/>
    <n v="2004"/>
    <x v="4"/>
    <n v="68"/>
    <s v="S24_3949"/>
    <s v="Souveniers And Things Co."/>
    <s v="+61 2 9495 8555"/>
    <s v="Monitor Money Building, 815 Pacific Hwy"/>
    <s v="Level 6"/>
    <x v="17"/>
    <x v="8"/>
    <n v="2067"/>
    <x v="3"/>
    <s v="APAC"/>
    <s v="Huxley"/>
    <s v="Adrian"/>
    <s v="Medium"/>
    <n v="2600"/>
    <x v="6"/>
    <x v="1"/>
  </r>
  <r>
    <x v="85"/>
    <n v="39"/>
    <n v="73"/>
    <n v="13"/>
    <n v="2847"/>
    <s v="1/31/2005 0:00"/>
    <x v="0"/>
    <n v="1"/>
    <n v="1"/>
    <n v="2005"/>
    <x v="4"/>
    <n v="68"/>
    <s v="S24_3949"/>
    <s v="Oulu Toy Supplies, Inc."/>
    <s v="981-443655"/>
    <s v="Torikatu 38"/>
    <m/>
    <x v="50"/>
    <x v="1"/>
    <n v="90110"/>
    <x v="4"/>
    <s v="EMEA"/>
    <s v="Koskitalo"/>
    <s v="Pirkko"/>
    <s v="Small"/>
    <n v="2847"/>
    <x v="7"/>
    <x v="2"/>
  </r>
  <r>
    <x v="233"/>
    <n v="41"/>
    <n v="73.319999999999993"/>
    <n v="12"/>
    <n v="3006.12"/>
    <d v="2005-01-03T00:00:00"/>
    <x v="5"/>
    <n v="1"/>
    <n v="3"/>
    <n v="2005"/>
    <x v="4"/>
    <n v="68"/>
    <s v="S24_3949"/>
    <s v="Euro Shopping Channel"/>
    <s v="(91) 555 94 44"/>
    <s v="C/ Moralzarzal, 86"/>
    <m/>
    <x v="20"/>
    <x v="1"/>
    <n v="28034"/>
    <x v="7"/>
    <s v="EMEA"/>
    <s v="Freyre"/>
    <s v="Diego"/>
    <s v="Medium"/>
    <n v="3006.12"/>
    <x v="11"/>
    <x v="2"/>
  </r>
  <r>
    <x v="234"/>
    <n v="41"/>
    <n v="68.239999999999995"/>
    <n v="2"/>
    <n v="2797.84"/>
    <s v="3/30/2005 0:00"/>
    <x v="0"/>
    <n v="1"/>
    <n v="3"/>
    <n v="2005"/>
    <x v="4"/>
    <n v="68"/>
    <s v="S24_3949"/>
    <s v="Reims Collectables"/>
    <s v="26.47.1555"/>
    <s v="59 rue de l'Abbaye"/>
    <m/>
    <x v="1"/>
    <x v="1"/>
    <n v="51100"/>
    <x v="1"/>
    <s v="EMEA"/>
    <s v="Henriot"/>
    <s v="Paul"/>
    <s v="Small"/>
    <n v="2797.8399999999997"/>
    <x v="11"/>
    <x v="2"/>
  </r>
  <r>
    <x v="253"/>
    <n v="64"/>
    <n v="60.05"/>
    <n v="12"/>
    <n v="3843.2"/>
    <d v="2005-03-04T00:00:00"/>
    <x v="4"/>
    <n v="2"/>
    <n v="4"/>
    <n v="2005"/>
    <x v="4"/>
    <n v="68"/>
    <s v="S24_3949"/>
    <s v="Tekni Collectables Inc."/>
    <n v="2015559350"/>
    <s v="7476 Moss Rd."/>
    <m/>
    <x v="9"/>
    <x v="4"/>
    <n v="94019"/>
    <x v="0"/>
    <s v="NA"/>
    <s v="Brown"/>
    <s v="William"/>
    <s v="Medium"/>
    <n v="3843.2"/>
    <x v="8"/>
    <x v="2"/>
  </r>
  <r>
    <x v="235"/>
    <n v="18"/>
    <n v="75.06"/>
    <n v="13"/>
    <n v="1351.08"/>
    <d v="2005-10-05T00:00:00"/>
    <x v="0"/>
    <n v="2"/>
    <n v="5"/>
    <n v="2005"/>
    <x v="4"/>
    <n v="68"/>
    <s v="S24_3949"/>
    <s v="L'ordine Souveniers"/>
    <s v="0522-556555"/>
    <s v="Strada Provinciale 124"/>
    <m/>
    <x v="57"/>
    <x v="1"/>
    <n v="42100"/>
    <x v="12"/>
    <s v="EMEA"/>
    <s v="Moroni"/>
    <s v="Maurizio"/>
    <s v="Small"/>
    <n v="1351.08"/>
    <x v="1"/>
    <x v="2"/>
  </r>
  <r>
    <x v="236"/>
    <n v="49"/>
    <n v="34.47"/>
    <n v="1"/>
    <n v="1689.03"/>
    <d v="2003-06-01T00:00:00"/>
    <x v="0"/>
    <n v="1"/>
    <n v="1"/>
    <n v="2003"/>
    <x v="3"/>
    <n v="41"/>
    <s v="S24_3969"/>
    <s v="Online Diecast Creations Co."/>
    <n v="6035558647"/>
    <s v="2304 Long Airport Avenue"/>
    <m/>
    <x v="34"/>
    <x v="12"/>
    <n v="62005"/>
    <x v="0"/>
    <s v="NA"/>
    <s v="Young"/>
    <s v="Valarie"/>
    <s v="Small"/>
    <n v="1689.03"/>
    <x v="7"/>
    <x v="0"/>
  </r>
  <r>
    <x v="210"/>
    <n v="48"/>
    <n v="34.47"/>
    <n v="5"/>
    <n v="1654.56"/>
    <s v="3/18/2003 0:00"/>
    <x v="0"/>
    <n v="1"/>
    <n v="3"/>
    <n v="2003"/>
    <x v="3"/>
    <n v="41"/>
    <s v="S24_3969"/>
    <s v="AV Stores, Co."/>
    <s v="(171) 555-1555"/>
    <s v="Fauntleroy Circus"/>
    <m/>
    <x v="61"/>
    <x v="1"/>
    <s v="EC2 5NT"/>
    <x v="6"/>
    <s v="EMEA"/>
    <s v="Ashworth"/>
    <s v="Victoria"/>
    <s v="Small"/>
    <n v="1654.56"/>
    <x v="11"/>
    <x v="0"/>
  </r>
  <r>
    <x v="237"/>
    <n v="46"/>
    <n v="33.229999999999997"/>
    <n v="4"/>
    <n v="1528.58"/>
    <s v="5/21/2003 0:00"/>
    <x v="0"/>
    <n v="2"/>
    <n v="5"/>
    <n v="2003"/>
    <x v="3"/>
    <n v="41"/>
    <s v="S24_3969"/>
    <s v="Signal Gift Stores"/>
    <n v="7025551838"/>
    <s v="8489 Strong St."/>
    <m/>
    <x v="67"/>
    <x v="16"/>
    <n v="83030"/>
    <x v="0"/>
    <s v="NA"/>
    <s v="King"/>
    <s v="Sue"/>
    <s v="Small"/>
    <n v="1528.58"/>
    <x v="1"/>
    <x v="0"/>
  </r>
  <r>
    <x v="196"/>
    <n v="26"/>
    <n v="38.979999999999997"/>
    <n v="9"/>
    <n v="1013.48"/>
    <d v="2003-12-09T00:00:00"/>
    <x v="0"/>
    <n v="3"/>
    <n v="9"/>
    <n v="2003"/>
    <x v="3"/>
    <n v="41"/>
    <s v="S24_3969"/>
    <s v="Signal Collectibles Ltd."/>
    <n v="4155554312"/>
    <s v="2793 Furth Circle"/>
    <m/>
    <x v="65"/>
    <x v="2"/>
    <n v="94217"/>
    <x v="0"/>
    <s v="NA"/>
    <s v="Taylor"/>
    <s v="Sue"/>
    <s v="Small"/>
    <n v="1013.4799999999999"/>
    <x v="10"/>
    <x v="0"/>
  </r>
  <r>
    <x v="197"/>
    <n v="37"/>
    <n v="38.979999999999997"/>
    <n v="7"/>
    <n v="1442.26"/>
    <s v="10/18/2003 0:00"/>
    <x v="0"/>
    <n v="4"/>
    <n v="10"/>
    <n v="2003"/>
    <x v="3"/>
    <n v="41"/>
    <s v="S24_3969"/>
    <s v="Corporate Gift Ideas Co."/>
    <n v="6505551386"/>
    <s v="7734 Strong St."/>
    <m/>
    <x v="4"/>
    <x v="2"/>
    <m/>
    <x v="0"/>
    <s v="NA"/>
    <s v="Brown"/>
    <s v="Julie"/>
    <s v="Small"/>
    <n v="1442.26"/>
    <x v="4"/>
    <x v="0"/>
  </r>
  <r>
    <x v="198"/>
    <n v="35"/>
    <n v="33.229999999999997"/>
    <n v="11"/>
    <n v="1163.05"/>
    <d v="2003-05-11T00:00:00"/>
    <x v="0"/>
    <n v="4"/>
    <n v="11"/>
    <n v="2003"/>
    <x v="3"/>
    <n v="41"/>
    <s v="S24_3969"/>
    <s v="Rovelli Gifts"/>
    <s v="035-640555"/>
    <s v="Via Ludovico il Moro 22"/>
    <m/>
    <x v="69"/>
    <x v="1"/>
    <n v="24100"/>
    <x v="12"/>
    <s v="EMEA"/>
    <s v="Rovelli"/>
    <s v="Giovanni"/>
    <s v="Small"/>
    <n v="1163.05"/>
    <x v="5"/>
    <x v="0"/>
  </r>
  <r>
    <x v="199"/>
    <n v="23"/>
    <n v="42.26"/>
    <n v="8"/>
    <n v="971.98"/>
    <d v="2003-12-11T00:00:00"/>
    <x v="0"/>
    <n v="4"/>
    <n v="11"/>
    <n v="2003"/>
    <x v="3"/>
    <n v="41"/>
    <s v="S24_3969"/>
    <s v="Mini Gifts Distributors Ltd."/>
    <n v="4155551450"/>
    <s v="5677 Strong St."/>
    <m/>
    <x v="33"/>
    <x v="2"/>
    <n v="97562"/>
    <x v="0"/>
    <s v="NA"/>
    <s v="Nelson"/>
    <s v="Valarie"/>
    <s v="Small"/>
    <n v="971.9799999999999"/>
    <x v="5"/>
    <x v="0"/>
  </r>
  <r>
    <x v="200"/>
    <n v="22"/>
    <n v="41.03"/>
    <n v="12"/>
    <n v="902.66"/>
    <s v="11/21/2003 0:00"/>
    <x v="0"/>
    <n v="4"/>
    <n v="11"/>
    <n v="2003"/>
    <x v="3"/>
    <n v="41"/>
    <s v="S24_3969"/>
    <s v="Australian Collectables, Ltd"/>
    <s v="61-9-3844-6555"/>
    <s v="7 Allen Street"/>
    <m/>
    <x v="70"/>
    <x v="3"/>
    <n v="3150"/>
    <x v="3"/>
    <s v="APAC"/>
    <s v="Connery"/>
    <s v="Sean"/>
    <s v="Small"/>
    <n v="902.66000000000008"/>
    <x v="5"/>
    <x v="0"/>
  </r>
  <r>
    <x v="182"/>
    <n v="39"/>
    <n v="33.229999999999997"/>
    <n v="2"/>
    <n v="1295.97"/>
    <d v="2003-02-12T00:00:00"/>
    <x v="0"/>
    <n v="4"/>
    <n v="12"/>
    <n v="2003"/>
    <x v="3"/>
    <n v="41"/>
    <s v="S24_3969"/>
    <s v="Muscle Machine Inc"/>
    <n v="2125557413"/>
    <s v="4092 Furth Circle"/>
    <s v="Suite 400"/>
    <x v="0"/>
    <x v="0"/>
    <n v="10022"/>
    <x v="0"/>
    <s v="NA"/>
    <s v="Young"/>
    <s v="Jeff"/>
    <s v="Small"/>
    <n v="1295.9699999999998"/>
    <x v="6"/>
    <x v="0"/>
  </r>
  <r>
    <x v="238"/>
    <n v="44"/>
    <n v="34.880000000000003"/>
    <n v="5"/>
    <n v="1534.72"/>
    <s v="1/26/2004 0:00"/>
    <x v="0"/>
    <n v="1"/>
    <n v="1"/>
    <n v="2004"/>
    <x v="3"/>
    <n v="41"/>
    <s v="S24_3969"/>
    <s v="Corrida Auto Replicas, Ltd"/>
    <s v="(91) 555 22 82"/>
    <s v="C/ Araquil, 67"/>
    <m/>
    <x v="20"/>
    <x v="1"/>
    <n v="28023"/>
    <x v="7"/>
    <s v="EMEA"/>
    <s v="Sommer"/>
    <s v="Mart¡n"/>
    <s v="Small"/>
    <n v="1534.72"/>
    <x v="7"/>
    <x v="1"/>
  </r>
  <r>
    <x v="202"/>
    <n v="27"/>
    <n v="43.9"/>
    <n v="8"/>
    <n v="1185.3"/>
    <d v="2004-02-03T00:00:00"/>
    <x v="0"/>
    <n v="1"/>
    <n v="3"/>
    <n v="2004"/>
    <x v="3"/>
    <n v="41"/>
    <s v="S24_3969"/>
    <s v="Saveley &amp; Henriot, Co."/>
    <s v="78.32.5555"/>
    <s v="2, rue du Commerce"/>
    <m/>
    <x v="25"/>
    <x v="1"/>
    <n v="69004"/>
    <x v="1"/>
    <s v="EMEA"/>
    <s v="Saveley"/>
    <s v="Mary"/>
    <s v="Small"/>
    <n v="1185.3"/>
    <x v="11"/>
    <x v="1"/>
  </r>
  <r>
    <x v="294"/>
    <n v="46"/>
    <n v="36.93"/>
    <n v="1"/>
    <n v="1698.78"/>
    <s v="4/20/2004 0:00"/>
    <x v="0"/>
    <n v="2"/>
    <n v="4"/>
    <n v="2004"/>
    <x v="3"/>
    <n v="41"/>
    <s v="S24_3969"/>
    <s v="Microscale Inc."/>
    <n v="2125551957"/>
    <s v="5290 North Pendale Street"/>
    <s v="Suite 200"/>
    <x v="0"/>
    <x v="0"/>
    <n v="10022"/>
    <x v="0"/>
    <s v="NA"/>
    <s v="Kuo"/>
    <s v="Kee"/>
    <s v="Small"/>
    <n v="1698.78"/>
    <x v="8"/>
    <x v="1"/>
  </r>
  <r>
    <x v="41"/>
    <n v="33"/>
    <n v="41.85"/>
    <n v="14"/>
    <n v="1381.05"/>
    <s v="8/17/2004 0:00"/>
    <x v="0"/>
    <n v="3"/>
    <n v="8"/>
    <n v="2004"/>
    <x v="3"/>
    <n v="41"/>
    <s v="S24_3969"/>
    <s v="Amica Models &amp; Co."/>
    <s v="011-4988555"/>
    <s v="Via Monte Bianco 34"/>
    <m/>
    <x v="30"/>
    <x v="1"/>
    <n v="10100"/>
    <x v="12"/>
    <s v="EMEA"/>
    <s v="Accorti"/>
    <s v="Paolo"/>
    <s v="Small"/>
    <n v="1381.05"/>
    <x v="3"/>
    <x v="1"/>
  </r>
  <r>
    <x v="216"/>
    <n v="33"/>
    <n v="40.619999999999997"/>
    <n v="3"/>
    <n v="1340.46"/>
    <d v="2004-01-09T00:00:00"/>
    <x v="0"/>
    <n v="3"/>
    <n v="9"/>
    <n v="2004"/>
    <x v="3"/>
    <n v="41"/>
    <s v="S24_3969"/>
    <s v="Handji Gifts&amp; Co"/>
    <s v="+65 224 1555"/>
    <s v="Village Close - 106 Linden Road Sandown"/>
    <s v="2nd Floor"/>
    <x v="22"/>
    <x v="1"/>
    <n v="69045"/>
    <x v="9"/>
    <s v="APAC"/>
    <s v="Victorino"/>
    <s v="Wendy"/>
    <s v="Small"/>
    <n v="1340.4599999999998"/>
    <x v="10"/>
    <x v="1"/>
  </r>
  <r>
    <x v="244"/>
    <n v="24"/>
    <n v="40.21"/>
    <n v="1"/>
    <n v="965.04"/>
    <d v="2004-06-10T00:00:00"/>
    <x v="0"/>
    <n v="4"/>
    <n v="10"/>
    <n v="2004"/>
    <x v="3"/>
    <n v="41"/>
    <s v="S24_3969"/>
    <s v="Iberia Gift Imports, Corp."/>
    <s v="(95) 555 82 82"/>
    <s v="C/ Romero, 33"/>
    <m/>
    <x v="64"/>
    <x v="1"/>
    <n v="41101"/>
    <x v="7"/>
    <s v="EMEA"/>
    <s v="Roel"/>
    <s v="Jose Pedro"/>
    <s v="Small"/>
    <n v="965.04"/>
    <x v="4"/>
    <x v="1"/>
  </r>
  <r>
    <x v="44"/>
    <n v="31"/>
    <n v="35.29"/>
    <n v="15"/>
    <n v="1093.99"/>
    <s v="10/21/2004 0:00"/>
    <x v="0"/>
    <n v="4"/>
    <n v="10"/>
    <n v="2004"/>
    <x v="3"/>
    <n v="41"/>
    <s v="S24_3969"/>
    <s v="Mini Gifts Distributors Ltd."/>
    <n v="4155551450"/>
    <s v="5677 Strong St."/>
    <m/>
    <x v="33"/>
    <x v="2"/>
    <n v="97562"/>
    <x v="0"/>
    <s v="NA"/>
    <s v="Nelson"/>
    <s v="Valarie"/>
    <s v="Small"/>
    <n v="1093.99"/>
    <x v="4"/>
    <x v="1"/>
  </r>
  <r>
    <x v="206"/>
    <n v="41"/>
    <n v="77.239999999999995"/>
    <n v="14"/>
    <n v="3166.84"/>
    <s v="11/17/2004 0:00"/>
    <x v="0"/>
    <n v="4"/>
    <n v="11"/>
    <n v="2004"/>
    <x v="3"/>
    <n v="41"/>
    <s v="S24_3969"/>
    <s v="AV Stores, Co."/>
    <s v="(171) 555-1555"/>
    <s v="Fauntleroy Circus"/>
    <m/>
    <x v="61"/>
    <x v="1"/>
    <s v="EC2 5NT"/>
    <x v="6"/>
    <s v="EMEA"/>
    <s v="Ashworth"/>
    <s v="Victoria"/>
    <s v="Medium"/>
    <n v="3166.8399999999997"/>
    <x v="5"/>
    <x v="1"/>
  </r>
  <r>
    <x v="207"/>
    <n v="22"/>
    <n v="97.44"/>
    <n v="4"/>
    <n v="2143.6799999999998"/>
    <s v="11/29/2004 0:00"/>
    <x v="0"/>
    <n v="4"/>
    <n v="11"/>
    <n v="2004"/>
    <x v="3"/>
    <n v="41"/>
    <s v="S24_3969"/>
    <s v="Signal Gift Stores"/>
    <n v="7025551838"/>
    <s v="8489 Strong St."/>
    <m/>
    <x v="67"/>
    <x v="16"/>
    <n v="83030"/>
    <x v="0"/>
    <s v="NA"/>
    <s v="King"/>
    <s v="Sue"/>
    <s v="Small"/>
    <n v="2143.6799999999998"/>
    <x v="5"/>
    <x v="1"/>
  </r>
  <r>
    <x v="289"/>
    <n v="46"/>
    <n v="37.340000000000003"/>
    <n v="3"/>
    <n v="1717.64"/>
    <s v="1/19/2005 0:00"/>
    <x v="0"/>
    <n v="1"/>
    <n v="1"/>
    <n v="2005"/>
    <x v="3"/>
    <n v="41"/>
    <s v="S24_3969"/>
    <s v="Mini Gifts Distributors Ltd."/>
    <n v="4155551450"/>
    <s v="5677 Strong St."/>
    <m/>
    <x v="33"/>
    <x v="2"/>
    <n v="97562"/>
    <x v="0"/>
    <s v="NA"/>
    <s v="Nelson"/>
    <s v="Valarie"/>
    <s v="Small"/>
    <n v="1717.64"/>
    <x v="7"/>
    <x v="2"/>
  </r>
  <r>
    <x v="208"/>
    <n v="43"/>
    <n v="95.03"/>
    <n v="12"/>
    <n v="4086.29"/>
    <s v="2/16/2005 0:00"/>
    <x v="0"/>
    <n v="1"/>
    <n v="2"/>
    <n v="2005"/>
    <x v="3"/>
    <n v="41"/>
    <s v="S24_3969"/>
    <s v="Euro Shopping Channel"/>
    <s v="(91) 555 94 44"/>
    <s v="C/ Moralzarzal, 86"/>
    <m/>
    <x v="20"/>
    <x v="1"/>
    <n v="28034"/>
    <x v="7"/>
    <s v="EMEA"/>
    <s v="Freyre"/>
    <s v="Diego"/>
    <s v="Medium"/>
    <n v="4086.29"/>
    <x v="0"/>
    <x v="2"/>
  </r>
  <r>
    <x v="295"/>
    <n v="15"/>
    <n v="36.93"/>
    <n v="1"/>
    <n v="553.95000000000005"/>
    <s v="4/22/2005 0:00"/>
    <x v="0"/>
    <n v="2"/>
    <n v="4"/>
    <n v="2005"/>
    <x v="3"/>
    <n v="41"/>
    <s v="S24_3969"/>
    <s v="Tokyo Collectables, Ltd"/>
    <s v="+81 3 3584 0555"/>
    <s v="2-2-8 Roppongi"/>
    <m/>
    <x v="29"/>
    <x v="11"/>
    <s v="106-0032"/>
    <x v="11"/>
    <s v="Japan"/>
    <s v="Shimamura"/>
    <s v="Akiko"/>
    <s v="Small"/>
    <n v="553.95000000000005"/>
    <x v="8"/>
    <x v="2"/>
  </r>
  <r>
    <x v="242"/>
    <n v="15"/>
    <n v="43.49"/>
    <n v="3"/>
    <n v="652.35"/>
    <s v="5/29/2005 0:00"/>
    <x v="2"/>
    <n v="2"/>
    <n v="5"/>
    <n v="2005"/>
    <x v="3"/>
    <n v="41"/>
    <s v="S24_3969"/>
    <s v="Souveniers And Things Co."/>
    <s v="+61 2 9495 8555"/>
    <s v="Monitor Money Building, 815 Pacific Hwy"/>
    <s v="Level 6"/>
    <x v="17"/>
    <x v="8"/>
    <n v="2067"/>
    <x v="3"/>
    <s v="APAC"/>
    <s v="Huxley"/>
    <s v="Adrian"/>
    <s v="Small"/>
    <n v="652.35"/>
    <x v="1"/>
    <x v="2"/>
  </r>
  <r>
    <x v="150"/>
    <n v="26"/>
    <n v="100"/>
    <n v="5"/>
    <n v="2921.62"/>
    <s v="1/31/2003 0:00"/>
    <x v="0"/>
    <n v="1"/>
    <n v="1"/>
    <n v="2003"/>
    <x v="1"/>
    <n v="118"/>
    <s v="S24_4048"/>
    <s v="Euro Shopping Channel"/>
    <s v="(91) 555 94 44"/>
    <s v="C/ Moralzarzal, 86"/>
    <m/>
    <x v="20"/>
    <x v="1"/>
    <n v="28034"/>
    <x v="7"/>
    <s v="EMEA"/>
    <s v="Freyre"/>
    <s v="Diego"/>
    <s v="Small"/>
    <n v="2600"/>
    <x v="7"/>
    <x v="0"/>
  </r>
  <r>
    <x v="162"/>
    <n v="44"/>
    <n v="100"/>
    <n v="1"/>
    <n v="5568.64"/>
    <d v="2003-04-04T00:00:00"/>
    <x v="0"/>
    <n v="2"/>
    <n v="4"/>
    <n v="2003"/>
    <x v="1"/>
    <n v="118"/>
    <s v="S24_4048"/>
    <s v="Classic Legends Inc."/>
    <n v="2125558493"/>
    <s v="5905 Pompton St."/>
    <s v="Suite 750"/>
    <x v="0"/>
    <x v="0"/>
    <n v="10022"/>
    <x v="0"/>
    <s v="NA"/>
    <s v="Hernandez"/>
    <s v="Maria"/>
    <s v="Medium"/>
    <n v="4400"/>
    <x v="8"/>
    <x v="0"/>
  </r>
  <r>
    <x v="124"/>
    <n v="20"/>
    <n v="96.99"/>
    <n v="7"/>
    <n v="1939.8"/>
    <d v="2003-03-06T00:00:00"/>
    <x v="0"/>
    <n v="2"/>
    <n v="6"/>
    <n v="2003"/>
    <x v="1"/>
    <n v="118"/>
    <s v="S24_4048"/>
    <s v="Muscle Machine Inc"/>
    <n v="2125557413"/>
    <s v="4092 Furth Circle"/>
    <s v="Suite 400"/>
    <x v="0"/>
    <x v="0"/>
    <n v="10022"/>
    <x v="0"/>
    <s v="NA"/>
    <s v="Young"/>
    <s v="Jeff"/>
    <s v="Small"/>
    <n v="1939.8"/>
    <x v="9"/>
    <x v="0"/>
  </r>
  <r>
    <x v="163"/>
    <n v="40"/>
    <n v="94.62"/>
    <n v="1"/>
    <n v="3784.8"/>
    <d v="2003-01-08T00:00:00"/>
    <x v="0"/>
    <n v="3"/>
    <n v="8"/>
    <n v="2003"/>
    <x v="1"/>
    <n v="118"/>
    <s v="S24_4048"/>
    <s v="Suominen Souveniers"/>
    <s v="+358 9 8045 555"/>
    <s v="Software Engineering Center, SEC Oy"/>
    <m/>
    <x v="59"/>
    <x v="1"/>
    <s v="FIN-02271"/>
    <x v="4"/>
    <s v="EMEA"/>
    <s v="Suominen"/>
    <s v="Kalle"/>
    <s v="Medium"/>
    <n v="3784.8"/>
    <x v="3"/>
    <x v="0"/>
  </r>
  <r>
    <x v="280"/>
    <n v="23"/>
    <n v="100"/>
    <n v="3"/>
    <n v="2802.09"/>
    <s v="9/25/2003 0:00"/>
    <x v="0"/>
    <n v="3"/>
    <n v="9"/>
    <n v="2003"/>
    <x v="1"/>
    <n v="118"/>
    <s v="S24_4048"/>
    <s v="Australian Gift Network, Co"/>
    <s v="61-7-3844-6555"/>
    <s v="31 Duncan St. West End"/>
    <m/>
    <x v="23"/>
    <x v="9"/>
    <n v="4101"/>
    <x v="3"/>
    <s v="APAC"/>
    <s v="Calaghan"/>
    <s v="Tony"/>
    <s v="Small"/>
    <n v="2300"/>
    <x v="10"/>
    <x v="0"/>
  </r>
  <r>
    <x v="127"/>
    <n v="24"/>
    <n v="99.36"/>
    <n v="8"/>
    <n v="2384.64"/>
    <s v="10/22/2003 0:00"/>
    <x v="0"/>
    <n v="4"/>
    <n v="10"/>
    <n v="2003"/>
    <x v="1"/>
    <n v="118"/>
    <s v="S24_4048"/>
    <s v="Dragon Souveniers, Ltd."/>
    <s v="+65 221 7555"/>
    <s v="Bronz Sok., Bronz Apt. 3/6 Tesvikiye"/>
    <m/>
    <x v="22"/>
    <x v="1"/>
    <n v="79903"/>
    <x v="9"/>
    <s v="Japan"/>
    <s v="Natividad"/>
    <s v="Eric"/>
    <s v="Small"/>
    <n v="2384.64"/>
    <x v="4"/>
    <x v="0"/>
  </r>
  <r>
    <x v="128"/>
    <n v="29"/>
    <n v="100"/>
    <n v="7"/>
    <n v="2915.66"/>
    <d v="2003-06-11T00:00:00"/>
    <x v="0"/>
    <n v="4"/>
    <n v="11"/>
    <n v="2003"/>
    <x v="1"/>
    <n v="118"/>
    <s v="S24_4048"/>
    <s v="L'ordine Souveniers"/>
    <s v="0522-556555"/>
    <s v="Strada Provinciale 124"/>
    <m/>
    <x v="57"/>
    <x v="1"/>
    <n v="42100"/>
    <x v="12"/>
    <s v="EMEA"/>
    <s v="Moroni"/>
    <s v="Maurizio"/>
    <s v="Small"/>
    <n v="2900"/>
    <x v="5"/>
    <x v="0"/>
  </r>
  <r>
    <x v="165"/>
    <n v="49"/>
    <n v="100"/>
    <n v="2"/>
    <n v="5795.72"/>
    <s v="11/14/2003 0:00"/>
    <x v="0"/>
    <n v="4"/>
    <n v="11"/>
    <n v="2003"/>
    <x v="1"/>
    <n v="118"/>
    <s v="S24_4048"/>
    <s v="Iberia Gift Imports, Corp."/>
    <s v="(95) 555 82 82"/>
    <s v="C/ Romero, 33"/>
    <m/>
    <x v="64"/>
    <x v="1"/>
    <n v="41101"/>
    <x v="7"/>
    <s v="EMEA"/>
    <s v="Roel"/>
    <s v="Jose Pedro"/>
    <s v="Medium"/>
    <n v="4900"/>
    <x v="5"/>
    <x v="0"/>
  </r>
  <r>
    <x v="166"/>
    <n v="34"/>
    <n v="100"/>
    <n v="2"/>
    <n v="3699.88"/>
    <s v="11/25/2003 0:00"/>
    <x v="0"/>
    <n v="4"/>
    <n v="11"/>
    <n v="2003"/>
    <x v="1"/>
    <n v="118"/>
    <s v="S24_4048"/>
    <s v="Mini Classics"/>
    <n v="9145554562"/>
    <s v="3758 North Pendale Street"/>
    <m/>
    <x v="39"/>
    <x v="0"/>
    <n v="24067"/>
    <x v="0"/>
    <s v="NA"/>
    <s v="Frick"/>
    <s v="Steve"/>
    <s v="Medium"/>
    <n v="3400"/>
    <x v="5"/>
    <x v="0"/>
  </r>
  <r>
    <x v="93"/>
    <n v="28"/>
    <n v="100"/>
    <n v="3"/>
    <n v="2980.6"/>
    <d v="2003-09-12T00:00:00"/>
    <x v="0"/>
    <n v="4"/>
    <n v="12"/>
    <n v="2003"/>
    <x v="1"/>
    <n v="118"/>
    <s v="S24_4048"/>
    <s v="Diecast Collectables"/>
    <n v="6175552555"/>
    <s v="6251 Ingle Ln."/>
    <m/>
    <x v="48"/>
    <x v="6"/>
    <n v="51003"/>
    <x v="0"/>
    <s v="NA"/>
    <s v="Franco"/>
    <s v="Valarie"/>
    <s v="Small"/>
    <n v="2800"/>
    <x v="6"/>
    <x v="0"/>
  </r>
  <r>
    <x v="132"/>
    <n v="37"/>
    <n v="100"/>
    <n v="7"/>
    <n v="5032.74"/>
    <d v="2004-12-02T00:00:00"/>
    <x v="0"/>
    <n v="1"/>
    <n v="2"/>
    <n v="2004"/>
    <x v="1"/>
    <n v="118"/>
    <s v="S24_4048"/>
    <s v="Clover Collections, Co."/>
    <s v="+353 1862 1555"/>
    <s v="25 Maiden Lane"/>
    <s v="Floor No. 4"/>
    <x v="60"/>
    <x v="1"/>
    <n v="2"/>
    <x v="18"/>
    <s v="EMEA"/>
    <s v="Cassidy"/>
    <s v="Dean"/>
    <s v="Medium"/>
    <n v="3700"/>
    <x v="0"/>
    <x v="1"/>
  </r>
  <r>
    <x v="151"/>
    <n v="45"/>
    <n v="100"/>
    <n v="5"/>
    <n v="4737.1499999999996"/>
    <s v="3/15/2004 0:00"/>
    <x v="0"/>
    <n v="1"/>
    <n v="3"/>
    <n v="2004"/>
    <x v="1"/>
    <n v="118"/>
    <s v="S24_4048"/>
    <s v="Blauer See Auto, Co."/>
    <s v="+49 69 66 90 2555"/>
    <s v="Lyonerstr. 34"/>
    <m/>
    <x v="58"/>
    <x v="1"/>
    <n v="60528"/>
    <x v="16"/>
    <s v="EMEA"/>
    <s v="Keitel"/>
    <s v="Roland"/>
    <s v="Medium"/>
    <n v="4500"/>
    <x v="11"/>
    <x v="1"/>
  </r>
  <r>
    <x v="168"/>
    <n v="46"/>
    <n v="100"/>
    <n v="1"/>
    <n v="6311.2"/>
    <d v="2004-05-05T00:00:00"/>
    <x v="0"/>
    <n v="2"/>
    <n v="5"/>
    <n v="2004"/>
    <x v="1"/>
    <n v="118"/>
    <s v="S24_4048"/>
    <s v="Euro Shopping Channel"/>
    <s v="(91) 555 94 44"/>
    <s v="C/ Moralzarzal, 86"/>
    <m/>
    <x v="20"/>
    <x v="1"/>
    <n v="28034"/>
    <x v="7"/>
    <s v="EMEA"/>
    <s v="Freyre"/>
    <s v="Diego"/>
    <s v="Medium"/>
    <n v="4600"/>
    <x v="1"/>
    <x v="1"/>
  </r>
  <r>
    <x v="169"/>
    <n v="22"/>
    <n v="100"/>
    <n v="1"/>
    <n v="3070.54"/>
    <s v="7/20/2004 0:00"/>
    <x v="0"/>
    <n v="3"/>
    <n v="7"/>
    <n v="2004"/>
    <x v="1"/>
    <n v="118"/>
    <s v="S24_4048"/>
    <s v="Mini Gifts Distributors Ltd."/>
    <n v="4155551450"/>
    <s v="5677 Strong St."/>
    <m/>
    <x v="33"/>
    <x v="2"/>
    <n v="97562"/>
    <x v="0"/>
    <s v="NA"/>
    <s v="Nelson"/>
    <s v="Valarie"/>
    <s v="Medium"/>
    <n v="2200"/>
    <x v="2"/>
    <x v="1"/>
  </r>
  <r>
    <x v="136"/>
    <n v="39"/>
    <n v="100"/>
    <n v="10"/>
    <n v="4797.3900000000003"/>
    <s v="8/20/2004 0:00"/>
    <x v="0"/>
    <n v="3"/>
    <n v="8"/>
    <n v="2004"/>
    <x v="1"/>
    <n v="118"/>
    <s v="S24_4048"/>
    <s v="Mini Gifts Distributors Ltd."/>
    <n v="4155551450"/>
    <s v="5677 Strong St."/>
    <m/>
    <x v="33"/>
    <x v="2"/>
    <n v="97562"/>
    <x v="0"/>
    <s v="NA"/>
    <s v="Nelson"/>
    <s v="Valarie"/>
    <s v="Medium"/>
    <n v="3900"/>
    <x v="3"/>
    <x v="1"/>
  </r>
  <r>
    <x v="170"/>
    <n v="27"/>
    <n v="100"/>
    <n v="4"/>
    <n v="3832.38"/>
    <d v="2004-08-09T00:00:00"/>
    <x v="0"/>
    <n v="3"/>
    <n v="9"/>
    <n v="2004"/>
    <x v="1"/>
    <n v="118"/>
    <s v="S24_4048"/>
    <s v="Land of Toys Inc."/>
    <n v="2125557818"/>
    <s v="897 Long Airport Avenue"/>
    <m/>
    <x v="0"/>
    <x v="0"/>
    <n v="10022"/>
    <x v="0"/>
    <s v="NA"/>
    <s v="Yu"/>
    <s v="Kwai"/>
    <s v="Medium"/>
    <n v="2700"/>
    <x v="10"/>
    <x v="1"/>
  </r>
  <r>
    <x v="98"/>
    <n v="36"/>
    <n v="100"/>
    <n v="1"/>
    <n v="4641.4799999999996"/>
    <s v="10/13/2004 0:00"/>
    <x v="0"/>
    <n v="4"/>
    <n v="10"/>
    <n v="2004"/>
    <x v="1"/>
    <n v="118"/>
    <s v="S24_4048"/>
    <s v="Marta's Replicas Co."/>
    <n v="6175558555"/>
    <s v="39323 Spinnaker Dr."/>
    <m/>
    <x v="12"/>
    <x v="6"/>
    <n v="51247"/>
    <x v="0"/>
    <s v="NA"/>
    <s v="Hernandez"/>
    <s v="Marta"/>
    <s v="Medium"/>
    <n v="3600"/>
    <x v="4"/>
    <x v="1"/>
  </r>
  <r>
    <x v="139"/>
    <n v="38"/>
    <n v="100"/>
    <n v="10"/>
    <n v="4000.26"/>
    <s v="10/22/2004 0:00"/>
    <x v="0"/>
    <n v="4"/>
    <n v="10"/>
    <n v="2004"/>
    <x v="1"/>
    <n v="118"/>
    <s v="S24_4048"/>
    <s v="Heintze Collectables"/>
    <s v="86 21 3555"/>
    <s v="Smagsloget 45"/>
    <m/>
    <x v="62"/>
    <x v="1"/>
    <n v="8200"/>
    <x v="13"/>
    <s v="EMEA"/>
    <s v="Ibsen"/>
    <s v="Palle"/>
    <s v="Medium"/>
    <n v="3800"/>
    <x v="4"/>
    <x v="1"/>
  </r>
  <r>
    <x v="81"/>
    <n v="44"/>
    <n v="100"/>
    <n v="5"/>
    <n v="5325.76"/>
    <d v="2004-05-11T00:00:00"/>
    <x v="0"/>
    <n v="4"/>
    <n v="11"/>
    <n v="2004"/>
    <x v="1"/>
    <n v="118"/>
    <s v="S24_4048"/>
    <s v="Baane Mini Imports"/>
    <s v="07-98 9555"/>
    <s v="Erling Skakkes gate 78"/>
    <m/>
    <x v="14"/>
    <x v="1"/>
    <n v="4110"/>
    <x v="2"/>
    <s v="EMEA"/>
    <s v="Bergulfsen"/>
    <s v="Jonas"/>
    <s v="Medium"/>
    <n v="4400"/>
    <x v="5"/>
    <x v="1"/>
  </r>
  <r>
    <x v="140"/>
    <n v="31"/>
    <n v="100"/>
    <n v="5"/>
    <n v="4618.6899999999996"/>
    <s v="11/20/2004 0:00"/>
    <x v="0"/>
    <n v="4"/>
    <n v="11"/>
    <n v="2004"/>
    <x v="1"/>
    <n v="118"/>
    <s v="S24_4048"/>
    <s v="La Corne D'abondance, Co."/>
    <s v="(1) 42.34.2555"/>
    <s v="265, boulevard Charonne"/>
    <m/>
    <x v="2"/>
    <x v="1"/>
    <n v="75012"/>
    <x v="1"/>
    <s v="EMEA"/>
    <s v="Bertrand"/>
    <s v="Marie"/>
    <s v="Medium"/>
    <n v="3100"/>
    <x v="5"/>
    <x v="1"/>
  </r>
  <r>
    <x v="159"/>
    <n v="23"/>
    <n v="100"/>
    <n v="2"/>
    <n v="3182.97"/>
    <d v="2004-01-12T00:00:00"/>
    <x v="0"/>
    <n v="4"/>
    <n v="12"/>
    <n v="2004"/>
    <x v="1"/>
    <n v="118"/>
    <s v="S24_4048"/>
    <s v="Muscle Machine Inc"/>
    <n v="2125557413"/>
    <s v="4092 Furth Circle"/>
    <s v="Suite 400"/>
    <x v="0"/>
    <x v="0"/>
    <n v="10022"/>
    <x v="0"/>
    <s v="NA"/>
    <s v="Young"/>
    <s v="Jeff"/>
    <s v="Medium"/>
    <n v="2300"/>
    <x v="6"/>
    <x v="1"/>
  </r>
  <r>
    <x v="84"/>
    <n v="22"/>
    <n v="100"/>
    <n v="7"/>
    <n v="2603.04"/>
    <s v="12/15/2004 0:00"/>
    <x v="0"/>
    <n v="4"/>
    <n v="12"/>
    <n v="2004"/>
    <x v="1"/>
    <n v="118"/>
    <s v="S24_4048"/>
    <s v="Reims Collectables"/>
    <s v="26.47.1555"/>
    <s v="59 rue de l'Abbaye"/>
    <m/>
    <x v="1"/>
    <x v="1"/>
    <n v="51100"/>
    <x v="1"/>
    <s v="EMEA"/>
    <s v="Henriot"/>
    <s v="Paul"/>
    <s v="Small"/>
    <n v="2200"/>
    <x v="6"/>
    <x v="1"/>
  </r>
  <r>
    <x v="142"/>
    <n v="28"/>
    <n v="50.32"/>
    <n v="9"/>
    <n v="1408.96"/>
    <s v="1/23/2005 0:00"/>
    <x v="0"/>
    <n v="1"/>
    <n v="1"/>
    <n v="2005"/>
    <x v="1"/>
    <n v="118"/>
    <s v="S24_4048"/>
    <s v="Mini Gifts Distributors Ltd."/>
    <n v="4155551450"/>
    <s v="5677 Strong St."/>
    <m/>
    <x v="33"/>
    <x v="2"/>
    <n v="97562"/>
    <x v="0"/>
    <s v="NA"/>
    <s v="Nelson"/>
    <s v="Valarie"/>
    <s v="Small"/>
    <n v="1408.96"/>
    <x v="7"/>
    <x v="2"/>
  </r>
  <r>
    <x v="245"/>
    <n v="21"/>
    <n v="93.91"/>
    <n v="4"/>
    <n v="1972.11"/>
    <s v="2/22/2005 0:00"/>
    <x v="0"/>
    <n v="1"/>
    <n v="2"/>
    <n v="2005"/>
    <x v="1"/>
    <n v="118"/>
    <s v="S24_4048"/>
    <s v="Euro Shopping Channel"/>
    <s v="(91) 555 94 44"/>
    <s v="C/ Moralzarzal, 86"/>
    <m/>
    <x v="20"/>
    <x v="1"/>
    <n v="28034"/>
    <x v="7"/>
    <s v="EMEA"/>
    <s v="Freyre"/>
    <s v="Diego"/>
    <s v="Small"/>
    <n v="1972.11"/>
    <x v="0"/>
    <x v="2"/>
  </r>
  <r>
    <x v="266"/>
    <n v="37"/>
    <n v="100"/>
    <n v="7"/>
    <n v="5207.75"/>
    <s v="3/15/2005 0:00"/>
    <x v="0"/>
    <n v="1"/>
    <n v="3"/>
    <n v="2005"/>
    <x v="1"/>
    <n v="118"/>
    <s v="S24_4048"/>
    <s v="Euro Shopping Channel"/>
    <s v="(91) 555 94 44"/>
    <s v="C/ Moralzarzal, 86"/>
    <m/>
    <x v="20"/>
    <x v="1"/>
    <n v="28034"/>
    <x v="7"/>
    <s v="EMEA"/>
    <s v="Freyre"/>
    <s v="Diego"/>
    <s v="Medium"/>
    <n v="3700"/>
    <x v="11"/>
    <x v="2"/>
  </r>
  <r>
    <x v="171"/>
    <n v="31"/>
    <n v="100"/>
    <n v="1"/>
    <n v="4253.2"/>
    <d v="2005-03-05T00:00:00"/>
    <x v="0"/>
    <n v="2"/>
    <n v="5"/>
    <n v="2005"/>
    <x v="1"/>
    <n v="118"/>
    <s v="S24_4048"/>
    <s v="Euro Shopping Channel"/>
    <s v="(91) 555 94 44"/>
    <s v="C/ Moralzarzal, 86"/>
    <m/>
    <x v="20"/>
    <x v="1"/>
    <n v="28034"/>
    <x v="7"/>
    <s v="EMEA"/>
    <s v="Freyre"/>
    <s v="Diego"/>
    <s v="Medium"/>
    <n v="3100"/>
    <x v="1"/>
    <x v="2"/>
  </r>
  <r>
    <x v="26"/>
    <n v="25"/>
    <n v="100"/>
    <n v="15"/>
    <n v="2873"/>
    <s v="1/29/2003 0:00"/>
    <x v="0"/>
    <n v="1"/>
    <n v="1"/>
    <n v="2003"/>
    <x v="3"/>
    <n v="97"/>
    <s v="S24_4258"/>
    <s v="Baane Mini Imports"/>
    <s v="07-98 9555"/>
    <s v="Erling Skakkes gate 78"/>
    <m/>
    <x v="14"/>
    <x v="1"/>
    <n v="4110"/>
    <x v="2"/>
    <s v="EMEA"/>
    <s v="Bergulfsen"/>
    <s v="Jonas"/>
    <s v="Small"/>
    <n v="2500"/>
    <x v="7"/>
    <x v="0"/>
  </r>
  <r>
    <x v="193"/>
    <n v="26"/>
    <n v="86.68"/>
    <n v="3"/>
    <n v="2253.6799999999998"/>
    <s v="3/25/2003 0:00"/>
    <x v="0"/>
    <n v="1"/>
    <n v="3"/>
    <n v="2003"/>
    <x v="3"/>
    <n v="97"/>
    <s v="S24_4258"/>
    <s v="Mini Wheels Co."/>
    <n v="6505555787"/>
    <s v="5557 North Pendale Street"/>
    <m/>
    <x v="4"/>
    <x v="2"/>
    <m/>
    <x v="0"/>
    <s v="NA"/>
    <s v="Murphy"/>
    <s v="Julie"/>
    <s v="Small"/>
    <n v="2253.6800000000003"/>
    <x v="11"/>
    <x v="0"/>
  </r>
  <r>
    <x v="28"/>
    <n v="34"/>
    <n v="100"/>
    <n v="15"/>
    <n v="3576.12"/>
    <s v="5/28/2003 0:00"/>
    <x v="0"/>
    <n v="2"/>
    <n v="5"/>
    <n v="2003"/>
    <x v="3"/>
    <n v="97"/>
    <s v="S24_4258"/>
    <s v="Corrida Auto Replicas, Ltd"/>
    <s v="(91) 555 22 82"/>
    <s v="C/ Araquil, 67"/>
    <m/>
    <x v="20"/>
    <x v="1"/>
    <n v="28023"/>
    <x v="7"/>
    <s v="EMEA"/>
    <s v="Sommer"/>
    <s v="Mart¡n"/>
    <s v="Medium"/>
    <n v="3400"/>
    <x v="1"/>
    <x v="0"/>
  </r>
  <r>
    <x v="195"/>
    <n v="29"/>
    <n v="100"/>
    <n v="4"/>
    <n v="3276.13"/>
    <s v="7/16/2003 0:00"/>
    <x v="0"/>
    <n v="3"/>
    <n v="7"/>
    <n v="2003"/>
    <x v="3"/>
    <n v="97"/>
    <s v="S24_4258"/>
    <s v="Souveniers And Things Co."/>
    <s v="+61 2 9495 8555"/>
    <s v="Monitor Money Building, 815 Pacific Hwy"/>
    <s v="Level 6"/>
    <x v="17"/>
    <x v="8"/>
    <n v="2067"/>
    <x v="3"/>
    <s v="APAC"/>
    <s v="Huxley"/>
    <s v="Adrian"/>
    <s v="Medium"/>
    <n v="2900"/>
    <x v="2"/>
    <x v="0"/>
  </r>
  <r>
    <x v="196"/>
    <n v="20"/>
    <n v="90.57"/>
    <n v="1"/>
    <n v="1811.4"/>
    <d v="2003-12-09T00:00:00"/>
    <x v="0"/>
    <n v="3"/>
    <n v="9"/>
    <n v="2003"/>
    <x v="3"/>
    <n v="97"/>
    <s v="S24_4258"/>
    <s v="Signal Collectibles Ltd."/>
    <n v="4155554312"/>
    <s v="2793 Furth Circle"/>
    <m/>
    <x v="65"/>
    <x v="2"/>
    <n v="94217"/>
    <x v="0"/>
    <s v="NA"/>
    <s v="Taylor"/>
    <s v="Sue"/>
    <s v="Small"/>
    <n v="1811.3999999999999"/>
    <x v="10"/>
    <x v="0"/>
  </r>
  <r>
    <x v="31"/>
    <n v="42"/>
    <n v="91.55"/>
    <n v="5"/>
    <n v="3845.1"/>
    <s v="10/20/2003 0:00"/>
    <x v="0"/>
    <n v="4"/>
    <n v="10"/>
    <n v="2003"/>
    <x v="3"/>
    <n v="97"/>
    <s v="S24_4258"/>
    <s v="Classic Legends Inc."/>
    <n v="2125558493"/>
    <s v="5905 Pompton St."/>
    <s v="Suite 750"/>
    <x v="0"/>
    <x v="0"/>
    <n v="10022"/>
    <x v="0"/>
    <s v="NA"/>
    <s v="Hernandez"/>
    <s v="Maria"/>
    <s v="Medium"/>
    <n v="3845.1"/>
    <x v="4"/>
    <x v="0"/>
  </r>
  <r>
    <x v="198"/>
    <n v="22"/>
    <n v="100"/>
    <n v="3"/>
    <n v="2571.14"/>
    <d v="2003-05-11T00:00:00"/>
    <x v="0"/>
    <n v="4"/>
    <n v="11"/>
    <n v="2003"/>
    <x v="3"/>
    <n v="97"/>
    <s v="S24_4258"/>
    <s v="Rovelli Gifts"/>
    <s v="035-640555"/>
    <s v="Via Ludovico il Moro 22"/>
    <m/>
    <x v="69"/>
    <x v="1"/>
    <n v="24100"/>
    <x v="12"/>
    <s v="EMEA"/>
    <s v="Rovelli"/>
    <s v="Giovanni"/>
    <s v="Small"/>
    <n v="2200"/>
    <x v="5"/>
    <x v="0"/>
  </r>
  <r>
    <x v="33"/>
    <n v="47"/>
    <n v="100"/>
    <n v="12"/>
    <n v="5035.1099999999997"/>
    <s v="11/13/2003 0:00"/>
    <x v="0"/>
    <n v="4"/>
    <n v="11"/>
    <n v="2003"/>
    <x v="3"/>
    <n v="97"/>
    <s v="S24_4258"/>
    <s v="Classic Gift Ideas, Inc"/>
    <n v="2155554695"/>
    <s v="782 First Street"/>
    <m/>
    <x v="24"/>
    <x v="7"/>
    <n v="71270"/>
    <x v="0"/>
    <s v="NA"/>
    <s v="Cervantes"/>
    <s v="Francisca"/>
    <s v="Medium"/>
    <n v="4700"/>
    <x v="5"/>
    <x v="0"/>
  </r>
  <r>
    <x v="200"/>
    <n v="20"/>
    <n v="100"/>
    <n v="4"/>
    <n v="2279"/>
    <s v="11/21/2003 0:00"/>
    <x v="0"/>
    <n v="4"/>
    <n v="11"/>
    <n v="2003"/>
    <x v="3"/>
    <n v="97"/>
    <s v="S24_4258"/>
    <s v="Australian Collectables, Ltd"/>
    <s v="61-9-3844-6555"/>
    <s v="7 Allen Street"/>
    <m/>
    <x v="70"/>
    <x v="3"/>
    <n v="3150"/>
    <x v="3"/>
    <s v="APAC"/>
    <s v="Connery"/>
    <s v="Sean"/>
    <s v="Small"/>
    <n v="2000"/>
    <x v="5"/>
    <x v="0"/>
  </r>
  <r>
    <x v="35"/>
    <n v="33"/>
    <n v="97.39"/>
    <n v="10"/>
    <n v="3213.87"/>
    <d v="2003-05-12T00:00:00"/>
    <x v="0"/>
    <n v="4"/>
    <n v="12"/>
    <n v="2003"/>
    <x v="3"/>
    <n v="97"/>
    <s v="S24_4258"/>
    <s v="Canadian Gift Exchange Network"/>
    <s v="(604) 555-3392"/>
    <s v="1900 Oak St."/>
    <m/>
    <x v="26"/>
    <x v="10"/>
    <s v="V3F 2K1"/>
    <x v="10"/>
    <s v="NA"/>
    <s v="Tannamuri"/>
    <s v="Yoshi"/>
    <s v="Medium"/>
    <n v="3213.87"/>
    <x v="6"/>
    <x v="0"/>
  </r>
  <r>
    <x v="36"/>
    <n v="39"/>
    <n v="90.57"/>
    <n v="7"/>
    <n v="3532.23"/>
    <s v="1/29/2004 0:00"/>
    <x v="0"/>
    <n v="1"/>
    <n v="1"/>
    <n v="2004"/>
    <x v="3"/>
    <n v="97"/>
    <s v="S24_4258"/>
    <s v="West Coast Collectables Co."/>
    <n v="3105553722"/>
    <s v="3675 Furth Circle"/>
    <m/>
    <x v="27"/>
    <x v="2"/>
    <n v="94019"/>
    <x v="0"/>
    <s v="NA"/>
    <s v="Thompson"/>
    <s v="Steve"/>
    <s v="Medium"/>
    <n v="3532.2299999999996"/>
    <x v="7"/>
    <x v="1"/>
  </r>
  <r>
    <x v="37"/>
    <n v="33"/>
    <n v="100"/>
    <n v="6"/>
    <n v="3406.59"/>
    <d v="2004-10-03T00:00:00"/>
    <x v="0"/>
    <n v="1"/>
    <n v="3"/>
    <n v="2004"/>
    <x v="3"/>
    <n v="97"/>
    <s v="S24_4258"/>
    <s v="Cambridge Collectables Co."/>
    <n v="6175555555"/>
    <s v="4658 Baden Av."/>
    <m/>
    <x v="12"/>
    <x v="6"/>
    <n v="51247"/>
    <x v="0"/>
    <s v="NA"/>
    <s v="Tseng"/>
    <s v="Kyung"/>
    <s v="Medium"/>
    <n v="3300"/>
    <x v="11"/>
    <x v="1"/>
  </r>
  <r>
    <x v="203"/>
    <n v="40"/>
    <n v="86.68"/>
    <n v="4"/>
    <n v="3467.2"/>
    <s v="4/29/2004 0:00"/>
    <x v="0"/>
    <n v="2"/>
    <n v="4"/>
    <n v="2004"/>
    <x v="3"/>
    <n v="97"/>
    <s v="S24_4258"/>
    <s v="Euro Shopping Channel"/>
    <s v="(91) 555 94 44"/>
    <s v="C/ Moralzarzal, 86"/>
    <m/>
    <x v="20"/>
    <x v="1"/>
    <n v="28034"/>
    <x v="7"/>
    <s v="EMEA"/>
    <s v="Freyre"/>
    <s v="Diego"/>
    <s v="Medium"/>
    <n v="3467.2000000000003"/>
    <x v="8"/>
    <x v="1"/>
  </r>
  <r>
    <x v="256"/>
    <n v="46"/>
    <n v="78.89"/>
    <n v="4"/>
    <n v="3628.94"/>
    <s v="6/14/2004 0:00"/>
    <x v="0"/>
    <n v="2"/>
    <n v="6"/>
    <n v="2004"/>
    <x v="3"/>
    <n v="97"/>
    <s v="S24_4258"/>
    <s v="The Sharp Gifts Warehouse"/>
    <n v="4085553659"/>
    <s v="3086 Ingle Ln."/>
    <m/>
    <x v="51"/>
    <x v="2"/>
    <n v="94217"/>
    <x v="0"/>
    <s v="NA"/>
    <s v="Frick"/>
    <s v="Sue"/>
    <s v="Medium"/>
    <n v="3628.94"/>
    <x v="9"/>
    <x v="1"/>
  </r>
  <r>
    <x v="258"/>
    <n v="48"/>
    <n v="97.39"/>
    <n v="2"/>
    <n v="4674.72"/>
    <s v="7/16/2004 0:00"/>
    <x v="0"/>
    <n v="3"/>
    <n v="7"/>
    <n v="2004"/>
    <x v="3"/>
    <n v="97"/>
    <s v="S24_4258"/>
    <s v="Salzburg Collectables"/>
    <s v="6562-9555"/>
    <s v="Geislweg 14"/>
    <m/>
    <x v="16"/>
    <x v="1"/>
    <n v="5020"/>
    <x v="5"/>
    <s v="EMEA"/>
    <s v="Pipps"/>
    <s v="Georg"/>
    <s v="Medium"/>
    <n v="4674.72"/>
    <x v="2"/>
    <x v="1"/>
  </r>
  <r>
    <x v="41"/>
    <n v="21"/>
    <n v="78.89"/>
    <n v="6"/>
    <n v="1656.69"/>
    <s v="8/17/2004 0:00"/>
    <x v="0"/>
    <n v="3"/>
    <n v="8"/>
    <n v="2004"/>
    <x v="3"/>
    <n v="97"/>
    <s v="S24_4258"/>
    <s v="Amica Models &amp; Co."/>
    <s v="011-4988555"/>
    <s v="Via Monte Bianco 34"/>
    <m/>
    <x v="30"/>
    <x v="1"/>
    <n v="10100"/>
    <x v="12"/>
    <s v="EMEA"/>
    <s v="Accorti"/>
    <s v="Paolo"/>
    <s v="Small"/>
    <n v="1656.69"/>
    <x v="3"/>
    <x v="1"/>
  </r>
  <r>
    <x v="270"/>
    <n v="45"/>
    <n v="100"/>
    <n v="1"/>
    <n v="5171.3999999999996"/>
    <d v="2004-07-09T00:00:00"/>
    <x v="0"/>
    <n v="3"/>
    <n v="9"/>
    <n v="2004"/>
    <x v="3"/>
    <n v="97"/>
    <s v="S24_4258"/>
    <s v="Auto-Moto Classics Inc."/>
    <n v="6175558428"/>
    <s v="16780 Pompton St."/>
    <m/>
    <x v="35"/>
    <x v="6"/>
    <n v="58339"/>
    <x v="0"/>
    <s v="NA"/>
    <s v="Taylor"/>
    <s v="Leslie"/>
    <s v="Medium"/>
    <n v="4500"/>
    <x v="10"/>
    <x v="1"/>
  </r>
  <r>
    <x v="43"/>
    <n v="33"/>
    <n v="100"/>
    <n v="10"/>
    <n v="3342.57"/>
    <d v="2004-11-10T00:00:00"/>
    <x v="0"/>
    <n v="4"/>
    <n v="10"/>
    <n v="2004"/>
    <x v="3"/>
    <n v="97"/>
    <s v="S24_4258"/>
    <s v="Auto Assoc. &amp; Cie."/>
    <s v="30.59.8555"/>
    <s v="67, avenue de l'Europe"/>
    <m/>
    <x v="32"/>
    <x v="1"/>
    <n v="78000"/>
    <x v="1"/>
    <s v="EMEA"/>
    <s v="Tonini"/>
    <s v="Daniel"/>
    <s v="Medium"/>
    <n v="3300"/>
    <x v="4"/>
    <x v="1"/>
  </r>
  <r>
    <x v="44"/>
    <n v="44"/>
    <n v="100"/>
    <n v="7"/>
    <n v="4884.88"/>
    <s v="10/21/2004 0:00"/>
    <x v="0"/>
    <n v="4"/>
    <n v="10"/>
    <n v="2004"/>
    <x v="3"/>
    <n v="97"/>
    <s v="S24_4258"/>
    <s v="Mini Gifts Distributors Ltd."/>
    <n v="4155551450"/>
    <s v="5677 Strong St."/>
    <m/>
    <x v="33"/>
    <x v="2"/>
    <n v="97562"/>
    <x v="0"/>
    <s v="NA"/>
    <s v="Nelson"/>
    <s v="Valarie"/>
    <s v="Medium"/>
    <n v="4400"/>
    <x v="4"/>
    <x v="1"/>
  </r>
  <r>
    <x v="152"/>
    <n v="33"/>
    <n v="100"/>
    <n v="3"/>
    <n v="6267.69"/>
    <d v="2004-05-11T00:00:00"/>
    <x v="0"/>
    <n v="4"/>
    <n v="11"/>
    <n v="2004"/>
    <x v="3"/>
    <n v="97"/>
    <s v="S24_4258"/>
    <s v="Vitachrome Inc."/>
    <n v="2125551500"/>
    <s v="2678 Kingston Rd."/>
    <s v="Suite 101"/>
    <x v="0"/>
    <x v="0"/>
    <n v="10022"/>
    <x v="0"/>
    <s v="NA"/>
    <s v="Frick"/>
    <s v="Michael"/>
    <s v="Medium"/>
    <n v="3300"/>
    <x v="5"/>
    <x v="1"/>
  </r>
  <r>
    <x v="46"/>
    <n v="39"/>
    <n v="100"/>
    <n v="1"/>
    <n v="4424.16"/>
    <s v="11/18/2004 0:00"/>
    <x v="0"/>
    <n v="4"/>
    <n v="11"/>
    <n v="2004"/>
    <x v="3"/>
    <n v="97"/>
    <s v="S24_4258"/>
    <s v="Mini Wheels Co."/>
    <n v="6505555787"/>
    <s v="5557 North Pendale Street"/>
    <m/>
    <x v="4"/>
    <x v="2"/>
    <m/>
    <x v="0"/>
    <s v="NA"/>
    <s v="Murphy"/>
    <s v="Julie"/>
    <s v="Medium"/>
    <n v="3900"/>
    <x v="5"/>
    <x v="1"/>
  </r>
  <r>
    <x v="141"/>
    <n v="39"/>
    <n v="50.31"/>
    <n v="2"/>
    <n v="1962.09"/>
    <d v="2004-01-11T00:00:00"/>
    <x v="0"/>
    <n v="4"/>
    <n v="11"/>
    <n v="2004"/>
    <x v="3"/>
    <n v="97"/>
    <s v="S24_4258"/>
    <s v="Corrida Auto Replicas, Ltd"/>
    <s v="(91) 555 22 82"/>
    <s v="C/ Araquil, 67"/>
    <m/>
    <x v="20"/>
    <x v="1"/>
    <n v="28023"/>
    <x v="7"/>
    <s v="EMEA"/>
    <s v="Sommer"/>
    <s v="Mart¡n"/>
    <s v="Small"/>
    <n v="1962.0900000000001"/>
    <x v="5"/>
    <x v="1"/>
  </r>
  <r>
    <x v="153"/>
    <n v="41"/>
    <n v="100"/>
    <n v="6"/>
    <n v="6847"/>
    <d v="2004-10-12T00:00:00"/>
    <x v="0"/>
    <n v="4"/>
    <n v="12"/>
    <n v="2004"/>
    <x v="3"/>
    <n v="97"/>
    <s v="S24_4258"/>
    <s v="Euro Shopping Channel"/>
    <s v="(91) 555 94 44"/>
    <s v="C/ Moralzarzal, 86"/>
    <m/>
    <x v="20"/>
    <x v="1"/>
    <n v="28034"/>
    <x v="7"/>
    <s v="EMEA"/>
    <s v="Freyre"/>
    <s v="Diego"/>
    <s v="Medium"/>
    <n v="4100"/>
    <x v="6"/>
    <x v="1"/>
  </r>
  <r>
    <x v="49"/>
    <n v="40"/>
    <n v="86.92"/>
    <n v="3"/>
    <n v="3476.8"/>
    <s v="1/20/2005 0:00"/>
    <x v="0"/>
    <n v="1"/>
    <n v="1"/>
    <n v="2005"/>
    <x v="3"/>
    <n v="97"/>
    <s v="S24_4258"/>
    <s v="Collectables For Less Inc."/>
    <n v="6175558555"/>
    <s v="7825 Douglas Av."/>
    <m/>
    <x v="35"/>
    <x v="6"/>
    <n v="58339"/>
    <x v="0"/>
    <s v="NA"/>
    <s v="Nelson"/>
    <s v="Allen"/>
    <s v="Medium"/>
    <n v="3476.8"/>
    <x v="7"/>
    <x v="2"/>
  </r>
  <r>
    <x v="143"/>
    <n v="33"/>
    <n v="100"/>
    <n v="4"/>
    <n v="4592.6099999999997"/>
    <s v="2/17/2005 0:00"/>
    <x v="0"/>
    <n v="1"/>
    <n v="2"/>
    <n v="2005"/>
    <x v="3"/>
    <n v="97"/>
    <s v="S24_4258"/>
    <s v="Mini Gifts Distributors Ltd."/>
    <n v="4155551450"/>
    <s v="5677 Strong St."/>
    <m/>
    <x v="33"/>
    <x v="2"/>
    <n v="97562"/>
    <x v="0"/>
    <s v="NA"/>
    <s v="Nelson"/>
    <s v="Valarie"/>
    <s v="Medium"/>
    <n v="3300"/>
    <x v="0"/>
    <x v="2"/>
  </r>
  <r>
    <x v="257"/>
    <n v="28"/>
    <n v="78.89"/>
    <n v="4"/>
    <n v="2208.92"/>
    <s v="5/30/2005 0:00"/>
    <x v="2"/>
    <n v="2"/>
    <n v="5"/>
    <n v="2005"/>
    <x v="3"/>
    <n v="97"/>
    <s v="S24_4258"/>
    <s v="Petit Auto"/>
    <s v="(02) 5554 67"/>
    <s v="Rue Joseph-Bens 532"/>
    <m/>
    <x v="46"/>
    <x v="1"/>
    <s v="B-1180"/>
    <x v="14"/>
    <s v="EMEA"/>
    <s v="Dewey"/>
    <s v="Catherine"/>
    <s v="Small"/>
    <n v="2208.92"/>
    <x v="1"/>
    <x v="2"/>
  </r>
  <r>
    <x v="222"/>
    <n v="26"/>
    <n v="63.76"/>
    <n v="3"/>
    <n v="1657.76"/>
    <s v="2/17/2003 0:00"/>
    <x v="0"/>
    <n v="1"/>
    <n v="2"/>
    <n v="2003"/>
    <x v="4"/>
    <n v="72"/>
    <s v="S24_4278"/>
    <s v="Rovelli Gifts"/>
    <s v="035-640555"/>
    <s v="Via Ludovico il Moro 22"/>
    <m/>
    <x v="69"/>
    <x v="1"/>
    <n v="24100"/>
    <x v="12"/>
    <s v="EMEA"/>
    <s v="Rovelli"/>
    <s v="Giovanni"/>
    <s v="Small"/>
    <n v="1657.76"/>
    <x v="0"/>
    <x v="0"/>
  </r>
  <r>
    <x v="54"/>
    <n v="29"/>
    <n v="85.49"/>
    <n v="9"/>
    <n v="2479.21"/>
    <s v="4/29/2003 0:00"/>
    <x v="0"/>
    <n v="2"/>
    <n v="4"/>
    <n v="2003"/>
    <x v="4"/>
    <n v="72"/>
    <s v="S24_4278"/>
    <s v="Australian Collectors, Co."/>
    <s v="03 9520 4555"/>
    <s v="636 St Kilda Road"/>
    <s v="Level 3"/>
    <x v="8"/>
    <x v="3"/>
    <n v="3004"/>
    <x v="3"/>
    <s v="APAC"/>
    <s v="Ferguson"/>
    <s v="Peter"/>
    <s v="Small"/>
    <n v="2479.21"/>
    <x v="8"/>
    <x v="0"/>
  </r>
  <r>
    <x v="249"/>
    <n v="46"/>
    <n v="77.52"/>
    <n v="4"/>
    <n v="3565.92"/>
    <s v="6/27/2003 0:00"/>
    <x v="0"/>
    <n v="2"/>
    <n v="6"/>
    <n v="2003"/>
    <x v="4"/>
    <n v="72"/>
    <s v="S24_4278"/>
    <s v="Euro Shopping Channel"/>
    <s v="(91) 555 94 44"/>
    <s v="C/ Moralzarzal, 86"/>
    <m/>
    <x v="20"/>
    <x v="1"/>
    <n v="28034"/>
    <x v="7"/>
    <s v="EMEA"/>
    <s v="Freyre"/>
    <s v="Diego"/>
    <s v="Medium"/>
    <n v="3565.9199999999996"/>
    <x v="9"/>
    <x v="0"/>
  </r>
  <r>
    <x v="3"/>
    <n v="33"/>
    <n v="84.77"/>
    <n v="15"/>
    <n v="2797.41"/>
    <s v="8/25/2003 0:00"/>
    <x v="0"/>
    <n v="3"/>
    <n v="8"/>
    <n v="2003"/>
    <x v="4"/>
    <n v="72"/>
    <s v="S24_4278"/>
    <s v="Toys4GrownUps.com"/>
    <n v="6265557265"/>
    <s v="78934 Hillside Dr."/>
    <m/>
    <x v="3"/>
    <x v="2"/>
    <n v="90003"/>
    <x v="0"/>
    <s v="NA"/>
    <s v="Young"/>
    <s v="Julie"/>
    <s v="Small"/>
    <n v="2797.41"/>
    <x v="3"/>
    <x v="0"/>
  </r>
  <r>
    <x v="5"/>
    <n v="48"/>
    <n v="78.25"/>
    <n v="10"/>
    <n v="3756"/>
    <s v="10/28/2003 0:00"/>
    <x v="0"/>
    <n v="4"/>
    <n v="10"/>
    <n v="2003"/>
    <x v="4"/>
    <n v="72"/>
    <s v="S24_4278"/>
    <s v="Technics Stores Inc."/>
    <n v="6505556809"/>
    <s v="9408 Furth Circle"/>
    <m/>
    <x v="5"/>
    <x v="2"/>
    <n v="94217"/>
    <x v="0"/>
    <s v="NA"/>
    <s v="Hirano"/>
    <s v="Juri"/>
    <s v="Medium"/>
    <n v="3756"/>
    <x v="4"/>
    <x v="0"/>
  </r>
  <r>
    <x v="55"/>
    <n v="40"/>
    <n v="71"/>
    <n v="8"/>
    <n v="2840"/>
    <d v="2004-12-01T00:00:00"/>
    <x v="0"/>
    <n v="1"/>
    <n v="1"/>
    <n v="2004"/>
    <x v="4"/>
    <n v="72"/>
    <s v="S24_4278"/>
    <s v="Osaka Souveniers Co."/>
    <s v="+81 06 6342 5555"/>
    <s v="Dojima Avanza 4F, 1-6-20 Dojima, Kita-ku"/>
    <m/>
    <x v="38"/>
    <x v="14"/>
    <s v="530-0003"/>
    <x v="11"/>
    <s v="Japan"/>
    <s v="Kentary"/>
    <s v="Mory"/>
    <s v="Small"/>
    <n v="2840"/>
    <x v="7"/>
    <x v="1"/>
  </r>
  <r>
    <x v="10"/>
    <n v="23"/>
    <n v="74.62"/>
    <n v="10"/>
    <n v="1716.26"/>
    <s v="2/20/2004 0:00"/>
    <x v="0"/>
    <n v="1"/>
    <n v="2"/>
    <n v="2004"/>
    <x v="4"/>
    <n v="72"/>
    <s v="S24_4278"/>
    <s v="Australian Collectors, Co."/>
    <s v="03 9520 4555"/>
    <s v="636 St Kilda Road"/>
    <s v="Level 3"/>
    <x v="8"/>
    <x v="3"/>
    <n v="3004"/>
    <x v="3"/>
    <s v="APAC"/>
    <s v="Ferguson"/>
    <s v="Peter"/>
    <s v="Small"/>
    <n v="1716.2600000000002"/>
    <x v="0"/>
    <x v="1"/>
  </r>
  <r>
    <x v="250"/>
    <n v="40"/>
    <n v="81.14"/>
    <n v="4"/>
    <n v="3245.6"/>
    <d v="2004-02-04T00:00:00"/>
    <x v="0"/>
    <n v="2"/>
    <n v="4"/>
    <n v="2004"/>
    <x v="4"/>
    <n v="72"/>
    <s v="S24_4278"/>
    <s v="Royal Canadian Collectables, Ltd."/>
    <s v="(604) 555-4555"/>
    <s v="23 Tsawassen Blvd."/>
    <m/>
    <x v="47"/>
    <x v="10"/>
    <s v="T2F 8M4"/>
    <x v="10"/>
    <s v="NA"/>
    <s v="Lincoln"/>
    <s v="Elizabeth"/>
    <s v="Medium"/>
    <n v="3245.6"/>
    <x v="8"/>
    <x v="1"/>
  </r>
  <r>
    <x v="225"/>
    <n v="37"/>
    <n v="74.62"/>
    <n v="5"/>
    <n v="2760.94"/>
    <d v="2004-11-05T00:00:00"/>
    <x v="0"/>
    <n v="2"/>
    <n v="5"/>
    <n v="2004"/>
    <x v="4"/>
    <n v="72"/>
    <s v="S24_4278"/>
    <s v="The Sharp Gifts Warehouse"/>
    <n v="4085553659"/>
    <s v="3086 Ingle Ln."/>
    <m/>
    <x v="51"/>
    <x v="2"/>
    <n v="94217"/>
    <x v="0"/>
    <s v="NA"/>
    <s v="Frick"/>
    <s v="Sue"/>
    <s v="Small"/>
    <n v="2760.94"/>
    <x v="1"/>
    <x v="1"/>
  </r>
  <r>
    <x v="13"/>
    <n v="24"/>
    <n v="75.349999999999994"/>
    <n v="11"/>
    <n v="1808.4"/>
    <s v="6/28/2004 0:00"/>
    <x v="0"/>
    <n v="2"/>
    <n v="6"/>
    <n v="2004"/>
    <x v="4"/>
    <n v="72"/>
    <s v="S24_4278"/>
    <s v="Gift Depot Inc."/>
    <n v="2035552570"/>
    <s v="25593 South Bay Ln."/>
    <m/>
    <x v="10"/>
    <x v="5"/>
    <n v="97562"/>
    <x v="0"/>
    <s v="NA"/>
    <s v="King"/>
    <s v="Julie"/>
    <s v="Small"/>
    <n v="1808.3999999999999"/>
    <x v="9"/>
    <x v="1"/>
  </r>
  <r>
    <x v="14"/>
    <n v="27"/>
    <n v="62.31"/>
    <n v="10"/>
    <n v="1682.37"/>
    <s v="7/23/2004 0:00"/>
    <x v="0"/>
    <n v="3"/>
    <n v="7"/>
    <n v="2004"/>
    <x v="4"/>
    <n v="72"/>
    <s v="S24_4278"/>
    <s v="La Rochelle Gifts"/>
    <s v="40.67.8555"/>
    <s v="67, rue des Cinquante Otages"/>
    <m/>
    <x v="11"/>
    <x v="1"/>
    <n v="44000"/>
    <x v="1"/>
    <s v="EMEA"/>
    <s v="Labrune"/>
    <s v="Janine"/>
    <s v="Small"/>
    <n v="1682.3700000000001"/>
    <x v="2"/>
    <x v="1"/>
  </r>
  <r>
    <x v="228"/>
    <n v="21"/>
    <n v="71"/>
    <n v="2"/>
    <n v="1491"/>
    <s v="8/21/2004 0:00"/>
    <x v="0"/>
    <n v="3"/>
    <n v="8"/>
    <n v="2004"/>
    <x v="4"/>
    <n v="72"/>
    <s v="S24_4278"/>
    <s v="Norway Gifts By Mail, Co."/>
    <s v="+47 2212 1555"/>
    <s v="Drammensveien 126 A, PB 744 Sentrum"/>
    <m/>
    <x v="68"/>
    <x v="1"/>
    <s v="N 0106"/>
    <x v="2"/>
    <s v="EMEA"/>
    <s v="Klaeboe"/>
    <s v="Jan"/>
    <s v="Small"/>
    <n v="1491"/>
    <x v="3"/>
    <x v="1"/>
  </r>
  <r>
    <x v="251"/>
    <n v="23"/>
    <n v="72.45"/>
    <n v="5"/>
    <n v="1666.35"/>
    <s v="9/16/2004 0:00"/>
    <x v="0"/>
    <n v="3"/>
    <n v="9"/>
    <n v="2004"/>
    <x v="4"/>
    <n v="72"/>
    <s v="S24_4278"/>
    <s v="Clover Collections, Co."/>
    <s v="+353 1862 1555"/>
    <s v="25 Maiden Lane"/>
    <s v="Floor No. 4"/>
    <x v="60"/>
    <x v="1"/>
    <n v="2"/>
    <x v="18"/>
    <s v="EMEA"/>
    <s v="Cassidy"/>
    <s v="Dean"/>
    <s v="Small"/>
    <n v="1666.3500000000001"/>
    <x v="10"/>
    <x v="1"/>
  </r>
  <r>
    <x v="58"/>
    <n v="44"/>
    <n v="83.32"/>
    <n v="8"/>
    <n v="3666.08"/>
    <s v="10/15/2004 0:00"/>
    <x v="0"/>
    <n v="4"/>
    <n v="10"/>
    <n v="2004"/>
    <x v="4"/>
    <n v="72"/>
    <s v="S24_4278"/>
    <s v="Mini Classics"/>
    <n v="9145554562"/>
    <s v="3758 North Pendale Street"/>
    <m/>
    <x v="39"/>
    <x v="0"/>
    <n v="24067"/>
    <x v="0"/>
    <s v="NA"/>
    <s v="Frick"/>
    <s v="Steve"/>
    <s v="Medium"/>
    <n v="3666.08"/>
    <x v="4"/>
    <x v="1"/>
  </r>
  <r>
    <x v="296"/>
    <n v="35"/>
    <n v="83.32"/>
    <n v="1"/>
    <n v="2916.2"/>
    <d v="2004-02-11T00:00:00"/>
    <x v="0"/>
    <n v="4"/>
    <n v="11"/>
    <n v="2004"/>
    <x v="4"/>
    <n v="72"/>
    <s v="S24_4278"/>
    <s v="Technics Stores Inc."/>
    <n v="6505556809"/>
    <s v="9408 Furth Circle"/>
    <m/>
    <x v="5"/>
    <x v="2"/>
    <n v="94217"/>
    <x v="0"/>
    <s v="NA"/>
    <s v="Hirano"/>
    <s v="Juri"/>
    <s v="Small"/>
    <n v="2916.2"/>
    <x v="5"/>
    <x v="1"/>
  </r>
  <r>
    <x v="278"/>
    <n v="43"/>
    <n v="60.86"/>
    <n v="4"/>
    <n v="2616.98"/>
    <d v="2004-12-11T00:00:00"/>
    <x v="0"/>
    <n v="4"/>
    <n v="11"/>
    <n v="2004"/>
    <x v="4"/>
    <n v="72"/>
    <s v="S24_4278"/>
    <s v="Rovelli Gifts"/>
    <s v="035-640555"/>
    <s v="Via Ludovico il Moro 22"/>
    <m/>
    <x v="69"/>
    <x v="1"/>
    <n v="24100"/>
    <x v="12"/>
    <s v="EMEA"/>
    <s v="Rovelli"/>
    <s v="Giovanni"/>
    <s v="Small"/>
    <n v="2616.98"/>
    <x v="5"/>
    <x v="1"/>
  </r>
  <r>
    <x v="286"/>
    <n v="40"/>
    <n v="84.77"/>
    <n v="1"/>
    <n v="3390.8"/>
    <s v="11/24/2004 0:00"/>
    <x v="0"/>
    <n v="4"/>
    <n v="11"/>
    <n v="2004"/>
    <x v="4"/>
    <n v="72"/>
    <s v="S24_4278"/>
    <s v="Enaco Distributors"/>
    <s v="(93) 203 4555"/>
    <s v="Rambla de Catalu¤a, 23"/>
    <m/>
    <x v="43"/>
    <x v="1"/>
    <n v="8022"/>
    <x v="7"/>
    <s v="EMEA"/>
    <s v="Saavedra"/>
    <s v="Eduardo"/>
    <s v="Medium"/>
    <n v="3390.7999999999997"/>
    <x v="5"/>
    <x v="1"/>
  </r>
  <r>
    <x v="252"/>
    <n v="35"/>
    <n v="89.9"/>
    <n v="3"/>
    <n v="3146.5"/>
    <d v="2004-04-12T00:00:00"/>
    <x v="0"/>
    <n v="4"/>
    <n v="12"/>
    <n v="2004"/>
    <x v="4"/>
    <n v="72"/>
    <s v="S24_4278"/>
    <s v="Gift Ideas Corp."/>
    <n v="2035554407"/>
    <s v="2440 Pompton St."/>
    <m/>
    <x v="63"/>
    <x v="5"/>
    <n v="97561"/>
    <x v="0"/>
    <s v="NA"/>
    <s v="Lewis"/>
    <s v="Dan"/>
    <s v="Medium"/>
    <n v="3146.5"/>
    <x v="6"/>
    <x v="1"/>
  </r>
  <r>
    <x v="21"/>
    <n v="25"/>
    <n v="62.46"/>
    <n v="1"/>
    <n v="1561.5"/>
    <s v="12/17/2004 0:00"/>
    <x v="0"/>
    <n v="4"/>
    <n v="12"/>
    <n v="2004"/>
    <x v="4"/>
    <n v="72"/>
    <s v="S24_4278"/>
    <s v="Souveniers And Things Co."/>
    <s v="+61 2 9495 8555"/>
    <s v="Monitor Money Building, 815 Pacific Hwy"/>
    <s v="Level 6"/>
    <x v="17"/>
    <x v="8"/>
    <n v="2067"/>
    <x v="3"/>
    <s v="APAC"/>
    <s v="Huxley"/>
    <s v="Adrian"/>
    <s v="Small"/>
    <n v="1561.5"/>
    <x v="6"/>
    <x v="1"/>
  </r>
  <r>
    <x v="22"/>
    <n v="43"/>
    <n v="100"/>
    <n v="2"/>
    <n v="10039.6"/>
    <d v="2005-03-02T00:00:00"/>
    <x v="0"/>
    <n v="1"/>
    <n v="2"/>
    <n v="2005"/>
    <x v="4"/>
    <n v="72"/>
    <s v="S24_4278"/>
    <s v="La Rochelle Gifts"/>
    <s v="40.67.8555"/>
    <s v="67, rue des Cinquante Otages"/>
    <m/>
    <x v="11"/>
    <x v="1"/>
    <n v="44000"/>
    <x v="1"/>
    <s v="EMEA"/>
    <s v="Labrune"/>
    <s v="Janine"/>
    <s v="Large"/>
    <n v="4300"/>
    <x v="0"/>
    <x v="2"/>
  </r>
  <r>
    <x v="233"/>
    <n v="50"/>
    <n v="63.34"/>
    <n v="8"/>
    <n v="3167"/>
    <d v="2005-01-03T00:00:00"/>
    <x v="5"/>
    <n v="1"/>
    <n v="3"/>
    <n v="2005"/>
    <x v="4"/>
    <n v="72"/>
    <s v="S24_4278"/>
    <s v="Euro Shopping Channel"/>
    <s v="(91) 555 94 44"/>
    <s v="C/ Moralzarzal, 86"/>
    <m/>
    <x v="20"/>
    <x v="1"/>
    <n v="28034"/>
    <x v="7"/>
    <s v="EMEA"/>
    <s v="Freyre"/>
    <s v="Diego"/>
    <s v="Medium"/>
    <n v="3167"/>
    <x v="11"/>
    <x v="2"/>
  </r>
  <r>
    <x v="234"/>
    <n v="45"/>
    <n v="78.25"/>
    <n v="14"/>
    <n v="3521.25"/>
    <s v="3/30/2005 0:00"/>
    <x v="0"/>
    <n v="1"/>
    <n v="3"/>
    <n v="2005"/>
    <x v="4"/>
    <n v="72"/>
    <s v="S24_4278"/>
    <s v="Reims Collectables"/>
    <s v="26.47.1555"/>
    <s v="59 rue de l'Abbaye"/>
    <m/>
    <x v="1"/>
    <x v="1"/>
    <n v="51100"/>
    <x v="1"/>
    <s v="EMEA"/>
    <s v="Henriot"/>
    <s v="Paul"/>
    <s v="Medium"/>
    <n v="3521.25"/>
    <x v="11"/>
    <x v="2"/>
  </r>
  <r>
    <x v="253"/>
    <n v="52"/>
    <n v="81.14"/>
    <n v="4"/>
    <n v="4219.28"/>
    <d v="2005-03-04T00:00:00"/>
    <x v="4"/>
    <n v="2"/>
    <n v="4"/>
    <n v="2005"/>
    <x v="4"/>
    <n v="72"/>
    <s v="S24_4278"/>
    <s v="Tekni Collectables Inc."/>
    <n v="2015559350"/>
    <s v="7476 Moss Rd."/>
    <m/>
    <x v="9"/>
    <x v="4"/>
    <n v="94019"/>
    <x v="0"/>
    <s v="NA"/>
    <s v="Brown"/>
    <s v="William"/>
    <s v="Medium"/>
    <n v="4219.28"/>
    <x v="8"/>
    <x v="2"/>
  </r>
  <r>
    <x v="235"/>
    <n v="48"/>
    <n v="74.62"/>
    <n v="5"/>
    <n v="3581.76"/>
    <d v="2005-10-05T00:00:00"/>
    <x v="0"/>
    <n v="2"/>
    <n v="5"/>
    <n v="2005"/>
    <x v="4"/>
    <n v="72"/>
    <s v="S24_4278"/>
    <s v="L'ordine Souveniers"/>
    <s v="0522-556555"/>
    <s v="Strada Provinciale 124"/>
    <m/>
    <x v="57"/>
    <x v="1"/>
    <n v="42100"/>
    <x v="12"/>
    <s v="EMEA"/>
    <s v="Moroni"/>
    <s v="Maurizio"/>
    <s v="Medium"/>
    <n v="3581.76"/>
    <x v="1"/>
    <x v="2"/>
  </r>
  <r>
    <x v="103"/>
    <n v="31"/>
    <n v="68.709999999999994"/>
    <n v="10"/>
    <n v="2130.0100000000002"/>
    <d v="2003-03-03T00:00:00"/>
    <x v="0"/>
    <n v="1"/>
    <n v="3"/>
    <n v="2003"/>
    <x v="1"/>
    <n v="80"/>
    <s v="S24_4620"/>
    <s v="Cruz &amp; Sons Co."/>
    <s v="+63 2 555 3587"/>
    <s v="15 McCallum Street - NatWest Center #13-03"/>
    <m/>
    <x v="53"/>
    <x v="1"/>
    <s v="1227 MM"/>
    <x v="15"/>
    <s v="Japan"/>
    <s v="Cruz"/>
    <s v="Arnold"/>
    <s v="Small"/>
    <n v="2130.0099999999998"/>
    <x v="11"/>
    <x v="0"/>
  </r>
  <r>
    <x v="104"/>
    <n v="29"/>
    <n v="71.14"/>
    <n v="14"/>
    <n v="2063.06"/>
    <d v="2003-08-05T00:00:00"/>
    <x v="0"/>
    <n v="2"/>
    <n v="5"/>
    <n v="2003"/>
    <x v="1"/>
    <n v="80"/>
    <s v="S24_4620"/>
    <s v="Marseille Mini Autos"/>
    <s v="91.24.4555"/>
    <s v="12, rue des Bouchers"/>
    <m/>
    <x v="54"/>
    <x v="1"/>
    <n v="13008"/>
    <x v="1"/>
    <s v="EMEA"/>
    <s v="Lebihan"/>
    <s v="Laurence"/>
    <s v="Small"/>
    <n v="2063.06"/>
    <x v="1"/>
    <x v="0"/>
  </r>
  <r>
    <x v="105"/>
    <n v="23"/>
    <n v="87.31"/>
    <n v="11"/>
    <n v="2008.13"/>
    <d v="2003-02-07T00:00:00"/>
    <x v="0"/>
    <n v="3"/>
    <n v="7"/>
    <n v="2003"/>
    <x v="1"/>
    <n v="80"/>
    <s v="S24_4620"/>
    <s v="Mini Gifts Distributors Ltd."/>
    <n v="4155551450"/>
    <s v="5677 Strong St."/>
    <m/>
    <x v="33"/>
    <x v="2"/>
    <n v="97562"/>
    <x v="0"/>
    <s v="NA"/>
    <s v="Nelson"/>
    <s v="Valarie"/>
    <s v="Small"/>
    <n v="2008.13"/>
    <x v="2"/>
    <x v="0"/>
  </r>
  <r>
    <x v="106"/>
    <n v="31"/>
    <n v="64.67"/>
    <n v="11"/>
    <n v="2004.77"/>
    <d v="2003-05-09T00:00:00"/>
    <x v="0"/>
    <n v="3"/>
    <n v="9"/>
    <n v="2003"/>
    <x v="1"/>
    <n v="80"/>
    <s v="S24_4620"/>
    <s v="Collectables For Less Inc."/>
    <n v="6175558555"/>
    <s v="7825 Douglas Av."/>
    <m/>
    <x v="35"/>
    <x v="6"/>
    <n v="58339"/>
    <x v="0"/>
    <s v="NA"/>
    <s v="Nelson"/>
    <s v="Allen"/>
    <s v="Small"/>
    <n v="2004.77"/>
    <x v="10"/>
    <x v="0"/>
  </r>
  <r>
    <x v="4"/>
    <n v="23"/>
    <n v="67.099999999999994"/>
    <n v="6"/>
    <n v="1543.3"/>
    <d v="2003-10-10T00:00:00"/>
    <x v="0"/>
    <n v="4"/>
    <n v="10"/>
    <n v="2003"/>
    <x v="1"/>
    <n v="80"/>
    <s v="S24_4620"/>
    <s v="Corporate Gift Ideas Co."/>
    <n v="6505551386"/>
    <s v="7734 Strong St."/>
    <m/>
    <x v="4"/>
    <x v="2"/>
    <m/>
    <x v="0"/>
    <s v="NA"/>
    <s v="Brown"/>
    <s v="Julie"/>
    <s v="Small"/>
    <n v="1543.3"/>
    <x v="4"/>
    <x v="0"/>
  </r>
  <r>
    <x v="107"/>
    <n v="24"/>
    <n v="94.58"/>
    <n v="6"/>
    <n v="2269.92"/>
    <d v="2003-04-11T00:00:00"/>
    <x v="0"/>
    <n v="4"/>
    <n v="11"/>
    <n v="2003"/>
    <x v="1"/>
    <n v="80"/>
    <s v="S24_4620"/>
    <s v="Anna's Decorations, Ltd"/>
    <s v="02 9936 8555"/>
    <s v="201 Miller Street"/>
    <s v="Level 15"/>
    <x v="36"/>
    <x v="8"/>
    <n v="2060"/>
    <x v="3"/>
    <s v="APAC"/>
    <s v="O'Hara"/>
    <s v="Anna"/>
    <s v="Small"/>
    <n v="2269.92"/>
    <x v="5"/>
    <x v="0"/>
  </r>
  <r>
    <x v="6"/>
    <n v="28"/>
    <n v="71.14"/>
    <n v="1"/>
    <n v="1991.92"/>
    <d v="2003-11-11T00:00:00"/>
    <x v="0"/>
    <n v="4"/>
    <n v="11"/>
    <n v="2003"/>
    <x v="1"/>
    <n v="80"/>
    <s v="S24_4620"/>
    <s v="Daedalus Designs Imports"/>
    <s v="20.16.1555"/>
    <s v="184, chausse de Tournai"/>
    <m/>
    <x v="6"/>
    <x v="1"/>
    <n v="59000"/>
    <x v="1"/>
    <s v="EMEA"/>
    <s v="Rance"/>
    <s v="Martine"/>
    <s v="Small"/>
    <n v="1991.92"/>
    <x v="5"/>
    <x v="0"/>
  </r>
  <r>
    <x v="109"/>
    <n v="44"/>
    <n v="66.290000000000006"/>
    <n v="7"/>
    <n v="2916.76"/>
    <s v="11/20/2003 0:00"/>
    <x v="0"/>
    <n v="4"/>
    <n v="11"/>
    <n v="2003"/>
    <x v="1"/>
    <n v="80"/>
    <s v="S24_4620"/>
    <s v="Toms Spezialitten, Ltd"/>
    <s v="0221-5554327"/>
    <s v="Mehrheimerstr. 369"/>
    <m/>
    <x v="55"/>
    <x v="1"/>
    <n v="50739"/>
    <x v="16"/>
    <s v="EMEA"/>
    <s v="Pfalzheim"/>
    <s v="Henriette"/>
    <s v="Small"/>
    <n v="2916.76"/>
    <x v="5"/>
    <x v="0"/>
  </r>
  <r>
    <x v="9"/>
    <n v="22"/>
    <n v="92.16"/>
    <n v="6"/>
    <n v="2027.52"/>
    <s v="1/15/2004 0:00"/>
    <x v="0"/>
    <n v="1"/>
    <n v="1"/>
    <n v="2004"/>
    <x v="1"/>
    <n v="80"/>
    <s v="S24_4620"/>
    <s v="Auto Canal Petit"/>
    <s v="(1) 47.55.6555"/>
    <s v="25, rue Lauriston"/>
    <m/>
    <x v="2"/>
    <x v="1"/>
    <n v="75016"/>
    <x v="1"/>
    <s v="EMEA"/>
    <s v="Perrier"/>
    <s v="Dominique"/>
    <s v="Small"/>
    <n v="2027.52"/>
    <x v="7"/>
    <x v="1"/>
  </r>
  <r>
    <x v="111"/>
    <n v="46"/>
    <n v="70.33"/>
    <n v="13"/>
    <n v="3235.18"/>
    <s v="2/22/2004 0:00"/>
    <x v="0"/>
    <n v="1"/>
    <n v="2"/>
    <n v="2004"/>
    <x v="1"/>
    <n v="80"/>
    <s v="S24_4620"/>
    <s v="Vida Sport, Ltd"/>
    <s v="0897-034555"/>
    <s v="Grenzacherweg 237"/>
    <m/>
    <x v="56"/>
    <x v="1"/>
    <n v="1203"/>
    <x v="17"/>
    <s v="EMEA"/>
    <s v="Holz"/>
    <s v="Michael"/>
    <s v="Medium"/>
    <n v="3235.18"/>
    <x v="0"/>
    <x v="1"/>
  </r>
  <r>
    <x v="112"/>
    <n v="22"/>
    <n v="93.77"/>
    <n v="7"/>
    <n v="2062.94"/>
    <d v="2004-09-04T00:00:00"/>
    <x v="0"/>
    <n v="2"/>
    <n v="4"/>
    <n v="2004"/>
    <x v="1"/>
    <n v="80"/>
    <s v="S24_4620"/>
    <s v="Danish Wholesale Imports"/>
    <s v="31 12 3555"/>
    <s v="Vinb'ltet 34"/>
    <m/>
    <x v="40"/>
    <x v="1"/>
    <n v="1734"/>
    <x v="13"/>
    <s v="EMEA"/>
    <s v="Petersen"/>
    <s v="Jytte"/>
    <s v="Small"/>
    <n v="2062.94"/>
    <x v="8"/>
    <x v="1"/>
  </r>
  <r>
    <x v="268"/>
    <n v="38"/>
    <n v="87.31"/>
    <n v="3"/>
    <n v="3317.78"/>
    <s v="5/26/2004 0:00"/>
    <x v="0"/>
    <n v="2"/>
    <n v="5"/>
    <n v="2004"/>
    <x v="1"/>
    <n v="80"/>
    <s v="S24_4620"/>
    <s v="Auto Canal Petit"/>
    <s v="(1) 47.55.6555"/>
    <s v="25, rue Lauriston"/>
    <m/>
    <x v="2"/>
    <x v="1"/>
    <n v="75016"/>
    <x v="1"/>
    <s v="EMEA"/>
    <s v="Perrier"/>
    <s v="Dominique"/>
    <s v="Medium"/>
    <n v="3317.78"/>
    <x v="1"/>
    <x v="1"/>
  </r>
  <r>
    <x v="275"/>
    <n v="47"/>
    <n v="83.27"/>
    <n v="1"/>
    <n v="3913.69"/>
    <s v="6/30/2004 0:00"/>
    <x v="0"/>
    <n v="2"/>
    <n v="6"/>
    <n v="2004"/>
    <x v="1"/>
    <n v="80"/>
    <s v="S24_4620"/>
    <s v="Gifts4AllAges.com"/>
    <n v="6175559555"/>
    <s v="8616 Spinnaker Dr."/>
    <m/>
    <x v="48"/>
    <x v="6"/>
    <n v="51003"/>
    <x v="0"/>
    <s v="NA"/>
    <s v="Yoshido"/>
    <s v="Juri"/>
    <s v="Medium"/>
    <n v="3913.6899999999996"/>
    <x v="9"/>
    <x v="1"/>
  </r>
  <r>
    <x v="115"/>
    <n v="48"/>
    <n v="75.180000000000007"/>
    <n v="7"/>
    <n v="3608.64"/>
    <d v="2004-02-08T00:00:00"/>
    <x v="0"/>
    <n v="3"/>
    <n v="8"/>
    <n v="2004"/>
    <x v="1"/>
    <n v="80"/>
    <s v="S24_4620"/>
    <s v="Online Mini Collectables"/>
    <n v="6175557555"/>
    <s v="7635 Spinnaker Dr."/>
    <m/>
    <x v="35"/>
    <x v="6"/>
    <n v="58339"/>
    <x v="0"/>
    <s v="NA"/>
    <s v="Barajas"/>
    <s v="Miguel"/>
    <s v="Medium"/>
    <n v="3608.6400000000003"/>
    <x v="3"/>
    <x v="1"/>
  </r>
  <r>
    <x v="116"/>
    <n v="40"/>
    <n v="88.12"/>
    <n v="16"/>
    <n v="3524.8"/>
    <s v="8/30/2004 0:00"/>
    <x v="0"/>
    <n v="3"/>
    <n v="8"/>
    <n v="2004"/>
    <x v="1"/>
    <n v="80"/>
    <s v="S24_4620"/>
    <s v="Vida Sport, Ltd"/>
    <s v="0897-034555"/>
    <s v="Grenzacherweg 237"/>
    <m/>
    <x v="56"/>
    <x v="1"/>
    <n v="1203"/>
    <x v="17"/>
    <s v="EMEA"/>
    <s v="Holz"/>
    <s v="Michael"/>
    <s v="Medium"/>
    <n v="3524.8"/>
    <x v="3"/>
    <x v="1"/>
  </r>
  <r>
    <x v="16"/>
    <n v="32"/>
    <n v="80.84"/>
    <n v="1"/>
    <n v="2586.88"/>
    <s v="9/30/2004 0:00"/>
    <x v="0"/>
    <n v="3"/>
    <n v="9"/>
    <n v="2004"/>
    <x v="1"/>
    <n v="80"/>
    <s v="S24_4620"/>
    <s v="Toys of Finland, Co."/>
    <s v="90-224 8555"/>
    <s v="Keskuskatu 45"/>
    <m/>
    <x v="13"/>
    <x v="1"/>
    <n v="21240"/>
    <x v="4"/>
    <s v="EMEA"/>
    <s v="Karttunen"/>
    <s v="Matti"/>
    <s v="Small"/>
    <n v="2586.88"/>
    <x v="10"/>
    <x v="1"/>
  </r>
  <r>
    <x v="118"/>
    <n v="49"/>
    <n v="97.01"/>
    <n v="14"/>
    <n v="4753.49"/>
    <s v="10/16/2004 0:00"/>
    <x v="0"/>
    <n v="4"/>
    <n v="10"/>
    <n v="2004"/>
    <x v="1"/>
    <n v="80"/>
    <s v="S24_4620"/>
    <s v="Toms Spezialitten, Ltd"/>
    <s v="0221-5554327"/>
    <s v="Mehrheimerstr. 369"/>
    <m/>
    <x v="55"/>
    <x v="1"/>
    <n v="50739"/>
    <x v="16"/>
    <s v="EMEA"/>
    <s v="Pfalzheim"/>
    <s v="Henriette"/>
    <s v="Medium"/>
    <n v="4753.4900000000007"/>
    <x v="4"/>
    <x v="1"/>
  </r>
  <r>
    <x v="149"/>
    <n v="43"/>
    <n v="85.69"/>
    <n v="2"/>
    <n v="3684.67"/>
    <d v="2004-03-11T00:00:00"/>
    <x v="0"/>
    <n v="4"/>
    <n v="11"/>
    <n v="2004"/>
    <x v="1"/>
    <n v="80"/>
    <s v="S24_4620"/>
    <s v="Microscale Inc."/>
    <n v="2125551957"/>
    <s v="5290 North Pendale Street"/>
    <s v="Suite 200"/>
    <x v="0"/>
    <x v="0"/>
    <n v="10022"/>
    <x v="0"/>
    <s v="NA"/>
    <s v="Kuo"/>
    <s v="Kee"/>
    <s v="Medium"/>
    <n v="3684.67"/>
    <x v="5"/>
    <x v="1"/>
  </r>
  <r>
    <x v="186"/>
    <n v="41"/>
    <n v="100"/>
    <n v="2"/>
    <n v="5715.4"/>
    <s v="11/17/2004 0:00"/>
    <x v="0"/>
    <n v="4"/>
    <n v="11"/>
    <n v="2004"/>
    <x v="1"/>
    <n v="80"/>
    <s v="S24_4620"/>
    <s v="Motor Mint Distributors Inc."/>
    <n v="2155559857"/>
    <s v="11328 Douglas Av."/>
    <m/>
    <x v="24"/>
    <x v="7"/>
    <n v="71270"/>
    <x v="0"/>
    <s v="NA"/>
    <s v="Hernandez"/>
    <s v="Rosa"/>
    <s v="Medium"/>
    <n v="4100"/>
    <x v="5"/>
    <x v="1"/>
  </r>
  <r>
    <x v="218"/>
    <n v="30"/>
    <n v="100"/>
    <n v="1"/>
    <n v="3098.7"/>
    <s v="11/24/2004 0:00"/>
    <x v="0"/>
    <n v="4"/>
    <n v="11"/>
    <n v="2004"/>
    <x v="1"/>
    <n v="80"/>
    <s v="S24_4620"/>
    <s v="Reims Collectables"/>
    <s v="26.47.1555"/>
    <s v="59 rue de l'Abbaye"/>
    <m/>
    <x v="1"/>
    <x v="1"/>
    <n v="51100"/>
    <x v="1"/>
    <s v="EMEA"/>
    <s v="Henriot"/>
    <s v="Paul"/>
    <s v="Medium"/>
    <n v="3000"/>
    <x v="5"/>
    <x v="1"/>
  </r>
  <r>
    <x v="273"/>
    <n v="28"/>
    <n v="95.39"/>
    <n v="9"/>
    <n v="2670.92"/>
    <d v="2004-07-12T00:00:00"/>
    <x v="0"/>
    <n v="4"/>
    <n v="12"/>
    <n v="2004"/>
    <x v="1"/>
    <n v="80"/>
    <s v="S24_4620"/>
    <s v="Euro Shopping Channel"/>
    <s v="(91) 555 94 44"/>
    <s v="C/ Moralzarzal, 86"/>
    <m/>
    <x v="20"/>
    <x v="1"/>
    <n v="28034"/>
    <x v="7"/>
    <s v="EMEA"/>
    <s v="Freyre"/>
    <s v="Diego"/>
    <s v="Small"/>
    <n v="2670.92"/>
    <x v="6"/>
    <x v="1"/>
  </r>
  <r>
    <x v="120"/>
    <n v="43"/>
    <n v="100"/>
    <n v="9"/>
    <n v="5154.41"/>
    <d v="2005-06-01T00:00:00"/>
    <x v="0"/>
    <n v="1"/>
    <n v="1"/>
    <n v="2005"/>
    <x v="1"/>
    <n v="80"/>
    <s v="S24_4620"/>
    <s v="Suominen Souveniers"/>
    <s v="+358 9 8045 555"/>
    <s v="Software Engineering Center, SEC Oy"/>
    <m/>
    <x v="59"/>
    <x v="1"/>
    <s v="FIN-02271"/>
    <x v="4"/>
    <s v="EMEA"/>
    <s v="Suominen"/>
    <s v="Kalle"/>
    <s v="Medium"/>
    <n v="4300"/>
    <x v="7"/>
    <x v="2"/>
  </r>
  <r>
    <x v="220"/>
    <n v="41"/>
    <n v="100"/>
    <n v="2"/>
    <n v="4894.17"/>
    <d v="2005-10-02T00:00:00"/>
    <x v="0"/>
    <n v="1"/>
    <n v="2"/>
    <n v="2005"/>
    <x v="1"/>
    <n v="80"/>
    <s v="S24_4620"/>
    <s v="Euro Shopping Channel"/>
    <s v="(91) 555 94 44"/>
    <s v="C/ Moralzarzal, 86"/>
    <m/>
    <x v="20"/>
    <x v="1"/>
    <n v="28034"/>
    <x v="7"/>
    <s v="EMEA"/>
    <s v="Freyre"/>
    <s v="Diego"/>
    <s v="Medium"/>
    <n v="4100"/>
    <x v="0"/>
    <x v="2"/>
  </r>
  <r>
    <x v="190"/>
    <n v="30"/>
    <n v="82.42"/>
    <n v="10"/>
    <n v="2472.6"/>
    <d v="2005-04-03T00:00:00"/>
    <x v="0"/>
    <n v="1"/>
    <n v="3"/>
    <n v="2005"/>
    <x v="1"/>
    <n v="80"/>
    <s v="S24_4620"/>
    <s v="Mini Gifts Distributors Ltd."/>
    <n v="4155551450"/>
    <s v="5677 Strong St."/>
    <m/>
    <x v="33"/>
    <x v="2"/>
    <n v="97562"/>
    <x v="0"/>
    <s v="NA"/>
    <s v="Nelson"/>
    <s v="Valarie"/>
    <s v="Small"/>
    <n v="2472.6"/>
    <x v="11"/>
    <x v="2"/>
  </r>
  <r>
    <x v="26"/>
    <n v="31"/>
    <n v="100"/>
    <n v="3"/>
    <n v="3224.31"/>
    <s v="1/29/2003 0:00"/>
    <x v="0"/>
    <n v="1"/>
    <n v="1"/>
    <n v="2003"/>
    <x v="2"/>
    <n v="96"/>
    <s v="S32_1268"/>
    <s v="Baane Mini Imports"/>
    <s v="07-98 9555"/>
    <s v="Erling Skakkes gate 78"/>
    <m/>
    <x v="14"/>
    <x v="1"/>
    <n v="4110"/>
    <x v="2"/>
    <s v="EMEA"/>
    <s v="Bergulfsen"/>
    <s v="Jonas"/>
    <s v="Medium"/>
    <n v="3100"/>
    <x v="7"/>
    <x v="0"/>
  </r>
  <r>
    <x v="90"/>
    <n v="32"/>
    <n v="100"/>
    <n v="7"/>
    <n v="3667.52"/>
    <d v="2003-01-04T00:00:00"/>
    <x v="0"/>
    <n v="2"/>
    <n v="4"/>
    <n v="2003"/>
    <x v="2"/>
    <n v="96"/>
    <s v="S32_1268"/>
    <s v="La Corne D'abondance, Co."/>
    <s v="(1) 42.34.2555"/>
    <s v="265, boulevard Charonne"/>
    <m/>
    <x v="2"/>
    <x v="1"/>
    <n v="75012"/>
    <x v="1"/>
    <s v="EMEA"/>
    <s v="Bertrand"/>
    <s v="Marie"/>
    <s v="Medium"/>
    <n v="3200"/>
    <x v="8"/>
    <x v="0"/>
  </r>
  <r>
    <x v="28"/>
    <n v="43"/>
    <n v="96.31"/>
    <n v="3"/>
    <n v="4141.33"/>
    <s v="5/28/2003 0:00"/>
    <x v="0"/>
    <n v="2"/>
    <n v="5"/>
    <n v="2003"/>
    <x v="2"/>
    <n v="96"/>
    <s v="S32_1268"/>
    <s v="Corrida Auto Replicas, Ltd"/>
    <s v="(91) 555 22 82"/>
    <s v="C/ Araquil, 67"/>
    <m/>
    <x v="20"/>
    <x v="1"/>
    <n v="28023"/>
    <x v="7"/>
    <s v="EMEA"/>
    <s v="Sommer"/>
    <s v="Mart¡n"/>
    <s v="Medium"/>
    <n v="4141.33"/>
    <x v="1"/>
    <x v="0"/>
  </r>
  <r>
    <x v="29"/>
    <n v="26"/>
    <n v="100"/>
    <n v="3"/>
    <n v="2829.58"/>
    <s v="7/24/2003 0:00"/>
    <x v="0"/>
    <n v="3"/>
    <n v="7"/>
    <n v="2003"/>
    <x v="2"/>
    <n v="96"/>
    <s v="S32_1268"/>
    <s v="Technics Stores Inc."/>
    <n v="6505556809"/>
    <s v="9408 Furth Circle"/>
    <m/>
    <x v="5"/>
    <x v="2"/>
    <n v="94217"/>
    <x v="0"/>
    <s v="NA"/>
    <s v="Hirano"/>
    <s v="Juri"/>
    <s v="Small"/>
    <n v="2600"/>
    <x v="2"/>
    <x v="0"/>
  </r>
  <r>
    <x v="164"/>
    <n v="27"/>
    <n v="100"/>
    <n v="10"/>
    <n v="3068.55"/>
    <s v="9/21/2003 0:00"/>
    <x v="0"/>
    <n v="3"/>
    <n v="9"/>
    <n v="2003"/>
    <x v="2"/>
    <n v="96"/>
    <s v="S32_1268"/>
    <s v="Oulu Toy Supplies, Inc."/>
    <s v="981-443655"/>
    <s v="Torikatu 38"/>
    <m/>
    <x v="50"/>
    <x v="1"/>
    <n v="90110"/>
    <x v="4"/>
    <s v="EMEA"/>
    <s v="Koskitalo"/>
    <s v="Pirkko"/>
    <s v="Medium"/>
    <n v="2700"/>
    <x v="10"/>
    <x v="0"/>
  </r>
  <r>
    <x v="91"/>
    <n v="24"/>
    <n v="100"/>
    <n v="1"/>
    <n v="2634.96"/>
    <s v="10/21/2003 0:00"/>
    <x v="5"/>
    <n v="4"/>
    <n v="10"/>
    <n v="2003"/>
    <x v="2"/>
    <n v="96"/>
    <s v="S32_1268"/>
    <s v="Mini Auto Werke"/>
    <s v="7675-3555"/>
    <s v="Kirchgasse 6"/>
    <m/>
    <x v="52"/>
    <x v="1"/>
    <n v="8010"/>
    <x v="5"/>
    <s v="EMEA"/>
    <s v="Mendel"/>
    <s v="Roland"/>
    <s v="Small"/>
    <n v="2400"/>
    <x v="4"/>
    <x v="0"/>
  </r>
  <r>
    <x v="92"/>
    <n v="22"/>
    <n v="100"/>
    <n v="8"/>
    <n v="2436.7199999999998"/>
    <d v="2003-06-11T00:00:00"/>
    <x v="0"/>
    <n v="4"/>
    <n v="11"/>
    <n v="2003"/>
    <x v="2"/>
    <n v="96"/>
    <s v="S32_1268"/>
    <s v="Stylish Desk Decors, Co."/>
    <s v="(171) 555-0297"/>
    <s v="35 King George"/>
    <m/>
    <x v="41"/>
    <x v="1"/>
    <s v="WX3 6FW"/>
    <x v="6"/>
    <s v="EMEA"/>
    <s v="Brown"/>
    <s v="Ann"/>
    <s v="Small"/>
    <n v="2200"/>
    <x v="5"/>
    <x v="0"/>
  </r>
  <r>
    <x v="165"/>
    <n v="46"/>
    <n v="100"/>
    <n v="13"/>
    <n v="4607.3599999999997"/>
    <s v="11/14/2003 0:00"/>
    <x v="0"/>
    <n v="4"/>
    <n v="11"/>
    <n v="2003"/>
    <x v="2"/>
    <n v="96"/>
    <s v="S32_1268"/>
    <s v="Iberia Gift Imports, Corp."/>
    <s v="(95) 555 82 82"/>
    <s v="C/ Romero, 33"/>
    <m/>
    <x v="64"/>
    <x v="1"/>
    <n v="41101"/>
    <x v="7"/>
    <s v="EMEA"/>
    <s v="Roel"/>
    <s v="Jose Pedro"/>
    <s v="Medium"/>
    <n v="4600"/>
    <x v="5"/>
    <x v="0"/>
  </r>
  <r>
    <x v="34"/>
    <n v="37"/>
    <n v="97.27"/>
    <n v="3"/>
    <n v="3598.99"/>
    <s v="11/25/2003 0:00"/>
    <x v="0"/>
    <n v="4"/>
    <n v="11"/>
    <n v="2003"/>
    <x v="2"/>
    <n v="96"/>
    <s v="S32_1268"/>
    <s v="Saveley &amp; Henriot, Co."/>
    <s v="78.32.5555"/>
    <s v="2, rue du Commerce"/>
    <m/>
    <x v="25"/>
    <x v="1"/>
    <n v="69004"/>
    <x v="1"/>
    <s v="EMEA"/>
    <s v="Saveley"/>
    <s v="Mary"/>
    <s v="Medium"/>
    <n v="3598.99"/>
    <x v="5"/>
    <x v="0"/>
  </r>
  <r>
    <x v="93"/>
    <n v="49"/>
    <n v="80.900000000000006"/>
    <n v="14"/>
    <n v="3964.1"/>
    <d v="2003-09-12T00:00:00"/>
    <x v="0"/>
    <n v="4"/>
    <n v="12"/>
    <n v="2003"/>
    <x v="2"/>
    <n v="96"/>
    <s v="S32_1268"/>
    <s v="Diecast Collectables"/>
    <n v="6175552555"/>
    <s v="6251 Ingle Ln."/>
    <m/>
    <x v="48"/>
    <x v="6"/>
    <n v="51003"/>
    <x v="0"/>
    <s v="NA"/>
    <s v="Franco"/>
    <s v="Valarie"/>
    <s v="Medium"/>
    <n v="3964.1000000000004"/>
    <x v="6"/>
    <x v="0"/>
  </r>
  <r>
    <x v="94"/>
    <n v="21"/>
    <n v="100"/>
    <n v="3"/>
    <n v="2244.9"/>
    <d v="2004-04-02T00:00:00"/>
    <x v="0"/>
    <n v="1"/>
    <n v="2"/>
    <n v="2004"/>
    <x v="2"/>
    <n v="96"/>
    <s v="S32_1268"/>
    <s v="Handji Gifts&amp; Co"/>
    <s v="+65 224 1555"/>
    <s v="Village Close - 106 Linden Road Sandown"/>
    <s v="2nd Floor"/>
    <x v="22"/>
    <x v="1"/>
    <n v="69045"/>
    <x v="9"/>
    <s v="APAC"/>
    <s v="Victorino"/>
    <s v="Wendy"/>
    <s v="Small"/>
    <n v="2100"/>
    <x v="0"/>
    <x v="1"/>
  </r>
  <r>
    <x v="95"/>
    <n v="25"/>
    <n v="100"/>
    <n v="8"/>
    <n v="2793"/>
    <d v="2004-11-03T00:00:00"/>
    <x v="0"/>
    <n v="1"/>
    <n v="3"/>
    <n v="2004"/>
    <x v="2"/>
    <n v="96"/>
    <s v="S32_1268"/>
    <s v="Mini Gifts Distributors Ltd."/>
    <n v="4155551450"/>
    <s v="5677 Strong St."/>
    <m/>
    <x v="33"/>
    <x v="2"/>
    <n v="97562"/>
    <x v="0"/>
    <s v="NA"/>
    <s v="Nelson"/>
    <s v="Valarie"/>
    <s v="Small"/>
    <n v="2500"/>
    <x v="11"/>
    <x v="1"/>
  </r>
  <r>
    <x v="38"/>
    <n v="37"/>
    <n v="100"/>
    <n v="1"/>
    <n v="4133.6400000000003"/>
    <d v="2004-04-05T00:00:00"/>
    <x v="0"/>
    <n v="2"/>
    <n v="5"/>
    <n v="2004"/>
    <x v="2"/>
    <n v="96"/>
    <s v="S32_1268"/>
    <s v="Super Scale Inc."/>
    <n v="2035559545"/>
    <s v="567 North Pendale Street"/>
    <m/>
    <x v="28"/>
    <x v="5"/>
    <n v="97823"/>
    <x v="0"/>
    <s v="NA"/>
    <s v="Murphy"/>
    <s v="Leslie"/>
    <s v="Medium"/>
    <n v="3700"/>
    <x v="1"/>
    <x v="1"/>
  </r>
  <r>
    <x v="96"/>
    <n v="45"/>
    <n v="86.68"/>
    <n v="11"/>
    <n v="3900.6"/>
    <s v="6/15/2004 0:00"/>
    <x v="0"/>
    <n v="2"/>
    <n v="6"/>
    <n v="2004"/>
    <x v="2"/>
    <n v="96"/>
    <s v="S32_1268"/>
    <s v="Handji Gifts&amp; Co"/>
    <s v="+65 224 1555"/>
    <s v="Village Close - 106 Linden Road Sandown"/>
    <s v="2nd Floor"/>
    <x v="22"/>
    <x v="1"/>
    <n v="69045"/>
    <x v="9"/>
    <s v="APAC"/>
    <s v="Victorino"/>
    <s v="Wendy"/>
    <s v="Medium"/>
    <n v="3900.6000000000004"/>
    <x v="9"/>
    <x v="1"/>
  </r>
  <r>
    <x v="40"/>
    <n v="32"/>
    <n v="85.72"/>
    <n v="1"/>
    <n v="2743.04"/>
    <s v="7/19/2004 0:00"/>
    <x v="0"/>
    <n v="3"/>
    <n v="7"/>
    <n v="2004"/>
    <x v="2"/>
    <n v="96"/>
    <s v="S32_1268"/>
    <s v="Souveniers And Things Co."/>
    <s v="+61 2 9495 8555"/>
    <s v="Monitor Money Building, 815 Pacific Hwy"/>
    <s v="Level 6"/>
    <x v="17"/>
    <x v="8"/>
    <n v="2067"/>
    <x v="3"/>
    <s v="APAC"/>
    <s v="Huxley"/>
    <s v="Adrian"/>
    <s v="Small"/>
    <n v="2743.04"/>
    <x v="2"/>
    <x v="1"/>
  </r>
  <r>
    <x v="97"/>
    <n v="29"/>
    <n v="82.83"/>
    <n v="8"/>
    <n v="2402.0700000000002"/>
    <s v="8/19/2004 0:00"/>
    <x v="0"/>
    <n v="3"/>
    <n v="8"/>
    <n v="2004"/>
    <x v="2"/>
    <n v="96"/>
    <s v="S32_1268"/>
    <s v="Diecast Classics Inc."/>
    <n v="2155551555"/>
    <s v="7586 Pompton St."/>
    <m/>
    <x v="15"/>
    <x v="7"/>
    <n v="70267"/>
    <x v="0"/>
    <s v="NA"/>
    <s v="Yu"/>
    <s v="Kyung"/>
    <s v="Small"/>
    <n v="2402.0700000000002"/>
    <x v="3"/>
    <x v="1"/>
  </r>
  <r>
    <x v="42"/>
    <n v="26"/>
    <n v="83.79"/>
    <n v="3"/>
    <n v="2178.54"/>
    <d v="2004-08-09T00:00:00"/>
    <x v="0"/>
    <n v="3"/>
    <n v="9"/>
    <n v="2004"/>
    <x v="2"/>
    <n v="96"/>
    <s v="S32_1268"/>
    <s v="Scandinavian Gift Ideas"/>
    <s v="0695-34 6555"/>
    <s v="?kergatan 24"/>
    <m/>
    <x v="31"/>
    <x v="1"/>
    <s v="S-844 67"/>
    <x v="8"/>
    <s v="EMEA"/>
    <s v="Larsson"/>
    <s v="Maria"/>
    <s v="Small"/>
    <n v="2178.54"/>
    <x v="10"/>
    <x v="1"/>
  </r>
  <r>
    <x v="98"/>
    <n v="28"/>
    <n v="100"/>
    <n v="12"/>
    <n v="3155.04"/>
    <s v="10/13/2004 0:00"/>
    <x v="0"/>
    <n v="4"/>
    <n v="10"/>
    <n v="2004"/>
    <x v="2"/>
    <n v="96"/>
    <s v="S32_1268"/>
    <s v="Marta's Replicas Co."/>
    <n v="6175558555"/>
    <s v="39323 Spinnaker Dr."/>
    <m/>
    <x v="12"/>
    <x v="6"/>
    <n v="51247"/>
    <x v="0"/>
    <s v="NA"/>
    <s v="Hernandez"/>
    <s v="Marta"/>
    <s v="Medium"/>
    <n v="2800"/>
    <x v="4"/>
    <x v="1"/>
  </r>
  <r>
    <x v="99"/>
    <n v="27"/>
    <n v="87.64"/>
    <n v="6"/>
    <n v="2366.2800000000002"/>
    <s v="10/22/2004 0:00"/>
    <x v="0"/>
    <n v="4"/>
    <n v="10"/>
    <n v="2004"/>
    <x v="2"/>
    <n v="96"/>
    <s v="S32_1268"/>
    <s v="Canadian Gift Exchange Network"/>
    <s v="(604) 555-3392"/>
    <s v="1900 Oak St."/>
    <m/>
    <x v="26"/>
    <x v="10"/>
    <s v="V3F 2K1"/>
    <x v="10"/>
    <s v="NA"/>
    <s v="Tannamuri"/>
    <s v="Yoshi"/>
    <s v="Small"/>
    <n v="2366.2800000000002"/>
    <x v="4"/>
    <x v="1"/>
  </r>
  <r>
    <x v="152"/>
    <n v="20"/>
    <n v="98.18"/>
    <n v="11"/>
    <n v="1963.6"/>
    <d v="2004-05-11T00:00:00"/>
    <x v="0"/>
    <n v="4"/>
    <n v="11"/>
    <n v="2004"/>
    <x v="2"/>
    <n v="96"/>
    <s v="S32_1268"/>
    <s v="Vitachrome Inc."/>
    <n v="2125551500"/>
    <s v="2678 Kingston Rd."/>
    <s v="Suite 101"/>
    <x v="0"/>
    <x v="0"/>
    <n v="10022"/>
    <x v="0"/>
    <s v="NA"/>
    <s v="Frick"/>
    <s v="Michael"/>
    <s v="Small"/>
    <n v="1963.6000000000001"/>
    <x v="5"/>
    <x v="1"/>
  </r>
  <r>
    <x v="290"/>
    <n v="44"/>
    <n v="100"/>
    <n v="1"/>
    <n v="4746.28"/>
    <s v="11/19/2004 0:00"/>
    <x v="0"/>
    <n v="4"/>
    <n v="11"/>
    <n v="2004"/>
    <x v="2"/>
    <n v="96"/>
    <s v="S32_1268"/>
    <s v="Mini Gifts Distributors Ltd."/>
    <n v="4155551450"/>
    <s v="5677 Strong St."/>
    <m/>
    <x v="33"/>
    <x v="2"/>
    <n v="97562"/>
    <x v="0"/>
    <s v="NA"/>
    <s v="Nelson"/>
    <s v="Valarie"/>
    <s v="Medium"/>
    <n v="4400"/>
    <x v="5"/>
    <x v="1"/>
  </r>
  <r>
    <x v="141"/>
    <n v="42"/>
    <n v="100"/>
    <n v="3"/>
    <n v="6386.94"/>
    <d v="2004-01-11T00:00:00"/>
    <x v="0"/>
    <n v="4"/>
    <n v="11"/>
    <n v="2004"/>
    <x v="2"/>
    <n v="96"/>
    <s v="S32_1268"/>
    <s v="Corrida Auto Replicas, Ltd"/>
    <s v="(91) 555 22 82"/>
    <s v="C/ Araquil, 67"/>
    <m/>
    <x v="20"/>
    <x v="1"/>
    <n v="28023"/>
    <x v="7"/>
    <s v="EMEA"/>
    <s v="Sommer"/>
    <s v="Mart¡n"/>
    <s v="Medium"/>
    <n v="4200"/>
    <x v="5"/>
    <x v="1"/>
  </r>
  <r>
    <x v="153"/>
    <n v="41"/>
    <n v="100"/>
    <n v="1"/>
    <n v="4428"/>
    <d v="2004-10-12T00:00:00"/>
    <x v="0"/>
    <n v="4"/>
    <n v="12"/>
    <n v="2004"/>
    <x v="2"/>
    <n v="96"/>
    <s v="S32_1268"/>
    <s v="Euro Shopping Channel"/>
    <s v="(91) 555 94 44"/>
    <s v="C/ Moralzarzal, 86"/>
    <m/>
    <x v="20"/>
    <x v="1"/>
    <n v="28034"/>
    <x v="7"/>
    <s v="EMEA"/>
    <s v="Freyre"/>
    <s v="Diego"/>
    <s v="Medium"/>
    <n v="4100"/>
    <x v="6"/>
    <x v="1"/>
  </r>
  <r>
    <x v="142"/>
    <n v="26"/>
    <n v="100"/>
    <n v="1"/>
    <n v="4044.04"/>
    <s v="1/23/2005 0:00"/>
    <x v="0"/>
    <n v="1"/>
    <n v="1"/>
    <n v="2005"/>
    <x v="2"/>
    <n v="96"/>
    <s v="S32_1268"/>
    <s v="Mini Gifts Distributors Ltd."/>
    <n v="4155551450"/>
    <s v="5677 Strong St."/>
    <m/>
    <x v="33"/>
    <x v="2"/>
    <n v="97562"/>
    <x v="0"/>
    <s v="NA"/>
    <s v="Nelson"/>
    <s v="Valarie"/>
    <s v="Medium"/>
    <n v="2600"/>
    <x v="7"/>
    <x v="2"/>
  </r>
  <r>
    <x v="143"/>
    <n v="26"/>
    <n v="100"/>
    <n v="6"/>
    <n v="2708.42"/>
    <s v="2/17/2005 0:00"/>
    <x v="0"/>
    <n v="1"/>
    <n v="2"/>
    <n v="2005"/>
    <x v="2"/>
    <n v="96"/>
    <s v="S32_1268"/>
    <s v="Mini Gifts Distributors Ltd."/>
    <n v="4155551450"/>
    <s v="5677 Strong St."/>
    <m/>
    <x v="33"/>
    <x v="2"/>
    <n v="97562"/>
    <x v="0"/>
    <s v="NA"/>
    <s v="Nelson"/>
    <s v="Valarie"/>
    <s v="Small"/>
    <n v="2600"/>
    <x v="0"/>
    <x v="2"/>
  </r>
  <r>
    <x v="52"/>
    <n v="26"/>
    <n v="100"/>
    <n v="1"/>
    <n v="2904.72"/>
    <d v="2005-01-05T00:00:00"/>
    <x v="0"/>
    <n v="2"/>
    <n v="5"/>
    <n v="2005"/>
    <x v="2"/>
    <n v="96"/>
    <s v="S32_1268"/>
    <s v="Quebec Home Shopping Network"/>
    <s v="(514) 555-8054"/>
    <s v="43 rue St. Laurent"/>
    <m/>
    <x v="37"/>
    <x v="13"/>
    <s v="H1J 1C3"/>
    <x v="10"/>
    <s v="NA"/>
    <s v="Fresnisre"/>
    <s v="Jean"/>
    <s v="Small"/>
    <n v="2600"/>
    <x v="1"/>
    <x v="2"/>
  </r>
  <r>
    <x v="102"/>
    <n v="41"/>
    <n v="86.68"/>
    <n v="11"/>
    <n v="3553.88"/>
    <s v="5/31/2005 0:00"/>
    <x v="2"/>
    <n v="2"/>
    <n v="5"/>
    <n v="2005"/>
    <x v="2"/>
    <n v="96"/>
    <s v="S32_1268"/>
    <s v="La Rochelle Gifts"/>
    <s v="40.67.8555"/>
    <s v="67, rue des Cinquante Otages"/>
    <m/>
    <x v="11"/>
    <x v="1"/>
    <n v="44000"/>
    <x v="1"/>
    <s v="EMEA"/>
    <s v="Labrune"/>
    <s v="Janine"/>
    <s v="Medium"/>
    <n v="3553.88"/>
    <x v="1"/>
    <x v="2"/>
  </r>
  <r>
    <x v="0"/>
    <n v="20"/>
    <n v="92.9"/>
    <n v="8"/>
    <n v="1858"/>
    <s v="2/24/2003 0:00"/>
    <x v="0"/>
    <n v="1"/>
    <n v="2"/>
    <n v="2003"/>
    <x v="0"/>
    <n v="99"/>
    <s v="S32_1374"/>
    <s v="Land of Toys Inc."/>
    <n v="2125557818"/>
    <s v="897 Long Airport Avenue"/>
    <m/>
    <x v="0"/>
    <x v="0"/>
    <n v="10022"/>
    <x v="0"/>
    <s v="NA"/>
    <s v="Yu"/>
    <s v="Kwai"/>
    <s v="Small"/>
    <n v="1858"/>
    <x v="0"/>
    <x v="0"/>
  </r>
  <r>
    <x v="54"/>
    <n v="22"/>
    <n v="100"/>
    <n v="6"/>
    <n v="2461.36"/>
    <s v="4/29/2003 0:00"/>
    <x v="0"/>
    <n v="2"/>
    <n v="4"/>
    <n v="2003"/>
    <x v="0"/>
    <n v="99"/>
    <s v="S32_1374"/>
    <s v="Australian Collectors, Co."/>
    <s v="03 9520 4555"/>
    <s v="636 St Kilda Road"/>
    <s v="Level 3"/>
    <x v="8"/>
    <x v="3"/>
    <n v="3004"/>
    <x v="3"/>
    <s v="APAC"/>
    <s v="Ferguson"/>
    <s v="Peter"/>
    <s v="Small"/>
    <n v="2200"/>
    <x v="8"/>
    <x v="0"/>
  </r>
  <r>
    <x v="249"/>
    <n v="23"/>
    <n v="100"/>
    <n v="1"/>
    <n v="2642.01"/>
    <s v="6/27/2003 0:00"/>
    <x v="0"/>
    <n v="2"/>
    <n v="6"/>
    <n v="2003"/>
    <x v="0"/>
    <n v="99"/>
    <s v="S32_1374"/>
    <s v="Euro Shopping Channel"/>
    <s v="(91) 555 94 44"/>
    <s v="C/ Moralzarzal, 86"/>
    <m/>
    <x v="20"/>
    <x v="1"/>
    <n v="28034"/>
    <x v="7"/>
    <s v="EMEA"/>
    <s v="Freyre"/>
    <s v="Diego"/>
    <s v="Small"/>
    <n v="2300"/>
    <x v="9"/>
    <x v="0"/>
  </r>
  <r>
    <x v="3"/>
    <n v="33"/>
    <n v="93.9"/>
    <n v="12"/>
    <n v="3098.7"/>
    <s v="8/25/2003 0:00"/>
    <x v="0"/>
    <n v="3"/>
    <n v="8"/>
    <n v="2003"/>
    <x v="0"/>
    <n v="99"/>
    <s v="S32_1374"/>
    <s v="Toys4GrownUps.com"/>
    <n v="6265557265"/>
    <s v="78934 Hillside Dr."/>
    <m/>
    <x v="3"/>
    <x v="2"/>
    <n v="90003"/>
    <x v="0"/>
    <s v="NA"/>
    <s v="Young"/>
    <s v="Julie"/>
    <s v="Medium"/>
    <n v="3098.7000000000003"/>
    <x v="3"/>
    <x v="0"/>
  </r>
  <r>
    <x v="5"/>
    <n v="28"/>
    <n v="100"/>
    <n v="7"/>
    <n v="3244.36"/>
    <s v="10/28/2003 0:00"/>
    <x v="0"/>
    <n v="4"/>
    <n v="10"/>
    <n v="2003"/>
    <x v="0"/>
    <n v="99"/>
    <s v="S32_1374"/>
    <s v="Technics Stores Inc."/>
    <n v="6505556809"/>
    <s v="9408 Furth Circle"/>
    <m/>
    <x v="5"/>
    <x v="2"/>
    <n v="94217"/>
    <x v="0"/>
    <s v="NA"/>
    <s v="Hirano"/>
    <s v="Juri"/>
    <s v="Medium"/>
    <n v="2800"/>
    <x v="4"/>
    <x v="0"/>
  </r>
  <r>
    <x v="7"/>
    <n v="44"/>
    <n v="98.89"/>
    <n v="7"/>
    <n v="4351.16"/>
    <s v="11/18/2003 0:00"/>
    <x v="0"/>
    <n v="4"/>
    <n v="11"/>
    <n v="2003"/>
    <x v="0"/>
    <n v="99"/>
    <s v="S32_1374"/>
    <s v="Herkku Gifts"/>
    <s v="+47 2267 3215"/>
    <s v="Drammen 121, PR 744 Sentrum"/>
    <m/>
    <x v="7"/>
    <x v="1"/>
    <s v="N 5804"/>
    <x v="2"/>
    <s v="EMEA"/>
    <s v="Oeztan"/>
    <s v="Veysel"/>
    <s v="Medium"/>
    <n v="4351.16"/>
    <x v="5"/>
    <x v="0"/>
  </r>
  <r>
    <x v="55"/>
    <n v="46"/>
    <n v="79.91"/>
    <n v="5"/>
    <n v="3675.86"/>
    <d v="2004-12-01T00:00:00"/>
    <x v="0"/>
    <n v="1"/>
    <n v="1"/>
    <n v="2004"/>
    <x v="0"/>
    <n v="99"/>
    <s v="S32_1374"/>
    <s v="Osaka Souveniers Co."/>
    <s v="+81 06 6342 5555"/>
    <s v="Dojima Avanza 4F, 1-6-20 Dojima, Kita-ku"/>
    <m/>
    <x v="38"/>
    <x v="14"/>
    <s v="530-0003"/>
    <x v="11"/>
    <s v="Japan"/>
    <s v="Kentary"/>
    <s v="Mory"/>
    <s v="Medium"/>
    <n v="3675.8599999999997"/>
    <x v="7"/>
    <x v="1"/>
  </r>
  <r>
    <x v="10"/>
    <n v="21"/>
    <n v="100"/>
    <n v="7"/>
    <n v="2475.27"/>
    <s v="2/20/2004 0:00"/>
    <x v="0"/>
    <n v="1"/>
    <n v="2"/>
    <n v="2004"/>
    <x v="0"/>
    <n v="99"/>
    <s v="S32_1374"/>
    <s v="Australian Collectors, Co."/>
    <s v="03 9520 4555"/>
    <s v="636 St Kilda Road"/>
    <s v="Level 3"/>
    <x v="8"/>
    <x v="3"/>
    <n v="3004"/>
    <x v="3"/>
    <s v="APAC"/>
    <s v="Ferguson"/>
    <s v="Peter"/>
    <s v="Small"/>
    <n v="2100"/>
    <x v="0"/>
    <x v="1"/>
  </r>
  <r>
    <x v="250"/>
    <n v="41"/>
    <n v="100"/>
    <n v="1"/>
    <n v="4177.49"/>
    <d v="2004-02-04T00:00:00"/>
    <x v="0"/>
    <n v="2"/>
    <n v="4"/>
    <n v="2004"/>
    <x v="0"/>
    <n v="99"/>
    <s v="S32_1374"/>
    <s v="Royal Canadian Collectables, Ltd."/>
    <s v="(604) 555-4555"/>
    <s v="23 Tsawassen Blvd."/>
    <m/>
    <x v="47"/>
    <x v="10"/>
    <s v="T2F 8M4"/>
    <x v="10"/>
    <s v="NA"/>
    <s v="Lincoln"/>
    <s v="Elizabeth"/>
    <s v="Medium"/>
    <n v="4100"/>
    <x v="8"/>
    <x v="1"/>
  </r>
  <r>
    <x v="225"/>
    <n v="31"/>
    <n v="100"/>
    <n v="2"/>
    <n v="3282.28"/>
    <d v="2004-11-05T00:00:00"/>
    <x v="0"/>
    <n v="2"/>
    <n v="5"/>
    <n v="2004"/>
    <x v="0"/>
    <n v="99"/>
    <s v="S32_1374"/>
    <s v="The Sharp Gifts Warehouse"/>
    <n v="4085553659"/>
    <s v="3086 Ingle Ln."/>
    <m/>
    <x v="51"/>
    <x v="2"/>
    <n v="94217"/>
    <x v="0"/>
    <s v="NA"/>
    <s v="Frick"/>
    <s v="Sue"/>
    <s v="Medium"/>
    <n v="3100"/>
    <x v="1"/>
    <x v="1"/>
  </r>
  <r>
    <x v="13"/>
    <n v="31"/>
    <n v="79.91"/>
    <n v="8"/>
    <n v="2477.21"/>
    <s v="6/28/2004 0:00"/>
    <x v="0"/>
    <n v="2"/>
    <n v="6"/>
    <n v="2004"/>
    <x v="0"/>
    <n v="99"/>
    <s v="S32_1374"/>
    <s v="Gift Depot Inc."/>
    <n v="2035552570"/>
    <s v="25593 South Bay Ln."/>
    <m/>
    <x v="10"/>
    <x v="5"/>
    <n v="97562"/>
    <x v="0"/>
    <s v="NA"/>
    <s v="King"/>
    <s v="Julie"/>
    <s v="Small"/>
    <n v="2477.21"/>
    <x v="9"/>
    <x v="1"/>
  </r>
  <r>
    <x v="14"/>
    <n v="23"/>
    <n v="81.91"/>
    <n v="7"/>
    <n v="1883.93"/>
    <s v="7/23/2004 0:00"/>
    <x v="0"/>
    <n v="3"/>
    <n v="7"/>
    <n v="2004"/>
    <x v="0"/>
    <n v="99"/>
    <s v="S32_1374"/>
    <s v="La Rochelle Gifts"/>
    <s v="40.67.8555"/>
    <s v="67, rue des Cinquante Otages"/>
    <m/>
    <x v="11"/>
    <x v="1"/>
    <n v="44000"/>
    <x v="1"/>
    <s v="EMEA"/>
    <s v="Labrune"/>
    <s v="Janine"/>
    <s v="Small"/>
    <n v="1883.9299999999998"/>
    <x v="2"/>
    <x v="1"/>
  </r>
  <r>
    <x v="15"/>
    <n v="37"/>
    <n v="98.89"/>
    <n v="12"/>
    <n v="3658.93"/>
    <s v="8/27/2004 0:00"/>
    <x v="0"/>
    <n v="3"/>
    <n v="8"/>
    <n v="2004"/>
    <x v="0"/>
    <n v="99"/>
    <s v="S32_1374"/>
    <s v="Marta's Replicas Co."/>
    <n v="6175558555"/>
    <s v="39323 Spinnaker Dr."/>
    <m/>
    <x v="12"/>
    <x v="6"/>
    <n v="51247"/>
    <x v="0"/>
    <s v="NA"/>
    <s v="Hernandez"/>
    <s v="Marta"/>
    <s v="Medium"/>
    <n v="3658.93"/>
    <x v="3"/>
    <x v="1"/>
  </r>
  <r>
    <x v="251"/>
    <n v="26"/>
    <n v="100"/>
    <n v="2"/>
    <n v="2856.88"/>
    <s v="9/16/2004 0:00"/>
    <x v="0"/>
    <n v="3"/>
    <n v="9"/>
    <n v="2004"/>
    <x v="0"/>
    <n v="99"/>
    <s v="S32_1374"/>
    <s v="Clover Collections, Co."/>
    <s v="+353 1862 1555"/>
    <s v="25 Maiden Lane"/>
    <s v="Floor No. 4"/>
    <x v="60"/>
    <x v="1"/>
    <n v="2"/>
    <x v="18"/>
    <s v="EMEA"/>
    <s v="Cassidy"/>
    <s v="Dean"/>
    <s v="Small"/>
    <n v="2600"/>
    <x v="10"/>
    <x v="1"/>
  </r>
  <r>
    <x v="58"/>
    <n v="24"/>
    <n v="79.91"/>
    <n v="5"/>
    <n v="1917.84"/>
    <s v="10/15/2004 0:00"/>
    <x v="0"/>
    <n v="4"/>
    <n v="10"/>
    <n v="2004"/>
    <x v="0"/>
    <n v="99"/>
    <s v="S32_1374"/>
    <s v="Mini Classics"/>
    <n v="9145554562"/>
    <s v="3758 North Pendale Street"/>
    <m/>
    <x v="39"/>
    <x v="0"/>
    <n v="24067"/>
    <x v="0"/>
    <s v="NA"/>
    <s v="Frick"/>
    <s v="Steve"/>
    <s v="Small"/>
    <n v="1917.84"/>
    <x v="4"/>
    <x v="1"/>
  </r>
  <r>
    <x v="18"/>
    <n v="47"/>
    <n v="100"/>
    <n v="7"/>
    <n v="5305.36"/>
    <d v="2004-02-11T00:00:00"/>
    <x v="0"/>
    <n v="4"/>
    <n v="11"/>
    <n v="2004"/>
    <x v="0"/>
    <n v="99"/>
    <s v="S32_1374"/>
    <s v="Diecast Classics Inc."/>
    <n v="2155551555"/>
    <s v="7586 Pompton St."/>
    <m/>
    <x v="15"/>
    <x v="7"/>
    <n v="70267"/>
    <x v="0"/>
    <s v="NA"/>
    <s v="Yu"/>
    <s v="Kyung"/>
    <s v="Medium"/>
    <n v="4700"/>
    <x v="5"/>
    <x v="1"/>
  </r>
  <r>
    <x v="19"/>
    <n v="45"/>
    <n v="63.91"/>
    <n v="11"/>
    <n v="2875.95"/>
    <s v="11/15/2004 0:00"/>
    <x v="0"/>
    <n v="4"/>
    <n v="11"/>
    <n v="2004"/>
    <x v="0"/>
    <n v="99"/>
    <s v="S32_1374"/>
    <s v="Land of Toys Inc."/>
    <n v="2125557818"/>
    <s v="897 Long Airport Avenue"/>
    <m/>
    <x v="0"/>
    <x v="0"/>
    <n v="10022"/>
    <x v="0"/>
    <s v="NA"/>
    <s v="Yu"/>
    <s v="Kwai"/>
    <s v="Small"/>
    <n v="2875.95"/>
    <x v="5"/>
    <x v="1"/>
  </r>
  <r>
    <x v="286"/>
    <n v="55"/>
    <n v="100"/>
    <n v="2"/>
    <n v="6482.85"/>
    <s v="11/24/2004 0:00"/>
    <x v="0"/>
    <n v="4"/>
    <n v="11"/>
    <n v="2004"/>
    <x v="0"/>
    <n v="99"/>
    <s v="S32_1374"/>
    <s v="Enaco Distributors"/>
    <s v="(93) 203 4555"/>
    <s v="Rambla de Catalu¤a, 23"/>
    <m/>
    <x v="43"/>
    <x v="1"/>
    <n v="8022"/>
    <x v="7"/>
    <s v="EMEA"/>
    <s v="Saavedra"/>
    <s v="Eduardo"/>
    <s v="Medium"/>
    <n v="5500"/>
    <x v="5"/>
    <x v="1"/>
  </r>
  <r>
    <x v="252"/>
    <n v="46"/>
    <n v="81.17"/>
    <n v="5"/>
    <n v="3733.82"/>
    <d v="2004-04-12T00:00:00"/>
    <x v="0"/>
    <n v="4"/>
    <n v="12"/>
    <n v="2004"/>
    <x v="0"/>
    <n v="99"/>
    <s v="S32_1374"/>
    <s v="Gift Ideas Corp."/>
    <n v="2035554407"/>
    <s v="2440 Pompton St."/>
    <m/>
    <x v="63"/>
    <x v="5"/>
    <n v="97561"/>
    <x v="0"/>
    <s v="NA"/>
    <s v="Lewis"/>
    <s v="Dan"/>
    <s v="Medium"/>
    <n v="3733.82"/>
    <x v="6"/>
    <x v="1"/>
  </r>
  <r>
    <x v="120"/>
    <n v="50"/>
    <n v="100"/>
    <n v="2"/>
    <n v="6576.5"/>
    <d v="2005-06-01T00:00:00"/>
    <x v="0"/>
    <n v="1"/>
    <n v="1"/>
    <n v="2005"/>
    <x v="0"/>
    <n v="99"/>
    <s v="S32_1374"/>
    <s v="Suominen Souveniers"/>
    <s v="+358 9 8045 555"/>
    <s v="Software Engineering Center, SEC Oy"/>
    <m/>
    <x v="59"/>
    <x v="1"/>
    <s v="FIN-02271"/>
    <x v="4"/>
    <s v="EMEA"/>
    <s v="Suominen"/>
    <s v="Kalle"/>
    <s v="Medium"/>
    <n v="5000"/>
    <x v="7"/>
    <x v="2"/>
  </r>
  <r>
    <x v="22"/>
    <n v="37"/>
    <n v="100"/>
    <n v="3"/>
    <n v="6353.27"/>
    <d v="2005-03-02T00:00:00"/>
    <x v="0"/>
    <n v="1"/>
    <n v="2"/>
    <n v="2005"/>
    <x v="0"/>
    <n v="99"/>
    <s v="S32_1374"/>
    <s v="La Rochelle Gifts"/>
    <s v="40.67.8555"/>
    <s v="67, rue des Cinquante Otages"/>
    <m/>
    <x v="11"/>
    <x v="1"/>
    <n v="44000"/>
    <x v="1"/>
    <s v="EMEA"/>
    <s v="Labrune"/>
    <s v="Janine"/>
    <s v="Medium"/>
    <n v="3700"/>
    <x v="0"/>
    <x v="2"/>
  </r>
  <r>
    <x v="297"/>
    <n v="44"/>
    <n v="94.9"/>
    <n v="1"/>
    <n v="4175.6000000000004"/>
    <d v="2005-02-03T00:00:00"/>
    <x v="0"/>
    <n v="1"/>
    <n v="3"/>
    <n v="2005"/>
    <x v="0"/>
    <n v="99"/>
    <s v="S32_1374"/>
    <s v="Dragon Souveniers, Ltd."/>
    <s v="+65 221 7555"/>
    <s v="Bronz Sok., Bronz Apt. 3/6 Tesvikiye"/>
    <m/>
    <x v="22"/>
    <x v="1"/>
    <n v="79903"/>
    <x v="9"/>
    <s v="Japan"/>
    <s v="Natividad"/>
    <s v="Eric"/>
    <s v="Medium"/>
    <n v="4175.6000000000004"/>
    <x v="11"/>
    <x v="2"/>
  </r>
  <r>
    <x v="253"/>
    <n v="49"/>
    <n v="100"/>
    <n v="1"/>
    <n v="4992.6099999999997"/>
    <d v="2005-03-04T00:00:00"/>
    <x v="4"/>
    <n v="2"/>
    <n v="4"/>
    <n v="2005"/>
    <x v="0"/>
    <n v="99"/>
    <s v="S32_1374"/>
    <s v="Tekni Collectables Inc."/>
    <n v="2015559350"/>
    <s v="7476 Moss Rd."/>
    <m/>
    <x v="9"/>
    <x v="4"/>
    <n v="94019"/>
    <x v="0"/>
    <s v="NA"/>
    <s v="Brown"/>
    <s v="William"/>
    <s v="Medium"/>
    <n v="4900"/>
    <x v="8"/>
    <x v="2"/>
  </r>
  <r>
    <x v="235"/>
    <n v="45"/>
    <n v="100"/>
    <n v="2"/>
    <n v="4764.6000000000004"/>
    <d v="2005-10-05T00:00:00"/>
    <x v="0"/>
    <n v="2"/>
    <n v="5"/>
    <n v="2005"/>
    <x v="0"/>
    <n v="99"/>
    <s v="S32_1374"/>
    <s v="L'ordine Souveniers"/>
    <s v="0522-556555"/>
    <s v="Strada Provinciale 124"/>
    <m/>
    <x v="57"/>
    <x v="1"/>
    <n v="42100"/>
    <x v="12"/>
    <s v="EMEA"/>
    <s v="Moroni"/>
    <s v="Maurizio"/>
    <s v="Medium"/>
    <n v="4500"/>
    <x v="1"/>
    <x v="2"/>
  </r>
  <r>
    <x v="103"/>
    <n v="27"/>
    <n v="43.45"/>
    <n v="13"/>
    <n v="1173.1500000000001"/>
    <d v="2003-03-03T00:00:00"/>
    <x v="0"/>
    <n v="1"/>
    <n v="3"/>
    <n v="2003"/>
    <x v="0"/>
    <n v="40"/>
    <s v="S32_2206"/>
    <s v="Cruz &amp; Sons Co."/>
    <s v="+63 2 555 3587"/>
    <s v="15 McCallum Street - NatWest Center #13-03"/>
    <m/>
    <x v="53"/>
    <x v="1"/>
    <s v="1227 MM"/>
    <x v="15"/>
    <s v="Japan"/>
    <s v="Cruz"/>
    <s v="Arnold"/>
    <s v="Small"/>
    <n v="1173.1500000000001"/>
    <x v="11"/>
    <x v="0"/>
  </r>
  <r>
    <x v="104"/>
    <n v="31"/>
    <n v="44.66"/>
    <n v="17"/>
    <n v="1384.46"/>
    <d v="2003-08-05T00:00:00"/>
    <x v="0"/>
    <n v="2"/>
    <n v="5"/>
    <n v="2003"/>
    <x v="0"/>
    <n v="40"/>
    <s v="S32_2206"/>
    <s v="Marseille Mini Autos"/>
    <s v="91.24.4555"/>
    <s v="12, rue des Bouchers"/>
    <m/>
    <x v="54"/>
    <x v="1"/>
    <n v="13008"/>
    <x v="1"/>
    <s v="EMEA"/>
    <s v="Lebihan"/>
    <s v="Laurence"/>
    <s v="Small"/>
    <n v="1384.4599999999998"/>
    <x v="1"/>
    <x v="0"/>
  </r>
  <r>
    <x v="105"/>
    <n v="33"/>
    <n v="40.229999999999997"/>
    <n v="14"/>
    <n v="1327.59"/>
    <d v="2003-02-07T00:00:00"/>
    <x v="0"/>
    <n v="3"/>
    <n v="7"/>
    <n v="2003"/>
    <x v="0"/>
    <n v="40"/>
    <s v="S32_2206"/>
    <s v="Mini Gifts Distributors Ltd."/>
    <n v="4155551450"/>
    <s v="5677 Strong St."/>
    <m/>
    <x v="33"/>
    <x v="2"/>
    <n v="97562"/>
    <x v="0"/>
    <s v="NA"/>
    <s v="Nelson"/>
    <s v="Valarie"/>
    <s v="Small"/>
    <n v="1327.59"/>
    <x v="2"/>
    <x v="0"/>
  </r>
  <r>
    <x v="3"/>
    <n v="31"/>
    <n v="35.799999999999997"/>
    <n v="1"/>
    <n v="1109.8"/>
    <s v="8/25/2003 0:00"/>
    <x v="0"/>
    <n v="3"/>
    <n v="8"/>
    <n v="2003"/>
    <x v="0"/>
    <n v="40"/>
    <s v="S32_2206"/>
    <s v="Toys4GrownUps.com"/>
    <n v="6265557265"/>
    <s v="78934 Hillside Dr."/>
    <m/>
    <x v="3"/>
    <x v="2"/>
    <n v="90003"/>
    <x v="0"/>
    <s v="NA"/>
    <s v="Young"/>
    <s v="Julie"/>
    <s v="Small"/>
    <n v="1109.8"/>
    <x v="3"/>
    <x v="0"/>
  </r>
  <r>
    <x v="4"/>
    <n v="35"/>
    <n v="35.4"/>
    <n v="9"/>
    <n v="1239"/>
    <d v="2003-10-10T00:00:00"/>
    <x v="0"/>
    <n v="4"/>
    <n v="10"/>
    <n v="2003"/>
    <x v="0"/>
    <n v="40"/>
    <s v="S32_2206"/>
    <s v="Corporate Gift Ideas Co."/>
    <n v="6505551386"/>
    <s v="7734 Strong St."/>
    <m/>
    <x v="4"/>
    <x v="2"/>
    <m/>
    <x v="0"/>
    <s v="NA"/>
    <s v="Brown"/>
    <s v="Julie"/>
    <s v="Small"/>
    <n v="1239"/>
    <x v="4"/>
    <x v="0"/>
  </r>
  <r>
    <x v="107"/>
    <n v="26"/>
    <n v="39.83"/>
    <n v="9"/>
    <n v="1035.58"/>
    <d v="2003-04-11T00:00:00"/>
    <x v="0"/>
    <n v="4"/>
    <n v="11"/>
    <n v="2003"/>
    <x v="0"/>
    <n v="40"/>
    <s v="S32_2206"/>
    <s v="Anna's Decorations, Ltd"/>
    <s v="02 9936 8555"/>
    <s v="201 Miller Street"/>
    <s v="Level 15"/>
    <x v="36"/>
    <x v="8"/>
    <n v="2060"/>
    <x v="3"/>
    <s v="APAC"/>
    <s v="O'Hara"/>
    <s v="Anna"/>
    <s v="Small"/>
    <n v="1035.58"/>
    <x v="5"/>
    <x v="0"/>
  </r>
  <r>
    <x v="6"/>
    <n v="34"/>
    <n v="45.46"/>
    <n v="4"/>
    <n v="1545.64"/>
    <d v="2003-11-11T00:00:00"/>
    <x v="0"/>
    <n v="4"/>
    <n v="11"/>
    <n v="2003"/>
    <x v="0"/>
    <n v="40"/>
    <s v="S32_2206"/>
    <s v="Daedalus Designs Imports"/>
    <s v="20.16.1555"/>
    <s v="184, chausse de Tournai"/>
    <m/>
    <x v="6"/>
    <x v="1"/>
    <n v="59000"/>
    <x v="1"/>
    <s v="EMEA"/>
    <s v="Rance"/>
    <s v="Martine"/>
    <s v="Small"/>
    <n v="1545.64"/>
    <x v="5"/>
    <x v="0"/>
  </r>
  <r>
    <x v="288"/>
    <n v="46"/>
    <n v="32.99"/>
    <n v="1"/>
    <n v="1517.54"/>
    <s v="11/19/2003 0:00"/>
    <x v="0"/>
    <n v="4"/>
    <n v="11"/>
    <n v="2003"/>
    <x v="0"/>
    <n v="40"/>
    <s v="S32_2206"/>
    <s v="Euro Shopping Channel"/>
    <s v="(91) 555 94 44"/>
    <s v="C/ Moralzarzal, 86"/>
    <m/>
    <x v="20"/>
    <x v="1"/>
    <n v="28034"/>
    <x v="7"/>
    <s v="EMEA"/>
    <s v="Freyre"/>
    <s v="Diego"/>
    <s v="Small"/>
    <n v="1517.5400000000002"/>
    <x v="5"/>
    <x v="0"/>
  </r>
  <r>
    <x v="9"/>
    <n v="41"/>
    <n v="42.24"/>
    <n v="9"/>
    <n v="1731.84"/>
    <s v="1/15/2004 0:00"/>
    <x v="0"/>
    <n v="1"/>
    <n v="1"/>
    <n v="2004"/>
    <x v="0"/>
    <n v="40"/>
    <s v="S32_2206"/>
    <s v="Auto Canal Petit"/>
    <s v="(1) 47.55.6555"/>
    <s v="25, rue Lauriston"/>
    <m/>
    <x v="2"/>
    <x v="1"/>
    <n v="75016"/>
    <x v="1"/>
    <s v="EMEA"/>
    <s v="Perrier"/>
    <s v="Dominique"/>
    <s v="Small"/>
    <n v="1731.8400000000001"/>
    <x v="7"/>
    <x v="1"/>
  </r>
  <r>
    <x v="148"/>
    <n v="43"/>
    <n v="39.43"/>
    <n v="2"/>
    <n v="1695.49"/>
    <s v="2/21/2004 0:00"/>
    <x v="0"/>
    <n v="1"/>
    <n v="2"/>
    <n v="2004"/>
    <x v="0"/>
    <n v="40"/>
    <s v="S32_2206"/>
    <s v="Daedalus Designs Imports"/>
    <s v="20.16.1555"/>
    <s v="184, chausse de Tournai"/>
    <m/>
    <x v="6"/>
    <x v="1"/>
    <n v="59000"/>
    <x v="1"/>
    <s v="EMEA"/>
    <s v="Rance"/>
    <s v="Martine"/>
    <s v="Small"/>
    <n v="1695.49"/>
    <x v="0"/>
    <x v="1"/>
  </r>
  <r>
    <x v="11"/>
    <n v="26"/>
    <n v="40.229999999999997"/>
    <n v="2"/>
    <n v="1045.98"/>
    <d v="2004-05-04T00:00:00"/>
    <x v="0"/>
    <n v="2"/>
    <n v="4"/>
    <n v="2004"/>
    <x v="0"/>
    <n v="40"/>
    <s v="S32_2206"/>
    <s v="Vitachrome Inc."/>
    <n v="2125551500"/>
    <s v="2678 Kingston Rd."/>
    <s v="Suite 101"/>
    <x v="0"/>
    <x v="0"/>
    <n v="10022"/>
    <x v="0"/>
    <s v="NA"/>
    <s v="Frick"/>
    <s v="Michael"/>
    <s v="Small"/>
    <n v="1045.98"/>
    <x v="8"/>
    <x v="1"/>
  </r>
  <r>
    <x v="268"/>
    <n v="36"/>
    <n v="48.28"/>
    <n v="6"/>
    <n v="1738.08"/>
    <s v="5/26/2004 0:00"/>
    <x v="0"/>
    <n v="2"/>
    <n v="5"/>
    <n v="2004"/>
    <x v="0"/>
    <n v="40"/>
    <s v="S32_2206"/>
    <s v="Auto Canal Petit"/>
    <s v="(1) 47.55.6555"/>
    <s v="25, rue Lauriston"/>
    <m/>
    <x v="2"/>
    <x v="1"/>
    <n v="75016"/>
    <x v="1"/>
    <s v="EMEA"/>
    <s v="Perrier"/>
    <s v="Dominique"/>
    <s v="Small"/>
    <n v="1738.08"/>
    <x v="1"/>
    <x v="1"/>
  </r>
  <r>
    <x v="275"/>
    <n v="20"/>
    <n v="32.590000000000003"/>
    <n v="4"/>
    <n v="651.79999999999995"/>
    <s v="6/30/2004 0:00"/>
    <x v="0"/>
    <n v="2"/>
    <n v="6"/>
    <n v="2004"/>
    <x v="0"/>
    <n v="40"/>
    <s v="S32_2206"/>
    <s v="Gifts4AllAges.com"/>
    <n v="6175559555"/>
    <s v="8616 Spinnaker Dr."/>
    <m/>
    <x v="48"/>
    <x v="6"/>
    <n v="51003"/>
    <x v="0"/>
    <s v="NA"/>
    <s v="Yoshido"/>
    <s v="Juri"/>
    <s v="Small"/>
    <n v="651.80000000000007"/>
    <x v="9"/>
    <x v="1"/>
  </r>
  <r>
    <x v="115"/>
    <n v="27"/>
    <n v="36.61"/>
    <n v="10"/>
    <n v="988.47"/>
    <d v="2004-02-08T00:00:00"/>
    <x v="0"/>
    <n v="3"/>
    <n v="8"/>
    <n v="2004"/>
    <x v="0"/>
    <n v="40"/>
    <s v="S32_2206"/>
    <s v="Online Mini Collectables"/>
    <n v="6175557555"/>
    <s v="7635 Spinnaker Dr."/>
    <m/>
    <x v="35"/>
    <x v="6"/>
    <n v="58339"/>
    <x v="0"/>
    <s v="NA"/>
    <s v="Barajas"/>
    <s v="Miguel"/>
    <s v="Small"/>
    <n v="988.47"/>
    <x v="3"/>
    <x v="1"/>
  </r>
  <r>
    <x v="15"/>
    <n v="37"/>
    <n v="41.03"/>
    <n v="1"/>
    <n v="1518.11"/>
    <s v="8/27/2004 0:00"/>
    <x v="0"/>
    <n v="3"/>
    <n v="8"/>
    <n v="2004"/>
    <x v="0"/>
    <n v="40"/>
    <s v="S32_2206"/>
    <s v="Marta's Replicas Co."/>
    <n v="6175558555"/>
    <s v="39323 Spinnaker Dr."/>
    <m/>
    <x v="12"/>
    <x v="6"/>
    <n v="51247"/>
    <x v="0"/>
    <s v="NA"/>
    <s v="Hernandez"/>
    <s v="Marta"/>
    <s v="Small"/>
    <n v="1518.1100000000001"/>
    <x v="3"/>
    <x v="1"/>
  </r>
  <r>
    <x v="16"/>
    <n v="24"/>
    <n v="42.24"/>
    <n v="4"/>
    <n v="1013.76"/>
    <s v="9/30/2004 0:00"/>
    <x v="0"/>
    <n v="3"/>
    <n v="9"/>
    <n v="2004"/>
    <x v="0"/>
    <n v="40"/>
    <s v="S32_2206"/>
    <s v="Toys of Finland, Co."/>
    <s v="90-224 8555"/>
    <s v="Keskuskatu 45"/>
    <m/>
    <x v="13"/>
    <x v="1"/>
    <n v="21240"/>
    <x v="4"/>
    <s v="EMEA"/>
    <s v="Karttunen"/>
    <s v="Matti"/>
    <s v="Small"/>
    <n v="1013.76"/>
    <x v="10"/>
    <x v="1"/>
  </r>
  <r>
    <x v="118"/>
    <n v="36"/>
    <n v="43.05"/>
    <n v="17"/>
    <n v="1549.8"/>
    <s v="10/16/2004 0:00"/>
    <x v="0"/>
    <n v="4"/>
    <n v="10"/>
    <n v="2004"/>
    <x v="0"/>
    <n v="40"/>
    <s v="S32_2206"/>
    <s v="Toms Spezialitten, Ltd"/>
    <s v="0221-5554327"/>
    <s v="Mehrheimerstr. 369"/>
    <m/>
    <x v="55"/>
    <x v="1"/>
    <n v="50739"/>
    <x v="16"/>
    <s v="EMEA"/>
    <s v="Pfalzheim"/>
    <s v="Henriette"/>
    <s v="Small"/>
    <n v="1549.8"/>
    <x v="4"/>
    <x v="1"/>
  </r>
  <r>
    <x v="149"/>
    <n v="29"/>
    <n v="38.22"/>
    <n v="5"/>
    <n v="1108.3800000000001"/>
    <d v="2004-03-11T00:00:00"/>
    <x v="0"/>
    <n v="4"/>
    <n v="11"/>
    <n v="2004"/>
    <x v="0"/>
    <n v="40"/>
    <s v="S32_2206"/>
    <s v="Microscale Inc."/>
    <n v="2125551957"/>
    <s v="5290 North Pendale Street"/>
    <s v="Suite 200"/>
    <x v="0"/>
    <x v="0"/>
    <n v="10022"/>
    <x v="0"/>
    <s v="NA"/>
    <s v="Kuo"/>
    <s v="Kee"/>
    <s v="Small"/>
    <n v="1108.3799999999999"/>
    <x v="5"/>
    <x v="1"/>
  </r>
  <r>
    <x v="186"/>
    <n v="28"/>
    <n v="100"/>
    <n v="3"/>
    <n v="4102.5600000000004"/>
    <s v="11/17/2004 0:00"/>
    <x v="0"/>
    <n v="4"/>
    <n v="11"/>
    <n v="2004"/>
    <x v="0"/>
    <n v="40"/>
    <s v="S32_2206"/>
    <s v="Motor Mint Distributors Inc."/>
    <n v="2155559857"/>
    <s v="11328 Douglas Av."/>
    <m/>
    <x v="24"/>
    <x v="7"/>
    <n v="71270"/>
    <x v="0"/>
    <s v="NA"/>
    <s v="Hernandez"/>
    <s v="Rosa"/>
    <s v="Medium"/>
    <n v="2800"/>
    <x v="5"/>
    <x v="1"/>
  </r>
  <r>
    <x v="218"/>
    <n v="29"/>
    <n v="100"/>
    <n v="5"/>
    <n v="3713.16"/>
    <s v="11/24/2004 0:00"/>
    <x v="0"/>
    <n v="4"/>
    <n v="11"/>
    <n v="2004"/>
    <x v="0"/>
    <n v="40"/>
    <s v="S32_2206"/>
    <s v="Reims Collectables"/>
    <s v="26.47.1555"/>
    <s v="59 rue de l'Abbaye"/>
    <m/>
    <x v="1"/>
    <x v="1"/>
    <n v="51100"/>
    <x v="1"/>
    <s v="EMEA"/>
    <s v="Henriot"/>
    <s v="Paul"/>
    <s v="Medium"/>
    <n v="2900"/>
    <x v="5"/>
    <x v="1"/>
  </r>
  <r>
    <x v="273"/>
    <n v="38"/>
    <n v="39.83"/>
    <n v="10"/>
    <n v="1513.54"/>
    <d v="2004-07-12T00:00:00"/>
    <x v="0"/>
    <n v="4"/>
    <n v="12"/>
    <n v="2004"/>
    <x v="0"/>
    <n v="40"/>
    <s v="S32_2206"/>
    <s v="Euro Shopping Channel"/>
    <s v="(91) 555 94 44"/>
    <s v="C/ Moralzarzal, 86"/>
    <m/>
    <x v="20"/>
    <x v="1"/>
    <n v="28034"/>
    <x v="7"/>
    <s v="EMEA"/>
    <s v="Freyre"/>
    <s v="Diego"/>
    <s v="Small"/>
    <n v="1513.54"/>
    <x v="6"/>
    <x v="1"/>
  </r>
  <r>
    <x v="298"/>
    <n v="48"/>
    <n v="48.28"/>
    <n v="1"/>
    <n v="2317.44"/>
    <d v="2005-06-01T00:00:00"/>
    <x v="0"/>
    <n v="1"/>
    <n v="1"/>
    <n v="2005"/>
    <x v="0"/>
    <n v="40"/>
    <s v="S32_2206"/>
    <s v="Marseille Mini Autos"/>
    <s v="91.24.4555"/>
    <s v="12, rue des Bouchers"/>
    <m/>
    <x v="54"/>
    <x v="1"/>
    <n v="13008"/>
    <x v="1"/>
    <s v="EMEA"/>
    <s v="Lebihan"/>
    <s v="Laurence"/>
    <s v="Small"/>
    <n v="2317.44"/>
    <x v="7"/>
    <x v="2"/>
  </r>
  <r>
    <x v="220"/>
    <n v="40"/>
    <n v="82.46"/>
    <n v="1"/>
    <n v="3298.4"/>
    <d v="2005-10-02T00:00:00"/>
    <x v="0"/>
    <n v="1"/>
    <n v="2"/>
    <n v="2005"/>
    <x v="0"/>
    <n v="40"/>
    <s v="S32_2206"/>
    <s v="Euro Shopping Channel"/>
    <s v="(91) 555 94 44"/>
    <s v="C/ Moralzarzal, 86"/>
    <m/>
    <x v="20"/>
    <x v="1"/>
    <n v="28034"/>
    <x v="7"/>
    <s v="EMEA"/>
    <s v="Freyre"/>
    <s v="Diego"/>
    <s v="Medium"/>
    <n v="3298.3999999999996"/>
    <x v="0"/>
    <x v="2"/>
  </r>
  <r>
    <x v="190"/>
    <n v="41"/>
    <n v="44.56"/>
    <n v="11"/>
    <n v="1826.96"/>
    <d v="2005-04-03T00:00:00"/>
    <x v="0"/>
    <n v="1"/>
    <n v="3"/>
    <n v="2005"/>
    <x v="0"/>
    <n v="40"/>
    <s v="S32_2206"/>
    <s v="Mini Gifts Distributors Ltd."/>
    <n v="4155551450"/>
    <s v="5677 Strong St."/>
    <m/>
    <x v="33"/>
    <x v="2"/>
    <n v="97562"/>
    <x v="0"/>
    <s v="NA"/>
    <s v="Nelson"/>
    <s v="Valarie"/>
    <s v="Small"/>
    <n v="1826.96"/>
    <x v="11"/>
    <x v="2"/>
  </r>
  <r>
    <x v="24"/>
    <n v="30"/>
    <n v="40.229999999999997"/>
    <n v="2"/>
    <n v="1206.9000000000001"/>
    <d v="2005-08-04T00:00:00"/>
    <x v="0"/>
    <n v="2"/>
    <n v="4"/>
    <n v="2005"/>
    <x v="0"/>
    <n v="40"/>
    <s v="S32_2206"/>
    <s v="UK Collectables, Ltd."/>
    <s v="(171) 555-2282"/>
    <s v="Berkeley Gardens 12  Brewery"/>
    <m/>
    <x v="19"/>
    <x v="1"/>
    <s v="WX1 6LT"/>
    <x v="6"/>
    <s v="EMEA"/>
    <s v="Devon"/>
    <s v="Elizabeth"/>
    <s v="Small"/>
    <n v="1206.8999999999999"/>
    <x v="8"/>
    <x v="2"/>
  </r>
  <r>
    <x v="150"/>
    <n v="35"/>
    <n v="47.62"/>
    <n v="11"/>
    <n v="1666.7"/>
    <s v="1/31/2003 0:00"/>
    <x v="0"/>
    <n v="1"/>
    <n v="1"/>
    <n v="2003"/>
    <x v="2"/>
    <n v="54"/>
    <s v="S32_2509"/>
    <s v="Euro Shopping Channel"/>
    <s v="(91) 555 94 44"/>
    <s v="C/ Moralzarzal, 86"/>
    <m/>
    <x v="20"/>
    <x v="1"/>
    <n v="28034"/>
    <x v="7"/>
    <s v="EMEA"/>
    <s v="Freyre"/>
    <s v="Diego"/>
    <s v="Small"/>
    <n v="1666.6999999999998"/>
    <x v="7"/>
    <x v="0"/>
  </r>
  <r>
    <x v="90"/>
    <n v="28"/>
    <n v="55.73"/>
    <n v="2"/>
    <n v="1560.44"/>
    <d v="2003-01-04T00:00:00"/>
    <x v="0"/>
    <n v="2"/>
    <n v="4"/>
    <n v="2003"/>
    <x v="2"/>
    <n v="54"/>
    <s v="S32_2509"/>
    <s v="La Corne D'abondance, Co."/>
    <s v="(1) 42.34.2555"/>
    <s v="265, boulevard Charonne"/>
    <m/>
    <x v="2"/>
    <x v="1"/>
    <n v="75012"/>
    <x v="1"/>
    <s v="EMEA"/>
    <s v="Bertrand"/>
    <s v="Marie"/>
    <s v="Small"/>
    <n v="1560.4399999999998"/>
    <x v="8"/>
    <x v="0"/>
  </r>
  <r>
    <x v="124"/>
    <n v="45"/>
    <n v="51.95"/>
    <n v="13"/>
    <n v="2337.75"/>
    <d v="2003-03-06T00:00:00"/>
    <x v="0"/>
    <n v="2"/>
    <n v="6"/>
    <n v="2003"/>
    <x v="2"/>
    <n v="54"/>
    <s v="S32_2509"/>
    <s v="Muscle Machine Inc"/>
    <n v="2125557413"/>
    <s v="4092 Furth Circle"/>
    <s v="Suite 400"/>
    <x v="0"/>
    <x v="0"/>
    <n v="10022"/>
    <x v="0"/>
    <s v="NA"/>
    <s v="Young"/>
    <s v="Jeff"/>
    <s v="Small"/>
    <n v="2337.75"/>
    <x v="9"/>
    <x v="0"/>
  </r>
  <r>
    <x v="163"/>
    <n v="24"/>
    <n v="45.99"/>
    <n v="7"/>
    <n v="1103.76"/>
    <d v="2003-01-08T00:00:00"/>
    <x v="0"/>
    <n v="3"/>
    <n v="8"/>
    <n v="2003"/>
    <x v="2"/>
    <n v="54"/>
    <s v="S32_2509"/>
    <s v="Suominen Souveniers"/>
    <s v="+358 9 8045 555"/>
    <s v="Software Engineering Center, SEC Oy"/>
    <m/>
    <x v="59"/>
    <x v="1"/>
    <s v="FIN-02271"/>
    <x v="4"/>
    <s v="EMEA"/>
    <s v="Suominen"/>
    <s v="Kalle"/>
    <s v="Small"/>
    <n v="1103.76"/>
    <x v="3"/>
    <x v="0"/>
  </r>
  <r>
    <x v="164"/>
    <n v="41"/>
    <n v="63.85"/>
    <n v="5"/>
    <n v="2617.85"/>
    <s v="9/21/2003 0:00"/>
    <x v="0"/>
    <n v="3"/>
    <n v="9"/>
    <n v="2003"/>
    <x v="2"/>
    <n v="54"/>
    <s v="S32_2509"/>
    <s v="Oulu Toy Supplies, Inc."/>
    <s v="981-443655"/>
    <s v="Torikatu 38"/>
    <m/>
    <x v="50"/>
    <x v="1"/>
    <n v="90110"/>
    <x v="4"/>
    <s v="EMEA"/>
    <s v="Koskitalo"/>
    <s v="Pirkko"/>
    <s v="Small"/>
    <n v="2617.85"/>
    <x v="10"/>
    <x v="0"/>
  </r>
  <r>
    <x v="127"/>
    <n v="48"/>
    <n v="45.99"/>
    <n v="14"/>
    <n v="2207.52"/>
    <s v="10/22/2003 0:00"/>
    <x v="0"/>
    <n v="4"/>
    <n v="10"/>
    <n v="2003"/>
    <x v="2"/>
    <n v="54"/>
    <s v="S32_2509"/>
    <s v="Dragon Souveniers, Ltd."/>
    <s v="+65 221 7555"/>
    <s v="Bronz Sok., Bronz Apt. 3/6 Tesvikiye"/>
    <m/>
    <x v="22"/>
    <x v="1"/>
    <n v="79903"/>
    <x v="9"/>
    <s v="Japan"/>
    <s v="Natividad"/>
    <s v="Eric"/>
    <s v="Small"/>
    <n v="2207.52"/>
    <x v="4"/>
    <x v="0"/>
  </r>
  <r>
    <x v="92"/>
    <n v="50"/>
    <n v="63.31"/>
    <n v="3"/>
    <n v="3165.5"/>
    <d v="2003-06-11T00:00:00"/>
    <x v="0"/>
    <n v="4"/>
    <n v="11"/>
    <n v="2003"/>
    <x v="2"/>
    <n v="54"/>
    <s v="S32_2509"/>
    <s v="Stylish Desk Decors, Co."/>
    <s v="(171) 555-0297"/>
    <s v="35 King George"/>
    <m/>
    <x v="41"/>
    <x v="1"/>
    <s v="WX3 6FW"/>
    <x v="6"/>
    <s v="EMEA"/>
    <s v="Brown"/>
    <s v="Ann"/>
    <s v="Medium"/>
    <n v="3165.5"/>
    <x v="5"/>
    <x v="0"/>
  </r>
  <r>
    <x v="165"/>
    <n v="33"/>
    <n v="62.77"/>
    <n v="8"/>
    <n v="2071.41"/>
    <s v="11/14/2003 0:00"/>
    <x v="0"/>
    <n v="4"/>
    <n v="11"/>
    <n v="2003"/>
    <x v="2"/>
    <n v="54"/>
    <s v="S32_2509"/>
    <s v="Iberia Gift Imports, Corp."/>
    <s v="(95) 555 82 82"/>
    <s v="C/ Romero, 33"/>
    <m/>
    <x v="64"/>
    <x v="1"/>
    <n v="41101"/>
    <x v="7"/>
    <s v="EMEA"/>
    <s v="Roel"/>
    <s v="Jose Pedro"/>
    <s v="Small"/>
    <n v="2071.4100000000003"/>
    <x v="5"/>
    <x v="0"/>
  </r>
  <r>
    <x v="166"/>
    <n v="32"/>
    <n v="43.29"/>
    <n v="8"/>
    <n v="1385.28"/>
    <s v="11/25/2003 0:00"/>
    <x v="0"/>
    <n v="4"/>
    <n v="11"/>
    <n v="2003"/>
    <x v="2"/>
    <n v="54"/>
    <s v="S32_2509"/>
    <s v="Mini Classics"/>
    <n v="9145554562"/>
    <s v="3758 North Pendale Street"/>
    <m/>
    <x v="39"/>
    <x v="0"/>
    <n v="24067"/>
    <x v="0"/>
    <s v="NA"/>
    <s v="Frick"/>
    <s v="Steve"/>
    <s v="Small"/>
    <n v="1385.28"/>
    <x v="5"/>
    <x v="0"/>
  </r>
  <r>
    <x v="93"/>
    <n v="27"/>
    <n v="60.06"/>
    <n v="9"/>
    <n v="1621.62"/>
    <d v="2003-09-12T00:00:00"/>
    <x v="0"/>
    <n v="4"/>
    <n v="12"/>
    <n v="2003"/>
    <x v="2"/>
    <n v="54"/>
    <s v="S32_2509"/>
    <s v="Diecast Collectables"/>
    <n v="6175552555"/>
    <s v="6251 Ingle Ln."/>
    <m/>
    <x v="48"/>
    <x v="6"/>
    <n v="51003"/>
    <x v="0"/>
    <s v="NA"/>
    <s v="Franco"/>
    <s v="Valarie"/>
    <s v="Small"/>
    <n v="1621.6200000000001"/>
    <x v="6"/>
    <x v="0"/>
  </r>
  <r>
    <x v="167"/>
    <n v="35"/>
    <n v="55.19"/>
    <n v="4"/>
    <n v="1931.65"/>
    <d v="2004-10-02T00:00:00"/>
    <x v="0"/>
    <n v="1"/>
    <n v="2"/>
    <n v="2004"/>
    <x v="2"/>
    <n v="54"/>
    <s v="S32_2509"/>
    <s v="Signal Collectibles Ltd."/>
    <n v="4155554312"/>
    <s v="2793 Furth Circle"/>
    <m/>
    <x v="65"/>
    <x v="2"/>
    <n v="94217"/>
    <x v="0"/>
    <s v="NA"/>
    <s v="Taylor"/>
    <s v="Sue"/>
    <s v="Small"/>
    <n v="1931.6499999999999"/>
    <x v="0"/>
    <x v="1"/>
  </r>
  <r>
    <x v="95"/>
    <n v="23"/>
    <n v="54.11"/>
    <n v="3"/>
    <n v="1244.53"/>
    <d v="2004-11-03T00:00:00"/>
    <x v="0"/>
    <n v="1"/>
    <n v="3"/>
    <n v="2004"/>
    <x v="2"/>
    <n v="54"/>
    <s v="S32_2509"/>
    <s v="Mini Gifts Distributors Ltd."/>
    <n v="4155551450"/>
    <s v="5677 Strong St."/>
    <m/>
    <x v="33"/>
    <x v="2"/>
    <n v="97562"/>
    <x v="0"/>
    <s v="NA"/>
    <s v="Nelson"/>
    <s v="Valarie"/>
    <s v="Small"/>
    <n v="1244.53"/>
    <x v="11"/>
    <x v="1"/>
  </r>
  <r>
    <x v="168"/>
    <n v="35"/>
    <n v="48.7"/>
    <n v="7"/>
    <n v="1704.5"/>
    <d v="2004-05-05T00:00:00"/>
    <x v="0"/>
    <n v="2"/>
    <n v="5"/>
    <n v="2004"/>
    <x v="2"/>
    <n v="54"/>
    <s v="S32_2509"/>
    <s v="Euro Shopping Channel"/>
    <s v="(91) 555 94 44"/>
    <s v="C/ Moralzarzal, 86"/>
    <m/>
    <x v="20"/>
    <x v="1"/>
    <n v="28034"/>
    <x v="7"/>
    <s v="EMEA"/>
    <s v="Freyre"/>
    <s v="Diego"/>
    <s v="Small"/>
    <n v="1704.5"/>
    <x v="1"/>
    <x v="1"/>
  </r>
  <r>
    <x v="96"/>
    <n v="40"/>
    <n v="43.83"/>
    <n v="6"/>
    <n v="1753.2"/>
    <s v="6/15/2004 0:00"/>
    <x v="0"/>
    <n v="2"/>
    <n v="6"/>
    <n v="2004"/>
    <x v="2"/>
    <n v="54"/>
    <s v="S32_2509"/>
    <s v="Handji Gifts&amp; Co"/>
    <s v="+65 224 1555"/>
    <s v="Village Close - 106 Linden Road Sandown"/>
    <s v="2nd Floor"/>
    <x v="22"/>
    <x v="1"/>
    <n v="69045"/>
    <x v="9"/>
    <s v="APAC"/>
    <s v="Victorino"/>
    <s v="Wendy"/>
    <s v="Small"/>
    <n v="1753.1999999999998"/>
    <x v="9"/>
    <x v="1"/>
  </r>
  <r>
    <x v="169"/>
    <n v="35"/>
    <n v="47.62"/>
    <n v="7"/>
    <n v="1666.7"/>
    <s v="7/20/2004 0:00"/>
    <x v="0"/>
    <n v="3"/>
    <n v="7"/>
    <n v="2004"/>
    <x v="2"/>
    <n v="54"/>
    <s v="S32_2509"/>
    <s v="Mini Gifts Distributors Ltd."/>
    <n v="4155551450"/>
    <s v="5677 Strong St."/>
    <m/>
    <x v="33"/>
    <x v="2"/>
    <n v="97562"/>
    <x v="0"/>
    <s v="NA"/>
    <s v="Nelson"/>
    <s v="Valarie"/>
    <s v="Small"/>
    <n v="1666.6999999999998"/>
    <x v="2"/>
    <x v="1"/>
  </r>
  <r>
    <x v="97"/>
    <n v="31"/>
    <n v="55.19"/>
    <n v="3"/>
    <n v="1710.89"/>
    <s v="8/19/2004 0:00"/>
    <x v="0"/>
    <n v="3"/>
    <n v="8"/>
    <n v="2004"/>
    <x v="2"/>
    <n v="54"/>
    <s v="S32_2509"/>
    <s v="Diecast Classics Inc."/>
    <n v="2155551555"/>
    <s v="7586 Pompton St."/>
    <m/>
    <x v="15"/>
    <x v="7"/>
    <n v="70267"/>
    <x v="0"/>
    <s v="NA"/>
    <s v="Yu"/>
    <s v="Kyung"/>
    <s v="Small"/>
    <n v="1710.8899999999999"/>
    <x v="3"/>
    <x v="1"/>
  </r>
  <r>
    <x v="170"/>
    <n v="50"/>
    <n v="46.53"/>
    <n v="10"/>
    <n v="2326.5"/>
    <d v="2004-08-09T00:00:00"/>
    <x v="0"/>
    <n v="3"/>
    <n v="9"/>
    <n v="2004"/>
    <x v="2"/>
    <n v="54"/>
    <s v="S32_2509"/>
    <s v="Land of Toys Inc."/>
    <n v="2125557818"/>
    <s v="897 Long Airport Avenue"/>
    <m/>
    <x v="0"/>
    <x v="0"/>
    <n v="10022"/>
    <x v="0"/>
    <s v="NA"/>
    <s v="Yu"/>
    <s v="Kwai"/>
    <s v="Small"/>
    <n v="2326.5"/>
    <x v="10"/>
    <x v="1"/>
  </r>
  <r>
    <x v="98"/>
    <n v="40"/>
    <n v="57.9"/>
    <n v="7"/>
    <n v="2316"/>
    <s v="10/13/2004 0:00"/>
    <x v="0"/>
    <n v="4"/>
    <n v="10"/>
    <n v="2004"/>
    <x v="2"/>
    <n v="54"/>
    <s v="S32_2509"/>
    <s v="Marta's Replicas Co."/>
    <n v="6175558555"/>
    <s v="39323 Spinnaker Dr."/>
    <m/>
    <x v="12"/>
    <x v="6"/>
    <n v="51247"/>
    <x v="0"/>
    <s v="NA"/>
    <s v="Hernandez"/>
    <s v="Marta"/>
    <s v="Small"/>
    <n v="2316"/>
    <x v="4"/>
    <x v="1"/>
  </r>
  <r>
    <x v="99"/>
    <n v="38"/>
    <n v="45.45"/>
    <n v="1"/>
    <n v="1727.1"/>
    <s v="10/22/2004 0:00"/>
    <x v="0"/>
    <n v="4"/>
    <n v="10"/>
    <n v="2004"/>
    <x v="2"/>
    <n v="54"/>
    <s v="S32_2509"/>
    <s v="Canadian Gift Exchange Network"/>
    <s v="(604) 555-3392"/>
    <s v="1900 Oak St."/>
    <m/>
    <x v="26"/>
    <x v="10"/>
    <s v="V3F 2K1"/>
    <x v="10"/>
    <s v="NA"/>
    <s v="Tannamuri"/>
    <s v="Yoshi"/>
    <s v="Small"/>
    <n v="1727.1000000000001"/>
    <x v="4"/>
    <x v="1"/>
  </r>
  <r>
    <x v="81"/>
    <n v="38"/>
    <n v="100"/>
    <n v="3"/>
    <n v="8844.1200000000008"/>
    <d v="2004-05-11T00:00:00"/>
    <x v="0"/>
    <n v="4"/>
    <n v="11"/>
    <n v="2004"/>
    <x v="2"/>
    <n v="54"/>
    <s v="S32_2509"/>
    <s v="Baane Mini Imports"/>
    <s v="07-98 9555"/>
    <s v="Erling Skakkes gate 78"/>
    <m/>
    <x v="14"/>
    <x v="1"/>
    <n v="4110"/>
    <x v="2"/>
    <s v="EMEA"/>
    <s v="Bergulfsen"/>
    <s v="Jonas"/>
    <s v="Large"/>
    <n v="3800"/>
    <x v="5"/>
    <x v="1"/>
  </r>
  <r>
    <x v="290"/>
    <n v="40"/>
    <n v="60.6"/>
    <n v="3"/>
    <n v="2424"/>
    <s v="11/19/2004 0:00"/>
    <x v="0"/>
    <n v="4"/>
    <n v="11"/>
    <n v="2004"/>
    <x v="2"/>
    <n v="54"/>
    <s v="S32_2509"/>
    <s v="Mini Gifts Distributors Ltd."/>
    <n v="4155551450"/>
    <s v="5677 Strong St."/>
    <m/>
    <x v="33"/>
    <x v="2"/>
    <n v="97562"/>
    <x v="0"/>
    <s v="NA"/>
    <s v="Nelson"/>
    <s v="Valarie"/>
    <s v="Small"/>
    <n v="2424"/>
    <x v="5"/>
    <x v="1"/>
  </r>
  <r>
    <x v="159"/>
    <n v="33"/>
    <n v="46.53"/>
    <n v="1"/>
    <n v="1535.49"/>
    <d v="2004-01-12T00:00:00"/>
    <x v="0"/>
    <n v="4"/>
    <n v="12"/>
    <n v="2004"/>
    <x v="2"/>
    <n v="54"/>
    <s v="S32_2509"/>
    <s v="Muscle Machine Inc"/>
    <n v="2125557413"/>
    <s v="4092 Furth Circle"/>
    <s v="Suite 400"/>
    <x v="0"/>
    <x v="0"/>
    <n v="10022"/>
    <x v="0"/>
    <s v="NA"/>
    <s v="Young"/>
    <s v="Jeff"/>
    <s v="Small"/>
    <n v="1535.49"/>
    <x v="6"/>
    <x v="1"/>
  </r>
  <r>
    <x v="84"/>
    <n v="36"/>
    <n v="100"/>
    <n v="3"/>
    <n v="6358.68"/>
    <s v="12/15/2004 0:00"/>
    <x v="0"/>
    <n v="4"/>
    <n v="12"/>
    <n v="2004"/>
    <x v="2"/>
    <n v="54"/>
    <s v="S32_2509"/>
    <s v="Reims Collectables"/>
    <s v="26.47.1555"/>
    <s v="59 rue de l'Abbaye"/>
    <m/>
    <x v="1"/>
    <x v="1"/>
    <n v="51100"/>
    <x v="1"/>
    <s v="EMEA"/>
    <s v="Henriot"/>
    <s v="Paul"/>
    <s v="Medium"/>
    <n v="3600"/>
    <x v="6"/>
    <x v="1"/>
  </r>
  <r>
    <x v="142"/>
    <n v="20"/>
    <n v="66.47"/>
    <n v="2"/>
    <n v="1329.4"/>
    <s v="1/23/2005 0:00"/>
    <x v="0"/>
    <n v="1"/>
    <n v="1"/>
    <n v="2005"/>
    <x v="2"/>
    <n v="54"/>
    <s v="S32_2509"/>
    <s v="Mini Gifts Distributors Ltd."/>
    <n v="4155551450"/>
    <s v="5677 Strong St."/>
    <m/>
    <x v="33"/>
    <x v="2"/>
    <n v="97562"/>
    <x v="0"/>
    <s v="NA"/>
    <s v="Nelson"/>
    <s v="Valarie"/>
    <s v="Small"/>
    <n v="1329.4"/>
    <x v="7"/>
    <x v="2"/>
  </r>
  <r>
    <x v="245"/>
    <n v="32"/>
    <n v="53.18"/>
    <n v="5"/>
    <n v="1701.76"/>
    <s v="2/22/2005 0:00"/>
    <x v="0"/>
    <n v="1"/>
    <n v="2"/>
    <n v="2005"/>
    <x v="2"/>
    <n v="54"/>
    <s v="S32_2509"/>
    <s v="Euro Shopping Channel"/>
    <s v="(91) 555 94 44"/>
    <s v="C/ Moralzarzal, 86"/>
    <m/>
    <x v="20"/>
    <x v="1"/>
    <n v="28034"/>
    <x v="7"/>
    <s v="EMEA"/>
    <s v="Freyre"/>
    <s v="Diego"/>
    <s v="Small"/>
    <n v="1701.76"/>
    <x v="0"/>
    <x v="2"/>
  </r>
  <r>
    <x v="266"/>
    <n v="36"/>
    <n v="62.77"/>
    <n v="3"/>
    <n v="2259.7199999999998"/>
    <s v="3/15/2005 0:00"/>
    <x v="0"/>
    <n v="1"/>
    <n v="3"/>
    <n v="2005"/>
    <x v="2"/>
    <n v="54"/>
    <s v="S32_2509"/>
    <s v="Euro Shopping Channel"/>
    <s v="(91) 555 94 44"/>
    <s v="C/ Moralzarzal, 86"/>
    <m/>
    <x v="20"/>
    <x v="1"/>
    <n v="28034"/>
    <x v="7"/>
    <s v="EMEA"/>
    <s v="Freyre"/>
    <s v="Diego"/>
    <s v="Small"/>
    <n v="2259.7200000000003"/>
    <x v="11"/>
    <x v="2"/>
  </r>
  <r>
    <x v="171"/>
    <n v="19"/>
    <n v="48.7"/>
    <n v="7"/>
    <n v="925.3"/>
    <d v="2005-03-05T00:00:00"/>
    <x v="0"/>
    <n v="2"/>
    <n v="5"/>
    <n v="2005"/>
    <x v="2"/>
    <n v="54"/>
    <s v="S32_2509"/>
    <s v="Euro Shopping Channel"/>
    <s v="(91) 555 94 44"/>
    <s v="C/ Moralzarzal, 86"/>
    <m/>
    <x v="20"/>
    <x v="1"/>
    <n v="28034"/>
    <x v="7"/>
    <s v="EMEA"/>
    <s v="Freyre"/>
    <s v="Diego"/>
    <s v="Small"/>
    <n v="925.30000000000007"/>
    <x v="1"/>
    <x v="2"/>
  </r>
  <r>
    <x v="102"/>
    <n v="11"/>
    <n v="43.83"/>
    <n v="6"/>
    <n v="482.13"/>
    <s v="5/31/2005 0:00"/>
    <x v="2"/>
    <n v="2"/>
    <n v="5"/>
    <n v="2005"/>
    <x v="2"/>
    <n v="54"/>
    <s v="S32_2509"/>
    <s v="La Rochelle Gifts"/>
    <s v="40.67.8555"/>
    <s v="67, rue des Cinquante Otages"/>
    <m/>
    <x v="11"/>
    <x v="1"/>
    <n v="44000"/>
    <x v="1"/>
    <s v="EMEA"/>
    <s v="Labrune"/>
    <s v="Janine"/>
    <s v="Small"/>
    <n v="482.13"/>
    <x v="1"/>
    <x v="2"/>
  </r>
  <r>
    <x v="150"/>
    <n v="49"/>
    <n v="65.87"/>
    <n v="4"/>
    <n v="3227.63"/>
    <s v="1/31/2003 0:00"/>
    <x v="0"/>
    <n v="1"/>
    <n v="1"/>
    <n v="2003"/>
    <x v="6"/>
    <n v="62"/>
    <s v="S32_3207"/>
    <s v="Euro Shopping Channel"/>
    <s v="(91) 555 94 44"/>
    <s v="C/ Moralzarzal, 86"/>
    <m/>
    <x v="20"/>
    <x v="1"/>
    <n v="28034"/>
    <x v="7"/>
    <s v="EMEA"/>
    <s v="Freyre"/>
    <s v="Diego"/>
    <s v="Medium"/>
    <n v="3227.63"/>
    <x v="7"/>
    <x v="0"/>
  </r>
  <r>
    <x v="299"/>
    <n v="27"/>
    <n v="63.38"/>
    <n v="1"/>
    <n v="1711.26"/>
    <d v="2003-11-04T00:00:00"/>
    <x v="0"/>
    <n v="2"/>
    <n v="4"/>
    <n v="2003"/>
    <x v="6"/>
    <n v="62"/>
    <s v="S32_3207"/>
    <s v="Royale Belge"/>
    <s v="(071) 23 67 2555"/>
    <s v="Boulevard Tirou, 255"/>
    <m/>
    <x v="72"/>
    <x v="1"/>
    <s v="B-6000"/>
    <x v="14"/>
    <s v="EMEA"/>
    <s v="Cartrain"/>
    <s v="Pascale"/>
    <s v="Small"/>
    <n v="1711.26"/>
    <x v="8"/>
    <x v="0"/>
  </r>
  <r>
    <x v="124"/>
    <n v="29"/>
    <n v="70.84"/>
    <n v="6"/>
    <n v="2054.36"/>
    <d v="2003-03-06T00:00:00"/>
    <x v="0"/>
    <n v="2"/>
    <n v="6"/>
    <n v="2003"/>
    <x v="6"/>
    <n v="62"/>
    <s v="S32_3207"/>
    <s v="Muscle Machine Inc"/>
    <n v="2125557413"/>
    <s v="4092 Furth Circle"/>
    <s v="Suite 400"/>
    <x v="0"/>
    <x v="0"/>
    <n v="10022"/>
    <x v="0"/>
    <s v="NA"/>
    <s v="Young"/>
    <s v="Jeff"/>
    <s v="Small"/>
    <n v="2054.36"/>
    <x v="9"/>
    <x v="0"/>
  </r>
  <r>
    <x v="125"/>
    <n v="42"/>
    <n v="74.569999999999993"/>
    <n v="16"/>
    <n v="3131.94"/>
    <d v="2003-08-08T00:00:00"/>
    <x v="0"/>
    <n v="3"/>
    <n v="8"/>
    <n v="2003"/>
    <x v="6"/>
    <n v="62"/>
    <s v="S32_3207"/>
    <s v="Mini Gifts Distributors Ltd."/>
    <n v="4155551450"/>
    <s v="5677 Strong St."/>
    <m/>
    <x v="33"/>
    <x v="2"/>
    <n v="97562"/>
    <x v="0"/>
    <s v="NA"/>
    <s v="Nelson"/>
    <s v="Valarie"/>
    <s v="Medium"/>
    <n v="3131.9399999999996"/>
    <x v="3"/>
    <x v="0"/>
  </r>
  <r>
    <x v="280"/>
    <n v="33"/>
    <n v="50.95"/>
    <n v="2"/>
    <n v="1681.35"/>
    <s v="9/25/2003 0:00"/>
    <x v="0"/>
    <n v="3"/>
    <n v="9"/>
    <n v="2003"/>
    <x v="6"/>
    <n v="62"/>
    <s v="S32_3207"/>
    <s v="Australian Gift Network, Co"/>
    <s v="61-7-3844-6555"/>
    <s v="31 Duncan St. West End"/>
    <m/>
    <x v="23"/>
    <x v="9"/>
    <n v="4101"/>
    <x v="3"/>
    <s v="APAC"/>
    <s v="Calaghan"/>
    <s v="Tony"/>
    <s v="Small"/>
    <n v="1681.3500000000001"/>
    <x v="10"/>
    <x v="0"/>
  </r>
  <r>
    <x v="127"/>
    <n v="44"/>
    <n v="53.44"/>
    <n v="7"/>
    <n v="2351.36"/>
    <s v="10/22/2003 0:00"/>
    <x v="0"/>
    <n v="4"/>
    <n v="10"/>
    <n v="2003"/>
    <x v="6"/>
    <n v="62"/>
    <s v="S32_3207"/>
    <s v="Dragon Souveniers, Ltd."/>
    <s v="+65 221 7555"/>
    <s v="Bronz Sok., Bronz Apt. 3/6 Tesvikiye"/>
    <m/>
    <x v="22"/>
    <x v="1"/>
    <n v="79903"/>
    <x v="9"/>
    <s v="Japan"/>
    <s v="Natividad"/>
    <s v="Eric"/>
    <s v="Small"/>
    <n v="2351.3599999999997"/>
    <x v="4"/>
    <x v="0"/>
  </r>
  <r>
    <x v="128"/>
    <n v="22"/>
    <n v="64"/>
    <n v="6"/>
    <n v="1408"/>
    <d v="2003-06-11T00:00:00"/>
    <x v="0"/>
    <n v="4"/>
    <n v="11"/>
    <n v="2003"/>
    <x v="6"/>
    <n v="62"/>
    <s v="S32_3207"/>
    <s v="L'ordine Souveniers"/>
    <s v="0522-556555"/>
    <s v="Strada Provinciale 124"/>
    <m/>
    <x v="57"/>
    <x v="1"/>
    <n v="42100"/>
    <x v="12"/>
    <s v="EMEA"/>
    <s v="Moroni"/>
    <s v="Maurizio"/>
    <s v="Small"/>
    <n v="1408"/>
    <x v="5"/>
    <x v="0"/>
  </r>
  <r>
    <x v="165"/>
    <n v="48"/>
    <n v="50.95"/>
    <n v="1"/>
    <n v="2445.6"/>
    <s v="11/14/2003 0:00"/>
    <x v="0"/>
    <n v="4"/>
    <n v="11"/>
    <n v="2003"/>
    <x v="6"/>
    <n v="62"/>
    <s v="S32_3207"/>
    <s v="Iberia Gift Imports, Corp."/>
    <s v="(95) 555 82 82"/>
    <s v="C/ Romero, 33"/>
    <m/>
    <x v="64"/>
    <x v="1"/>
    <n v="41101"/>
    <x v="7"/>
    <s v="EMEA"/>
    <s v="Roel"/>
    <s v="Jose Pedro"/>
    <s v="Small"/>
    <n v="2445.6000000000004"/>
    <x v="5"/>
    <x v="0"/>
  </r>
  <r>
    <x v="166"/>
    <n v="33"/>
    <n v="54.68"/>
    <n v="1"/>
    <n v="1804.44"/>
    <s v="11/25/2003 0:00"/>
    <x v="0"/>
    <n v="4"/>
    <n v="11"/>
    <n v="2003"/>
    <x v="6"/>
    <n v="62"/>
    <s v="S32_3207"/>
    <s v="Mini Classics"/>
    <n v="9145554562"/>
    <s v="3758 North Pendale Street"/>
    <m/>
    <x v="39"/>
    <x v="0"/>
    <n v="24067"/>
    <x v="0"/>
    <s v="NA"/>
    <s v="Frick"/>
    <s v="Steve"/>
    <s v="Small"/>
    <n v="1804.44"/>
    <x v="5"/>
    <x v="0"/>
  </r>
  <r>
    <x v="93"/>
    <n v="45"/>
    <n v="56.55"/>
    <n v="2"/>
    <n v="2544.75"/>
    <d v="2003-09-12T00:00:00"/>
    <x v="0"/>
    <n v="4"/>
    <n v="12"/>
    <n v="2003"/>
    <x v="6"/>
    <n v="62"/>
    <s v="S32_3207"/>
    <s v="Diecast Collectables"/>
    <n v="6175552555"/>
    <s v="6251 Ingle Ln."/>
    <m/>
    <x v="48"/>
    <x v="6"/>
    <n v="51003"/>
    <x v="0"/>
    <s v="NA"/>
    <s v="Franco"/>
    <s v="Valarie"/>
    <s v="Small"/>
    <n v="2544.75"/>
    <x v="6"/>
    <x v="0"/>
  </r>
  <r>
    <x v="132"/>
    <n v="20"/>
    <n v="52.82"/>
    <n v="6"/>
    <n v="1056.4000000000001"/>
    <d v="2004-12-02T00:00:00"/>
    <x v="0"/>
    <n v="1"/>
    <n v="2"/>
    <n v="2004"/>
    <x v="6"/>
    <n v="62"/>
    <s v="S32_3207"/>
    <s v="Clover Collections, Co."/>
    <s v="+353 1862 1555"/>
    <s v="25 Maiden Lane"/>
    <s v="Floor No. 4"/>
    <x v="60"/>
    <x v="1"/>
    <n v="2"/>
    <x v="18"/>
    <s v="EMEA"/>
    <s v="Cassidy"/>
    <s v="Dean"/>
    <s v="Small"/>
    <n v="1056.4000000000001"/>
    <x v="0"/>
    <x v="1"/>
  </r>
  <r>
    <x v="151"/>
    <n v="46"/>
    <n v="60.9"/>
    <n v="4"/>
    <n v="2801.4"/>
    <s v="3/15/2004 0:00"/>
    <x v="0"/>
    <n v="1"/>
    <n v="3"/>
    <n v="2004"/>
    <x v="6"/>
    <n v="62"/>
    <s v="S32_3207"/>
    <s v="Blauer See Auto, Co."/>
    <s v="+49 69 66 90 2555"/>
    <s v="Lyonerstr. 34"/>
    <m/>
    <x v="58"/>
    <x v="1"/>
    <n v="60528"/>
    <x v="16"/>
    <s v="EMEA"/>
    <s v="Keitel"/>
    <s v="Roland"/>
    <s v="Small"/>
    <n v="2801.4"/>
    <x v="11"/>
    <x v="1"/>
  </r>
  <r>
    <x v="134"/>
    <n v="40"/>
    <n v="49.71"/>
    <n v="6"/>
    <n v="1988.4"/>
    <d v="2004-05-05T00:00:00"/>
    <x v="0"/>
    <n v="2"/>
    <n v="5"/>
    <n v="2004"/>
    <x v="6"/>
    <n v="62"/>
    <s v="S32_3207"/>
    <s v="Suominen Souveniers"/>
    <s v="+358 9 8045 555"/>
    <s v="Software Engineering Center, SEC Oy"/>
    <m/>
    <x v="59"/>
    <x v="1"/>
    <s v="FIN-02271"/>
    <x v="4"/>
    <s v="EMEA"/>
    <s v="Suominen"/>
    <s v="Kalle"/>
    <s v="Small"/>
    <n v="1988.4"/>
    <x v="1"/>
    <x v="1"/>
  </r>
  <r>
    <x v="135"/>
    <n v="45"/>
    <n v="64.63"/>
    <n v="6"/>
    <n v="2908.35"/>
    <s v="7/20/2004 0:00"/>
    <x v="0"/>
    <n v="3"/>
    <n v="7"/>
    <n v="2004"/>
    <x v="6"/>
    <n v="62"/>
    <s v="S32_3207"/>
    <s v="Diecast Classics Inc."/>
    <n v="2155551555"/>
    <s v="7586 Pompton St."/>
    <m/>
    <x v="15"/>
    <x v="7"/>
    <n v="70267"/>
    <x v="0"/>
    <s v="NA"/>
    <s v="Yu"/>
    <s v="Kyung"/>
    <s v="Small"/>
    <n v="2908.35"/>
    <x v="2"/>
    <x v="1"/>
  </r>
  <r>
    <x v="136"/>
    <n v="36"/>
    <n v="59.65"/>
    <n v="9"/>
    <n v="2147.4"/>
    <s v="8/20/2004 0:00"/>
    <x v="0"/>
    <n v="3"/>
    <n v="8"/>
    <n v="2004"/>
    <x v="6"/>
    <n v="62"/>
    <s v="S32_3207"/>
    <s v="Mini Gifts Distributors Ltd."/>
    <n v="4155551450"/>
    <s v="5677 Strong St."/>
    <m/>
    <x v="33"/>
    <x v="2"/>
    <n v="97562"/>
    <x v="0"/>
    <s v="NA"/>
    <s v="Nelson"/>
    <s v="Valarie"/>
    <s v="Small"/>
    <n v="2147.4"/>
    <x v="3"/>
    <x v="1"/>
  </r>
  <r>
    <x v="170"/>
    <n v="31"/>
    <n v="67.73"/>
    <n v="3"/>
    <n v="2099.63"/>
    <d v="2004-08-09T00:00:00"/>
    <x v="0"/>
    <n v="3"/>
    <n v="9"/>
    <n v="2004"/>
    <x v="6"/>
    <n v="62"/>
    <s v="S32_3207"/>
    <s v="Land of Toys Inc."/>
    <n v="2125557818"/>
    <s v="897 Long Airport Avenue"/>
    <m/>
    <x v="0"/>
    <x v="0"/>
    <n v="10022"/>
    <x v="0"/>
    <s v="NA"/>
    <s v="Yu"/>
    <s v="Kwai"/>
    <s v="Small"/>
    <n v="2099.63"/>
    <x v="10"/>
    <x v="1"/>
  </r>
  <r>
    <x v="138"/>
    <n v="46"/>
    <n v="50.33"/>
    <n v="17"/>
    <n v="2315.1799999999998"/>
    <s v="10/14/2004 0:00"/>
    <x v="0"/>
    <n v="4"/>
    <n v="10"/>
    <n v="2004"/>
    <x v="6"/>
    <n v="62"/>
    <s v="S32_3207"/>
    <s v="AV Stores, Co."/>
    <s v="(171) 555-1555"/>
    <s v="Fauntleroy Circus"/>
    <m/>
    <x v="61"/>
    <x v="1"/>
    <s v="EC2 5NT"/>
    <x v="6"/>
    <s v="EMEA"/>
    <s v="Ashworth"/>
    <s v="Victoria"/>
    <s v="Small"/>
    <n v="2315.1799999999998"/>
    <x v="4"/>
    <x v="1"/>
  </r>
  <r>
    <x v="139"/>
    <n v="35"/>
    <n v="66.489999999999995"/>
    <n v="9"/>
    <n v="2327.15"/>
    <s v="10/22/2004 0:00"/>
    <x v="0"/>
    <n v="4"/>
    <n v="10"/>
    <n v="2004"/>
    <x v="6"/>
    <n v="62"/>
    <s v="S32_3207"/>
    <s v="Heintze Collectables"/>
    <s v="86 21 3555"/>
    <s v="Smagsloget 45"/>
    <m/>
    <x v="62"/>
    <x v="1"/>
    <n v="8200"/>
    <x v="13"/>
    <s v="EMEA"/>
    <s v="Ibsen"/>
    <s v="Palle"/>
    <s v="Small"/>
    <n v="2327.1499999999996"/>
    <x v="4"/>
    <x v="1"/>
  </r>
  <r>
    <x v="81"/>
    <n v="28"/>
    <n v="100"/>
    <n v="2"/>
    <n v="5377.4"/>
    <d v="2004-05-11T00:00:00"/>
    <x v="0"/>
    <n v="4"/>
    <n v="11"/>
    <n v="2004"/>
    <x v="6"/>
    <n v="62"/>
    <s v="S32_3207"/>
    <s v="Baane Mini Imports"/>
    <s v="07-98 9555"/>
    <s v="Erling Skakkes gate 78"/>
    <m/>
    <x v="14"/>
    <x v="1"/>
    <n v="4110"/>
    <x v="2"/>
    <s v="EMEA"/>
    <s v="Bergulfsen"/>
    <s v="Jonas"/>
    <s v="Medium"/>
    <n v="2800"/>
    <x v="5"/>
    <x v="1"/>
  </r>
  <r>
    <x v="140"/>
    <n v="31"/>
    <n v="84.71"/>
    <n v="9"/>
    <n v="2626.01"/>
    <s v="11/20/2004 0:00"/>
    <x v="0"/>
    <n v="4"/>
    <n v="11"/>
    <n v="2004"/>
    <x v="6"/>
    <n v="62"/>
    <s v="S32_3207"/>
    <s v="La Corne D'abondance, Co."/>
    <s v="(1) 42.34.2555"/>
    <s v="265, boulevard Charonne"/>
    <m/>
    <x v="2"/>
    <x v="1"/>
    <n v="75012"/>
    <x v="1"/>
    <s v="EMEA"/>
    <s v="Bertrand"/>
    <s v="Marie"/>
    <s v="Small"/>
    <n v="2626.0099999999998"/>
    <x v="5"/>
    <x v="1"/>
  </r>
  <r>
    <x v="83"/>
    <n v="27"/>
    <n v="100"/>
    <n v="14"/>
    <n v="4406.3999999999996"/>
    <d v="2004-02-12T00:00:00"/>
    <x v="0"/>
    <n v="4"/>
    <n v="12"/>
    <n v="2004"/>
    <x v="6"/>
    <n v="62"/>
    <s v="S32_3207"/>
    <s v="Euro Shopping Channel"/>
    <s v="(91) 555 94 44"/>
    <s v="C/ Moralzarzal, 86"/>
    <m/>
    <x v="20"/>
    <x v="1"/>
    <n v="28034"/>
    <x v="7"/>
    <s v="EMEA"/>
    <s v="Freyre"/>
    <s v="Diego"/>
    <s v="Medium"/>
    <n v="2700"/>
    <x v="6"/>
    <x v="1"/>
  </r>
  <r>
    <x v="84"/>
    <n v="22"/>
    <n v="100"/>
    <n v="1"/>
    <n v="4301.22"/>
    <s v="12/15/2004 0:00"/>
    <x v="0"/>
    <n v="4"/>
    <n v="12"/>
    <n v="2004"/>
    <x v="6"/>
    <n v="62"/>
    <s v="S32_3207"/>
    <s v="Reims Collectables"/>
    <s v="26.47.1555"/>
    <s v="59 rue de l'Abbaye"/>
    <m/>
    <x v="1"/>
    <x v="1"/>
    <n v="51100"/>
    <x v="1"/>
    <s v="EMEA"/>
    <s v="Henriot"/>
    <s v="Paul"/>
    <s v="Medium"/>
    <n v="2200"/>
    <x v="6"/>
    <x v="1"/>
  </r>
  <r>
    <x v="142"/>
    <n v="30"/>
    <n v="99.55"/>
    <n v="11"/>
    <n v="2986.5"/>
    <s v="1/23/2005 0:00"/>
    <x v="0"/>
    <n v="1"/>
    <n v="1"/>
    <n v="2005"/>
    <x v="6"/>
    <n v="62"/>
    <s v="S32_3207"/>
    <s v="Mini Gifts Distributors Ltd."/>
    <n v="4155551450"/>
    <s v="5677 Strong St."/>
    <m/>
    <x v="33"/>
    <x v="2"/>
    <n v="97562"/>
    <x v="0"/>
    <s v="NA"/>
    <s v="Nelson"/>
    <s v="Valarie"/>
    <s v="Small"/>
    <n v="2986.5"/>
    <x v="7"/>
    <x v="2"/>
  </r>
  <r>
    <x v="245"/>
    <n v="44"/>
    <n v="36.07"/>
    <n v="8"/>
    <n v="1587.08"/>
    <s v="2/22/2005 0:00"/>
    <x v="0"/>
    <n v="1"/>
    <n v="2"/>
    <n v="2005"/>
    <x v="6"/>
    <n v="62"/>
    <s v="S32_3207"/>
    <s v="Euro Shopping Channel"/>
    <s v="(91) 555 94 44"/>
    <s v="C/ Moralzarzal, 86"/>
    <m/>
    <x v="20"/>
    <x v="1"/>
    <n v="28034"/>
    <x v="7"/>
    <s v="EMEA"/>
    <s v="Freyre"/>
    <s v="Diego"/>
    <s v="Small"/>
    <n v="1587.08"/>
    <x v="0"/>
    <x v="2"/>
  </r>
  <r>
    <x v="266"/>
    <n v="30"/>
    <n v="60.28"/>
    <n v="4"/>
    <n v="1808.4"/>
    <s v="3/15/2005 0:00"/>
    <x v="0"/>
    <n v="1"/>
    <n v="3"/>
    <n v="2005"/>
    <x v="6"/>
    <n v="62"/>
    <s v="S32_3207"/>
    <s v="Euro Shopping Channel"/>
    <s v="(91) 555 94 44"/>
    <s v="C/ Moralzarzal, 86"/>
    <m/>
    <x v="20"/>
    <x v="1"/>
    <n v="28034"/>
    <x v="7"/>
    <s v="EMEA"/>
    <s v="Freyre"/>
    <s v="Diego"/>
    <s v="Small"/>
    <n v="1808.4"/>
    <x v="11"/>
    <x v="2"/>
  </r>
  <r>
    <x v="144"/>
    <n v="24"/>
    <n v="49.71"/>
    <n v="6"/>
    <n v="1193.04"/>
    <d v="2005-05-05T00:00:00"/>
    <x v="0"/>
    <n v="2"/>
    <n v="5"/>
    <n v="2005"/>
    <x v="6"/>
    <n v="62"/>
    <s v="S32_3207"/>
    <s v="Gift Depot Inc."/>
    <n v="2035552570"/>
    <s v="25593 South Bay Ln."/>
    <m/>
    <x v="10"/>
    <x v="5"/>
    <n v="97562"/>
    <x v="0"/>
    <s v="NA"/>
    <s v="King"/>
    <s v="Julie"/>
    <s v="Small"/>
    <n v="1193.04"/>
    <x v="1"/>
    <x v="2"/>
  </r>
  <r>
    <x v="26"/>
    <n v="45"/>
    <n v="75.63"/>
    <n v="7"/>
    <n v="3403.35"/>
    <s v="1/29/2003 0:00"/>
    <x v="0"/>
    <n v="1"/>
    <n v="1"/>
    <n v="2003"/>
    <x v="2"/>
    <n v="64"/>
    <s v="S32_3522"/>
    <s v="Baane Mini Imports"/>
    <s v="07-98 9555"/>
    <s v="Erling Skakkes gate 78"/>
    <m/>
    <x v="14"/>
    <x v="1"/>
    <n v="4110"/>
    <x v="2"/>
    <s v="EMEA"/>
    <s v="Bergulfsen"/>
    <s v="Jonas"/>
    <s v="Medium"/>
    <n v="3403.35"/>
    <x v="7"/>
    <x v="0"/>
  </r>
  <r>
    <x v="145"/>
    <n v="23"/>
    <n v="68.52"/>
    <n v="1"/>
    <n v="1575.96"/>
    <s v="3/26/2003 0:00"/>
    <x v="0"/>
    <n v="1"/>
    <n v="3"/>
    <n v="2003"/>
    <x v="2"/>
    <n v="64"/>
    <s v="S32_3522"/>
    <s v="Mini Gifts Distributors Ltd."/>
    <n v="4155551450"/>
    <s v="5677 Strong St."/>
    <m/>
    <x v="33"/>
    <x v="2"/>
    <n v="97562"/>
    <x v="0"/>
    <s v="NA"/>
    <s v="Nelson"/>
    <s v="Valarie"/>
    <s v="Small"/>
    <n v="1575.9599999999998"/>
    <x v="11"/>
    <x v="0"/>
  </r>
  <r>
    <x v="28"/>
    <n v="26"/>
    <n v="62.7"/>
    <n v="7"/>
    <n v="1630.2"/>
    <s v="5/28/2003 0:00"/>
    <x v="0"/>
    <n v="2"/>
    <n v="5"/>
    <n v="2003"/>
    <x v="2"/>
    <n v="64"/>
    <s v="S32_3522"/>
    <s v="Corrida Auto Replicas, Ltd"/>
    <s v="(91) 555 22 82"/>
    <s v="C/ Araquil, 67"/>
    <m/>
    <x v="20"/>
    <x v="1"/>
    <n v="28023"/>
    <x v="7"/>
    <s v="EMEA"/>
    <s v="Sommer"/>
    <s v="Mart¡n"/>
    <s v="Small"/>
    <n v="1630.2"/>
    <x v="1"/>
    <x v="0"/>
  </r>
  <r>
    <x v="29"/>
    <n v="28"/>
    <n v="60.76"/>
    <n v="7"/>
    <n v="1701.28"/>
    <s v="7/24/2003 0:00"/>
    <x v="0"/>
    <n v="3"/>
    <n v="7"/>
    <n v="2003"/>
    <x v="2"/>
    <n v="64"/>
    <s v="S32_3522"/>
    <s v="Technics Stores Inc."/>
    <n v="6505556809"/>
    <s v="9408 Furth Circle"/>
    <m/>
    <x v="5"/>
    <x v="2"/>
    <n v="94217"/>
    <x v="0"/>
    <s v="NA"/>
    <s v="Hirano"/>
    <s v="Juri"/>
    <s v="Small"/>
    <n v="1701.28"/>
    <x v="2"/>
    <x v="0"/>
  </r>
  <r>
    <x v="30"/>
    <n v="49"/>
    <n v="58.18"/>
    <n v="4"/>
    <n v="2850.82"/>
    <s v="9/19/2003 0:00"/>
    <x v="0"/>
    <n v="3"/>
    <n v="9"/>
    <n v="2003"/>
    <x v="2"/>
    <n v="64"/>
    <s v="S32_3522"/>
    <s v="Dragon Souveniers, Ltd."/>
    <s v="+65 221 7555"/>
    <s v="Bronz Sok., Bronz Apt. 3/6 Tesvikiye"/>
    <m/>
    <x v="22"/>
    <x v="1"/>
    <n v="79903"/>
    <x v="9"/>
    <s v="Japan"/>
    <s v="Natividad"/>
    <s v="Eric"/>
    <s v="Small"/>
    <n v="2850.82"/>
    <x v="10"/>
    <x v="0"/>
  </r>
  <r>
    <x v="91"/>
    <n v="49"/>
    <n v="54.94"/>
    <n v="5"/>
    <n v="2692.06"/>
    <s v="10/21/2003 0:00"/>
    <x v="5"/>
    <n v="4"/>
    <n v="10"/>
    <n v="2003"/>
    <x v="2"/>
    <n v="64"/>
    <s v="S32_3522"/>
    <s v="Mini Auto Werke"/>
    <s v="7675-3555"/>
    <s v="Kirchgasse 6"/>
    <m/>
    <x v="52"/>
    <x v="1"/>
    <n v="8010"/>
    <x v="5"/>
    <s v="EMEA"/>
    <s v="Mendel"/>
    <s v="Roland"/>
    <s v="Small"/>
    <n v="2692.06"/>
    <x v="4"/>
    <x v="0"/>
  </r>
  <r>
    <x v="92"/>
    <n v="29"/>
    <n v="74.98"/>
    <n v="12"/>
    <n v="2174.42"/>
    <d v="2003-06-11T00:00:00"/>
    <x v="0"/>
    <n v="4"/>
    <n v="11"/>
    <n v="2003"/>
    <x v="2"/>
    <n v="64"/>
    <s v="S32_3522"/>
    <s v="Stylish Desk Decors, Co."/>
    <s v="(171) 555-0297"/>
    <s v="35 King George"/>
    <m/>
    <x v="41"/>
    <x v="1"/>
    <s v="WX3 6FW"/>
    <x v="6"/>
    <s v="EMEA"/>
    <s v="Brown"/>
    <s v="Ann"/>
    <s v="Small"/>
    <n v="2174.42"/>
    <x v="5"/>
    <x v="0"/>
  </r>
  <r>
    <x v="33"/>
    <n v="49"/>
    <n v="64.64"/>
    <n v="4"/>
    <n v="3167.36"/>
    <s v="11/13/2003 0:00"/>
    <x v="0"/>
    <n v="4"/>
    <n v="11"/>
    <n v="2003"/>
    <x v="2"/>
    <n v="64"/>
    <s v="S32_3522"/>
    <s v="Classic Gift Ideas, Inc"/>
    <n v="2155554695"/>
    <s v="782 First Street"/>
    <m/>
    <x v="24"/>
    <x v="7"/>
    <n v="71270"/>
    <x v="0"/>
    <s v="NA"/>
    <s v="Cervantes"/>
    <s v="Francisca"/>
    <s v="Medium"/>
    <n v="3167.36"/>
    <x v="5"/>
    <x v="0"/>
  </r>
  <r>
    <x v="34"/>
    <n v="39"/>
    <n v="54.94"/>
    <n v="7"/>
    <n v="2142.66"/>
    <s v="11/25/2003 0:00"/>
    <x v="0"/>
    <n v="4"/>
    <n v="11"/>
    <n v="2003"/>
    <x v="2"/>
    <n v="64"/>
    <s v="S32_3522"/>
    <s v="Saveley &amp; Henriot, Co."/>
    <s v="78.32.5555"/>
    <s v="2, rue du Commerce"/>
    <m/>
    <x v="25"/>
    <x v="1"/>
    <n v="69004"/>
    <x v="1"/>
    <s v="EMEA"/>
    <s v="Saveley"/>
    <s v="Mary"/>
    <s v="Small"/>
    <n v="2142.66"/>
    <x v="5"/>
    <x v="0"/>
  </r>
  <r>
    <x v="35"/>
    <n v="36"/>
    <n v="58.82"/>
    <n v="2"/>
    <n v="2117.52"/>
    <d v="2003-05-12T00:00:00"/>
    <x v="0"/>
    <n v="4"/>
    <n v="12"/>
    <n v="2003"/>
    <x v="2"/>
    <n v="64"/>
    <s v="S32_3522"/>
    <s v="Canadian Gift Exchange Network"/>
    <s v="(604) 555-3392"/>
    <s v="1900 Oak St."/>
    <m/>
    <x v="26"/>
    <x v="10"/>
    <s v="V3F 2K1"/>
    <x v="10"/>
    <s v="NA"/>
    <s v="Tannamuri"/>
    <s v="Yoshi"/>
    <s v="Small"/>
    <n v="2117.52"/>
    <x v="6"/>
    <x v="0"/>
  </r>
  <r>
    <x v="94"/>
    <n v="39"/>
    <n v="62.05"/>
    <n v="7"/>
    <n v="2419.9499999999998"/>
    <d v="2004-04-02T00:00:00"/>
    <x v="0"/>
    <n v="1"/>
    <n v="2"/>
    <n v="2004"/>
    <x v="2"/>
    <n v="64"/>
    <s v="S32_3522"/>
    <s v="Handji Gifts&amp; Co"/>
    <s v="+65 224 1555"/>
    <s v="Village Close - 106 Linden Road Sandown"/>
    <s v="2nd Floor"/>
    <x v="22"/>
    <x v="1"/>
    <n v="69045"/>
    <x v="9"/>
    <s v="APAC"/>
    <s v="Victorino"/>
    <s v="Wendy"/>
    <s v="Small"/>
    <n v="2419.9499999999998"/>
    <x v="0"/>
    <x v="1"/>
  </r>
  <r>
    <x v="95"/>
    <n v="30"/>
    <n v="73.040000000000006"/>
    <n v="12"/>
    <n v="2191.1999999999998"/>
    <d v="2004-11-03T00:00:00"/>
    <x v="0"/>
    <n v="1"/>
    <n v="3"/>
    <n v="2004"/>
    <x v="2"/>
    <n v="64"/>
    <s v="S32_3522"/>
    <s v="Mini Gifts Distributors Ltd."/>
    <n v="4155551450"/>
    <s v="5677 Strong St."/>
    <m/>
    <x v="33"/>
    <x v="2"/>
    <n v="97562"/>
    <x v="0"/>
    <s v="NA"/>
    <s v="Nelson"/>
    <s v="Valarie"/>
    <s v="Small"/>
    <n v="2191.2000000000003"/>
    <x v="11"/>
    <x v="1"/>
  </r>
  <r>
    <x v="38"/>
    <n v="44"/>
    <n v="69.16"/>
    <n v="5"/>
    <n v="3043.04"/>
    <d v="2004-04-05T00:00:00"/>
    <x v="0"/>
    <n v="2"/>
    <n v="5"/>
    <n v="2004"/>
    <x v="2"/>
    <n v="64"/>
    <s v="S32_3522"/>
    <s v="Super Scale Inc."/>
    <n v="2035559545"/>
    <s v="567 North Pendale Street"/>
    <m/>
    <x v="28"/>
    <x v="5"/>
    <n v="97823"/>
    <x v="0"/>
    <s v="NA"/>
    <s v="Murphy"/>
    <s v="Leslie"/>
    <s v="Medium"/>
    <n v="3043.04"/>
    <x v="1"/>
    <x v="1"/>
  </r>
  <r>
    <x v="39"/>
    <n v="20"/>
    <n v="61.41"/>
    <n v="2"/>
    <n v="1228.2"/>
    <s v="6/15/2004 0:00"/>
    <x v="0"/>
    <n v="2"/>
    <n v="6"/>
    <n v="2004"/>
    <x v="2"/>
    <n v="64"/>
    <s v="S32_3522"/>
    <s v="Tokyo Collectables, Ltd"/>
    <s v="+81 3 3584 0555"/>
    <s v="2-2-8 Roppongi"/>
    <m/>
    <x v="29"/>
    <x v="11"/>
    <s v="106-0032"/>
    <x v="11"/>
    <s v="Japan"/>
    <s v="Shimamura"/>
    <s v="Akiko"/>
    <s v="Small"/>
    <n v="1228.1999999999998"/>
    <x v="9"/>
    <x v="1"/>
  </r>
  <r>
    <x v="40"/>
    <n v="21"/>
    <n v="63.35"/>
    <n v="5"/>
    <n v="1330.35"/>
    <s v="7/19/2004 0:00"/>
    <x v="0"/>
    <n v="3"/>
    <n v="7"/>
    <n v="2004"/>
    <x v="2"/>
    <n v="64"/>
    <s v="S32_3522"/>
    <s v="Souveniers And Things Co."/>
    <s v="+61 2 9495 8555"/>
    <s v="Monitor Money Building, 815 Pacific Hwy"/>
    <s v="Level 6"/>
    <x v="17"/>
    <x v="8"/>
    <n v="2067"/>
    <x v="3"/>
    <s v="APAC"/>
    <s v="Huxley"/>
    <s v="Adrian"/>
    <s v="Small"/>
    <n v="1330.3500000000001"/>
    <x v="2"/>
    <x v="1"/>
  </r>
  <r>
    <x v="97"/>
    <n v="36"/>
    <n v="77.569999999999993"/>
    <n v="12"/>
    <n v="2792.52"/>
    <s v="8/19/2004 0:00"/>
    <x v="0"/>
    <n v="3"/>
    <n v="8"/>
    <n v="2004"/>
    <x v="2"/>
    <n v="64"/>
    <s v="S32_3522"/>
    <s v="Diecast Classics Inc."/>
    <n v="2155551555"/>
    <s v="7586 Pompton St."/>
    <m/>
    <x v="15"/>
    <x v="7"/>
    <n v="70267"/>
    <x v="0"/>
    <s v="NA"/>
    <s v="Yu"/>
    <s v="Kyung"/>
    <s v="Small"/>
    <n v="2792.5199999999995"/>
    <x v="3"/>
    <x v="1"/>
  </r>
  <r>
    <x v="42"/>
    <n v="32"/>
    <n v="71.75"/>
    <n v="7"/>
    <n v="2296"/>
    <d v="2004-08-09T00:00:00"/>
    <x v="0"/>
    <n v="3"/>
    <n v="9"/>
    <n v="2004"/>
    <x v="2"/>
    <n v="64"/>
    <s v="S32_3522"/>
    <s v="Scandinavian Gift Ideas"/>
    <s v="0695-34 6555"/>
    <s v="?kergatan 24"/>
    <m/>
    <x v="31"/>
    <x v="1"/>
    <s v="S-844 67"/>
    <x v="8"/>
    <s v="EMEA"/>
    <s v="Larsson"/>
    <s v="Maria"/>
    <s v="Small"/>
    <n v="2296"/>
    <x v="10"/>
    <x v="1"/>
  </r>
  <r>
    <x v="43"/>
    <n v="36"/>
    <n v="73.040000000000006"/>
    <n v="2"/>
    <n v="2629.44"/>
    <d v="2004-11-10T00:00:00"/>
    <x v="0"/>
    <n v="4"/>
    <n v="10"/>
    <n v="2004"/>
    <x v="2"/>
    <n v="64"/>
    <s v="S32_3522"/>
    <s v="Auto Assoc. &amp; Cie."/>
    <s v="30.59.8555"/>
    <s v="67, avenue de l'Europe"/>
    <m/>
    <x v="32"/>
    <x v="1"/>
    <n v="78000"/>
    <x v="1"/>
    <s v="EMEA"/>
    <s v="Tonini"/>
    <s v="Daniel"/>
    <s v="Small"/>
    <n v="2629.44"/>
    <x v="4"/>
    <x v="1"/>
  </r>
  <r>
    <x v="99"/>
    <n v="34"/>
    <n v="56.24"/>
    <n v="10"/>
    <n v="1912.16"/>
    <s v="10/22/2004 0:00"/>
    <x v="0"/>
    <n v="4"/>
    <n v="10"/>
    <n v="2004"/>
    <x v="2"/>
    <n v="64"/>
    <s v="S32_3522"/>
    <s v="Canadian Gift Exchange Network"/>
    <s v="(604) 555-3392"/>
    <s v="1900 Oak St."/>
    <m/>
    <x v="26"/>
    <x v="10"/>
    <s v="V3F 2K1"/>
    <x v="10"/>
    <s v="NA"/>
    <s v="Tannamuri"/>
    <s v="Yoshi"/>
    <s v="Small"/>
    <n v="1912.16"/>
    <x v="4"/>
    <x v="1"/>
  </r>
  <r>
    <x v="152"/>
    <n v="48"/>
    <n v="100"/>
    <n v="4"/>
    <n v="8209.44"/>
    <d v="2004-05-11T00:00:00"/>
    <x v="0"/>
    <n v="4"/>
    <n v="11"/>
    <n v="2004"/>
    <x v="2"/>
    <n v="64"/>
    <s v="S32_3522"/>
    <s v="Vitachrome Inc."/>
    <n v="2125551500"/>
    <s v="2678 Kingston Rd."/>
    <s v="Suite 101"/>
    <x v="0"/>
    <x v="0"/>
    <n v="10022"/>
    <x v="0"/>
    <s v="NA"/>
    <s v="Frick"/>
    <s v="Michael"/>
    <s v="Large"/>
    <n v="4800"/>
    <x v="5"/>
    <x v="1"/>
  </r>
  <r>
    <x v="46"/>
    <n v="33"/>
    <n v="73.69"/>
    <n v="4"/>
    <n v="2431.77"/>
    <s v="11/18/2004 0:00"/>
    <x v="0"/>
    <n v="4"/>
    <n v="11"/>
    <n v="2004"/>
    <x v="2"/>
    <n v="64"/>
    <s v="S32_3522"/>
    <s v="Mini Wheels Co."/>
    <n v="6505555787"/>
    <s v="5557 North Pendale Street"/>
    <m/>
    <x v="4"/>
    <x v="2"/>
    <m/>
    <x v="0"/>
    <s v="NA"/>
    <s v="Murphy"/>
    <s v="Julie"/>
    <s v="Small"/>
    <n v="2431.77"/>
    <x v="5"/>
    <x v="1"/>
  </r>
  <r>
    <x v="141"/>
    <n v="31"/>
    <n v="100"/>
    <n v="5"/>
    <n v="3139.99"/>
    <d v="2004-01-11T00:00:00"/>
    <x v="0"/>
    <n v="4"/>
    <n v="11"/>
    <n v="2004"/>
    <x v="2"/>
    <n v="64"/>
    <s v="S32_3522"/>
    <s v="Corrida Auto Replicas, Ltd"/>
    <s v="(91) 555 22 82"/>
    <s v="C/ Araquil, 67"/>
    <m/>
    <x v="20"/>
    <x v="1"/>
    <n v="28023"/>
    <x v="7"/>
    <s v="EMEA"/>
    <s v="Sommer"/>
    <s v="Mart¡n"/>
    <s v="Medium"/>
    <n v="3100"/>
    <x v="5"/>
    <x v="1"/>
  </r>
  <r>
    <x v="153"/>
    <n v="36"/>
    <n v="100"/>
    <n v="2"/>
    <n v="5669.64"/>
    <d v="2004-10-12T00:00:00"/>
    <x v="0"/>
    <n v="4"/>
    <n v="12"/>
    <n v="2004"/>
    <x v="2"/>
    <n v="64"/>
    <s v="S32_3522"/>
    <s v="Euro Shopping Channel"/>
    <s v="(91) 555 94 44"/>
    <s v="C/ Moralzarzal, 86"/>
    <m/>
    <x v="20"/>
    <x v="1"/>
    <n v="28034"/>
    <x v="7"/>
    <s v="EMEA"/>
    <s v="Freyre"/>
    <s v="Diego"/>
    <s v="Medium"/>
    <n v="3600"/>
    <x v="6"/>
    <x v="1"/>
  </r>
  <r>
    <x v="101"/>
    <n v="25"/>
    <n v="100"/>
    <n v="3"/>
    <n v="3160.25"/>
    <s v="1/20/2005 0:00"/>
    <x v="0"/>
    <n v="1"/>
    <n v="1"/>
    <n v="2005"/>
    <x v="2"/>
    <n v="64"/>
    <s v="S32_3522"/>
    <s v="Anna's Decorations, Ltd"/>
    <s v="02 9936 8555"/>
    <s v="201 Miller Street"/>
    <s v="Level 15"/>
    <x v="36"/>
    <x v="8"/>
    <n v="2060"/>
    <x v="3"/>
    <s v="APAC"/>
    <s v="O'Hara"/>
    <s v="Anna"/>
    <s v="Medium"/>
    <n v="2500"/>
    <x v="7"/>
    <x v="2"/>
  </r>
  <r>
    <x v="143"/>
    <n v="48"/>
    <n v="100"/>
    <n v="8"/>
    <n v="6799.68"/>
    <s v="2/17/2005 0:00"/>
    <x v="0"/>
    <n v="1"/>
    <n v="2"/>
    <n v="2005"/>
    <x v="2"/>
    <n v="64"/>
    <s v="S32_3522"/>
    <s v="Mini Gifts Distributors Ltd."/>
    <n v="4155551450"/>
    <s v="5677 Strong St."/>
    <m/>
    <x v="33"/>
    <x v="2"/>
    <n v="97562"/>
    <x v="0"/>
    <s v="NA"/>
    <s v="Nelson"/>
    <s v="Valarie"/>
    <s v="Medium"/>
    <n v="4800"/>
    <x v="0"/>
    <x v="2"/>
  </r>
  <r>
    <x v="52"/>
    <n v="27"/>
    <n v="69.16"/>
    <n v="5"/>
    <n v="1867.32"/>
    <d v="2005-01-05T00:00:00"/>
    <x v="0"/>
    <n v="2"/>
    <n v="5"/>
    <n v="2005"/>
    <x v="2"/>
    <n v="64"/>
    <s v="S32_3522"/>
    <s v="Quebec Home Shopping Network"/>
    <s v="(514) 555-8054"/>
    <s v="43 rue St. Laurent"/>
    <m/>
    <x v="37"/>
    <x v="13"/>
    <s v="H1J 1C3"/>
    <x v="10"/>
    <s v="NA"/>
    <s v="Fresnisre"/>
    <s v="Jean"/>
    <s v="Small"/>
    <n v="1867.32"/>
    <x v="1"/>
    <x v="2"/>
  </r>
  <r>
    <x v="53"/>
    <n v="44"/>
    <n v="61.41"/>
    <n v="2"/>
    <n v="2702.04"/>
    <s v="5/31/2005 0:00"/>
    <x v="2"/>
    <n v="2"/>
    <n v="5"/>
    <n v="2005"/>
    <x v="2"/>
    <n v="64"/>
    <s v="S32_3522"/>
    <s v="Euro Shopping Channel"/>
    <s v="(91) 555 94 44"/>
    <s v="C/ Moralzarzal, 86"/>
    <m/>
    <x v="20"/>
    <x v="1"/>
    <n v="28034"/>
    <x v="7"/>
    <s v="EMEA"/>
    <s v="Freyre"/>
    <s v="Diego"/>
    <s v="Small"/>
    <n v="2702.04"/>
    <x v="1"/>
    <x v="2"/>
  </r>
  <r>
    <x v="222"/>
    <n v="33"/>
    <n v="72.92"/>
    <n v="5"/>
    <n v="2406.36"/>
    <s v="2/17/2003 0:00"/>
    <x v="0"/>
    <n v="1"/>
    <n v="2"/>
    <n v="2003"/>
    <x v="3"/>
    <n v="68"/>
    <s v="S32_4289"/>
    <s v="Rovelli Gifts"/>
    <s v="035-640555"/>
    <s v="Via Ludovico il Moro 22"/>
    <m/>
    <x v="69"/>
    <x v="1"/>
    <n v="24100"/>
    <x v="12"/>
    <s v="EMEA"/>
    <s v="Rovelli"/>
    <s v="Giovanni"/>
    <s v="Small"/>
    <n v="2406.36"/>
    <x v="0"/>
    <x v="0"/>
  </r>
  <r>
    <x v="54"/>
    <n v="29"/>
    <n v="72.23"/>
    <n v="11"/>
    <n v="2094.67"/>
    <s v="4/29/2003 0:00"/>
    <x v="0"/>
    <n v="2"/>
    <n v="4"/>
    <n v="2003"/>
    <x v="3"/>
    <n v="68"/>
    <s v="S32_4289"/>
    <s v="Australian Collectors, Co."/>
    <s v="03 9520 4555"/>
    <s v="636 St Kilda Road"/>
    <s v="Level 3"/>
    <x v="8"/>
    <x v="3"/>
    <n v="3004"/>
    <x v="3"/>
    <s v="APAC"/>
    <s v="Ferguson"/>
    <s v="Peter"/>
    <s v="Small"/>
    <n v="2094.67"/>
    <x v="8"/>
    <x v="0"/>
  </r>
  <r>
    <x v="249"/>
    <n v="49"/>
    <n v="57.1"/>
    <n v="6"/>
    <n v="2797.9"/>
    <s v="6/27/2003 0:00"/>
    <x v="0"/>
    <n v="2"/>
    <n v="6"/>
    <n v="2003"/>
    <x v="3"/>
    <n v="68"/>
    <s v="S32_4289"/>
    <s v="Euro Shopping Channel"/>
    <s v="(91) 555 94 44"/>
    <s v="C/ Moralzarzal, 86"/>
    <m/>
    <x v="20"/>
    <x v="1"/>
    <n v="28034"/>
    <x v="7"/>
    <s v="EMEA"/>
    <s v="Freyre"/>
    <s v="Diego"/>
    <s v="Small"/>
    <n v="2797.9"/>
    <x v="9"/>
    <x v="0"/>
  </r>
  <r>
    <x v="300"/>
    <n v="20"/>
    <n v="81.86"/>
    <n v="1"/>
    <n v="1637.2"/>
    <s v="8/13/2003 0:00"/>
    <x v="0"/>
    <n v="3"/>
    <n v="8"/>
    <n v="2003"/>
    <x v="3"/>
    <n v="68"/>
    <s v="S32_4289"/>
    <s v="Royale Belge"/>
    <s v="(071) 23 67 2555"/>
    <s v="Boulevard Tirou, 255"/>
    <m/>
    <x v="72"/>
    <x v="1"/>
    <s v="B-6000"/>
    <x v="14"/>
    <s v="EMEA"/>
    <s v="Cartrain"/>
    <s v="Pascale"/>
    <s v="Small"/>
    <n v="1637.2"/>
    <x v="3"/>
    <x v="0"/>
  </r>
  <r>
    <x v="5"/>
    <n v="31"/>
    <n v="73.61"/>
    <n v="12"/>
    <n v="2281.91"/>
    <s v="10/28/2003 0:00"/>
    <x v="0"/>
    <n v="4"/>
    <n v="10"/>
    <n v="2003"/>
    <x v="3"/>
    <n v="68"/>
    <s v="S32_4289"/>
    <s v="Technics Stores Inc."/>
    <n v="6505556809"/>
    <s v="9408 Furth Circle"/>
    <m/>
    <x v="5"/>
    <x v="2"/>
    <n v="94217"/>
    <x v="0"/>
    <s v="NA"/>
    <s v="Hirano"/>
    <s v="Juri"/>
    <s v="Small"/>
    <n v="2281.91"/>
    <x v="4"/>
    <x v="0"/>
  </r>
  <r>
    <x v="55"/>
    <n v="39"/>
    <n v="59.16"/>
    <n v="10"/>
    <n v="2307.2399999999998"/>
    <d v="2004-12-01T00:00:00"/>
    <x v="0"/>
    <n v="1"/>
    <n v="1"/>
    <n v="2004"/>
    <x v="3"/>
    <n v="68"/>
    <s v="S32_4289"/>
    <s v="Osaka Souveniers Co."/>
    <s v="+81 06 6342 5555"/>
    <s v="Dojima Avanza 4F, 1-6-20 Dojima, Kita-ku"/>
    <m/>
    <x v="38"/>
    <x v="14"/>
    <s v="530-0003"/>
    <x v="11"/>
    <s v="Japan"/>
    <s v="Kentary"/>
    <s v="Mory"/>
    <s v="Small"/>
    <n v="2307.2399999999998"/>
    <x v="7"/>
    <x v="1"/>
  </r>
  <r>
    <x v="10"/>
    <n v="20"/>
    <n v="66.040000000000006"/>
    <n v="12"/>
    <n v="1320.8"/>
    <s v="2/20/2004 0:00"/>
    <x v="0"/>
    <n v="1"/>
    <n v="2"/>
    <n v="2004"/>
    <x v="3"/>
    <n v="68"/>
    <s v="S32_4289"/>
    <s v="Australian Collectors, Co."/>
    <s v="03 9520 4555"/>
    <s v="636 St Kilda Road"/>
    <s v="Level 3"/>
    <x v="8"/>
    <x v="3"/>
    <n v="3004"/>
    <x v="3"/>
    <s v="APAC"/>
    <s v="Ferguson"/>
    <s v="Peter"/>
    <s v="Small"/>
    <n v="1320.8000000000002"/>
    <x v="0"/>
    <x v="1"/>
  </r>
  <r>
    <x v="250"/>
    <n v="34"/>
    <n v="77.73"/>
    <n v="6"/>
    <n v="2642.82"/>
    <d v="2004-02-04T00:00:00"/>
    <x v="0"/>
    <n v="2"/>
    <n v="4"/>
    <n v="2004"/>
    <x v="3"/>
    <n v="68"/>
    <s v="S32_4289"/>
    <s v="Royal Canadian Collectables, Ltd."/>
    <s v="(604) 555-4555"/>
    <s v="23 Tsawassen Blvd."/>
    <m/>
    <x v="47"/>
    <x v="10"/>
    <s v="T2F 8M4"/>
    <x v="10"/>
    <s v="NA"/>
    <s v="Lincoln"/>
    <s v="Elizabeth"/>
    <s v="Small"/>
    <n v="2642.82"/>
    <x v="8"/>
    <x v="1"/>
  </r>
  <r>
    <x v="225"/>
    <n v="50"/>
    <n v="61.22"/>
    <n v="7"/>
    <n v="3061"/>
    <d v="2004-11-05T00:00:00"/>
    <x v="0"/>
    <n v="2"/>
    <n v="5"/>
    <n v="2004"/>
    <x v="3"/>
    <n v="68"/>
    <s v="S32_4289"/>
    <s v="The Sharp Gifts Warehouse"/>
    <n v="4085553659"/>
    <s v="3086 Ingle Ln."/>
    <m/>
    <x v="51"/>
    <x v="2"/>
    <n v="94217"/>
    <x v="0"/>
    <s v="NA"/>
    <s v="Frick"/>
    <s v="Sue"/>
    <s v="Medium"/>
    <n v="3061"/>
    <x v="1"/>
    <x v="1"/>
  </r>
  <r>
    <x v="226"/>
    <n v="40"/>
    <n v="79.11"/>
    <n v="2"/>
    <n v="3164.4"/>
    <s v="6/24/2004 0:00"/>
    <x v="3"/>
    <n v="2"/>
    <n v="6"/>
    <n v="2004"/>
    <x v="3"/>
    <n v="68"/>
    <s v="S32_4289"/>
    <s v="Euro Shopping Channel"/>
    <s v="(91) 555 94 44"/>
    <s v="C/ Moralzarzal, 86"/>
    <m/>
    <x v="20"/>
    <x v="1"/>
    <n v="28034"/>
    <x v="7"/>
    <s v="EMEA"/>
    <s v="Freyre"/>
    <s v="Diego"/>
    <s v="Medium"/>
    <n v="3164.4"/>
    <x v="9"/>
    <x v="1"/>
  </r>
  <r>
    <x v="14"/>
    <n v="28"/>
    <n v="63.97"/>
    <n v="12"/>
    <n v="1791.16"/>
    <s v="7/23/2004 0:00"/>
    <x v="0"/>
    <n v="3"/>
    <n v="7"/>
    <n v="2004"/>
    <x v="3"/>
    <n v="68"/>
    <s v="S32_4289"/>
    <s v="La Rochelle Gifts"/>
    <s v="40.67.8555"/>
    <s v="67, rue des Cinquante Otages"/>
    <m/>
    <x v="11"/>
    <x v="1"/>
    <n v="44000"/>
    <x v="1"/>
    <s v="EMEA"/>
    <s v="Labrune"/>
    <s v="Janine"/>
    <s v="Small"/>
    <n v="1791.1599999999999"/>
    <x v="2"/>
    <x v="1"/>
  </r>
  <r>
    <x v="228"/>
    <n v="50"/>
    <n v="81.86"/>
    <n v="4"/>
    <n v="4093"/>
    <s v="8/21/2004 0:00"/>
    <x v="0"/>
    <n v="3"/>
    <n v="8"/>
    <n v="2004"/>
    <x v="3"/>
    <n v="68"/>
    <s v="S32_4289"/>
    <s v="Norway Gifts By Mail, Co."/>
    <s v="+47 2212 1555"/>
    <s v="Drammensveien 126 A, PB 744 Sentrum"/>
    <m/>
    <x v="68"/>
    <x v="1"/>
    <s v="N 0106"/>
    <x v="2"/>
    <s v="EMEA"/>
    <s v="Klaeboe"/>
    <s v="Jan"/>
    <s v="Medium"/>
    <n v="4093"/>
    <x v="3"/>
    <x v="1"/>
  </r>
  <r>
    <x v="251"/>
    <n v="28"/>
    <n v="79.8"/>
    <n v="7"/>
    <n v="2234.4"/>
    <s v="9/16/2004 0:00"/>
    <x v="0"/>
    <n v="3"/>
    <n v="9"/>
    <n v="2004"/>
    <x v="3"/>
    <n v="68"/>
    <s v="S32_4289"/>
    <s v="Clover Collections, Co."/>
    <s v="+353 1862 1555"/>
    <s v="25 Maiden Lane"/>
    <s v="Floor No. 4"/>
    <x v="60"/>
    <x v="1"/>
    <n v="2"/>
    <x v="18"/>
    <s v="EMEA"/>
    <s v="Cassidy"/>
    <s v="Dean"/>
    <s v="Small"/>
    <n v="2234.4"/>
    <x v="10"/>
    <x v="1"/>
  </r>
  <r>
    <x v="58"/>
    <n v="46"/>
    <n v="66.040000000000006"/>
    <n v="10"/>
    <n v="3037.84"/>
    <s v="10/15/2004 0:00"/>
    <x v="0"/>
    <n v="4"/>
    <n v="10"/>
    <n v="2004"/>
    <x v="3"/>
    <n v="68"/>
    <s v="S32_4289"/>
    <s v="Mini Classics"/>
    <n v="9145554562"/>
    <s v="3758 North Pendale Street"/>
    <m/>
    <x v="39"/>
    <x v="0"/>
    <n v="24067"/>
    <x v="0"/>
    <s v="NA"/>
    <s v="Frick"/>
    <s v="Steve"/>
    <s v="Medium"/>
    <n v="3037.84"/>
    <x v="4"/>
    <x v="1"/>
  </r>
  <r>
    <x v="80"/>
    <n v="24"/>
    <n v="59.16"/>
    <n v="2"/>
    <n v="1419.84"/>
    <d v="2004-01-11T00:00:00"/>
    <x v="0"/>
    <n v="4"/>
    <n v="11"/>
    <n v="2004"/>
    <x v="3"/>
    <n v="68"/>
    <s v="S32_4289"/>
    <s v="giftsbymail.co.uk"/>
    <s v="(198) 555-8888"/>
    <s v="Garden House Crowther Way"/>
    <m/>
    <x v="49"/>
    <x v="15"/>
    <s v="PO31 7PJ"/>
    <x v="6"/>
    <s v="EMEA"/>
    <s v="Bennett"/>
    <s v="Helen"/>
    <s v="Small"/>
    <n v="1419.84"/>
    <x v="5"/>
    <x v="1"/>
  </r>
  <r>
    <x v="278"/>
    <n v="24"/>
    <n v="81.17"/>
    <n v="5"/>
    <n v="1948.08"/>
    <d v="2004-12-11T00:00:00"/>
    <x v="0"/>
    <n v="4"/>
    <n v="11"/>
    <n v="2004"/>
    <x v="3"/>
    <n v="68"/>
    <s v="S32_4289"/>
    <s v="Rovelli Gifts"/>
    <s v="035-640555"/>
    <s v="Via Ludovico il Moro 22"/>
    <m/>
    <x v="69"/>
    <x v="1"/>
    <n v="24100"/>
    <x v="12"/>
    <s v="EMEA"/>
    <s v="Rovelli"/>
    <s v="Giovanni"/>
    <s v="Small"/>
    <n v="1948.08"/>
    <x v="5"/>
    <x v="1"/>
  </r>
  <r>
    <x v="286"/>
    <n v="39"/>
    <n v="59.16"/>
    <n v="3"/>
    <n v="2307.2399999999998"/>
    <s v="11/24/2004 0:00"/>
    <x v="0"/>
    <n v="4"/>
    <n v="11"/>
    <n v="2004"/>
    <x v="3"/>
    <n v="68"/>
    <s v="S32_4289"/>
    <s v="Enaco Distributors"/>
    <s v="(93) 203 4555"/>
    <s v="Rambla de Catalu¤a, 23"/>
    <m/>
    <x v="43"/>
    <x v="1"/>
    <n v="8022"/>
    <x v="7"/>
    <s v="EMEA"/>
    <s v="Saavedra"/>
    <s v="Eduardo"/>
    <s v="Small"/>
    <n v="2307.2399999999998"/>
    <x v="5"/>
    <x v="1"/>
  </r>
  <r>
    <x v="252"/>
    <n v="40"/>
    <n v="44.51"/>
    <n v="7"/>
    <n v="1780.4"/>
    <d v="2004-04-12T00:00:00"/>
    <x v="0"/>
    <n v="4"/>
    <n v="12"/>
    <n v="2004"/>
    <x v="3"/>
    <n v="68"/>
    <s v="S32_4289"/>
    <s v="Gift Ideas Corp."/>
    <n v="2035554407"/>
    <s v="2440 Pompton St."/>
    <m/>
    <x v="63"/>
    <x v="5"/>
    <n v="97561"/>
    <x v="0"/>
    <s v="NA"/>
    <s v="Lewis"/>
    <s v="Dan"/>
    <s v="Small"/>
    <n v="1780.3999999999999"/>
    <x v="6"/>
    <x v="1"/>
  </r>
  <r>
    <x v="21"/>
    <n v="49"/>
    <n v="72.33"/>
    <n v="2"/>
    <n v="3544.17"/>
    <s v="12/17/2004 0:00"/>
    <x v="0"/>
    <n v="4"/>
    <n v="12"/>
    <n v="2004"/>
    <x v="3"/>
    <n v="68"/>
    <s v="S32_4289"/>
    <s v="Souveniers And Things Co."/>
    <s v="+61 2 9495 8555"/>
    <s v="Monitor Money Building, 815 Pacific Hwy"/>
    <s v="Level 6"/>
    <x v="17"/>
    <x v="8"/>
    <n v="2067"/>
    <x v="3"/>
    <s v="APAC"/>
    <s v="Huxley"/>
    <s v="Adrian"/>
    <s v="Medium"/>
    <n v="3544.17"/>
    <x v="6"/>
    <x v="1"/>
  </r>
  <r>
    <x v="22"/>
    <n v="44"/>
    <n v="82.26"/>
    <n v="4"/>
    <n v="3619.44"/>
    <d v="2005-03-02T00:00:00"/>
    <x v="0"/>
    <n v="1"/>
    <n v="2"/>
    <n v="2005"/>
    <x v="3"/>
    <n v="68"/>
    <s v="S32_4289"/>
    <s v="La Rochelle Gifts"/>
    <s v="40.67.8555"/>
    <s v="67, rue des Cinquante Otages"/>
    <m/>
    <x v="11"/>
    <x v="1"/>
    <n v="44000"/>
    <x v="1"/>
    <s v="EMEA"/>
    <s v="Labrune"/>
    <s v="Janine"/>
    <s v="Medium"/>
    <n v="3619.44"/>
    <x v="0"/>
    <x v="2"/>
  </r>
  <r>
    <x v="23"/>
    <n v="35"/>
    <n v="100"/>
    <n v="8"/>
    <n v="3918.95"/>
    <d v="2005-03-03T00:00:00"/>
    <x v="0"/>
    <n v="1"/>
    <n v="3"/>
    <n v="2005"/>
    <x v="3"/>
    <n v="68"/>
    <s v="S32_4289"/>
    <s v="FunGiftIdeas.com"/>
    <n v="5085552555"/>
    <s v="1785 First Street"/>
    <m/>
    <x v="18"/>
    <x v="6"/>
    <n v="50553"/>
    <x v="0"/>
    <s v="NA"/>
    <s v="Benitez"/>
    <s v="Violeta"/>
    <s v="Medium"/>
    <n v="3500"/>
    <x v="11"/>
    <x v="2"/>
  </r>
  <r>
    <x v="234"/>
    <n v="22"/>
    <n v="67.41"/>
    <n v="4"/>
    <n v="1483.02"/>
    <s v="3/30/2005 0:00"/>
    <x v="0"/>
    <n v="1"/>
    <n v="3"/>
    <n v="2005"/>
    <x v="3"/>
    <n v="68"/>
    <s v="S32_4289"/>
    <s v="Reims Collectables"/>
    <s v="26.47.1555"/>
    <s v="59 rue de l'Abbaye"/>
    <m/>
    <x v="1"/>
    <x v="1"/>
    <n v="51100"/>
    <x v="1"/>
    <s v="EMEA"/>
    <s v="Henriot"/>
    <s v="Paul"/>
    <s v="Small"/>
    <n v="1483.02"/>
    <x v="11"/>
    <x v="2"/>
  </r>
  <r>
    <x v="253"/>
    <n v="62"/>
    <n v="77.73"/>
    <n v="6"/>
    <n v="4819.26"/>
    <d v="2005-03-04T00:00:00"/>
    <x v="4"/>
    <n v="2"/>
    <n v="4"/>
    <n v="2005"/>
    <x v="3"/>
    <n v="68"/>
    <s v="S32_4289"/>
    <s v="Tekni Collectables Inc."/>
    <n v="2015559350"/>
    <s v="7476 Moss Rd."/>
    <m/>
    <x v="9"/>
    <x v="4"/>
    <n v="94019"/>
    <x v="0"/>
    <s v="NA"/>
    <s v="Brown"/>
    <s v="William"/>
    <s v="Medium"/>
    <n v="4819.26"/>
    <x v="8"/>
    <x v="2"/>
  </r>
  <r>
    <x v="235"/>
    <n v="26"/>
    <n v="61.22"/>
    <n v="7"/>
    <n v="1591.72"/>
    <d v="2005-10-05T00:00:00"/>
    <x v="0"/>
    <n v="2"/>
    <n v="5"/>
    <n v="2005"/>
    <x v="3"/>
    <n v="68"/>
    <s v="S32_4289"/>
    <s v="L'ordine Souveniers"/>
    <s v="0522-556555"/>
    <s v="Strada Provinciale 124"/>
    <m/>
    <x v="57"/>
    <x v="1"/>
    <n v="42100"/>
    <x v="12"/>
    <s v="EMEA"/>
    <s v="Moroni"/>
    <s v="Maurizio"/>
    <s v="Small"/>
    <n v="1591.72"/>
    <x v="1"/>
    <x v="2"/>
  </r>
  <r>
    <x v="103"/>
    <n v="31"/>
    <n v="100"/>
    <n v="16"/>
    <n v="3669.78"/>
    <d v="2003-03-03T00:00:00"/>
    <x v="0"/>
    <n v="1"/>
    <n v="3"/>
    <n v="2003"/>
    <x v="0"/>
    <n v="102"/>
    <s v="S32_4485"/>
    <s v="Cruz &amp; Sons Co."/>
    <s v="+63 2 555 3587"/>
    <s v="15 McCallum Street - NatWest Center #13-03"/>
    <m/>
    <x v="53"/>
    <x v="1"/>
    <s v="1227 MM"/>
    <x v="15"/>
    <s v="Japan"/>
    <s v="Cruz"/>
    <s v="Arnold"/>
    <s v="Medium"/>
    <n v="3100"/>
    <x v="11"/>
    <x v="0"/>
  </r>
  <r>
    <x v="1"/>
    <n v="25"/>
    <n v="86.74"/>
    <n v="3"/>
    <n v="2168.5"/>
    <d v="2003-07-05T00:00:00"/>
    <x v="0"/>
    <n v="2"/>
    <n v="5"/>
    <n v="2003"/>
    <x v="0"/>
    <n v="102"/>
    <s v="S32_4485"/>
    <s v="Reims Collectables"/>
    <s v="26.47.1555"/>
    <s v="59 rue de l'Abbaye"/>
    <m/>
    <x v="1"/>
    <x v="1"/>
    <n v="51100"/>
    <x v="1"/>
    <s v="EMEA"/>
    <s v="Henriot"/>
    <s v="Paul"/>
    <s v="Small"/>
    <n v="2168.5"/>
    <x v="1"/>
    <x v="0"/>
  </r>
  <r>
    <x v="105"/>
    <n v="30"/>
    <n v="89.8"/>
    <n v="17"/>
    <n v="2694"/>
    <d v="2003-02-07T00:00:00"/>
    <x v="0"/>
    <n v="3"/>
    <n v="7"/>
    <n v="2003"/>
    <x v="0"/>
    <n v="102"/>
    <s v="S32_4485"/>
    <s v="Mini Gifts Distributors Ltd."/>
    <n v="4155551450"/>
    <s v="5677 Strong St."/>
    <m/>
    <x v="33"/>
    <x v="2"/>
    <n v="97562"/>
    <x v="0"/>
    <s v="NA"/>
    <s v="Nelson"/>
    <s v="Valarie"/>
    <s v="Small"/>
    <n v="2694"/>
    <x v="2"/>
    <x v="0"/>
  </r>
  <r>
    <x v="3"/>
    <n v="27"/>
    <n v="100"/>
    <n v="4"/>
    <n v="3251.34"/>
    <s v="8/25/2003 0:00"/>
    <x v="0"/>
    <n v="3"/>
    <n v="8"/>
    <n v="2003"/>
    <x v="0"/>
    <n v="102"/>
    <s v="S32_4485"/>
    <s v="Toys4GrownUps.com"/>
    <n v="6265557265"/>
    <s v="78934 Hillside Dr."/>
    <m/>
    <x v="3"/>
    <x v="2"/>
    <n v="90003"/>
    <x v="0"/>
    <s v="NA"/>
    <s v="Young"/>
    <s v="Julie"/>
    <s v="Medium"/>
    <n v="2700"/>
    <x v="3"/>
    <x v="0"/>
  </r>
  <r>
    <x v="4"/>
    <n v="23"/>
    <n v="100"/>
    <n v="12"/>
    <n v="2347.15"/>
    <d v="2003-10-10T00:00:00"/>
    <x v="0"/>
    <n v="4"/>
    <n v="10"/>
    <n v="2003"/>
    <x v="0"/>
    <n v="102"/>
    <s v="S32_4485"/>
    <s v="Corporate Gift Ideas Co."/>
    <n v="6505551386"/>
    <s v="7734 Strong St."/>
    <m/>
    <x v="4"/>
    <x v="2"/>
    <m/>
    <x v="0"/>
    <s v="NA"/>
    <s v="Brown"/>
    <s v="Julie"/>
    <s v="Small"/>
    <n v="2300"/>
    <x v="4"/>
    <x v="0"/>
  </r>
  <r>
    <x v="107"/>
    <n v="34"/>
    <n v="100"/>
    <n v="12"/>
    <n v="3920.88"/>
    <d v="2003-04-11T00:00:00"/>
    <x v="0"/>
    <n v="4"/>
    <n v="11"/>
    <n v="2003"/>
    <x v="0"/>
    <n v="102"/>
    <s v="S32_4485"/>
    <s v="Anna's Decorations, Ltd"/>
    <s v="02 9936 8555"/>
    <s v="201 Miller Street"/>
    <s v="Level 15"/>
    <x v="36"/>
    <x v="8"/>
    <n v="2060"/>
    <x v="3"/>
    <s v="APAC"/>
    <s v="O'Hara"/>
    <s v="Anna"/>
    <s v="Medium"/>
    <n v="3400"/>
    <x v="5"/>
    <x v="0"/>
  </r>
  <r>
    <x v="6"/>
    <n v="22"/>
    <n v="100"/>
    <n v="7"/>
    <n v="2514.6"/>
    <d v="2003-11-11T00:00:00"/>
    <x v="0"/>
    <n v="4"/>
    <n v="11"/>
    <n v="2003"/>
    <x v="0"/>
    <n v="102"/>
    <s v="S32_4485"/>
    <s v="Daedalus Designs Imports"/>
    <s v="20.16.1555"/>
    <s v="184, chausse de Tournai"/>
    <m/>
    <x v="6"/>
    <x v="1"/>
    <n v="59000"/>
    <x v="1"/>
    <s v="EMEA"/>
    <s v="Rance"/>
    <s v="Martine"/>
    <s v="Small"/>
    <n v="2200"/>
    <x v="5"/>
    <x v="0"/>
  </r>
  <r>
    <x v="288"/>
    <n v="42"/>
    <n v="85.72"/>
    <n v="4"/>
    <n v="3600.24"/>
    <s v="11/19/2003 0:00"/>
    <x v="0"/>
    <n v="4"/>
    <n v="11"/>
    <n v="2003"/>
    <x v="0"/>
    <n v="102"/>
    <s v="S32_4485"/>
    <s v="Euro Shopping Channel"/>
    <s v="(91) 555 94 44"/>
    <s v="C/ Moralzarzal, 86"/>
    <m/>
    <x v="20"/>
    <x v="1"/>
    <n v="28034"/>
    <x v="7"/>
    <s v="EMEA"/>
    <s v="Freyre"/>
    <s v="Diego"/>
    <s v="Medium"/>
    <n v="3600.24"/>
    <x v="5"/>
    <x v="0"/>
  </r>
  <r>
    <x v="9"/>
    <n v="37"/>
    <n v="100"/>
    <n v="12"/>
    <n v="4040.03"/>
    <s v="1/15/2004 0:00"/>
    <x v="0"/>
    <n v="1"/>
    <n v="1"/>
    <n v="2004"/>
    <x v="0"/>
    <n v="102"/>
    <s v="S32_4485"/>
    <s v="Auto Canal Petit"/>
    <s v="(1) 47.55.6555"/>
    <s v="25, rue Lauriston"/>
    <m/>
    <x v="2"/>
    <x v="1"/>
    <n v="75016"/>
    <x v="1"/>
    <s v="EMEA"/>
    <s v="Perrier"/>
    <s v="Dominique"/>
    <s v="Medium"/>
    <n v="3700"/>
    <x v="7"/>
    <x v="1"/>
  </r>
  <r>
    <x v="148"/>
    <n v="30"/>
    <n v="100"/>
    <n v="5"/>
    <n v="3336.9"/>
    <s v="2/21/2004 0:00"/>
    <x v="0"/>
    <n v="1"/>
    <n v="2"/>
    <n v="2004"/>
    <x v="0"/>
    <n v="102"/>
    <s v="S32_4485"/>
    <s v="Daedalus Designs Imports"/>
    <s v="20.16.1555"/>
    <s v="184, chausse de Tournai"/>
    <m/>
    <x v="6"/>
    <x v="1"/>
    <n v="59000"/>
    <x v="1"/>
    <s v="EMEA"/>
    <s v="Rance"/>
    <s v="Martine"/>
    <s v="Medium"/>
    <n v="3000"/>
    <x v="0"/>
    <x v="1"/>
  </r>
  <r>
    <x v="11"/>
    <n v="27"/>
    <n v="100"/>
    <n v="5"/>
    <n v="3113.64"/>
    <d v="2004-05-04T00:00:00"/>
    <x v="0"/>
    <n v="2"/>
    <n v="4"/>
    <n v="2004"/>
    <x v="0"/>
    <n v="102"/>
    <s v="S32_4485"/>
    <s v="Vitachrome Inc."/>
    <n v="2125551500"/>
    <s v="2678 Kingston Rd."/>
    <s v="Suite 101"/>
    <x v="0"/>
    <x v="0"/>
    <n v="10022"/>
    <x v="0"/>
    <s v="NA"/>
    <s v="Frick"/>
    <s v="Michael"/>
    <s v="Medium"/>
    <n v="2700"/>
    <x v="8"/>
    <x v="1"/>
  </r>
  <r>
    <x v="268"/>
    <n v="25"/>
    <n v="100"/>
    <n v="9"/>
    <n v="2832"/>
    <s v="5/26/2004 0:00"/>
    <x v="0"/>
    <n v="2"/>
    <n v="5"/>
    <n v="2004"/>
    <x v="0"/>
    <n v="102"/>
    <s v="S32_4485"/>
    <s v="Auto Canal Petit"/>
    <s v="(1) 47.55.6555"/>
    <s v="25, rue Lauriston"/>
    <m/>
    <x v="2"/>
    <x v="1"/>
    <n v="75016"/>
    <x v="1"/>
    <s v="EMEA"/>
    <s v="Perrier"/>
    <s v="Dominique"/>
    <s v="Small"/>
    <n v="2500"/>
    <x v="1"/>
    <x v="1"/>
  </r>
  <r>
    <x v="275"/>
    <n v="34"/>
    <n v="97.97"/>
    <n v="7"/>
    <n v="3330.98"/>
    <s v="6/30/2004 0:00"/>
    <x v="0"/>
    <n v="2"/>
    <n v="6"/>
    <n v="2004"/>
    <x v="0"/>
    <n v="102"/>
    <s v="S32_4485"/>
    <s v="Gifts4AllAges.com"/>
    <n v="6175559555"/>
    <s v="8616 Spinnaker Dr."/>
    <m/>
    <x v="48"/>
    <x v="6"/>
    <n v="51003"/>
    <x v="0"/>
    <s v="NA"/>
    <s v="Yoshido"/>
    <s v="Juri"/>
    <s v="Medium"/>
    <n v="3330.98"/>
    <x v="9"/>
    <x v="1"/>
  </r>
  <r>
    <x v="115"/>
    <n v="38"/>
    <n v="100"/>
    <n v="13"/>
    <n v="4304.6400000000003"/>
    <d v="2004-02-08T00:00:00"/>
    <x v="0"/>
    <n v="3"/>
    <n v="8"/>
    <n v="2004"/>
    <x v="0"/>
    <n v="102"/>
    <s v="S32_4485"/>
    <s v="Online Mini Collectables"/>
    <n v="6175557555"/>
    <s v="7635 Spinnaker Dr."/>
    <m/>
    <x v="35"/>
    <x v="6"/>
    <n v="58339"/>
    <x v="0"/>
    <s v="NA"/>
    <s v="Barajas"/>
    <s v="Miguel"/>
    <s v="Medium"/>
    <n v="3800"/>
    <x v="3"/>
    <x v="1"/>
  </r>
  <r>
    <x v="15"/>
    <n v="26"/>
    <n v="100"/>
    <n v="4"/>
    <n v="2600.2600000000002"/>
    <s v="8/27/2004 0:00"/>
    <x v="0"/>
    <n v="3"/>
    <n v="8"/>
    <n v="2004"/>
    <x v="0"/>
    <n v="102"/>
    <s v="S32_4485"/>
    <s v="Marta's Replicas Co."/>
    <n v="6175558555"/>
    <s v="39323 Spinnaker Dr."/>
    <m/>
    <x v="12"/>
    <x v="6"/>
    <n v="51247"/>
    <x v="0"/>
    <s v="NA"/>
    <s v="Hernandez"/>
    <s v="Marta"/>
    <s v="Small"/>
    <n v="2600"/>
    <x v="3"/>
    <x v="1"/>
  </r>
  <r>
    <x v="16"/>
    <n v="38"/>
    <n v="100"/>
    <n v="7"/>
    <n v="4382.16"/>
    <s v="9/30/2004 0:00"/>
    <x v="0"/>
    <n v="3"/>
    <n v="9"/>
    <n v="2004"/>
    <x v="0"/>
    <n v="102"/>
    <s v="S32_4485"/>
    <s v="Toys of Finland, Co."/>
    <s v="90-224 8555"/>
    <s v="Keskuskatu 45"/>
    <m/>
    <x v="13"/>
    <x v="1"/>
    <n v="21240"/>
    <x v="4"/>
    <s v="EMEA"/>
    <s v="Karttunen"/>
    <s v="Matti"/>
    <s v="Medium"/>
    <n v="3800"/>
    <x v="10"/>
    <x v="1"/>
  </r>
  <r>
    <x v="17"/>
    <n v="50"/>
    <n v="84.7"/>
    <n v="3"/>
    <n v="4235"/>
    <s v="10/15/2004 0:00"/>
    <x v="0"/>
    <n v="4"/>
    <n v="10"/>
    <n v="2004"/>
    <x v="0"/>
    <n v="102"/>
    <s v="S32_4485"/>
    <s v="Baane Mini Imports"/>
    <s v="07-98 9555"/>
    <s v="Erling Skakkes gate 78"/>
    <m/>
    <x v="14"/>
    <x v="1"/>
    <n v="4110"/>
    <x v="2"/>
    <s v="EMEA"/>
    <s v="Bergulfsen"/>
    <s v="Jonas"/>
    <s v="Medium"/>
    <n v="4235"/>
    <x v="4"/>
    <x v="1"/>
  </r>
  <r>
    <x v="149"/>
    <n v="22"/>
    <n v="100"/>
    <n v="8"/>
    <n v="2626.8"/>
    <d v="2004-03-11T00:00:00"/>
    <x v="0"/>
    <n v="4"/>
    <n v="11"/>
    <n v="2004"/>
    <x v="0"/>
    <n v="102"/>
    <s v="S32_4485"/>
    <s v="Microscale Inc."/>
    <n v="2125551957"/>
    <s v="5290 North Pendale Street"/>
    <s v="Suite 200"/>
    <x v="0"/>
    <x v="0"/>
    <n v="10022"/>
    <x v="0"/>
    <s v="NA"/>
    <s v="Kuo"/>
    <s v="Kee"/>
    <s v="Small"/>
    <n v="2200"/>
    <x v="5"/>
    <x v="1"/>
  </r>
  <r>
    <x v="186"/>
    <n v="32"/>
    <n v="100"/>
    <n v="4"/>
    <n v="5026.5600000000004"/>
    <s v="11/17/2004 0:00"/>
    <x v="0"/>
    <n v="4"/>
    <n v="11"/>
    <n v="2004"/>
    <x v="0"/>
    <n v="102"/>
    <s v="S32_4485"/>
    <s v="Motor Mint Distributors Inc."/>
    <n v="2155559857"/>
    <s v="11328 Douglas Av."/>
    <m/>
    <x v="24"/>
    <x v="7"/>
    <n v="71270"/>
    <x v="0"/>
    <s v="NA"/>
    <s v="Hernandez"/>
    <s v="Rosa"/>
    <s v="Medium"/>
    <n v="3200"/>
    <x v="5"/>
    <x v="1"/>
  </r>
  <r>
    <x v="20"/>
    <n v="31"/>
    <n v="71.02"/>
    <n v="4"/>
    <n v="2201.62"/>
    <s v="11/24/2004 0:00"/>
    <x v="0"/>
    <n v="4"/>
    <n v="11"/>
    <n v="2004"/>
    <x v="0"/>
    <n v="102"/>
    <s v="S32_4485"/>
    <s v="Salzburg Collectables"/>
    <s v="6562-9555"/>
    <s v="Geislweg 14"/>
    <m/>
    <x v="16"/>
    <x v="1"/>
    <n v="5020"/>
    <x v="5"/>
    <s v="EMEA"/>
    <s v="Pipps"/>
    <s v="Georg"/>
    <s v="Small"/>
    <n v="2201.62"/>
    <x v="5"/>
    <x v="1"/>
  </r>
  <r>
    <x v="273"/>
    <n v="40"/>
    <n v="100"/>
    <n v="5"/>
    <n v="4326.8"/>
    <d v="2004-07-12T00:00:00"/>
    <x v="0"/>
    <n v="4"/>
    <n v="12"/>
    <n v="2004"/>
    <x v="0"/>
    <n v="102"/>
    <s v="S32_4485"/>
    <s v="Euro Shopping Channel"/>
    <s v="(91) 555 94 44"/>
    <s v="C/ Moralzarzal, 86"/>
    <m/>
    <x v="20"/>
    <x v="1"/>
    <n v="28034"/>
    <x v="7"/>
    <s v="EMEA"/>
    <s v="Freyre"/>
    <s v="Diego"/>
    <s v="Medium"/>
    <n v="4000"/>
    <x v="6"/>
    <x v="1"/>
  </r>
  <r>
    <x v="189"/>
    <n v="22"/>
    <n v="100"/>
    <n v="3"/>
    <n v="3425.18"/>
    <d v="2005-07-01T00:00:00"/>
    <x v="0"/>
    <n v="1"/>
    <n v="1"/>
    <n v="2005"/>
    <x v="0"/>
    <n v="102"/>
    <s v="S32_4485"/>
    <s v="Mini Creations Ltd."/>
    <n v="5085559555"/>
    <s v="4575 Hillside Dr."/>
    <m/>
    <x v="18"/>
    <x v="6"/>
    <n v="50553"/>
    <x v="0"/>
    <s v="NA"/>
    <s v="Tam"/>
    <s v="Wing C"/>
    <s v="Medium"/>
    <n v="2200"/>
    <x v="7"/>
    <x v="2"/>
  </r>
  <r>
    <x v="22"/>
    <n v="41"/>
    <n v="100"/>
    <n v="15"/>
    <n v="4701.88"/>
    <d v="2005-03-02T00:00:00"/>
    <x v="0"/>
    <n v="1"/>
    <n v="2"/>
    <n v="2005"/>
    <x v="0"/>
    <n v="102"/>
    <s v="S32_4485"/>
    <s v="La Rochelle Gifts"/>
    <s v="40.67.8555"/>
    <s v="67, rue des Cinquante Otages"/>
    <m/>
    <x v="11"/>
    <x v="1"/>
    <n v="44000"/>
    <x v="1"/>
    <s v="EMEA"/>
    <s v="Labrune"/>
    <s v="Janine"/>
    <s v="Medium"/>
    <n v="4100"/>
    <x v="0"/>
    <x v="2"/>
  </r>
  <r>
    <x v="190"/>
    <n v="45"/>
    <n v="48.98"/>
    <n v="12"/>
    <n v="2204.1"/>
    <d v="2005-04-03T00:00:00"/>
    <x v="0"/>
    <n v="1"/>
    <n v="3"/>
    <n v="2005"/>
    <x v="0"/>
    <n v="102"/>
    <s v="S32_4485"/>
    <s v="Mini Gifts Distributors Ltd."/>
    <n v="4155551450"/>
    <s v="5677 Strong St."/>
    <m/>
    <x v="33"/>
    <x v="2"/>
    <n v="97562"/>
    <x v="0"/>
    <s v="NA"/>
    <s v="Nelson"/>
    <s v="Valarie"/>
    <s v="Small"/>
    <n v="2204.1"/>
    <x v="11"/>
    <x v="2"/>
  </r>
  <r>
    <x v="24"/>
    <n v="45"/>
    <n v="100"/>
    <n v="5"/>
    <n v="5189.3999999999996"/>
    <d v="2005-08-04T00:00:00"/>
    <x v="0"/>
    <n v="2"/>
    <n v="4"/>
    <n v="2005"/>
    <x v="0"/>
    <n v="102"/>
    <s v="S32_4485"/>
    <s v="UK Collectables, Ltd."/>
    <s v="(171) 555-2282"/>
    <s v="Berkeley Gardens 12  Brewery"/>
    <m/>
    <x v="19"/>
    <x v="1"/>
    <s v="WX1 6LT"/>
    <x v="6"/>
    <s v="EMEA"/>
    <s v="Devon"/>
    <s v="Elizabeth"/>
    <s v="Medium"/>
    <n v="4500"/>
    <x v="8"/>
    <x v="2"/>
  </r>
  <r>
    <x v="222"/>
    <n v="39"/>
    <n v="40.15"/>
    <n v="6"/>
    <n v="1565.85"/>
    <s v="2/17/2003 0:00"/>
    <x v="0"/>
    <n v="1"/>
    <n v="2"/>
    <n v="2003"/>
    <x v="3"/>
    <n v="43"/>
    <s v="S50_1341"/>
    <s v="Rovelli Gifts"/>
    <s v="035-640555"/>
    <s v="Via Ludovico il Moro 22"/>
    <m/>
    <x v="69"/>
    <x v="1"/>
    <n v="24100"/>
    <x v="12"/>
    <s v="EMEA"/>
    <s v="Rovelli"/>
    <s v="Giovanni"/>
    <s v="Small"/>
    <n v="1565.85"/>
    <x v="0"/>
    <x v="0"/>
  </r>
  <r>
    <x v="54"/>
    <n v="49"/>
    <n v="50.62"/>
    <n v="12"/>
    <n v="2480.38"/>
    <s v="4/29/2003 0:00"/>
    <x v="0"/>
    <n v="2"/>
    <n v="4"/>
    <n v="2003"/>
    <x v="3"/>
    <n v="43"/>
    <s v="S50_1341"/>
    <s v="Australian Collectors, Co."/>
    <s v="03 9520 4555"/>
    <s v="636 St Kilda Road"/>
    <s v="Level 3"/>
    <x v="8"/>
    <x v="3"/>
    <n v="3004"/>
    <x v="3"/>
    <s v="APAC"/>
    <s v="Ferguson"/>
    <s v="Peter"/>
    <s v="Small"/>
    <n v="2480.3799999999997"/>
    <x v="8"/>
    <x v="0"/>
  </r>
  <r>
    <x v="249"/>
    <n v="27"/>
    <n v="50.19"/>
    <n v="7"/>
    <n v="1355.13"/>
    <s v="6/27/2003 0:00"/>
    <x v="0"/>
    <n v="2"/>
    <n v="6"/>
    <n v="2003"/>
    <x v="3"/>
    <n v="43"/>
    <s v="S50_1341"/>
    <s v="Euro Shopping Channel"/>
    <s v="(91) 555 94 44"/>
    <s v="C/ Moralzarzal, 86"/>
    <m/>
    <x v="20"/>
    <x v="1"/>
    <n v="28034"/>
    <x v="7"/>
    <s v="EMEA"/>
    <s v="Freyre"/>
    <s v="Diego"/>
    <s v="Small"/>
    <n v="1355.1299999999999"/>
    <x v="9"/>
    <x v="0"/>
  </r>
  <r>
    <x v="66"/>
    <n v="34"/>
    <n v="36.659999999999997"/>
    <n v="1"/>
    <n v="1246.44"/>
    <d v="2003-10-08T00:00:00"/>
    <x v="0"/>
    <n v="3"/>
    <n v="8"/>
    <n v="2003"/>
    <x v="3"/>
    <n v="43"/>
    <s v="S50_1341"/>
    <s v="Mini Creations Ltd."/>
    <n v="5085559555"/>
    <s v="4575 Hillside Dr."/>
    <m/>
    <x v="18"/>
    <x v="6"/>
    <n v="50553"/>
    <x v="0"/>
    <s v="NA"/>
    <s v="Tam"/>
    <s v="Wing C"/>
    <s v="Small"/>
    <n v="1246.4399999999998"/>
    <x v="3"/>
    <x v="0"/>
  </r>
  <r>
    <x v="301"/>
    <n v="20"/>
    <n v="41.02"/>
    <n v="1"/>
    <n v="820.4"/>
    <d v="2003-08-10T00:00:00"/>
    <x v="0"/>
    <n v="4"/>
    <n v="10"/>
    <n v="2003"/>
    <x v="3"/>
    <n v="43"/>
    <s v="S50_1341"/>
    <s v="Euro Shopping Channel"/>
    <s v="(91) 555 94 44"/>
    <s v="C/ Moralzarzal, 86"/>
    <m/>
    <x v="20"/>
    <x v="1"/>
    <n v="28034"/>
    <x v="7"/>
    <s v="EMEA"/>
    <s v="Freyre"/>
    <s v="Diego"/>
    <s v="Small"/>
    <n v="820.40000000000009"/>
    <x v="4"/>
    <x v="0"/>
  </r>
  <r>
    <x v="5"/>
    <n v="48"/>
    <n v="51.93"/>
    <n v="13"/>
    <n v="2492.64"/>
    <s v="10/28/2003 0:00"/>
    <x v="0"/>
    <n v="4"/>
    <n v="10"/>
    <n v="2003"/>
    <x v="3"/>
    <n v="43"/>
    <s v="S50_1341"/>
    <s v="Technics Stores Inc."/>
    <n v="6505556809"/>
    <s v="9408 Furth Circle"/>
    <m/>
    <x v="5"/>
    <x v="2"/>
    <n v="94217"/>
    <x v="0"/>
    <s v="NA"/>
    <s v="Hirano"/>
    <s v="Juri"/>
    <s v="Small"/>
    <n v="2492.64"/>
    <x v="4"/>
    <x v="0"/>
  </r>
  <r>
    <x v="302"/>
    <n v="29"/>
    <n v="38.4"/>
    <n v="1"/>
    <n v="1113.5999999999999"/>
    <d v="2003-01-12T00:00:00"/>
    <x v="0"/>
    <n v="4"/>
    <n v="12"/>
    <n v="2003"/>
    <x v="3"/>
    <n v="43"/>
    <s v="S50_1341"/>
    <s v="West Coast Collectables Co."/>
    <n v="3105553722"/>
    <s v="3675 Furth Circle"/>
    <m/>
    <x v="27"/>
    <x v="2"/>
    <n v="94019"/>
    <x v="0"/>
    <s v="NA"/>
    <s v="Thompson"/>
    <s v="Steve"/>
    <s v="Small"/>
    <n v="1113.5999999999999"/>
    <x v="6"/>
    <x v="0"/>
  </r>
  <r>
    <x v="55"/>
    <n v="43"/>
    <n v="41.02"/>
    <n v="11"/>
    <n v="1763.86"/>
    <d v="2004-12-01T00:00:00"/>
    <x v="0"/>
    <n v="1"/>
    <n v="1"/>
    <n v="2004"/>
    <x v="3"/>
    <n v="43"/>
    <s v="S50_1341"/>
    <s v="Osaka Souveniers Co."/>
    <s v="+81 06 6342 5555"/>
    <s v="Dojima Avanza 4F, 1-6-20 Dojima, Kita-ku"/>
    <m/>
    <x v="38"/>
    <x v="14"/>
    <s v="530-0003"/>
    <x v="11"/>
    <s v="Japan"/>
    <s v="Kentary"/>
    <s v="Mory"/>
    <s v="Small"/>
    <n v="1763.8600000000001"/>
    <x v="7"/>
    <x v="1"/>
  </r>
  <r>
    <x v="10"/>
    <n v="41"/>
    <n v="46.26"/>
    <n v="13"/>
    <n v="1896.66"/>
    <s v="2/20/2004 0:00"/>
    <x v="0"/>
    <n v="1"/>
    <n v="2"/>
    <n v="2004"/>
    <x v="3"/>
    <n v="43"/>
    <s v="S50_1341"/>
    <s v="Australian Collectors, Co."/>
    <s v="03 9520 4555"/>
    <s v="636 St Kilda Road"/>
    <s v="Level 3"/>
    <x v="8"/>
    <x v="3"/>
    <n v="3004"/>
    <x v="3"/>
    <s v="APAC"/>
    <s v="Ferguson"/>
    <s v="Peter"/>
    <s v="Small"/>
    <n v="1896.6599999999999"/>
    <x v="0"/>
    <x v="1"/>
  </r>
  <r>
    <x v="250"/>
    <n v="41"/>
    <n v="35.35"/>
    <n v="7"/>
    <n v="1449.35"/>
    <d v="2004-02-04T00:00:00"/>
    <x v="0"/>
    <n v="2"/>
    <n v="4"/>
    <n v="2004"/>
    <x v="3"/>
    <n v="43"/>
    <s v="S50_1341"/>
    <s v="Royal Canadian Collectables, Ltd."/>
    <s v="(604) 555-4555"/>
    <s v="23 Tsawassen Blvd."/>
    <m/>
    <x v="47"/>
    <x v="10"/>
    <s v="T2F 8M4"/>
    <x v="10"/>
    <s v="NA"/>
    <s v="Lincoln"/>
    <s v="Elizabeth"/>
    <s v="Small"/>
    <n v="1449.3500000000001"/>
    <x v="8"/>
    <x v="1"/>
  </r>
  <r>
    <x v="225"/>
    <n v="36"/>
    <n v="51.93"/>
    <n v="8"/>
    <n v="1869.48"/>
    <d v="2004-11-05T00:00:00"/>
    <x v="0"/>
    <n v="2"/>
    <n v="5"/>
    <n v="2004"/>
    <x v="3"/>
    <n v="43"/>
    <s v="S50_1341"/>
    <s v="The Sharp Gifts Warehouse"/>
    <n v="4085553659"/>
    <s v="3086 Ingle Ln."/>
    <m/>
    <x v="51"/>
    <x v="2"/>
    <n v="94217"/>
    <x v="0"/>
    <s v="NA"/>
    <s v="Frick"/>
    <s v="Sue"/>
    <s v="Small"/>
    <n v="1869.48"/>
    <x v="1"/>
    <x v="1"/>
  </r>
  <r>
    <x v="226"/>
    <n v="49"/>
    <n v="37.97"/>
    <n v="3"/>
    <n v="1860.53"/>
    <s v="6/24/2004 0:00"/>
    <x v="3"/>
    <n v="2"/>
    <n v="6"/>
    <n v="2004"/>
    <x v="3"/>
    <n v="43"/>
    <s v="S50_1341"/>
    <s v="Euro Shopping Channel"/>
    <s v="(91) 555 94 44"/>
    <s v="C/ Moralzarzal, 86"/>
    <m/>
    <x v="20"/>
    <x v="1"/>
    <n v="28034"/>
    <x v="7"/>
    <s v="EMEA"/>
    <s v="Freyre"/>
    <s v="Diego"/>
    <s v="Small"/>
    <n v="1860.53"/>
    <x v="9"/>
    <x v="1"/>
  </r>
  <r>
    <x v="14"/>
    <n v="38"/>
    <n v="45.39"/>
    <n v="13"/>
    <n v="1724.82"/>
    <s v="7/23/2004 0:00"/>
    <x v="0"/>
    <n v="3"/>
    <n v="7"/>
    <n v="2004"/>
    <x v="3"/>
    <n v="43"/>
    <s v="S50_1341"/>
    <s v="La Rochelle Gifts"/>
    <s v="40.67.8555"/>
    <s v="67, rue des Cinquante Otages"/>
    <m/>
    <x v="11"/>
    <x v="1"/>
    <n v="44000"/>
    <x v="1"/>
    <s v="EMEA"/>
    <s v="Labrune"/>
    <s v="Janine"/>
    <s v="Small"/>
    <n v="1724.82"/>
    <x v="2"/>
    <x v="1"/>
  </r>
  <r>
    <x v="228"/>
    <n v="33"/>
    <n v="51.93"/>
    <n v="5"/>
    <n v="1713.69"/>
    <s v="8/21/2004 0:00"/>
    <x v="0"/>
    <n v="3"/>
    <n v="8"/>
    <n v="2004"/>
    <x v="3"/>
    <n v="43"/>
    <s v="S50_1341"/>
    <s v="Norway Gifts By Mail, Co."/>
    <s v="+47 2212 1555"/>
    <s v="Drammensveien 126 A, PB 744 Sentrum"/>
    <m/>
    <x v="68"/>
    <x v="1"/>
    <s v="N 0106"/>
    <x v="2"/>
    <s v="EMEA"/>
    <s v="Klaeboe"/>
    <s v="Jan"/>
    <s v="Small"/>
    <n v="1713.69"/>
    <x v="3"/>
    <x v="1"/>
  </r>
  <r>
    <x v="229"/>
    <n v="26"/>
    <n v="48.44"/>
    <n v="1"/>
    <n v="1259.44"/>
    <s v="9/15/2004 0:00"/>
    <x v="0"/>
    <n v="3"/>
    <n v="9"/>
    <n v="2004"/>
    <x v="3"/>
    <n v="43"/>
    <s v="S50_1341"/>
    <s v="Bavarian Collectables Imports, Co."/>
    <s v="+49 89 61 08 9555"/>
    <s v="Hansastr. 15"/>
    <m/>
    <x v="71"/>
    <x v="1"/>
    <n v="80686"/>
    <x v="16"/>
    <s v="EMEA"/>
    <s v="Donnermeyer"/>
    <s v="Michael"/>
    <s v="Small"/>
    <n v="1259.44"/>
    <x v="10"/>
    <x v="1"/>
  </r>
  <r>
    <x v="58"/>
    <n v="47"/>
    <n v="43.64"/>
    <n v="11"/>
    <n v="2051.08"/>
    <s v="10/15/2004 0:00"/>
    <x v="0"/>
    <n v="4"/>
    <n v="10"/>
    <n v="2004"/>
    <x v="3"/>
    <n v="43"/>
    <s v="S50_1341"/>
    <s v="Mini Classics"/>
    <n v="9145554562"/>
    <s v="3758 North Pendale Street"/>
    <m/>
    <x v="39"/>
    <x v="0"/>
    <n v="24067"/>
    <x v="0"/>
    <s v="NA"/>
    <s v="Frick"/>
    <s v="Steve"/>
    <s v="Small"/>
    <n v="2051.08"/>
    <x v="4"/>
    <x v="1"/>
  </r>
  <r>
    <x v="80"/>
    <n v="34"/>
    <n v="47.57"/>
    <n v="3"/>
    <n v="1617.38"/>
    <d v="2004-01-11T00:00:00"/>
    <x v="0"/>
    <n v="4"/>
    <n v="11"/>
    <n v="2004"/>
    <x v="3"/>
    <n v="43"/>
    <s v="S50_1341"/>
    <s v="giftsbymail.co.uk"/>
    <s v="(198) 555-8888"/>
    <s v="Garden House Crowther Way"/>
    <m/>
    <x v="49"/>
    <x v="15"/>
    <s v="PO31 7PJ"/>
    <x v="6"/>
    <s v="EMEA"/>
    <s v="Bennett"/>
    <s v="Helen"/>
    <s v="Small"/>
    <n v="1617.38"/>
    <x v="5"/>
    <x v="1"/>
  </r>
  <r>
    <x v="278"/>
    <n v="34"/>
    <n v="51.93"/>
    <n v="7"/>
    <n v="1765.62"/>
    <d v="2004-12-11T00:00:00"/>
    <x v="0"/>
    <n v="4"/>
    <n v="11"/>
    <n v="2004"/>
    <x v="3"/>
    <n v="43"/>
    <s v="S50_1341"/>
    <s v="Rovelli Gifts"/>
    <s v="035-640555"/>
    <s v="Via Ludovico il Moro 22"/>
    <m/>
    <x v="69"/>
    <x v="1"/>
    <n v="24100"/>
    <x v="12"/>
    <s v="EMEA"/>
    <s v="Rovelli"/>
    <s v="Giovanni"/>
    <s v="Small"/>
    <n v="1765.62"/>
    <x v="5"/>
    <x v="1"/>
  </r>
  <r>
    <x v="286"/>
    <n v="40"/>
    <n v="50.62"/>
    <n v="4"/>
    <n v="2024.8"/>
    <s v="11/24/2004 0:00"/>
    <x v="0"/>
    <n v="4"/>
    <n v="11"/>
    <n v="2004"/>
    <x v="3"/>
    <n v="43"/>
    <s v="S50_1341"/>
    <s v="Enaco Distributors"/>
    <s v="(93) 203 4555"/>
    <s v="Rambla de Catalu¤a, 23"/>
    <m/>
    <x v="43"/>
    <x v="1"/>
    <n v="8022"/>
    <x v="7"/>
    <s v="EMEA"/>
    <s v="Saavedra"/>
    <s v="Eduardo"/>
    <s v="Small"/>
    <n v="2024.8"/>
    <x v="5"/>
    <x v="1"/>
  </r>
  <r>
    <x v="252"/>
    <n v="40"/>
    <n v="82.21"/>
    <n v="8"/>
    <n v="3288.4"/>
    <d v="2004-04-12T00:00:00"/>
    <x v="0"/>
    <n v="4"/>
    <n v="12"/>
    <n v="2004"/>
    <x v="3"/>
    <n v="43"/>
    <s v="S50_1341"/>
    <s v="Gift Ideas Corp."/>
    <n v="2035554407"/>
    <s v="2440 Pompton St."/>
    <m/>
    <x v="63"/>
    <x v="5"/>
    <n v="97561"/>
    <x v="0"/>
    <s v="NA"/>
    <s v="Lewis"/>
    <s v="Dan"/>
    <s v="Medium"/>
    <n v="3288.3999999999996"/>
    <x v="6"/>
    <x v="1"/>
  </r>
  <r>
    <x v="21"/>
    <n v="33"/>
    <n v="82.59"/>
    <n v="3"/>
    <n v="2725.47"/>
    <s v="12/17/2004 0:00"/>
    <x v="0"/>
    <n v="4"/>
    <n v="12"/>
    <n v="2004"/>
    <x v="3"/>
    <n v="43"/>
    <s v="S50_1341"/>
    <s v="Souveniers And Things Co."/>
    <s v="+61 2 9495 8555"/>
    <s v="Monitor Money Building, 815 Pacific Hwy"/>
    <s v="Level 6"/>
    <x v="17"/>
    <x v="8"/>
    <n v="2067"/>
    <x v="3"/>
    <s v="APAC"/>
    <s v="Huxley"/>
    <s v="Adrian"/>
    <s v="Small"/>
    <n v="2725.4700000000003"/>
    <x v="6"/>
    <x v="1"/>
  </r>
  <r>
    <x v="22"/>
    <n v="49"/>
    <n v="65.8"/>
    <n v="5"/>
    <n v="3224.2"/>
    <d v="2005-03-02T00:00:00"/>
    <x v="0"/>
    <n v="1"/>
    <n v="2"/>
    <n v="2005"/>
    <x v="3"/>
    <n v="43"/>
    <s v="S50_1341"/>
    <s v="La Rochelle Gifts"/>
    <s v="40.67.8555"/>
    <s v="67, rue des Cinquante Otages"/>
    <m/>
    <x v="11"/>
    <x v="1"/>
    <n v="44000"/>
    <x v="1"/>
    <s v="EMEA"/>
    <s v="Labrune"/>
    <s v="Janine"/>
    <s v="Medium"/>
    <n v="3224.2"/>
    <x v="0"/>
    <x v="2"/>
  </r>
  <r>
    <x v="23"/>
    <n v="27"/>
    <n v="100"/>
    <n v="1"/>
    <n v="3211.38"/>
    <d v="2005-03-03T00:00:00"/>
    <x v="0"/>
    <n v="1"/>
    <n v="3"/>
    <n v="2005"/>
    <x v="3"/>
    <n v="43"/>
    <s v="S50_1341"/>
    <s v="FunGiftIdeas.com"/>
    <n v="5085552555"/>
    <s v="1785 First Street"/>
    <m/>
    <x v="18"/>
    <x v="6"/>
    <n v="50553"/>
    <x v="0"/>
    <s v="NA"/>
    <s v="Benitez"/>
    <s v="Violeta"/>
    <s v="Medium"/>
    <n v="2700"/>
    <x v="11"/>
    <x v="2"/>
  </r>
  <r>
    <x v="234"/>
    <n v="49"/>
    <n v="36.659999999999997"/>
    <n v="5"/>
    <n v="1796.34"/>
    <s v="3/30/2005 0:00"/>
    <x v="0"/>
    <n v="1"/>
    <n v="3"/>
    <n v="2005"/>
    <x v="3"/>
    <n v="43"/>
    <s v="S50_1341"/>
    <s v="Reims Collectables"/>
    <s v="26.47.1555"/>
    <s v="59 rue de l'Abbaye"/>
    <m/>
    <x v="1"/>
    <x v="1"/>
    <n v="51100"/>
    <x v="1"/>
    <s v="EMEA"/>
    <s v="Henriot"/>
    <s v="Paul"/>
    <s v="Small"/>
    <n v="1796.34"/>
    <x v="11"/>
    <x v="2"/>
  </r>
  <r>
    <x v="253"/>
    <n v="56"/>
    <n v="35.35"/>
    <n v="7"/>
    <n v="1979.6"/>
    <d v="2005-03-04T00:00:00"/>
    <x v="4"/>
    <n v="2"/>
    <n v="4"/>
    <n v="2005"/>
    <x v="3"/>
    <n v="43"/>
    <s v="S50_1341"/>
    <s v="Tekni Collectables Inc."/>
    <n v="2015559350"/>
    <s v="7476 Moss Rd."/>
    <m/>
    <x v="9"/>
    <x v="4"/>
    <n v="94019"/>
    <x v="0"/>
    <s v="NA"/>
    <s v="Brown"/>
    <s v="William"/>
    <s v="Small"/>
    <n v="1979.6000000000001"/>
    <x v="8"/>
    <x v="2"/>
  </r>
  <r>
    <x v="235"/>
    <n v="37"/>
    <n v="51.93"/>
    <n v="8"/>
    <n v="1921.41"/>
    <d v="2005-10-05T00:00:00"/>
    <x v="0"/>
    <n v="2"/>
    <n v="5"/>
    <n v="2005"/>
    <x v="3"/>
    <n v="43"/>
    <s v="S50_1341"/>
    <s v="L'ordine Souveniers"/>
    <s v="0522-556555"/>
    <s v="Strada Provinciale 124"/>
    <m/>
    <x v="57"/>
    <x v="1"/>
    <n v="42100"/>
    <x v="12"/>
    <s v="EMEA"/>
    <s v="Moroni"/>
    <s v="Maurizio"/>
    <s v="Small"/>
    <n v="1921.41"/>
    <x v="1"/>
    <x v="2"/>
  </r>
  <r>
    <x v="150"/>
    <n v="33"/>
    <n v="100"/>
    <n v="7"/>
    <n v="3705.24"/>
    <s v="1/31/2003 0:00"/>
    <x v="0"/>
    <n v="1"/>
    <n v="1"/>
    <n v="2003"/>
    <x v="2"/>
    <n v="115"/>
    <s v="S50_1392"/>
    <s v="Euro Shopping Channel"/>
    <s v="(91) 555 94 44"/>
    <s v="C/ Moralzarzal, 86"/>
    <m/>
    <x v="20"/>
    <x v="1"/>
    <n v="28034"/>
    <x v="7"/>
    <s v="EMEA"/>
    <s v="Freyre"/>
    <s v="Diego"/>
    <s v="Medium"/>
    <n v="3300"/>
    <x v="7"/>
    <x v="0"/>
  </r>
  <r>
    <x v="162"/>
    <n v="27"/>
    <n v="100"/>
    <n v="3"/>
    <n v="2843.91"/>
    <d v="2003-04-04T00:00:00"/>
    <x v="0"/>
    <n v="2"/>
    <n v="4"/>
    <n v="2003"/>
    <x v="2"/>
    <n v="115"/>
    <s v="S50_1392"/>
    <s v="Classic Legends Inc."/>
    <n v="2125558493"/>
    <s v="5905 Pompton St."/>
    <s v="Suite 750"/>
    <x v="0"/>
    <x v="0"/>
    <n v="10022"/>
    <x v="0"/>
    <s v="NA"/>
    <s v="Hernandez"/>
    <s v="Maria"/>
    <s v="Small"/>
    <n v="2700"/>
    <x v="8"/>
    <x v="0"/>
  </r>
  <r>
    <x v="124"/>
    <n v="46"/>
    <n v="100"/>
    <n v="9"/>
    <n v="6176.42"/>
    <d v="2003-03-06T00:00:00"/>
    <x v="0"/>
    <n v="2"/>
    <n v="6"/>
    <n v="2003"/>
    <x v="2"/>
    <n v="115"/>
    <s v="S50_1392"/>
    <s v="Muscle Machine Inc"/>
    <n v="2125557413"/>
    <s v="4092 Furth Circle"/>
    <s v="Suite 400"/>
    <x v="0"/>
    <x v="0"/>
    <n v="10022"/>
    <x v="0"/>
    <s v="NA"/>
    <s v="Young"/>
    <s v="Jeff"/>
    <s v="Medium"/>
    <n v="4600"/>
    <x v="9"/>
    <x v="0"/>
  </r>
  <r>
    <x v="163"/>
    <n v="44"/>
    <n v="100"/>
    <n v="3"/>
    <n v="5500.44"/>
    <d v="2003-01-08T00:00:00"/>
    <x v="0"/>
    <n v="3"/>
    <n v="8"/>
    <n v="2003"/>
    <x v="2"/>
    <n v="115"/>
    <s v="S50_1392"/>
    <s v="Suominen Souveniers"/>
    <s v="+358 9 8045 555"/>
    <s v="Software Engineering Center, SEC Oy"/>
    <m/>
    <x v="59"/>
    <x v="1"/>
    <s v="FIN-02271"/>
    <x v="4"/>
    <s v="EMEA"/>
    <s v="Suominen"/>
    <s v="Kalle"/>
    <s v="Medium"/>
    <n v="4400"/>
    <x v="3"/>
    <x v="0"/>
  </r>
  <r>
    <x v="164"/>
    <n v="26"/>
    <n v="100"/>
    <n v="1"/>
    <n v="3220.1"/>
    <s v="9/21/2003 0:00"/>
    <x v="0"/>
    <n v="3"/>
    <n v="9"/>
    <n v="2003"/>
    <x v="2"/>
    <n v="115"/>
    <s v="S50_1392"/>
    <s v="Oulu Toy Supplies, Inc."/>
    <s v="981-443655"/>
    <s v="Torikatu 38"/>
    <m/>
    <x v="50"/>
    <x v="1"/>
    <n v="90110"/>
    <x v="4"/>
    <s v="EMEA"/>
    <s v="Koskitalo"/>
    <s v="Pirkko"/>
    <s v="Medium"/>
    <n v="2600"/>
    <x v="10"/>
    <x v="0"/>
  </r>
  <r>
    <x v="127"/>
    <n v="48"/>
    <n v="94.92"/>
    <n v="10"/>
    <n v="4556.16"/>
    <s v="10/22/2003 0:00"/>
    <x v="0"/>
    <n v="4"/>
    <n v="10"/>
    <n v="2003"/>
    <x v="2"/>
    <n v="115"/>
    <s v="S50_1392"/>
    <s v="Dragon Souveniers, Ltd."/>
    <s v="+65 221 7555"/>
    <s v="Bronz Sok., Bronz Apt. 3/6 Tesvikiye"/>
    <m/>
    <x v="22"/>
    <x v="1"/>
    <n v="79903"/>
    <x v="9"/>
    <s v="Japan"/>
    <s v="Natividad"/>
    <s v="Eric"/>
    <s v="Medium"/>
    <n v="4556.16"/>
    <x v="4"/>
    <x v="0"/>
  </r>
  <r>
    <x v="128"/>
    <n v="23"/>
    <n v="100"/>
    <n v="9"/>
    <n v="3114.89"/>
    <d v="2003-06-11T00:00:00"/>
    <x v="0"/>
    <n v="4"/>
    <n v="11"/>
    <n v="2003"/>
    <x v="2"/>
    <n v="115"/>
    <s v="S50_1392"/>
    <s v="L'ordine Souveniers"/>
    <s v="0522-556555"/>
    <s v="Strada Provinciale 124"/>
    <m/>
    <x v="57"/>
    <x v="1"/>
    <n v="42100"/>
    <x v="12"/>
    <s v="EMEA"/>
    <s v="Moroni"/>
    <s v="Maurizio"/>
    <s v="Medium"/>
    <n v="2300"/>
    <x v="5"/>
    <x v="0"/>
  </r>
  <r>
    <x v="165"/>
    <n v="45"/>
    <n v="100"/>
    <n v="4"/>
    <n v="4948.2"/>
    <s v="11/14/2003 0:00"/>
    <x v="0"/>
    <n v="4"/>
    <n v="11"/>
    <n v="2003"/>
    <x v="2"/>
    <n v="115"/>
    <s v="S50_1392"/>
    <s v="Iberia Gift Imports, Corp."/>
    <s v="(95) 555 82 82"/>
    <s v="C/ Romero, 33"/>
    <m/>
    <x v="64"/>
    <x v="1"/>
    <n v="41101"/>
    <x v="7"/>
    <s v="EMEA"/>
    <s v="Roel"/>
    <s v="Jose Pedro"/>
    <s v="Medium"/>
    <n v="4500"/>
    <x v="5"/>
    <x v="0"/>
  </r>
  <r>
    <x v="166"/>
    <n v="49"/>
    <n v="100"/>
    <n v="4"/>
    <n v="5161.17"/>
    <s v="11/25/2003 0:00"/>
    <x v="0"/>
    <n v="4"/>
    <n v="11"/>
    <n v="2003"/>
    <x v="2"/>
    <n v="115"/>
    <s v="S50_1392"/>
    <s v="Mini Classics"/>
    <n v="9145554562"/>
    <s v="3758 North Pendale Street"/>
    <m/>
    <x v="39"/>
    <x v="0"/>
    <n v="24067"/>
    <x v="0"/>
    <s v="NA"/>
    <s v="Frick"/>
    <s v="Steve"/>
    <s v="Medium"/>
    <n v="4900"/>
    <x v="5"/>
    <x v="0"/>
  </r>
  <r>
    <x v="93"/>
    <n v="28"/>
    <n v="94.92"/>
    <n v="5"/>
    <n v="2657.76"/>
    <d v="2003-09-12T00:00:00"/>
    <x v="0"/>
    <n v="4"/>
    <n v="12"/>
    <n v="2003"/>
    <x v="2"/>
    <n v="115"/>
    <s v="S50_1392"/>
    <s v="Diecast Collectables"/>
    <n v="6175552555"/>
    <s v="6251 Ingle Ln."/>
    <m/>
    <x v="48"/>
    <x v="6"/>
    <n v="51003"/>
    <x v="0"/>
    <s v="NA"/>
    <s v="Franco"/>
    <s v="Valarie"/>
    <s v="Small"/>
    <n v="2657.76"/>
    <x v="6"/>
    <x v="0"/>
  </r>
  <r>
    <x v="132"/>
    <n v="37"/>
    <n v="100"/>
    <n v="9"/>
    <n v="3983.05"/>
    <d v="2004-12-02T00:00:00"/>
    <x v="0"/>
    <n v="1"/>
    <n v="2"/>
    <n v="2004"/>
    <x v="2"/>
    <n v="115"/>
    <s v="S50_1392"/>
    <s v="Clover Collections, Co."/>
    <s v="+353 1862 1555"/>
    <s v="25 Maiden Lane"/>
    <s v="Floor No. 4"/>
    <x v="60"/>
    <x v="1"/>
    <n v="2"/>
    <x v="18"/>
    <s v="EMEA"/>
    <s v="Cassidy"/>
    <s v="Dean"/>
    <s v="Medium"/>
    <n v="3700"/>
    <x v="0"/>
    <x v="1"/>
  </r>
  <r>
    <x v="151"/>
    <n v="34"/>
    <n v="100"/>
    <n v="7"/>
    <n v="3974.94"/>
    <s v="3/15/2004 0:00"/>
    <x v="0"/>
    <n v="1"/>
    <n v="3"/>
    <n v="2004"/>
    <x v="2"/>
    <n v="115"/>
    <s v="S50_1392"/>
    <s v="Blauer See Auto, Co."/>
    <s v="+49 69 66 90 2555"/>
    <s v="Lyonerstr. 34"/>
    <m/>
    <x v="58"/>
    <x v="1"/>
    <n v="60528"/>
    <x v="16"/>
    <s v="EMEA"/>
    <s v="Keitel"/>
    <s v="Roland"/>
    <s v="Medium"/>
    <n v="3400"/>
    <x v="11"/>
    <x v="1"/>
  </r>
  <r>
    <x v="168"/>
    <n v="22"/>
    <n v="100"/>
    <n v="3"/>
    <n v="2928.42"/>
    <d v="2004-05-05T00:00:00"/>
    <x v="0"/>
    <n v="2"/>
    <n v="5"/>
    <n v="2004"/>
    <x v="2"/>
    <n v="115"/>
    <s v="S50_1392"/>
    <s v="Euro Shopping Channel"/>
    <s v="(91) 555 94 44"/>
    <s v="C/ Moralzarzal, 86"/>
    <m/>
    <x v="20"/>
    <x v="1"/>
    <n v="28034"/>
    <x v="7"/>
    <s v="EMEA"/>
    <s v="Freyre"/>
    <s v="Diego"/>
    <s v="Small"/>
    <n v="2200"/>
    <x v="1"/>
    <x v="1"/>
  </r>
  <r>
    <x v="96"/>
    <n v="29"/>
    <n v="100"/>
    <n v="2"/>
    <n v="3054.57"/>
    <s v="6/15/2004 0:00"/>
    <x v="0"/>
    <n v="2"/>
    <n v="6"/>
    <n v="2004"/>
    <x v="2"/>
    <n v="115"/>
    <s v="S50_1392"/>
    <s v="Handji Gifts&amp; Co"/>
    <s v="+65 224 1555"/>
    <s v="Village Close - 106 Linden Road Sandown"/>
    <s v="2nd Floor"/>
    <x v="22"/>
    <x v="1"/>
    <n v="69045"/>
    <x v="9"/>
    <s v="APAC"/>
    <s v="Victorino"/>
    <s v="Wendy"/>
    <s v="Medium"/>
    <n v="2900"/>
    <x v="9"/>
    <x v="1"/>
  </r>
  <r>
    <x v="169"/>
    <n v="34"/>
    <n v="98.39"/>
    <n v="3"/>
    <n v="3345.26"/>
    <s v="7/20/2004 0:00"/>
    <x v="0"/>
    <n v="3"/>
    <n v="7"/>
    <n v="2004"/>
    <x v="2"/>
    <n v="115"/>
    <s v="S50_1392"/>
    <s v="Mini Gifts Distributors Ltd."/>
    <n v="4155551450"/>
    <s v="5677 Strong St."/>
    <m/>
    <x v="33"/>
    <x v="2"/>
    <n v="97562"/>
    <x v="0"/>
    <s v="NA"/>
    <s v="Nelson"/>
    <s v="Valarie"/>
    <s v="Medium"/>
    <n v="3345.26"/>
    <x v="2"/>
    <x v="1"/>
  </r>
  <r>
    <x v="136"/>
    <n v="38"/>
    <n v="100"/>
    <n v="12"/>
    <n v="4310.72"/>
    <s v="8/20/2004 0:00"/>
    <x v="0"/>
    <n v="3"/>
    <n v="8"/>
    <n v="2004"/>
    <x v="2"/>
    <n v="115"/>
    <s v="S50_1392"/>
    <s v="Mini Gifts Distributors Ltd."/>
    <n v="4155551450"/>
    <s v="5677 Strong St."/>
    <m/>
    <x v="33"/>
    <x v="2"/>
    <n v="97562"/>
    <x v="0"/>
    <s v="NA"/>
    <s v="Nelson"/>
    <s v="Valarie"/>
    <s v="Medium"/>
    <n v="3800"/>
    <x v="3"/>
    <x v="1"/>
  </r>
  <r>
    <x v="170"/>
    <n v="41"/>
    <n v="100"/>
    <n v="6"/>
    <n v="4983.1400000000003"/>
    <d v="2004-08-09T00:00:00"/>
    <x v="0"/>
    <n v="3"/>
    <n v="9"/>
    <n v="2004"/>
    <x v="2"/>
    <n v="115"/>
    <s v="S50_1392"/>
    <s v="Land of Toys Inc."/>
    <n v="2125557818"/>
    <s v="897 Long Airport Avenue"/>
    <m/>
    <x v="0"/>
    <x v="0"/>
    <n v="10022"/>
    <x v="0"/>
    <s v="NA"/>
    <s v="Yu"/>
    <s v="Kwai"/>
    <s v="Medium"/>
    <n v="4100"/>
    <x v="10"/>
    <x v="1"/>
  </r>
  <r>
    <x v="98"/>
    <n v="42"/>
    <n v="100"/>
    <n v="3"/>
    <n v="4618.32"/>
    <s v="10/13/2004 0:00"/>
    <x v="0"/>
    <n v="4"/>
    <n v="10"/>
    <n v="2004"/>
    <x v="2"/>
    <n v="115"/>
    <s v="S50_1392"/>
    <s v="Marta's Replicas Co."/>
    <n v="6175558555"/>
    <s v="39323 Spinnaker Dr."/>
    <m/>
    <x v="12"/>
    <x v="6"/>
    <n v="51247"/>
    <x v="0"/>
    <s v="NA"/>
    <s v="Hernandez"/>
    <s v="Marta"/>
    <s v="Medium"/>
    <n v="4200"/>
    <x v="4"/>
    <x v="1"/>
  </r>
  <r>
    <x v="139"/>
    <n v="28"/>
    <n v="100"/>
    <n v="12"/>
    <n v="3403.12"/>
    <s v="10/22/2004 0:00"/>
    <x v="0"/>
    <n v="4"/>
    <n v="10"/>
    <n v="2004"/>
    <x v="2"/>
    <n v="115"/>
    <s v="S50_1392"/>
    <s v="Heintze Collectables"/>
    <s v="86 21 3555"/>
    <s v="Smagsloget 45"/>
    <m/>
    <x v="62"/>
    <x v="1"/>
    <n v="8200"/>
    <x v="13"/>
    <s v="EMEA"/>
    <s v="Ibsen"/>
    <s v="Palle"/>
    <s v="Medium"/>
    <n v="2800"/>
    <x v="4"/>
    <x v="1"/>
  </r>
  <r>
    <x v="81"/>
    <n v="38"/>
    <n v="100"/>
    <n v="4"/>
    <n v="5190.42"/>
    <d v="2004-05-11T00:00:00"/>
    <x v="0"/>
    <n v="4"/>
    <n v="11"/>
    <n v="2004"/>
    <x v="2"/>
    <n v="115"/>
    <s v="S50_1392"/>
    <s v="Baane Mini Imports"/>
    <s v="07-98 9555"/>
    <s v="Erling Skakkes gate 78"/>
    <m/>
    <x v="14"/>
    <x v="1"/>
    <n v="4110"/>
    <x v="2"/>
    <s v="EMEA"/>
    <s v="Bergulfsen"/>
    <s v="Jonas"/>
    <s v="Medium"/>
    <n v="3800"/>
    <x v="5"/>
    <x v="1"/>
  </r>
  <r>
    <x v="140"/>
    <n v="23"/>
    <n v="100"/>
    <n v="8"/>
    <n v="3141.57"/>
    <s v="11/20/2004 0:00"/>
    <x v="0"/>
    <n v="4"/>
    <n v="11"/>
    <n v="2004"/>
    <x v="2"/>
    <n v="115"/>
    <s v="S50_1392"/>
    <s v="La Corne D'abondance, Co."/>
    <s v="(1) 42.34.2555"/>
    <s v="265, boulevard Charonne"/>
    <m/>
    <x v="2"/>
    <x v="1"/>
    <n v="75012"/>
    <x v="1"/>
    <s v="EMEA"/>
    <s v="Bertrand"/>
    <s v="Marie"/>
    <s v="Medium"/>
    <n v="2300"/>
    <x v="5"/>
    <x v="1"/>
  </r>
  <r>
    <x v="83"/>
    <n v="31"/>
    <n v="71.400000000000006"/>
    <n v="8"/>
    <n v="2213.4"/>
    <d v="2004-02-12T00:00:00"/>
    <x v="0"/>
    <n v="4"/>
    <n v="12"/>
    <n v="2004"/>
    <x v="2"/>
    <n v="115"/>
    <s v="S50_1392"/>
    <s v="Euro Shopping Channel"/>
    <s v="(91) 555 94 44"/>
    <s v="C/ Moralzarzal, 86"/>
    <m/>
    <x v="20"/>
    <x v="1"/>
    <n v="28034"/>
    <x v="7"/>
    <s v="EMEA"/>
    <s v="Freyre"/>
    <s v="Diego"/>
    <s v="Small"/>
    <n v="2213.4"/>
    <x v="6"/>
    <x v="1"/>
  </r>
  <r>
    <x v="84"/>
    <n v="46"/>
    <n v="100"/>
    <n v="2"/>
    <n v="4896.7"/>
    <s v="12/15/2004 0:00"/>
    <x v="0"/>
    <n v="4"/>
    <n v="12"/>
    <n v="2004"/>
    <x v="2"/>
    <n v="115"/>
    <s v="S50_1392"/>
    <s v="Reims Collectables"/>
    <s v="26.47.1555"/>
    <s v="59 rue de l'Abbaye"/>
    <m/>
    <x v="1"/>
    <x v="1"/>
    <n v="51100"/>
    <x v="1"/>
    <s v="EMEA"/>
    <s v="Henriot"/>
    <s v="Paul"/>
    <s v="Medium"/>
    <n v="4600"/>
    <x v="6"/>
    <x v="1"/>
  </r>
  <r>
    <x v="142"/>
    <n v="48"/>
    <n v="56.55"/>
    <n v="10"/>
    <n v="2714.4"/>
    <s v="1/23/2005 0:00"/>
    <x v="0"/>
    <n v="1"/>
    <n v="1"/>
    <n v="2005"/>
    <x v="2"/>
    <n v="115"/>
    <s v="S50_1392"/>
    <s v="Mini Gifts Distributors Ltd."/>
    <n v="4155551450"/>
    <s v="5677 Strong St."/>
    <m/>
    <x v="33"/>
    <x v="2"/>
    <n v="97562"/>
    <x v="0"/>
    <s v="NA"/>
    <s v="Nelson"/>
    <s v="Valarie"/>
    <s v="Small"/>
    <n v="2714.3999999999996"/>
    <x v="7"/>
    <x v="2"/>
  </r>
  <r>
    <x v="245"/>
    <n v="29"/>
    <n v="100"/>
    <n v="13"/>
    <n v="3087.05"/>
    <s v="2/22/2005 0:00"/>
    <x v="0"/>
    <n v="1"/>
    <n v="2"/>
    <n v="2005"/>
    <x v="2"/>
    <n v="115"/>
    <s v="S50_1392"/>
    <s v="Euro Shopping Channel"/>
    <s v="(91) 555 94 44"/>
    <s v="C/ Moralzarzal, 86"/>
    <m/>
    <x v="20"/>
    <x v="1"/>
    <n v="28034"/>
    <x v="7"/>
    <s v="EMEA"/>
    <s v="Freyre"/>
    <s v="Diego"/>
    <s v="Medium"/>
    <n v="2900"/>
    <x v="0"/>
    <x v="2"/>
  </r>
  <r>
    <x v="87"/>
    <n v="46"/>
    <n v="100"/>
    <n v="4"/>
    <n v="5692.96"/>
    <s v="3/17/2005 0:00"/>
    <x v="0"/>
    <n v="1"/>
    <n v="3"/>
    <n v="2005"/>
    <x v="2"/>
    <n v="115"/>
    <s v="S50_1392"/>
    <s v="Lyon Souveniers"/>
    <s v="+33 1 46 62 7555"/>
    <s v="27 rue du Colonel Pierre Avia"/>
    <m/>
    <x v="2"/>
    <x v="1"/>
    <n v="75508"/>
    <x v="1"/>
    <s v="EMEA"/>
    <s v="Da Cunha"/>
    <s v="Daniel"/>
    <s v="Medium"/>
    <n v="4600"/>
    <x v="11"/>
    <x v="2"/>
  </r>
  <r>
    <x v="171"/>
    <n v="26"/>
    <n v="100"/>
    <n v="3"/>
    <n v="3460.86"/>
    <d v="2005-03-05T00:00:00"/>
    <x v="0"/>
    <n v="2"/>
    <n v="5"/>
    <n v="2005"/>
    <x v="2"/>
    <n v="115"/>
    <s v="S50_1392"/>
    <s v="Euro Shopping Channel"/>
    <s v="(91) 555 94 44"/>
    <s v="C/ Moralzarzal, 86"/>
    <m/>
    <x v="20"/>
    <x v="1"/>
    <n v="28034"/>
    <x v="7"/>
    <s v="EMEA"/>
    <s v="Freyre"/>
    <s v="Diego"/>
    <s v="Medium"/>
    <n v="2600"/>
    <x v="1"/>
    <x v="2"/>
  </r>
  <r>
    <x v="102"/>
    <n v="18"/>
    <n v="100"/>
    <n v="2"/>
    <n v="1895.94"/>
    <s v="5/31/2005 0:00"/>
    <x v="2"/>
    <n v="2"/>
    <n v="5"/>
    <n v="2005"/>
    <x v="2"/>
    <n v="115"/>
    <s v="S50_1392"/>
    <s v="La Rochelle Gifts"/>
    <s v="40.67.8555"/>
    <s v="67, rue des Cinquante Otages"/>
    <m/>
    <x v="11"/>
    <x v="1"/>
    <n v="44000"/>
    <x v="1"/>
    <s v="EMEA"/>
    <s v="Labrune"/>
    <s v="Janine"/>
    <s v="Small"/>
    <n v="1800"/>
    <x v="1"/>
    <x v="2"/>
  </r>
  <r>
    <x v="150"/>
    <n v="32"/>
    <n v="53.31"/>
    <n v="2"/>
    <n v="1705.92"/>
    <s v="1/31/2003 0:00"/>
    <x v="0"/>
    <n v="1"/>
    <n v="1"/>
    <n v="2003"/>
    <x v="6"/>
    <n v="58"/>
    <s v="S50_1514"/>
    <s v="Euro Shopping Channel"/>
    <s v="(91) 555 94 44"/>
    <s v="C/ Moralzarzal, 86"/>
    <m/>
    <x v="20"/>
    <x v="1"/>
    <n v="28034"/>
    <x v="7"/>
    <s v="EMEA"/>
    <s v="Freyre"/>
    <s v="Diego"/>
    <s v="Small"/>
    <n v="1705.92"/>
    <x v="7"/>
    <x v="0"/>
  </r>
  <r>
    <x v="123"/>
    <n v="21"/>
    <n v="49.21"/>
    <n v="11"/>
    <n v="1033.4100000000001"/>
    <s v="4/16/2003 0:00"/>
    <x v="0"/>
    <n v="2"/>
    <n v="4"/>
    <n v="2003"/>
    <x v="6"/>
    <n v="58"/>
    <s v="S50_1514"/>
    <s v="Dragon Souveniers, Ltd."/>
    <s v="+65 221 7555"/>
    <s v="Bronz Sok., Bronz Apt. 3/6 Tesvikiye"/>
    <m/>
    <x v="22"/>
    <x v="1"/>
    <n v="79903"/>
    <x v="9"/>
    <s v="Japan"/>
    <s v="Natividad"/>
    <s v="Eric"/>
    <s v="Small"/>
    <n v="1033.4100000000001"/>
    <x v="8"/>
    <x v="0"/>
  </r>
  <r>
    <x v="124"/>
    <n v="46"/>
    <n v="69.12"/>
    <n v="4"/>
    <n v="3179.52"/>
    <d v="2003-03-06T00:00:00"/>
    <x v="0"/>
    <n v="2"/>
    <n v="6"/>
    <n v="2003"/>
    <x v="6"/>
    <n v="58"/>
    <s v="S50_1514"/>
    <s v="Muscle Machine Inc"/>
    <n v="2125557413"/>
    <s v="4092 Furth Circle"/>
    <s v="Suite 400"/>
    <x v="0"/>
    <x v="0"/>
    <n v="10022"/>
    <x v="0"/>
    <s v="NA"/>
    <s v="Young"/>
    <s v="Jeff"/>
    <s v="Medium"/>
    <n v="3179.5200000000004"/>
    <x v="9"/>
    <x v="0"/>
  </r>
  <r>
    <x v="125"/>
    <n v="42"/>
    <n v="49.79"/>
    <n v="14"/>
    <n v="2091.1799999999998"/>
    <d v="2003-08-08T00:00:00"/>
    <x v="0"/>
    <n v="3"/>
    <n v="8"/>
    <n v="2003"/>
    <x v="6"/>
    <n v="58"/>
    <s v="S50_1514"/>
    <s v="Mini Gifts Distributors Ltd."/>
    <n v="4155551450"/>
    <s v="5677 Strong St."/>
    <m/>
    <x v="33"/>
    <x v="2"/>
    <n v="97562"/>
    <x v="0"/>
    <s v="NA"/>
    <s v="Nelson"/>
    <s v="Valarie"/>
    <s v="Small"/>
    <n v="2091.1799999999998"/>
    <x v="3"/>
    <x v="0"/>
  </r>
  <r>
    <x v="126"/>
    <n v="31"/>
    <n v="57.41"/>
    <n v="13"/>
    <n v="1779.71"/>
    <s v="9/28/2003 0:00"/>
    <x v="0"/>
    <n v="3"/>
    <n v="9"/>
    <n v="2003"/>
    <x v="6"/>
    <n v="58"/>
    <s v="S50_1514"/>
    <s v="Euro Shopping Channel"/>
    <s v="(91) 555 94 44"/>
    <s v="C/ Moralzarzal, 86"/>
    <m/>
    <x v="20"/>
    <x v="1"/>
    <n v="28034"/>
    <x v="7"/>
    <s v="EMEA"/>
    <s v="Freyre"/>
    <s v="Diego"/>
    <s v="Small"/>
    <n v="1779.7099999999998"/>
    <x v="10"/>
    <x v="0"/>
  </r>
  <r>
    <x v="127"/>
    <n v="38"/>
    <n v="66.78"/>
    <n v="5"/>
    <n v="2537.64"/>
    <s v="10/22/2003 0:00"/>
    <x v="0"/>
    <n v="4"/>
    <n v="10"/>
    <n v="2003"/>
    <x v="6"/>
    <n v="58"/>
    <s v="S50_1514"/>
    <s v="Dragon Souveniers, Ltd."/>
    <s v="+65 221 7555"/>
    <s v="Bronz Sok., Bronz Apt. 3/6 Tesvikiye"/>
    <m/>
    <x v="22"/>
    <x v="1"/>
    <n v="79903"/>
    <x v="9"/>
    <s v="Japan"/>
    <s v="Natividad"/>
    <s v="Eric"/>
    <s v="Small"/>
    <n v="2537.64"/>
    <x v="4"/>
    <x v="0"/>
  </r>
  <r>
    <x v="128"/>
    <n v="38"/>
    <n v="64.44"/>
    <n v="4"/>
    <n v="2448.7199999999998"/>
    <d v="2003-06-11T00:00:00"/>
    <x v="0"/>
    <n v="4"/>
    <n v="11"/>
    <n v="2003"/>
    <x v="6"/>
    <n v="58"/>
    <s v="S50_1514"/>
    <s v="L'ordine Souveniers"/>
    <s v="0522-556555"/>
    <s v="Strada Provinciale 124"/>
    <m/>
    <x v="57"/>
    <x v="1"/>
    <n v="42100"/>
    <x v="12"/>
    <s v="EMEA"/>
    <s v="Moroni"/>
    <s v="Maurizio"/>
    <s v="Small"/>
    <n v="2448.7199999999998"/>
    <x v="5"/>
    <x v="0"/>
  </r>
  <r>
    <x v="129"/>
    <n v="20"/>
    <n v="48.62"/>
    <n v="15"/>
    <n v="972.4"/>
    <s v="11/14/2003 0:00"/>
    <x v="0"/>
    <n v="4"/>
    <n v="11"/>
    <n v="2003"/>
    <x v="6"/>
    <n v="58"/>
    <s v="S50_1514"/>
    <s v="Mini Creations Ltd."/>
    <n v="5085559555"/>
    <s v="4575 Hillside Dr."/>
    <m/>
    <x v="18"/>
    <x v="6"/>
    <n v="50553"/>
    <x v="0"/>
    <s v="NA"/>
    <s v="Tam"/>
    <s v="Wing C"/>
    <s v="Small"/>
    <n v="972.4"/>
    <x v="5"/>
    <x v="0"/>
  </r>
  <r>
    <x v="130"/>
    <n v="46"/>
    <n v="62.09"/>
    <n v="7"/>
    <n v="2856.14"/>
    <s v="11/26/2003 0:00"/>
    <x v="0"/>
    <n v="4"/>
    <n v="11"/>
    <n v="2003"/>
    <x v="6"/>
    <n v="58"/>
    <s v="S50_1514"/>
    <s v="Super Scale Inc."/>
    <n v="2035559545"/>
    <s v="567 North Pendale Street"/>
    <m/>
    <x v="28"/>
    <x v="5"/>
    <n v="97823"/>
    <x v="0"/>
    <s v="NA"/>
    <s v="Murphy"/>
    <s v="Leslie"/>
    <s v="Small"/>
    <n v="2856.1400000000003"/>
    <x v="5"/>
    <x v="0"/>
  </r>
  <r>
    <x v="131"/>
    <n v="30"/>
    <n v="65.61"/>
    <n v="15"/>
    <n v="1968.3"/>
    <d v="2004-02-01T00:00:00"/>
    <x v="0"/>
    <n v="1"/>
    <n v="1"/>
    <n v="2004"/>
    <x v="6"/>
    <n v="58"/>
    <s v="S50_1514"/>
    <s v="Saveley &amp; Henriot, Co."/>
    <s v="78.32.5555"/>
    <s v="2, rue du Commerce"/>
    <m/>
    <x v="25"/>
    <x v="1"/>
    <n v="69004"/>
    <x v="1"/>
    <s v="EMEA"/>
    <s v="Saveley"/>
    <s v="Mary"/>
    <s v="Small"/>
    <n v="1968.3"/>
    <x v="7"/>
    <x v="1"/>
  </r>
  <r>
    <x v="132"/>
    <n v="30"/>
    <n v="68.540000000000006"/>
    <n v="4"/>
    <n v="2056.1999999999998"/>
    <d v="2004-12-02T00:00:00"/>
    <x v="0"/>
    <n v="1"/>
    <n v="2"/>
    <n v="2004"/>
    <x v="6"/>
    <n v="58"/>
    <s v="S50_1514"/>
    <s v="Clover Collections, Co."/>
    <s v="+353 1862 1555"/>
    <s v="25 Maiden Lane"/>
    <s v="Floor No. 4"/>
    <x v="60"/>
    <x v="1"/>
    <n v="2"/>
    <x v="18"/>
    <s v="EMEA"/>
    <s v="Cassidy"/>
    <s v="Dean"/>
    <s v="Small"/>
    <n v="2056.2000000000003"/>
    <x v="0"/>
    <x v="1"/>
  </r>
  <r>
    <x v="151"/>
    <n v="43"/>
    <n v="52.14"/>
    <n v="2"/>
    <n v="2242.02"/>
    <s v="3/15/2004 0:00"/>
    <x v="0"/>
    <n v="1"/>
    <n v="3"/>
    <n v="2004"/>
    <x v="6"/>
    <n v="58"/>
    <s v="S50_1514"/>
    <s v="Blauer See Auto, Co."/>
    <s v="+49 69 66 90 2555"/>
    <s v="Lyonerstr. 34"/>
    <m/>
    <x v="58"/>
    <x v="1"/>
    <n v="60528"/>
    <x v="16"/>
    <s v="EMEA"/>
    <s v="Keitel"/>
    <s v="Roland"/>
    <s v="Small"/>
    <n v="2242.02"/>
    <x v="11"/>
    <x v="1"/>
  </r>
  <r>
    <x v="134"/>
    <n v="49"/>
    <n v="63.85"/>
    <n v="4"/>
    <n v="3128.65"/>
    <d v="2004-05-05T00:00:00"/>
    <x v="0"/>
    <n v="2"/>
    <n v="5"/>
    <n v="2004"/>
    <x v="6"/>
    <n v="58"/>
    <s v="S50_1514"/>
    <s v="Suominen Souveniers"/>
    <s v="+358 9 8045 555"/>
    <s v="Software Engineering Center, SEC Oy"/>
    <m/>
    <x v="59"/>
    <x v="1"/>
    <s v="FIN-02271"/>
    <x v="4"/>
    <s v="EMEA"/>
    <s v="Suominen"/>
    <s v="Kalle"/>
    <s v="Medium"/>
    <n v="3128.65"/>
    <x v="1"/>
    <x v="1"/>
  </r>
  <r>
    <x v="135"/>
    <n v="43"/>
    <n v="56.82"/>
    <n v="4"/>
    <n v="2443.2600000000002"/>
    <s v="7/20/2004 0:00"/>
    <x v="0"/>
    <n v="3"/>
    <n v="7"/>
    <n v="2004"/>
    <x v="6"/>
    <n v="58"/>
    <s v="S50_1514"/>
    <s v="Diecast Classics Inc."/>
    <n v="2155551555"/>
    <s v="7586 Pompton St."/>
    <m/>
    <x v="15"/>
    <x v="7"/>
    <n v="70267"/>
    <x v="0"/>
    <s v="NA"/>
    <s v="Yu"/>
    <s v="Kyung"/>
    <s v="Small"/>
    <n v="2443.2600000000002"/>
    <x v="2"/>
    <x v="1"/>
  </r>
  <r>
    <x v="136"/>
    <n v="37"/>
    <n v="66.78"/>
    <n v="7"/>
    <n v="2470.86"/>
    <s v="8/20/2004 0:00"/>
    <x v="0"/>
    <n v="3"/>
    <n v="8"/>
    <n v="2004"/>
    <x v="6"/>
    <n v="58"/>
    <s v="S50_1514"/>
    <s v="Mini Gifts Distributors Ltd."/>
    <n v="4155551450"/>
    <s v="5677 Strong St."/>
    <m/>
    <x v="33"/>
    <x v="2"/>
    <n v="97562"/>
    <x v="0"/>
    <s v="NA"/>
    <s v="Nelson"/>
    <s v="Valarie"/>
    <s v="Small"/>
    <n v="2470.86"/>
    <x v="3"/>
    <x v="1"/>
  </r>
  <r>
    <x v="170"/>
    <n v="35"/>
    <n v="55.07"/>
    <n v="1"/>
    <n v="1927.45"/>
    <d v="2004-08-09T00:00:00"/>
    <x v="0"/>
    <n v="3"/>
    <n v="9"/>
    <n v="2004"/>
    <x v="6"/>
    <n v="58"/>
    <s v="S50_1514"/>
    <s v="Land of Toys Inc."/>
    <n v="2125557818"/>
    <s v="897 Long Airport Avenue"/>
    <m/>
    <x v="0"/>
    <x v="0"/>
    <n v="10022"/>
    <x v="0"/>
    <s v="NA"/>
    <s v="Yu"/>
    <s v="Kwai"/>
    <s v="Small"/>
    <n v="1927.45"/>
    <x v="10"/>
    <x v="1"/>
  </r>
  <r>
    <x v="138"/>
    <n v="34"/>
    <n v="60.34"/>
    <n v="15"/>
    <n v="2051.56"/>
    <s v="10/14/2004 0:00"/>
    <x v="0"/>
    <n v="4"/>
    <n v="10"/>
    <n v="2004"/>
    <x v="6"/>
    <n v="58"/>
    <s v="S50_1514"/>
    <s v="AV Stores, Co."/>
    <s v="(171) 555-1555"/>
    <s v="Fauntleroy Circus"/>
    <m/>
    <x v="61"/>
    <x v="1"/>
    <s v="EC2 5NT"/>
    <x v="6"/>
    <s v="EMEA"/>
    <s v="Ashworth"/>
    <s v="Victoria"/>
    <s v="Small"/>
    <n v="2051.56"/>
    <x v="4"/>
    <x v="1"/>
  </r>
  <r>
    <x v="139"/>
    <n v="38"/>
    <n v="61.51"/>
    <n v="7"/>
    <n v="2337.38"/>
    <s v="10/22/2004 0:00"/>
    <x v="0"/>
    <n v="4"/>
    <n v="10"/>
    <n v="2004"/>
    <x v="6"/>
    <n v="58"/>
    <s v="S50_1514"/>
    <s v="Heintze Collectables"/>
    <s v="86 21 3555"/>
    <s v="Smagsloget 45"/>
    <m/>
    <x v="62"/>
    <x v="1"/>
    <n v="8200"/>
    <x v="13"/>
    <s v="EMEA"/>
    <s v="Ibsen"/>
    <s v="Palle"/>
    <s v="Small"/>
    <n v="2337.38"/>
    <x v="4"/>
    <x v="1"/>
  </r>
  <r>
    <x v="81"/>
    <n v="44"/>
    <n v="100"/>
    <n v="7"/>
    <n v="5932.96"/>
    <d v="2004-05-11T00:00:00"/>
    <x v="0"/>
    <n v="4"/>
    <n v="11"/>
    <n v="2004"/>
    <x v="6"/>
    <n v="58"/>
    <s v="S50_1514"/>
    <s v="Baane Mini Imports"/>
    <s v="07-98 9555"/>
    <s v="Erling Skakkes gate 78"/>
    <m/>
    <x v="14"/>
    <x v="1"/>
    <n v="4110"/>
    <x v="2"/>
    <s v="EMEA"/>
    <s v="Bergulfsen"/>
    <s v="Jonas"/>
    <s v="Medium"/>
    <n v="4400"/>
    <x v="5"/>
    <x v="1"/>
  </r>
  <r>
    <x v="82"/>
    <n v="21"/>
    <n v="100"/>
    <n v="6"/>
    <n v="2296.77"/>
    <s v="11/21/2004 0:00"/>
    <x v="0"/>
    <n v="4"/>
    <n v="11"/>
    <n v="2004"/>
    <x v="6"/>
    <n v="58"/>
    <s v="S50_1514"/>
    <s v="Classic Legends Inc."/>
    <n v="2125558493"/>
    <s v="5905 Pompton St."/>
    <s v="Suite 750"/>
    <x v="0"/>
    <x v="0"/>
    <n v="10022"/>
    <x v="0"/>
    <s v="NA"/>
    <s v="Hernandez"/>
    <s v="Maria"/>
    <s v="Small"/>
    <n v="2100"/>
    <x v="5"/>
    <x v="1"/>
  </r>
  <r>
    <x v="83"/>
    <n v="44"/>
    <n v="100"/>
    <n v="17"/>
    <n v="6490.88"/>
    <d v="2004-02-12T00:00:00"/>
    <x v="0"/>
    <n v="4"/>
    <n v="12"/>
    <n v="2004"/>
    <x v="6"/>
    <n v="58"/>
    <s v="S50_1514"/>
    <s v="Euro Shopping Channel"/>
    <s v="(91) 555 94 44"/>
    <s v="C/ Moralzarzal, 86"/>
    <m/>
    <x v="20"/>
    <x v="1"/>
    <n v="28034"/>
    <x v="7"/>
    <s v="EMEA"/>
    <s v="Freyre"/>
    <s v="Diego"/>
    <s v="Medium"/>
    <n v="4400"/>
    <x v="6"/>
    <x v="1"/>
  </r>
  <r>
    <x v="84"/>
    <n v="25"/>
    <n v="64.930000000000007"/>
    <n v="4"/>
    <n v="1623.25"/>
    <s v="12/15/2004 0:00"/>
    <x v="0"/>
    <n v="4"/>
    <n v="12"/>
    <n v="2004"/>
    <x v="6"/>
    <n v="58"/>
    <s v="S50_1514"/>
    <s v="Reims Collectables"/>
    <s v="26.47.1555"/>
    <s v="59 rue de l'Abbaye"/>
    <m/>
    <x v="1"/>
    <x v="1"/>
    <n v="51100"/>
    <x v="1"/>
    <s v="EMEA"/>
    <s v="Henriot"/>
    <s v="Paul"/>
    <s v="Small"/>
    <n v="1623.2500000000002"/>
    <x v="6"/>
    <x v="1"/>
  </r>
  <r>
    <x v="154"/>
    <n v="24"/>
    <n v="58.58"/>
    <n v="9"/>
    <n v="1405.92"/>
    <s v="1/26/2005 0:00"/>
    <x v="0"/>
    <n v="1"/>
    <n v="1"/>
    <n v="2005"/>
    <x v="6"/>
    <n v="58"/>
    <s v="S50_1514"/>
    <s v="Tokyo Collectables, Ltd"/>
    <s v="+81 3 3584 0555"/>
    <s v="2-2-8 Roppongi"/>
    <m/>
    <x v="29"/>
    <x v="11"/>
    <s v="106-0032"/>
    <x v="11"/>
    <s v="Japan"/>
    <s v="Shimamura"/>
    <s v="Akiko"/>
    <s v="Small"/>
    <n v="1405.92"/>
    <x v="7"/>
    <x v="2"/>
  </r>
  <r>
    <x v="245"/>
    <n v="38"/>
    <n v="60.06"/>
    <n v="10"/>
    <n v="2282.2800000000002"/>
    <s v="2/22/2005 0:00"/>
    <x v="0"/>
    <n v="1"/>
    <n v="2"/>
    <n v="2005"/>
    <x v="6"/>
    <n v="58"/>
    <s v="S50_1514"/>
    <s v="Euro Shopping Channel"/>
    <s v="(91) 555 94 44"/>
    <s v="C/ Moralzarzal, 86"/>
    <m/>
    <x v="20"/>
    <x v="1"/>
    <n v="28034"/>
    <x v="7"/>
    <s v="EMEA"/>
    <s v="Freyre"/>
    <s v="Diego"/>
    <s v="Small"/>
    <n v="2282.2800000000002"/>
    <x v="0"/>
    <x v="2"/>
  </r>
  <r>
    <x v="87"/>
    <n v="45"/>
    <n v="100"/>
    <n v="3"/>
    <n v="8977.0499999999993"/>
    <s v="3/17/2005 0:00"/>
    <x v="0"/>
    <n v="1"/>
    <n v="3"/>
    <n v="2005"/>
    <x v="6"/>
    <n v="58"/>
    <s v="S50_1514"/>
    <s v="Lyon Souveniers"/>
    <s v="+33 1 46 62 7555"/>
    <s v="27 rue du Colonel Pierre Avia"/>
    <m/>
    <x v="2"/>
    <x v="1"/>
    <n v="75508"/>
    <x v="1"/>
    <s v="EMEA"/>
    <s v="Da Cunha"/>
    <s v="Daniel"/>
    <s v="Large"/>
    <n v="4500"/>
    <x v="11"/>
    <x v="2"/>
  </r>
  <r>
    <x v="144"/>
    <n v="51"/>
    <n v="63.85"/>
    <n v="4"/>
    <n v="3256.35"/>
    <d v="2005-05-05T00:00:00"/>
    <x v="0"/>
    <n v="2"/>
    <n v="5"/>
    <n v="2005"/>
    <x v="6"/>
    <n v="58"/>
    <s v="S50_1514"/>
    <s v="Gift Depot Inc."/>
    <n v="2035552570"/>
    <s v="25593 South Bay Ln."/>
    <m/>
    <x v="10"/>
    <x v="5"/>
    <n v="97562"/>
    <x v="0"/>
    <s v="NA"/>
    <s v="King"/>
    <s v="Julie"/>
    <s v="Medium"/>
    <n v="3256.35"/>
    <x v="1"/>
    <x v="2"/>
  </r>
  <r>
    <x v="103"/>
    <n v="34"/>
    <n v="82.99"/>
    <n v="14"/>
    <n v="2821.66"/>
    <d v="2003-03-03T00:00:00"/>
    <x v="0"/>
    <n v="1"/>
    <n v="3"/>
    <n v="2003"/>
    <x v="0"/>
    <n v="81"/>
    <s v="S50_4713"/>
    <s v="Cruz &amp; Sons Co."/>
    <s v="+63 2 555 3587"/>
    <s v="15 McCallum Street - NatWest Center #13-03"/>
    <m/>
    <x v="53"/>
    <x v="1"/>
    <s v="1227 MM"/>
    <x v="15"/>
    <s v="Japan"/>
    <s v="Cruz"/>
    <s v="Arnold"/>
    <s v="Small"/>
    <n v="2821.66"/>
    <x v="11"/>
    <x v="0"/>
  </r>
  <r>
    <x v="1"/>
    <n v="44"/>
    <n v="74.849999999999994"/>
    <n v="1"/>
    <n v="3293.4"/>
    <d v="2003-07-05T00:00:00"/>
    <x v="0"/>
    <n v="2"/>
    <n v="5"/>
    <n v="2003"/>
    <x v="0"/>
    <n v="81"/>
    <s v="S50_4713"/>
    <s v="Reims Collectables"/>
    <s v="26.47.1555"/>
    <s v="59 rue de l'Abbaye"/>
    <m/>
    <x v="1"/>
    <x v="1"/>
    <n v="51100"/>
    <x v="1"/>
    <s v="EMEA"/>
    <s v="Henriot"/>
    <s v="Paul"/>
    <s v="Medium"/>
    <n v="3293.3999999999996"/>
    <x v="1"/>
    <x v="0"/>
  </r>
  <r>
    <x v="105"/>
    <n v="44"/>
    <n v="96"/>
    <n v="15"/>
    <n v="4224"/>
    <d v="2003-02-07T00:00:00"/>
    <x v="0"/>
    <n v="3"/>
    <n v="7"/>
    <n v="2003"/>
    <x v="0"/>
    <n v="81"/>
    <s v="S50_4713"/>
    <s v="Mini Gifts Distributors Ltd."/>
    <n v="4155551450"/>
    <s v="5677 Strong St."/>
    <m/>
    <x v="33"/>
    <x v="2"/>
    <n v="97562"/>
    <x v="0"/>
    <s v="NA"/>
    <s v="Nelson"/>
    <s v="Valarie"/>
    <s v="Medium"/>
    <n v="4224"/>
    <x v="2"/>
    <x v="0"/>
  </r>
  <r>
    <x v="3"/>
    <n v="38"/>
    <n v="81.36"/>
    <n v="2"/>
    <n v="3091.68"/>
    <s v="8/25/2003 0:00"/>
    <x v="0"/>
    <n v="3"/>
    <n v="8"/>
    <n v="2003"/>
    <x v="0"/>
    <n v="81"/>
    <s v="S50_4713"/>
    <s v="Toys4GrownUps.com"/>
    <n v="6265557265"/>
    <s v="78934 Hillside Dr."/>
    <m/>
    <x v="3"/>
    <x v="2"/>
    <n v="90003"/>
    <x v="0"/>
    <s v="NA"/>
    <s v="Young"/>
    <s v="Julie"/>
    <s v="Medium"/>
    <n v="3091.68"/>
    <x v="3"/>
    <x v="0"/>
  </r>
  <r>
    <x v="4"/>
    <n v="31"/>
    <n v="71.599999999999994"/>
    <n v="10"/>
    <n v="2219.6"/>
    <d v="2003-10-10T00:00:00"/>
    <x v="0"/>
    <n v="4"/>
    <n v="10"/>
    <n v="2003"/>
    <x v="0"/>
    <n v="81"/>
    <s v="S50_4713"/>
    <s v="Corporate Gift Ideas Co."/>
    <n v="6505551386"/>
    <s v="7734 Strong St."/>
    <m/>
    <x v="4"/>
    <x v="2"/>
    <m/>
    <x v="0"/>
    <s v="NA"/>
    <s v="Brown"/>
    <s v="Julie"/>
    <s v="Small"/>
    <n v="2219.6"/>
    <x v="4"/>
    <x v="0"/>
  </r>
  <r>
    <x v="107"/>
    <n v="48"/>
    <n v="80.55"/>
    <n v="10"/>
    <n v="3866.4"/>
    <d v="2003-04-11T00:00:00"/>
    <x v="0"/>
    <n v="4"/>
    <n v="11"/>
    <n v="2003"/>
    <x v="0"/>
    <n v="81"/>
    <s v="S50_4713"/>
    <s v="Anna's Decorations, Ltd"/>
    <s v="02 9936 8555"/>
    <s v="201 Miller Street"/>
    <s v="Level 15"/>
    <x v="36"/>
    <x v="8"/>
    <n v="2060"/>
    <x v="3"/>
    <s v="APAC"/>
    <s v="O'Hara"/>
    <s v="Anna"/>
    <s v="Medium"/>
    <n v="3866.3999999999996"/>
    <x v="5"/>
    <x v="0"/>
  </r>
  <r>
    <x v="6"/>
    <n v="21"/>
    <n v="93.56"/>
    <n v="5"/>
    <n v="1964.76"/>
    <d v="2003-11-11T00:00:00"/>
    <x v="0"/>
    <n v="4"/>
    <n v="11"/>
    <n v="2003"/>
    <x v="0"/>
    <n v="81"/>
    <s v="S50_4713"/>
    <s v="Daedalus Designs Imports"/>
    <s v="20.16.1555"/>
    <s v="184, chausse de Tournai"/>
    <m/>
    <x v="6"/>
    <x v="1"/>
    <n v="59000"/>
    <x v="1"/>
    <s v="EMEA"/>
    <s v="Rance"/>
    <s v="Martine"/>
    <s v="Small"/>
    <n v="1964.76"/>
    <x v="5"/>
    <x v="0"/>
  </r>
  <r>
    <x v="288"/>
    <n v="40"/>
    <n v="66.72"/>
    <n v="2"/>
    <n v="2668.8"/>
    <s v="11/19/2003 0:00"/>
    <x v="0"/>
    <n v="4"/>
    <n v="11"/>
    <n v="2003"/>
    <x v="0"/>
    <n v="81"/>
    <s v="S50_4713"/>
    <s v="Euro Shopping Channel"/>
    <s v="(91) 555 94 44"/>
    <s v="C/ Moralzarzal, 86"/>
    <m/>
    <x v="20"/>
    <x v="1"/>
    <n v="28034"/>
    <x v="7"/>
    <s v="EMEA"/>
    <s v="Freyre"/>
    <s v="Diego"/>
    <s v="Small"/>
    <n v="2668.8"/>
    <x v="5"/>
    <x v="0"/>
  </r>
  <r>
    <x v="9"/>
    <n v="40"/>
    <n v="80.55"/>
    <n v="10"/>
    <n v="3222"/>
    <s v="1/15/2004 0:00"/>
    <x v="0"/>
    <n v="1"/>
    <n v="1"/>
    <n v="2004"/>
    <x v="0"/>
    <n v="81"/>
    <s v="S50_4713"/>
    <s v="Auto Canal Petit"/>
    <s v="(1) 47.55.6555"/>
    <s v="25, rue Lauriston"/>
    <m/>
    <x v="2"/>
    <x v="1"/>
    <n v="75016"/>
    <x v="1"/>
    <s v="EMEA"/>
    <s v="Perrier"/>
    <s v="Dominique"/>
    <s v="Medium"/>
    <n v="3222"/>
    <x v="7"/>
    <x v="1"/>
  </r>
  <r>
    <x v="148"/>
    <n v="50"/>
    <n v="77.290000000000006"/>
    <n v="3"/>
    <n v="3864.5"/>
    <s v="2/21/2004 0:00"/>
    <x v="0"/>
    <n v="1"/>
    <n v="2"/>
    <n v="2004"/>
    <x v="0"/>
    <n v="81"/>
    <s v="S50_4713"/>
    <s v="Daedalus Designs Imports"/>
    <s v="20.16.1555"/>
    <s v="184, chausse de Tournai"/>
    <m/>
    <x v="6"/>
    <x v="1"/>
    <n v="59000"/>
    <x v="1"/>
    <s v="EMEA"/>
    <s v="Rance"/>
    <s v="Martine"/>
    <s v="Medium"/>
    <n v="3864.5000000000005"/>
    <x v="0"/>
    <x v="1"/>
  </r>
  <r>
    <x v="11"/>
    <n v="20"/>
    <n v="68.34"/>
    <n v="3"/>
    <n v="1366.8"/>
    <d v="2004-05-04T00:00:00"/>
    <x v="0"/>
    <n v="2"/>
    <n v="4"/>
    <n v="2004"/>
    <x v="0"/>
    <n v="81"/>
    <s v="S50_4713"/>
    <s v="Vitachrome Inc."/>
    <n v="2125551500"/>
    <s v="2678 Kingston Rd."/>
    <s v="Suite 101"/>
    <x v="0"/>
    <x v="0"/>
    <n v="10022"/>
    <x v="0"/>
    <s v="NA"/>
    <s v="Frick"/>
    <s v="Michael"/>
    <s v="Small"/>
    <n v="1366.8000000000002"/>
    <x v="8"/>
    <x v="1"/>
  </r>
  <r>
    <x v="268"/>
    <n v="48"/>
    <n v="72.41"/>
    <n v="7"/>
    <n v="3475.68"/>
    <s v="5/26/2004 0:00"/>
    <x v="0"/>
    <n v="2"/>
    <n v="5"/>
    <n v="2004"/>
    <x v="0"/>
    <n v="81"/>
    <s v="S50_4713"/>
    <s v="Auto Canal Petit"/>
    <s v="(1) 47.55.6555"/>
    <s v="25, rue Lauriston"/>
    <m/>
    <x v="2"/>
    <x v="1"/>
    <n v="75016"/>
    <x v="1"/>
    <s v="EMEA"/>
    <s v="Perrier"/>
    <s v="Dominique"/>
    <s v="Medium"/>
    <n v="3475.68"/>
    <x v="1"/>
    <x v="1"/>
  </r>
  <r>
    <x v="275"/>
    <n v="47"/>
    <n v="89.5"/>
    <n v="5"/>
    <n v="4206.5"/>
    <s v="6/30/2004 0:00"/>
    <x v="0"/>
    <n v="2"/>
    <n v="6"/>
    <n v="2004"/>
    <x v="0"/>
    <n v="81"/>
    <s v="S50_4713"/>
    <s v="Gifts4AllAges.com"/>
    <n v="6175559555"/>
    <s v="8616 Spinnaker Dr."/>
    <m/>
    <x v="48"/>
    <x v="6"/>
    <n v="51003"/>
    <x v="0"/>
    <s v="NA"/>
    <s v="Yoshido"/>
    <s v="Juri"/>
    <s v="Medium"/>
    <n v="4206.5"/>
    <x v="9"/>
    <x v="1"/>
  </r>
  <r>
    <x v="115"/>
    <n v="21"/>
    <n v="70.78"/>
    <n v="11"/>
    <n v="1486.38"/>
    <d v="2004-02-08T00:00:00"/>
    <x v="0"/>
    <n v="3"/>
    <n v="8"/>
    <n v="2004"/>
    <x v="0"/>
    <n v="81"/>
    <s v="S50_4713"/>
    <s v="Online Mini Collectables"/>
    <n v="6175557555"/>
    <s v="7635 Spinnaker Dr."/>
    <m/>
    <x v="35"/>
    <x v="6"/>
    <n v="58339"/>
    <x v="0"/>
    <s v="NA"/>
    <s v="Barajas"/>
    <s v="Miguel"/>
    <s v="Small"/>
    <n v="1486.38"/>
    <x v="3"/>
    <x v="1"/>
  </r>
  <r>
    <x v="15"/>
    <n v="39"/>
    <n v="78.92"/>
    <n v="2"/>
    <n v="3077.88"/>
    <s v="8/27/2004 0:00"/>
    <x v="0"/>
    <n v="3"/>
    <n v="8"/>
    <n v="2004"/>
    <x v="0"/>
    <n v="81"/>
    <s v="S50_4713"/>
    <s v="Marta's Replicas Co."/>
    <n v="6175558555"/>
    <s v="39323 Spinnaker Dr."/>
    <m/>
    <x v="12"/>
    <x v="6"/>
    <n v="51247"/>
    <x v="0"/>
    <s v="NA"/>
    <s v="Hernandez"/>
    <s v="Marta"/>
    <s v="Medium"/>
    <n v="3077.88"/>
    <x v="3"/>
    <x v="1"/>
  </r>
  <r>
    <x v="16"/>
    <n v="44"/>
    <n v="80.55"/>
    <n v="5"/>
    <n v="3544.2"/>
    <s v="9/30/2004 0:00"/>
    <x v="0"/>
    <n v="3"/>
    <n v="9"/>
    <n v="2004"/>
    <x v="0"/>
    <n v="81"/>
    <s v="S50_4713"/>
    <s v="Toys of Finland, Co."/>
    <s v="90-224 8555"/>
    <s v="Keskuskatu 45"/>
    <m/>
    <x v="13"/>
    <x v="1"/>
    <n v="21240"/>
    <x v="4"/>
    <s v="EMEA"/>
    <s v="Karttunen"/>
    <s v="Matti"/>
    <s v="Medium"/>
    <n v="3544.2"/>
    <x v="10"/>
    <x v="1"/>
  </r>
  <r>
    <x v="17"/>
    <n v="28"/>
    <n v="88.68"/>
    <n v="1"/>
    <n v="2483.04"/>
    <s v="10/15/2004 0:00"/>
    <x v="0"/>
    <n v="4"/>
    <n v="10"/>
    <n v="2004"/>
    <x v="0"/>
    <n v="81"/>
    <s v="S50_4713"/>
    <s v="Baane Mini Imports"/>
    <s v="07-98 9555"/>
    <s v="Erling Skakkes gate 78"/>
    <m/>
    <x v="14"/>
    <x v="1"/>
    <n v="4110"/>
    <x v="2"/>
    <s v="EMEA"/>
    <s v="Bergulfsen"/>
    <s v="Jonas"/>
    <s v="Small"/>
    <n v="2483.04"/>
    <x v="4"/>
    <x v="1"/>
  </r>
  <r>
    <x v="149"/>
    <n v="45"/>
    <n v="77.290000000000006"/>
    <n v="6"/>
    <n v="3478.05"/>
    <d v="2004-03-11T00:00:00"/>
    <x v="0"/>
    <n v="4"/>
    <n v="11"/>
    <n v="2004"/>
    <x v="0"/>
    <n v="81"/>
    <s v="S50_4713"/>
    <s v="Microscale Inc."/>
    <n v="2125551957"/>
    <s v="5290 North Pendale Street"/>
    <s v="Suite 200"/>
    <x v="0"/>
    <x v="0"/>
    <n v="10022"/>
    <x v="0"/>
    <s v="NA"/>
    <s v="Kuo"/>
    <s v="Kee"/>
    <s v="Medium"/>
    <n v="3478.05"/>
    <x v="5"/>
    <x v="1"/>
  </r>
  <r>
    <x v="186"/>
    <n v="20"/>
    <n v="100"/>
    <n v="5"/>
    <n v="3657.8"/>
    <s v="11/17/2004 0:00"/>
    <x v="0"/>
    <n v="4"/>
    <n v="11"/>
    <n v="2004"/>
    <x v="0"/>
    <n v="81"/>
    <s v="S50_4713"/>
    <s v="Motor Mint Distributors Inc."/>
    <n v="2155559857"/>
    <s v="11328 Douglas Av."/>
    <m/>
    <x v="24"/>
    <x v="7"/>
    <n v="71270"/>
    <x v="0"/>
    <s v="NA"/>
    <s v="Hernandez"/>
    <s v="Rosa"/>
    <s v="Medium"/>
    <n v="2000"/>
    <x v="5"/>
    <x v="1"/>
  </r>
  <r>
    <x v="20"/>
    <n v="38"/>
    <n v="100"/>
    <n v="3"/>
    <n v="4682.3599999999997"/>
    <s v="11/24/2004 0:00"/>
    <x v="0"/>
    <n v="4"/>
    <n v="11"/>
    <n v="2004"/>
    <x v="0"/>
    <n v="81"/>
    <s v="S50_4713"/>
    <s v="Salzburg Collectables"/>
    <s v="6562-9555"/>
    <s v="Geislweg 14"/>
    <m/>
    <x v="16"/>
    <x v="1"/>
    <n v="5020"/>
    <x v="5"/>
    <s v="EMEA"/>
    <s v="Pipps"/>
    <s v="Georg"/>
    <s v="Medium"/>
    <n v="3800"/>
    <x v="5"/>
    <x v="1"/>
  </r>
  <r>
    <x v="188"/>
    <n v="26"/>
    <n v="100"/>
    <n v="4"/>
    <n v="3937.7"/>
    <d v="2004-09-12T00:00:00"/>
    <x v="0"/>
    <n v="4"/>
    <n v="12"/>
    <n v="2004"/>
    <x v="0"/>
    <n v="81"/>
    <s v="S50_4713"/>
    <s v="Lyon Souveniers"/>
    <s v="+33 1 46 62 7555"/>
    <s v="27 rue du Colonel Pierre Avia"/>
    <m/>
    <x v="2"/>
    <x v="1"/>
    <n v="75508"/>
    <x v="1"/>
    <s v="EMEA"/>
    <s v="Da Cunha"/>
    <s v="Daniel"/>
    <s v="Medium"/>
    <n v="2600"/>
    <x v="6"/>
    <x v="1"/>
  </r>
  <r>
    <x v="189"/>
    <n v="44"/>
    <n v="100"/>
    <n v="2"/>
    <n v="4984.32"/>
    <d v="2005-07-01T00:00:00"/>
    <x v="0"/>
    <n v="1"/>
    <n v="1"/>
    <n v="2005"/>
    <x v="0"/>
    <n v="81"/>
    <s v="S50_4713"/>
    <s v="Mini Creations Ltd."/>
    <n v="5085559555"/>
    <s v="4575 Hillside Dr."/>
    <m/>
    <x v="18"/>
    <x v="6"/>
    <n v="50553"/>
    <x v="0"/>
    <s v="NA"/>
    <s v="Tam"/>
    <s v="Wing C"/>
    <s v="Medium"/>
    <n v="4400"/>
    <x v="7"/>
    <x v="2"/>
  </r>
  <r>
    <x v="22"/>
    <n v="49"/>
    <n v="100"/>
    <n v="8"/>
    <n v="5406.66"/>
    <d v="2005-03-02T00:00:00"/>
    <x v="0"/>
    <n v="1"/>
    <n v="2"/>
    <n v="2005"/>
    <x v="0"/>
    <n v="81"/>
    <s v="S50_4713"/>
    <s v="La Rochelle Gifts"/>
    <s v="40.67.8555"/>
    <s v="67, rue des Cinquante Otages"/>
    <m/>
    <x v="11"/>
    <x v="1"/>
    <n v="44000"/>
    <x v="1"/>
    <s v="EMEA"/>
    <s v="Labrune"/>
    <s v="Janine"/>
    <s v="Medium"/>
    <n v="4900"/>
    <x v="0"/>
    <x v="2"/>
  </r>
  <r>
    <x v="190"/>
    <n v="22"/>
    <n v="100"/>
    <n v="13"/>
    <n v="3491.18"/>
    <d v="2005-04-03T00:00:00"/>
    <x v="0"/>
    <n v="1"/>
    <n v="3"/>
    <n v="2005"/>
    <x v="0"/>
    <n v="81"/>
    <s v="S50_4713"/>
    <s v="Mini Gifts Distributors Ltd."/>
    <n v="4155551450"/>
    <s v="5677 Strong St."/>
    <m/>
    <x v="33"/>
    <x v="2"/>
    <n v="97562"/>
    <x v="0"/>
    <s v="NA"/>
    <s v="Nelson"/>
    <s v="Valarie"/>
    <s v="Medium"/>
    <n v="2200"/>
    <x v="11"/>
    <x v="2"/>
  </r>
  <r>
    <x v="24"/>
    <n v="31"/>
    <n v="68.34"/>
    <n v="3"/>
    <n v="2118.54"/>
    <d v="2005-08-04T00:00:00"/>
    <x v="0"/>
    <n v="2"/>
    <n v="4"/>
    <n v="2005"/>
    <x v="0"/>
    <n v="81"/>
    <s v="S50_4713"/>
    <s v="UK Collectables, Ltd."/>
    <s v="(171) 555-2282"/>
    <s v="Berkeley Gardens 12  Brewery"/>
    <m/>
    <x v="19"/>
    <x v="1"/>
    <s v="WX1 6LT"/>
    <x v="6"/>
    <s v="EMEA"/>
    <s v="Devon"/>
    <s v="Elizabeth"/>
    <s v="Small"/>
    <n v="2118.54"/>
    <x v="8"/>
    <x v="2"/>
  </r>
  <r>
    <x v="63"/>
    <n v="41"/>
    <n v="70.67"/>
    <n v="5"/>
    <n v="2897.47"/>
    <d v="2003-11-02T00:00:00"/>
    <x v="0"/>
    <n v="1"/>
    <n v="2"/>
    <n v="2003"/>
    <x v="5"/>
    <n v="66"/>
    <s v="S700_1138"/>
    <s v="Danish Wholesale Imports"/>
    <s v="31 12 3555"/>
    <s v="Vinb'ltet 34"/>
    <m/>
    <x v="40"/>
    <x v="1"/>
    <n v="1734"/>
    <x v="13"/>
    <s v="EMEA"/>
    <s v="Petersen"/>
    <s v="Jytte"/>
    <s v="Small"/>
    <n v="2897.4700000000003"/>
    <x v="0"/>
    <x v="0"/>
  </r>
  <r>
    <x v="64"/>
    <n v="25"/>
    <n v="76.67"/>
    <n v="14"/>
    <n v="1916.75"/>
    <s v="4/28/2003 0:00"/>
    <x v="0"/>
    <n v="2"/>
    <n v="4"/>
    <n v="2003"/>
    <x v="5"/>
    <n v="66"/>
    <s v="S700_1138"/>
    <s v="Salzburg Collectables"/>
    <s v="6562-9555"/>
    <s v="Geislweg 14"/>
    <m/>
    <x v="16"/>
    <x v="1"/>
    <n v="5020"/>
    <x v="5"/>
    <s v="EMEA"/>
    <s v="Pipps"/>
    <s v="Georg"/>
    <s v="Small"/>
    <n v="1916.75"/>
    <x v="8"/>
    <x v="0"/>
  </r>
  <r>
    <x v="65"/>
    <n v="31"/>
    <n v="60"/>
    <n v="5"/>
    <n v="1860"/>
    <d v="2003-12-06T00:00:00"/>
    <x v="0"/>
    <n v="2"/>
    <n v="6"/>
    <n v="2003"/>
    <x v="5"/>
    <n v="66"/>
    <s v="S700_1138"/>
    <s v="Stylish Desk Decors, Co."/>
    <s v="(171) 555-0297"/>
    <s v="35 King George"/>
    <m/>
    <x v="41"/>
    <x v="1"/>
    <s v="WX3 6FW"/>
    <x v="6"/>
    <s v="EMEA"/>
    <s v="Brown"/>
    <s v="Ann"/>
    <s v="Small"/>
    <n v="1860"/>
    <x v="9"/>
    <x v="0"/>
  </r>
  <r>
    <x v="125"/>
    <n v="41"/>
    <n v="64"/>
    <n v="2"/>
    <n v="2624"/>
    <d v="2003-08-08T00:00:00"/>
    <x v="0"/>
    <n v="3"/>
    <n v="8"/>
    <n v="2003"/>
    <x v="5"/>
    <n v="66"/>
    <s v="S700_1138"/>
    <s v="Mini Gifts Distributors Ltd."/>
    <n v="4155551450"/>
    <s v="5677 Strong St."/>
    <m/>
    <x v="33"/>
    <x v="2"/>
    <n v="97562"/>
    <x v="0"/>
    <s v="NA"/>
    <s v="Nelson"/>
    <s v="Valarie"/>
    <s v="Small"/>
    <n v="2624"/>
    <x v="3"/>
    <x v="0"/>
  </r>
  <r>
    <x v="126"/>
    <n v="43"/>
    <n v="64.67"/>
    <n v="1"/>
    <n v="2780.81"/>
    <s v="9/28/2003 0:00"/>
    <x v="0"/>
    <n v="3"/>
    <n v="9"/>
    <n v="2003"/>
    <x v="5"/>
    <n v="66"/>
    <s v="S700_1138"/>
    <s v="Euro Shopping Channel"/>
    <s v="(91) 555 94 44"/>
    <s v="C/ Moralzarzal, 86"/>
    <m/>
    <x v="20"/>
    <x v="1"/>
    <n v="28034"/>
    <x v="7"/>
    <s v="EMEA"/>
    <s v="Freyre"/>
    <s v="Diego"/>
    <s v="Small"/>
    <n v="2780.81"/>
    <x v="10"/>
    <x v="0"/>
  </r>
  <r>
    <x v="68"/>
    <n v="43"/>
    <n v="75.34"/>
    <n v="12"/>
    <n v="3239.62"/>
    <s v="10/23/2003 0:00"/>
    <x v="3"/>
    <n v="4"/>
    <n v="10"/>
    <n v="2003"/>
    <x v="5"/>
    <n v="66"/>
    <s v="S700_1138"/>
    <s v="Scandinavian Gift Ideas"/>
    <s v="0695-34 6555"/>
    <s v="?kergatan 24"/>
    <m/>
    <x v="31"/>
    <x v="1"/>
    <s v="S-844 67"/>
    <x v="8"/>
    <s v="EMEA"/>
    <s v="Larsson"/>
    <s v="Maria"/>
    <s v="Medium"/>
    <n v="3239.6200000000003"/>
    <x v="4"/>
    <x v="0"/>
  </r>
  <r>
    <x v="263"/>
    <n v="24"/>
    <n v="76"/>
    <n v="3"/>
    <n v="1824"/>
    <d v="2003-07-11T00:00:00"/>
    <x v="0"/>
    <n v="4"/>
    <n v="11"/>
    <n v="2003"/>
    <x v="5"/>
    <n v="66"/>
    <s v="S700_1138"/>
    <s v="CAF Imports"/>
    <s v="+34 913 728 555"/>
    <s v="Merchants House, 27-30 Merchant's Quay"/>
    <m/>
    <x v="20"/>
    <x v="1"/>
    <n v="28023"/>
    <x v="7"/>
    <s v="EMEA"/>
    <s v="Fernandez"/>
    <s v="Jesus"/>
    <s v="Small"/>
    <n v="1824"/>
    <x v="5"/>
    <x v="0"/>
  </r>
  <r>
    <x v="129"/>
    <n v="21"/>
    <n v="54"/>
    <n v="3"/>
    <n v="1134"/>
    <s v="11/14/2003 0:00"/>
    <x v="0"/>
    <n v="4"/>
    <n v="11"/>
    <n v="2003"/>
    <x v="5"/>
    <n v="66"/>
    <s v="S700_1138"/>
    <s v="Mini Creations Ltd."/>
    <n v="5085559555"/>
    <s v="4575 Hillside Dr."/>
    <m/>
    <x v="18"/>
    <x v="6"/>
    <n v="50553"/>
    <x v="0"/>
    <s v="NA"/>
    <s v="Tam"/>
    <s v="Wing C"/>
    <s v="Small"/>
    <n v="1134"/>
    <x v="5"/>
    <x v="0"/>
  </r>
  <r>
    <x v="71"/>
    <n v="23"/>
    <n v="64.67"/>
    <n v="9"/>
    <n v="1487.41"/>
    <s v="11/26/2003 0:00"/>
    <x v="0"/>
    <n v="4"/>
    <n v="11"/>
    <n v="2003"/>
    <x v="5"/>
    <n v="66"/>
    <s v="S700_1138"/>
    <s v="Enaco Distributors"/>
    <s v="(93) 203 4555"/>
    <s v="Rambla de Catalu¤a, 23"/>
    <m/>
    <x v="43"/>
    <x v="1"/>
    <n v="8022"/>
    <x v="7"/>
    <s v="EMEA"/>
    <s v="Saavedra"/>
    <s v="Eduardo"/>
    <s v="Small"/>
    <n v="1487.41"/>
    <x v="5"/>
    <x v="0"/>
  </r>
  <r>
    <x v="131"/>
    <n v="38"/>
    <n v="74.67"/>
    <n v="3"/>
    <n v="2837.46"/>
    <d v="2004-02-01T00:00:00"/>
    <x v="0"/>
    <n v="1"/>
    <n v="1"/>
    <n v="2004"/>
    <x v="5"/>
    <n v="66"/>
    <s v="S700_1138"/>
    <s v="Saveley &amp; Henriot, Co."/>
    <s v="78.32.5555"/>
    <s v="2, rue du Commerce"/>
    <m/>
    <x v="25"/>
    <x v="1"/>
    <n v="69004"/>
    <x v="1"/>
    <s v="EMEA"/>
    <s v="Saveley"/>
    <s v="Mary"/>
    <s v="Small"/>
    <n v="2837.46"/>
    <x v="7"/>
    <x v="1"/>
  </r>
  <r>
    <x v="73"/>
    <n v="31"/>
    <n v="62.67"/>
    <n v="15"/>
    <n v="1942.77"/>
    <s v="2/19/2004 0:00"/>
    <x v="0"/>
    <n v="1"/>
    <n v="2"/>
    <n v="2004"/>
    <x v="5"/>
    <n v="66"/>
    <s v="S700_1138"/>
    <s v="Collectable Mini Designs Co."/>
    <n v="7605558146"/>
    <s v="361 Furth Circle"/>
    <m/>
    <x v="45"/>
    <x v="2"/>
    <n v="91217"/>
    <x v="0"/>
    <s v="NA"/>
    <s v="Thompson"/>
    <s v="Valarie"/>
    <s v="Small"/>
    <n v="1942.77"/>
    <x v="0"/>
    <x v="1"/>
  </r>
  <r>
    <x v="292"/>
    <n v="36"/>
    <n v="70.67"/>
    <n v="3"/>
    <n v="2544.12"/>
    <s v="3/29/2004 0:00"/>
    <x v="0"/>
    <n v="1"/>
    <n v="3"/>
    <n v="2004"/>
    <x v="5"/>
    <n v="66"/>
    <s v="S700_1138"/>
    <s v="Tekni Collectables Inc."/>
    <n v="2015559350"/>
    <s v="7476 Moss Rd."/>
    <m/>
    <x v="9"/>
    <x v="4"/>
    <n v="94019"/>
    <x v="0"/>
    <s v="NA"/>
    <s v="Brown"/>
    <s v="William"/>
    <s v="Small"/>
    <n v="2544.12"/>
    <x v="11"/>
    <x v="1"/>
  </r>
  <r>
    <x v="74"/>
    <n v="36"/>
    <n v="71.34"/>
    <n v="6"/>
    <n v="2568.2399999999998"/>
    <d v="2004-07-05T00:00:00"/>
    <x v="3"/>
    <n v="2"/>
    <n v="5"/>
    <n v="2004"/>
    <x v="5"/>
    <n v="66"/>
    <s v="S700_1138"/>
    <s v="Land of Toys Inc."/>
    <n v="2125557818"/>
    <s v="897 Long Airport Avenue"/>
    <m/>
    <x v="0"/>
    <x v="0"/>
    <n v="10022"/>
    <x v="0"/>
    <s v="NA"/>
    <s v="Yu"/>
    <s v="Kwai"/>
    <s v="Small"/>
    <n v="2568.2400000000002"/>
    <x v="1"/>
    <x v="1"/>
  </r>
  <r>
    <x v="75"/>
    <n v="34"/>
    <n v="62"/>
    <n v="4"/>
    <n v="2108"/>
    <s v="6/17/2004 0:00"/>
    <x v="0"/>
    <n v="2"/>
    <n v="6"/>
    <n v="2004"/>
    <x v="5"/>
    <n v="66"/>
    <s v="S700_1138"/>
    <s v="Quebec Home Shopping Network"/>
    <s v="(514) 555-8054"/>
    <s v="43 rue St. Laurent"/>
    <m/>
    <x v="37"/>
    <x v="13"/>
    <s v="H1J 1C3"/>
    <x v="10"/>
    <s v="NA"/>
    <s v="Fresnisre"/>
    <s v="Jean"/>
    <s v="Small"/>
    <n v="2108"/>
    <x v="9"/>
    <x v="1"/>
  </r>
  <r>
    <x v="76"/>
    <n v="21"/>
    <n v="65.34"/>
    <n v="7"/>
    <n v="1372.14"/>
    <s v="7/21/2004 0:00"/>
    <x v="0"/>
    <n v="3"/>
    <n v="7"/>
    <n v="2004"/>
    <x v="5"/>
    <n v="66"/>
    <s v="S700_1138"/>
    <s v="Petit Auto"/>
    <s v="(02) 5554 67"/>
    <s v="Rue Joseph-Bens 532"/>
    <m/>
    <x v="46"/>
    <x v="1"/>
    <s v="B-1180"/>
    <x v="14"/>
    <s v="EMEA"/>
    <s v="Dewey"/>
    <s v="Catherine"/>
    <s v="Small"/>
    <n v="1372.14"/>
    <x v="2"/>
    <x v="1"/>
  </r>
  <r>
    <x v="77"/>
    <n v="45"/>
    <n v="78.67"/>
    <n v="9"/>
    <n v="3540.15"/>
    <s v="8/20/2004 0:00"/>
    <x v="0"/>
    <n v="3"/>
    <n v="8"/>
    <n v="2004"/>
    <x v="5"/>
    <n v="66"/>
    <s v="S700_1138"/>
    <s v="Royal Canadian Collectables, Ltd."/>
    <s v="(604) 555-4555"/>
    <s v="23 Tsawassen Blvd."/>
    <m/>
    <x v="47"/>
    <x v="10"/>
    <s v="T2F 8M4"/>
    <x v="10"/>
    <s v="NA"/>
    <s v="Lincoln"/>
    <s v="Elizabeth"/>
    <s v="Medium"/>
    <n v="3540.15"/>
    <x v="3"/>
    <x v="1"/>
  </r>
  <r>
    <x v="78"/>
    <n v="26"/>
    <n v="75.34"/>
    <n v="4"/>
    <n v="1958.84"/>
    <d v="2004-10-09T00:00:00"/>
    <x v="0"/>
    <n v="3"/>
    <n v="9"/>
    <n v="2004"/>
    <x v="5"/>
    <n v="66"/>
    <s v="S700_1138"/>
    <s v="Gifts4AllAges.com"/>
    <n v="6175559555"/>
    <s v="8616 Spinnaker Dr."/>
    <m/>
    <x v="48"/>
    <x v="6"/>
    <n v="51003"/>
    <x v="0"/>
    <s v="NA"/>
    <s v="Yoshido"/>
    <s v="Juri"/>
    <s v="Small"/>
    <n v="1958.8400000000001"/>
    <x v="10"/>
    <x v="1"/>
  </r>
  <r>
    <x v="138"/>
    <n v="50"/>
    <n v="54"/>
    <n v="3"/>
    <n v="2700"/>
    <s v="10/14/2004 0:00"/>
    <x v="0"/>
    <n v="4"/>
    <n v="10"/>
    <n v="2004"/>
    <x v="5"/>
    <n v="66"/>
    <s v="S700_1138"/>
    <s v="AV Stores, Co."/>
    <s v="(171) 555-1555"/>
    <s v="Fauntleroy Circus"/>
    <m/>
    <x v="61"/>
    <x v="1"/>
    <s v="EC2 5NT"/>
    <x v="6"/>
    <s v="EMEA"/>
    <s v="Ashworth"/>
    <s v="Victoria"/>
    <s v="Small"/>
    <n v="2700"/>
    <x v="4"/>
    <x v="1"/>
  </r>
  <r>
    <x v="282"/>
    <n v="41"/>
    <n v="62"/>
    <n v="2"/>
    <n v="2542"/>
    <s v="10/29/2004 0:00"/>
    <x v="0"/>
    <n v="4"/>
    <n v="10"/>
    <n v="2004"/>
    <x v="5"/>
    <n v="66"/>
    <s v="S700_1138"/>
    <s v="La Rochelle Gifts"/>
    <s v="40.67.8555"/>
    <s v="67, rue des Cinquante Otages"/>
    <m/>
    <x v="11"/>
    <x v="1"/>
    <n v="44000"/>
    <x v="1"/>
    <s v="EMEA"/>
    <s v="Labrune"/>
    <s v="Janine"/>
    <s v="Small"/>
    <n v="2542"/>
    <x v="4"/>
    <x v="1"/>
  </r>
  <r>
    <x v="267"/>
    <n v="39"/>
    <n v="60"/>
    <n v="1"/>
    <n v="2340"/>
    <d v="2004-09-11T00:00:00"/>
    <x v="0"/>
    <n v="4"/>
    <n v="11"/>
    <n v="2004"/>
    <x v="5"/>
    <n v="66"/>
    <s v="S700_1138"/>
    <s v="Volvo Model Replicas, Co"/>
    <s v="0921-12 3555"/>
    <s v="Berguvsv„gen  8"/>
    <m/>
    <x v="21"/>
    <x v="1"/>
    <s v="S-958 22"/>
    <x v="8"/>
    <s v="EMEA"/>
    <s v="Berglund"/>
    <s v="Christina"/>
    <s v="Small"/>
    <n v="2340"/>
    <x v="5"/>
    <x v="1"/>
  </r>
  <r>
    <x v="59"/>
    <n v="22"/>
    <n v="100"/>
    <n v="5"/>
    <n v="2816.44"/>
    <s v="11/23/2004 0:00"/>
    <x v="0"/>
    <n v="4"/>
    <n v="11"/>
    <n v="2004"/>
    <x v="5"/>
    <n v="66"/>
    <s v="S700_1138"/>
    <s v="Tokyo Collectables, Ltd"/>
    <s v="+81 3 3584 0555"/>
    <s v="2-2-8 Roppongi"/>
    <m/>
    <x v="29"/>
    <x v="11"/>
    <s v="106-0032"/>
    <x v="11"/>
    <s v="Japan"/>
    <s v="Shimamura"/>
    <s v="Akiko"/>
    <s v="Small"/>
    <n v="2200"/>
    <x v="5"/>
    <x v="1"/>
  </r>
  <r>
    <x v="83"/>
    <n v="46"/>
    <n v="76.67"/>
    <n v="11"/>
    <n v="3526.82"/>
    <d v="2004-02-12T00:00:00"/>
    <x v="0"/>
    <n v="4"/>
    <n v="12"/>
    <n v="2004"/>
    <x v="5"/>
    <n v="66"/>
    <s v="S700_1138"/>
    <s v="Euro Shopping Channel"/>
    <s v="(91) 555 94 44"/>
    <s v="C/ Moralzarzal, 86"/>
    <m/>
    <x v="20"/>
    <x v="1"/>
    <n v="28034"/>
    <x v="7"/>
    <s v="EMEA"/>
    <s v="Freyre"/>
    <s v="Diego"/>
    <s v="Medium"/>
    <n v="3526.82"/>
    <x v="6"/>
    <x v="1"/>
  </r>
  <r>
    <x v="85"/>
    <n v="44"/>
    <n v="100"/>
    <n v="14"/>
    <n v="4627.92"/>
    <s v="1/31/2005 0:00"/>
    <x v="0"/>
    <n v="1"/>
    <n v="1"/>
    <n v="2005"/>
    <x v="5"/>
    <n v="66"/>
    <s v="S700_1138"/>
    <s v="Oulu Toy Supplies, Inc."/>
    <s v="981-443655"/>
    <s v="Torikatu 38"/>
    <m/>
    <x v="50"/>
    <x v="1"/>
    <n v="90110"/>
    <x v="4"/>
    <s v="EMEA"/>
    <s v="Koskitalo"/>
    <s v="Pirkko"/>
    <s v="Medium"/>
    <n v="4400"/>
    <x v="7"/>
    <x v="2"/>
  </r>
  <r>
    <x v="293"/>
    <n v="25"/>
    <n v="77.34"/>
    <n v="1"/>
    <n v="1933.5"/>
    <s v="2/28/2005 0:00"/>
    <x v="0"/>
    <n v="1"/>
    <n v="2"/>
    <n v="2005"/>
    <x v="5"/>
    <n v="66"/>
    <s v="S700_1138"/>
    <s v="Mini Gifts Distributors Ltd."/>
    <n v="4155551450"/>
    <s v="5677 Strong St."/>
    <m/>
    <x v="33"/>
    <x v="2"/>
    <n v="97562"/>
    <x v="0"/>
    <s v="NA"/>
    <s v="Nelson"/>
    <s v="Valarie"/>
    <s v="Small"/>
    <n v="1933.5"/>
    <x v="0"/>
    <x v="2"/>
  </r>
  <r>
    <x v="160"/>
    <n v="39"/>
    <n v="66.67"/>
    <n v="1"/>
    <n v="2600.13"/>
    <s v="3/23/2005 0:00"/>
    <x v="0"/>
    <n v="1"/>
    <n v="3"/>
    <n v="2005"/>
    <x v="5"/>
    <n v="66"/>
    <s v="S700_1138"/>
    <s v="Mini Gifts Distributors Ltd."/>
    <n v="4155551450"/>
    <s v="5677 Strong St."/>
    <m/>
    <x v="33"/>
    <x v="2"/>
    <n v="97562"/>
    <x v="0"/>
    <s v="NA"/>
    <s v="Nelson"/>
    <s v="Valarie"/>
    <s v="Small"/>
    <n v="2600.13"/>
    <x v="11"/>
    <x v="2"/>
  </r>
  <r>
    <x v="89"/>
    <n v="37"/>
    <n v="71.34"/>
    <n v="6"/>
    <n v="2639.58"/>
    <d v="2005-06-05T00:00:00"/>
    <x v="4"/>
    <n v="2"/>
    <n v="5"/>
    <n v="2005"/>
    <x v="5"/>
    <n v="66"/>
    <s v="S700_1138"/>
    <s v="Gifts4AllAges.com"/>
    <n v="6175559555"/>
    <s v="8616 Spinnaker Dr."/>
    <m/>
    <x v="48"/>
    <x v="6"/>
    <n v="51003"/>
    <x v="0"/>
    <s v="NA"/>
    <s v="Yoshido"/>
    <s v="Juri"/>
    <s v="Small"/>
    <n v="2639.58"/>
    <x v="1"/>
    <x v="2"/>
  </r>
  <r>
    <x v="222"/>
    <n v="31"/>
    <n v="100"/>
    <n v="7"/>
    <n v="3312.97"/>
    <s v="2/17/2003 0:00"/>
    <x v="0"/>
    <n v="1"/>
    <n v="2"/>
    <n v="2003"/>
    <x v="4"/>
    <n v="91"/>
    <s v="S700_1691"/>
    <s v="Rovelli Gifts"/>
    <s v="035-640555"/>
    <s v="Via Ludovico il Moro 22"/>
    <m/>
    <x v="69"/>
    <x v="1"/>
    <n v="24100"/>
    <x v="12"/>
    <s v="EMEA"/>
    <s v="Rovelli"/>
    <s v="Giovanni"/>
    <s v="Medium"/>
    <n v="3100"/>
    <x v="0"/>
    <x v="0"/>
  </r>
  <r>
    <x v="54"/>
    <n v="47"/>
    <n v="82.21"/>
    <n v="13"/>
    <n v="3863.87"/>
    <s v="4/29/2003 0:00"/>
    <x v="0"/>
    <n v="2"/>
    <n v="4"/>
    <n v="2003"/>
    <x v="4"/>
    <n v="91"/>
    <s v="S700_1691"/>
    <s v="Australian Collectors, Co."/>
    <s v="03 9520 4555"/>
    <s v="636 St Kilda Road"/>
    <s v="Level 3"/>
    <x v="8"/>
    <x v="3"/>
    <n v="3004"/>
    <x v="3"/>
    <s v="APAC"/>
    <s v="Ferguson"/>
    <s v="Peter"/>
    <s v="Medium"/>
    <n v="3863.87"/>
    <x v="8"/>
    <x v="0"/>
  </r>
  <r>
    <x v="249"/>
    <n v="24"/>
    <n v="77.64"/>
    <n v="8"/>
    <n v="1863.36"/>
    <s v="6/27/2003 0:00"/>
    <x v="0"/>
    <n v="2"/>
    <n v="6"/>
    <n v="2003"/>
    <x v="4"/>
    <n v="91"/>
    <s v="S700_1691"/>
    <s v="Euro Shopping Channel"/>
    <s v="(91) 555 94 44"/>
    <s v="C/ Moralzarzal, 86"/>
    <m/>
    <x v="20"/>
    <x v="1"/>
    <n v="28034"/>
    <x v="7"/>
    <s v="EMEA"/>
    <s v="Freyre"/>
    <s v="Diego"/>
    <s v="Small"/>
    <n v="1863.3600000000001"/>
    <x v="9"/>
    <x v="0"/>
  </r>
  <r>
    <x v="66"/>
    <n v="36"/>
    <n v="100"/>
    <n v="2"/>
    <n v="3945.96"/>
    <d v="2003-10-08T00:00:00"/>
    <x v="0"/>
    <n v="3"/>
    <n v="8"/>
    <n v="2003"/>
    <x v="4"/>
    <n v="91"/>
    <s v="S700_1691"/>
    <s v="Mini Creations Ltd."/>
    <n v="5085559555"/>
    <s v="4575 Hillside Dr."/>
    <m/>
    <x v="18"/>
    <x v="6"/>
    <n v="50553"/>
    <x v="0"/>
    <s v="NA"/>
    <s v="Tam"/>
    <s v="Wing C"/>
    <s v="Medium"/>
    <n v="3600"/>
    <x v="3"/>
    <x v="0"/>
  </r>
  <r>
    <x v="301"/>
    <n v="48"/>
    <n v="100"/>
    <n v="2"/>
    <n v="4954.08"/>
    <d v="2003-08-10T00:00:00"/>
    <x v="0"/>
    <n v="4"/>
    <n v="10"/>
    <n v="2003"/>
    <x v="4"/>
    <n v="91"/>
    <s v="S700_1691"/>
    <s v="Euro Shopping Channel"/>
    <s v="(91) 555 94 44"/>
    <s v="C/ Moralzarzal, 86"/>
    <m/>
    <x v="20"/>
    <x v="1"/>
    <n v="28034"/>
    <x v="7"/>
    <s v="EMEA"/>
    <s v="Freyre"/>
    <s v="Diego"/>
    <s v="Medium"/>
    <n v="4800"/>
    <x v="4"/>
    <x v="0"/>
  </r>
  <r>
    <x v="5"/>
    <n v="28"/>
    <n v="98.65"/>
    <n v="14"/>
    <n v="2762.2"/>
    <s v="10/28/2003 0:00"/>
    <x v="0"/>
    <n v="4"/>
    <n v="10"/>
    <n v="2003"/>
    <x v="4"/>
    <n v="91"/>
    <s v="S700_1691"/>
    <s v="Technics Stores Inc."/>
    <n v="6505556809"/>
    <s v="9408 Furth Circle"/>
    <m/>
    <x v="5"/>
    <x v="2"/>
    <n v="94217"/>
    <x v="0"/>
    <s v="NA"/>
    <s v="Hirano"/>
    <s v="Juri"/>
    <s v="Small"/>
    <n v="2762.2000000000003"/>
    <x v="4"/>
    <x v="0"/>
  </r>
  <r>
    <x v="302"/>
    <n v="48"/>
    <n v="83.12"/>
    <n v="2"/>
    <n v="3989.76"/>
    <d v="2003-01-12T00:00:00"/>
    <x v="0"/>
    <n v="4"/>
    <n v="12"/>
    <n v="2003"/>
    <x v="4"/>
    <n v="91"/>
    <s v="S700_1691"/>
    <s v="West Coast Collectables Co."/>
    <n v="3105553722"/>
    <s v="3675 Furth Circle"/>
    <m/>
    <x v="27"/>
    <x v="2"/>
    <n v="94019"/>
    <x v="0"/>
    <s v="NA"/>
    <s v="Thompson"/>
    <s v="Steve"/>
    <s v="Medium"/>
    <n v="3989.76"/>
    <x v="6"/>
    <x v="0"/>
  </r>
  <r>
    <x v="55"/>
    <n v="21"/>
    <n v="78.55"/>
    <n v="12"/>
    <n v="1649.55"/>
    <d v="2004-12-01T00:00:00"/>
    <x v="0"/>
    <n v="1"/>
    <n v="1"/>
    <n v="2004"/>
    <x v="4"/>
    <n v="91"/>
    <s v="S700_1691"/>
    <s v="Osaka Souveniers Co."/>
    <s v="+81 06 6342 5555"/>
    <s v="Dojima Avanza 4F, 1-6-20 Dojima, Kita-ku"/>
    <m/>
    <x v="38"/>
    <x v="14"/>
    <s v="530-0003"/>
    <x v="11"/>
    <s v="Japan"/>
    <s v="Kentary"/>
    <s v="Mory"/>
    <s v="Small"/>
    <n v="1649.55"/>
    <x v="7"/>
    <x v="1"/>
  </r>
  <r>
    <x v="10"/>
    <n v="25"/>
    <n v="100"/>
    <n v="14"/>
    <n v="2534.75"/>
    <s v="2/20/2004 0:00"/>
    <x v="0"/>
    <n v="1"/>
    <n v="2"/>
    <n v="2004"/>
    <x v="4"/>
    <n v="91"/>
    <s v="S700_1691"/>
    <s v="Australian Collectors, Co."/>
    <s v="03 9520 4555"/>
    <s v="636 St Kilda Road"/>
    <s v="Level 3"/>
    <x v="8"/>
    <x v="3"/>
    <n v="3004"/>
    <x v="3"/>
    <s v="APAC"/>
    <s v="Ferguson"/>
    <s v="Peter"/>
    <s v="Small"/>
    <n v="2500"/>
    <x v="0"/>
    <x v="1"/>
  </r>
  <r>
    <x v="250"/>
    <n v="25"/>
    <n v="100"/>
    <n v="8"/>
    <n v="2580.25"/>
    <d v="2004-02-04T00:00:00"/>
    <x v="0"/>
    <n v="2"/>
    <n v="4"/>
    <n v="2004"/>
    <x v="4"/>
    <n v="91"/>
    <s v="S700_1691"/>
    <s v="Royal Canadian Collectables, Ltd."/>
    <s v="(604) 555-4555"/>
    <s v="23 Tsawassen Blvd."/>
    <m/>
    <x v="47"/>
    <x v="10"/>
    <s v="T2F 8M4"/>
    <x v="10"/>
    <s v="NA"/>
    <s v="Lincoln"/>
    <s v="Elizabeth"/>
    <s v="Small"/>
    <n v="2500"/>
    <x v="8"/>
    <x v="1"/>
  </r>
  <r>
    <x v="225"/>
    <n v="31"/>
    <n v="91.34"/>
    <n v="9"/>
    <n v="2831.54"/>
    <d v="2004-11-05T00:00:00"/>
    <x v="0"/>
    <n v="2"/>
    <n v="5"/>
    <n v="2004"/>
    <x v="4"/>
    <n v="91"/>
    <s v="S700_1691"/>
    <s v="The Sharp Gifts Warehouse"/>
    <n v="4085553659"/>
    <s v="3086 Ingle Ln."/>
    <m/>
    <x v="51"/>
    <x v="2"/>
    <n v="94217"/>
    <x v="0"/>
    <s v="NA"/>
    <s v="Frick"/>
    <s v="Sue"/>
    <s v="Small"/>
    <n v="2831.54"/>
    <x v="1"/>
    <x v="1"/>
  </r>
  <r>
    <x v="226"/>
    <n v="40"/>
    <n v="84.03"/>
    <n v="4"/>
    <n v="3361.2"/>
    <s v="6/24/2004 0:00"/>
    <x v="3"/>
    <n v="2"/>
    <n v="6"/>
    <n v="2004"/>
    <x v="4"/>
    <n v="91"/>
    <s v="S700_1691"/>
    <s v="Euro Shopping Channel"/>
    <s v="(91) 555 94 44"/>
    <s v="C/ Moralzarzal, 86"/>
    <m/>
    <x v="20"/>
    <x v="1"/>
    <n v="28034"/>
    <x v="7"/>
    <s v="EMEA"/>
    <s v="Freyre"/>
    <s v="Diego"/>
    <s v="Medium"/>
    <n v="3361.2"/>
    <x v="9"/>
    <x v="1"/>
  </r>
  <r>
    <x v="14"/>
    <n v="32"/>
    <n v="89.51"/>
    <n v="14"/>
    <n v="2864.32"/>
    <s v="7/23/2004 0:00"/>
    <x v="0"/>
    <n v="3"/>
    <n v="7"/>
    <n v="2004"/>
    <x v="4"/>
    <n v="91"/>
    <s v="S700_1691"/>
    <s v="La Rochelle Gifts"/>
    <s v="40.67.8555"/>
    <s v="67, rue des Cinquante Otages"/>
    <m/>
    <x v="11"/>
    <x v="1"/>
    <n v="44000"/>
    <x v="1"/>
    <s v="EMEA"/>
    <s v="Labrune"/>
    <s v="Janine"/>
    <s v="Small"/>
    <n v="2864.32"/>
    <x v="2"/>
    <x v="1"/>
  </r>
  <r>
    <x v="228"/>
    <n v="24"/>
    <n v="83.12"/>
    <n v="6"/>
    <n v="1994.88"/>
    <s v="8/21/2004 0:00"/>
    <x v="0"/>
    <n v="3"/>
    <n v="8"/>
    <n v="2004"/>
    <x v="4"/>
    <n v="91"/>
    <s v="S700_1691"/>
    <s v="Norway Gifts By Mail, Co."/>
    <s v="+47 2212 1555"/>
    <s v="Drammensveien 126 A, PB 744 Sentrum"/>
    <m/>
    <x v="68"/>
    <x v="1"/>
    <s v="N 0106"/>
    <x v="2"/>
    <s v="EMEA"/>
    <s v="Klaeboe"/>
    <s v="Jan"/>
    <s v="Small"/>
    <n v="1994.88"/>
    <x v="3"/>
    <x v="1"/>
  </r>
  <r>
    <x v="229"/>
    <n v="42"/>
    <n v="100"/>
    <n v="2"/>
    <n v="4296.6000000000004"/>
    <s v="9/15/2004 0:00"/>
    <x v="0"/>
    <n v="3"/>
    <n v="9"/>
    <n v="2004"/>
    <x v="4"/>
    <n v="91"/>
    <s v="S700_1691"/>
    <s v="Bavarian Collectables Imports, Co."/>
    <s v="+49 89 61 08 9555"/>
    <s v="Hansastr. 15"/>
    <m/>
    <x v="71"/>
    <x v="1"/>
    <n v="80686"/>
    <x v="16"/>
    <s v="EMEA"/>
    <s v="Donnermeyer"/>
    <s v="Michael"/>
    <s v="Medium"/>
    <n v="4200"/>
    <x v="10"/>
    <x v="1"/>
  </r>
  <r>
    <x v="58"/>
    <n v="21"/>
    <n v="100"/>
    <n v="12"/>
    <n v="2224.9499999999998"/>
    <s v="10/15/2004 0:00"/>
    <x v="0"/>
    <n v="4"/>
    <n v="10"/>
    <n v="2004"/>
    <x v="4"/>
    <n v="91"/>
    <s v="S700_1691"/>
    <s v="Mini Classics"/>
    <n v="9145554562"/>
    <s v="3758 North Pendale Street"/>
    <m/>
    <x v="39"/>
    <x v="0"/>
    <n v="24067"/>
    <x v="0"/>
    <s v="NA"/>
    <s v="Frick"/>
    <s v="Steve"/>
    <s v="Small"/>
    <n v="2100"/>
    <x v="4"/>
    <x v="1"/>
  </r>
  <r>
    <x v="80"/>
    <n v="34"/>
    <n v="82.21"/>
    <n v="4"/>
    <n v="2795.14"/>
    <d v="2004-01-11T00:00:00"/>
    <x v="0"/>
    <n v="4"/>
    <n v="11"/>
    <n v="2004"/>
    <x v="4"/>
    <n v="91"/>
    <s v="S700_1691"/>
    <s v="giftsbymail.co.uk"/>
    <s v="(198) 555-8888"/>
    <s v="Garden House Crowther Way"/>
    <m/>
    <x v="49"/>
    <x v="15"/>
    <s v="PO31 7PJ"/>
    <x v="6"/>
    <s v="EMEA"/>
    <s v="Bennett"/>
    <s v="Helen"/>
    <s v="Small"/>
    <n v="2795.14"/>
    <x v="5"/>
    <x v="1"/>
  </r>
  <r>
    <x v="278"/>
    <n v="27"/>
    <n v="100"/>
    <n v="8"/>
    <n v="2762.1"/>
    <d v="2004-12-11T00:00:00"/>
    <x v="0"/>
    <n v="4"/>
    <n v="11"/>
    <n v="2004"/>
    <x v="4"/>
    <n v="91"/>
    <s v="S700_1691"/>
    <s v="Rovelli Gifts"/>
    <s v="035-640555"/>
    <s v="Via Ludovico il Moro 22"/>
    <m/>
    <x v="69"/>
    <x v="1"/>
    <n v="24100"/>
    <x v="12"/>
    <s v="EMEA"/>
    <s v="Rovelli"/>
    <s v="Giovanni"/>
    <s v="Small"/>
    <n v="2700"/>
    <x v="5"/>
    <x v="1"/>
  </r>
  <r>
    <x v="286"/>
    <n v="30"/>
    <n v="88.6"/>
    <n v="5"/>
    <n v="2658"/>
    <s v="11/24/2004 0:00"/>
    <x v="0"/>
    <n v="4"/>
    <n v="11"/>
    <n v="2004"/>
    <x v="4"/>
    <n v="91"/>
    <s v="S700_1691"/>
    <s v="Enaco Distributors"/>
    <s v="(93) 203 4555"/>
    <s v="Rambla de Catalu¤a, 23"/>
    <m/>
    <x v="43"/>
    <x v="1"/>
    <n v="8022"/>
    <x v="7"/>
    <s v="EMEA"/>
    <s v="Saavedra"/>
    <s v="Eduardo"/>
    <s v="Small"/>
    <n v="2658"/>
    <x v="5"/>
    <x v="1"/>
  </r>
  <r>
    <x v="252"/>
    <n v="39"/>
    <n v="100"/>
    <n v="9"/>
    <n v="5043.87"/>
    <d v="2004-04-12T00:00:00"/>
    <x v="0"/>
    <n v="4"/>
    <n v="12"/>
    <n v="2004"/>
    <x v="4"/>
    <n v="91"/>
    <s v="S700_1691"/>
    <s v="Gift Ideas Corp."/>
    <n v="2035554407"/>
    <s v="2440 Pompton St."/>
    <m/>
    <x v="63"/>
    <x v="5"/>
    <n v="97561"/>
    <x v="0"/>
    <s v="NA"/>
    <s v="Lewis"/>
    <s v="Dan"/>
    <s v="Medium"/>
    <n v="3900"/>
    <x v="6"/>
    <x v="1"/>
  </r>
  <r>
    <x v="21"/>
    <n v="20"/>
    <n v="60.54"/>
    <n v="4"/>
    <n v="1210.8"/>
    <s v="12/17/2004 0:00"/>
    <x v="0"/>
    <n v="4"/>
    <n v="12"/>
    <n v="2004"/>
    <x v="4"/>
    <n v="91"/>
    <s v="S700_1691"/>
    <s v="Souveniers And Things Co."/>
    <s v="+61 2 9495 8555"/>
    <s v="Monitor Money Building, 815 Pacific Hwy"/>
    <s v="Level 6"/>
    <x v="17"/>
    <x v="8"/>
    <n v="2067"/>
    <x v="3"/>
    <s v="APAC"/>
    <s v="Huxley"/>
    <s v="Adrian"/>
    <s v="Small"/>
    <n v="1210.8"/>
    <x v="6"/>
    <x v="1"/>
  </r>
  <r>
    <x v="22"/>
    <n v="37"/>
    <n v="81.87"/>
    <n v="6"/>
    <n v="3029.19"/>
    <d v="2005-03-02T00:00:00"/>
    <x v="0"/>
    <n v="1"/>
    <n v="2"/>
    <n v="2005"/>
    <x v="4"/>
    <n v="91"/>
    <s v="S700_1691"/>
    <s v="La Rochelle Gifts"/>
    <s v="40.67.8555"/>
    <s v="67, rue des Cinquante Otages"/>
    <m/>
    <x v="11"/>
    <x v="1"/>
    <n v="44000"/>
    <x v="1"/>
    <s v="EMEA"/>
    <s v="Labrune"/>
    <s v="Janine"/>
    <s v="Medium"/>
    <n v="3029.19"/>
    <x v="0"/>
    <x v="2"/>
  </r>
  <r>
    <x v="23"/>
    <n v="46"/>
    <n v="100"/>
    <n v="2"/>
    <n v="10066.6"/>
    <d v="2005-03-03T00:00:00"/>
    <x v="0"/>
    <n v="1"/>
    <n v="3"/>
    <n v="2005"/>
    <x v="4"/>
    <n v="91"/>
    <s v="S700_1691"/>
    <s v="FunGiftIdeas.com"/>
    <n v="5085552555"/>
    <s v="1785 First Street"/>
    <m/>
    <x v="18"/>
    <x v="6"/>
    <n v="50553"/>
    <x v="0"/>
    <s v="NA"/>
    <s v="Benitez"/>
    <s v="Violeta"/>
    <s v="Large"/>
    <n v="4600"/>
    <x v="11"/>
    <x v="2"/>
  </r>
  <r>
    <x v="234"/>
    <n v="47"/>
    <n v="87.69"/>
    <n v="6"/>
    <n v="4121.43"/>
    <s v="3/30/2005 0:00"/>
    <x v="0"/>
    <n v="1"/>
    <n v="3"/>
    <n v="2005"/>
    <x v="4"/>
    <n v="91"/>
    <s v="S700_1691"/>
    <s v="Reims Collectables"/>
    <s v="26.47.1555"/>
    <s v="59 rue de l'Abbaye"/>
    <m/>
    <x v="1"/>
    <x v="1"/>
    <n v="51100"/>
    <x v="1"/>
    <s v="EMEA"/>
    <s v="Henriot"/>
    <s v="Paul"/>
    <s v="Medium"/>
    <n v="4121.43"/>
    <x v="11"/>
    <x v="2"/>
  </r>
  <r>
    <x v="253"/>
    <n v="11"/>
    <n v="100"/>
    <n v="8"/>
    <n v="1135.31"/>
    <d v="2005-03-04T00:00:00"/>
    <x v="4"/>
    <n v="2"/>
    <n v="4"/>
    <n v="2005"/>
    <x v="4"/>
    <n v="91"/>
    <s v="S700_1691"/>
    <s v="Tekni Collectables Inc."/>
    <n v="2015559350"/>
    <s v="7476 Moss Rd."/>
    <m/>
    <x v="9"/>
    <x v="4"/>
    <n v="94019"/>
    <x v="0"/>
    <s v="NA"/>
    <s v="Brown"/>
    <s v="William"/>
    <s v="Small"/>
    <n v="1100"/>
    <x v="8"/>
    <x v="2"/>
  </r>
  <r>
    <x v="235"/>
    <n v="23"/>
    <n v="91.34"/>
    <n v="9"/>
    <n v="2100.8200000000002"/>
    <d v="2005-10-05T00:00:00"/>
    <x v="0"/>
    <n v="2"/>
    <n v="5"/>
    <n v="2005"/>
    <x v="4"/>
    <n v="91"/>
    <s v="S700_1691"/>
    <s v="L'ordine Souveniers"/>
    <s v="0522-556555"/>
    <s v="Strada Provinciale 124"/>
    <m/>
    <x v="57"/>
    <x v="1"/>
    <n v="42100"/>
    <x v="12"/>
    <s v="EMEA"/>
    <s v="Moroni"/>
    <s v="Maurizio"/>
    <s v="Small"/>
    <n v="2100.8200000000002"/>
    <x v="1"/>
    <x v="2"/>
  </r>
  <r>
    <x v="63"/>
    <n v="29"/>
    <n v="70.150000000000006"/>
    <n v="12"/>
    <n v="2034.35"/>
    <d v="2003-11-02T00:00:00"/>
    <x v="0"/>
    <n v="1"/>
    <n v="2"/>
    <n v="2003"/>
    <x v="5"/>
    <n v="86"/>
    <s v="S700_1938"/>
    <s v="Danish Wholesale Imports"/>
    <s v="31 12 3555"/>
    <s v="Vinb'ltet 34"/>
    <m/>
    <x v="40"/>
    <x v="1"/>
    <n v="1734"/>
    <x v="13"/>
    <s v="EMEA"/>
    <s v="Petersen"/>
    <s v="Jytte"/>
    <s v="Small"/>
    <n v="2034.3500000000001"/>
    <x v="0"/>
    <x v="0"/>
  </r>
  <r>
    <x v="123"/>
    <n v="38"/>
    <n v="79.680000000000007"/>
    <n v="6"/>
    <n v="3027.84"/>
    <s v="4/16/2003 0:00"/>
    <x v="0"/>
    <n v="2"/>
    <n v="4"/>
    <n v="2003"/>
    <x v="5"/>
    <n v="86"/>
    <s v="S700_1938"/>
    <s v="Dragon Souveniers, Ltd."/>
    <s v="+65 221 7555"/>
    <s v="Bronz Sok., Bronz Apt. 3/6 Tesvikiye"/>
    <m/>
    <x v="22"/>
    <x v="1"/>
    <n v="79903"/>
    <x v="9"/>
    <s v="Japan"/>
    <s v="Natividad"/>
    <s v="Eric"/>
    <s v="Medium"/>
    <n v="3027.84"/>
    <x v="8"/>
    <x v="0"/>
  </r>
  <r>
    <x v="261"/>
    <n v="32"/>
    <n v="97"/>
    <n v="3"/>
    <n v="3104"/>
    <d v="2003-06-06T00:00:00"/>
    <x v="0"/>
    <n v="2"/>
    <n v="6"/>
    <n v="2003"/>
    <x v="5"/>
    <n v="86"/>
    <s v="S700_1938"/>
    <s v="Euro Shopping Channel"/>
    <s v="(91) 555 94 44"/>
    <s v="C/ Moralzarzal, 86"/>
    <m/>
    <x v="20"/>
    <x v="1"/>
    <n v="28034"/>
    <x v="7"/>
    <s v="EMEA"/>
    <s v="Freyre"/>
    <s v="Diego"/>
    <s v="Medium"/>
    <n v="3104"/>
    <x v="9"/>
    <x v="0"/>
  </r>
  <r>
    <x v="125"/>
    <n v="43"/>
    <n v="84.01"/>
    <n v="9"/>
    <n v="3612.43"/>
    <d v="2003-08-08T00:00:00"/>
    <x v="0"/>
    <n v="3"/>
    <n v="8"/>
    <n v="2003"/>
    <x v="5"/>
    <n v="86"/>
    <s v="S700_1938"/>
    <s v="Mini Gifts Distributors Ltd."/>
    <n v="4155551450"/>
    <s v="5677 Strong St."/>
    <m/>
    <x v="33"/>
    <x v="2"/>
    <n v="97562"/>
    <x v="0"/>
    <s v="NA"/>
    <s v="Nelson"/>
    <s v="Valarie"/>
    <s v="Medium"/>
    <n v="3612.4300000000003"/>
    <x v="3"/>
    <x v="0"/>
  </r>
  <r>
    <x v="126"/>
    <n v="31"/>
    <n v="87.48"/>
    <n v="8"/>
    <n v="2711.88"/>
    <s v="9/28/2003 0:00"/>
    <x v="0"/>
    <n v="3"/>
    <n v="9"/>
    <n v="2003"/>
    <x v="5"/>
    <n v="86"/>
    <s v="S700_1938"/>
    <s v="Euro Shopping Channel"/>
    <s v="(91) 555 94 44"/>
    <s v="C/ Moralzarzal, 86"/>
    <m/>
    <x v="20"/>
    <x v="1"/>
    <n v="28034"/>
    <x v="7"/>
    <s v="EMEA"/>
    <s v="Freyre"/>
    <s v="Diego"/>
    <s v="Small"/>
    <n v="2711.88"/>
    <x v="10"/>
    <x v="0"/>
  </r>
  <r>
    <x v="262"/>
    <n v="29"/>
    <n v="100"/>
    <n v="3"/>
    <n v="3013.97"/>
    <s v="10/21/2003 0:00"/>
    <x v="0"/>
    <n v="4"/>
    <n v="10"/>
    <n v="2003"/>
    <x v="5"/>
    <n v="86"/>
    <s v="S700_1938"/>
    <s v="FunGiftIdeas.com"/>
    <n v="5085552555"/>
    <s v="1785 First Street"/>
    <m/>
    <x v="18"/>
    <x v="6"/>
    <n v="50553"/>
    <x v="0"/>
    <s v="NA"/>
    <s v="Benitez"/>
    <s v="Violeta"/>
    <s v="Medium"/>
    <n v="2900"/>
    <x v="4"/>
    <x v="0"/>
  </r>
  <r>
    <x v="263"/>
    <n v="31"/>
    <n v="88.34"/>
    <n v="10"/>
    <n v="2738.54"/>
    <d v="2003-07-11T00:00:00"/>
    <x v="0"/>
    <n v="4"/>
    <n v="11"/>
    <n v="2003"/>
    <x v="5"/>
    <n v="86"/>
    <s v="S700_1938"/>
    <s v="CAF Imports"/>
    <s v="+34 913 728 555"/>
    <s v="Merchants House, 27-30 Merchant's Quay"/>
    <m/>
    <x v="20"/>
    <x v="1"/>
    <n v="28023"/>
    <x v="7"/>
    <s v="EMEA"/>
    <s v="Fernandez"/>
    <s v="Jesus"/>
    <s v="Small"/>
    <n v="2738.54"/>
    <x v="5"/>
    <x v="0"/>
  </r>
  <r>
    <x v="129"/>
    <n v="30"/>
    <n v="94.4"/>
    <n v="10"/>
    <n v="2832"/>
    <s v="11/14/2003 0:00"/>
    <x v="0"/>
    <n v="4"/>
    <n v="11"/>
    <n v="2003"/>
    <x v="5"/>
    <n v="86"/>
    <s v="S700_1938"/>
    <s v="Mini Creations Ltd."/>
    <n v="5085559555"/>
    <s v="4575 Hillside Dr."/>
    <m/>
    <x v="18"/>
    <x v="6"/>
    <n v="50553"/>
    <x v="0"/>
    <s v="NA"/>
    <s v="Tam"/>
    <s v="Wing C"/>
    <s v="Small"/>
    <n v="2832"/>
    <x v="5"/>
    <x v="0"/>
  </r>
  <r>
    <x v="130"/>
    <n v="50"/>
    <n v="94.4"/>
    <n v="2"/>
    <n v="4720"/>
    <s v="11/26/2003 0:00"/>
    <x v="0"/>
    <n v="4"/>
    <n v="11"/>
    <n v="2003"/>
    <x v="5"/>
    <n v="86"/>
    <s v="S700_1938"/>
    <s v="Super Scale Inc."/>
    <n v="2035559545"/>
    <s v="567 North Pendale Street"/>
    <m/>
    <x v="28"/>
    <x v="5"/>
    <n v="97823"/>
    <x v="0"/>
    <s v="NA"/>
    <s v="Murphy"/>
    <s v="Leslie"/>
    <s v="Medium"/>
    <n v="4720"/>
    <x v="5"/>
    <x v="0"/>
  </r>
  <r>
    <x v="131"/>
    <n v="40"/>
    <n v="80.55"/>
    <n v="10"/>
    <n v="3222"/>
    <d v="2004-02-01T00:00:00"/>
    <x v="0"/>
    <n v="1"/>
    <n v="1"/>
    <n v="2004"/>
    <x v="5"/>
    <n v="86"/>
    <s v="S700_1938"/>
    <s v="Saveley &amp; Henriot, Co."/>
    <s v="78.32.5555"/>
    <s v="2, rue du Commerce"/>
    <m/>
    <x v="25"/>
    <x v="1"/>
    <n v="69004"/>
    <x v="1"/>
    <s v="EMEA"/>
    <s v="Saveley"/>
    <s v="Mary"/>
    <s v="Medium"/>
    <n v="3222"/>
    <x v="7"/>
    <x v="1"/>
  </r>
  <r>
    <x v="264"/>
    <n v="23"/>
    <n v="97"/>
    <n v="4"/>
    <n v="2231"/>
    <s v="2/18/2004 0:00"/>
    <x v="0"/>
    <n v="1"/>
    <n v="2"/>
    <n v="2004"/>
    <x v="5"/>
    <n v="86"/>
    <s v="S700_1938"/>
    <s v="Petit Auto"/>
    <s v="(02) 5554 67"/>
    <s v="Rue Joseph-Bens 532"/>
    <m/>
    <x v="46"/>
    <x v="1"/>
    <s v="B-1180"/>
    <x v="14"/>
    <s v="EMEA"/>
    <s v="Dewey"/>
    <s v="Catherine"/>
    <s v="Small"/>
    <n v="2231"/>
    <x v="0"/>
    <x v="1"/>
  </r>
  <r>
    <x v="265"/>
    <n v="26"/>
    <n v="88.34"/>
    <n v="7"/>
    <n v="2296.84"/>
    <s v="3/20/2004 0:00"/>
    <x v="0"/>
    <n v="1"/>
    <n v="3"/>
    <n v="2004"/>
    <x v="5"/>
    <n v="86"/>
    <s v="S700_1938"/>
    <s v="giftsbymail.co.uk"/>
    <s v="(198) 555-8888"/>
    <s v="Garden House Crowther Way"/>
    <m/>
    <x v="49"/>
    <x v="15"/>
    <s v="PO31 7PJ"/>
    <x v="6"/>
    <s v="EMEA"/>
    <s v="Bennett"/>
    <s v="Helen"/>
    <s v="Small"/>
    <n v="2296.84"/>
    <x v="11"/>
    <x v="1"/>
  </r>
  <r>
    <x v="74"/>
    <n v="40"/>
    <n v="100"/>
    <n v="13"/>
    <n v="4157.2"/>
    <d v="2004-07-05T00:00:00"/>
    <x v="3"/>
    <n v="2"/>
    <n v="5"/>
    <n v="2004"/>
    <x v="5"/>
    <n v="86"/>
    <s v="S700_1938"/>
    <s v="Land of Toys Inc."/>
    <n v="2125557818"/>
    <s v="897 Long Airport Avenue"/>
    <m/>
    <x v="0"/>
    <x v="0"/>
    <n v="10022"/>
    <x v="0"/>
    <s v="NA"/>
    <s v="Yu"/>
    <s v="Kwai"/>
    <s v="Medium"/>
    <n v="4000"/>
    <x v="1"/>
    <x v="1"/>
  </r>
  <r>
    <x v="76"/>
    <n v="21"/>
    <n v="100"/>
    <n v="14"/>
    <n v="2146.1999999999998"/>
    <s v="7/21/2004 0:00"/>
    <x v="0"/>
    <n v="3"/>
    <n v="7"/>
    <n v="2004"/>
    <x v="5"/>
    <n v="86"/>
    <s v="S700_1938"/>
    <s v="Petit Auto"/>
    <s v="(02) 5554 67"/>
    <s v="Rue Joseph-Bens 532"/>
    <m/>
    <x v="46"/>
    <x v="1"/>
    <s v="B-1180"/>
    <x v="14"/>
    <s v="EMEA"/>
    <s v="Dewey"/>
    <s v="Catherine"/>
    <s v="Small"/>
    <n v="2100"/>
    <x v="2"/>
    <x v="1"/>
  </r>
  <r>
    <x v="136"/>
    <n v="43"/>
    <n v="86.61"/>
    <n v="2"/>
    <n v="3724.23"/>
    <s v="8/20/2004 0:00"/>
    <x v="0"/>
    <n v="3"/>
    <n v="8"/>
    <n v="2004"/>
    <x v="5"/>
    <n v="86"/>
    <s v="S700_1938"/>
    <s v="Mini Gifts Distributors Ltd."/>
    <n v="4155551450"/>
    <s v="5677 Strong St."/>
    <m/>
    <x v="33"/>
    <x v="2"/>
    <n v="97562"/>
    <x v="0"/>
    <s v="NA"/>
    <s v="Nelson"/>
    <s v="Valarie"/>
    <s v="Medium"/>
    <n v="3724.23"/>
    <x v="3"/>
    <x v="1"/>
  </r>
  <r>
    <x v="137"/>
    <n v="29"/>
    <n v="71.89"/>
    <n v="5"/>
    <n v="2084.81"/>
    <d v="2004-09-09T00:00:00"/>
    <x v="0"/>
    <n v="3"/>
    <n v="9"/>
    <n v="2004"/>
    <x v="5"/>
    <n v="86"/>
    <s v="S700_1938"/>
    <s v="Amica Models &amp; Co."/>
    <s v="011-4988555"/>
    <s v="Via Monte Bianco 34"/>
    <m/>
    <x v="30"/>
    <x v="1"/>
    <n v="10100"/>
    <x v="12"/>
    <s v="EMEA"/>
    <s v="Accorti"/>
    <s v="Paolo"/>
    <s v="Small"/>
    <n v="2084.81"/>
    <x v="10"/>
    <x v="1"/>
  </r>
  <r>
    <x v="138"/>
    <n v="38"/>
    <n v="91.81"/>
    <n v="10"/>
    <n v="3488.78"/>
    <s v="10/14/2004 0:00"/>
    <x v="0"/>
    <n v="4"/>
    <n v="10"/>
    <n v="2004"/>
    <x v="5"/>
    <n v="86"/>
    <s v="S700_1938"/>
    <s v="AV Stores, Co."/>
    <s v="(171) 555-1555"/>
    <s v="Fauntleroy Circus"/>
    <m/>
    <x v="61"/>
    <x v="1"/>
    <s v="EC2 5NT"/>
    <x v="6"/>
    <s v="EMEA"/>
    <s v="Ashworth"/>
    <s v="Victoria"/>
    <s v="Medium"/>
    <n v="3488.78"/>
    <x v="4"/>
    <x v="1"/>
  </r>
  <r>
    <x v="139"/>
    <n v="23"/>
    <n v="76.22"/>
    <n v="2"/>
    <n v="1753.06"/>
    <s v="10/22/2004 0:00"/>
    <x v="0"/>
    <n v="4"/>
    <n v="10"/>
    <n v="2004"/>
    <x v="5"/>
    <n v="86"/>
    <s v="S700_1938"/>
    <s v="Heintze Collectables"/>
    <s v="86 21 3555"/>
    <s v="Smagsloget 45"/>
    <m/>
    <x v="62"/>
    <x v="1"/>
    <n v="8200"/>
    <x v="13"/>
    <s v="EMEA"/>
    <s v="Ibsen"/>
    <s v="Palle"/>
    <s v="Small"/>
    <n v="1753.06"/>
    <x v="4"/>
    <x v="1"/>
  </r>
  <r>
    <x v="230"/>
    <n v="20"/>
    <n v="100"/>
    <n v="7"/>
    <n v="3469.2"/>
    <d v="2004-10-11T00:00:00"/>
    <x v="5"/>
    <n v="4"/>
    <n v="11"/>
    <n v="2004"/>
    <x v="5"/>
    <n v="86"/>
    <s v="S700_1938"/>
    <s v="Danish Wholesale Imports"/>
    <s v="31 12 3555"/>
    <s v="Vinb'ltet 34"/>
    <m/>
    <x v="40"/>
    <x v="1"/>
    <n v="1734"/>
    <x v="13"/>
    <s v="EMEA"/>
    <s v="Petersen"/>
    <s v="Jytte"/>
    <s v="Medium"/>
    <n v="2000"/>
    <x v="5"/>
    <x v="1"/>
  </r>
  <r>
    <x v="82"/>
    <n v="36"/>
    <n v="70.3"/>
    <n v="9"/>
    <n v="2530.8000000000002"/>
    <s v="11/21/2004 0:00"/>
    <x v="0"/>
    <n v="4"/>
    <n v="11"/>
    <n v="2004"/>
    <x v="5"/>
    <n v="86"/>
    <s v="S700_1938"/>
    <s v="Classic Legends Inc."/>
    <n v="2125558493"/>
    <s v="5905 Pompton St."/>
    <s v="Suite 750"/>
    <x v="0"/>
    <x v="0"/>
    <n v="10022"/>
    <x v="0"/>
    <s v="NA"/>
    <s v="Hernandez"/>
    <s v="Maria"/>
    <s v="Small"/>
    <n v="2530.7999999999997"/>
    <x v="5"/>
    <x v="1"/>
  </r>
  <r>
    <x v="83"/>
    <n v="28"/>
    <n v="100"/>
    <n v="4"/>
    <n v="2924.32"/>
    <d v="2004-02-12T00:00:00"/>
    <x v="0"/>
    <n v="4"/>
    <n v="12"/>
    <n v="2004"/>
    <x v="5"/>
    <n v="86"/>
    <s v="S700_1938"/>
    <s v="Euro Shopping Channel"/>
    <s v="(91) 555 94 44"/>
    <s v="C/ Moralzarzal, 86"/>
    <m/>
    <x v="20"/>
    <x v="1"/>
    <n v="28034"/>
    <x v="7"/>
    <s v="EMEA"/>
    <s v="Freyre"/>
    <s v="Diego"/>
    <s v="Small"/>
    <n v="2800"/>
    <x v="6"/>
    <x v="1"/>
  </r>
  <r>
    <x v="154"/>
    <n v="44"/>
    <n v="100"/>
    <n v="2"/>
    <n v="4496.8"/>
    <s v="1/26/2005 0:00"/>
    <x v="0"/>
    <n v="1"/>
    <n v="1"/>
    <n v="2005"/>
    <x v="5"/>
    <n v="86"/>
    <s v="S700_1938"/>
    <s v="Tokyo Collectables, Ltd"/>
    <s v="+81 3 3584 0555"/>
    <s v="2-2-8 Roppongi"/>
    <m/>
    <x v="29"/>
    <x v="11"/>
    <s v="106-0032"/>
    <x v="11"/>
    <s v="Japan"/>
    <s v="Shimamura"/>
    <s v="Akiko"/>
    <s v="Medium"/>
    <n v="4400"/>
    <x v="7"/>
    <x v="2"/>
  </r>
  <r>
    <x v="86"/>
    <n v="49"/>
    <n v="100"/>
    <n v="1"/>
    <n v="6397.44"/>
    <s v="2/23/2005 0:00"/>
    <x v="0"/>
    <n v="1"/>
    <n v="2"/>
    <n v="2005"/>
    <x v="5"/>
    <n v="86"/>
    <s v="S700_1938"/>
    <s v="Corporate Gift Ideas Co."/>
    <n v="6505551386"/>
    <s v="7734 Strong St."/>
    <m/>
    <x v="4"/>
    <x v="2"/>
    <m/>
    <x v="0"/>
    <s v="NA"/>
    <s v="Brown"/>
    <s v="Julie"/>
    <s v="Medium"/>
    <n v="4900"/>
    <x v="0"/>
    <x v="2"/>
  </r>
  <r>
    <x v="303"/>
    <n v="32"/>
    <n v="80.55"/>
    <n v="5"/>
    <n v="2577.6"/>
    <s v="3/28/2005 0:00"/>
    <x v="0"/>
    <n v="1"/>
    <n v="3"/>
    <n v="2005"/>
    <x v="5"/>
    <n v="86"/>
    <s v="S700_1938"/>
    <s v="Alpha Cognac"/>
    <s v="61.77.6555"/>
    <s v="1 rue Alsace-Lorraine"/>
    <m/>
    <x v="42"/>
    <x v="1"/>
    <n v="31000"/>
    <x v="1"/>
    <s v="EMEA"/>
    <s v="Roulet"/>
    <s v="Annette"/>
    <s v="Small"/>
    <n v="2577.6"/>
    <x v="11"/>
    <x v="2"/>
  </r>
  <r>
    <x v="89"/>
    <n v="34"/>
    <n v="100"/>
    <n v="13"/>
    <n v="3533.62"/>
    <d v="2005-06-05T00:00:00"/>
    <x v="4"/>
    <n v="2"/>
    <n v="5"/>
    <n v="2005"/>
    <x v="5"/>
    <n v="86"/>
    <s v="S700_1938"/>
    <s v="Gifts4AllAges.com"/>
    <n v="6175559555"/>
    <s v="8616 Spinnaker Dr."/>
    <m/>
    <x v="48"/>
    <x v="6"/>
    <n v="51003"/>
    <x v="0"/>
    <s v="NA"/>
    <s v="Yoshido"/>
    <s v="Juri"/>
    <s v="Medium"/>
    <n v="3400"/>
    <x v="1"/>
    <x v="2"/>
  </r>
  <r>
    <x v="222"/>
    <n v="30"/>
    <n v="100"/>
    <n v="16"/>
    <n v="3177.3"/>
    <s v="2/17/2003 0:00"/>
    <x v="0"/>
    <n v="1"/>
    <n v="2"/>
    <n v="2003"/>
    <x v="5"/>
    <n v="90"/>
    <s v="S700_2047"/>
    <s v="Rovelli Gifts"/>
    <s v="035-640555"/>
    <s v="Via Ludovico il Moro 22"/>
    <m/>
    <x v="69"/>
    <x v="1"/>
    <n v="24100"/>
    <x v="12"/>
    <s v="EMEA"/>
    <s v="Rovelli"/>
    <s v="Giovanni"/>
    <s v="Medium"/>
    <n v="3000"/>
    <x v="0"/>
    <x v="0"/>
  </r>
  <r>
    <x v="64"/>
    <n v="29"/>
    <n v="94.14"/>
    <n v="7"/>
    <n v="2730.06"/>
    <s v="4/28/2003 0:00"/>
    <x v="0"/>
    <n v="2"/>
    <n v="4"/>
    <n v="2003"/>
    <x v="5"/>
    <n v="90"/>
    <s v="S700_2047"/>
    <s v="Salzburg Collectables"/>
    <s v="6562-9555"/>
    <s v="Geislweg 14"/>
    <m/>
    <x v="16"/>
    <x v="1"/>
    <n v="5020"/>
    <x v="5"/>
    <s v="EMEA"/>
    <s v="Pipps"/>
    <s v="Georg"/>
    <s v="Small"/>
    <n v="2730.06"/>
    <x v="8"/>
    <x v="0"/>
  </r>
  <r>
    <x v="223"/>
    <n v="22"/>
    <n v="85.99"/>
    <n v="8"/>
    <n v="1891.78"/>
    <s v="6/16/2003 0:00"/>
    <x v="0"/>
    <n v="2"/>
    <n v="6"/>
    <n v="2003"/>
    <x v="5"/>
    <n v="90"/>
    <s v="S700_2047"/>
    <s v="Gift Ideas Corp."/>
    <n v="2035554407"/>
    <s v="2440 Pompton St."/>
    <m/>
    <x v="63"/>
    <x v="5"/>
    <n v="97561"/>
    <x v="0"/>
    <s v="NA"/>
    <s v="Lewis"/>
    <s v="Dan"/>
    <s v="Small"/>
    <n v="1891.78"/>
    <x v="9"/>
    <x v="0"/>
  </r>
  <r>
    <x v="66"/>
    <n v="26"/>
    <n v="100"/>
    <n v="11"/>
    <n v="2612.48"/>
    <d v="2003-10-08T00:00:00"/>
    <x v="0"/>
    <n v="3"/>
    <n v="8"/>
    <n v="2003"/>
    <x v="5"/>
    <n v="90"/>
    <s v="S700_2047"/>
    <s v="Mini Creations Ltd."/>
    <n v="5085559555"/>
    <s v="4575 Hillside Dr."/>
    <m/>
    <x v="18"/>
    <x v="6"/>
    <n v="50553"/>
    <x v="0"/>
    <s v="NA"/>
    <s v="Tam"/>
    <s v="Wing C"/>
    <s v="Small"/>
    <n v="2600"/>
    <x v="3"/>
    <x v="0"/>
  </r>
  <r>
    <x v="67"/>
    <n v="32"/>
    <n v="91.43"/>
    <n v="9"/>
    <n v="2925.76"/>
    <d v="2003-06-10T00:00:00"/>
    <x v="0"/>
    <n v="4"/>
    <n v="10"/>
    <n v="2003"/>
    <x v="5"/>
    <n v="90"/>
    <s v="S700_2047"/>
    <s v="Toys of Finland, Co."/>
    <s v="90-224 8555"/>
    <s v="Keskuskatu 45"/>
    <m/>
    <x v="13"/>
    <x v="1"/>
    <n v="21240"/>
    <x v="4"/>
    <s v="EMEA"/>
    <s v="Karttunen"/>
    <s v="Matti"/>
    <s v="Small"/>
    <n v="2925.76"/>
    <x v="4"/>
    <x v="0"/>
  </r>
  <r>
    <x v="68"/>
    <n v="29"/>
    <n v="100"/>
    <n v="5"/>
    <n v="2940.02"/>
    <s v="10/23/2003 0:00"/>
    <x v="3"/>
    <n v="4"/>
    <n v="10"/>
    <n v="2003"/>
    <x v="5"/>
    <n v="90"/>
    <s v="S700_2047"/>
    <s v="Scandinavian Gift Ideas"/>
    <s v="0695-34 6555"/>
    <s v="?kergatan 24"/>
    <m/>
    <x v="31"/>
    <x v="1"/>
    <s v="S-844 67"/>
    <x v="8"/>
    <s v="EMEA"/>
    <s v="Larsson"/>
    <s v="Maria"/>
    <s v="Small"/>
    <n v="2900"/>
    <x v="4"/>
    <x v="0"/>
  </r>
  <r>
    <x v="69"/>
    <n v="34"/>
    <n v="96.86"/>
    <n v="8"/>
    <n v="3293.24"/>
    <d v="2003-08-11T00:00:00"/>
    <x v="0"/>
    <n v="4"/>
    <n v="11"/>
    <n v="2003"/>
    <x v="5"/>
    <n v="90"/>
    <s v="S700_2047"/>
    <s v="Alpha Cognac"/>
    <s v="61.77.6555"/>
    <s v="1 rue Alsace-Lorraine"/>
    <m/>
    <x v="42"/>
    <x v="1"/>
    <n v="31000"/>
    <x v="1"/>
    <s v="EMEA"/>
    <s v="Roulet"/>
    <s v="Annette"/>
    <s v="Medium"/>
    <n v="3293.24"/>
    <x v="5"/>
    <x v="0"/>
  </r>
  <r>
    <x v="70"/>
    <n v="24"/>
    <n v="99.57"/>
    <n v="5"/>
    <n v="2389.6799999999998"/>
    <s v="11/14/2003 0:00"/>
    <x v="0"/>
    <n v="4"/>
    <n v="11"/>
    <n v="2003"/>
    <x v="5"/>
    <n v="90"/>
    <s v="S700_2047"/>
    <s v="Double Decker Gift Stores, Ltd"/>
    <s v="(171) 555-7555"/>
    <s v="120 Hanover Sq."/>
    <m/>
    <x v="41"/>
    <x v="1"/>
    <s v="WA1 1DP"/>
    <x v="6"/>
    <s v="EMEA"/>
    <s v="Hardy"/>
    <s v="Thomas"/>
    <s v="Small"/>
    <n v="2389.6799999999998"/>
    <x v="5"/>
    <x v="0"/>
  </r>
  <r>
    <x v="71"/>
    <n v="24"/>
    <n v="90.52"/>
    <n v="2"/>
    <n v="2172.48"/>
    <s v="11/26/2003 0:00"/>
    <x v="0"/>
    <n v="4"/>
    <n v="11"/>
    <n v="2003"/>
    <x v="5"/>
    <n v="90"/>
    <s v="S700_2047"/>
    <s v="Enaco Distributors"/>
    <s v="(93) 203 4555"/>
    <s v="Rambla de Catalu¤a, 23"/>
    <m/>
    <x v="43"/>
    <x v="1"/>
    <n v="8022"/>
    <x v="7"/>
    <s v="EMEA"/>
    <s v="Saavedra"/>
    <s v="Eduardo"/>
    <s v="Small"/>
    <n v="2172.48"/>
    <x v="5"/>
    <x v="0"/>
  </r>
  <r>
    <x v="72"/>
    <n v="33"/>
    <n v="88.71"/>
    <n v="4"/>
    <n v="2927.43"/>
    <d v="2004-09-01T00:00:00"/>
    <x v="0"/>
    <n v="1"/>
    <n v="1"/>
    <n v="2004"/>
    <x v="5"/>
    <n v="90"/>
    <s v="S700_2047"/>
    <s v="Men 'R' US Retailers, Ltd."/>
    <n v="2155554369"/>
    <s v="6047 Douglas Av."/>
    <m/>
    <x v="44"/>
    <x v="2"/>
    <m/>
    <x v="0"/>
    <s v="NA"/>
    <s v="Chandler"/>
    <s v="Michael"/>
    <s v="Small"/>
    <n v="2927.43"/>
    <x v="7"/>
    <x v="1"/>
  </r>
  <r>
    <x v="73"/>
    <n v="26"/>
    <n v="100"/>
    <n v="8"/>
    <n v="2659.54"/>
    <s v="2/19/2004 0:00"/>
    <x v="0"/>
    <n v="1"/>
    <n v="2"/>
    <n v="2004"/>
    <x v="5"/>
    <n v="90"/>
    <s v="S700_2047"/>
    <s v="Collectable Mini Designs Co."/>
    <n v="7605558146"/>
    <s v="361 Furth Circle"/>
    <m/>
    <x v="45"/>
    <x v="2"/>
    <n v="91217"/>
    <x v="0"/>
    <s v="NA"/>
    <s v="Thompson"/>
    <s v="Valarie"/>
    <s v="Small"/>
    <n v="2600"/>
    <x v="0"/>
    <x v="1"/>
  </r>
  <r>
    <x v="277"/>
    <n v="40"/>
    <n v="95.95"/>
    <n v="4"/>
    <n v="3838"/>
    <d v="2004-08-05T00:00:00"/>
    <x v="0"/>
    <n v="2"/>
    <n v="5"/>
    <n v="2004"/>
    <x v="5"/>
    <n v="90"/>
    <s v="S700_2047"/>
    <s v="Cambridge Collectables Co."/>
    <n v="6175555555"/>
    <s v="4658 Baden Av."/>
    <m/>
    <x v="12"/>
    <x v="6"/>
    <n v="51247"/>
    <x v="0"/>
    <s v="NA"/>
    <s v="Tseng"/>
    <s v="Kyung"/>
    <s v="Medium"/>
    <n v="3838"/>
    <x v="1"/>
    <x v="1"/>
  </r>
  <r>
    <x v="226"/>
    <n v="44"/>
    <n v="94.14"/>
    <n v="13"/>
    <n v="4142.16"/>
    <s v="6/24/2004 0:00"/>
    <x v="3"/>
    <n v="2"/>
    <n v="6"/>
    <n v="2004"/>
    <x v="5"/>
    <n v="90"/>
    <s v="S700_2047"/>
    <s v="Euro Shopping Channel"/>
    <s v="(91) 555 94 44"/>
    <s v="C/ Moralzarzal, 86"/>
    <m/>
    <x v="20"/>
    <x v="1"/>
    <n v="28034"/>
    <x v="7"/>
    <s v="EMEA"/>
    <s v="Freyre"/>
    <s v="Diego"/>
    <s v="Medium"/>
    <n v="4142.16"/>
    <x v="9"/>
    <x v="1"/>
  </r>
  <r>
    <x v="227"/>
    <n v="24"/>
    <n v="90.52"/>
    <n v="5"/>
    <n v="2172.48"/>
    <s v="7/21/2004 0:00"/>
    <x v="0"/>
    <n v="3"/>
    <n v="7"/>
    <n v="2004"/>
    <x v="5"/>
    <n v="90"/>
    <s v="S700_2047"/>
    <s v="Collectables For Less Inc."/>
    <n v="6175558555"/>
    <s v="7825 Douglas Av."/>
    <m/>
    <x v="35"/>
    <x v="6"/>
    <n v="58339"/>
    <x v="0"/>
    <s v="NA"/>
    <s v="Nelson"/>
    <s v="Allen"/>
    <s v="Small"/>
    <n v="2172.48"/>
    <x v="2"/>
    <x v="1"/>
  </r>
  <r>
    <x v="77"/>
    <n v="20"/>
    <n v="94.14"/>
    <n v="2"/>
    <n v="1882.8"/>
    <s v="8/20/2004 0:00"/>
    <x v="0"/>
    <n v="3"/>
    <n v="8"/>
    <n v="2004"/>
    <x v="5"/>
    <n v="90"/>
    <s v="S700_2047"/>
    <s v="Royal Canadian Collectables, Ltd."/>
    <s v="(604) 555-4555"/>
    <s v="23 Tsawassen Blvd."/>
    <m/>
    <x v="47"/>
    <x v="10"/>
    <s v="T2F 8M4"/>
    <x v="10"/>
    <s v="NA"/>
    <s v="Lincoln"/>
    <s v="Elizabeth"/>
    <s v="Small"/>
    <n v="1882.8"/>
    <x v="3"/>
    <x v="1"/>
  </r>
  <r>
    <x v="229"/>
    <n v="34"/>
    <n v="100"/>
    <n v="11"/>
    <n v="3477.86"/>
    <s v="9/15/2004 0:00"/>
    <x v="0"/>
    <n v="3"/>
    <n v="9"/>
    <n v="2004"/>
    <x v="5"/>
    <n v="90"/>
    <s v="S700_2047"/>
    <s v="Bavarian Collectables Imports, Co."/>
    <s v="+49 89 61 08 9555"/>
    <s v="Hansastr. 15"/>
    <m/>
    <x v="71"/>
    <x v="1"/>
    <n v="80686"/>
    <x v="16"/>
    <s v="EMEA"/>
    <s v="Donnermeyer"/>
    <s v="Michael"/>
    <s v="Medium"/>
    <n v="3400"/>
    <x v="10"/>
    <x v="1"/>
  </r>
  <r>
    <x v="79"/>
    <n v="34"/>
    <n v="97.76"/>
    <n v="5"/>
    <n v="3323.84"/>
    <s v="10/14/2004 0:00"/>
    <x v="0"/>
    <n v="4"/>
    <n v="10"/>
    <n v="2004"/>
    <x v="5"/>
    <n v="90"/>
    <s v="S700_2047"/>
    <s v="Classic Gift Ideas, Inc"/>
    <n v="2155554695"/>
    <s v="782 First Street"/>
    <m/>
    <x v="24"/>
    <x v="7"/>
    <n v="71270"/>
    <x v="0"/>
    <s v="NA"/>
    <s v="Cervantes"/>
    <s v="Francisca"/>
    <s v="Medium"/>
    <n v="3323.84"/>
    <x v="4"/>
    <x v="1"/>
  </r>
  <r>
    <x v="80"/>
    <n v="45"/>
    <n v="93.24"/>
    <n v="13"/>
    <n v="4195.8"/>
    <d v="2004-01-11T00:00:00"/>
    <x v="0"/>
    <n v="4"/>
    <n v="11"/>
    <n v="2004"/>
    <x v="5"/>
    <n v="90"/>
    <s v="S700_2047"/>
    <s v="giftsbymail.co.uk"/>
    <s v="(198) 555-8888"/>
    <s v="Garden House Crowther Way"/>
    <m/>
    <x v="49"/>
    <x v="15"/>
    <s v="PO31 7PJ"/>
    <x v="6"/>
    <s v="EMEA"/>
    <s v="Bennett"/>
    <s v="Helen"/>
    <s v="Medium"/>
    <n v="4195.8"/>
    <x v="5"/>
    <x v="1"/>
  </r>
  <r>
    <x v="278"/>
    <n v="41"/>
    <n v="100"/>
    <n v="9"/>
    <n v="4156.58"/>
    <d v="2004-12-11T00:00:00"/>
    <x v="0"/>
    <n v="4"/>
    <n v="11"/>
    <n v="2004"/>
    <x v="5"/>
    <n v="90"/>
    <s v="S700_2047"/>
    <s v="Rovelli Gifts"/>
    <s v="035-640555"/>
    <s v="Via Ludovico il Moro 22"/>
    <m/>
    <x v="69"/>
    <x v="1"/>
    <n v="24100"/>
    <x v="12"/>
    <s v="EMEA"/>
    <s v="Rovelli"/>
    <s v="Giovanni"/>
    <s v="Medium"/>
    <n v="4100"/>
    <x v="5"/>
    <x v="1"/>
  </r>
  <r>
    <x v="59"/>
    <n v="55"/>
    <n v="71.25"/>
    <n v="15"/>
    <n v="3918.75"/>
    <s v="11/23/2004 0:00"/>
    <x v="0"/>
    <n v="4"/>
    <n v="11"/>
    <n v="2004"/>
    <x v="5"/>
    <n v="90"/>
    <s v="S700_2047"/>
    <s v="Tokyo Collectables, Ltd"/>
    <s v="+81 3 3584 0555"/>
    <s v="2-2-8 Roppongi"/>
    <m/>
    <x v="29"/>
    <x v="11"/>
    <s v="106-0032"/>
    <x v="11"/>
    <s v="Japan"/>
    <s v="Shimamura"/>
    <s v="Akiko"/>
    <s v="Medium"/>
    <n v="3918.75"/>
    <x v="5"/>
    <x v="1"/>
  </r>
  <r>
    <x v="304"/>
    <n v="23"/>
    <n v="100"/>
    <n v="3"/>
    <n v="2352.67"/>
    <d v="2004-03-12T00:00:00"/>
    <x v="0"/>
    <n v="4"/>
    <n v="12"/>
    <n v="2004"/>
    <x v="5"/>
    <n v="90"/>
    <s v="S700_2047"/>
    <s v="Auto-Moto Classics Inc."/>
    <n v="6175558428"/>
    <s v="16780 Pompton St."/>
    <m/>
    <x v="35"/>
    <x v="6"/>
    <n v="58339"/>
    <x v="0"/>
    <s v="NA"/>
    <s v="Taylor"/>
    <s v="Leslie"/>
    <s v="Small"/>
    <n v="2300"/>
    <x v="6"/>
    <x v="1"/>
  </r>
  <r>
    <x v="21"/>
    <n v="24"/>
    <n v="45.39"/>
    <n v="14"/>
    <n v="1089.3599999999999"/>
    <s v="12/17/2004 0:00"/>
    <x v="0"/>
    <n v="4"/>
    <n v="12"/>
    <n v="2004"/>
    <x v="5"/>
    <n v="90"/>
    <s v="S700_2047"/>
    <s v="Souveniers And Things Co."/>
    <s v="+61 2 9495 8555"/>
    <s v="Monitor Money Building, 815 Pacific Hwy"/>
    <s v="Level 6"/>
    <x v="17"/>
    <x v="8"/>
    <n v="2067"/>
    <x v="3"/>
    <s v="APAC"/>
    <s v="Huxley"/>
    <s v="Adrian"/>
    <s v="Small"/>
    <n v="1089.3600000000001"/>
    <x v="6"/>
    <x v="1"/>
  </r>
  <r>
    <x v="85"/>
    <n v="32"/>
    <n v="84.41"/>
    <n v="15"/>
    <n v="2701.12"/>
    <s v="1/31/2005 0:00"/>
    <x v="0"/>
    <n v="1"/>
    <n v="1"/>
    <n v="2005"/>
    <x v="5"/>
    <n v="90"/>
    <s v="S700_2047"/>
    <s v="Oulu Toy Supplies, Inc."/>
    <s v="981-443655"/>
    <s v="Torikatu 38"/>
    <m/>
    <x v="50"/>
    <x v="1"/>
    <n v="90110"/>
    <x v="4"/>
    <s v="EMEA"/>
    <s v="Koskitalo"/>
    <s v="Pirkko"/>
    <s v="Small"/>
    <n v="2701.12"/>
    <x v="7"/>
    <x v="2"/>
  </r>
  <r>
    <x v="233"/>
    <n v="29"/>
    <n v="85.76"/>
    <n v="13"/>
    <n v="2487.04"/>
    <d v="2005-01-03T00:00:00"/>
    <x v="5"/>
    <n v="1"/>
    <n v="3"/>
    <n v="2005"/>
    <x v="5"/>
    <n v="90"/>
    <s v="S700_2047"/>
    <s v="Euro Shopping Channel"/>
    <s v="(91) 555 94 44"/>
    <s v="C/ Moralzarzal, 86"/>
    <m/>
    <x v="20"/>
    <x v="1"/>
    <n v="28034"/>
    <x v="7"/>
    <s v="EMEA"/>
    <s v="Freyre"/>
    <s v="Diego"/>
    <s v="Small"/>
    <n v="2487.04"/>
    <x v="11"/>
    <x v="2"/>
  </r>
  <r>
    <x v="234"/>
    <n v="36"/>
    <n v="100"/>
    <n v="7"/>
    <n v="3910.32"/>
    <s v="3/30/2005 0:00"/>
    <x v="0"/>
    <n v="1"/>
    <n v="3"/>
    <n v="2005"/>
    <x v="5"/>
    <n v="90"/>
    <s v="S700_2047"/>
    <s v="Reims Collectables"/>
    <s v="26.47.1555"/>
    <s v="59 rue de l'Abbaye"/>
    <m/>
    <x v="1"/>
    <x v="1"/>
    <n v="51100"/>
    <x v="1"/>
    <s v="EMEA"/>
    <s v="Henriot"/>
    <s v="Paul"/>
    <s v="Medium"/>
    <n v="3600"/>
    <x v="11"/>
    <x v="2"/>
  </r>
  <r>
    <x v="88"/>
    <n v="46"/>
    <n v="87.8"/>
    <n v="5"/>
    <n v="4038.8"/>
    <d v="2005-01-04T00:00:00"/>
    <x v="0"/>
    <n v="2"/>
    <n v="4"/>
    <n v="2005"/>
    <x v="5"/>
    <n v="90"/>
    <s v="S700_2047"/>
    <s v="The Sharp Gifts Warehouse"/>
    <n v="4085553659"/>
    <s v="3086 Ingle Ln."/>
    <m/>
    <x v="51"/>
    <x v="2"/>
    <n v="94217"/>
    <x v="0"/>
    <s v="NA"/>
    <s v="Frick"/>
    <s v="Sue"/>
    <s v="Medium"/>
    <n v="4038.7999999999997"/>
    <x v="8"/>
    <x v="2"/>
  </r>
  <r>
    <x v="279"/>
    <n v="32"/>
    <n v="95.95"/>
    <n v="4"/>
    <n v="3070.4"/>
    <d v="2005-09-05T00:00:00"/>
    <x v="1"/>
    <n v="2"/>
    <n v="5"/>
    <n v="2005"/>
    <x v="5"/>
    <n v="90"/>
    <s v="S700_2047"/>
    <s v="Australian Collectables, Ltd"/>
    <s v="61-9-3844-6555"/>
    <s v="7 Allen Street"/>
    <m/>
    <x v="70"/>
    <x v="3"/>
    <n v="3150"/>
    <x v="3"/>
    <s v="APAC"/>
    <s v="Connery"/>
    <s v="Sean"/>
    <s v="Medium"/>
    <n v="3070.4"/>
    <x v="1"/>
    <x v="2"/>
  </r>
  <r>
    <x v="222"/>
    <n v="34"/>
    <n v="100"/>
    <n v="9"/>
    <n v="3763.46"/>
    <s v="2/17/2003 0:00"/>
    <x v="0"/>
    <n v="1"/>
    <n v="2"/>
    <n v="2003"/>
    <x v="4"/>
    <n v="99"/>
    <s v="S700_2466"/>
    <s v="Rovelli Gifts"/>
    <s v="035-640555"/>
    <s v="Via Ludovico il Moro 22"/>
    <m/>
    <x v="69"/>
    <x v="1"/>
    <n v="24100"/>
    <x v="12"/>
    <s v="EMEA"/>
    <s v="Rovelli"/>
    <s v="Giovanni"/>
    <s v="Medium"/>
    <n v="3400"/>
    <x v="0"/>
    <x v="0"/>
  </r>
  <r>
    <x v="54"/>
    <n v="24"/>
    <n v="100"/>
    <n v="15"/>
    <n v="2584.8000000000002"/>
    <s v="4/29/2003 0:00"/>
    <x v="0"/>
    <n v="2"/>
    <n v="4"/>
    <n v="2003"/>
    <x v="4"/>
    <n v="99"/>
    <s v="S700_2466"/>
    <s v="Australian Collectors, Co."/>
    <s v="03 9520 4555"/>
    <s v="636 St Kilda Road"/>
    <s v="Level 3"/>
    <x v="8"/>
    <x v="3"/>
    <n v="3004"/>
    <x v="3"/>
    <s v="APAC"/>
    <s v="Ferguson"/>
    <s v="Peter"/>
    <s v="Small"/>
    <n v="2400"/>
    <x v="8"/>
    <x v="0"/>
  </r>
  <r>
    <x v="223"/>
    <n v="40"/>
    <n v="100"/>
    <n v="1"/>
    <n v="4427.6000000000004"/>
    <s v="6/16/2003 0:00"/>
    <x v="0"/>
    <n v="2"/>
    <n v="6"/>
    <n v="2003"/>
    <x v="4"/>
    <n v="99"/>
    <s v="S700_2466"/>
    <s v="Gift Ideas Corp."/>
    <n v="2035554407"/>
    <s v="2440 Pompton St."/>
    <m/>
    <x v="63"/>
    <x v="5"/>
    <n v="97561"/>
    <x v="0"/>
    <s v="NA"/>
    <s v="Lewis"/>
    <s v="Dan"/>
    <s v="Medium"/>
    <n v="4000"/>
    <x v="9"/>
    <x v="0"/>
  </r>
  <r>
    <x v="66"/>
    <n v="26"/>
    <n v="82.77"/>
    <n v="4"/>
    <n v="2152.02"/>
    <d v="2003-10-08T00:00:00"/>
    <x v="0"/>
    <n v="3"/>
    <n v="8"/>
    <n v="2003"/>
    <x v="4"/>
    <n v="99"/>
    <s v="S700_2466"/>
    <s v="Mini Creations Ltd."/>
    <n v="5085559555"/>
    <s v="4575 Hillside Dr."/>
    <m/>
    <x v="18"/>
    <x v="6"/>
    <n v="50553"/>
    <x v="0"/>
    <s v="NA"/>
    <s v="Tam"/>
    <s v="Wing C"/>
    <s v="Small"/>
    <n v="2152.02"/>
    <x v="3"/>
    <x v="0"/>
  </r>
  <r>
    <x v="67"/>
    <n v="20"/>
    <n v="100"/>
    <n v="2"/>
    <n v="2353.4"/>
    <d v="2003-06-10T00:00:00"/>
    <x v="0"/>
    <n v="4"/>
    <n v="10"/>
    <n v="2003"/>
    <x v="4"/>
    <n v="99"/>
    <s v="S700_2466"/>
    <s v="Toys of Finland, Co."/>
    <s v="90-224 8555"/>
    <s v="Keskuskatu 45"/>
    <m/>
    <x v="13"/>
    <x v="1"/>
    <n v="21240"/>
    <x v="4"/>
    <s v="EMEA"/>
    <s v="Karttunen"/>
    <s v="Matti"/>
    <s v="Small"/>
    <n v="2000"/>
    <x v="4"/>
    <x v="0"/>
  </r>
  <r>
    <x v="5"/>
    <n v="31"/>
    <n v="100"/>
    <n v="16"/>
    <n v="3431.39"/>
    <s v="10/28/2003 0:00"/>
    <x v="0"/>
    <n v="4"/>
    <n v="10"/>
    <n v="2003"/>
    <x v="4"/>
    <n v="99"/>
    <s v="S700_2466"/>
    <s v="Technics Stores Inc."/>
    <n v="6505556809"/>
    <s v="9408 Furth Circle"/>
    <m/>
    <x v="5"/>
    <x v="2"/>
    <n v="94217"/>
    <x v="0"/>
    <s v="NA"/>
    <s v="Hirano"/>
    <s v="Juri"/>
    <s v="Medium"/>
    <n v="3100"/>
    <x v="4"/>
    <x v="0"/>
  </r>
  <r>
    <x v="69"/>
    <n v="22"/>
    <n v="87.75"/>
    <n v="1"/>
    <n v="1930.5"/>
    <d v="2003-08-11T00:00:00"/>
    <x v="0"/>
    <n v="4"/>
    <n v="11"/>
    <n v="2003"/>
    <x v="4"/>
    <n v="99"/>
    <s v="S700_2466"/>
    <s v="Alpha Cognac"/>
    <s v="61.77.6555"/>
    <s v="1 rue Alsace-Lorraine"/>
    <m/>
    <x v="42"/>
    <x v="1"/>
    <n v="31000"/>
    <x v="1"/>
    <s v="EMEA"/>
    <s v="Roulet"/>
    <s v="Annette"/>
    <s v="Small"/>
    <n v="1930.5"/>
    <x v="5"/>
    <x v="0"/>
  </r>
  <r>
    <x v="224"/>
    <n v="42"/>
    <n v="100"/>
    <n v="1"/>
    <n v="4774.5600000000004"/>
    <s v="11/27/2003 0:00"/>
    <x v="0"/>
    <n v="4"/>
    <n v="11"/>
    <n v="2003"/>
    <x v="4"/>
    <n v="99"/>
    <s v="S700_2466"/>
    <s v="Cruz &amp; Sons Co."/>
    <s v="+63 2 555 3587"/>
    <s v="15 McCallum Street - NatWest Center #13-03"/>
    <m/>
    <x v="53"/>
    <x v="1"/>
    <s v="1227 MM"/>
    <x v="15"/>
    <s v="Japan"/>
    <s v="Cruz"/>
    <s v="Arnold"/>
    <s v="Medium"/>
    <n v="4200"/>
    <x v="5"/>
    <x v="0"/>
  </r>
  <r>
    <x v="55"/>
    <n v="26"/>
    <n v="99.72"/>
    <n v="14"/>
    <n v="2592.7199999999998"/>
    <d v="2004-12-01T00:00:00"/>
    <x v="0"/>
    <n v="1"/>
    <n v="1"/>
    <n v="2004"/>
    <x v="4"/>
    <n v="99"/>
    <s v="S700_2466"/>
    <s v="Osaka Souveniers Co."/>
    <s v="+81 06 6342 5555"/>
    <s v="Dojima Avanza 4F, 1-6-20 Dojima, Kita-ku"/>
    <m/>
    <x v="38"/>
    <x v="14"/>
    <s v="530-0003"/>
    <x v="11"/>
    <s v="Japan"/>
    <s v="Kentary"/>
    <s v="Mory"/>
    <s v="Small"/>
    <n v="2592.7199999999998"/>
    <x v="7"/>
    <x v="1"/>
  </r>
  <r>
    <x v="73"/>
    <n v="37"/>
    <n v="87.75"/>
    <n v="1"/>
    <n v="3246.75"/>
    <s v="2/19/2004 0:00"/>
    <x v="0"/>
    <n v="1"/>
    <n v="2"/>
    <n v="2004"/>
    <x v="4"/>
    <n v="99"/>
    <s v="S700_2466"/>
    <s v="Collectable Mini Designs Co."/>
    <n v="7605558146"/>
    <s v="361 Furth Circle"/>
    <m/>
    <x v="45"/>
    <x v="2"/>
    <n v="91217"/>
    <x v="0"/>
    <s v="NA"/>
    <s v="Thompson"/>
    <s v="Valarie"/>
    <s v="Medium"/>
    <n v="3246.75"/>
    <x v="0"/>
    <x v="1"/>
  </r>
  <r>
    <x v="250"/>
    <n v="38"/>
    <n v="88.75"/>
    <n v="10"/>
    <n v="3372.5"/>
    <d v="2004-02-04T00:00:00"/>
    <x v="0"/>
    <n v="2"/>
    <n v="4"/>
    <n v="2004"/>
    <x v="4"/>
    <n v="99"/>
    <s v="S700_2466"/>
    <s v="Royal Canadian Collectables, Ltd."/>
    <s v="(604) 555-4555"/>
    <s v="23 Tsawassen Blvd."/>
    <m/>
    <x v="47"/>
    <x v="10"/>
    <s v="T2F 8M4"/>
    <x v="10"/>
    <s v="NA"/>
    <s v="Lincoln"/>
    <s v="Elizabeth"/>
    <s v="Medium"/>
    <n v="3372.5"/>
    <x v="8"/>
    <x v="1"/>
  </r>
  <r>
    <x v="225"/>
    <n v="35"/>
    <n v="100"/>
    <n v="11"/>
    <n v="3909.15"/>
    <d v="2004-11-05T00:00:00"/>
    <x v="0"/>
    <n v="2"/>
    <n v="5"/>
    <n v="2004"/>
    <x v="4"/>
    <n v="99"/>
    <s v="S700_2466"/>
    <s v="The Sharp Gifts Warehouse"/>
    <n v="4085553659"/>
    <s v="3086 Ingle Ln."/>
    <m/>
    <x v="51"/>
    <x v="2"/>
    <n v="94217"/>
    <x v="0"/>
    <s v="NA"/>
    <s v="Frick"/>
    <s v="Sue"/>
    <s v="Medium"/>
    <n v="3500"/>
    <x v="1"/>
    <x v="1"/>
  </r>
  <r>
    <x v="226"/>
    <n v="33"/>
    <n v="90.75"/>
    <n v="6"/>
    <n v="2994.75"/>
    <s v="6/24/2004 0:00"/>
    <x v="3"/>
    <n v="2"/>
    <n v="6"/>
    <n v="2004"/>
    <x v="4"/>
    <n v="99"/>
    <s v="S700_2466"/>
    <s v="Euro Shopping Channel"/>
    <s v="(91) 555 94 44"/>
    <s v="C/ Moralzarzal, 86"/>
    <m/>
    <x v="20"/>
    <x v="1"/>
    <n v="28034"/>
    <x v="7"/>
    <s v="EMEA"/>
    <s v="Freyre"/>
    <s v="Diego"/>
    <s v="Small"/>
    <n v="2994.75"/>
    <x v="9"/>
    <x v="1"/>
  </r>
  <r>
    <x v="14"/>
    <n v="39"/>
    <n v="100"/>
    <n v="16"/>
    <n v="4472.5200000000004"/>
    <s v="7/23/2004 0:00"/>
    <x v="0"/>
    <n v="3"/>
    <n v="7"/>
    <n v="2004"/>
    <x v="4"/>
    <n v="99"/>
    <s v="S700_2466"/>
    <s v="La Rochelle Gifts"/>
    <s v="40.67.8555"/>
    <s v="67, rue des Cinquante Otages"/>
    <m/>
    <x v="11"/>
    <x v="1"/>
    <n v="44000"/>
    <x v="1"/>
    <s v="EMEA"/>
    <s v="Labrune"/>
    <s v="Janine"/>
    <s v="Medium"/>
    <n v="3900"/>
    <x v="2"/>
    <x v="1"/>
  </r>
  <r>
    <x v="228"/>
    <n v="45"/>
    <n v="100"/>
    <n v="8"/>
    <n v="4576.95"/>
    <s v="8/21/2004 0:00"/>
    <x v="0"/>
    <n v="3"/>
    <n v="8"/>
    <n v="2004"/>
    <x v="4"/>
    <n v="99"/>
    <s v="S700_2466"/>
    <s v="Norway Gifts By Mail, Co."/>
    <s v="+47 2212 1555"/>
    <s v="Drammensveien 126 A, PB 744 Sentrum"/>
    <m/>
    <x v="68"/>
    <x v="1"/>
    <s v="N 0106"/>
    <x v="2"/>
    <s v="EMEA"/>
    <s v="Klaeboe"/>
    <s v="Jan"/>
    <s v="Medium"/>
    <n v="4500"/>
    <x v="3"/>
    <x v="1"/>
  </r>
  <r>
    <x v="229"/>
    <n v="24"/>
    <n v="100"/>
    <n v="4"/>
    <n v="2441.04"/>
    <s v="9/15/2004 0:00"/>
    <x v="0"/>
    <n v="3"/>
    <n v="9"/>
    <n v="2004"/>
    <x v="4"/>
    <n v="99"/>
    <s v="S700_2466"/>
    <s v="Bavarian Collectables Imports, Co."/>
    <s v="+49 89 61 08 9555"/>
    <s v="Hansastr. 15"/>
    <m/>
    <x v="71"/>
    <x v="1"/>
    <n v="80686"/>
    <x v="16"/>
    <s v="EMEA"/>
    <s v="Donnermeyer"/>
    <s v="Michael"/>
    <s v="Small"/>
    <n v="2400"/>
    <x v="10"/>
    <x v="1"/>
  </r>
  <r>
    <x v="58"/>
    <n v="35"/>
    <n v="88.75"/>
    <n v="14"/>
    <n v="3106.25"/>
    <s v="10/15/2004 0:00"/>
    <x v="0"/>
    <n v="4"/>
    <n v="10"/>
    <n v="2004"/>
    <x v="4"/>
    <n v="99"/>
    <s v="S700_2466"/>
    <s v="Mini Classics"/>
    <n v="9145554562"/>
    <s v="3758 North Pendale Street"/>
    <m/>
    <x v="39"/>
    <x v="0"/>
    <n v="24067"/>
    <x v="0"/>
    <s v="NA"/>
    <s v="Frick"/>
    <s v="Steve"/>
    <s v="Medium"/>
    <n v="3106.25"/>
    <x v="4"/>
    <x v="1"/>
  </r>
  <r>
    <x v="80"/>
    <n v="23"/>
    <n v="100"/>
    <n v="6"/>
    <n v="2706.41"/>
    <d v="2004-01-11T00:00:00"/>
    <x v="0"/>
    <n v="4"/>
    <n v="11"/>
    <n v="2004"/>
    <x v="4"/>
    <n v="99"/>
    <s v="S700_2466"/>
    <s v="giftsbymail.co.uk"/>
    <s v="(198) 555-8888"/>
    <s v="Garden House Crowther Way"/>
    <m/>
    <x v="49"/>
    <x v="15"/>
    <s v="PO31 7PJ"/>
    <x v="6"/>
    <s v="EMEA"/>
    <s v="Bennett"/>
    <s v="Helen"/>
    <s v="Small"/>
    <n v="2300"/>
    <x v="5"/>
    <x v="1"/>
  </r>
  <r>
    <x v="278"/>
    <n v="37"/>
    <n v="100"/>
    <n v="10"/>
    <n v="4021.53"/>
    <d v="2004-12-11T00:00:00"/>
    <x v="0"/>
    <n v="4"/>
    <n v="11"/>
    <n v="2004"/>
    <x v="4"/>
    <n v="99"/>
    <s v="S700_2466"/>
    <s v="Rovelli Gifts"/>
    <s v="035-640555"/>
    <s v="Via Ludovico il Moro 22"/>
    <m/>
    <x v="69"/>
    <x v="1"/>
    <n v="24100"/>
    <x v="12"/>
    <s v="EMEA"/>
    <s v="Rovelli"/>
    <s v="Giovanni"/>
    <s v="Medium"/>
    <n v="3700"/>
    <x v="5"/>
    <x v="1"/>
  </r>
  <r>
    <x v="286"/>
    <n v="55"/>
    <n v="87.75"/>
    <n v="7"/>
    <n v="4826.25"/>
    <s v="11/24/2004 0:00"/>
    <x v="0"/>
    <n v="4"/>
    <n v="11"/>
    <n v="2004"/>
    <x v="4"/>
    <n v="99"/>
    <s v="S700_2466"/>
    <s v="Enaco Distributors"/>
    <s v="(93) 203 4555"/>
    <s v="Rambla de Catalu¤a, 23"/>
    <m/>
    <x v="43"/>
    <x v="1"/>
    <n v="8022"/>
    <x v="7"/>
    <s v="EMEA"/>
    <s v="Saavedra"/>
    <s v="Eduardo"/>
    <s v="Medium"/>
    <n v="4826.25"/>
    <x v="5"/>
    <x v="1"/>
  </r>
  <r>
    <x v="304"/>
    <n v="49"/>
    <n v="100"/>
    <n v="2"/>
    <n v="4935.28"/>
    <d v="2004-03-12T00:00:00"/>
    <x v="0"/>
    <n v="4"/>
    <n v="12"/>
    <n v="2004"/>
    <x v="4"/>
    <n v="99"/>
    <s v="S700_2466"/>
    <s v="Auto-Moto Classics Inc."/>
    <n v="6175558428"/>
    <s v="16780 Pompton St."/>
    <m/>
    <x v="35"/>
    <x v="6"/>
    <n v="58339"/>
    <x v="0"/>
    <s v="NA"/>
    <s v="Taylor"/>
    <s v="Leslie"/>
    <s v="Medium"/>
    <n v="4900"/>
    <x v="6"/>
    <x v="1"/>
  </r>
  <r>
    <x v="21"/>
    <n v="26"/>
    <n v="100"/>
    <n v="9"/>
    <n v="2754.7"/>
    <s v="12/17/2004 0:00"/>
    <x v="0"/>
    <n v="4"/>
    <n v="12"/>
    <n v="2004"/>
    <x v="4"/>
    <n v="99"/>
    <s v="S700_2466"/>
    <s v="Souveniers And Things Co."/>
    <s v="+61 2 9495 8555"/>
    <s v="Monitor Money Building, 815 Pacific Hwy"/>
    <s v="Level 6"/>
    <x v="17"/>
    <x v="8"/>
    <n v="2067"/>
    <x v="3"/>
    <s v="APAC"/>
    <s v="Huxley"/>
    <s v="Adrian"/>
    <s v="Small"/>
    <n v="2600"/>
    <x v="6"/>
    <x v="1"/>
  </r>
  <r>
    <x v="22"/>
    <n v="33"/>
    <n v="100"/>
    <n v="1"/>
    <n v="3856.71"/>
    <d v="2005-03-02T00:00:00"/>
    <x v="0"/>
    <n v="1"/>
    <n v="2"/>
    <n v="2005"/>
    <x v="4"/>
    <n v="99"/>
    <s v="S700_2466"/>
    <s v="La Rochelle Gifts"/>
    <s v="40.67.8555"/>
    <s v="67, rue des Cinquante Otages"/>
    <m/>
    <x v="11"/>
    <x v="1"/>
    <n v="44000"/>
    <x v="1"/>
    <s v="EMEA"/>
    <s v="Labrune"/>
    <s v="Janine"/>
    <s v="Medium"/>
    <n v="3300"/>
    <x v="0"/>
    <x v="2"/>
  </r>
  <r>
    <x v="233"/>
    <n v="37"/>
    <n v="83.84"/>
    <n v="14"/>
    <n v="3102.08"/>
    <d v="2005-01-03T00:00:00"/>
    <x v="5"/>
    <n v="1"/>
    <n v="3"/>
    <n v="2005"/>
    <x v="4"/>
    <n v="99"/>
    <s v="S700_2466"/>
    <s v="Euro Shopping Channel"/>
    <s v="(91) 555 94 44"/>
    <s v="C/ Moralzarzal, 86"/>
    <m/>
    <x v="20"/>
    <x v="1"/>
    <n v="28034"/>
    <x v="7"/>
    <s v="EMEA"/>
    <s v="Freyre"/>
    <s v="Diego"/>
    <s v="Medium"/>
    <n v="3102.08"/>
    <x v="11"/>
    <x v="2"/>
  </r>
  <r>
    <x v="234"/>
    <n v="22"/>
    <n v="86.76"/>
    <n v="8"/>
    <n v="1908.72"/>
    <s v="3/30/2005 0:00"/>
    <x v="0"/>
    <n v="1"/>
    <n v="3"/>
    <n v="2005"/>
    <x v="4"/>
    <n v="99"/>
    <s v="S700_2466"/>
    <s v="Reims Collectables"/>
    <s v="26.47.1555"/>
    <s v="59 rue de l'Abbaye"/>
    <m/>
    <x v="1"/>
    <x v="1"/>
    <n v="51100"/>
    <x v="1"/>
    <s v="EMEA"/>
    <s v="Henriot"/>
    <s v="Paul"/>
    <s v="Small"/>
    <n v="1908.72"/>
    <x v="11"/>
    <x v="2"/>
  </r>
  <r>
    <x v="253"/>
    <n v="85"/>
    <n v="88.75"/>
    <n v="10"/>
    <n v="7543.75"/>
    <d v="2005-03-04T00:00:00"/>
    <x v="4"/>
    <n v="2"/>
    <n v="4"/>
    <n v="2005"/>
    <x v="4"/>
    <n v="99"/>
    <s v="S700_2466"/>
    <s v="Tekni Collectables Inc."/>
    <n v="2015559350"/>
    <s v="7476 Moss Rd."/>
    <m/>
    <x v="9"/>
    <x v="4"/>
    <n v="94019"/>
    <x v="0"/>
    <s v="NA"/>
    <s v="Brown"/>
    <s v="William"/>
    <s v="Large"/>
    <n v="7543.75"/>
    <x v="8"/>
    <x v="2"/>
  </r>
  <r>
    <x v="235"/>
    <n v="22"/>
    <n v="100"/>
    <n v="11"/>
    <n v="2457.1799999999998"/>
    <d v="2005-10-05T00:00:00"/>
    <x v="0"/>
    <n v="2"/>
    <n v="5"/>
    <n v="2005"/>
    <x v="4"/>
    <n v="99"/>
    <s v="S700_2466"/>
    <s v="L'ordine Souveniers"/>
    <s v="0522-556555"/>
    <s v="Strada Provinciale 124"/>
    <m/>
    <x v="57"/>
    <x v="1"/>
    <n v="42100"/>
    <x v="12"/>
    <s v="EMEA"/>
    <s v="Moroni"/>
    <s v="Maurizio"/>
    <s v="Small"/>
    <n v="2200"/>
    <x v="1"/>
    <x v="2"/>
  </r>
  <r>
    <x v="63"/>
    <n v="31"/>
    <n v="65.77"/>
    <n v="3"/>
    <n v="2038.87"/>
    <d v="2003-11-02T00:00:00"/>
    <x v="0"/>
    <n v="1"/>
    <n v="2"/>
    <n v="2003"/>
    <x v="5"/>
    <n v="72"/>
    <s v="S700_2610"/>
    <s v="Danish Wholesale Imports"/>
    <s v="31 12 3555"/>
    <s v="Vinb'ltet 34"/>
    <m/>
    <x v="40"/>
    <x v="1"/>
    <n v="1734"/>
    <x v="13"/>
    <s v="EMEA"/>
    <s v="Petersen"/>
    <s v="Jytte"/>
    <s v="Small"/>
    <n v="2038.87"/>
    <x v="0"/>
    <x v="0"/>
  </r>
  <r>
    <x v="64"/>
    <n v="38"/>
    <n v="65.77"/>
    <n v="12"/>
    <n v="2499.2600000000002"/>
    <s v="4/28/2003 0:00"/>
    <x v="0"/>
    <n v="2"/>
    <n v="4"/>
    <n v="2003"/>
    <x v="5"/>
    <n v="72"/>
    <s v="S700_2610"/>
    <s v="Salzburg Collectables"/>
    <s v="6562-9555"/>
    <s v="Geislweg 14"/>
    <m/>
    <x v="16"/>
    <x v="1"/>
    <n v="5020"/>
    <x v="5"/>
    <s v="EMEA"/>
    <s v="Pipps"/>
    <s v="Georg"/>
    <s v="Small"/>
    <n v="2499.2599999999998"/>
    <x v="8"/>
    <x v="0"/>
  </r>
  <r>
    <x v="65"/>
    <n v="45"/>
    <n v="85.29"/>
    <n v="3"/>
    <n v="3838.05"/>
    <d v="2003-12-06T00:00:00"/>
    <x v="0"/>
    <n v="2"/>
    <n v="6"/>
    <n v="2003"/>
    <x v="5"/>
    <n v="72"/>
    <s v="S700_2610"/>
    <s v="Stylish Desk Decors, Co."/>
    <s v="(171) 555-0297"/>
    <s v="35 King George"/>
    <m/>
    <x v="41"/>
    <x v="1"/>
    <s v="WX3 6FW"/>
    <x v="6"/>
    <s v="EMEA"/>
    <s v="Brown"/>
    <s v="Ann"/>
    <s v="Medium"/>
    <n v="3838.05"/>
    <x v="9"/>
    <x v="0"/>
  </r>
  <r>
    <x v="66"/>
    <n v="31"/>
    <n v="85.29"/>
    <n v="16"/>
    <n v="2643.99"/>
    <d v="2003-10-08T00:00:00"/>
    <x v="0"/>
    <n v="3"/>
    <n v="8"/>
    <n v="2003"/>
    <x v="5"/>
    <n v="72"/>
    <s v="S700_2610"/>
    <s v="Mini Creations Ltd."/>
    <n v="5085559555"/>
    <s v="4575 Hillside Dr."/>
    <m/>
    <x v="18"/>
    <x v="6"/>
    <n v="50553"/>
    <x v="0"/>
    <s v="NA"/>
    <s v="Tam"/>
    <s v="Wing C"/>
    <s v="Small"/>
    <n v="2643.9900000000002"/>
    <x v="3"/>
    <x v="0"/>
  </r>
  <r>
    <x v="291"/>
    <n v="36"/>
    <n v="64.33"/>
    <n v="1"/>
    <n v="2315.88"/>
    <d v="2003-02-10T00:00:00"/>
    <x v="0"/>
    <n v="4"/>
    <n v="10"/>
    <n v="2003"/>
    <x v="5"/>
    <n v="72"/>
    <s v="S700_2610"/>
    <s v="Boards &amp; Toys Co."/>
    <n v="3105552373"/>
    <s v="4097 Douglas Av."/>
    <m/>
    <x v="63"/>
    <x v="2"/>
    <n v="92561"/>
    <x v="0"/>
    <s v="NA"/>
    <s v="Young"/>
    <s v="Leslie"/>
    <s v="Small"/>
    <n v="2315.88"/>
    <x v="4"/>
    <x v="0"/>
  </r>
  <r>
    <x v="68"/>
    <n v="46"/>
    <n v="70.11"/>
    <n v="10"/>
    <n v="3225.06"/>
    <s v="10/23/2003 0:00"/>
    <x v="3"/>
    <n v="4"/>
    <n v="10"/>
    <n v="2003"/>
    <x v="5"/>
    <n v="72"/>
    <s v="S700_2610"/>
    <s v="Scandinavian Gift Ideas"/>
    <s v="0695-34 6555"/>
    <s v="?kergatan 24"/>
    <m/>
    <x v="31"/>
    <x v="1"/>
    <s v="S-844 67"/>
    <x v="8"/>
    <s v="EMEA"/>
    <s v="Larsson"/>
    <s v="Maria"/>
    <s v="Medium"/>
    <n v="3225.06"/>
    <x v="4"/>
    <x v="0"/>
  </r>
  <r>
    <x v="263"/>
    <n v="32"/>
    <n v="76.62"/>
    <n v="1"/>
    <n v="2451.84"/>
    <d v="2003-07-11T00:00:00"/>
    <x v="0"/>
    <n v="4"/>
    <n v="11"/>
    <n v="2003"/>
    <x v="5"/>
    <n v="72"/>
    <s v="S700_2610"/>
    <s v="CAF Imports"/>
    <s v="+34 913 728 555"/>
    <s v="Merchants House, 27-30 Merchant's Quay"/>
    <m/>
    <x v="20"/>
    <x v="1"/>
    <n v="28023"/>
    <x v="7"/>
    <s v="EMEA"/>
    <s v="Fernandez"/>
    <s v="Jesus"/>
    <s v="Small"/>
    <n v="2451.84"/>
    <x v="5"/>
    <x v="0"/>
  </r>
  <r>
    <x v="129"/>
    <n v="39"/>
    <n v="57.82"/>
    <n v="1"/>
    <n v="2254.98"/>
    <s v="11/14/2003 0:00"/>
    <x v="0"/>
    <n v="4"/>
    <n v="11"/>
    <n v="2003"/>
    <x v="5"/>
    <n v="72"/>
    <s v="S700_2610"/>
    <s v="Mini Creations Ltd."/>
    <n v="5085559555"/>
    <s v="4575 Hillside Dr."/>
    <m/>
    <x v="18"/>
    <x v="6"/>
    <n v="50553"/>
    <x v="0"/>
    <s v="NA"/>
    <s v="Tam"/>
    <s v="Wing C"/>
    <s v="Small"/>
    <n v="2254.98"/>
    <x v="5"/>
    <x v="0"/>
  </r>
  <r>
    <x v="71"/>
    <n v="50"/>
    <n v="78.790000000000006"/>
    <n v="7"/>
    <n v="3939.5"/>
    <s v="11/26/2003 0:00"/>
    <x v="0"/>
    <n v="4"/>
    <n v="11"/>
    <n v="2003"/>
    <x v="5"/>
    <n v="72"/>
    <s v="S700_2610"/>
    <s v="Enaco Distributors"/>
    <s v="(93) 203 4555"/>
    <s v="Rambla de Catalu¤a, 23"/>
    <m/>
    <x v="43"/>
    <x v="1"/>
    <n v="8022"/>
    <x v="7"/>
    <s v="EMEA"/>
    <s v="Saavedra"/>
    <s v="Eduardo"/>
    <s v="Medium"/>
    <n v="3939.5000000000005"/>
    <x v="5"/>
    <x v="0"/>
  </r>
  <r>
    <x v="131"/>
    <n v="46"/>
    <n v="74.45"/>
    <n v="1"/>
    <n v="3424.7"/>
    <d v="2004-02-01T00:00:00"/>
    <x v="0"/>
    <n v="1"/>
    <n v="1"/>
    <n v="2004"/>
    <x v="5"/>
    <n v="72"/>
    <s v="S700_2610"/>
    <s v="Saveley &amp; Henriot, Co."/>
    <s v="78.32.5555"/>
    <s v="2, rue du Commerce"/>
    <m/>
    <x v="25"/>
    <x v="1"/>
    <n v="69004"/>
    <x v="1"/>
    <s v="EMEA"/>
    <s v="Saveley"/>
    <s v="Mary"/>
    <s v="Medium"/>
    <n v="3424.7000000000003"/>
    <x v="7"/>
    <x v="1"/>
  </r>
  <r>
    <x v="73"/>
    <n v="36"/>
    <n v="80.95"/>
    <n v="13"/>
    <n v="2914.2"/>
    <s v="2/19/2004 0:00"/>
    <x v="0"/>
    <n v="1"/>
    <n v="2"/>
    <n v="2004"/>
    <x v="5"/>
    <n v="72"/>
    <s v="S700_2610"/>
    <s v="Collectable Mini Designs Co."/>
    <n v="7605558146"/>
    <s v="361 Furth Circle"/>
    <m/>
    <x v="45"/>
    <x v="2"/>
    <n v="91217"/>
    <x v="0"/>
    <s v="NA"/>
    <s v="Thompson"/>
    <s v="Valarie"/>
    <s v="Small"/>
    <n v="2914.2000000000003"/>
    <x v="0"/>
    <x v="1"/>
  </r>
  <r>
    <x v="292"/>
    <n v="29"/>
    <n v="82.4"/>
    <n v="1"/>
    <n v="2389.6"/>
    <s v="3/29/2004 0:00"/>
    <x v="0"/>
    <n v="1"/>
    <n v="3"/>
    <n v="2004"/>
    <x v="5"/>
    <n v="72"/>
    <s v="S700_2610"/>
    <s v="Tekni Collectables Inc."/>
    <n v="2015559350"/>
    <s v="7476 Moss Rd."/>
    <m/>
    <x v="9"/>
    <x v="4"/>
    <n v="94019"/>
    <x v="0"/>
    <s v="NA"/>
    <s v="Brown"/>
    <s v="William"/>
    <s v="Small"/>
    <n v="2389.6000000000004"/>
    <x v="11"/>
    <x v="1"/>
  </r>
  <r>
    <x v="74"/>
    <n v="32"/>
    <n v="75.89"/>
    <n v="4"/>
    <n v="2428.48"/>
    <d v="2004-07-05T00:00:00"/>
    <x v="3"/>
    <n v="2"/>
    <n v="5"/>
    <n v="2004"/>
    <x v="5"/>
    <n v="72"/>
    <s v="S700_2610"/>
    <s v="Land of Toys Inc."/>
    <n v="2125557818"/>
    <s v="897 Long Airport Avenue"/>
    <m/>
    <x v="0"/>
    <x v="0"/>
    <n v="10022"/>
    <x v="0"/>
    <s v="NA"/>
    <s v="Yu"/>
    <s v="Kwai"/>
    <s v="Small"/>
    <n v="2428.48"/>
    <x v="1"/>
    <x v="1"/>
  </r>
  <r>
    <x v="75"/>
    <n v="44"/>
    <n v="68.67"/>
    <n v="2"/>
    <n v="3021.48"/>
    <s v="6/17/2004 0:00"/>
    <x v="0"/>
    <n v="2"/>
    <n v="6"/>
    <n v="2004"/>
    <x v="5"/>
    <n v="72"/>
    <s v="S700_2610"/>
    <s v="Quebec Home Shopping Network"/>
    <s v="(514) 555-8054"/>
    <s v="43 rue St. Laurent"/>
    <m/>
    <x v="37"/>
    <x v="13"/>
    <s v="H1J 1C3"/>
    <x v="10"/>
    <s v="NA"/>
    <s v="Fresnisre"/>
    <s v="Jean"/>
    <s v="Medium"/>
    <n v="3021.48"/>
    <x v="9"/>
    <x v="1"/>
  </r>
  <r>
    <x v="76"/>
    <n v="42"/>
    <n v="62.16"/>
    <n v="5"/>
    <n v="2610.7199999999998"/>
    <s v="7/21/2004 0:00"/>
    <x v="0"/>
    <n v="3"/>
    <n v="7"/>
    <n v="2004"/>
    <x v="5"/>
    <n v="72"/>
    <s v="S700_2610"/>
    <s v="Petit Auto"/>
    <s v="(02) 5554 67"/>
    <s v="Rue Joseph-Bens 532"/>
    <m/>
    <x v="46"/>
    <x v="1"/>
    <s v="B-1180"/>
    <x v="14"/>
    <s v="EMEA"/>
    <s v="Dewey"/>
    <s v="Catherine"/>
    <s v="Small"/>
    <n v="2610.7199999999998"/>
    <x v="2"/>
    <x v="1"/>
  </r>
  <r>
    <x v="77"/>
    <n v="47"/>
    <n v="65.77"/>
    <n v="7"/>
    <n v="3091.19"/>
    <s v="8/20/2004 0:00"/>
    <x v="0"/>
    <n v="3"/>
    <n v="8"/>
    <n v="2004"/>
    <x v="5"/>
    <n v="72"/>
    <s v="S700_2610"/>
    <s v="Royal Canadian Collectables, Ltd."/>
    <s v="(604) 555-4555"/>
    <s v="23 Tsawassen Blvd."/>
    <m/>
    <x v="47"/>
    <x v="10"/>
    <s v="T2F 8M4"/>
    <x v="10"/>
    <s v="NA"/>
    <s v="Lincoln"/>
    <s v="Elizabeth"/>
    <s v="Medium"/>
    <n v="3091.1899999999996"/>
    <x v="3"/>
    <x v="1"/>
  </r>
  <r>
    <x v="78"/>
    <n v="44"/>
    <n v="58.55"/>
    <n v="2"/>
    <n v="2576.1999999999998"/>
    <d v="2004-10-09T00:00:00"/>
    <x v="0"/>
    <n v="3"/>
    <n v="9"/>
    <n v="2004"/>
    <x v="5"/>
    <n v="72"/>
    <s v="S700_2610"/>
    <s v="Gifts4AllAges.com"/>
    <n v="6175559555"/>
    <s v="8616 Spinnaker Dr."/>
    <m/>
    <x v="48"/>
    <x v="6"/>
    <n v="51003"/>
    <x v="0"/>
    <s v="NA"/>
    <s v="Yoshido"/>
    <s v="Juri"/>
    <s v="Small"/>
    <n v="2576.1999999999998"/>
    <x v="10"/>
    <x v="1"/>
  </r>
  <r>
    <x v="138"/>
    <n v="43"/>
    <n v="75.17"/>
    <n v="1"/>
    <n v="3232.31"/>
    <s v="10/14/2004 0:00"/>
    <x v="0"/>
    <n v="4"/>
    <n v="10"/>
    <n v="2004"/>
    <x v="5"/>
    <n v="72"/>
    <s v="S700_2610"/>
    <s v="AV Stores, Co."/>
    <s v="(171) 555-1555"/>
    <s v="Fauntleroy Circus"/>
    <m/>
    <x v="61"/>
    <x v="1"/>
    <s v="EC2 5NT"/>
    <x v="6"/>
    <s v="EMEA"/>
    <s v="Ashworth"/>
    <s v="Victoria"/>
    <s v="Medium"/>
    <n v="3232.31"/>
    <x v="4"/>
    <x v="1"/>
  </r>
  <r>
    <x v="80"/>
    <n v="48"/>
    <n v="74.45"/>
    <n v="18"/>
    <n v="3573.6"/>
    <d v="2004-01-11T00:00:00"/>
    <x v="0"/>
    <n v="4"/>
    <n v="11"/>
    <n v="2004"/>
    <x v="5"/>
    <n v="72"/>
    <s v="S700_2610"/>
    <s v="giftsbymail.co.uk"/>
    <s v="(198) 555-8888"/>
    <s v="Garden House Crowther Way"/>
    <m/>
    <x v="49"/>
    <x v="15"/>
    <s v="PO31 7PJ"/>
    <x v="6"/>
    <s v="EMEA"/>
    <s v="Bennett"/>
    <s v="Helen"/>
    <s v="Medium"/>
    <n v="3573.6000000000004"/>
    <x v="5"/>
    <x v="1"/>
  </r>
  <r>
    <x v="230"/>
    <n v="21"/>
    <n v="96.31"/>
    <n v="1"/>
    <n v="2022.51"/>
    <d v="2004-10-11T00:00:00"/>
    <x v="5"/>
    <n v="4"/>
    <n v="11"/>
    <n v="2004"/>
    <x v="5"/>
    <n v="72"/>
    <s v="S700_2610"/>
    <s v="Danish Wholesale Imports"/>
    <s v="31 12 3555"/>
    <s v="Vinb'ltet 34"/>
    <m/>
    <x v="40"/>
    <x v="1"/>
    <n v="1734"/>
    <x v="13"/>
    <s v="EMEA"/>
    <s v="Petersen"/>
    <s v="Jytte"/>
    <s v="Small"/>
    <n v="2022.51"/>
    <x v="5"/>
    <x v="1"/>
  </r>
  <r>
    <x v="59"/>
    <n v="50"/>
    <n v="74.349999999999994"/>
    <n v="9"/>
    <n v="3717.5"/>
    <s v="11/23/2004 0:00"/>
    <x v="0"/>
    <n v="4"/>
    <n v="11"/>
    <n v="2004"/>
    <x v="5"/>
    <n v="72"/>
    <s v="S700_2610"/>
    <s v="Tokyo Collectables, Ltd"/>
    <s v="+81 3 3584 0555"/>
    <s v="2-2-8 Roppongi"/>
    <m/>
    <x v="29"/>
    <x v="11"/>
    <s v="106-0032"/>
    <x v="11"/>
    <s v="Japan"/>
    <s v="Shimamura"/>
    <s v="Akiko"/>
    <s v="Medium"/>
    <n v="3717.4999999999995"/>
    <x v="5"/>
    <x v="1"/>
  </r>
  <r>
    <x v="83"/>
    <n v="29"/>
    <n v="75.349999999999994"/>
    <n v="12"/>
    <n v="2185.15"/>
    <d v="2004-02-12T00:00:00"/>
    <x v="0"/>
    <n v="4"/>
    <n v="12"/>
    <n v="2004"/>
    <x v="5"/>
    <n v="72"/>
    <s v="S700_2610"/>
    <s v="Euro Shopping Channel"/>
    <s v="(91) 555 94 44"/>
    <s v="C/ Moralzarzal, 86"/>
    <m/>
    <x v="20"/>
    <x v="1"/>
    <n v="28034"/>
    <x v="7"/>
    <s v="EMEA"/>
    <s v="Freyre"/>
    <s v="Diego"/>
    <s v="Small"/>
    <n v="2185.1499999999996"/>
    <x v="6"/>
    <x v="1"/>
  </r>
  <r>
    <x v="85"/>
    <n v="41"/>
    <n v="70.33"/>
    <n v="16"/>
    <n v="2883.53"/>
    <s v="1/31/2005 0:00"/>
    <x v="0"/>
    <n v="1"/>
    <n v="1"/>
    <n v="2005"/>
    <x v="5"/>
    <n v="72"/>
    <s v="S700_2610"/>
    <s v="Oulu Toy Supplies, Inc."/>
    <s v="981-443655"/>
    <s v="Torikatu 38"/>
    <m/>
    <x v="50"/>
    <x v="1"/>
    <n v="90110"/>
    <x v="4"/>
    <s v="EMEA"/>
    <s v="Koskitalo"/>
    <s v="Pirkko"/>
    <s v="Small"/>
    <n v="2883.5299999999997"/>
    <x v="7"/>
    <x v="2"/>
  </r>
  <r>
    <x v="233"/>
    <n v="37"/>
    <n v="100"/>
    <n v="10"/>
    <n v="5017.57"/>
    <d v="2005-01-03T00:00:00"/>
    <x v="5"/>
    <n v="1"/>
    <n v="3"/>
    <n v="2005"/>
    <x v="5"/>
    <n v="72"/>
    <s v="S700_2610"/>
    <s v="Euro Shopping Channel"/>
    <s v="(91) 555 94 44"/>
    <s v="C/ Moralzarzal, 86"/>
    <m/>
    <x v="20"/>
    <x v="1"/>
    <n v="28034"/>
    <x v="7"/>
    <s v="EMEA"/>
    <s v="Freyre"/>
    <s v="Diego"/>
    <s v="Medium"/>
    <n v="3700"/>
    <x v="11"/>
    <x v="2"/>
  </r>
  <r>
    <x v="303"/>
    <n v="22"/>
    <n v="66.5"/>
    <n v="4"/>
    <n v="1463"/>
    <s v="3/28/2005 0:00"/>
    <x v="0"/>
    <n v="1"/>
    <n v="3"/>
    <n v="2005"/>
    <x v="5"/>
    <n v="72"/>
    <s v="S700_2610"/>
    <s v="Alpha Cognac"/>
    <s v="61.77.6555"/>
    <s v="1 rue Alsace-Lorraine"/>
    <m/>
    <x v="42"/>
    <x v="1"/>
    <n v="31000"/>
    <x v="1"/>
    <s v="EMEA"/>
    <s v="Roulet"/>
    <s v="Annette"/>
    <s v="Small"/>
    <n v="1463"/>
    <x v="11"/>
    <x v="2"/>
  </r>
  <r>
    <x v="89"/>
    <n v="31"/>
    <n v="75.89"/>
    <n v="4"/>
    <n v="2352.59"/>
    <d v="2005-06-05T00:00:00"/>
    <x v="4"/>
    <n v="2"/>
    <n v="5"/>
    <n v="2005"/>
    <x v="5"/>
    <n v="72"/>
    <s v="S700_2610"/>
    <s v="Gifts4AllAges.com"/>
    <n v="6175559555"/>
    <s v="8616 Spinnaker Dr."/>
    <m/>
    <x v="48"/>
    <x v="6"/>
    <n v="51003"/>
    <x v="0"/>
    <s v="NA"/>
    <s v="Yoshido"/>
    <s v="Juri"/>
    <s v="Small"/>
    <n v="2352.59"/>
    <x v="1"/>
    <x v="2"/>
  </r>
  <r>
    <x v="26"/>
    <n v="42"/>
    <n v="100"/>
    <n v="6"/>
    <n v="4460.82"/>
    <s v="1/29/2003 0:00"/>
    <x v="0"/>
    <n v="1"/>
    <n v="1"/>
    <n v="2003"/>
    <x v="1"/>
    <n v="101"/>
    <s v="S700_2824"/>
    <s v="Baane Mini Imports"/>
    <s v="07-98 9555"/>
    <s v="Erling Skakkes gate 78"/>
    <m/>
    <x v="14"/>
    <x v="1"/>
    <n v="4110"/>
    <x v="2"/>
    <s v="EMEA"/>
    <s v="Bergulfsen"/>
    <s v="Jonas"/>
    <s v="Medium"/>
    <n v="4200"/>
    <x v="7"/>
    <x v="0"/>
  </r>
  <r>
    <x v="90"/>
    <n v="42"/>
    <n v="100"/>
    <n v="10"/>
    <n v="4758.18"/>
    <d v="2003-01-04T00:00:00"/>
    <x v="0"/>
    <n v="2"/>
    <n v="4"/>
    <n v="2003"/>
    <x v="1"/>
    <n v="101"/>
    <s v="S700_2824"/>
    <s v="La Corne D'abondance, Co."/>
    <s v="(1) 42.34.2555"/>
    <s v="265, boulevard Charonne"/>
    <m/>
    <x v="2"/>
    <x v="1"/>
    <n v="75012"/>
    <x v="1"/>
    <s v="EMEA"/>
    <s v="Bertrand"/>
    <s v="Marie"/>
    <s v="Medium"/>
    <n v="4200"/>
    <x v="8"/>
    <x v="0"/>
  </r>
  <r>
    <x v="28"/>
    <n v="45"/>
    <n v="100"/>
    <n v="6"/>
    <n v="4597.2"/>
    <s v="5/28/2003 0:00"/>
    <x v="0"/>
    <n v="2"/>
    <n v="5"/>
    <n v="2003"/>
    <x v="1"/>
    <n v="101"/>
    <s v="S700_2824"/>
    <s v="Corrida Auto Replicas, Ltd"/>
    <s v="(91) 555 22 82"/>
    <s v="C/ Araquil, 67"/>
    <m/>
    <x v="20"/>
    <x v="1"/>
    <n v="28023"/>
    <x v="7"/>
    <s v="EMEA"/>
    <s v="Sommer"/>
    <s v="Mart¡n"/>
    <s v="Medium"/>
    <n v="4500"/>
    <x v="1"/>
    <x v="0"/>
  </r>
  <r>
    <x v="29"/>
    <n v="36"/>
    <n v="100"/>
    <n v="6"/>
    <n v="4114.8"/>
    <s v="7/24/2003 0:00"/>
    <x v="0"/>
    <n v="3"/>
    <n v="7"/>
    <n v="2003"/>
    <x v="1"/>
    <n v="101"/>
    <s v="S700_2824"/>
    <s v="Technics Stores Inc."/>
    <n v="6505556809"/>
    <s v="9408 Furth Circle"/>
    <m/>
    <x v="5"/>
    <x v="2"/>
    <n v="94217"/>
    <x v="0"/>
    <s v="NA"/>
    <s v="Hirano"/>
    <s v="Juri"/>
    <s v="Medium"/>
    <n v="3600"/>
    <x v="2"/>
    <x v="0"/>
  </r>
  <r>
    <x v="30"/>
    <n v="20"/>
    <n v="100"/>
    <n v="3"/>
    <n v="2104"/>
    <s v="9/19/2003 0:00"/>
    <x v="0"/>
    <n v="3"/>
    <n v="9"/>
    <n v="2003"/>
    <x v="1"/>
    <n v="101"/>
    <s v="S700_2824"/>
    <s v="Dragon Souveniers, Ltd."/>
    <s v="+65 221 7555"/>
    <s v="Bronz Sok., Bronz Apt. 3/6 Tesvikiye"/>
    <m/>
    <x v="22"/>
    <x v="1"/>
    <n v="79903"/>
    <x v="9"/>
    <s v="Japan"/>
    <s v="Natividad"/>
    <s v="Eric"/>
    <s v="Small"/>
    <n v="2000"/>
    <x v="10"/>
    <x v="0"/>
  </r>
  <r>
    <x v="91"/>
    <n v="39"/>
    <n v="81.93"/>
    <n v="4"/>
    <n v="3195.27"/>
    <s v="10/21/2003 0:00"/>
    <x v="5"/>
    <n v="4"/>
    <n v="10"/>
    <n v="2003"/>
    <x v="1"/>
    <n v="101"/>
    <s v="S700_2824"/>
    <s v="Mini Auto Werke"/>
    <s v="7675-3555"/>
    <s v="Kirchgasse 6"/>
    <m/>
    <x v="52"/>
    <x v="1"/>
    <n v="8010"/>
    <x v="5"/>
    <s v="EMEA"/>
    <s v="Mendel"/>
    <s v="Roland"/>
    <s v="Medium"/>
    <n v="3195.2700000000004"/>
    <x v="4"/>
    <x v="0"/>
  </r>
  <r>
    <x v="92"/>
    <n v="42"/>
    <n v="85.98"/>
    <n v="11"/>
    <n v="3611.16"/>
    <d v="2003-06-11T00:00:00"/>
    <x v="0"/>
    <n v="4"/>
    <n v="11"/>
    <n v="2003"/>
    <x v="1"/>
    <n v="101"/>
    <s v="S700_2824"/>
    <s v="Stylish Desk Decors, Co."/>
    <s v="(171) 555-0297"/>
    <s v="35 King George"/>
    <m/>
    <x v="41"/>
    <x v="1"/>
    <s v="WX3 6FW"/>
    <x v="6"/>
    <s v="EMEA"/>
    <s v="Brown"/>
    <s v="Ann"/>
    <s v="Medium"/>
    <n v="3611.1600000000003"/>
    <x v="5"/>
    <x v="0"/>
  </r>
  <r>
    <x v="33"/>
    <n v="23"/>
    <n v="86.99"/>
    <n v="3"/>
    <n v="2000.77"/>
    <s v="11/13/2003 0:00"/>
    <x v="0"/>
    <n v="4"/>
    <n v="11"/>
    <n v="2003"/>
    <x v="1"/>
    <n v="101"/>
    <s v="S700_2824"/>
    <s v="Classic Gift Ideas, Inc"/>
    <n v="2155554695"/>
    <s v="782 First Street"/>
    <m/>
    <x v="24"/>
    <x v="7"/>
    <n v="71270"/>
    <x v="0"/>
    <s v="NA"/>
    <s v="Cervantes"/>
    <s v="Francisca"/>
    <s v="Small"/>
    <n v="2000.77"/>
    <x v="5"/>
    <x v="0"/>
  </r>
  <r>
    <x v="34"/>
    <n v="26"/>
    <n v="89.01"/>
    <n v="6"/>
    <n v="2314.2600000000002"/>
    <s v="11/25/2003 0:00"/>
    <x v="0"/>
    <n v="4"/>
    <n v="11"/>
    <n v="2003"/>
    <x v="1"/>
    <n v="101"/>
    <s v="S700_2824"/>
    <s v="Saveley &amp; Henriot, Co."/>
    <s v="78.32.5555"/>
    <s v="2, rue du Commerce"/>
    <m/>
    <x v="25"/>
    <x v="1"/>
    <n v="69004"/>
    <x v="1"/>
    <s v="EMEA"/>
    <s v="Saveley"/>
    <s v="Mary"/>
    <s v="Small"/>
    <n v="2314.2600000000002"/>
    <x v="5"/>
    <x v="0"/>
  </r>
  <r>
    <x v="35"/>
    <n v="33"/>
    <n v="100"/>
    <n v="1"/>
    <n v="3871.89"/>
    <d v="2003-05-12T00:00:00"/>
    <x v="0"/>
    <n v="4"/>
    <n v="12"/>
    <n v="2003"/>
    <x v="1"/>
    <n v="101"/>
    <s v="S700_2824"/>
    <s v="Canadian Gift Exchange Network"/>
    <s v="(604) 555-3392"/>
    <s v="1900 Oak St."/>
    <m/>
    <x v="26"/>
    <x v="10"/>
    <s v="V3F 2K1"/>
    <x v="10"/>
    <s v="NA"/>
    <s v="Tannamuri"/>
    <s v="Yoshi"/>
    <s v="Medium"/>
    <n v="3300"/>
    <x v="6"/>
    <x v="0"/>
  </r>
  <r>
    <x v="94"/>
    <n v="31"/>
    <n v="88"/>
    <n v="6"/>
    <n v="2728"/>
    <d v="2004-04-02T00:00:00"/>
    <x v="0"/>
    <n v="1"/>
    <n v="2"/>
    <n v="2004"/>
    <x v="1"/>
    <n v="101"/>
    <s v="S700_2824"/>
    <s v="Handji Gifts&amp; Co"/>
    <s v="+65 224 1555"/>
    <s v="Village Close - 106 Linden Road Sandown"/>
    <s v="2nd Floor"/>
    <x v="22"/>
    <x v="1"/>
    <n v="69045"/>
    <x v="9"/>
    <s v="APAC"/>
    <s v="Victorino"/>
    <s v="Wendy"/>
    <s v="Small"/>
    <n v="2728"/>
    <x v="0"/>
    <x v="1"/>
  </r>
  <r>
    <x v="95"/>
    <n v="50"/>
    <n v="100"/>
    <n v="11"/>
    <n v="5614"/>
    <d v="2004-11-03T00:00:00"/>
    <x v="0"/>
    <n v="1"/>
    <n v="3"/>
    <n v="2004"/>
    <x v="1"/>
    <n v="101"/>
    <s v="S700_2824"/>
    <s v="Mini Gifts Distributors Ltd."/>
    <n v="4155551450"/>
    <s v="5677 Strong St."/>
    <m/>
    <x v="33"/>
    <x v="2"/>
    <n v="97562"/>
    <x v="0"/>
    <s v="NA"/>
    <s v="Nelson"/>
    <s v="Valarie"/>
    <s v="Medium"/>
    <n v="5000"/>
    <x v="11"/>
    <x v="1"/>
  </r>
  <r>
    <x v="38"/>
    <n v="44"/>
    <n v="100"/>
    <n v="4"/>
    <n v="4628.8"/>
    <d v="2004-04-05T00:00:00"/>
    <x v="0"/>
    <n v="2"/>
    <n v="5"/>
    <n v="2004"/>
    <x v="1"/>
    <n v="101"/>
    <s v="S700_2824"/>
    <s v="Super Scale Inc."/>
    <n v="2035559545"/>
    <s v="567 North Pendale Street"/>
    <m/>
    <x v="28"/>
    <x v="5"/>
    <n v="97823"/>
    <x v="0"/>
    <s v="NA"/>
    <s v="Murphy"/>
    <s v="Leslie"/>
    <s v="Medium"/>
    <n v="4400"/>
    <x v="1"/>
    <x v="1"/>
  </r>
  <r>
    <x v="39"/>
    <n v="45"/>
    <n v="80.92"/>
    <n v="1"/>
    <n v="3641.4"/>
    <s v="6/15/2004 0:00"/>
    <x v="0"/>
    <n v="2"/>
    <n v="6"/>
    <n v="2004"/>
    <x v="1"/>
    <n v="101"/>
    <s v="S700_2824"/>
    <s v="Tokyo Collectables, Ltd"/>
    <s v="+81 3 3584 0555"/>
    <s v="2-2-8 Roppongi"/>
    <m/>
    <x v="29"/>
    <x v="11"/>
    <s v="106-0032"/>
    <x v="11"/>
    <s v="Japan"/>
    <s v="Shimamura"/>
    <s v="Akiko"/>
    <s v="Medium"/>
    <n v="3641.4"/>
    <x v="9"/>
    <x v="1"/>
  </r>
  <r>
    <x v="40"/>
    <n v="46"/>
    <n v="88"/>
    <n v="4"/>
    <n v="4048"/>
    <s v="7/19/2004 0:00"/>
    <x v="0"/>
    <n v="3"/>
    <n v="7"/>
    <n v="2004"/>
    <x v="1"/>
    <n v="101"/>
    <s v="S700_2824"/>
    <s v="Souveniers And Things Co."/>
    <s v="+61 2 9495 8555"/>
    <s v="Monitor Money Building, 815 Pacific Hwy"/>
    <s v="Level 6"/>
    <x v="17"/>
    <x v="8"/>
    <n v="2067"/>
    <x v="3"/>
    <s v="APAC"/>
    <s v="Huxley"/>
    <s v="Adrian"/>
    <s v="Medium"/>
    <n v="4048"/>
    <x v="2"/>
    <x v="1"/>
  </r>
  <r>
    <x v="97"/>
    <n v="27"/>
    <n v="85.98"/>
    <n v="11"/>
    <n v="2321.46"/>
    <s v="8/19/2004 0:00"/>
    <x v="0"/>
    <n v="3"/>
    <n v="8"/>
    <n v="2004"/>
    <x v="1"/>
    <n v="101"/>
    <s v="S700_2824"/>
    <s v="Diecast Classics Inc."/>
    <n v="2155551555"/>
    <s v="7586 Pompton St."/>
    <m/>
    <x v="15"/>
    <x v="7"/>
    <n v="70267"/>
    <x v="0"/>
    <s v="NA"/>
    <s v="Yu"/>
    <s v="Kyung"/>
    <s v="Small"/>
    <n v="2321.46"/>
    <x v="3"/>
    <x v="1"/>
  </r>
  <r>
    <x v="42"/>
    <n v="28"/>
    <n v="100"/>
    <n v="6"/>
    <n v="3256.96"/>
    <d v="2004-08-09T00:00:00"/>
    <x v="0"/>
    <n v="3"/>
    <n v="9"/>
    <n v="2004"/>
    <x v="1"/>
    <n v="101"/>
    <s v="S700_2824"/>
    <s v="Scandinavian Gift Ideas"/>
    <s v="0695-34 6555"/>
    <s v="?kergatan 24"/>
    <m/>
    <x v="31"/>
    <x v="1"/>
    <s v="S-844 67"/>
    <x v="8"/>
    <s v="EMEA"/>
    <s v="Larsson"/>
    <s v="Maria"/>
    <s v="Medium"/>
    <n v="2800"/>
    <x v="10"/>
    <x v="1"/>
  </r>
  <r>
    <x v="43"/>
    <n v="40"/>
    <n v="100"/>
    <n v="1"/>
    <n v="4208"/>
    <d v="2004-11-10T00:00:00"/>
    <x v="0"/>
    <n v="4"/>
    <n v="10"/>
    <n v="2004"/>
    <x v="1"/>
    <n v="101"/>
    <s v="S700_2824"/>
    <s v="Auto Assoc. &amp; Cie."/>
    <s v="30.59.8555"/>
    <s v="67, avenue de l'Europe"/>
    <m/>
    <x v="32"/>
    <x v="1"/>
    <n v="78000"/>
    <x v="1"/>
    <s v="EMEA"/>
    <s v="Tonini"/>
    <s v="Daniel"/>
    <s v="Medium"/>
    <n v="4000"/>
    <x v="4"/>
    <x v="1"/>
  </r>
  <r>
    <x v="99"/>
    <n v="30"/>
    <n v="99.13"/>
    <n v="9"/>
    <n v="2973.9"/>
    <s v="10/22/2004 0:00"/>
    <x v="0"/>
    <n v="4"/>
    <n v="10"/>
    <n v="2004"/>
    <x v="1"/>
    <n v="101"/>
    <s v="S700_2824"/>
    <s v="Canadian Gift Exchange Network"/>
    <s v="(604) 555-3392"/>
    <s v="1900 Oak St."/>
    <m/>
    <x v="26"/>
    <x v="10"/>
    <s v="V3F 2K1"/>
    <x v="10"/>
    <s v="NA"/>
    <s v="Tannamuri"/>
    <s v="Yoshi"/>
    <s v="Small"/>
    <n v="2973.8999999999996"/>
    <x v="4"/>
    <x v="1"/>
  </r>
  <r>
    <x v="152"/>
    <n v="34"/>
    <n v="100"/>
    <n v="5"/>
    <n v="4248.3"/>
    <d v="2004-05-11T00:00:00"/>
    <x v="0"/>
    <n v="4"/>
    <n v="11"/>
    <n v="2004"/>
    <x v="1"/>
    <n v="101"/>
    <s v="S700_2824"/>
    <s v="Vitachrome Inc."/>
    <n v="2125551500"/>
    <s v="2678 Kingston Rd."/>
    <s v="Suite 101"/>
    <x v="0"/>
    <x v="0"/>
    <n v="10022"/>
    <x v="0"/>
    <s v="NA"/>
    <s v="Frick"/>
    <s v="Michael"/>
    <s v="Medium"/>
    <n v="3400"/>
    <x v="5"/>
    <x v="1"/>
  </r>
  <r>
    <x v="140"/>
    <n v="46"/>
    <n v="100"/>
    <n v="2"/>
    <n v="9558.7999999999993"/>
    <s v="11/20/2004 0:00"/>
    <x v="0"/>
    <n v="4"/>
    <n v="11"/>
    <n v="2004"/>
    <x v="1"/>
    <n v="101"/>
    <s v="S700_2824"/>
    <s v="La Corne D'abondance, Co."/>
    <s v="(1) 42.34.2555"/>
    <s v="265, boulevard Charonne"/>
    <m/>
    <x v="2"/>
    <x v="1"/>
    <n v="75012"/>
    <x v="1"/>
    <s v="EMEA"/>
    <s v="Bertrand"/>
    <s v="Marie"/>
    <s v="Large"/>
    <n v="4600"/>
    <x v="5"/>
    <x v="1"/>
  </r>
  <r>
    <x v="141"/>
    <n v="32"/>
    <n v="82.83"/>
    <n v="7"/>
    <n v="2650.56"/>
    <d v="2004-01-11T00:00:00"/>
    <x v="0"/>
    <n v="4"/>
    <n v="11"/>
    <n v="2004"/>
    <x v="1"/>
    <n v="101"/>
    <s v="S700_2824"/>
    <s v="Corrida Auto Replicas, Ltd"/>
    <s v="(91) 555 22 82"/>
    <s v="C/ Araquil, 67"/>
    <m/>
    <x v="20"/>
    <x v="1"/>
    <n v="28023"/>
    <x v="7"/>
    <s v="EMEA"/>
    <s v="Sommer"/>
    <s v="Mart¡n"/>
    <s v="Small"/>
    <n v="2650.56"/>
    <x v="5"/>
    <x v="1"/>
  </r>
  <r>
    <x v="153"/>
    <n v="27"/>
    <n v="100"/>
    <n v="3"/>
    <n v="3761.37"/>
    <d v="2004-10-12T00:00:00"/>
    <x v="0"/>
    <n v="4"/>
    <n v="12"/>
    <n v="2004"/>
    <x v="1"/>
    <n v="101"/>
    <s v="S700_2824"/>
    <s v="Euro Shopping Channel"/>
    <s v="(91) 555 94 44"/>
    <s v="C/ Moralzarzal, 86"/>
    <m/>
    <x v="20"/>
    <x v="1"/>
    <n v="28034"/>
    <x v="7"/>
    <s v="EMEA"/>
    <s v="Freyre"/>
    <s v="Diego"/>
    <s v="Medium"/>
    <n v="2700"/>
    <x v="6"/>
    <x v="1"/>
  </r>
  <r>
    <x v="142"/>
    <n v="34"/>
    <n v="100"/>
    <n v="3"/>
    <n v="4301.34"/>
    <s v="1/23/2005 0:00"/>
    <x v="0"/>
    <n v="1"/>
    <n v="1"/>
    <n v="2005"/>
    <x v="1"/>
    <n v="101"/>
    <s v="S700_2824"/>
    <s v="Mini Gifts Distributors Ltd."/>
    <n v="4155551450"/>
    <s v="5677 Strong St."/>
    <m/>
    <x v="33"/>
    <x v="2"/>
    <n v="97562"/>
    <x v="0"/>
    <s v="NA"/>
    <s v="Nelson"/>
    <s v="Valarie"/>
    <s v="Medium"/>
    <n v="3400"/>
    <x v="7"/>
    <x v="2"/>
  </r>
  <r>
    <x v="143"/>
    <n v="34"/>
    <n v="54.84"/>
    <n v="9"/>
    <n v="1864.56"/>
    <s v="2/17/2005 0:00"/>
    <x v="0"/>
    <n v="1"/>
    <n v="2"/>
    <n v="2005"/>
    <x v="1"/>
    <n v="101"/>
    <s v="S700_2824"/>
    <s v="Mini Gifts Distributors Ltd."/>
    <n v="4155551450"/>
    <s v="5677 Strong St."/>
    <m/>
    <x v="33"/>
    <x v="2"/>
    <n v="97562"/>
    <x v="0"/>
    <s v="NA"/>
    <s v="Nelson"/>
    <s v="Valarie"/>
    <s v="Small"/>
    <n v="1864.5600000000002"/>
    <x v="0"/>
    <x v="2"/>
  </r>
  <r>
    <x v="52"/>
    <n v="34"/>
    <n v="100"/>
    <n v="4"/>
    <n v="3576.8"/>
    <d v="2005-01-05T00:00:00"/>
    <x v="0"/>
    <n v="2"/>
    <n v="5"/>
    <n v="2005"/>
    <x v="1"/>
    <n v="101"/>
    <s v="S700_2824"/>
    <s v="Quebec Home Shopping Network"/>
    <s v="(514) 555-8054"/>
    <s v="43 rue St. Laurent"/>
    <m/>
    <x v="37"/>
    <x v="13"/>
    <s v="H1J 1C3"/>
    <x v="10"/>
    <s v="NA"/>
    <s v="Fresnisre"/>
    <s v="Jean"/>
    <s v="Medium"/>
    <n v="3400"/>
    <x v="1"/>
    <x v="2"/>
  </r>
  <r>
    <x v="53"/>
    <n v="46"/>
    <n v="80.92"/>
    <n v="1"/>
    <n v="3722.32"/>
    <s v="5/31/2005 0:00"/>
    <x v="2"/>
    <n v="2"/>
    <n v="5"/>
    <n v="2005"/>
    <x v="1"/>
    <n v="101"/>
    <s v="S700_2824"/>
    <s v="Euro Shopping Channel"/>
    <s v="(91) 555 94 44"/>
    <s v="C/ Moralzarzal, 86"/>
    <m/>
    <x v="20"/>
    <x v="1"/>
    <n v="28034"/>
    <x v="7"/>
    <s v="EMEA"/>
    <s v="Freyre"/>
    <s v="Diego"/>
    <s v="Medium"/>
    <n v="3722.32"/>
    <x v="1"/>
    <x v="2"/>
  </r>
  <r>
    <x v="222"/>
    <n v="32"/>
    <n v="100"/>
    <n v="1"/>
    <n v="3986.56"/>
    <s v="2/17/2003 0:00"/>
    <x v="0"/>
    <n v="1"/>
    <n v="2"/>
    <n v="2003"/>
    <x v="4"/>
    <n v="118"/>
    <s v="S700_2834"/>
    <s v="Rovelli Gifts"/>
    <s v="035-640555"/>
    <s v="Via Ludovico il Moro 22"/>
    <m/>
    <x v="69"/>
    <x v="1"/>
    <n v="24100"/>
    <x v="12"/>
    <s v="EMEA"/>
    <s v="Rovelli"/>
    <s v="Giovanni"/>
    <s v="Medium"/>
    <n v="3200"/>
    <x v="0"/>
    <x v="0"/>
  </r>
  <r>
    <x v="54"/>
    <n v="24"/>
    <n v="100"/>
    <n v="7"/>
    <n v="3417.12"/>
    <s v="4/29/2003 0:00"/>
    <x v="0"/>
    <n v="2"/>
    <n v="4"/>
    <n v="2003"/>
    <x v="4"/>
    <n v="118"/>
    <s v="S700_2834"/>
    <s v="Australian Collectors, Co."/>
    <s v="03 9520 4555"/>
    <s v="636 St Kilda Road"/>
    <s v="Level 3"/>
    <x v="8"/>
    <x v="3"/>
    <n v="3004"/>
    <x v="3"/>
    <s v="APAC"/>
    <s v="Ferguson"/>
    <s v="Peter"/>
    <s v="Medium"/>
    <n v="2400"/>
    <x v="8"/>
    <x v="0"/>
  </r>
  <r>
    <x v="249"/>
    <n v="27"/>
    <n v="99.67"/>
    <n v="2"/>
    <n v="2691.09"/>
    <s v="6/27/2003 0:00"/>
    <x v="0"/>
    <n v="2"/>
    <n v="6"/>
    <n v="2003"/>
    <x v="4"/>
    <n v="118"/>
    <s v="S700_2834"/>
    <s v="Euro Shopping Channel"/>
    <s v="(91) 555 94 44"/>
    <s v="C/ Moralzarzal, 86"/>
    <m/>
    <x v="20"/>
    <x v="1"/>
    <n v="28034"/>
    <x v="7"/>
    <s v="EMEA"/>
    <s v="Freyre"/>
    <s v="Diego"/>
    <s v="Small"/>
    <n v="2691.09"/>
    <x v="9"/>
    <x v="0"/>
  </r>
  <r>
    <x v="3"/>
    <n v="20"/>
    <n v="100"/>
    <n v="13"/>
    <n v="2752.6"/>
    <s v="8/25/2003 0:00"/>
    <x v="0"/>
    <n v="3"/>
    <n v="8"/>
    <n v="2003"/>
    <x v="4"/>
    <n v="118"/>
    <s v="S700_2834"/>
    <s v="Toys4GrownUps.com"/>
    <n v="6265557265"/>
    <s v="78934 Hillside Dr."/>
    <m/>
    <x v="3"/>
    <x v="2"/>
    <n v="90003"/>
    <x v="0"/>
    <s v="NA"/>
    <s v="Young"/>
    <s v="Julie"/>
    <s v="Small"/>
    <n v="2000"/>
    <x v="3"/>
    <x v="0"/>
  </r>
  <r>
    <x v="5"/>
    <n v="36"/>
    <n v="100"/>
    <n v="8"/>
    <n v="4527.72"/>
    <s v="10/28/2003 0:00"/>
    <x v="0"/>
    <n v="4"/>
    <n v="10"/>
    <n v="2003"/>
    <x v="4"/>
    <n v="118"/>
    <s v="S700_2834"/>
    <s v="Technics Stores Inc."/>
    <n v="6505556809"/>
    <s v="9408 Furth Circle"/>
    <m/>
    <x v="5"/>
    <x v="2"/>
    <n v="94217"/>
    <x v="0"/>
    <s v="NA"/>
    <s v="Hirano"/>
    <s v="Juri"/>
    <s v="Medium"/>
    <n v="3600"/>
    <x v="4"/>
    <x v="0"/>
  </r>
  <r>
    <x v="7"/>
    <n v="29"/>
    <n v="100"/>
    <n v="8"/>
    <n v="3957.05"/>
    <s v="11/18/2003 0:00"/>
    <x v="0"/>
    <n v="4"/>
    <n v="11"/>
    <n v="2003"/>
    <x v="4"/>
    <n v="118"/>
    <s v="S700_2834"/>
    <s v="Herkku Gifts"/>
    <s v="+47 2267 3215"/>
    <s v="Drammen 121, PR 744 Sentrum"/>
    <m/>
    <x v="7"/>
    <x v="1"/>
    <s v="N 5804"/>
    <x v="2"/>
    <s v="EMEA"/>
    <s v="Oeztan"/>
    <s v="Veysel"/>
    <s v="Medium"/>
    <n v="2900"/>
    <x v="5"/>
    <x v="0"/>
  </r>
  <r>
    <x v="55"/>
    <n v="25"/>
    <n v="100"/>
    <n v="6"/>
    <n v="2818"/>
    <d v="2004-12-01T00:00:00"/>
    <x v="0"/>
    <n v="1"/>
    <n v="1"/>
    <n v="2004"/>
    <x v="4"/>
    <n v="118"/>
    <s v="S700_2834"/>
    <s v="Osaka Souveniers Co."/>
    <s v="+81 06 6342 5555"/>
    <s v="Dojima Avanza 4F, 1-6-20 Dojima, Kita-ku"/>
    <m/>
    <x v="38"/>
    <x v="14"/>
    <s v="530-0003"/>
    <x v="11"/>
    <s v="Japan"/>
    <s v="Kentary"/>
    <s v="Mory"/>
    <s v="Small"/>
    <n v="2500"/>
    <x v="7"/>
    <x v="1"/>
  </r>
  <r>
    <x v="10"/>
    <n v="29"/>
    <n v="100"/>
    <n v="8"/>
    <n v="3199.86"/>
    <s v="2/20/2004 0:00"/>
    <x v="0"/>
    <n v="1"/>
    <n v="2"/>
    <n v="2004"/>
    <x v="4"/>
    <n v="118"/>
    <s v="S700_2834"/>
    <s v="Australian Collectors, Co."/>
    <s v="03 9520 4555"/>
    <s v="636 St Kilda Road"/>
    <s v="Level 3"/>
    <x v="8"/>
    <x v="3"/>
    <n v="3004"/>
    <x v="3"/>
    <s v="APAC"/>
    <s v="Ferguson"/>
    <s v="Peter"/>
    <s v="Medium"/>
    <n v="2900"/>
    <x v="0"/>
    <x v="1"/>
  </r>
  <r>
    <x v="250"/>
    <n v="25"/>
    <n v="96.11"/>
    <n v="2"/>
    <n v="2402.75"/>
    <d v="2004-02-04T00:00:00"/>
    <x v="0"/>
    <n v="2"/>
    <n v="4"/>
    <n v="2004"/>
    <x v="4"/>
    <n v="118"/>
    <s v="S700_2834"/>
    <s v="Royal Canadian Collectables, Ltd."/>
    <s v="(604) 555-4555"/>
    <s v="23 Tsawassen Blvd."/>
    <m/>
    <x v="47"/>
    <x v="10"/>
    <s v="T2F 8M4"/>
    <x v="10"/>
    <s v="NA"/>
    <s v="Lincoln"/>
    <s v="Elizabeth"/>
    <s v="Small"/>
    <n v="2402.75"/>
    <x v="8"/>
    <x v="1"/>
  </r>
  <r>
    <x v="225"/>
    <n v="44"/>
    <n v="100"/>
    <n v="3"/>
    <n v="6055.72"/>
    <d v="2004-11-05T00:00:00"/>
    <x v="0"/>
    <n v="2"/>
    <n v="5"/>
    <n v="2004"/>
    <x v="4"/>
    <n v="118"/>
    <s v="S700_2834"/>
    <s v="The Sharp Gifts Warehouse"/>
    <n v="4085553659"/>
    <s v="3086 Ingle Ln."/>
    <m/>
    <x v="51"/>
    <x v="2"/>
    <n v="94217"/>
    <x v="0"/>
    <s v="NA"/>
    <s v="Frick"/>
    <s v="Sue"/>
    <s v="Medium"/>
    <n v="4400"/>
    <x v="1"/>
    <x v="1"/>
  </r>
  <r>
    <x v="13"/>
    <n v="47"/>
    <n v="100"/>
    <n v="9"/>
    <n v="5465.16"/>
    <s v="6/28/2004 0:00"/>
    <x v="0"/>
    <n v="2"/>
    <n v="6"/>
    <n v="2004"/>
    <x v="4"/>
    <n v="118"/>
    <s v="S700_2834"/>
    <s v="Gift Depot Inc."/>
    <n v="2035552570"/>
    <s v="25593 South Bay Ln."/>
    <m/>
    <x v="10"/>
    <x v="5"/>
    <n v="97562"/>
    <x v="0"/>
    <s v="NA"/>
    <s v="King"/>
    <s v="Julie"/>
    <s v="Medium"/>
    <n v="4700"/>
    <x v="9"/>
    <x v="1"/>
  </r>
  <r>
    <x v="14"/>
    <n v="48"/>
    <n v="100"/>
    <n v="8"/>
    <n v="6378.72"/>
    <s v="7/23/2004 0:00"/>
    <x v="0"/>
    <n v="3"/>
    <n v="7"/>
    <n v="2004"/>
    <x v="4"/>
    <n v="118"/>
    <s v="S700_2834"/>
    <s v="La Rochelle Gifts"/>
    <s v="40.67.8555"/>
    <s v="67, rue des Cinquante Otages"/>
    <m/>
    <x v="11"/>
    <x v="1"/>
    <n v="44000"/>
    <x v="1"/>
    <s v="EMEA"/>
    <s v="Labrune"/>
    <s v="Janine"/>
    <s v="Medium"/>
    <n v="4800"/>
    <x v="2"/>
    <x v="1"/>
  </r>
  <r>
    <x v="15"/>
    <n v="45"/>
    <n v="100"/>
    <n v="13"/>
    <n v="5392.8"/>
    <s v="8/27/2004 0:00"/>
    <x v="0"/>
    <n v="3"/>
    <n v="8"/>
    <n v="2004"/>
    <x v="4"/>
    <n v="118"/>
    <s v="S700_2834"/>
    <s v="Marta's Replicas Co."/>
    <n v="6175558555"/>
    <s v="39323 Spinnaker Dr."/>
    <m/>
    <x v="12"/>
    <x v="6"/>
    <n v="51247"/>
    <x v="0"/>
    <s v="NA"/>
    <s v="Hernandez"/>
    <s v="Marta"/>
    <s v="Medium"/>
    <n v="4500"/>
    <x v="3"/>
    <x v="1"/>
  </r>
  <r>
    <x v="251"/>
    <n v="35"/>
    <n v="100"/>
    <n v="3"/>
    <n v="3986.5"/>
    <s v="9/16/2004 0:00"/>
    <x v="0"/>
    <n v="3"/>
    <n v="9"/>
    <n v="2004"/>
    <x v="4"/>
    <n v="118"/>
    <s v="S700_2834"/>
    <s v="Clover Collections, Co."/>
    <s v="+353 1862 1555"/>
    <s v="25 Maiden Lane"/>
    <s v="Floor No. 4"/>
    <x v="60"/>
    <x v="1"/>
    <n v="2"/>
    <x v="18"/>
    <s v="EMEA"/>
    <s v="Cassidy"/>
    <s v="Dean"/>
    <s v="Medium"/>
    <n v="3500"/>
    <x v="10"/>
    <x v="1"/>
  </r>
  <r>
    <x v="58"/>
    <n v="31"/>
    <n v="100"/>
    <n v="6"/>
    <n v="4009.23"/>
    <s v="10/15/2004 0:00"/>
    <x v="0"/>
    <n v="4"/>
    <n v="10"/>
    <n v="2004"/>
    <x v="4"/>
    <n v="118"/>
    <s v="S700_2834"/>
    <s v="Mini Classics"/>
    <n v="9145554562"/>
    <s v="3758 North Pendale Street"/>
    <m/>
    <x v="39"/>
    <x v="0"/>
    <n v="24067"/>
    <x v="0"/>
    <s v="NA"/>
    <s v="Frick"/>
    <s v="Steve"/>
    <s v="Medium"/>
    <n v="3100"/>
    <x v="4"/>
    <x v="1"/>
  </r>
  <r>
    <x v="18"/>
    <n v="50"/>
    <n v="100"/>
    <n v="8"/>
    <n v="7119"/>
    <d v="2004-02-11T00:00:00"/>
    <x v="0"/>
    <n v="4"/>
    <n v="11"/>
    <n v="2004"/>
    <x v="4"/>
    <n v="118"/>
    <s v="S700_2834"/>
    <s v="Diecast Classics Inc."/>
    <n v="2155551555"/>
    <s v="7586 Pompton St."/>
    <m/>
    <x v="15"/>
    <x v="7"/>
    <n v="70267"/>
    <x v="0"/>
    <s v="NA"/>
    <s v="Yu"/>
    <s v="Kyung"/>
    <s v="Large"/>
    <n v="5000"/>
    <x v="5"/>
    <x v="1"/>
  </r>
  <r>
    <x v="278"/>
    <n v="33"/>
    <n v="100"/>
    <n v="11"/>
    <n v="4072.2"/>
    <d v="2004-12-11T00:00:00"/>
    <x v="0"/>
    <n v="4"/>
    <n v="11"/>
    <n v="2004"/>
    <x v="4"/>
    <n v="118"/>
    <s v="S700_2834"/>
    <s v="Rovelli Gifts"/>
    <s v="035-640555"/>
    <s v="Via Ludovico il Moro 22"/>
    <m/>
    <x v="69"/>
    <x v="1"/>
    <n v="24100"/>
    <x v="12"/>
    <s v="EMEA"/>
    <s v="Rovelli"/>
    <s v="Giovanni"/>
    <s v="Medium"/>
    <n v="3300"/>
    <x v="5"/>
    <x v="1"/>
  </r>
  <r>
    <x v="286"/>
    <n v="29"/>
    <n v="100"/>
    <n v="6"/>
    <n v="4094.51"/>
    <s v="11/24/2004 0:00"/>
    <x v="0"/>
    <n v="4"/>
    <n v="11"/>
    <n v="2004"/>
    <x v="4"/>
    <n v="118"/>
    <s v="S700_2834"/>
    <s v="Enaco Distributors"/>
    <s v="(93) 203 4555"/>
    <s v="Rambla de Catalu¤a, 23"/>
    <m/>
    <x v="43"/>
    <x v="1"/>
    <n v="8022"/>
    <x v="7"/>
    <s v="EMEA"/>
    <s v="Saavedra"/>
    <s v="Eduardo"/>
    <s v="Medium"/>
    <n v="2900"/>
    <x v="5"/>
    <x v="1"/>
  </r>
  <r>
    <x v="252"/>
    <n v="48"/>
    <n v="68.8"/>
    <n v="4"/>
    <n v="3302.4"/>
    <d v="2004-04-12T00:00:00"/>
    <x v="0"/>
    <n v="4"/>
    <n v="12"/>
    <n v="2004"/>
    <x v="4"/>
    <n v="118"/>
    <s v="S700_2834"/>
    <s v="Gift Ideas Corp."/>
    <n v="2035554407"/>
    <s v="2440 Pompton St."/>
    <m/>
    <x v="63"/>
    <x v="5"/>
    <n v="97561"/>
    <x v="0"/>
    <s v="NA"/>
    <s v="Lewis"/>
    <s v="Dan"/>
    <s v="Medium"/>
    <n v="3302.3999999999996"/>
    <x v="6"/>
    <x v="1"/>
  </r>
  <r>
    <x v="21"/>
    <n v="44"/>
    <n v="72.42"/>
    <n v="5"/>
    <n v="3186.48"/>
    <s v="12/17/2004 0:00"/>
    <x v="0"/>
    <n v="4"/>
    <n v="12"/>
    <n v="2004"/>
    <x v="4"/>
    <n v="118"/>
    <s v="S700_2834"/>
    <s v="Souveniers And Things Co."/>
    <s v="+61 2 9495 8555"/>
    <s v="Monitor Money Building, 815 Pacific Hwy"/>
    <s v="Level 6"/>
    <x v="17"/>
    <x v="8"/>
    <n v="2067"/>
    <x v="3"/>
    <s v="APAC"/>
    <s v="Huxley"/>
    <s v="Adrian"/>
    <s v="Medium"/>
    <n v="3186.48"/>
    <x v="6"/>
    <x v="1"/>
  </r>
  <r>
    <x v="22"/>
    <n v="25"/>
    <n v="66.73"/>
    <n v="10"/>
    <n v="1668.25"/>
    <d v="2005-03-02T00:00:00"/>
    <x v="0"/>
    <n v="1"/>
    <n v="2"/>
    <n v="2005"/>
    <x v="4"/>
    <n v="118"/>
    <s v="S700_2834"/>
    <s v="La Rochelle Gifts"/>
    <s v="40.67.8555"/>
    <s v="67, rue des Cinquante Otages"/>
    <m/>
    <x v="11"/>
    <x v="1"/>
    <n v="44000"/>
    <x v="1"/>
    <s v="EMEA"/>
    <s v="Labrune"/>
    <s v="Janine"/>
    <s v="Small"/>
    <n v="1668.25"/>
    <x v="0"/>
    <x v="2"/>
  </r>
  <r>
    <x v="23"/>
    <n v="50"/>
    <n v="100"/>
    <n v="3"/>
    <n v="7154.5"/>
    <d v="2005-03-03T00:00:00"/>
    <x v="0"/>
    <n v="1"/>
    <n v="3"/>
    <n v="2005"/>
    <x v="4"/>
    <n v="118"/>
    <s v="S700_2834"/>
    <s v="FunGiftIdeas.com"/>
    <n v="5085552555"/>
    <s v="1785 First Street"/>
    <m/>
    <x v="18"/>
    <x v="6"/>
    <n v="50553"/>
    <x v="0"/>
    <s v="NA"/>
    <s v="Benitez"/>
    <s v="Violeta"/>
    <s v="Large"/>
    <n v="5000"/>
    <x v="11"/>
    <x v="2"/>
  </r>
  <r>
    <x v="234"/>
    <n v="23"/>
    <n v="100"/>
    <n v="9"/>
    <n v="2810.83"/>
    <s v="3/30/2005 0:00"/>
    <x v="0"/>
    <n v="1"/>
    <n v="3"/>
    <n v="2005"/>
    <x v="4"/>
    <n v="118"/>
    <s v="S700_2834"/>
    <s v="Reims Collectables"/>
    <s v="26.47.1555"/>
    <s v="59 rue de l'Abbaye"/>
    <m/>
    <x v="1"/>
    <x v="1"/>
    <n v="51100"/>
    <x v="1"/>
    <s v="EMEA"/>
    <s v="Henriot"/>
    <s v="Paul"/>
    <s v="Small"/>
    <n v="2300"/>
    <x v="11"/>
    <x v="2"/>
  </r>
  <r>
    <x v="253"/>
    <n v="21"/>
    <n v="96.11"/>
    <n v="2"/>
    <n v="2018.31"/>
    <d v="2005-03-04T00:00:00"/>
    <x v="4"/>
    <n v="2"/>
    <n v="4"/>
    <n v="2005"/>
    <x v="4"/>
    <n v="118"/>
    <s v="S700_2834"/>
    <s v="Tekni Collectables Inc."/>
    <n v="2015559350"/>
    <s v="7476 Moss Rd."/>
    <m/>
    <x v="9"/>
    <x v="4"/>
    <n v="94019"/>
    <x v="0"/>
    <s v="NA"/>
    <s v="Brown"/>
    <s v="William"/>
    <s v="Small"/>
    <n v="2018.31"/>
    <x v="8"/>
    <x v="2"/>
  </r>
  <r>
    <x v="235"/>
    <n v="41"/>
    <n v="100"/>
    <n v="3"/>
    <n v="5642.83"/>
    <d v="2005-10-05T00:00:00"/>
    <x v="0"/>
    <n v="2"/>
    <n v="5"/>
    <n v="2005"/>
    <x v="4"/>
    <n v="118"/>
    <s v="S700_2834"/>
    <s v="L'ordine Souveniers"/>
    <s v="0522-556555"/>
    <s v="Strada Provinciale 124"/>
    <m/>
    <x v="57"/>
    <x v="1"/>
    <n v="42100"/>
    <x v="12"/>
    <s v="EMEA"/>
    <s v="Moroni"/>
    <s v="Maurizio"/>
    <s v="Medium"/>
    <n v="4100"/>
    <x v="1"/>
    <x v="2"/>
  </r>
  <r>
    <x v="222"/>
    <n v="44"/>
    <n v="74.400000000000006"/>
    <n v="8"/>
    <n v="3273.6"/>
    <s v="2/17/2003 0:00"/>
    <x v="0"/>
    <n v="1"/>
    <n v="2"/>
    <n v="2003"/>
    <x v="4"/>
    <n v="80"/>
    <s v="S700_3167"/>
    <s v="Rovelli Gifts"/>
    <s v="035-640555"/>
    <s v="Via Ludovico il Moro 22"/>
    <m/>
    <x v="69"/>
    <x v="1"/>
    <n v="24100"/>
    <x v="12"/>
    <s v="EMEA"/>
    <s v="Rovelli"/>
    <s v="Giovanni"/>
    <s v="Medium"/>
    <n v="3273.6000000000004"/>
    <x v="0"/>
    <x v="0"/>
  </r>
  <r>
    <x v="54"/>
    <n v="43"/>
    <n v="76"/>
    <n v="14"/>
    <n v="3268"/>
    <s v="4/29/2003 0:00"/>
    <x v="0"/>
    <n v="2"/>
    <n v="4"/>
    <n v="2003"/>
    <x v="4"/>
    <n v="80"/>
    <s v="S700_3167"/>
    <s v="Australian Collectors, Co."/>
    <s v="03 9520 4555"/>
    <s v="636 St Kilda Road"/>
    <s v="Level 3"/>
    <x v="8"/>
    <x v="3"/>
    <n v="3004"/>
    <x v="3"/>
    <s v="APAC"/>
    <s v="Ferguson"/>
    <s v="Peter"/>
    <s v="Medium"/>
    <n v="3268"/>
    <x v="8"/>
    <x v="0"/>
  </r>
  <r>
    <x v="66"/>
    <n v="28"/>
    <n v="96"/>
    <n v="3"/>
    <n v="2688"/>
    <d v="2003-10-08T00:00:00"/>
    <x v="0"/>
    <n v="3"/>
    <n v="8"/>
    <n v="2003"/>
    <x v="4"/>
    <n v="80"/>
    <s v="S700_3167"/>
    <s v="Mini Creations Ltd."/>
    <n v="5085559555"/>
    <s v="4575 Hillside Dr."/>
    <m/>
    <x v="18"/>
    <x v="6"/>
    <n v="50553"/>
    <x v="0"/>
    <s v="NA"/>
    <s v="Tam"/>
    <s v="Wing C"/>
    <s v="Small"/>
    <n v="2688"/>
    <x v="3"/>
    <x v="0"/>
  </r>
  <r>
    <x v="67"/>
    <n v="43"/>
    <n v="86.4"/>
    <n v="1"/>
    <n v="3715.2"/>
    <d v="2003-06-10T00:00:00"/>
    <x v="0"/>
    <n v="4"/>
    <n v="10"/>
    <n v="2003"/>
    <x v="4"/>
    <n v="80"/>
    <s v="S700_3167"/>
    <s v="Toys of Finland, Co."/>
    <s v="90-224 8555"/>
    <s v="Keskuskatu 45"/>
    <m/>
    <x v="13"/>
    <x v="1"/>
    <n v="21240"/>
    <x v="4"/>
    <s v="EMEA"/>
    <s v="Karttunen"/>
    <s v="Matti"/>
    <s v="Medium"/>
    <n v="3715.2000000000003"/>
    <x v="4"/>
    <x v="0"/>
  </r>
  <r>
    <x v="5"/>
    <n v="48"/>
    <n v="96"/>
    <n v="15"/>
    <n v="4608"/>
    <s v="10/28/2003 0:00"/>
    <x v="0"/>
    <n v="4"/>
    <n v="10"/>
    <n v="2003"/>
    <x v="4"/>
    <n v="80"/>
    <s v="S700_3167"/>
    <s v="Technics Stores Inc."/>
    <n v="6505556809"/>
    <s v="9408 Furth Circle"/>
    <m/>
    <x v="5"/>
    <x v="2"/>
    <n v="94217"/>
    <x v="0"/>
    <s v="NA"/>
    <s v="Hirano"/>
    <s v="Juri"/>
    <s v="Medium"/>
    <n v="4608"/>
    <x v="4"/>
    <x v="0"/>
  </r>
  <r>
    <x v="302"/>
    <n v="38"/>
    <n v="82.4"/>
    <n v="3"/>
    <n v="3131.2"/>
    <d v="2003-01-12T00:00:00"/>
    <x v="0"/>
    <n v="4"/>
    <n v="12"/>
    <n v="2003"/>
    <x v="4"/>
    <n v="80"/>
    <s v="S700_3167"/>
    <s v="West Coast Collectables Co."/>
    <n v="3105553722"/>
    <s v="3675 Furth Circle"/>
    <m/>
    <x v="27"/>
    <x v="2"/>
    <n v="94019"/>
    <x v="0"/>
    <s v="NA"/>
    <s v="Thompson"/>
    <s v="Steve"/>
    <s v="Medium"/>
    <n v="3131.2000000000003"/>
    <x v="6"/>
    <x v="0"/>
  </r>
  <r>
    <x v="55"/>
    <n v="31"/>
    <n v="86.4"/>
    <n v="13"/>
    <n v="2678.4"/>
    <d v="2004-12-01T00:00:00"/>
    <x v="0"/>
    <n v="1"/>
    <n v="1"/>
    <n v="2004"/>
    <x v="4"/>
    <n v="80"/>
    <s v="S700_3167"/>
    <s v="Osaka Souveniers Co."/>
    <s v="+81 06 6342 5555"/>
    <s v="Dojima Avanza 4F, 1-6-20 Dojima, Kita-ku"/>
    <m/>
    <x v="38"/>
    <x v="14"/>
    <s v="530-0003"/>
    <x v="11"/>
    <s v="Japan"/>
    <s v="Kentary"/>
    <s v="Mory"/>
    <s v="Small"/>
    <n v="2678.4"/>
    <x v="7"/>
    <x v="1"/>
  </r>
  <r>
    <x v="10"/>
    <n v="26"/>
    <n v="67.2"/>
    <n v="15"/>
    <n v="1747.2"/>
    <s v="2/20/2004 0:00"/>
    <x v="0"/>
    <n v="1"/>
    <n v="2"/>
    <n v="2004"/>
    <x v="4"/>
    <n v="80"/>
    <s v="S700_3167"/>
    <s v="Australian Collectors, Co."/>
    <s v="03 9520 4555"/>
    <s v="636 St Kilda Road"/>
    <s v="Level 3"/>
    <x v="8"/>
    <x v="3"/>
    <n v="3004"/>
    <x v="3"/>
    <s v="APAC"/>
    <s v="Ferguson"/>
    <s v="Peter"/>
    <s v="Small"/>
    <n v="1747.2"/>
    <x v="0"/>
    <x v="1"/>
  </r>
  <r>
    <x v="250"/>
    <n v="32"/>
    <n v="92"/>
    <n v="9"/>
    <n v="2944"/>
    <d v="2004-02-04T00:00:00"/>
    <x v="0"/>
    <n v="2"/>
    <n v="4"/>
    <n v="2004"/>
    <x v="4"/>
    <n v="80"/>
    <s v="S700_3167"/>
    <s v="Royal Canadian Collectables, Ltd."/>
    <s v="(604) 555-4555"/>
    <s v="23 Tsawassen Blvd."/>
    <m/>
    <x v="47"/>
    <x v="10"/>
    <s v="T2F 8M4"/>
    <x v="10"/>
    <s v="NA"/>
    <s v="Lincoln"/>
    <s v="Elizabeth"/>
    <s v="Small"/>
    <n v="2944"/>
    <x v="8"/>
    <x v="1"/>
  </r>
  <r>
    <x v="225"/>
    <n v="44"/>
    <n v="67.2"/>
    <n v="10"/>
    <n v="2956.8"/>
    <d v="2004-11-05T00:00:00"/>
    <x v="0"/>
    <n v="2"/>
    <n v="5"/>
    <n v="2004"/>
    <x v="4"/>
    <n v="80"/>
    <s v="S700_3167"/>
    <s v="The Sharp Gifts Warehouse"/>
    <n v="4085553659"/>
    <s v="3086 Ingle Ln."/>
    <m/>
    <x v="51"/>
    <x v="2"/>
    <n v="94217"/>
    <x v="0"/>
    <s v="NA"/>
    <s v="Frick"/>
    <s v="Sue"/>
    <s v="Small"/>
    <n v="2956.8"/>
    <x v="1"/>
    <x v="1"/>
  </r>
  <r>
    <x v="226"/>
    <n v="27"/>
    <n v="76"/>
    <n v="5"/>
    <n v="2052"/>
    <s v="6/24/2004 0:00"/>
    <x v="3"/>
    <n v="2"/>
    <n v="6"/>
    <n v="2004"/>
    <x v="4"/>
    <n v="80"/>
    <s v="S700_3167"/>
    <s v="Euro Shopping Channel"/>
    <s v="(91) 555 94 44"/>
    <s v="C/ Moralzarzal, 86"/>
    <m/>
    <x v="20"/>
    <x v="1"/>
    <n v="28034"/>
    <x v="7"/>
    <s v="EMEA"/>
    <s v="Freyre"/>
    <s v="Diego"/>
    <s v="Small"/>
    <n v="2052"/>
    <x v="9"/>
    <x v="1"/>
  </r>
  <r>
    <x v="14"/>
    <n v="43"/>
    <n v="73.599999999999994"/>
    <n v="15"/>
    <n v="3164.8"/>
    <s v="7/23/2004 0:00"/>
    <x v="0"/>
    <n v="3"/>
    <n v="7"/>
    <n v="2004"/>
    <x v="4"/>
    <n v="80"/>
    <s v="S700_3167"/>
    <s v="La Rochelle Gifts"/>
    <s v="40.67.8555"/>
    <s v="67, rue des Cinquante Otages"/>
    <m/>
    <x v="11"/>
    <x v="1"/>
    <n v="44000"/>
    <x v="1"/>
    <s v="EMEA"/>
    <s v="Labrune"/>
    <s v="Janine"/>
    <s v="Medium"/>
    <n v="3164.7999999999997"/>
    <x v="2"/>
    <x v="1"/>
  </r>
  <r>
    <x v="228"/>
    <n v="25"/>
    <n v="69.599999999999994"/>
    <n v="7"/>
    <n v="1740"/>
    <s v="8/21/2004 0:00"/>
    <x v="0"/>
    <n v="3"/>
    <n v="8"/>
    <n v="2004"/>
    <x v="4"/>
    <n v="80"/>
    <s v="S700_3167"/>
    <s v="Norway Gifts By Mail, Co."/>
    <s v="+47 2212 1555"/>
    <s v="Drammensveien 126 A, PB 744 Sentrum"/>
    <m/>
    <x v="68"/>
    <x v="1"/>
    <s v="N 0106"/>
    <x v="2"/>
    <s v="EMEA"/>
    <s v="Klaeboe"/>
    <s v="Jan"/>
    <s v="Small"/>
    <n v="1739.9999999999998"/>
    <x v="3"/>
    <x v="1"/>
  </r>
  <r>
    <x v="229"/>
    <n v="22"/>
    <n v="80.8"/>
    <n v="3"/>
    <n v="1777.6"/>
    <s v="9/15/2004 0:00"/>
    <x v="0"/>
    <n v="3"/>
    <n v="9"/>
    <n v="2004"/>
    <x v="4"/>
    <n v="80"/>
    <s v="S700_3167"/>
    <s v="Bavarian Collectables Imports, Co."/>
    <s v="+49 89 61 08 9555"/>
    <s v="Hansastr. 15"/>
    <m/>
    <x v="71"/>
    <x v="1"/>
    <n v="80686"/>
    <x v="16"/>
    <s v="EMEA"/>
    <s v="Donnermeyer"/>
    <s v="Michael"/>
    <s v="Small"/>
    <n v="1777.6"/>
    <x v="10"/>
    <x v="1"/>
  </r>
  <r>
    <x v="58"/>
    <n v="21"/>
    <n v="87.2"/>
    <n v="13"/>
    <n v="1831.2"/>
    <s v="10/15/2004 0:00"/>
    <x v="0"/>
    <n v="4"/>
    <n v="10"/>
    <n v="2004"/>
    <x v="4"/>
    <n v="80"/>
    <s v="S700_3167"/>
    <s v="Mini Classics"/>
    <n v="9145554562"/>
    <s v="3758 North Pendale Street"/>
    <m/>
    <x v="39"/>
    <x v="0"/>
    <n v="24067"/>
    <x v="0"/>
    <s v="NA"/>
    <s v="Frick"/>
    <s v="Steve"/>
    <s v="Small"/>
    <n v="1831.2"/>
    <x v="4"/>
    <x v="1"/>
  </r>
  <r>
    <x v="80"/>
    <n v="48"/>
    <n v="75.2"/>
    <n v="5"/>
    <n v="3609.6"/>
    <d v="2004-01-11T00:00:00"/>
    <x v="0"/>
    <n v="4"/>
    <n v="11"/>
    <n v="2004"/>
    <x v="4"/>
    <n v="80"/>
    <s v="S700_3167"/>
    <s v="giftsbymail.co.uk"/>
    <s v="(198) 555-8888"/>
    <s v="Garden House Crowther Way"/>
    <m/>
    <x v="49"/>
    <x v="15"/>
    <s v="PO31 7PJ"/>
    <x v="6"/>
    <s v="EMEA"/>
    <s v="Bennett"/>
    <s v="Helen"/>
    <s v="Medium"/>
    <n v="3609.6000000000004"/>
    <x v="5"/>
    <x v="1"/>
  </r>
  <r>
    <x v="278"/>
    <n v="33"/>
    <n v="64"/>
    <n v="13"/>
    <n v="2112"/>
    <d v="2004-12-11T00:00:00"/>
    <x v="0"/>
    <n v="4"/>
    <n v="11"/>
    <n v="2004"/>
    <x v="4"/>
    <n v="80"/>
    <s v="S700_3167"/>
    <s v="Rovelli Gifts"/>
    <s v="035-640555"/>
    <s v="Via Ludovico il Moro 22"/>
    <m/>
    <x v="69"/>
    <x v="1"/>
    <n v="24100"/>
    <x v="12"/>
    <s v="EMEA"/>
    <s v="Rovelli"/>
    <s v="Giovanni"/>
    <s v="Small"/>
    <n v="2112"/>
    <x v="5"/>
    <x v="1"/>
  </r>
  <r>
    <x v="20"/>
    <n v="34"/>
    <n v="100"/>
    <n v="5"/>
    <n v="3644.12"/>
    <s v="11/24/2004 0:00"/>
    <x v="0"/>
    <n v="4"/>
    <n v="11"/>
    <n v="2004"/>
    <x v="4"/>
    <n v="80"/>
    <s v="S700_3167"/>
    <s v="Salzburg Collectables"/>
    <s v="6562-9555"/>
    <s v="Geislweg 14"/>
    <m/>
    <x v="16"/>
    <x v="1"/>
    <n v="5020"/>
    <x v="5"/>
    <s v="EMEA"/>
    <s v="Pipps"/>
    <s v="Georg"/>
    <s v="Medium"/>
    <n v="3400"/>
    <x v="5"/>
    <x v="1"/>
  </r>
  <r>
    <x v="252"/>
    <n v="43"/>
    <n v="81.95"/>
    <n v="6"/>
    <n v="3523.85"/>
    <d v="2004-04-12T00:00:00"/>
    <x v="0"/>
    <n v="4"/>
    <n v="12"/>
    <n v="2004"/>
    <x v="4"/>
    <n v="80"/>
    <s v="S700_3167"/>
    <s v="Gift Ideas Corp."/>
    <n v="2035554407"/>
    <s v="2440 Pompton St."/>
    <m/>
    <x v="63"/>
    <x v="5"/>
    <n v="97561"/>
    <x v="0"/>
    <s v="NA"/>
    <s v="Lewis"/>
    <s v="Dan"/>
    <s v="Medium"/>
    <n v="3523.85"/>
    <x v="6"/>
    <x v="1"/>
  </r>
  <r>
    <x v="21"/>
    <n v="44"/>
    <n v="100"/>
    <n v="10"/>
    <n v="5001.92"/>
    <s v="12/17/2004 0:00"/>
    <x v="0"/>
    <n v="4"/>
    <n v="12"/>
    <n v="2004"/>
    <x v="4"/>
    <n v="80"/>
    <s v="S700_3167"/>
    <s v="Souveniers And Things Co."/>
    <s v="+61 2 9495 8555"/>
    <s v="Monitor Money Building, 815 Pacific Hwy"/>
    <s v="Level 6"/>
    <x v="17"/>
    <x v="8"/>
    <n v="2067"/>
    <x v="3"/>
    <s v="APAC"/>
    <s v="Huxley"/>
    <s v="Adrian"/>
    <s v="Medium"/>
    <n v="4400"/>
    <x v="6"/>
    <x v="1"/>
  </r>
  <r>
    <x v="22"/>
    <n v="44"/>
    <n v="100"/>
    <n v="11"/>
    <n v="5208.72"/>
    <d v="2005-03-02T00:00:00"/>
    <x v="0"/>
    <n v="1"/>
    <n v="2"/>
    <n v="2005"/>
    <x v="4"/>
    <n v="80"/>
    <s v="S700_3167"/>
    <s v="La Rochelle Gifts"/>
    <s v="40.67.8555"/>
    <s v="67, rue des Cinquante Otages"/>
    <m/>
    <x v="11"/>
    <x v="1"/>
    <n v="44000"/>
    <x v="1"/>
    <s v="EMEA"/>
    <s v="Labrune"/>
    <s v="Janine"/>
    <s v="Medium"/>
    <n v="4400"/>
    <x v="0"/>
    <x v="2"/>
  </r>
  <r>
    <x v="233"/>
    <n v="32"/>
    <n v="94.34"/>
    <n v="17"/>
    <n v="3018.88"/>
    <d v="2005-01-03T00:00:00"/>
    <x v="5"/>
    <n v="1"/>
    <n v="3"/>
    <n v="2005"/>
    <x v="4"/>
    <n v="80"/>
    <s v="S700_3167"/>
    <s v="Euro Shopping Channel"/>
    <s v="(91) 555 94 44"/>
    <s v="C/ Moralzarzal, 86"/>
    <m/>
    <x v="20"/>
    <x v="1"/>
    <n v="28034"/>
    <x v="7"/>
    <s v="EMEA"/>
    <s v="Freyre"/>
    <s v="Diego"/>
    <s v="Medium"/>
    <n v="3018.88"/>
    <x v="11"/>
    <x v="2"/>
  </r>
  <r>
    <x v="234"/>
    <n v="29"/>
    <n v="65.599999999999994"/>
    <n v="10"/>
    <n v="1902.4"/>
    <s v="3/30/2005 0:00"/>
    <x v="0"/>
    <n v="1"/>
    <n v="3"/>
    <n v="2005"/>
    <x v="4"/>
    <n v="80"/>
    <s v="S700_3167"/>
    <s v="Reims Collectables"/>
    <s v="26.47.1555"/>
    <s v="59 rue de l'Abbaye"/>
    <m/>
    <x v="1"/>
    <x v="1"/>
    <n v="51100"/>
    <x v="1"/>
    <s v="EMEA"/>
    <s v="Henriot"/>
    <s v="Paul"/>
    <s v="Small"/>
    <n v="1902.3999999999999"/>
    <x v="11"/>
    <x v="2"/>
  </r>
  <r>
    <x v="253"/>
    <n v="77"/>
    <n v="92"/>
    <n v="9"/>
    <n v="7084"/>
    <d v="2005-03-04T00:00:00"/>
    <x v="4"/>
    <n v="2"/>
    <n v="4"/>
    <n v="2005"/>
    <x v="4"/>
    <n v="80"/>
    <s v="S700_3167"/>
    <s v="Tekni Collectables Inc."/>
    <n v="2015559350"/>
    <s v="7476 Moss Rd."/>
    <m/>
    <x v="9"/>
    <x v="4"/>
    <n v="94019"/>
    <x v="0"/>
    <s v="NA"/>
    <s v="Brown"/>
    <s v="William"/>
    <s v="Large"/>
    <n v="7084"/>
    <x v="8"/>
    <x v="2"/>
  </r>
  <r>
    <x v="235"/>
    <n v="39"/>
    <n v="67.2"/>
    <n v="10"/>
    <n v="2620.8000000000002"/>
    <d v="2005-10-05T00:00:00"/>
    <x v="0"/>
    <n v="2"/>
    <n v="5"/>
    <n v="2005"/>
    <x v="4"/>
    <n v="80"/>
    <s v="S700_3167"/>
    <s v="L'ordine Souveniers"/>
    <s v="0522-556555"/>
    <s v="Strada Provinciale 124"/>
    <m/>
    <x v="57"/>
    <x v="1"/>
    <n v="42100"/>
    <x v="12"/>
    <s v="EMEA"/>
    <s v="Moroni"/>
    <s v="Maurizio"/>
    <s v="Small"/>
    <n v="2620.8000000000002"/>
    <x v="1"/>
    <x v="2"/>
  </r>
  <r>
    <x v="63"/>
    <n v="39"/>
    <n v="81.14"/>
    <n v="6"/>
    <n v="3164.46"/>
    <d v="2003-11-02T00:00:00"/>
    <x v="0"/>
    <n v="1"/>
    <n v="2"/>
    <n v="2003"/>
    <x v="5"/>
    <n v="100"/>
    <s v="S700_3505"/>
    <s v="Danish Wholesale Imports"/>
    <s v="31 12 3555"/>
    <s v="Vinb'ltet 34"/>
    <m/>
    <x v="40"/>
    <x v="1"/>
    <n v="1734"/>
    <x v="13"/>
    <s v="EMEA"/>
    <s v="Petersen"/>
    <s v="Jytte"/>
    <s v="Medium"/>
    <n v="3164.46"/>
    <x v="0"/>
    <x v="0"/>
  </r>
  <r>
    <x v="305"/>
    <n v="36"/>
    <n v="100"/>
    <n v="1"/>
    <n v="4219.2"/>
    <s v="4/21/2003 0:00"/>
    <x v="0"/>
    <n v="2"/>
    <n v="4"/>
    <n v="2003"/>
    <x v="5"/>
    <n v="100"/>
    <s v="S700_3505"/>
    <s v="Enaco Distributors"/>
    <s v="(93) 203 4555"/>
    <s v="Rambla de Catalu¤a, 23"/>
    <m/>
    <x v="43"/>
    <x v="1"/>
    <n v="8022"/>
    <x v="7"/>
    <s v="EMEA"/>
    <s v="Saavedra"/>
    <s v="Eduardo"/>
    <s v="Medium"/>
    <n v="3600"/>
    <x v="8"/>
    <x v="0"/>
  </r>
  <r>
    <x v="65"/>
    <n v="42"/>
    <n v="91.15"/>
    <n v="6"/>
    <n v="3828.3"/>
    <d v="2003-12-06T00:00:00"/>
    <x v="0"/>
    <n v="2"/>
    <n v="6"/>
    <n v="2003"/>
    <x v="5"/>
    <n v="100"/>
    <s v="S700_3505"/>
    <s v="Stylish Desk Decors, Co."/>
    <s v="(171) 555-0297"/>
    <s v="35 King George"/>
    <m/>
    <x v="41"/>
    <x v="1"/>
    <s v="WX3 6FW"/>
    <x v="6"/>
    <s v="EMEA"/>
    <s v="Brown"/>
    <s v="Ann"/>
    <s v="Medium"/>
    <n v="3828.3"/>
    <x v="9"/>
    <x v="0"/>
  </r>
  <r>
    <x v="125"/>
    <n v="21"/>
    <n v="100"/>
    <n v="3"/>
    <n v="2334.9899999999998"/>
    <d v="2003-08-08T00:00:00"/>
    <x v="0"/>
    <n v="3"/>
    <n v="8"/>
    <n v="2003"/>
    <x v="5"/>
    <n v="100"/>
    <s v="S700_3505"/>
    <s v="Mini Gifts Distributors Ltd."/>
    <n v="4155551450"/>
    <s v="5677 Strong St."/>
    <m/>
    <x v="33"/>
    <x v="2"/>
    <n v="97562"/>
    <x v="0"/>
    <s v="NA"/>
    <s v="Nelson"/>
    <s v="Valarie"/>
    <s v="Small"/>
    <n v="2100"/>
    <x v="3"/>
    <x v="0"/>
  </r>
  <r>
    <x v="126"/>
    <n v="50"/>
    <n v="88.15"/>
    <n v="2"/>
    <n v="4407.5"/>
    <s v="9/28/2003 0:00"/>
    <x v="0"/>
    <n v="3"/>
    <n v="9"/>
    <n v="2003"/>
    <x v="5"/>
    <n v="100"/>
    <s v="S700_3505"/>
    <s v="Euro Shopping Channel"/>
    <s v="(91) 555 94 44"/>
    <s v="C/ Moralzarzal, 86"/>
    <m/>
    <x v="20"/>
    <x v="1"/>
    <n v="28034"/>
    <x v="7"/>
    <s v="EMEA"/>
    <s v="Freyre"/>
    <s v="Diego"/>
    <s v="Medium"/>
    <n v="4407.5"/>
    <x v="10"/>
    <x v="0"/>
  </r>
  <r>
    <x v="68"/>
    <n v="24"/>
    <n v="100"/>
    <n v="13"/>
    <n v="2812.8"/>
    <s v="10/23/2003 0:00"/>
    <x v="3"/>
    <n v="4"/>
    <n v="10"/>
    <n v="2003"/>
    <x v="5"/>
    <n v="100"/>
    <s v="S700_3505"/>
    <s v="Scandinavian Gift Ideas"/>
    <s v="0695-34 6555"/>
    <s v="?kergatan 24"/>
    <m/>
    <x v="31"/>
    <x v="1"/>
    <s v="S-844 67"/>
    <x v="8"/>
    <s v="EMEA"/>
    <s v="Larsson"/>
    <s v="Maria"/>
    <s v="Small"/>
    <n v="2400"/>
    <x v="4"/>
    <x v="0"/>
  </r>
  <r>
    <x v="263"/>
    <n v="44"/>
    <n v="92.16"/>
    <n v="4"/>
    <n v="4055.04"/>
    <d v="2003-07-11T00:00:00"/>
    <x v="0"/>
    <n v="4"/>
    <n v="11"/>
    <n v="2003"/>
    <x v="5"/>
    <n v="100"/>
    <s v="S700_3505"/>
    <s v="CAF Imports"/>
    <s v="+34 913 728 555"/>
    <s v="Merchants House, 27-30 Merchant's Quay"/>
    <m/>
    <x v="20"/>
    <x v="1"/>
    <n v="28023"/>
    <x v="7"/>
    <s v="EMEA"/>
    <s v="Fernandez"/>
    <s v="Jesus"/>
    <s v="Medium"/>
    <n v="4055.04"/>
    <x v="5"/>
    <x v="0"/>
  </r>
  <r>
    <x v="129"/>
    <n v="37"/>
    <n v="100"/>
    <n v="4"/>
    <n v="3891.66"/>
    <s v="11/14/2003 0:00"/>
    <x v="0"/>
    <n v="4"/>
    <n v="11"/>
    <n v="2003"/>
    <x v="5"/>
    <n v="100"/>
    <s v="S700_3505"/>
    <s v="Mini Creations Ltd."/>
    <n v="5085559555"/>
    <s v="4575 Hillside Dr."/>
    <m/>
    <x v="18"/>
    <x v="6"/>
    <n v="50553"/>
    <x v="0"/>
    <s v="NA"/>
    <s v="Tam"/>
    <s v="Wing C"/>
    <s v="Medium"/>
    <n v="3700"/>
    <x v="5"/>
    <x v="0"/>
  </r>
  <r>
    <x v="71"/>
    <n v="27"/>
    <n v="92.16"/>
    <n v="10"/>
    <n v="2488.3200000000002"/>
    <s v="11/26/2003 0:00"/>
    <x v="0"/>
    <n v="4"/>
    <n v="11"/>
    <n v="2003"/>
    <x v="5"/>
    <n v="100"/>
    <s v="S700_3505"/>
    <s v="Enaco Distributors"/>
    <s v="(93) 203 4555"/>
    <s v="Rambla de Catalu¤a, 23"/>
    <m/>
    <x v="43"/>
    <x v="1"/>
    <n v="8022"/>
    <x v="7"/>
    <s v="EMEA"/>
    <s v="Saavedra"/>
    <s v="Eduardo"/>
    <s v="Small"/>
    <n v="2488.3199999999997"/>
    <x v="5"/>
    <x v="0"/>
  </r>
  <r>
    <x v="131"/>
    <n v="37"/>
    <n v="100"/>
    <n v="4"/>
    <n v="4447.3999999999996"/>
    <d v="2004-02-01T00:00:00"/>
    <x v="0"/>
    <n v="1"/>
    <n v="1"/>
    <n v="2004"/>
    <x v="5"/>
    <n v="100"/>
    <s v="S700_3505"/>
    <s v="Saveley &amp; Henriot, Co."/>
    <s v="78.32.5555"/>
    <s v="2, rue du Commerce"/>
    <m/>
    <x v="25"/>
    <x v="1"/>
    <n v="69004"/>
    <x v="1"/>
    <s v="EMEA"/>
    <s v="Saveley"/>
    <s v="Mary"/>
    <s v="Medium"/>
    <n v="3700"/>
    <x v="7"/>
    <x v="1"/>
  </r>
  <r>
    <x v="73"/>
    <n v="38"/>
    <n v="100"/>
    <n v="16"/>
    <n v="4187.22"/>
    <s v="2/19/2004 0:00"/>
    <x v="0"/>
    <n v="1"/>
    <n v="2"/>
    <n v="2004"/>
    <x v="5"/>
    <n v="100"/>
    <s v="S700_3505"/>
    <s v="Collectable Mini Designs Co."/>
    <n v="7605558146"/>
    <s v="361 Furth Circle"/>
    <m/>
    <x v="45"/>
    <x v="2"/>
    <n v="91217"/>
    <x v="0"/>
    <s v="NA"/>
    <s v="Thompson"/>
    <s v="Valarie"/>
    <s v="Medium"/>
    <n v="3800"/>
    <x v="0"/>
    <x v="1"/>
  </r>
  <r>
    <x v="265"/>
    <n v="48"/>
    <n v="96.16"/>
    <n v="1"/>
    <n v="4615.68"/>
    <s v="3/20/2004 0:00"/>
    <x v="0"/>
    <n v="1"/>
    <n v="3"/>
    <n v="2004"/>
    <x v="5"/>
    <n v="100"/>
    <s v="S700_3505"/>
    <s v="giftsbymail.co.uk"/>
    <s v="(198) 555-8888"/>
    <s v="Garden House Crowther Way"/>
    <m/>
    <x v="49"/>
    <x v="15"/>
    <s v="PO31 7PJ"/>
    <x v="6"/>
    <s v="EMEA"/>
    <s v="Bennett"/>
    <s v="Helen"/>
    <s v="Medium"/>
    <n v="4615.68"/>
    <x v="11"/>
    <x v="1"/>
  </r>
  <r>
    <x v="74"/>
    <n v="30"/>
    <n v="100"/>
    <n v="7"/>
    <n v="3245.4"/>
    <d v="2004-07-05T00:00:00"/>
    <x v="3"/>
    <n v="2"/>
    <n v="5"/>
    <n v="2004"/>
    <x v="5"/>
    <n v="100"/>
    <s v="S700_3505"/>
    <s v="Land of Toys Inc."/>
    <n v="2125557818"/>
    <s v="897 Long Airport Avenue"/>
    <m/>
    <x v="0"/>
    <x v="0"/>
    <n v="10022"/>
    <x v="0"/>
    <s v="NA"/>
    <s v="Yu"/>
    <s v="Kwai"/>
    <s v="Medium"/>
    <n v="3000"/>
    <x v="1"/>
    <x v="1"/>
  </r>
  <r>
    <x v="75"/>
    <n v="25"/>
    <n v="88.15"/>
    <n v="5"/>
    <n v="2203.75"/>
    <s v="6/17/2004 0:00"/>
    <x v="0"/>
    <n v="2"/>
    <n v="6"/>
    <n v="2004"/>
    <x v="5"/>
    <n v="100"/>
    <s v="S700_3505"/>
    <s v="Quebec Home Shopping Network"/>
    <s v="(514) 555-8054"/>
    <s v="43 rue St. Laurent"/>
    <m/>
    <x v="37"/>
    <x v="13"/>
    <s v="H1J 1C3"/>
    <x v="10"/>
    <s v="NA"/>
    <s v="Fresnisre"/>
    <s v="Jean"/>
    <s v="Small"/>
    <n v="2203.75"/>
    <x v="9"/>
    <x v="1"/>
  </r>
  <r>
    <x v="76"/>
    <n v="40"/>
    <n v="86.15"/>
    <n v="8"/>
    <n v="3446"/>
    <s v="7/21/2004 0:00"/>
    <x v="0"/>
    <n v="3"/>
    <n v="7"/>
    <n v="2004"/>
    <x v="5"/>
    <n v="100"/>
    <s v="S700_3505"/>
    <s v="Petit Auto"/>
    <s v="(02) 5554 67"/>
    <s v="Rue Joseph-Bens 532"/>
    <m/>
    <x v="46"/>
    <x v="1"/>
    <s v="B-1180"/>
    <x v="14"/>
    <s v="EMEA"/>
    <s v="Dewey"/>
    <s v="Catherine"/>
    <s v="Medium"/>
    <n v="3446"/>
    <x v="2"/>
    <x v="1"/>
  </r>
  <r>
    <x v="77"/>
    <n v="22"/>
    <n v="88.15"/>
    <n v="10"/>
    <n v="1939.3"/>
    <s v="8/20/2004 0:00"/>
    <x v="0"/>
    <n v="3"/>
    <n v="8"/>
    <n v="2004"/>
    <x v="5"/>
    <n v="100"/>
    <s v="S700_3505"/>
    <s v="Royal Canadian Collectables, Ltd."/>
    <s v="(604) 555-4555"/>
    <s v="23 Tsawassen Blvd."/>
    <m/>
    <x v="47"/>
    <x v="10"/>
    <s v="T2F 8M4"/>
    <x v="10"/>
    <s v="NA"/>
    <s v="Lincoln"/>
    <s v="Elizabeth"/>
    <s v="Small"/>
    <n v="1939.3000000000002"/>
    <x v="3"/>
    <x v="1"/>
  </r>
  <r>
    <x v="78"/>
    <n v="34"/>
    <n v="100"/>
    <n v="5"/>
    <n v="3473.78"/>
    <d v="2004-10-09T00:00:00"/>
    <x v="0"/>
    <n v="3"/>
    <n v="9"/>
    <n v="2004"/>
    <x v="5"/>
    <n v="100"/>
    <s v="S700_3505"/>
    <s v="Gifts4AllAges.com"/>
    <n v="6175559555"/>
    <s v="8616 Spinnaker Dr."/>
    <m/>
    <x v="48"/>
    <x v="6"/>
    <n v="51003"/>
    <x v="0"/>
    <s v="NA"/>
    <s v="Yoshido"/>
    <s v="Juri"/>
    <s v="Medium"/>
    <n v="3400"/>
    <x v="10"/>
    <x v="1"/>
  </r>
  <r>
    <x v="138"/>
    <n v="32"/>
    <n v="90.15"/>
    <n v="4"/>
    <n v="2884.8"/>
    <s v="10/14/2004 0:00"/>
    <x v="0"/>
    <n v="4"/>
    <n v="10"/>
    <n v="2004"/>
    <x v="5"/>
    <n v="100"/>
    <s v="S700_3505"/>
    <s v="AV Stores, Co."/>
    <s v="(171) 555-1555"/>
    <s v="Fauntleroy Circus"/>
    <m/>
    <x v="61"/>
    <x v="1"/>
    <s v="EC2 5NT"/>
    <x v="6"/>
    <s v="EMEA"/>
    <s v="Ashworth"/>
    <s v="Victoria"/>
    <s v="Small"/>
    <n v="2884.8"/>
    <x v="4"/>
    <x v="1"/>
  </r>
  <r>
    <x v="282"/>
    <n v="31"/>
    <n v="86.15"/>
    <n v="3"/>
    <n v="2670.65"/>
    <s v="10/29/2004 0:00"/>
    <x v="0"/>
    <n v="4"/>
    <n v="10"/>
    <n v="2004"/>
    <x v="5"/>
    <n v="100"/>
    <s v="S700_3505"/>
    <s v="La Rochelle Gifts"/>
    <s v="40.67.8555"/>
    <s v="67, rue des Cinquante Otages"/>
    <m/>
    <x v="11"/>
    <x v="1"/>
    <n v="44000"/>
    <x v="1"/>
    <s v="EMEA"/>
    <s v="Labrune"/>
    <s v="Janine"/>
    <s v="Small"/>
    <n v="2670.65"/>
    <x v="4"/>
    <x v="1"/>
  </r>
  <r>
    <x v="230"/>
    <n v="43"/>
    <n v="80"/>
    <n v="2"/>
    <n v="3440"/>
    <d v="2004-10-11T00:00:00"/>
    <x v="5"/>
    <n v="4"/>
    <n v="11"/>
    <n v="2004"/>
    <x v="5"/>
    <n v="100"/>
    <s v="S700_3505"/>
    <s v="Danish Wholesale Imports"/>
    <s v="31 12 3555"/>
    <s v="Vinb'ltet 34"/>
    <m/>
    <x v="40"/>
    <x v="1"/>
    <n v="1734"/>
    <x v="13"/>
    <s v="EMEA"/>
    <s v="Petersen"/>
    <s v="Jytte"/>
    <s v="Medium"/>
    <n v="3440"/>
    <x v="5"/>
    <x v="1"/>
  </r>
  <r>
    <x v="82"/>
    <n v="31"/>
    <n v="89.38"/>
    <n v="1"/>
    <n v="2770.78"/>
    <s v="11/21/2004 0:00"/>
    <x v="0"/>
    <n v="4"/>
    <n v="11"/>
    <n v="2004"/>
    <x v="5"/>
    <n v="100"/>
    <s v="S700_3505"/>
    <s v="Classic Legends Inc."/>
    <n v="2125558493"/>
    <s v="5905 Pompton St."/>
    <s v="Suite 750"/>
    <x v="0"/>
    <x v="0"/>
    <n v="10022"/>
    <x v="0"/>
    <s v="NA"/>
    <s v="Hernandez"/>
    <s v="Maria"/>
    <s v="Small"/>
    <n v="2770.7799999999997"/>
    <x v="5"/>
    <x v="1"/>
  </r>
  <r>
    <x v="83"/>
    <n v="31"/>
    <n v="77.34"/>
    <n v="13"/>
    <n v="2397.54"/>
    <d v="2004-02-12T00:00:00"/>
    <x v="0"/>
    <n v="4"/>
    <n v="12"/>
    <n v="2004"/>
    <x v="5"/>
    <n v="100"/>
    <s v="S700_3505"/>
    <s v="Euro Shopping Channel"/>
    <s v="(91) 555 94 44"/>
    <s v="C/ Moralzarzal, 86"/>
    <m/>
    <x v="20"/>
    <x v="1"/>
    <n v="28034"/>
    <x v="7"/>
    <s v="EMEA"/>
    <s v="Freyre"/>
    <s v="Diego"/>
    <s v="Small"/>
    <n v="2397.54"/>
    <x v="6"/>
    <x v="1"/>
  </r>
  <r>
    <x v="85"/>
    <n v="34"/>
    <n v="96.34"/>
    <n v="2"/>
    <n v="3275.56"/>
    <s v="1/31/2005 0:00"/>
    <x v="0"/>
    <n v="1"/>
    <n v="1"/>
    <n v="2005"/>
    <x v="5"/>
    <n v="100"/>
    <s v="S700_3505"/>
    <s v="Oulu Toy Supplies, Inc."/>
    <s v="981-443655"/>
    <s v="Torikatu 38"/>
    <m/>
    <x v="50"/>
    <x v="1"/>
    <n v="90110"/>
    <x v="4"/>
    <s v="EMEA"/>
    <s v="Koskitalo"/>
    <s v="Pirkko"/>
    <s v="Medium"/>
    <n v="3275.56"/>
    <x v="7"/>
    <x v="2"/>
  </r>
  <r>
    <x v="233"/>
    <n v="45"/>
    <n v="92.08"/>
    <n v="2"/>
    <n v="4143.6000000000004"/>
    <d v="2005-01-03T00:00:00"/>
    <x v="5"/>
    <n v="1"/>
    <n v="3"/>
    <n v="2005"/>
    <x v="5"/>
    <n v="100"/>
    <s v="S700_3505"/>
    <s v="Euro Shopping Channel"/>
    <s v="(91) 555 94 44"/>
    <s v="C/ Moralzarzal, 86"/>
    <m/>
    <x v="20"/>
    <x v="1"/>
    <n v="28034"/>
    <x v="7"/>
    <s v="EMEA"/>
    <s v="Freyre"/>
    <s v="Diego"/>
    <s v="Medium"/>
    <n v="4143.6000000000004"/>
    <x v="11"/>
    <x v="2"/>
  </r>
  <r>
    <x v="303"/>
    <n v="48"/>
    <n v="100"/>
    <n v="3"/>
    <n v="5192.6400000000003"/>
    <s v="3/28/2005 0:00"/>
    <x v="0"/>
    <n v="1"/>
    <n v="3"/>
    <n v="2005"/>
    <x v="5"/>
    <n v="100"/>
    <s v="S700_3505"/>
    <s v="Alpha Cognac"/>
    <s v="61.77.6555"/>
    <s v="1 rue Alsace-Lorraine"/>
    <m/>
    <x v="42"/>
    <x v="1"/>
    <n v="31000"/>
    <x v="1"/>
    <s v="EMEA"/>
    <s v="Roulet"/>
    <s v="Annette"/>
    <s v="Medium"/>
    <n v="4800"/>
    <x v="11"/>
    <x v="2"/>
  </r>
  <r>
    <x v="89"/>
    <n v="28"/>
    <n v="100"/>
    <n v="7"/>
    <n v="3029.04"/>
    <d v="2005-06-05T00:00:00"/>
    <x v="4"/>
    <n v="2"/>
    <n v="5"/>
    <n v="2005"/>
    <x v="5"/>
    <n v="100"/>
    <s v="S700_3505"/>
    <s v="Gifts4AllAges.com"/>
    <n v="6175559555"/>
    <s v="8616 Spinnaker Dr."/>
    <m/>
    <x v="48"/>
    <x v="6"/>
    <n v="51003"/>
    <x v="0"/>
    <s v="NA"/>
    <s v="Yoshido"/>
    <s v="Juri"/>
    <s v="Medium"/>
    <n v="2800"/>
    <x v="1"/>
    <x v="2"/>
  </r>
  <r>
    <x v="63"/>
    <n v="22"/>
    <n v="100"/>
    <n v="7"/>
    <n v="2556.1799999999998"/>
    <d v="2003-11-02T00:00:00"/>
    <x v="0"/>
    <n v="1"/>
    <n v="2"/>
    <n v="2003"/>
    <x v="5"/>
    <n v="99"/>
    <s v="S700_3962"/>
    <s v="Danish Wholesale Imports"/>
    <s v="31 12 3555"/>
    <s v="Vinb'ltet 34"/>
    <m/>
    <x v="40"/>
    <x v="1"/>
    <n v="1734"/>
    <x v="13"/>
    <s v="EMEA"/>
    <s v="Petersen"/>
    <s v="Jytte"/>
    <s v="Small"/>
    <n v="2200"/>
    <x v="0"/>
    <x v="0"/>
  </r>
  <r>
    <x v="123"/>
    <n v="45"/>
    <n v="83.42"/>
    <n v="1"/>
    <n v="3753.9"/>
    <s v="4/16/2003 0:00"/>
    <x v="0"/>
    <n v="2"/>
    <n v="4"/>
    <n v="2003"/>
    <x v="5"/>
    <n v="99"/>
    <s v="S700_3962"/>
    <s v="Dragon Souveniers, Ltd."/>
    <s v="+65 221 7555"/>
    <s v="Bronz Sok., Bronz Apt. 3/6 Tesvikiye"/>
    <m/>
    <x v="22"/>
    <x v="1"/>
    <n v="79903"/>
    <x v="9"/>
    <s v="Japan"/>
    <s v="Natividad"/>
    <s v="Eric"/>
    <s v="Medium"/>
    <n v="3753.9"/>
    <x v="8"/>
    <x v="0"/>
  </r>
  <r>
    <x v="65"/>
    <n v="30"/>
    <n v="85.41"/>
    <n v="7"/>
    <n v="2562.3000000000002"/>
    <d v="2003-12-06T00:00:00"/>
    <x v="0"/>
    <n v="2"/>
    <n v="6"/>
    <n v="2003"/>
    <x v="5"/>
    <n v="99"/>
    <s v="S700_3962"/>
    <s v="Stylish Desk Decors, Co."/>
    <s v="(171) 555-0297"/>
    <s v="35 King George"/>
    <m/>
    <x v="41"/>
    <x v="1"/>
    <s v="WX3 6FW"/>
    <x v="6"/>
    <s v="EMEA"/>
    <s v="Brown"/>
    <s v="Ann"/>
    <s v="Small"/>
    <n v="2562.2999999999997"/>
    <x v="9"/>
    <x v="0"/>
  </r>
  <r>
    <x v="125"/>
    <n v="38"/>
    <n v="85.41"/>
    <n v="4"/>
    <n v="3245.58"/>
    <d v="2003-08-08T00:00:00"/>
    <x v="0"/>
    <n v="3"/>
    <n v="8"/>
    <n v="2003"/>
    <x v="5"/>
    <n v="99"/>
    <s v="S700_3962"/>
    <s v="Mini Gifts Distributors Ltd."/>
    <n v="4155551450"/>
    <s v="5677 Strong St."/>
    <m/>
    <x v="33"/>
    <x v="2"/>
    <n v="97562"/>
    <x v="0"/>
    <s v="NA"/>
    <s v="Nelson"/>
    <s v="Valarie"/>
    <s v="Medium"/>
    <n v="3245.58"/>
    <x v="3"/>
    <x v="0"/>
  </r>
  <r>
    <x v="126"/>
    <n v="20"/>
    <n v="100"/>
    <n v="3"/>
    <n v="2204.6"/>
    <s v="9/28/2003 0:00"/>
    <x v="0"/>
    <n v="3"/>
    <n v="9"/>
    <n v="2003"/>
    <x v="5"/>
    <n v="99"/>
    <s v="S700_3962"/>
    <s v="Euro Shopping Channel"/>
    <s v="(91) 555 94 44"/>
    <s v="C/ Moralzarzal, 86"/>
    <m/>
    <x v="20"/>
    <x v="1"/>
    <n v="28034"/>
    <x v="7"/>
    <s v="EMEA"/>
    <s v="Freyre"/>
    <s v="Diego"/>
    <s v="Small"/>
    <n v="2000"/>
    <x v="10"/>
    <x v="0"/>
  </r>
  <r>
    <x v="68"/>
    <n v="28"/>
    <n v="100"/>
    <n v="14"/>
    <n v="3003"/>
    <s v="10/23/2003 0:00"/>
    <x v="3"/>
    <n v="4"/>
    <n v="10"/>
    <n v="2003"/>
    <x v="5"/>
    <n v="99"/>
    <s v="S700_3962"/>
    <s v="Scandinavian Gift Ideas"/>
    <s v="0695-34 6555"/>
    <s v="?kergatan 24"/>
    <m/>
    <x v="31"/>
    <x v="1"/>
    <s v="S-844 67"/>
    <x v="8"/>
    <s v="EMEA"/>
    <s v="Larsson"/>
    <s v="Maria"/>
    <s v="Medium"/>
    <n v="2800"/>
    <x v="4"/>
    <x v="0"/>
  </r>
  <r>
    <x v="263"/>
    <n v="24"/>
    <n v="100"/>
    <n v="5"/>
    <n v="2526.48"/>
    <d v="2003-07-11T00:00:00"/>
    <x v="0"/>
    <n v="4"/>
    <n v="11"/>
    <n v="2003"/>
    <x v="5"/>
    <n v="99"/>
    <s v="S700_3962"/>
    <s v="CAF Imports"/>
    <s v="+34 913 728 555"/>
    <s v="Merchants House, 27-30 Merchant's Quay"/>
    <m/>
    <x v="20"/>
    <x v="1"/>
    <n v="28023"/>
    <x v="7"/>
    <s v="EMEA"/>
    <s v="Fernandez"/>
    <s v="Jesus"/>
    <s v="Small"/>
    <n v="2400"/>
    <x v="5"/>
    <x v="0"/>
  </r>
  <r>
    <x v="129"/>
    <n v="22"/>
    <n v="79.45"/>
    <n v="5"/>
    <n v="1747.9"/>
    <s v="11/14/2003 0:00"/>
    <x v="0"/>
    <n v="4"/>
    <n v="11"/>
    <n v="2003"/>
    <x v="5"/>
    <n v="99"/>
    <s v="S700_3962"/>
    <s v="Mini Creations Ltd."/>
    <n v="5085559555"/>
    <s v="4575 Hillside Dr."/>
    <m/>
    <x v="18"/>
    <x v="6"/>
    <n v="50553"/>
    <x v="0"/>
    <s v="NA"/>
    <s v="Tam"/>
    <s v="Wing C"/>
    <s v="Small"/>
    <n v="1747.9"/>
    <x v="5"/>
    <x v="0"/>
  </r>
  <r>
    <x v="71"/>
    <n v="35"/>
    <n v="93.35"/>
    <n v="11"/>
    <n v="3267.25"/>
    <s v="11/26/2003 0:00"/>
    <x v="0"/>
    <n v="4"/>
    <n v="11"/>
    <n v="2003"/>
    <x v="5"/>
    <n v="99"/>
    <s v="S700_3962"/>
    <s v="Enaco Distributors"/>
    <s v="(93) 203 4555"/>
    <s v="Rambla de Catalu¤a, 23"/>
    <m/>
    <x v="43"/>
    <x v="1"/>
    <n v="8022"/>
    <x v="7"/>
    <s v="EMEA"/>
    <s v="Saavedra"/>
    <s v="Eduardo"/>
    <s v="Medium"/>
    <n v="3267.25"/>
    <x v="5"/>
    <x v="0"/>
  </r>
  <r>
    <x v="131"/>
    <n v="33"/>
    <n v="85.41"/>
    <n v="5"/>
    <n v="2818.53"/>
    <d v="2004-02-01T00:00:00"/>
    <x v="0"/>
    <n v="1"/>
    <n v="1"/>
    <n v="2004"/>
    <x v="5"/>
    <n v="99"/>
    <s v="S700_3962"/>
    <s v="Saveley &amp; Henriot, Co."/>
    <s v="78.32.5555"/>
    <s v="2, rue du Commerce"/>
    <m/>
    <x v="25"/>
    <x v="1"/>
    <n v="69004"/>
    <x v="1"/>
    <s v="EMEA"/>
    <s v="Saveley"/>
    <s v="Mary"/>
    <s v="Small"/>
    <n v="2818.5299999999997"/>
    <x v="7"/>
    <x v="1"/>
  </r>
  <r>
    <x v="73"/>
    <n v="31"/>
    <n v="95.34"/>
    <n v="17"/>
    <n v="2955.54"/>
    <s v="2/19/2004 0:00"/>
    <x v="0"/>
    <n v="1"/>
    <n v="2"/>
    <n v="2004"/>
    <x v="5"/>
    <n v="99"/>
    <s v="S700_3962"/>
    <s v="Collectable Mini Designs Co."/>
    <n v="7605558146"/>
    <s v="361 Furth Circle"/>
    <m/>
    <x v="45"/>
    <x v="2"/>
    <n v="91217"/>
    <x v="0"/>
    <s v="NA"/>
    <s v="Thompson"/>
    <s v="Valarie"/>
    <s v="Small"/>
    <n v="2955.54"/>
    <x v="0"/>
    <x v="1"/>
  </r>
  <r>
    <x v="265"/>
    <n v="35"/>
    <n v="82.43"/>
    <n v="2"/>
    <n v="2885.05"/>
    <s v="3/20/2004 0:00"/>
    <x v="0"/>
    <n v="1"/>
    <n v="3"/>
    <n v="2004"/>
    <x v="5"/>
    <n v="99"/>
    <s v="S700_3962"/>
    <s v="giftsbymail.co.uk"/>
    <s v="(198) 555-8888"/>
    <s v="Garden House Crowther Way"/>
    <m/>
    <x v="49"/>
    <x v="15"/>
    <s v="PO31 7PJ"/>
    <x v="6"/>
    <s v="EMEA"/>
    <s v="Bennett"/>
    <s v="Helen"/>
    <s v="Small"/>
    <n v="2885.05"/>
    <x v="11"/>
    <x v="1"/>
  </r>
  <r>
    <x v="74"/>
    <n v="35"/>
    <n v="90.37"/>
    <n v="8"/>
    <n v="3162.95"/>
    <d v="2004-07-05T00:00:00"/>
    <x v="3"/>
    <n v="2"/>
    <n v="5"/>
    <n v="2004"/>
    <x v="5"/>
    <n v="99"/>
    <s v="S700_3962"/>
    <s v="Land of Toys Inc."/>
    <n v="2125557818"/>
    <s v="897 Long Airport Avenue"/>
    <m/>
    <x v="0"/>
    <x v="0"/>
    <n v="10022"/>
    <x v="0"/>
    <s v="NA"/>
    <s v="Yu"/>
    <s v="Kwai"/>
    <s v="Medium"/>
    <n v="3162.9500000000003"/>
    <x v="1"/>
    <x v="1"/>
  </r>
  <r>
    <x v="75"/>
    <n v="50"/>
    <n v="81.430000000000007"/>
    <n v="6"/>
    <n v="4071.5"/>
    <s v="6/17/2004 0:00"/>
    <x v="0"/>
    <n v="2"/>
    <n v="6"/>
    <n v="2004"/>
    <x v="5"/>
    <n v="99"/>
    <s v="S700_3962"/>
    <s v="Quebec Home Shopping Network"/>
    <s v="(514) 555-8054"/>
    <s v="43 rue St. Laurent"/>
    <m/>
    <x v="37"/>
    <x v="13"/>
    <s v="H1J 1C3"/>
    <x v="10"/>
    <s v="NA"/>
    <s v="Fresnisre"/>
    <s v="Jean"/>
    <s v="Medium"/>
    <n v="4071.5000000000005"/>
    <x v="9"/>
    <x v="1"/>
  </r>
  <r>
    <x v="76"/>
    <n v="26"/>
    <n v="100"/>
    <n v="9"/>
    <n v="2969.46"/>
    <s v="7/21/2004 0:00"/>
    <x v="0"/>
    <n v="3"/>
    <n v="7"/>
    <n v="2004"/>
    <x v="5"/>
    <n v="99"/>
    <s v="S700_3962"/>
    <s v="Petit Auto"/>
    <s v="(02) 5554 67"/>
    <s v="Rue Joseph-Bens 532"/>
    <m/>
    <x v="46"/>
    <x v="1"/>
    <s v="B-1180"/>
    <x v="14"/>
    <s v="EMEA"/>
    <s v="Dewey"/>
    <s v="Catherine"/>
    <s v="Small"/>
    <n v="2600"/>
    <x v="2"/>
    <x v="1"/>
  </r>
  <r>
    <x v="77"/>
    <n v="38"/>
    <n v="89.38"/>
    <n v="11"/>
    <n v="3396.44"/>
    <s v="8/20/2004 0:00"/>
    <x v="0"/>
    <n v="3"/>
    <n v="8"/>
    <n v="2004"/>
    <x v="5"/>
    <n v="99"/>
    <s v="S700_3962"/>
    <s v="Royal Canadian Collectables, Ltd."/>
    <s v="(604) 555-4555"/>
    <s v="23 Tsawassen Blvd."/>
    <m/>
    <x v="47"/>
    <x v="10"/>
    <s v="T2F 8M4"/>
    <x v="10"/>
    <s v="NA"/>
    <s v="Lincoln"/>
    <s v="Elizabeth"/>
    <s v="Medium"/>
    <n v="3396.4399999999996"/>
    <x v="3"/>
    <x v="1"/>
  </r>
  <r>
    <x v="306"/>
    <n v="45"/>
    <n v="100"/>
    <n v="1"/>
    <n v="4692.6000000000004"/>
    <d v="2004-10-09T00:00:00"/>
    <x v="0"/>
    <n v="3"/>
    <n v="9"/>
    <n v="2004"/>
    <x v="5"/>
    <n v="99"/>
    <s v="S700_3962"/>
    <s v="Online Mini Collectables"/>
    <n v="6175557555"/>
    <s v="7635 Spinnaker Dr."/>
    <m/>
    <x v="35"/>
    <x v="6"/>
    <n v="58339"/>
    <x v="0"/>
    <s v="NA"/>
    <s v="Barajas"/>
    <s v="Miguel"/>
    <s v="Medium"/>
    <n v="4500"/>
    <x v="10"/>
    <x v="1"/>
  </r>
  <r>
    <x v="138"/>
    <n v="30"/>
    <n v="100"/>
    <n v="5"/>
    <n v="3515.7"/>
    <s v="10/14/2004 0:00"/>
    <x v="0"/>
    <n v="4"/>
    <n v="10"/>
    <n v="2004"/>
    <x v="5"/>
    <n v="99"/>
    <s v="S700_3962"/>
    <s v="AV Stores, Co."/>
    <s v="(171) 555-1555"/>
    <s v="Fauntleroy Circus"/>
    <m/>
    <x v="61"/>
    <x v="1"/>
    <s v="EC2 5NT"/>
    <x v="6"/>
    <s v="EMEA"/>
    <s v="Ashworth"/>
    <s v="Victoria"/>
    <s v="Medium"/>
    <n v="3000"/>
    <x v="4"/>
    <x v="1"/>
  </r>
  <r>
    <x v="282"/>
    <n v="37"/>
    <n v="91.37"/>
    <n v="4"/>
    <n v="3380.69"/>
    <s v="10/29/2004 0:00"/>
    <x v="0"/>
    <n v="4"/>
    <n v="10"/>
    <n v="2004"/>
    <x v="5"/>
    <n v="99"/>
    <s v="S700_3962"/>
    <s v="La Rochelle Gifts"/>
    <s v="40.67.8555"/>
    <s v="67, rue des Cinquante Otages"/>
    <m/>
    <x v="11"/>
    <x v="1"/>
    <n v="44000"/>
    <x v="1"/>
    <s v="EMEA"/>
    <s v="Labrune"/>
    <s v="Janine"/>
    <s v="Medium"/>
    <n v="3380.69"/>
    <x v="4"/>
    <x v="1"/>
  </r>
  <r>
    <x v="230"/>
    <n v="37"/>
    <n v="86.61"/>
    <n v="3"/>
    <n v="3204.57"/>
    <d v="2004-10-11T00:00:00"/>
    <x v="5"/>
    <n v="4"/>
    <n v="11"/>
    <n v="2004"/>
    <x v="5"/>
    <n v="99"/>
    <s v="S700_3962"/>
    <s v="Danish Wholesale Imports"/>
    <s v="31 12 3555"/>
    <s v="Vinb'ltet 34"/>
    <m/>
    <x v="40"/>
    <x v="1"/>
    <n v="1734"/>
    <x v="13"/>
    <s v="EMEA"/>
    <s v="Petersen"/>
    <s v="Jytte"/>
    <s v="Medium"/>
    <n v="3204.57"/>
    <x v="5"/>
    <x v="1"/>
  </r>
  <r>
    <x v="82"/>
    <n v="36"/>
    <n v="71.89"/>
    <n v="7"/>
    <n v="2588.04"/>
    <s v="11/21/2004 0:00"/>
    <x v="0"/>
    <n v="4"/>
    <n v="11"/>
    <n v="2004"/>
    <x v="5"/>
    <n v="99"/>
    <s v="S700_3962"/>
    <s v="Classic Legends Inc."/>
    <n v="2125558493"/>
    <s v="5905 Pompton St."/>
    <s v="Suite 750"/>
    <x v="0"/>
    <x v="0"/>
    <n v="10022"/>
    <x v="0"/>
    <s v="NA"/>
    <s v="Hernandez"/>
    <s v="Maria"/>
    <s v="Small"/>
    <n v="2588.04"/>
    <x v="5"/>
    <x v="1"/>
  </r>
  <r>
    <x v="83"/>
    <n v="25"/>
    <n v="100"/>
    <n v="16"/>
    <n v="2854.75"/>
    <d v="2004-02-12T00:00:00"/>
    <x v="0"/>
    <n v="4"/>
    <n v="12"/>
    <n v="2004"/>
    <x v="5"/>
    <n v="99"/>
    <s v="S700_3962"/>
    <s v="Euro Shopping Channel"/>
    <s v="(91) 555 94 44"/>
    <s v="C/ Moralzarzal, 86"/>
    <m/>
    <x v="20"/>
    <x v="1"/>
    <n v="28034"/>
    <x v="7"/>
    <s v="EMEA"/>
    <s v="Freyre"/>
    <s v="Diego"/>
    <s v="Small"/>
    <n v="2500"/>
    <x v="6"/>
    <x v="1"/>
  </r>
  <r>
    <x v="85"/>
    <n v="37"/>
    <n v="100"/>
    <n v="8"/>
    <n v="4025.6"/>
    <s v="1/31/2005 0:00"/>
    <x v="0"/>
    <n v="1"/>
    <n v="1"/>
    <n v="2005"/>
    <x v="5"/>
    <n v="99"/>
    <s v="S700_3962"/>
    <s v="Oulu Toy Supplies, Inc."/>
    <s v="981-443655"/>
    <s v="Torikatu 38"/>
    <m/>
    <x v="50"/>
    <x v="1"/>
    <n v="90110"/>
    <x v="4"/>
    <s v="EMEA"/>
    <s v="Koskitalo"/>
    <s v="Pirkko"/>
    <s v="Medium"/>
    <n v="3700"/>
    <x v="7"/>
    <x v="2"/>
  </r>
  <r>
    <x v="233"/>
    <n v="30"/>
    <n v="95.48"/>
    <n v="3"/>
    <n v="2864.4"/>
    <d v="2005-01-03T00:00:00"/>
    <x v="5"/>
    <n v="1"/>
    <n v="3"/>
    <n v="2005"/>
    <x v="5"/>
    <n v="99"/>
    <s v="S700_3962"/>
    <s v="Euro Shopping Channel"/>
    <s v="(91) 555 94 44"/>
    <s v="C/ Moralzarzal, 86"/>
    <m/>
    <x v="20"/>
    <x v="1"/>
    <n v="28034"/>
    <x v="7"/>
    <s v="EMEA"/>
    <s v="Freyre"/>
    <s v="Diego"/>
    <s v="Small"/>
    <n v="2864.4"/>
    <x v="11"/>
    <x v="2"/>
  </r>
  <r>
    <x v="303"/>
    <n v="36"/>
    <n v="100"/>
    <n v="2"/>
    <n v="3789.72"/>
    <s v="3/28/2005 0:00"/>
    <x v="0"/>
    <n v="1"/>
    <n v="3"/>
    <n v="2005"/>
    <x v="5"/>
    <n v="99"/>
    <s v="S700_3962"/>
    <s v="Alpha Cognac"/>
    <s v="61.77.6555"/>
    <s v="1 rue Alsace-Lorraine"/>
    <m/>
    <x v="42"/>
    <x v="1"/>
    <n v="31000"/>
    <x v="1"/>
    <s v="EMEA"/>
    <s v="Roulet"/>
    <s v="Annette"/>
    <s v="Medium"/>
    <n v="3600"/>
    <x v="11"/>
    <x v="2"/>
  </r>
  <r>
    <x v="89"/>
    <n v="27"/>
    <n v="90.37"/>
    <n v="8"/>
    <n v="2439.9899999999998"/>
    <d v="2005-06-05T00:00:00"/>
    <x v="4"/>
    <n v="2"/>
    <n v="5"/>
    <n v="2005"/>
    <x v="5"/>
    <n v="99"/>
    <s v="S700_3962"/>
    <s v="Gifts4AllAges.com"/>
    <n v="6175559555"/>
    <s v="8616 Spinnaker Dr."/>
    <m/>
    <x v="48"/>
    <x v="6"/>
    <n v="51003"/>
    <x v="0"/>
    <s v="NA"/>
    <s v="Yoshido"/>
    <s v="Juri"/>
    <s v="Small"/>
    <n v="2439.9900000000002"/>
    <x v="1"/>
    <x v="2"/>
  </r>
  <r>
    <x v="222"/>
    <n v="48"/>
    <n v="61.44"/>
    <n v="10"/>
    <n v="2949.12"/>
    <s v="2/17/2003 0:00"/>
    <x v="0"/>
    <n v="1"/>
    <n v="2"/>
    <n v="2003"/>
    <x v="4"/>
    <n v="74"/>
    <s v="S700_4002"/>
    <s v="Rovelli Gifts"/>
    <s v="035-640555"/>
    <s v="Via Ludovico il Moro 22"/>
    <m/>
    <x v="69"/>
    <x v="1"/>
    <n v="24100"/>
    <x v="12"/>
    <s v="EMEA"/>
    <s v="Rovelli"/>
    <s v="Giovanni"/>
    <s v="Small"/>
    <n v="2949.12"/>
    <x v="0"/>
    <x v="0"/>
  </r>
  <r>
    <x v="64"/>
    <n v="26"/>
    <n v="59.22"/>
    <n v="1"/>
    <n v="1539.72"/>
    <s v="4/28/2003 0:00"/>
    <x v="0"/>
    <n v="2"/>
    <n v="4"/>
    <n v="2003"/>
    <x v="4"/>
    <n v="74"/>
    <s v="S700_4002"/>
    <s v="Salzburg Collectables"/>
    <s v="6562-9555"/>
    <s v="Geislweg 14"/>
    <m/>
    <x v="16"/>
    <x v="1"/>
    <n v="5020"/>
    <x v="5"/>
    <s v="EMEA"/>
    <s v="Pipps"/>
    <s v="Georg"/>
    <s v="Small"/>
    <n v="1539.72"/>
    <x v="8"/>
    <x v="0"/>
  </r>
  <r>
    <x v="223"/>
    <n v="26"/>
    <n v="85.13"/>
    <n v="2"/>
    <n v="2213.38"/>
    <s v="6/16/2003 0:00"/>
    <x v="0"/>
    <n v="2"/>
    <n v="6"/>
    <n v="2003"/>
    <x v="4"/>
    <n v="74"/>
    <s v="S700_4002"/>
    <s v="Gift Ideas Corp."/>
    <n v="2035554407"/>
    <s v="2440 Pompton St."/>
    <m/>
    <x v="63"/>
    <x v="5"/>
    <n v="97561"/>
    <x v="0"/>
    <s v="NA"/>
    <s v="Lewis"/>
    <s v="Dan"/>
    <s v="Small"/>
    <n v="2213.38"/>
    <x v="9"/>
    <x v="0"/>
  </r>
  <r>
    <x v="66"/>
    <n v="34"/>
    <n v="85.87"/>
    <n v="5"/>
    <n v="2919.58"/>
    <d v="2003-10-08T00:00:00"/>
    <x v="0"/>
    <n v="3"/>
    <n v="8"/>
    <n v="2003"/>
    <x v="4"/>
    <n v="74"/>
    <s v="S700_4002"/>
    <s v="Mini Creations Ltd."/>
    <n v="5085559555"/>
    <s v="4575 Hillside Dr."/>
    <m/>
    <x v="18"/>
    <x v="6"/>
    <n v="50553"/>
    <x v="0"/>
    <s v="NA"/>
    <s v="Tam"/>
    <s v="Wing C"/>
    <s v="Small"/>
    <n v="2919.58"/>
    <x v="3"/>
    <x v="0"/>
  </r>
  <r>
    <x v="67"/>
    <n v="44"/>
    <n v="85.87"/>
    <n v="3"/>
    <n v="3778.28"/>
    <d v="2003-06-10T00:00:00"/>
    <x v="0"/>
    <n v="4"/>
    <n v="10"/>
    <n v="2003"/>
    <x v="4"/>
    <n v="74"/>
    <s v="S700_4002"/>
    <s v="Toys of Finland, Co."/>
    <s v="90-224 8555"/>
    <s v="Keskuskatu 45"/>
    <m/>
    <x v="13"/>
    <x v="1"/>
    <n v="21240"/>
    <x v="4"/>
    <s v="EMEA"/>
    <s v="Karttunen"/>
    <s v="Matti"/>
    <s v="Medium"/>
    <n v="3778.28"/>
    <x v="4"/>
    <x v="0"/>
  </r>
  <r>
    <x v="5"/>
    <n v="39"/>
    <n v="82.91"/>
    <n v="17"/>
    <n v="3233.49"/>
    <s v="10/28/2003 0:00"/>
    <x v="0"/>
    <n v="4"/>
    <n v="10"/>
    <n v="2003"/>
    <x v="4"/>
    <n v="74"/>
    <s v="S700_4002"/>
    <s v="Technics Stores Inc."/>
    <n v="6505556809"/>
    <s v="9408 Furth Circle"/>
    <m/>
    <x v="5"/>
    <x v="2"/>
    <n v="94217"/>
    <x v="0"/>
    <s v="NA"/>
    <s v="Hirano"/>
    <s v="Juri"/>
    <s v="Medium"/>
    <n v="3233.49"/>
    <x v="4"/>
    <x v="0"/>
  </r>
  <r>
    <x v="69"/>
    <n v="45"/>
    <n v="76.25"/>
    <n v="2"/>
    <n v="3431.25"/>
    <d v="2003-08-11T00:00:00"/>
    <x v="0"/>
    <n v="4"/>
    <n v="11"/>
    <n v="2003"/>
    <x v="4"/>
    <n v="74"/>
    <s v="S700_4002"/>
    <s v="Alpha Cognac"/>
    <s v="61.77.6555"/>
    <s v="1 rue Alsace-Lorraine"/>
    <m/>
    <x v="42"/>
    <x v="1"/>
    <n v="31000"/>
    <x v="1"/>
    <s v="EMEA"/>
    <s v="Roulet"/>
    <s v="Annette"/>
    <s v="Medium"/>
    <n v="3431.25"/>
    <x v="5"/>
    <x v="0"/>
  </r>
  <r>
    <x v="224"/>
    <n v="40"/>
    <n v="63.67"/>
    <n v="2"/>
    <n v="2546.8000000000002"/>
    <s v="11/27/2003 0:00"/>
    <x v="0"/>
    <n v="4"/>
    <n v="11"/>
    <n v="2003"/>
    <x v="4"/>
    <n v="74"/>
    <s v="S700_4002"/>
    <s v="Cruz &amp; Sons Co."/>
    <s v="+63 2 555 3587"/>
    <s v="15 McCallum Street - NatWest Center #13-03"/>
    <m/>
    <x v="53"/>
    <x v="1"/>
    <s v="1227 MM"/>
    <x v="15"/>
    <s v="Japan"/>
    <s v="Cruz"/>
    <s v="Arnold"/>
    <s v="Small"/>
    <n v="2546.8000000000002"/>
    <x v="5"/>
    <x v="0"/>
  </r>
  <r>
    <x v="55"/>
    <n v="42"/>
    <n v="70.33"/>
    <n v="15"/>
    <n v="2953.86"/>
    <d v="2004-12-01T00:00:00"/>
    <x v="0"/>
    <n v="1"/>
    <n v="1"/>
    <n v="2004"/>
    <x v="4"/>
    <n v="74"/>
    <s v="S700_4002"/>
    <s v="Osaka Souveniers Co."/>
    <s v="+81 06 6342 5555"/>
    <s v="Dojima Avanza 4F, 1-6-20 Dojima, Kita-ku"/>
    <m/>
    <x v="38"/>
    <x v="14"/>
    <s v="530-0003"/>
    <x v="11"/>
    <s v="Japan"/>
    <s v="Kentary"/>
    <s v="Mory"/>
    <s v="Small"/>
    <n v="2953.86"/>
    <x v="7"/>
    <x v="1"/>
  </r>
  <r>
    <x v="73"/>
    <n v="43"/>
    <n v="74.03"/>
    <n v="2"/>
    <n v="3183.29"/>
    <s v="2/19/2004 0:00"/>
    <x v="0"/>
    <n v="1"/>
    <n v="2"/>
    <n v="2004"/>
    <x v="4"/>
    <n v="74"/>
    <s v="S700_4002"/>
    <s v="Collectable Mini Designs Co."/>
    <n v="7605558146"/>
    <s v="361 Furth Circle"/>
    <m/>
    <x v="45"/>
    <x v="2"/>
    <n v="91217"/>
    <x v="0"/>
    <s v="NA"/>
    <s v="Thompson"/>
    <s v="Valarie"/>
    <s v="Medium"/>
    <n v="3183.29"/>
    <x v="0"/>
    <x v="1"/>
  </r>
  <r>
    <x v="250"/>
    <n v="34"/>
    <n v="72.55"/>
    <n v="11"/>
    <n v="2466.6999999999998"/>
    <d v="2004-02-04T00:00:00"/>
    <x v="0"/>
    <n v="2"/>
    <n v="4"/>
    <n v="2004"/>
    <x v="4"/>
    <n v="74"/>
    <s v="S700_4002"/>
    <s v="Royal Canadian Collectables, Ltd."/>
    <s v="(604) 555-4555"/>
    <s v="23 Tsawassen Blvd."/>
    <m/>
    <x v="47"/>
    <x v="10"/>
    <s v="T2F 8M4"/>
    <x v="10"/>
    <s v="NA"/>
    <s v="Lincoln"/>
    <s v="Elizabeth"/>
    <s v="Small"/>
    <n v="2466.6999999999998"/>
    <x v="8"/>
    <x v="1"/>
  </r>
  <r>
    <x v="225"/>
    <n v="38"/>
    <n v="62.19"/>
    <n v="12"/>
    <n v="2363.2199999999998"/>
    <d v="2004-11-05T00:00:00"/>
    <x v="0"/>
    <n v="2"/>
    <n v="5"/>
    <n v="2004"/>
    <x v="4"/>
    <n v="74"/>
    <s v="S700_4002"/>
    <s v="The Sharp Gifts Warehouse"/>
    <n v="4085553659"/>
    <s v="3086 Ingle Ln."/>
    <m/>
    <x v="51"/>
    <x v="2"/>
    <n v="94217"/>
    <x v="0"/>
    <s v="NA"/>
    <s v="Frick"/>
    <s v="Sue"/>
    <s v="Small"/>
    <n v="2363.2199999999998"/>
    <x v="1"/>
    <x v="1"/>
  </r>
  <r>
    <x v="226"/>
    <n v="35"/>
    <n v="71.069999999999993"/>
    <n v="7"/>
    <n v="2487.4499999999998"/>
    <s v="6/24/2004 0:00"/>
    <x v="3"/>
    <n v="2"/>
    <n v="6"/>
    <n v="2004"/>
    <x v="4"/>
    <n v="74"/>
    <s v="S700_4002"/>
    <s v="Euro Shopping Channel"/>
    <s v="(91) 555 94 44"/>
    <s v="C/ Moralzarzal, 86"/>
    <m/>
    <x v="20"/>
    <x v="1"/>
    <n v="28034"/>
    <x v="7"/>
    <s v="EMEA"/>
    <s v="Freyre"/>
    <s v="Diego"/>
    <s v="Small"/>
    <n v="2487.4499999999998"/>
    <x v="9"/>
    <x v="1"/>
  </r>
  <r>
    <x v="14"/>
    <n v="31"/>
    <n v="72.55"/>
    <n v="17"/>
    <n v="2249.0500000000002"/>
    <s v="7/23/2004 0:00"/>
    <x v="0"/>
    <n v="3"/>
    <n v="7"/>
    <n v="2004"/>
    <x v="4"/>
    <n v="74"/>
    <s v="S700_4002"/>
    <s v="La Rochelle Gifts"/>
    <s v="40.67.8555"/>
    <s v="67, rue des Cinquante Otages"/>
    <m/>
    <x v="11"/>
    <x v="1"/>
    <n v="44000"/>
    <x v="1"/>
    <s v="EMEA"/>
    <s v="Labrune"/>
    <s v="Janine"/>
    <s v="Small"/>
    <n v="2249.0499999999997"/>
    <x v="2"/>
    <x v="1"/>
  </r>
  <r>
    <x v="228"/>
    <n v="32"/>
    <n v="64.41"/>
    <n v="9"/>
    <n v="2061.12"/>
    <s v="8/21/2004 0:00"/>
    <x v="0"/>
    <n v="3"/>
    <n v="8"/>
    <n v="2004"/>
    <x v="4"/>
    <n v="74"/>
    <s v="S700_4002"/>
    <s v="Norway Gifts By Mail, Co."/>
    <s v="+47 2212 1555"/>
    <s v="Drammensveien 126 A, PB 744 Sentrum"/>
    <m/>
    <x v="68"/>
    <x v="1"/>
    <s v="N 0106"/>
    <x v="2"/>
    <s v="EMEA"/>
    <s v="Klaeboe"/>
    <s v="Jan"/>
    <s v="Small"/>
    <n v="2061.12"/>
    <x v="3"/>
    <x v="1"/>
  </r>
  <r>
    <x v="229"/>
    <n v="47"/>
    <n v="86.62"/>
    <n v="5"/>
    <n v="4071.14"/>
    <s v="9/15/2004 0:00"/>
    <x v="0"/>
    <n v="3"/>
    <n v="9"/>
    <n v="2004"/>
    <x v="4"/>
    <n v="74"/>
    <s v="S700_4002"/>
    <s v="Bavarian Collectables Imports, Co."/>
    <s v="+49 89 61 08 9555"/>
    <s v="Hansastr. 15"/>
    <m/>
    <x v="71"/>
    <x v="1"/>
    <n v="80686"/>
    <x v="16"/>
    <s v="EMEA"/>
    <s v="Donnermeyer"/>
    <s v="Michael"/>
    <s v="Medium"/>
    <n v="4071.1400000000003"/>
    <x v="10"/>
    <x v="1"/>
  </r>
  <r>
    <x v="58"/>
    <n v="39"/>
    <n v="68.11"/>
    <n v="15"/>
    <n v="2656.29"/>
    <s v="10/15/2004 0:00"/>
    <x v="0"/>
    <n v="4"/>
    <n v="10"/>
    <n v="2004"/>
    <x v="4"/>
    <n v="74"/>
    <s v="S700_4002"/>
    <s v="Mini Classics"/>
    <n v="9145554562"/>
    <s v="3758 North Pendale Street"/>
    <m/>
    <x v="39"/>
    <x v="0"/>
    <n v="24067"/>
    <x v="0"/>
    <s v="NA"/>
    <s v="Frick"/>
    <s v="Steve"/>
    <s v="Small"/>
    <n v="2656.29"/>
    <x v="4"/>
    <x v="1"/>
  </r>
  <r>
    <x v="80"/>
    <n v="44"/>
    <n v="62.19"/>
    <n v="7"/>
    <n v="2736.36"/>
    <d v="2004-01-11T00:00:00"/>
    <x v="0"/>
    <n v="4"/>
    <n v="11"/>
    <n v="2004"/>
    <x v="4"/>
    <n v="74"/>
    <s v="S700_4002"/>
    <s v="giftsbymail.co.uk"/>
    <s v="(198) 555-8888"/>
    <s v="Garden House Crowther Way"/>
    <m/>
    <x v="49"/>
    <x v="15"/>
    <s v="PO31 7PJ"/>
    <x v="6"/>
    <s v="EMEA"/>
    <s v="Bennett"/>
    <s v="Helen"/>
    <s v="Small"/>
    <n v="2736.3599999999997"/>
    <x v="5"/>
    <x v="1"/>
  </r>
  <r>
    <x v="278"/>
    <n v="39"/>
    <n v="85.87"/>
    <n v="12"/>
    <n v="3348.93"/>
    <d v="2004-12-11T00:00:00"/>
    <x v="0"/>
    <n v="4"/>
    <n v="11"/>
    <n v="2004"/>
    <x v="4"/>
    <n v="74"/>
    <s v="S700_4002"/>
    <s v="Rovelli Gifts"/>
    <s v="035-640555"/>
    <s v="Via Ludovico il Moro 22"/>
    <m/>
    <x v="69"/>
    <x v="1"/>
    <n v="24100"/>
    <x v="12"/>
    <s v="EMEA"/>
    <s v="Rovelli"/>
    <s v="Giovanni"/>
    <s v="Medium"/>
    <n v="3348.9300000000003"/>
    <x v="5"/>
    <x v="1"/>
  </r>
  <r>
    <x v="59"/>
    <n v="50"/>
    <n v="57.86"/>
    <n v="8"/>
    <n v="2893"/>
    <s v="11/23/2004 0:00"/>
    <x v="0"/>
    <n v="4"/>
    <n v="11"/>
    <n v="2004"/>
    <x v="4"/>
    <n v="74"/>
    <s v="S700_4002"/>
    <s v="Tokyo Collectables, Ltd"/>
    <s v="+81 3 3584 0555"/>
    <s v="2-2-8 Roppongi"/>
    <m/>
    <x v="29"/>
    <x v="11"/>
    <s v="106-0032"/>
    <x v="11"/>
    <s v="Japan"/>
    <s v="Shimamura"/>
    <s v="Akiko"/>
    <s v="Small"/>
    <n v="2893"/>
    <x v="5"/>
    <x v="1"/>
  </r>
  <r>
    <x v="304"/>
    <n v="22"/>
    <n v="75.510000000000005"/>
    <n v="1"/>
    <n v="1661.22"/>
    <d v="2004-03-12T00:00:00"/>
    <x v="0"/>
    <n v="4"/>
    <n v="12"/>
    <n v="2004"/>
    <x v="4"/>
    <n v="74"/>
    <s v="S700_4002"/>
    <s v="Auto-Moto Classics Inc."/>
    <n v="6175558428"/>
    <s v="16780 Pompton St."/>
    <m/>
    <x v="35"/>
    <x v="6"/>
    <n v="58339"/>
    <x v="0"/>
    <s v="NA"/>
    <s v="Taylor"/>
    <s v="Leslie"/>
    <s v="Small"/>
    <n v="1661.22"/>
    <x v="6"/>
    <x v="1"/>
  </r>
  <r>
    <x v="21"/>
    <n v="35"/>
    <n v="100"/>
    <n v="11"/>
    <n v="4277.3500000000004"/>
    <s v="12/17/2004 0:00"/>
    <x v="0"/>
    <n v="4"/>
    <n v="12"/>
    <n v="2004"/>
    <x v="4"/>
    <n v="74"/>
    <s v="S700_4002"/>
    <s v="Souveniers And Things Co."/>
    <s v="+61 2 9495 8555"/>
    <s v="Monitor Money Building, 815 Pacific Hwy"/>
    <s v="Level 6"/>
    <x v="17"/>
    <x v="8"/>
    <n v="2067"/>
    <x v="3"/>
    <s v="APAC"/>
    <s v="Huxley"/>
    <s v="Adrian"/>
    <s v="Medium"/>
    <n v="3500"/>
    <x v="6"/>
    <x v="1"/>
  </r>
  <r>
    <x v="85"/>
    <n v="45"/>
    <n v="55.62"/>
    <n v="17"/>
    <n v="2502.9"/>
    <s v="1/31/2005 0:00"/>
    <x v="0"/>
    <n v="1"/>
    <n v="1"/>
    <n v="2005"/>
    <x v="4"/>
    <n v="74"/>
    <s v="S700_4002"/>
    <s v="Oulu Toy Supplies, Inc."/>
    <s v="981-443655"/>
    <s v="Torikatu 38"/>
    <m/>
    <x v="50"/>
    <x v="1"/>
    <n v="90110"/>
    <x v="4"/>
    <s v="EMEA"/>
    <s v="Koskitalo"/>
    <s v="Pirkko"/>
    <s v="Small"/>
    <n v="2502.9"/>
    <x v="7"/>
    <x v="2"/>
  </r>
  <r>
    <x v="233"/>
    <n v="44"/>
    <n v="86.4"/>
    <n v="15"/>
    <n v="3801.6"/>
    <d v="2005-01-03T00:00:00"/>
    <x v="5"/>
    <n v="1"/>
    <n v="3"/>
    <n v="2005"/>
    <x v="4"/>
    <n v="74"/>
    <s v="S700_4002"/>
    <s v="Euro Shopping Channel"/>
    <s v="(91) 555 94 44"/>
    <s v="C/ Moralzarzal, 86"/>
    <m/>
    <x v="20"/>
    <x v="1"/>
    <n v="28034"/>
    <x v="7"/>
    <s v="EMEA"/>
    <s v="Freyre"/>
    <s v="Diego"/>
    <s v="Medium"/>
    <n v="3801.6000000000004"/>
    <x v="11"/>
    <x v="2"/>
  </r>
  <r>
    <x v="234"/>
    <n v="36"/>
    <n v="87.36"/>
    <n v="12"/>
    <n v="3144.96"/>
    <s v="3/30/2005 0:00"/>
    <x v="0"/>
    <n v="1"/>
    <n v="3"/>
    <n v="2005"/>
    <x v="4"/>
    <n v="74"/>
    <s v="S700_4002"/>
    <s v="Reims Collectables"/>
    <s v="26.47.1555"/>
    <s v="59 rue de l'Abbaye"/>
    <m/>
    <x v="1"/>
    <x v="1"/>
    <n v="51100"/>
    <x v="1"/>
    <s v="EMEA"/>
    <s v="Henriot"/>
    <s v="Paul"/>
    <s v="Medium"/>
    <n v="3144.96"/>
    <x v="11"/>
    <x v="2"/>
  </r>
  <r>
    <x v="253"/>
    <n v="28"/>
    <n v="72.55"/>
    <n v="11"/>
    <n v="2031.4"/>
    <d v="2005-03-04T00:00:00"/>
    <x v="4"/>
    <n v="2"/>
    <n v="4"/>
    <n v="2005"/>
    <x v="4"/>
    <n v="74"/>
    <s v="S700_4002"/>
    <s v="Tekni Collectables Inc."/>
    <n v="2015559350"/>
    <s v="7476 Moss Rd."/>
    <m/>
    <x v="9"/>
    <x v="4"/>
    <n v="94019"/>
    <x v="0"/>
    <s v="NA"/>
    <s v="Brown"/>
    <s v="William"/>
    <s v="Small"/>
    <n v="2031.3999999999999"/>
    <x v="8"/>
    <x v="2"/>
  </r>
  <r>
    <x v="235"/>
    <n v="43"/>
    <n v="62.19"/>
    <n v="12"/>
    <n v="2674.17"/>
    <d v="2005-10-05T00:00:00"/>
    <x v="0"/>
    <n v="2"/>
    <n v="5"/>
    <n v="2005"/>
    <x v="4"/>
    <n v="74"/>
    <s v="S700_4002"/>
    <s v="L'ordine Souveniers"/>
    <s v="0522-556555"/>
    <s v="Strada Provinciale 124"/>
    <m/>
    <x v="57"/>
    <x v="1"/>
    <n v="42100"/>
    <x v="12"/>
    <s v="EMEA"/>
    <s v="Moroni"/>
    <s v="Maurizio"/>
    <s v="Small"/>
    <n v="2674.17"/>
    <x v="1"/>
    <x v="2"/>
  </r>
  <r>
    <x v="222"/>
    <n v="48"/>
    <n v="52.64"/>
    <n v="15"/>
    <n v="2526.7199999999998"/>
    <s v="2/17/2003 0:00"/>
    <x v="0"/>
    <n v="1"/>
    <n v="2"/>
    <n v="2003"/>
    <x v="4"/>
    <n v="49"/>
    <s v="S72_1253"/>
    <s v="Rovelli Gifts"/>
    <s v="035-640555"/>
    <s v="Via Ludovico il Moro 22"/>
    <m/>
    <x v="69"/>
    <x v="1"/>
    <n v="24100"/>
    <x v="12"/>
    <s v="EMEA"/>
    <s v="Rovelli"/>
    <s v="Giovanni"/>
    <s v="Small"/>
    <n v="2526.7200000000003"/>
    <x v="0"/>
    <x v="0"/>
  </r>
  <r>
    <x v="64"/>
    <n v="28"/>
    <n v="48.17"/>
    <n v="6"/>
    <n v="1348.76"/>
    <s v="4/28/2003 0:00"/>
    <x v="0"/>
    <n v="2"/>
    <n v="4"/>
    <n v="2003"/>
    <x v="4"/>
    <n v="49"/>
    <s v="S72_1253"/>
    <s v="Salzburg Collectables"/>
    <s v="6562-9555"/>
    <s v="Geislweg 14"/>
    <m/>
    <x v="16"/>
    <x v="1"/>
    <n v="5020"/>
    <x v="5"/>
    <s v="EMEA"/>
    <s v="Pipps"/>
    <s v="Georg"/>
    <s v="Small"/>
    <n v="1348.76"/>
    <x v="8"/>
    <x v="0"/>
  </r>
  <r>
    <x v="223"/>
    <n v="21"/>
    <n v="41.71"/>
    <n v="7"/>
    <n v="875.91"/>
    <s v="6/16/2003 0:00"/>
    <x v="0"/>
    <n v="2"/>
    <n v="6"/>
    <n v="2003"/>
    <x v="4"/>
    <n v="49"/>
    <s v="S72_1253"/>
    <s v="Gift Ideas Corp."/>
    <n v="2035554407"/>
    <s v="2440 Pompton St."/>
    <m/>
    <x v="63"/>
    <x v="5"/>
    <n v="97561"/>
    <x v="0"/>
    <s v="NA"/>
    <s v="Lewis"/>
    <s v="Dan"/>
    <s v="Small"/>
    <n v="875.91"/>
    <x v="9"/>
    <x v="0"/>
  </r>
  <r>
    <x v="66"/>
    <n v="37"/>
    <n v="50.65"/>
    <n v="10"/>
    <n v="1874.05"/>
    <d v="2003-10-08T00:00:00"/>
    <x v="0"/>
    <n v="3"/>
    <n v="8"/>
    <n v="2003"/>
    <x v="4"/>
    <n v="49"/>
    <s v="S72_1253"/>
    <s v="Mini Creations Ltd."/>
    <n v="5085559555"/>
    <s v="4575 Hillside Dr."/>
    <m/>
    <x v="18"/>
    <x v="6"/>
    <n v="50553"/>
    <x v="0"/>
    <s v="NA"/>
    <s v="Tam"/>
    <s v="Wing C"/>
    <s v="Small"/>
    <n v="1874.05"/>
    <x v="3"/>
    <x v="0"/>
  </r>
  <r>
    <x v="67"/>
    <n v="34"/>
    <n v="49.16"/>
    <n v="8"/>
    <n v="1671.44"/>
    <d v="2003-06-10T00:00:00"/>
    <x v="0"/>
    <n v="4"/>
    <n v="10"/>
    <n v="2003"/>
    <x v="4"/>
    <n v="49"/>
    <s v="S72_1253"/>
    <s v="Toys of Finland, Co."/>
    <s v="90-224 8555"/>
    <s v="Keskuskatu 45"/>
    <m/>
    <x v="13"/>
    <x v="1"/>
    <n v="21240"/>
    <x v="4"/>
    <s v="EMEA"/>
    <s v="Karttunen"/>
    <s v="Matti"/>
    <s v="Small"/>
    <n v="1671.4399999999998"/>
    <x v="4"/>
    <x v="0"/>
  </r>
  <r>
    <x v="68"/>
    <n v="40"/>
    <n v="41.71"/>
    <n v="4"/>
    <n v="1668.4"/>
    <s v="10/23/2003 0:00"/>
    <x v="3"/>
    <n v="4"/>
    <n v="10"/>
    <n v="2003"/>
    <x v="4"/>
    <n v="49"/>
    <s v="S72_1253"/>
    <s v="Scandinavian Gift Ideas"/>
    <s v="0695-34 6555"/>
    <s v="?kergatan 24"/>
    <m/>
    <x v="31"/>
    <x v="1"/>
    <s v="S-844 67"/>
    <x v="8"/>
    <s v="EMEA"/>
    <s v="Larsson"/>
    <s v="Maria"/>
    <s v="Small"/>
    <n v="1668.4"/>
    <x v="4"/>
    <x v="0"/>
  </r>
  <r>
    <x v="69"/>
    <n v="45"/>
    <n v="51.15"/>
    <n v="7"/>
    <n v="2301.75"/>
    <d v="2003-08-11T00:00:00"/>
    <x v="0"/>
    <n v="4"/>
    <n v="11"/>
    <n v="2003"/>
    <x v="4"/>
    <n v="49"/>
    <s v="S72_1253"/>
    <s v="Alpha Cognac"/>
    <s v="61.77.6555"/>
    <s v="1 rue Alsace-Lorraine"/>
    <m/>
    <x v="42"/>
    <x v="1"/>
    <n v="31000"/>
    <x v="1"/>
    <s v="EMEA"/>
    <s v="Roulet"/>
    <s v="Annette"/>
    <s v="Small"/>
    <n v="2301.75"/>
    <x v="5"/>
    <x v="0"/>
  </r>
  <r>
    <x v="70"/>
    <n v="28"/>
    <n v="52.14"/>
    <n v="4"/>
    <n v="1459.92"/>
    <s v="11/14/2003 0:00"/>
    <x v="0"/>
    <n v="4"/>
    <n v="11"/>
    <n v="2003"/>
    <x v="4"/>
    <n v="49"/>
    <s v="S72_1253"/>
    <s v="Double Decker Gift Stores, Ltd"/>
    <s v="(171) 555-7555"/>
    <s v="120 Hanover Sq."/>
    <m/>
    <x v="41"/>
    <x v="1"/>
    <s v="WA1 1DP"/>
    <x v="6"/>
    <s v="EMEA"/>
    <s v="Hardy"/>
    <s v="Thomas"/>
    <s v="Small"/>
    <n v="1459.92"/>
    <x v="5"/>
    <x v="0"/>
  </r>
  <r>
    <x v="71"/>
    <n v="29"/>
    <n v="41.71"/>
    <n v="1"/>
    <n v="1209.5899999999999"/>
    <s v="11/26/2003 0:00"/>
    <x v="0"/>
    <n v="4"/>
    <n v="11"/>
    <n v="2003"/>
    <x v="4"/>
    <n v="49"/>
    <s v="S72_1253"/>
    <s v="Enaco Distributors"/>
    <s v="(93) 203 4555"/>
    <s v="Rambla de Catalu¤a, 23"/>
    <m/>
    <x v="43"/>
    <x v="1"/>
    <n v="8022"/>
    <x v="7"/>
    <s v="EMEA"/>
    <s v="Saavedra"/>
    <s v="Eduardo"/>
    <s v="Small"/>
    <n v="1209.5899999999999"/>
    <x v="5"/>
    <x v="0"/>
  </r>
  <r>
    <x v="72"/>
    <n v="48"/>
    <n v="44.69"/>
    <n v="3"/>
    <n v="2145.12"/>
    <d v="2004-09-01T00:00:00"/>
    <x v="0"/>
    <n v="1"/>
    <n v="1"/>
    <n v="2004"/>
    <x v="4"/>
    <n v="49"/>
    <s v="S72_1253"/>
    <s v="Men 'R' US Retailers, Ltd."/>
    <n v="2155554369"/>
    <s v="6047 Douglas Av."/>
    <m/>
    <x v="44"/>
    <x v="2"/>
    <m/>
    <x v="0"/>
    <s v="NA"/>
    <s v="Chandler"/>
    <s v="Michael"/>
    <s v="Small"/>
    <n v="2145.12"/>
    <x v="7"/>
    <x v="1"/>
  </r>
  <r>
    <x v="73"/>
    <n v="31"/>
    <n v="45.69"/>
    <n v="7"/>
    <n v="1416.39"/>
    <s v="2/19/2004 0:00"/>
    <x v="0"/>
    <n v="1"/>
    <n v="2"/>
    <n v="2004"/>
    <x v="4"/>
    <n v="49"/>
    <s v="S72_1253"/>
    <s v="Collectable Mini Designs Co."/>
    <n v="7605558146"/>
    <s v="361 Furth Circle"/>
    <m/>
    <x v="45"/>
    <x v="2"/>
    <n v="91217"/>
    <x v="0"/>
    <s v="NA"/>
    <s v="Thompson"/>
    <s v="Valarie"/>
    <s v="Small"/>
    <n v="1416.3899999999999"/>
    <x v="0"/>
    <x v="1"/>
  </r>
  <r>
    <x v="277"/>
    <n v="32"/>
    <n v="57.61"/>
    <n v="3"/>
    <n v="1843.52"/>
    <d v="2004-08-05T00:00:00"/>
    <x v="0"/>
    <n v="2"/>
    <n v="5"/>
    <n v="2004"/>
    <x v="4"/>
    <n v="49"/>
    <s v="S72_1253"/>
    <s v="Cambridge Collectables Co."/>
    <n v="6175555555"/>
    <s v="4658 Baden Av."/>
    <m/>
    <x v="12"/>
    <x v="6"/>
    <n v="51247"/>
    <x v="0"/>
    <s v="NA"/>
    <s v="Tseng"/>
    <s v="Kyung"/>
    <s v="Small"/>
    <n v="1843.52"/>
    <x v="1"/>
    <x v="1"/>
  </r>
  <r>
    <x v="226"/>
    <n v="21"/>
    <n v="57.11"/>
    <n v="12"/>
    <n v="1199.31"/>
    <s v="6/24/2004 0:00"/>
    <x v="3"/>
    <n v="2"/>
    <n v="6"/>
    <n v="2004"/>
    <x v="4"/>
    <n v="49"/>
    <s v="S72_1253"/>
    <s v="Euro Shopping Channel"/>
    <s v="(91) 555 94 44"/>
    <s v="C/ Moralzarzal, 86"/>
    <m/>
    <x v="20"/>
    <x v="1"/>
    <n v="28034"/>
    <x v="7"/>
    <s v="EMEA"/>
    <s v="Freyre"/>
    <s v="Diego"/>
    <s v="Small"/>
    <n v="1199.31"/>
    <x v="9"/>
    <x v="1"/>
  </r>
  <r>
    <x v="227"/>
    <n v="32"/>
    <n v="58.6"/>
    <n v="4"/>
    <n v="1875.2"/>
    <s v="7/21/2004 0:00"/>
    <x v="0"/>
    <n v="3"/>
    <n v="7"/>
    <n v="2004"/>
    <x v="4"/>
    <n v="49"/>
    <s v="S72_1253"/>
    <s v="Collectables For Less Inc."/>
    <n v="6175558555"/>
    <s v="7825 Douglas Av."/>
    <m/>
    <x v="35"/>
    <x v="6"/>
    <n v="58339"/>
    <x v="0"/>
    <s v="NA"/>
    <s v="Nelson"/>
    <s v="Allen"/>
    <s v="Small"/>
    <n v="1875.2"/>
    <x v="2"/>
    <x v="1"/>
  </r>
  <r>
    <x v="77"/>
    <n v="43"/>
    <n v="57.61"/>
    <n v="1"/>
    <n v="2477.23"/>
    <s v="8/20/2004 0:00"/>
    <x v="0"/>
    <n v="3"/>
    <n v="8"/>
    <n v="2004"/>
    <x v="4"/>
    <n v="49"/>
    <s v="S72_1253"/>
    <s v="Royal Canadian Collectables, Ltd."/>
    <s v="(604) 555-4555"/>
    <s v="23 Tsawassen Blvd."/>
    <m/>
    <x v="47"/>
    <x v="10"/>
    <s v="T2F 8M4"/>
    <x v="10"/>
    <s v="NA"/>
    <s v="Lincoln"/>
    <s v="Elizabeth"/>
    <s v="Small"/>
    <n v="2477.23"/>
    <x v="3"/>
    <x v="1"/>
  </r>
  <r>
    <x v="229"/>
    <n v="21"/>
    <n v="45.19"/>
    <n v="10"/>
    <n v="948.99"/>
    <s v="9/15/2004 0:00"/>
    <x v="0"/>
    <n v="3"/>
    <n v="9"/>
    <n v="2004"/>
    <x v="4"/>
    <n v="49"/>
    <s v="S72_1253"/>
    <s v="Bavarian Collectables Imports, Co."/>
    <s v="+49 89 61 08 9555"/>
    <s v="Hansastr. 15"/>
    <m/>
    <x v="71"/>
    <x v="1"/>
    <n v="80686"/>
    <x v="16"/>
    <s v="EMEA"/>
    <s v="Donnermeyer"/>
    <s v="Michael"/>
    <s v="Small"/>
    <n v="948.99"/>
    <x v="10"/>
    <x v="1"/>
  </r>
  <r>
    <x v="79"/>
    <n v="34"/>
    <n v="53.63"/>
    <n v="4"/>
    <n v="1823.42"/>
    <s v="10/14/2004 0:00"/>
    <x v="0"/>
    <n v="4"/>
    <n v="10"/>
    <n v="2004"/>
    <x v="4"/>
    <n v="49"/>
    <s v="S72_1253"/>
    <s v="Classic Gift Ideas, Inc"/>
    <n v="2155554695"/>
    <s v="782 First Street"/>
    <m/>
    <x v="24"/>
    <x v="7"/>
    <n v="71270"/>
    <x v="0"/>
    <s v="NA"/>
    <s v="Cervantes"/>
    <s v="Francisca"/>
    <s v="Small"/>
    <n v="1823.42"/>
    <x v="4"/>
    <x v="1"/>
  </r>
  <r>
    <x v="80"/>
    <n v="34"/>
    <n v="43.7"/>
    <n v="12"/>
    <n v="1485.8"/>
    <d v="2004-01-11T00:00:00"/>
    <x v="0"/>
    <n v="4"/>
    <n v="11"/>
    <n v="2004"/>
    <x v="4"/>
    <n v="49"/>
    <s v="S72_1253"/>
    <s v="giftsbymail.co.uk"/>
    <s v="(198) 555-8888"/>
    <s v="Garden House Crowther Way"/>
    <m/>
    <x v="49"/>
    <x v="15"/>
    <s v="PO31 7PJ"/>
    <x v="6"/>
    <s v="EMEA"/>
    <s v="Bennett"/>
    <s v="Helen"/>
    <s v="Small"/>
    <n v="1485.8000000000002"/>
    <x v="5"/>
    <x v="1"/>
  </r>
  <r>
    <x v="19"/>
    <n v="44"/>
    <n v="86.13"/>
    <n v="8"/>
    <n v="3789.72"/>
    <s v="11/15/2004 0:00"/>
    <x v="0"/>
    <n v="4"/>
    <n v="11"/>
    <n v="2004"/>
    <x v="4"/>
    <n v="49"/>
    <s v="S72_1253"/>
    <s v="Land of Toys Inc."/>
    <n v="2125557818"/>
    <s v="897 Long Airport Avenue"/>
    <m/>
    <x v="0"/>
    <x v="0"/>
    <n v="10022"/>
    <x v="0"/>
    <s v="NA"/>
    <s v="Yu"/>
    <s v="Kwai"/>
    <s v="Medium"/>
    <n v="3789.72"/>
    <x v="5"/>
    <x v="1"/>
  </r>
  <r>
    <x v="59"/>
    <n v="27"/>
    <n v="76.31"/>
    <n v="6"/>
    <n v="2060.37"/>
    <s v="11/23/2004 0:00"/>
    <x v="0"/>
    <n v="4"/>
    <n v="11"/>
    <n v="2004"/>
    <x v="4"/>
    <n v="49"/>
    <s v="S72_1253"/>
    <s v="Tokyo Collectables, Ltd"/>
    <s v="+81 3 3584 0555"/>
    <s v="2-2-8 Roppongi"/>
    <m/>
    <x v="29"/>
    <x v="11"/>
    <s v="106-0032"/>
    <x v="11"/>
    <s v="Japan"/>
    <s v="Shimamura"/>
    <s v="Akiko"/>
    <s v="Small"/>
    <n v="2060.37"/>
    <x v="5"/>
    <x v="1"/>
  </r>
  <r>
    <x v="304"/>
    <n v="49"/>
    <n v="52.64"/>
    <n v="4"/>
    <n v="2579.36"/>
    <d v="2004-03-12T00:00:00"/>
    <x v="0"/>
    <n v="4"/>
    <n v="12"/>
    <n v="2004"/>
    <x v="4"/>
    <n v="49"/>
    <s v="S72_1253"/>
    <s v="Auto-Moto Classics Inc."/>
    <n v="6175558428"/>
    <s v="16780 Pompton St."/>
    <m/>
    <x v="35"/>
    <x v="6"/>
    <n v="58339"/>
    <x v="0"/>
    <s v="NA"/>
    <s v="Taylor"/>
    <s v="Leslie"/>
    <s v="Small"/>
    <n v="2579.36"/>
    <x v="6"/>
    <x v="1"/>
  </r>
  <r>
    <x v="21"/>
    <n v="23"/>
    <n v="95.2"/>
    <n v="12"/>
    <n v="2189.6"/>
    <s v="12/17/2004 0:00"/>
    <x v="0"/>
    <n v="4"/>
    <n v="12"/>
    <n v="2004"/>
    <x v="4"/>
    <n v="49"/>
    <s v="S72_1253"/>
    <s v="Souveniers And Things Co."/>
    <s v="+61 2 9495 8555"/>
    <s v="Monitor Money Building, 815 Pacific Hwy"/>
    <s v="Level 6"/>
    <x v="17"/>
    <x v="8"/>
    <n v="2067"/>
    <x v="3"/>
    <s v="APAC"/>
    <s v="Huxley"/>
    <s v="Adrian"/>
    <s v="Small"/>
    <n v="2189.6"/>
    <x v="6"/>
    <x v="1"/>
  </r>
  <r>
    <x v="85"/>
    <n v="25"/>
    <n v="64.97"/>
    <n v="9"/>
    <n v="1624.25"/>
    <s v="1/31/2005 0:00"/>
    <x v="0"/>
    <n v="1"/>
    <n v="1"/>
    <n v="2005"/>
    <x v="4"/>
    <n v="49"/>
    <s v="S72_1253"/>
    <s v="Oulu Toy Supplies, Inc."/>
    <s v="981-443655"/>
    <s v="Torikatu 38"/>
    <m/>
    <x v="50"/>
    <x v="1"/>
    <n v="90110"/>
    <x v="4"/>
    <s v="EMEA"/>
    <s v="Koskitalo"/>
    <s v="Pirkko"/>
    <s v="Small"/>
    <n v="1624.25"/>
    <x v="7"/>
    <x v="2"/>
  </r>
  <r>
    <x v="233"/>
    <n v="50"/>
    <n v="87.15"/>
    <n v="16"/>
    <n v="4357.5"/>
    <d v="2005-01-03T00:00:00"/>
    <x v="5"/>
    <n v="1"/>
    <n v="3"/>
    <n v="2005"/>
    <x v="4"/>
    <n v="49"/>
    <s v="S72_1253"/>
    <s v="Euro Shopping Channel"/>
    <s v="(91) 555 94 44"/>
    <s v="C/ Moralzarzal, 86"/>
    <m/>
    <x v="20"/>
    <x v="1"/>
    <n v="28034"/>
    <x v="7"/>
    <s v="EMEA"/>
    <s v="Freyre"/>
    <s v="Diego"/>
    <s v="Medium"/>
    <n v="4357.5"/>
    <x v="11"/>
    <x v="2"/>
  </r>
  <r>
    <x v="234"/>
    <n v="34"/>
    <n v="40.22"/>
    <n v="1"/>
    <n v="1367.48"/>
    <s v="3/30/2005 0:00"/>
    <x v="0"/>
    <n v="1"/>
    <n v="3"/>
    <n v="2005"/>
    <x v="4"/>
    <n v="49"/>
    <s v="S72_1253"/>
    <s v="Reims Collectables"/>
    <s v="26.47.1555"/>
    <s v="59 rue de l'Abbaye"/>
    <m/>
    <x v="1"/>
    <x v="1"/>
    <n v="51100"/>
    <x v="1"/>
    <s v="EMEA"/>
    <s v="Henriot"/>
    <s v="Paul"/>
    <s v="Small"/>
    <n v="1367.48"/>
    <x v="11"/>
    <x v="2"/>
  </r>
  <r>
    <x v="88"/>
    <n v="20"/>
    <n v="56.12"/>
    <n v="4"/>
    <n v="1122.4000000000001"/>
    <d v="2005-01-04T00:00:00"/>
    <x v="0"/>
    <n v="2"/>
    <n v="4"/>
    <n v="2005"/>
    <x v="4"/>
    <n v="49"/>
    <s v="S72_1253"/>
    <s v="The Sharp Gifts Warehouse"/>
    <n v="4085553659"/>
    <s v="3086 Ingle Ln."/>
    <m/>
    <x v="51"/>
    <x v="2"/>
    <n v="94217"/>
    <x v="0"/>
    <s v="NA"/>
    <s v="Frick"/>
    <s v="Sue"/>
    <s v="Small"/>
    <n v="1122.3999999999999"/>
    <x v="8"/>
    <x v="2"/>
  </r>
  <r>
    <x v="279"/>
    <n v="42"/>
    <n v="57.61"/>
    <n v="3"/>
    <n v="2419.62"/>
    <d v="2005-09-05T00:00:00"/>
    <x v="1"/>
    <n v="2"/>
    <n v="5"/>
    <n v="2005"/>
    <x v="4"/>
    <n v="49"/>
    <s v="S72_1253"/>
    <s v="Australian Collectables, Ltd"/>
    <s v="61-9-3844-6555"/>
    <s v="7 Allen Street"/>
    <m/>
    <x v="70"/>
    <x v="3"/>
    <n v="3150"/>
    <x v="3"/>
    <s v="APAC"/>
    <s v="Connery"/>
    <s v="Sean"/>
    <s v="Small"/>
    <n v="2419.62"/>
    <x v="1"/>
    <x v="2"/>
  </r>
  <r>
    <x v="63"/>
    <n v="25"/>
    <n v="56.78"/>
    <n v="8"/>
    <n v="1419.5"/>
    <d v="2003-11-02T00:00:00"/>
    <x v="0"/>
    <n v="1"/>
    <n v="2"/>
    <n v="2003"/>
    <x v="5"/>
    <n v="54"/>
    <s v="S72_3212"/>
    <s v="Danish Wholesale Imports"/>
    <s v="31 12 3555"/>
    <s v="Vinb'ltet 34"/>
    <m/>
    <x v="40"/>
    <x v="1"/>
    <n v="1734"/>
    <x v="13"/>
    <s v="EMEA"/>
    <s v="Petersen"/>
    <s v="Jytte"/>
    <s v="Small"/>
    <n v="1419.5"/>
    <x v="0"/>
    <x v="0"/>
  </r>
  <r>
    <x v="123"/>
    <n v="50"/>
    <n v="43.68"/>
    <n v="2"/>
    <n v="2184"/>
    <s v="4/16/2003 0:00"/>
    <x v="0"/>
    <n v="2"/>
    <n v="4"/>
    <n v="2003"/>
    <x v="5"/>
    <n v="54"/>
    <s v="S72_3212"/>
    <s v="Dragon Souveniers, Ltd."/>
    <s v="+65 221 7555"/>
    <s v="Bronz Sok., Bronz Apt. 3/6 Tesvikiye"/>
    <m/>
    <x v="22"/>
    <x v="1"/>
    <n v="79903"/>
    <x v="9"/>
    <s v="Japan"/>
    <s v="Natividad"/>
    <s v="Eric"/>
    <s v="Small"/>
    <n v="2184"/>
    <x v="8"/>
    <x v="0"/>
  </r>
  <r>
    <x v="65"/>
    <n v="32"/>
    <n v="64.97"/>
    <n v="8"/>
    <n v="2079.04"/>
    <d v="2003-12-06T00:00:00"/>
    <x v="0"/>
    <n v="2"/>
    <n v="6"/>
    <n v="2003"/>
    <x v="5"/>
    <n v="54"/>
    <s v="S72_3212"/>
    <s v="Stylish Desk Decors, Co."/>
    <s v="(171) 555-0297"/>
    <s v="35 King George"/>
    <m/>
    <x v="41"/>
    <x v="1"/>
    <s v="WX3 6FW"/>
    <x v="6"/>
    <s v="EMEA"/>
    <s v="Brown"/>
    <s v="Ann"/>
    <s v="Small"/>
    <n v="2079.04"/>
    <x v="9"/>
    <x v="0"/>
  </r>
  <r>
    <x v="125"/>
    <n v="39"/>
    <n v="44.23"/>
    <n v="5"/>
    <n v="1724.97"/>
    <d v="2003-08-08T00:00:00"/>
    <x v="0"/>
    <n v="3"/>
    <n v="8"/>
    <n v="2003"/>
    <x v="5"/>
    <n v="54"/>
    <s v="S72_3212"/>
    <s v="Mini Gifts Distributors Ltd."/>
    <n v="4155551450"/>
    <s v="5677 Strong St."/>
    <m/>
    <x v="33"/>
    <x v="2"/>
    <n v="97562"/>
    <x v="0"/>
    <s v="NA"/>
    <s v="Nelson"/>
    <s v="Valarie"/>
    <s v="Small"/>
    <n v="1724.9699999999998"/>
    <x v="3"/>
    <x v="0"/>
  </r>
  <r>
    <x v="126"/>
    <n v="50"/>
    <n v="60.06"/>
    <n v="4"/>
    <n v="3003"/>
    <s v="9/28/2003 0:00"/>
    <x v="0"/>
    <n v="3"/>
    <n v="9"/>
    <n v="2003"/>
    <x v="5"/>
    <n v="54"/>
    <s v="S72_3212"/>
    <s v="Euro Shopping Channel"/>
    <s v="(91) 555 94 44"/>
    <s v="C/ Moralzarzal, 86"/>
    <m/>
    <x v="20"/>
    <x v="1"/>
    <n v="28034"/>
    <x v="7"/>
    <s v="EMEA"/>
    <s v="Freyre"/>
    <s v="Diego"/>
    <s v="Medium"/>
    <n v="3003"/>
    <x v="10"/>
    <x v="0"/>
  </r>
  <r>
    <x v="68"/>
    <n v="38"/>
    <n v="48.59"/>
    <n v="15"/>
    <n v="1846.42"/>
    <s v="10/23/2003 0:00"/>
    <x v="3"/>
    <n v="4"/>
    <n v="10"/>
    <n v="2003"/>
    <x v="5"/>
    <n v="54"/>
    <s v="S72_3212"/>
    <s v="Scandinavian Gift Ideas"/>
    <s v="0695-34 6555"/>
    <s v="?kergatan 24"/>
    <m/>
    <x v="31"/>
    <x v="1"/>
    <s v="S-844 67"/>
    <x v="8"/>
    <s v="EMEA"/>
    <s v="Larsson"/>
    <s v="Maria"/>
    <s v="Small"/>
    <n v="1846.42"/>
    <x v="4"/>
    <x v="0"/>
  </r>
  <r>
    <x v="263"/>
    <n v="40"/>
    <n v="50.23"/>
    <n v="6"/>
    <n v="2009.2"/>
    <d v="2003-07-11T00:00:00"/>
    <x v="0"/>
    <n v="4"/>
    <n v="11"/>
    <n v="2003"/>
    <x v="5"/>
    <n v="54"/>
    <s v="S72_3212"/>
    <s v="CAF Imports"/>
    <s v="+34 913 728 555"/>
    <s v="Merchants House, 27-30 Merchant's Quay"/>
    <m/>
    <x v="20"/>
    <x v="1"/>
    <n v="28023"/>
    <x v="7"/>
    <s v="EMEA"/>
    <s v="Fernandez"/>
    <s v="Jesus"/>
    <s v="Small"/>
    <n v="2009.1999999999998"/>
    <x v="5"/>
    <x v="0"/>
  </r>
  <r>
    <x v="129"/>
    <n v="28"/>
    <n v="64.430000000000007"/>
    <n v="6"/>
    <n v="1804.04"/>
    <s v="11/14/2003 0:00"/>
    <x v="0"/>
    <n v="4"/>
    <n v="11"/>
    <n v="2003"/>
    <x v="5"/>
    <n v="54"/>
    <s v="S72_3212"/>
    <s v="Mini Creations Ltd."/>
    <n v="5085559555"/>
    <s v="4575 Hillside Dr."/>
    <m/>
    <x v="18"/>
    <x v="6"/>
    <n v="50553"/>
    <x v="0"/>
    <s v="NA"/>
    <s v="Tam"/>
    <s v="Wing C"/>
    <s v="Small"/>
    <n v="1804.0400000000002"/>
    <x v="5"/>
    <x v="0"/>
  </r>
  <r>
    <x v="71"/>
    <n v="42"/>
    <n v="50.23"/>
    <n v="12"/>
    <n v="2109.66"/>
    <s v="11/26/2003 0:00"/>
    <x v="0"/>
    <n v="4"/>
    <n v="11"/>
    <n v="2003"/>
    <x v="5"/>
    <n v="54"/>
    <s v="S72_3212"/>
    <s v="Enaco Distributors"/>
    <s v="(93) 203 4555"/>
    <s v="Rambla de Catalu¤a, 23"/>
    <m/>
    <x v="43"/>
    <x v="1"/>
    <n v="8022"/>
    <x v="7"/>
    <s v="EMEA"/>
    <s v="Saavedra"/>
    <s v="Eduardo"/>
    <s v="Small"/>
    <n v="2109.66"/>
    <x v="5"/>
    <x v="0"/>
  </r>
  <r>
    <x v="131"/>
    <n v="42"/>
    <n v="63.88"/>
    <n v="6"/>
    <n v="2682.96"/>
    <d v="2004-02-01T00:00:00"/>
    <x v="0"/>
    <n v="1"/>
    <n v="1"/>
    <n v="2004"/>
    <x v="5"/>
    <n v="54"/>
    <s v="S72_3212"/>
    <s v="Saveley &amp; Henriot, Co."/>
    <s v="78.32.5555"/>
    <s v="2, rue du Commerce"/>
    <m/>
    <x v="25"/>
    <x v="1"/>
    <n v="69004"/>
    <x v="1"/>
    <s v="EMEA"/>
    <s v="Saveley"/>
    <s v="Mary"/>
    <s v="Small"/>
    <n v="2682.96"/>
    <x v="7"/>
    <x v="1"/>
  </r>
  <r>
    <x v="73"/>
    <n v="36"/>
    <n v="63.34"/>
    <n v="18"/>
    <n v="2280.2399999999998"/>
    <s v="2/19/2004 0:00"/>
    <x v="0"/>
    <n v="1"/>
    <n v="2"/>
    <n v="2004"/>
    <x v="5"/>
    <n v="54"/>
    <s v="S72_3212"/>
    <s v="Collectable Mini Designs Co."/>
    <n v="7605558146"/>
    <s v="361 Furth Circle"/>
    <m/>
    <x v="45"/>
    <x v="2"/>
    <n v="91217"/>
    <x v="0"/>
    <s v="NA"/>
    <s v="Thompson"/>
    <s v="Valarie"/>
    <s v="Small"/>
    <n v="2280.2400000000002"/>
    <x v="0"/>
    <x v="1"/>
  </r>
  <r>
    <x v="265"/>
    <n v="24"/>
    <n v="49.69"/>
    <n v="3"/>
    <n v="1192.56"/>
    <s v="3/20/2004 0:00"/>
    <x v="0"/>
    <n v="1"/>
    <n v="3"/>
    <n v="2004"/>
    <x v="5"/>
    <n v="54"/>
    <s v="S72_3212"/>
    <s v="giftsbymail.co.uk"/>
    <s v="(198) 555-8888"/>
    <s v="Garden House Crowther Way"/>
    <m/>
    <x v="49"/>
    <x v="15"/>
    <s v="PO31 7PJ"/>
    <x v="6"/>
    <s v="EMEA"/>
    <s v="Bennett"/>
    <s v="Helen"/>
    <s v="Small"/>
    <n v="1192.56"/>
    <x v="11"/>
    <x v="1"/>
  </r>
  <r>
    <x v="74"/>
    <n v="23"/>
    <n v="65.52"/>
    <n v="9"/>
    <n v="1506.96"/>
    <d v="2004-07-05T00:00:00"/>
    <x v="3"/>
    <n v="2"/>
    <n v="5"/>
    <n v="2004"/>
    <x v="5"/>
    <n v="54"/>
    <s v="S72_3212"/>
    <s v="Land of Toys Inc."/>
    <n v="2125557818"/>
    <s v="897 Long Airport Avenue"/>
    <m/>
    <x v="0"/>
    <x v="0"/>
    <n v="10022"/>
    <x v="0"/>
    <s v="NA"/>
    <s v="Yu"/>
    <s v="Kwai"/>
    <s v="Small"/>
    <n v="1506.9599999999998"/>
    <x v="1"/>
    <x v="1"/>
  </r>
  <r>
    <x v="75"/>
    <n v="29"/>
    <n v="50.78"/>
    <n v="7"/>
    <n v="1472.62"/>
    <s v="6/17/2004 0:00"/>
    <x v="0"/>
    <n v="2"/>
    <n v="6"/>
    <n v="2004"/>
    <x v="5"/>
    <n v="54"/>
    <s v="S72_3212"/>
    <s v="Quebec Home Shopping Network"/>
    <s v="(514) 555-8054"/>
    <s v="43 rue St. Laurent"/>
    <m/>
    <x v="37"/>
    <x v="13"/>
    <s v="H1J 1C3"/>
    <x v="10"/>
    <s v="NA"/>
    <s v="Fresnisre"/>
    <s v="Jean"/>
    <s v="Small"/>
    <n v="1472.6200000000001"/>
    <x v="9"/>
    <x v="1"/>
  </r>
  <r>
    <x v="76"/>
    <n v="37"/>
    <n v="45.86"/>
    <n v="10"/>
    <n v="1696.82"/>
    <s v="7/21/2004 0:00"/>
    <x v="0"/>
    <n v="3"/>
    <n v="7"/>
    <n v="2004"/>
    <x v="5"/>
    <n v="54"/>
    <s v="S72_3212"/>
    <s v="Petit Auto"/>
    <s v="(02) 5554 67"/>
    <s v="Rue Joseph-Bens 532"/>
    <m/>
    <x v="46"/>
    <x v="1"/>
    <s v="B-1180"/>
    <x v="14"/>
    <s v="EMEA"/>
    <s v="Dewey"/>
    <s v="Catherine"/>
    <s v="Small"/>
    <n v="1696.82"/>
    <x v="2"/>
    <x v="1"/>
  </r>
  <r>
    <x v="77"/>
    <n v="33"/>
    <n v="51.32"/>
    <n v="12"/>
    <n v="1693.56"/>
    <s v="8/20/2004 0:00"/>
    <x v="0"/>
    <n v="3"/>
    <n v="8"/>
    <n v="2004"/>
    <x v="5"/>
    <n v="54"/>
    <s v="S72_3212"/>
    <s v="Royal Canadian Collectables, Ltd."/>
    <s v="(604) 555-4555"/>
    <s v="23 Tsawassen Blvd."/>
    <m/>
    <x v="47"/>
    <x v="10"/>
    <s v="T2F 8M4"/>
    <x v="10"/>
    <s v="NA"/>
    <s v="Lincoln"/>
    <s v="Elizabeth"/>
    <s v="Small"/>
    <n v="1693.56"/>
    <x v="3"/>
    <x v="1"/>
  </r>
  <r>
    <x v="137"/>
    <n v="32"/>
    <n v="60.06"/>
    <n v="1"/>
    <n v="1921.92"/>
    <d v="2004-09-09T00:00:00"/>
    <x v="0"/>
    <n v="3"/>
    <n v="9"/>
    <n v="2004"/>
    <x v="5"/>
    <n v="54"/>
    <s v="S72_3212"/>
    <s v="Amica Models &amp; Co."/>
    <s v="011-4988555"/>
    <s v="Via Monte Bianco 34"/>
    <m/>
    <x v="30"/>
    <x v="1"/>
    <n v="10100"/>
    <x v="12"/>
    <s v="EMEA"/>
    <s v="Accorti"/>
    <s v="Paolo"/>
    <s v="Small"/>
    <n v="1921.92"/>
    <x v="10"/>
    <x v="1"/>
  </r>
  <r>
    <x v="138"/>
    <n v="35"/>
    <n v="59.51"/>
    <n v="6"/>
    <n v="2082.85"/>
    <s v="10/14/2004 0:00"/>
    <x v="0"/>
    <n v="4"/>
    <n v="10"/>
    <n v="2004"/>
    <x v="5"/>
    <n v="54"/>
    <s v="S72_3212"/>
    <s v="AV Stores, Co."/>
    <s v="(171) 555-1555"/>
    <s v="Fauntleroy Circus"/>
    <m/>
    <x v="61"/>
    <x v="1"/>
    <s v="EC2 5NT"/>
    <x v="6"/>
    <s v="EMEA"/>
    <s v="Ashworth"/>
    <s v="Victoria"/>
    <s v="Small"/>
    <n v="2082.85"/>
    <x v="4"/>
    <x v="1"/>
  </r>
  <r>
    <x v="282"/>
    <n v="40"/>
    <n v="55.69"/>
    <n v="5"/>
    <n v="2227.6"/>
    <s v="10/29/2004 0:00"/>
    <x v="0"/>
    <n v="4"/>
    <n v="10"/>
    <n v="2004"/>
    <x v="5"/>
    <n v="54"/>
    <s v="S72_3212"/>
    <s v="La Rochelle Gifts"/>
    <s v="40.67.8555"/>
    <s v="67, rue des Cinquante Otages"/>
    <m/>
    <x v="11"/>
    <x v="1"/>
    <n v="44000"/>
    <x v="1"/>
    <s v="EMEA"/>
    <s v="Labrune"/>
    <s v="Janine"/>
    <s v="Small"/>
    <n v="2227.6"/>
    <x v="4"/>
    <x v="1"/>
  </r>
  <r>
    <x v="230"/>
    <n v="37"/>
    <n v="86.74"/>
    <n v="4"/>
    <n v="3209.38"/>
    <d v="2004-10-11T00:00:00"/>
    <x v="5"/>
    <n v="4"/>
    <n v="11"/>
    <n v="2004"/>
    <x v="5"/>
    <n v="54"/>
    <s v="S72_3212"/>
    <s v="Danish Wholesale Imports"/>
    <s v="31 12 3555"/>
    <s v="Vinb'ltet 34"/>
    <m/>
    <x v="40"/>
    <x v="1"/>
    <n v="1734"/>
    <x v="13"/>
    <s v="EMEA"/>
    <s v="Petersen"/>
    <s v="Jytte"/>
    <s v="Medium"/>
    <n v="3209.3799999999997"/>
    <x v="5"/>
    <x v="1"/>
  </r>
  <r>
    <x v="82"/>
    <n v="42"/>
    <n v="97.16"/>
    <n v="5"/>
    <n v="4080.72"/>
    <s v="11/21/2004 0:00"/>
    <x v="0"/>
    <n v="4"/>
    <n v="11"/>
    <n v="2004"/>
    <x v="5"/>
    <n v="54"/>
    <s v="S72_3212"/>
    <s v="Classic Legends Inc."/>
    <n v="2125558493"/>
    <s v="5905 Pompton St."/>
    <s v="Suite 750"/>
    <x v="0"/>
    <x v="0"/>
    <n v="10022"/>
    <x v="0"/>
    <s v="NA"/>
    <s v="Hernandez"/>
    <s v="Maria"/>
    <s v="Medium"/>
    <n v="4080.72"/>
    <x v="5"/>
    <x v="1"/>
  </r>
  <r>
    <x v="83"/>
    <n v="20"/>
    <n v="100"/>
    <n v="15"/>
    <n v="2244.4"/>
    <d v="2004-02-12T00:00:00"/>
    <x v="0"/>
    <n v="4"/>
    <n v="12"/>
    <n v="2004"/>
    <x v="5"/>
    <n v="54"/>
    <s v="S72_3212"/>
    <s v="Euro Shopping Channel"/>
    <s v="(91) 555 94 44"/>
    <s v="C/ Moralzarzal, 86"/>
    <m/>
    <x v="20"/>
    <x v="1"/>
    <n v="28034"/>
    <x v="7"/>
    <s v="EMEA"/>
    <s v="Freyre"/>
    <s v="Diego"/>
    <s v="Small"/>
    <n v="2000"/>
    <x v="6"/>
    <x v="1"/>
  </r>
  <r>
    <x v="85"/>
    <n v="29"/>
    <n v="100"/>
    <n v="1"/>
    <n v="3978.51"/>
    <s v="1/31/2005 0:00"/>
    <x v="0"/>
    <n v="1"/>
    <n v="1"/>
    <n v="2005"/>
    <x v="5"/>
    <n v="54"/>
    <s v="S72_3212"/>
    <s v="Oulu Toy Supplies, Inc."/>
    <s v="981-443655"/>
    <s v="Torikatu 38"/>
    <m/>
    <x v="50"/>
    <x v="1"/>
    <n v="90110"/>
    <x v="4"/>
    <s v="EMEA"/>
    <s v="Koskitalo"/>
    <s v="Pirkko"/>
    <s v="Medium"/>
    <n v="2900"/>
    <x v="7"/>
    <x v="2"/>
  </r>
  <r>
    <x v="233"/>
    <n v="43"/>
    <n v="100"/>
    <n v="4"/>
    <n v="5417.57"/>
    <d v="2005-01-03T00:00:00"/>
    <x v="5"/>
    <n v="1"/>
    <n v="3"/>
    <n v="2005"/>
    <x v="5"/>
    <n v="54"/>
    <s v="S72_3212"/>
    <s v="Euro Shopping Channel"/>
    <s v="(91) 555 94 44"/>
    <s v="C/ Moralzarzal, 86"/>
    <m/>
    <x v="20"/>
    <x v="1"/>
    <n v="28034"/>
    <x v="7"/>
    <s v="EMEA"/>
    <s v="Freyre"/>
    <s v="Diego"/>
    <s v="Medium"/>
    <n v="4300"/>
    <x v="11"/>
    <x v="2"/>
  </r>
  <r>
    <x v="303"/>
    <n v="34"/>
    <n v="62.24"/>
    <n v="1"/>
    <n v="2116.16"/>
    <s v="3/28/2005 0:00"/>
    <x v="0"/>
    <n v="1"/>
    <n v="3"/>
    <n v="2005"/>
    <x v="5"/>
    <n v="54"/>
    <s v="S72_3212"/>
    <s v="Alpha Cognac"/>
    <s v="61.77.6555"/>
    <s v="1 rue Alsace-Lorraine"/>
    <m/>
    <x v="42"/>
    <x v="1"/>
    <n v="31000"/>
    <x v="1"/>
    <s v="EMEA"/>
    <s v="Roulet"/>
    <s v="Annette"/>
    <s v="Small"/>
    <n v="2116.16"/>
    <x v="11"/>
    <x v="2"/>
  </r>
  <r>
    <x v="89"/>
    <n v="47"/>
    <n v="65.52"/>
    <n v="9"/>
    <n v="3079.44"/>
    <d v="2005-06-05T00:00:00"/>
    <x v="4"/>
    <n v="2"/>
    <n v="5"/>
    <n v="2005"/>
    <x v="5"/>
    <n v="54"/>
    <s v="S72_3212"/>
    <s v="Gifts4AllAges.com"/>
    <n v="6175559555"/>
    <s v="8616 Spinnaker Dr."/>
    <m/>
    <x v="48"/>
    <x v="6"/>
    <n v="51003"/>
    <x v="0"/>
    <s v="NA"/>
    <s v="Yoshido"/>
    <s v="Juri"/>
    <s v="Medium"/>
    <n v="3079.4399999999996"/>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34E4D-5BE6-D842-AADE-E1577F44055E}"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Y1:Z7" firstHeaderRow="1" firstDataRow="1" firstDataCol="1"/>
  <pivotFields count="28">
    <pivotField compact="0" outline="0" showAll="0">
      <items count="308">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 t="default"/>
      </items>
    </pivotField>
    <pivotField compact="0" outline="0" showAll="0"/>
    <pivotField compact="0" numFmtId="164" outline="0" showAll="0"/>
    <pivotField compact="0" outline="0" showAll="0"/>
    <pivotField compact="0" outline="0" showAll="0"/>
    <pivotField compact="0" outline="0" showAll="0"/>
    <pivotField axis="axisRow" dataField="1" compact="0" outline="0" showAll="0">
      <items count="7">
        <item x="3"/>
        <item x="1"/>
        <item x="2"/>
        <item x="4"/>
        <item x="5"/>
        <item x="0"/>
        <item t="default"/>
      </items>
    </pivotField>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compact="0" numFmtId="164" outline="0" showAll="0"/>
    <pivotField compact="0" outline="0" showAll="0">
      <items count="13">
        <item x="7"/>
        <item x="0"/>
        <item x="11"/>
        <item x="8"/>
        <item x="1"/>
        <item x="9"/>
        <item x="2"/>
        <item x="3"/>
        <item x="10"/>
        <item x="4"/>
        <item x="5"/>
        <item x="6"/>
        <item t="default"/>
      </items>
    </pivotField>
    <pivotField compact="0" outline="0" showAll="0">
      <items count="4">
        <item x="0"/>
        <item x="1"/>
        <item x="2"/>
        <item t="default"/>
      </items>
    </pivotField>
  </pivotFields>
  <rowFields count="1">
    <field x="6"/>
  </rowFields>
  <rowItems count="6">
    <i>
      <x/>
    </i>
    <i>
      <x v="1"/>
    </i>
    <i>
      <x v="2"/>
    </i>
    <i>
      <x v="3"/>
    </i>
    <i>
      <x v="4"/>
    </i>
    <i>
      <x v="5"/>
    </i>
  </rowItems>
  <colItems count="1">
    <i/>
  </colItems>
  <dataFields count="1">
    <dataField name="Shipping Rate" fld="6"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91A0CE-9CF4-4C22-88E5-885D5166251C}" name="Product line" cacheId="3"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23">
  <location ref="G1:H8" firstHeaderRow="1" firstDataRow="1" firstDataCol="1"/>
  <pivotFields count="28">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dataField="1" compact="0" numFmtId="164" outline="0" showAll="0"/>
    <pivotField compact="0" outline="0" showAll="0">
      <items count="13">
        <item x="7"/>
        <item x="0"/>
        <item x="11"/>
        <item x="8"/>
        <item x="1"/>
        <item x="9"/>
        <item x="2"/>
        <item x="3"/>
        <item x="10"/>
        <item x="4"/>
        <item x="5"/>
        <item x="6"/>
        <item t="default"/>
      </items>
    </pivotField>
    <pivotField compact="0" outline="0" showAll="0">
      <items count="4">
        <item x="0"/>
        <item x="1"/>
        <item x="2"/>
        <item t="default"/>
      </items>
    </pivotField>
  </pivotFields>
  <rowFields count="1">
    <field x="10"/>
  </rowFields>
  <rowItems count="7">
    <i>
      <x/>
    </i>
    <i>
      <x v="1"/>
    </i>
    <i>
      <x v="2"/>
    </i>
    <i>
      <x v="3"/>
    </i>
    <i>
      <x v="4"/>
    </i>
    <i>
      <x v="5"/>
    </i>
    <i>
      <x v="6"/>
    </i>
  </rowItems>
  <colItems count="1">
    <i/>
  </colItems>
  <dataFields count="1">
    <dataField name="Sum of TOTAL_REV" fld="25" baseField="0" baseItem="0" numFmtId="164"/>
  </dataFields>
  <chartFormats count="17">
    <chartFormat chart="1"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0" count="1" selected="0">
            <x v="0"/>
          </reference>
        </references>
      </pivotArea>
    </chartFormat>
    <chartFormat chart="1" format="3">
      <pivotArea type="data" outline="0" fieldPosition="0">
        <references count="2">
          <reference field="4294967294" count="1" selected="0">
            <x v="0"/>
          </reference>
          <reference field="10" count="1" selected="0">
            <x v="1"/>
          </reference>
        </references>
      </pivotArea>
    </chartFormat>
    <chartFormat chart="1" format="4">
      <pivotArea type="data" outline="0" fieldPosition="0">
        <references count="2">
          <reference field="4294967294" count="1" selected="0">
            <x v="0"/>
          </reference>
          <reference field="10" count="1" selected="0">
            <x v="2"/>
          </reference>
        </references>
      </pivotArea>
    </chartFormat>
    <chartFormat chart="1" format="5">
      <pivotArea type="data" outline="0" fieldPosition="0">
        <references count="2">
          <reference field="4294967294" count="1" selected="0">
            <x v="0"/>
          </reference>
          <reference field="10" count="1" selected="0">
            <x v="3"/>
          </reference>
        </references>
      </pivotArea>
    </chartFormat>
    <chartFormat chart="1" format="6">
      <pivotArea type="data" outline="0" fieldPosition="0">
        <references count="2">
          <reference field="4294967294" count="1" selected="0">
            <x v="0"/>
          </reference>
          <reference field="10" count="1" selected="0">
            <x v="4"/>
          </reference>
        </references>
      </pivotArea>
    </chartFormat>
    <chartFormat chart="1" format="7">
      <pivotArea type="data" outline="0" fieldPosition="0">
        <references count="2">
          <reference field="4294967294" count="1" selected="0">
            <x v="0"/>
          </reference>
          <reference field="10" count="1" selected="0">
            <x v="5"/>
          </reference>
        </references>
      </pivotArea>
    </chartFormat>
    <chartFormat chart="1" format="8">
      <pivotArea type="data" outline="0" fieldPosition="0">
        <references count="2">
          <reference field="4294967294" count="1" selected="0">
            <x v="0"/>
          </reference>
          <reference field="10" count="1" selected="0">
            <x v="6"/>
          </reference>
        </references>
      </pivotArea>
    </chartFormat>
    <chartFormat chart="22" format="17" series="1">
      <pivotArea type="data" outline="0" fieldPosition="0">
        <references count="1">
          <reference field="4294967294" count="1" selected="0">
            <x v="0"/>
          </reference>
        </references>
      </pivotArea>
    </chartFormat>
    <chartFormat chart="22" format="18">
      <pivotArea type="data" outline="0" fieldPosition="0">
        <references count="2">
          <reference field="4294967294" count="1" selected="0">
            <x v="0"/>
          </reference>
          <reference field="10" count="1" selected="0">
            <x v="0"/>
          </reference>
        </references>
      </pivotArea>
    </chartFormat>
    <chartFormat chart="22" format="19">
      <pivotArea type="data" outline="0" fieldPosition="0">
        <references count="2">
          <reference field="4294967294" count="1" selected="0">
            <x v="0"/>
          </reference>
          <reference field="10" count="1" selected="0">
            <x v="1"/>
          </reference>
        </references>
      </pivotArea>
    </chartFormat>
    <chartFormat chart="22" format="20">
      <pivotArea type="data" outline="0" fieldPosition="0">
        <references count="2">
          <reference field="4294967294" count="1" selected="0">
            <x v="0"/>
          </reference>
          <reference field="10" count="1" selected="0">
            <x v="2"/>
          </reference>
        </references>
      </pivotArea>
    </chartFormat>
    <chartFormat chart="22" format="21">
      <pivotArea type="data" outline="0" fieldPosition="0">
        <references count="2">
          <reference field="4294967294" count="1" selected="0">
            <x v="0"/>
          </reference>
          <reference field="10" count="1" selected="0">
            <x v="3"/>
          </reference>
        </references>
      </pivotArea>
    </chartFormat>
    <chartFormat chart="22" format="22">
      <pivotArea type="data" outline="0" fieldPosition="0">
        <references count="2">
          <reference field="4294967294" count="1" selected="0">
            <x v="0"/>
          </reference>
          <reference field="10" count="1" selected="0">
            <x v="4"/>
          </reference>
        </references>
      </pivotArea>
    </chartFormat>
    <chartFormat chart="22" format="23">
      <pivotArea type="data" outline="0" fieldPosition="0">
        <references count="2">
          <reference field="4294967294" count="1" selected="0">
            <x v="0"/>
          </reference>
          <reference field="10" count="1" selected="0">
            <x v="5"/>
          </reference>
        </references>
      </pivotArea>
    </chartFormat>
    <chartFormat chart="22" format="24">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F12017-183F-4FAB-908B-17E0C8E34578}" name="Monthly"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5">
  <location ref="A1:B14" firstHeaderRow="1" firstDataRow="1" firstDataCol="1"/>
  <pivotFields count="28">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dataField="1" compact="0" numFmtId="164" outline="0" showAll="0"/>
    <pivotField axis="axisRow" compact="0" outline="0" showAll="0">
      <items count="13">
        <item x="7"/>
        <item x="0"/>
        <item x="11"/>
        <item x="8"/>
        <item x="1"/>
        <item x="9"/>
        <item x="2"/>
        <item x="3"/>
        <item x="10"/>
        <item x="4"/>
        <item x="5"/>
        <item x="6"/>
        <item t="default"/>
      </items>
    </pivotField>
    <pivotField compact="0" outline="0" showAll="0">
      <items count="4">
        <item x="0"/>
        <item x="1"/>
        <item x="2"/>
        <item t="default"/>
      </items>
    </pivotField>
  </pivotFields>
  <rowFields count="1">
    <field x="26"/>
  </rowFields>
  <rowItems count="13">
    <i>
      <x/>
    </i>
    <i>
      <x v="1"/>
    </i>
    <i>
      <x v="2"/>
    </i>
    <i>
      <x v="3"/>
    </i>
    <i>
      <x v="4"/>
    </i>
    <i>
      <x v="5"/>
    </i>
    <i>
      <x v="6"/>
    </i>
    <i>
      <x v="7"/>
    </i>
    <i>
      <x v="8"/>
    </i>
    <i>
      <x v="9"/>
    </i>
    <i>
      <x v="10"/>
    </i>
    <i>
      <x v="11"/>
    </i>
    <i t="grand">
      <x/>
    </i>
  </rowItems>
  <colItems count="1">
    <i/>
  </colItems>
  <dataFields count="1">
    <dataField name="Sum of TOTAL_REV" fld="25" baseField="0" baseItem="0" numFmtId="164"/>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81547B-8422-40A6-9ABC-671BE8CCB016}" name="Country" cacheId="3"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N1:O20" firstHeaderRow="1" firstDataRow="1" firstDataCol="1"/>
  <pivotFields count="28">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axis="axisRow"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dataField="1" compact="0" numFmtId="164" outline="0" showAll="0"/>
    <pivotField compact="0" outline="0" showAll="0">
      <items count="13">
        <item x="7"/>
        <item x="0"/>
        <item x="11"/>
        <item x="8"/>
        <item x="1"/>
        <item x="9"/>
        <item x="2"/>
        <item x="3"/>
        <item x="10"/>
        <item x="4"/>
        <item x="5"/>
        <item x="6"/>
        <item t="default"/>
      </items>
    </pivotField>
    <pivotField compact="0" outline="0" showAll="0">
      <items count="4">
        <item x="0"/>
        <item x="1"/>
        <item x="2"/>
        <item t="default"/>
      </items>
    </pivotField>
  </pivotFields>
  <rowFields count="1">
    <field x="20"/>
  </rowFields>
  <rowItems count="19">
    <i>
      <x/>
    </i>
    <i>
      <x v="1"/>
    </i>
    <i>
      <x v="2"/>
    </i>
    <i>
      <x v="3"/>
    </i>
    <i>
      <x v="4"/>
    </i>
    <i>
      <x v="5"/>
    </i>
    <i>
      <x v="6"/>
    </i>
    <i>
      <x v="7"/>
    </i>
    <i>
      <x v="8"/>
    </i>
    <i>
      <x v="9"/>
    </i>
    <i>
      <x v="10"/>
    </i>
    <i>
      <x v="11"/>
    </i>
    <i>
      <x v="12"/>
    </i>
    <i>
      <x v="13"/>
    </i>
    <i>
      <x v="14"/>
    </i>
    <i>
      <x v="15"/>
    </i>
    <i>
      <x v="16"/>
    </i>
    <i>
      <x v="17"/>
    </i>
    <i>
      <x v="18"/>
    </i>
  </rowItems>
  <colItems count="1">
    <i/>
  </colItems>
  <dataFields count="1">
    <dataField name="Sum of TOTAL_REV" fld="2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F79494-BEF4-0E44-AEAD-86690BFE4596}" name="Product_ordered" cacheId="3"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C1:AF180" firstHeaderRow="1" firstDataRow="1" firstDataCol="3"/>
  <pivotFields count="28">
    <pivotField compact="0" outline="0" showAll="0">
      <items count="308">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 t="default"/>
      </items>
    </pivotField>
    <pivotField dataField="1" compact="0" outline="0" showAll="0"/>
    <pivotField compact="0" numFmtId="164" outline="0" showAll="0"/>
    <pivotField compact="0" outline="0" showAll="0"/>
    <pivotField compact="0" outline="0" showAll="0"/>
    <pivotField compact="0" outline="0" showAll="0"/>
    <pivotField compact="0" outline="0" showAll="0">
      <items count="7">
        <item x="3"/>
        <item x="1"/>
        <item x="2"/>
        <item x="4"/>
        <item x="5"/>
        <item x="0"/>
        <item t="default"/>
      </items>
    </pivotField>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axis="axisRow"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compact="0" numFmtId="164" outline="0" showAll="0"/>
    <pivotField axis="axisRow" compact="0" outline="0" showAll="0" defaultSubtotal="0">
      <items count="12">
        <item x="7"/>
        <item x="0"/>
        <item x="11"/>
        <item x="8"/>
        <item x="1"/>
        <item x="9"/>
        <item x="2"/>
        <item x="3"/>
        <item x="10"/>
        <item x="4"/>
        <item x="5"/>
        <item x="6"/>
      </items>
    </pivotField>
    <pivotField axis="axisRow" compact="0" outline="0" showAll="0" defaultSubtotal="0">
      <items count="3">
        <item x="0"/>
        <item x="1"/>
        <item x="2"/>
      </items>
    </pivotField>
  </pivotFields>
  <rowFields count="3">
    <field x="27"/>
    <field x="26"/>
    <field x="20"/>
  </rowFields>
  <rowItems count="179">
    <i>
      <x/>
      <x/>
      <x v="7"/>
    </i>
    <i r="2">
      <x v="11"/>
    </i>
    <i r="2">
      <x v="14"/>
    </i>
    <i r="2">
      <x v="18"/>
    </i>
    <i r="1">
      <x v="1"/>
      <x v="4"/>
    </i>
    <i r="2">
      <x v="9"/>
    </i>
    <i r="2">
      <x v="18"/>
    </i>
    <i r="1">
      <x v="2"/>
      <x v="12"/>
    </i>
    <i r="2">
      <x v="15"/>
    </i>
    <i r="2">
      <x v="17"/>
    </i>
    <i r="2">
      <x v="18"/>
    </i>
    <i r="1">
      <x v="3"/>
      <x/>
    </i>
    <i r="2">
      <x v="1"/>
    </i>
    <i r="2">
      <x v="2"/>
    </i>
    <i r="2">
      <x v="6"/>
    </i>
    <i r="2">
      <x v="13"/>
    </i>
    <i r="2">
      <x v="14"/>
    </i>
    <i r="2">
      <x v="18"/>
    </i>
    <i r="1">
      <x v="4"/>
      <x/>
    </i>
    <i r="2">
      <x v="6"/>
    </i>
    <i r="2">
      <x v="14"/>
    </i>
    <i r="2">
      <x v="18"/>
    </i>
    <i r="1">
      <x v="5"/>
      <x v="14"/>
    </i>
    <i r="2">
      <x v="17"/>
    </i>
    <i r="2">
      <x v="18"/>
    </i>
    <i r="1">
      <x v="6"/>
      <x/>
    </i>
    <i r="2">
      <x v="6"/>
    </i>
    <i r="2">
      <x v="18"/>
    </i>
    <i r="1">
      <x v="7"/>
      <x v="2"/>
    </i>
    <i r="2">
      <x v="5"/>
    </i>
    <i r="2">
      <x v="18"/>
    </i>
    <i r="1">
      <x v="8"/>
      <x/>
    </i>
    <i r="2">
      <x v="5"/>
    </i>
    <i r="2">
      <x v="13"/>
    </i>
    <i r="2">
      <x v="14"/>
    </i>
    <i r="2">
      <x v="18"/>
    </i>
    <i r="1">
      <x v="9"/>
      <x v="1"/>
    </i>
    <i r="2">
      <x v="4"/>
    </i>
    <i r="2">
      <x v="5"/>
    </i>
    <i r="2">
      <x v="7"/>
    </i>
    <i r="2">
      <x v="11"/>
    </i>
    <i r="2">
      <x v="13"/>
    </i>
    <i r="2">
      <x v="14"/>
    </i>
    <i r="2">
      <x v="15"/>
    </i>
    <i r="2">
      <x v="17"/>
    </i>
    <i r="2">
      <x v="18"/>
    </i>
    <i r="1">
      <x v="10"/>
      <x/>
    </i>
    <i r="2">
      <x v="1"/>
    </i>
    <i r="2">
      <x v="3"/>
    </i>
    <i r="2">
      <x v="6"/>
    </i>
    <i r="2">
      <x v="7"/>
    </i>
    <i r="2">
      <x v="9"/>
    </i>
    <i r="2">
      <x v="11"/>
    </i>
    <i r="2">
      <x v="12"/>
    </i>
    <i r="2">
      <x v="14"/>
    </i>
    <i r="2">
      <x v="17"/>
    </i>
    <i r="2">
      <x v="18"/>
    </i>
    <i r="1">
      <x v="11"/>
      <x v="3"/>
    </i>
    <i r="2">
      <x v="14"/>
    </i>
    <i r="2">
      <x v="18"/>
    </i>
    <i>
      <x v="1"/>
      <x/>
      <x v="6"/>
    </i>
    <i r="2">
      <x v="10"/>
    </i>
    <i r="2">
      <x v="14"/>
    </i>
    <i r="2">
      <x v="17"/>
    </i>
    <i r="2">
      <x v="18"/>
    </i>
    <i r="1">
      <x v="1"/>
      <x/>
    </i>
    <i r="2">
      <x v="2"/>
    </i>
    <i r="2">
      <x v="6"/>
    </i>
    <i r="2">
      <x v="8"/>
    </i>
    <i r="2">
      <x v="13"/>
    </i>
    <i r="2">
      <x v="16"/>
    </i>
    <i r="2">
      <x v="18"/>
    </i>
    <i r="1">
      <x v="2"/>
      <x v="6"/>
    </i>
    <i r="2">
      <x v="7"/>
    </i>
    <i r="2">
      <x v="14"/>
    </i>
    <i r="2">
      <x v="17"/>
    </i>
    <i r="2">
      <x v="18"/>
    </i>
    <i r="1">
      <x v="3"/>
      <x v="3"/>
    </i>
    <i r="2">
      <x v="4"/>
    </i>
    <i r="2">
      <x v="5"/>
    </i>
    <i r="2">
      <x v="6"/>
    </i>
    <i r="2">
      <x v="10"/>
    </i>
    <i r="2">
      <x v="14"/>
    </i>
    <i r="2">
      <x v="18"/>
    </i>
    <i r="1">
      <x v="4"/>
      <x v="5"/>
    </i>
    <i r="2">
      <x v="6"/>
    </i>
    <i r="2">
      <x v="14"/>
    </i>
    <i r="2">
      <x v="18"/>
    </i>
    <i r="1">
      <x v="5"/>
      <x v="3"/>
    </i>
    <i r="2">
      <x v="4"/>
    </i>
    <i r="2">
      <x v="6"/>
    </i>
    <i r="2">
      <x v="10"/>
    </i>
    <i r="2">
      <x v="13"/>
    </i>
    <i r="2">
      <x v="14"/>
    </i>
    <i r="2">
      <x v="17"/>
    </i>
    <i r="2">
      <x v="18"/>
    </i>
    <i r="1">
      <x v="6"/>
      <x/>
    </i>
    <i r="2">
      <x v="1"/>
    </i>
    <i r="2">
      <x v="2"/>
    </i>
    <i r="2">
      <x v="6"/>
    </i>
    <i r="2">
      <x v="9"/>
    </i>
    <i r="2">
      <x v="18"/>
    </i>
    <i r="1">
      <x v="7"/>
      <x v="3"/>
    </i>
    <i r="2">
      <x v="6"/>
    </i>
    <i r="2">
      <x v="9"/>
    </i>
    <i r="2">
      <x v="11"/>
    </i>
    <i r="2">
      <x v="13"/>
    </i>
    <i r="2">
      <x v="14"/>
    </i>
    <i r="2">
      <x v="16"/>
    </i>
    <i r="2">
      <x v="18"/>
    </i>
    <i r="1">
      <x v="8"/>
      <x v="5"/>
    </i>
    <i r="2">
      <x v="6"/>
    </i>
    <i r="2">
      <x v="7"/>
    </i>
    <i r="2">
      <x v="8"/>
    </i>
    <i r="2">
      <x v="9"/>
    </i>
    <i r="2">
      <x v="11"/>
    </i>
    <i r="2">
      <x v="13"/>
    </i>
    <i r="2">
      <x v="15"/>
    </i>
    <i r="2">
      <x v="18"/>
    </i>
    <i r="1">
      <x v="9"/>
      <x v="3"/>
    </i>
    <i r="2">
      <x v="4"/>
    </i>
    <i r="2">
      <x v="6"/>
    </i>
    <i r="2">
      <x v="7"/>
    </i>
    <i r="2">
      <x v="11"/>
    </i>
    <i r="2">
      <x v="14"/>
    </i>
    <i r="2">
      <x v="17"/>
    </i>
    <i r="2">
      <x v="18"/>
    </i>
    <i r="1">
      <x v="10"/>
      <x/>
    </i>
    <i r="2">
      <x v="1"/>
    </i>
    <i r="2">
      <x v="2"/>
    </i>
    <i r="2">
      <x v="4"/>
    </i>
    <i r="2">
      <x v="6"/>
    </i>
    <i r="2">
      <x v="7"/>
    </i>
    <i r="2">
      <x v="9"/>
    </i>
    <i r="2">
      <x v="10"/>
    </i>
    <i r="2">
      <x v="11"/>
    </i>
    <i r="2">
      <x v="12"/>
    </i>
    <i r="2">
      <x v="14"/>
    </i>
    <i r="2">
      <x v="15"/>
    </i>
    <i r="2">
      <x v="17"/>
    </i>
    <i r="2">
      <x v="18"/>
    </i>
    <i r="1">
      <x v="11"/>
      <x/>
    </i>
    <i r="2">
      <x v="6"/>
    </i>
    <i r="2">
      <x v="14"/>
    </i>
    <i r="2">
      <x v="17"/>
    </i>
    <i r="2">
      <x v="18"/>
    </i>
    <i>
      <x v="2"/>
      <x/>
      <x/>
    </i>
    <i r="2">
      <x v="2"/>
    </i>
    <i r="2">
      <x v="5"/>
    </i>
    <i r="2">
      <x v="6"/>
    </i>
    <i r="2">
      <x v="10"/>
    </i>
    <i r="2">
      <x v="18"/>
    </i>
    <i r="1">
      <x v="1"/>
      <x/>
    </i>
    <i r="2">
      <x v="5"/>
    </i>
    <i r="2">
      <x v="6"/>
    </i>
    <i r="2">
      <x v="14"/>
    </i>
    <i r="2">
      <x v="18"/>
    </i>
    <i r="1">
      <x v="2"/>
      <x/>
    </i>
    <i r="2">
      <x v="1"/>
    </i>
    <i r="2">
      <x v="6"/>
    </i>
    <i r="2">
      <x v="13"/>
    </i>
    <i r="2">
      <x v="14"/>
    </i>
    <i r="2">
      <x v="15"/>
    </i>
    <i r="2">
      <x v="18"/>
    </i>
    <i r="1">
      <x v="3"/>
      <x v="4"/>
    </i>
    <i r="2">
      <x v="6"/>
    </i>
    <i r="2">
      <x v="10"/>
    </i>
    <i r="2">
      <x v="13"/>
    </i>
    <i r="2">
      <x v="17"/>
    </i>
    <i r="2">
      <x v="18"/>
    </i>
    <i r="1">
      <x v="4"/>
      <x/>
    </i>
    <i r="2">
      <x v="1"/>
    </i>
    <i r="2">
      <x v="2"/>
    </i>
    <i r="2">
      <x v="3"/>
    </i>
    <i r="2">
      <x v="6"/>
    </i>
    <i r="2">
      <x v="9"/>
    </i>
    <i r="2">
      <x v="14"/>
    </i>
    <i r="2">
      <x v="18"/>
    </i>
    <i t="grand">
      <x/>
    </i>
  </rowItems>
  <colItems count="1">
    <i/>
  </colItems>
  <dataFields count="1">
    <dataField name="Sum of QUANTITYORDERE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A9704A-8B61-464A-87B0-7F71EA05656E}" name="Yearly" cacheId="3"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D1:E4" firstHeaderRow="1" firstDataRow="1" firstDataCol="1"/>
  <pivotFields count="28">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8">
        <item x="1"/>
        <item x="0"/>
        <item x="4"/>
        <item x="5"/>
        <item x="6"/>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dataField="1" compact="0" numFmtId="164" outline="0" showAll="0"/>
    <pivotField compact="0" outline="0" showAll="0">
      <items count="13">
        <item x="7"/>
        <item x="0"/>
        <item x="11"/>
        <item x="8"/>
        <item x="1"/>
        <item x="9"/>
        <item x="2"/>
        <item x="3"/>
        <item x="10"/>
        <item x="4"/>
        <item x="5"/>
        <item x="6"/>
        <item t="default"/>
      </items>
    </pivotField>
    <pivotField axis="axisRow" compact="0" outline="0" showAll="0">
      <items count="4">
        <item x="0"/>
        <item x="1"/>
        <item x="2"/>
        <item t="default"/>
      </items>
    </pivotField>
  </pivotFields>
  <rowFields count="1">
    <field x="27"/>
  </rowFields>
  <rowItems count="3">
    <i>
      <x/>
    </i>
    <i>
      <x v="1"/>
    </i>
    <i>
      <x v="2"/>
    </i>
  </rowItems>
  <colItems count="1">
    <i/>
  </colItems>
  <dataFields count="1">
    <dataField name="Sum of TOTAL_REV" fld="2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83320F-18ED-4029-AD4C-D3D3E1735892}" name="City" cacheId="3"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8">
  <location ref="Q1:S74" firstHeaderRow="1" firstDataRow="1" firstDataCol="2"/>
  <pivotFields count="28">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6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8">
        <item x="1"/>
        <item x="0"/>
        <item x="4"/>
        <item x="5"/>
        <item x="6"/>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extLst>
        <ext xmlns:x14="http://schemas.microsoft.com/office/spreadsheetml/2009/9/main" uri="{2946ED86-A175-432a-8AC1-64E0C546D7DE}">
          <x14:pivotField fillDownLabels="1"/>
        </ext>
      </extLst>
    </pivotField>
    <pivotField compact="0" outline="0" showAll="0">
      <items count="18">
        <item x="10"/>
        <item x="2"/>
        <item x="5"/>
        <item x="15"/>
        <item x="6"/>
        <item x="12"/>
        <item x="4"/>
        <item x="8"/>
        <item x="16"/>
        <item x="0"/>
        <item x="14"/>
        <item x="7"/>
        <item x="13"/>
        <item x="9"/>
        <item x="11"/>
        <item x="3"/>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9">
        <item x="3"/>
        <item x="5"/>
        <item x="14"/>
        <item x="10"/>
        <item x="13"/>
        <item x="4"/>
        <item x="1"/>
        <item x="16"/>
        <item x="18"/>
        <item x="12"/>
        <item x="11"/>
        <item x="2"/>
        <item x="15"/>
        <item x="9"/>
        <item x="7"/>
        <item x="8"/>
        <item x="17"/>
        <item x="6"/>
        <item x="0"/>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numFmtId="164" outline="0" showAll="0">
      <extLst>
        <ext xmlns:x14="http://schemas.microsoft.com/office/spreadsheetml/2009/9/main" uri="{2946ED86-A175-432a-8AC1-64E0C546D7DE}">
          <x14:pivotField fillDownLabels="1"/>
        </ext>
      </extLst>
    </pivotField>
    <pivotField compact="0" outline="0" showAll="0">
      <items count="13">
        <item x="7"/>
        <item x="0"/>
        <item x="11"/>
        <item x="8"/>
        <item x="1"/>
        <item x="9"/>
        <item x="2"/>
        <item x="3"/>
        <item x="10"/>
        <item x="4"/>
        <item x="5"/>
        <item x="6"/>
        <item t="default"/>
      </items>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s>
  <rowFields count="2">
    <field x="20"/>
    <field x="17"/>
  </rowFields>
  <rowItems count="73">
    <i>
      <x/>
      <x v="15"/>
    </i>
    <i r="1">
      <x v="21"/>
    </i>
    <i r="1">
      <x v="38"/>
    </i>
    <i r="1">
      <x v="47"/>
    </i>
    <i r="1">
      <x v="64"/>
    </i>
    <i>
      <x v="1"/>
      <x v="23"/>
    </i>
    <i r="1">
      <x v="57"/>
    </i>
    <i>
      <x v="2"/>
      <x v="10"/>
    </i>
    <i r="1">
      <x v="14"/>
    </i>
    <i>
      <x v="3"/>
      <x v="40"/>
    </i>
    <i r="1">
      <x v="69"/>
    </i>
    <i r="1">
      <x v="70"/>
    </i>
    <i>
      <x v="4"/>
      <x/>
    </i>
    <i r="1">
      <x v="25"/>
    </i>
    <i>
      <x v="5"/>
      <x v="18"/>
    </i>
    <i r="1">
      <x v="24"/>
    </i>
    <i r="1">
      <x v="51"/>
    </i>
    <i>
      <x v="6"/>
      <x v="28"/>
    </i>
    <i r="1">
      <x v="33"/>
    </i>
    <i r="1">
      <x v="37"/>
    </i>
    <i r="1">
      <x v="42"/>
    </i>
    <i r="1">
      <x v="52"/>
    </i>
    <i r="1">
      <x v="56"/>
    </i>
    <i r="1">
      <x v="66"/>
    </i>
    <i r="1">
      <x v="68"/>
    </i>
    <i r="1">
      <x v="71"/>
    </i>
    <i>
      <x v="7"/>
      <x v="19"/>
    </i>
    <i r="1">
      <x v="26"/>
    </i>
    <i r="1">
      <x v="41"/>
    </i>
    <i>
      <x v="8"/>
      <x v="17"/>
    </i>
    <i>
      <x v="9"/>
      <x v="3"/>
    </i>
    <i r="1">
      <x v="55"/>
    </i>
    <i r="1">
      <x v="67"/>
    </i>
    <i>
      <x v="10"/>
      <x v="39"/>
    </i>
    <i r="1">
      <x v="49"/>
    </i>
    <i>
      <x v="11"/>
      <x v="4"/>
    </i>
    <i r="1">
      <x v="50"/>
    </i>
    <i r="1">
      <x v="65"/>
    </i>
    <i>
      <x v="12"/>
      <x v="35"/>
    </i>
    <i>
      <x v="13"/>
      <x v="63"/>
    </i>
    <i>
      <x v="14"/>
      <x v="2"/>
    </i>
    <i r="1">
      <x v="34"/>
    </i>
    <i r="1">
      <x v="62"/>
    </i>
    <i>
      <x v="15"/>
      <x v="5"/>
    </i>
    <i r="1">
      <x v="32"/>
    </i>
    <i>
      <x v="16"/>
      <x v="20"/>
    </i>
    <i>
      <x v="17"/>
      <x v="16"/>
    </i>
    <i r="1">
      <x v="29"/>
    </i>
    <i r="1">
      <x v="30"/>
    </i>
    <i r="1">
      <x v="36"/>
    </i>
    <i>
      <x v="18"/>
      <x v="1"/>
    </i>
    <i r="1">
      <x v="6"/>
    </i>
    <i r="1">
      <x v="7"/>
    </i>
    <i r="1">
      <x v="8"/>
    </i>
    <i r="1">
      <x v="9"/>
    </i>
    <i r="1">
      <x v="11"/>
    </i>
    <i r="1">
      <x v="12"/>
    </i>
    <i r="1">
      <x v="13"/>
    </i>
    <i r="1">
      <x v="22"/>
    </i>
    <i r="1">
      <x v="27"/>
    </i>
    <i r="1">
      <x v="31"/>
    </i>
    <i r="1">
      <x v="43"/>
    </i>
    <i r="1">
      <x v="44"/>
    </i>
    <i r="1">
      <x v="45"/>
    </i>
    <i r="1">
      <x v="46"/>
    </i>
    <i r="1">
      <x v="48"/>
    </i>
    <i r="1">
      <x v="53"/>
    </i>
    <i r="1">
      <x v="54"/>
    </i>
    <i r="1">
      <x v="58"/>
    </i>
    <i r="1">
      <x v="59"/>
    </i>
    <i r="1">
      <x v="60"/>
    </i>
    <i r="1">
      <x v="61"/>
    </i>
    <i r="1">
      <x v="72"/>
    </i>
  </rowItems>
  <colItems count="1">
    <i/>
  </colItems>
  <dataFields count="1">
    <dataField name="Sum of TOTAL_REV" fld="2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269BE82-59F8-4E27-A85E-C9886390D632}" sourceName="CITY">
  <pivotTables>
    <pivotTable tabId="3" name="Monthly"/>
    <pivotTable tabId="3" name="Yearly"/>
    <pivotTable tabId="3" name="City"/>
    <pivotTable tabId="3" name="Country"/>
    <pivotTable tabId="3" name="Product line"/>
    <pivotTable tabId="3" name="PivotTable3"/>
    <pivotTable tabId="3" name="Product_ordered"/>
  </pivotTables>
  <data>
    <tabular pivotCacheId="1239107053">
      <items count="73">
        <i x="62" s="1"/>
        <i x="15" s="1"/>
        <i x="43" s="1"/>
        <i x="69" s="1"/>
        <i x="7" s="1"/>
        <i x="31" s="1"/>
        <i x="48" s="1"/>
        <i x="35" s="1"/>
        <i x="10" s="1"/>
        <i x="65" s="1"/>
        <i x="46" s="1"/>
        <i x="27" s="1"/>
        <i x="5" s="1"/>
        <i x="12" s="1"/>
        <i x="72" s="1"/>
        <i x="17" s="1"/>
        <i x="49" s="1"/>
        <i x="60" s="1"/>
        <i x="59" s="1"/>
        <i x="58" s="1"/>
        <i x="56" s="1"/>
        <i x="70" s="1"/>
        <i x="63" s="1"/>
        <i x="52" s="1"/>
        <i x="13" s="1"/>
        <i x="40" s="1"/>
        <i x="55" s="1"/>
        <i x="67" s="1"/>
        <i x="6" s="1"/>
        <i x="19" s="1"/>
        <i x="41" s="1"/>
        <i x="44" s="1"/>
        <i x="21" s="1"/>
        <i x="25" s="1"/>
        <i x="20" s="1"/>
        <i x="53" s="1"/>
        <i x="61" s="1"/>
        <i x="54" s="1"/>
        <i x="8" s="1"/>
        <i x="29" s="1"/>
        <i x="37" s="1"/>
        <i x="71" s="1"/>
        <i x="11" s="1"/>
        <i x="34" s="1"/>
        <i x="18" s="1"/>
        <i x="28" s="1"/>
        <i x="9" s="1"/>
        <i x="36" s="1"/>
        <i x="0" s="1"/>
        <i x="38" s="1"/>
        <i x="68" s="1"/>
        <i x="50" s="1"/>
        <i x="2" s="1"/>
        <i x="3" s="1"/>
        <i x="24" s="1"/>
        <i x="57" s="1"/>
        <i x="1" s="1"/>
        <i x="16" s="1"/>
        <i x="45" s="1"/>
        <i x="4" s="1"/>
        <i x="51" s="1"/>
        <i x="33" s="1"/>
        <i x="64" s="1"/>
        <i x="22" s="1"/>
        <i x="23" s="1"/>
        <i x="14" s="1"/>
        <i x="66" s="1"/>
        <i x="30" s="1"/>
        <i x="42" s="1"/>
        <i x="47" s="1"/>
        <i x="26" s="1"/>
        <i x="32" s="1"/>
        <i x="3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26E57AD-FCC1-4DEC-B965-4E1887426A97}" sourceName="COUNTRY">
  <pivotTables>
    <pivotTable tabId="3" name="Monthly"/>
    <pivotTable tabId="3" name="Product line"/>
    <pivotTable tabId="3" name="Yearly"/>
    <pivotTable tabId="3" name="Country"/>
    <pivotTable tabId="3" name="City"/>
    <pivotTable tabId="3" name="PivotTable3"/>
    <pivotTable tabId="3" name="Product_ordered"/>
  </pivotTables>
  <data>
    <tabular pivotCacheId="1239107053">
      <items count="19">
        <i x="3" s="1"/>
        <i x="5" s="1"/>
        <i x="14" s="1"/>
        <i x="10" s="1"/>
        <i x="13" s="1"/>
        <i x="4" s="1"/>
        <i x="1" s="1"/>
        <i x="16" s="1"/>
        <i x="18" s="1"/>
        <i x="12" s="1"/>
        <i x="11" s="1"/>
        <i x="2" s="1"/>
        <i x="15" s="1"/>
        <i x="9" s="1"/>
        <i x="7" s="1"/>
        <i x="8" s="1"/>
        <i x="17" s="1"/>
        <i x="6"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B733E86-8490-4BE6-B364-97515E97FB41}" sourceName="MONTH">
  <pivotTables>
    <pivotTable tabId="3" name="Monthly"/>
    <pivotTable tabId="3" name="Product line"/>
    <pivotTable tabId="3" name="Yearly"/>
    <pivotTable tabId="3" name="Country"/>
    <pivotTable tabId="3" name="City"/>
    <pivotTable tabId="3" name="PivotTable3"/>
    <pivotTable tabId="3" name="Product_ordered"/>
  </pivotTables>
  <data>
    <tabular pivotCacheId="1239107053">
      <items count="12">
        <i x="7" s="1"/>
        <i x="0" s="1"/>
        <i x="11" s="1"/>
        <i x="8" s="1"/>
        <i x="1" s="1"/>
        <i x="9" s="1"/>
        <i x="2" s="1"/>
        <i x="3" s="1"/>
        <i x="10" s="1"/>
        <i x="4" s="1"/>
        <i x="5"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CDC5312-681C-4433-845A-F08EA2C35948}" sourceName="YEAR">
  <pivotTables>
    <pivotTable tabId="3" name="Monthly"/>
    <pivotTable tabId="3" name="Product line"/>
    <pivotTable tabId="3" name="Yearly"/>
    <pivotTable tabId="3" name="Country"/>
    <pivotTable tabId="3" name="City"/>
    <pivotTable tabId="3" name="PivotTable3"/>
    <pivotTable tabId="3" name="Product_ordered"/>
  </pivotTables>
  <data>
    <tabular pivotCacheId="1239107053">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DFF4DCAC-1893-4DAA-9AF4-0F975B0EF4E2}" sourceName="PRODUCTLINE">
  <pivotTables>
    <pivotTable tabId="3" name="Monthly"/>
    <pivotTable tabId="3" name="Product line"/>
    <pivotTable tabId="3" name="Yearly"/>
    <pivotTable tabId="3" name="Country"/>
    <pivotTable tabId="3" name="City"/>
    <pivotTable tabId="3" name="PivotTable3"/>
    <pivotTable tabId="3" name="Product_ordered"/>
  </pivotTables>
  <data>
    <tabular pivotCacheId="1239107053">
      <items count="7">
        <i x="1" s="1"/>
        <i x="0" s="1"/>
        <i x="4" s="1"/>
        <i x="5" s="1"/>
        <i x="6"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7CEF030-31BA-A04F-8F22-5B3BA6D52EC4}" cache="Slicer_COUNTRY" caption="COUNTRY" startItem="5" rowHeight="228600"/>
  <slicer name="MONTH 1" xr10:uid="{9B56C8DC-E863-2341-AD05-3F3D20705057}" cache="Slicer_MONTH" caption="MONTH" rowHeight="228600"/>
  <slicer name="YEAR 1" xr10:uid="{C1F598F8-2C25-7C44-ABD1-6E325B83D554}" cache="Slicer_YEAR" caption="YEAR" rowHeight="228600"/>
  <slicer name="PRODUCTLINE 1" xr10:uid="{A6C3416E-3F33-7E4B-9FE9-CD5DFA5A14A7}" cache="Slicer_PRODUCTLINE" caption="PRODUCTLINE" columnCount="3"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D96A72B-237A-4A7C-86CD-D8B5BA61C974}" cache="Slicer_CITY" caption="CITY" rowHeight="228600"/>
  <slicer name="COUNTRY" xr10:uid="{739AC14B-4880-4C3F-82E1-5C94835D9755}" cache="Slicer_COUNTRY" caption="COUNTRY" rowHeight="228600"/>
  <slicer name="MONTH" xr10:uid="{9A1ED5E9-6971-4D37-A90E-02335E8ED127}" cache="Slicer_MONTH" caption="MONTH" rowHeight="228600"/>
  <slicer name="YEAR" xr10:uid="{AF407E6A-F9E1-4985-AAFB-78EEBEBF1C18}" cache="Slicer_YEAR" caption="YEAR" rowHeight="228600"/>
  <slicer name="PRODUCTLINE" xr10:uid="{15A49337-5847-4294-9BB6-6D9B8E29C1A3}" cache="Slicer_PRODUCTLINE" caption="PRODUCTLINE" columnCount="3"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72692F-B795-4913-809E-03D2C336731C}" name="Table2" displayName="Table2" ref="A1:AA2824" totalsRowShown="0" headerRowDxfId="4">
  <autoFilter ref="A1:AA2824" xr:uid="{2972692F-B795-4913-809E-03D2C336731C}"/>
  <tableColumns count="27">
    <tableColumn id="1" xr3:uid="{1BAE0CBD-4F31-4759-B90F-60F7A53B129A}" name="ORDERNUMBER"/>
    <tableColumn id="2" xr3:uid="{52FB26EC-40CB-4A6D-BD91-39C064E25CE6}" name="QUANTITYORDERED"/>
    <tableColumn id="3" xr3:uid="{ED102B67-3F7D-48A0-BF03-D79780432C3C}" name="PRICEEACH" dataDxfId="3"/>
    <tableColumn id="4" xr3:uid="{EC686F0D-7C68-4487-B58F-3BB92FD91DA4}" name="ORDERLINENUMBER"/>
    <tableColumn id="6" xr3:uid="{C749C66D-D26E-4054-A978-AE9EA6F235D1}" name="ORDERDATE" dataDxfId="2"/>
    <tableColumn id="7" xr3:uid="{C324B4E3-BC4E-41B1-9E2B-CC3BF6109BC3}" name="STATUS"/>
    <tableColumn id="8" xr3:uid="{4AF5BEB7-2C56-4AFA-9938-63C62ED24D32}" name="QTR_ID"/>
    <tableColumn id="9" xr3:uid="{5A166F59-3404-41FC-B97C-03E1EE326AAC}" name="MONTH_ID"/>
    <tableColumn id="10" xr3:uid="{6D1B5C02-DBA4-403A-8FB1-7472FBC337E0}" name="YEAR_ID"/>
    <tableColumn id="11" xr3:uid="{5203558F-CB5A-4886-8CBB-6AD73548A17A}" name="PRODUCTLINE"/>
    <tableColumn id="12" xr3:uid="{F231CA68-5667-485C-BBE8-93AB990A1496}" name="MSRP"/>
    <tableColumn id="13" xr3:uid="{18A37B6F-9776-4E6E-95CF-5149AF320082}" name="PRODUCTCODE"/>
    <tableColumn id="14" xr3:uid="{DF810D71-C383-4925-9287-1EB84E92D4EB}" name="CUSTOMERNAME"/>
    <tableColumn id="15" xr3:uid="{777E5117-C57B-4FCD-8508-7465798D8F79}" name="PHONE"/>
    <tableColumn id="16" xr3:uid="{03D93002-E469-4C83-9666-CD8E18D3305A}" name="ADDRESSLINE1"/>
    <tableColumn id="17" xr3:uid="{DD10B09D-74A4-4E53-87FB-6DC071D75A2C}" name="ADDRESSLINE2"/>
    <tableColumn id="18" xr3:uid="{A34430A4-BD90-439B-973C-9BA8B51E4D57}" name="CITY"/>
    <tableColumn id="19" xr3:uid="{9F2256A9-2EAA-403F-A093-DC6C1661CAF1}" name="STATE"/>
    <tableColumn id="20" xr3:uid="{23BF055D-E706-45F3-9106-8E4C97FA76E2}" name="POSTALCODE"/>
    <tableColumn id="21" xr3:uid="{3ADC6B09-4703-4AEB-A5BA-5CB0ADA92FBE}" name="COUNTRY"/>
    <tableColumn id="22" xr3:uid="{4EF7A512-A505-4CCC-9487-C7392317D06F}" name="TERRITORY"/>
    <tableColumn id="23" xr3:uid="{911E69EB-785C-49EC-807A-D6EC5BA0F432}" name="CONTACTLASTNAME"/>
    <tableColumn id="24" xr3:uid="{5EB33434-C2A1-4FC0-A384-46A51414C90D}" name="CONTACTFIRSTNAME"/>
    <tableColumn id="25" xr3:uid="{AB5A4996-9DCF-4D0B-AAF1-5190B5DBF9C4}" name="DEALSIZE"/>
    <tableColumn id="26" xr3:uid="{F7899A5C-D798-4AF4-B22E-E33C5F05E503}" name="TOTAL_REV" dataDxfId="1">
      <calculatedColumnFormula>B2*C2</calculatedColumnFormula>
    </tableColumn>
    <tableColumn id="27" xr3:uid="{7C7D443C-8338-4419-9F23-883AE9DD03E8}" name="MONTH" dataDxfId="0">
      <calculatedColumnFormula>TEXT(DATE(2000, H2, 1), "mmmm")</calculatedColumnFormula>
    </tableColumn>
    <tableColumn id="28" xr3:uid="{4376160E-A218-42F2-88DD-E83214E1C27B}" name="YEAR"/>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A6111B-EC87-49C1-B8AB-1BBF2F8CB7DD}" name="Table1" displayName="Table1" ref="K1:L20" totalsRowShown="0">
  <autoFilter ref="K1:L20" xr:uid="{A6A6111B-EC87-49C1-B8AB-1BBF2F8CB7DD}"/>
  <tableColumns count="2">
    <tableColumn id="1" xr3:uid="{09A1D3A9-8FF5-425F-AD9B-F92B1DE3805F}" name="Country"/>
    <tableColumn id="2" xr3:uid="{2FAAC3FD-4856-4070-AAEC-D61718559FF6}" name="Revenue"/>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36B45-A6B9-4C13-A79B-15CD018DFC59}">
  <dimension ref="A1"/>
  <sheetViews>
    <sheetView tabSelected="1" topLeftCell="A2" zoomScaleNormal="150" workbookViewId="0">
      <selection activeCell="Y24" sqref="Y24"/>
    </sheetView>
  </sheetViews>
  <sheetFormatPr baseColWidth="10" defaultColWidth="8.83203125"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F58E7-B7AE-4F51-87B6-04A364ABAB4F}">
  <dimension ref="A1:AA2824"/>
  <sheetViews>
    <sheetView workbookViewId="0">
      <selection activeCell="B3" sqref="B3"/>
    </sheetView>
  </sheetViews>
  <sheetFormatPr baseColWidth="10" defaultColWidth="8.83203125" defaultRowHeight="15" x14ac:dyDescent="0.2"/>
  <cols>
    <col min="1" max="1" width="17.5" bestFit="1" customWidth="1"/>
    <col min="2" max="2" width="21.1640625" bestFit="1" customWidth="1"/>
    <col min="3" max="3" width="13" style="5" bestFit="1" customWidth="1"/>
    <col min="4" max="4" width="21.5" bestFit="1" customWidth="1"/>
    <col min="5" max="5" width="16.5" bestFit="1" customWidth="1"/>
    <col min="6" max="6" width="10" bestFit="1" customWidth="1"/>
    <col min="7" max="7" width="9.83203125" bestFit="1" customWidth="1"/>
    <col min="8" max="8" width="13.33203125" bestFit="1" customWidth="1"/>
    <col min="9" max="9" width="10.83203125" bestFit="1" customWidth="1"/>
    <col min="10" max="10" width="15.83203125" bestFit="1" customWidth="1"/>
    <col min="11" max="11" width="8.5" bestFit="1" customWidth="1"/>
    <col min="12" max="12" width="16.83203125" bestFit="1" customWidth="1"/>
    <col min="13" max="13" width="30.83203125" bestFit="1" customWidth="1"/>
    <col min="14" max="14" width="16.83203125" bestFit="1" customWidth="1"/>
    <col min="15" max="15" width="40.1640625" bestFit="1" customWidth="1"/>
    <col min="16" max="16" width="16.5" bestFit="1" customWidth="1"/>
    <col min="17" max="17" width="14.1640625" bestFit="1" customWidth="1"/>
    <col min="18" max="18" width="12" bestFit="1" customWidth="1"/>
    <col min="19" max="19" width="15" bestFit="1" customWidth="1"/>
    <col min="20" max="20" width="11.83203125" bestFit="1" customWidth="1"/>
    <col min="21" max="21" width="13" bestFit="1" customWidth="1"/>
    <col min="22" max="22" width="21.5" bestFit="1" customWidth="1"/>
    <col min="23" max="23" width="22.1640625" bestFit="1" customWidth="1"/>
    <col min="24" max="24" width="11.5" bestFit="1" customWidth="1"/>
    <col min="25" max="25" width="13.5" style="5" bestFit="1" customWidth="1"/>
    <col min="26" max="26" width="11.1640625" bestFit="1" customWidth="1"/>
    <col min="27" max="27" width="7.83203125" bestFit="1" customWidth="1"/>
  </cols>
  <sheetData>
    <row r="1" spans="1:27" s="2" customFormat="1" x14ac:dyDescent="0.2">
      <c r="A1" s="2" t="s">
        <v>0</v>
      </c>
      <c r="B1" s="2" t="s">
        <v>1</v>
      </c>
      <c r="C1" s="4"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4" t="s">
        <v>24</v>
      </c>
      <c r="Z1" s="2" t="s">
        <v>25</v>
      </c>
      <c r="AA1" s="2" t="s">
        <v>26</v>
      </c>
    </row>
    <row r="2" spans="1:27" x14ac:dyDescent="0.2">
      <c r="A2">
        <v>10107</v>
      </c>
      <c r="B2">
        <v>30</v>
      </c>
      <c r="C2" s="5">
        <v>95.7</v>
      </c>
      <c r="D2">
        <v>2</v>
      </c>
      <c r="E2" t="s">
        <v>27</v>
      </c>
      <c r="F2" t="s">
        <v>28</v>
      </c>
      <c r="G2">
        <v>1</v>
      </c>
      <c r="H2">
        <v>2</v>
      </c>
      <c r="I2">
        <v>2003</v>
      </c>
      <c r="J2" t="s">
        <v>29</v>
      </c>
      <c r="K2">
        <v>95</v>
      </c>
      <c r="L2" t="s">
        <v>30</v>
      </c>
      <c r="M2" t="s">
        <v>31</v>
      </c>
      <c r="N2">
        <v>2125557818</v>
      </c>
      <c r="O2" t="s">
        <v>32</v>
      </c>
      <c r="Q2" t="s">
        <v>33</v>
      </c>
      <c r="R2" t="s">
        <v>34</v>
      </c>
      <c r="S2">
        <v>10022</v>
      </c>
      <c r="T2" t="s">
        <v>35</v>
      </c>
      <c r="U2" t="s">
        <v>36</v>
      </c>
      <c r="V2" t="s">
        <v>37</v>
      </c>
      <c r="W2" t="s">
        <v>38</v>
      </c>
      <c r="X2" t="s">
        <v>39</v>
      </c>
      <c r="Y2" s="5">
        <f>B2*C2</f>
        <v>2871</v>
      </c>
      <c r="Z2" s="3" t="str">
        <f>TEXT(DATE(2000, H2, 1), "mmmm")</f>
        <v>February</v>
      </c>
      <c r="AA2">
        <v>2003</v>
      </c>
    </row>
    <row r="3" spans="1:27" x14ac:dyDescent="0.2">
      <c r="A3">
        <v>10121</v>
      </c>
      <c r="B3">
        <v>34</v>
      </c>
      <c r="C3" s="5">
        <v>81.349999999999994</v>
      </c>
      <c r="D3">
        <v>5</v>
      </c>
      <c r="E3" s="1">
        <v>37807</v>
      </c>
      <c r="F3" t="s">
        <v>28</v>
      </c>
      <c r="G3">
        <v>2</v>
      </c>
      <c r="H3">
        <v>5</v>
      </c>
      <c r="I3">
        <v>2003</v>
      </c>
      <c r="J3" t="s">
        <v>29</v>
      </c>
      <c r="K3">
        <v>95</v>
      </c>
      <c r="L3" t="s">
        <v>30</v>
      </c>
      <c r="M3" t="s">
        <v>40</v>
      </c>
      <c r="N3" t="s">
        <v>41</v>
      </c>
      <c r="O3" t="s">
        <v>42</v>
      </c>
      <c r="Q3" t="s">
        <v>43</v>
      </c>
      <c r="S3">
        <v>51100</v>
      </c>
      <c r="T3" t="s">
        <v>44</v>
      </c>
      <c r="U3" t="s">
        <v>45</v>
      </c>
      <c r="V3" t="s">
        <v>46</v>
      </c>
      <c r="W3" t="s">
        <v>47</v>
      </c>
      <c r="X3" t="s">
        <v>39</v>
      </c>
      <c r="Y3" s="5">
        <f t="shared" ref="Y3:Y66" si="0">B3*C3</f>
        <v>2765.8999999999996</v>
      </c>
      <c r="Z3" s="3" t="str">
        <f t="shared" ref="Z3:Z66" si="1">TEXT(DATE(2000, H3, 1), "mmmm")</f>
        <v>May</v>
      </c>
      <c r="AA3">
        <v>2003</v>
      </c>
    </row>
    <row r="4" spans="1:27" x14ac:dyDescent="0.2">
      <c r="A4">
        <v>10134</v>
      </c>
      <c r="B4">
        <v>41</v>
      </c>
      <c r="C4" s="5">
        <v>94.74</v>
      </c>
      <c r="D4">
        <v>2</v>
      </c>
      <c r="E4" s="1">
        <v>37628</v>
      </c>
      <c r="F4" t="s">
        <v>28</v>
      </c>
      <c r="G4">
        <v>3</v>
      </c>
      <c r="H4">
        <v>7</v>
      </c>
      <c r="I4">
        <v>2003</v>
      </c>
      <c r="J4" t="s">
        <v>29</v>
      </c>
      <c r="K4">
        <v>95</v>
      </c>
      <c r="L4" t="s">
        <v>30</v>
      </c>
      <c r="M4" t="s">
        <v>48</v>
      </c>
      <c r="N4" t="s">
        <v>49</v>
      </c>
      <c r="O4" t="s">
        <v>50</v>
      </c>
      <c r="Q4" t="s">
        <v>51</v>
      </c>
      <c r="S4">
        <v>75508</v>
      </c>
      <c r="T4" t="s">
        <v>44</v>
      </c>
      <c r="U4" t="s">
        <v>45</v>
      </c>
      <c r="V4" t="s">
        <v>52</v>
      </c>
      <c r="W4" t="s">
        <v>53</v>
      </c>
      <c r="X4" t="s">
        <v>54</v>
      </c>
      <c r="Y4" s="5">
        <f t="shared" si="0"/>
        <v>3884.3399999999997</v>
      </c>
      <c r="Z4" s="3" t="str">
        <f t="shared" si="1"/>
        <v>July</v>
      </c>
      <c r="AA4">
        <v>2003</v>
      </c>
    </row>
    <row r="5" spans="1:27" x14ac:dyDescent="0.2">
      <c r="A5">
        <v>10145</v>
      </c>
      <c r="B5">
        <v>45</v>
      </c>
      <c r="C5" s="5">
        <v>83.26</v>
      </c>
      <c r="D5">
        <v>6</v>
      </c>
      <c r="E5" t="s">
        <v>55</v>
      </c>
      <c r="F5" t="s">
        <v>28</v>
      </c>
      <c r="G5">
        <v>3</v>
      </c>
      <c r="H5">
        <v>8</v>
      </c>
      <c r="I5">
        <v>2003</v>
      </c>
      <c r="J5" t="s">
        <v>29</v>
      </c>
      <c r="K5">
        <v>95</v>
      </c>
      <c r="L5" t="s">
        <v>30</v>
      </c>
      <c r="M5" t="s">
        <v>56</v>
      </c>
      <c r="N5">
        <v>6265557265</v>
      </c>
      <c r="O5" t="s">
        <v>57</v>
      </c>
      <c r="Q5" t="s">
        <v>58</v>
      </c>
      <c r="R5" t="s">
        <v>59</v>
      </c>
      <c r="S5">
        <v>90003</v>
      </c>
      <c r="T5" t="s">
        <v>35</v>
      </c>
      <c r="U5" t="s">
        <v>36</v>
      </c>
      <c r="V5" t="s">
        <v>60</v>
      </c>
      <c r="W5" t="s">
        <v>61</v>
      </c>
      <c r="X5" t="s">
        <v>54</v>
      </c>
      <c r="Y5" s="5">
        <f t="shared" si="0"/>
        <v>3746.7000000000003</v>
      </c>
      <c r="Z5" s="3" t="str">
        <f t="shared" si="1"/>
        <v>August</v>
      </c>
      <c r="AA5">
        <v>2003</v>
      </c>
    </row>
    <row r="6" spans="1:27" x14ac:dyDescent="0.2">
      <c r="A6">
        <v>10159</v>
      </c>
      <c r="B6">
        <v>49</v>
      </c>
      <c r="C6" s="5">
        <v>100</v>
      </c>
      <c r="D6">
        <v>14</v>
      </c>
      <c r="E6" s="1">
        <v>37904</v>
      </c>
      <c r="F6" t="s">
        <v>28</v>
      </c>
      <c r="G6">
        <v>4</v>
      </c>
      <c r="H6">
        <v>10</v>
      </c>
      <c r="I6">
        <v>2003</v>
      </c>
      <c r="J6" t="s">
        <v>29</v>
      </c>
      <c r="K6">
        <v>95</v>
      </c>
      <c r="L6" t="s">
        <v>30</v>
      </c>
      <c r="M6" t="s">
        <v>62</v>
      </c>
      <c r="N6">
        <v>6505551386</v>
      </c>
      <c r="O6" t="s">
        <v>63</v>
      </c>
      <c r="Q6" t="s">
        <v>64</v>
      </c>
      <c r="R6" t="s">
        <v>59</v>
      </c>
      <c r="T6" t="s">
        <v>35</v>
      </c>
      <c r="U6" t="s">
        <v>36</v>
      </c>
      <c r="V6" t="s">
        <v>65</v>
      </c>
      <c r="W6" t="s">
        <v>61</v>
      </c>
      <c r="X6" t="s">
        <v>54</v>
      </c>
      <c r="Y6" s="5">
        <f>B6*C6</f>
        <v>4900</v>
      </c>
      <c r="Z6" s="3" t="str">
        <f t="shared" si="1"/>
        <v>October</v>
      </c>
      <c r="AA6">
        <v>2003</v>
      </c>
    </row>
    <row r="7" spans="1:27" x14ac:dyDescent="0.2">
      <c r="A7">
        <v>10168</v>
      </c>
      <c r="B7">
        <v>36</v>
      </c>
      <c r="C7" s="5">
        <v>96.66</v>
      </c>
      <c r="D7">
        <v>1</v>
      </c>
      <c r="E7" t="s">
        <v>66</v>
      </c>
      <c r="F7" t="s">
        <v>28</v>
      </c>
      <c r="G7">
        <v>4</v>
      </c>
      <c r="H7">
        <v>10</v>
      </c>
      <c r="I7">
        <v>2003</v>
      </c>
      <c r="J7" t="s">
        <v>29</v>
      </c>
      <c r="K7">
        <v>95</v>
      </c>
      <c r="L7" t="s">
        <v>30</v>
      </c>
      <c r="M7" t="s">
        <v>67</v>
      </c>
      <c r="N7">
        <v>6505556809</v>
      </c>
      <c r="O7" t="s">
        <v>68</v>
      </c>
      <c r="Q7" t="s">
        <v>69</v>
      </c>
      <c r="R7" t="s">
        <v>59</v>
      </c>
      <c r="S7">
        <v>94217</v>
      </c>
      <c r="T7" t="s">
        <v>35</v>
      </c>
      <c r="U7" t="s">
        <v>36</v>
      </c>
      <c r="V7" t="s">
        <v>70</v>
      </c>
      <c r="W7" t="s">
        <v>71</v>
      </c>
      <c r="X7" t="s">
        <v>54</v>
      </c>
      <c r="Y7" s="5">
        <f t="shared" si="0"/>
        <v>3479.7599999999998</v>
      </c>
      <c r="Z7" s="3" t="str">
        <f t="shared" si="1"/>
        <v>October</v>
      </c>
      <c r="AA7">
        <v>2003</v>
      </c>
    </row>
    <row r="8" spans="1:27" x14ac:dyDescent="0.2">
      <c r="A8">
        <v>10180</v>
      </c>
      <c r="B8">
        <v>29</v>
      </c>
      <c r="C8" s="5">
        <v>86.13</v>
      </c>
      <c r="D8">
        <v>9</v>
      </c>
      <c r="E8" s="1">
        <v>37936</v>
      </c>
      <c r="F8" t="s">
        <v>28</v>
      </c>
      <c r="G8">
        <v>4</v>
      </c>
      <c r="H8">
        <v>11</v>
      </c>
      <c r="I8">
        <v>2003</v>
      </c>
      <c r="J8" t="s">
        <v>29</v>
      </c>
      <c r="K8">
        <v>95</v>
      </c>
      <c r="L8" t="s">
        <v>30</v>
      </c>
      <c r="M8" t="s">
        <v>72</v>
      </c>
      <c r="N8" t="s">
        <v>73</v>
      </c>
      <c r="O8" t="s">
        <v>74</v>
      </c>
      <c r="Q8" t="s">
        <v>75</v>
      </c>
      <c r="S8">
        <v>59000</v>
      </c>
      <c r="T8" t="s">
        <v>44</v>
      </c>
      <c r="U8" t="s">
        <v>45</v>
      </c>
      <c r="V8" t="s">
        <v>76</v>
      </c>
      <c r="W8" t="s">
        <v>77</v>
      </c>
      <c r="X8" t="s">
        <v>39</v>
      </c>
      <c r="Y8" s="5">
        <f t="shared" si="0"/>
        <v>2497.77</v>
      </c>
      <c r="Z8" s="3" t="str">
        <f t="shared" si="1"/>
        <v>November</v>
      </c>
      <c r="AA8">
        <v>2003</v>
      </c>
    </row>
    <row r="9" spans="1:27" x14ac:dyDescent="0.2">
      <c r="A9">
        <v>10188</v>
      </c>
      <c r="B9">
        <v>48</v>
      </c>
      <c r="C9" s="5">
        <v>100</v>
      </c>
      <c r="D9">
        <v>1</v>
      </c>
      <c r="E9" t="s">
        <v>78</v>
      </c>
      <c r="F9" t="s">
        <v>28</v>
      </c>
      <c r="G9">
        <v>4</v>
      </c>
      <c r="H9">
        <v>11</v>
      </c>
      <c r="I9">
        <v>2003</v>
      </c>
      <c r="J9" t="s">
        <v>29</v>
      </c>
      <c r="K9">
        <v>95</v>
      </c>
      <c r="L9" t="s">
        <v>30</v>
      </c>
      <c r="M9" t="s">
        <v>79</v>
      </c>
      <c r="N9" t="s">
        <v>80</v>
      </c>
      <c r="O9" t="s">
        <v>81</v>
      </c>
      <c r="Q9" t="s">
        <v>82</v>
      </c>
      <c r="S9" t="s">
        <v>83</v>
      </c>
      <c r="T9" t="s">
        <v>84</v>
      </c>
      <c r="U9" t="s">
        <v>45</v>
      </c>
      <c r="V9" t="s">
        <v>85</v>
      </c>
      <c r="W9" t="s">
        <v>86</v>
      </c>
      <c r="X9" t="s">
        <v>54</v>
      </c>
      <c r="Y9" s="5">
        <f t="shared" si="0"/>
        <v>4800</v>
      </c>
      <c r="Z9" s="3" t="str">
        <f t="shared" si="1"/>
        <v>November</v>
      </c>
      <c r="AA9">
        <v>2003</v>
      </c>
    </row>
    <row r="10" spans="1:27" x14ac:dyDescent="0.2">
      <c r="A10">
        <v>10201</v>
      </c>
      <c r="B10">
        <v>22</v>
      </c>
      <c r="C10" s="5">
        <v>98.57</v>
      </c>
      <c r="D10">
        <v>2</v>
      </c>
      <c r="E10" s="1">
        <v>37633</v>
      </c>
      <c r="F10" t="s">
        <v>28</v>
      </c>
      <c r="G10">
        <v>4</v>
      </c>
      <c r="H10">
        <v>12</v>
      </c>
      <c r="I10">
        <v>2003</v>
      </c>
      <c r="J10" t="s">
        <v>29</v>
      </c>
      <c r="K10">
        <v>95</v>
      </c>
      <c r="L10" t="s">
        <v>30</v>
      </c>
      <c r="M10" t="s">
        <v>87</v>
      </c>
      <c r="N10">
        <v>6505555787</v>
      </c>
      <c r="O10" t="s">
        <v>88</v>
      </c>
      <c r="Q10" t="s">
        <v>64</v>
      </c>
      <c r="R10" t="s">
        <v>59</v>
      </c>
      <c r="T10" t="s">
        <v>35</v>
      </c>
      <c r="U10" t="s">
        <v>36</v>
      </c>
      <c r="V10" t="s">
        <v>89</v>
      </c>
      <c r="W10" t="s">
        <v>61</v>
      </c>
      <c r="X10" t="s">
        <v>39</v>
      </c>
      <c r="Y10" s="5">
        <f t="shared" si="0"/>
        <v>2168.54</v>
      </c>
      <c r="Z10" s="3" t="str">
        <f t="shared" si="1"/>
        <v>December</v>
      </c>
      <c r="AA10">
        <v>2003</v>
      </c>
    </row>
    <row r="11" spans="1:27" x14ac:dyDescent="0.2">
      <c r="A11">
        <v>10211</v>
      </c>
      <c r="B11">
        <v>41</v>
      </c>
      <c r="C11" s="5">
        <v>100</v>
      </c>
      <c r="D11">
        <v>14</v>
      </c>
      <c r="E11" t="s">
        <v>90</v>
      </c>
      <c r="F11" t="s">
        <v>28</v>
      </c>
      <c r="G11">
        <v>1</v>
      </c>
      <c r="H11">
        <v>1</v>
      </c>
      <c r="I11">
        <v>2004</v>
      </c>
      <c r="J11" t="s">
        <v>29</v>
      </c>
      <c r="K11">
        <v>95</v>
      </c>
      <c r="L11" t="s">
        <v>30</v>
      </c>
      <c r="M11" t="s">
        <v>91</v>
      </c>
      <c r="N11" t="s">
        <v>92</v>
      </c>
      <c r="O11" t="s">
        <v>93</v>
      </c>
      <c r="Q11" t="s">
        <v>51</v>
      </c>
      <c r="S11">
        <v>75016</v>
      </c>
      <c r="T11" t="s">
        <v>44</v>
      </c>
      <c r="U11" t="s">
        <v>45</v>
      </c>
      <c r="V11" t="s">
        <v>94</v>
      </c>
      <c r="W11" t="s">
        <v>95</v>
      </c>
      <c r="X11" t="s">
        <v>54</v>
      </c>
      <c r="Y11" s="5">
        <f t="shared" si="0"/>
        <v>4100</v>
      </c>
      <c r="Z11" s="3" t="str">
        <f t="shared" si="1"/>
        <v>January</v>
      </c>
      <c r="AA11">
        <v>2004</v>
      </c>
    </row>
    <row r="12" spans="1:27" x14ac:dyDescent="0.2">
      <c r="A12">
        <v>10223</v>
      </c>
      <c r="B12">
        <v>37</v>
      </c>
      <c r="C12" s="5">
        <v>100</v>
      </c>
      <c r="D12">
        <v>1</v>
      </c>
      <c r="E12" t="s">
        <v>96</v>
      </c>
      <c r="F12" t="s">
        <v>28</v>
      </c>
      <c r="G12">
        <v>1</v>
      </c>
      <c r="H12">
        <v>2</v>
      </c>
      <c r="I12">
        <v>2004</v>
      </c>
      <c r="J12" t="s">
        <v>29</v>
      </c>
      <c r="K12">
        <v>95</v>
      </c>
      <c r="L12" t="s">
        <v>30</v>
      </c>
      <c r="M12" t="s">
        <v>97</v>
      </c>
      <c r="N12" t="s">
        <v>98</v>
      </c>
      <c r="O12" t="s">
        <v>99</v>
      </c>
      <c r="P12" t="s">
        <v>100</v>
      </c>
      <c r="Q12" t="s">
        <v>101</v>
      </c>
      <c r="R12" t="s">
        <v>102</v>
      </c>
      <c r="S12">
        <v>3004</v>
      </c>
      <c r="T12" t="s">
        <v>103</v>
      </c>
      <c r="U12" t="s">
        <v>104</v>
      </c>
      <c r="V12" t="s">
        <v>105</v>
      </c>
      <c r="W12" t="s">
        <v>106</v>
      </c>
      <c r="X12" t="s">
        <v>54</v>
      </c>
      <c r="Y12" s="5">
        <f t="shared" si="0"/>
        <v>3700</v>
      </c>
      <c r="Z12" s="3" t="str">
        <f t="shared" si="1"/>
        <v>February</v>
      </c>
      <c r="AA12">
        <v>2004</v>
      </c>
    </row>
    <row r="13" spans="1:27" x14ac:dyDescent="0.2">
      <c r="A13">
        <v>10237</v>
      </c>
      <c r="B13">
        <v>23</v>
      </c>
      <c r="C13" s="5">
        <v>100</v>
      </c>
      <c r="D13">
        <v>7</v>
      </c>
      <c r="E13" s="1">
        <v>38111</v>
      </c>
      <c r="F13" t="s">
        <v>28</v>
      </c>
      <c r="G13">
        <v>2</v>
      </c>
      <c r="H13">
        <v>4</v>
      </c>
      <c r="I13">
        <v>2004</v>
      </c>
      <c r="J13" t="s">
        <v>29</v>
      </c>
      <c r="K13">
        <v>95</v>
      </c>
      <c r="L13" t="s">
        <v>30</v>
      </c>
      <c r="M13" t="s">
        <v>107</v>
      </c>
      <c r="N13">
        <v>2125551500</v>
      </c>
      <c r="O13" t="s">
        <v>108</v>
      </c>
      <c r="P13" t="s">
        <v>109</v>
      </c>
      <c r="Q13" t="s">
        <v>33</v>
      </c>
      <c r="R13" t="s">
        <v>34</v>
      </c>
      <c r="S13">
        <v>10022</v>
      </c>
      <c r="T13" t="s">
        <v>35</v>
      </c>
      <c r="U13" t="s">
        <v>36</v>
      </c>
      <c r="V13" t="s">
        <v>110</v>
      </c>
      <c r="W13" t="s">
        <v>111</v>
      </c>
      <c r="X13" t="s">
        <v>39</v>
      </c>
      <c r="Y13" s="5">
        <f t="shared" si="0"/>
        <v>2300</v>
      </c>
      <c r="Z13" s="3" t="str">
        <f t="shared" si="1"/>
        <v>April</v>
      </c>
      <c r="AA13">
        <v>2004</v>
      </c>
    </row>
    <row r="14" spans="1:27" x14ac:dyDescent="0.2">
      <c r="A14">
        <v>10251</v>
      </c>
      <c r="B14">
        <v>28</v>
      </c>
      <c r="C14" s="5">
        <v>100</v>
      </c>
      <c r="D14">
        <v>2</v>
      </c>
      <c r="E14" t="s">
        <v>112</v>
      </c>
      <c r="F14" t="s">
        <v>28</v>
      </c>
      <c r="G14">
        <v>2</v>
      </c>
      <c r="H14">
        <v>5</v>
      </c>
      <c r="I14">
        <v>2004</v>
      </c>
      <c r="J14" t="s">
        <v>29</v>
      </c>
      <c r="K14">
        <v>95</v>
      </c>
      <c r="L14" t="s">
        <v>30</v>
      </c>
      <c r="M14" t="s">
        <v>113</v>
      </c>
      <c r="N14">
        <v>2015559350</v>
      </c>
      <c r="O14" t="s">
        <v>114</v>
      </c>
      <c r="Q14" t="s">
        <v>115</v>
      </c>
      <c r="R14" t="s">
        <v>116</v>
      </c>
      <c r="S14">
        <v>94019</v>
      </c>
      <c r="T14" t="s">
        <v>35</v>
      </c>
      <c r="U14" t="s">
        <v>36</v>
      </c>
      <c r="V14" t="s">
        <v>65</v>
      </c>
      <c r="W14" t="s">
        <v>117</v>
      </c>
      <c r="X14" t="s">
        <v>54</v>
      </c>
      <c r="Y14" s="5">
        <f t="shared" si="0"/>
        <v>2800</v>
      </c>
      <c r="Z14" s="3" t="str">
        <f t="shared" si="1"/>
        <v>May</v>
      </c>
      <c r="AA14">
        <v>2004</v>
      </c>
    </row>
    <row r="15" spans="1:27" x14ac:dyDescent="0.2">
      <c r="A15">
        <v>10263</v>
      </c>
      <c r="B15">
        <v>34</v>
      </c>
      <c r="C15" s="5">
        <v>100</v>
      </c>
      <c r="D15">
        <v>2</v>
      </c>
      <c r="E15" t="s">
        <v>118</v>
      </c>
      <c r="F15" t="s">
        <v>28</v>
      </c>
      <c r="G15">
        <v>2</v>
      </c>
      <c r="H15">
        <v>6</v>
      </c>
      <c r="I15">
        <v>2004</v>
      </c>
      <c r="J15" t="s">
        <v>29</v>
      </c>
      <c r="K15">
        <v>95</v>
      </c>
      <c r="L15" t="s">
        <v>30</v>
      </c>
      <c r="M15" t="s">
        <v>119</v>
      </c>
      <c r="N15">
        <v>2035552570</v>
      </c>
      <c r="O15" t="s">
        <v>120</v>
      </c>
      <c r="Q15" t="s">
        <v>121</v>
      </c>
      <c r="R15" t="s">
        <v>122</v>
      </c>
      <c r="S15">
        <v>97562</v>
      </c>
      <c r="T15" t="s">
        <v>35</v>
      </c>
      <c r="U15" t="s">
        <v>36</v>
      </c>
      <c r="V15" t="s">
        <v>123</v>
      </c>
      <c r="W15" t="s">
        <v>61</v>
      </c>
      <c r="X15" t="s">
        <v>54</v>
      </c>
      <c r="Y15" s="5">
        <f t="shared" si="0"/>
        <v>3400</v>
      </c>
      <c r="Z15" s="3" t="str">
        <f t="shared" si="1"/>
        <v>June</v>
      </c>
      <c r="AA15">
        <v>2004</v>
      </c>
    </row>
    <row r="16" spans="1:27" x14ac:dyDescent="0.2">
      <c r="A16">
        <v>10275</v>
      </c>
      <c r="B16">
        <v>45</v>
      </c>
      <c r="C16" s="5">
        <v>92.83</v>
      </c>
      <c r="D16">
        <v>1</v>
      </c>
      <c r="E16" t="s">
        <v>124</v>
      </c>
      <c r="F16" t="s">
        <v>28</v>
      </c>
      <c r="G16">
        <v>3</v>
      </c>
      <c r="H16">
        <v>7</v>
      </c>
      <c r="I16">
        <v>2004</v>
      </c>
      <c r="J16" t="s">
        <v>29</v>
      </c>
      <c r="K16">
        <v>95</v>
      </c>
      <c r="L16" t="s">
        <v>30</v>
      </c>
      <c r="M16" t="s">
        <v>125</v>
      </c>
      <c r="N16" t="s">
        <v>126</v>
      </c>
      <c r="O16" t="s">
        <v>127</v>
      </c>
      <c r="Q16" t="s">
        <v>128</v>
      </c>
      <c r="S16">
        <v>44000</v>
      </c>
      <c r="T16" t="s">
        <v>44</v>
      </c>
      <c r="U16" t="s">
        <v>45</v>
      </c>
      <c r="V16" t="s">
        <v>129</v>
      </c>
      <c r="W16" t="s">
        <v>130</v>
      </c>
      <c r="X16" t="s">
        <v>54</v>
      </c>
      <c r="Y16" s="5">
        <f t="shared" si="0"/>
        <v>4177.3500000000004</v>
      </c>
      <c r="Z16" s="3" t="str">
        <f t="shared" si="1"/>
        <v>July</v>
      </c>
      <c r="AA16">
        <v>2004</v>
      </c>
    </row>
    <row r="17" spans="1:27" x14ac:dyDescent="0.2">
      <c r="A17">
        <v>10285</v>
      </c>
      <c r="B17">
        <v>36</v>
      </c>
      <c r="C17" s="5">
        <v>100</v>
      </c>
      <c r="D17">
        <v>6</v>
      </c>
      <c r="E17" t="s">
        <v>131</v>
      </c>
      <c r="F17" t="s">
        <v>28</v>
      </c>
      <c r="G17">
        <v>3</v>
      </c>
      <c r="H17">
        <v>8</v>
      </c>
      <c r="I17">
        <v>2004</v>
      </c>
      <c r="J17" t="s">
        <v>29</v>
      </c>
      <c r="K17">
        <v>95</v>
      </c>
      <c r="L17" t="s">
        <v>30</v>
      </c>
      <c r="M17" t="s">
        <v>132</v>
      </c>
      <c r="N17">
        <v>6175558555</v>
      </c>
      <c r="O17" t="s">
        <v>133</v>
      </c>
      <c r="Q17" t="s">
        <v>134</v>
      </c>
      <c r="R17" t="s">
        <v>135</v>
      </c>
      <c r="S17">
        <v>51247</v>
      </c>
      <c r="T17" t="s">
        <v>35</v>
      </c>
      <c r="U17" t="s">
        <v>36</v>
      </c>
      <c r="V17" t="s">
        <v>136</v>
      </c>
      <c r="W17" t="s">
        <v>137</v>
      </c>
      <c r="X17" t="s">
        <v>54</v>
      </c>
      <c r="Y17" s="5">
        <f t="shared" si="0"/>
        <v>3600</v>
      </c>
      <c r="Z17" s="3" t="str">
        <f t="shared" si="1"/>
        <v>August</v>
      </c>
      <c r="AA17">
        <v>2004</v>
      </c>
    </row>
    <row r="18" spans="1:27" x14ac:dyDescent="0.2">
      <c r="A18">
        <v>10299</v>
      </c>
      <c r="B18">
        <v>23</v>
      </c>
      <c r="C18" s="5">
        <v>100</v>
      </c>
      <c r="D18">
        <v>9</v>
      </c>
      <c r="E18" t="s">
        <v>138</v>
      </c>
      <c r="F18" t="s">
        <v>28</v>
      </c>
      <c r="G18">
        <v>3</v>
      </c>
      <c r="H18">
        <v>9</v>
      </c>
      <c r="I18">
        <v>2004</v>
      </c>
      <c r="J18" t="s">
        <v>29</v>
      </c>
      <c r="K18">
        <v>95</v>
      </c>
      <c r="L18" t="s">
        <v>30</v>
      </c>
      <c r="M18" t="s">
        <v>139</v>
      </c>
      <c r="N18" t="s">
        <v>140</v>
      </c>
      <c r="O18" t="s">
        <v>141</v>
      </c>
      <c r="Q18" t="s">
        <v>142</v>
      </c>
      <c r="S18">
        <v>21240</v>
      </c>
      <c r="T18" t="s">
        <v>143</v>
      </c>
      <c r="U18" t="s">
        <v>45</v>
      </c>
      <c r="V18" t="s">
        <v>144</v>
      </c>
      <c r="W18" t="s">
        <v>145</v>
      </c>
      <c r="X18" t="s">
        <v>39</v>
      </c>
      <c r="Y18" s="5">
        <f t="shared" si="0"/>
        <v>2300</v>
      </c>
      <c r="Z18" s="3" t="str">
        <f t="shared" si="1"/>
        <v>September</v>
      </c>
      <c r="AA18">
        <v>2004</v>
      </c>
    </row>
    <row r="19" spans="1:27" x14ac:dyDescent="0.2">
      <c r="A19">
        <v>10309</v>
      </c>
      <c r="B19">
        <v>41</v>
      </c>
      <c r="C19" s="5">
        <v>100</v>
      </c>
      <c r="D19">
        <v>5</v>
      </c>
      <c r="E19" t="s">
        <v>146</v>
      </c>
      <c r="F19" t="s">
        <v>28</v>
      </c>
      <c r="G19">
        <v>4</v>
      </c>
      <c r="H19">
        <v>10</v>
      </c>
      <c r="I19">
        <v>2004</v>
      </c>
      <c r="J19" t="s">
        <v>29</v>
      </c>
      <c r="K19">
        <v>95</v>
      </c>
      <c r="L19" t="s">
        <v>30</v>
      </c>
      <c r="M19" t="s">
        <v>147</v>
      </c>
      <c r="N19" t="s">
        <v>148</v>
      </c>
      <c r="O19" t="s">
        <v>149</v>
      </c>
      <c r="Q19" t="s">
        <v>150</v>
      </c>
      <c r="S19">
        <v>4110</v>
      </c>
      <c r="T19" t="s">
        <v>84</v>
      </c>
      <c r="U19" t="s">
        <v>45</v>
      </c>
      <c r="V19" t="s">
        <v>151</v>
      </c>
      <c r="W19" t="s">
        <v>152</v>
      </c>
      <c r="X19" t="s">
        <v>54</v>
      </c>
      <c r="Y19" s="5">
        <f t="shared" si="0"/>
        <v>4100</v>
      </c>
      <c r="Z19" s="3" t="str">
        <f t="shared" si="1"/>
        <v>October</v>
      </c>
      <c r="AA19">
        <v>2004</v>
      </c>
    </row>
    <row r="20" spans="1:27" x14ac:dyDescent="0.2">
      <c r="A20">
        <v>10318</v>
      </c>
      <c r="B20">
        <v>46</v>
      </c>
      <c r="C20" s="5">
        <v>94.74</v>
      </c>
      <c r="D20">
        <v>1</v>
      </c>
      <c r="E20" s="1">
        <v>38028</v>
      </c>
      <c r="F20" t="s">
        <v>28</v>
      </c>
      <c r="G20">
        <v>4</v>
      </c>
      <c r="H20">
        <v>11</v>
      </c>
      <c r="I20">
        <v>2004</v>
      </c>
      <c r="J20" t="s">
        <v>29</v>
      </c>
      <c r="K20">
        <v>95</v>
      </c>
      <c r="L20" t="s">
        <v>30</v>
      </c>
      <c r="M20" t="s">
        <v>153</v>
      </c>
      <c r="N20">
        <v>2155551555</v>
      </c>
      <c r="O20" t="s">
        <v>154</v>
      </c>
      <c r="Q20" t="s">
        <v>155</v>
      </c>
      <c r="R20" t="s">
        <v>156</v>
      </c>
      <c r="S20">
        <v>70267</v>
      </c>
      <c r="T20" t="s">
        <v>35</v>
      </c>
      <c r="U20" t="s">
        <v>36</v>
      </c>
      <c r="V20" t="s">
        <v>37</v>
      </c>
      <c r="W20" t="s">
        <v>157</v>
      </c>
      <c r="X20" t="s">
        <v>54</v>
      </c>
      <c r="Y20" s="5">
        <f t="shared" si="0"/>
        <v>4358.04</v>
      </c>
      <c r="Z20" s="3" t="str">
        <f t="shared" si="1"/>
        <v>November</v>
      </c>
      <c r="AA20">
        <v>2004</v>
      </c>
    </row>
    <row r="21" spans="1:27" x14ac:dyDescent="0.2">
      <c r="A21">
        <v>10329</v>
      </c>
      <c r="B21">
        <v>42</v>
      </c>
      <c r="C21" s="5">
        <v>100</v>
      </c>
      <c r="D21">
        <v>1</v>
      </c>
      <c r="E21" t="s">
        <v>158</v>
      </c>
      <c r="F21" t="s">
        <v>28</v>
      </c>
      <c r="G21">
        <v>4</v>
      </c>
      <c r="H21">
        <v>11</v>
      </c>
      <c r="I21">
        <v>2004</v>
      </c>
      <c r="J21" t="s">
        <v>29</v>
      </c>
      <c r="K21">
        <v>95</v>
      </c>
      <c r="L21" t="s">
        <v>30</v>
      </c>
      <c r="M21" t="s">
        <v>31</v>
      </c>
      <c r="N21">
        <v>2125557818</v>
      </c>
      <c r="O21" t="s">
        <v>32</v>
      </c>
      <c r="Q21" t="s">
        <v>33</v>
      </c>
      <c r="R21" t="s">
        <v>34</v>
      </c>
      <c r="S21">
        <v>10022</v>
      </c>
      <c r="T21" t="s">
        <v>35</v>
      </c>
      <c r="U21" t="s">
        <v>36</v>
      </c>
      <c r="V21" t="s">
        <v>37</v>
      </c>
      <c r="W21" t="s">
        <v>38</v>
      </c>
      <c r="X21" t="s">
        <v>54</v>
      </c>
      <c r="Y21" s="5">
        <f t="shared" si="0"/>
        <v>4200</v>
      </c>
      <c r="Z21" s="3" t="str">
        <f t="shared" si="1"/>
        <v>November</v>
      </c>
      <c r="AA21">
        <v>2004</v>
      </c>
    </row>
    <row r="22" spans="1:27" x14ac:dyDescent="0.2">
      <c r="A22">
        <v>10341</v>
      </c>
      <c r="B22">
        <v>41</v>
      </c>
      <c r="C22" s="5">
        <v>100</v>
      </c>
      <c r="D22">
        <v>9</v>
      </c>
      <c r="E22" t="s">
        <v>159</v>
      </c>
      <c r="F22" t="s">
        <v>28</v>
      </c>
      <c r="G22">
        <v>4</v>
      </c>
      <c r="H22">
        <v>11</v>
      </c>
      <c r="I22">
        <v>2004</v>
      </c>
      <c r="J22" t="s">
        <v>29</v>
      </c>
      <c r="K22">
        <v>95</v>
      </c>
      <c r="L22" t="s">
        <v>30</v>
      </c>
      <c r="M22" t="s">
        <v>160</v>
      </c>
      <c r="N22" t="s">
        <v>161</v>
      </c>
      <c r="O22" t="s">
        <v>162</v>
      </c>
      <c r="Q22" t="s">
        <v>163</v>
      </c>
      <c r="S22">
        <v>5020</v>
      </c>
      <c r="T22" t="s">
        <v>164</v>
      </c>
      <c r="U22" t="s">
        <v>45</v>
      </c>
      <c r="V22" t="s">
        <v>165</v>
      </c>
      <c r="W22" t="s">
        <v>166</v>
      </c>
      <c r="X22" t="s">
        <v>167</v>
      </c>
      <c r="Y22" s="5">
        <f t="shared" si="0"/>
        <v>4100</v>
      </c>
      <c r="Z22" s="3" t="str">
        <f t="shared" si="1"/>
        <v>November</v>
      </c>
      <c r="AA22">
        <v>2004</v>
      </c>
    </row>
    <row r="23" spans="1:27" x14ac:dyDescent="0.2">
      <c r="A23">
        <v>10361</v>
      </c>
      <c r="B23">
        <v>20</v>
      </c>
      <c r="C23" s="5">
        <v>72.55</v>
      </c>
      <c r="D23">
        <v>13</v>
      </c>
      <c r="E23" t="s">
        <v>168</v>
      </c>
      <c r="F23" t="s">
        <v>28</v>
      </c>
      <c r="G23">
        <v>4</v>
      </c>
      <c r="H23">
        <v>12</v>
      </c>
      <c r="I23">
        <v>2004</v>
      </c>
      <c r="J23" t="s">
        <v>29</v>
      </c>
      <c r="K23">
        <v>95</v>
      </c>
      <c r="L23" t="s">
        <v>30</v>
      </c>
      <c r="M23" t="s">
        <v>169</v>
      </c>
      <c r="N23" t="s">
        <v>170</v>
      </c>
      <c r="O23" t="s">
        <v>171</v>
      </c>
      <c r="P23" t="s">
        <v>172</v>
      </c>
      <c r="Q23" t="s">
        <v>173</v>
      </c>
      <c r="R23" t="s">
        <v>174</v>
      </c>
      <c r="S23">
        <v>2067</v>
      </c>
      <c r="T23" t="s">
        <v>103</v>
      </c>
      <c r="U23" t="s">
        <v>104</v>
      </c>
      <c r="V23" t="s">
        <v>175</v>
      </c>
      <c r="W23" t="s">
        <v>176</v>
      </c>
      <c r="X23" t="s">
        <v>39</v>
      </c>
      <c r="Y23" s="5">
        <f t="shared" si="0"/>
        <v>1451</v>
      </c>
      <c r="Z23" s="3" t="str">
        <f t="shared" si="1"/>
        <v>December</v>
      </c>
      <c r="AA23">
        <v>2004</v>
      </c>
    </row>
    <row r="24" spans="1:27" x14ac:dyDescent="0.2">
      <c r="A24">
        <v>10375</v>
      </c>
      <c r="B24">
        <v>21</v>
      </c>
      <c r="C24" s="5">
        <v>34.909999999999997</v>
      </c>
      <c r="D24">
        <v>12</v>
      </c>
      <c r="E24" s="1">
        <v>38413</v>
      </c>
      <c r="F24" t="s">
        <v>28</v>
      </c>
      <c r="G24">
        <v>1</v>
      </c>
      <c r="H24">
        <v>2</v>
      </c>
      <c r="I24">
        <v>2005</v>
      </c>
      <c r="J24" t="s">
        <v>29</v>
      </c>
      <c r="K24">
        <v>95</v>
      </c>
      <c r="L24" t="s">
        <v>30</v>
      </c>
      <c r="M24" t="s">
        <v>125</v>
      </c>
      <c r="N24" t="s">
        <v>126</v>
      </c>
      <c r="O24" t="s">
        <v>127</v>
      </c>
      <c r="Q24" t="s">
        <v>128</v>
      </c>
      <c r="S24">
        <v>44000</v>
      </c>
      <c r="T24" t="s">
        <v>44</v>
      </c>
      <c r="U24" t="s">
        <v>45</v>
      </c>
      <c r="V24" t="s">
        <v>129</v>
      </c>
      <c r="W24" t="s">
        <v>130</v>
      </c>
      <c r="X24" t="s">
        <v>39</v>
      </c>
      <c r="Y24" s="5">
        <f t="shared" si="0"/>
        <v>733.1099999999999</v>
      </c>
      <c r="Z24" s="3" t="str">
        <f t="shared" si="1"/>
        <v>February</v>
      </c>
      <c r="AA24">
        <v>2005</v>
      </c>
    </row>
    <row r="25" spans="1:27" x14ac:dyDescent="0.2">
      <c r="A25">
        <v>10388</v>
      </c>
      <c r="B25">
        <v>42</v>
      </c>
      <c r="C25" s="5">
        <v>76.36</v>
      </c>
      <c r="D25">
        <v>4</v>
      </c>
      <c r="E25" s="1">
        <v>38414</v>
      </c>
      <c r="F25" t="s">
        <v>28</v>
      </c>
      <c r="G25">
        <v>1</v>
      </c>
      <c r="H25">
        <v>3</v>
      </c>
      <c r="I25">
        <v>2005</v>
      </c>
      <c r="J25" t="s">
        <v>29</v>
      </c>
      <c r="K25">
        <v>95</v>
      </c>
      <c r="L25" t="s">
        <v>30</v>
      </c>
      <c r="M25" t="s">
        <v>177</v>
      </c>
      <c r="N25">
        <v>5085552555</v>
      </c>
      <c r="O25" t="s">
        <v>178</v>
      </c>
      <c r="Q25" t="s">
        <v>179</v>
      </c>
      <c r="R25" t="s">
        <v>135</v>
      </c>
      <c r="S25">
        <v>50553</v>
      </c>
      <c r="T25" t="s">
        <v>35</v>
      </c>
      <c r="U25" t="s">
        <v>36</v>
      </c>
      <c r="V25" t="s">
        <v>180</v>
      </c>
      <c r="W25" t="s">
        <v>181</v>
      </c>
      <c r="X25" t="s">
        <v>54</v>
      </c>
      <c r="Y25" s="5">
        <f t="shared" si="0"/>
        <v>3207.12</v>
      </c>
      <c r="Z25" s="3" t="str">
        <f t="shared" si="1"/>
        <v>March</v>
      </c>
      <c r="AA25">
        <v>2005</v>
      </c>
    </row>
    <row r="26" spans="1:27" x14ac:dyDescent="0.2">
      <c r="A26">
        <v>10403</v>
      </c>
      <c r="B26">
        <v>24</v>
      </c>
      <c r="C26" s="5">
        <v>100</v>
      </c>
      <c r="D26">
        <v>7</v>
      </c>
      <c r="E26" s="1">
        <v>38568</v>
      </c>
      <c r="F26" t="s">
        <v>28</v>
      </c>
      <c r="G26">
        <v>2</v>
      </c>
      <c r="H26">
        <v>4</v>
      </c>
      <c r="I26">
        <v>2005</v>
      </c>
      <c r="J26" t="s">
        <v>29</v>
      </c>
      <c r="K26">
        <v>95</v>
      </c>
      <c r="L26" t="s">
        <v>30</v>
      </c>
      <c r="M26" t="s">
        <v>182</v>
      </c>
      <c r="N26" t="s">
        <v>183</v>
      </c>
      <c r="O26" t="s">
        <v>184</v>
      </c>
      <c r="Q26" t="s">
        <v>185</v>
      </c>
      <c r="S26" t="s">
        <v>186</v>
      </c>
      <c r="T26" t="s">
        <v>187</v>
      </c>
      <c r="U26" t="s">
        <v>45</v>
      </c>
      <c r="V26" t="s">
        <v>188</v>
      </c>
      <c r="W26" t="s">
        <v>189</v>
      </c>
      <c r="X26" t="s">
        <v>39</v>
      </c>
      <c r="Y26" s="5">
        <f t="shared" si="0"/>
        <v>2400</v>
      </c>
      <c r="Z26" s="3" t="str">
        <f t="shared" si="1"/>
        <v>April</v>
      </c>
      <c r="AA26">
        <v>2005</v>
      </c>
    </row>
    <row r="27" spans="1:27" x14ac:dyDescent="0.2">
      <c r="A27">
        <v>10417</v>
      </c>
      <c r="B27">
        <v>66</v>
      </c>
      <c r="C27" s="5">
        <v>100</v>
      </c>
      <c r="D27">
        <v>2</v>
      </c>
      <c r="E27" t="s">
        <v>190</v>
      </c>
      <c r="F27" t="s">
        <v>191</v>
      </c>
      <c r="G27">
        <v>2</v>
      </c>
      <c r="H27">
        <v>5</v>
      </c>
      <c r="I27">
        <v>2005</v>
      </c>
      <c r="J27" t="s">
        <v>29</v>
      </c>
      <c r="K27">
        <v>95</v>
      </c>
      <c r="L27" t="s">
        <v>30</v>
      </c>
      <c r="M27" t="s">
        <v>192</v>
      </c>
      <c r="N27" t="s">
        <v>193</v>
      </c>
      <c r="O27" t="s">
        <v>194</v>
      </c>
      <c r="Q27" t="s">
        <v>195</v>
      </c>
      <c r="S27">
        <v>28034</v>
      </c>
      <c r="T27" t="s">
        <v>196</v>
      </c>
      <c r="U27" t="s">
        <v>45</v>
      </c>
      <c r="V27" t="s">
        <v>197</v>
      </c>
      <c r="W27" t="s">
        <v>198</v>
      </c>
      <c r="X27" t="s">
        <v>167</v>
      </c>
      <c r="Y27" s="5">
        <f t="shared" si="0"/>
        <v>6600</v>
      </c>
      <c r="Z27" s="3" t="str">
        <f t="shared" si="1"/>
        <v>May</v>
      </c>
      <c r="AA27">
        <v>2005</v>
      </c>
    </row>
    <row r="28" spans="1:27" x14ac:dyDescent="0.2">
      <c r="A28">
        <v>10103</v>
      </c>
      <c r="B28">
        <v>26</v>
      </c>
      <c r="C28" s="5">
        <v>100</v>
      </c>
      <c r="D28">
        <v>11</v>
      </c>
      <c r="E28" t="s">
        <v>199</v>
      </c>
      <c r="F28" t="s">
        <v>28</v>
      </c>
      <c r="G28">
        <v>1</v>
      </c>
      <c r="H28">
        <v>1</v>
      </c>
      <c r="I28">
        <v>2003</v>
      </c>
      <c r="J28" t="s">
        <v>200</v>
      </c>
      <c r="K28">
        <v>214</v>
      </c>
      <c r="L28" t="s">
        <v>201</v>
      </c>
      <c r="M28" t="s">
        <v>147</v>
      </c>
      <c r="N28" t="s">
        <v>148</v>
      </c>
      <c r="O28" t="s">
        <v>149</v>
      </c>
      <c r="Q28" t="s">
        <v>150</v>
      </c>
      <c r="S28">
        <v>4110</v>
      </c>
      <c r="T28" t="s">
        <v>84</v>
      </c>
      <c r="U28" t="s">
        <v>45</v>
      </c>
      <c r="V28" t="s">
        <v>151</v>
      </c>
      <c r="W28" t="s">
        <v>152</v>
      </c>
      <c r="X28" t="s">
        <v>54</v>
      </c>
      <c r="Y28" s="5">
        <f t="shared" si="0"/>
        <v>2600</v>
      </c>
      <c r="Z28" s="3" t="str">
        <f t="shared" si="1"/>
        <v>January</v>
      </c>
      <c r="AA28">
        <v>2003</v>
      </c>
    </row>
    <row r="29" spans="1:27" x14ac:dyDescent="0.2">
      <c r="A29">
        <v>10112</v>
      </c>
      <c r="B29">
        <v>29</v>
      </c>
      <c r="C29" s="5">
        <v>100</v>
      </c>
      <c r="D29">
        <v>1</v>
      </c>
      <c r="E29" t="s">
        <v>202</v>
      </c>
      <c r="F29" t="s">
        <v>28</v>
      </c>
      <c r="G29">
        <v>1</v>
      </c>
      <c r="H29">
        <v>3</v>
      </c>
      <c r="I29">
        <v>2003</v>
      </c>
      <c r="J29" t="s">
        <v>200</v>
      </c>
      <c r="K29">
        <v>214</v>
      </c>
      <c r="L29" t="s">
        <v>201</v>
      </c>
      <c r="M29" t="s">
        <v>203</v>
      </c>
      <c r="N29" t="s">
        <v>204</v>
      </c>
      <c r="O29" t="s">
        <v>205</v>
      </c>
      <c r="Q29" t="s">
        <v>206</v>
      </c>
      <c r="S29" t="s">
        <v>207</v>
      </c>
      <c r="T29" t="s">
        <v>208</v>
      </c>
      <c r="U29" t="s">
        <v>45</v>
      </c>
      <c r="V29" t="s">
        <v>209</v>
      </c>
      <c r="W29" t="s">
        <v>210</v>
      </c>
      <c r="X29" t="s">
        <v>167</v>
      </c>
      <c r="Y29" s="5">
        <f t="shared" si="0"/>
        <v>2900</v>
      </c>
      <c r="Z29" s="3" t="str">
        <f t="shared" si="1"/>
        <v>March</v>
      </c>
      <c r="AA29">
        <v>2003</v>
      </c>
    </row>
    <row r="30" spans="1:27" x14ac:dyDescent="0.2">
      <c r="A30">
        <v>10126</v>
      </c>
      <c r="B30">
        <v>38</v>
      </c>
      <c r="C30" s="5">
        <v>100</v>
      </c>
      <c r="D30">
        <v>11</v>
      </c>
      <c r="E30" t="s">
        <v>211</v>
      </c>
      <c r="F30" t="s">
        <v>28</v>
      </c>
      <c r="G30">
        <v>2</v>
      </c>
      <c r="H30">
        <v>5</v>
      </c>
      <c r="I30">
        <v>2003</v>
      </c>
      <c r="J30" t="s">
        <v>200</v>
      </c>
      <c r="K30">
        <v>214</v>
      </c>
      <c r="L30" t="s">
        <v>201</v>
      </c>
      <c r="M30" t="s">
        <v>212</v>
      </c>
      <c r="N30" t="s">
        <v>213</v>
      </c>
      <c r="O30" t="s">
        <v>214</v>
      </c>
      <c r="Q30" t="s">
        <v>195</v>
      </c>
      <c r="S30">
        <v>28023</v>
      </c>
      <c r="T30" t="s">
        <v>196</v>
      </c>
      <c r="U30" t="s">
        <v>45</v>
      </c>
      <c r="V30" t="s">
        <v>215</v>
      </c>
      <c r="W30" t="s">
        <v>216</v>
      </c>
      <c r="X30" t="s">
        <v>167</v>
      </c>
      <c r="Y30" s="5">
        <f t="shared" si="0"/>
        <v>3800</v>
      </c>
      <c r="Z30" s="3" t="str">
        <f t="shared" si="1"/>
        <v>May</v>
      </c>
      <c r="AA30">
        <v>2003</v>
      </c>
    </row>
    <row r="31" spans="1:27" x14ac:dyDescent="0.2">
      <c r="A31">
        <v>10140</v>
      </c>
      <c r="B31">
        <v>37</v>
      </c>
      <c r="C31" s="5">
        <v>100</v>
      </c>
      <c r="D31">
        <v>11</v>
      </c>
      <c r="E31" t="s">
        <v>217</v>
      </c>
      <c r="F31" t="s">
        <v>28</v>
      </c>
      <c r="G31">
        <v>3</v>
      </c>
      <c r="H31">
        <v>7</v>
      </c>
      <c r="I31">
        <v>2003</v>
      </c>
      <c r="J31" t="s">
        <v>200</v>
      </c>
      <c r="K31">
        <v>214</v>
      </c>
      <c r="L31" t="s">
        <v>201</v>
      </c>
      <c r="M31" t="s">
        <v>67</v>
      </c>
      <c r="N31">
        <v>6505556809</v>
      </c>
      <c r="O31" t="s">
        <v>68</v>
      </c>
      <c r="Q31" t="s">
        <v>69</v>
      </c>
      <c r="R31" t="s">
        <v>59</v>
      </c>
      <c r="S31">
        <v>94217</v>
      </c>
      <c r="T31" t="s">
        <v>35</v>
      </c>
      <c r="U31" t="s">
        <v>36</v>
      </c>
      <c r="V31" t="s">
        <v>70</v>
      </c>
      <c r="W31" t="s">
        <v>71</v>
      </c>
      <c r="X31" t="s">
        <v>167</v>
      </c>
      <c r="Y31" s="5">
        <f t="shared" si="0"/>
        <v>3700</v>
      </c>
      <c r="Z31" s="3" t="str">
        <f t="shared" si="1"/>
        <v>July</v>
      </c>
      <c r="AA31">
        <v>2003</v>
      </c>
    </row>
    <row r="32" spans="1:27" x14ac:dyDescent="0.2">
      <c r="A32">
        <v>10150</v>
      </c>
      <c r="B32">
        <v>45</v>
      </c>
      <c r="C32" s="5">
        <v>100</v>
      </c>
      <c r="D32">
        <v>8</v>
      </c>
      <c r="E32" t="s">
        <v>218</v>
      </c>
      <c r="F32" t="s">
        <v>28</v>
      </c>
      <c r="G32">
        <v>3</v>
      </c>
      <c r="H32">
        <v>9</v>
      </c>
      <c r="I32">
        <v>2003</v>
      </c>
      <c r="J32" t="s">
        <v>200</v>
      </c>
      <c r="K32">
        <v>214</v>
      </c>
      <c r="L32" t="s">
        <v>201</v>
      </c>
      <c r="M32" t="s">
        <v>219</v>
      </c>
      <c r="N32" t="s">
        <v>220</v>
      </c>
      <c r="O32" t="s">
        <v>221</v>
      </c>
      <c r="Q32" t="s">
        <v>222</v>
      </c>
      <c r="S32">
        <v>79903</v>
      </c>
      <c r="T32" t="s">
        <v>222</v>
      </c>
      <c r="U32" t="s">
        <v>223</v>
      </c>
      <c r="V32" t="s">
        <v>224</v>
      </c>
      <c r="W32" t="s">
        <v>225</v>
      </c>
      <c r="X32" t="s">
        <v>167</v>
      </c>
      <c r="Y32" s="5">
        <f t="shared" si="0"/>
        <v>4500</v>
      </c>
      <c r="Z32" s="3" t="str">
        <f t="shared" si="1"/>
        <v>September</v>
      </c>
      <c r="AA32">
        <v>2003</v>
      </c>
    </row>
    <row r="33" spans="1:27" x14ac:dyDescent="0.2">
      <c r="A33">
        <v>10163</v>
      </c>
      <c r="B33">
        <v>21</v>
      </c>
      <c r="C33" s="5">
        <v>100</v>
      </c>
      <c r="D33">
        <v>1</v>
      </c>
      <c r="E33" t="s">
        <v>226</v>
      </c>
      <c r="F33" t="s">
        <v>28</v>
      </c>
      <c r="G33">
        <v>4</v>
      </c>
      <c r="H33">
        <v>10</v>
      </c>
      <c r="I33">
        <v>2003</v>
      </c>
      <c r="J33" t="s">
        <v>200</v>
      </c>
      <c r="K33">
        <v>214</v>
      </c>
      <c r="L33" t="s">
        <v>201</v>
      </c>
      <c r="M33" t="s">
        <v>227</v>
      </c>
      <c r="N33">
        <v>2125558493</v>
      </c>
      <c r="O33" t="s">
        <v>228</v>
      </c>
      <c r="P33" t="s">
        <v>229</v>
      </c>
      <c r="Q33" t="s">
        <v>33</v>
      </c>
      <c r="R33" t="s">
        <v>34</v>
      </c>
      <c r="S33">
        <v>10022</v>
      </c>
      <c r="T33" t="s">
        <v>35</v>
      </c>
      <c r="U33" t="s">
        <v>36</v>
      </c>
      <c r="V33" t="s">
        <v>136</v>
      </c>
      <c r="W33" t="s">
        <v>230</v>
      </c>
      <c r="X33" t="s">
        <v>54</v>
      </c>
      <c r="Y33" s="5">
        <f t="shared" si="0"/>
        <v>2100</v>
      </c>
      <c r="Z33" s="3" t="str">
        <f t="shared" si="1"/>
        <v>October</v>
      </c>
      <c r="AA33">
        <v>2003</v>
      </c>
    </row>
    <row r="34" spans="1:27" x14ac:dyDescent="0.2">
      <c r="A34">
        <v>10174</v>
      </c>
      <c r="B34">
        <v>34</v>
      </c>
      <c r="C34" s="5">
        <v>100</v>
      </c>
      <c r="D34">
        <v>4</v>
      </c>
      <c r="E34" s="1">
        <v>37783</v>
      </c>
      <c r="F34" t="s">
        <v>28</v>
      </c>
      <c r="G34">
        <v>4</v>
      </c>
      <c r="H34">
        <v>11</v>
      </c>
      <c r="I34">
        <v>2003</v>
      </c>
      <c r="J34" t="s">
        <v>200</v>
      </c>
      <c r="K34">
        <v>214</v>
      </c>
      <c r="L34" t="s">
        <v>201</v>
      </c>
      <c r="M34" t="s">
        <v>231</v>
      </c>
      <c r="N34" t="s">
        <v>232</v>
      </c>
      <c r="O34" t="s">
        <v>233</v>
      </c>
      <c r="Q34" t="s">
        <v>234</v>
      </c>
      <c r="R34" t="s">
        <v>235</v>
      </c>
      <c r="S34">
        <v>4101</v>
      </c>
      <c r="T34" t="s">
        <v>103</v>
      </c>
      <c r="U34" t="s">
        <v>104</v>
      </c>
      <c r="V34" t="s">
        <v>236</v>
      </c>
      <c r="W34" t="s">
        <v>237</v>
      </c>
      <c r="X34" t="s">
        <v>167</v>
      </c>
      <c r="Y34" s="5">
        <f t="shared" si="0"/>
        <v>3400</v>
      </c>
      <c r="Z34" s="3" t="str">
        <f t="shared" si="1"/>
        <v>November</v>
      </c>
      <c r="AA34">
        <v>2003</v>
      </c>
    </row>
    <row r="35" spans="1:27" x14ac:dyDescent="0.2">
      <c r="A35">
        <v>10183</v>
      </c>
      <c r="B35">
        <v>23</v>
      </c>
      <c r="C35" s="5">
        <v>100</v>
      </c>
      <c r="D35">
        <v>8</v>
      </c>
      <c r="E35" t="s">
        <v>238</v>
      </c>
      <c r="F35" t="s">
        <v>28</v>
      </c>
      <c r="G35">
        <v>4</v>
      </c>
      <c r="H35">
        <v>11</v>
      </c>
      <c r="I35">
        <v>2003</v>
      </c>
      <c r="J35" t="s">
        <v>200</v>
      </c>
      <c r="K35">
        <v>214</v>
      </c>
      <c r="L35" t="s">
        <v>201</v>
      </c>
      <c r="M35" t="s">
        <v>239</v>
      </c>
      <c r="N35">
        <v>2155554695</v>
      </c>
      <c r="O35" t="s">
        <v>240</v>
      </c>
      <c r="Q35" t="s">
        <v>241</v>
      </c>
      <c r="R35" t="s">
        <v>156</v>
      </c>
      <c r="S35">
        <v>71270</v>
      </c>
      <c r="T35" t="s">
        <v>35</v>
      </c>
      <c r="U35" t="s">
        <v>36</v>
      </c>
      <c r="V35" t="s">
        <v>242</v>
      </c>
      <c r="W35" t="s">
        <v>243</v>
      </c>
      <c r="X35" t="s">
        <v>54</v>
      </c>
      <c r="Y35" s="5">
        <f t="shared" si="0"/>
        <v>2300</v>
      </c>
      <c r="Z35" s="3" t="str">
        <f t="shared" si="1"/>
        <v>November</v>
      </c>
      <c r="AA35">
        <v>2003</v>
      </c>
    </row>
    <row r="36" spans="1:27" x14ac:dyDescent="0.2">
      <c r="A36">
        <v>10194</v>
      </c>
      <c r="B36">
        <v>42</v>
      </c>
      <c r="C36" s="5">
        <v>100</v>
      </c>
      <c r="D36">
        <v>11</v>
      </c>
      <c r="E36" t="s">
        <v>244</v>
      </c>
      <c r="F36" t="s">
        <v>28</v>
      </c>
      <c r="G36">
        <v>4</v>
      </c>
      <c r="H36">
        <v>11</v>
      </c>
      <c r="I36">
        <v>2003</v>
      </c>
      <c r="J36" t="s">
        <v>200</v>
      </c>
      <c r="K36">
        <v>214</v>
      </c>
      <c r="L36" t="s">
        <v>201</v>
      </c>
      <c r="M36" t="s">
        <v>245</v>
      </c>
      <c r="N36" t="s">
        <v>246</v>
      </c>
      <c r="O36" t="s">
        <v>247</v>
      </c>
      <c r="Q36" t="s">
        <v>248</v>
      </c>
      <c r="S36">
        <v>69004</v>
      </c>
      <c r="T36" t="s">
        <v>44</v>
      </c>
      <c r="U36" t="s">
        <v>45</v>
      </c>
      <c r="V36" t="s">
        <v>249</v>
      </c>
      <c r="W36" t="s">
        <v>250</v>
      </c>
      <c r="X36" t="s">
        <v>167</v>
      </c>
      <c r="Y36" s="5">
        <f t="shared" si="0"/>
        <v>4200</v>
      </c>
      <c r="Z36" s="3" t="str">
        <f t="shared" si="1"/>
        <v>November</v>
      </c>
      <c r="AA36">
        <v>2003</v>
      </c>
    </row>
    <row r="37" spans="1:27" x14ac:dyDescent="0.2">
      <c r="A37">
        <v>10206</v>
      </c>
      <c r="B37">
        <v>47</v>
      </c>
      <c r="C37" s="5">
        <v>100</v>
      </c>
      <c r="D37">
        <v>6</v>
      </c>
      <c r="E37" s="1">
        <v>37753</v>
      </c>
      <c r="F37" t="s">
        <v>28</v>
      </c>
      <c r="G37">
        <v>4</v>
      </c>
      <c r="H37">
        <v>12</v>
      </c>
      <c r="I37">
        <v>2003</v>
      </c>
      <c r="J37" t="s">
        <v>200</v>
      </c>
      <c r="K37">
        <v>214</v>
      </c>
      <c r="L37" t="s">
        <v>201</v>
      </c>
      <c r="M37" t="s">
        <v>251</v>
      </c>
      <c r="N37" t="s">
        <v>252</v>
      </c>
      <c r="O37" t="s">
        <v>253</v>
      </c>
      <c r="Q37" t="s">
        <v>254</v>
      </c>
      <c r="R37" t="s">
        <v>255</v>
      </c>
      <c r="S37" t="s">
        <v>256</v>
      </c>
      <c r="T37" t="s">
        <v>257</v>
      </c>
      <c r="U37" t="s">
        <v>36</v>
      </c>
      <c r="V37" t="s">
        <v>258</v>
      </c>
      <c r="W37" t="s">
        <v>259</v>
      </c>
      <c r="X37" t="s">
        <v>167</v>
      </c>
      <c r="Y37" s="5">
        <f t="shared" si="0"/>
        <v>4700</v>
      </c>
      <c r="Z37" s="3" t="str">
        <f t="shared" si="1"/>
        <v>December</v>
      </c>
      <c r="AA37">
        <v>2003</v>
      </c>
    </row>
    <row r="38" spans="1:27" x14ac:dyDescent="0.2">
      <c r="A38">
        <v>10215</v>
      </c>
      <c r="B38">
        <v>35</v>
      </c>
      <c r="C38" s="5">
        <v>100</v>
      </c>
      <c r="D38">
        <v>3</v>
      </c>
      <c r="E38" t="s">
        <v>260</v>
      </c>
      <c r="F38" t="s">
        <v>28</v>
      </c>
      <c r="G38">
        <v>1</v>
      </c>
      <c r="H38">
        <v>1</v>
      </c>
      <c r="I38">
        <v>2004</v>
      </c>
      <c r="J38" t="s">
        <v>200</v>
      </c>
      <c r="K38">
        <v>214</v>
      </c>
      <c r="L38" t="s">
        <v>201</v>
      </c>
      <c r="M38" t="s">
        <v>261</v>
      </c>
      <c r="N38">
        <v>3105553722</v>
      </c>
      <c r="O38" t="s">
        <v>262</v>
      </c>
      <c r="Q38" t="s">
        <v>263</v>
      </c>
      <c r="R38" t="s">
        <v>59</v>
      </c>
      <c r="S38">
        <v>94019</v>
      </c>
      <c r="T38" t="s">
        <v>35</v>
      </c>
      <c r="U38" t="s">
        <v>36</v>
      </c>
      <c r="V38" t="s">
        <v>264</v>
      </c>
      <c r="W38" t="s">
        <v>265</v>
      </c>
      <c r="X38" t="s">
        <v>54</v>
      </c>
      <c r="Y38" s="5">
        <f t="shared" si="0"/>
        <v>3500</v>
      </c>
      <c r="Z38" s="3" t="str">
        <f t="shared" si="1"/>
        <v>January</v>
      </c>
      <c r="AA38">
        <v>2004</v>
      </c>
    </row>
    <row r="39" spans="1:27" x14ac:dyDescent="0.2">
      <c r="A39">
        <v>10228</v>
      </c>
      <c r="B39">
        <v>29</v>
      </c>
      <c r="C39" s="5">
        <v>100</v>
      </c>
      <c r="D39">
        <v>2</v>
      </c>
      <c r="E39" s="1">
        <v>38263</v>
      </c>
      <c r="F39" t="s">
        <v>28</v>
      </c>
      <c r="G39">
        <v>1</v>
      </c>
      <c r="H39">
        <v>3</v>
      </c>
      <c r="I39">
        <v>2004</v>
      </c>
      <c r="J39" t="s">
        <v>200</v>
      </c>
      <c r="K39">
        <v>214</v>
      </c>
      <c r="L39" t="s">
        <v>201</v>
      </c>
      <c r="M39" t="s">
        <v>266</v>
      </c>
      <c r="N39">
        <v>6175555555</v>
      </c>
      <c r="O39" t="s">
        <v>267</v>
      </c>
      <c r="Q39" t="s">
        <v>134</v>
      </c>
      <c r="R39" t="s">
        <v>135</v>
      </c>
      <c r="S39">
        <v>51247</v>
      </c>
      <c r="T39" t="s">
        <v>35</v>
      </c>
      <c r="U39" t="s">
        <v>36</v>
      </c>
      <c r="V39" t="s">
        <v>268</v>
      </c>
      <c r="W39" t="s">
        <v>157</v>
      </c>
      <c r="X39" t="s">
        <v>54</v>
      </c>
      <c r="Y39" s="5">
        <f t="shared" si="0"/>
        <v>2900</v>
      </c>
      <c r="Z39" s="3" t="str">
        <f t="shared" si="1"/>
        <v>March</v>
      </c>
      <c r="AA39">
        <v>2004</v>
      </c>
    </row>
    <row r="40" spans="1:27" x14ac:dyDescent="0.2">
      <c r="A40">
        <v>10245</v>
      </c>
      <c r="B40">
        <v>34</v>
      </c>
      <c r="C40" s="5">
        <v>100</v>
      </c>
      <c r="D40">
        <v>9</v>
      </c>
      <c r="E40" s="1">
        <v>38082</v>
      </c>
      <c r="F40" t="s">
        <v>28</v>
      </c>
      <c r="G40">
        <v>2</v>
      </c>
      <c r="H40">
        <v>5</v>
      </c>
      <c r="I40">
        <v>2004</v>
      </c>
      <c r="J40" t="s">
        <v>200</v>
      </c>
      <c r="K40">
        <v>214</v>
      </c>
      <c r="L40" t="s">
        <v>201</v>
      </c>
      <c r="M40" t="s">
        <v>269</v>
      </c>
      <c r="N40">
        <v>2035559545</v>
      </c>
      <c r="O40" t="s">
        <v>270</v>
      </c>
      <c r="Q40" t="s">
        <v>271</v>
      </c>
      <c r="R40" t="s">
        <v>122</v>
      </c>
      <c r="S40">
        <v>97823</v>
      </c>
      <c r="T40" t="s">
        <v>35</v>
      </c>
      <c r="U40" t="s">
        <v>36</v>
      </c>
      <c r="V40" t="s">
        <v>89</v>
      </c>
      <c r="W40" t="s">
        <v>272</v>
      </c>
      <c r="X40" t="s">
        <v>54</v>
      </c>
      <c r="Y40" s="5">
        <f t="shared" si="0"/>
        <v>3400</v>
      </c>
      <c r="Z40" s="3" t="str">
        <f t="shared" si="1"/>
        <v>May</v>
      </c>
      <c r="AA40">
        <v>2004</v>
      </c>
    </row>
    <row r="41" spans="1:27" x14ac:dyDescent="0.2">
      <c r="A41">
        <v>10258</v>
      </c>
      <c r="B41">
        <v>32</v>
      </c>
      <c r="C41" s="5">
        <v>100</v>
      </c>
      <c r="D41">
        <v>6</v>
      </c>
      <c r="E41" t="s">
        <v>273</v>
      </c>
      <c r="F41" t="s">
        <v>28</v>
      </c>
      <c r="G41">
        <v>2</v>
      </c>
      <c r="H41">
        <v>6</v>
      </c>
      <c r="I41">
        <v>2004</v>
      </c>
      <c r="J41" t="s">
        <v>200</v>
      </c>
      <c r="K41">
        <v>214</v>
      </c>
      <c r="L41" t="s">
        <v>201</v>
      </c>
      <c r="M41" t="s">
        <v>274</v>
      </c>
      <c r="N41" t="s">
        <v>275</v>
      </c>
      <c r="O41" t="s">
        <v>276</v>
      </c>
      <c r="Q41" t="s">
        <v>277</v>
      </c>
      <c r="R41" t="s">
        <v>278</v>
      </c>
      <c r="S41" t="s">
        <v>279</v>
      </c>
      <c r="T41" t="s">
        <v>223</v>
      </c>
      <c r="U41" t="s">
        <v>223</v>
      </c>
      <c r="V41" t="s">
        <v>280</v>
      </c>
      <c r="W41" t="s">
        <v>281</v>
      </c>
      <c r="X41" t="s">
        <v>167</v>
      </c>
      <c r="Y41" s="5">
        <f t="shared" si="0"/>
        <v>3200</v>
      </c>
      <c r="Z41" s="3" t="str">
        <f t="shared" si="1"/>
        <v>June</v>
      </c>
      <c r="AA41">
        <v>2004</v>
      </c>
    </row>
    <row r="42" spans="1:27" x14ac:dyDescent="0.2">
      <c r="A42">
        <v>10270</v>
      </c>
      <c r="B42">
        <v>21</v>
      </c>
      <c r="C42" s="5">
        <v>100</v>
      </c>
      <c r="D42">
        <v>9</v>
      </c>
      <c r="E42" t="s">
        <v>282</v>
      </c>
      <c r="F42" t="s">
        <v>28</v>
      </c>
      <c r="G42">
        <v>3</v>
      </c>
      <c r="H42">
        <v>7</v>
      </c>
      <c r="I42">
        <v>2004</v>
      </c>
      <c r="J42" t="s">
        <v>200</v>
      </c>
      <c r="K42">
        <v>214</v>
      </c>
      <c r="L42" t="s">
        <v>201</v>
      </c>
      <c r="M42" t="s">
        <v>169</v>
      </c>
      <c r="N42" t="s">
        <v>170</v>
      </c>
      <c r="O42" t="s">
        <v>171</v>
      </c>
      <c r="P42" t="s">
        <v>172</v>
      </c>
      <c r="Q42" t="s">
        <v>173</v>
      </c>
      <c r="R42" t="s">
        <v>174</v>
      </c>
      <c r="S42">
        <v>2067</v>
      </c>
      <c r="T42" t="s">
        <v>103</v>
      </c>
      <c r="U42" t="s">
        <v>104</v>
      </c>
      <c r="V42" t="s">
        <v>175</v>
      </c>
      <c r="W42" t="s">
        <v>176</v>
      </c>
      <c r="X42" t="s">
        <v>54</v>
      </c>
      <c r="Y42" s="5">
        <f t="shared" si="0"/>
        <v>2100</v>
      </c>
      <c r="Z42" s="3" t="str">
        <f t="shared" si="1"/>
        <v>July</v>
      </c>
      <c r="AA42">
        <v>2004</v>
      </c>
    </row>
    <row r="43" spans="1:27" x14ac:dyDescent="0.2">
      <c r="A43">
        <v>10280</v>
      </c>
      <c r="B43">
        <v>34</v>
      </c>
      <c r="C43" s="5">
        <v>100</v>
      </c>
      <c r="D43">
        <v>2</v>
      </c>
      <c r="E43" t="s">
        <v>283</v>
      </c>
      <c r="F43" t="s">
        <v>28</v>
      </c>
      <c r="G43">
        <v>3</v>
      </c>
      <c r="H43">
        <v>8</v>
      </c>
      <c r="I43">
        <v>2004</v>
      </c>
      <c r="J43" t="s">
        <v>200</v>
      </c>
      <c r="K43">
        <v>214</v>
      </c>
      <c r="L43" t="s">
        <v>201</v>
      </c>
      <c r="M43" t="s">
        <v>284</v>
      </c>
      <c r="N43" t="s">
        <v>285</v>
      </c>
      <c r="O43" t="s">
        <v>286</v>
      </c>
      <c r="Q43" t="s">
        <v>287</v>
      </c>
      <c r="S43">
        <v>10100</v>
      </c>
      <c r="T43" t="s">
        <v>288</v>
      </c>
      <c r="U43" t="s">
        <v>45</v>
      </c>
      <c r="V43" t="s">
        <v>289</v>
      </c>
      <c r="W43" t="s">
        <v>290</v>
      </c>
      <c r="X43" t="s">
        <v>167</v>
      </c>
      <c r="Y43" s="5">
        <f t="shared" si="0"/>
        <v>3400</v>
      </c>
      <c r="Z43" s="3" t="str">
        <f t="shared" si="1"/>
        <v>August</v>
      </c>
      <c r="AA43">
        <v>2004</v>
      </c>
    </row>
    <row r="44" spans="1:27" x14ac:dyDescent="0.2">
      <c r="A44">
        <v>10291</v>
      </c>
      <c r="B44">
        <v>37</v>
      </c>
      <c r="C44" s="5">
        <v>100</v>
      </c>
      <c r="D44">
        <v>11</v>
      </c>
      <c r="E44" s="1">
        <v>38208</v>
      </c>
      <c r="F44" t="s">
        <v>28</v>
      </c>
      <c r="G44">
        <v>3</v>
      </c>
      <c r="H44">
        <v>9</v>
      </c>
      <c r="I44">
        <v>2004</v>
      </c>
      <c r="J44" t="s">
        <v>200</v>
      </c>
      <c r="K44">
        <v>214</v>
      </c>
      <c r="L44" t="s">
        <v>201</v>
      </c>
      <c r="M44" t="s">
        <v>291</v>
      </c>
      <c r="N44" t="s">
        <v>292</v>
      </c>
      <c r="O44" t="s">
        <v>293</v>
      </c>
      <c r="Q44" t="s">
        <v>294</v>
      </c>
      <c r="S44" t="s">
        <v>295</v>
      </c>
      <c r="T44" t="s">
        <v>208</v>
      </c>
      <c r="U44" t="s">
        <v>45</v>
      </c>
      <c r="V44" t="s">
        <v>296</v>
      </c>
      <c r="W44" t="s">
        <v>230</v>
      </c>
      <c r="X44" t="s">
        <v>167</v>
      </c>
      <c r="Y44" s="5">
        <f t="shared" si="0"/>
        <v>3700</v>
      </c>
      <c r="Z44" s="3" t="str">
        <f t="shared" si="1"/>
        <v>September</v>
      </c>
      <c r="AA44">
        <v>2004</v>
      </c>
    </row>
    <row r="45" spans="1:27" x14ac:dyDescent="0.2">
      <c r="A45">
        <v>10304</v>
      </c>
      <c r="B45">
        <v>47</v>
      </c>
      <c r="C45" s="5">
        <v>100</v>
      </c>
      <c r="D45">
        <v>6</v>
      </c>
      <c r="E45" s="1">
        <v>38301</v>
      </c>
      <c r="F45" t="s">
        <v>28</v>
      </c>
      <c r="G45">
        <v>4</v>
      </c>
      <c r="H45">
        <v>10</v>
      </c>
      <c r="I45">
        <v>2004</v>
      </c>
      <c r="J45" t="s">
        <v>200</v>
      </c>
      <c r="K45">
        <v>214</v>
      </c>
      <c r="L45" t="s">
        <v>201</v>
      </c>
      <c r="M45" t="s">
        <v>297</v>
      </c>
      <c r="N45" t="s">
        <v>298</v>
      </c>
      <c r="O45" t="s">
        <v>299</v>
      </c>
      <c r="Q45" t="s">
        <v>300</v>
      </c>
      <c r="S45">
        <v>78000</v>
      </c>
      <c r="T45" t="s">
        <v>44</v>
      </c>
      <c r="U45" t="s">
        <v>45</v>
      </c>
      <c r="V45" t="s">
        <v>301</v>
      </c>
      <c r="W45" t="s">
        <v>53</v>
      </c>
      <c r="X45" t="s">
        <v>167</v>
      </c>
      <c r="Y45" s="5">
        <f t="shared" si="0"/>
        <v>4700</v>
      </c>
      <c r="Z45" s="3" t="str">
        <f t="shared" si="1"/>
        <v>October</v>
      </c>
      <c r="AA45">
        <v>2004</v>
      </c>
    </row>
    <row r="46" spans="1:27" x14ac:dyDescent="0.2">
      <c r="A46">
        <v>10312</v>
      </c>
      <c r="B46">
        <v>48</v>
      </c>
      <c r="C46" s="5">
        <v>100</v>
      </c>
      <c r="D46">
        <v>3</v>
      </c>
      <c r="E46" t="s">
        <v>302</v>
      </c>
      <c r="F46" t="s">
        <v>28</v>
      </c>
      <c r="G46">
        <v>4</v>
      </c>
      <c r="H46">
        <v>10</v>
      </c>
      <c r="I46">
        <v>2004</v>
      </c>
      <c r="J46" t="s">
        <v>200</v>
      </c>
      <c r="K46">
        <v>214</v>
      </c>
      <c r="L46" t="s">
        <v>201</v>
      </c>
      <c r="M46" t="s">
        <v>303</v>
      </c>
      <c r="N46">
        <v>4155551450</v>
      </c>
      <c r="O46" t="s">
        <v>304</v>
      </c>
      <c r="Q46" t="s">
        <v>305</v>
      </c>
      <c r="R46" t="s">
        <v>59</v>
      </c>
      <c r="S46">
        <v>97562</v>
      </c>
      <c r="T46" t="s">
        <v>35</v>
      </c>
      <c r="U46" t="s">
        <v>36</v>
      </c>
      <c r="V46" t="s">
        <v>306</v>
      </c>
      <c r="W46" t="s">
        <v>307</v>
      </c>
      <c r="X46" t="s">
        <v>167</v>
      </c>
      <c r="Y46" s="5">
        <f t="shared" si="0"/>
        <v>4800</v>
      </c>
      <c r="Z46" s="3" t="str">
        <f t="shared" si="1"/>
        <v>October</v>
      </c>
      <c r="AA46">
        <v>2004</v>
      </c>
    </row>
    <row r="47" spans="1:27" x14ac:dyDescent="0.2">
      <c r="A47">
        <v>10322</v>
      </c>
      <c r="B47">
        <v>40</v>
      </c>
      <c r="C47" s="5">
        <v>100</v>
      </c>
      <c r="D47">
        <v>1</v>
      </c>
      <c r="E47" s="1">
        <v>38088</v>
      </c>
      <c r="F47" t="s">
        <v>28</v>
      </c>
      <c r="G47">
        <v>4</v>
      </c>
      <c r="H47">
        <v>11</v>
      </c>
      <c r="I47">
        <v>2004</v>
      </c>
      <c r="J47" t="s">
        <v>200</v>
      </c>
      <c r="K47">
        <v>214</v>
      </c>
      <c r="L47" t="s">
        <v>201</v>
      </c>
      <c r="M47" t="s">
        <v>308</v>
      </c>
      <c r="N47">
        <v>6035558647</v>
      </c>
      <c r="O47" t="s">
        <v>309</v>
      </c>
      <c r="Q47" t="s">
        <v>310</v>
      </c>
      <c r="R47" t="s">
        <v>311</v>
      </c>
      <c r="S47">
        <v>62005</v>
      </c>
      <c r="T47" t="s">
        <v>35</v>
      </c>
      <c r="U47" t="s">
        <v>36</v>
      </c>
      <c r="V47" t="s">
        <v>60</v>
      </c>
      <c r="W47" t="s">
        <v>307</v>
      </c>
      <c r="X47" t="s">
        <v>54</v>
      </c>
      <c r="Y47" s="5">
        <f t="shared" si="0"/>
        <v>4000</v>
      </c>
      <c r="Z47" s="3" t="str">
        <f t="shared" si="1"/>
        <v>November</v>
      </c>
      <c r="AA47">
        <v>2004</v>
      </c>
    </row>
    <row r="48" spans="1:27" x14ac:dyDescent="0.2">
      <c r="A48">
        <v>10333</v>
      </c>
      <c r="B48">
        <v>26</v>
      </c>
      <c r="C48" s="5">
        <v>100</v>
      </c>
      <c r="D48">
        <v>3</v>
      </c>
      <c r="E48" t="s">
        <v>312</v>
      </c>
      <c r="F48" t="s">
        <v>28</v>
      </c>
      <c r="G48">
        <v>4</v>
      </c>
      <c r="H48">
        <v>11</v>
      </c>
      <c r="I48">
        <v>2004</v>
      </c>
      <c r="J48" t="s">
        <v>200</v>
      </c>
      <c r="K48">
        <v>214</v>
      </c>
      <c r="L48" t="s">
        <v>201</v>
      </c>
      <c r="M48" t="s">
        <v>87</v>
      </c>
      <c r="N48">
        <v>6505555787</v>
      </c>
      <c r="O48" t="s">
        <v>88</v>
      </c>
      <c r="Q48" t="s">
        <v>64</v>
      </c>
      <c r="R48" t="s">
        <v>59</v>
      </c>
      <c r="T48" t="s">
        <v>35</v>
      </c>
      <c r="U48" t="s">
        <v>36</v>
      </c>
      <c r="V48" t="s">
        <v>89</v>
      </c>
      <c r="W48" t="s">
        <v>61</v>
      </c>
      <c r="X48" t="s">
        <v>54</v>
      </c>
      <c r="Y48" s="5">
        <f t="shared" si="0"/>
        <v>2600</v>
      </c>
      <c r="Z48" s="3" t="str">
        <f t="shared" si="1"/>
        <v>November</v>
      </c>
      <c r="AA48">
        <v>2004</v>
      </c>
    </row>
    <row r="49" spans="1:27" x14ac:dyDescent="0.2">
      <c r="A49">
        <v>10347</v>
      </c>
      <c r="B49">
        <v>30</v>
      </c>
      <c r="C49" s="5">
        <v>100</v>
      </c>
      <c r="D49">
        <v>1</v>
      </c>
      <c r="E49" t="s">
        <v>313</v>
      </c>
      <c r="F49" t="s">
        <v>28</v>
      </c>
      <c r="G49">
        <v>4</v>
      </c>
      <c r="H49">
        <v>11</v>
      </c>
      <c r="I49">
        <v>2004</v>
      </c>
      <c r="J49" t="s">
        <v>200</v>
      </c>
      <c r="K49">
        <v>214</v>
      </c>
      <c r="L49" t="s">
        <v>201</v>
      </c>
      <c r="M49" t="s">
        <v>97</v>
      </c>
      <c r="N49" t="s">
        <v>98</v>
      </c>
      <c r="O49" t="s">
        <v>99</v>
      </c>
      <c r="P49" t="s">
        <v>100</v>
      </c>
      <c r="Q49" t="s">
        <v>101</v>
      </c>
      <c r="R49" t="s">
        <v>102</v>
      </c>
      <c r="S49">
        <v>3004</v>
      </c>
      <c r="T49" t="s">
        <v>103</v>
      </c>
      <c r="U49" t="s">
        <v>104</v>
      </c>
      <c r="V49" t="s">
        <v>105</v>
      </c>
      <c r="W49" t="s">
        <v>106</v>
      </c>
      <c r="X49" t="s">
        <v>54</v>
      </c>
      <c r="Y49" s="5">
        <f t="shared" si="0"/>
        <v>3000</v>
      </c>
      <c r="Z49" s="3" t="str">
        <f t="shared" si="1"/>
        <v>November</v>
      </c>
      <c r="AA49">
        <v>2004</v>
      </c>
    </row>
    <row r="50" spans="1:27" x14ac:dyDescent="0.2">
      <c r="A50">
        <v>10357</v>
      </c>
      <c r="B50">
        <v>32</v>
      </c>
      <c r="C50" s="5">
        <v>100</v>
      </c>
      <c r="D50">
        <v>10</v>
      </c>
      <c r="E50" s="1">
        <v>38272</v>
      </c>
      <c r="F50" t="s">
        <v>28</v>
      </c>
      <c r="G50">
        <v>4</v>
      </c>
      <c r="H50">
        <v>12</v>
      </c>
      <c r="I50">
        <v>2004</v>
      </c>
      <c r="J50" t="s">
        <v>200</v>
      </c>
      <c r="K50">
        <v>214</v>
      </c>
      <c r="L50" t="s">
        <v>201</v>
      </c>
      <c r="M50" t="s">
        <v>303</v>
      </c>
      <c r="N50">
        <v>4155551450</v>
      </c>
      <c r="O50" t="s">
        <v>304</v>
      </c>
      <c r="Q50" t="s">
        <v>305</v>
      </c>
      <c r="R50" t="s">
        <v>59</v>
      </c>
      <c r="S50">
        <v>97562</v>
      </c>
      <c r="T50" t="s">
        <v>35</v>
      </c>
      <c r="U50" t="s">
        <v>36</v>
      </c>
      <c r="V50" t="s">
        <v>306</v>
      </c>
      <c r="W50" t="s">
        <v>307</v>
      </c>
      <c r="X50" t="s">
        <v>54</v>
      </c>
      <c r="Y50" s="5">
        <f t="shared" si="0"/>
        <v>3200</v>
      </c>
      <c r="Z50" s="3" t="str">
        <f t="shared" si="1"/>
        <v>December</v>
      </c>
      <c r="AA50">
        <v>2004</v>
      </c>
    </row>
    <row r="51" spans="1:27" x14ac:dyDescent="0.2">
      <c r="A51">
        <v>10369</v>
      </c>
      <c r="B51">
        <v>41</v>
      </c>
      <c r="C51" s="5">
        <v>100</v>
      </c>
      <c r="D51">
        <v>2</v>
      </c>
      <c r="E51" t="s">
        <v>314</v>
      </c>
      <c r="F51" t="s">
        <v>28</v>
      </c>
      <c r="G51">
        <v>1</v>
      </c>
      <c r="H51">
        <v>1</v>
      </c>
      <c r="I51">
        <v>2005</v>
      </c>
      <c r="J51" t="s">
        <v>200</v>
      </c>
      <c r="K51">
        <v>214</v>
      </c>
      <c r="L51" t="s">
        <v>201</v>
      </c>
      <c r="M51" t="s">
        <v>315</v>
      </c>
      <c r="N51">
        <v>6175558555</v>
      </c>
      <c r="O51" t="s">
        <v>316</v>
      </c>
      <c r="Q51" t="s">
        <v>317</v>
      </c>
      <c r="R51" t="s">
        <v>135</v>
      </c>
      <c r="S51">
        <v>58339</v>
      </c>
      <c r="T51" t="s">
        <v>35</v>
      </c>
      <c r="U51" t="s">
        <v>36</v>
      </c>
      <c r="V51" t="s">
        <v>306</v>
      </c>
      <c r="W51" t="s">
        <v>318</v>
      </c>
      <c r="X51" t="s">
        <v>54</v>
      </c>
      <c r="Y51" s="5">
        <f t="shared" si="0"/>
        <v>4100</v>
      </c>
      <c r="Z51" s="3" t="str">
        <f t="shared" si="1"/>
        <v>January</v>
      </c>
      <c r="AA51">
        <v>2005</v>
      </c>
    </row>
    <row r="52" spans="1:27" x14ac:dyDescent="0.2">
      <c r="A52">
        <v>10381</v>
      </c>
      <c r="B52">
        <v>36</v>
      </c>
      <c r="C52" s="5">
        <v>100</v>
      </c>
      <c r="D52">
        <v>3</v>
      </c>
      <c r="E52" t="s">
        <v>319</v>
      </c>
      <c r="F52" t="s">
        <v>28</v>
      </c>
      <c r="G52">
        <v>1</v>
      </c>
      <c r="H52">
        <v>2</v>
      </c>
      <c r="I52">
        <v>2005</v>
      </c>
      <c r="J52" t="s">
        <v>200</v>
      </c>
      <c r="K52">
        <v>214</v>
      </c>
      <c r="L52" t="s">
        <v>201</v>
      </c>
      <c r="M52" t="s">
        <v>62</v>
      </c>
      <c r="N52">
        <v>6505551386</v>
      </c>
      <c r="O52" t="s">
        <v>63</v>
      </c>
      <c r="Q52" t="s">
        <v>64</v>
      </c>
      <c r="R52" t="s">
        <v>59</v>
      </c>
      <c r="T52" t="s">
        <v>35</v>
      </c>
      <c r="U52" t="s">
        <v>36</v>
      </c>
      <c r="V52" t="s">
        <v>65</v>
      </c>
      <c r="W52" t="s">
        <v>61</v>
      </c>
      <c r="X52" t="s">
        <v>167</v>
      </c>
      <c r="Y52" s="5">
        <f t="shared" si="0"/>
        <v>3600</v>
      </c>
      <c r="Z52" s="3" t="str">
        <f t="shared" si="1"/>
        <v>February</v>
      </c>
      <c r="AA52">
        <v>2005</v>
      </c>
    </row>
    <row r="53" spans="1:27" x14ac:dyDescent="0.2">
      <c r="A53">
        <v>10391</v>
      </c>
      <c r="B53">
        <v>24</v>
      </c>
      <c r="C53" s="5">
        <v>100</v>
      </c>
      <c r="D53">
        <v>4</v>
      </c>
      <c r="E53" s="1">
        <v>38598</v>
      </c>
      <c r="F53" t="s">
        <v>28</v>
      </c>
      <c r="G53">
        <v>1</v>
      </c>
      <c r="H53">
        <v>3</v>
      </c>
      <c r="I53">
        <v>2005</v>
      </c>
      <c r="J53" t="s">
        <v>200</v>
      </c>
      <c r="K53">
        <v>214</v>
      </c>
      <c r="L53" t="s">
        <v>201</v>
      </c>
      <c r="M53" t="s">
        <v>320</v>
      </c>
      <c r="N53" t="s">
        <v>321</v>
      </c>
      <c r="O53" t="s">
        <v>322</v>
      </c>
      <c r="P53" t="s">
        <v>323</v>
      </c>
      <c r="Q53" t="s">
        <v>324</v>
      </c>
      <c r="R53" t="s">
        <v>174</v>
      </c>
      <c r="S53">
        <v>2060</v>
      </c>
      <c r="T53" t="s">
        <v>103</v>
      </c>
      <c r="U53" t="s">
        <v>104</v>
      </c>
      <c r="V53" t="s">
        <v>325</v>
      </c>
      <c r="W53" t="s">
        <v>326</v>
      </c>
      <c r="X53" t="s">
        <v>39</v>
      </c>
      <c r="Y53" s="5">
        <f t="shared" si="0"/>
        <v>2400</v>
      </c>
      <c r="Z53" s="3" t="str">
        <f t="shared" si="1"/>
        <v>March</v>
      </c>
      <c r="AA53">
        <v>2005</v>
      </c>
    </row>
    <row r="54" spans="1:27" x14ac:dyDescent="0.2">
      <c r="A54">
        <v>10411</v>
      </c>
      <c r="B54">
        <v>23</v>
      </c>
      <c r="C54" s="5">
        <v>100</v>
      </c>
      <c r="D54">
        <v>9</v>
      </c>
      <c r="E54" s="1">
        <v>38357</v>
      </c>
      <c r="F54" t="s">
        <v>28</v>
      </c>
      <c r="G54">
        <v>2</v>
      </c>
      <c r="H54">
        <v>5</v>
      </c>
      <c r="I54">
        <v>2005</v>
      </c>
      <c r="J54" t="s">
        <v>200</v>
      </c>
      <c r="K54">
        <v>214</v>
      </c>
      <c r="L54" t="s">
        <v>201</v>
      </c>
      <c r="M54" t="s">
        <v>327</v>
      </c>
      <c r="N54" t="s">
        <v>328</v>
      </c>
      <c r="O54" t="s">
        <v>329</v>
      </c>
      <c r="Q54" t="s">
        <v>330</v>
      </c>
      <c r="R54" t="s">
        <v>331</v>
      </c>
      <c r="S54" t="s">
        <v>332</v>
      </c>
      <c r="T54" t="s">
        <v>257</v>
      </c>
      <c r="U54" t="s">
        <v>36</v>
      </c>
      <c r="V54" t="s">
        <v>333</v>
      </c>
      <c r="W54" t="s">
        <v>334</v>
      </c>
      <c r="X54" t="s">
        <v>54</v>
      </c>
      <c r="Y54" s="5">
        <f t="shared" si="0"/>
        <v>2300</v>
      </c>
      <c r="Z54" s="3" t="str">
        <f t="shared" si="1"/>
        <v>May</v>
      </c>
      <c r="AA54">
        <v>2005</v>
      </c>
    </row>
    <row r="55" spans="1:27" x14ac:dyDescent="0.2">
      <c r="A55">
        <v>10424</v>
      </c>
      <c r="B55">
        <v>50</v>
      </c>
      <c r="C55" s="5">
        <v>100</v>
      </c>
      <c r="D55">
        <v>6</v>
      </c>
      <c r="E55" t="s">
        <v>335</v>
      </c>
      <c r="F55" t="s">
        <v>336</v>
      </c>
      <c r="G55">
        <v>2</v>
      </c>
      <c r="H55">
        <v>5</v>
      </c>
      <c r="I55">
        <v>2005</v>
      </c>
      <c r="J55" t="s">
        <v>200</v>
      </c>
      <c r="K55">
        <v>214</v>
      </c>
      <c r="L55" t="s">
        <v>201</v>
      </c>
      <c r="M55" t="s">
        <v>192</v>
      </c>
      <c r="N55" t="s">
        <v>193</v>
      </c>
      <c r="O55" t="s">
        <v>194</v>
      </c>
      <c r="Q55" t="s">
        <v>195</v>
      </c>
      <c r="S55">
        <v>28034</v>
      </c>
      <c r="T55" t="s">
        <v>196</v>
      </c>
      <c r="U55" t="s">
        <v>45</v>
      </c>
      <c r="V55" t="s">
        <v>197</v>
      </c>
      <c r="W55" t="s">
        <v>198</v>
      </c>
      <c r="X55" t="s">
        <v>167</v>
      </c>
      <c r="Y55" s="5">
        <f t="shared" si="0"/>
        <v>5000</v>
      </c>
      <c r="Z55" s="3" t="str">
        <f t="shared" si="1"/>
        <v>May</v>
      </c>
      <c r="AA55">
        <v>2005</v>
      </c>
    </row>
    <row r="56" spans="1:27" x14ac:dyDescent="0.2">
      <c r="A56">
        <v>10107</v>
      </c>
      <c r="B56">
        <v>39</v>
      </c>
      <c r="C56" s="5">
        <v>99.91</v>
      </c>
      <c r="D56">
        <v>5</v>
      </c>
      <c r="E56" t="s">
        <v>27</v>
      </c>
      <c r="F56" t="s">
        <v>28</v>
      </c>
      <c r="G56">
        <v>1</v>
      </c>
      <c r="H56">
        <v>2</v>
      </c>
      <c r="I56">
        <v>2003</v>
      </c>
      <c r="J56" t="s">
        <v>29</v>
      </c>
      <c r="K56">
        <v>118</v>
      </c>
      <c r="L56" t="s">
        <v>337</v>
      </c>
      <c r="M56" t="s">
        <v>31</v>
      </c>
      <c r="N56">
        <v>2125557818</v>
      </c>
      <c r="O56" t="s">
        <v>32</v>
      </c>
      <c r="Q56" t="s">
        <v>33</v>
      </c>
      <c r="R56" t="s">
        <v>34</v>
      </c>
      <c r="S56">
        <v>10022</v>
      </c>
      <c r="T56" t="s">
        <v>35</v>
      </c>
      <c r="U56" t="s">
        <v>36</v>
      </c>
      <c r="V56" t="s">
        <v>37</v>
      </c>
      <c r="W56" t="s">
        <v>38</v>
      </c>
      <c r="X56" t="s">
        <v>54</v>
      </c>
      <c r="Y56" s="5">
        <f t="shared" si="0"/>
        <v>3896.49</v>
      </c>
      <c r="Z56" s="3" t="str">
        <f t="shared" si="1"/>
        <v>February</v>
      </c>
      <c r="AA56">
        <v>2003</v>
      </c>
    </row>
    <row r="57" spans="1:27" x14ac:dyDescent="0.2">
      <c r="A57">
        <v>10120</v>
      </c>
      <c r="B57">
        <v>29</v>
      </c>
      <c r="C57" s="5">
        <v>96.34</v>
      </c>
      <c r="D57">
        <v>3</v>
      </c>
      <c r="E57" t="s">
        <v>338</v>
      </c>
      <c r="F57" t="s">
        <v>28</v>
      </c>
      <c r="G57">
        <v>2</v>
      </c>
      <c r="H57">
        <v>4</v>
      </c>
      <c r="I57">
        <v>2003</v>
      </c>
      <c r="J57" t="s">
        <v>29</v>
      </c>
      <c r="K57">
        <v>118</v>
      </c>
      <c r="L57" t="s">
        <v>337</v>
      </c>
      <c r="M57" t="s">
        <v>97</v>
      </c>
      <c r="N57" t="s">
        <v>98</v>
      </c>
      <c r="O57" t="s">
        <v>99</v>
      </c>
      <c r="P57" t="s">
        <v>100</v>
      </c>
      <c r="Q57" t="s">
        <v>101</v>
      </c>
      <c r="R57" t="s">
        <v>102</v>
      </c>
      <c r="S57">
        <v>3004</v>
      </c>
      <c r="T57" t="s">
        <v>103</v>
      </c>
      <c r="U57" t="s">
        <v>104</v>
      </c>
      <c r="V57" t="s">
        <v>105</v>
      </c>
      <c r="W57" t="s">
        <v>106</v>
      </c>
      <c r="X57" t="s">
        <v>39</v>
      </c>
      <c r="Y57" s="5">
        <f t="shared" si="0"/>
        <v>2793.86</v>
      </c>
      <c r="Z57" s="3" t="str">
        <f t="shared" si="1"/>
        <v>April</v>
      </c>
      <c r="AA57">
        <v>2003</v>
      </c>
    </row>
    <row r="58" spans="1:27" x14ac:dyDescent="0.2">
      <c r="A58">
        <v>10134</v>
      </c>
      <c r="B58">
        <v>27</v>
      </c>
      <c r="C58" s="5">
        <v>100</v>
      </c>
      <c r="D58">
        <v>5</v>
      </c>
      <c r="E58" s="1">
        <v>37628</v>
      </c>
      <c r="F58" t="s">
        <v>28</v>
      </c>
      <c r="G58">
        <v>3</v>
      </c>
      <c r="H58">
        <v>7</v>
      </c>
      <c r="I58">
        <v>2003</v>
      </c>
      <c r="J58" t="s">
        <v>29</v>
      </c>
      <c r="K58">
        <v>118</v>
      </c>
      <c r="L58" t="s">
        <v>337</v>
      </c>
      <c r="M58" t="s">
        <v>48</v>
      </c>
      <c r="N58" t="s">
        <v>49</v>
      </c>
      <c r="O58" t="s">
        <v>50</v>
      </c>
      <c r="Q58" t="s">
        <v>51</v>
      </c>
      <c r="S58">
        <v>75508</v>
      </c>
      <c r="T58" t="s">
        <v>44</v>
      </c>
      <c r="U58" t="s">
        <v>45</v>
      </c>
      <c r="V58" t="s">
        <v>52</v>
      </c>
      <c r="W58" t="s">
        <v>53</v>
      </c>
      <c r="X58" t="s">
        <v>54</v>
      </c>
      <c r="Y58" s="5">
        <f t="shared" si="0"/>
        <v>2700</v>
      </c>
      <c r="Z58" s="3" t="str">
        <f t="shared" si="1"/>
        <v>July</v>
      </c>
      <c r="AA58">
        <v>2003</v>
      </c>
    </row>
    <row r="59" spans="1:27" x14ac:dyDescent="0.2">
      <c r="A59">
        <v>10145</v>
      </c>
      <c r="B59">
        <v>37</v>
      </c>
      <c r="C59" s="5">
        <v>100</v>
      </c>
      <c r="D59">
        <v>9</v>
      </c>
      <c r="E59" t="s">
        <v>55</v>
      </c>
      <c r="F59" t="s">
        <v>28</v>
      </c>
      <c r="G59">
        <v>3</v>
      </c>
      <c r="H59">
        <v>8</v>
      </c>
      <c r="I59">
        <v>2003</v>
      </c>
      <c r="J59" t="s">
        <v>29</v>
      </c>
      <c r="K59">
        <v>118</v>
      </c>
      <c r="L59" t="s">
        <v>337</v>
      </c>
      <c r="M59" t="s">
        <v>56</v>
      </c>
      <c r="N59">
        <v>6265557265</v>
      </c>
      <c r="O59" t="s">
        <v>57</v>
      </c>
      <c r="Q59" t="s">
        <v>58</v>
      </c>
      <c r="R59" t="s">
        <v>59</v>
      </c>
      <c r="S59">
        <v>90003</v>
      </c>
      <c r="T59" t="s">
        <v>35</v>
      </c>
      <c r="U59" t="s">
        <v>36</v>
      </c>
      <c r="V59" t="s">
        <v>60</v>
      </c>
      <c r="W59" t="s">
        <v>61</v>
      </c>
      <c r="X59" t="s">
        <v>54</v>
      </c>
      <c r="Y59" s="5">
        <f t="shared" si="0"/>
        <v>3700</v>
      </c>
      <c r="Z59" s="3" t="str">
        <f t="shared" si="1"/>
        <v>August</v>
      </c>
      <c r="AA59">
        <v>2003</v>
      </c>
    </row>
    <row r="60" spans="1:27" x14ac:dyDescent="0.2">
      <c r="A60">
        <v>10159</v>
      </c>
      <c r="B60">
        <v>37</v>
      </c>
      <c r="C60" s="5">
        <v>100</v>
      </c>
      <c r="D60">
        <v>17</v>
      </c>
      <c r="E60" s="1">
        <v>37904</v>
      </c>
      <c r="F60" t="s">
        <v>28</v>
      </c>
      <c r="G60">
        <v>4</v>
      </c>
      <c r="H60">
        <v>10</v>
      </c>
      <c r="I60">
        <v>2003</v>
      </c>
      <c r="J60" t="s">
        <v>29</v>
      </c>
      <c r="K60">
        <v>118</v>
      </c>
      <c r="L60" t="s">
        <v>337</v>
      </c>
      <c r="M60" t="s">
        <v>62</v>
      </c>
      <c r="N60">
        <v>6505551386</v>
      </c>
      <c r="O60" t="s">
        <v>63</v>
      </c>
      <c r="Q60" t="s">
        <v>64</v>
      </c>
      <c r="R60" t="s">
        <v>59</v>
      </c>
      <c r="T60" t="s">
        <v>35</v>
      </c>
      <c r="U60" t="s">
        <v>36</v>
      </c>
      <c r="V60" t="s">
        <v>65</v>
      </c>
      <c r="W60" t="s">
        <v>61</v>
      </c>
      <c r="X60" t="s">
        <v>54</v>
      </c>
      <c r="Y60" s="5">
        <f t="shared" si="0"/>
        <v>3700</v>
      </c>
      <c r="Z60" s="3" t="str">
        <f t="shared" si="1"/>
        <v>October</v>
      </c>
      <c r="AA60">
        <v>2003</v>
      </c>
    </row>
    <row r="61" spans="1:27" x14ac:dyDescent="0.2">
      <c r="A61">
        <v>10168</v>
      </c>
      <c r="B61">
        <v>27</v>
      </c>
      <c r="C61" s="5">
        <v>100</v>
      </c>
      <c r="D61">
        <v>4</v>
      </c>
      <c r="E61" t="s">
        <v>66</v>
      </c>
      <c r="F61" t="s">
        <v>28</v>
      </c>
      <c r="G61">
        <v>4</v>
      </c>
      <c r="H61">
        <v>10</v>
      </c>
      <c r="I61">
        <v>2003</v>
      </c>
      <c r="J61" t="s">
        <v>29</v>
      </c>
      <c r="K61">
        <v>118</v>
      </c>
      <c r="L61" t="s">
        <v>337</v>
      </c>
      <c r="M61" t="s">
        <v>67</v>
      </c>
      <c r="N61">
        <v>6505556809</v>
      </c>
      <c r="O61" t="s">
        <v>68</v>
      </c>
      <c r="Q61" t="s">
        <v>69</v>
      </c>
      <c r="R61" t="s">
        <v>59</v>
      </c>
      <c r="S61">
        <v>94217</v>
      </c>
      <c r="T61" t="s">
        <v>35</v>
      </c>
      <c r="U61" t="s">
        <v>36</v>
      </c>
      <c r="V61" t="s">
        <v>70</v>
      </c>
      <c r="W61" t="s">
        <v>71</v>
      </c>
      <c r="X61" t="s">
        <v>54</v>
      </c>
      <c r="Y61" s="5">
        <f t="shared" si="0"/>
        <v>2700</v>
      </c>
      <c r="Z61" s="3" t="str">
        <f t="shared" si="1"/>
        <v>October</v>
      </c>
      <c r="AA61">
        <v>2003</v>
      </c>
    </row>
    <row r="62" spans="1:27" x14ac:dyDescent="0.2">
      <c r="A62">
        <v>10180</v>
      </c>
      <c r="B62">
        <v>42</v>
      </c>
      <c r="C62" s="5">
        <v>100</v>
      </c>
      <c r="D62">
        <v>12</v>
      </c>
      <c r="E62" s="1">
        <v>37936</v>
      </c>
      <c r="F62" t="s">
        <v>28</v>
      </c>
      <c r="G62">
        <v>4</v>
      </c>
      <c r="H62">
        <v>11</v>
      </c>
      <c r="I62">
        <v>2003</v>
      </c>
      <c r="J62" t="s">
        <v>29</v>
      </c>
      <c r="K62">
        <v>118</v>
      </c>
      <c r="L62" t="s">
        <v>337</v>
      </c>
      <c r="M62" t="s">
        <v>72</v>
      </c>
      <c r="N62" t="s">
        <v>73</v>
      </c>
      <c r="O62" t="s">
        <v>74</v>
      </c>
      <c r="Q62" t="s">
        <v>75</v>
      </c>
      <c r="S62">
        <v>59000</v>
      </c>
      <c r="T62" t="s">
        <v>44</v>
      </c>
      <c r="U62" t="s">
        <v>45</v>
      </c>
      <c r="V62" t="s">
        <v>76</v>
      </c>
      <c r="W62" t="s">
        <v>77</v>
      </c>
      <c r="X62" t="s">
        <v>54</v>
      </c>
      <c r="Y62" s="5">
        <f t="shared" si="0"/>
        <v>4200</v>
      </c>
      <c r="Z62" s="3" t="str">
        <f t="shared" si="1"/>
        <v>November</v>
      </c>
      <c r="AA62">
        <v>2003</v>
      </c>
    </row>
    <row r="63" spans="1:27" x14ac:dyDescent="0.2">
      <c r="A63">
        <v>10188</v>
      </c>
      <c r="B63">
        <v>38</v>
      </c>
      <c r="C63" s="5">
        <v>96.34</v>
      </c>
      <c r="D63">
        <v>4</v>
      </c>
      <c r="E63" t="s">
        <v>78</v>
      </c>
      <c r="F63" t="s">
        <v>28</v>
      </c>
      <c r="G63">
        <v>4</v>
      </c>
      <c r="H63">
        <v>11</v>
      </c>
      <c r="I63">
        <v>2003</v>
      </c>
      <c r="J63" t="s">
        <v>29</v>
      </c>
      <c r="K63">
        <v>118</v>
      </c>
      <c r="L63" t="s">
        <v>337</v>
      </c>
      <c r="M63" t="s">
        <v>79</v>
      </c>
      <c r="N63" t="s">
        <v>80</v>
      </c>
      <c r="O63" t="s">
        <v>81</v>
      </c>
      <c r="Q63" t="s">
        <v>82</v>
      </c>
      <c r="S63" t="s">
        <v>83</v>
      </c>
      <c r="T63" t="s">
        <v>84</v>
      </c>
      <c r="U63" t="s">
        <v>45</v>
      </c>
      <c r="V63" t="s">
        <v>85</v>
      </c>
      <c r="W63" t="s">
        <v>86</v>
      </c>
      <c r="X63" t="s">
        <v>54</v>
      </c>
      <c r="Y63" s="5">
        <f t="shared" si="0"/>
        <v>3660.92</v>
      </c>
      <c r="Z63" s="3" t="str">
        <f t="shared" si="1"/>
        <v>November</v>
      </c>
      <c r="AA63">
        <v>2003</v>
      </c>
    </row>
    <row r="64" spans="1:27" x14ac:dyDescent="0.2">
      <c r="A64">
        <v>10201</v>
      </c>
      <c r="B64">
        <v>24</v>
      </c>
      <c r="C64" s="5">
        <v>100</v>
      </c>
      <c r="D64">
        <v>5</v>
      </c>
      <c r="E64" s="1">
        <v>37633</v>
      </c>
      <c r="F64" t="s">
        <v>28</v>
      </c>
      <c r="G64">
        <v>4</v>
      </c>
      <c r="H64">
        <v>12</v>
      </c>
      <c r="I64">
        <v>2003</v>
      </c>
      <c r="J64" t="s">
        <v>29</v>
      </c>
      <c r="K64">
        <v>118</v>
      </c>
      <c r="L64" t="s">
        <v>337</v>
      </c>
      <c r="M64" t="s">
        <v>87</v>
      </c>
      <c r="N64">
        <v>6505555787</v>
      </c>
      <c r="O64" t="s">
        <v>88</v>
      </c>
      <c r="Q64" t="s">
        <v>64</v>
      </c>
      <c r="R64" t="s">
        <v>59</v>
      </c>
      <c r="T64" t="s">
        <v>35</v>
      </c>
      <c r="U64" t="s">
        <v>36</v>
      </c>
      <c r="V64" t="s">
        <v>89</v>
      </c>
      <c r="W64" t="s">
        <v>61</v>
      </c>
      <c r="X64" t="s">
        <v>54</v>
      </c>
      <c r="Y64" s="5">
        <f t="shared" si="0"/>
        <v>2400</v>
      </c>
      <c r="Z64" s="3" t="str">
        <f t="shared" si="1"/>
        <v>December</v>
      </c>
      <c r="AA64">
        <v>2003</v>
      </c>
    </row>
    <row r="65" spans="1:27" x14ac:dyDescent="0.2">
      <c r="A65">
        <v>10210</v>
      </c>
      <c r="B65">
        <v>23</v>
      </c>
      <c r="C65" s="5">
        <v>100</v>
      </c>
      <c r="D65">
        <v>2</v>
      </c>
      <c r="E65" s="1">
        <v>38322</v>
      </c>
      <c r="F65" t="s">
        <v>28</v>
      </c>
      <c r="G65">
        <v>1</v>
      </c>
      <c r="H65">
        <v>1</v>
      </c>
      <c r="I65">
        <v>2004</v>
      </c>
      <c r="J65" t="s">
        <v>29</v>
      </c>
      <c r="K65">
        <v>118</v>
      </c>
      <c r="L65" t="s">
        <v>337</v>
      </c>
      <c r="M65" t="s">
        <v>339</v>
      </c>
      <c r="N65" t="s">
        <v>340</v>
      </c>
      <c r="O65" t="s">
        <v>341</v>
      </c>
      <c r="Q65" t="s">
        <v>342</v>
      </c>
      <c r="R65" t="s">
        <v>342</v>
      </c>
      <c r="S65" t="s">
        <v>343</v>
      </c>
      <c r="T65" t="s">
        <v>223</v>
      </c>
      <c r="U65" t="s">
        <v>223</v>
      </c>
      <c r="V65" t="s">
        <v>344</v>
      </c>
      <c r="W65" t="s">
        <v>345</v>
      </c>
      <c r="X65" t="s">
        <v>54</v>
      </c>
      <c r="Y65" s="5">
        <f t="shared" si="0"/>
        <v>2300</v>
      </c>
      <c r="Z65" s="3" t="str">
        <f t="shared" si="1"/>
        <v>January</v>
      </c>
      <c r="AA65">
        <v>2004</v>
      </c>
    </row>
    <row r="66" spans="1:27" x14ac:dyDescent="0.2">
      <c r="A66">
        <v>10223</v>
      </c>
      <c r="B66">
        <v>47</v>
      </c>
      <c r="C66" s="5">
        <v>100</v>
      </c>
      <c r="D66">
        <v>4</v>
      </c>
      <c r="E66" t="s">
        <v>96</v>
      </c>
      <c r="F66" t="s">
        <v>28</v>
      </c>
      <c r="G66">
        <v>1</v>
      </c>
      <c r="H66">
        <v>2</v>
      </c>
      <c r="I66">
        <v>2004</v>
      </c>
      <c r="J66" t="s">
        <v>29</v>
      </c>
      <c r="K66">
        <v>118</v>
      </c>
      <c r="L66" t="s">
        <v>337</v>
      </c>
      <c r="M66" t="s">
        <v>97</v>
      </c>
      <c r="N66" t="s">
        <v>98</v>
      </c>
      <c r="O66" t="s">
        <v>99</v>
      </c>
      <c r="P66" t="s">
        <v>100</v>
      </c>
      <c r="Q66" t="s">
        <v>101</v>
      </c>
      <c r="R66" t="s">
        <v>102</v>
      </c>
      <c r="S66">
        <v>3004</v>
      </c>
      <c r="T66" t="s">
        <v>103</v>
      </c>
      <c r="U66" t="s">
        <v>104</v>
      </c>
      <c r="V66" t="s">
        <v>105</v>
      </c>
      <c r="W66" t="s">
        <v>106</v>
      </c>
      <c r="X66" t="s">
        <v>54</v>
      </c>
      <c r="Y66" s="5">
        <f t="shared" si="0"/>
        <v>4700</v>
      </c>
      <c r="Z66" s="3" t="str">
        <f t="shared" si="1"/>
        <v>February</v>
      </c>
      <c r="AA66">
        <v>2004</v>
      </c>
    </row>
    <row r="67" spans="1:27" x14ac:dyDescent="0.2">
      <c r="A67">
        <v>10236</v>
      </c>
      <c r="B67">
        <v>22</v>
      </c>
      <c r="C67" s="5">
        <v>100</v>
      </c>
      <c r="D67">
        <v>1</v>
      </c>
      <c r="E67" s="1">
        <v>38050</v>
      </c>
      <c r="F67" t="s">
        <v>28</v>
      </c>
      <c r="G67">
        <v>2</v>
      </c>
      <c r="H67">
        <v>4</v>
      </c>
      <c r="I67">
        <v>2004</v>
      </c>
      <c r="J67" t="s">
        <v>29</v>
      </c>
      <c r="K67">
        <v>118</v>
      </c>
      <c r="L67" t="s">
        <v>337</v>
      </c>
      <c r="M67" t="s">
        <v>346</v>
      </c>
      <c r="N67">
        <v>2155559857</v>
      </c>
      <c r="O67" t="s">
        <v>347</v>
      </c>
      <c r="Q67" t="s">
        <v>241</v>
      </c>
      <c r="R67" t="s">
        <v>156</v>
      </c>
      <c r="S67">
        <v>71270</v>
      </c>
      <c r="T67" t="s">
        <v>35</v>
      </c>
      <c r="U67" t="s">
        <v>36</v>
      </c>
      <c r="V67" t="s">
        <v>136</v>
      </c>
      <c r="W67" t="s">
        <v>348</v>
      </c>
      <c r="X67" t="s">
        <v>39</v>
      </c>
      <c r="Y67" s="5">
        <f t="shared" ref="Y67:Y130" si="2">B67*C67</f>
        <v>2200</v>
      </c>
      <c r="Z67" s="3" t="str">
        <f t="shared" ref="Z67:Z130" si="3">TEXT(DATE(2000, H67, 1), "mmmm")</f>
        <v>April</v>
      </c>
      <c r="AA67">
        <v>2004</v>
      </c>
    </row>
    <row r="68" spans="1:27" x14ac:dyDescent="0.2">
      <c r="A68">
        <v>10251</v>
      </c>
      <c r="B68">
        <v>44</v>
      </c>
      <c r="C68" s="5">
        <v>100</v>
      </c>
      <c r="D68">
        <v>5</v>
      </c>
      <c r="E68" t="s">
        <v>112</v>
      </c>
      <c r="F68" t="s">
        <v>28</v>
      </c>
      <c r="G68">
        <v>2</v>
      </c>
      <c r="H68">
        <v>5</v>
      </c>
      <c r="I68">
        <v>2004</v>
      </c>
      <c r="J68" t="s">
        <v>29</v>
      </c>
      <c r="K68">
        <v>118</v>
      </c>
      <c r="L68" t="s">
        <v>337</v>
      </c>
      <c r="M68" t="s">
        <v>113</v>
      </c>
      <c r="N68">
        <v>2015559350</v>
      </c>
      <c r="O68" t="s">
        <v>114</v>
      </c>
      <c r="Q68" t="s">
        <v>115</v>
      </c>
      <c r="R68" t="s">
        <v>116</v>
      </c>
      <c r="S68">
        <v>94019</v>
      </c>
      <c r="T68" t="s">
        <v>35</v>
      </c>
      <c r="U68" t="s">
        <v>36</v>
      </c>
      <c r="V68" t="s">
        <v>65</v>
      </c>
      <c r="W68" t="s">
        <v>117</v>
      </c>
      <c r="X68" t="s">
        <v>54</v>
      </c>
      <c r="Y68" s="5">
        <f t="shared" si="2"/>
        <v>4400</v>
      </c>
      <c r="Z68" s="3" t="str">
        <f t="shared" si="3"/>
        <v>May</v>
      </c>
      <c r="AA68">
        <v>2004</v>
      </c>
    </row>
    <row r="69" spans="1:27" x14ac:dyDescent="0.2">
      <c r="A69">
        <v>10263</v>
      </c>
      <c r="B69">
        <v>40</v>
      </c>
      <c r="C69" s="5">
        <v>100</v>
      </c>
      <c r="D69">
        <v>5</v>
      </c>
      <c r="E69" t="s">
        <v>118</v>
      </c>
      <c r="F69" t="s">
        <v>28</v>
      </c>
      <c r="G69">
        <v>2</v>
      </c>
      <c r="H69">
        <v>6</v>
      </c>
      <c r="I69">
        <v>2004</v>
      </c>
      <c r="J69" t="s">
        <v>29</v>
      </c>
      <c r="K69">
        <v>118</v>
      </c>
      <c r="L69" t="s">
        <v>337</v>
      </c>
      <c r="M69" t="s">
        <v>119</v>
      </c>
      <c r="N69">
        <v>2035552570</v>
      </c>
      <c r="O69" t="s">
        <v>120</v>
      </c>
      <c r="Q69" t="s">
        <v>121</v>
      </c>
      <c r="R69" t="s">
        <v>122</v>
      </c>
      <c r="S69">
        <v>97562</v>
      </c>
      <c r="T69" t="s">
        <v>35</v>
      </c>
      <c r="U69" t="s">
        <v>36</v>
      </c>
      <c r="V69" t="s">
        <v>123</v>
      </c>
      <c r="W69" t="s">
        <v>61</v>
      </c>
      <c r="X69" t="s">
        <v>54</v>
      </c>
      <c r="Y69" s="5">
        <f t="shared" si="2"/>
        <v>4000</v>
      </c>
      <c r="Z69" s="3" t="str">
        <f t="shared" si="3"/>
        <v>June</v>
      </c>
      <c r="AA69">
        <v>2004</v>
      </c>
    </row>
    <row r="70" spans="1:27" x14ac:dyDescent="0.2">
      <c r="A70">
        <v>10275</v>
      </c>
      <c r="B70">
        <v>22</v>
      </c>
      <c r="C70" s="5">
        <v>100</v>
      </c>
      <c r="D70">
        <v>4</v>
      </c>
      <c r="E70" t="s">
        <v>124</v>
      </c>
      <c r="F70" t="s">
        <v>28</v>
      </c>
      <c r="G70">
        <v>3</v>
      </c>
      <c r="H70">
        <v>7</v>
      </c>
      <c r="I70">
        <v>2004</v>
      </c>
      <c r="J70" t="s">
        <v>29</v>
      </c>
      <c r="K70">
        <v>118</v>
      </c>
      <c r="L70" t="s">
        <v>337</v>
      </c>
      <c r="M70" t="s">
        <v>125</v>
      </c>
      <c r="N70" t="s">
        <v>126</v>
      </c>
      <c r="O70" t="s">
        <v>127</v>
      </c>
      <c r="Q70" t="s">
        <v>128</v>
      </c>
      <c r="S70">
        <v>44000</v>
      </c>
      <c r="T70" t="s">
        <v>44</v>
      </c>
      <c r="U70" t="s">
        <v>45</v>
      </c>
      <c r="V70" t="s">
        <v>129</v>
      </c>
      <c r="W70" t="s">
        <v>130</v>
      </c>
      <c r="X70" t="s">
        <v>39</v>
      </c>
      <c r="Y70" s="5">
        <f t="shared" si="2"/>
        <v>2200</v>
      </c>
      <c r="Z70" s="3" t="str">
        <f t="shared" si="3"/>
        <v>July</v>
      </c>
      <c r="AA70">
        <v>2004</v>
      </c>
    </row>
    <row r="71" spans="1:27" x14ac:dyDescent="0.2">
      <c r="A71">
        <v>10285</v>
      </c>
      <c r="B71">
        <v>47</v>
      </c>
      <c r="C71" s="5">
        <v>100</v>
      </c>
      <c r="D71">
        <v>9</v>
      </c>
      <c r="E71" t="s">
        <v>131</v>
      </c>
      <c r="F71" t="s">
        <v>28</v>
      </c>
      <c r="G71">
        <v>3</v>
      </c>
      <c r="H71">
        <v>8</v>
      </c>
      <c r="I71">
        <v>2004</v>
      </c>
      <c r="J71" t="s">
        <v>29</v>
      </c>
      <c r="K71">
        <v>118</v>
      </c>
      <c r="L71" t="s">
        <v>337</v>
      </c>
      <c r="M71" t="s">
        <v>132</v>
      </c>
      <c r="N71">
        <v>6175558555</v>
      </c>
      <c r="O71" t="s">
        <v>133</v>
      </c>
      <c r="Q71" t="s">
        <v>134</v>
      </c>
      <c r="R71" t="s">
        <v>135</v>
      </c>
      <c r="S71">
        <v>51247</v>
      </c>
      <c r="T71" t="s">
        <v>35</v>
      </c>
      <c r="U71" t="s">
        <v>36</v>
      </c>
      <c r="V71" t="s">
        <v>136</v>
      </c>
      <c r="W71" t="s">
        <v>137</v>
      </c>
      <c r="X71" t="s">
        <v>54</v>
      </c>
      <c r="Y71" s="5">
        <f t="shared" si="2"/>
        <v>4700</v>
      </c>
      <c r="Z71" s="3" t="str">
        <f t="shared" si="3"/>
        <v>August</v>
      </c>
      <c r="AA71">
        <v>2004</v>
      </c>
    </row>
    <row r="72" spans="1:27" x14ac:dyDescent="0.2">
      <c r="A72">
        <v>10298</v>
      </c>
      <c r="B72">
        <v>39</v>
      </c>
      <c r="C72" s="5">
        <v>96.34</v>
      </c>
      <c r="D72">
        <v>1</v>
      </c>
      <c r="E72" t="s">
        <v>349</v>
      </c>
      <c r="F72" t="s">
        <v>28</v>
      </c>
      <c r="G72">
        <v>3</v>
      </c>
      <c r="H72">
        <v>9</v>
      </c>
      <c r="I72">
        <v>2004</v>
      </c>
      <c r="J72" t="s">
        <v>29</v>
      </c>
      <c r="K72">
        <v>118</v>
      </c>
      <c r="L72" t="s">
        <v>337</v>
      </c>
      <c r="M72" t="s">
        <v>350</v>
      </c>
      <c r="N72" t="s">
        <v>351</v>
      </c>
      <c r="O72" t="s">
        <v>352</v>
      </c>
      <c r="Q72" t="s">
        <v>128</v>
      </c>
      <c r="S72">
        <v>44000</v>
      </c>
      <c r="T72" t="s">
        <v>44</v>
      </c>
      <c r="U72" t="s">
        <v>45</v>
      </c>
      <c r="V72" t="s">
        <v>353</v>
      </c>
      <c r="W72" t="s">
        <v>354</v>
      </c>
      <c r="X72" t="s">
        <v>54</v>
      </c>
      <c r="Y72" s="5">
        <f t="shared" si="2"/>
        <v>3757.26</v>
      </c>
      <c r="Z72" s="3" t="str">
        <f t="shared" si="3"/>
        <v>September</v>
      </c>
      <c r="AA72">
        <v>2004</v>
      </c>
    </row>
    <row r="73" spans="1:27" x14ac:dyDescent="0.2">
      <c r="A73">
        <v>10308</v>
      </c>
      <c r="B73">
        <v>34</v>
      </c>
      <c r="C73" s="5">
        <v>100</v>
      </c>
      <c r="D73">
        <v>2</v>
      </c>
      <c r="E73" t="s">
        <v>146</v>
      </c>
      <c r="F73" t="s">
        <v>28</v>
      </c>
      <c r="G73">
        <v>4</v>
      </c>
      <c r="H73">
        <v>10</v>
      </c>
      <c r="I73">
        <v>2004</v>
      </c>
      <c r="J73" t="s">
        <v>29</v>
      </c>
      <c r="K73">
        <v>118</v>
      </c>
      <c r="L73" t="s">
        <v>337</v>
      </c>
      <c r="M73" t="s">
        <v>355</v>
      </c>
      <c r="N73">
        <v>9145554562</v>
      </c>
      <c r="O73" t="s">
        <v>356</v>
      </c>
      <c r="Q73" t="s">
        <v>357</v>
      </c>
      <c r="R73" t="s">
        <v>34</v>
      </c>
      <c r="S73">
        <v>24067</v>
      </c>
      <c r="T73" t="s">
        <v>35</v>
      </c>
      <c r="U73" t="s">
        <v>36</v>
      </c>
      <c r="V73" t="s">
        <v>110</v>
      </c>
      <c r="W73" t="s">
        <v>265</v>
      </c>
      <c r="X73" t="s">
        <v>54</v>
      </c>
      <c r="Y73" s="5">
        <f t="shared" si="2"/>
        <v>3400</v>
      </c>
      <c r="Z73" s="3" t="str">
        <f t="shared" si="3"/>
        <v>October</v>
      </c>
      <c r="AA73">
        <v>2004</v>
      </c>
    </row>
    <row r="74" spans="1:27" x14ac:dyDescent="0.2">
      <c r="A74">
        <v>10318</v>
      </c>
      <c r="B74">
        <v>45</v>
      </c>
      <c r="C74" s="5">
        <v>100</v>
      </c>
      <c r="D74">
        <v>4</v>
      </c>
      <c r="E74" s="1">
        <v>38028</v>
      </c>
      <c r="F74" t="s">
        <v>28</v>
      </c>
      <c r="G74">
        <v>4</v>
      </c>
      <c r="H74">
        <v>11</v>
      </c>
      <c r="I74">
        <v>2004</v>
      </c>
      <c r="J74" t="s">
        <v>29</v>
      </c>
      <c r="K74">
        <v>118</v>
      </c>
      <c r="L74" t="s">
        <v>337</v>
      </c>
      <c r="M74" t="s">
        <v>153</v>
      </c>
      <c r="N74">
        <v>2155551555</v>
      </c>
      <c r="O74" t="s">
        <v>154</v>
      </c>
      <c r="Q74" t="s">
        <v>155</v>
      </c>
      <c r="R74" t="s">
        <v>156</v>
      </c>
      <c r="S74">
        <v>70267</v>
      </c>
      <c r="T74" t="s">
        <v>35</v>
      </c>
      <c r="U74" t="s">
        <v>36</v>
      </c>
      <c r="V74" t="s">
        <v>37</v>
      </c>
      <c r="W74" t="s">
        <v>157</v>
      </c>
      <c r="X74" t="s">
        <v>54</v>
      </c>
      <c r="Y74" s="5">
        <f t="shared" si="2"/>
        <v>4500</v>
      </c>
      <c r="Z74" s="3" t="str">
        <f t="shared" si="3"/>
        <v>November</v>
      </c>
      <c r="AA74">
        <v>2004</v>
      </c>
    </row>
    <row r="75" spans="1:27" x14ac:dyDescent="0.2">
      <c r="A75">
        <v>10329</v>
      </c>
      <c r="B75">
        <v>20</v>
      </c>
      <c r="C75" s="5">
        <v>100</v>
      </c>
      <c r="D75">
        <v>2</v>
      </c>
      <c r="E75" t="s">
        <v>158</v>
      </c>
      <c r="F75" t="s">
        <v>28</v>
      </c>
      <c r="G75">
        <v>4</v>
      </c>
      <c r="H75">
        <v>11</v>
      </c>
      <c r="I75">
        <v>2004</v>
      </c>
      <c r="J75" t="s">
        <v>29</v>
      </c>
      <c r="K75">
        <v>118</v>
      </c>
      <c r="L75" t="s">
        <v>337</v>
      </c>
      <c r="M75" t="s">
        <v>31</v>
      </c>
      <c r="N75">
        <v>2125557818</v>
      </c>
      <c r="O75" t="s">
        <v>32</v>
      </c>
      <c r="Q75" t="s">
        <v>33</v>
      </c>
      <c r="R75" t="s">
        <v>34</v>
      </c>
      <c r="S75">
        <v>10022</v>
      </c>
      <c r="T75" t="s">
        <v>35</v>
      </c>
      <c r="U75" t="s">
        <v>36</v>
      </c>
      <c r="V75" t="s">
        <v>37</v>
      </c>
      <c r="W75" t="s">
        <v>38</v>
      </c>
      <c r="X75" t="s">
        <v>54</v>
      </c>
      <c r="Y75" s="5">
        <f t="shared" si="2"/>
        <v>2000</v>
      </c>
      <c r="Z75" s="3" t="str">
        <f t="shared" si="3"/>
        <v>November</v>
      </c>
      <c r="AA75">
        <v>2004</v>
      </c>
    </row>
    <row r="76" spans="1:27" x14ac:dyDescent="0.2">
      <c r="A76">
        <v>10339</v>
      </c>
      <c r="B76">
        <v>40</v>
      </c>
      <c r="C76" s="5">
        <v>68.92</v>
      </c>
      <c r="D76">
        <v>4</v>
      </c>
      <c r="E76" t="s">
        <v>358</v>
      </c>
      <c r="F76" t="s">
        <v>28</v>
      </c>
      <c r="G76">
        <v>4</v>
      </c>
      <c r="H76">
        <v>11</v>
      </c>
      <c r="I76">
        <v>2004</v>
      </c>
      <c r="J76" t="s">
        <v>29</v>
      </c>
      <c r="K76">
        <v>118</v>
      </c>
      <c r="L76" t="s">
        <v>337</v>
      </c>
      <c r="M76" t="s">
        <v>274</v>
      </c>
      <c r="N76" t="s">
        <v>275</v>
      </c>
      <c r="O76" t="s">
        <v>276</v>
      </c>
      <c r="Q76" t="s">
        <v>277</v>
      </c>
      <c r="R76" t="s">
        <v>278</v>
      </c>
      <c r="S76" t="s">
        <v>279</v>
      </c>
      <c r="T76" t="s">
        <v>223</v>
      </c>
      <c r="U76" t="s">
        <v>223</v>
      </c>
      <c r="V76" t="s">
        <v>280</v>
      </c>
      <c r="W76" t="s">
        <v>281</v>
      </c>
      <c r="X76" t="s">
        <v>39</v>
      </c>
      <c r="Y76" s="5">
        <f t="shared" si="2"/>
        <v>2756.8</v>
      </c>
      <c r="Z76" s="3" t="str">
        <f t="shared" si="3"/>
        <v>November</v>
      </c>
      <c r="AA76">
        <v>2004</v>
      </c>
    </row>
    <row r="77" spans="1:27" x14ac:dyDescent="0.2">
      <c r="A77">
        <v>10361</v>
      </c>
      <c r="B77">
        <v>26</v>
      </c>
      <c r="C77" s="5">
        <v>51.15</v>
      </c>
      <c r="D77">
        <v>8</v>
      </c>
      <c r="E77" t="s">
        <v>168</v>
      </c>
      <c r="F77" t="s">
        <v>28</v>
      </c>
      <c r="G77">
        <v>4</v>
      </c>
      <c r="H77">
        <v>12</v>
      </c>
      <c r="I77">
        <v>2004</v>
      </c>
      <c r="J77" t="s">
        <v>29</v>
      </c>
      <c r="K77">
        <v>118</v>
      </c>
      <c r="L77" t="s">
        <v>337</v>
      </c>
      <c r="M77" t="s">
        <v>169</v>
      </c>
      <c r="N77" t="s">
        <v>170</v>
      </c>
      <c r="O77" t="s">
        <v>171</v>
      </c>
      <c r="P77" t="s">
        <v>172</v>
      </c>
      <c r="Q77" t="s">
        <v>173</v>
      </c>
      <c r="R77" t="s">
        <v>174</v>
      </c>
      <c r="S77">
        <v>2067</v>
      </c>
      <c r="T77" t="s">
        <v>103</v>
      </c>
      <c r="U77" t="s">
        <v>104</v>
      </c>
      <c r="V77" t="s">
        <v>175</v>
      </c>
      <c r="W77" t="s">
        <v>176</v>
      </c>
      <c r="X77" t="s">
        <v>39</v>
      </c>
      <c r="Y77" s="5">
        <f t="shared" si="2"/>
        <v>1329.8999999999999</v>
      </c>
      <c r="Z77" s="3" t="str">
        <f t="shared" si="3"/>
        <v>December</v>
      </c>
      <c r="AA77">
        <v>2004</v>
      </c>
    </row>
    <row r="78" spans="1:27" x14ac:dyDescent="0.2">
      <c r="A78">
        <v>10374</v>
      </c>
      <c r="B78">
        <v>39</v>
      </c>
      <c r="C78" s="5">
        <v>100</v>
      </c>
      <c r="D78">
        <v>5</v>
      </c>
      <c r="E78" s="1">
        <v>38385</v>
      </c>
      <c r="F78" t="s">
        <v>28</v>
      </c>
      <c r="G78">
        <v>1</v>
      </c>
      <c r="H78">
        <v>2</v>
      </c>
      <c r="I78">
        <v>2005</v>
      </c>
      <c r="J78" t="s">
        <v>29</v>
      </c>
      <c r="K78">
        <v>118</v>
      </c>
      <c r="L78" t="s">
        <v>337</v>
      </c>
      <c r="M78" t="s">
        <v>231</v>
      </c>
      <c r="N78" t="s">
        <v>232</v>
      </c>
      <c r="O78" t="s">
        <v>233</v>
      </c>
      <c r="Q78" t="s">
        <v>234</v>
      </c>
      <c r="R78" t="s">
        <v>235</v>
      </c>
      <c r="S78">
        <v>4101</v>
      </c>
      <c r="T78" t="s">
        <v>103</v>
      </c>
      <c r="U78" t="s">
        <v>104</v>
      </c>
      <c r="V78" t="s">
        <v>236</v>
      </c>
      <c r="W78" t="s">
        <v>237</v>
      </c>
      <c r="X78" t="s">
        <v>54</v>
      </c>
      <c r="Y78" s="5">
        <f t="shared" si="2"/>
        <v>3900</v>
      </c>
      <c r="Z78" s="3" t="str">
        <f t="shared" si="3"/>
        <v>February</v>
      </c>
      <c r="AA78">
        <v>2005</v>
      </c>
    </row>
    <row r="79" spans="1:27" x14ac:dyDescent="0.2">
      <c r="A79">
        <v>10388</v>
      </c>
      <c r="B79">
        <v>50</v>
      </c>
      <c r="C79" s="5">
        <v>44.51</v>
      </c>
      <c r="D79">
        <v>5</v>
      </c>
      <c r="E79" s="1">
        <v>38414</v>
      </c>
      <c r="F79" t="s">
        <v>28</v>
      </c>
      <c r="G79">
        <v>1</v>
      </c>
      <c r="H79">
        <v>3</v>
      </c>
      <c r="I79">
        <v>2005</v>
      </c>
      <c r="J79" t="s">
        <v>29</v>
      </c>
      <c r="K79">
        <v>118</v>
      </c>
      <c r="L79" t="s">
        <v>337</v>
      </c>
      <c r="M79" t="s">
        <v>177</v>
      </c>
      <c r="N79">
        <v>5085552555</v>
      </c>
      <c r="O79" t="s">
        <v>178</v>
      </c>
      <c r="Q79" t="s">
        <v>179</v>
      </c>
      <c r="R79" t="s">
        <v>135</v>
      </c>
      <c r="S79">
        <v>50553</v>
      </c>
      <c r="T79" t="s">
        <v>35</v>
      </c>
      <c r="U79" t="s">
        <v>36</v>
      </c>
      <c r="V79" t="s">
        <v>180</v>
      </c>
      <c r="W79" t="s">
        <v>181</v>
      </c>
      <c r="X79" t="s">
        <v>39</v>
      </c>
      <c r="Y79" s="5">
        <f t="shared" si="2"/>
        <v>2225.5</v>
      </c>
      <c r="Z79" s="3" t="str">
        <f t="shared" si="3"/>
        <v>March</v>
      </c>
      <c r="AA79">
        <v>2005</v>
      </c>
    </row>
    <row r="80" spans="1:27" x14ac:dyDescent="0.2">
      <c r="A80">
        <v>10402</v>
      </c>
      <c r="B80">
        <v>45</v>
      </c>
      <c r="C80" s="5">
        <v>100</v>
      </c>
      <c r="D80">
        <v>1</v>
      </c>
      <c r="E80" s="1">
        <v>38537</v>
      </c>
      <c r="F80" t="s">
        <v>28</v>
      </c>
      <c r="G80">
        <v>2</v>
      </c>
      <c r="H80">
        <v>4</v>
      </c>
      <c r="I80">
        <v>2005</v>
      </c>
      <c r="J80" t="s">
        <v>29</v>
      </c>
      <c r="K80">
        <v>118</v>
      </c>
      <c r="L80" t="s">
        <v>337</v>
      </c>
      <c r="M80" t="s">
        <v>91</v>
      </c>
      <c r="N80" t="s">
        <v>92</v>
      </c>
      <c r="O80" t="s">
        <v>93</v>
      </c>
      <c r="Q80" t="s">
        <v>51</v>
      </c>
      <c r="S80">
        <v>75016</v>
      </c>
      <c r="T80" t="s">
        <v>44</v>
      </c>
      <c r="U80" t="s">
        <v>45</v>
      </c>
      <c r="V80" t="s">
        <v>94</v>
      </c>
      <c r="W80" t="s">
        <v>95</v>
      </c>
      <c r="X80" t="s">
        <v>54</v>
      </c>
      <c r="Y80" s="5">
        <f t="shared" si="2"/>
        <v>4500</v>
      </c>
      <c r="Z80" s="3" t="str">
        <f t="shared" si="3"/>
        <v>April</v>
      </c>
      <c r="AA80">
        <v>2005</v>
      </c>
    </row>
    <row r="81" spans="1:27" x14ac:dyDescent="0.2">
      <c r="A81">
        <v>10417</v>
      </c>
      <c r="B81">
        <v>45</v>
      </c>
      <c r="C81" s="5">
        <v>100</v>
      </c>
      <c r="D81">
        <v>5</v>
      </c>
      <c r="E81" t="s">
        <v>190</v>
      </c>
      <c r="F81" t="s">
        <v>191</v>
      </c>
      <c r="G81">
        <v>2</v>
      </c>
      <c r="H81">
        <v>5</v>
      </c>
      <c r="I81">
        <v>2005</v>
      </c>
      <c r="J81" t="s">
        <v>29</v>
      </c>
      <c r="K81">
        <v>118</v>
      </c>
      <c r="L81" t="s">
        <v>337</v>
      </c>
      <c r="M81" t="s">
        <v>192</v>
      </c>
      <c r="N81" t="s">
        <v>193</v>
      </c>
      <c r="O81" t="s">
        <v>194</v>
      </c>
      <c r="Q81" t="s">
        <v>195</v>
      </c>
      <c r="S81">
        <v>28034</v>
      </c>
      <c r="T81" t="s">
        <v>196</v>
      </c>
      <c r="U81" t="s">
        <v>45</v>
      </c>
      <c r="V81" t="s">
        <v>197</v>
      </c>
      <c r="W81" t="s">
        <v>198</v>
      </c>
      <c r="X81" t="s">
        <v>54</v>
      </c>
      <c r="Y81" s="5">
        <f t="shared" si="2"/>
        <v>4500</v>
      </c>
      <c r="Z81" s="3" t="str">
        <f t="shared" si="3"/>
        <v>May</v>
      </c>
      <c r="AA81">
        <v>2005</v>
      </c>
    </row>
    <row r="82" spans="1:27" x14ac:dyDescent="0.2">
      <c r="A82">
        <v>10107</v>
      </c>
      <c r="B82">
        <v>27</v>
      </c>
      <c r="C82" s="5">
        <v>100</v>
      </c>
      <c r="D82">
        <v>4</v>
      </c>
      <c r="E82" t="s">
        <v>27</v>
      </c>
      <c r="F82" t="s">
        <v>28</v>
      </c>
      <c r="G82">
        <v>1</v>
      </c>
      <c r="H82">
        <v>2</v>
      </c>
      <c r="I82">
        <v>2003</v>
      </c>
      <c r="J82" t="s">
        <v>29</v>
      </c>
      <c r="K82">
        <v>193</v>
      </c>
      <c r="L82" t="s">
        <v>359</v>
      </c>
      <c r="M82" t="s">
        <v>31</v>
      </c>
      <c r="N82">
        <v>2125557818</v>
      </c>
      <c r="O82" t="s">
        <v>32</v>
      </c>
      <c r="Q82" t="s">
        <v>33</v>
      </c>
      <c r="R82" t="s">
        <v>34</v>
      </c>
      <c r="S82">
        <v>10022</v>
      </c>
      <c r="T82" t="s">
        <v>35</v>
      </c>
      <c r="U82" t="s">
        <v>36</v>
      </c>
      <c r="V82" t="s">
        <v>37</v>
      </c>
      <c r="W82" t="s">
        <v>38</v>
      </c>
      <c r="X82" t="s">
        <v>54</v>
      </c>
      <c r="Y82" s="5">
        <f t="shared" si="2"/>
        <v>2700</v>
      </c>
      <c r="Z82" s="3" t="str">
        <f t="shared" si="3"/>
        <v>February</v>
      </c>
      <c r="AA82">
        <v>2003</v>
      </c>
    </row>
    <row r="83" spans="1:27" x14ac:dyDescent="0.2">
      <c r="A83">
        <v>10120</v>
      </c>
      <c r="B83">
        <v>46</v>
      </c>
      <c r="C83" s="5">
        <v>100</v>
      </c>
      <c r="D83">
        <v>2</v>
      </c>
      <c r="E83" t="s">
        <v>338</v>
      </c>
      <c r="F83" t="s">
        <v>28</v>
      </c>
      <c r="G83">
        <v>2</v>
      </c>
      <c r="H83">
        <v>4</v>
      </c>
      <c r="I83">
        <v>2003</v>
      </c>
      <c r="J83" t="s">
        <v>29</v>
      </c>
      <c r="K83">
        <v>193</v>
      </c>
      <c r="L83" t="s">
        <v>359</v>
      </c>
      <c r="M83" t="s">
        <v>97</v>
      </c>
      <c r="N83" t="s">
        <v>98</v>
      </c>
      <c r="O83" t="s">
        <v>99</v>
      </c>
      <c r="P83" t="s">
        <v>100</v>
      </c>
      <c r="Q83" t="s">
        <v>101</v>
      </c>
      <c r="R83" t="s">
        <v>102</v>
      </c>
      <c r="S83">
        <v>3004</v>
      </c>
      <c r="T83" t="s">
        <v>103</v>
      </c>
      <c r="U83" t="s">
        <v>104</v>
      </c>
      <c r="V83" t="s">
        <v>105</v>
      </c>
      <c r="W83" t="s">
        <v>106</v>
      </c>
      <c r="X83" t="s">
        <v>167</v>
      </c>
      <c r="Y83" s="5">
        <f t="shared" si="2"/>
        <v>4600</v>
      </c>
      <c r="Z83" s="3" t="str">
        <f t="shared" si="3"/>
        <v>April</v>
      </c>
      <c r="AA83">
        <v>2003</v>
      </c>
    </row>
    <row r="84" spans="1:27" x14ac:dyDescent="0.2">
      <c r="A84">
        <v>10134</v>
      </c>
      <c r="B84">
        <v>31</v>
      </c>
      <c r="C84" s="5">
        <v>100</v>
      </c>
      <c r="D84">
        <v>4</v>
      </c>
      <c r="E84" s="1">
        <v>37628</v>
      </c>
      <c r="F84" t="s">
        <v>28</v>
      </c>
      <c r="G84">
        <v>3</v>
      </c>
      <c r="H84">
        <v>7</v>
      </c>
      <c r="I84">
        <v>2003</v>
      </c>
      <c r="J84" t="s">
        <v>29</v>
      </c>
      <c r="K84">
        <v>193</v>
      </c>
      <c r="L84" t="s">
        <v>359</v>
      </c>
      <c r="M84" t="s">
        <v>48</v>
      </c>
      <c r="N84" t="s">
        <v>49</v>
      </c>
      <c r="O84" t="s">
        <v>50</v>
      </c>
      <c r="Q84" t="s">
        <v>51</v>
      </c>
      <c r="S84">
        <v>75508</v>
      </c>
      <c r="T84" t="s">
        <v>44</v>
      </c>
      <c r="U84" t="s">
        <v>45</v>
      </c>
      <c r="V84" t="s">
        <v>52</v>
      </c>
      <c r="W84" t="s">
        <v>53</v>
      </c>
      <c r="X84" t="s">
        <v>167</v>
      </c>
      <c r="Y84" s="5">
        <f t="shared" si="2"/>
        <v>3100</v>
      </c>
      <c r="Z84" s="3" t="str">
        <f t="shared" si="3"/>
        <v>July</v>
      </c>
      <c r="AA84">
        <v>2003</v>
      </c>
    </row>
    <row r="85" spans="1:27" x14ac:dyDescent="0.2">
      <c r="A85">
        <v>10145</v>
      </c>
      <c r="B85">
        <v>33</v>
      </c>
      <c r="C85" s="5">
        <v>100</v>
      </c>
      <c r="D85">
        <v>8</v>
      </c>
      <c r="E85" t="s">
        <v>55</v>
      </c>
      <c r="F85" t="s">
        <v>28</v>
      </c>
      <c r="G85">
        <v>3</v>
      </c>
      <c r="H85">
        <v>8</v>
      </c>
      <c r="I85">
        <v>2003</v>
      </c>
      <c r="J85" t="s">
        <v>29</v>
      </c>
      <c r="K85">
        <v>193</v>
      </c>
      <c r="L85" t="s">
        <v>359</v>
      </c>
      <c r="M85" t="s">
        <v>56</v>
      </c>
      <c r="N85">
        <v>6265557265</v>
      </c>
      <c r="O85" t="s">
        <v>57</v>
      </c>
      <c r="Q85" t="s">
        <v>58</v>
      </c>
      <c r="R85" t="s">
        <v>59</v>
      </c>
      <c r="S85">
        <v>90003</v>
      </c>
      <c r="T85" t="s">
        <v>35</v>
      </c>
      <c r="U85" t="s">
        <v>36</v>
      </c>
      <c r="V85" t="s">
        <v>60</v>
      </c>
      <c r="W85" t="s">
        <v>61</v>
      </c>
      <c r="X85" t="s">
        <v>54</v>
      </c>
      <c r="Y85" s="5">
        <f t="shared" si="2"/>
        <v>3300</v>
      </c>
      <c r="Z85" s="3" t="str">
        <f t="shared" si="3"/>
        <v>August</v>
      </c>
      <c r="AA85">
        <v>2003</v>
      </c>
    </row>
    <row r="86" spans="1:27" x14ac:dyDescent="0.2">
      <c r="A86">
        <v>10159</v>
      </c>
      <c r="B86">
        <v>22</v>
      </c>
      <c r="C86" s="5">
        <v>100</v>
      </c>
      <c r="D86">
        <v>16</v>
      </c>
      <c r="E86" s="1">
        <v>37904</v>
      </c>
      <c r="F86" t="s">
        <v>28</v>
      </c>
      <c r="G86">
        <v>4</v>
      </c>
      <c r="H86">
        <v>10</v>
      </c>
      <c r="I86">
        <v>2003</v>
      </c>
      <c r="J86" t="s">
        <v>29</v>
      </c>
      <c r="K86">
        <v>193</v>
      </c>
      <c r="L86" t="s">
        <v>359</v>
      </c>
      <c r="M86" t="s">
        <v>62</v>
      </c>
      <c r="N86">
        <v>6505551386</v>
      </c>
      <c r="O86" t="s">
        <v>63</v>
      </c>
      <c r="Q86" t="s">
        <v>64</v>
      </c>
      <c r="R86" t="s">
        <v>59</v>
      </c>
      <c r="T86" t="s">
        <v>35</v>
      </c>
      <c r="U86" t="s">
        <v>36</v>
      </c>
      <c r="V86" t="s">
        <v>65</v>
      </c>
      <c r="W86" t="s">
        <v>61</v>
      </c>
      <c r="X86" t="s">
        <v>54</v>
      </c>
      <c r="Y86" s="5">
        <f t="shared" si="2"/>
        <v>2200</v>
      </c>
      <c r="Z86" s="3" t="str">
        <f t="shared" si="3"/>
        <v>October</v>
      </c>
      <c r="AA86">
        <v>2003</v>
      </c>
    </row>
    <row r="87" spans="1:27" x14ac:dyDescent="0.2">
      <c r="A87">
        <v>10168</v>
      </c>
      <c r="B87">
        <v>20</v>
      </c>
      <c r="C87" s="5">
        <v>100</v>
      </c>
      <c r="D87">
        <v>3</v>
      </c>
      <c r="E87" t="s">
        <v>66</v>
      </c>
      <c r="F87" t="s">
        <v>28</v>
      </c>
      <c r="G87">
        <v>4</v>
      </c>
      <c r="H87">
        <v>10</v>
      </c>
      <c r="I87">
        <v>2003</v>
      </c>
      <c r="J87" t="s">
        <v>29</v>
      </c>
      <c r="K87">
        <v>193</v>
      </c>
      <c r="L87" t="s">
        <v>359</v>
      </c>
      <c r="M87" t="s">
        <v>67</v>
      </c>
      <c r="N87">
        <v>6505556809</v>
      </c>
      <c r="O87" t="s">
        <v>68</v>
      </c>
      <c r="Q87" t="s">
        <v>69</v>
      </c>
      <c r="R87" t="s">
        <v>59</v>
      </c>
      <c r="S87">
        <v>94217</v>
      </c>
      <c r="T87" t="s">
        <v>35</v>
      </c>
      <c r="U87" t="s">
        <v>36</v>
      </c>
      <c r="V87" t="s">
        <v>70</v>
      </c>
      <c r="W87" t="s">
        <v>71</v>
      </c>
      <c r="X87" t="s">
        <v>54</v>
      </c>
      <c r="Y87" s="5">
        <f t="shared" si="2"/>
        <v>2000</v>
      </c>
      <c r="Z87" s="3" t="str">
        <f t="shared" si="3"/>
        <v>October</v>
      </c>
      <c r="AA87">
        <v>2003</v>
      </c>
    </row>
    <row r="88" spans="1:27" x14ac:dyDescent="0.2">
      <c r="A88">
        <v>10180</v>
      </c>
      <c r="B88">
        <v>41</v>
      </c>
      <c r="C88" s="5">
        <v>100</v>
      </c>
      <c r="D88">
        <v>11</v>
      </c>
      <c r="E88" s="1">
        <v>37936</v>
      </c>
      <c r="F88" t="s">
        <v>28</v>
      </c>
      <c r="G88">
        <v>4</v>
      </c>
      <c r="H88">
        <v>11</v>
      </c>
      <c r="I88">
        <v>2003</v>
      </c>
      <c r="J88" t="s">
        <v>29</v>
      </c>
      <c r="K88">
        <v>193</v>
      </c>
      <c r="L88" t="s">
        <v>359</v>
      </c>
      <c r="M88" t="s">
        <v>72</v>
      </c>
      <c r="N88" t="s">
        <v>73</v>
      </c>
      <c r="O88" t="s">
        <v>74</v>
      </c>
      <c r="Q88" t="s">
        <v>75</v>
      </c>
      <c r="S88">
        <v>59000</v>
      </c>
      <c r="T88" t="s">
        <v>44</v>
      </c>
      <c r="U88" t="s">
        <v>45</v>
      </c>
      <c r="V88" t="s">
        <v>76</v>
      </c>
      <c r="W88" t="s">
        <v>77</v>
      </c>
      <c r="X88" t="s">
        <v>167</v>
      </c>
      <c r="Y88" s="5">
        <f t="shared" si="2"/>
        <v>4100</v>
      </c>
      <c r="Z88" s="3" t="str">
        <f t="shared" si="3"/>
        <v>November</v>
      </c>
      <c r="AA88">
        <v>2003</v>
      </c>
    </row>
    <row r="89" spans="1:27" x14ac:dyDescent="0.2">
      <c r="A89">
        <v>10188</v>
      </c>
      <c r="B89">
        <v>45</v>
      </c>
      <c r="C89" s="5">
        <v>100</v>
      </c>
      <c r="D89">
        <v>3</v>
      </c>
      <c r="E89" t="s">
        <v>78</v>
      </c>
      <c r="F89" t="s">
        <v>28</v>
      </c>
      <c r="G89">
        <v>4</v>
      </c>
      <c r="H89">
        <v>11</v>
      </c>
      <c r="I89">
        <v>2003</v>
      </c>
      <c r="J89" t="s">
        <v>29</v>
      </c>
      <c r="K89">
        <v>193</v>
      </c>
      <c r="L89" t="s">
        <v>359</v>
      </c>
      <c r="M89" t="s">
        <v>79</v>
      </c>
      <c r="N89" t="s">
        <v>80</v>
      </c>
      <c r="O89" t="s">
        <v>81</v>
      </c>
      <c r="Q89" t="s">
        <v>82</v>
      </c>
      <c r="S89" t="s">
        <v>83</v>
      </c>
      <c r="T89" t="s">
        <v>84</v>
      </c>
      <c r="U89" t="s">
        <v>45</v>
      </c>
      <c r="V89" t="s">
        <v>85</v>
      </c>
      <c r="W89" t="s">
        <v>86</v>
      </c>
      <c r="X89" t="s">
        <v>167</v>
      </c>
      <c r="Y89" s="5">
        <f t="shared" si="2"/>
        <v>4500</v>
      </c>
      <c r="Z89" s="3" t="str">
        <f t="shared" si="3"/>
        <v>November</v>
      </c>
      <c r="AA89">
        <v>2003</v>
      </c>
    </row>
    <row r="90" spans="1:27" x14ac:dyDescent="0.2">
      <c r="A90">
        <v>10201</v>
      </c>
      <c r="B90">
        <v>49</v>
      </c>
      <c r="C90" s="5">
        <v>100</v>
      </c>
      <c r="D90">
        <v>4</v>
      </c>
      <c r="E90" s="1">
        <v>37633</v>
      </c>
      <c r="F90" t="s">
        <v>28</v>
      </c>
      <c r="G90">
        <v>4</v>
      </c>
      <c r="H90">
        <v>12</v>
      </c>
      <c r="I90">
        <v>2003</v>
      </c>
      <c r="J90" t="s">
        <v>29</v>
      </c>
      <c r="K90">
        <v>193</v>
      </c>
      <c r="L90" t="s">
        <v>359</v>
      </c>
      <c r="M90" t="s">
        <v>87</v>
      </c>
      <c r="N90">
        <v>6505555787</v>
      </c>
      <c r="O90" t="s">
        <v>88</v>
      </c>
      <c r="Q90" t="s">
        <v>64</v>
      </c>
      <c r="R90" t="s">
        <v>59</v>
      </c>
      <c r="T90" t="s">
        <v>35</v>
      </c>
      <c r="U90" t="s">
        <v>36</v>
      </c>
      <c r="V90" t="s">
        <v>89</v>
      </c>
      <c r="W90" t="s">
        <v>61</v>
      </c>
      <c r="X90" t="s">
        <v>167</v>
      </c>
      <c r="Y90" s="5">
        <f t="shared" si="2"/>
        <v>4900</v>
      </c>
      <c r="Z90" s="3" t="str">
        <f t="shared" si="3"/>
        <v>December</v>
      </c>
      <c r="AA90">
        <v>2003</v>
      </c>
    </row>
    <row r="91" spans="1:27" x14ac:dyDescent="0.2">
      <c r="A91">
        <v>10210</v>
      </c>
      <c r="B91">
        <v>34</v>
      </c>
      <c r="C91" s="5">
        <v>100</v>
      </c>
      <c r="D91">
        <v>1</v>
      </c>
      <c r="E91" s="1">
        <v>38322</v>
      </c>
      <c r="F91" t="s">
        <v>28</v>
      </c>
      <c r="G91">
        <v>1</v>
      </c>
      <c r="H91">
        <v>1</v>
      </c>
      <c r="I91">
        <v>2004</v>
      </c>
      <c r="J91" t="s">
        <v>29</v>
      </c>
      <c r="K91">
        <v>193</v>
      </c>
      <c r="L91" t="s">
        <v>359</v>
      </c>
      <c r="M91" t="s">
        <v>339</v>
      </c>
      <c r="N91" t="s">
        <v>340</v>
      </c>
      <c r="O91" t="s">
        <v>341</v>
      </c>
      <c r="Q91" t="s">
        <v>342</v>
      </c>
      <c r="R91" t="s">
        <v>342</v>
      </c>
      <c r="S91" t="s">
        <v>343</v>
      </c>
      <c r="T91" t="s">
        <v>223</v>
      </c>
      <c r="U91" t="s">
        <v>223</v>
      </c>
      <c r="V91" t="s">
        <v>344</v>
      </c>
      <c r="W91" t="s">
        <v>345</v>
      </c>
      <c r="X91" t="s">
        <v>54</v>
      </c>
      <c r="Y91" s="5">
        <f t="shared" si="2"/>
        <v>3400</v>
      </c>
      <c r="Z91" s="3" t="str">
        <f t="shared" si="3"/>
        <v>January</v>
      </c>
      <c r="AA91">
        <v>2004</v>
      </c>
    </row>
    <row r="92" spans="1:27" x14ac:dyDescent="0.2">
      <c r="A92">
        <v>10223</v>
      </c>
      <c r="B92">
        <v>49</v>
      </c>
      <c r="C92" s="5">
        <v>100</v>
      </c>
      <c r="D92">
        <v>3</v>
      </c>
      <c r="E92" t="s">
        <v>96</v>
      </c>
      <c r="F92" t="s">
        <v>28</v>
      </c>
      <c r="G92">
        <v>1</v>
      </c>
      <c r="H92">
        <v>2</v>
      </c>
      <c r="I92">
        <v>2004</v>
      </c>
      <c r="J92" t="s">
        <v>29</v>
      </c>
      <c r="K92">
        <v>193</v>
      </c>
      <c r="L92" t="s">
        <v>359</v>
      </c>
      <c r="M92" t="s">
        <v>97</v>
      </c>
      <c r="N92" t="s">
        <v>98</v>
      </c>
      <c r="O92" t="s">
        <v>99</v>
      </c>
      <c r="P92" t="s">
        <v>100</v>
      </c>
      <c r="Q92" t="s">
        <v>101</v>
      </c>
      <c r="R92" t="s">
        <v>102</v>
      </c>
      <c r="S92">
        <v>3004</v>
      </c>
      <c r="T92" t="s">
        <v>103</v>
      </c>
      <c r="U92" t="s">
        <v>104</v>
      </c>
      <c r="V92" t="s">
        <v>105</v>
      </c>
      <c r="W92" t="s">
        <v>106</v>
      </c>
      <c r="X92" t="s">
        <v>167</v>
      </c>
      <c r="Y92" s="5">
        <f t="shared" si="2"/>
        <v>4900</v>
      </c>
      <c r="Z92" s="3" t="str">
        <f t="shared" si="3"/>
        <v>February</v>
      </c>
      <c r="AA92">
        <v>2004</v>
      </c>
    </row>
    <row r="93" spans="1:27" x14ac:dyDescent="0.2">
      <c r="A93">
        <v>10237</v>
      </c>
      <c r="B93">
        <v>39</v>
      </c>
      <c r="C93" s="5">
        <v>100</v>
      </c>
      <c r="D93">
        <v>9</v>
      </c>
      <c r="E93" s="1">
        <v>38111</v>
      </c>
      <c r="F93" t="s">
        <v>28</v>
      </c>
      <c r="G93">
        <v>2</v>
      </c>
      <c r="H93">
        <v>4</v>
      </c>
      <c r="I93">
        <v>2004</v>
      </c>
      <c r="J93" t="s">
        <v>29</v>
      </c>
      <c r="K93">
        <v>193</v>
      </c>
      <c r="L93" t="s">
        <v>359</v>
      </c>
      <c r="M93" t="s">
        <v>107</v>
      </c>
      <c r="N93">
        <v>2125551500</v>
      </c>
      <c r="O93" t="s">
        <v>108</v>
      </c>
      <c r="P93" t="s">
        <v>109</v>
      </c>
      <c r="Q93" t="s">
        <v>33</v>
      </c>
      <c r="R93" t="s">
        <v>34</v>
      </c>
      <c r="S93">
        <v>10022</v>
      </c>
      <c r="T93" t="s">
        <v>35</v>
      </c>
      <c r="U93" t="s">
        <v>36</v>
      </c>
      <c r="V93" t="s">
        <v>110</v>
      </c>
      <c r="W93" t="s">
        <v>111</v>
      </c>
      <c r="X93" t="s">
        <v>167</v>
      </c>
      <c r="Y93" s="5">
        <f t="shared" si="2"/>
        <v>3900</v>
      </c>
      <c r="Z93" s="3" t="str">
        <f t="shared" si="3"/>
        <v>April</v>
      </c>
      <c r="AA93">
        <v>2004</v>
      </c>
    </row>
    <row r="94" spans="1:27" x14ac:dyDescent="0.2">
      <c r="A94">
        <v>10251</v>
      </c>
      <c r="B94">
        <v>43</v>
      </c>
      <c r="C94" s="5">
        <v>100</v>
      </c>
      <c r="D94">
        <v>4</v>
      </c>
      <c r="E94" t="s">
        <v>112</v>
      </c>
      <c r="F94" t="s">
        <v>28</v>
      </c>
      <c r="G94">
        <v>2</v>
      </c>
      <c r="H94">
        <v>5</v>
      </c>
      <c r="I94">
        <v>2004</v>
      </c>
      <c r="J94" t="s">
        <v>29</v>
      </c>
      <c r="K94">
        <v>193</v>
      </c>
      <c r="L94" t="s">
        <v>359</v>
      </c>
      <c r="M94" t="s">
        <v>113</v>
      </c>
      <c r="N94">
        <v>2015559350</v>
      </c>
      <c r="O94" t="s">
        <v>114</v>
      </c>
      <c r="Q94" t="s">
        <v>115</v>
      </c>
      <c r="R94" t="s">
        <v>116</v>
      </c>
      <c r="S94">
        <v>94019</v>
      </c>
      <c r="T94" t="s">
        <v>35</v>
      </c>
      <c r="U94" t="s">
        <v>36</v>
      </c>
      <c r="V94" t="s">
        <v>65</v>
      </c>
      <c r="W94" t="s">
        <v>117</v>
      </c>
      <c r="X94" t="s">
        <v>167</v>
      </c>
      <c r="Y94" s="5">
        <f t="shared" si="2"/>
        <v>4300</v>
      </c>
      <c r="Z94" s="3" t="str">
        <f t="shared" si="3"/>
        <v>May</v>
      </c>
      <c r="AA94">
        <v>2004</v>
      </c>
    </row>
    <row r="95" spans="1:27" x14ac:dyDescent="0.2">
      <c r="A95">
        <v>10263</v>
      </c>
      <c r="B95">
        <v>41</v>
      </c>
      <c r="C95" s="5">
        <v>100</v>
      </c>
      <c r="D95">
        <v>4</v>
      </c>
      <c r="E95" t="s">
        <v>118</v>
      </c>
      <c r="F95" t="s">
        <v>28</v>
      </c>
      <c r="G95">
        <v>2</v>
      </c>
      <c r="H95">
        <v>6</v>
      </c>
      <c r="I95">
        <v>2004</v>
      </c>
      <c r="J95" t="s">
        <v>29</v>
      </c>
      <c r="K95">
        <v>193</v>
      </c>
      <c r="L95" t="s">
        <v>359</v>
      </c>
      <c r="M95" t="s">
        <v>119</v>
      </c>
      <c r="N95">
        <v>2035552570</v>
      </c>
      <c r="O95" t="s">
        <v>120</v>
      </c>
      <c r="Q95" t="s">
        <v>121</v>
      </c>
      <c r="R95" t="s">
        <v>122</v>
      </c>
      <c r="S95">
        <v>97562</v>
      </c>
      <c r="T95" t="s">
        <v>35</v>
      </c>
      <c r="U95" t="s">
        <v>36</v>
      </c>
      <c r="V95" t="s">
        <v>123</v>
      </c>
      <c r="W95" t="s">
        <v>61</v>
      </c>
      <c r="X95" t="s">
        <v>167</v>
      </c>
      <c r="Y95" s="5">
        <f t="shared" si="2"/>
        <v>4100</v>
      </c>
      <c r="Z95" s="3" t="str">
        <f t="shared" si="3"/>
        <v>June</v>
      </c>
      <c r="AA95">
        <v>2004</v>
      </c>
    </row>
    <row r="96" spans="1:27" x14ac:dyDescent="0.2">
      <c r="A96">
        <v>10275</v>
      </c>
      <c r="B96">
        <v>36</v>
      </c>
      <c r="C96" s="5">
        <v>100</v>
      </c>
      <c r="D96">
        <v>3</v>
      </c>
      <c r="E96" t="s">
        <v>124</v>
      </c>
      <c r="F96" t="s">
        <v>28</v>
      </c>
      <c r="G96">
        <v>3</v>
      </c>
      <c r="H96">
        <v>7</v>
      </c>
      <c r="I96">
        <v>2004</v>
      </c>
      <c r="J96" t="s">
        <v>29</v>
      </c>
      <c r="K96">
        <v>193</v>
      </c>
      <c r="L96" t="s">
        <v>359</v>
      </c>
      <c r="M96" t="s">
        <v>125</v>
      </c>
      <c r="N96" t="s">
        <v>126</v>
      </c>
      <c r="O96" t="s">
        <v>127</v>
      </c>
      <c r="Q96" t="s">
        <v>128</v>
      </c>
      <c r="S96">
        <v>44000</v>
      </c>
      <c r="T96" t="s">
        <v>44</v>
      </c>
      <c r="U96" t="s">
        <v>45</v>
      </c>
      <c r="V96" t="s">
        <v>129</v>
      </c>
      <c r="W96" t="s">
        <v>130</v>
      </c>
      <c r="X96" t="s">
        <v>54</v>
      </c>
      <c r="Y96" s="5">
        <f t="shared" si="2"/>
        <v>3600</v>
      </c>
      <c r="Z96" s="3" t="str">
        <f t="shared" si="3"/>
        <v>July</v>
      </c>
      <c r="AA96">
        <v>2004</v>
      </c>
    </row>
    <row r="97" spans="1:27" x14ac:dyDescent="0.2">
      <c r="A97">
        <v>10285</v>
      </c>
      <c r="B97">
        <v>27</v>
      </c>
      <c r="C97" s="5">
        <v>100</v>
      </c>
      <c r="D97">
        <v>8</v>
      </c>
      <c r="E97" t="s">
        <v>131</v>
      </c>
      <c r="F97" t="s">
        <v>28</v>
      </c>
      <c r="G97">
        <v>3</v>
      </c>
      <c r="H97">
        <v>8</v>
      </c>
      <c r="I97">
        <v>2004</v>
      </c>
      <c r="J97" t="s">
        <v>29</v>
      </c>
      <c r="K97">
        <v>193</v>
      </c>
      <c r="L97" t="s">
        <v>359</v>
      </c>
      <c r="M97" t="s">
        <v>132</v>
      </c>
      <c r="N97">
        <v>6175558555</v>
      </c>
      <c r="O97" t="s">
        <v>133</v>
      </c>
      <c r="Q97" t="s">
        <v>134</v>
      </c>
      <c r="R97" t="s">
        <v>135</v>
      </c>
      <c r="S97">
        <v>51247</v>
      </c>
      <c r="T97" t="s">
        <v>35</v>
      </c>
      <c r="U97" t="s">
        <v>36</v>
      </c>
      <c r="V97" t="s">
        <v>136</v>
      </c>
      <c r="W97" t="s">
        <v>137</v>
      </c>
      <c r="X97" t="s">
        <v>54</v>
      </c>
      <c r="Y97" s="5">
        <f t="shared" si="2"/>
        <v>2700</v>
      </c>
      <c r="Z97" s="3" t="str">
        <f t="shared" si="3"/>
        <v>August</v>
      </c>
      <c r="AA97">
        <v>2004</v>
      </c>
    </row>
    <row r="98" spans="1:27" x14ac:dyDescent="0.2">
      <c r="A98">
        <v>10299</v>
      </c>
      <c r="B98">
        <v>29</v>
      </c>
      <c r="C98" s="5">
        <v>100</v>
      </c>
      <c r="D98">
        <v>11</v>
      </c>
      <c r="E98" t="s">
        <v>138</v>
      </c>
      <c r="F98" t="s">
        <v>28</v>
      </c>
      <c r="G98">
        <v>3</v>
      </c>
      <c r="H98">
        <v>9</v>
      </c>
      <c r="I98">
        <v>2004</v>
      </c>
      <c r="J98" t="s">
        <v>29</v>
      </c>
      <c r="K98">
        <v>193</v>
      </c>
      <c r="L98" t="s">
        <v>359</v>
      </c>
      <c r="M98" t="s">
        <v>139</v>
      </c>
      <c r="N98" t="s">
        <v>140</v>
      </c>
      <c r="O98" t="s">
        <v>141</v>
      </c>
      <c r="Q98" t="s">
        <v>142</v>
      </c>
      <c r="S98">
        <v>21240</v>
      </c>
      <c r="T98" t="s">
        <v>143</v>
      </c>
      <c r="U98" t="s">
        <v>45</v>
      </c>
      <c r="V98" t="s">
        <v>144</v>
      </c>
      <c r="W98" t="s">
        <v>145</v>
      </c>
      <c r="X98" t="s">
        <v>54</v>
      </c>
      <c r="Y98" s="5">
        <f t="shared" si="2"/>
        <v>2900</v>
      </c>
      <c r="Z98" s="3" t="str">
        <f t="shared" si="3"/>
        <v>September</v>
      </c>
      <c r="AA98">
        <v>2004</v>
      </c>
    </row>
    <row r="99" spans="1:27" x14ac:dyDescent="0.2">
      <c r="A99">
        <v>10308</v>
      </c>
      <c r="B99">
        <v>20</v>
      </c>
      <c r="C99" s="5">
        <v>100</v>
      </c>
      <c r="D99">
        <v>1</v>
      </c>
      <c r="E99" t="s">
        <v>146</v>
      </c>
      <c r="F99" t="s">
        <v>28</v>
      </c>
      <c r="G99">
        <v>4</v>
      </c>
      <c r="H99">
        <v>10</v>
      </c>
      <c r="I99">
        <v>2004</v>
      </c>
      <c r="J99" t="s">
        <v>29</v>
      </c>
      <c r="K99">
        <v>193</v>
      </c>
      <c r="L99" t="s">
        <v>359</v>
      </c>
      <c r="M99" t="s">
        <v>355</v>
      </c>
      <c r="N99">
        <v>9145554562</v>
      </c>
      <c r="O99" t="s">
        <v>356</v>
      </c>
      <c r="Q99" t="s">
        <v>357</v>
      </c>
      <c r="R99" t="s">
        <v>34</v>
      </c>
      <c r="S99">
        <v>24067</v>
      </c>
      <c r="T99" t="s">
        <v>35</v>
      </c>
      <c r="U99" t="s">
        <v>36</v>
      </c>
      <c r="V99" t="s">
        <v>110</v>
      </c>
      <c r="W99" t="s">
        <v>265</v>
      </c>
      <c r="X99" t="s">
        <v>54</v>
      </c>
      <c r="Y99" s="5">
        <f t="shared" si="2"/>
        <v>2000</v>
      </c>
      <c r="Z99" s="3" t="str">
        <f t="shared" si="3"/>
        <v>October</v>
      </c>
      <c r="AA99">
        <v>2004</v>
      </c>
    </row>
    <row r="100" spans="1:27" x14ac:dyDescent="0.2">
      <c r="A100">
        <v>10318</v>
      </c>
      <c r="B100">
        <v>37</v>
      </c>
      <c r="C100" s="5">
        <v>100</v>
      </c>
      <c r="D100">
        <v>3</v>
      </c>
      <c r="E100" s="1">
        <v>38028</v>
      </c>
      <c r="F100" t="s">
        <v>28</v>
      </c>
      <c r="G100">
        <v>4</v>
      </c>
      <c r="H100">
        <v>11</v>
      </c>
      <c r="I100">
        <v>2004</v>
      </c>
      <c r="J100" t="s">
        <v>29</v>
      </c>
      <c r="K100">
        <v>193</v>
      </c>
      <c r="L100" t="s">
        <v>359</v>
      </c>
      <c r="M100" t="s">
        <v>153</v>
      </c>
      <c r="N100">
        <v>2155551555</v>
      </c>
      <c r="O100" t="s">
        <v>154</v>
      </c>
      <c r="Q100" t="s">
        <v>155</v>
      </c>
      <c r="R100" t="s">
        <v>156</v>
      </c>
      <c r="S100">
        <v>70267</v>
      </c>
      <c r="T100" t="s">
        <v>35</v>
      </c>
      <c r="U100" t="s">
        <v>36</v>
      </c>
      <c r="V100" t="s">
        <v>37</v>
      </c>
      <c r="W100" t="s">
        <v>157</v>
      </c>
      <c r="X100" t="s">
        <v>167</v>
      </c>
      <c r="Y100" s="5">
        <f t="shared" si="2"/>
        <v>3700</v>
      </c>
      <c r="Z100" s="3" t="str">
        <f t="shared" si="3"/>
        <v>November</v>
      </c>
      <c r="AA100">
        <v>2004</v>
      </c>
    </row>
    <row r="101" spans="1:27" x14ac:dyDescent="0.2">
      <c r="A101">
        <v>10329</v>
      </c>
      <c r="B101">
        <v>26</v>
      </c>
      <c r="C101" s="5">
        <v>100</v>
      </c>
      <c r="D101">
        <v>3</v>
      </c>
      <c r="E101" t="s">
        <v>158</v>
      </c>
      <c r="F101" t="s">
        <v>28</v>
      </c>
      <c r="G101">
        <v>4</v>
      </c>
      <c r="H101">
        <v>11</v>
      </c>
      <c r="I101">
        <v>2004</v>
      </c>
      <c r="J101" t="s">
        <v>29</v>
      </c>
      <c r="K101">
        <v>193</v>
      </c>
      <c r="L101" t="s">
        <v>359</v>
      </c>
      <c r="M101" t="s">
        <v>31</v>
      </c>
      <c r="N101">
        <v>2125557818</v>
      </c>
      <c r="O101" t="s">
        <v>32</v>
      </c>
      <c r="Q101" t="s">
        <v>33</v>
      </c>
      <c r="R101" t="s">
        <v>34</v>
      </c>
      <c r="S101">
        <v>10022</v>
      </c>
      <c r="T101" t="s">
        <v>35</v>
      </c>
      <c r="U101" t="s">
        <v>36</v>
      </c>
      <c r="V101" t="s">
        <v>37</v>
      </c>
      <c r="W101" t="s">
        <v>38</v>
      </c>
      <c r="X101" t="s">
        <v>54</v>
      </c>
      <c r="Y101" s="5">
        <f t="shared" si="2"/>
        <v>2600</v>
      </c>
      <c r="Z101" s="3" t="str">
        <f t="shared" si="3"/>
        <v>November</v>
      </c>
      <c r="AA101">
        <v>2004</v>
      </c>
    </row>
    <row r="102" spans="1:27" x14ac:dyDescent="0.2">
      <c r="A102">
        <v>10339</v>
      </c>
      <c r="B102">
        <v>39</v>
      </c>
      <c r="C102" s="5">
        <v>76.67</v>
      </c>
      <c r="D102">
        <v>3</v>
      </c>
      <c r="E102" t="s">
        <v>358</v>
      </c>
      <c r="F102" t="s">
        <v>28</v>
      </c>
      <c r="G102">
        <v>4</v>
      </c>
      <c r="H102">
        <v>11</v>
      </c>
      <c r="I102">
        <v>2004</v>
      </c>
      <c r="J102" t="s">
        <v>29</v>
      </c>
      <c r="K102">
        <v>193</v>
      </c>
      <c r="L102" t="s">
        <v>359</v>
      </c>
      <c r="M102" t="s">
        <v>274</v>
      </c>
      <c r="N102" t="s">
        <v>275</v>
      </c>
      <c r="O102" t="s">
        <v>276</v>
      </c>
      <c r="Q102" t="s">
        <v>277</v>
      </c>
      <c r="R102" t="s">
        <v>278</v>
      </c>
      <c r="S102" t="s">
        <v>279</v>
      </c>
      <c r="T102" t="s">
        <v>223</v>
      </c>
      <c r="U102" t="s">
        <v>223</v>
      </c>
      <c r="V102" t="s">
        <v>280</v>
      </c>
      <c r="W102" t="s">
        <v>281</v>
      </c>
      <c r="X102" t="s">
        <v>39</v>
      </c>
      <c r="Y102" s="5">
        <f t="shared" si="2"/>
        <v>2990.13</v>
      </c>
      <c r="Z102" s="3" t="str">
        <f t="shared" si="3"/>
        <v>November</v>
      </c>
      <c r="AA102">
        <v>2004</v>
      </c>
    </row>
    <row r="103" spans="1:27" x14ac:dyDescent="0.2">
      <c r="A103">
        <v>10362</v>
      </c>
      <c r="B103">
        <v>22</v>
      </c>
      <c r="C103" s="5">
        <v>100</v>
      </c>
      <c r="D103">
        <v>4</v>
      </c>
      <c r="E103" s="1">
        <v>38473</v>
      </c>
      <c r="F103" t="s">
        <v>28</v>
      </c>
      <c r="G103">
        <v>1</v>
      </c>
      <c r="H103">
        <v>1</v>
      </c>
      <c r="I103">
        <v>2005</v>
      </c>
      <c r="J103" t="s">
        <v>29</v>
      </c>
      <c r="K103">
        <v>193</v>
      </c>
      <c r="L103" t="s">
        <v>359</v>
      </c>
      <c r="M103" t="s">
        <v>67</v>
      </c>
      <c r="N103">
        <v>6505556809</v>
      </c>
      <c r="O103" t="s">
        <v>68</v>
      </c>
      <c r="Q103" t="s">
        <v>69</v>
      </c>
      <c r="R103" t="s">
        <v>59</v>
      </c>
      <c r="S103">
        <v>94217</v>
      </c>
      <c r="T103" t="s">
        <v>35</v>
      </c>
      <c r="U103" t="s">
        <v>36</v>
      </c>
      <c r="V103" t="s">
        <v>70</v>
      </c>
      <c r="W103" t="s">
        <v>71</v>
      </c>
      <c r="X103" t="s">
        <v>54</v>
      </c>
      <c r="Y103" s="5">
        <f t="shared" si="2"/>
        <v>2200</v>
      </c>
      <c r="Z103" s="3" t="str">
        <f t="shared" si="3"/>
        <v>January</v>
      </c>
      <c r="AA103">
        <v>2005</v>
      </c>
    </row>
    <row r="104" spans="1:27" x14ac:dyDescent="0.2">
      <c r="A104">
        <v>10374</v>
      </c>
      <c r="B104">
        <v>22</v>
      </c>
      <c r="C104" s="5">
        <v>100</v>
      </c>
      <c r="D104">
        <v>1</v>
      </c>
      <c r="E104" s="1">
        <v>38385</v>
      </c>
      <c r="F104" t="s">
        <v>28</v>
      </c>
      <c r="G104">
        <v>1</v>
      </c>
      <c r="H104">
        <v>2</v>
      </c>
      <c r="I104">
        <v>2005</v>
      </c>
      <c r="J104" t="s">
        <v>29</v>
      </c>
      <c r="K104">
        <v>193</v>
      </c>
      <c r="L104" t="s">
        <v>359</v>
      </c>
      <c r="M104" t="s">
        <v>231</v>
      </c>
      <c r="N104" t="s">
        <v>232</v>
      </c>
      <c r="O104" t="s">
        <v>233</v>
      </c>
      <c r="Q104" t="s">
        <v>234</v>
      </c>
      <c r="R104" t="s">
        <v>235</v>
      </c>
      <c r="S104">
        <v>4101</v>
      </c>
      <c r="T104" t="s">
        <v>103</v>
      </c>
      <c r="U104" t="s">
        <v>104</v>
      </c>
      <c r="V104" t="s">
        <v>236</v>
      </c>
      <c r="W104" t="s">
        <v>237</v>
      </c>
      <c r="X104" t="s">
        <v>54</v>
      </c>
      <c r="Y104" s="5">
        <f t="shared" si="2"/>
        <v>2200</v>
      </c>
      <c r="Z104" s="3" t="str">
        <f t="shared" si="3"/>
        <v>February</v>
      </c>
      <c r="AA104">
        <v>2005</v>
      </c>
    </row>
    <row r="105" spans="1:27" x14ac:dyDescent="0.2">
      <c r="A105">
        <v>10388</v>
      </c>
      <c r="B105">
        <v>21</v>
      </c>
      <c r="C105" s="5">
        <v>86.77</v>
      </c>
      <c r="D105">
        <v>7</v>
      </c>
      <c r="E105" s="1">
        <v>38414</v>
      </c>
      <c r="F105" t="s">
        <v>28</v>
      </c>
      <c r="G105">
        <v>1</v>
      </c>
      <c r="H105">
        <v>3</v>
      </c>
      <c r="I105">
        <v>2005</v>
      </c>
      <c r="J105" t="s">
        <v>29</v>
      </c>
      <c r="K105">
        <v>193</v>
      </c>
      <c r="L105" t="s">
        <v>359</v>
      </c>
      <c r="M105" t="s">
        <v>177</v>
      </c>
      <c r="N105">
        <v>5085552555</v>
      </c>
      <c r="O105" t="s">
        <v>178</v>
      </c>
      <c r="Q105" t="s">
        <v>179</v>
      </c>
      <c r="R105" t="s">
        <v>135</v>
      </c>
      <c r="S105">
        <v>50553</v>
      </c>
      <c r="T105" t="s">
        <v>35</v>
      </c>
      <c r="U105" t="s">
        <v>36</v>
      </c>
      <c r="V105" t="s">
        <v>180</v>
      </c>
      <c r="W105" t="s">
        <v>181</v>
      </c>
      <c r="X105" t="s">
        <v>39</v>
      </c>
      <c r="Y105" s="5">
        <f t="shared" si="2"/>
        <v>1822.1699999999998</v>
      </c>
      <c r="Z105" s="3" t="str">
        <f t="shared" si="3"/>
        <v>March</v>
      </c>
      <c r="AA105">
        <v>2005</v>
      </c>
    </row>
    <row r="106" spans="1:27" x14ac:dyDescent="0.2">
      <c r="A106">
        <v>10403</v>
      </c>
      <c r="B106">
        <v>66</v>
      </c>
      <c r="C106" s="5">
        <v>100</v>
      </c>
      <c r="D106">
        <v>9</v>
      </c>
      <c r="E106" s="1">
        <v>38568</v>
      </c>
      <c r="F106" t="s">
        <v>28</v>
      </c>
      <c r="G106">
        <v>2</v>
      </c>
      <c r="H106">
        <v>4</v>
      </c>
      <c r="I106">
        <v>2005</v>
      </c>
      <c r="J106" t="s">
        <v>29</v>
      </c>
      <c r="K106">
        <v>193</v>
      </c>
      <c r="L106" t="s">
        <v>359</v>
      </c>
      <c r="M106" t="s">
        <v>182</v>
      </c>
      <c r="N106" t="s">
        <v>183</v>
      </c>
      <c r="O106" t="s">
        <v>184</v>
      </c>
      <c r="Q106" t="s">
        <v>185</v>
      </c>
      <c r="S106" t="s">
        <v>186</v>
      </c>
      <c r="T106" t="s">
        <v>187</v>
      </c>
      <c r="U106" t="s">
        <v>45</v>
      </c>
      <c r="V106" t="s">
        <v>188</v>
      </c>
      <c r="W106" t="s">
        <v>189</v>
      </c>
      <c r="X106" t="s">
        <v>167</v>
      </c>
      <c r="Y106" s="5">
        <f t="shared" si="2"/>
        <v>6600</v>
      </c>
      <c r="Z106" s="3" t="str">
        <f t="shared" si="3"/>
        <v>April</v>
      </c>
      <c r="AA106">
        <v>2005</v>
      </c>
    </row>
    <row r="107" spans="1:27" x14ac:dyDescent="0.2">
      <c r="A107">
        <v>10417</v>
      </c>
      <c r="B107">
        <v>56</v>
      </c>
      <c r="C107" s="5">
        <v>100</v>
      </c>
      <c r="D107">
        <v>4</v>
      </c>
      <c r="E107" t="s">
        <v>190</v>
      </c>
      <c r="F107" t="s">
        <v>191</v>
      </c>
      <c r="G107">
        <v>2</v>
      </c>
      <c r="H107">
        <v>5</v>
      </c>
      <c r="I107">
        <v>2005</v>
      </c>
      <c r="J107" t="s">
        <v>29</v>
      </c>
      <c r="K107">
        <v>193</v>
      </c>
      <c r="L107" t="s">
        <v>359</v>
      </c>
      <c r="M107" t="s">
        <v>192</v>
      </c>
      <c r="N107" t="s">
        <v>193</v>
      </c>
      <c r="O107" t="s">
        <v>194</v>
      </c>
      <c r="Q107" t="s">
        <v>195</v>
      </c>
      <c r="S107">
        <v>28034</v>
      </c>
      <c r="T107" t="s">
        <v>196</v>
      </c>
      <c r="U107" t="s">
        <v>45</v>
      </c>
      <c r="V107" t="s">
        <v>197</v>
      </c>
      <c r="W107" t="s">
        <v>198</v>
      </c>
      <c r="X107" t="s">
        <v>167</v>
      </c>
      <c r="Y107" s="5">
        <f t="shared" si="2"/>
        <v>5600</v>
      </c>
      <c r="Z107" s="3" t="str">
        <f t="shared" si="3"/>
        <v>May</v>
      </c>
      <c r="AA107">
        <v>2005</v>
      </c>
    </row>
    <row r="108" spans="1:27" x14ac:dyDescent="0.2">
      <c r="A108">
        <v>10105</v>
      </c>
      <c r="B108">
        <v>50</v>
      </c>
      <c r="C108" s="5">
        <v>100</v>
      </c>
      <c r="D108">
        <v>2</v>
      </c>
      <c r="E108" s="1">
        <v>37927</v>
      </c>
      <c r="F108" t="s">
        <v>28</v>
      </c>
      <c r="G108">
        <v>1</v>
      </c>
      <c r="H108">
        <v>2</v>
      </c>
      <c r="I108">
        <v>2003</v>
      </c>
      <c r="J108" t="s">
        <v>200</v>
      </c>
      <c r="K108">
        <v>136</v>
      </c>
      <c r="L108" t="s">
        <v>360</v>
      </c>
      <c r="M108" t="s">
        <v>361</v>
      </c>
      <c r="N108" t="s">
        <v>362</v>
      </c>
      <c r="O108" t="s">
        <v>363</v>
      </c>
      <c r="Q108" t="s">
        <v>364</v>
      </c>
      <c r="S108">
        <v>1734</v>
      </c>
      <c r="T108" t="s">
        <v>365</v>
      </c>
      <c r="U108" t="s">
        <v>45</v>
      </c>
      <c r="V108" t="s">
        <v>366</v>
      </c>
      <c r="W108" t="s">
        <v>367</v>
      </c>
      <c r="X108" t="s">
        <v>167</v>
      </c>
      <c r="Y108" s="5">
        <f t="shared" si="2"/>
        <v>5000</v>
      </c>
      <c r="Z108" s="3" t="str">
        <f t="shared" si="3"/>
        <v>February</v>
      </c>
      <c r="AA108">
        <v>2003</v>
      </c>
    </row>
    <row r="109" spans="1:27" x14ac:dyDescent="0.2">
      <c r="A109">
        <v>10119</v>
      </c>
      <c r="B109">
        <v>46</v>
      </c>
      <c r="C109" s="5">
        <v>100</v>
      </c>
      <c r="D109">
        <v>11</v>
      </c>
      <c r="E109" t="s">
        <v>368</v>
      </c>
      <c r="F109" t="s">
        <v>28</v>
      </c>
      <c r="G109">
        <v>2</v>
      </c>
      <c r="H109">
        <v>4</v>
      </c>
      <c r="I109">
        <v>2003</v>
      </c>
      <c r="J109" t="s">
        <v>200</v>
      </c>
      <c r="K109">
        <v>136</v>
      </c>
      <c r="L109" t="s">
        <v>360</v>
      </c>
      <c r="M109" t="s">
        <v>160</v>
      </c>
      <c r="N109" t="s">
        <v>161</v>
      </c>
      <c r="O109" t="s">
        <v>162</v>
      </c>
      <c r="Q109" t="s">
        <v>163</v>
      </c>
      <c r="S109">
        <v>5020</v>
      </c>
      <c r="T109" t="s">
        <v>164</v>
      </c>
      <c r="U109" t="s">
        <v>45</v>
      </c>
      <c r="V109" t="s">
        <v>165</v>
      </c>
      <c r="W109" t="s">
        <v>166</v>
      </c>
      <c r="X109" t="s">
        <v>54</v>
      </c>
      <c r="Y109" s="5">
        <f t="shared" si="2"/>
        <v>4600</v>
      </c>
      <c r="Z109" s="3" t="str">
        <f t="shared" si="3"/>
        <v>April</v>
      </c>
      <c r="AA109">
        <v>2003</v>
      </c>
    </row>
    <row r="110" spans="1:27" x14ac:dyDescent="0.2">
      <c r="A110">
        <v>10129</v>
      </c>
      <c r="B110">
        <v>33</v>
      </c>
      <c r="C110" s="5">
        <v>100</v>
      </c>
      <c r="D110">
        <v>2</v>
      </c>
      <c r="E110" s="1">
        <v>37961</v>
      </c>
      <c r="F110" t="s">
        <v>28</v>
      </c>
      <c r="G110">
        <v>2</v>
      </c>
      <c r="H110">
        <v>6</v>
      </c>
      <c r="I110">
        <v>2003</v>
      </c>
      <c r="J110" t="s">
        <v>200</v>
      </c>
      <c r="K110">
        <v>136</v>
      </c>
      <c r="L110" t="s">
        <v>360</v>
      </c>
      <c r="M110" t="s">
        <v>369</v>
      </c>
      <c r="N110" t="s">
        <v>370</v>
      </c>
      <c r="O110" t="s">
        <v>371</v>
      </c>
      <c r="Q110" t="s">
        <v>372</v>
      </c>
      <c r="S110" t="s">
        <v>373</v>
      </c>
      <c r="T110" t="s">
        <v>187</v>
      </c>
      <c r="U110" t="s">
        <v>45</v>
      </c>
      <c r="V110" t="s">
        <v>65</v>
      </c>
      <c r="W110" t="s">
        <v>374</v>
      </c>
      <c r="X110" t="s">
        <v>54</v>
      </c>
      <c r="Y110" s="5">
        <f t="shared" si="2"/>
        <v>3300</v>
      </c>
      <c r="Z110" s="3" t="str">
        <f t="shared" si="3"/>
        <v>June</v>
      </c>
      <c r="AA110">
        <v>2003</v>
      </c>
    </row>
    <row r="111" spans="1:27" x14ac:dyDescent="0.2">
      <c r="A111">
        <v>10143</v>
      </c>
      <c r="B111">
        <v>49</v>
      </c>
      <c r="C111" s="5">
        <v>100</v>
      </c>
      <c r="D111">
        <v>15</v>
      </c>
      <c r="E111" s="1">
        <v>37902</v>
      </c>
      <c r="F111" t="s">
        <v>28</v>
      </c>
      <c r="G111">
        <v>3</v>
      </c>
      <c r="H111">
        <v>8</v>
      </c>
      <c r="I111">
        <v>2003</v>
      </c>
      <c r="J111" t="s">
        <v>200</v>
      </c>
      <c r="K111">
        <v>136</v>
      </c>
      <c r="L111" t="s">
        <v>360</v>
      </c>
      <c r="M111" t="s">
        <v>375</v>
      </c>
      <c r="N111">
        <v>5085559555</v>
      </c>
      <c r="O111" t="s">
        <v>376</v>
      </c>
      <c r="Q111" t="s">
        <v>179</v>
      </c>
      <c r="R111" t="s">
        <v>135</v>
      </c>
      <c r="S111">
        <v>50553</v>
      </c>
      <c r="T111" t="s">
        <v>35</v>
      </c>
      <c r="U111" t="s">
        <v>36</v>
      </c>
      <c r="V111" t="s">
        <v>377</v>
      </c>
      <c r="W111" t="s">
        <v>378</v>
      </c>
      <c r="X111" t="s">
        <v>54</v>
      </c>
      <c r="Y111" s="5">
        <f t="shared" si="2"/>
        <v>4900</v>
      </c>
      <c r="Z111" s="3" t="str">
        <f t="shared" si="3"/>
        <v>August</v>
      </c>
      <c r="AA111">
        <v>2003</v>
      </c>
    </row>
    <row r="112" spans="1:27" x14ac:dyDescent="0.2">
      <c r="A112">
        <v>10155</v>
      </c>
      <c r="B112">
        <v>32</v>
      </c>
      <c r="C112" s="5">
        <v>100</v>
      </c>
      <c r="D112">
        <v>13</v>
      </c>
      <c r="E112" s="1">
        <v>37782</v>
      </c>
      <c r="F112" t="s">
        <v>28</v>
      </c>
      <c r="G112">
        <v>4</v>
      </c>
      <c r="H112">
        <v>10</v>
      </c>
      <c r="I112">
        <v>2003</v>
      </c>
      <c r="J112" t="s">
        <v>200</v>
      </c>
      <c r="K112">
        <v>136</v>
      </c>
      <c r="L112" t="s">
        <v>360</v>
      </c>
      <c r="M112" t="s">
        <v>139</v>
      </c>
      <c r="N112" t="s">
        <v>140</v>
      </c>
      <c r="O112" t="s">
        <v>141</v>
      </c>
      <c r="Q112" t="s">
        <v>142</v>
      </c>
      <c r="S112">
        <v>21240</v>
      </c>
      <c r="T112" t="s">
        <v>143</v>
      </c>
      <c r="U112" t="s">
        <v>45</v>
      </c>
      <c r="V112" t="s">
        <v>144</v>
      </c>
      <c r="W112" t="s">
        <v>145</v>
      </c>
      <c r="X112" t="s">
        <v>54</v>
      </c>
      <c r="Y112" s="5">
        <f t="shared" si="2"/>
        <v>3200</v>
      </c>
      <c r="Z112" s="3" t="str">
        <f t="shared" si="3"/>
        <v>October</v>
      </c>
      <c r="AA112">
        <v>2003</v>
      </c>
    </row>
    <row r="113" spans="1:27" x14ac:dyDescent="0.2">
      <c r="A113">
        <v>10167</v>
      </c>
      <c r="B113">
        <v>44</v>
      </c>
      <c r="C113" s="5">
        <v>100</v>
      </c>
      <c r="D113">
        <v>9</v>
      </c>
      <c r="E113" t="s">
        <v>379</v>
      </c>
      <c r="F113" t="s">
        <v>380</v>
      </c>
      <c r="G113">
        <v>4</v>
      </c>
      <c r="H113">
        <v>10</v>
      </c>
      <c r="I113">
        <v>2003</v>
      </c>
      <c r="J113" t="s">
        <v>200</v>
      </c>
      <c r="K113">
        <v>136</v>
      </c>
      <c r="L113" t="s">
        <v>360</v>
      </c>
      <c r="M113" t="s">
        <v>291</v>
      </c>
      <c r="N113" t="s">
        <v>292</v>
      </c>
      <c r="O113" t="s">
        <v>293</v>
      </c>
      <c r="Q113" t="s">
        <v>294</v>
      </c>
      <c r="S113" t="s">
        <v>295</v>
      </c>
      <c r="T113" t="s">
        <v>208</v>
      </c>
      <c r="U113" t="s">
        <v>45</v>
      </c>
      <c r="V113" t="s">
        <v>296</v>
      </c>
      <c r="W113" t="s">
        <v>230</v>
      </c>
      <c r="X113" t="s">
        <v>54</v>
      </c>
      <c r="Y113" s="5">
        <f t="shared" si="2"/>
        <v>4400</v>
      </c>
      <c r="Z113" s="3" t="str">
        <f t="shared" si="3"/>
        <v>October</v>
      </c>
      <c r="AA113">
        <v>2003</v>
      </c>
    </row>
    <row r="114" spans="1:27" x14ac:dyDescent="0.2">
      <c r="A114">
        <v>10178</v>
      </c>
      <c r="B114">
        <v>24</v>
      </c>
      <c r="C114" s="5">
        <v>100</v>
      </c>
      <c r="D114">
        <v>12</v>
      </c>
      <c r="E114" s="1">
        <v>37844</v>
      </c>
      <c r="F114" t="s">
        <v>28</v>
      </c>
      <c r="G114">
        <v>4</v>
      </c>
      <c r="H114">
        <v>11</v>
      </c>
      <c r="I114">
        <v>2003</v>
      </c>
      <c r="J114" t="s">
        <v>200</v>
      </c>
      <c r="K114">
        <v>136</v>
      </c>
      <c r="L114" t="s">
        <v>360</v>
      </c>
      <c r="M114" t="s">
        <v>381</v>
      </c>
      <c r="N114" t="s">
        <v>382</v>
      </c>
      <c r="O114" t="s">
        <v>383</v>
      </c>
      <c r="Q114" t="s">
        <v>384</v>
      </c>
      <c r="S114">
        <v>31000</v>
      </c>
      <c r="T114" t="s">
        <v>44</v>
      </c>
      <c r="U114" t="s">
        <v>45</v>
      </c>
      <c r="V114" t="s">
        <v>385</v>
      </c>
      <c r="W114" t="s">
        <v>386</v>
      </c>
      <c r="X114" t="s">
        <v>54</v>
      </c>
      <c r="Y114" s="5">
        <f t="shared" si="2"/>
        <v>2400</v>
      </c>
      <c r="Z114" s="3" t="str">
        <f t="shared" si="3"/>
        <v>November</v>
      </c>
      <c r="AA114">
        <v>2003</v>
      </c>
    </row>
    <row r="115" spans="1:27" x14ac:dyDescent="0.2">
      <c r="A115">
        <v>10186</v>
      </c>
      <c r="B115">
        <v>26</v>
      </c>
      <c r="C115" s="5">
        <v>100</v>
      </c>
      <c r="D115">
        <v>9</v>
      </c>
      <c r="E115" t="s">
        <v>387</v>
      </c>
      <c r="F115" t="s">
        <v>28</v>
      </c>
      <c r="G115">
        <v>4</v>
      </c>
      <c r="H115">
        <v>11</v>
      </c>
      <c r="I115">
        <v>2003</v>
      </c>
      <c r="J115" t="s">
        <v>200</v>
      </c>
      <c r="K115">
        <v>136</v>
      </c>
      <c r="L115" t="s">
        <v>360</v>
      </c>
      <c r="M115" t="s">
        <v>388</v>
      </c>
      <c r="N115" t="s">
        <v>389</v>
      </c>
      <c r="O115" t="s">
        <v>390</v>
      </c>
      <c r="Q115" t="s">
        <v>372</v>
      </c>
      <c r="S115" t="s">
        <v>391</v>
      </c>
      <c r="T115" t="s">
        <v>187</v>
      </c>
      <c r="U115" t="s">
        <v>45</v>
      </c>
      <c r="V115" t="s">
        <v>392</v>
      </c>
      <c r="W115" t="s">
        <v>393</v>
      </c>
      <c r="X115" t="s">
        <v>54</v>
      </c>
      <c r="Y115" s="5">
        <f t="shared" si="2"/>
        <v>2600</v>
      </c>
      <c r="Z115" s="3" t="str">
        <f t="shared" si="3"/>
        <v>November</v>
      </c>
      <c r="AA115">
        <v>2003</v>
      </c>
    </row>
    <row r="116" spans="1:27" x14ac:dyDescent="0.2">
      <c r="A116">
        <v>10197</v>
      </c>
      <c r="B116">
        <v>45</v>
      </c>
      <c r="C116" s="5">
        <v>100</v>
      </c>
      <c r="D116">
        <v>6</v>
      </c>
      <c r="E116" t="s">
        <v>394</v>
      </c>
      <c r="F116" t="s">
        <v>28</v>
      </c>
      <c r="G116">
        <v>4</v>
      </c>
      <c r="H116">
        <v>11</v>
      </c>
      <c r="I116">
        <v>2003</v>
      </c>
      <c r="J116" t="s">
        <v>200</v>
      </c>
      <c r="K116">
        <v>136</v>
      </c>
      <c r="L116" t="s">
        <v>360</v>
      </c>
      <c r="M116" t="s">
        <v>395</v>
      </c>
      <c r="N116" t="s">
        <v>396</v>
      </c>
      <c r="O116" t="s">
        <v>397</v>
      </c>
      <c r="Q116" t="s">
        <v>398</v>
      </c>
      <c r="S116">
        <v>8022</v>
      </c>
      <c r="T116" t="s">
        <v>196</v>
      </c>
      <c r="U116" t="s">
        <v>45</v>
      </c>
      <c r="V116" t="s">
        <v>399</v>
      </c>
      <c r="W116" t="s">
        <v>400</v>
      </c>
      <c r="X116" t="s">
        <v>54</v>
      </c>
      <c r="Y116" s="5">
        <f t="shared" si="2"/>
        <v>4500</v>
      </c>
      <c r="Z116" s="3" t="str">
        <f t="shared" si="3"/>
        <v>November</v>
      </c>
      <c r="AA116">
        <v>2003</v>
      </c>
    </row>
    <row r="117" spans="1:27" x14ac:dyDescent="0.2">
      <c r="A117">
        <v>10209</v>
      </c>
      <c r="B117">
        <v>39</v>
      </c>
      <c r="C117" s="5">
        <v>100</v>
      </c>
      <c r="D117">
        <v>8</v>
      </c>
      <c r="E117" s="1">
        <v>38231</v>
      </c>
      <c r="F117" t="s">
        <v>28</v>
      </c>
      <c r="G117">
        <v>1</v>
      </c>
      <c r="H117">
        <v>1</v>
      </c>
      <c r="I117">
        <v>2004</v>
      </c>
      <c r="J117" t="s">
        <v>200</v>
      </c>
      <c r="K117">
        <v>136</v>
      </c>
      <c r="L117" t="s">
        <v>360</v>
      </c>
      <c r="M117" t="s">
        <v>401</v>
      </c>
      <c r="N117">
        <v>2155554369</v>
      </c>
      <c r="O117" t="s">
        <v>402</v>
      </c>
      <c r="Q117" t="s">
        <v>403</v>
      </c>
      <c r="R117" t="s">
        <v>59</v>
      </c>
      <c r="T117" t="s">
        <v>35</v>
      </c>
      <c r="U117" t="s">
        <v>36</v>
      </c>
      <c r="V117" t="s">
        <v>404</v>
      </c>
      <c r="W117" t="s">
        <v>111</v>
      </c>
      <c r="X117" t="s">
        <v>54</v>
      </c>
      <c r="Y117" s="5">
        <f t="shared" si="2"/>
        <v>3900</v>
      </c>
      <c r="Z117" s="3" t="str">
        <f t="shared" si="3"/>
        <v>January</v>
      </c>
      <c r="AA117">
        <v>2004</v>
      </c>
    </row>
    <row r="118" spans="1:27" x14ac:dyDescent="0.2">
      <c r="A118">
        <v>10222</v>
      </c>
      <c r="B118">
        <v>49</v>
      </c>
      <c r="C118" s="5">
        <v>100</v>
      </c>
      <c r="D118">
        <v>12</v>
      </c>
      <c r="E118" t="s">
        <v>405</v>
      </c>
      <c r="F118" t="s">
        <v>28</v>
      </c>
      <c r="G118">
        <v>1</v>
      </c>
      <c r="H118">
        <v>2</v>
      </c>
      <c r="I118">
        <v>2004</v>
      </c>
      <c r="J118" t="s">
        <v>200</v>
      </c>
      <c r="K118">
        <v>136</v>
      </c>
      <c r="L118" t="s">
        <v>360</v>
      </c>
      <c r="M118" t="s">
        <v>406</v>
      </c>
      <c r="N118">
        <v>7605558146</v>
      </c>
      <c r="O118" t="s">
        <v>407</v>
      </c>
      <c r="Q118" t="s">
        <v>408</v>
      </c>
      <c r="R118" t="s">
        <v>59</v>
      </c>
      <c r="S118">
        <v>91217</v>
      </c>
      <c r="T118" t="s">
        <v>35</v>
      </c>
      <c r="U118" t="s">
        <v>36</v>
      </c>
      <c r="V118" t="s">
        <v>264</v>
      </c>
      <c r="W118" t="s">
        <v>307</v>
      </c>
      <c r="X118" t="s">
        <v>54</v>
      </c>
      <c r="Y118" s="5">
        <f t="shared" si="2"/>
        <v>4900</v>
      </c>
      <c r="Z118" s="3" t="str">
        <f t="shared" si="3"/>
        <v>February</v>
      </c>
      <c r="AA118">
        <v>2004</v>
      </c>
    </row>
    <row r="119" spans="1:27" x14ac:dyDescent="0.2">
      <c r="A119">
        <v>10248</v>
      </c>
      <c r="B119">
        <v>20</v>
      </c>
      <c r="C119" s="5">
        <v>100</v>
      </c>
      <c r="D119">
        <v>3</v>
      </c>
      <c r="E119" s="1">
        <v>38173</v>
      </c>
      <c r="F119" t="s">
        <v>380</v>
      </c>
      <c r="G119">
        <v>2</v>
      </c>
      <c r="H119">
        <v>5</v>
      </c>
      <c r="I119">
        <v>2004</v>
      </c>
      <c r="J119" t="s">
        <v>200</v>
      </c>
      <c r="K119">
        <v>136</v>
      </c>
      <c r="L119" t="s">
        <v>360</v>
      </c>
      <c r="M119" t="s">
        <v>31</v>
      </c>
      <c r="N119">
        <v>2125557818</v>
      </c>
      <c r="O119" t="s">
        <v>32</v>
      </c>
      <c r="Q119" t="s">
        <v>33</v>
      </c>
      <c r="R119" t="s">
        <v>34</v>
      </c>
      <c r="S119">
        <v>10022</v>
      </c>
      <c r="T119" t="s">
        <v>35</v>
      </c>
      <c r="U119" t="s">
        <v>36</v>
      </c>
      <c r="V119" t="s">
        <v>37</v>
      </c>
      <c r="W119" t="s">
        <v>38</v>
      </c>
      <c r="X119" t="s">
        <v>39</v>
      </c>
      <c r="Y119" s="5">
        <f t="shared" si="2"/>
        <v>2000</v>
      </c>
      <c r="Z119" s="3" t="str">
        <f t="shared" si="3"/>
        <v>May</v>
      </c>
      <c r="AA119">
        <v>2004</v>
      </c>
    </row>
    <row r="120" spans="1:27" x14ac:dyDescent="0.2">
      <c r="A120">
        <v>10261</v>
      </c>
      <c r="B120">
        <v>27</v>
      </c>
      <c r="C120" s="5">
        <v>100</v>
      </c>
      <c r="D120">
        <v>1</v>
      </c>
      <c r="E120" t="s">
        <v>409</v>
      </c>
      <c r="F120" t="s">
        <v>28</v>
      </c>
      <c r="G120">
        <v>2</v>
      </c>
      <c r="H120">
        <v>6</v>
      </c>
      <c r="I120">
        <v>2004</v>
      </c>
      <c r="J120" t="s">
        <v>200</v>
      </c>
      <c r="K120">
        <v>136</v>
      </c>
      <c r="L120" t="s">
        <v>360</v>
      </c>
      <c r="M120" t="s">
        <v>327</v>
      </c>
      <c r="N120" t="s">
        <v>328</v>
      </c>
      <c r="O120" t="s">
        <v>329</v>
      </c>
      <c r="Q120" t="s">
        <v>330</v>
      </c>
      <c r="R120" t="s">
        <v>331</v>
      </c>
      <c r="S120" t="s">
        <v>332</v>
      </c>
      <c r="T120" t="s">
        <v>257</v>
      </c>
      <c r="U120" t="s">
        <v>36</v>
      </c>
      <c r="V120" t="s">
        <v>333</v>
      </c>
      <c r="W120" t="s">
        <v>334</v>
      </c>
      <c r="X120" t="s">
        <v>54</v>
      </c>
      <c r="Y120" s="5">
        <f t="shared" si="2"/>
        <v>2700</v>
      </c>
      <c r="Z120" s="3" t="str">
        <f t="shared" si="3"/>
        <v>June</v>
      </c>
      <c r="AA120">
        <v>2004</v>
      </c>
    </row>
    <row r="121" spans="1:27" x14ac:dyDescent="0.2">
      <c r="A121">
        <v>10273</v>
      </c>
      <c r="B121">
        <v>30</v>
      </c>
      <c r="C121" s="5">
        <v>100</v>
      </c>
      <c r="D121">
        <v>4</v>
      </c>
      <c r="E121" t="s">
        <v>410</v>
      </c>
      <c r="F121" t="s">
        <v>28</v>
      </c>
      <c r="G121">
        <v>3</v>
      </c>
      <c r="H121">
        <v>7</v>
      </c>
      <c r="I121">
        <v>2004</v>
      </c>
      <c r="J121" t="s">
        <v>200</v>
      </c>
      <c r="K121">
        <v>136</v>
      </c>
      <c r="L121" t="s">
        <v>360</v>
      </c>
      <c r="M121" t="s">
        <v>411</v>
      </c>
      <c r="N121" t="s">
        <v>412</v>
      </c>
      <c r="O121" t="s">
        <v>413</v>
      </c>
      <c r="Q121" t="s">
        <v>414</v>
      </c>
      <c r="S121" t="s">
        <v>415</v>
      </c>
      <c r="T121" t="s">
        <v>416</v>
      </c>
      <c r="U121" t="s">
        <v>45</v>
      </c>
      <c r="V121" t="s">
        <v>417</v>
      </c>
      <c r="W121" t="s">
        <v>418</v>
      </c>
      <c r="X121" t="s">
        <v>54</v>
      </c>
      <c r="Y121" s="5">
        <f t="shared" si="2"/>
        <v>3000</v>
      </c>
      <c r="Z121" s="3" t="str">
        <f t="shared" si="3"/>
        <v>July</v>
      </c>
      <c r="AA121">
        <v>2004</v>
      </c>
    </row>
    <row r="122" spans="1:27" x14ac:dyDescent="0.2">
      <c r="A122">
        <v>10283</v>
      </c>
      <c r="B122">
        <v>25</v>
      </c>
      <c r="C122" s="5">
        <v>100</v>
      </c>
      <c r="D122">
        <v>6</v>
      </c>
      <c r="E122" t="s">
        <v>419</v>
      </c>
      <c r="F122" t="s">
        <v>28</v>
      </c>
      <c r="G122">
        <v>3</v>
      </c>
      <c r="H122">
        <v>8</v>
      </c>
      <c r="I122">
        <v>2004</v>
      </c>
      <c r="J122" t="s">
        <v>200</v>
      </c>
      <c r="K122">
        <v>136</v>
      </c>
      <c r="L122" t="s">
        <v>360</v>
      </c>
      <c r="M122" t="s">
        <v>420</v>
      </c>
      <c r="N122" t="s">
        <v>421</v>
      </c>
      <c r="O122" t="s">
        <v>422</v>
      </c>
      <c r="Q122" t="s">
        <v>423</v>
      </c>
      <c r="R122" t="s">
        <v>255</v>
      </c>
      <c r="S122" t="s">
        <v>424</v>
      </c>
      <c r="T122" t="s">
        <v>257</v>
      </c>
      <c r="U122" t="s">
        <v>36</v>
      </c>
      <c r="V122" t="s">
        <v>425</v>
      </c>
      <c r="W122" t="s">
        <v>189</v>
      </c>
      <c r="X122" t="s">
        <v>39</v>
      </c>
      <c r="Y122" s="5">
        <f t="shared" si="2"/>
        <v>2500</v>
      </c>
      <c r="Z122" s="3" t="str">
        <f t="shared" si="3"/>
        <v>August</v>
      </c>
      <c r="AA122">
        <v>2004</v>
      </c>
    </row>
    <row r="123" spans="1:27" x14ac:dyDescent="0.2">
      <c r="A123">
        <v>10295</v>
      </c>
      <c r="B123">
        <v>24</v>
      </c>
      <c r="C123" s="5">
        <v>100</v>
      </c>
      <c r="D123">
        <v>1</v>
      </c>
      <c r="E123" s="1">
        <v>38269</v>
      </c>
      <c r="F123" t="s">
        <v>28</v>
      </c>
      <c r="G123">
        <v>3</v>
      </c>
      <c r="H123">
        <v>9</v>
      </c>
      <c r="I123">
        <v>2004</v>
      </c>
      <c r="J123" t="s">
        <v>200</v>
      </c>
      <c r="K123">
        <v>136</v>
      </c>
      <c r="L123" t="s">
        <v>360</v>
      </c>
      <c r="M123" t="s">
        <v>426</v>
      </c>
      <c r="N123">
        <v>6175559555</v>
      </c>
      <c r="O123" t="s">
        <v>427</v>
      </c>
      <c r="Q123" t="s">
        <v>428</v>
      </c>
      <c r="R123" t="s">
        <v>135</v>
      </c>
      <c r="S123">
        <v>51003</v>
      </c>
      <c r="T123" t="s">
        <v>35</v>
      </c>
      <c r="U123" t="s">
        <v>36</v>
      </c>
      <c r="V123" t="s">
        <v>429</v>
      </c>
      <c r="W123" t="s">
        <v>71</v>
      </c>
      <c r="X123" t="s">
        <v>54</v>
      </c>
      <c r="Y123" s="5">
        <f t="shared" si="2"/>
        <v>2400</v>
      </c>
      <c r="Z123" s="3" t="str">
        <f t="shared" si="3"/>
        <v>September</v>
      </c>
      <c r="AA123">
        <v>2004</v>
      </c>
    </row>
    <row r="124" spans="1:27" x14ac:dyDescent="0.2">
      <c r="A124">
        <v>10307</v>
      </c>
      <c r="B124">
        <v>22</v>
      </c>
      <c r="C124" s="5">
        <v>100</v>
      </c>
      <c r="D124">
        <v>9</v>
      </c>
      <c r="E124" t="s">
        <v>430</v>
      </c>
      <c r="F124" t="s">
        <v>28</v>
      </c>
      <c r="G124">
        <v>4</v>
      </c>
      <c r="H124">
        <v>10</v>
      </c>
      <c r="I124">
        <v>2004</v>
      </c>
      <c r="J124" t="s">
        <v>200</v>
      </c>
      <c r="K124">
        <v>136</v>
      </c>
      <c r="L124" t="s">
        <v>360</v>
      </c>
      <c r="M124" t="s">
        <v>239</v>
      </c>
      <c r="N124">
        <v>2155554695</v>
      </c>
      <c r="O124" t="s">
        <v>240</v>
      </c>
      <c r="Q124" t="s">
        <v>241</v>
      </c>
      <c r="R124" t="s">
        <v>156</v>
      </c>
      <c r="S124">
        <v>71270</v>
      </c>
      <c r="T124" t="s">
        <v>35</v>
      </c>
      <c r="U124" t="s">
        <v>36</v>
      </c>
      <c r="V124" t="s">
        <v>242</v>
      </c>
      <c r="W124" t="s">
        <v>243</v>
      </c>
      <c r="X124" t="s">
        <v>39</v>
      </c>
      <c r="Y124" s="5">
        <f t="shared" si="2"/>
        <v>2200</v>
      </c>
      <c r="Z124" s="3" t="str">
        <f t="shared" si="3"/>
        <v>October</v>
      </c>
      <c r="AA124">
        <v>2004</v>
      </c>
    </row>
    <row r="125" spans="1:27" x14ac:dyDescent="0.2">
      <c r="A125">
        <v>10316</v>
      </c>
      <c r="B125">
        <v>33</v>
      </c>
      <c r="C125" s="5">
        <v>100</v>
      </c>
      <c r="D125">
        <v>17</v>
      </c>
      <c r="E125" s="1">
        <v>37997</v>
      </c>
      <c r="F125" t="s">
        <v>28</v>
      </c>
      <c r="G125">
        <v>4</v>
      </c>
      <c r="H125">
        <v>11</v>
      </c>
      <c r="I125">
        <v>2004</v>
      </c>
      <c r="J125" t="s">
        <v>200</v>
      </c>
      <c r="K125">
        <v>136</v>
      </c>
      <c r="L125" t="s">
        <v>360</v>
      </c>
      <c r="M125" t="s">
        <v>431</v>
      </c>
      <c r="N125" t="s">
        <v>432</v>
      </c>
      <c r="O125" t="s">
        <v>433</v>
      </c>
      <c r="Q125" t="s">
        <v>434</v>
      </c>
      <c r="R125" t="s">
        <v>435</v>
      </c>
      <c r="S125" t="s">
        <v>436</v>
      </c>
      <c r="T125" t="s">
        <v>187</v>
      </c>
      <c r="U125" t="s">
        <v>45</v>
      </c>
      <c r="V125" t="s">
        <v>437</v>
      </c>
      <c r="W125" t="s">
        <v>438</v>
      </c>
      <c r="X125" t="s">
        <v>54</v>
      </c>
      <c r="Y125" s="5">
        <f t="shared" si="2"/>
        <v>3300</v>
      </c>
      <c r="Z125" s="3" t="str">
        <f t="shared" si="3"/>
        <v>November</v>
      </c>
      <c r="AA125">
        <v>2004</v>
      </c>
    </row>
    <row r="126" spans="1:27" x14ac:dyDescent="0.2">
      <c r="A126">
        <v>10325</v>
      </c>
      <c r="B126">
        <v>47</v>
      </c>
      <c r="C126" s="5">
        <v>64.930000000000007</v>
      </c>
      <c r="D126">
        <v>6</v>
      </c>
      <c r="E126" s="1">
        <v>38118</v>
      </c>
      <c r="F126" t="s">
        <v>28</v>
      </c>
      <c r="G126">
        <v>4</v>
      </c>
      <c r="H126">
        <v>11</v>
      </c>
      <c r="I126">
        <v>2004</v>
      </c>
      <c r="J126" t="s">
        <v>200</v>
      </c>
      <c r="K126">
        <v>136</v>
      </c>
      <c r="L126" t="s">
        <v>360</v>
      </c>
      <c r="M126" t="s">
        <v>147</v>
      </c>
      <c r="N126" t="s">
        <v>148</v>
      </c>
      <c r="O126" t="s">
        <v>149</v>
      </c>
      <c r="Q126" t="s">
        <v>150</v>
      </c>
      <c r="S126">
        <v>4110</v>
      </c>
      <c r="T126" t="s">
        <v>84</v>
      </c>
      <c r="U126" t="s">
        <v>45</v>
      </c>
      <c r="V126" t="s">
        <v>151</v>
      </c>
      <c r="W126" t="s">
        <v>152</v>
      </c>
      <c r="X126" t="s">
        <v>54</v>
      </c>
      <c r="Y126" s="5">
        <f t="shared" si="2"/>
        <v>3051.7100000000005</v>
      </c>
      <c r="Z126" s="3" t="str">
        <f t="shared" si="3"/>
        <v>November</v>
      </c>
      <c r="AA126">
        <v>2004</v>
      </c>
    </row>
    <row r="127" spans="1:27" x14ac:dyDescent="0.2">
      <c r="A127">
        <v>10337</v>
      </c>
      <c r="B127">
        <v>25</v>
      </c>
      <c r="C127" s="5">
        <v>48.05</v>
      </c>
      <c r="D127">
        <v>8</v>
      </c>
      <c r="E127" t="s">
        <v>439</v>
      </c>
      <c r="F127" t="s">
        <v>28</v>
      </c>
      <c r="G127">
        <v>4</v>
      </c>
      <c r="H127">
        <v>11</v>
      </c>
      <c r="I127">
        <v>2004</v>
      </c>
      <c r="J127" t="s">
        <v>200</v>
      </c>
      <c r="K127">
        <v>136</v>
      </c>
      <c r="L127" t="s">
        <v>360</v>
      </c>
      <c r="M127" t="s">
        <v>227</v>
      </c>
      <c r="N127">
        <v>2125558493</v>
      </c>
      <c r="O127" t="s">
        <v>228</v>
      </c>
      <c r="P127" t="s">
        <v>229</v>
      </c>
      <c r="Q127" t="s">
        <v>33</v>
      </c>
      <c r="R127" t="s">
        <v>34</v>
      </c>
      <c r="S127">
        <v>10022</v>
      </c>
      <c r="T127" t="s">
        <v>35</v>
      </c>
      <c r="U127" t="s">
        <v>36</v>
      </c>
      <c r="V127" t="s">
        <v>136</v>
      </c>
      <c r="W127" t="s">
        <v>230</v>
      </c>
      <c r="X127" t="s">
        <v>39</v>
      </c>
      <c r="Y127" s="5">
        <f t="shared" si="2"/>
        <v>1201.25</v>
      </c>
      <c r="Z127" s="3" t="str">
        <f t="shared" si="3"/>
        <v>November</v>
      </c>
      <c r="AA127">
        <v>2004</v>
      </c>
    </row>
    <row r="128" spans="1:27" x14ac:dyDescent="0.2">
      <c r="A128">
        <v>10350</v>
      </c>
      <c r="B128">
        <v>26</v>
      </c>
      <c r="C128" s="5">
        <v>75.47</v>
      </c>
      <c r="D128">
        <v>5</v>
      </c>
      <c r="E128" s="1">
        <v>38029</v>
      </c>
      <c r="F128" t="s">
        <v>28</v>
      </c>
      <c r="G128">
        <v>4</v>
      </c>
      <c r="H128">
        <v>12</v>
      </c>
      <c r="I128">
        <v>2004</v>
      </c>
      <c r="J128" t="s">
        <v>200</v>
      </c>
      <c r="K128">
        <v>136</v>
      </c>
      <c r="L128" t="s">
        <v>360</v>
      </c>
      <c r="M128" t="s">
        <v>192</v>
      </c>
      <c r="N128" t="s">
        <v>193</v>
      </c>
      <c r="O128" t="s">
        <v>194</v>
      </c>
      <c r="Q128" t="s">
        <v>195</v>
      </c>
      <c r="S128">
        <v>28034</v>
      </c>
      <c r="T128" t="s">
        <v>196</v>
      </c>
      <c r="U128" t="s">
        <v>45</v>
      </c>
      <c r="V128" t="s">
        <v>197</v>
      </c>
      <c r="W128" t="s">
        <v>198</v>
      </c>
      <c r="X128" t="s">
        <v>39</v>
      </c>
      <c r="Y128" s="5">
        <f t="shared" si="2"/>
        <v>1962.22</v>
      </c>
      <c r="Z128" s="3" t="str">
        <f t="shared" si="3"/>
        <v>December</v>
      </c>
      <c r="AA128">
        <v>2004</v>
      </c>
    </row>
    <row r="129" spans="1:27" x14ac:dyDescent="0.2">
      <c r="A129">
        <v>10359</v>
      </c>
      <c r="B129">
        <v>48</v>
      </c>
      <c r="C129" s="5">
        <v>54.68</v>
      </c>
      <c r="D129">
        <v>6</v>
      </c>
      <c r="E129" t="s">
        <v>440</v>
      </c>
      <c r="F129" t="s">
        <v>28</v>
      </c>
      <c r="G129">
        <v>4</v>
      </c>
      <c r="H129">
        <v>12</v>
      </c>
      <c r="I129">
        <v>2004</v>
      </c>
      <c r="J129" t="s">
        <v>200</v>
      </c>
      <c r="K129">
        <v>136</v>
      </c>
      <c r="L129" t="s">
        <v>360</v>
      </c>
      <c r="M129" t="s">
        <v>40</v>
      </c>
      <c r="N129" t="s">
        <v>41</v>
      </c>
      <c r="O129" t="s">
        <v>42</v>
      </c>
      <c r="Q129" t="s">
        <v>43</v>
      </c>
      <c r="S129">
        <v>51100</v>
      </c>
      <c r="T129" t="s">
        <v>44</v>
      </c>
      <c r="U129" t="s">
        <v>45</v>
      </c>
      <c r="V129" t="s">
        <v>46</v>
      </c>
      <c r="W129" t="s">
        <v>47</v>
      </c>
      <c r="X129" t="s">
        <v>39</v>
      </c>
      <c r="Y129" s="5">
        <f t="shared" si="2"/>
        <v>2624.64</v>
      </c>
      <c r="Z129" s="3" t="str">
        <f t="shared" si="3"/>
        <v>December</v>
      </c>
      <c r="AA129">
        <v>2004</v>
      </c>
    </row>
    <row r="130" spans="1:27" x14ac:dyDescent="0.2">
      <c r="A130">
        <v>10373</v>
      </c>
      <c r="B130">
        <v>39</v>
      </c>
      <c r="C130" s="5">
        <v>100</v>
      </c>
      <c r="D130">
        <v>3</v>
      </c>
      <c r="E130" t="s">
        <v>441</v>
      </c>
      <c r="F130" t="s">
        <v>28</v>
      </c>
      <c r="G130">
        <v>1</v>
      </c>
      <c r="H130">
        <v>1</v>
      </c>
      <c r="I130">
        <v>2005</v>
      </c>
      <c r="J130" t="s">
        <v>200</v>
      </c>
      <c r="K130">
        <v>136</v>
      </c>
      <c r="L130" t="s">
        <v>360</v>
      </c>
      <c r="M130" t="s">
        <v>442</v>
      </c>
      <c r="N130" t="s">
        <v>443</v>
      </c>
      <c r="O130" t="s">
        <v>444</v>
      </c>
      <c r="Q130" t="s">
        <v>445</v>
      </c>
      <c r="S130">
        <v>90110</v>
      </c>
      <c r="T130" t="s">
        <v>143</v>
      </c>
      <c r="U130" t="s">
        <v>45</v>
      </c>
      <c r="V130" t="s">
        <v>446</v>
      </c>
      <c r="W130" t="s">
        <v>447</v>
      </c>
      <c r="X130" t="s">
        <v>54</v>
      </c>
      <c r="Y130" s="5">
        <f t="shared" si="2"/>
        <v>3900</v>
      </c>
      <c r="Z130" s="3" t="str">
        <f t="shared" si="3"/>
        <v>January</v>
      </c>
      <c r="AA130">
        <v>2005</v>
      </c>
    </row>
    <row r="131" spans="1:27" x14ac:dyDescent="0.2">
      <c r="A131">
        <v>10384</v>
      </c>
      <c r="B131">
        <v>34</v>
      </c>
      <c r="C131" s="5">
        <v>100</v>
      </c>
      <c r="D131">
        <v>4</v>
      </c>
      <c r="E131" t="s">
        <v>448</v>
      </c>
      <c r="F131" t="s">
        <v>28</v>
      </c>
      <c r="G131">
        <v>1</v>
      </c>
      <c r="H131">
        <v>2</v>
      </c>
      <c r="I131">
        <v>2005</v>
      </c>
      <c r="J131" t="s">
        <v>200</v>
      </c>
      <c r="K131">
        <v>136</v>
      </c>
      <c r="L131" t="s">
        <v>360</v>
      </c>
      <c r="M131" t="s">
        <v>62</v>
      </c>
      <c r="N131">
        <v>6505551386</v>
      </c>
      <c r="O131" t="s">
        <v>63</v>
      </c>
      <c r="Q131" t="s">
        <v>64</v>
      </c>
      <c r="R131" t="s">
        <v>59</v>
      </c>
      <c r="T131" t="s">
        <v>35</v>
      </c>
      <c r="U131" t="s">
        <v>36</v>
      </c>
      <c r="V131" t="s">
        <v>65</v>
      </c>
      <c r="W131" t="s">
        <v>61</v>
      </c>
      <c r="X131" t="s">
        <v>54</v>
      </c>
      <c r="Y131" s="5">
        <f t="shared" ref="Y131:Y194" si="4">B131*C131</f>
        <v>3400</v>
      </c>
      <c r="Z131" s="3" t="str">
        <f t="shared" ref="Z131:Z194" si="5">TEXT(DATE(2000, H131, 1), "mmmm")</f>
        <v>February</v>
      </c>
      <c r="AA131">
        <v>2005</v>
      </c>
    </row>
    <row r="132" spans="1:27" x14ac:dyDescent="0.2">
      <c r="A132">
        <v>10395</v>
      </c>
      <c r="B132">
        <v>32</v>
      </c>
      <c r="C132" s="5">
        <v>100</v>
      </c>
      <c r="D132">
        <v>2</v>
      </c>
      <c r="E132" t="s">
        <v>449</v>
      </c>
      <c r="F132" t="s">
        <v>28</v>
      </c>
      <c r="G132">
        <v>1</v>
      </c>
      <c r="H132">
        <v>3</v>
      </c>
      <c r="I132">
        <v>2005</v>
      </c>
      <c r="J132" t="s">
        <v>200</v>
      </c>
      <c r="K132">
        <v>136</v>
      </c>
      <c r="L132" t="s">
        <v>360</v>
      </c>
      <c r="M132" t="s">
        <v>48</v>
      </c>
      <c r="N132" t="s">
        <v>49</v>
      </c>
      <c r="O132" t="s">
        <v>50</v>
      </c>
      <c r="Q132" t="s">
        <v>51</v>
      </c>
      <c r="S132">
        <v>75508</v>
      </c>
      <c r="T132" t="s">
        <v>44</v>
      </c>
      <c r="U132" t="s">
        <v>45</v>
      </c>
      <c r="V132" t="s">
        <v>52</v>
      </c>
      <c r="W132" t="s">
        <v>53</v>
      </c>
      <c r="X132" t="s">
        <v>54</v>
      </c>
      <c r="Y132" s="5">
        <f t="shared" si="4"/>
        <v>3200</v>
      </c>
      <c r="Z132" s="3" t="str">
        <f t="shared" si="5"/>
        <v>March</v>
      </c>
      <c r="AA132">
        <v>2005</v>
      </c>
    </row>
    <row r="133" spans="1:27" x14ac:dyDescent="0.2">
      <c r="A133">
        <v>10400</v>
      </c>
      <c r="B133">
        <v>64</v>
      </c>
      <c r="C133" s="5">
        <v>100</v>
      </c>
      <c r="D133">
        <v>9</v>
      </c>
      <c r="E133" s="1">
        <v>38356</v>
      </c>
      <c r="F133" t="s">
        <v>28</v>
      </c>
      <c r="G133">
        <v>2</v>
      </c>
      <c r="H133">
        <v>4</v>
      </c>
      <c r="I133">
        <v>2005</v>
      </c>
      <c r="J133" t="s">
        <v>200</v>
      </c>
      <c r="K133">
        <v>136</v>
      </c>
      <c r="L133" t="s">
        <v>360</v>
      </c>
      <c r="M133" t="s">
        <v>450</v>
      </c>
      <c r="N133">
        <v>4085553659</v>
      </c>
      <c r="O133" t="s">
        <v>451</v>
      </c>
      <c r="Q133" t="s">
        <v>452</v>
      </c>
      <c r="R133" t="s">
        <v>59</v>
      </c>
      <c r="S133">
        <v>94217</v>
      </c>
      <c r="T133" t="s">
        <v>35</v>
      </c>
      <c r="U133" t="s">
        <v>36</v>
      </c>
      <c r="V133" t="s">
        <v>110</v>
      </c>
      <c r="W133" t="s">
        <v>453</v>
      </c>
      <c r="X133" t="s">
        <v>167</v>
      </c>
      <c r="Y133" s="5">
        <f t="shared" si="4"/>
        <v>6400</v>
      </c>
      <c r="Z133" s="3" t="str">
        <f t="shared" si="5"/>
        <v>April</v>
      </c>
      <c r="AA133">
        <v>2005</v>
      </c>
    </row>
    <row r="134" spans="1:27" x14ac:dyDescent="0.2">
      <c r="A134">
        <v>10414</v>
      </c>
      <c r="B134">
        <v>19</v>
      </c>
      <c r="C134" s="5">
        <v>100</v>
      </c>
      <c r="D134">
        <v>3</v>
      </c>
      <c r="E134" s="1">
        <v>38508</v>
      </c>
      <c r="F134" t="s">
        <v>454</v>
      </c>
      <c r="G134">
        <v>2</v>
      </c>
      <c r="H134">
        <v>5</v>
      </c>
      <c r="I134">
        <v>2005</v>
      </c>
      <c r="J134" t="s">
        <v>200</v>
      </c>
      <c r="K134">
        <v>136</v>
      </c>
      <c r="L134" t="s">
        <v>360</v>
      </c>
      <c r="M134" t="s">
        <v>426</v>
      </c>
      <c r="N134">
        <v>6175559555</v>
      </c>
      <c r="O134" t="s">
        <v>427</v>
      </c>
      <c r="Q134" t="s">
        <v>428</v>
      </c>
      <c r="R134" t="s">
        <v>135</v>
      </c>
      <c r="S134">
        <v>51003</v>
      </c>
      <c r="T134" t="s">
        <v>35</v>
      </c>
      <c r="U134" t="s">
        <v>36</v>
      </c>
      <c r="V134" t="s">
        <v>429</v>
      </c>
      <c r="W134" t="s">
        <v>71</v>
      </c>
      <c r="X134" t="s">
        <v>39</v>
      </c>
      <c r="Y134" s="5">
        <f t="shared" si="4"/>
        <v>1900</v>
      </c>
      <c r="Z134" s="3" t="str">
        <f t="shared" si="5"/>
        <v>May</v>
      </c>
      <c r="AA134">
        <v>2005</v>
      </c>
    </row>
    <row r="135" spans="1:27" x14ac:dyDescent="0.2">
      <c r="A135">
        <v>10103</v>
      </c>
      <c r="B135">
        <v>42</v>
      </c>
      <c r="C135" s="5">
        <v>100</v>
      </c>
      <c r="D135">
        <v>4</v>
      </c>
      <c r="E135" t="s">
        <v>199</v>
      </c>
      <c r="F135" t="s">
        <v>28</v>
      </c>
      <c r="G135">
        <v>1</v>
      </c>
      <c r="H135">
        <v>1</v>
      </c>
      <c r="I135">
        <v>2003</v>
      </c>
      <c r="J135" t="s">
        <v>200</v>
      </c>
      <c r="K135">
        <v>147</v>
      </c>
      <c r="L135" t="s">
        <v>455</v>
      </c>
      <c r="M135" t="s">
        <v>147</v>
      </c>
      <c r="N135" t="s">
        <v>148</v>
      </c>
      <c r="O135" t="s">
        <v>149</v>
      </c>
      <c r="Q135" t="s">
        <v>150</v>
      </c>
      <c r="S135">
        <v>4110</v>
      </c>
      <c r="T135" t="s">
        <v>84</v>
      </c>
      <c r="U135" t="s">
        <v>45</v>
      </c>
      <c r="V135" t="s">
        <v>151</v>
      </c>
      <c r="W135" t="s">
        <v>152</v>
      </c>
      <c r="X135" t="s">
        <v>54</v>
      </c>
      <c r="Y135" s="5">
        <f t="shared" si="4"/>
        <v>4200</v>
      </c>
      <c r="Z135" s="3" t="str">
        <f t="shared" si="5"/>
        <v>January</v>
      </c>
      <c r="AA135">
        <v>2003</v>
      </c>
    </row>
    <row r="136" spans="1:27" x14ac:dyDescent="0.2">
      <c r="A136">
        <v>10114</v>
      </c>
      <c r="B136">
        <v>31</v>
      </c>
      <c r="C136" s="5">
        <v>100</v>
      </c>
      <c r="D136">
        <v>8</v>
      </c>
      <c r="E136" s="1">
        <v>37625</v>
      </c>
      <c r="F136" t="s">
        <v>28</v>
      </c>
      <c r="G136">
        <v>2</v>
      </c>
      <c r="H136">
        <v>4</v>
      </c>
      <c r="I136">
        <v>2003</v>
      </c>
      <c r="J136" t="s">
        <v>200</v>
      </c>
      <c r="K136">
        <v>147</v>
      </c>
      <c r="L136" t="s">
        <v>455</v>
      </c>
      <c r="M136" t="s">
        <v>456</v>
      </c>
      <c r="N136" t="s">
        <v>457</v>
      </c>
      <c r="O136" t="s">
        <v>458</v>
      </c>
      <c r="Q136" t="s">
        <v>51</v>
      </c>
      <c r="S136">
        <v>75012</v>
      </c>
      <c r="T136" t="s">
        <v>44</v>
      </c>
      <c r="U136" t="s">
        <v>45</v>
      </c>
      <c r="V136" t="s">
        <v>459</v>
      </c>
      <c r="W136" t="s">
        <v>460</v>
      </c>
      <c r="X136" t="s">
        <v>54</v>
      </c>
      <c r="Y136" s="5">
        <f t="shared" si="4"/>
        <v>3100</v>
      </c>
      <c r="Z136" s="3" t="str">
        <f t="shared" si="5"/>
        <v>April</v>
      </c>
      <c r="AA136">
        <v>2003</v>
      </c>
    </row>
    <row r="137" spans="1:27" x14ac:dyDescent="0.2">
      <c r="A137">
        <v>10126</v>
      </c>
      <c r="B137">
        <v>22</v>
      </c>
      <c r="C137" s="5">
        <v>100</v>
      </c>
      <c r="D137">
        <v>4</v>
      </c>
      <c r="E137" t="s">
        <v>211</v>
      </c>
      <c r="F137" t="s">
        <v>28</v>
      </c>
      <c r="G137">
        <v>2</v>
      </c>
      <c r="H137">
        <v>5</v>
      </c>
      <c r="I137">
        <v>2003</v>
      </c>
      <c r="J137" t="s">
        <v>200</v>
      </c>
      <c r="K137">
        <v>147</v>
      </c>
      <c r="L137" t="s">
        <v>455</v>
      </c>
      <c r="M137" t="s">
        <v>212</v>
      </c>
      <c r="N137" t="s">
        <v>213</v>
      </c>
      <c r="O137" t="s">
        <v>214</v>
      </c>
      <c r="Q137" t="s">
        <v>195</v>
      </c>
      <c r="S137">
        <v>28023</v>
      </c>
      <c r="T137" t="s">
        <v>196</v>
      </c>
      <c r="U137" t="s">
        <v>45</v>
      </c>
      <c r="V137" t="s">
        <v>215</v>
      </c>
      <c r="W137" t="s">
        <v>216</v>
      </c>
      <c r="X137" t="s">
        <v>54</v>
      </c>
      <c r="Y137" s="5">
        <f t="shared" si="4"/>
        <v>2200</v>
      </c>
      <c r="Z137" s="3" t="str">
        <f t="shared" si="5"/>
        <v>May</v>
      </c>
      <c r="AA137">
        <v>2003</v>
      </c>
    </row>
    <row r="138" spans="1:27" x14ac:dyDescent="0.2">
      <c r="A138">
        <v>10140</v>
      </c>
      <c r="B138">
        <v>26</v>
      </c>
      <c r="C138" s="5">
        <v>100</v>
      </c>
      <c r="D138">
        <v>4</v>
      </c>
      <c r="E138" t="s">
        <v>217</v>
      </c>
      <c r="F138" t="s">
        <v>28</v>
      </c>
      <c r="G138">
        <v>3</v>
      </c>
      <c r="H138">
        <v>7</v>
      </c>
      <c r="I138">
        <v>2003</v>
      </c>
      <c r="J138" t="s">
        <v>200</v>
      </c>
      <c r="K138">
        <v>147</v>
      </c>
      <c r="L138" t="s">
        <v>455</v>
      </c>
      <c r="M138" t="s">
        <v>67</v>
      </c>
      <c r="N138">
        <v>6505556809</v>
      </c>
      <c r="O138" t="s">
        <v>68</v>
      </c>
      <c r="Q138" t="s">
        <v>69</v>
      </c>
      <c r="R138" t="s">
        <v>59</v>
      </c>
      <c r="S138">
        <v>94217</v>
      </c>
      <c r="T138" t="s">
        <v>35</v>
      </c>
      <c r="U138" t="s">
        <v>36</v>
      </c>
      <c r="V138" t="s">
        <v>70</v>
      </c>
      <c r="W138" t="s">
        <v>71</v>
      </c>
      <c r="X138" t="s">
        <v>54</v>
      </c>
      <c r="Y138" s="5">
        <f t="shared" si="4"/>
        <v>2600</v>
      </c>
      <c r="Z138" s="3" t="str">
        <f t="shared" si="5"/>
        <v>July</v>
      </c>
      <c r="AA138">
        <v>2003</v>
      </c>
    </row>
    <row r="139" spans="1:27" x14ac:dyDescent="0.2">
      <c r="A139">
        <v>10150</v>
      </c>
      <c r="B139">
        <v>20</v>
      </c>
      <c r="C139" s="5">
        <v>100</v>
      </c>
      <c r="D139">
        <v>1</v>
      </c>
      <c r="E139" t="s">
        <v>218</v>
      </c>
      <c r="F139" t="s">
        <v>28</v>
      </c>
      <c r="G139">
        <v>3</v>
      </c>
      <c r="H139">
        <v>9</v>
      </c>
      <c r="I139">
        <v>2003</v>
      </c>
      <c r="J139" t="s">
        <v>200</v>
      </c>
      <c r="K139">
        <v>147</v>
      </c>
      <c r="L139" t="s">
        <v>455</v>
      </c>
      <c r="M139" t="s">
        <v>219</v>
      </c>
      <c r="N139" t="s">
        <v>220</v>
      </c>
      <c r="O139" t="s">
        <v>221</v>
      </c>
      <c r="Q139" t="s">
        <v>222</v>
      </c>
      <c r="S139">
        <v>79903</v>
      </c>
      <c r="T139" t="s">
        <v>222</v>
      </c>
      <c r="U139" t="s">
        <v>223</v>
      </c>
      <c r="V139" t="s">
        <v>224</v>
      </c>
      <c r="W139" t="s">
        <v>225</v>
      </c>
      <c r="X139" t="s">
        <v>54</v>
      </c>
      <c r="Y139" s="5">
        <f t="shared" si="4"/>
        <v>2000</v>
      </c>
      <c r="Z139" s="3" t="str">
        <f t="shared" si="5"/>
        <v>September</v>
      </c>
      <c r="AA139">
        <v>2003</v>
      </c>
    </row>
    <row r="140" spans="1:27" x14ac:dyDescent="0.2">
      <c r="A140">
        <v>10164</v>
      </c>
      <c r="B140">
        <v>21</v>
      </c>
      <c r="C140" s="5">
        <v>100</v>
      </c>
      <c r="D140">
        <v>2</v>
      </c>
      <c r="E140" t="s">
        <v>461</v>
      </c>
      <c r="F140" t="s">
        <v>462</v>
      </c>
      <c r="G140">
        <v>4</v>
      </c>
      <c r="H140">
        <v>10</v>
      </c>
      <c r="I140">
        <v>2003</v>
      </c>
      <c r="J140" t="s">
        <v>200</v>
      </c>
      <c r="K140">
        <v>147</v>
      </c>
      <c r="L140" t="s">
        <v>455</v>
      </c>
      <c r="M140" t="s">
        <v>463</v>
      </c>
      <c r="N140" t="s">
        <v>464</v>
      </c>
      <c r="O140" t="s">
        <v>465</v>
      </c>
      <c r="Q140" t="s">
        <v>466</v>
      </c>
      <c r="S140">
        <v>8010</v>
      </c>
      <c r="T140" t="s">
        <v>164</v>
      </c>
      <c r="U140" t="s">
        <v>45</v>
      </c>
      <c r="V140" t="s">
        <v>467</v>
      </c>
      <c r="W140" t="s">
        <v>468</v>
      </c>
      <c r="X140" t="s">
        <v>54</v>
      </c>
      <c r="Y140" s="5">
        <f t="shared" si="4"/>
        <v>2100</v>
      </c>
      <c r="Z140" s="3" t="str">
        <f t="shared" si="5"/>
        <v>October</v>
      </c>
      <c r="AA140">
        <v>2003</v>
      </c>
    </row>
    <row r="141" spans="1:27" x14ac:dyDescent="0.2">
      <c r="A141">
        <v>10175</v>
      </c>
      <c r="B141">
        <v>33</v>
      </c>
      <c r="C141" s="5">
        <v>100</v>
      </c>
      <c r="D141">
        <v>9</v>
      </c>
      <c r="E141" s="1">
        <v>37783</v>
      </c>
      <c r="F141" t="s">
        <v>28</v>
      </c>
      <c r="G141">
        <v>4</v>
      </c>
      <c r="H141">
        <v>11</v>
      </c>
      <c r="I141">
        <v>2003</v>
      </c>
      <c r="J141" t="s">
        <v>200</v>
      </c>
      <c r="K141">
        <v>147</v>
      </c>
      <c r="L141" t="s">
        <v>455</v>
      </c>
      <c r="M141" t="s">
        <v>369</v>
      </c>
      <c r="N141" t="s">
        <v>370</v>
      </c>
      <c r="O141" t="s">
        <v>371</v>
      </c>
      <c r="Q141" t="s">
        <v>372</v>
      </c>
      <c r="S141" t="s">
        <v>373</v>
      </c>
      <c r="T141" t="s">
        <v>187</v>
      </c>
      <c r="U141" t="s">
        <v>45</v>
      </c>
      <c r="V141" t="s">
        <v>65</v>
      </c>
      <c r="W141" t="s">
        <v>374</v>
      </c>
      <c r="X141" t="s">
        <v>54</v>
      </c>
      <c r="Y141" s="5">
        <f t="shared" si="4"/>
        <v>3300</v>
      </c>
      <c r="Z141" s="3" t="str">
        <f t="shared" si="5"/>
        <v>November</v>
      </c>
      <c r="AA141">
        <v>2003</v>
      </c>
    </row>
    <row r="142" spans="1:27" x14ac:dyDescent="0.2">
      <c r="A142">
        <v>10183</v>
      </c>
      <c r="B142">
        <v>28</v>
      </c>
      <c r="C142" s="5">
        <v>100</v>
      </c>
      <c r="D142">
        <v>1</v>
      </c>
      <c r="E142" t="s">
        <v>238</v>
      </c>
      <c r="F142" t="s">
        <v>28</v>
      </c>
      <c r="G142">
        <v>4</v>
      </c>
      <c r="H142">
        <v>11</v>
      </c>
      <c r="I142">
        <v>2003</v>
      </c>
      <c r="J142" t="s">
        <v>200</v>
      </c>
      <c r="K142">
        <v>147</v>
      </c>
      <c r="L142" t="s">
        <v>455</v>
      </c>
      <c r="M142" t="s">
        <v>239</v>
      </c>
      <c r="N142">
        <v>2155554695</v>
      </c>
      <c r="O142" t="s">
        <v>240</v>
      </c>
      <c r="Q142" t="s">
        <v>241</v>
      </c>
      <c r="R142" t="s">
        <v>156</v>
      </c>
      <c r="S142">
        <v>71270</v>
      </c>
      <c r="T142" t="s">
        <v>35</v>
      </c>
      <c r="U142" t="s">
        <v>36</v>
      </c>
      <c r="V142" t="s">
        <v>242</v>
      </c>
      <c r="W142" t="s">
        <v>243</v>
      </c>
      <c r="X142" t="s">
        <v>54</v>
      </c>
      <c r="Y142" s="5">
        <f t="shared" si="4"/>
        <v>2800</v>
      </c>
      <c r="Z142" s="3" t="str">
        <f t="shared" si="5"/>
        <v>November</v>
      </c>
      <c r="AA142">
        <v>2003</v>
      </c>
    </row>
    <row r="143" spans="1:27" x14ac:dyDescent="0.2">
      <c r="A143">
        <v>10194</v>
      </c>
      <c r="B143">
        <v>26</v>
      </c>
      <c r="C143" s="5">
        <v>100</v>
      </c>
      <c r="D143">
        <v>4</v>
      </c>
      <c r="E143" t="s">
        <v>244</v>
      </c>
      <c r="F143" t="s">
        <v>28</v>
      </c>
      <c r="G143">
        <v>4</v>
      </c>
      <c r="H143">
        <v>11</v>
      </c>
      <c r="I143">
        <v>2003</v>
      </c>
      <c r="J143" t="s">
        <v>200</v>
      </c>
      <c r="K143">
        <v>147</v>
      </c>
      <c r="L143" t="s">
        <v>455</v>
      </c>
      <c r="M143" t="s">
        <v>245</v>
      </c>
      <c r="N143" t="s">
        <v>246</v>
      </c>
      <c r="O143" t="s">
        <v>247</v>
      </c>
      <c r="Q143" t="s">
        <v>248</v>
      </c>
      <c r="S143">
        <v>69004</v>
      </c>
      <c r="T143" t="s">
        <v>44</v>
      </c>
      <c r="U143" t="s">
        <v>45</v>
      </c>
      <c r="V143" t="s">
        <v>249</v>
      </c>
      <c r="W143" t="s">
        <v>250</v>
      </c>
      <c r="X143" t="s">
        <v>54</v>
      </c>
      <c r="Y143" s="5">
        <f t="shared" si="4"/>
        <v>2600</v>
      </c>
      <c r="Z143" s="3" t="str">
        <f t="shared" si="5"/>
        <v>November</v>
      </c>
      <c r="AA143">
        <v>2003</v>
      </c>
    </row>
    <row r="144" spans="1:27" x14ac:dyDescent="0.2">
      <c r="A144">
        <v>10207</v>
      </c>
      <c r="B144">
        <v>31</v>
      </c>
      <c r="C144" s="5">
        <v>100</v>
      </c>
      <c r="D144">
        <v>15</v>
      </c>
      <c r="E144" s="1">
        <v>37876</v>
      </c>
      <c r="F144" t="s">
        <v>28</v>
      </c>
      <c r="G144">
        <v>4</v>
      </c>
      <c r="H144">
        <v>12</v>
      </c>
      <c r="I144">
        <v>2003</v>
      </c>
      <c r="J144" t="s">
        <v>200</v>
      </c>
      <c r="K144">
        <v>147</v>
      </c>
      <c r="L144" t="s">
        <v>455</v>
      </c>
      <c r="M144" t="s">
        <v>469</v>
      </c>
      <c r="N144">
        <v>6175552555</v>
      </c>
      <c r="O144" t="s">
        <v>470</v>
      </c>
      <c r="Q144" t="s">
        <v>428</v>
      </c>
      <c r="R144" t="s">
        <v>135</v>
      </c>
      <c r="S144">
        <v>51003</v>
      </c>
      <c r="T144" t="s">
        <v>35</v>
      </c>
      <c r="U144" t="s">
        <v>36</v>
      </c>
      <c r="V144" t="s">
        <v>471</v>
      </c>
      <c r="W144" t="s">
        <v>307</v>
      </c>
      <c r="X144" t="s">
        <v>54</v>
      </c>
      <c r="Y144" s="5">
        <f t="shared" si="4"/>
        <v>3100</v>
      </c>
      <c r="Z144" s="3" t="str">
        <f t="shared" si="5"/>
        <v>December</v>
      </c>
      <c r="AA144">
        <v>2003</v>
      </c>
    </row>
    <row r="145" spans="1:27" x14ac:dyDescent="0.2">
      <c r="A145">
        <v>10217</v>
      </c>
      <c r="B145">
        <v>48</v>
      </c>
      <c r="C145" s="5">
        <v>100</v>
      </c>
      <c r="D145">
        <v>4</v>
      </c>
      <c r="E145" s="1">
        <v>38079</v>
      </c>
      <c r="F145" t="s">
        <v>28</v>
      </c>
      <c r="G145">
        <v>1</v>
      </c>
      <c r="H145">
        <v>2</v>
      </c>
      <c r="I145">
        <v>2004</v>
      </c>
      <c r="J145" t="s">
        <v>200</v>
      </c>
      <c r="K145">
        <v>147</v>
      </c>
      <c r="L145" t="s">
        <v>455</v>
      </c>
      <c r="M145" t="s">
        <v>472</v>
      </c>
      <c r="N145" t="s">
        <v>473</v>
      </c>
      <c r="O145" t="s">
        <v>474</v>
      </c>
      <c r="P145" t="s">
        <v>475</v>
      </c>
      <c r="Q145" t="s">
        <v>222</v>
      </c>
      <c r="S145">
        <v>69045</v>
      </c>
      <c r="T145" t="s">
        <v>222</v>
      </c>
      <c r="U145" t="s">
        <v>104</v>
      </c>
      <c r="V145" t="s">
        <v>476</v>
      </c>
      <c r="W145" t="s">
        <v>477</v>
      </c>
      <c r="X145" t="s">
        <v>167</v>
      </c>
      <c r="Y145" s="5">
        <f t="shared" si="4"/>
        <v>4800</v>
      </c>
      <c r="Z145" s="3" t="str">
        <f t="shared" si="5"/>
        <v>February</v>
      </c>
      <c r="AA145">
        <v>2004</v>
      </c>
    </row>
    <row r="146" spans="1:27" x14ac:dyDescent="0.2">
      <c r="A146">
        <v>10229</v>
      </c>
      <c r="B146">
        <v>50</v>
      </c>
      <c r="C146" s="5">
        <v>100</v>
      </c>
      <c r="D146">
        <v>9</v>
      </c>
      <c r="E146" s="1">
        <v>38294</v>
      </c>
      <c r="F146" t="s">
        <v>28</v>
      </c>
      <c r="G146">
        <v>1</v>
      </c>
      <c r="H146">
        <v>3</v>
      </c>
      <c r="I146">
        <v>2004</v>
      </c>
      <c r="J146" t="s">
        <v>200</v>
      </c>
      <c r="K146">
        <v>147</v>
      </c>
      <c r="L146" t="s">
        <v>455</v>
      </c>
      <c r="M146" t="s">
        <v>303</v>
      </c>
      <c r="N146">
        <v>4155551450</v>
      </c>
      <c r="O146" t="s">
        <v>304</v>
      </c>
      <c r="Q146" t="s">
        <v>305</v>
      </c>
      <c r="R146" t="s">
        <v>59</v>
      </c>
      <c r="S146">
        <v>97562</v>
      </c>
      <c r="T146" t="s">
        <v>35</v>
      </c>
      <c r="U146" t="s">
        <v>36</v>
      </c>
      <c r="V146" t="s">
        <v>306</v>
      </c>
      <c r="W146" t="s">
        <v>307</v>
      </c>
      <c r="X146" t="s">
        <v>54</v>
      </c>
      <c r="Y146" s="5">
        <f t="shared" si="4"/>
        <v>5000</v>
      </c>
      <c r="Z146" s="3" t="str">
        <f t="shared" si="5"/>
        <v>March</v>
      </c>
      <c r="AA146">
        <v>2004</v>
      </c>
    </row>
    <row r="147" spans="1:27" x14ac:dyDescent="0.2">
      <c r="A147">
        <v>10245</v>
      </c>
      <c r="B147">
        <v>28</v>
      </c>
      <c r="C147" s="5">
        <v>100</v>
      </c>
      <c r="D147">
        <v>2</v>
      </c>
      <c r="E147" s="1">
        <v>38082</v>
      </c>
      <c r="F147" t="s">
        <v>28</v>
      </c>
      <c r="G147">
        <v>2</v>
      </c>
      <c r="H147">
        <v>5</v>
      </c>
      <c r="I147">
        <v>2004</v>
      </c>
      <c r="J147" t="s">
        <v>200</v>
      </c>
      <c r="K147">
        <v>147</v>
      </c>
      <c r="L147" t="s">
        <v>455</v>
      </c>
      <c r="M147" t="s">
        <v>269</v>
      </c>
      <c r="N147">
        <v>2035559545</v>
      </c>
      <c r="O147" t="s">
        <v>270</v>
      </c>
      <c r="Q147" t="s">
        <v>271</v>
      </c>
      <c r="R147" t="s">
        <v>122</v>
      </c>
      <c r="S147">
        <v>97823</v>
      </c>
      <c r="T147" t="s">
        <v>35</v>
      </c>
      <c r="U147" t="s">
        <v>36</v>
      </c>
      <c r="V147" t="s">
        <v>89</v>
      </c>
      <c r="W147" t="s">
        <v>272</v>
      </c>
      <c r="X147" t="s">
        <v>54</v>
      </c>
      <c r="Y147" s="5">
        <f t="shared" si="4"/>
        <v>2800</v>
      </c>
      <c r="Z147" s="3" t="str">
        <f t="shared" si="5"/>
        <v>May</v>
      </c>
      <c r="AA147">
        <v>2004</v>
      </c>
    </row>
    <row r="148" spans="1:27" x14ac:dyDescent="0.2">
      <c r="A148">
        <v>10259</v>
      </c>
      <c r="B148">
        <v>26</v>
      </c>
      <c r="C148" s="5">
        <v>100</v>
      </c>
      <c r="D148">
        <v>12</v>
      </c>
      <c r="E148" t="s">
        <v>273</v>
      </c>
      <c r="F148" t="s">
        <v>28</v>
      </c>
      <c r="G148">
        <v>2</v>
      </c>
      <c r="H148">
        <v>6</v>
      </c>
      <c r="I148">
        <v>2004</v>
      </c>
      <c r="J148" t="s">
        <v>200</v>
      </c>
      <c r="K148">
        <v>147</v>
      </c>
      <c r="L148" t="s">
        <v>455</v>
      </c>
      <c r="M148" t="s">
        <v>472</v>
      </c>
      <c r="N148" t="s">
        <v>473</v>
      </c>
      <c r="O148" t="s">
        <v>474</v>
      </c>
      <c r="P148" t="s">
        <v>475</v>
      </c>
      <c r="Q148" t="s">
        <v>222</v>
      </c>
      <c r="S148">
        <v>69045</v>
      </c>
      <c r="T148" t="s">
        <v>222</v>
      </c>
      <c r="U148" t="s">
        <v>104</v>
      </c>
      <c r="V148" t="s">
        <v>476</v>
      </c>
      <c r="W148" t="s">
        <v>477</v>
      </c>
      <c r="X148" t="s">
        <v>54</v>
      </c>
      <c r="Y148" s="5">
        <f t="shared" si="4"/>
        <v>2600</v>
      </c>
      <c r="Z148" s="3" t="str">
        <f t="shared" si="5"/>
        <v>June</v>
      </c>
      <c r="AA148">
        <v>2004</v>
      </c>
    </row>
    <row r="149" spans="1:27" x14ac:dyDescent="0.2">
      <c r="A149">
        <v>10270</v>
      </c>
      <c r="B149">
        <v>32</v>
      </c>
      <c r="C149" s="5">
        <v>100</v>
      </c>
      <c r="D149">
        <v>2</v>
      </c>
      <c r="E149" t="s">
        <v>282</v>
      </c>
      <c r="F149" t="s">
        <v>28</v>
      </c>
      <c r="G149">
        <v>3</v>
      </c>
      <c r="H149">
        <v>7</v>
      </c>
      <c r="I149">
        <v>2004</v>
      </c>
      <c r="J149" t="s">
        <v>200</v>
      </c>
      <c r="K149">
        <v>147</v>
      </c>
      <c r="L149" t="s">
        <v>455</v>
      </c>
      <c r="M149" t="s">
        <v>169</v>
      </c>
      <c r="N149" t="s">
        <v>170</v>
      </c>
      <c r="O149" t="s">
        <v>171</v>
      </c>
      <c r="P149" t="s">
        <v>172</v>
      </c>
      <c r="Q149" t="s">
        <v>173</v>
      </c>
      <c r="R149" t="s">
        <v>174</v>
      </c>
      <c r="S149">
        <v>2067</v>
      </c>
      <c r="T149" t="s">
        <v>103</v>
      </c>
      <c r="U149" t="s">
        <v>104</v>
      </c>
      <c r="V149" t="s">
        <v>175</v>
      </c>
      <c r="W149" t="s">
        <v>176</v>
      </c>
      <c r="X149" t="s">
        <v>54</v>
      </c>
      <c r="Y149" s="5">
        <f t="shared" si="4"/>
        <v>3200</v>
      </c>
      <c r="Z149" s="3" t="str">
        <f t="shared" si="5"/>
        <v>July</v>
      </c>
      <c r="AA149">
        <v>2004</v>
      </c>
    </row>
    <row r="150" spans="1:27" x14ac:dyDescent="0.2">
      <c r="A150">
        <v>10281</v>
      </c>
      <c r="B150">
        <v>44</v>
      </c>
      <c r="C150" s="5">
        <v>100</v>
      </c>
      <c r="D150">
        <v>9</v>
      </c>
      <c r="E150" t="s">
        <v>478</v>
      </c>
      <c r="F150" t="s">
        <v>28</v>
      </c>
      <c r="G150">
        <v>3</v>
      </c>
      <c r="H150">
        <v>8</v>
      </c>
      <c r="I150">
        <v>2004</v>
      </c>
      <c r="J150" t="s">
        <v>200</v>
      </c>
      <c r="K150">
        <v>147</v>
      </c>
      <c r="L150" t="s">
        <v>455</v>
      </c>
      <c r="M150" t="s">
        <v>153</v>
      </c>
      <c r="N150">
        <v>2155551555</v>
      </c>
      <c r="O150" t="s">
        <v>154</v>
      </c>
      <c r="Q150" t="s">
        <v>155</v>
      </c>
      <c r="R150" t="s">
        <v>156</v>
      </c>
      <c r="S150">
        <v>70267</v>
      </c>
      <c r="T150" t="s">
        <v>35</v>
      </c>
      <c r="U150" t="s">
        <v>36</v>
      </c>
      <c r="V150" t="s">
        <v>37</v>
      </c>
      <c r="W150" t="s">
        <v>157</v>
      </c>
      <c r="X150" t="s">
        <v>167</v>
      </c>
      <c r="Y150" s="5">
        <f t="shared" si="4"/>
        <v>4400</v>
      </c>
      <c r="Z150" s="3" t="str">
        <f t="shared" si="5"/>
        <v>August</v>
      </c>
      <c r="AA150">
        <v>2004</v>
      </c>
    </row>
    <row r="151" spans="1:27" x14ac:dyDescent="0.2">
      <c r="A151">
        <v>10291</v>
      </c>
      <c r="B151">
        <v>30</v>
      </c>
      <c r="C151" s="5">
        <v>100</v>
      </c>
      <c r="D151">
        <v>4</v>
      </c>
      <c r="E151" s="1">
        <v>38208</v>
      </c>
      <c r="F151" t="s">
        <v>28</v>
      </c>
      <c r="G151">
        <v>3</v>
      </c>
      <c r="H151">
        <v>9</v>
      </c>
      <c r="I151">
        <v>2004</v>
      </c>
      <c r="J151" t="s">
        <v>200</v>
      </c>
      <c r="K151">
        <v>147</v>
      </c>
      <c r="L151" t="s">
        <v>455</v>
      </c>
      <c r="M151" t="s">
        <v>291</v>
      </c>
      <c r="N151" t="s">
        <v>292</v>
      </c>
      <c r="O151" t="s">
        <v>293</v>
      </c>
      <c r="Q151" t="s">
        <v>294</v>
      </c>
      <c r="S151" t="s">
        <v>295</v>
      </c>
      <c r="T151" t="s">
        <v>208</v>
      </c>
      <c r="U151" t="s">
        <v>45</v>
      </c>
      <c r="V151" t="s">
        <v>296</v>
      </c>
      <c r="W151" t="s">
        <v>230</v>
      </c>
      <c r="X151" t="s">
        <v>54</v>
      </c>
      <c r="Y151" s="5">
        <f t="shared" si="4"/>
        <v>3000</v>
      </c>
      <c r="Z151" s="3" t="str">
        <f t="shared" si="5"/>
        <v>September</v>
      </c>
      <c r="AA151">
        <v>2004</v>
      </c>
    </row>
    <row r="152" spans="1:27" x14ac:dyDescent="0.2">
      <c r="A152">
        <v>10305</v>
      </c>
      <c r="B152">
        <v>38</v>
      </c>
      <c r="C152" s="5">
        <v>100</v>
      </c>
      <c r="D152">
        <v>13</v>
      </c>
      <c r="E152" t="s">
        <v>479</v>
      </c>
      <c r="F152" t="s">
        <v>28</v>
      </c>
      <c r="G152">
        <v>4</v>
      </c>
      <c r="H152">
        <v>10</v>
      </c>
      <c r="I152">
        <v>2004</v>
      </c>
      <c r="J152" t="s">
        <v>200</v>
      </c>
      <c r="K152">
        <v>147</v>
      </c>
      <c r="L152" t="s">
        <v>455</v>
      </c>
      <c r="M152" t="s">
        <v>132</v>
      </c>
      <c r="N152">
        <v>6175558555</v>
      </c>
      <c r="O152" t="s">
        <v>133</v>
      </c>
      <c r="Q152" t="s">
        <v>134</v>
      </c>
      <c r="R152" t="s">
        <v>135</v>
      </c>
      <c r="S152">
        <v>51247</v>
      </c>
      <c r="T152" t="s">
        <v>35</v>
      </c>
      <c r="U152" t="s">
        <v>36</v>
      </c>
      <c r="V152" t="s">
        <v>136</v>
      </c>
      <c r="W152" t="s">
        <v>137</v>
      </c>
      <c r="X152" t="s">
        <v>54</v>
      </c>
      <c r="Y152" s="5">
        <f t="shared" si="4"/>
        <v>3800</v>
      </c>
      <c r="Z152" s="3" t="str">
        <f t="shared" si="5"/>
        <v>October</v>
      </c>
      <c r="AA152">
        <v>2004</v>
      </c>
    </row>
    <row r="153" spans="1:27" x14ac:dyDescent="0.2">
      <c r="A153">
        <v>10313</v>
      </c>
      <c r="B153">
        <v>40</v>
      </c>
      <c r="C153" s="5">
        <v>100</v>
      </c>
      <c r="D153">
        <v>7</v>
      </c>
      <c r="E153" t="s">
        <v>480</v>
      </c>
      <c r="F153" t="s">
        <v>28</v>
      </c>
      <c r="G153">
        <v>4</v>
      </c>
      <c r="H153">
        <v>10</v>
      </c>
      <c r="I153">
        <v>2004</v>
      </c>
      <c r="J153" t="s">
        <v>200</v>
      </c>
      <c r="K153">
        <v>147</v>
      </c>
      <c r="L153" t="s">
        <v>455</v>
      </c>
      <c r="M153" t="s">
        <v>251</v>
      </c>
      <c r="N153" t="s">
        <v>252</v>
      </c>
      <c r="O153" t="s">
        <v>253</v>
      </c>
      <c r="Q153" t="s">
        <v>254</v>
      </c>
      <c r="R153" t="s">
        <v>255</v>
      </c>
      <c r="S153" t="s">
        <v>256</v>
      </c>
      <c r="T153" t="s">
        <v>257</v>
      </c>
      <c r="U153" t="s">
        <v>36</v>
      </c>
      <c r="V153" t="s">
        <v>258</v>
      </c>
      <c r="W153" t="s">
        <v>259</v>
      </c>
      <c r="X153" t="s">
        <v>54</v>
      </c>
      <c r="Y153" s="5">
        <f t="shared" si="4"/>
        <v>4000</v>
      </c>
      <c r="Z153" s="3" t="str">
        <f t="shared" si="5"/>
        <v>October</v>
      </c>
      <c r="AA153">
        <v>2004</v>
      </c>
    </row>
    <row r="154" spans="1:27" x14ac:dyDescent="0.2">
      <c r="A154">
        <v>10322</v>
      </c>
      <c r="B154">
        <v>46</v>
      </c>
      <c r="C154" s="5">
        <v>61.99</v>
      </c>
      <c r="D154">
        <v>8</v>
      </c>
      <c r="E154" s="1">
        <v>38088</v>
      </c>
      <c r="F154" t="s">
        <v>28</v>
      </c>
      <c r="G154">
        <v>4</v>
      </c>
      <c r="H154">
        <v>11</v>
      </c>
      <c r="I154">
        <v>2004</v>
      </c>
      <c r="J154" t="s">
        <v>200</v>
      </c>
      <c r="K154">
        <v>147</v>
      </c>
      <c r="L154" t="s">
        <v>455</v>
      </c>
      <c r="M154" t="s">
        <v>308</v>
      </c>
      <c r="N154">
        <v>6035558647</v>
      </c>
      <c r="O154" t="s">
        <v>309</v>
      </c>
      <c r="Q154" t="s">
        <v>310</v>
      </c>
      <c r="R154" t="s">
        <v>311</v>
      </c>
      <c r="S154">
        <v>62005</v>
      </c>
      <c r="T154" t="s">
        <v>35</v>
      </c>
      <c r="U154" t="s">
        <v>36</v>
      </c>
      <c r="V154" t="s">
        <v>60</v>
      </c>
      <c r="W154" t="s">
        <v>307</v>
      </c>
      <c r="X154" t="s">
        <v>39</v>
      </c>
      <c r="Y154" s="5">
        <f t="shared" si="4"/>
        <v>2851.54</v>
      </c>
      <c r="Z154" s="3" t="str">
        <f t="shared" si="5"/>
        <v>November</v>
      </c>
      <c r="AA154">
        <v>2004</v>
      </c>
    </row>
    <row r="155" spans="1:27" x14ac:dyDescent="0.2">
      <c r="A155">
        <v>10334</v>
      </c>
      <c r="B155">
        <v>26</v>
      </c>
      <c r="C155" s="5">
        <v>100</v>
      </c>
      <c r="D155">
        <v>2</v>
      </c>
      <c r="E155" t="s">
        <v>481</v>
      </c>
      <c r="F155" t="s">
        <v>454</v>
      </c>
      <c r="G155">
        <v>4</v>
      </c>
      <c r="H155">
        <v>11</v>
      </c>
      <c r="I155">
        <v>2004</v>
      </c>
      <c r="J155" t="s">
        <v>200</v>
      </c>
      <c r="K155">
        <v>147</v>
      </c>
      <c r="L155" t="s">
        <v>455</v>
      </c>
      <c r="M155" t="s">
        <v>203</v>
      </c>
      <c r="N155" t="s">
        <v>204</v>
      </c>
      <c r="O155" t="s">
        <v>205</v>
      </c>
      <c r="Q155" t="s">
        <v>206</v>
      </c>
      <c r="S155" t="s">
        <v>207</v>
      </c>
      <c r="T155" t="s">
        <v>208</v>
      </c>
      <c r="U155" t="s">
        <v>45</v>
      </c>
      <c r="V155" t="s">
        <v>209</v>
      </c>
      <c r="W155" t="s">
        <v>210</v>
      </c>
      <c r="X155" t="s">
        <v>54</v>
      </c>
      <c r="Y155" s="5">
        <f t="shared" si="4"/>
        <v>2600</v>
      </c>
      <c r="Z155" s="3" t="str">
        <f t="shared" si="5"/>
        <v>November</v>
      </c>
      <c r="AA155">
        <v>2004</v>
      </c>
    </row>
    <row r="156" spans="1:27" x14ac:dyDescent="0.2">
      <c r="A156">
        <v>10347</v>
      </c>
      <c r="B156">
        <v>27</v>
      </c>
      <c r="C156" s="5">
        <v>100</v>
      </c>
      <c r="D156">
        <v>2</v>
      </c>
      <c r="E156" t="s">
        <v>313</v>
      </c>
      <c r="F156" t="s">
        <v>28</v>
      </c>
      <c r="G156">
        <v>4</v>
      </c>
      <c r="H156">
        <v>11</v>
      </c>
      <c r="I156">
        <v>2004</v>
      </c>
      <c r="J156" t="s">
        <v>200</v>
      </c>
      <c r="K156">
        <v>147</v>
      </c>
      <c r="L156" t="s">
        <v>455</v>
      </c>
      <c r="M156" t="s">
        <v>97</v>
      </c>
      <c r="N156" t="s">
        <v>98</v>
      </c>
      <c r="O156" t="s">
        <v>99</v>
      </c>
      <c r="P156" t="s">
        <v>100</v>
      </c>
      <c r="Q156" t="s">
        <v>101</v>
      </c>
      <c r="R156" t="s">
        <v>102</v>
      </c>
      <c r="S156">
        <v>3004</v>
      </c>
      <c r="T156" t="s">
        <v>103</v>
      </c>
      <c r="U156" t="s">
        <v>104</v>
      </c>
      <c r="V156" t="s">
        <v>105</v>
      </c>
      <c r="W156" t="s">
        <v>106</v>
      </c>
      <c r="X156" t="s">
        <v>54</v>
      </c>
      <c r="Y156" s="5">
        <f t="shared" si="4"/>
        <v>2700</v>
      </c>
      <c r="Z156" s="3" t="str">
        <f t="shared" si="5"/>
        <v>November</v>
      </c>
      <c r="AA156">
        <v>2004</v>
      </c>
    </row>
    <row r="157" spans="1:27" x14ac:dyDescent="0.2">
      <c r="A157">
        <v>10357</v>
      </c>
      <c r="B157">
        <v>43</v>
      </c>
      <c r="C157" s="5">
        <v>100</v>
      </c>
      <c r="D157">
        <v>9</v>
      </c>
      <c r="E157" s="1">
        <v>38272</v>
      </c>
      <c r="F157" t="s">
        <v>28</v>
      </c>
      <c r="G157">
        <v>4</v>
      </c>
      <c r="H157">
        <v>12</v>
      </c>
      <c r="I157">
        <v>2004</v>
      </c>
      <c r="J157" t="s">
        <v>200</v>
      </c>
      <c r="K157">
        <v>147</v>
      </c>
      <c r="L157" t="s">
        <v>455</v>
      </c>
      <c r="M157" t="s">
        <v>303</v>
      </c>
      <c r="N157">
        <v>4155551450</v>
      </c>
      <c r="O157" t="s">
        <v>304</v>
      </c>
      <c r="Q157" t="s">
        <v>305</v>
      </c>
      <c r="R157" t="s">
        <v>59</v>
      </c>
      <c r="S157">
        <v>97562</v>
      </c>
      <c r="T157" t="s">
        <v>35</v>
      </c>
      <c r="U157" t="s">
        <v>36</v>
      </c>
      <c r="V157" t="s">
        <v>306</v>
      </c>
      <c r="W157" t="s">
        <v>307</v>
      </c>
      <c r="X157" t="s">
        <v>54</v>
      </c>
      <c r="Y157" s="5">
        <f t="shared" si="4"/>
        <v>4300</v>
      </c>
      <c r="Z157" s="3" t="str">
        <f t="shared" si="5"/>
        <v>December</v>
      </c>
      <c r="AA157">
        <v>2004</v>
      </c>
    </row>
    <row r="158" spans="1:27" x14ac:dyDescent="0.2">
      <c r="A158">
        <v>10370</v>
      </c>
      <c r="B158">
        <v>35</v>
      </c>
      <c r="C158" s="5">
        <v>65.63</v>
      </c>
      <c r="D158">
        <v>4</v>
      </c>
      <c r="E158" t="s">
        <v>314</v>
      </c>
      <c r="F158" t="s">
        <v>28</v>
      </c>
      <c r="G158">
        <v>1</v>
      </c>
      <c r="H158">
        <v>1</v>
      </c>
      <c r="I158">
        <v>2005</v>
      </c>
      <c r="J158" t="s">
        <v>200</v>
      </c>
      <c r="K158">
        <v>147</v>
      </c>
      <c r="L158" t="s">
        <v>455</v>
      </c>
      <c r="M158" t="s">
        <v>320</v>
      </c>
      <c r="N158" t="s">
        <v>321</v>
      </c>
      <c r="O158" t="s">
        <v>322</v>
      </c>
      <c r="P158" t="s">
        <v>323</v>
      </c>
      <c r="Q158" t="s">
        <v>324</v>
      </c>
      <c r="R158" t="s">
        <v>174</v>
      </c>
      <c r="S158">
        <v>2060</v>
      </c>
      <c r="T158" t="s">
        <v>103</v>
      </c>
      <c r="U158" t="s">
        <v>104</v>
      </c>
      <c r="V158" t="s">
        <v>325</v>
      </c>
      <c r="W158" t="s">
        <v>326</v>
      </c>
      <c r="X158" t="s">
        <v>39</v>
      </c>
      <c r="Y158" s="5">
        <f t="shared" si="4"/>
        <v>2297.0499999999997</v>
      </c>
      <c r="Z158" s="3" t="str">
        <f t="shared" si="5"/>
        <v>January</v>
      </c>
      <c r="AA158">
        <v>2005</v>
      </c>
    </row>
    <row r="159" spans="1:27" x14ac:dyDescent="0.2">
      <c r="A159">
        <v>10381</v>
      </c>
      <c r="B159">
        <v>37</v>
      </c>
      <c r="C159" s="5">
        <v>100</v>
      </c>
      <c r="D159">
        <v>6</v>
      </c>
      <c r="E159" t="s">
        <v>319</v>
      </c>
      <c r="F159" t="s">
        <v>28</v>
      </c>
      <c r="G159">
        <v>1</v>
      </c>
      <c r="H159">
        <v>2</v>
      </c>
      <c r="I159">
        <v>2005</v>
      </c>
      <c r="J159" t="s">
        <v>200</v>
      </c>
      <c r="K159">
        <v>147</v>
      </c>
      <c r="L159" t="s">
        <v>455</v>
      </c>
      <c r="M159" t="s">
        <v>62</v>
      </c>
      <c r="N159">
        <v>6505551386</v>
      </c>
      <c r="O159" t="s">
        <v>63</v>
      </c>
      <c r="Q159" t="s">
        <v>64</v>
      </c>
      <c r="R159" t="s">
        <v>59</v>
      </c>
      <c r="T159" t="s">
        <v>35</v>
      </c>
      <c r="U159" t="s">
        <v>36</v>
      </c>
      <c r="V159" t="s">
        <v>65</v>
      </c>
      <c r="W159" t="s">
        <v>61</v>
      </c>
      <c r="X159" t="s">
        <v>54</v>
      </c>
      <c r="Y159" s="5">
        <f t="shared" si="4"/>
        <v>3700</v>
      </c>
      <c r="Z159" s="3" t="str">
        <f t="shared" si="5"/>
        <v>February</v>
      </c>
      <c r="AA159">
        <v>2005</v>
      </c>
    </row>
    <row r="160" spans="1:27" x14ac:dyDescent="0.2">
      <c r="A160">
        <v>10391</v>
      </c>
      <c r="B160">
        <v>37</v>
      </c>
      <c r="C160" s="5">
        <v>46.9</v>
      </c>
      <c r="D160">
        <v>7</v>
      </c>
      <c r="E160" s="1">
        <v>38598</v>
      </c>
      <c r="F160" t="s">
        <v>28</v>
      </c>
      <c r="G160">
        <v>1</v>
      </c>
      <c r="H160">
        <v>3</v>
      </c>
      <c r="I160">
        <v>2005</v>
      </c>
      <c r="J160" t="s">
        <v>200</v>
      </c>
      <c r="K160">
        <v>147</v>
      </c>
      <c r="L160" t="s">
        <v>455</v>
      </c>
      <c r="M160" t="s">
        <v>320</v>
      </c>
      <c r="N160" t="s">
        <v>321</v>
      </c>
      <c r="O160" t="s">
        <v>322</v>
      </c>
      <c r="P160" t="s">
        <v>323</v>
      </c>
      <c r="Q160" t="s">
        <v>324</v>
      </c>
      <c r="R160" t="s">
        <v>174</v>
      </c>
      <c r="S160">
        <v>2060</v>
      </c>
      <c r="T160" t="s">
        <v>103</v>
      </c>
      <c r="U160" t="s">
        <v>104</v>
      </c>
      <c r="V160" t="s">
        <v>325</v>
      </c>
      <c r="W160" t="s">
        <v>326</v>
      </c>
      <c r="X160" t="s">
        <v>39</v>
      </c>
      <c r="Y160" s="5">
        <f t="shared" si="4"/>
        <v>1735.3</v>
      </c>
      <c r="Z160" s="3" t="str">
        <f t="shared" si="5"/>
        <v>March</v>
      </c>
      <c r="AA160">
        <v>2005</v>
      </c>
    </row>
    <row r="161" spans="1:27" x14ac:dyDescent="0.2">
      <c r="A161">
        <v>10411</v>
      </c>
      <c r="B161">
        <v>27</v>
      </c>
      <c r="C161" s="5">
        <v>100</v>
      </c>
      <c r="D161">
        <v>2</v>
      </c>
      <c r="E161" s="1">
        <v>38357</v>
      </c>
      <c r="F161" t="s">
        <v>28</v>
      </c>
      <c r="G161">
        <v>2</v>
      </c>
      <c r="H161">
        <v>5</v>
      </c>
      <c r="I161">
        <v>2005</v>
      </c>
      <c r="J161" t="s">
        <v>200</v>
      </c>
      <c r="K161">
        <v>147</v>
      </c>
      <c r="L161" t="s">
        <v>455</v>
      </c>
      <c r="M161" t="s">
        <v>327</v>
      </c>
      <c r="N161" t="s">
        <v>328</v>
      </c>
      <c r="O161" t="s">
        <v>329</v>
      </c>
      <c r="Q161" t="s">
        <v>330</v>
      </c>
      <c r="R161" t="s">
        <v>331</v>
      </c>
      <c r="S161" t="s">
        <v>332</v>
      </c>
      <c r="T161" t="s">
        <v>257</v>
      </c>
      <c r="U161" t="s">
        <v>36</v>
      </c>
      <c r="V161" t="s">
        <v>333</v>
      </c>
      <c r="W161" t="s">
        <v>334</v>
      </c>
      <c r="X161" t="s">
        <v>54</v>
      </c>
      <c r="Y161" s="5">
        <f t="shared" si="4"/>
        <v>2700</v>
      </c>
      <c r="Z161" s="3" t="str">
        <f t="shared" si="5"/>
        <v>May</v>
      </c>
      <c r="AA161">
        <v>2005</v>
      </c>
    </row>
    <row r="162" spans="1:27" x14ac:dyDescent="0.2">
      <c r="A162">
        <v>10425</v>
      </c>
      <c r="B162">
        <v>38</v>
      </c>
      <c r="C162" s="5">
        <v>100</v>
      </c>
      <c r="D162">
        <v>12</v>
      </c>
      <c r="E162" t="s">
        <v>335</v>
      </c>
      <c r="F162" t="s">
        <v>336</v>
      </c>
      <c r="G162">
        <v>2</v>
      </c>
      <c r="H162">
        <v>5</v>
      </c>
      <c r="I162">
        <v>2005</v>
      </c>
      <c r="J162" t="s">
        <v>200</v>
      </c>
      <c r="K162">
        <v>147</v>
      </c>
      <c r="L162" t="s">
        <v>455</v>
      </c>
      <c r="M162" t="s">
        <v>125</v>
      </c>
      <c r="N162" t="s">
        <v>126</v>
      </c>
      <c r="O162" t="s">
        <v>127</v>
      </c>
      <c r="Q162" t="s">
        <v>128</v>
      </c>
      <c r="S162">
        <v>44000</v>
      </c>
      <c r="T162" t="s">
        <v>44</v>
      </c>
      <c r="U162" t="s">
        <v>45</v>
      </c>
      <c r="V162" t="s">
        <v>129</v>
      </c>
      <c r="W162" t="s">
        <v>130</v>
      </c>
      <c r="X162" t="s">
        <v>54</v>
      </c>
      <c r="Y162" s="5">
        <f t="shared" si="4"/>
        <v>3800</v>
      </c>
      <c r="Z162" s="3" t="str">
        <f t="shared" si="5"/>
        <v>May</v>
      </c>
      <c r="AA162">
        <v>2005</v>
      </c>
    </row>
    <row r="163" spans="1:27" x14ac:dyDescent="0.2">
      <c r="A163">
        <v>10108</v>
      </c>
      <c r="B163">
        <v>33</v>
      </c>
      <c r="C163" s="5">
        <v>100</v>
      </c>
      <c r="D163">
        <v>6</v>
      </c>
      <c r="E163" s="1">
        <v>37683</v>
      </c>
      <c r="F163" t="s">
        <v>28</v>
      </c>
      <c r="G163">
        <v>1</v>
      </c>
      <c r="H163">
        <v>3</v>
      </c>
      <c r="I163">
        <v>2003</v>
      </c>
      <c r="J163" t="s">
        <v>200</v>
      </c>
      <c r="K163">
        <v>194</v>
      </c>
      <c r="L163" t="s">
        <v>482</v>
      </c>
      <c r="M163" t="s">
        <v>483</v>
      </c>
      <c r="N163" t="s">
        <v>484</v>
      </c>
      <c r="O163" t="s">
        <v>485</v>
      </c>
      <c r="Q163" t="s">
        <v>486</v>
      </c>
      <c r="S163" t="s">
        <v>487</v>
      </c>
      <c r="T163" t="s">
        <v>488</v>
      </c>
      <c r="U163" t="s">
        <v>223</v>
      </c>
      <c r="V163" t="s">
        <v>489</v>
      </c>
      <c r="W163" t="s">
        <v>490</v>
      </c>
      <c r="X163" t="s">
        <v>54</v>
      </c>
      <c r="Y163" s="5">
        <f t="shared" si="4"/>
        <v>3300</v>
      </c>
      <c r="Z163" s="3" t="str">
        <f t="shared" si="5"/>
        <v>March</v>
      </c>
      <c r="AA163">
        <v>2003</v>
      </c>
    </row>
    <row r="164" spans="1:27" x14ac:dyDescent="0.2">
      <c r="A164">
        <v>10122</v>
      </c>
      <c r="B164">
        <v>42</v>
      </c>
      <c r="C164" s="5">
        <v>100</v>
      </c>
      <c r="D164">
        <v>10</v>
      </c>
      <c r="E164" s="1">
        <v>37838</v>
      </c>
      <c r="F164" t="s">
        <v>28</v>
      </c>
      <c r="G164">
        <v>2</v>
      </c>
      <c r="H164">
        <v>5</v>
      </c>
      <c r="I164">
        <v>2003</v>
      </c>
      <c r="J164" t="s">
        <v>200</v>
      </c>
      <c r="K164">
        <v>194</v>
      </c>
      <c r="L164" t="s">
        <v>482</v>
      </c>
      <c r="M164" t="s">
        <v>491</v>
      </c>
      <c r="N164" t="s">
        <v>492</v>
      </c>
      <c r="O164" t="s">
        <v>493</v>
      </c>
      <c r="Q164" t="s">
        <v>494</v>
      </c>
      <c r="S164">
        <v>13008</v>
      </c>
      <c r="T164" t="s">
        <v>44</v>
      </c>
      <c r="U164" t="s">
        <v>45</v>
      </c>
      <c r="V164" t="s">
        <v>495</v>
      </c>
      <c r="W164" t="s">
        <v>496</v>
      </c>
      <c r="X164" t="s">
        <v>167</v>
      </c>
      <c r="Y164" s="5">
        <f t="shared" si="4"/>
        <v>4200</v>
      </c>
      <c r="Z164" s="3" t="str">
        <f t="shared" si="5"/>
        <v>May</v>
      </c>
      <c r="AA164">
        <v>2003</v>
      </c>
    </row>
    <row r="165" spans="1:27" x14ac:dyDescent="0.2">
      <c r="A165">
        <v>10135</v>
      </c>
      <c r="B165">
        <v>42</v>
      </c>
      <c r="C165" s="5">
        <v>100</v>
      </c>
      <c r="D165">
        <v>7</v>
      </c>
      <c r="E165" s="1">
        <v>37659</v>
      </c>
      <c r="F165" t="s">
        <v>28</v>
      </c>
      <c r="G165">
        <v>3</v>
      </c>
      <c r="H165">
        <v>7</v>
      </c>
      <c r="I165">
        <v>2003</v>
      </c>
      <c r="J165" t="s">
        <v>200</v>
      </c>
      <c r="K165">
        <v>194</v>
      </c>
      <c r="L165" t="s">
        <v>482</v>
      </c>
      <c r="M165" t="s">
        <v>303</v>
      </c>
      <c r="N165">
        <v>4155551450</v>
      </c>
      <c r="O165" t="s">
        <v>304</v>
      </c>
      <c r="Q165" t="s">
        <v>305</v>
      </c>
      <c r="R165" t="s">
        <v>59</v>
      </c>
      <c r="S165">
        <v>97562</v>
      </c>
      <c r="T165" t="s">
        <v>35</v>
      </c>
      <c r="U165" t="s">
        <v>36</v>
      </c>
      <c r="V165" t="s">
        <v>306</v>
      </c>
      <c r="W165" t="s">
        <v>307</v>
      </c>
      <c r="X165" t="s">
        <v>167</v>
      </c>
      <c r="Y165" s="5">
        <f t="shared" si="4"/>
        <v>4200</v>
      </c>
      <c r="Z165" s="3" t="str">
        <f t="shared" si="5"/>
        <v>July</v>
      </c>
      <c r="AA165">
        <v>2003</v>
      </c>
    </row>
    <row r="166" spans="1:27" x14ac:dyDescent="0.2">
      <c r="A166">
        <v>10147</v>
      </c>
      <c r="B166">
        <v>48</v>
      </c>
      <c r="C166" s="5">
        <v>100</v>
      </c>
      <c r="D166">
        <v>7</v>
      </c>
      <c r="E166" s="1">
        <v>37750</v>
      </c>
      <c r="F166" t="s">
        <v>28</v>
      </c>
      <c r="G166">
        <v>3</v>
      </c>
      <c r="H166">
        <v>9</v>
      </c>
      <c r="I166">
        <v>2003</v>
      </c>
      <c r="J166" t="s">
        <v>200</v>
      </c>
      <c r="K166">
        <v>194</v>
      </c>
      <c r="L166" t="s">
        <v>482</v>
      </c>
      <c r="M166" t="s">
        <v>315</v>
      </c>
      <c r="N166">
        <v>6175558555</v>
      </c>
      <c r="O166" t="s">
        <v>316</v>
      </c>
      <c r="Q166" t="s">
        <v>317</v>
      </c>
      <c r="R166" t="s">
        <v>135</v>
      </c>
      <c r="S166">
        <v>58339</v>
      </c>
      <c r="T166" t="s">
        <v>35</v>
      </c>
      <c r="U166" t="s">
        <v>36</v>
      </c>
      <c r="V166" t="s">
        <v>306</v>
      </c>
      <c r="W166" t="s">
        <v>318</v>
      </c>
      <c r="X166" t="s">
        <v>167</v>
      </c>
      <c r="Y166" s="5">
        <f t="shared" si="4"/>
        <v>4800</v>
      </c>
      <c r="Z166" s="3" t="str">
        <f t="shared" si="5"/>
        <v>September</v>
      </c>
      <c r="AA166">
        <v>2003</v>
      </c>
    </row>
    <row r="167" spans="1:27" x14ac:dyDescent="0.2">
      <c r="A167">
        <v>10159</v>
      </c>
      <c r="B167">
        <v>41</v>
      </c>
      <c r="C167" s="5">
        <v>100</v>
      </c>
      <c r="D167">
        <v>2</v>
      </c>
      <c r="E167" s="1">
        <v>37904</v>
      </c>
      <c r="F167" t="s">
        <v>28</v>
      </c>
      <c r="G167">
        <v>4</v>
      </c>
      <c r="H167">
        <v>10</v>
      </c>
      <c r="I167">
        <v>2003</v>
      </c>
      <c r="J167" t="s">
        <v>200</v>
      </c>
      <c r="K167">
        <v>194</v>
      </c>
      <c r="L167" t="s">
        <v>482</v>
      </c>
      <c r="M167" t="s">
        <v>62</v>
      </c>
      <c r="N167">
        <v>6505551386</v>
      </c>
      <c r="O167" t="s">
        <v>63</v>
      </c>
      <c r="Q167" t="s">
        <v>64</v>
      </c>
      <c r="R167" t="s">
        <v>59</v>
      </c>
      <c r="T167" t="s">
        <v>35</v>
      </c>
      <c r="U167" t="s">
        <v>36</v>
      </c>
      <c r="V167" t="s">
        <v>65</v>
      </c>
      <c r="W167" t="s">
        <v>61</v>
      </c>
      <c r="X167" t="s">
        <v>167</v>
      </c>
      <c r="Y167" s="5">
        <f t="shared" si="4"/>
        <v>4100</v>
      </c>
      <c r="Z167" s="3" t="str">
        <f t="shared" si="5"/>
        <v>October</v>
      </c>
      <c r="AA167">
        <v>2003</v>
      </c>
    </row>
    <row r="168" spans="1:27" x14ac:dyDescent="0.2">
      <c r="A168">
        <v>10169</v>
      </c>
      <c r="B168">
        <v>30</v>
      </c>
      <c r="C168" s="5">
        <v>100</v>
      </c>
      <c r="D168">
        <v>2</v>
      </c>
      <c r="E168" s="1">
        <v>37722</v>
      </c>
      <c r="F168" t="s">
        <v>28</v>
      </c>
      <c r="G168">
        <v>4</v>
      </c>
      <c r="H168">
        <v>11</v>
      </c>
      <c r="I168">
        <v>2003</v>
      </c>
      <c r="J168" t="s">
        <v>200</v>
      </c>
      <c r="K168">
        <v>194</v>
      </c>
      <c r="L168" t="s">
        <v>482</v>
      </c>
      <c r="M168" t="s">
        <v>320</v>
      </c>
      <c r="N168" t="s">
        <v>321</v>
      </c>
      <c r="O168" t="s">
        <v>322</v>
      </c>
      <c r="P168" t="s">
        <v>323</v>
      </c>
      <c r="Q168" t="s">
        <v>324</v>
      </c>
      <c r="R168" t="s">
        <v>174</v>
      </c>
      <c r="S168">
        <v>2060</v>
      </c>
      <c r="T168" t="s">
        <v>103</v>
      </c>
      <c r="U168" t="s">
        <v>104</v>
      </c>
      <c r="V168" t="s">
        <v>325</v>
      </c>
      <c r="W168" t="s">
        <v>326</v>
      </c>
      <c r="X168" t="s">
        <v>54</v>
      </c>
      <c r="Y168" s="5">
        <f t="shared" si="4"/>
        <v>3000</v>
      </c>
      <c r="Z168" s="3" t="str">
        <f t="shared" si="5"/>
        <v>November</v>
      </c>
      <c r="AA168">
        <v>2003</v>
      </c>
    </row>
    <row r="169" spans="1:27" x14ac:dyDescent="0.2">
      <c r="A169">
        <v>10181</v>
      </c>
      <c r="B169">
        <v>27</v>
      </c>
      <c r="C169" s="5">
        <v>100</v>
      </c>
      <c r="D169">
        <v>14</v>
      </c>
      <c r="E169" s="1">
        <v>37966</v>
      </c>
      <c r="F169" t="s">
        <v>28</v>
      </c>
      <c r="G169">
        <v>4</v>
      </c>
      <c r="H169">
        <v>11</v>
      </c>
      <c r="I169">
        <v>2003</v>
      </c>
      <c r="J169" t="s">
        <v>200</v>
      </c>
      <c r="K169">
        <v>194</v>
      </c>
      <c r="L169" t="s">
        <v>482</v>
      </c>
      <c r="M169" t="s">
        <v>79</v>
      </c>
      <c r="N169" t="s">
        <v>80</v>
      </c>
      <c r="O169" t="s">
        <v>81</v>
      </c>
      <c r="Q169" t="s">
        <v>82</v>
      </c>
      <c r="S169" t="s">
        <v>83</v>
      </c>
      <c r="T169" t="s">
        <v>84</v>
      </c>
      <c r="U169" t="s">
        <v>45</v>
      </c>
      <c r="V169" t="s">
        <v>85</v>
      </c>
      <c r="W169" t="s">
        <v>86</v>
      </c>
      <c r="X169" t="s">
        <v>54</v>
      </c>
      <c r="Y169" s="5">
        <f t="shared" si="4"/>
        <v>2700</v>
      </c>
      <c r="Z169" s="3" t="str">
        <f t="shared" si="5"/>
        <v>November</v>
      </c>
      <c r="AA169">
        <v>2003</v>
      </c>
    </row>
    <row r="170" spans="1:27" x14ac:dyDescent="0.2">
      <c r="A170">
        <v>10191</v>
      </c>
      <c r="B170">
        <v>21</v>
      </c>
      <c r="C170" s="5">
        <v>100</v>
      </c>
      <c r="D170">
        <v>3</v>
      </c>
      <c r="E170" t="s">
        <v>497</v>
      </c>
      <c r="F170" t="s">
        <v>28</v>
      </c>
      <c r="G170">
        <v>4</v>
      </c>
      <c r="H170">
        <v>11</v>
      </c>
      <c r="I170">
        <v>2003</v>
      </c>
      <c r="J170" t="s">
        <v>200</v>
      </c>
      <c r="K170">
        <v>194</v>
      </c>
      <c r="L170" t="s">
        <v>482</v>
      </c>
      <c r="M170" t="s">
        <v>498</v>
      </c>
      <c r="N170" t="s">
        <v>499</v>
      </c>
      <c r="O170" t="s">
        <v>500</v>
      </c>
      <c r="Q170" t="s">
        <v>501</v>
      </c>
      <c r="S170">
        <v>50739</v>
      </c>
      <c r="T170" t="s">
        <v>502</v>
      </c>
      <c r="U170" t="s">
        <v>45</v>
      </c>
      <c r="V170" t="s">
        <v>503</v>
      </c>
      <c r="W170" t="s">
        <v>504</v>
      </c>
      <c r="X170" t="s">
        <v>54</v>
      </c>
      <c r="Y170" s="5">
        <f t="shared" si="4"/>
        <v>2100</v>
      </c>
      <c r="Z170" s="3" t="str">
        <f t="shared" si="5"/>
        <v>November</v>
      </c>
      <c r="AA170">
        <v>2003</v>
      </c>
    </row>
    <row r="171" spans="1:27" x14ac:dyDescent="0.2">
      <c r="A171">
        <v>10203</v>
      </c>
      <c r="B171">
        <v>20</v>
      </c>
      <c r="C171" s="5">
        <v>100</v>
      </c>
      <c r="D171">
        <v>8</v>
      </c>
      <c r="E171" s="1">
        <v>37664</v>
      </c>
      <c r="F171" t="s">
        <v>28</v>
      </c>
      <c r="G171">
        <v>4</v>
      </c>
      <c r="H171">
        <v>12</v>
      </c>
      <c r="I171">
        <v>2003</v>
      </c>
      <c r="J171" t="s">
        <v>200</v>
      </c>
      <c r="K171">
        <v>194</v>
      </c>
      <c r="L171" t="s">
        <v>482</v>
      </c>
      <c r="M171" t="s">
        <v>192</v>
      </c>
      <c r="N171" t="s">
        <v>193</v>
      </c>
      <c r="O171" t="s">
        <v>194</v>
      </c>
      <c r="Q171" t="s">
        <v>195</v>
      </c>
      <c r="S171">
        <v>28034</v>
      </c>
      <c r="T171" t="s">
        <v>196</v>
      </c>
      <c r="U171" t="s">
        <v>45</v>
      </c>
      <c r="V171" t="s">
        <v>197</v>
      </c>
      <c r="W171" t="s">
        <v>198</v>
      </c>
      <c r="X171" t="s">
        <v>54</v>
      </c>
      <c r="Y171" s="5">
        <f t="shared" si="4"/>
        <v>2000</v>
      </c>
      <c r="Z171" s="3" t="str">
        <f t="shared" si="5"/>
        <v>December</v>
      </c>
      <c r="AA171">
        <v>2003</v>
      </c>
    </row>
    <row r="172" spans="1:27" x14ac:dyDescent="0.2">
      <c r="A172">
        <v>10211</v>
      </c>
      <c r="B172">
        <v>41</v>
      </c>
      <c r="C172" s="5">
        <v>100</v>
      </c>
      <c r="D172">
        <v>2</v>
      </c>
      <c r="E172" t="s">
        <v>90</v>
      </c>
      <c r="F172" t="s">
        <v>28</v>
      </c>
      <c r="G172">
        <v>1</v>
      </c>
      <c r="H172">
        <v>1</v>
      </c>
      <c r="I172">
        <v>2004</v>
      </c>
      <c r="J172" t="s">
        <v>200</v>
      </c>
      <c r="K172">
        <v>194</v>
      </c>
      <c r="L172" t="s">
        <v>482</v>
      </c>
      <c r="M172" t="s">
        <v>91</v>
      </c>
      <c r="N172" t="s">
        <v>92</v>
      </c>
      <c r="O172" t="s">
        <v>93</v>
      </c>
      <c r="Q172" t="s">
        <v>51</v>
      </c>
      <c r="S172">
        <v>75016</v>
      </c>
      <c r="T172" t="s">
        <v>44</v>
      </c>
      <c r="U172" t="s">
        <v>45</v>
      </c>
      <c r="V172" t="s">
        <v>94</v>
      </c>
      <c r="W172" t="s">
        <v>95</v>
      </c>
      <c r="X172" t="s">
        <v>167</v>
      </c>
      <c r="Y172" s="5">
        <f t="shared" si="4"/>
        <v>4100</v>
      </c>
      <c r="Z172" s="3" t="str">
        <f t="shared" si="5"/>
        <v>January</v>
      </c>
      <c r="AA172">
        <v>2004</v>
      </c>
    </row>
    <row r="173" spans="1:27" x14ac:dyDescent="0.2">
      <c r="A173">
        <v>10225</v>
      </c>
      <c r="B173">
        <v>27</v>
      </c>
      <c r="C173" s="5">
        <v>100</v>
      </c>
      <c r="D173">
        <v>9</v>
      </c>
      <c r="E173" t="s">
        <v>505</v>
      </c>
      <c r="F173" t="s">
        <v>28</v>
      </c>
      <c r="G173">
        <v>1</v>
      </c>
      <c r="H173">
        <v>2</v>
      </c>
      <c r="I173">
        <v>2004</v>
      </c>
      <c r="J173" t="s">
        <v>200</v>
      </c>
      <c r="K173">
        <v>194</v>
      </c>
      <c r="L173" t="s">
        <v>482</v>
      </c>
      <c r="M173" t="s">
        <v>506</v>
      </c>
      <c r="N173" t="s">
        <v>507</v>
      </c>
      <c r="O173" t="s">
        <v>508</v>
      </c>
      <c r="Q173" t="s">
        <v>509</v>
      </c>
      <c r="S173">
        <v>1203</v>
      </c>
      <c r="T173" t="s">
        <v>510</v>
      </c>
      <c r="U173" t="s">
        <v>45</v>
      </c>
      <c r="V173" t="s">
        <v>511</v>
      </c>
      <c r="W173" t="s">
        <v>111</v>
      </c>
      <c r="X173" t="s">
        <v>54</v>
      </c>
      <c r="Y173" s="5">
        <f t="shared" si="4"/>
        <v>2700</v>
      </c>
      <c r="Z173" s="3" t="str">
        <f t="shared" si="5"/>
        <v>February</v>
      </c>
      <c r="AA173">
        <v>2004</v>
      </c>
    </row>
    <row r="174" spans="1:27" x14ac:dyDescent="0.2">
      <c r="A174">
        <v>10238</v>
      </c>
      <c r="B174">
        <v>28</v>
      </c>
      <c r="C174" s="5">
        <v>100</v>
      </c>
      <c r="D174">
        <v>3</v>
      </c>
      <c r="E174" s="1">
        <v>38234</v>
      </c>
      <c r="F174" t="s">
        <v>28</v>
      </c>
      <c r="G174">
        <v>2</v>
      </c>
      <c r="H174">
        <v>4</v>
      </c>
      <c r="I174">
        <v>2004</v>
      </c>
      <c r="J174" t="s">
        <v>200</v>
      </c>
      <c r="K174">
        <v>194</v>
      </c>
      <c r="L174" t="s">
        <v>482</v>
      </c>
      <c r="M174" t="s">
        <v>361</v>
      </c>
      <c r="N174" t="s">
        <v>362</v>
      </c>
      <c r="O174" t="s">
        <v>363</v>
      </c>
      <c r="Q174" t="s">
        <v>364</v>
      </c>
      <c r="S174">
        <v>1734</v>
      </c>
      <c r="T174" t="s">
        <v>365</v>
      </c>
      <c r="U174" t="s">
        <v>45</v>
      </c>
      <c r="V174" t="s">
        <v>366</v>
      </c>
      <c r="W174" t="s">
        <v>367</v>
      </c>
      <c r="X174" t="s">
        <v>54</v>
      </c>
      <c r="Y174" s="5">
        <f t="shared" si="4"/>
        <v>2800</v>
      </c>
      <c r="Z174" s="3" t="str">
        <f t="shared" si="5"/>
        <v>April</v>
      </c>
      <c r="AA174">
        <v>2004</v>
      </c>
    </row>
    <row r="175" spans="1:27" x14ac:dyDescent="0.2">
      <c r="A175">
        <v>10253</v>
      </c>
      <c r="B175">
        <v>24</v>
      </c>
      <c r="C175" s="5">
        <v>100</v>
      </c>
      <c r="D175">
        <v>13</v>
      </c>
      <c r="E175" s="1">
        <v>37992</v>
      </c>
      <c r="F175" t="s">
        <v>380</v>
      </c>
      <c r="G175">
        <v>2</v>
      </c>
      <c r="H175">
        <v>6</v>
      </c>
      <c r="I175">
        <v>2004</v>
      </c>
      <c r="J175" t="s">
        <v>200</v>
      </c>
      <c r="K175">
        <v>194</v>
      </c>
      <c r="L175" t="s">
        <v>482</v>
      </c>
      <c r="M175" t="s">
        <v>182</v>
      </c>
      <c r="N175" t="s">
        <v>183</v>
      </c>
      <c r="O175" t="s">
        <v>184</v>
      </c>
      <c r="Q175" t="s">
        <v>185</v>
      </c>
      <c r="S175" t="s">
        <v>186</v>
      </c>
      <c r="T175" t="s">
        <v>187</v>
      </c>
      <c r="U175" t="s">
        <v>45</v>
      </c>
      <c r="V175" t="s">
        <v>188</v>
      </c>
      <c r="W175" t="s">
        <v>189</v>
      </c>
      <c r="X175" t="s">
        <v>54</v>
      </c>
      <c r="Y175" s="5">
        <f t="shared" si="4"/>
        <v>2400</v>
      </c>
      <c r="Z175" s="3" t="str">
        <f t="shared" si="5"/>
        <v>June</v>
      </c>
      <c r="AA175">
        <v>2004</v>
      </c>
    </row>
    <row r="176" spans="1:27" x14ac:dyDescent="0.2">
      <c r="A176">
        <v>10266</v>
      </c>
      <c r="B176">
        <v>44</v>
      </c>
      <c r="C176" s="5">
        <v>100</v>
      </c>
      <c r="D176">
        <v>14</v>
      </c>
      <c r="E176" s="1">
        <v>38145</v>
      </c>
      <c r="F176" t="s">
        <v>28</v>
      </c>
      <c r="G176">
        <v>3</v>
      </c>
      <c r="H176">
        <v>7</v>
      </c>
      <c r="I176">
        <v>2004</v>
      </c>
      <c r="J176" t="s">
        <v>200</v>
      </c>
      <c r="K176">
        <v>194</v>
      </c>
      <c r="L176" t="s">
        <v>482</v>
      </c>
      <c r="M176" t="s">
        <v>512</v>
      </c>
      <c r="N176" t="s">
        <v>513</v>
      </c>
      <c r="O176" t="s">
        <v>514</v>
      </c>
      <c r="Q176" t="s">
        <v>515</v>
      </c>
      <c r="S176">
        <v>42100</v>
      </c>
      <c r="T176" t="s">
        <v>288</v>
      </c>
      <c r="U176" t="s">
        <v>45</v>
      </c>
      <c r="V176" t="s">
        <v>516</v>
      </c>
      <c r="W176" t="s">
        <v>517</v>
      </c>
      <c r="X176" t="s">
        <v>167</v>
      </c>
      <c r="Y176" s="5">
        <f t="shared" si="4"/>
        <v>4400</v>
      </c>
      <c r="Z176" s="3" t="str">
        <f t="shared" si="5"/>
        <v>July</v>
      </c>
      <c r="AA176">
        <v>2004</v>
      </c>
    </row>
    <row r="177" spans="1:27" x14ac:dyDescent="0.2">
      <c r="A177">
        <v>10276</v>
      </c>
      <c r="B177">
        <v>50</v>
      </c>
      <c r="C177" s="5">
        <v>100</v>
      </c>
      <c r="D177">
        <v>3</v>
      </c>
      <c r="E177" s="1">
        <v>38025</v>
      </c>
      <c r="F177" t="s">
        <v>28</v>
      </c>
      <c r="G177">
        <v>3</v>
      </c>
      <c r="H177">
        <v>8</v>
      </c>
      <c r="I177">
        <v>2004</v>
      </c>
      <c r="J177" t="s">
        <v>200</v>
      </c>
      <c r="K177">
        <v>194</v>
      </c>
      <c r="L177" t="s">
        <v>482</v>
      </c>
      <c r="M177" t="s">
        <v>518</v>
      </c>
      <c r="N177">
        <v>6175557555</v>
      </c>
      <c r="O177" t="s">
        <v>519</v>
      </c>
      <c r="Q177" t="s">
        <v>317</v>
      </c>
      <c r="R177" t="s">
        <v>135</v>
      </c>
      <c r="S177">
        <v>58339</v>
      </c>
      <c r="T177" t="s">
        <v>35</v>
      </c>
      <c r="U177" t="s">
        <v>36</v>
      </c>
      <c r="V177" t="s">
        <v>520</v>
      </c>
      <c r="W177" t="s">
        <v>521</v>
      </c>
      <c r="X177" t="s">
        <v>167</v>
      </c>
      <c r="Y177" s="5">
        <f t="shared" si="4"/>
        <v>5000</v>
      </c>
      <c r="Z177" s="3" t="str">
        <f t="shared" si="5"/>
        <v>August</v>
      </c>
      <c r="AA177">
        <v>2004</v>
      </c>
    </row>
    <row r="178" spans="1:27" x14ac:dyDescent="0.2">
      <c r="A178">
        <v>10287</v>
      </c>
      <c r="B178">
        <v>21</v>
      </c>
      <c r="C178" s="5">
        <v>100</v>
      </c>
      <c r="D178">
        <v>12</v>
      </c>
      <c r="E178" t="s">
        <v>522</v>
      </c>
      <c r="F178" t="s">
        <v>28</v>
      </c>
      <c r="G178">
        <v>3</v>
      </c>
      <c r="H178">
        <v>8</v>
      </c>
      <c r="I178">
        <v>2004</v>
      </c>
      <c r="J178" t="s">
        <v>200</v>
      </c>
      <c r="K178">
        <v>194</v>
      </c>
      <c r="L178" t="s">
        <v>482</v>
      </c>
      <c r="M178" t="s">
        <v>506</v>
      </c>
      <c r="N178" t="s">
        <v>507</v>
      </c>
      <c r="O178" t="s">
        <v>508</v>
      </c>
      <c r="Q178" t="s">
        <v>509</v>
      </c>
      <c r="S178">
        <v>1203</v>
      </c>
      <c r="T178" t="s">
        <v>510</v>
      </c>
      <c r="U178" t="s">
        <v>45</v>
      </c>
      <c r="V178" t="s">
        <v>511</v>
      </c>
      <c r="W178" t="s">
        <v>111</v>
      </c>
      <c r="X178" t="s">
        <v>54</v>
      </c>
      <c r="Y178" s="5">
        <f t="shared" si="4"/>
        <v>2100</v>
      </c>
      <c r="Z178" s="3" t="str">
        <f t="shared" si="5"/>
        <v>August</v>
      </c>
      <c r="AA178">
        <v>2004</v>
      </c>
    </row>
    <row r="179" spans="1:27" x14ac:dyDescent="0.2">
      <c r="A179">
        <v>10300</v>
      </c>
      <c r="B179">
        <v>33</v>
      </c>
      <c r="C179" s="5">
        <v>100</v>
      </c>
      <c r="D179">
        <v>5</v>
      </c>
      <c r="E179" s="1">
        <v>37721</v>
      </c>
      <c r="F179" t="s">
        <v>28</v>
      </c>
      <c r="G179">
        <v>4</v>
      </c>
      <c r="H179">
        <v>10</v>
      </c>
      <c r="I179">
        <v>2003</v>
      </c>
      <c r="J179" t="s">
        <v>200</v>
      </c>
      <c r="K179">
        <v>194</v>
      </c>
      <c r="L179" t="s">
        <v>482</v>
      </c>
      <c r="M179" t="s">
        <v>523</v>
      </c>
      <c r="N179" t="s">
        <v>524</v>
      </c>
      <c r="O179" t="s">
        <v>525</v>
      </c>
      <c r="Q179" t="s">
        <v>526</v>
      </c>
      <c r="S179">
        <v>60528</v>
      </c>
      <c r="T179" t="s">
        <v>502</v>
      </c>
      <c r="U179" t="s">
        <v>45</v>
      </c>
      <c r="V179" t="s">
        <v>527</v>
      </c>
      <c r="W179" t="s">
        <v>468</v>
      </c>
      <c r="X179" t="s">
        <v>54</v>
      </c>
      <c r="Y179" s="5">
        <f t="shared" si="4"/>
        <v>3300</v>
      </c>
      <c r="Z179" s="3" t="str">
        <f t="shared" si="5"/>
        <v>October</v>
      </c>
      <c r="AA179">
        <v>2003</v>
      </c>
    </row>
    <row r="180" spans="1:27" x14ac:dyDescent="0.2">
      <c r="A180">
        <v>10310</v>
      </c>
      <c r="B180">
        <v>33</v>
      </c>
      <c r="C180" s="5">
        <v>100</v>
      </c>
      <c r="D180">
        <v>10</v>
      </c>
      <c r="E180" t="s">
        <v>528</v>
      </c>
      <c r="F180" t="s">
        <v>28</v>
      </c>
      <c r="G180">
        <v>4</v>
      </c>
      <c r="H180">
        <v>10</v>
      </c>
      <c r="I180">
        <v>2004</v>
      </c>
      <c r="J180" t="s">
        <v>200</v>
      </c>
      <c r="K180">
        <v>194</v>
      </c>
      <c r="L180" t="s">
        <v>482</v>
      </c>
      <c r="M180" t="s">
        <v>498</v>
      </c>
      <c r="N180" t="s">
        <v>499</v>
      </c>
      <c r="O180" t="s">
        <v>500</v>
      </c>
      <c r="Q180" t="s">
        <v>501</v>
      </c>
      <c r="S180">
        <v>50739</v>
      </c>
      <c r="T180" t="s">
        <v>502</v>
      </c>
      <c r="U180" t="s">
        <v>45</v>
      </c>
      <c r="V180" t="s">
        <v>503</v>
      </c>
      <c r="W180" t="s">
        <v>504</v>
      </c>
      <c r="X180" t="s">
        <v>54</v>
      </c>
      <c r="Y180" s="5">
        <f t="shared" si="4"/>
        <v>3300</v>
      </c>
      <c r="Z180" s="3" t="str">
        <f t="shared" si="5"/>
        <v>October</v>
      </c>
      <c r="AA180">
        <v>2004</v>
      </c>
    </row>
    <row r="181" spans="1:27" x14ac:dyDescent="0.2">
      <c r="A181">
        <v>10320</v>
      </c>
      <c r="B181">
        <v>31</v>
      </c>
      <c r="C181" s="5">
        <v>100</v>
      </c>
      <c r="D181">
        <v>3</v>
      </c>
      <c r="E181" s="1">
        <v>38057</v>
      </c>
      <c r="F181" t="s">
        <v>28</v>
      </c>
      <c r="G181">
        <v>4</v>
      </c>
      <c r="H181">
        <v>11</v>
      </c>
      <c r="I181">
        <v>2004</v>
      </c>
      <c r="J181" t="s">
        <v>200</v>
      </c>
      <c r="K181">
        <v>194</v>
      </c>
      <c r="L181" t="s">
        <v>482</v>
      </c>
      <c r="M181" t="s">
        <v>203</v>
      </c>
      <c r="N181" t="s">
        <v>204</v>
      </c>
      <c r="O181" t="s">
        <v>205</v>
      </c>
      <c r="Q181" t="s">
        <v>206</v>
      </c>
      <c r="S181" t="s">
        <v>207</v>
      </c>
      <c r="T181" t="s">
        <v>208</v>
      </c>
      <c r="U181" t="s">
        <v>45</v>
      </c>
      <c r="V181" t="s">
        <v>209</v>
      </c>
      <c r="W181" t="s">
        <v>210</v>
      </c>
      <c r="X181" t="s">
        <v>54</v>
      </c>
      <c r="Y181" s="5">
        <f t="shared" si="4"/>
        <v>3100</v>
      </c>
      <c r="Z181" s="3" t="str">
        <f t="shared" si="5"/>
        <v>November</v>
      </c>
      <c r="AA181">
        <v>2004</v>
      </c>
    </row>
    <row r="182" spans="1:27" x14ac:dyDescent="0.2">
      <c r="A182">
        <v>10329</v>
      </c>
      <c r="B182">
        <v>41</v>
      </c>
      <c r="C182" s="5">
        <v>71.47</v>
      </c>
      <c r="D182">
        <v>5</v>
      </c>
      <c r="E182" t="s">
        <v>158</v>
      </c>
      <c r="F182" t="s">
        <v>28</v>
      </c>
      <c r="G182">
        <v>4</v>
      </c>
      <c r="H182">
        <v>11</v>
      </c>
      <c r="I182">
        <v>2004</v>
      </c>
      <c r="J182" t="s">
        <v>200</v>
      </c>
      <c r="K182">
        <v>194</v>
      </c>
      <c r="L182" t="s">
        <v>482</v>
      </c>
      <c r="M182" t="s">
        <v>31</v>
      </c>
      <c r="N182">
        <v>2125557818</v>
      </c>
      <c r="O182" t="s">
        <v>32</v>
      </c>
      <c r="Q182" t="s">
        <v>33</v>
      </c>
      <c r="R182" t="s">
        <v>34</v>
      </c>
      <c r="S182">
        <v>10022</v>
      </c>
      <c r="T182" t="s">
        <v>35</v>
      </c>
      <c r="U182" t="s">
        <v>36</v>
      </c>
      <c r="V182" t="s">
        <v>37</v>
      </c>
      <c r="W182" t="s">
        <v>38</v>
      </c>
      <c r="X182" t="s">
        <v>39</v>
      </c>
      <c r="Y182" s="5">
        <f t="shared" si="4"/>
        <v>2930.27</v>
      </c>
      <c r="Z182" s="3" t="str">
        <f t="shared" si="5"/>
        <v>November</v>
      </c>
      <c r="AA182">
        <v>2004</v>
      </c>
    </row>
    <row r="183" spans="1:27" x14ac:dyDescent="0.2">
      <c r="A183">
        <v>10341</v>
      </c>
      <c r="B183">
        <v>45</v>
      </c>
      <c r="C183" s="5">
        <v>79.650000000000006</v>
      </c>
      <c r="D183">
        <v>2</v>
      </c>
      <c r="E183" t="s">
        <v>159</v>
      </c>
      <c r="F183" t="s">
        <v>28</v>
      </c>
      <c r="G183">
        <v>4</v>
      </c>
      <c r="H183">
        <v>11</v>
      </c>
      <c r="I183">
        <v>2004</v>
      </c>
      <c r="J183" t="s">
        <v>200</v>
      </c>
      <c r="K183">
        <v>194</v>
      </c>
      <c r="L183" t="s">
        <v>482</v>
      </c>
      <c r="M183" t="s">
        <v>160</v>
      </c>
      <c r="N183" t="s">
        <v>161</v>
      </c>
      <c r="O183" t="s">
        <v>162</v>
      </c>
      <c r="Q183" t="s">
        <v>163</v>
      </c>
      <c r="S183">
        <v>5020</v>
      </c>
      <c r="T183" t="s">
        <v>164</v>
      </c>
      <c r="U183" t="s">
        <v>45</v>
      </c>
      <c r="V183" t="s">
        <v>165</v>
      </c>
      <c r="W183" t="s">
        <v>166</v>
      </c>
      <c r="X183" t="s">
        <v>54</v>
      </c>
      <c r="Y183" s="5">
        <f t="shared" si="4"/>
        <v>3584.2500000000005</v>
      </c>
      <c r="Z183" s="3" t="str">
        <f t="shared" si="5"/>
        <v>November</v>
      </c>
      <c r="AA183">
        <v>2004</v>
      </c>
    </row>
    <row r="184" spans="1:27" x14ac:dyDescent="0.2">
      <c r="A184">
        <v>10363</v>
      </c>
      <c r="B184">
        <v>33</v>
      </c>
      <c r="C184" s="5">
        <v>85.39</v>
      </c>
      <c r="D184">
        <v>3</v>
      </c>
      <c r="E184" s="1">
        <v>38504</v>
      </c>
      <c r="F184" t="s">
        <v>28</v>
      </c>
      <c r="G184">
        <v>1</v>
      </c>
      <c r="H184">
        <v>1</v>
      </c>
      <c r="I184">
        <v>2005</v>
      </c>
      <c r="J184" t="s">
        <v>200</v>
      </c>
      <c r="K184">
        <v>194</v>
      </c>
      <c r="L184" t="s">
        <v>482</v>
      </c>
      <c r="M184" t="s">
        <v>529</v>
      </c>
      <c r="N184" t="s">
        <v>530</v>
      </c>
      <c r="O184" t="s">
        <v>531</v>
      </c>
      <c r="Q184" t="s">
        <v>532</v>
      </c>
      <c r="S184" t="s">
        <v>533</v>
      </c>
      <c r="T184" t="s">
        <v>143</v>
      </c>
      <c r="U184" t="s">
        <v>45</v>
      </c>
      <c r="V184" t="s">
        <v>534</v>
      </c>
      <c r="W184" t="s">
        <v>535</v>
      </c>
      <c r="X184" t="s">
        <v>39</v>
      </c>
      <c r="Y184" s="5">
        <f t="shared" si="4"/>
        <v>2817.87</v>
      </c>
      <c r="Z184" s="3" t="str">
        <f t="shared" si="5"/>
        <v>January</v>
      </c>
      <c r="AA184">
        <v>2005</v>
      </c>
    </row>
    <row r="185" spans="1:27" x14ac:dyDescent="0.2">
      <c r="A185">
        <v>10375</v>
      </c>
      <c r="B185">
        <v>45</v>
      </c>
      <c r="C185" s="5">
        <v>76</v>
      </c>
      <c r="D185">
        <v>7</v>
      </c>
      <c r="E185" s="1">
        <v>38413</v>
      </c>
      <c r="F185" t="s">
        <v>28</v>
      </c>
      <c r="G185">
        <v>1</v>
      </c>
      <c r="H185">
        <v>2</v>
      </c>
      <c r="I185">
        <v>2005</v>
      </c>
      <c r="J185" t="s">
        <v>200</v>
      </c>
      <c r="K185">
        <v>194</v>
      </c>
      <c r="L185" t="s">
        <v>482</v>
      </c>
      <c r="M185" t="s">
        <v>125</v>
      </c>
      <c r="N185" t="s">
        <v>126</v>
      </c>
      <c r="O185" t="s">
        <v>127</v>
      </c>
      <c r="Q185" t="s">
        <v>128</v>
      </c>
      <c r="S185">
        <v>44000</v>
      </c>
      <c r="T185" t="s">
        <v>44</v>
      </c>
      <c r="U185" t="s">
        <v>45</v>
      </c>
      <c r="V185" t="s">
        <v>129</v>
      </c>
      <c r="W185" t="s">
        <v>130</v>
      </c>
      <c r="X185" t="s">
        <v>54</v>
      </c>
      <c r="Y185" s="5">
        <f t="shared" si="4"/>
        <v>3420</v>
      </c>
      <c r="Z185" s="3" t="str">
        <f t="shared" si="5"/>
        <v>February</v>
      </c>
      <c r="AA185">
        <v>2005</v>
      </c>
    </row>
    <row r="186" spans="1:27" x14ac:dyDescent="0.2">
      <c r="A186">
        <v>10389</v>
      </c>
      <c r="B186">
        <v>26</v>
      </c>
      <c r="C186" s="5">
        <v>99.04</v>
      </c>
      <c r="D186">
        <v>4</v>
      </c>
      <c r="E186" s="1">
        <v>38414</v>
      </c>
      <c r="F186" t="s">
        <v>28</v>
      </c>
      <c r="G186">
        <v>1</v>
      </c>
      <c r="H186">
        <v>3</v>
      </c>
      <c r="I186">
        <v>2005</v>
      </c>
      <c r="J186" t="s">
        <v>200</v>
      </c>
      <c r="K186">
        <v>194</v>
      </c>
      <c r="L186" t="s">
        <v>482</v>
      </c>
      <c r="M186" t="s">
        <v>291</v>
      </c>
      <c r="N186" t="s">
        <v>292</v>
      </c>
      <c r="O186" t="s">
        <v>293</v>
      </c>
      <c r="Q186" t="s">
        <v>294</v>
      </c>
      <c r="S186" t="s">
        <v>295</v>
      </c>
      <c r="T186" t="s">
        <v>208</v>
      </c>
      <c r="U186" t="s">
        <v>45</v>
      </c>
      <c r="V186" t="s">
        <v>296</v>
      </c>
      <c r="W186" t="s">
        <v>230</v>
      </c>
      <c r="X186" t="s">
        <v>39</v>
      </c>
      <c r="Y186" s="5">
        <f t="shared" si="4"/>
        <v>2575.04</v>
      </c>
      <c r="Z186" s="3" t="str">
        <f t="shared" si="5"/>
        <v>March</v>
      </c>
      <c r="AA186">
        <v>2005</v>
      </c>
    </row>
    <row r="187" spans="1:27" x14ac:dyDescent="0.2">
      <c r="A187">
        <v>10419</v>
      </c>
      <c r="B187">
        <v>12</v>
      </c>
      <c r="C187" s="5">
        <v>100</v>
      </c>
      <c r="D187">
        <v>13</v>
      </c>
      <c r="E187" t="s">
        <v>536</v>
      </c>
      <c r="F187" t="s">
        <v>28</v>
      </c>
      <c r="G187">
        <v>2</v>
      </c>
      <c r="H187">
        <v>5</v>
      </c>
      <c r="I187">
        <v>2005</v>
      </c>
      <c r="J187" t="s">
        <v>200</v>
      </c>
      <c r="K187">
        <v>194</v>
      </c>
      <c r="L187" t="s">
        <v>482</v>
      </c>
      <c r="M187" t="s">
        <v>160</v>
      </c>
      <c r="N187" t="s">
        <v>161</v>
      </c>
      <c r="O187" t="s">
        <v>162</v>
      </c>
      <c r="Q187" t="s">
        <v>163</v>
      </c>
      <c r="S187">
        <v>5020</v>
      </c>
      <c r="T187" t="s">
        <v>164</v>
      </c>
      <c r="U187" t="s">
        <v>45</v>
      </c>
      <c r="V187" t="s">
        <v>165</v>
      </c>
      <c r="W187" t="s">
        <v>166</v>
      </c>
      <c r="X187" t="s">
        <v>39</v>
      </c>
      <c r="Y187" s="5">
        <f t="shared" si="4"/>
        <v>1200</v>
      </c>
      <c r="Z187" s="3" t="str">
        <f t="shared" si="5"/>
        <v>May</v>
      </c>
      <c r="AA187">
        <v>2005</v>
      </c>
    </row>
    <row r="188" spans="1:27" x14ac:dyDescent="0.2">
      <c r="A188">
        <v>10105</v>
      </c>
      <c r="B188">
        <v>41</v>
      </c>
      <c r="C188" s="5">
        <v>100</v>
      </c>
      <c r="D188">
        <v>15</v>
      </c>
      <c r="E188" s="1">
        <v>37927</v>
      </c>
      <c r="F188" t="s">
        <v>28</v>
      </c>
      <c r="G188">
        <v>1</v>
      </c>
      <c r="H188">
        <v>2</v>
      </c>
      <c r="I188">
        <v>2003</v>
      </c>
      <c r="J188" t="s">
        <v>200</v>
      </c>
      <c r="K188">
        <v>207</v>
      </c>
      <c r="L188" t="s">
        <v>537</v>
      </c>
      <c r="M188" t="s">
        <v>361</v>
      </c>
      <c r="N188" t="s">
        <v>362</v>
      </c>
      <c r="O188" t="s">
        <v>363</v>
      </c>
      <c r="Q188" t="s">
        <v>364</v>
      </c>
      <c r="S188">
        <v>1734</v>
      </c>
      <c r="T188" t="s">
        <v>365</v>
      </c>
      <c r="U188" t="s">
        <v>45</v>
      </c>
      <c r="V188" t="s">
        <v>366</v>
      </c>
      <c r="W188" t="s">
        <v>367</v>
      </c>
      <c r="X188" t="s">
        <v>167</v>
      </c>
      <c r="Y188" s="5">
        <f t="shared" si="4"/>
        <v>4100</v>
      </c>
      <c r="Z188" s="3" t="str">
        <f t="shared" si="5"/>
        <v>February</v>
      </c>
      <c r="AA188">
        <v>2003</v>
      </c>
    </row>
    <row r="189" spans="1:27" x14ac:dyDescent="0.2">
      <c r="A189">
        <v>10117</v>
      </c>
      <c r="B189">
        <v>33</v>
      </c>
      <c r="C189" s="5">
        <v>100</v>
      </c>
      <c r="D189">
        <v>9</v>
      </c>
      <c r="E189" t="s">
        <v>538</v>
      </c>
      <c r="F189" t="s">
        <v>28</v>
      </c>
      <c r="G189">
        <v>2</v>
      </c>
      <c r="H189">
        <v>4</v>
      </c>
      <c r="I189">
        <v>2003</v>
      </c>
      <c r="J189" t="s">
        <v>200</v>
      </c>
      <c r="K189">
        <v>207</v>
      </c>
      <c r="L189" t="s">
        <v>537</v>
      </c>
      <c r="M189" t="s">
        <v>219</v>
      </c>
      <c r="N189" t="s">
        <v>220</v>
      </c>
      <c r="O189" t="s">
        <v>221</v>
      </c>
      <c r="Q189" t="s">
        <v>222</v>
      </c>
      <c r="S189">
        <v>79903</v>
      </c>
      <c r="T189" t="s">
        <v>222</v>
      </c>
      <c r="U189" t="s">
        <v>223</v>
      </c>
      <c r="V189" t="s">
        <v>224</v>
      </c>
      <c r="W189" t="s">
        <v>225</v>
      </c>
      <c r="X189" t="s">
        <v>54</v>
      </c>
      <c r="Y189" s="5">
        <f t="shared" si="4"/>
        <v>3300</v>
      </c>
      <c r="Z189" s="3" t="str">
        <f t="shared" si="5"/>
        <v>April</v>
      </c>
      <c r="AA189">
        <v>2003</v>
      </c>
    </row>
    <row r="190" spans="1:27" x14ac:dyDescent="0.2">
      <c r="A190">
        <v>10127</v>
      </c>
      <c r="B190">
        <v>46</v>
      </c>
      <c r="C190" s="5">
        <v>100</v>
      </c>
      <c r="D190">
        <v>2</v>
      </c>
      <c r="E190" s="1">
        <v>37686</v>
      </c>
      <c r="F190" t="s">
        <v>28</v>
      </c>
      <c r="G190">
        <v>2</v>
      </c>
      <c r="H190">
        <v>6</v>
      </c>
      <c r="I190">
        <v>2003</v>
      </c>
      <c r="J190" t="s">
        <v>200</v>
      </c>
      <c r="K190">
        <v>207</v>
      </c>
      <c r="L190" t="s">
        <v>537</v>
      </c>
      <c r="M190" t="s">
        <v>539</v>
      </c>
      <c r="N190">
        <v>2125557413</v>
      </c>
      <c r="O190" t="s">
        <v>540</v>
      </c>
      <c r="P190" t="s">
        <v>541</v>
      </c>
      <c r="Q190" t="s">
        <v>33</v>
      </c>
      <c r="R190" t="s">
        <v>34</v>
      </c>
      <c r="S190">
        <v>10022</v>
      </c>
      <c r="T190" t="s">
        <v>35</v>
      </c>
      <c r="U190" t="s">
        <v>36</v>
      </c>
      <c r="V190" t="s">
        <v>60</v>
      </c>
      <c r="W190" t="s">
        <v>542</v>
      </c>
      <c r="X190" t="s">
        <v>167</v>
      </c>
      <c r="Y190" s="5">
        <f t="shared" si="4"/>
        <v>4600</v>
      </c>
      <c r="Z190" s="3" t="str">
        <f t="shared" si="5"/>
        <v>June</v>
      </c>
      <c r="AA190">
        <v>2003</v>
      </c>
    </row>
    <row r="191" spans="1:27" x14ac:dyDescent="0.2">
      <c r="A191">
        <v>10142</v>
      </c>
      <c r="B191">
        <v>33</v>
      </c>
      <c r="C191" s="5">
        <v>100</v>
      </c>
      <c r="D191">
        <v>12</v>
      </c>
      <c r="E191" s="1">
        <v>37841</v>
      </c>
      <c r="F191" t="s">
        <v>28</v>
      </c>
      <c r="G191">
        <v>3</v>
      </c>
      <c r="H191">
        <v>8</v>
      </c>
      <c r="I191">
        <v>2003</v>
      </c>
      <c r="J191" t="s">
        <v>200</v>
      </c>
      <c r="K191">
        <v>207</v>
      </c>
      <c r="L191" t="s">
        <v>537</v>
      </c>
      <c r="M191" t="s">
        <v>303</v>
      </c>
      <c r="N191">
        <v>4155551450</v>
      </c>
      <c r="O191" t="s">
        <v>304</v>
      </c>
      <c r="Q191" t="s">
        <v>305</v>
      </c>
      <c r="R191" t="s">
        <v>59</v>
      </c>
      <c r="S191">
        <v>97562</v>
      </c>
      <c r="T191" t="s">
        <v>35</v>
      </c>
      <c r="U191" t="s">
        <v>36</v>
      </c>
      <c r="V191" t="s">
        <v>306</v>
      </c>
      <c r="W191" t="s">
        <v>307</v>
      </c>
      <c r="X191" t="s">
        <v>167</v>
      </c>
      <c r="Y191" s="5">
        <f t="shared" si="4"/>
        <v>3300</v>
      </c>
      <c r="Z191" s="3" t="str">
        <f t="shared" si="5"/>
        <v>August</v>
      </c>
      <c r="AA191">
        <v>2003</v>
      </c>
    </row>
    <row r="192" spans="1:27" x14ac:dyDescent="0.2">
      <c r="A192">
        <v>10153</v>
      </c>
      <c r="B192">
        <v>20</v>
      </c>
      <c r="C192" s="5">
        <v>100</v>
      </c>
      <c r="D192">
        <v>11</v>
      </c>
      <c r="E192" t="s">
        <v>543</v>
      </c>
      <c r="F192" t="s">
        <v>28</v>
      </c>
      <c r="G192">
        <v>3</v>
      </c>
      <c r="H192">
        <v>9</v>
      </c>
      <c r="I192">
        <v>2003</v>
      </c>
      <c r="J192" t="s">
        <v>200</v>
      </c>
      <c r="K192">
        <v>207</v>
      </c>
      <c r="L192" t="s">
        <v>537</v>
      </c>
      <c r="M192" t="s">
        <v>192</v>
      </c>
      <c r="N192" t="s">
        <v>193</v>
      </c>
      <c r="O192" t="s">
        <v>194</v>
      </c>
      <c r="Q192" t="s">
        <v>195</v>
      </c>
      <c r="S192">
        <v>28034</v>
      </c>
      <c r="T192" t="s">
        <v>196</v>
      </c>
      <c r="U192" t="s">
        <v>45</v>
      </c>
      <c r="V192" t="s">
        <v>197</v>
      </c>
      <c r="W192" t="s">
        <v>198</v>
      </c>
      <c r="X192" t="s">
        <v>54</v>
      </c>
      <c r="Y192" s="5">
        <f t="shared" si="4"/>
        <v>2000</v>
      </c>
      <c r="Z192" s="3" t="str">
        <f t="shared" si="5"/>
        <v>September</v>
      </c>
      <c r="AA192">
        <v>2003</v>
      </c>
    </row>
    <row r="193" spans="1:27" x14ac:dyDescent="0.2">
      <c r="A193">
        <v>10165</v>
      </c>
      <c r="B193">
        <v>44</v>
      </c>
      <c r="C193" s="5">
        <v>100</v>
      </c>
      <c r="D193">
        <v>3</v>
      </c>
      <c r="E193" t="s">
        <v>544</v>
      </c>
      <c r="F193" t="s">
        <v>28</v>
      </c>
      <c r="G193">
        <v>4</v>
      </c>
      <c r="H193">
        <v>10</v>
      </c>
      <c r="I193">
        <v>2003</v>
      </c>
      <c r="J193" t="s">
        <v>200</v>
      </c>
      <c r="K193">
        <v>207</v>
      </c>
      <c r="L193" t="s">
        <v>537</v>
      </c>
      <c r="M193" t="s">
        <v>219</v>
      </c>
      <c r="N193" t="s">
        <v>220</v>
      </c>
      <c r="O193" t="s">
        <v>221</v>
      </c>
      <c r="Q193" t="s">
        <v>222</v>
      </c>
      <c r="S193">
        <v>79903</v>
      </c>
      <c r="T193" t="s">
        <v>222</v>
      </c>
      <c r="U193" t="s">
        <v>223</v>
      </c>
      <c r="V193" t="s">
        <v>224</v>
      </c>
      <c r="W193" t="s">
        <v>225</v>
      </c>
      <c r="X193" t="s">
        <v>167</v>
      </c>
      <c r="Y193" s="5">
        <f t="shared" si="4"/>
        <v>4400</v>
      </c>
      <c r="Z193" s="3" t="str">
        <f t="shared" si="5"/>
        <v>October</v>
      </c>
      <c r="AA193">
        <v>2003</v>
      </c>
    </row>
    <row r="194" spans="1:27" x14ac:dyDescent="0.2">
      <c r="A194">
        <v>10176</v>
      </c>
      <c r="B194">
        <v>33</v>
      </c>
      <c r="C194" s="5">
        <v>100</v>
      </c>
      <c r="D194">
        <v>2</v>
      </c>
      <c r="E194" s="1">
        <v>37783</v>
      </c>
      <c r="F194" t="s">
        <v>28</v>
      </c>
      <c r="G194">
        <v>4</v>
      </c>
      <c r="H194">
        <v>11</v>
      </c>
      <c r="I194">
        <v>2003</v>
      </c>
      <c r="J194" t="s">
        <v>200</v>
      </c>
      <c r="K194">
        <v>207</v>
      </c>
      <c r="L194" t="s">
        <v>537</v>
      </c>
      <c r="M194" t="s">
        <v>512</v>
      </c>
      <c r="N194" t="s">
        <v>513</v>
      </c>
      <c r="O194" t="s">
        <v>514</v>
      </c>
      <c r="Q194" t="s">
        <v>515</v>
      </c>
      <c r="S194">
        <v>42100</v>
      </c>
      <c r="T194" t="s">
        <v>288</v>
      </c>
      <c r="U194" t="s">
        <v>45</v>
      </c>
      <c r="V194" t="s">
        <v>516</v>
      </c>
      <c r="W194" t="s">
        <v>517</v>
      </c>
      <c r="X194" t="s">
        <v>167</v>
      </c>
      <c r="Y194" s="5">
        <f t="shared" si="4"/>
        <v>3300</v>
      </c>
      <c r="Z194" s="3" t="str">
        <f t="shared" si="5"/>
        <v>November</v>
      </c>
      <c r="AA194">
        <v>2003</v>
      </c>
    </row>
    <row r="195" spans="1:27" x14ac:dyDescent="0.2">
      <c r="A195">
        <v>10185</v>
      </c>
      <c r="B195">
        <v>21</v>
      </c>
      <c r="C195" s="5">
        <v>100</v>
      </c>
      <c r="D195">
        <v>13</v>
      </c>
      <c r="E195" t="s">
        <v>387</v>
      </c>
      <c r="F195" t="s">
        <v>28</v>
      </c>
      <c r="G195">
        <v>4</v>
      </c>
      <c r="H195">
        <v>11</v>
      </c>
      <c r="I195">
        <v>2003</v>
      </c>
      <c r="J195" t="s">
        <v>200</v>
      </c>
      <c r="K195">
        <v>207</v>
      </c>
      <c r="L195" t="s">
        <v>537</v>
      </c>
      <c r="M195" t="s">
        <v>375</v>
      </c>
      <c r="N195">
        <v>5085559555</v>
      </c>
      <c r="O195" t="s">
        <v>376</v>
      </c>
      <c r="Q195" t="s">
        <v>179</v>
      </c>
      <c r="R195" t="s">
        <v>135</v>
      </c>
      <c r="S195">
        <v>50553</v>
      </c>
      <c r="T195" t="s">
        <v>35</v>
      </c>
      <c r="U195" t="s">
        <v>36</v>
      </c>
      <c r="V195" t="s">
        <v>377</v>
      </c>
      <c r="W195" t="s">
        <v>378</v>
      </c>
      <c r="X195" t="s">
        <v>54</v>
      </c>
      <c r="Y195" s="5">
        <f t="shared" ref="Y195:Y258" si="6">B195*C195</f>
        <v>2100</v>
      </c>
      <c r="Z195" s="3" t="str">
        <f t="shared" ref="Z195:Z258" si="7">TEXT(DATE(2000, H195, 1), "mmmm")</f>
        <v>November</v>
      </c>
      <c r="AA195">
        <v>2003</v>
      </c>
    </row>
    <row r="196" spans="1:27" x14ac:dyDescent="0.2">
      <c r="A196">
        <v>10196</v>
      </c>
      <c r="B196">
        <v>47</v>
      </c>
      <c r="C196" s="5">
        <v>100</v>
      </c>
      <c r="D196">
        <v>5</v>
      </c>
      <c r="E196" t="s">
        <v>394</v>
      </c>
      <c r="F196" t="s">
        <v>28</v>
      </c>
      <c r="G196">
        <v>4</v>
      </c>
      <c r="H196">
        <v>11</v>
      </c>
      <c r="I196">
        <v>2003</v>
      </c>
      <c r="J196" t="s">
        <v>200</v>
      </c>
      <c r="K196">
        <v>207</v>
      </c>
      <c r="L196" t="s">
        <v>537</v>
      </c>
      <c r="M196" t="s">
        <v>269</v>
      </c>
      <c r="N196">
        <v>2035559545</v>
      </c>
      <c r="O196" t="s">
        <v>270</v>
      </c>
      <c r="Q196" t="s">
        <v>271</v>
      </c>
      <c r="R196" t="s">
        <v>122</v>
      </c>
      <c r="S196">
        <v>97823</v>
      </c>
      <c r="T196" t="s">
        <v>35</v>
      </c>
      <c r="U196" t="s">
        <v>36</v>
      </c>
      <c r="V196" t="s">
        <v>89</v>
      </c>
      <c r="W196" t="s">
        <v>272</v>
      </c>
      <c r="X196" t="s">
        <v>167</v>
      </c>
      <c r="Y196" s="5">
        <f t="shared" si="6"/>
        <v>4700</v>
      </c>
      <c r="Z196" s="3" t="str">
        <f t="shared" si="7"/>
        <v>November</v>
      </c>
      <c r="AA196">
        <v>2003</v>
      </c>
    </row>
    <row r="197" spans="1:27" x14ac:dyDescent="0.2">
      <c r="A197">
        <v>10208</v>
      </c>
      <c r="B197">
        <v>46</v>
      </c>
      <c r="C197" s="5">
        <v>100</v>
      </c>
      <c r="D197">
        <v>13</v>
      </c>
      <c r="E197" s="1">
        <v>38018</v>
      </c>
      <c r="F197" t="s">
        <v>28</v>
      </c>
      <c r="G197">
        <v>1</v>
      </c>
      <c r="H197">
        <v>1</v>
      </c>
      <c r="I197">
        <v>2004</v>
      </c>
      <c r="J197" t="s">
        <v>200</v>
      </c>
      <c r="K197">
        <v>207</v>
      </c>
      <c r="L197" t="s">
        <v>537</v>
      </c>
      <c r="M197" t="s">
        <v>245</v>
      </c>
      <c r="N197" t="s">
        <v>246</v>
      </c>
      <c r="O197" t="s">
        <v>247</v>
      </c>
      <c r="Q197" t="s">
        <v>248</v>
      </c>
      <c r="S197">
        <v>69004</v>
      </c>
      <c r="T197" t="s">
        <v>44</v>
      </c>
      <c r="U197" t="s">
        <v>45</v>
      </c>
      <c r="V197" t="s">
        <v>249</v>
      </c>
      <c r="W197" t="s">
        <v>250</v>
      </c>
      <c r="X197" t="s">
        <v>167</v>
      </c>
      <c r="Y197" s="5">
        <f t="shared" si="6"/>
        <v>4600</v>
      </c>
      <c r="Z197" s="3" t="str">
        <f t="shared" si="7"/>
        <v>January</v>
      </c>
      <c r="AA197">
        <v>2004</v>
      </c>
    </row>
    <row r="198" spans="1:27" x14ac:dyDescent="0.2">
      <c r="A198">
        <v>10220</v>
      </c>
      <c r="B198">
        <v>32</v>
      </c>
      <c r="C198" s="5">
        <v>100</v>
      </c>
      <c r="D198">
        <v>2</v>
      </c>
      <c r="E198" s="1">
        <v>38323</v>
      </c>
      <c r="F198" t="s">
        <v>28</v>
      </c>
      <c r="G198">
        <v>1</v>
      </c>
      <c r="H198">
        <v>2</v>
      </c>
      <c r="I198">
        <v>2004</v>
      </c>
      <c r="J198" t="s">
        <v>200</v>
      </c>
      <c r="K198">
        <v>207</v>
      </c>
      <c r="L198" t="s">
        <v>537</v>
      </c>
      <c r="M198" t="s">
        <v>545</v>
      </c>
      <c r="N198" t="s">
        <v>546</v>
      </c>
      <c r="O198" t="s">
        <v>547</v>
      </c>
      <c r="P198" t="s">
        <v>548</v>
      </c>
      <c r="Q198" t="s">
        <v>549</v>
      </c>
      <c r="S198">
        <v>2</v>
      </c>
      <c r="T198" t="s">
        <v>550</v>
      </c>
      <c r="U198" t="s">
        <v>45</v>
      </c>
      <c r="V198" t="s">
        <v>551</v>
      </c>
      <c r="W198" t="s">
        <v>552</v>
      </c>
      <c r="X198" t="s">
        <v>167</v>
      </c>
      <c r="Y198" s="5">
        <f t="shared" si="6"/>
        <v>3200</v>
      </c>
      <c r="Z198" s="3" t="str">
        <f t="shared" si="7"/>
        <v>February</v>
      </c>
      <c r="AA198">
        <v>2004</v>
      </c>
    </row>
    <row r="199" spans="1:27" x14ac:dyDescent="0.2">
      <c r="A199">
        <v>10231</v>
      </c>
      <c r="B199">
        <v>42</v>
      </c>
      <c r="C199" s="5">
        <v>100</v>
      </c>
      <c r="D199">
        <v>2</v>
      </c>
      <c r="E199" t="s">
        <v>553</v>
      </c>
      <c r="F199" t="s">
        <v>28</v>
      </c>
      <c r="G199">
        <v>1</v>
      </c>
      <c r="H199">
        <v>3</v>
      </c>
      <c r="I199">
        <v>2004</v>
      </c>
      <c r="J199" t="s">
        <v>200</v>
      </c>
      <c r="K199">
        <v>207</v>
      </c>
      <c r="L199" t="s">
        <v>537</v>
      </c>
      <c r="M199" t="s">
        <v>554</v>
      </c>
      <c r="N199" t="s">
        <v>555</v>
      </c>
      <c r="O199" t="s">
        <v>556</v>
      </c>
      <c r="Q199" t="s">
        <v>195</v>
      </c>
      <c r="S199">
        <v>28023</v>
      </c>
      <c r="T199" t="s">
        <v>196</v>
      </c>
      <c r="U199" t="s">
        <v>45</v>
      </c>
      <c r="V199" t="s">
        <v>557</v>
      </c>
      <c r="W199" t="s">
        <v>558</v>
      </c>
      <c r="X199" t="s">
        <v>167</v>
      </c>
      <c r="Y199" s="5">
        <f t="shared" si="6"/>
        <v>4200</v>
      </c>
      <c r="Z199" s="3" t="str">
        <f t="shared" si="7"/>
        <v>March</v>
      </c>
      <c r="AA199">
        <v>2004</v>
      </c>
    </row>
    <row r="200" spans="1:27" x14ac:dyDescent="0.2">
      <c r="A200">
        <v>10247</v>
      </c>
      <c r="B200">
        <v>44</v>
      </c>
      <c r="C200" s="5">
        <v>100</v>
      </c>
      <c r="D200">
        <v>2</v>
      </c>
      <c r="E200" s="1">
        <v>38112</v>
      </c>
      <c r="F200" t="s">
        <v>28</v>
      </c>
      <c r="G200">
        <v>2</v>
      </c>
      <c r="H200">
        <v>5</v>
      </c>
      <c r="I200">
        <v>2004</v>
      </c>
      <c r="J200" t="s">
        <v>200</v>
      </c>
      <c r="K200">
        <v>207</v>
      </c>
      <c r="L200" t="s">
        <v>537</v>
      </c>
      <c r="M200" t="s">
        <v>529</v>
      </c>
      <c r="N200" t="s">
        <v>530</v>
      </c>
      <c r="O200" t="s">
        <v>531</v>
      </c>
      <c r="Q200" t="s">
        <v>532</v>
      </c>
      <c r="S200" t="s">
        <v>533</v>
      </c>
      <c r="T200" t="s">
        <v>143</v>
      </c>
      <c r="U200" t="s">
        <v>45</v>
      </c>
      <c r="V200" t="s">
        <v>534</v>
      </c>
      <c r="W200" t="s">
        <v>535</v>
      </c>
      <c r="X200" t="s">
        <v>167</v>
      </c>
      <c r="Y200" s="5">
        <f t="shared" si="6"/>
        <v>4400</v>
      </c>
      <c r="Z200" s="3" t="str">
        <f t="shared" si="7"/>
        <v>May</v>
      </c>
      <c r="AA200">
        <v>2004</v>
      </c>
    </row>
    <row r="201" spans="1:27" x14ac:dyDescent="0.2">
      <c r="A201">
        <v>10272</v>
      </c>
      <c r="B201">
        <v>35</v>
      </c>
      <c r="C201" s="5">
        <v>100</v>
      </c>
      <c r="D201">
        <v>2</v>
      </c>
      <c r="E201" t="s">
        <v>559</v>
      </c>
      <c r="F201" t="s">
        <v>28</v>
      </c>
      <c r="G201">
        <v>3</v>
      </c>
      <c r="H201">
        <v>7</v>
      </c>
      <c r="I201">
        <v>2004</v>
      </c>
      <c r="J201" t="s">
        <v>200</v>
      </c>
      <c r="K201">
        <v>207</v>
      </c>
      <c r="L201" t="s">
        <v>537</v>
      </c>
      <c r="M201" t="s">
        <v>153</v>
      </c>
      <c r="N201">
        <v>2155551555</v>
      </c>
      <c r="O201" t="s">
        <v>154</v>
      </c>
      <c r="Q201" t="s">
        <v>155</v>
      </c>
      <c r="R201" t="s">
        <v>156</v>
      </c>
      <c r="S201">
        <v>70267</v>
      </c>
      <c r="T201" t="s">
        <v>35</v>
      </c>
      <c r="U201" t="s">
        <v>36</v>
      </c>
      <c r="V201" t="s">
        <v>37</v>
      </c>
      <c r="W201" t="s">
        <v>157</v>
      </c>
      <c r="X201" t="s">
        <v>54</v>
      </c>
      <c r="Y201" s="5">
        <f t="shared" si="6"/>
        <v>3500</v>
      </c>
      <c r="Z201" s="3" t="str">
        <f t="shared" si="7"/>
        <v>July</v>
      </c>
      <c r="AA201">
        <v>2004</v>
      </c>
    </row>
    <row r="202" spans="1:27" x14ac:dyDescent="0.2">
      <c r="A202">
        <v>10282</v>
      </c>
      <c r="B202">
        <v>41</v>
      </c>
      <c r="C202" s="5">
        <v>100</v>
      </c>
      <c r="D202">
        <v>5</v>
      </c>
      <c r="E202" t="s">
        <v>419</v>
      </c>
      <c r="F202" t="s">
        <v>28</v>
      </c>
      <c r="G202">
        <v>3</v>
      </c>
      <c r="H202">
        <v>8</v>
      </c>
      <c r="I202">
        <v>2004</v>
      </c>
      <c r="J202" t="s">
        <v>200</v>
      </c>
      <c r="K202">
        <v>207</v>
      </c>
      <c r="L202" t="s">
        <v>537</v>
      </c>
      <c r="M202" t="s">
        <v>303</v>
      </c>
      <c r="N202">
        <v>4155551450</v>
      </c>
      <c r="O202" t="s">
        <v>304</v>
      </c>
      <c r="Q202" t="s">
        <v>305</v>
      </c>
      <c r="R202" t="s">
        <v>59</v>
      </c>
      <c r="S202">
        <v>97562</v>
      </c>
      <c r="T202" t="s">
        <v>35</v>
      </c>
      <c r="U202" t="s">
        <v>36</v>
      </c>
      <c r="V202" t="s">
        <v>306</v>
      </c>
      <c r="W202" t="s">
        <v>307</v>
      </c>
      <c r="X202" t="s">
        <v>167</v>
      </c>
      <c r="Y202" s="5">
        <f t="shared" si="6"/>
        <v>4100</v>
      </c>
      <c r="Z202" s="3" t="str">
        <f t="shared" si="7"/>
        <v>August</v>
      </c>
      <c r="AA202">
        <v>2004</v>
      </c>
    </row>
    <row r="203" spans="1:27" x14ac:dyDescent="0.2">
      <c r="A203">
        <v>10293</v>
      </c>
      <c r="B203">
        <v>46</v>
      </c>
      <c r="C203" s="5">
        <v>100</v>
      </c>
      <c r="D203">
        <v>8</v>
      </c>
      <c r="E203" s="1">
        <v>38239</v>
      </c>
      <c r="F203" t="s">
        <v>28</v>
      </c>
      <c r="G203">
        <v>3</v>
      </c>
      <c r="H203">
        <v>9</v>
      </c>
      <c r="I203">
        <v>2004</v>
      </c>
      <c r="J203" t="s">
        <v>200</v>
      </c>
      <c r="K203">
        <v>207</v>
      </c>
      <c r="L203" t="s">
        <v>537</v>
      </c>
      <c r="M203" t="s">
        <v>284</v>
      </c>
      <c r="N203" t="s">
        <v>285</v>
      </c>
      <c r="O203" t="s">
        <v>286</v>
      </c>
      <c r="Q203" t="s">
        <v>287</v>
      </c>
      <c r="S203">
        <v>10100</v>
      </c>
      <c r="T203" t="s">
        <v>288</v>
      </c>
      <c r="U203" t="s">
        <v>45</v>
      </c>
      <c r="V203" t="s">
        <v>289</v>
      </c>
      <c r="W203" t="s">
        <v>290</v>
      </c>
      <c r="X203" t="s">
        <v>167</v>
      </c>
      <c r="Y203" s="5">
        <f t="shared" si="6"/>
        <v>4600</v>
      </c>
      <c r="Z203" s="3" t="str">
        <f t="shared" si="7"/>
        <v>September</v>
      </c>
      <c r="AA203">
        <v>2004</v>
      </c>
    </row>
    <row r="204" spans="1:27" x14ac:dyDescent="0.2">
      <c r="A204">
        <v>10306</v>
      </c>
      <c r="B204">
        <v>31</v>
      </c>
      <c r="C204" s="5">
        <v>100</v>
      </c>
      <c r="D204">
        <v>13</v>
      </c>
      <c r="E204" t="s">
        <v>430</v>
      </c>
      <c r="F204" t="s">
        <v>28</v>
      </c>
      <c r="G204">
        <v>4</v>
      </c>
      <c r="H204">
        <v>10</v>
      </c>
      <c r="I204">
        <v>2004</v>
      </c>
      <c r="J204" t="s">
        <v>200</v>
      </c>
      <c r="K204">
        <v>207</v>
      </c>
      <c r="L204" t="s">
        <v>537</v>
      </c>
      <c r="M204" t="s">
        <v>560</v>
      </c>
      <c r="N204" t="s">
        <v>561</v>
      </c>
      <c r="O204" t="s">
        <v>562</v>
      </c>
      <c r="Q204" t="s">
        <v>563</v>
      </c>
      <c r="S204" t="s">
        <v>564</v>
      </c>
      <c r="T204" t="s">
        <v>187</v>
      </c>
      <c r="U204" t="s">
        <v>45</v>
      </c>
      <c r="V204" t="s">
        <v>565</v>
      </c>
      <c r="W204" t="s">
        <v>102</v>
      </c>
      <c r="X204" t="s">
        <v>54</v>
      </c>
      <c r="Y204" s="5">
        <f t="shared" si="6"/>
        <v>3100</v>
      </c>
      <c r="Z204" s="3" t="str">
        <f t="shared" si="7"/>
        <v>October</v>
      </c>
      <c r="AA204">
        <v>2004</v>
      </c>
    </row>
    <row r="205" spans="1:27" x14ac:dyDescent="0.2">
      <c r="A205">
        <v>10314</v>
      </c>
      <c r="B205">
        <v>38</v>
      </c>
      <c r="C205" s="5">
        <v>100</v>
      </c>
      <c r="D205">
        <v>5</v>
      </c>
      <c r="E205" t="s">
        <v>480</v>
      </c>
      <c r="F205" t="s">
        <v>28</v>
      </c>
      <c r="G205">
        <v>4</v>
      </c>
      <c r="H205">
        <v>10</v>
      </c>
      <c r="I205">
        <v>2004</v>
      </c>
      <c r="J205" t="s">
        <v>200</v>
      </c>
      <c r="K205">
        <v>207</v>
      </c>
      <c r="L205" t="s">
        <v>537</v>
      </c>
      <c r="M205" t="s">
        <v>566</v>
      </c>
      <c r="N205" t="s">
        <v>567</v>
      </c>
      <c r="O205" t="s">
        <v>568</v>
      </c>
      <c r="Q205" t="s">
        <v>569</v>
      </c>
      <c r="S205">
        <v>8200</v>
      </c>
      <c r="T205" t="s">
        <v>365</v>
      </c>
      <c r="U205" t="s">
        <v>45</v>
      </c>
      <c r="V205" t="s">
        <v>570</v>
      </c>
      <c r="W205" t="s">
        <v>571</v>
      </c>
      <c r="X205" t="s">
        <v>167</v>
      </c>
      <c r="Y205" s="5">
        <f t="shared" si="6"/>
        <v>3800</v>
      </c>
      <c r="Z205" s="3" t="str">
        <f t="shared" si="7"/>
        <v>October</v>
      </c>
      <c r="AA205">
        <v>2004</v>
      </c>
    </row>
    <row r="206" spans="1:27" x14ac:dyDescent="0.2">
      <c r="A206">
        <v>10325</v>
      </c>
      <c r="B206">
        <v>42</v>
      </c>
      <c r="C206" s="5">
        <v>64</v>
      </c>
      <c r="D206">
        <v>8</v>
      </c>
      <c r="E206" s="1">
        <v>38118</v>
      </c>
      <c r="F206" t="s">
        <v>28</v>
      </c>
      <c r="G206">
        <v>4</v>
      </c>
      <c r="H206">
        <v>11</v>
      </c>
      <c r="I206">
        <v>2004</v>
      </c>
      <c r="J206" t="s">
        <v>200</v>
      </c>
      <c r="K206">
        <v>207</v>
      </c>
      <c r="L206" t="s">
        <v>537</v>
      </c>
      <c r="M206" t="s">
        <v>147</v>
      </c>
      <c r="N206" t="s">
        <v>148</v>
      </c>
      <c r="O206" t="s">
        <v>149</v>
      </c>
      <c r="Q206" t="s">
        <v>150</v>
      </c>
      <c r="S206">
        <v>4110</v>
      </c>
      <c r="T206" t="s">
        <v>84</v>
      </c>
      <c r="U206" t="s">
        <v>45</v>
      </c>
      <c r="V206" t="s">
        <v>151</v>
      </c>
      <c r="W206" t="s">
        <v>152</v>
      </c>
      <c r="X206" t="s">
        <v>39</v>
      </c>
      <c r="Y206" s="5">
        <f t="shared" si="6"/>
        <v>2688</v>
      </c>
      <c r="Z206" s="3" t="str">
        <f t="shared" si="7"/>
        <v>November</v>
      </c>
      <c r="AA206">
        <v>2004</v>
      </c>
    </row>
    <row r="207" spans="1:27" x14ac:dyDescent="0.2">
      <c r="A207">
        <v>10336</v>
      </c>
      <c r="B207">
        <v>33</v>
      </c>
      <c r="C207" s="5">
        <v>57.22</v>
      </c>
      <c r="D207">
        <v>10</v>
      </c>
      <c r="E207" t="s">
        <v>572</v>
      </c>
      <c r="F207" t="s">
        <v>28</v>
      </c>
      <c r="G207">
        <v>4</v>
      </c>
      <c r="H207">
        <v>11</v>
      </c>
      <c r="I207">
        <v>2004</v>
      </c>
      <c r="J207" t="s">
        <v>200</v>
      </c>
      <c r="K207">
        <v>207</v>
      </c>
      <c r="L207" t="s">
        <v>537</v>
      </c>
      <c r="M207" t="s">
        <v>456</v>
      </c>
      <c r="N207" t="s">
        <v>457</v>
      </c>
      <c r="O207" t="s">
        <v>458</v>
      </c>
      <c r="Q207" t="s">
        <v>51</v>
      </c>
      <c r="S207">
        <v>75012</v>
      </c>
      <c r="T207" t="s">
        <v>44</v>
      </c>
      <c r="U207" t="s">
        <v>45</v>
      </c>
      <c r="V207" t="s">
        <v>459</v>
      </c>
      <c r="W207" t="s">
        <v>460</v>
      </c>
      <c r="X207" t="s">
        <v>39</v>
      </c>
      <c r="Y207" s="5">
        <f t="shared" si="6"/>
        <v>1888.26</v>
      </c>
      <c r="Z207" s="3" t="str">
        <f t="shared" si="7"/>
        <v>November</v>
      </c>
      <c r="AA207">
        <v>2004</v>
      </c>
    </row>
    <row r="208" spans="1:27" x14ac:dyDescent="0.2">
      <c r="A208">
        <v>10348</v>
      </c>
      <c r="B208">
        <v>48</v>
      </c>
      <c r="C208" s="5">
        <v>52.36</v>
      </c>
      <c r="D208">
        <v>8</v>
      </c>
      <c r="E208" s="1">
        <v>37997</v>
      </c>
      <c r="F208" t="s">
        <v>28</v>
      </c>
      <c r="G208">
        <v>4</v>
      </c>
      <c r="H208">
        <v>11</v>
      </c>
      <c r="I208">
        <v>2004</v>
      </c>
      <c r="J208" t="s">
        <v>200</v>
      </c>
      <c r="K208">
        <v>207</v>
      </c>
      <c r="L208" t="s">
        <v>537</v>
      </c>
      <c r="M208" t="s">
        <v>212</v>
      </c>
      <c r="N208" t="s">
        <v>213</v>
      </c>
      <c r="O208" t="s">
        <v>214</v>
      </c>
      <c r="Q208" t="s">
        <v>195</v>
      </c>
      <c r="S208">
        <v>28023</v>
      </c>
      <c r="T208" t="s">
        <v>196</v>
      </c>
      <c r="U208" t="s">
        <v>45</v>
      </c>
      <c r="V208" t="s">
        <v>215</v>
      </c>
      <c r="W208" t="s">
        <v>216</v>
      </c>
      <c r="X208" t="s">
        <v>39</v>
      </c>
      <c r="Y208" s="5">
        <f t="shared" si="6"/>
        <v>2513.2799999999997</v>
      </c>
      <c r="Z208" s="3" t="str">
        <f t="shared" si="7"/>
        <v>November</v>
      </c>
      <c r="AA208">
        <v>2004</v>
      </c>
    </row>
    <row r="209" spans="1:27" x14ac:dyDescent="0.2">
      <c r="A209">
        <v>10359</v>
      </c>
      <c r="B209">
        <v>42</v>
      </c>
      <c r="C209" s="5">
        <v>100</v>
      </c>
      <c r="D209">
        <v>8</v>
      </c>
      <c r="E209" t="s">
        <v>440</v>
      </c>
      <c r="F209" t="s">
        <v>28</v>
      </c>
      <c r="G209">
        <v>4</v>
      </c>
      <c r="H209">
        <v>12</v>
      </c>
      <c r="I209">
        <v>2004</v>
      </c>
      <c r="J209" t="s">
        <v>200</v>
      </c>
      <c r="K209">
        <v>207</v>
      </c>
      <c r="L209" t="s">
        <v>537</v>
      </c>
      <c r="M209" t="s">
        <v>40</v>
      </c>
      <c r="N209" t="s">
        <v>41</v>
      </c>
      <c r="O209" t="s">
        <v>42</v>
      </c>
      <c r="Q209" t="s">
        <v>43</v>
      </c>
      <c r="S209">
        <v>51100</v>
      </c>
      <c r="T209" t="s">
        <v>44</v>
      </c>
      <c r="U209" t="s">
        <v>45</v>
      </c>
      <c r="V209" t="s">
        <v>46</v>
      </c>
      <c r="W209" t="s">
        <v>47</v>
      </c>
      <c r="X209" t="s">
        <v>54</v>
      </c>
      <c r="Y209" s="5">
        <f t="shared" si="6"/>
        <v>4200</v>
      </c>
      <c r="Z209" s="3" t="str">
        <f t="shared" si="7"/>
        <v>December</v>
      </c>
      <c r="AA209">
        <v>2004</v>
      </c>
    </row>
    <row r="210" spans="1:27" x14ac:dyDescent="0.2">
      <c r="A210">
        <v>10371</v>
      </c>
      <c r="B210">
        <v>32</v>
      </c>
      <c r="C210" s="5">
        <v>100</v>
      </c>
      <c r="D210">
        <v>6</v>
      </c>
      <c r="E210" t="s">
        <v>573</v>
      </c>
      <c r="F210" t="s">
        <v>28</v>
      </c>
      <c r="G210">
        <v>1</v>
      </c>
      <c r="H210">
        <v>1</v>
      </c>
      <c r="I210">
        <v>2005</v>
      </c>
      <c r="J210" t="s">
        <v>200</v>
      </c>
      <c r="K210">
        <v>207</v>
      </c>
      <c r="L210" t="s">
        <v>537</v>
      </c>
      <c r="M210" t="s">
        <v>303</v>
      </c>
      <c r="N210">
        <v>4155551450</v>
      </c>
      <c r="O210" t="s">
        <v>304</v>
      </c>
      <c r="Q210" t="s">
        <v>305</v>
      </c>
      <c r="R210" t="s">
        <v>59</v>
      </c>
      <c r="S210">
        <v>97562</v>
      </c>
      <c r="T210" t="s">
        <v>35</v>
      </c>
      <c r="U210" t="s">
        <v>36</v>
      </c>
      <c r="V210" t="s">
        <v>306</v>
      </c>
      <c r="W210" t="s">
        <v>307</v>
      </c>
      <c r="X210" t="s">
        <v>54</v>
      </c>
      <c r="Y210" s="5">
        <f t="shared" si="6"/>
        <v>3200</v>
      </c>
      <c r="Z210" s="3" t="str">
        <f t="shared" si="7"/>
        <v>January</v>
      </c>
      <c r="AA210">
        <v>2005</v>
      </c>
    </row>
    <row r="211" spans="1:27" x14ac:dyDescent="0.2">
      <c r="A211">
        <v>10382</v>
      </c>
      <c r="B211">
        <v>34</v>
      </c>
      <c r="C211" s="5">
        <v>100</v>
      </c>
      <c r="D211">
        <v>10</v>
      </c>
      <c r="E211" t="s">
        <v>319</v>
      </c>
      <c r="F211" t="s">
        <v>28</v>
      </c>
      <c r="G211">
        <v>1</v>
      </c>
      <c r="H211">
        <v>2</v>
      </c>
      <c r="I211">
        <v>2005</v>
      </c>
      <c r="J211" t="s">
        <v>200</v>
      </c>
      <c r="K211">
        <v>207</v>
      </c>
      <c r="L211" t="s">
        <v>537</v>
      </c>
      <c r="M211" t="s">
        <v>303</v>
      </c>
      <c r="N211">
        <v>4155551450</v>
      </c>
      <c r="O211" t="s">
        <v>304</v>
      </c>
      <c r="Q211" t="s">
        <v>305</v>
      </c>
      <c r="R211" t="s">
        <v>59</v>
      </c>
      <c r="S211">
        <v>97562</v>
      </c>
      <c r="T211" t="s">
        <v>35</v>
      </c>
      <c r="U211" t="s">
        <v>36</v>
      </c>
      <c r="V211" t="s">
        <v>306</v>
      </c>
      <c r="W211" t="s">
        <v>307</v>
      </c>
      <c r="X211" t="s">
        <v>54</v>
      </c>
      <c r="Y211" s="5">
        <f t="shared" si="6"/>
        <v>3400</v>
      </c>
      <c r="Z211" s="3" t="str">
        <f t="shared" si="7"/>
        <v>February</v>
      </c>
      <c r="AA211">
        <v>2005</v>
      </c>
    </row>
    <row r="212" spans="1:27" x14ac:dyDescent="0.2">
      <c r="A212">
        <v>10395</v>
      </c>
      <c r="B212">
        <v>33</v>
      </c>
      <c r="C212" s="5">
        <v>69.12</v>
      </c>
      <c r="D212">
        <v>1</v>
      </c>
      <c r="E212" t="s">
        <v>449</v>
      </c>
      <c r="F212" t="s">
        <v>28</v>
      </c>
      <c r="G212">
        <v>1</v>
      </c>
      <c r="H212">
        <v>3</v>
      </c>
      <c r="I212">
        <v>2005</v>
      </c>
      <c r="J212" t="s">
        <v>200</v>
      </c>
      <c r="K212">
        <v>207</v>
      </c>
      <c r="L212" t="s">
        <v>537</v>
      </c>
      <c r="M212" t="s">
        <v>48</v>
      </c>
      <c r="N212" t="s">
        <v>49</v>
      </c>
      <c r="O212" t="s">
        <v>50</v>
      </c>
      <c r="Q212" t="s">
        <v>51</v>
      </c>
      <c r="S212">
        <v>75508</v>
      </c>
      <c r="T212" t="s">
        <v>44</v>
      </c>
      <c r="U212" t="s">
        <v>45</v>
      </c>
      <c r="V212" t="s">
        <v>52</v>
      </c>
      <c r="W212" t="s">
        <v>53</v>
      </c>
      <c r="X212" t="s">
        <v>39</v>
      </c>
      <c r="Y212" s="5">
        <f t="shared" si="6"/>
        <v>2280.96</v>
      </c>
      <c r="Z212" s="3" t="str">
        <f t="shared" si="7"/>
        <v>March</v>
      </c>
      <c r="AA212">
        <v>2005</v>
      </c>
    </row>
    <row r="213" spans="1:27" x14ac:dyDescent="0.2">
      <c r="A213">
        <v>10413</v>
      </c>
      <c r="B213">
        <v>36</v>
      </c>
      <c r="C213" s="5">
        <v>100</v>
      </c>
      <c r="D213">
        <v>2</v>
      </c>
      <c r="E213" s="1">
        <v>38477</v>
      </c>
      <c r="F213" t="s">
        <v>28</v>
      </c>
      <c r="G213">
        <v>2</v>
      </c>
      <c r="H213">
        <v>5</v>
      </c>
      <c r="I213">
        <v>2005</v>
      </c>
      <c r="J213" t="s">
        <v>200</v>
      </c>
      <c r="K213">
        <v>207</v>
      </c>
      <c r="L213" t="s">
        <v>537</v>
      </c>
      <c r="M213" t="s">
        <v>119</v>
      </c>
      <c r="N213">
        <v>2035552570</v>
      </c>
      <c r="O213" t="s">
        <v>120</v>
      </c>
      <c r="Q213" t="s">
        <v>121</v>
      </c>
      <c r="R213" t="s">
        <v>122</v>
      </c>
      <c r="S213">
        <v>97562</v>
      </c>
      <c r="T213" t="s">
        <v>35</v>
      </c>
      <c r="U213" t="s">
        <v>36</v>
      </c>
      <c r="V213" t="s">
        <v>123</v>
      </c>
      <c r="W213" t="s">
        <v>61</v>
      </c>
      <c r="X213" t="s">
        <v>167</v>
      </c>
      <c r="Y213" s="5">
        <f t="shared" si="6"/>
        <v>3600</v>
      </c>
      <c r="Z213" s="3" t="str">
        <f t="shared" si="7"/>
        <v>May</v>
      </c>
      <c r="AA213">
        <v>2005</v>
      </c>
    </row>
    <row r="214" spans="1:27" x14ac:dyDescent="0.2">
      <c r="A214">
        <v>10103</v>
      </c>
      <c r="B214">
        <v>27</v>
      </c>
      <c r="C214" s="5">
        <v>100</v>
      </c>
      <c r="D214">
        <v>8</v>
      </c>
      <c r="E214" t="s">
        <v>199</v>
      </c>
      <c r="F214" t="s">
        <v>28</v>
      </c>
      <c r="G214">
        <v>1</v>
      </c>
      <c r="H214">
        <v>1</v>
      </c>
      <c r="I214">
        <v>2003</v>
      </c>
      <c r="J214" t="s">
        <v>574</v>
      </c>
      <c r="K214">
        <v>136</v>
      </c>
      <c r="L214" t="s">
        <v>575</v>
      </c>
      <c r="M214" t="s">
        <v>147</v>
      </c>
      <c r="N214" t="s">
        <v>148</v>
      </c>
      <c r="O214" t="s">
        <v>149</v>
      </c>
      <c r="Q214" t="s">
        <v>150</v>
      </c>
      <c r="S214">
        <v>4110</v>
      </c>
      <c r="T214" t="s">
        <v>84</v>
      </c>
      <c r="U214" t="s">
        <v>45</v>
      </c>
      <c r="V214" t="s">
        <v>151</v>
      </c>
      <c r="W214" t="s">
        <v>152</v>
      </c>
      <c r="X214" t="s">
        <v>54</v>
      </c>
      <c r="Y214" s="5">
        <f t="shared" si="6"/>
        <v>2700</v>
      </c>
      <c r="Z214" s="3" t="str">
        <f t="shared" si="7"/>
        <v>January</v>
      </c>
      <c r="AA214">
        <v>2003</v>
      </c>
    </row>
    <row r="215" spans="1:27" x14ac:dyDescent="0.2">
      <c r="A215">
        <v>10113</v>
      </c>
      <c r="B215">
        <v>21</v>
      </c>
      <c r="C215" s="5">
        <v>100</v>
      </c>
      <c r="D215">
        <v>2</v>
      </c>
      <c r="E215" t="s">
        <v>576</v>
      </c>
      <c r="F215" t="s">
        <v>28</v>
      </c>
      <c r="G215">
        <v>1</v>
      </c>
      <c r="H215">
        <v>3</v>
      </c>
      <c r="I215">
        <v>2003</v>
      </c>
      <c r="J215" t="s">
        <v>574</v>
      </c>
      <c r="K215">
        <v>136</v>
      </c>
      <c r="L215" t="s">
        <v>575</v>
      </c>
      <c r="M215" t="s">
        <v>303</v>
      </c>
      <c r="N215">
        <v>4155551450</v>
      </c>
      <c r="O215" t="s">
        <v>304</v>
      </c>
      <c r="Q215" t="s">
        <v>305</v>
      </c>
      <c r="R215" t="s">
        <v>59</v>
      </c>
      <c r="S215">
        <v>97562</v>
      </c>
      <c r="T215" t="s">
        <v>35</v>
      </c>
      <c r="U215" t="s">
        <v>36</v>
      </c>
      <c r="V215" t="s">
        <v>306</v>
      </c>
      <c r="W215" t="s">
        <v>307</v>
      </c>
      <c r="X215" t="s">
        <v>54</v>
      </c>
      <c r="Y215" s="5">
        <f t="shared" si="6"/>
        <v>2100</v>
      </c>
      <c r="Z215" s="3" t="str">
        <f t="shared" si="7"/>
        <v>March</v>
      </c>
      <c r="AA215">
        <v>2003</v>
      </c>
    </row>
    <row r="216" spans="1:27" x14ac:dyDescent="0.2">
      <c r="A216">
        <v>10126</v>
      </c>
      <c r="B216">
        <v>21</v>
      </c>
      <c r="C216" s="5">
        <v>100</v>
      </c>
      <c r="D216">
        <v>8</v>
      </c>
      <c r="E216" t="s">
        <v>211</v>
      </c>
      <c r="F216" t="s">
        <v>28</v>
      </c>
      <c r="G216">
        <v>2</v>
      </c>
      <c r="H216">
        <v>5</v>
      </c>
      <c r="I216">
        <v>2003</v>
      </c>
      <c r="J216" t="s">
        <v>574</v>
      </c>
      <c r="K216">
        <v>136</v>
      </c>
      <c r="L216" t="s">
        <v>575</v>
      </c>
      <c r="M216" t="s">
        <v>212</v>
      </c>
      <c r="N216" t="s">
        <v>213</v>
      </c>
      <c r="O216" t="s">
        <v>214</v>
      </c>
      <c r="Q216" t="s">
        <v>195</v>
      </c>
      <c r="S216">
        <v>28023</v>
      </c>
      <c r="T216" t="s">
        <v>196</v>
      </c>
      <c r="U216" t="s">
        <v>45</v>
      </c>
      <c r="V216" t="s">
        <v>215</v>
      </c>
      <c r="W216" t="s">
        <v>216</v>
      </c>
      <c r="X216" t="s">
        <v>39</v>
      </c>
      <c r="Y216" s="5">
        <f t="shared" si="6"/>
        <v>2100</v>
      </c>
      <c r="Z216" s="3" t="str">
        <f t="shared" si="7"/>
        <v>May</v>
      </c>
      <c r="AA216">
        <v>2003</v>
      </c>
    </row>
    <row r="217" spans="1:27" x14ac:dyDescent="0.2">
      <c r="A217">
        <v>10140</v>
      </c>
      <c r="B217">
        <v>38</v>
      </c>
      <c r="C217" s="5">
        <v>100</v>
      </c>
      <c r="D217">
        <v>8</v>
      </c>
      <c r="E217" t="s">
        <v>217</v>
      </c>
      <c r="F217" t="s">
        <v>28</v>
      </c>
      <c r="G217">
        <v>3</v>
      </c>
      <c r="H217">
        <v>7</v>
      </c>
      <c r="I217">
        <v>2003</v>
      </c>
      <c r="J217" t="s">
        <v>574</v>
      </c>
      <c r="K217">
        <v>136</v>
      </c>
      <c r="L217" t="s">
        <v>575</v>
      </c>
      <c r="M217" t="s">
        <v>67</v>
      </c>
      <c r="N217">
        <v>6505556809</v>
      </c>
      <c r="O217" t="s">
        <v>68</v>
      </c>
      <c r="Q217" t="s">
        <v>69</v>
      </c>
      <c r="R217" t="s">
        <v>59</v>
      </c>
      <c r="S217">
        <v>94217</v>
      </c>
      <c r="T217" t="s">
        <v>35</v>
      </c>
      <c r="U217" t="s">
        <v>36</v>
      </c>
      <c r="V217" t="s">
        <v>70</v>
      </c>
      <c r="W217" t="s">
        <v>71</v>
      </c>
      <c r="X217" t="s">
        <v>54</v>
      </c>
      <c r="Y217" s="5">
        <f t="shared" si="6"/>
        <v>3800</v>
      </c>
      <c r="Z217" s="3" t="str">
        <f t="shared" si="7"/>
        <v>July</v>
      </c>
      <c r="AA217">
        <v>2003</v>
      </c>
    </row>
    <row r="218" spans="1:27" x14ac:dyDescent="0.2">
      <c r="A218">
        <v>10150</v>
      </c>
      <c r="B218">
        <v>30</v>
      </c>
      <c r="C218" s="5">
        <v>100</v>
      </c>
      <c r="D218">
        <v>5</v>
      </c>
      <c r="E218" t="s">
        <v>218</v>
      </c>
      <c r="F218" t="s">
        <v>28</v>
      </c>
      <c r="G218">
        <v>3</v>
      </c>
      <c r="H218">
        <v>9</v>
      </c>
      <c r="I218">
        <v>2003</v>
      </c>
      <c r="J218" t="s">
        <v>574</v>
      </c>
      <c r="K218">
        <v>136</v>
      </c>
      <c r="L218" t="s">
        <v>575</v>
      </c>
      <c r="M218" t="s">
        <v>219</v>
      </c>
      <c r="N218" t="s">
        <v>220</v>
      </c>
      <c r="O218" t="s">
        <v>221</v>
      </c>
      <c r="Q218" t="s">
        <v>222</v>
      </c>
      <c r="S218">
        <v>79903</v>
      </c>
      <c r="T218" t="s">
        <v>222</v>
      </c>
      <c r="U218" t="s">
        <v>223</v>
      </c>
      <c r="V218" t="s">
        <v>224</v>
      </c>
      <c r="W218" t="s">
        <v>225</v>
      </c>
      <c r="X218" t="s">
        <v>54</v>
      </c>
      <c r="Y218" s="5">
        <f t="shared" si="6"/>
        <v>3000</v>
      </c>
      <c r="Z218" s="3" t="str">
        <f t="shared" si="7"/>
        <v>September</v>
      </c>
      <c r="AA218">
        <v>2003</v>
      </c>
    </row>
    <row r="219" spans="1:27" x14ac:dyDescent="0.2">
      <c r="A219">
        <v>10164</v>
      </c>
      <c r="B219">
        <v>49</v>
      </c>
      <c r="C219" s="5">
        <v>100</v>
      </c>
      <c r="D219">
        <v>6</v>
      </c>
      <c r="E219" t="s">
        <v>461</v>
      </c>
      <c r="F219" t="s">
        <v>462</v>
      </c>
      <c r="G219">
        <v>4</v>
      </c>
      <c r="H219">
        <v>10</v>
      </c>
      <c r="I219">
        <v>2003</v>
      </c>
      <c r="J219" t="s">
        <v>574</v>
      </c>
      <c r="K219">
        <v>136</v>
      </c>
      <c r="L219" t="s">
        <v>575</v>
      </c>
      <c r="M219" t="s">
        <v>463</v>
      </c>
      <c r="N219" t="s">
        <v>464</v>
      </c>
      <c r="O219" t="s">
        <v>465</v>
      </c>
      <c r="Q219" t="s">
        <v>466</v>
      </c>
      <c r="S219">
        <v>8010</v>
      </c>
      <c r="T219" t="s">
        <v>164</v>
      </c>
      <c r="U219" t="s">
        <v>45</v>
      </c>
      <c r="V219" t="s">
        <v>467</v>
      </c>
      <c r="W219" t="s">
        <v>468</v>
      </c>
      <c r="X219" t="s">
        <v>54</v>
      </c>
      <c r="Y219" s="5">
        <f t="shared" si="6"/>
        <v>4900</v>
      </c>
      <c r="Z219" s="3" t="str">
        <f t="shared" si="7"/>
        <v>October</v>
      </c>
      <c r="AA219">
        <v>2003</v>
      </c>
    </row>
    <row r="220" spans="1:27" x14ac:dyDescent="0.2">
      <c r="A220">
        <v>10174</v>
      </c>
      <c r="B220">
        <v>43</v>
      </c>
      <c r="C220" s="5">
        <v>100</v>
      </c>
      <c r="D220">
        <v>1</v>
      </c>
      <c r="E220" s="1">
        <v>37783</v>
      </c>
      <c r="F220" t="s">
        <v>28</v>
      </c>
      <c r="G220">
        <v>4</v>
      </c>
      <c r="H220">
        <v>11</v>
      </c>
      <c r="I220">
        <v>2003</v>
      </c>
      <c r="J220" t="s">
        <v>574</v>
      </c>
      <c r="K220">
        <v>136</v>
      </c>
      <c r="L220" t="s">
        <v>575</v>
      </c>
      <c r="M220" t="s">
        <v>231</v>
      </c>
      <c r="N220" t="s">
        <v>232</v>
      </c>
      <c r="O220" t="s">
        <v>233</v>
      </c>
      <c r="Q220" t="s">
        <v>234</v>
      </c>
      <c r="R220" t="s">
        <v>235</v>
      </c>
      <c r="S220">
        <v>4101</v>
      </c>
      <c r="T220" t="s">
        <v>103</v>
      </c>
      <c r="U220" t="s">
        <v>104</v>
      </c>
      <c r="V220" t="s">
        <v>236</v>
      </c>
      <c r="W220" t="s">
        <v>237</v>
      </c>
      <c r="X220" t="s">
        <v>54</v>
      </c>
      <c r="Y220" s="5">
        <f t="shared" si="6"/>
        <v>4300</v>
      </c>
      <c r="Z220" s="3" t="str">
        <f t="shared" si="7"/>
        <v>November</v>
      </c>
      <c r="AA220">
        <v>2003</v>
      </c>
    </row>
    <row r="221" spans="1:27" x14ac:dyDescent="0.2">
      <c r="A221">
        <v>10183</v>
      </c>
      <c r="B221">
        <v>41</v>
      </c>
      <c r="C221" s="5">
        <v>100</v>
      </c>
      <c r="D221">
        <v>5</v>
      </c>
      <c r="E221" t="s">
        <v>238</v>
      </c>
      <c r="F221" t="s">
        <v>28</v>
      </c>
      <c r="G221">
        <v>4</v>
      </c>
      <c r="H221">
        <v>11</v>
      </c>
      <c r="I221">
        <v>2003</v>
      </c>
      <c r="J221" t="s">
        <v>574</v>
      </c>
      <c r="K221">
        <v>136</v>
      </c>
      <c r="L221" t="s">
        <v>575</v>
      </c>
      <c r="M221" t="s">
        <v>239</v>
      </c>
      <c r="N221">
        <v>2155554695</v>
      </c>
      <c r="O221" t="s">
        <v>240</v>
      </c>
      <c r="Q221" t="s">
        <v>241</v>
      </c>
      <c r="R221" t="s">
        <v>156</v>
      </c>
      <c r="S221">
        <v>71270</v>
      </c>
      <c r="T221" t="s">
        <v>35</v>
      </c>
      <c r="U221" t="s">
        <v>36</v>
      </c>
      <c r="V221" t="s">
        <v>242</v>
      </c>
      <c r="W221" t="s">
        <v>243</v>
      </c>
      <c r="X221" t="s">
        <v>54</v>
      </c>
      <c r="Y221" s="5">
        <f t="shared" si="6"/>
        <v>4100</v>
      </c>
      <c r="Z221" s="3" t="str">
        <f t="shared" si="7"/>
        <v>November</v>
      </c>
      <c r="AA221">
        <v>2003</v>
      </c>
    </row>
    <row r="222" spans="1:27" x14ac:dyDescent="0.2">
      <c r="A222">
        <v>10194</v>
      </c>
      <c r="B222">
        <v>38</v>
      </c>
      <c r="C222" s="5">
        <v>100</v>
      </c>
      <c r="D222">
        <v>8</v>
      </c>
      <c r="E222" t="s">
        <v>244</v>
      </c>
      <c r="F222" t="s">
        <v>28</v>
      </c>
      <c r="G222">
        <v>4</v>
      </c>
      <c r="H222">
        <v>11</v>
      </c>
      <c r="I222">
        <v>2003</v>
      </c>
      <c r="J222" t="s">
        <v>574</v>
      </c>
      <c r="K222">
        <v>136</v>
      </c>
      <c r="L222" t="s">
        <v>575</v>
      </c>
      <c r="M222" t="s">
        <v>245</v>
      </c>
      <c r="N222" t="s">
        <v>246</v>
      </c>
      <c r="O222" t="s">
        <v>247</v>
      </c>
      <c r="Q222" t="s">
        <v>248</v>
      </c>
      <c r="S222">
        <v>69004</v>
      </c>
      <c r="T222" t="s">
        <v>44</v>
      </c>
      <c r="U222" t="s">
        <v>45</v>
      </c>
      <c r="V222" t="s">
        <v>249</v>
      </c>
      <c r="W222" t="s">
        <v>250</v>
      </c>
      <c r="X222" t="s">
        <v>54</v>
      </c>
      <c r="Y222" s="5">
        <f t="shared" si="6"/>
        <v>3800</v>
      </c>
      <c r="Z222" s="3" t="str">
        <f t="shared" si="7"/>
        <v>November</v>
      </c>
      <c r="AA222">
        <v>2003</v>
      </c>
    </row>
    <row r="223" spans="1:27" x14ac:dyDescent="0.2">
      <c r="A223">
        <v>10206</v>
      </c>
      <c r="B223">
        <v>28</v>
      </c>
      <c r="C223" s="5">
        <v>100</v>
      </c>
      <c r="D223">
        <v>3</v>
      </c>
      <c r="E223" s="1">
        <v>37753</v>
      </c>
      <c r="F223" t="s">
        <v>28</v>
      </c>
      <c r="G223">
        <v>4</v>
      </c>
      <c r="H223">
        <v>12</v>
      </c>
      <c r="I223">
        <v>2003</v>
      </c>
      <c r="J223" t="s">
        <v>574</v>
      </c>
      <c r="K223">
        <v>136</v>
      </c>
      <c r="L223" t="s">
        <v>575</v>
      </c>
      <c r="M223" t="s">
        <v>251</v>
      </c>
      <c r="N223" t="s">
        <v>252</v>
      </c>
      <c r="O223" t="s">
        <v>253</v>
      </c>
      <c r="Q223" t="s">
        <v>254</v>
      </c>
      <c r="R223" t="s">
        <v>255</v>
      </c>
      <c r="S223" t="s">
        <v>256</v>
      </c>
      <c r="T223" t="s">
        <v>257</v>
      </c>
      <c r="U223" t="s">
        <v>36</v>
      </c>
      <c r="V223" t="s">
        <v>258</v>
      </c>
      <c r="W223" t="s">
        <v>259</v>
      </c>
      <c r="X223" t="s">
        <v>54</v>
      </c>
      <c r="Y223" s="5">
        <f t="shared" si="6"/>
        <v>2800</v>
      </c>
      <c r="Z223" s="3" t="str">
        <f t="shared" si="7"/>
        <v>December</v>
      </c>
      <c r="AA223">
        <v>2003</v>
      </c>
    </row>
    <row r="224" spans="1:27" x14ac:dyDescent="0.2">
      <c r="A224">
        <v>10216</v>
      </c>
      <c r="B224">
        <v>43</v>
      </c>
      <c r="C224" s="5">
        <v>100</v>
      </c>
      <c r="D224">
        <v>1</v>
      </c>
      <c r="E224" s="1">
        <v>38019</v>
      </c>
      <c r="F224" t="s">
        <v>28</v>
      </c>
      <c r="G224">
        <v>1</v>
      </c>
      <c r="H224">
        <v>2</v>
      </c>
      <c r="I224">
        <v>2004</v>
      </c>
      <c r="J224" t="s">
        <v>574</v>
      </c>
      <c r="K224">
        <v>136</v>
      </c>
      <c r="L224" t="s">
        <v>575</v>
      </c>
      <c r="M224" t="s">
        <v>297</v>
      </c>
      <c r="N224" t="s">
        <v>298</v>
      </c>
      <c r="O224" t="s">
        <v>299</v>
      </c>
      <c r="Q224" t="s">
        <v>300</v>
      </c>
      <c r="S224">
        <v>78000</v>
      </c>
      <c r="T224" t="s">
        <v>44</v>
      </c>
      <c r="U224" t="s">
        <v>45</v>
      </c>
      <c r="V224" t="s">
        <v>301</v>
      </c>
      <c r="W224" t="s">
        <v>53</v>
      </c>
      <c r="X224" t="s">
        <v>54</v>
      </c>
      <c r="Y224" s="5">
        <f t="shared" si="6"/>
        <v>4300</v>
      </c>
      <c r="Z224" s="3" t="str">
        <f t="shared" si="7"/>
        <v>February</v>
      </c>
      <c r="AA224">
        <v>2004</v>
      </c>
    </row>
    <row r="225" spans="1:27" x14ac:dyDescent="0.2">
      <c r="A225">
        <v>10229</v>
      </c>
      <c r="B225">
        <v>25</v>
      </c>
      <c r="C225" s="5">
        <v>100</v>
      </c>
      <c r="D225">
        <v>13</v>
      </c>
      <c r="E225" s="1">
        <v>38294</v>
      </c>
      <c r="F225" t="s">
        <v>28</v>
      </c>
      <c r="G225">
        <v>1</v>
      </c>
      <c r="H225">
        <v>3</v>
      </c>
      <c r="I225">
        <v>2004</v>
      </c>
      <c r="J225" t="s">
        <v>574</v>
      </c>
      <c r="K225">
        <v>136</v>
      </c>
      <c r="L225" t="s">
        <v>575</v>
      </c>
      <c r="M225" t="s">
        <v>303</v>
      </c>
      <c r="N225">
        <v>4155551450</v>
      </c>
      <c r="O225" t="s">
        <v>304</v>
      </c>
      <c r="Q225" t="s">
        <v>305</v>
      </c>
      <c r="R225" t="s">
        <v>59</v>
      </c>
      <c r="S225">
        <v>97562</v>
      </c>
      <c r="T225" t="s">
        <v>35</v>
      </c>
      <c r="U225" t="s">
        <v>36</v>
      </c>
      <c r="V225" t="s">
        <v>306</v>
      </c>
      <c r="W225" t="s">
        <v>307</v>
      </c>
      <c r="X225" t="s">
        <v>54</v>
      </c>
      <c r="Y225" s="5">
        <f t="shared" si="6"/>
        <v>2500</v>
      </c>
      <c r="Z225" s="3" t="str">
        <f t="shared" si="7"/>
        <v>March</v>
      </c>
      <c r="AA225">
        <v>2004</v>
      </c>
    </row>
    <row r="226" spans="1:27" x14ac:dyDescent="0.2">
      <c r="A226">
        <v>10245</v>
      </c>
      <c r="B226">
        <v>38</v>
      </c>
      <c r="C226" s="5">
        <v>100</v>
      </c>
      <c r="D226">
        <v>6</v>
      </c>
      <c r="E226" s="1">
        <v>38082</v>
      </c>
      <c r="F226" t="s">
        <v>28</v>
      </c>
      <c r="G226">
        <v>2</v>
      </c>
      <c r="H226">
        <v>5</v>
      </c>
      <c r="I226">
        <v>2004</v>
      </c>
      <c r="J226" t="s">
        <v>574</v>
      </c>
      <c r="K226">
        <v>136</v>
      </c>
      <c r="L226" t="s">
        <v>575</v>
      </c>
      <c r="M226" t="s">
        <v>269</v>
      </c>
      <c r="N226">
        <v>2035559545</v>
      </c>
      <c r="O226" t="s">
        <v>270</v>
      </c>
      <c r="Q226" t="s">
        <v>271</v>
      </c>
      <c r="R226" t="s">
        <v>122</v>
      </c>
      <c r="S226">
        <v>97823</v>
      </c>
      <c r="T226" t="s">
        <v>35</v>
      </c>
      <c r="U226" t="s">
        <v>36</v>
      </c>
      <c r="V226" t="s">
        <v>89</v>
      </c>
      <c r="W226" t="s">
        <v>272</v>
      </c>
      <c r="X226" t="s">
        <v>54</v>
      </c>
      <c r="Y226" s="5">
        <f t="shared" si="6"/>
        <v>3800</v>
      </c>
      <c r="Z226" s="3" t="str">
        <f t="shared" si="7"/>
        <v>May</v>
      </c>
      <c r="AA226">
        <v>2004</v>
      </c>
    </row>
    <row r="227" spans="1:27" x14ac:dyDescent="0.2">
      <c r="A227">
        <v>10258</v>
      </c>
      <c r="B227">
        <v>41</v>
      </c>
      <c r="C227" s="5">
        <v>100</v>
      </c>
      <c r="D227">
        <v>3</v>
      </c>
      <c r="E227" t="s">
        <v>273</v>
      </c>
      <c r="F227" t="s">
        <v>28</v>
      </c>
      <c r="G227">
        <v>2</v>
      </c>
      <c r="H227">
        <v>6</v>
      </c>
      <c r="I227">
        <v>2004</v>
      </c>
      <c r="J227" t="s">
        <v>574</v>
      </c>
      <c r="K227">
        <v>136</v>
      </c>
      <c r="L227" t="s">
        <v>575</v>
      </c>
      <c r="M227" t="s">
        <v>274</v>
      </c>
      <c r="N227" t="s">
        <v>275</v>
      </c>
      <c r="O227" t="s">
        <v>276</v>
      </c>
      <c r="Q227" t="s">
        <v>277</v>
      </c>
      <c r="R227" t="s">
        <v>278</v>
      </c>
      <c r="S227" t="s">
        <v>279</v>
      </c>
      <c r="T227" t="s">
        <v>223</v>
      </c>
      <c r="U227" t="s">
        <v>223</v>
      </c>
      <c r="V227" t="s">
        <v>280</v>
      </c>
      <c r="W227" t="s">
        <v>281</v>
      </c>
      <c r="X227" t="s">
        <v>54</v>
      </c>
      <c r="Y227" s="5">
        <f t="shared" si="6"/>
        <v>4100</v>
      </c>
      <c r="Z227" s="3" t="str">
        <f t="shared" si="7"/>
        <v>June</v>
      </c>
      <c r="AA227">
        <v>2004</v>
      </c>
    </row>
    <row r="228" spans="1:27" x14ac:dyDescent="0.2">
      <c r="A228">
        <v>10270</v>
      </c>
      <c r="B228">
        <v>28</v>
      </c>
      <c r="C228" s="5">
        <v>100</v>
      </c>
      <c r="D228">
        <v>6</v>
      </c>
      <c r="E228" t="s">
        <v>282</v>
      </c>
      <c r="F228" t="s">
        <v>28</v>
      </c>
      <c r="G228">
        <v>3</v>
      </c>
      <c r="H228">
        <v>7</v>
      </c>
      <c r="I228">
        <v>2004</v>
      </c>
      <c r="J228" t="s">
        <v>574</v>
      </c>
      <c r="K228">
        <v>136</v>
      </c>
      <c r="L228" t="s">
        <v>575</v>
      </c>
      <c r="M228" t="s">
        <v>169</v>
      </c>
      <c r="N228" t="s">
        <v>170</v>
      </c>
      <c r="O228" t="s">
        <v>171</v>
      </c>
      <c r="P228" t="s">
        <v>172</v>
      </c>
      <c r="Q228" t="s">
        <v>173</v>
      </c>
      <c r="R228" t="s">
        <v>174</v>
      </c>
      <c r="S228">
        <v>2067</v>
      </c>
      <c r="T228" t="s">
        <v>103</v>
      </c>
      <c r="U228" t="s">
        <v>104</v>
      </c>
      <c r="V228" t="s">
        <v>175</v>
      </c>
      <c r="W228" t="s">
        <v>176</v>
      </c>
      <c r="X228" t="s">
        <v>54</v>
      </c>
      <c r="Y228" s="5">
        <f t="shared" si="6"/>
        <v>2800</v>
      </c>
      <c r="Z228" s="3" t="str">
        <f t="shared" si="7"/>
        <v>July</v>
      </c>
      <c r="AA228">
        <v>2004</v>
      </c>
    </row>
    <row r="229" spans="1:27" x14ac:dyDescent="0.2">
      <c r="A229">
        <v>10281</v>
      </c>
      <c r="B229">
        <v>25</v>
      </c>
      <c r="C229" s="5">
        <v>100</v>
      </c>
      <c r="D229">
        <v>13</v>
      </c>
      <c r="E229" t="s">
        <v>478</v>
      </c>
      <c r="F229" t="s">
        <v>28</v>
      </c>
      <c r="G229">
        <v>3</v>
      </c>
      <c r="H229">
        <v>8</v>
      </c>
      <c r="I229">
        <v>2004</v>
      </c>
      <c r="J229" t="s">
        <v>574</v>
      </c>
      <c r="K229">
        <v>136</v>
      </c>
      <c r="L229" t="s">
        <v>575</v>
      </c>
      <c r="M229" t="s">
        <v>153</v>
      </c>
      <c r="N229">
        <v>2155551555</v>
      </c>
      <c r="O229" t="s">
        <v>154</v>
      </c>
      <c r="Q229" t="s">
        <v>155</v>
      </c>
      <c r="R229" t="s">
        <v>156</v>
      </c>
      <c r="S229">
        <v>70267</v>
      </c>
      <c r="T229" t="s">
        <v>35</v>
      </c>
      <c r="U229" t="s">
        <v>36</v>
      </c>
      <c r="V229" t="s">
        <v>37</v>
      </c>
      <c r="W229" t="s">
        <v>157</v>
      </c>
      <c r="X229" t="s">
        <v>39</v>
      </c>
      <c r="Y229" s="5">
        <f t="shared" si="6"/>
        <v>2500</v>
      </c>
      <c r="Z229" s="3" t="str">
        <f t="shared" si="7"/>
        <v>August</v>
      </c>
      <c r="AA229">
        <v>2004</v>
      </c>
    </row>
    <row r="230" spans="1:27" x14ac:dyDescent="0.2">
      <c r="A230">
        <v>10291</v>
      </c>
      <c r="B230">
        <v>41</v>
      </c>
      <c r="C230" s="5">
        <v>100</v>
      </c>
      <c r="D230">
        <v>8</v>
      </c>
      <c r="E230" s="1">
        <v>38208</v>
      </c>
      <c r="F230" t="s">
        <v>28</v>
      </c>
      <c r="G230">
        <v>3</v>
      </c>
      <c r="H230">
        <v>9</v>
      </c>
      <c r="I230">
        <v>2004</v>
      </c>
      <c r="J230" t="s">
        <v>574</v>
      </c>
      <c r="K230">
        <v>136</v>
      </c>
      <c r="L230" t="s">
        <v>575</v>
      </c>
      <c r="M230" t="s">
        <v>291</v>
      </c>
      <c r="N230" t="s">
        <v>292</v>
      </c>
      <c r="O230" t="s">
        <v>293</v>
      </c>
      <c r="Q230" t="s">
        <v>294</v>
      </c>
      <c r="S230" t="s">
        <v>295</v>
      </c>
      <c r="T230" t="s">
        <v>208</v>
      </c>
      <c r="U230" t="s">
        <v>45</v>
      </c>
      <c r="V230" t="s">
        <v>296</v>
      </c>
      <c r="W230" t="s">
        <v>230</v>
      </c>
      <c r="X230" t="s">
        <v>54</v>
      </c>
      <c r="Y230" s="5">
        <f t="shared" si="6"/>
        <v>4100</v>
      </c>
      <c r="Z230" s="3" t="str">
        <f t="shared" si="7"/>
        <v>September</v>
      </c>
      <c r="AA230">
        <v>2004</v>
      </c>
    </row>
    <row r="231" spans="1:27" x14ac:dyDescent="0.2">
      <c r="A231">
        <v>10304</v>
      </c>
      <c r="B231">
        <v>39</v>
      </c>
      <c r="C231" s="5">
        <v>100</v>
      </c>
      <c r="D231">
        <v>3</v>
      </c>
      <c r="E231" s="1">
        <v>38301</v>
      </c>
      <c r="F231" t="s">
        <v>28</v>
      </c>
      <c r="G231">
        <v>4</v>
      </c>
      <c r="H231">
        <v>10</v>
      </c>
      <c r="I231">
        <v>2004</v>
      </c>
      <c r="J231" t="s">
        <v>574</v>
      </c>
      <c r="K231">
        <v>136</v>
      </c>
      <c r="L231" t="s">
        <v>575</v>
      </c>
      <c r="M231" t="s">
        <v>297</v>
      </c>
      <c r="N231" t="s">
        <v>298</v>
      </c>
      <c r="O231" t="s">
        <v>299</v>
      </c>
      <c r="Q231" t="s">
        <v>300</v>
      </c>
      <c r="S231">
        <v>78000</v>
      </c>
      <c r="T231" t="s">
        <v>44</v>
      </c>
      <c r="U231" t="s">
        <v>45</v>
      </c>
      <c r="V231" t="s">
        <v>301</v>
      </c>
      <c r="W231" t="s">
        <v>53</v>
      </c>
      <c r="X231" t="s">
        <v>54</v>
      </c>
      <c r="Y231" s="5">
        <f t="shared" si="6"/>
        <v>3900</v>
      </c>
      <c r="Z231" s="3" t="str">
        <f t="shared" si="7"/>
        <v>October</v>
      </c>
      <c r="AA231">
        <v>2004</v>
      </c>
    </row>
    <row r="232" spans="1:27" x14ac:dyDescent="0.2">
      <c r="A232">
        <v>10313</v>
      </c>
      <c r="B232">
        <v>21</v>
      </c>
      <c r="C232" s="5">
        <v>100</v>
      </c>
      <c r="D232">
        <v>11</v>
      </c>
      <c r="E232" t="s">
        <v>480</v>
      </c>
      <c r="F232" t="s">
        <v>28</v>
      </c>
      <c r="G232">
        <v>4</v>
      </c>
      <c r="H232">
        <v>10</v>
      </c>
      <c r="I232">
        <v>2004</v>
      </c>
      <c r="J232" t="s">
        <v>574</v>
      </c>
      <c r="K232">
        <v>136</v>
      </c>
      <c r="L232" t="s">
        <v>575</v>
      </c>
      <c r="M232" t="s">
        <v>251</v>
      </c>
      <c r="N232" t="s">
        <v>252</v>
      </c>
      <c r="O232" t="s">
        <v>253</v>
      </c>
      <c r="Q232" t="s">
        <v>254</v>
      </c>
      <c r="R232" t="s">
        <v>255</v>
      </c>
      <c r="S232" t="s">
        <v>256</v>
      </c>
      <c r="T232" t="s">
        <v>257</v>
      </c>
      <c r="U232" t="s">
        <v>36</v>
      </c>
      <c r="V232" t="s">
        <v>258</v>
      </c>
      <c r="W232" t="s">
        <v>259</v>
      </c>
      <c r="X232" t="s">
        <v>39</v>
      </c>
      <c r="Y232" s="5">
        <f t="shared" si="6"/>
        <v>2100</v>
      </c>
      <c r="Z232" s="3" t="str">
        <f t="shared" si="7"/>
        <v>October</v>
      </c>
      <c r="AA232">
        <v>2004</v>
      </c>
    </row>
    <row r="233" spans="1:27" x14ac:dyDescent="0.2">
      <c r="A233">
        <v>10322</v>
      </c>
      <c r="B233">
        <v>27</v>
      </c>
      <c r="C233" s="5">
        <v>100</v>
      </c>
      <c r="D233">
        <v>9</v>
      </c>
      <c r="E233" s="1">
        <v>38088</v>
      </c>
      <c r="F233" t="s">
        <v>28</v>
      </c>
      <c r="G233">
        <v>4</v>
      </c>
      <c r="H233">
        <v>11</v>
      </c>
      <c r="I233">
        <v>2004</v>
      </c>
      <c r="J233" t="s">
        <v>574</v>
      </c>
      <c r="K233">
        <v>136</v>
      </c>
      <c r="L233" t="s">
        <v>575</v>
      </c>
      <c r="M233" t="s">
        <v>308</v>
      </c>
      <c r="N233">
        <v>6035558647</v>
      </c>
      <c r="O233" t="s">
        <v>309</v>
      </c>
      <c r="Q233" t="s">
        <v>310</v>
      </c>
      <c r="R233" t="s">
        <v>311</v>
      </c>
      <c r="S233">
        <v>62005</v>
      </c>
      <c r="T233" t="s">
        <v>35</v>
      </c>
      <c r="U233" t="s">
        <v>36</v>
      </c>
      <c r="V233" t="s">
        <v>60</v>
      </c>
      <c r="W233" t="s">
        <v>307</v>
      </c>
      <c r="X233" t="s">
        <v>54</v>
      </c>
      <c r="Y233" s="5">
        <f t="shared" si="6"/>
        <v>2700</v>
      </c>
      <c r="Z233" s="3" t="str">
        <f t="shared" si="7"/>
        <v>November</v>
      </c>
      <c r="AA233">
        <v>2004</v>
      </c>
    </row>
    <row r="234" spans="1:27" x14ac:dyDescent="0.2">
      <c r="A234">
        <v>10333</v>
      </c>
      <c r="B234">
        <v>33</v>
      </c>
      <c r="C234" s="5">
        <v>99.21</v>
      </c>
      <c r="D234">
        <v>6</v>
      </c>
      <c r="E234" t="s">
        <v>312</v>
      </c>
      <c r="F234" t="s">
        <v>28</v>
      </c>
      <c r="G234">
        <v>4</v>
      </c>
      <c r="H234">
        <v>11</v>
      </c>
      <c r="I234">
        <v>2004</v>
      </c>
      <c r="J234" t="s">
        <v>574</v>
      </c>
      <c r="K234">
        <v>136</v>
      </c>
      <c r="L234" t="s">
        <v>575</v>
      </c>
      <c r="M234" t="s">
        <v>87</v>
      </c>
      <c r="N234">
        <v>6505555787</v>
      </c>
      <c r="O234" t="s">
        <v>88</v>
      </c>
      <c r="Q234" t="s">
        <v>64</v>
      </c>
      <c r="R234" t="s">
        <v>59</v>
      </c>
      <c r="T234" t="s">
        <v>35</v>
      </c>
      <c r="U234" t="s">
        <v>36</v>
      </c>
      <c r="V234" t="s">
        <v>89</v>
      </c>
      <c r="W234" t="s">
        <v>61</v>
      </c>
      <c r="X234" t="s">
        <v>54</v>
      </c>
      <c r="Y234" s="5">
        <f t="shared" si="6"/>
        <v>3273.93</v>
      </c>
      <c r="Z234" s="3" t="str">
        <f t="shared" si="7"/>
        <v>November</v>
      </c>
      <c r="AA234">
        <v>2004</v>
      </c>
    </row>
    <row r="235" spans="1:27" x14ac:dyDescent="0.2">
      <c r="A235">
        <v>10347</v>
      </c>
      <c r="B235">
        <v>29</v>
      </c>
      <c r="C235" s="5">
        <v>100</v>
      </c>
      <c r="D235">
        <v>3</v>
      </c>
      <c r="E235" t="s">
        <v>313</v>
      </c>
      <c r="F235" t="s">
        <v>28</v>
      </c>
      <c r="G235">
        <v>4</v>
      </c>
      <c r="H235">
        <v>11</v>
      </c>
      <c r="I235">
        <v>2004</v>
      </c>
      <c r="J235" t="s">
        <v>574</v>
      </c>
      <c r="K235">
        <v>136</v>
      </c>
      <c r="L235" t="s">
        <v>575</v>
      </c>
      <c r="M235" t="s">
        <v>97</v>
      </c>
      <c r="N235" t="s">
        <v>98</v>
      </c>
      <c r="O235" t="s">
        <v>99</v>
      </c>
      <c r="P235" t="s">
        <v>100</v>
      </c>
      <c r="Q235" t="s">
        <v>101</v>
      </c>
      <c r="R235" t="s">
        <v>102</v>
      </c>
      <c r="S235">
        <v>3004</v>
      </c>
      <c r="T235" t="s">
        <v>103</v>
      </c>
      <c r="U235" t="s">
        <v>104</v>
      </c>
      <c r="V235" t="s">
        <v>105</v>
      </c>
      <c r="W235" t="s">
        <v>106</v>
      </c>
      <c r="X235" t="s">
        <v>54</v>
      </c>
      <c r="Y235" s="5">
        <f t="shared" si="6"/>
        <v>2900</v>
      </c>
      <c r="Z235" s="3" t="str">
        <f t="shared" si="7"/>
        <v>November</v>
      </c>
      <c r="AA235">
        <v>2004</v>
      </c>
    </row>
    <row r="236" spans="1:27" x14ac:dyDescent="0.2">
      <c r="A236">
        <v>10357</v>
      </c>
      <c r="B236">
        <v>49</v>
      </c>
      <c r="C236" s="5">
        <v>100</v>
      </c>
      <c r="D236">
        <v>8</v>
      </c>
      <c r="E236" s="1">
        <v>38272</v>
      </c>
      <c r="F236" t="s">
        <v>28</v>
      </c>
      <c r="G236">
        <v>4</v>
      </c>
      <c r="H236">
        <v>12</v>
      </c>
      <c r="I236">
        <v>2004</v>
      </c>
      <c r="J236" t="s">
        <v>574</v>
      </c>
      <c r="K236">
        <v>136</v>
      </c>
      <c r="L236" t="s">
        <v>575</v>
      </c>
      <c r="M236" t="s">
        <v>303</v>
      </c>
      <c r="N236">
        <v>4155551450</v>
      </c>
      <c r="O236" t="s">
        <v>304</v>
      </c>
      <c r="Q236" t="s">
        <v>305</v>
      </c>
      <c r="R236" t="s">
        <v>59</v>
      </c>
      <c r="S236">
        <v>97562</v>
      </c>
      <c r="T236" t="s">
        <v>35</v>
      </c>
      <c r="U236" t="s">
        <v>36</v>
      </c>
      <c r="V236" t="s">
        <v>306</v>
      </c>
      <c r="W236" t="s">
        <v>307</v>
      </c>
      <c r="X236" t="s">
        <v>54</v>
      </c>
      <c r="Y236" s="5">
        <f t="shared" si="6"/>
        <v>4900</v>
      </c>
      <c r="Z236" s="3" t="str">
        <f t="shared" si="7"/>
        <v>December</v>
      </c>
      <c r="AA236">
        <v>2004</v>
      </c>
    </row>
    <row r="237" spans="1:27" x14ac:dyDescent="0.2">
      <c r="A237">
        <v>10370</v>
      </c>
      <c r="B237">
        <v>49</v>
      </c>
      <c r="C237" s="5">
        <v>100</v>
      </c>
      <c r="D237">
        <v>8</v>
      </c>
      <c r="E237" t="s">
        <v>314</v>
      </c>
      <c r="F237" t="s">
        <v>28</v>
      </c>
      <c r="G237">
        <v>1</v>
      </c>
      <c r="H237">
        <v>1</v>
      </c>
      <c r="I237">
        <v>2005</v>
      </c>
      <c r="J237" t="s">
        <v>574</v>
      </c>
      <c r="K237">
        <v>136</v>
      </c>
      <c r="L237" t="s">
        <v>575</v>
      </c>
      <c r="M237" t="s">
        <v>320</v>
      </c>
      <c r="N237" t="s">
        <v>321</v>
      </c>
      <c r="O237" t="s">
        <v>322</v>
      </c>
      <c r="P237" t="s">
        <v>323</v>
      </c>
      <c r="Q237" t="s">
        <v>324</v>
      </c>
      <c r="R237" t="s">
        <v>174</v>
      </c>
      <c r="S237">
        <v>2060</v>
      </c>
      <c r="T237" t="s">
        <v>103</v>
      </c>
      <c r="U237" t="s">
        <v>104</v>
      </c>
      <c r="V237" t="s">
        <v>325</v>
      </c>
      <c r="W237" t="s">
        <v>326</v>
      </c>
      <c r="X237" t="s">
        <v>167</v>
      </c>
      <c r="Y237" s="5">
        <f t="shared" si="6"/>
        <v>4900</v>
      </c>
      <c r="Z237" s="3" t="str">
        <f t="shared" si="7"/>
        <v>January</v>
      </c>
      <c r="AA237">
        <v>2005</v>
      </c>
    </row>
    <row r="238" spans="1:27" x14ac:dyDescent="0.2">
      <c r="A238">
        <v>10381</v>
      </c>
      <c r="B238">
        <v>20</v>
      </c>
      <c r="C238" s="5">
        <v>100</v>
      </c>
      <c r="D238">
        <v>1</v>
      </c>
      <c r="E238" t="s">
        <v>319</v>
      </c>
      <c r="F238" t="s">
        <v>28</v>
      </c>
      <c r="G238">
        <v>1</v>
      </c>
      <c r="H238">
        <v>2</v>
      </c>
      <c r="I238">
        <v>2005</v>
      </c>
      <c r="J238" t="s">
        <v>574</v>
      </c>
      <c r="K238">
        <v>136</v>
      </c>
      <c r="L238" t="s">
        <v>575</v>
      </c>
      <c r="M238" t="s">
        <v>62</v>
      </c>
      <c r="N238">
        <v>6505551386</v>
      </c>
      <c r="O238" t="s">
        <v>63</v>
      </c>
      <c r="Q238" t="s">
        <v>64</v>
      </c>
      <c r="R238" t="s">
        <v>59</v>
      </c>
      <c r="T238" t="s">
        <v>35</v>
      </c>
      <c r="U238" t="s">
        <v>36</v>
      </c>
      <c r="V238" t="s">
        <v>65</v>
      </c>
      <c r="W238" t="s">
        <v>61</v>
      </c>
      <c r="X238" t="s">
        <v>39</v>
      </c>
      <c r="Y238" s="5">
        <f t="shared" si="6"/>
        <v>2000</v>
      </c>
      <c r="Z238" s="3" t="str">
        <f t="shared" si="7"/>
        <v>February</v>
      </c>
      <c r="AA238">
        <v>2005</v>
      </c>
    </row>
    <row r="239" spans="1:27" x14ac:dyDescent="0.2">
      <c r="A239">
        <v>10391</v>
      </c>
      <c r="B239">
        <v>39</v>
      </c>
      <c r="C239" s="5">
        <v>63.2</v>
      </c>
      <c r="D239">
        <v>9</v>
      </c>
      <c r="E239" s="1">
        <v>38598</v>
      </c>
      <c r="F239" t="s">
        <v>28</v>
      </c>
      <c r="G239">
        <v>1</v>
      </c>
      <c r="H239">
        <v>3</v>
      </c>
      <c r="I239">
        <v>2005</v>
      </c>
      <c r="J239" t="s">
        <v>574</v>
      </c>
      <c r="K239">
        <v>136</v>
      </c>
      <c r="L239" t="s">
        <v>575</v>
      </c>
      <c r="M239" t="s">
        <v>320</v>
      </c>
      <c r="N239" t="s">
        <v>321</v>
      </c>
      <c r="O239" t="s">
        <v>322</v>
      </c>
      <c r="P239" t="s">
        <v>323</v>
      </c>
      <c r="Q239" t="s">
        <v>324</v>
      </c>
      <c r="R239" t="s">
        <v>174</v>
      </c>
      <c r="S239">
        <v>2060</v>
      </c>
      <c r="T239" t="s">
        <v>103</v>
      </c>
      <c r="U239" t="s">
        <v>104</v>
      </c>
      <c r="V239" t="s">
        <v>325</v>
      </c>
      <c r="W239" t="s">
        <v>326</v>
      </c>
      <c r="X239" t="s">
        <v>39</v>
      </c>
      <c r="Y239" s="5">
        <f t="shared" si="6"/>
        <v>2464.8000000000002</v>
      </c>
      <c r="Z239" s="3" t="str">
        <f t="shared" si="7"/>
        <v>March</v>
      </c>
      <c r="AA239">
        <v>2005</v>
      </c>
    </row>
    <row r="240" spans="1:27" x14ac:dyDescent="0.2">
      <c r="A240">
        <v>10411</v>
      </c>
      <c r="B240">
        <v>40</v>
      </c>
      <c r="C240" s="5">
        <v>100</v>
      </c>
      <c r="D240">
        <v>6</v>
      </c>
      <c r="E240" s="1">
        <v>38357</v>
      </c>
      <c r="F240" t="s">
        <v>28</v>
      </c>
      <c r="G240">
        <v>2</v>
      </c>
      <c r="H240">
        <v>5</v>
      </c>
      <c r="I240">
        <v>2005</v>
      </c>
      <c r="J240" t="s">
        <v>574</v>
      </c>
      <c r="K240">
        <v>136</v>
      </c>
      <c r="L240" t="s">
        <v>575</v>
      </c>
      <c r="M240" t="s">
        <v>327</v>
      </c>
      <c r="N240" t="s">
        <v>328</v>
      </c>
      <c r="O240" t="s">
        <v>329</v>
      </c>
      <c r="Q240" t="s">
        <v>330</v>
      </c>
      <c r="R240" t="s">
        <v>331</v>
      </c>
      <c r="S240" t="s">
        <v>332</v>
      </c>
      <c r="T240" t="s">
        <v>257</v>
      </c>
      <c r="U240" t="s">
        <v>36</v>
      </c>
      <c r="V240" t="s">
        <v>333</v>
      </c>
      <c r="W240" t="s">
        <v>334</v>
      </c>
      <c r="X240" t="s">
        <v>54</v>
      </c>
      <c r="Y240" s="5">
        <f t="shared" si="6"/>
        <v>4000</v>
      </c>
      <c r="Z240" s="3" t="str">
        <f t="shared" si="7"/>
        <v>May</v>
      </c>
      <c r="AA240">
        <v>2005</v>
      </c>
    </row>
    <row r="241" spans="1:27" x14ac:dyDescent="0.2">
      <c r="A241">
        <v>10424</v>
      </c>
      <c r="B241">
        <v>49</v>
      </c>
      <c r="C241" s="5">
        <v>100</v>
      </c>
      <c r="D241">
        <v>3</v>
      </c>
      <c r="E241" t="s">
        <v>335</v>
      </c>
      <c r="F241" t="s">
        <v>336</v>
      </c>
      <c r="G241">
        <v>2</v>
      </c>
      <c r="H241">
        <v>5</v>
      </c>
      <c r="I241">
        <v>2005</v>
      </c>
      <c r="J241" t="s">
        <v>574</v>
      </c>
      <c r="K241">
        <v>136</v>
      </c>
      <c r="L241" t="s">
        <v>575</v>
      </c>
      <c r="M241" t="s">
        <v>192</v>
      </c>
      <c r="N241" t="s">
        <v>193</v>
      </c>
      <c r="O241" t="s">
        <v>194</v>
      </c>
      <c r="Q241" t="s">
        <v>195</v>
      </c>
      <c r="S241">
        <v>28034</v>
      </c>
      <c r="T241" t="s">
        <v>196</v>
      </c>
      <c r="U241" t="s">
        <v>45</v>
      </c>
      <c r="V241" t="s">
        <v>197</v>
      </c>
      <c r="W241" t="s">
        <v>198</v>
      </c>
      <c r="X241" t="s">
        <v>167</v>
      </c>
      <c r="Y241" s="5">
        <f t="shared" si="6"/>
        <v>4900</v>
      </c>
      <c r="Z241" s="3" t="str">
        <f t="shared" si="7"/>
        <v>May</v>
      </c>
      <c r="AA241">
        <v>2005</v>
      </c>
    </row>
    <row r="242" spans="1:27" x14ac:dyDescent="0.2">
      <c r="A242">
        <v>10107</v>
      </c>
      <c r="B242">
        <v>21</v>
      </c>
      <c r="C242" s="5">
        <v>100</v>
      </c>
      <c r="D242">
        <v>1</v>
      </c>
      <c r="E242" t="s">
        <v>27</v>
      </c>
      <c r="F242" t="s">
        <v>28</v>
      </c>
      <c r="G242">
        <v>1</v>
      </c>
      <c r="H242">
        <v>2</v>
      </c>
      <c r="I242">
        <v>2003</v>
      </c>
      <c r="J242" t="s">
        <v>29</v>
      </c>
      <c r="K242">
        <v>150</v>
      </c>
      <c r="L242" t="s">
        <v>577</v>
      </c>
      <c r="M242" t="s">
        <v>31</v>
      </c>
      <c r="N242">
        <v>2125557818</v>
      </c>
      <c r="O242" t="s">
        <v>32</v>
      </c>
      <c r="Q242" t="s">
        <v>33</v>
      </c>
      <c r="R242" t="s">
        <v>34</v>
      </c>
      <c r="S242">
        <v>10022</v>
      </c>
      <c r="T242" t="s">
        <v>35</v>
      </c>
      <c r="U242" t="s">
        <v>36</v>
      </c>
      <c r="V242" t="s">
        <v>37</v>
      </c>
      <c r="W242" t="s">
        <v>38</v>
      </c>
      <c r="X242" t="s">
        <v>54</v>
      </c>
      <c r="Y242" s="5">
        <f t="shared" si="6"/>
        <v>2100</v>
      </c>
      <c r="Z242" s="3" t="str">
        <f t="shared" si="7"/>
        <v>February</v>
      </c>
      <c r="AA242">
        <v>2003</v>
      </c>
    </row>
    <row r="243" spans="1:27" x14ac:dyDescent="0.2">
      <c r="A243">
        <v>10121</v>
      </c>
      <c r="B243">
        <v>50</v>
      </c>
      <c r="C243" s="5">
        <v>100</v>
      </c>
      <c r="D243">
        <v>4</v>
      </c>
      <c r="E243" s="1">
        <v>37807</v>
      </c>
      <c r="F243" t="s">
        <v>28</v>
      </c>
      <c r="G243">
        <v>2</v>
      </c>
      <c r="H243">
        <v>5</v>
      </c>
      <c r="I243">
        <v>2003</v>
      </c>
      <c r="J243" t="s">
        <v>29</v>
      </c>
      <c r="K243">
        <v>150</v>
      </c>
      <c r="L243" t="s">
        <v>577</v>
      </c>
      <c r="M243" t="s">
        <v>40</v>
      </c>
      <c r="N243" t="s">
        <v>41</v>
      </c>
      <c r="O243" t="s">
        <v>42</v>
      </c>
      <c r="Q243" t="s">
        <v>43</v>
      </c>
      <c r="S243">
        <v>51100</v>
      </c>
      <c r="T243" t="s">
        <v>44</v>
      </c>
      <c r="U243" t="s">
        <v>45</v>
      </c>
      <c r="V243" t="s">
        <v>46</v>
      </c>
      <c r="W243" t="s">
        <v>47</v>
      </c>
      <c r="X243" t="s">
        <v>167</v>
      </c>
      <c r="Y243" s="5">
        <f t="shared" si="6"/>
        <v>5000</v>
      </c>
      <c r="Z243" s="3" t="str">
        <f t="shared" si="7"/>
        <v>May</v>
      </c>
      <c r="AA243">
        <v>2003</v>
      </c>
    </row>
    <row r="244" spans="1:27" x14ac:dyDescent="0.2">
      <c r="A244">
        <v>10134</v>
      </c>
      <c r="B244">
        <v>20</v>
      </c>
      <c r="C244" s="5">
        <v>100</v>
      </c>
      <c r="D244">
        <v>1</v>
      </c>
      <c r="E244" s="1">
        <v>37628</v>
      </c>
      <c r="F244" t="s">
        <v>28</v>
      </c>
      <c r="G244">
        <v>3</v>
      </c>
      <c r="H244">
        <v>7</v>
      </c>
      <c r="I244">
        <v>2003</v>
      </c>
      <c r="J244" t="s">
        <v>29</v>
      </c>
      <c r="K244">
        <v>150</v>
      </c>
      <c r="L244" t="s">
        <v>577</v>
      </c>
      <c r="M244" t="s">
        <v>48</v>
      </c>
      <c r="N244" t="s">
        <v>49</v>
      </c>
      <c r="O244" t="s">
        <v>50</v>
      </c>
      <c r="Q244" t="s">
        <v>51</v>
      </c>
      <c r="S244">
        <v>75508</v>
      </c>
      <c r="T244" t="s">
        <v>44</v>
      </c>
      <c r="U244" t="s">
        <v>45</v>
      </c>
      <c r="V244" t="s">
        <v>52</v>
      </c>
      <c r="W244" t="s">
        <v>53</v>
      </c>
      <c r="X244" t="s">
        <v>39</v>
      </c>
      <c r="Y244" s="5">
        <f t="shared" si="6"/>
        <v>2000</v>
      </c>
      <c r="Z244" s="3" t="str">
        <f t="shared" si="7"/>
        <v>July</v>
      </c>
      <c r="AA244">
        <v>2003</v>
      </c>
    </row>
    <row r="245" spans="1:27" x14ac:dyDescent="0.2">
      <c r="A245">
        <v>10145</v>
      </c>
      <c r="B245">
        <v>49</v>
      </c>
      <c r="C245" s="5">
        <v>100</v>
      </c>
      <c r="D245">
        <v>5</v>
      </c>
      <c r="E245" t="s">
        <v>55</v>
      </c>
      <c r="F245" t="s">
        <v>28</v>
      </c>
      <c r="G245">
        <v>3</v>
      </c>
      <c r="H245">
        <v>8</v>
      </c>
      <c r="I245">
        <v>2003</v>
      </c>
      <c r="J245" t="s">
        <v>29</v>
      </c>
      <c r="K245">
        <v>150</v>
      </c>
      <c r="L245" t="s">
        <v>577</v>
      </c>
      <c r="M245" t="s">
        <v>56</v>
      </c>
      <c r="N245">
        <v>6265557265</v>
      </c>
      <c r="O245" t="s">
        <v>57</v>
      </c>
      <c r="Q245" t="s">
        <v>58</v>
      </c>
      <c r="R245" t="s">
        <v>59</v>
      </c>
      <c r="S245">
        <v>90003</v>
      </c>
      <c r="T245" t="s">
        <v>35</v>
      </c>
      <c r="U245" t="s">
        <v>36</v>
      </c>
      <c r="V245" t="s">
        <v>60</v>
      </c>
      <c r="W245" t="s">
        <v>61</v>
      </c>
      <c r="X245" t="s">
        <v>167</v>
      </c>
      <c r="Y245" s="5">
        <f t="shared" si="6"/>
        <v>4900</v>
      </c>
      <c r="Z245" s="3" t="str">
        <f t="shared" si="7"/>
        <v>August</v>
      </c>
      <c r="AA245">
        <v>2003</v>
      </c>
    </row>
    <row r="246" spans="1:27" x14ac:dyDescent="0.2">
      <c r="A246">
        <v>10159</v>
      </c>
      <c r="B246">
        <v>38</v>
      </c>
      <c r="C246" s="5">
        <v>100</v>
      </c>
      <c r="D246">
        <v>13</v>
      </c>
      <c r="E246" s="1">
        <v>37904</v>
      </c>
      <c r="F246" t="s">
        <v>28</v>
      </c>
      <c r="G246">
        <v>4</v>
      </c>
      <c r="H246">
        <v>10</v>
      </c>
      <c r="I246">
        <v>2003</v>
      </c>
      <c r="J246" t="s">
        <v>29</v>
      </c>
      <c r="K246">
        <v>150</v>
      </c>
      <c r="L246" t="s">
        <v>577</v>
      </c>
      <c r="M246" t="s">
        <v>62</v>
      </c>
      <c r="N246">
        <v>6505551386</v>
      </c>
      <c r="O246" t="s">
        <v>63</v>
      </c>
      <c r="Q246" t="s">
        <v>64</v>
      </c>
      <c r="R246" t="s">
        <v>59</v>
      </c>
      <c r="T246" t="s">
        <v>35</v>
      </c>
      <c r="U246" t="s">
        <v>36</v>
      </c>
      <c r="V246" t="s">
        <v>65</v>
      </c>
      <c r="W246" t="s">
        <v>61</v>
      </c>
      <c r="X246" t="s">
        <v>54</v>
      </c>
      <c r="Y246" s="5">
        <f t="shared" si="6"/>
        <v>3800</v>
      </c>
      <c r="Z246" s="3" t="str">
        <f t="shared" si="7"/>
        <v>October</v>
      </c>
      <c r="AA246">
        <v>2003</v>
      </c>
    </row>
    <row r="247" spans="1:27" x14ac:dyDescent="0.2">
      <c r="A247">
        <v>10169</v>
      </c>
      <c r="B247">
        <v>35</v>
      </c>
      <c r="C247" s="5">
        <v>100</v>
      </c>
      <c r="D247">
        <v>13</v>
      </c>
      <c r="E247" s="1">
        <v>37722</v>
      </c>
      <c r="F247" t="s">
        <v>28</v>
      </c>
      <c r="G247">
        <v>4</v>
      </c>
      <c r="H247">
        <v>11</v>
      </c>
      <c r="I247">
        <v>2003</v>
      </c>
      <c r="J247" t="s">
        <v>29</v>
      </c>
      <c r="K247">
        <v>150</v>
      </c>
      <c r="L247" t="s">
        <v>577</v>
      </c>
      <c r="M247" t="s">
        <v>320</v>
      </c>
      <c r="N247" t="s">
        <v>321</v>
      </c>
      <c r="O247" t="s">
        <v>322</v>
      </c>
      <c r="P247" t="s">
        <v>323</v>
      </c>
      <c r="Q247" t="s">
        <v>324</v>
      </c>
      <c r="R247" t="s">
        <v>174</v>
      </c>
      <c r="S247">
        <v>2060</v>
      </c>
      <c r="T247" t="s">
        <v>103</v>
      </c>
      <c r="U247" t="s">
        <v>104</v>
      </c>
      <c r="V247" t="s">
        <v>325</v>
      </c>
      <c r="W247" t="s">
        <v>326</v>
      </c>
      <c r="X247" t="s">
        <v>54</v>
      </c>
      <c r="Y247" s="5">
        <f t="shared" si="6"/>
        <v>3500</v>
      </c>
      <c r="Z247" s="3" t="str">
        <f t="shared" si="7"/>
        <v>November</v>
      </c>
      <c r="AA247">
        <v>2003</v>
      </c>
    </row>
    <row r="248" spans="1:27" x14ac:dyDescent="0.2">
      <c r="A248">
        <v>10180</v>
      </c>
      <c r="B248">
        <v>40</v>
      </c>
      <c r="C248" s="5">
        <v>100</v>
      </c>
      <c r="D248">
        <v>8</v>
      </c>
      <c r="E248" s="1">
        <v>37936</v>
      </c>
      <c r="F248" t="s">
        <v>28</v>
      </c>
      <c r="G248">
        <v>4</v>
      </c>
      <c r="H248">
        <v>11</v>
      </c>
      <c r="I248">
        <v>2003</v>
      </c>
      <c r="J248" t="s">
        <v>29</v>
      </c>
      <c r="K248">
        <v>150</v>
      </c>
      <c r="L248" t="s">
        <v>577</v>
      </c>
      <c r="M248" t="s">
        <v>72</v>
      </c>
      <c r="N248" t="s">
        <v>73</v>
      </c>
      <c r="O248" t="s">
        <v>74</v>
      </c>
      <c r="Q248" t="s">
        <v>75</v>
      </c>
      <c r="S248">
        <v>59000</v>
      </c>
      <c r="T248" t="s">
        <v>44</v>
      </c>
      <c r="U248" t="s">
        <v>45</v>
      </c>
      <c r="V248" t="s">
        <v>76</v>
      </c>
      <c r="W248" t="s">
        <v>77</v>
      </c>
      <c r="X248" t="s">
        <v>54</v>
      </c>
      <c r="Y248" s="5">
        <f t="shared" si="6"/>
        <v>4000</v>
      </c>
      <c r="Z248" s="3" t="str">
        <f t="shared" si="7"/>
        <v>November</v>
      </c>
      <c r="AA248">
        <v>2003</v>
      </c>
    </row>
    <row r="249" spans="1:27" x14ac:dyDescent="0.2">
      <c r="A249">
        <v>10189</v>
      </c>
      <c r="B249">
        <v>28</v>
      </c>
      <c r="C249" s="5">
        <v>100</v>
      </c>
      <c r="D249">
        <v>1</v>
      </c>
      <c r="E249" t="s">
        <v>78</v>
      </c>
      <c r="F249" t="s">
        <v>28</v>
      </c>
      <c r="G249">
        <v>4</v>
      </c>
      <c r="H249">
        <v>11</v>
      </c>
      <c r="I249">
        <v>2003</v>
      </c>
      <c r="J249" t="s">
        <v>29</v>
      </c>
      <c r="K249">
        <v>150</v>
      </c>
      <c r="L249" t="s">
        <v>577</v>
      </c>
      <c r="M249" t="s">
        <v>56</v>
      </c>
      <c r="N249">
        <v>6265557265</v>
      </c>
      <c r="O249" t="s">
        <v>57</v>
      </c>
      <c r="Q249" t="s">
        <v>58</v>
      </c>
      <c r="R249" t="s">
        <v>59</v>
      </c>
      <c r="S249">
        <v>90003</v>
      </c>
      <c r="T249" t="s">
        <v>35</v>
      </c>
      <c r="U249" t="s">
        <v>36</v>
      </c>
      <c r="V249" t="s">
        <v>60</v>
      </c>
      <c r="W249" t="s">
        <v>61</v>
      </c>
      <c r="X249" t="s">
        <v>54</v>
      </c>
      <c r="Y249" s="5">
        <f t="shared" si="6"/>
        <v>2800</v>
      </c>
      <c r="Z249" s="3" t="str">
        <f t="shared" si="7"/>
        <v>November</v>
      </c>
      <c r="AA249">
        <v>2003</v>
      </c>
    </row>
    <row r="250" spans="1:27" x14ac:dyDescent="0.2">
      <c r="A250">
        <v>10201</v>
      </c>
      <c r="B250">
        <v>25</v>
      </c>
      <c r="C250" s="5">
        <v>100</v>
      </c>
      <c r="D250">
        <v>1</v>
      </c>
      <c r="E250" s="1">
        <v>37633</v>
      </c>
      <c r="F250" t="s">
        <v>28</v>
      </c>
      <c r="G250">
        <v>4</v>
      </c>
      <c r="H250">
        <v>12</v>
      </c>
      <c r="I250">
        <v>2003</v>
      </c>
      <c r="J250" t="s">
        <v>29</v>
      </c>
      <c r="K250">
        <v>150</v>
      </c>
      <c r="L250" t="s">
        <v>577</v>
      </c>
      <c r="M250" t="s">
        <v>87</v>
      </c>
      <c r="N250">
        <v>6505555787</v>
      </c>
      <c r="O250" t="s">
        <v>88</v>
      </c>
      <c r="Q250" t="s">
        <v>64</v>
      </c>
      <c r="R250" t="s">
        <v>59</v>
      </c>
      <c r="T250" t="s">
        <v>35</v>
      </c>
      <c r="U250" t="s">
        <v>36</v>
      </c>
      <c r="V250" t="s">
        <v>89</v>
      </c>
      <c r="W250" t="s">
        <v>61</v>
      </c>
      <c r="X250" t="s">
        <v>54</v>
      </c>
      <c r="Y250" s="5">
        <f t="shared" si="6"/>
        <v>2500</v>
      </c>
      <c r="Z250" s="3" t="str">
        <f t="shared" si="7"/>
        <v>December</v>
      </c>
      <c r="AA250">
        <v>2003</v>
      </c>
    </row>
    <row r="251" spans="1:27" x14ac:dyDescent="0.2">
      <c r="A251">
        <v>10211</v>
      </c>
      <c r="B251">
        <v>36</v>
      </c>
      <c r="C251" s="5">
        <v>100</v>
      </c>
      <c r="D251">
        <v>13</v>
      </c>
      <c r="E251" t="s">
        <v>90</v>
      </c>
      <c r="F251" t="s">
        <v>28</v>
      </c>
      <c r="G251">
        <v>1</v>
      </c>
      <c r="H251">
        <v>1</v>
      </c>
      <c r="I251">
        <v>2004</v>
      </c>
      <c r="J251" t="s">
        <v>29</v>
      </c>
      <c r="K251">
        <v>150</v>
      </c>
      <c r="L251" t="s">
        <v>577</v>
      </c>
      <c r="M251" t="s">
        <v>91</v>
      </c>
      <c r="N251" t="s">
        <v>92</v>
      </c>
      <c r="O251" t="s">
        <v>93</v>
      </c>
      <c r="Q251" t="s">
        <v>51</v>
      </c>
      <c r="S251">
        <v>75016</v>
      </c>
      <c r="T251" t="s">
        <v>44</v>
      </c>
      <c r="U251" t="s">
        <v>45</v>
      </c>
      <c r="V251" t="s">
        <v>94</v>
      </c>
      <c r="W251" t="s">
        <v>95</v>
      </c>
      <c r="X251" t="s">
        <v>54</v>
      </c>
      <c r="Y251" s="5">
        <f t="shared" si="6"/>
        <v>3600</v>
      </c>
      <c r="Z251" s="3" t="str">
        <f t="shared" si="7"/>
        <v>January</v>
      </c>
      <c r="AA251">
        <v>2004</v>
      </c>
    </row>
    <row r="252" spans="1:27" x14ac:dyDescent="0.2">
      <c r="A252">
        <v>10224</v>
      </c>
      <c r="B252">
        <v>43</v>
      </c>
      <c r="C252" s="5">
        <v>100</v>
      </c>
      <c r="D252">
        <v>6</v>
      </c>
      <c r="E252" t="s">
        <v>578</v>
      </c>
      <c r="F252" t="s">
        <v>28</v>
      </c>
      <c r="G252">
        <v>1</v>
      </c>
      <c r="H252">
        <v>2</v>
      </c>
      <c r="I252">
        <v>2004</v>
      </c>
      <c r="J252" t="s">
        <v>29</v>
      </c>
      <c r="K252">
        <v>150</v>
      </c>
      <c r="L252" t="s">
        <v>577</v>
      </c>
      <c r="M252" t="s">
        <v>72</v>
      </c>
      <c r="N252" t="s">
        <v>73</v>
      </c>
      <c r="O252" t="s">
        <v>74</v>
      </c>
      <c r="Q252" t="s">
        <v>75</v>
      </c>
      <c r="S252">
        <v>59000</v>
      </c>
      <c r="T252" t="s">
        <v>44</v>
      </c>
      <c r="U252" t="s">
        <v>45</v>
      </c>
      <c r="V252" t="s">
        <v>76</v>
      </c>
      <c r="W252" t="s">
        <v>77</v>
      </c>
      <c r="X252" t="s">
        <v>54</v>
      </c>
      <c r="Y252" s="5">
        <f t="shared" si="6"/>
        <v>4300</v>
      </c>
      <c r="Z252" s="3" t="str">
        <f t="shared" si="7"/>
        <v>February</v>
      </c>
      <c r="AA252">
        <v>2004</v>
      </c>
    </row>
    <row r="253" spans="1:27" x14ac:dyDescent="0.2">
      <c r="A253">
        <v>10237</v>
      </c>
      <c r="B253">
        <v>32</v>
      </c>
      <c r="C253" s="5">
        <v>100</v>
      </c>
      <c r="D253">
        <v>6</v>
      </c>
      <c r="E253" s="1">
        <v>38111</v>
      </c>
      <c r="F253" t="s">
        <v>28</v>
      </c>
      <c r="G253">
        <v>2</v>
      </c>
      <c r="H253">
        <v>4</v>
      </c>
      <c r="I253">
        <v>2004</v>
      </c>
      <c r="J253" t="s">
        <v>29</v>
      </c>
      <c r="K253">
        <v>150</v>
      </c>
      <c r="L253" t="s">
        <v>577</v>
      </c>
      <c r="M253" t="s">
        <v>107</v>
      </c>
      <c r="N253">
        <v>2125551500</v>
      </c>
      <c r="O253" t="s">
        <v>108</v>
      </c>
      <c r="P253" t="s">
        <v>109</v>
      </c>
      <c r="Q253" t="s">
        <v>33</v>
      </c>
      <c r="R253" t="s">
        <v>34</v>
      </c>
      <c r="S253">
        <v>10022</v>
      </c>
      <c r="T253" t="s">
        <v>35</v>
      </c>
      <c r="U253" t="s">
        <v>36</v>
      </c>
      <c r="V253" t="s">
        <v>110</v>
      </c>
      <c r="W253" t="s">
        <v>111</v>
      </c>
      <c r="X253" t="s">
        <v>54</v>
      </c>
      <c r="Y253" s="5">
        <f t="shared" si="6"/>
        <v>3200</v>
      </c>
      <c r="Z253" s="3" t="str">
        <f t="shared" si="7"/>
        <v>April</v>
      </c>
      <c r="AA253">
        <v>2004</v>
      </c>
    </row>
    <row r="254" spans="1:27" x14ac:dyDescent="0.2">
      <c r="A254">
        <v>10251</v>
      </c>
      <c r="B254">
        <v>46</v>
      </c>
      <c r="C254" s="5">
        <v>100</v>
      </c>
      <c r="D254">
        <v>1</v>
      </c>
      <c r="E254" t="s">
        <v>112</v>
      </c>
      <c r="F254" t="s">
        <v>28</v>
      </c>
      <c r="G254">
        <v>2</v>
      </c>
      <c r="H254">
        <v>5</v>
      </c>
      <c r="I254">
        <v>2004</v>
      </c>
      <c r="J254" t="s">
        <v>29</v>
      </c>
      <c r="K254">
        <v>150</v>
      </c>
      <c r="L254" t="s">
        <v>577</v>
      </c>
      <c r="M254" t="s">
        <v>113</v>
      </c>
      <c r="N254">
        <v>2015559350</v>
      </c>
      <c r="O254" t="s">
        <v>114</v>
      </c>
      <c r="Q254" t="s">
        <v>115</v>
      </c>
      <c r="R254" t="s">
        <v>116</v>
      </c>
      <c r="S254">
        <v>94019</v>
      </c>
      <c r="T254" t="s">
        <v>35</v>
      </c>
      <c r="U254" t="s">
        <v>36</v>
      </c>
      <c r="V254" t="s">
        <v>65</v>
      </c>
      <c r="W254" t="s">
        <v>117</v>
      </c>
      <c r="X254" t="s">
        <v>167</v>
      </c>
      <c r="Y254" s="5">
        <f t="shared" si="6"/>
        <v>4600</v>
      </c>
      <c r="Z254" s="3" t="str">
        <f t="shared" si="7"/>
        <v>May</v>
      </c>
      <c r="AA254">
        <v>2004</v>
      </c>
    </row>
    <row r="255" spans="1:27" x14ac:dyDescent="0.2">
      <c r="A255">
        <v>10263</v>
      </c>
      <c r="B255">
        <v>48</v>
      </c>
      <c r="C255" s="5">
        <v>100</v>
      </c>
      <c r="D255">
        <v>1</v>
      </c>
      <c r="E255" t="s">
        <v>118</v>
      </c>
      <c r="F255" t="s">
        <v>28</v>
      </c>
      <c r="G255">
        <v>2</v>
      </c>
      <c r="H255">
        <v>6</v>
      </c>
      <c r="I255">
        <v>2004</v>
      </c>
      <c r="J255" t="s">
        <v>29</v>
      </c>
      <c r="K255">
        <v>150</v>
      </c>
      <c r="L255" t="s">
        <v>577</v>
      </c>
      <c r="M255" t="s">
        <v>119</v>
      </c>
      <c r="N255">
        <v>2035552570</v>
      </c>
      <c r="O255" t="s">
        <v>120</v>
      </c>
      <c r="Q255" t="s">
        <v>121</v>
      </c>
      <c r="R255" t="s">
        <v>122</v>
      </c>
      <c r="S255">
        <v>97562</v>
      </c>
      <c r="T255" t="s">
        <v>35</v>
      </c>
      <c r="U255" t="s">
        <v>36</v>
      </c>
      <c r="V255" t="s">
        <v>123</v>
      </c>
      <c r="W255" t="s">
        <v>61</v>
      </c>
      <c r="X255" t="s">
        <v>54</v>
      </c>
      <c r="Y255" s="5">
        <f t="shared" si="6"/>
        <v>4800</v>
      </c>
      <c r="Z255" s="3" t="str">
        <f t="shared" si="7"/>
        <v>June</v>
      </c>
      <c r="AA255">
        <v>2004</v>
      </c>
    </row>
    <row r="256" spans="1:27" x14ac:dyDescent="0.2">
      <c r="A256">
        <v>10276</v>
      </c>
      <c r="B256">
        <v>43</v>
      </c>
      <c r="C256" s="5">
        <v>100</v>
      </c>
      <c r="D256">
        <v>14</v>
      </c>
      <c r="E256" s="1">
        <v>38025</v>
      </c>
      <c r="F256" t="s">
        <v>28</v>
      </c>
      <c r="G256">
        <v>3</v>
      </c>
      <c r="H256">
        <v>8</v>
      </c>
      <c r="I256">
        <v>2004</v>
      </c>
      <c r="J256" t="s">
        <v>29</v>
      </c>
      <c r="K256">
        <v>150</v>
      </c>
      <c r="L256" t="s">
        <v>577</v>
      </c>
      <c r="M256" t="s">
        <v>518</v>
      </c>
      <c r="N256">
        <v>6175557555</v>
      </c>
      <c r="O256" t="s">
        <v>519</v>
      </c>
      <c r="Q256" t="s">
        <v>317</v>
      </c>
      <c r="R256" t="s">
        <v>135</v>
      </c>
      <c r="S256">
        <v>58339</v>
      </c>
      <c r="T256" t="s">
        <v>35</v>
      </c>
      <c r="U256" t="s">
        <v>36</v>
      </c>
      <c r="V256" t="s">
        <v>520</v>
      </c>
      <c r="W256" t="s">
        <v>521</v>
      </c>
      <c r="X256" t="s">
        <v>54</v>
      </c>
      <c r="Y256" s="5">
        <f t="shared" si="6"/>
        <v>4300</v>
      </c>
      <c r="Z256" s="3" t="str">
        <f t="shared" si="7"/>
        <v>August</v>
      </c>
      <c r="AA256">
        <v>2004</v>
      </c>
    </row>
    <row r="257" spans="1:27" x14ac:dyDescent="0.2">
      <c r="A257">
        <v>10285</v>
      </c>
      <c r="B257">
        <v>49</v>
      </c>
      <c r="C257" s="5">
        <v>100</v>
      </c>
      <c r="D257">
        <v>5</v>
      </c>
      <c r="E257" t="s">
        <v>131</v>
      </c>
      <c r="F257" t="s">
        <v>28</v>
      </c>
      <c r="G257">
        <v>3</v>
      </c>
      <c r="H257">
        <v>8</v>
      </c>
      <c r="I257">
        <v>2004</v>
      </c>
      <c r="J257" t="s">
        <v>29</v>
      </c>
      <c r="K257">
        <v>150</v>
      </c>
      <c r="L257" t="s">
        <v>577</v>
      </c>
      <c r="M257" t="s">
        <v>132</v>
      </c>
      <c r="N257">
        <v>6175558555</v>
      </c>
      <c r="O257" t="s">
        <v>133</v>
      </c>
      <c r="Q257" t="s">
        <v>134</v>
      </c>
      <c r="R257" t="s">
        <v>135</v>
      </c>
      <c r="S257">
        <v>51247</v>
      </c>
      <c r="T257" t="s">
        <v>35</v>
      </c>
      <c r="U257" t="s">
        <v>36</v>
      </c>
      <c r="V257" t="s">
        <v>136</v>
      </c>
      <c r="W257" t="s">
        <v>137</v>
      </c>
      <c r="X257" t="s">
        <v>54</v>
      </c>
      <c r="Y257" s="5">
        <f t="shared" si="6"/>
        <v>4900</v>
      </c>
      <c r="Z257" s="3" t="str">
        <f t="shared" si="7"/>
        <v>August</v>
      </c>
      <c r="AA257">
        <v>2004</v>
      </c>
    </row>
    <row r="258" spans="1:27" x14ac:dyDescent="0.2">
      <c r="A258">
        <v>10299</v>
      </c>
      <c r="B258">
        <v>24</v>
      </c>
      <c r="C258" s="5">
        <v>100</v>
      </c>
      <c r="D258">
        <v>8</v>
      </c>
      <c r="E258" t="s">
        <v>138</v>
      </c>
      <c r="F258" t="s">
        <v>28</v>
      </c>
      <c r="G258">
        <v>3</v>
      </c>
      <c r="H258">
        <v>9</v>
      </c>
      <c r="I258">
        <v>2004</v>
      </c>
      <c r="J258" t="s">
        <v>29</v>
      </c>
      <c r="K258">
        <v>150</v>
      </c>
      <c r="L258" t="s">
        <v>577</v>
      </c>
      <c r="M258" t="s">
        <v>139</v>
      </c>
      <c r="N258" t="s">
        <v>140</v>
      </c>
      <c r="O258" t="s">
        <v>141</v>
      </c>
      <c r="Q258" t="s">
        <v>142</v>
      </c>
      <c r="S258">
        <v>21240</v>
      </c>
      <c r="T258" t="s">
        <v>143</v>
      </c>
      <c r="U258" t="s">
        <v>45</v>
      </c>
      <c r="V258" t="s">
        <v>144</v>
      </c>
      <c r="W258" t="s">
        <v>145</v>
      </c>
      <c r="X258" t="s">
        <v>54</v>
      </c>
      <c r="Y258" s="5">
        <f t="shared" si="6"/>
        <v>2400</v>
      </c>
      <c r="Z258" s="3" t="str">
        <f t="shared" si="7"/>
        <v>September</v>
      </c>
      <c r="AA258">
        <v>2004</v>
      </c>
    </row>
    <row r="259" spans="1:27" x14ac:dyDescent="0.2">
      <c r="A259">
        <v>10309</v>
      </c>
      <c r="B259">
        <v>26</v>
      </c>
      <c r="C259" s="5">
        <v>100</v>
      </c>
      <c r="D259">
        <v>4</v>
      </c>
      <c r="E259" t="s">
        <v>146</v>
      </c>
      <c r="F259" t="s">
        <v>28</v>
      </c>
      <c r="G259">
        <v>4</v>
      </c>
      <c r="H259">
        <v>10</v>
      </c>
      <c r="I259">
        <v>2004</v>
      </c>
      <c r="J259" t="s">
        <v>29</v>
      </c>
      <c r="K259">
        <v>150</v>
      </c>
      <c r="L259" t="s">
        <v>577</v>
      </c>
      <c r="M259" t="s">
        <v>147</v>
      </c>
      <c r="N259" t="s">
        <v>148</v>
      </c>
      <c r="O259" t="s">
        <v>149</v>
      </c>
      <c r="Q259" t="s">
        <v>150</v>
      </c>
      <c r="S259">
        <v>4110</v>
      </c>
      <c r="T259" t="s">
        <v>84</v>
      </c>
      <c r="U259" t="s">
        <v>45</v>
      </c>
      <c r="V259" t="s">
        <v>151</v>
      </c>
      <c r="W259" t="s">
        <v>152</v>
      </c>
      <c r="X259" t="s">
        <v>54</v>
      </c>
      <c r="Y259" s="5">
        <f t="shared" ref="Y259:Y322" si="8">B259*C259</f>
        <v>2600</v>
      </c>
      <c r="Z259" s="3" t="str">
        <f t="shared" ref="Z259:Z322" si="9">TEXT(DATE(2000, H259, 1), "mmmm")</f>
        <v>October</v>
      </c>
      <c r="AA259">
        <v>2004</v>
      </c>
    </row>
    <row r="260" spans="1:27" x14ac:dyDescent="0.2">
      <c r="A260">
        <v>10319</v>
      </c>
      <c r="B260">
        <v>30</v>
      </c>
      <c r="C260" s="5">
        <v>100</v>
      </c>
      <c r="D260">
        <v>9</v>
      </c>
      <c r="E260" s="1">
        <v>38057</v>
      </c>
      <c r="F260" t="s">
        <v>28</v>
      </c>
      <c r="G260">
        <v>4</v>
      </c>
      <c r="H260">
        <v>11</v>
      </c>
      <c r="I260">
        <v>2004</v>
      </c>
      <c r="J260" t="s">
        <v>29</v>
      </c>
      <c r="K260">
        <v>150</v>
      </c>
      <c r="L260" t="s">
        <v>577</v>
      </c>
      <c r="M260" t="s">
        <v>579</v>
      </c>
      <c r="N260">
        <v>2125551957</v>
      </c>
      <c r="O260" t="s">
        <v>580</v>
      </c>
      <c r="P260" t="s">
        <v>581</v>
      </c>
      <c r="Q260" t="s">
        <v>33</v>
      </c>
      <c r="R260" t="s">
        <v>34</v>
      </c>
      <c r="S260">
        <v>10022</v>
      </c>
      <c r="T260" t="s">
        <v>35</v>
      </c>
      <c r="U260" t="s">
        <v>36</v>
      </c>
      <c r="V260" t="s">
        <v>582</v>
      </c>
      <c r="W260" t="s">
        <v>583</v>
      </c>
      <c r="X260" t="s">
        <v>54</v>
      </c>
      <c r="Y260" s="5">
        <f t="shared" si="8"/>
        <v>3000</v>
      </c>
      <c r="Z260" s="3" t="str">
        <f t="shared" si="9"/>
        <v>November</v>
      </c>
      <c r="AA260">
        <v>2004</v>
      </c>
    </row>
    <row r="261" spans="1:27" x14ac:dyDescent="0.2">
      <c r="A261">
        <v>10329</v>
      </c>
      <c r="B261">
        <v>24</v>
      </c>
      <c r="C261" s="5">
        <v>100</v>
      </c>
      <c r="D261">
        <v>6</v>
      </c>
      <c r="E261" t="s">
        <v>158</v>
      </c>
      <c r="F261" t="s">
        <v>28</v>
      </c>
      <c r="G261">
        <v>4</v>
      </c>
      <c r="H261">
        <v>11</v>
      </c>
      <c r="I261">
        <v>2004</v>
      </c>
      <c r="J261" t="s">
        <v>29</v>
      </c>
      <c r="K261">
        <v>150</v>
      </c>
      <c r="L261" t="s">
        <v>577</v>
      </c>
      <c r="M261" t="s">
        <v>31</v>
      </c>
      <c r="N261">
        <v>2125557818</v>
      </c>
      <c r="O261" t="s">
        <v>32</v>
      </c>
      <c r="Q261" t="s">
        <v>33</v>
      </c>
      <c r="R261" t="s">
        <v>34</v>
      </c>
      <c r="S261">
        <v>10022</v>
      </c>
      <c r="T261" t="s">
        <v>35</v>
      </c>
      <c r="U261" t="s">
        <v>36</v>
      </c>
      <c r="V261" t="s">
        <v>37</v>
      </c>
      <c r="W261" t="s">
        <v>38</v>
      </c>
      <c r="X261" t="s">
        <v>54</v>
      </c>
      <c r="Y261" s="5">
        <f t="shared" si="8"/>
        <v>2400</v>
      </c>
      <c r="Z261" s="3" t="str">
        <f t="shared" si="9"/>
        <v>November</v>
      </c>
      <c r="AA261">
        <v>2004</v>
      </c>
    </row>
    <row r="262" spans="1:27" x14ac:dyDescent="0.2">
      <c r="A262">
        <v>10341</v>
      </c>
      <c r="B262">
        <v>55</v>
      </c>
      <c r="C262" s="5">
        <v>100</v>
      </c>
      <c r="D262">
        <v>8</v>
      </c>
      <c r="E262" t="s">
        <v>159</v>
      </c>
      <c r="F262" t="s">
        <v>28</v>
      </c>
      <c r="G262">
        <v>4</v>
      </c>
      <c r="H262">
        <v>11</v>
      </c>
      <c r="I262">
        <v>2004</v>
      </c>
      <c r="J262" t="s">
        <v>29</v>
      </c>
      <c r="K262">
        <v>150</v>
      </c>
      <c r="L262" t="s">
        <v>577</v>
      </c>
      <c r="M262" t="s">
        <v>160</v>
      </c>
      <c r="N262" t="s">
        <v>161</v>
      </c>
      <c r="O262" t="s">
        <v>162</v>
      </c>
      <c r="Q262" t="s">
        <v>163</v>
      </c>
      <c r="S262">
        <v>5020</v>
      </c>
      <c r="T262" t="s">
        <v>164</v>
      </c>
      <c r="U262" t="s">
        <v>45</v>
      </c>
      <c r="V262" t="s">
        <v>165</v>
      </c>
      <c r="W262" t="s">
        <v>166</v>
      </c>
      <c r="X262" t="s">
        <v>167</v>
      </c>
      <c r="Y262" s="5">
        <f t="shared" si="8"/>
        <v>5500</v>
      </c>
      <c r="Z262" s="3" t="str">
        <f t="shared" si="9"/>
        <v>November</v>
      </c>
      <c r="AA262">
        <v>2004</v>
      </c>
    </row>
    <row r="263" spans="1:27" x14ac:dyDescent="0.2">
      <c r="A263">
        <v>10362</v>
      </c>
      <c r="B263">
        <v>22</v>
      </c>
      <c r="C263" s="5">
        <v>100</v>
      </c>
      <c r="D263">
        <v>1</v>
      </c>
      <c r="E263" s="1">
        <v>38473</v>
      </c>
      <c r="F263" t="s">
        <v>28</v>
      </c>
      <c r="G263">
        <v>1</v>
      </c>
      <c r="H263">
        <v>1</v>
      </c>
      <c r="I263">
        <v>2005</v>
      </c>
      <c r="J263" t="s">
        <v>29</v>
      </c>
      <c r="K263">
        <v>150</v>
      </c>
      <c r="L263" t="s">
        <v>577</v>
      </c>
      <c r="M263" t="s">
        <v>67</v>
      </c>
      <c r="N263">
        <v>6505556809</v>
      </c>
      <c r="O263" t="s">
        <v>68</v>
      </c>
      <c r="Q263" t="s">
        <v>69</v>
      </c>
      <c r="R263" t="s">
        <v>59</v>
      </c>
      <c r="S263">
        <v>94217</v>
      </c>
      <c r="T263" t="s">
        <v>35</v>
      </c>
      <c r="U263" t="s">
        <v>36</v>
      </c>
      <c r="V263" t="s">
        <v>70</v>
      </c>
      <c r="W263" t="s">
        <v>71</v>
      </c>
      <c r="X263" t="s">
        <v>54</v>
      </c>
      <c r="Y263" s="5">
        <f t="shared" si="8"/>
        <v>2200</v>
      </c>
      <c r="Z263" s="3" t="str">
        <f t="shared" si="9"/>
        <v>January</v>
      </c>
      <c r="AA263">
        <v>2005</v>
      </c>
    </row>
    <row r="264" spans="1:27" x14ac:dyDescent="0.2">
      <c r="A264">
        <v>10375</v>
      </c>
      <c r="B264">
        <v>49</v>
      </c>
      <c r="C264" s="5">
        <v>78.92</v>
      </c>
      <c r="D264">
        <v>13</v>
      </c>
      <c r="E264" s="1">
        <v>38413</v>
      </c>
      <c r="F264" t="s">
        <v>28</v>
      </c>
      <c r="G264">
        <v>1</v>
      </c>
      <c r="H264">
        <v>2</v>
      </c>
      <c r="I264">
        <v>2005</v>
      </c>
      <c r="J264" t="s">
        <v>29</v>
      </c>
      <c r="K264">
        <v>150</v>
      </c>
      <c r="L264" t="s">
        <v>577</v>
      </c>
      <c r="M264" t="s">
        <v>125</v>
      </c>
      <c r="N264" t="s">
        <v>126</v>
      </c>
      <c r="O264" t="s">
        <v>127</v>
      </c>
      <c r="Q264" t="s">
        <v>128</v>
      </c>
      <c r="S264">
        <v>44000</v>
      </c>
      <c r="T264" t="s">
        <v>44</v>
      </c>
      <c r="U264" t="s">
        <v>45</v>
      </c>
      <c r="V264" t="s">
        <v>129</v>
      </c>
      <c r="W264" t="s">
        <v>130</v>
      </c>
      <c r="X264" t="s">
        <v>54</v>
      </c>
      <c r="Y264" s="5">
        <f t="shared" si="8"/>
        <v>3867.08</v>
      </c>
      <c r="Z264" s="3" t="str">
        <f t="shared" si="9"/>
        <v>February</v>
      </c>
      <c r="AA264">
        <v>2005</v>
      </c>
    </row>
    <row r="265" spans="1:27" x14ac:dyDescent="0.2">
      <c r="A265">
        <v>10388</v>
      </c>
      <c r="B265">
        <v>44</v>
      </c>
      <c r="C265" s="5">
        <v>100</v>
      </c>
      <c r="D265">
        <v>6</v>
      </c>
      <c r="E265" s="1">
        <v>38414</v>
      </c>
      <c r="F265" t="s">
        <v>28</v>
      </c>
      <c r="G265">
        <v>1</v>
      </c>
      <c r="H265">
        <v>3</v>
      </c>
      <c r="I265">
        <v>2005</v>
      </c>
      <c r="J265" t="s">
        <v>29</v>
      </c>
      <c r="K265">
        <v>150</v>
      </c>
      <c r="L265" t="s">
        <v>577</v>
      </c>
      <c r="M265" t="s">
        <v>177</v>
      </c>
      <c r="N265">
        <v>5085552555</v>
      </c>
      <c r="O265" t="s">
        <v>178</v>
      </c>
      <c r="Q265" t="s">
        <v>179</v>
      </c>
      <c r="R265" t="s">
        <v>135</v>
      </c>
      <c r="S265">
        <v>50553</v>
      </c>
      <c r="T265" t="s">
        <v>35</v>
      </c>
      <c r="U265" t="s">
        <v>36</v>
      </c>
      <c r="V265" t="s">
        <v>180</v>
      </c>
      <c r="W265" t="s">
        <v>181</v>
      </c>
      <c r="X265" t="s">
        <v>54</v>
      </c>
      <c r="Y265" s="5">
        <f t="shared" si="8"/>
        <v>4400</v>
      </c>
      <c r="Z265" s="3" t="str">
        <f t="shared" si="9"/>
        <v>March</v>
      </c>
      <c r="AA265">
        <v>2005</v>
      </c>
    </row>
    <row r="266" spans="1:27" x14ac:dyDescent="0.2">
      <c r="A266">
        <v>10403</v>
      </c>
      <c r="B266">
        <v>66</v>
      </c>
      <c r="C266" s="5">
        <v>100</v>
      </c>
      <c r="D266">
        <v>6</v>
      </c>
      <c r="E266" s="1">
        <v>38568</v>
      </c>
      <c r="F266" t="s">
        <v>28</v>
      </c>
      <c r="G266">
        <v>2</v>
      </c>
      <c r="H266">
        <v>4</v>
      </c>
      <c r="I266">
        <v>2005</v>
      </c>
      <c r="J266" t="s">
        <v>29</v>
      </c>
      <c r="K266">
        <v>150</v>
      </c>
      <c r="L266" t="s">
        <v>577</v>
      </c>
      <c r="M266" t="s">
        <v>182</v>
      </c>
      <c r="N266" t="s">
        <v>183</v>
      </c>
      <c r="O266" t="s">
        <v>184</v>
      </c>
      <c r="Q266" t="s">
        <v>185</v>
      </c>
      <c r="S266" t="s">
        <v>186</v>
      </c>
      <c r="T266" t="s">
        <v>187</v>
      </c>
      <c r="U266" t="s">
        <v>45</v>
      </c>
      <c r="V266" t="s">
        <v>188</v>
      </c>
      <c r="W266" t="s">
        <v>189</v>
      </c>
      <c r="X266" t="s">
        <v>167</v>
      </c>
      <c r="Y266" s="5">
        <f t="shared" si="8"/>
        <v>6600</v>
      </c>
      <c r="Z266" s="3" t="str">
        <f t="shared" si="9"/>
        <v>April</v>
      </c>
      <c r="AA266">
        <v>2005</v>
      </c>
    </row>
    <row r="267" spans="1:27" x14ac:dyDescent="0.2">
      <c r="A267">
        <v>10417</v>
      </c>
      <c r="B267">
        <v>21</v>
      </c>
      <c r="C267" s="5">
        <v>100</v>
      </c>
      <c r="D267">
        <v>1</v>
      </c>
      <c r="E267" t="s">
        <v>190</v>
      </c>
      <c r="F267" t="s">
        <v>191</v>
      </c>
      <c r="G267">
        <v>2</v>
      </c>
      <c r="H267">
        <v>5</v>
      </c>
      <c r="I267">
        <v>2005</v>
      </c>
      <c r="J267" t="s">
        <v>29</v>
      </c>
      <c r="K267">
        <v>150</v>
      </c>
      <c r="L267" t="s">
        <v>577</v>
      </c>
      <c r="M267" t="s">
        <v>192</v>
      </c>
      <c r="N267" t="s">
        <v>193</v>
      </c>
      <c r="O267" t="s">
        <v>194</v>
      </c>
      <c r="Q267" t="s">
        <v>195</v>
      </c>
      <c r="S267">
        <v>28034</v>
      </c>
      <c r="T267" t="s">
        <v>196</v>
      </c>
      <c r="U267" t="s">
        <v>45</v>
      </c>
      <c r="V267" t="s">
        <v>197</v>
      </c>
      <c r="W267" t="s">
        <v>198</v>
      </c>
      <c r="X267" t="s">
        <v>54</v>
      </c>
      <c r="Y267" s="5">
        <f t="shared" si="8"/>
        <v>2100</v>
      </c>
      <c r="Z267" s="3" t="str">
        <f t="shared" si="9"/>
        <v>May</v>
      </c>
      <c r="AA267">
        <v>2005</v>
      </c>
    </row>
    <row r="268" spans="1:27" x14ac:dyDescent="0.2">
      <c r="A268">
        <v>10104</v>
      </c>
      <c r="B268">
        <v>34</v>
      </c>
      <c r="C268" s="5">
        <v>100</v>
      </c>
      <c r="D268">
        <v>1</v>
      </c>
      <c r="E268" t="s">
        <v>584</v>
      </c>
      <c r="F268" t="s">
        <v>28</v>
      </c>
      <c r="G268">
        <v>1</v>
      </c>
      <c r="H268">
        <v>1</v>
      </c>
      <c r="I268">
        <v>2003</v>
      </c>
      <c r="J268" t="s">
        <v>200</v>
      </c>
      <c r="K268">
        <v>151</v>
      </c>
      <c r="L268" t="s">
        <v>585</v>
      </c>
      <c r="M268" t="s">
        <v>192</v>
      </c>
      <c r="N268" t="s">
        <v>193</v>
      </c>
      <c r="O268" t="s">
        <v>194</v>
      </c>
      <c r="Q268" t="s">
        <v>195</v>
      </c>
      <c r="S268">
        <v>28034</v>
      </c>
      <c r="T268" t="s">
        <v>196</v>
      </c>
      <c r="U268" t="s">
        <v>45</v>
      </c>
      <c r="V268" t="s">
        <v>197</v>
      </c>
      <c r="W268" t="s">
        <v>198</v>
      </c>
      <c r="X268" t="s">
        <v>54</v>
      </c>
      <c r="Y268" s="5">
        <f t="shared" si="8"/>
        <v>3400</v>
      </c>
      <c r="Z268" s="3" t="str">
        <f t="shared" si="9"/>
        <v>January</v>
      </c>
      <c r="AA268">
        <v>2003</v>
      </c>
    </row>
    <row r="269" spans="1:27" x14ac:dyDescent="0.2">
      <c r="A269">
        <v>10117</v>
      </c>
      <c r="B269">
        <v>43</v>
      </c>
      <c r="C269" s="5">
        <v>100</v>
      </c>
      <c r="D269">
        <v>10</v>
      </c>
      <c r="E269" t="s">
        <v>538</v>
      </c>
      <c r="F269" t="s">
        <v>28</v>
      </c>
      <c r="G269">
        <v>2</v>
      </c>
      <c r="H269">
        <v>4</v>
      </c>
      <c r="I269">
        <v>2003</v>
      </c>
      <c r="J269" t="s">
        <v>200</v>
      </c>
      <c r="K269">
        <v>151</v>
      </c>
      <c r="L269" t="s">
        <v>585</v>
      </c>
      <c r="M269" t="s">
        <v>219</v>
      </c>
      <c r="N269" t="s">
        <v>220</v>
      </c>
      <c r="O269" t="s">
        <v>221</v>
      </c>
      <c r="Q269" t="s">
        <v>222</v>
      </c>
      <c r="S269">
        <v>79903</v>
      </c>
      <c r="T269" t="s">
        <v>222</v>
      </c>
      <c r="U269" t="s">
        <v>223</v>
      </c>
      <c r="V269" t="s">
        <v>224</v>
      </c>
      <c r="W269" t="s">
        <v>225</v>
      </c>
      <c r="X269" t="s">
        <v>54</v>
      </c>
      <c r="Y269" s="5">
        <f t="shared" si="8"/>
        <v>4300</v>
      </c>
      <c r="Z269" s="3" t="str">
        <f t="shared" si="9"/>
        <v>April</v>
      </c>
      <c r="AA269">
        <v>2003</v>
      </c>
    </row>
    <row r="270" spans="1:27" x14ac:dyDescent="0.2">
      <c r="A270">
        <v>10127</v>
      </c>
      <c r="B270">
        <v>46</v>
      </c>
      <c r="C270" s="5">
        <v>100</v>
      </c>
      <c r="D270">
        <v>3</v>
      </c>
      <c r="E270" s="1">
        <v>37686</v>
      </c>
      <c r="F270" t="s">
        <v>28</v>
      </c>
      <c r="G270">
        <v>2</v>
      </c>
      <c r="H270">
        <v>6</v>
      </c>
      <c r="I270">
        <v>2003</v>
      </c>
      <c r="J270" t="s">
        <v>200</v>
      </c>
      <c r="K270">
        <v>151</v>
      </c>
      <c r="L270" t="s">
        <v>585</v>
      </c>
      <c r="M270" t="s">
        <v>539</v>
      </c>
      <c r="N270">
        <v>2125557413</v>
      </c>
      <c r="O270" t="s">
        <v>540</v>
      </c>
      <c r="P270" t="s">
        <v>541</v>
      </c>
      <c r="Q270" t="s">
        <v>33</v>
      </c>
      <c r="R270" t="s">
        <v>34</v>
      </c>
      <c r="S270">
        <v>10022</v>
      </c>
      <c r="T270" t="s">
        <v>35</v>
      </c>
      <c r="U270" t="s">
        <v>36</v>
      </c>
      <c r="V270" t="s">
        <v>60</v>
      </c>
      <c r="W270" t="s">
        <v>542</v>
      </c>
      <c r="X270" t="s">
        <v>167</v>
      </c>
      <c r="Y270" s="5">
        <f t="shared" si="8"/>
        <v>4600</v>
      </c>
      <c r="Z270" s="3" t="str">
        <f t="shared" si="9"/>
        <v>June</v>
      </c>
      <c r="AA270">
        <v>2003</v>
      </c>
    </row>
    <row r="271" spans="1:27" x14ac:dyDescent="0.2">
      <c r="A271">
        <v>10142</v>
      </c>
      <c r="B271">
        <v>33</v>
      </c>
      <c r="C271" s="5">
        <v>100</v>
      </c>
      <c r="D271">
        <v>13</v>
      </c>
      <c r="E271" s="1">
        <v>37841</v>
      </c>
      <c r="F271" t="s">
        <v>28</v>
      </c>
      <c r="G271">
        <v>3</v>
      </c>
      <c r="H271">
        <v>8</v>
      </c>
      <c r="I271">
        <v>2003</v>
      </c>
      <c r="J271" t="s">
        <v>200</v>
      </c>
      <c r="K271">
        <v>151</v>
      </c>
      <c r="L271" t="s">
        <v>585</v>
      </c>
      <c r="M271" t="s">
        <v>303</v>
      </c>
      <c r="N271">
        <v>4155551450</v>
      </c>
      <c r="O271" t="s">
        <v>304</v>
      </c>
      <c r="Q271" t="s">
        <v>305</v>
      </c>
      <c r="R271" t="s">
        <v>59</v>
      </c>
      <c r="S271">
        <v>97562</v>
      </c>
      <c r="T271" t="s">
        <v>35</v>
      </c>
      <c r="U271" t="s">
        <v>36</v>
      </c>
      <c r="V271" t="s">
        <v>306</v>
      </c>
      <c r="W271" t="s">
        <v>307</v>
      </c>
      <c r="X271" t="s">
        <v>54</v>
      </c>
      <c r="Y271" s="5">
        <f t="shared" si="8"/>
        <v>3300</v>
      </c>
      <c r="Z271" s="3" t="str">
        <f t="shared" si="9"/>
        <v>August</v>
      </c>
      <c r="AA271">
        <v>2003</v>
      </c>
    </row>
    <row r="272" spans="1:27" x14ac:dyDescent="0.2">
      <c r="A272">
        <v>10153</v>
      </c>
      <c r="B272">
        <v>42</v>
      </c>
      <c r="C272" s="5">
        <v>100</v>
      </c>
      <c r="D272">
        <v>12</v>
      </c>
      <c r="E272" t="s">
        <v>543</v>
      </c>
      <c r="F272" t="s">
        <v>28</v>
      </c>
      <c r="G272">
        <v>3</v>
      </c>
      <c r="H272">
        <v>9</v>
      </c>
      <c r="I272">
        <v>2003</v>
      </c>
      <c r="J272" t="s">
        <v>200</v>
      </c>
      <c r="K272">
        <v>151</v>
      </c>
      <c r="L272" t="s">
        <v>585</v>
      </c>
      <c r="M272" t="s">
        <v>192</v>
      </c>
      <c r="N272" t="s">
        <v>193</v>
      </c>
      <c r="O272" t="s">
        <v>194</v>
      </c>
      <c r="Q272" t="s">
        <v>195</v>
      </c>
      <c r="S272">
        <v>28034</v>
      </c>
      <c r="T272" t="s">
        <v>196</v>
      </c>
      <c r="U272" t="s">
        <v>45</v>
      </c>
      <c r="V272" t="s">
        <v>197</v>
      </c>
      <c r="W272" t="s">
        <v>198</v>
      </c>
      <c r="X272" t="s">
        <v>54</v>
      </c>
      <c r="Y272" s="5">
        <f t="shared" si="8"/>
        <v>4200</v>
      </c>
      <c r="Z272" s="3" t="str">
        <f t="shared" si="9"/>
        <v>September</v>
      </c>
      <c r="AA272">
        <v>2003</v>
      </c>
    </row>
    <row r="273" spans="1:27" x14ac:dyDescent="0.2">
      <c r="A273">
        <v>10165</v>
      </c>
      <c r="B273">
        <v>34</v>
      </c>
      <c r="C273" s="5">
        <v>100</v>
      </c>
      <c r="D273">
        <v>4</v>
      </c>
      <c r="E273" t="s">
        <v>544</v>
      </c>
      <c r="F273" t="s">
        <v>28</v>
      </c>
      <c r="G273">
        <v>4</v>
      </c>
      <c r="H273">
        <v>10</v>
      </c>
      <c r="I273">
        <v>2003</v>
      </c>
      <c r="J273" t="s">
        <v>200</v>
      </c>
      <c r="K273">
        <v>151</v>
      </c>
      <c r="L273" t="s">
        <v>585</v>
      </c>
      <c r="M273" t="s">
        <v>219</v>
      </c>
      <c r="N273" t="s">
        <v>220</v>
      </c>
      <c r="O273" t="s">
        <v>221</v>
      </c>
      <c r="Q273" t="s">
        <v>222</v>
      </c>
      <c r="S273">
        <v>79903</v>
      </c>
      <c r="T273" t="s">
        <v>222</v>
      </c>
      <c r="U273" t="s">
        <v>223</v>
      </c>
      <c r="V273" t="s">
        <v>224</v>
      </c>
      <c r="W273" t="s">
        <v>225</v>
      </c>
      <c r="X273" t="s">
        <v>54</v>
      </c>
      <c r="Y273" s="5">
        <f t="shared" si="8"/>
        <v>3400</v>
      </c>
      <c r="Z273" s="3" t="str">
        <f t="shared" si="9"/>
        <v>October</v>
      </c>
      <c r="AA273">
        <v>2003</v>
      </c>
    </row>
    <row r="274" spans="1:27" x14ac:dyDescent="0.2">
      <c r="A274">
        <v>10176</v>
      </c>
      <c r="B274">
        <v>47</v>
      </c>
      <c r="C274" s="5">
        <v>100</v>
      </c>
      <c r="D274">
        <v>3</v>
      </c>
      <c r="E274" s="1">
        <v>37783</v>
      </c>
      <c r="F274" t="s">
        <v>28</v>
      </c>
      <c r="G274">
        <v>4</v>
      </c>
      <c r="H274">
        <v>11</v>
      </c>
      <c r="I274">
        <v>2003</v>
      </c>
      <c r="J274" t="s">
        <v>200</v>
      </c>
      <c r="K274">
        <v>151</v>
      </c>
      <c r="L274" t="s">
        <v>585</v>
      </c>
      <c r="M274" t="s">
        <v>512</v>
      </c>
      <c r="N274" t="s">
        <v>513</v>
      </c>
      <c r="O274" t="s">
        <v>514</v>
      </c>
      <c r="Q274" t="s">
        <v>515</v>
      </c>
      <c r="S274">
        <v>42100</v>
      </c>
      <c r="T274" t="s">
        <v>288</v>
      </c>
      <c r="U274" t="s">
        <v>45</v>
      </c>
      <c r="V274" t="s">
        <v>516</v>
      </c>
      <c r="W274" t="s">
        <v>517</v>
      </c>
      <c r="X274" t="s">
        <v>167</v>
      </c>
      <c r="Y274" s="5">
        <f t="shared" si="8"/>
        <v>4700</v>
      </c>
      <c r="Z274" s="3" t="str">
        <f t="shared" si="9"/>
        <v>November</v>
      </c>
      <c r="AA274">
        <v>2003</v>
      </c>
    </row>
    <row r="275" spans="1:27" x14ac:dyDescent="0.2">
      <c r="A275">
        <v>10185</v>
      </c>
      <c r="B275">
        <v>33</v>
      </c>
      <c r="C275" s="5">
        <v>100</v>
      </c>
      <c r="D275">
        <v>14</v>
      </c>
      <c r="E275" t="s">
        <v>387</v>
      </c>
      <c r="F275" t="s">
        <v>28</v>
      </c>
      <c r="G275">
        <v>4</v>
      </c>
      <c r="H275">
        <v>11</v>
      </c>
      <c r="I275">
        <v>2003</v>
      </c>
      <c r="J275" t="s">
        <v>200</v>
      </c>
      <c r="K275">
        <v>151</v>
      </c>
      <c r="L275" t="s">
        <v>585</v>
      </c>
      <c r="M275" t="s">
        <v>375</v>
      </c>
      <c r="N275">
        <v>5085559555</v>
      </c>
      <c r="O275" t="s">
        <v>376</v>
      </c>
      <c r="Q275" t="s">
        <v>179</v>
      </c>
      <c r="R275" t="s">
        <v>135</v>
      </c>
      <c r="S275">
        <v>50553</v>
      </c>
      <c r="T275" t="s">
        <v>35</v>
      </c>
      <c r="U275" t="s">
        <v>36</v>
      </c>
      <c r="V275" t="s">
        <v>377</v>
      </c>
      <c r="W275" t="s">
        <v>378</v>
      </c>
      <c r="X275" t="s">
        <v>54</v>
      </c>
      <c r="Y275" s="5">
        <f t="shared" si="8"/>
        <v>3300</v>
      </c>
      <c r="Z275" s="3" t="str">
        <f t="shared" si="9"/>
        <v>November</v>
      </c>
      <c r="AA275">
        <v>2003</v>
      </c>
    </row>
    <row r="276" spans="1:27" x14ac:dyDescent="0.2">
      <c r="A276">
        <v>10196</v>
      </c>
      <c r="B276">
        <v>24</v>
      </c>
      <c r="C276" s="5">
        <v>100</v>
      </c>
      <c r="D276">
        <v>6</v>
      </c>
      <c r="E276" t="s">
        <v>394</v>
      </c>
      <c r="F276" t="s">
        <v>28</v>
      </c>
      <c r="G276">
        <v>4</v>
      </c>
      <c r="H276">
        <v>11</v>
      </c>
      <c r="I276">
        <v>2003</v>
      </c>
      <c r="J276" t="s">
        <v>200</v>
      </c>
      <c r="K276">
        <v>151</v>
      </c>
      <c r="L276" t="s">
        <v>585</v>
      </c>
      <c r="M276" t="s">
        <v>269</v>
      </c>
      <c r="N276">
        <v>2035559545</v>
      </c>
      <c r="O276" t="s">
        <v>270</v>
      </c>
      <c r="Q276" t="s">
        <v>271</v>
      </c>
      <c r="R276" t="s">
        <v>122</v>
      </c>
      <c r="S276">
        <v>97823</v>
      </c>
      <c r="T276" t="s">
        <v>35</v>
      </c>
      <c r="U276" t="s">
        <v>36</v>
      </c>
      <c r="V276" t="s">
        <v>89</v>
      </c>
      <c r="W276" t="s">
        <v>272</v>
      </c>
      <c r="X276" t="s">
        <v>54</v>
      </c>
      <c r="Y276" s="5">
        <f t="shared" si="8"/>
        <v>2400</v>
      </c>
      <c r="Z276" s="3" t="str">
        <f t="shared" si="9"/>
        <v>November</v>
      </c>
      <c r="AA276">
        <v>2003</v>
      </c>
    </row>
    <row r="277" spans="1:27" x14ac:dyDescent="0.2">
      <c r="A277">
        <v>10208</v>
      </c>
      <c r="B277">
        <v>26</v>
      </c>
      <c r="C277" s="5">
        <v>100</v>
      </c>
      <c r="D277">
        <v>14</v>
      </c>
      <c r="E277" s="1">
        <v>38018</v>
      </c>
      <c r="F277" t="s">
        <v>28</v>
      </c>
      <c r="G277">
        <v>1</v>
      </c>
      <c r="H277">
        <v>1</v>
      </c>
      <c r="I277">
        <v>2004</v>
      </c>
      <c r="J277" t="s">
        <v>200</v>
      </c>
      <c r="K277">
        <v>151</v>
      </c>
      <c r="L277" t="s">
        <v>585</v>
      </c>
      <c r="M277" t="s">
        <v>245</v>
      </c>
      <c r="N277" t="s">
        <v>246</v>
      </c>
      <c r="O277" t="s">
        <v>247</v>
      </c>
      <c r="Q277" t="s">
        <v>248</v>
      </c>
      <c r="S277">
        <v>69004</v>
      </c>
      <c r="T277" t="s">
        <v>44</v>
      </c>
      <c r="U277" t="s">
        <v>45</v>
      </c>
      <c r="V277" t="s">
        <v>249</v>
      </c>
      <c r="W277" t="s">
        <v>250</v>
      </c>
      <c r="X277" t="s">
        <v>54</v>
      </c>
      <c r="Y277" s="5">
        <f t="shared" si="8"/>
        <v>2600</v>
      </c>
      <c r="Z277" s="3" t="str">
        <f t="shared" si="9"/>
        <v>January</v>
      </c>
      <c r="AA277">
        <v>2004</v>
      </c>
    </row>
    <row r="278" spans="1:27" x14ac:dyDescent="0.2">
      <c r="A278">
        <v>10220</v>
      </c>
      <c r="B278">
        <v>30</v>
      </c>
      <c r="C278" s="5">
        <v>100</v>
      </c>
      <c r="D278">
        <v>3</v>
      </c>
      <c r="E278" s="1">
        <v>38323</v>
      </c>
      <c r="F278" t="s">
        <v>28</v>
      </c>
      <c r="G278">
        <v>1</v>
      </c>
      <c r="H278">
        <v>2</v>
      </c>
      <c r="I278">
        <v>2004</v>
      </c>
      <c r="J278" t="s">
        <v>200</v>
      </c>
      <c r="K278">
        <v>151</v>
      </c>
      <c r="L278" t="s">
        <v>585</v>
      </c>
      <c r="M278" t="s">
        <v>545</v>
      </c>
      <c r="N278" t="s">
        <v>546</v>
      </c>
      <c r="O278" t="s">
        <v>547</v>
      </c>
      <c r="P278" t="s">
        <v>548</v>
      </c>
      <c r="Q278" t="s">
        <v>549</v>
      </c>
      <c r="S278">
        <v>2</v>
      </c>
      <c r="T278" t="s">
        <v>550</v>
      </c>
      <c r="U278" t="s">
        <v>45</v>
      </c>
      <c r="V278" t="s">
        <v>551</v>
      </c>
      <c r="W278" t="s">
        <v>552</v>
      </c>
      <c r="X278" t="s">
        <v>54</v>
      </c>
      <c r="Y278" s="5">
        <f t="shared" si="8"/>
        <v>3000</v>
      </c>
      <c r="Z278" s="3" t="str">
        <f t="shared" si="9"/>
        <v>February</v>
      </c>
      <c r="AA278">
        <v>2004</v>
      </c>
    </row>
    <row r="279" spans="1:27" x14ac:dyDescent="0.2">
      <c r="A279">
        <v>10230</v>
      </c>
      <c r="B279">
        <v>43</v>
      </c>
      <c r="C279" s="5">
        <v>100</v>
      </c>
      <c r="D279">
        <v>1</v>
      </c>
      <c r="E279" t="s">
        <v>586</v>
      </c>
      <c r="F279" t="s">
        <v>28</v>
      </c>
      <c r="G279">
        <v>1</v>
      </c>
      <c r="H279">
        <v>3</v>
      </c>
      <c r="I279">
        <v>2004</v>
      </c>
      <c r="J279" t="s">
        <v>200</v>
      </c>
      <c r="K279">
        <v>151</v>
      </c>
      <c r="L279" t="s">
        <v>585</v>
      </c>
      <c r="M279" t="s">
        <v>523</v>
      </c>
      <c r="N279" t="s">
        <v>524</v>
      </c>
      <c r="O279" t="s">
        <v>525</v>
      </c>
      <c r="Q279" t="s">
        <v>526</v>
      </c>
      <c r="S279">
        <v>60528</v>
      </c>
      <c r="T279" t="s">
        <v>502</v>
      </c>
      <c r="U279" t="s">
        <v>45</v>
      </c>
      <c r="V279" t="s">
        <v>527</v>
      </c>
      <c r="W279" t="s">
        <v>468</v>
      </c>
      <c r="X279" t="s">
        <v>167</v>
      </c>
      <c r="Y279" s="5">
        <f t="shared" si="8"/>
        <v>4300</v>
      </c>
      <c r="Z279" s="3" t="str">
        <f t="shared" si="9"/>
        <v>March</v>
      </c>
      <c r="AA279">
        <v>2004</v>
      </c>
    </row>
    <row r="280" spans="1:27" x14ac:dyDescent="0.2">
      <c r="A280">
        <v>10247</v>
      </c>
      <c r="B280">
        <v>25</v>
      </c>
      <c r="C280" s="5">
        <v>100</v>
      </c>
      <c r="D280">
        <v>3</v>
      </c>
      <c r="E280" s="1">
        <v>38112</v>
      </c>
      <c r="F280" t="s">
        <v>28</v>
      </c>
      <c r="G280">
        <v>2</v>
      </c>
      <c r="H280">
        <v>5</v>
      </c>
      <c r="I280">
        <v>2004</v>
      </c>
      <c r="J280" t="s">
        <v>200</v>
      </c>
      <c r="K280">
        <v>151</v>
      </c>
      <c r="L280" t="s">
        <v>585</v>
      </c>
      <c r="M280" t="s">
        <v>529</v>
      </c>
      <c r="N280" t="s">
        <v>530</v>
      </c>
      <c r="O280" t="s">
        <v>531</v>
      </c>
      <c r="Q280" t="s">
        <v>532</v>
      </c>
      <c r="S280" t="s">
        <v>533</v>
      </c>
      <c r="T280" t="s">
        <v>143</v>
      </c>
      <c r="U280" t="s">
        <v>45</v>
      </c>
      <c r="V280" t="s">
        <v>534</v>
      </c>
      <c r="W280" t="s">
        <v>535</v>
      </c>
      <c r="X280" t="s">
        <v>54</v>
      </c>
      <c r="Y280" s="5">
        <f t="shared" si="8"/>
        <v>2500</v>
      </c>
      <c r="Z280" s="3" t="str">
        <f t="shared" si="9"/>
        <v>May</v>
      </c>
      <c r="AA280">
        <v>2004</v>
      </c>
    </row>
    <row r="281" spans="1:27" x14ac:dyDescent="0.2">
      <c r="A281">
        <v>10272</v>
      </c>
      <c r="B281">
        <v>27</v>
      </c>
      <c r="C281" s="5">
        <v>100</v>
      </c>
      <c r="D281">
        <v>3</v>
      </c>
      <c r="E281" t="s">
        <v>559</v>
      </c>
      <c r="F281" t="s">
        <v>28</v>
      </c>
      <c r="G281">
        <v>3</v>
      </c>
      <c r="H281">
        <v>7</v>
      </c>
      <c r="I281">
        <v>2004</v>
      </c>
      <c r="J281" t="s">
        <v>200</v>
      </c>
      <c r="K281">
        <v>151</v>
      </c>
      <c r="L281" t="s">
        <v>585</v>
      </c>
      <c r="M281" t="s">
        <v>153</v>
      </c>
      <c r="N281">
        <v>2155551555</v>
      </c>
      <c r="O281" t="s">
        <v>154</v>
      </c>
      <c r="Q281" t="s">
        <v>155</v>
      </c>
      <c r="R281" t="s">
        <v>156</v>
      </c>
      <c r="S281">
        <v>70267</v>
      </c>
      <c r="T281" t="s">
        <v>35</v>
      </c>
      <c r="U281" t="s">
        <v>36</v>
      </c>
      <c r="V281" t="s">
        <v>37</v>
      </c>
      <c r="W281" t="s">
        <v>157</v>
      </c>
      <c r="X281" t="s">
        <v>54</v>
      </c>
      <c r="Y281" s="5">
        <f t="shared" si="8"/>
        <v>2700</v>
      </c>
      <c r="Z281" s="3" t="str">
        <f t="shared" si="9"/>
        <v>July</v>
      </c>
      <c r="AA281">
        <v>2004</v>
      </c>
    </row>
    <row r="282" spans="1:27" x14ac:dyDescent="0.2">
      <c r="A282">
        <v>10282</v>
      </c>
      <c r="B282">
        <v>27</v>
      </c>
      <c r="C282" s="5">
        <v>100</v>
      </c>
      <c r="D282">
        <v>6</v>
      </c>
      <c r="E282" t="s">
        <v>419</v>
      </c>
      <c r="F282" t="s">
        <v>28</v>
      </c>
      <c r="G282">
        <v>3</v>
      </c>
      <c r="H282">
        <v>8</v>
      </c>
      <c r="I282">
        <v>2004</v>
      </c>
      <c r="J282" t="s">
        <v>200</v>
      </c>
      <c r="K282">
        <v>151</v>
      </c>
      <c r="L282" t="s">
        <v>585</v>
      </c>
      <c r="M282" t="s">
        <v>303</v>
      </c>
      <c r="N282">
        <v>4155551450</v>
      </c>
      <c r="O282" t="s">
        <v>304</v>
      </c>
      <c r="Q282" t="s">
        <v>305</v>
      </c>
      <c r="R282" t="s">
        <v>59</v>
      </c>
      <c r="S282">
        <v>97562</v>
      </c>
      <c r="T282" t="s">
        <v>35</v>
      </c>
      <c r="U282" t="s">
        <v>36</v>
      </c>
      <c r="V282" t="s">
        <v>306</v>
      </c>
      <c r="W282" t="s">
        <v>307</v>
      </c>
      <c r="X282" t="s">
        <v>54</v>
      </c>
      <c r="Y282" s="5">
        <f t="shared" si="8"/>
        <v>2700</v>
      </c>
      <c r="Z282" s="3" t="str">
        <f t="shared" si="9"/>
        <v>August</v>
      </c>
      <c r="AA282">
        <v>2004</v>
      </c>
    </row>
    <row r="283" spans="1:27" x14ac:dyDescent="0.2">
      <c r="A283">
        <v>10293</v>
      </c>
      <c r="B283">
        <v>24</v>
      </c>
      <c r="C283" s="5">
        <v>100</v>
      </c>
      <c r="D283">
        <v>9</v>
      </c>
      <c r="E283" s="1">
        <v>38239</v>
      </c>
      <c r="F283" t="s">
        <v>28</v>
      </c>
      <c r="G283">
        <v>3</v>
      </c>
      <c r="H283">
        <v>9</v>
      </c>
      <c r="I283">
        <v>2004</v>
      </c>
      <c r="J283" t="s">
        <v>200</v>
      </c>
      <c r="K283">
        <v>151</v>
      </c>
      <c r="L283" t="s">
        <v>585</v>
      </c>
      <c r="M283" t="s">
        <v>284</v>
      </c>
      <c r="N283" t="s">
        <v>285</v>
      </c>
      <c r="O283" t="s">
        <v>286</v>
      </c>
      <c r="Q283" t="s">
        <v>287</v>
      </c>
      <c r="S283">
        <v>10100</v>
      </c>
      <c r="T283" t="s">
        <v>288</v>
      </c>
      <c r="U283" t="s">
        <v>45</v>
      </c>
      <c r="V283" t="s">
        <v>289</v>
      </c>
      <c r="W283" t="s">
        <v>290</v>
      </c>
      <c r="X283" t="s">
        <v>54</v>
      </c>
      <c r="Y283" s="5">
        <f t="shared" si="8"/>
        <v>2400</v>
      </c>
      <c r="Z283" s="3" t="str">
        <f t="shared" si="9"/>
        <v>September</v>
      </c>
      <c r="AA283">
        <v>2004</v>
      </c>
    </row>
    <row r="284" spans="1:27" x14ac:dyDescent="0.2">
      <c r="A284">
        <v>10306</v>
      </c>
      <c r="B284">
        <v>34</v>
      </c>
      <c r="C284" s="5">
        <v>100</v>
      </c>
      <c r="D284">
        <v>14</v>
      </c>
      <c r="E284" t="s">
        <v>430</v>
      </c>
      <c r="F284" t="s">
        <v>28</v>
      </c>
      <c r="G284">
        <v>4</v>
      </c>
      <c r="H284">
        <v>10</v>
      </c>
      <c r="I284">
        <v>2004</v>
      </c>
      <c r="J284" t="s">
        <v>200</v>
      </c>
      <c r="K284">
        <v>151</v>
      </c>
      <c r="L284" t="s">
        <v>585</v>
      </c>
      <c r="M284" t="s">
        <v>560</v>
      </c>
      <c r="N284" t="s">
        <v>561</v>
      </c>
      <c r="O284" t="s">
        <v>562</v>
      </c>
      <c r="Q284" t="s">
        <v>563</v>
      </c>
      <c r="S284" t="s">
        <v>564</v>
      </c>
      <c r="T284" t="s">
        <v>187</v>
      </c>
      <c r="U284" t="s">
        <v>45</v>
      </c>
      <c r="V284" t="s">
        <v>565</v>
      </c>
      <c r="W284" t="s">
        <v>102</v>
      </c>
      <c r="X284" t="s">
        <v>54</v>
      </c>
      <c r="Y284" s="5">
        <f t="shared" si="8"/>
        <v>3400</v>
      </c>
      <c r="Z284" s="3" t="str">
        <f t="shared" si="9"/>
        <v>October</v>
      </c>
      <c r="AA284">
        <v>2004</v>
      </c>
    </row>
    <row r="285" spans="1:27" x14ac:dyDescent="0.2">
      <c r="A285">
        <v>10314</v>
      </c>
      <c r="B285">
        <v>46</v>
      </c>
      <c r="C285" s="5">
        <v>100</v>
      </c>
      <c r="D285">
        <v>6</v>
      </c>
      <c r="E285" t="s">
        <v>480</v>
      </c>
      <c r="F285" t="s">
        <v>28</v>
      </c>
      <c r="G285">
        <v>4</v>
      </c>
      <c r="H285">
        <v>10</v>
      </c>
      <c r="I285">
        <v>2004</v>
      </c>
      <c r="J285" t="s">
        <v>200</v>
      </c>
      <c r="K285">
        <v>151</v>
      </c>
      <c r="L285" t="s">
        <v>585</v>
      </c>
      <c r="M285" t="s">
        <v>566</v>
      </c>
      <c r="N285" t="s">
        <v>567</v>
      </c>
      <c r="O285" t="s">
        <v>568</v>
      </c>
      <c r="Q285" t="s">
        <v>569</v>
      </c>
      <c r="S285">
        <v>8200</v>
      </c>
      <c r="T285" t="s">
        <v>365</v>
      </c>
      <c r="U285" t="s">
        <v>45</v>
      </c>
      <c r="V285" t="s">
        <v>570</v>
      </c>
      <c r="W285" t="s">
        <v>571</v>
      </c>
      <c r="X285" t="s">
        <v>54</v>
      </c>
      <c r="Y285" s="5">
        <f t="shared" si="8"/>
        <v>4600</v>
      </c>
      <c r="Z285" s="3" t="str">
        <f t="shared" si="9"/>
        <v>October</v>
      </c>
      <c r="AA285">
        <v>2004</v>
      </c>
    </row>
    <row r="286" spans="1:27" x14ac:dyDescent="0.2">
      <c r="A286">
        <v>10324</v>
      </c>
      <c r="B286">
        <v>27</v>
      </c>
      <c r="C286" s="5">
        <v>54.33</v>
      </c>
      <c r="D286">
        <v>1</v>
      </c>
      <c r="E286" s="1">
        <v>38118</v>
      </c>
      <c r="F286" t="s">
        <v>28</v>
      </c>
      <c r="G286">
        <v>4</v>
      </c>
      <c r="H286">
        <v>11</v>
      </c>
      <c r="I286">
        <v>2004</v>
      </c>
      <c r="J286" t="s">
        <v>200</v>
      </c>
      <c r="K286">
        <v>151</v>
      </c>
      <c r="L286" t="s">
        <v>585</v>
      </c>
      <c r="M286" t="s">
        <v>107</v>
      </c>
      <c r="N286">
        <v>2125551500</v>
      </c>
      <c r="O286" t="s">
        <v>108</v>
      </c>
      <c r="P286" t="s">
        <v>109</v>
      </c>
      <c r="Q286" t="s">
        <v>33</v>
      </c>
      <c r="R286" t="s">
        <v>34</v>
      </c>
      <c r="S286">
        <v>10022</v>
      </c>
      <c r="T286" t="s">
        <v>35</v>
      </c>
      <c r="U286" t="s">
        <v>36</v>
      </c>
      <c r="V286" t="s">
        <v>110</v>
      </c>
      <c r="W286" t="s">
        <v>111</v>
      </c>
      <c r="X286" t="s">
        <v>39</v>
      </c>
      <c r="Y286" s="5">
        <f t="shared" si="8"/>
        <v>1466.9099999999999</v>
      </c>
      <c r="Z286" s="3" t="str">
        <f t="shared" si="9"/>
        <v>November</v>
      </c>
      <c r="AA286">
        <v>2004</v>
      </c>
    </row>
    <row r="287" spans="1:27" x14ac:dyDescent="0.2">
      <c r="A287">
        <v>10336</v>
      </c>
      <c r="B287">
        <v>33</v>
      </c>
      <c r="C287" s="5">
        <v>100</v>
      </c>
      <c r="D287">
        <v>11</v>
      </c>
      <c r="E287" t="s">
        <v>572</v>
      </c>
      <c r="F287" t="s">
        <v>28</v>
      </c>
      <c r="G287">
        <v>4</v>
      </c>
      <c r="H287">
        <v>11</v>
      </c>
      <c r="I287">
        <v>2004</v>
      </c>
      <c r="J287" t="s">
        <v>200</v>
      </c>
      <c r="K287">
        <v>151</v>
      </c>
      <c r="L287" t="s">
        <v>585</v>
      </c>
      <c r="M287" t="s">
        <v>456</v>
      </c>
      <c r="N287" t="s">
        <v>457</v>
      </c>
      <c r="O287" t="s">
        <v>458</v>
      </c>
      <c r="Q287" t="s">
        <v>51</v>
      </c>
      <c r="S287">
        <v>75012</v>
      </c>
      <c r="T287" t="s">
        <v>44</v>
      </c>
      <c r="U287" t="s">
        <v>45</v>
      </c>
      <c r="V287" t="s">
        <v>459</v>
      </c>
      <c r="W287" t="s">
        <v>460</v>
      </c>
      <c r="X287" t="s">
        <v>54</v>
      </c>
      <c r="Y287" s="5">
        <f t="shared" si="8"/>
        <v>3300</v>
      </c>
      <c r="Z287" s="3" t="str">
        <f t="shared" si="9"/>
        <v>November</v>
      </c>
      <c r="AA287">
        <v>2004</v>
      </c>
    </row>
    <row r="288" spans="1:27" x14ac:dyDescent="0.2">
      <c r="A288">
        <v>10348</v>
      </c>
      <c r="B288">
        <v>47</v>
      </c>
      <c r="C288" s="5">
        <v>100</v>
      </c>
      <c r="D288">
        <v>4</v>
      </c>
      <c r="E288" s="1">
        <v>37997</v>
      </c>
      <c r="F288" t="s">
        <v>28</v>
      </c>
      <c r="G288">
        <v>4</v>
      </c>
      <c r="H288">
        <v>11</v>
      </c>
      <c r="I288">
        <v>2004</v>
      </c>
      <c r="J288" t="s">
        <v>200</v>
      </c>
      <c r="K288">
        <v>151</v>
      </c>
      <c r="L288" t="s">
        <v>585</v>
      </c>
      <c r="M288" t="s">
        <v>212</v>
      </c>
      <c r="N288" t="s">
        <v>213</v>
      </c>
      <c r="O288" t="s">
        <v>214</v>
      </c>
      <c r="Q288" t="s">
        <v>195</v>
      </c>
      <c r="S288">
        <v>28023</v>
      </c>
      <c r="T288" t="s">
        <v>196</v>
      </c>
      <c r="U288" t="s">
        <v>45</v>
      </c>
      <c r="V288" t="s">
        <v>215</v>
      </c>
      <c r="W288" t="s">
        <v>216</v>
      </c>
      <c r="X288" t="s">
        <v>54</v>
      </c>
      <c r="Y288" s="5">
        <f t="shared" si="8"/>
        <v>4700</v>
      </c>
      <c r="Z288" s="3" t="str">
        <f t="shared" si="9"/>
        <v>November</v>
      </c>
      <c r="AA288">
        <v>2004</v>
      </c>
    </row>
    <row r="289" spans="1:27" x14ac:dyDescent="0.2">
      <c r="A289">
        <v>10358</v>
      </c>
      <c r="B289">
        <v>49</v>
      </c>
      <c r="C289" s="5">
        <v>55.34</v>
      </c>
      <c r="D289">
        <v>5</v>
      </c>
      <c r="E289" s="1">
        <v>38272</v>
      </c>
      <c r="F289" t="s">
        <v>28</v>
      </c>
      <c r="G289">
        <v>4</v>
      </c>
      <c r="H289">
        <v>12</v>
      </c>
      <c r="I289">
        <v>2004</v>
      </c>
      <c r="J289" t="s">
        <v>200</v>
      </c>
      <c r="K289">
        <v>151</v>
      </c>
      <c r="L289" t="s">
        <v>585</v>
      </c>
      <c r="M289" t="s">
        <v>192</v>
      </c>
      <c r="N289" t="s">
        <v>193</v>
      </c>
      <c r="O289" t="s">
        <v>194</v>
      </c>
      <c r="Q289" t="s">
        <v>195</v>
      </c>
      <c r="S289">
        <v>28034</v>
      </c>
      <c r="T289" t="s">
        <v>196</v>
      </c>
      <c r="U289" t="s">
        <v>45</v>
      </c>
      <c r="V289" t="s">
        <v>197</v>
      </c>
      <c r="W289" t="s">
        <v>198</v>
      </c>
      <c r="X289" t="s">
        <v>39</v>
      </c>
      <c r="Y289" s="5">
        <f t="shared" si="8"/>
        <v>2711.6600000000003</v>
      </c>
      <c r="Z289" s="3" t="str">
        <f t="shared" si="9"/>
        <v>December</v>
      </c>
      <c r="AA289">
        <v>2004</v>
      </c>
    </row>
    <row r="290" spans="1:27" x14ac:dyDescent="0.2">
      <c r="A290">
        <v>10372</v>
      </c>
      <c r="B290">
        <v>40</v>
      </c>
      <c r="C290" s="5">
        <v>100</v>
      </c>
      <c r="D290">
        <v>4</v>
      </c>
      <c r="E290" t="s">
        <v>587</v>
      </c>
      <c r="F290" t="s">
        <v>28</v>
      </c>
      <c r="G290">
        <v>1</v>
      </c>
      <c r="H290">
        <v>1</v>
      </c>
      <c r="I290">
        <v>2005</v>
      </c>
      <c r="J290" t="s">
        <v>200</v>
      </c>
      <c r="K290">
        <v>151</v>
      </c>
      <c r="L290" t="s">
        <v>585</v>
      </c>
      <c r="M290" t="s">
        <v>274</v>
      </c>
      <c r="N290" t="s">
        <v>275</v>
      </c>
      <c r="O290" t="s">
        <v>276</v>
      </c>
      <c r="Q290" t="s">
        <v>277</v>
      </c>
      <c r="R290" t="s">
        <v>278</v>
      </c>
      <c r="S290" t="s">
        <v>279</v>
      </c>
      <c r="T290" t="s">
        <v>223</v>
      </c>
      <c r="U290" t="s">
        <v>223</v>
      </c>
      <c r="V290" t="s">
        <v>280</v>
      </c>
      <c r="W290" t="s">
        <v>281</v>
      </c>
      <c r="X290" t="s">
        <v>54</v>
      </c>
      <c r="Y290" s="5">
        <f t="shared" si="8"/>
        <v>4000</v>
      </c>
      <c r="Z290" s="3" t="str">
        <f t="shared" si="9"/>
        <v>January</v>
      </c>
      <c r="AA290">
        <v>2005</v>
      </c>
    </row>
    <row r="291" spans="1:27" x14ac:dyDescent="0.2">
      <c r="A291">
        <v>10382</v>
      </c>
      <c r="B291">
        <v>37</v>
      </c>
      <c r="C291" s="5">
        <v>100</v>
      </c>
      <c r="D291">
        <v>11</v>
      </c>
      <c r="E291" t="s">
        <v>319</v>
      </c>
      <c r="F291" t="s">
        <v>28</v>
      </c>
      <c r="G291">
        <v>1</v>
      </c>
      <c r="H291">
        <v>2</v>
      </c>
      <c r="I291">
        <v>2005</v>
      </c>
      <c r="J291" t="s">
        <v>200</v>
      </c>
      <c r="K291">
        <v>151</v>
      </c>
      <c r="L291" t="s">
        <v>585</v>
      </c>
      <c r="M291" t="s">
        <v>303</v>
      </c>
      <c r="N291">
        <v>4155551450</v>
      </c>
      <c r="O291" t="s">
        <v>304</v>
      </c>
      <c r="Q291" t="s">
        <v>305</v>
      </c>
      <c r="R291" t="s">
        <v>59</v>
      </c>
      <c r="S291">
        <v>97562</v>
      </c>
      <c r="T291" t="s">
        <v>35</v>
      </c>
      <c r="U291" t="s">
        <v>36</v>
      </c>
      <c r="V291" t="s">
        <v>306</v>
      </c>
      <c r="W291" t="s">
        <v>307</v>
      </c>
      <c r="X291" t="s">
        <v>54</v>
      </c>
      <c r="Y291" s="5">
        <f t="shared" si="8"/>
        <v>3700</v>
      </c>
      <c r="Z291" s="3" t="str">
        <f t="shared" si="9"/>
        <v>February</v>
      </c>
      <c r="AA291">
        <v>2005</v>
      </c>
    </row>
    <row r="292" spans="1:27" x14ac:dyDescent="0.2">
      <c r="A292">
        <v>10413</v>
      </c>
      <c r="B292">
        <v>47</v>
      </c>
      <c r="C292" s="5">
        <v>100</v>
      </c>
      <c r="D292">
        <v>3</v>
      </c>
      <c r="E292" s="1">
        <v>38477</v>
      </c>
      <c r="F292" t="s">
        <v>28</v>
      </c>
      <c r="G292">
        <v>2</v>
      </c>
      <c r="H292">
        <v>5</v>
      </c>
      <c r="I292">
        <v>2005</v>
      </c>
      <c r="J292" t="s">
        <v>200</v>
      </c>
      <c r="K292">
        <v>151</v>
      </c>
      <c r="L292" t="s">
        <v>585</v>
      </c>
      <c r="M292" t="s">
        <v>119</v>
      </c>
      <c r="N292">
        <v>2035552570</v>
      </c>
      <c r="O292" t="s">
        <v>120</v>
      </c>
      <c r="Q292" t="s">
        <v>121</v>
      </c>
      <c r="R292" t="s">
        <v>122</v>
      </c>
      <c r="S292">
        <v>97562</v>
      </c>
      <c r="T292" t="s">
        <v>35</v>
      </c>
      <c r="U292" t="s">
        <v>36</v>
      </c>
      <c r="V292" t="s">
        <v>123</v>
      </c>
      <c r="W292" t="s">
        <v>61</v>
      </c>
      <c r="X292" t="s">
        <v>167</v>
      </c>
      <c r="Y292" s="5">
        <f t="shared" si="8"/>
        <v>4700</v>
      </c>
      <c r="Z292" s="3" t="str">
        <f t="shared" si="9"/>
        <v>May</v>
      </c>
      <c r="AA292">
        <v>2005</v>
      </c>
    </row>
    <row r="293" spans="1:27" x14ac:dyDescent="0.2">
      <c r="A293">
        <v>10108</v>
      </c>
      <c r="B293">
        <v>45</v>
      </c>
      <c r="C293" s="5">
        <v>100</v>
      </c>
      <c r="D293">
        <v>4</v>
      </c>
      <c r="E293" s="1">
        <v>37683</v>
      </c>
      <c r="F293" t="s">
        <v>28</v>
      </c>
      <c r="G293">
        <v>1</v>
      </c>
      <c r="H293">
        <v>3</v>
      </c>
      <c r="I293">
        <v>2003</v>
      </c>
      <c r="J293" t="s">
        <v>200</v>
      </c>
      <c r="K293">
        <v>117</v>
      </c>
      <c r="L293" t="s">
        <v>588</v>
      </c>
      <c r="M293" t="s">
        <v>483</v>
      </c>
      <c r="N293" t="s">
        <v>484</v>
      </c>
      <c r="O293" t="s">
        <v>485</v>
      </c>
      <c r="Q293" t="s">
        <v>486</v>
      </c>
      <c r="S293" t="s">
        <v>487</v>
      </c>
      <c r="T293" t="s">
        <v>488</v>
      </c>
      <c r="U293" t="s">
        <v>223</v>
      </c>
      <c r="V293" t="s">
        <v>489</v>
      </c>
      <c r="W293" t="s">
        <v>490</v>
      </c>
      <c r="X293" t="s">
        <v>54</v>
      </c>
      <c r="Y293" s="5">
        <f t="shared" si="8"/>
        <v>4500</v>
      </c>
      <c r="Z293" s="3" t="str">
        <f t="shared" si="9"/>
        <v>March</v>
      </c>
      <c r="AA293">
        <v>2003</v>
      </c>
    </row>
    <row r="294" spans="1:27" x14ac:dyDescent="0.2">
      <c r="A294">
        <v>10122</v>
      </c>
      <c r="B294">
        <v>37</v>
      </c>
      <c r="C294" s="5">
        <v>99.82</v>
      </c>
      <c r="D294">
        <v>8</v>
      </c>
      <c r="E294" s="1">
        <v>37838</v>
      </c>
      <c r="F294" t="s">
        <v>28</v>
      </c>
      <c r="G294">
        <v>2</v>
      </c>
      <c r="H294">
        <v>5</v>
      </c>
      <c r="I294">
        <v>2003</v>
      </c>
      <c r="J294" t="s">
        <v>200</v>
      </c>
      <c r="K294">
        <v>117</v>
      </c>
      <c r="L294" t="s">
        <v>588</v>
      </c>
      <c r="M294" t="s">
        <v>491</v>
      </c>
      <c r="N294" t="s">
        <v>492</v>
      </c>
      <c r="O294" t="s">
        <v>493</v>
      </c>
      <c r="Q294" t="s">
        <v>494</v>
      </c>
      <c r="S294">
        <v>13008</v>
      </c>
      <c r="T294" t="s">
        <v>44</v>
      </c>
      <c r="U294" t="s">
        <v>45</v>
      </c>
      <c r="V294" t="s">
        <v>495</v>
      </c>
      <c r="W294" t="s">
        <v>496</v>
      </c>
      <c r="X294" t="s">
        <v>54</v>
      </c>
      <c r="Y294" s="5">
        <f t="shared" si="8"/>
        <v>3693.3399999999997</v>
      </c>
      <c r="Z294" s="3" t="str">
        <f t="shared" si="9"/>
        <v>May</v>
      </c>
      <c r="AA294">
        <v>2003</v>
      </c>
    </row>
    <row r="295" spans="1:27" x14ac:dyDescent="0.2">
      <c r="A295">
        <v>10135</v>
      </c>
      <c r="B295">
        <v>48</v>
      </c>
      <c r="C295" s="5">
        <v>100</v>
      </c>
      <c r="D295">
        <v>5</v>
      </c>
      <c r="E295" s="1">
        <v>37659</v>
      </c>
      <c r="F295" t="s">
        <v>28</v>
      </c>
      <c r="G295">
        <v>3</v>
      </c>
      <c r="H295">
        <v>7</v>
      </c>
      <c r="I295">
        <v>2003</v>
      </c>
      <c r="J295" t="s">
        <v>200</v>
      </c>
      <c r="K295">
        <v>117</v>
      </c>
      <c r="L295" t="s">
        <v>588</v>
      </c>
      <c r="M295" t="s">
        <v>303</v>
      </c>
      <c r="N295">
        <v>4155551450</v>
      </c>
      <c r="O295" t="s">
        <v>304</v>
      </c>
      <c r="Q295" t="s">
        <v>305</v>
      </c>
      <c r="R295" t="s">
        <v>59</v>
      </c>
      <c r="S295">
        <v>97562</v>
      </c>
      <c r="T295" t="s">
        <v>35</v>
      </c>
      <c r="U295" t="s">
        <v>36</v>
      </c>
      <c r="V295" t="s">
        <v>306</v>
      </c>
      <c r="W295" t="s">
        <v>307</v>
      </c>
      <c r="X295" t="s">
        <v>54</v>
      </c>
      <c r="Y295" s="5">
        <f t="shared" si="8"/>
        <v>4800</v>
      </c>
      <c r="Z295" s="3" t="str">
        <f t="shared" si="9"/>
        <v>July</v>
      </c>
      <c r="AA295">
        <v>2003</v>
      </c>
    </row>
    <row r="296" spans="1:27" x14ac:dyDescent="0.2">
      <c r="A296">
        <v>10147</v>
      </c>
      <c r="B296">
        <v>31</v>
      </c>
      <c r="C296" s="5">
        <v>100</v>
      </c>
      <c r="D296">
        <v>5</v>
      </c>
      <c r="E296" s="1">
        <v>37750</v>
      </c>
      <c r="F296" t="s">
        <v>28</v>
      </c>
      <c r="G296">
        <v>3</v>
      </c>
      <c r="H296">
        <v>9</v>
      </c>
      <c r="I296">
        <v>2003</v>
      </c>
      <c r="J296" t="s">
        <v>200</v>
      </c>
      <c r="K296">
        <v>117</v>
      </c>
      <c r="L296" t="s">
        <v>588</v>
      </c>
      <c r="M296" t="s">
        <v>315</v>
      </c>
      <c r="N296">
        <v>6175558555</v>
      </c>
      <c r="O296" t="s">
        <v>316</v>
      </c>
      <c r="Q296" t="s">
        <v>317</v>
      </c>
      <c r="R296" t="s">
        <v>135</v>
      </c>
      <c r="S296">
        <v>58339</v>
      </c>
      <c r="T296" t="s">
        <v>35</v>
      </c>
      <c r="U296" t="s">
        <v>36</v>
      </c>
      <c r="V296" t="s">
        <v>306</v>
      </c>
      <c r="W296" t="s">
        <v>318</v>
      </c>
      <c r="X296" t="s">
        <v>54</v>
      </c>
      <c r="Y296" s="5">
        <f t="shared" si="8"/>
        <v>3100</v>
      </c>
      <c r="Z296" s="3" t="str">
        <f t="shared" si="9"/>
        <v>September</v>
      </c>
      <c r="AA296">
        <v>2003</v>
      </c>
    </row>
    <row r="297" spans="1:27" x14ac:dyDescent="0.2">
      <c r="A297">
        <v>10160</v>
      </c>
      <c r="B297">
        <v>46</v>
      </c>
      <c r="C297" s="5">
        <v>100</v>
      </c>
      <c r="D297">
        <v>6</v>
      </c>
      <c r="E297" s="1">
        <v>37935</v>
      </c>
      <c r="F297" t="s">
        <v>28</v>
      </c>
      <c r="G297">
        <v>4</v>
      </c>
      <c r="H297">
        <v>10</v>
      </c>
      <c r="I297">
        <v>2003</v>
      </c>
      <c r="J297" t="s">
        <v>200</v>
      </c>
      <c r="K297">
        <v>117</v>
      </c>
      <c r="L297" t="s">
        <v>588</v>
      </c>
      <c r="M297" t="s">
        <v>401</v>
      </c>
      <c r="N297">
        <v>2155554369</v>
      </c>
      <c r="O297" t="s">
        <v>402</v>
      </c>
      <c r="Q297" t="s">
        <v>403</v>
      </c>
      <c r="R297" t="s">
        <v>59</v>
      </c>
      <c r="T297" t="s">
        <v>35</v>
      </c>
      <c r="U297" t="s">
        <v>36</v>
      </c>
      <c r="V297" t="s">
        <v>404</v>
      </c>
      <c r="W297" t="s">
        <v>111</v>
      </c>
      <c r="X297" t="s">
        <v>54</v>
      </c>
      <c r="Y297" s="5">
        <f t="shared" si="8"/>
        <v>4600</v>
      </c>
      <c r="Z297" s="3" t="str">
        <f t="shared" si="9"/>
        <v>October</v>
      </c>
      <c r="AA297">
        <v>2003</v>
      </c>
    </row>
    <row r="298" spans="1:27" x14ac:dyDescent="0.2">
      <c r="A298">
        <v>10170</v>
      </c>
      <c r="B298">
        <v>47</v>
      </c>
      <c r="C298" s="5">
        <v>100</v>
      </c>
      <c r="D298">
        <v>4</v>
      </c>
      <c r="E298" s="1">
        <v>37722</v>
      </c>
      <c r="F298" t="s">
        <v>28</v>
      </c>
      <c r="G298">
        <v>4</v>
      </c>
      <c r="H298">
        <v>11</v>
      </c>
      <c r="I298">
        <v>2003</v>
      </c>
      <c r="J298" t="s">
        <v>200</v>
      </c>
      <c r="K298">
        <v>117</v>
      </c>
      <c r="L298" t="s">
        <v>588</v>
      </c>
      <c r="M298" t="s">
        <v>463</v>
      </c>
      <c r="N298" t="s">
        <v>464</v>
      </c>
      <c r="O298" t="s">
        <v>465</v>
      </c>
      <c r="Q298" t="s">
        <v>466</v>
      </c>
      <c r="S298">
        <v>8010</v>
      </c>
      <c r="T298" t="s">
        <v>164</v>
      </c>
      <c r="U298" t="s">
        <v>45</v>
      </c>
      <c r="V298" t="s">
        <v>467</v>
      </c>
      <c r="W298" t="s">
        <v>468</v>
      </c>
      <c r="X298" t="s">
        <v>54</v>
      </c>
      <c r="Y298" s="5">
        <f t="shared" si="8"/>
        <v>4700</v>
      </c>
      <c r="Z298" s="3" t="str">
        <f t="shared" si="9"/>
        <v>November</v>
      </c>
      <c r="AA298">
        <v>2003</v>
      </c>
    </row>
    <row r="299" spans="1:27" x14ac:dyDescent="0.2">
      <c r="A299">
        <v>10181</v>
      </c>
      <c r="B299">
        <v>28</v>
      </c>
      <c r="C299" s="5">
        <v>100</v>
      </c>
      <c r="D299">
        <v>12</v>
      </c>
      <c r="E299" s="1">
        <v>37966</v>
      </c>
      <c r="F299" t="s">
        <v>28</v>
      </c>
      <c r="G299">
        <v>4</v>
      </c>
      <c r="H299">
        <v>11</v>
      </c>
      <c r="I299">
        <v>2003</v>
      </c>
      <c r="J299" t="s">
        <v>200</v>
      </c>
      <c r="K299">
        <v>117</v>
      </c>
      <c r="L299" t="s">
        <v>588</v>
      </c>
      <c r="M299" t="s">
        <v>79</v>
      </c>
      <c r="N299" t="s">
        <v>80</v>
      </c>
      <c r="O299" t="s">
        <v>81</v>
      </c>
      <c r="Q299" t="s">
        <v>82</v>
      </c>
      <c r="S299" t="s">
        <v>83</v>
      </c>
      <c r="T299" t="s">
        <v>84</v>
      </c>
      <c r="U299" t="s">
        <v>45</v>
      </c>
      <c r="V299" t="s">
        <v>85</v>
      </c>
      <c r="W299" t="s">
        <v>86</v>
      </c>
      <c r="X299" t="s">
        <v>39</v>
      </c>
      <c r="Y299" s="5">
        <f t="shared" si="8"/>
        <v>2800</v>
      </c>
      <c r="Z299" s="3" t="str">
        <f t="shared" si="9"/>
        <v>November</v>
      </c>
      <c r="AA299">
        <v>2003</v>
      </c>
    </row>
    <row r="300" spans="1:27" x14ac:dyDescent="0.2">
      <c r="A300">
        <v>10191</v>
      </c>
      <c r="B300">
        <v>40</v>
      </c>
      <c r="C300" s="5">
        <v>100</v>
      </c>
      <c r="D300">
        <v>1</v>
      </c>
      <c r="E300" t="s">
        <v>497</v>
      </c>
      <c r="F300" t="s">
        <v>28</v>
      </c>
      <c r="G300">
        <v>4</v>
      </c>
      <c r="H300">
        <v>11</v>
      </c>
      <c r="I300">
        <v>2003</v>
      </c>
      <c r="J300" t="s">
        <v>200</v>
      </c>
      <c r="K300">
        <v>117</v>
      </c>
      <c r="L300" t="s">
        <v>588</v>
      </c>
      <c r="M300" t="s">
        <v>498</v>
      </c>
      <c r="N300" t="s">
        <v>499</v>
      </c>
      <c r="O300" t="s">
        <v>500</v>
      </c>
      <c r="Q300" t="s">
        <v>501</v>
      </c>
      <c r="S300">
        <v>50739</v>
      </c>
      <c r="T300" t="s">
        <v>502</v>
      </c>
      <c r="U300" t="s">
        <v>45</v>
      </c>
      <c r="V300" t="s">
        <v>503</v>
      </c>
      <c r="W300" t="s">
        <v>504</v>
      </c>
      <c r="X300" t="s">
        <v>54</v>
      </c>
      <c r="Y300" s="5">
        <f t="shared" si="8"/>
        <v>4000</v>
      </c>
      <c r="Z300" s="3" t="str">
        <f t="shared" si="9"/>
        <v>November</v>
      </c>
      <c r="AA300">
        <v>2003</v>
      </c>
    </row>
    <row r="301" spans="1:27" x14ac:dyDescent="0.2">
      <c r="A301">
        <v>10203</v>
      </c>
      <c r="B301">
        <v>20</v>
      </c>
      <c r="C301" s="5">
        <v>100</v>
      </c>
      <c r="D301">
        <v>6</v>
      </c>
      <c r="E301" s="1">
        <v>37664</v>
      </c>
      <c r="F301" t="s">
        <v>28</v>
      </c>
      <c r="G301">
        <v>4</v>
      </c>
      <c r="H301">
        <v>12</v>
      </c>
      <c r="I301">
        <v>2003</v>
      </c>
      <c r="J301" t="s">
        <v>200</v>
      </c>
      <c r="K301">
        <v>117</v>
      </c>
      <c r="L301" t="s">
        <v>588</v>
      </c>
      <c r="M301" t="s">
        <v>192</v>
      </c>
      <c r="N301" t="s">
        <v>193</v>
      </c>
      <c r="O301" t="s">
        <v>194</v>
      </c>
      <c r="Q301" t="s">
        <v>195</v>
      </c>
      <c r="S301">
        <v>28034</v>
      </c>
      <c r="T301" t="s">
        <v>196</v>
      </c>
      <c r="U301" t="s">
        <v>45</v>
      </c>
      <c r="V301" t="s">
        <v>197</v>
      </c>
      <c r="W301" t="s">
        <v>198</v>
      </c>
      <c r="X301" t="s">
        <v>39</v>
      </c>
      <c r="Y301" s="5">
        <f t="shared" si="8"/>
        <v>2000</v>
      </c>
      <c r="Z301" s="3" t="str">
        <f t="shared" si="9"/>
        <v>December</v>
      </c>
      <c r="AA301">
        <v>2003</v>
      </c>
    </row>
    <row r="302" spans="1:27" x14ac:dyDescent="0.2">
      <c r="A302">
        <v>10212</v>
      </c>
      <c r="B302">
        <v>39</v>
      </c>
      <c r="C302" s="5">
        <v>100</v>
      </c>
      <c r="D302">
        <v>16</v>
      </c>
      <c r="E302" t="s">
        <v>589</v>
      </c>
      <c r="F302" t="s">
        <v>28</v>
      </c>
      <c r="G302">
        <v>1</v>
      </c>
      <c r="H302">
        <v>1</v>
      </c>
      <c r="I302">
        <v>2004</v>
      </c>
      <c r="J302" t="s">
        <v>200</v>
      </c>
      <c r="K302">
        <v>117</v>
      </c>
      <c r="L302" t="s">
        <v>588</v>
      </c>
      <c r="M302" t="s">
        <v>192</v>
      </c>
      <c r="N302" t="s">
        <v>193</v>
      </c>
      <c r="O302" t="s">
        <v>194</v>
      </c>
      <c r="Q302" t="s">
        <v>195</v>
      </c>
      <c r="S302">
        <v>28034</v>
      </c>
      <c r="T302" t="s">
        <v>196</v>
      </c>
      <c r="U302" t="s">
        <v>45</v>
      </c>
      <c r="V302" t="s">
        <v>197</v>
      </c>
      <c r="W302" t="s">
        <v>198</v>
      </c>
      <c r="X302" t="s">
        <v>54</v>
      </c>
      <c r="Y302" s="5">
        <f t="shared" si="8"/>
        <v>3900</v>
      </c>
      <c r="Z302" s="3" t="str">
        <f t="shared" si="9"/>
        <v>January</v>
      </c>
      <c r="AA302">
        <v>2004</v>
      </c>
    </row>
    <row r="303" spans="1:27" x14ac:dyDescent="0.2">
      <c r="A303">
        <v>10225</v>
      </c>
      <c r="B303">
        <v>25</v>
      </c>
      <c r="C303" s="5">
        <v>99.82</v>
      </c>
      <c r="D303">
        <v>7</v>
      </c>
      <c r="E303" t="s">
        <v>505</v>
      </c>
      <c r="F303" t="s">
        <v>28</v>
      </c>
      <c r="G303">
        <v>1</v>
      </c>
      <c r="H303">
        <v>2</v>
      </c>
      <c r="I303">
        <v>2004</v>
      </c>
      <c r="J303" t="s">
        <v>200</v>
      </c>
      <c r="K303">
        <v>117</v>
      </c>
      <c r="L303" t="s">
        <v>588</v>
      </c>
      <c r="M303" t="s">
        <v>506</v>
      </c>
      <c r="N303" t="s">
        <v>507</v>
      </c>
      <c r="O303" t="s">
        <v>508</v>
      </c>
      <c r="Q303" t="s">
        <v>509</v>
      </c>
      <c r="S303">
        <v>1203</v>
      </c>
      <c r="T303" t="s">
        <v>510</v>
      </c>
      <c r="U303" t="s">
        <v>45</v>
      </c>
      <c r="V303" t="s">
        <v>511</v>
      </c>
      <c r="W303" t="s">
        <v>111</v>
      </c>
      <c r="X303" t="s">
        <v>39</v>
      </c>
      <c r="Y303" s="5">
        <f t="shared" si="8"/>
        <v>2495.5</v>
      </c>
      <c r="Z303" s="3" t="str">
        <f t="shared" si="9"/>
        <v>February</v>
      </c>
      <c r="AA303">
        <v>2004</v>
      </c>
    </row>
    <row r="304" spans="1:27" x14ac:dyDescent="0.2">
      <c r="A304">
        <v>10238</v>
      </c>
      <c r="B304">
        <v>29</v>
      </c>
      <c r="C304" s="5">
        <v>100</v>
      </c>
      <c r="D304">
        <v>1</v>
      </c>
      <c r="E304" s="1">
        <v>38234</v>
      </c>
      <c r="F304" t="s">
        <v>28</v>
      </c>
      <c r="G304">
        <v>2</v>
      </c>
      <c r="H304">
        <v>4</v>
      </c>
      <c r="I304">
        <v>2004</v>
      </c>
      <c r="J304" t="s">
        <v>200</v>
      </c>
      <c r="K304">
        <v>117</v>
      </c>
      <c r="L304" t="s">
        <v>588</v>
      </c>
      <c r="M304" t="s">
        <v>361</v>
      </c>
      <c r="N304" t="s">
        <v>362</v>
      </c>
      <c r="O304" t="s">
        <v>363</v>
      </c>
      <c r="Q304" t="s">
        <v>364</v>
      </c>
      <c r="S304">
        <v>1734</v>
      </c>
      <c r="T304" t="s">
        <v>365</v>
      </c>
      <c r="U304" t="s">
        <v>45</v>
      </c>
      <c r="V304" t="s">
        <v>366</v>
      </c>
      <c r="W304" t="s">
        <v>367</v>
      </c>
      <c r="X304" t="s">
        <v>54</v>
      </c>
      <c r="Y304" s="5">
        <f t="shared" si="8"/>
        <v>2900</v>
      </c>
      <c r="Z304" s="3" t="str">
        <f t="shared" si="9"/>
        <v>April</v>
      </c>
      <c r="AA304">
        <v>2004</v>
      </c>
    </row>
    <row r="305" spans="1:27" x14ac:dyDescent="0.2">
      <c r="A305">
        <v>10253</v>
      </c>
      <c r="B305">
        <v>22</v>
      </c>
      <c r="C305" s="5">
        <v>100</v>
      </c>
      <c r="D305">
        <v>11</v>
      </c>
      <c r="E305" s="1">
        <v>37992</v>
      </c>
      <c r="F305" t="s">
        <v>380</v>
      </c>
      <c r="G305">
        <v>2</v>
      </c>
      <c r="H305">
        <v>6</v>
      </c>
      <c r="I305">
        <v>2004</v>
      </c>
      <c r="J305" t="s">
        <v>200</v>
      </c>
      <c r="K305">
        <v>117</v>
      </c>
      <c r="L305" t="s">
        <v>588</v>
      </c>
      <c r="M305" t="s">
        <v>182</v>
      </c>
      <c r="N305" t="s">
        <v>183</v>
      </c>
      <c r="O305" t="s">
        <v>184</v>
      </c>
      <c r="Q305" t="s">
        <v>185</v>
      </c>
      <c r="S305" t="s">
        <v>186</v>
      </c>
      <c r="T305" t="s">
        <v>187</v>
      </c>
      <c r="U305" t="s">
        <v>45</v>
      </c>
      <c r="V305" t="s">
        <v>188</v>
      </c>
      <c r="W305" t="s">
        <v>189</v>
      </c>
      <c r="X305" t="s">
        <v>39</v>
      </c>
      <c r="Y305" s="5">
        <f t="shared" si="8"/>
        <v>2200</v>
      </c>
      <c r="Z305" s="3" t="str">
        <f t="shared" si="9"/>
        <v>June</v>
      </c>
      <c r="AA305">
        <v>2004</v>
      </c>
    </row>
    <row r="306" spans="1:27" x14ac:dyDescent="0.2">
      <c r="A306">
        <v>10266</v>
      </c>
      <c r="B306">
        <v>22</v>
      </c>
      <c r="C306" s="5">
        <v>100</v>
      </c>
      <c r="D306">
        <v>12</v>
      </c>
      <c r="E306" s="1">
        <v>38145</v>
      </c>
      <c r="F306" t="s">
        <v>28</v>
      </c>
      <c r="G306">
        <v>3</v>
      </c>
      <c r="H306">
        <v>7</v>
      </c>
      <c r="I306">
        <v>2004</v>
      </c>
      <c r="J306" t="s">
        <v>200</v>
      </c>
      <c r="K306">
        <v>117</v>
      </c>
      <c r="L306" t="s">
        <v>588</v>
      </c>
      <c r="M306" t="s">
        <v>512</v>
      </c>
      <c r="N306" t="s">
        <v>513</v>
      </c>
      <c r="O306" t="s">
        <v>514</v>
      </c>
      <c r="Q306" t="s">
        <v>515</v>
      </c>
      <c r="S306">
        <v>42100</v>
      </c>
      <c r="T306" t="s">
        <v>288</v>
      </c>
      <c r="U306" t="s">
        <v>45</v>
      </c>
      <c r="V306" t="s">
        <v>516</v>
      </c>
      <c r="W306" t="s">
        <v>517</v>
      </c>
      <c r="X306" t="s">
        <v>39</v>
      </c>
      <c r="Y306" s="5">
        <f t="shared" si="8"/>
        <v>2200</v>
      </c>
      <c r="Z306" s="3" t="str">
        <f t="shared" si="9"/>
        <v>July</v>
      </c>
      <c r="AA306">
        <v>2004</v>
      </c>
    </row>
    <row r="307" spans="1:27" x14ac:dyDescent="0.2">
      <c r="A307">
        <v>10276</v>
      </c>
      <c r="B307">
        <v>47</v>
      </c>
      <c r="C307" s="5">
        <v>100</v>
      </c>
      <c r="D307">
        <v>1</v>
      </c>
      <c r="E307" s="1">
        <v>38025</v>
      </c>
      <c r="F307" t="s">
        <v>28</v>
      </c>
      <c r="G307">
        <v>3</v>
      </c>
      <c r="H307">
        <v>8</v>
      </c>
      <c r="I307">
        <v>2004</v>
      </c>
      <c r="J307" t="s">
        <v>200</v>
      </c>
      <c r="K307">
        <v>117</v>
      </c>
      <c r="L307" t="s">
        <v>588</v>
      </c>
      <c r="M307" t="s">
        <v>518</v>
      </c>
      <c r="N307">
        <v>6175557555</v>
      </c>
      <c r="O307" t="s">
        <v>519</v>
      </c>
      <c r="Q307" t="s">
        <v>317</v>
      </c>
      <c r="R307" t="s">
        <v>135</v>
      </c>
      <c r="S307">
        <v>58339</v>
      </c>
      <c r="T307" t="s">
        <v>35</v>
      </c>
      <c r="U307" t="s">
        <v>36</v>
      </c>
      <c r="V307" t="s">
        <v>520</v>
      </c>
      <c r="W307" t="s">
        <v>521</v>
      </c>
      <c r="X307" t="s">
        <v>54</v>
      </c>
      <c r="Y307" s="5">
        <f t="shared" si="8"/>
        <v>4700</v>
      </c>
      <c r="Z307" s="3" t="str">
        <f t="shared" si="9"/>
        <v>August</v>
      </c>
      <c r="AA307">
        <v>2004</v>
      </c>
    </row>
    <row r="308" spans="1:27" x14ac:dyDescent="0.2">
      <c r="A308">
        <v>10287</v>
      </c>
      <c r="B308">
        <v>45</v>
      </c>
      <c r="C308" s="5">
        <v>100</v>
      </c>
      <c r="D308">
        <v>10</v>
      </c>
      <c r="E308" t="s">
        <v>522</v>
      </c>
      <c r="F308" t="s">
        <v>28</v>
      </c>
      <c r="G308">
        <v>3</v>
      </c>
      <c r="H308">
        <v>8</v>
      </c>
      <c r="I308">
        <v>2004</v>
      </c>
      <c r="J308" t="s">
        <v>200</v>
      </c>
      <c r="K308">
        <v>117</v>
      </c>
      <c r="L308" t="s">
        <v>588</v>
      </c>
      <c r="M308" t="s">
        <v>506</v>
      </c>
      <c r="N308" t="s">
        <v>507</v>
      </c>
      <c r="O308" t="s">
        <v>508</v>
      </c>
      <c r="Q308" t="s">
        <v>509</v>
      </c>
      <c r="S308">
        <v>1203</v>
      </c>
      <c r="T308" t="s">
        <v>510</v>
      </c>
      <c r="U308" t="s">
        <v>45</v>
      </c>
      <c r="V308" t="s">
        <v>511</v>
      </c>
      <c r="W308" t="s">
        <v>111</v>
      </c>
      <c r="X308" t="s">
        <v>54</v>
      </c>
      <c r="Y308" s="5">
        <f t="shared" si="8"/>
        <v>4500</v>
      </c>
      <c r="Z308" s="3" t="str">
        <f t="shared" si="9"/>
        <v>August</v>
      </c>
      <c r="AA308">
        <v>2004</v>
      </c>
    </row>
    <row r="309" spans="1:27" x14ac:dyDescent="0.2">
      <c r="A309">
        <v>10300</v>
      </c>
      <c r="B309">
        <v>29</v>
      </c>
      <c r="C309" s="5">
        <v>100</v>
      </c>
      <c r="D309">
        <v>3</v>
      </c>
      <c r="E309" s="1">
        <v>37721</v>
      </c>
      <c r="F309" t="s">
        <v>28</v>
      </c>
      <c r="G309">
        <v>4</v>
      </c>
      <c r="H309">
        <v>10</v>
      </c>
      <c r="I309">
        <v>2003</v>
      </c>
      <c r="J309" t="s">
        <v>200</v>
      </c>
      <c r="K309">
        <v>117</v>
      </c>
      <c r="L309" t="s">
        <v>588</v>
      </c>
      <c r="M309" t="s">
        <v>523</v>
      </c>
      <c r="N309" t="s">
        <v>524</v>
      </c>
      <c r="O309" t="s">
        <v>525</v>
      </c>
      <c r="Q309" t="s">
        <v>526</v>
      </c>
      <c r="S309">
        <v>60528</v>
      </c>
      <c r="T309" t="s">
        <v>502</v>
      </c>
      <c r="U309" t="s">
        <v>45</v>
      </c>
      <c r="V309" t="s">
        <v>527</v>
      </c>
      <c r="W309" t="s">
        <v>468</v>
      </c>
      <c r="X309" t="s">
        <v>54</v>
      </c>
      <c r="Y309" s="5">
        <f t="shared" si="8"/>
        <v>2900</v>
      </c>
      <c r="Z309" s="3" t="str">
        <f t="shared" si="9"/>
        <v>October</v>
      </c>
      <c r="AA309">
        <v>2003</v>
      </c>
    </row>
    <row r="310" spans="1:27" x14ac:dyDescent="0.2">
      <c r="A310">
        <v>10310</v>
      </c>
      <c r="B310">
        <v>24</v>
      </c>
      <c r="C310" s="5">
        <v>100</v>
      </c>
      <c r="D310">
        <v>8</v>
      </c>
      <c r="E310" t="s">
        <v>528</v>
      </c>
      <c r="F310" t="s">
        <v>28</v>
      </c>
      <c r="G310">
        <v>4</v>
      </c>
      <c r="H310">
        <v>10</v>
      </c>
      <c r="I310">
        <v>2004</v>
      </c>
      <c r="J310" t="s">
        <v>200</v>
      </c>
      <c r="K310">
        <v>117</v>
      </c>
      <c r="L310" t="s">
        <v>588</v>
      </c>
      <c r="M310" t="s">
        <v>498</v>
      </c>
      <c r="N310" t="s">
        <v>499</v>
      </c>
      <c r="O310" t="s">
        <v>500</v>
      </c>
      <c r="Q310" t="s">
        <v>501</v>
      </c>
      <c r="S310">
        <v>50739</v>
      </c>
      <c r="T310" t="s">
        <v>502</v>
      </c>
      <c r="U310" t="s">
        <v>45</v>
      </c>
      <c r="V310" t="s">
        <v>503</v>
      </c>
      <c r="W310" t="s">
        <v>504</v>
      </c>
      <c r="X310" t="s">
        <v>54</v>
      </c>
      <c r="Y310" s="5">
        <f t="shared" si="8"/>
        <v>2400</v>
      </c>
      <c r="Z310" s="3" t="str">
        <f t="shared" si="9"/>
        <v>October</v>
      </c>
      <c r="AA310">
        <v>2004</v>
      </c>
    </row>
    <row r="311" spans="1:27" x14ac:dyDescent="0.2">
      <c r="A311">
        <v>10320</v>
      </c>
      <c r="B311">
        <v>35</v>
      </c>
      <c r="C311" s="5">
        <v>100</v>
      </c>
      <c r="D311">
        <v>1</v>
      </c>
      <c r="E311" s="1">
        <v>38057</v>
      </c>
      <c r="F311" t="s">
        <v>28</v>
      </c>
      <c r="G311">
        <v>4</v>
      </c>
      <c r="H311">
        <v>11</v>
      </c>
      <c r="I311">
        <v>2004</v>
      </c>
      <c r="J311" t="s">
        <v>200</v>
      </c>
      <c r="K311">
        <v>117</v>
      </c>
      <c r="L311" t="s">
        <v>588</v>
      </c>
      <c r="M311" t="s">
        <v>203</v>
      </c>
      <c r="N311" t="s">
        <v>204</v>
      </c>
      <c r="O311" t="s">
        <v>205</v>
      </c>
      <c r="Q311" t="s">
        <v>206</v>
      </c>
      <c r="S311" t="s">
        <v>207</v>
      </c>
      <c r="T311" t="s">
        <v>208</v>
      </c>
      <c r="U311" t="s">
        <v>45</v>
      </c>
      <c r="V311" t="s">
        <v>209</v>
      </c>
      <c r="W311" t="s">
        <v>210</v>
      </c>
      <c r="X311" t="s">
        <v>54</v>
      </c>
      <c r="Y311" s="5">
        <f t="shared" si="8"/>
        <v>3500</v>
      </c>
      <c r="Z311" s="3" t="str">
        <f t="shared" si="9"/>
        <v>November</v>
      </c>
      <c r="AA311">
        <v>2004</v>
      </c>
    </row>
    <row r="312" spans="1:27" x14ac:dyDescent="0.2">
      <c r="A312">
        <v>10329</v>
      </c>
      <c r="B312">
        <v>46</v>
      </c>
      <c r="C312" s="5">
        <v>83.63</v>
      </c>
      <c r="D312">
        <v>13</v>
      </c>
      <c r="E312" t="s">
        <v>158</v>
      </c>
      <c r="F312" t="s">
        <v>28</v>
      </c>
      <c r="G312">
        <v>4</v>
      </c>
      <c r="H312">
        <v>11</v>
      </c>
      <c r="I312">
        <v>2004</v>
      </c>
      <c r="J312" t="s">
        <v>200</v>
      </c>
      <c r="K312">
        <v>117</v>
      </c>
      <c r="L312" t="s">
        <v>588</v>
      </c>
      <c r="M312" t="s">
        <v>31</v>
      </c>
      <c r="N312">
        <v>2125557818</v>
      </c>
      <c r="O312" t="s">
        <v>32</v>
      </c>
      <c r="Q312" t="s">
        <v>33</v>
      </c>
      <c r="R312" t="s">
        <v>34</v>
      </c>
      <c r="S312">
        <v>10022</v>
      </c>
      <c r="T312" t="s">
        <v>35</v>
      </c>
      <c r="U312" t="s">
        <v>36</v>
      </c>
      <c r="V312" t="s">
        <v>37</v>
      </c>
      <c r="W312" t="s">
        <v>38</v>
      </c>
      <c r="X312" t="s">
        <v>54</v>
      </c>
      <c r="Y312" s="5">
        <f t="shared" si="8"/>
        <v>3846.9799999999996</v>
      </c>
      <c r="Z312" s="3" t="str">
        <f t="shared" si="9"/>
        <v>November</v>
      </c>
      <c r="AA312">
        <v>2004</v>
      </c>
    </row>
    <row r="313" spans="1:27" x14ac:dyDescent="0.2">
      <c r="A313">
        <v>10341</v>
      </c>
      <c r="B313">
        <v>44</v>
      </c>
      <c r="C313" s="5">
        <v>95.93</v>
      </c>
      <c r="D313">
        <v>1</v>
      </c>
      <c r="E313" t="s">
        <v>159</v>
      </c>
      <c r="F313" t="s">
        <v>28</v>
      </c>
      <c r="G313">
        <v>4</v>
      </c>
      <c r="H313">
        <v>11</v>
      </c>
      <c r="I313">
        <v>2004</v>
      </c>
      <c r="J313" t="s">
        <v>200</v>
      </c>
      <c r="K313">
        <v>117</v>
      </c>
      <c r="L313" t="s">
        <v>588</v>
      </c>
      <c r="M313" t="s">
        <v>160</v>
      </c>
      <c r="N313" t="s">
        <v>161</v>
      </c>
      <c r="O313" t="s">
        <v>162</v>
      </c>
      <c r="Q313" t="s">
        <v>163</v>
      </c>
      <c r="S313">
        <v>5020</v>
      </c>
      <c r="T313" t="s">
        <v>164</v>
      </c>
      <c r="U313" t="s">
        <v>45</v>
      </c>
      <c r="V313" t="s">
        <v>165</v>
      </c>
      <c r="W313" t="s">
        <v>166</v>
      </c>
      <c r="X313" t="s">
        <v>54</v>
      </c>
      <c r="Y313" s="5">
        <f t="shared" si="8"/>
        <v>4220.92</v>
      </c>
      <c r="Z313" s="3" t="str">
        <f t="shared" si="9"/>
        <v>November</v>
      </c>
      <c r="AA313">
        <v>2004</v>
      </c>
    </row>
    <row r="314" spans="1:27" x14ac:dyDescent="0.2">
      <c r="A314">
        <v>10363</v>
      </c>
      <c r="B314">
        <v>34</v>
      </c>
      <c r="C314" s="5">
        <v>96.73</v>
      </c>
      <c r="D314">
        <v>4</v>
      </c>
      <c r="E314" s="1">
        <v>38504</v>
      </c>
      <c r="F314" t="s">
        <v>28</v>
      </c>
      <c r="G314">
        <v>1</v>
      </c>
      <c r="H314">
        <v>1</v>
      </c>
      <c r="I314">
        <v>2005</v>
      </c>
      <c r="J314" t="s">
        <v>200</v>
      </c>
      <c r="K314">
        <v>117</v>
      </c>
      <c r="L314" t="s">
        <v>588</v>
      </c>
      <c r="M314" t="s">
        <v>529</v>
      </c>
      <c r="N314" t="s">
        <v>530</v>
      </c>
      <c r="O314" t="s">
        <v>531</v>
      </c>
      <c r="Q314" t="s">
        <v>532</v>
      </c>
      <c r="S314" t="s">
        <v>533</v>
      </c>
      <c r="T314" t="s">
        <v>143</v>
      </c>
      <c r="U314" t="s">
        <v>45</v>
      </c>
      <c r="V314" t="s">
        <v>534</v>
      </c>
      <c r="W314" t="s">
        <v>535</v>
      </c>
      <c r="X314" t="s">
        <v>54</v>
      </c>
      <c r="Y314" s="5">
        <f t="shared" si="8"/>
        <v>3288.82</v>
      </c>
      <c r="Z314" s="3" t="str">
        <f t="shared" si="9"/>
        <v>January</v>
      </c>
      <c r="AA314">
        <v>2005</v>
      </c>
    </row>
    <row r="315" spans="1:27" x14ac:dyDescent="0.2">
      <c r="A315">
        <v>10376</v>
      </c>
      <c r="B315">
        <v>35</v>
      </c>
      <c r="C315" s="5">
        <v>100</v>
      </c>
      <c r="D315">
        <v>1</v>
      </c>
      <c r="E315" s="1">
        <v>38566</v>
      </c>
      <c r="F315" t="s">
        <v>28</v>
      </c>
      <c r="G315">
        <v>1</v>
      </c>
      <c r="H315">
        <v>2</v>
      </c>
      <c r="I315">
        <v>2005</v>
      </c>
      <c r="J315" t="s">
        <v>200</v>
      </c>
      <c r="K315">
        <v>117</v>
      </c>
      <c r="L315" t="s">
        <v>588</v>
      </c>
      <c r="M315" t="s">
        <v>590</v>
      </c>
      <c r="N315">
        <v>3105552373</v>
      </c>
      <c r="O315" t="s">
        <v>591</v>
      </c>
      <c r="Q315" t="s">
        <v>592</v>
      </c>
      <c r="R315" t="s">
        <v>59</v>
      </c>
      <c r="S315">
        <v>92561</v>
      </c>
      <c r="T315" t="s">
        <v>35</v>
      </c>
      <c r="U315" t="s">
        <v>36</v>
      </c>
      <c r="V315" t="s">
        <v>60</v>
      </c>
      <c r="W315" t="s">
        <v>272</v>
      </c>
      <c r="X315" t="s">
        <v>54</v>
      </c>
      <c r="Y315" s="5">
        <f t="shared" si="8"/>
        <v>3500</v>
      </c>
      <c r="Z315" s="3" t="str">
        <f t="shared" si="9"/>
        <v>February</v>
      </c>
      <c r="AA315">
        <v>2005</v>
      </c>
    </row>
    <row r="316" spans="1:27" x14ac:dyDescent="0.2">
      <c r="A316">
        <v>10389</v>
      </c>
      <c r="B316">
        <v>25</v>
      </c>
      <c r="C316" s="5">
        <v>72.38</v>
      </c>
      <c r="D316">
        <v>6</v>
      </c>
      <c r="E316" s="1">
        <v>38414</v>
      </c>
      <c r="F316" t="s">
        <v>28</v>
      </c>
      <c r="G316">
        <v>1</v>
      </c>
      <c r="H316">
        <v>3</v>
      </c>
      <c r="I316">
        <v>2005</v>
      </c>
      <c r="J316" t="s">
        <v>200</v>
      </c>
      <c r="K316">
        <v>117</v>
      </c>
      <c r="L316" t="s">
        <v>588</v>
      </c>
      <c r="M316" t="s">
        <v>291</v>
      </c>
      <c r="N316" t="s">
        <v>292</v>
      </c>
      <c r="O316" t="s">
        <v>293</v>
      </c>
      <c r="Q316" t="s">
        <v>294</v>
      </c>
      <c r="S316" t="s">
        <v>295</v>
      </c>
      <c r="T316" t="s">
        <v>208</v>
      </c>
      <c r="U316" t="s">
        <v>45</v>
      </c>
      <c r="V316" t="s">
        <v>296</v>
      </c>
      <c r="W316" t="s">
        <v>230</v>
      </c>
      <c r="X316" t="s">
        <v>39</v>
      </c>
      <c r="Y316" s="5">
        <f t="shared" si="8"/>
        <v>1809.5</v>
      </c>
      <c r="Z316" s="3" t="str">
        <f t="shared" si="9"/>
        <v>March</v>
      </c>
      <c r="AA316">
        <v>2005</v>
      </c>
    </row>
    <row r="317" spans="1:27" x14ac:dyDescent="0.2">
      <c r="A317">
        <v>10419</v>
      </c>
      <c r="B317">
        <v>10</v>
      </c>
      <c r="C317" s="5">
        <v>100</v>
      </c>
      <c r="D317">
        <v>11</v>
      </c>
      <c r="E317" t="s">
        <v>536</v>
      </c>
      <c r="F317" t="s">
        <v>28</v>
      </c>
      <c r="G317">
        <v>2</v>
      </c>
      <c r="H317">
        <v>5</v>
      </c>
      <c r="I317">
        <v>2005</v>
      </c>
      <c r="J317" t="s">
        <v>200</v>
      </c>
      <c r="K317">
        <v>117</v>
      </c>
      <c r="L317" t="s">
        <v>588</v>
      </c>
      <c r="M317" t="s">
        <v>160</v>
      </c>
      <c r="N317" t="s">
        <v>161</v>
      </c>
      <c r="O317" t="s">
        <v>162</v>
      </c>
      <c r="Q317" t="s">
        <v>163</v>
      </c>
      <c r="S317">
        <v>5020</v>
      </c>
      <c r="T317" t="s">
        <v>164</v>
      </c>
      <c r="U317" t="s">
        <v>45</v>
      </c>
      <c r="V317" t="s">
        <v>165</v>
      </c>
      <c r="W317" t="s">
        <v>166</v>
      </c>
      <c r="X317" t="s">
        <v>39</v>
      </c>
      <c r="Y317" s="5">
        <f t="shared" si="8"/>
        <v>1000</v>
      </c>
      <c r="Z317" s="3" t="str">
        <f t="shared" si="9"/>
        <v>May</v>
      </c>
      <c r="AA317">
        <v>2005</v>
      </c>
    </row>
    <row r="318" spans="1:27" x14ac:dyDescent="0.2">
      <c r="A318">
        <v>10105</v>
      </c>
      <c r="B318">
        <v>29</v>
      </c>
      <c r="C318" s="5">
        <v>100</v>
      </c>
      <c r="D318">
        <v>14</v>
      </c>
      <c r="E318" s="1">
        <v>37927</v>
      </c>
      <c r="F318" t="s">
        <v>28</v>
      </c>
      <c r="G318">
        <v>1</v>
      </c>
      <c r="H318">
        <v>2</v>
      </c>
      <c r="I318">
        <v>2003</v>
      </c>
      <c r="J318" t="s">
        <v>200</v>
      </c>
      <c r="K318">
        <v>173</v>
      </c>
      <c r="L318" t="s">
        <v>593</v>
      </c>
      <c r="M318" t="s">
        <v>361</v>
      </c>
      <c r="N318" t="s">
        <v>362</v>
      </c>
      <c r="O318" t="s">
        <v>363</v>
      </c>
      <c r="Q318" t="s">
        <v>364</v>
      </c>
      <c r="S318">
        <v>1734</v>
      </c>
      <c r="T318" t="s">
        <v>365</v>
      </c>
      <c r="U318" t="s">
        <v>45</v>
      </c>
      <c r="V318" t="s">
        <v>366</v>
      </c>
      <c r="W318" t="s">
        <v>367</v>
      </c>
      <c r="X318" t="s">
        <v>54</v>
      </c>
      <c r="Y318" s="5">
        <f t="shared" si="8"/>
        <v>2900</v>
      </c>
      <c r="Z318" s="3" t="str">
        <f t="shared" si="9"/>
        <v>February</v>
      </c>
      <c r="AA318">
        <v>2003</v>
      </c>
    </row>
    <row r="319" spans="1:27" x14ac:dyDescent="0.2">
      <c r="A319">
        <v>10117</v>
      </c>
      <c r="B319">
        <v>39</v>
      </c>
      <c r="C319" s="5">
        <v>100</v>
      </c>
      <c r="D319">
        <v>8</v>
      </c>
      <c r="E319" t="s">
        <v>538</v>
      </c>
      <c r="F319" t="s">
        <v>28</v>
      </c>
      <c r="G319">
        <v>2</v>
      </c>
      <c r="H319">
        <v>4</v>
      </c>
      <c r="I319">
        <v>2003</v>
      </c>
      <c r="J319" t="s">
        <v>200</v>
      </c>
      <c r="K319">
        <v>173</v>
      </c>
      <c r="L319" t="s">
        <v>593</v>
      </c>
      <c r="M319" t="s">
        <v>219</v>
      </c>
      <c r="N319" t="s">
        <v>220</v>
      </c>
      <c r="O319" t="s">
        <v>221</v>
      </c>
      <c r="Q319" t="s">
        <v>222</v>
      </c>
      <c r="S319">
        <v>79903</v>
      </c>
      <c r="T319" t="s">
        <v>222</v>
      </c>
      <c r="U319" t="s">
        <v>223</v>
      </c>
      <c r="V319" t="s">
        <v>224</v>
      </c>
      <c r="W319" t="s">
        <v>225</v>
      </c>
      <c r="X319" t="s">
        <v>54</v>
      </c>
      <c r="Y319" s="5">
        <f t="shared" si="8"/>
        <v>3900</v>
      </c>
      <c r="Z319" s="3" t="str">
        <f t="shared" si="9"/>
        <v>April</v>
      </c>
      <c r="AA319">
        <v>2003</v>
      </c>
    </row>
    <row r="320" spans="1:27" x14ac:dyDescent="0.2">
      <c r="A320">
        <v>10127</v>
      </c>
      <c r="B320">
        <v>42</v>
      </c>
      <c r="C320" s="5">
        <v>100</v>
      </c>
      <c r="D320">
        <v>1</v>
      </c>
      <c r="E320" s="1">
        <v>37686</v>
      </c>
      <c r="F320" t="s">
        <v>28</v>
      </c>
      <c r="G320">
        <v>2</v>
      </c>
      <c r="H320">
        <v>6</v>
      </c>
      <c r="I320">
        <v>2003</v>
      </c>
      <c r="J320" t="s">
        <v>200</v>
      </c>
      <c r="K320">
        <v>173</v>
      </c>
      <c r="L320" t="s">
        <v>593</v>
      </c>
      <c r="M320" t="s">
        <v>539</v>
      </c>
      <c r="N320">
        <v>2125557413</v>
      </c>
      <c r="O320" t="s">
        <v>540</v>
      </c>
      <c r="P320" t="s">
        <v>541</v>
      </c>
      <c r="Q320" t="s">
        <v>33</v>
      </c>
      <c r="R320" t="s">
        <v>34</v>
      </c>
      <c r="S320">
        <v>10022</v>
      </c>
      <c r="T320" t="s">
        <v>35</v>
      </c>
      <c r="U320" t="s">
        <v>36</v>
      </c>
      <c r="V320" t="s">
        <v>60</v>
      </c>
      <c r="W320" t="s">
        <v>542</v>
      </c>
      <c r="X320" t="s">
        <v>167</v>
      </c>
      <c r="Y320" s="5">
        <f t="shared" si="8"/>
        <v>4200</v>
      </c>
      <c r="Z320" s="3" t="str">
        <f t="shared" si="9"/>
        <v>June</v>
      </c>
      <c r="AA320">
        <v>2003</v>
      </c>
    </row>
    <row r="321" spans="1:27" x14ac:dyDescent="0.2">
      <c r="A321">
        <v>10142</v>
      </c>
      <c r="B321">
        <v>46</v>
      </c>
      <c r="C321" s="5">
        <v>100</v>
      </c>
      <c r="D321">
        <v>11</v>
      </c>
      <c r="E321" s="1">
        <v>37841</v>
      </c>
      <c r="F321" t="s">
        <v>28</v>
      </c>
      <c r="G321">
        <v>3</v>
      </c>
      <c r="H321">
        <v>8</v>
      </c>
      <c r="I321">
        <v>2003</v>
      </c>
      <c r="J321" t="s">
        <v>200</v>
      </c>
      <c r="K321">
        <v>173</v>
      </c>
      <c r="L321" t="s">
        <v>593</v>
      </c>
      <c r="M321" t="s">
        <v>303</v>
      </c>
      <c r="N321">
        <v>4155551450</v>
      </c>
      <c r="O321" t="s">
        <v>304</v>
      </c>
      <c r="Q321" t="s">
        <v>305</v>
      </c>
      <c r="R321" t="s">
        <v>59</v>
      </c>
      <c r="S321">
        <v>97562</v>
      </c>
      <c r="T321" t="s">
        <v>35</v>
      </c>
      <c r="U321" t="s">
        <v>36</v>
      </c>
      <c r="V321" t="s">
        <v>306</v>
      </c>
      <c r="W321" t="s">
        <v>307</v>
      </c>
      <c r="X321" t="s">
        <v>167</v>
      </c>
      <c r="Y321" s="5">
        <f t="shared" si="8"/>
        <v>4600</v>
      </c>
      <c r="Z321" s="3" t="str">
        <f t="shared" si="9"/>
        <v>August</v>
      </c>
      <c r="AA321">
        <v>2003</v>
      </c>
    </row>
    <row r="322" spans="1:27" x14ac:dyDescent="0.2">
      <c r="A322">
        <v>10153</v>
      </c>
      <c r="B322">
        <v>49</v>
      </c>
      <c r="C322" s="5">
        <v>100</v>
      </c>
      <c r="D322">
        <v>10</v>
      </c>
      <c r="E322" t="s">
        <v>543</v>
      </c>
      <c r="F322" t="s">
        <v>28</v>
      </c>
      <c r="G322">
        <v>3</v>
      </c>
      <c r="H322">
        <v>9</v>
      </c>
      <c r="I322">
        <v>2003</v>
      </c>
      <c r="J322" t="s">
        <v>200</v>
      </c>
      <c r="K322">
        <v>173</v>
      </c>
      <c r="L322" t="s">
        <v>593</v>
      </c>
      <c r="M322" t="s">
        <v>192</v>
      </c>
      <c r="N322" t="s">
        <v>193</v>
      </c>
      <c r="O322" t="s">
        <v>194</v>
      </c>
      <c r="Q322" t="s">
        <v>195</v>
      </c>
      <c r="S322">
        <v>28034</v>
      </c>
      <c r="T322" t="s">
        <v>196</v>
      </c>
      <c r="U322" t="s">
        <v>45</v>
      </c>
      <c r="V322" t="s">
        <v>197</v>
      </c>
      <c r="W322" t="s">
        <v>198</v>
      </c>
      <c r="X322" t="s">
        <v>167</v>
      </c>
      <c r="Y322" s="5">
        <f t="shared" si="8"/>
        <v>4900</v>
      </c>
      <c r="Z322" s="3" t="str">
        <f t="shared" si="9"/>
        <v>September</v>
      </c>
      <c r="AA322">
        <v>2003</v>
      </c>
    </row>
    <row r="323" spans="1:27" x14ac:dyDescent="0.2">
      <c r="A323">
        <v>10165</v>
      </c>
      <c r="B323">
        <v>27</v>
      </c>
      <c r="C323" s="5">
        <v>100</v>
      </c>
      <c r="D323">
        <v>2</v>
      </c>
      <c r="E323" t="s">
        <v>544</v>
      </c>
      <c r="F323" t="s">
        <v>28</v>
      </c>
      <c r="G323">
        <v>4</v>
      </c>
      <c r="H323">
        <v>10</v>
      </c>
      <c r="I323">
        <v>2003</v>
      </c>
      <c r="J323" t="s">
        <v>200</v>
      </c>
      <c r="K323">
        <v>173</v>
      </c>
      <c r="L323" t="s">
        <v>593</v>
      </c>
      <c r="M323" t="s">
        <v>219</v>
      </c>
      <c r="N323" t="s">
        <v>220</v>
      </c>
      <c r="O323" t="s">
        <v>221</v>
      </c>
      <c r="Q323" t="s">
        <v>222</v>
      </c>
      <c r="S323">
        <v>79903</v>
      </c>
      <c r="T323" t="s">
        <v>222</v>
      </c>
      <c r="U323" t="s">
        <v>223</v>
      </c>
      <c r="V323" t="s">
        <v>224</v>
      </c>
      <c r="W323" t="s">
        <v>225</v>
      </c>
      <c r="X323" t="s">
        <v>54</v>
      </c>
      <c r="Y323" s="5">
        <f t="shared" ref="Y323:Y386" si="10">B323*C323</f>
        <v>2700</v>
      </c>
      <c r="Z323" s="3" t="str">
        <f t="shared" ref="Z323:Z386" si="11">TEXT(DATE(2000, H323, 1), "mmmm")</f>
        <v>October</v>
      </c>
      <c r="AA323">
        <v>2003</v>
      </c>
    </row>
    <row r="324" spans="1:27" x14ac:dyDescent="0.2">
      <c r="A324">
        <v>10176</v>
      </c>
      <c r="B324">
        <v>50</v>
      </c>
      <c r="C324" s="5">
        <v>100</v>
      </c>
      <c r="D324">
        <v>1</v>
      </c>
      <c r="E324" s="1">
        <v>37783</v>
      </c>
      <c r="F324" t="s">
        <v>28</v>
      </c>
      <c r="G324">
        <v>4</v>
      </c>
      <c r="H324">
        <v>11</v>
      </c>
      <c r="I324">
        <v>2003</v>
      </c>
      <c r="J324" t="s">
        <v>200</v>
      </c>
      <c r="K324">
        <v>173</v>
      </c>
      <c r="L324" t="s">
        <v>593</v>
      </c>
      <c r="M324" t="s">
        <v>512</v>
      </c>
      <c r="N324" t="s">
        <v>513</v>
      </c>
      <c r="O324" t="s">
        <v>514</v>
      </c>
      <c r="Q324" t="s">
        <v>515</v>
      </c>
      <c r="S324">
        <v>42100</v>
      </c>
      <c r="T324" t="s">
        <v>288</v>
      </c>
      <c r="U324" t="s">
        <v>45</v>
      </c>
      <c r="V324" t="s">
        <v>516</v>
      </c>
      <c r="W324" t="s">
        <v>517</v>
      </c>
      <c r="X324" t="s">
        <v>167</v>
      </c>
      <c r="Y324" s="5">
        <f t="shared" si="10"/>
        <v>5000</v>
      </c>
      <c r="Z324" s="3" t="str">
        <f t="shared" si="11"/>
        <v>November</v>
      </c>
      <c r="AA324">
        <v>2003</v>
      </c>
    </row>
    <row r="325" spans="1:27" x14ac:dyDescent="0.2">
      <c r="A325">
        <v>10185</v>
      </c>
      <c r="B325">
        <v>43</v>
      </c>
      <c r="C325" s="5">
        <v>100</v>
      </c>
      <c r="D325">
        <v>12</v>
      </c>
      <c r="E325" t="s">
        <v>387</v>
      </c>
      <c r="F325" t="s">
        <v>28</v>
      </c>
      <c r="G325">
        <v>4</v>
      </c>
      <c r="H325">
        <v>11</v>
      </c>
      <c r="I325">
        <v>2003</v>
      </c>
      <c r="J325" t="s">
        <v>200</v>
      </c>
      <c r="K325">
        <v>173</v>
      </c>
      <c r="L325" t="s">
        <v>593</v>
      </c>
      <c r="M325" t="s">
        <v>375</v>
      </c>
      <c r="N325">
        <v>5085559555</v>
      </c>
      <c r="O325" t="s">
        <v>376</v>
      </c>
      <c r="Q325" t="s">
        <v>179</v>
      </c>
      <c r="R325" t="s">
        <v>135</v>
      </c>
      <c r="S325">
        <v>50553</v>
      </c>
      <c r="T325" t="s">
        <v>35</v>
      </c>
      <c r="U325" t="s">
        <v>36</v>
      </c>
      <c r="V325" t="s">
        <v>377</v>
      </c>
      <c r="W325" t="s">
        <v>378</v>
      </c>
      <c r="X325" t="s">
        <v>167</v>
      </c>
      <c r="Y325" s="5">
        <f t="shared" si="10"/>
        <v>4300</v>
      </c>
      <c r="Z325" s="3" t="str">
        <f t="shared" si="11"/>
        <v>November</v>
      </c>
      <c r="AA325">
        <v>2003</v>
      </c>
    </row>
    <row r="326" spans="1:27" x14ac:dyDescent="0.2">
      <c r="A326">
        <v>10196</v>
      </c>
      <c r="B326">
        <v>38</v>
      </c>
      <c r="C326" s="5">
        <v>100</v>
      </c>
      <c r="D326">
        <v>4</v>
      </c>
      <c r="E326" t="s">
        <v>394</v>
      </c>
      <c r="F326" t="s">
        <v>28</v>
      </c>
      <c r="G326">
        <v>4</v>
      </c>
      <c r="H326">
        <v>11</v>
      </c>
      <c r="I326">
        <v>2003</v>
      </c>
      <c r="J326" t="s">
        <v>200</v>
      </c>
      <c r="K326">
        <v>173</v>
      </c>
      <c r="L326" t="s">
        <v>593</v>
      </c>
      <c r="M326" t="s">
        <v>269</v>
      </c>
      <c r="N326">
        <v>2035559545</v>
      </c>
      <c r="O326" t="s">
        <v>270</v>
      </c>
      <c r="Q326" t="s">
        <v>271</v>
      </c>
      <c r="R326" t="s">
        <v>122</v>
      </c>
      <c r="S326">
        <v>97823</v>
      </c>
      <c r="T326" t="s">
        <v>35</v>
      </c>
      <c r="U326" t="s">
        <v>36</v>
      </c>
      <c r="V326" t="s">
        <v>89</v>
      </c>
      <c r="W326" t="s">
        <v>272</v>
      </c>
      <c r="X326" t="s">
        <v>167</v>
      </c>
      <c r="Y326" s="5">
        <f t="shared" si="10"/>
        <v>3800</v>
      </c>
      <c r="Z326" s="3" t="str">
        <f t="shared" si="11"/>
        <v>November</v>
      </c>
      <c r="AA326">
        <v>2003</v>
      </c>
    </row>
    <row r="327" spans="1:27" x14ac:dyDescent="0.2">
      <c r="A327">
        <v>10208</v>
      </c>
      <c r="B327">
        <v>20</v>
      </c>
      <c r="C327" s="5">
        <v>100</v>
      </c>
      <c r="D327">
        <v>12</v>
      </c>
      <c r="E327" s="1">
        <v>38018</v>
      </c>
      <c r="F327" t="s">
        <v>28</v>
      </c>
      <c r="G327">
        <v>1</v>
      </c>
      <c r="H327">
        <v>1</v>
      </c>
      <c r="I327">
        <v>2004</v>
      </c>
      <c r="J327" t="s">
        <v>200</v>
      </c>
      <c r="K327">
        <v>173</v>
      </c>
      <c r="L327" t="s">
        <v>593</v>
      </c>
      <c r="M327" t="s">
        <v>245</v>
      </c>
      <c r="N327" t="s">
        <v>246</v>
      </c>
      <c r="O327" t="s">
        <v>247</v>
      </c>
      <c r="Q327" t="s">
        <v>248</v>
      </c>
      <c r="S327">
        <v>69004</v>
      </c>
      <c r="T327" t="s">
        <v>44</v>
      </c>
      <c r="U327" t="s">
        <v>45</v>
      </c>
      <c r="V327" t="s">
        <v>249</v>
      </c>
      <c r="W327" t="s">
        <v>250</v>
      </c>
      <c r="X327" t="s">
        <v>54</v>
      </c>
      <c r="Y327" s="5">
        <f t="shared" si="10"/>
        <v>2000</v>
      </c>
      <c r="Z327" s="3" t="str">
        <f t="shared" si="11"/>
        <v>January</v>
      </c>
      <c r="AA327">
        <v>2004</v>
      </c>
    </row>
    <row r="328" spans="1:27" x14ac:dyDescent="0.2">
      <c r="A328">
        <v>10220</v>
      </c>
      <c r="B328">
        <v>27</v>
      </c>
      <c r="C328" s="5">
        <v>100</v>
      </c>
      <c r="D328">
        <v>1</v>
      </c>
      <c r="E328" s="1">
        <v>38323</v>
      </c>
      <c r="F328" t="s">
        <v>28</v>
      </c>
      <c r="G328">
        <v>1</v>
      </c>
      <c r="H328">
        <v>2</v>
      </c>
      <c r="I328">
        <v>2004</v>
      </c>
      <c r="J328" t="s">
        <v>200</v>
      </c>
      <c r="K328">
        <v>173</v>
      </c>
      <c r="L328" t="s">
        <v>593</v>
      </c>
      <c r="M328" t="s">
        <v>545</v>
      </c>
      <c r="N328" t="s">
        <v>546</v>
      </c>
      <c r="O328" t="s">
        <v>547</v>
      </c>
      <c r="P328" t="s">
        <v>548</v>
      </c>
      <c r="Q328" t="s">
        <v>549</v>
      </c>
      <c r="S328">
        <v>2</v>
      </c>
      <c r="T328" t="s">
        <v>550</v>
      </c>
      <c r="U328" t="s">
        <v>45</v>
      </c>
      <c r="V328" t="s">
        <v>551</v>
      </c>
      <c r="W328" t="s">
        <v>552</v>
      </c>
      <c r="X328" t="s">
        <v>54</v>
      </c>
      <c r="Y328" s="5">
        <f t="shared" si="10"/>
        <v>2700</v>
      </c>
      <c r="Z328" s="3" t="str">
        <f t="shared" si="11"/>
        <v>February</v>
      </c>
      <c r="AA328">
        <v>2004</v>
      </c>
    </row>
    <row r="329" spans="1:27" x14ac:dyDescent="0.2">
      <c r="A329">
        <v>10231</v>
      </c>
      <c r="B329">
        <v>49</v>
      </c>
      <c r="C329" s="5">
        <v>100</v>
      </c>
      <c r="D329">
        <v>1</v>
      </c>
      <c r="E329" t="s">
        <v>553</v>
      </c>
      <c r="F329" t="s">
        <v>28</v>
      </c>
      <c r="G329">
        <v>1</v>
      </c>
      <c r="H329">
        <v>3</v>
      </c>
      <c r="I329">
        <v>2004</v>
      </c>
      <c r="J329" t="s">
        <v>200</v>
      </c>
      <c r="K329">
        <v>173</v>
      </c>
      <c r="L329" t="s">
        <v>593</v>
      </c>
      <c r="M329" t="s">
        <v>554</v>
      </c>
      <c r="N329" t="s">
        <v>555</v>
      </c>
      <c r="O329" t="s">
        <v>556</v>
      </c>
      <c r="Q329" t="s">
        <v>195</v>
      </c>
      <c r="S329">
        <v>28023</v>
      </c>
      <c r="T329" t="s">
        <v>196</v>
      </c>
      <c r="U329" t="s">
        <v>45</v>
      </c>
      <c r="V329" t="s">
        <v>557</v>
      </c>
      <c r="W329" t="s">
        <v>558</v>
      </c>
      <c r="X329" t="s">
        <v>54</v>
      </c>
      <c r="Y329" s="5">
        <f t="shared" si="10"/>
        <v>4900</v>
      </c>
      <c r="Z329" s="3" t="str">
        <f t="shared" si="11"/>
        <v>March</v>
      </c>
      <c r="AA329">
        <v>2004</v>
      </c>
    </row>
    <row r="330" spans="1:27" x14ac:dyDescent="0.2">
      <c r="A330">
        <v>10247</v>
      </c>
      <c r="B330">
        <v>27</v>
      </c>
      <c r="C330" s="5">
        <v>100</v>
      </c>
      <c r="D330">
        <v>1</v>
      </c>
      <c r="E330" s="1">
        <v>38112</v>
      </c>
      <c r="F330" t="s">
        <v>28</v>
      </c>
      <c r="G330">
        <v>2</v>
      </c>
      <c r="H330">
        <v>5</v>
      </c>
      <c r="I330">
        <v>2004</v>
      </c>
      <c r="J330" t="s">
        <v>200</v>
      </c>
      <c r="K330">
        <v>173</v>
      </c>
      <c r="L330" t="s">
        <v>593</v>
      </c>
      <c r="M330" t="s">
        <v>529</v>
      </c>
      <c r="N330" t="s">
        <v>530</v>
      </c>
      <c r="O330" t="s">
        <v>531</v>
      </c>
      <c r="Q330" t="s">
        <v>532</v>
      </c>
      <c r="S330" t="s">
        <v>533</v>
      </c>
      <c r="T330" t="s">
        <v>143</v>
      </c>
      <c r="U330" t="s">
        <v>45</v>
      </c>
      <c r="V330" t="s">
        <v>534</v>
      </c>
      <c r="W330" t="s">
        <v>535</v>
      </c>
      <c r="X330" t="s">
        <v>54</v>
      </c>
      <c r="Y330" s="5">
        <f t="shared" si="10"/>
        <v>2700</v>
      </c>
      <c r="Z330" s="3" t="str">
        <f t="shared" si="11"/>
        <v>May</v>
      </c>
      <c r="AA330">
        <v>2004</v>
      </c>
    </row>
    <row r="331" spans="1:27" x14ac:dyDescent="0.2">
      <c r="A331">
        <v>10272</v>
      </c>
      <c r="B331">
        <v>39</v>
      </c>
      <c r="C331" s="5">
        <v>100</v>
      </c>
      <c r="D331">
        <v>1</v>
      </c>
      <c r="E331" t="s">
        <v>559</v>
      </c>
      <c r="F331" t="s">
        <v>28</v>
      </c>
      <c r="G331">
        <v>3</v>
      </c>
      <c r="H331">
        <v>7</v>
      </c>
      <c r="I331">
        <v>2004</v>
      </c>
      <c r="J331" t="s">
        <v>200</v>
      </c>
      <c r="K331">
        <v>173</v>
      </c>
      <c r="L331" t="s">
        <v>593</v>
      </c>
      <c r="M331" t="s">
        <v>153</v>
      </c>
      <c r="N331">
        <v>2155551555</v>
      </c>
      <c r="O331" t="s">
        <v>154</v>
      </c>
      <c r="Q331" t="s">
        <v>155</v>
      </c>
      <c r="R331" t="s">
        <v>156</v>
      </c>
      <c r="S331">
        <v>70267</v>
      </c>
      <c r="T331" t="s">
        <v>35</v>
      </c>
      <c r="U331" t="s">
        <v>36</v>
      </c>
      <c r="V331" t="s">
        <v>37</v>
      </c>
      <c r="W331" t="s">
        <v>157</v>
      </c>
      <c r="X331" t="s">
        <v>167</v>
      </c>
      <c r="Y331" s="5">
        <f t="shared" si="10"/>
        <v>3900</v>
      </c>
      <c r="Z331" s="3" t="str">
        <f t="shared" si="11"/>
        <v>July</v>
      </c>
      <c r="AA331">
        <v>2004</v>
      </c>
    </row>
    <row r="332" spans="1:27" x14ac:dyDescent="0.2">
      <c r="A332">
        <v>10282</v>
      </c>
      <c r="B332">
        <v>24</v>
      </c>
      <c r="C332" s="5">
        <v>100</v>
      </c>
      <c r="D332">
        <v>4</v>
      </c>
      <c r="E332" t="s">
        <v>419</v>
      </c>
      <c r="F332" t="s">
        <v>28</v>
      </c>
      <c r="G332">
        <v>3</v>
      </c>
      <c r="H332">
        <v>8</v>
      </c>
      <c r="I332">
        <v>2004</v>
      </c>
      <c r="J332" t="s">
        <v>200</v>
      </c>
      <c r="K332">
        <v>173</v>
      </c>
      <c r="L332" t="s">
        <v>593</v>
      </c>
      <c r="M332" t="s">
        <v>303</v>
      </c>
      <c r="N332">
        <v>4155551450</v>
      </c>
      <c r="O332" t="s">
        <v>304</v>
      </c>
      <c r="Q332" t="s">
        <v>305</v>
      </c>
      <c r="R332" t="s">
        <v>59</v>
      </c>
      <c r="S332">
        <v>97562</v>
      </c>
      <c r="T332" t="s">
        <v>35</v>
      </c>
      <c r="U332" t="s">
        <v>36</v>
      </c>
      <c r="V332" t="s">
        <v>306</v>
      </c>
      <c r="W332" t="s">
        <v>307</v>
      </c>
      <c r="X332" t="s">
        <v>54</v>
      </c>
      <c r="Y332" s="5">
        <f t="shared" si="10"/>
        <v>2400</v>
      </c>
      <c r="Z332" s="3" t="str">
        <f t="shared" si="11"/>
        <v>August</v>
      </c>
      <c r="AA332">
        <v>2004</v>
      </c>
    </row>
    <row r="333" spans="1:27" x14ac:dyDescent="0.2">
      <c r="A333">
        <v>10293</v>
      </c>
      <c r="B333">
        <v>45</v>
      </c>
      <c r="C333" s="5">
        <v>100</v>
      </c>
      <c r="D333">
        <v>7</v>
      </c>
      <c r="E333" s="1">
        <v>38239</v>
      </c>
      <c r="F333" t="s">
        <v>28</v>
      </c>
      <c r="G333">
        <v>3</v>
      </c>
      <c r="H333">
        <v>9</v>
      </c>
      <c r="I333">
        <v>2004</v>
      </c>
      <c r="J333" t="s">
        <v>200</v>
      </c>
      <c r="K333">
        <v>173</v>
      </c>
      <c r="L333" t="s">
        <v>593</v>
      </c>
      <c r="M333" t="s">
        <v>284</v>
      </c>
      <c r="N333" t="s">
        <v>285</v>
      </c>
      <c r="O333" t="s">
        <v>286</v>
      </c>
      <c r="Q333" t="s">
        <v>287</v>
      </c>
      <c r="S333">
        <v>10100</v>
      </c>
      <c r="T333" t="s">
        <v>288</v>
      </c>
      <c r="U333" t="s">
        <v>45</v>
      </c>
      <c r="V333" t="s">
        <v>289</v>
      </c>
      <c r="W333" t="s">
        <v>290</v>
      </c>
      <c r="X333" t="s">
        <v>167</v>
      </c>
      <c r="Y333" s="5">
        <f t="shared" si="10"/>
        <v>4500</v>
      </c>
      <c r="Z333" s="3" t="str">
        <f t="shared" si="11"/>
        <v>September</v>
      </c>
      <c r="AA333">
        <v>2004</v>
      </c>
    </row>
    <row r="334" spans="1:27" x14ac:dyDescent="0.2">
      <c r="A334">
        <v>10306</v>
      </c>
      <c r="B334">
        <v>20</v>
      </c>
      <c r="C334" s="5">
        <v>100</v>
      </c>
      <c r="D334">
        <v>12</v>
      </c>
      <c r="E334" t="s">
        <v>430</v>
      </c>
      <c r="F334" t="s">
        <v>28</v>
      </c>
      <c r="G334">
        <v>4</v>
      </c>
      <c r="H334">
        <v>10</v>
      </c>
      <c r="I334">
        <v>2004</v>
      </c>
      <c r="J334" t="s">
        <v>200</v>
      </c>
      <c r="K334">
        <v>173</v>
      </c>
      <c r="L334" t="s">
        <v>593</v>
      </c>
      <c r="M334" t="s">
        <v>560</v>
      </c>
      <c r="N334" t="s">
        <v>561</v>
      </c>
      <c r="O334" t="s">
        <v>562</v>
      </c>
      <c r="Q334" t="s">
        <v>563</v>
      </c>
      <c r="S334" t="s">
        <v>564</v>
      </c>
      <c r="T334" t="s">
        <v>187</v>
      </c>
      <c r="U334" t="s">
        <v>45</v>
      </c>
      <c r="V334" t="s">
        <v>565</v>
      </c>
      <c r="W334" t="s">
        <v>102</v>
      </c>
      <c r="X334" t="s">
        <v>54</v>
      </c>
      <c r="Y334" s="5">
        <f t="shared" si="10"/>
        <v>2000</v>
      </c>
      <c r="Z334" s="3" t="str">
        <f t="shared" si="11"/>
        <v>October</v>
      </c>
      <c r="AA334">
        <v>2004</v>
      </c>
    </row>
    <row r="335" spans="1:27" x14ac:dyDescent="0.2">
      <c r="A335">
        <v>10314</v>
      </c>
      <c r="B335">
        <v>36</v>
      </c>
      <c r="C335" s="5">
        <v>100</v>
      </c>
      <c r="D335">
        <v>4</v>
      </c>
      <c r="E335" t="s">
        <v>480</v>
      </c>
      <c r="F335" t="s">
        <v>28</v>
      </c>
      <c r="G335">
        <v>4</v>
      </c>
      <c r="H335">
        <v>10</v>
      </c>
      <c r="I335">
        <v>2004</v>
      </c>
      <c r="J335" t="s">
        <v>200</v>
      </c>
      <c r="K335">
        <v>173</v>
      </c>
      <c r="L335" t="s">
        <v>593</v>
      </c>
      <c r="M335" t="s">
        <v>566</v>
      </c>
      <c r="N335" t="s">
        <v>567</v>
      </c>
      <c r="O335" t="s">
        <v>568</v>
      </c>
      <c r="Q335" t="s">
        <v>569</v>
      </c>
      <c r="S335">
        <v>8200</v>
      </c>
      <c r="T335" t="s">
        <v>365</v>
      </c>
      <c r="U335" t="s">
        <v>45</v>
      </c>
      <c r="V335" t="s">
        <v>570</v>
      </c>
      <c r="W335" t="s">
        <v>571</v>
      </c>
      <c r="X335" t="s">
        <v>54</v>
      </c>
      <c r="Y335" s="5">
        <f t="shared" si="10"/>
        <v>3600</v>
      </c>
      <c r="Z335" s="3" t="str">
        <f t="shared" si="11"/>
        <v>October</v>
      </c>
      <c r="AA335">
        <v>2004</v>
      </c>
    </row>
    <row r="336" spans="1:27" x14ac:dyDescent="0.2">
      <c r="A336">
        <v>10325</v>
      </c>
      <c r="B336">
        <v>24</v>
      </c>
      <c r="C336" s="5">
        <v>100</v>
      </c>
      <c r="D336">
        <v>1</v>
      </c>
      <c r="E336" s="1">
        <v>38118</v>
      </c>
      <c r="F336" t="s">
        <v>28</v>
      </c>
      <c r="G336">
        <v>4</v>
      </c>
      <c r="H336">
        <v>11</v>
      </c>
      <c r="I336">
        <v>2004</v>
      </c>
      <c r="J336" t="s">
        <v>200</v>
      </c>
      <c r="K336">
        <v>173</v>
      </c>
      <c r="L336" t="s">
        <v>593</v>
      </c>
      <c r="M336" t="s">
        <v>147</v>
      </c>
      <c r="N336" t="s">
        <v>148</v>
      </c>
      <c r="O336" t="s">
        <v>149</v>
      </c>
      <c r="Q336" t="s">
        <v>150</v>
      </c>
      <c r="S336">
        <v>4110</v>
      </c>
      <c r="T336" t="s">
        <v>84</v>
      </c>
      <c r="U336" t="s">
        <v>45</v>
      </c>
      <c r="V336" t="s">
        <v>151</v>
      </c>
      <c r="W336" t="s">
        <v>152</v>
      </c>
      <c r="X336" t="s">
        <v>39</v>
      </c>
      <c r="Y336" s="5">
        <f t="shared" si="10"/>
        <v>2400</v>
      </c>
      <c r="Z336" s="3" t="str">
        <f t="shared" si="11"/>
        <v>November</v>
      </c>
      <c r="AA336">
        <v>2004</v>
      </c>
    </row>
    <row r="337" spans="1:27" x14ac:dyDescent="0.2">
      <c r="A337">
        <v>10336</v>
      </c>
      <c r="B337">
        <v>49</v>
      </c>
      <c r="C337" s="5">
        <v>63.38</v>
      </c>
      <c r="D337">
        <v>1</v>
      </c>
      <c r="E337" t="s">
        <v>572</v>
      </c>
      <c r="F337" t="s">
        <v>28</v>
      </c>
      <c r="G337">
        <v>4</v>
      </c>
      <c r="H337">
        <v>11</v>
      </c>
      <c r="I337">
        <v>2004</v>
      </c>
      <c r="J337" t="s">
        <v>200</v>
      </c>
      <c r="K337">
        <v>173</v>
      </c>
      <c r="L337" t="s">
        <v>593</v>
      </c>
      <c r="M337" t="s">
        <v>456</v>
      </c>
      <c r="N337" t="s">
        <v>457</v>
      </c>
      <c r="O337" t="s">
        <v>458</v>
      </c>
      <c r="Q337" t="s">
        <v>51</v>
      </c>
      <c r="S337">
        <v>75012</v>
      </c>
      <c r="T337" t="s">
        <v>44</v>
      </c>
      <c r="U337" t="s">
        <v>45</v>
      </c>
      <c r="V337" t="s">
        <v>459</v>
      </c>
      <c r="W337" t="s">
        <v>460</v>
      </c>
      <c r="X337" t="s">
        <v>54</v>
      </c>
      <c r="Y337" s="5">
        <f t="shared" si="10"/>
        <v>3105.6200000000003</v>
      </c>
      <c r="Z337" s="3" t="str">
        <f t="shared" si="11"/>
        <v>November</v>
      </c>
      <c r="AA337">
        <v>2004</v>
      </c>
    </row>
    <row r="338" spans="1:27" x14ac:dyDescent="0.2">
      <c r="A338">
        <v>10349</v>
      </c>
      <c r="B338">
        <v>26</v>
      </c>
      <c r="C338" s="5">
        <v>100</v>
      </c>
      <c r="D338">
        <v>10</v>
      </c>
      <c r="E338" s="1">
        <v>37998</v>
      </c>
      <c r="F338" t="s">
        <v>28</v>
      </c>
      <c r="G338">
        <v>4</v>
      </c>
      <c r="H338">
        <v>12</v>
      </c>
      <c r="I338">
        <v>2004</v>
      </c>
      <c r="J338" t="s">
        <v>200</v>
      </c>
      <c r="K338">
        <v>173</v>
      </c>
      <c r="L338" t="s">
        <v>593</v>
      </c>
      <c r="M338" t="s">
        <v>539</v>
      </c>
      <c r="N338">
        <v>2125557413</v>
      </c>
      <c r="O338" t="s">
        <v>540</v>
      </c>
      <c r="P338" t="s">
        <v>541</v>
      </c>
      <c r="Q338" t="s">
        <v>33</v>
      </c>
      <c r="R338" t="s">
        <v>34</v>
      </c>
      <c r="S338">
        <v>10022</v>
      </c>
      <c r="T338" t="s">
        <v>35</v>
      </c>
      <c r="U338" t="s">
        <v>36</v>
      </c>
      <c r="V338" t="s">
        <v>60</v>
      </c>
      <c r="W338" t="s">
        <v>542</v>
      </c>
      <c r="X338" t="s">
        <v>54</v>
      </c>
      <c r="Y338" s="5">
        <f t="shared" si="10"/>
        <v>2600</v>
      </c>
      <c r="Z338" s="3" t="str">
        <f t="shared" si="11"/>
        <v>December</v>
      </c>
      <c r="AA338">
        <v>2004</v>
      </c>
    </row>
    <row r="339" spans="1:27" x14ac:dyDescent="0.2">
      <c r="A339">
        <v>10359</v>
      </c>
      <c r="B339">
        <v>49</v>
      </c>
      <c r="C339" s="5">
        <v>62.09</v>
      </c>
      <c r="D339">
        <v>5</v>
      </c>
      <c r="E339" t="s">
        <v>440</v>
      </c>
      <c r="F339" t="s">
        <v>28</v>
      </c>
      <c r="G339">
        <v>4</v>
      </c>
      <c r="H339">
        <v>12</v>
      </c>
      <c r="I339">
        <v>2004</v>
      </c>
      <c r="J339" t="s">
        <v>200</v>
      </c>
      <c r="K339">
        <v>173</v>
      </c>
      <c r="L339" t="s">
        <v>593</v>
      </c>
      <c r="M339" t="s">
        <v>40</v>
      </c>
      <c r="N339" t="s">
        <v>41</v>
      </c>
      <c r="O339" t="s">
        <v>42</v>
      </c>
      <c r="Q339" t="s">
        <v>43</v>
      </c>
      <c r="S339">
        <v>51100</v>
      </c>
      <c r="T339" t="s">
        <v>44</v>
      </c>
      <c r="U339" t="s">
        <v>45</v>
      </c>
      <c r="V339" t="s">
        <v>46</v>
      </c>
      <c r="W339" t="s">
        <v>47</v>
      </c>
      <c r="X339" t="s">
        <v>54</v>
      </c>
      <c r="Y339" s="5">
        <f t="shared" si="10"/>
        <v>3042.4100000000003</v>
      </c>
      <c r="Z339" s="3" t="str">
        <f t="shared" si="11"/>
        <v>December</v>
      </c>
      <c r="AA339">
        <v>2004</v>
      </c>
    </row>
    <row r="340" spans="1:27" x14ac:dyDescent="0.2">
      <c r="A340">
        <v>10372</v>
      </c>
      <c r="B340">
        <v>34</v>
      </c>
      <c r="C340" s="5">
        <v>100</v>
      </c>
      <c r="D340">
        <v>1</v>
      </c>
      <c r="E340" t="s">
        <v>587</v>
      </c>
      <c r="F340" t="s">
        <v>28</v>
      </c>
      <c r="G340">
        <v>1</v>
      </c>
      <c r="H340">
        <v>1</v>
      </c>
      <c r="I340">
        <v>2005</v>
      </c>
      <c r="J340" t="s">
        <v>200</v>
      </c>
      <c r="K340">
        <v>173</v>
      </c>
      <c r="L340" t="s">
        <v>593</v>
      </c>
      <c r="M340" t="s">
        <v>274</v>
      </c>
      <c r="N340" t="s">
        <v>275</v>
      </c>
      <c r="O340" t="s">
        <v>276</v>
      </c>
      <c r="Q340" t="s">
        <v>277</v>
      </c>
      <c r="R340" t="s">
        <v>278</v>
      </c>
      <c r="S340" t="s">
        <v>279</v>
      </c>
      <c r="T340" t="s">
        <v>223</v>
      </c>
      <c r="U340" t="s">
        <v>223</v>
      </c>
      <c r="V340" t="s">
        <v>280</v>
      </c>
      <c r="W340" t="s">
        <v>281</v>
      </c>
      <c r="X340" t="s">
        <v>54</v>
      </c>
      <c r="Y340" s="5">
        <f t="shared" si="10"/>
        <v>3400</v>
      </c>
      <c r="Z340" s="3" t="str">
        <f t="shared" si="11"/>
        <v>January</v>
      </c>
      <c r="AA340">
        <v>2005</v>
      </c>
    </row>
    <row r="341" spans="1:27" x14ac:dyDescent="0.2">
      <c r="A341">
        <v>10382</v>
      </c>
      <c r="B341">
        <v>34</v>
      </c>
      <c r="C341" s="5">
        <v>95.35</v>
      </c>
      <c r="D341">
        <v>12</v>
      </c>
      <c r="E341" t="s">
        <v>319</v>
      </c>
      <c r="F341" t="s">
        <v>28</v>
      </c>
      <c r="G341">
        <v>1</v>
      </c>
      <c r="H341">
        <v>2</v>
      </c>
      <c r="I341">
        <v>2005</v>
      </c>
      <c r="J341" t="s">
        <v>200</v>
      </c>
      <c r="K341">
        <v>173</v>
      </c>
      <c r="L341" t="s">
        <v>593</v>
      </c>
      <c r="M341" t="s">
        <v>303</v>
      </c>
      <c r="N341">
        <v>4155551450</v>
      </c>
      <c r="O341" t="s">
        <v>304</v>
      </c>
      <c r="Q341" t="s">
        <v>305</v>
      </c>
      <c r="R341" t="s">
        <v>59</v>
      </c>
      <c r="S341">
        <v>97562</v>
      </c>
      <c r="T341" t="s">
        <v>35</v>
      </c>
      <c r="U341" t="s">
        <v>36</v>
      </c>
      <c r="V341" t="s">
        <v>306</v>
      </c>
      <c r="W341" t="s">
        <v>307</v>
      </c>
      <c r="X341" t="s">
        <v>54</v>
      </c>
      <c r="Y341" s="5">
        <f t="shared" si="10"/>
        <v>3241.8999999999996</v>
      </c>
      <c r="Z341" s="3" t="str">
        <f t="shared" si="11"/>
        <v>February</v>
      </c>
      <c r="AA341">
        <v>2005</v>
      </c>
    </row>
    <row r="342" spans="1:27" x14ac:dyDescent="0.2">
      <c r="A342">
        <v>10396</v>
      </c>
      <c r="B342">
        <v>33</v>
      </c>
      <c r="C342" s="5">
        <v>100</v>
      </c>
      <c r="D342">
        <v>3</v>
      </c>
      <c r="E342" t="s">
        <v>594</v>
      </c>
      <c r="F342" t="s">
        <v>28</v>
      </c>
      <c r="G342">
        <v>1</v>
      </c>
      <c r="H342">
        <v>3</v>
      </c>
      <c r="I342">
        <v>2005</v>
      </c>
      <c r="J342" t="s">
        <v>200</v>
      </c>
      <c r="K342">
        <v>173</v>
      </c>
      <c r="L342" t="s">
        <v>593</v>
      </c>
      <c r="M342" t="s">
        <v>303</v>
      </c>
      <c r="N342">
        <v>4155551450</v>
      </c>
      <c r="O342" t="s">
        <v>304</v>
      </c>
      <c r="Q342" t="s">
        <v>305</v>
      </c>
      <c r="R342" t="s">
        <v>59</v>
      </c>
      <c r="S342">
        <v>97562</v>
      </c>
      <c r="T342" t="s">
        <v>35</v>
      </c>
      <c r="U342" t="s">
        <v>36</v>
      </c>
      <c r="V342" t="s">
        <v>306</v>
      </c>
      <c r="W342" t="s">
        <v>307</v>
      </c>
      <c r="X342" t="s">
        <v>54</v>
      </c>
      <c r="Y342" s="5">
        <f t="shared" si="10"/>
        <v>3300</v>
      </c>
      <c r="Z342" s="3" t="str">
        <f t="shared" si="11"/>
        <v>March</v>
      </c>
      <c r="AA342">
        <v>2005</v>
      </c>
    </row>
    <row r="343" spans="1:27" x14ac:dyDescent="0.2">
      <c r="A343">
        <v>10413</v>
      </c>
      <c r="B343">
        <v>22</v>
      </c>
      <c r="C343" s="5">
        <v>100</v>
      </c>
      <c r="D343">
        <v>1</v>
      </c>
      <c r="E343" s="1">
        <v>38477</v>
      </c>
      <c r="F343" t="s">
        <v>28</v>
      </c>
      <c r="G343">
        <v>2</v>
      </c>
      <c r="H343">
        <v>5</v>
      </c>
      <c r="I343">
        <v>2005</v>
      </c>
      <c r="J343" t="s">
        <v>200</v>
      </c>
      <c r="K343">
        <v>173</v>
      </c>
      <c r="L343" t="s">
        <v>593</v>
      </c>
      <c r="M343" t="s">
        <v>119</v>
      </c>
      <c r="N343">
        <v>2035552570</v>
      </c>
      <c r="O343" t="s">
        <v>120</v>
      </c>
      <c r="Q343" t="s">
        <v>121</v>
      </c>
      <c r="R343" t="s">
        <v>122</v>
      </c>
      <c r="S343">
        <v>97562</v>
      </c>
      <c r="T343" t="s">
        <v>35</v>
      </c>
      <c r="U343" t="s">
        <v>36</v>
      </c>
      <c r="V343" t="s">
        <v>123</v>
      </c>
      <c r="W343" t="s">
        <v>61</v>
      </c>
      <c r="X343" t="s">
        <v>54</v>
      </c>
      <c r="Y343" s="5">
        <f t="shared" si="10"/>
        <v>2200</v>
      </c>
      <c r="Z343" s="3" t="str">
        <f t="shared" si="11"/>
        <v>May</v>
      </c>
      <c r="AA343">
        <v>2005</v>
      </c>
    </row>
    <row r="344" spans="1:27" x14ac:dyDescent="0.2">
      <c r="A344">
        <v>10108</v>
      </c>
      <c r="B344">
        <v>39</v>
      </c>
      <c r="C344" s="5">
        <v>89.38</v>
      </c>
      <c r="D344">
        <v>7</v>
      </c>
      <c r="E344" s="1">
        <v>37683</v>
      </c>
      <c r="F344" t="s">
        <v>28</v>
      </c>
      <c r="G344">
        <v>1</v>
      </c>
      <c r="H344">
        <v>3</v>
      </c>
      <c r="I344">
        <v>2003</v>
      </c>
      <c r="J344" t="s">
        <v>200</v>
      </c>
      <c r="K344">
        <v>79</v>
      </c>
      <c r="L344" t="s">
        <v>595</v>
      </c>
      <c r="M344" t="s">
        <v>483</v>
      </c>
      <c r="N344" t="s">
        <v>484</v>
      </c>
      <c r="O344" t="s">
        <v>485</v>
      </c>
      <c r="Q344" t="s">
        <v>486</v>
      </c>
      <c r="S344" t="s">
        <v>487</v>
      </c>
      <c r="T344" t="s">
        <v>488</v>
      </c>
      <c r="U344" t="s">
        <v>223</v>
      </c>
      <c r="V344" t="s">
        <v>489</v>
      </c>
      <c r="W344" t="s">
        <v>490</v>
      </c>
      <c r="X344" t="s">
        <v>54</v>
      </c>
      <c r="Y344" s="5">
        <f t="shared" si="10"/>
        <v>3485.8199999999997</v>
      </c>
      <c r="Z344" s="3" t="str">
        <f t="shared" si="11"/>
        <v>March</v>
      </c>
      <c r="AA344">
        <v>2003</v>
      </c>
    </row>
    <row r="345" spans="1:27" x14ac:dyDescent="0.2">
      <c r="A345">
        <v>10122</v>
      </c>
      <c r="B345">
        <v>32</v>
      </c>
      <c r="C345" s="5">
        <v>63.84</v>
      </c>
      <c r="D345">
        <v>11</v>
      </c>
      <c r="E345" s="1">
        <v>37838</v>
      </c>
      <c r="F345" t="s">
        <v>28</v>
      </c>
      <c r="G345">
        <v>2</v>
      </c>
      <c r="H345">
        <v>5</v>
      </c>
      <c r="I345">
        <v>2003</v>
      </c>
      <c r="J345" t="s">
        <v>200</v>
      </c>
      <c r="K345">
        <v>79</v>
      </c>
      <c r="L345" t="s">
        <v>595</v>
      </c>
      <c r="M345" t="s">
        <v>491</v>
      </c>
      <c r="N345" t="s">
        <v>492</v>
      </c>
      <c r="O345" t="s">
        <v>493</v>
      </c>
      <c r="Q345" t="s">
        <v>494</v>
      </c>
      <c r="S345">
        <v>13008</v>
      </c>
      <c r="T345" t="s">
        <v>44</v>
      </c>
      <c r="U345" t="s">
        <v>45</v>
      </c>
      <c r="V345" t="s">
        <v>495</v>
      </c>
      <c r="W345" t="s">
        <v>496</v>
      </c>
      <c r="X345" t="s">
        <v>39</v>
      </c>
      <c r="Y345" s="5">
        <f t="shared" si="10"/>
        <v>2042.88</v>
      </c>
      <c r="Z345" s="3" t="str">
        <f t="shared" si="11"/>
        <v>May</v>
      </c>
      <c r="AA345">
        <v>2003</v>
      </c>
    </row>
    <row r="346" spans="1:27" x14ac:dyDescent="0.2">
      <c r="A346">
        <v>10135</v>
      </c>
      <c r="B346">
        <v>24</v>
      </c>
      <c r="C346" s="5">
        <v>75.010000000000005</v>
      </c>
      <c r="D346">
        <v>8</v>
      </c>
      <c r="E346" s="1">
        <v>37659</v>
      </c>
      <c r="F346" t="s">
        <v>28</v>
      </c>
      <c r="G346">
        <v>3</v>
      </c>
      <c r="H346">
        <v>7</v>
      </c>
      <c r="I346">
        <v>2003</v>
      </c>
      <c r="J346" t="s">
        <v>200</v>
      </c>
      <c r="K346">
        <v>79</v>
      </c>
      <c r="L346" t="s">
        <v>595</v>
      </c>
      <c r="M346" t="s">
        <v>303</v>
      </c>
      <c r="N346">
        <v>4155551450</v>
      </c>
      <c r="O346" t="s">
        <v>304</v>
      </c>
      <c r="Q346" t="s">
        <v>305</v>
      </c>
      <c r="R346" t="s">
        <v>59</v>
      </c>
      <c r="S346">
        <v>97562</v>
      </c>
      <c r="T346" t="s">
        <v>35</v>
      </c>
      <c r="U346" t="s">
        <v>36</v>
      </c>
      <c r="V346" t="s">
        <v>306</v>
      </c>
      <c r="W346" t="s">
        <v>307</v>
      </c>
      <c r="X346" t="s">
        <v>39</v>
      </c>
      <c r="Y346" s="5">
        <f t="shared" si="10"/>
        <v>1800.2400000000002</v>
      </c>
      <c r="Z346" s="3" t="str">
        <f t="shared" si="11"/>
        <v>July</v>
      </c>
      <c r="AA346">
        <v>2003</v>
      </c>
    </row>
    <row r="347" spans="1:27" x14ac:dyDescent="0.2">
      <c r="A347">
        <v>10147</v>
      </c>
      <c r="B347">
        <v>21</v>
      </c>
      <c r="C347" s="5">
        <v>63.84</v>
      </c>
      <c r="D347">
        <v>8</v>
      </c>
      <c r="E347" s="1">
        <v>37750</v>
      </c>
      <c r="F347" t="s">
        <v>28</v>
      </c>
      <c r="G347">
        <v>3</v>
      </c>
      <c r="H347">
        <v>9</v>
      </c>
      <c r="I347">
        <v>2003</v>
      </c>
      <c r="J347" t="s">
        <v>200</v>
      </c>
      <c r="K347">
        <v>79</v>
      </c>
      <c r="L347" t="s">
        <v>595</v>
      </c>
      <c r="M347" t="s">
        <v>315</v>
      </c>
      <c r="N347">
        <v>6175558555</v>
      </c>
      <c r="O347" t="s">
        <v>316</v>
      </c>
      <c r="Q347" t="s">
        <v>317</v>
      </c>
      <c r="R347" t="s">
        <v>135</v>
      </c>
      <c r="S347">
        <v>58339</v>
      </c>
      <c r="T347" t="s">
        <v>35</v>
      </c>
      <c r="U347" t="s">
        <v>36</v>
      </c>
      <c r="V347" t="s">
        <v>306</v>
      </c>
      <c r="W347" t="s">
        <v>318</v>
      </c>
      <c r="X347" t="s">
        <v>39</v>
      </c>
      <c r="Y347" s="5">
        <f t="shared" si="10"/>
        <v>1340.64</v>
      </c>
      <c r="Z347" s="3" t="str">
        <f t="shared" si="11"/>
        <v>September</v>
      </c>
      <c r="AA347">
        <v>2003</v>
      </c>
    </row>
    <row r="348" spans="1:27" x14ac:dyDescent="0.2">
      <c r="A348">
        <v>10159</v>
      </c>
      <c r="B348">
        <v>24</v>
      </c>
      <c r="C348" s="5">
        <v>73.42</v>
      </c>
      <c r="D348">
        <v>3</v>
      </c>
      <c r="E348" s="1">
        <v>37904</v>
      </c>
      <c r="F348" t="s">
        <v>28</v>
      </c>
      <c r="G348">
        <v>4</v>
      </c>
      <c r="H348">
        <v>10</v>
      </c>
      <c r="I348">
        <v>2003</v>
      </c>
      <c r="J348" t="s">
        <v>200</v>
      </c>
      <c r="K348">
        <v>79</v>
      </c>
      <c r="L348" t="s">
        <v>595</v>
      </c>
      <c r="M348" t="s">
        <v>62</v>
      </c>
      <c r="N348">
        <v>6505551386</v>
      </c>
      <c r="O348" t="s">
        <v>63</v>
      </c>
      <c r="Q348" t="s">
        <v>64</v>
      </c>
      <c r="R348" t="s">
        <v>59</v>
      </c>
      <c r="T348" t="s">
        <v>35</v>
      </c>
      <c r="U348" t="s">
        <v>36</v>
      </c>
      <c r="V348" t="s">
        <v>65</v>
      </c>
      <c r="W348" t="s">
        <v>61</v>
      </c>
      <c r="X348" t="s">
        <v>39</v>
      </c>
      <c r="Y348" s="5">
        <f t="shared" si="10"/>
        <v>1762.08</v>
      </c>
      <c r="Z348" s="3" t="str">
        <f t="shared" si="11"/>
        <v>October</v>
      </c>
      <c r="AA348">
        <v>2003</v>
      </c>
    </row>
    <row r="349" spans="1:27" x14ac:dyDescent="0.2">
      <c r="A349">
        <v>10169</v>
      </c>
      <c r="B349">
        <v>36</v>
      </c>
      <c r="C349" s="5">
        <v>63.84</v>
      </c>
      <c r="D349">
        <v>3</v>
      </c>
      <c r="E349" s="1">
        <v>37722</v>
      </c>
      <c r="F349" t="s">
        <v>28</v>
      </c>
      <c r="G349">
        <v>4</v>
      </c>
      <c r="H349">
        <v>11</v>
      </c>
      <c r="I349">
        <v>2003</v>
      </c>
      <c r="J349" t="s">
        <v>200</v>
      </c>
      <c r="K349">
        <v>79</v>
      </c>
      <c r="L349" t="s">
        <v>595</v>
      </c>
      <c r="M349" t="s">
        <v>320</v>
      </c>
      <c r="N349" t="s">
        <v>321</v>
      </c>
      <c r="O349" t="s">
        <v>322</v>
      </c>
      <c r="P349" t="s">
        <v>323</v>
      </c>
      <c r="Q349" t="s">
        <v>324</v>
      </c>
      <c r="R349" t="s">
        <v>174</v>
      </c>
      <c r="S349">
        <v>2060</v>
      </c>
      <c r="T349" t="s">
        <v>103</v>
      </c>
      <c r="U349" t="s">
        <v>104</v>
      </c>
      <c r="V349" t="s">
        <v>325</v>
      </c>
      <c r="W349" t="s">
        <v>326</v>
      </c>
      <c r="X349" t="s">
        <v>39</v>
      </c>
      <c r="Y349" s="5">
        <f t="shared" si="10"/>
        <v>2298.2400000000002</v>
      </c>
      <c r="Z349" s="3" t="str">
        <f t="shared" si="11"/>
        <v>November</v>
      </c>
      <c r="AA349">
        <v>2003</v>
      </c>
    </row>
    <row r="350" spans="1:27" x14ac:dyDescent="0.2">
      <c r="A350">
        <v>10181</v>
      </c>
      <c r="B350">
        <v>20</v>
      </c>
      <c r="C350" s="5">
        <v>81.400000000000006</v>
      </c>
      <c r="D350">
        <v>15</v>
      </c>
      <c r="E350" s="1">
        <v>37966</v>
      </c>
      <c r="F350" t="s">
        <v>28</v>
      </c>
      <c r="G350">
        <v>4</v>
      </c>
      <c r="H350">
        <v>11</v>
      </c>
      <c r="I350">
        <v>2003</v>
      </c>
      <c r="J350" t="s">
        <v>200</v>
      </c>
      <c r="K350">
        <v>79</v>
      </c>
      <c r="L350" t="s">
        <v>595</v>
      </c>
      <c r="M350" t="s">
        <v>79</v>
      </c>
      <c r="N350" t="s">
        <v>80</v>
      </c>
      <c r="O350" t="s">
        <v>81</v>
      </c>
      <c r="Q350" t="s">
        <v>82</v>
      </c>
      <c r="S350" t="s">
        <v>83</v>
      </c>
      <c r="T350" t="s">
        <v>84</v>
      </c>
      <c r="U350" t="s">
        <v>45</v>
      </c>
      <c r="V350" t="s">
        <v>85</v>
      </c>
      <c r="W350" t="s">
        <v>86</v>
      </c>
      <c r="X350" t="s">
        <v>39</v>
      </c>
      <c r="Y350" s="5">
        <f t="shared" si="10"/>
        <v>1628</v>
      </c>
      <c r="Z350" s="3" t="str">
        <f t="shared" si="11"/>
        <v>November</v>
      </c>
      <c r="AA350">
        <v>2003</v>
      </c>
    </row>
    <row r="351" spans="1:27" x14ac:dyDescent="0.2">
      <c r="A351">
        <v>10191</v>
      </c>
      <c r="B351">
        <v>30</v>
      </c>
      <c r="C351" s="5">
        <v>64.64</v>
      </c>
      <c r="D351">
        <v>4</v>
      </c>
      <c r="E351" t="s">
        <v>497</v>
      </c>
      <c r="F351" t="s">
        <v>28</v>
      </c>
      <c r="G351">
        <v>4</v>
      </c>
      <c r="H351">
        <v>11</v>
      </c>
      <c r="I351">
        <v>2003</v>
      </c>
      <c r="J351" t="s">
        <v>200</v>
      </c>
      <c r="K351">
        <v>79</v>
      </c>
      <c r="L351" t="s">
        <v>595</v>
      </c>
      <c r="M351" t="s">
        <v>498</v>
      </c>
      <c r="N351" t="s">
        <v>499</v>
      </c>
      <c r="O351" t="s">
        <v>500</v>
      </c>
      <c r="Q351" t="s">
        <v>501</v>
      </c>
      <c r="S351">
        <v>50739</v>
      </c>
      <c r="T351" t="s">
        <v>502</v>
      </c>
      <c r="U351" t="s">
        <v>45</v>
      </c>
      <c r="V351" t="s">
        <v>503</v>
      </c>
      <c r="W351" t="s">
        <v>504</v>
      </c>
      <c r="X351" t="s">
        <v>39</v>
      </c>
      <c r="Y351" s="5">
        <f t="shared" si="10"/>
        <v>1939.2</v>
      </c>
      <c r="Z351" s="3" t="str">
        <f t="shared" si="11"/>
        <v>November</v>
      </c>
      <c r="AA351">
        <v>2003</v>
      </c>
    </row>
    <row r="352" spans="1:27" x14ac:dyDescent="0.2">
      <c r="A352">
        <v>10203</v>
      </c>
      <c r="B352">
        <v>44</v>
      </c>
      <c r="C352" s="5">
        <v>82.99</v>
      </c>
      <c r="D352">
        <v>9</v>
      </c>
      <c r="E352" s="1">
        <v>37664</v>
      </c>
      <c r="F352" t="s">
        <v>28</v>
      </c>
      <c r="G352">
        <v>4</v>
      </c>
      <c r="H352">
        <v>12</v>
      </c>
      <c r="I352">
        <v>2003</v>
      </c>
      <c r="J352" t="s">
        <v>200</v>
      </c>
      <c r="K352">
        <v>79</v>
      </c>
      <c r="L352" t="s">
        <v>595</v>
      </c>
      <c r="M352" t="s">
        <v>192</v>
      </c>
      <c r="N352" t="s">
        <v>193</v>
      </c>
      <c r="O352" t="s">
        <v>194</v>
      </c>
      <c r="Q352" t="s">
        <v>195</v>
      </c>
      <c r="S352">
        <v>28034</v>
      </c>
      <c r="T352" t="s">
        <v>196</v>
      </c>
      <c r="U352" t="s">
        <v>45</v>
      </c>
      <c r="V352" t="s">
        <v>197</v>
      </c>
      <c r="W352" t="s">
        <v>198</v>
      </c>
      <c r="X352" t="s">
        <v>54</v>
      </c>
      <c r="Y352" s="5">
        <f t="shared" si="10"/>
        <v>3651.56</v>
      </c>
      <c r="Z352" s="3" t="str">
        <f t="shared" si="11"/>
        <v>December</v>
      </c>
      <c r="AA352">
        <v>2003</v>
      </c>
    </row>
    <row r="353" spans="1:27" x14ac:dyDescent="0.2">
      <c r="A353">
        <v>10211</v>
      </c>
      <c r="B353">
        <v>28</v>
      </c>
      <c r="C353" s="5">
        <v>92.57</v>
      </c>
      <c r="D353">
        <v>3</v>
      </c>
      <c r="E353" t="s">
        <v>90</v>
      </c>
      <c r="F353" t="s">
        <v>28</v>
      </c>
      <c r="G353">
        <v>1</v>
      </c>
      <c r="H353">
        <v>1</v>
      </c>
      <c r="I353">
        <v>2004</v>
      </c>
      <c r="J353" t="s">
        <v>200</v>
      </c>
      <c r="K353">
        <v>79</v>
      </c>
      <c r="L353" t="s">
        <v>595</v>
      </c>
      <c r="M353" t="s">
        <v>91</v>
      </c>
      <c r="N353" t="s">
        <v>92</v>
      </c>
      <c r="O353" t="s">
        <v>93</v>
      </c>
      <c r="Q353" t="s">
        <v>51</v>
      </c>
      <c r="S353">
        <v>75016</v>
      </c>
      <c r="T353" t="s">
        <v>44</v>
      </c>
      <c r="U353" t="s">
        <v>45</v>
      </c>
      <c r="V353" t="s">
        <v>94</v>
      </c>
      <c r="W353" t="s">
        <v>95</v>
      </c>
      <c r="X353" t="s">
        <v>39</v>
      </c>
      <c r="Y353" s="5">
        <f t="shared" si="10"/>
        <v>2591.96</v>
      </c>
      <c r="Z353" s="3" t="str">
        <f t="shared" si="11"/>
        <v>January</v>
      </c>
      <c r="AA353">
        <v>2004</v>
      </c>
    </row>
    <row r="354" spans="1:27" x14ac:dyDescent="0.2">
      <c r="A354">
        <v>10225</v>
      </c>
      <c r="B354">
        <v>37</v>
      </c>
      <c r="C354" s="5">
        <v>77.41</v>
      </c>
      <c r="D354">
        <v>10</v>
      </c>
      <c r="E354" t="s">
        <v>505</v>
      </c>
      <c r="F354" t="s">
        <v>28</v>
      </c>
      <c r="G354">
        <v>1</v>
      </c>
      <c r="H354">
        <v>2</v>
      </c>
      <c r="I354">
        <v>2004</v>
      </c>
      <c r="J354" t="s">
        <v>200</v>
      </c>
      <c r="K354">
        <v>79</v>
      </c>
      <c r="L354" t="s">
        <v>595</v>
      </c>
      <c r="M354" t="s">
        <v>506</v>
      </c>
      <c r="N354" t="s">
        <v>507</v>
      </c>
      <c r="O354" t="s">
        <v>508</v>
      </c>
      <c r="Q354" t="s">
        <v>509</v>
      </c>
      <c r="S354">
        <v>1203</v>
      </c>
      <c r="T354" t="s">
        <v>510</v>
      </c>
      <c r="U354" t="s">
        <v>45</v>
      </c>
      <c r="V354" t="s">
        <v>511</v>
      </c>
      <c r="W354" t="s">
        <v>111</v>
      </c>
      <c r="X354" t="s">
        <v>39</v>
      </c>
      <c r="Y354" s="5">
        <f t="shared" si="10"/>
        <v>2864.17</v>
      </c>
      <c r="Z354" s="3" t="str">
        <f t="shared" si="11"/>
        <v>February</v>
      </c>
      <c r="AA354">
        <v>2004</v>
      </c>
    </row>
    <row r="355" spans="1:27" x14ac:dyDescent="0.2">
      <c r="A355">
        <v>10238</v>
      </c>
      <c r="B355">
        <v>20</v>
      </c>
      <c r="C355" s="5">
        <v>74.209999999999994</v>
      </c>
      <c r="D355">
        <v>4</v>
      </c>
      <c r="E355" s="1">
        <v>38234</v>
      </c>
      <c r="F355" t="s">
        <v>28</v>
      </c>
      <c r="G355">
        <v>2</v>
      </c>
      <c r="H355">
        <v>4</v>
      </c>
      <c r="I355">
        <v>2004</v>
      </c>
      <c r="J355" t="s">
        <v>200</v>
      </c>
      <c r="K355">
        <v>79</v>
      </c>
      <c r="L355" t="s">
        <v>595</v>
      </c>
      <c r="M355" t="s">
        <v>361</v>
      </c>
      <c r="N355" t="s">
        <v>362</v>
      </c>
      <c r="O355" t="s">
        <v>363</v>
      </c>
      <c r="Q355" t="s">
        <v>364</v>
      </c>
      <c r="S355">
        <v>1734</v>
      </c>
      <c r="T355" t="s">
        <v>365</v>
      </c>
      <c r="U355" t="s">
        <v>45</v>
      </c>
      <c r="V355" t="s">
        <v>366</v>
      </c>
      <c r="W355" t="s">
        <v>367</v>
      </c>
      <c r="X355" t="s">
        <v>39</v>
      </c>
      <c r="Y355" s="5">
        <f t="shared" si="10"/>
        <v>1484.1999999999998</v>
      </c>
      <c r="Z355" s="3" t="str">
        <f t="shared" si="11"/>
        <v>April</v>
      </c>
      <c r="AA355">
        <v>2004</v>
      </c>
    </row>
    <row r="356" spans="1:27" x14ac:dyDescent="0.2">
      <c r="A356">
        <v>10253</v>
      </c>
      <c r="B356">
        <v>25</v>
      </c>
      <c r="C356" s="5">
        <v>90.17</v>
      </c>
      <c r="D356">
        <v>14</v>
      </c>
      <c r="E356" s="1">
        <v>37992</v>
      </c>
      <c r="F356" t="s">
        <v>380</v>
      </c>
      <c r="G356">
        <v>2</v>
      </c>
      <c r="H356">
        <v>6</v>
      </c>
      <c r="I356">
        <v>2004</v>
      </c>
      <c r="J356" t="s">
        <v>200</v>
      </c>
      <c r="K356">
        <v>79</v>
      </c>
      <c r="L356" t="s">
        <v>595</v>
      </c>
      <c r="M356" t="s">
        <v>182</v>
      </c>
      <c r="N356" t="s">
        <v>183</v>
      </c>
      <c r="O356" t="s">
        <v>184</v>
      </c>
      <c r="Q356" t="s">
        <v>185</v>
      </c>
      <c r="S356" t="s">
        <v>186</v>
      </c>
      <c r="T356" t="s">
        <v>187</v>
      </c>
      <c r="U356" t="s">
        <v>45</v>
      </c>
      <c r="V356" t="s">
        <v>188</v>
      </c>
      <c r="W356" t="s">
        <v>189</v>
      </c>
      <c r="X356" t="s">
        <v>39</v>
      </c>
      <c r="Y356" s="5">
        <f t="shared" si="10"/>
        <v>2254.25</v>
      </c>
      <c r="Z356" s="3" t="str">
        <f t="shared" si="11"/>
        <v>June</v>
      </c>
      <c r="AA356">
        <v>2004</v>
      </c>
    </row>
    <row r="357" spans="1:27" x14ac:dyDescent="0.2">
      <c r="A357">
        <v>10266</v>
      </c>
      <c r="B357">
        <v>35</v>
      </c>
      <c r="C357" s="5">
        <v>76.61</v>
      </c>
      <c r="D357">
        <v>15</v>
      </c>
      <c r="E357" s="1">
        <v>38145</v>
      </c>
      <c r="F357" t="s">
        <v>28</v>
      </c>
      <c r="G357">
        <v>3</v>
      </c>
      <c r="H357">
        <v>7</v>
      </c>
      <c r="I357">
        <v>2004</v>
      </c>
      <c r="J357" t="s">
        <v>200</v>
      </c>
      <c r="K357">
        <v>79</v>
      </c>
      <c r="L357" t="s">
        <v>595</v>
      </c>
      <c r="M357" t="s">
        <v>512</v>
      </c>
      <c r="N357" t="s">
        <v>513</v>
      </c>
      <c r="O357" t="s">
        <v>514</v>
      </c>
      <c r="Q357" t="s">
        <v>515</v>
      </c>
      <c r="S357">
        <v>42100</v>
      </c>
      <c r="T357" t="s">
        <v>288</v>
      </c>
      <c r="U357" t="s">
        <v>45</v>
      </c>
      <c r="V357" t="s">
        <v>516</v>
      </c>
      <c r="W357" t="s">
        <v>517</v>
      </c>
      <c r="X357" t="s">
        <v>39</v>
      </c>
      <c r="Y357" s="5">
        <f t="shared" si="10"/>
        <v>2681.35</v>
      </c>
      <c r="Z357" s="3" t="str">
        <f t="shared" si="11"/>
        <v>July</v>
      </c>
      <c r="AA357">
        <v>2004</v>
      </c>
    </row>
    <row r="358" spans="1:27" x14ac:dyDescent="0.2">
      <c r="A358">
        <v>10276</v>
      </c>
      <c r="B358">
        <v>38</v>
      </c>
      <c r="C358" s="5">
        <v>83.79</v>
      </c>
      <c r="D358">
        <v>4</v>
      </c>
      <c r="E358" s="1">
        <v>38025</v>
      </c>
      <c r="F358" t="s">
        <v>28</v>
      </c>
      <c r="G358">
        <v>3</v>
      </c>
      <c r="H358">
        <v>8</v>
      </c>
      <c r="I358">
        <v>2004</v>
      </c>
      <c r="J358" t="s">
        <v>200</v>
      </c>
      <c r="K358">
        <v>79</v>
      </c>
      <c r="L358" t="s">
        <v>595</v>
      </c>
      <c r="M358" t="s">
        <v>518</v>
      </c>
      <c r="N358">
        <v>6175557555</v>
      </c>
      <c r="O358" t="s">
        <v>519</v>
      </c>
      <c r="Q358" t="s">
        <v>317</v>
      </c>
      <c r="R358" t="s">
        <v>135</v>
      </c>
      <c r="S358">
        <v>58339</v>
      </c>
      <c r="T358" t="s">
        <v>35</v>
      </c>
      <c r="U358" t="s">
        <v>36</v>
      </c>
      <c r="V358" t="s">
        <v>520</v>
      </c>
      <c r="W358" t="s">
        <v>521</v>
      </c>
      <c r="X358" t="s">
        <v>54</v>
      </c>
      <c r="Y358" s="5">
        <f t="shared" si="10"/>
        <v>3184.0200000000004</v>
      </c>
      <c r="Z358" s="3" t="str">
        <f t="shared" si="11"/>
        <v>August</v>
      </c>
      <c r="AA358">
        <v>2004</v>
      </c>
    </row>
    <row r="359" spans="1:27" x14ac:dyDescent="0.2">
      <c r="A359">
        <v>10287</v>
      </c>
      <c r="B359">
        <v>41</v>
      </c>
      <c r="C359" s="5">
        <v>69.430000000000007</v>
      </c>
      <c r="D359">
        <v>13</v>
      </c>
      <c r="E359" t="s">
        <v>522</v>
      </c>
      <c r="F359" t="s">
        <v>28</v>
      </c>
      <c r="G359">
        <v>3</v>
      </c>
      <c r="H359">
        <v>8</v>
      </c>
      <c r="I359">
        <v>2004</v>
      </c>
      <c r="J359" t="s">
        <v>200</v>
      </c>
      <c r="K359">
        <v>79</v>
      </c>
      <c r="L359" t="s">
        <v>595</v>
      </c>
      <c r="M359" t="s">
        <v>506</v>
      </c>
      <c r="N359" t="s">
        <v>507</v>
      </c>
      <c r="O359" t="s">
        <v>508</v>
      </c>
      <c r="Q359" t="s">
        <v>509</v>
      </c>
      <c r="S359">
        <v>1203</v>
      </c>
      <c r="T359" t="s">
        <v>510</v>
      </c>
      <c r="U359" t="s">
        <v>45</v>
      </c>
      <c r="V359" t="s">
        <v>511</v>
      </c>
      <c r="W359" t="s">
        <v>111</v>
      </c>
      <c r="X359" t="s">
        <v>39</v>
      </c>
      <c r="Y359" s="5">
        <f t="shared" si="10"/>
        <v>2846.63</v>
      </c>
      <c r="Z359" s="3" t="str">
        <f t="shared" si="11"/>
        <v>August</v>
      </c>
      <c r="AA359">
        <v>2004</v>
      </c>
    </row>
    <row r="360" spans="1:27" x14ac:dyDescent="0.2">
      <c r="A360">
        <v>10300</v>
      </c>
      <c r="B360">
        <v>22</v>
      </c>
      <c r="C360" s="5">
        <v>76.61</v>
      </c>
      <c r="D360">
        <v>6</v>
      </c>
      <c r="E360" s="1">
        <v>37721</v>
      </c>
      <c r="F360" t="s">
        <v>28</v>
      </c>
      <c r="G360">
        <v>4</v>
      </c>
      <c r="H360">
        <v>10</v>
      </c>
      <c r="I360">
        <v>2003</v>
      </c>
      <c r="J360" t="s">
        <v>200</v>
      </c>
      <c r="K360">
        <v>79</v>
      </c>
      <c r="L360" t="s">
        <v>595</v>
      </c>
      <c r="M360" t="s">
        <v>523</v>
      </c>
      <c r="N360" t="s">
        <v>524</v>
      </c>
      <c r="O360" t="s">
        <v>525</v>
      </c>
      <c r="Q360" t="s">
        <v>526</v>
      </c>
      <c r="S360">
        <v>60528</v>
      </c>
      <c r="T360" t="s">
        <v>502</v>
      </c>
      <c r="U360" t="s">
        <v>45</v>
      </c>
      <c r="V360" t="s">
        <v>527</v>
      </c>
      <c r="W360" t="s">
        <v>468</v>
      </c>
      <c r="X360" t="s">
        <v>39</v>
      </c>
      <c r="Y360" s="5">
        <f t="shared" si="10"/>
        <v>1685.42</v>
      </c>
      <c r="Z360" s="3" t="str">
        <f t="shared" si="11"/>
        <v>October</v>
      </c>
      <c r="AA360">
        <v>2003</v>
      </c>
    </row>
    <row r="361" spans="1:27" x14ac:dyDescent="0.2">
      <c r="A361">
        <v>10310</v>
      </c>
      <c r="B361">
        <v>49</v>
      </c>
      <c r="C361" s="5">
        <v>81.400000000000006</v>
      </c>
      <c r="D361">
        <v>11</v>
      </c>
      <c r="E361" t="s">
        <v>528</v>
      </c>
      <c r="F361" t="s">
        <v>28</v>
      </c>
      <c r="G361">
        <v>4</v>
      </c>
      <c r="H361">
        <v>10</v>
      </c>
      <c r="I361">
        <v>2004</v>
      </c>
      <c r="J361" t="s">
        <v>200</v>
      </c>
      <c r="K361">
        <v>79</v>
      </c>
      <c r="L361" t="s">
        <v>595</v>
      </c>
      <c r="M361" t="s">
        <v>498</v>
      </c>
      <c r="N361" t="s">
        <v>499</v>
      </c>
      <c r="O361" t="s">
        <v>500</v>
      </c>
      <c r="Q361" t="s">
        <v>501</v>
      </c>
      <c r="S361">
        <v>50739</v>
      </c>
      <c r="T361" t="s">
        <v>502</v>
      </c>
      <c r="U361" t="s">
        <v>45</v>
      </c>
      <c r="V361" t="s">
        <v>503</v>
      </c>
      <c r="W361" t="s">
        <v>504</v>
      </c>
      <c r="X361" t="s">
        <v>54</v>
      </c>
      <c r="Y361" s="5">
        <f t="shared" si="10"/>
        <v>3988.6000000000004</v>
      </c>
      <c r="Z361" s="3" t="str">
        <f t="shared" si="11"/>
        <v>October</v>
      </c>
      <c r="AA361">
        <v>2004</v>
      </c>
    </row>
    <row r="362" spans="1:27" x14ac:dyDescent="0.2">
      <c r="A362">
        <v>10320</v>
      </c>
      <c r="B362">
        <v>38</v>
      </c>
      <c r="C362" s="5">
        <v>73.42</v>
      </c>
      <c r="D362">
        <v>4</v>
      </c>
      <c r="E362" s="1">
        <v>38057</v>
      </c>
      <c r="F362" t="s">
        <v>28</v>
      </c>
      <c r="G362">
        <v>4</v>
      </c>
      <c r="H362">
        <v>11</v>
      </c>
      <c r="I362">
        <v>2004</v>
      </c>
      <c r="J362" t="s">
        <v>200</v>
      </c>
      <c r="K362">
        <v>79</v>
      </c>
      <c r="L362" t="s">
        <v>595</v>
      </c>
      <c r="M362" t="s">
        <v>203</v>
      </c>
      <c r="N362" t="s">
        <v>204</v>
      </c>
      <c r="O362" t="s">
        <v>205</v>
      </c>
      <c r="Q362" t="s">
        <v>206</v>
      </c>
      <c r="S362" t="s">
        <v>207</v>
      </c>
      <c r="T362" t="s">
        <v>208</v>
      </c>
      <c r="U362" t="s">
        <v>45</v>
      </c>
      <c r="V362" t="s">
        <v>209</v>
      </c>
      <c r="W362" t="s">
        <v>210</v>
      </c>
      <c r="X362" t="s">
        <v>39</v>
      </c>
      <c r="Y362" s="5">
        <f t="shared" si="10"/>
        <v>2789.96</v>
      </c>
      <c r="Z362" s="3" t="str">
        <f t="shared" si="11"/>
        <v>November</v>
      </c>
      <c r="AA362">
        <v>2004</v>
      </c>
    </row>
    <row r="363" spans="1:27" x14ac:dyDescent="0.2">
      <c r="A363">
        <v>10329</v>
      </c>
      <c r="B363">
        <v>33</v>
      </c>
      <c r="C363" s="5">
        <v>100</v>
      </c>
      <c r="D363">
        <v>14</v>
      </c>
      <c r="E363" t="s">
        <v>158</v>
      </c>
      <c r="F363" t="s">
        <v>28</v>
      </c>
      <c r="G363">
        <v>4</v>
      </c>
      <c r="H363">
        <v>11</v>
      </c>
      <c r="I363">
        <v>2004</v>
      </c>
      <c r="J363" t="s">
        <v>200</v>
      </c>
      <c r="K363">
        <v>79</v>
      </c>
      <c r="L363" t="s">
        <v>595</v>
      </c>
      <c r="M363" t="s">
        <v>31</v>
      </c>
      <c r="N363">
        <v>2125557818</v>
      </c>
      <c r="O363" t="s">
        <v>32</v>
      </c>
      <c r="Q363" t="s">
        <v>33</v>
      </c>
      <c r="R363" t="s">
        <v>34</v>
      </c>
      <c r="S363">
        <v>10022</v>
      </c>
      <c r="T363" t="s">
        <v>35</v>
      </c>
      <c r="U363" t="s">
        <v>36</v>
      </c>
      <c r="V363" t="s">
        <v>37</v>
      </c>
      <c r="W363" t="s">
        <v>38</v>
      </c>
      <c r="X363" t="s">
        <v>54</v>
      </c>
      <c r="Y363" s="5">
        <f t="shared" si="10"/>
        <v>3300</v>
      </c>
      <c r="Z363" s="3" t="str">
        <f t="shared" si="11"/>
        <v>November</v>
      </c>
      <c r="AA363">
        <v>2004</v>
      </c>
    </row>
    <row r="364" spans="1:27" x14ac:dyDescent="0.2">
      <c r="A364">
        <v>10341</v>
      </c>
      <c r="B364">
        <v>36</v>
      </c>
      <c r="C364" s="5">
        <v>93.56</v>
      </c>
      <c r="D364">
        <v>10</v>
      </c>
      <c r="E364" t="s">
        <v>159</v>
      </c>
      <c r="F364" t="s">
        <v>28</v>
      </c>
      <c r="G364">
        <v>4</v>
      </c>
      <c r="H364">
        <v>11</v>
      </c>
      <c r="I364">
        <v>2004</v>
      </c>
      <c r="J364" t="s">
        <v>200</v>
      </c>
      <c r="K364">
        <v>79</v>
      </c>
      <c r="L364" t="s">
        <v>595</v>
      </c>
      <c r="M364" t="s">
        <v>160</v>
      </c>
      <c r="N364" t="s">
        <v>161</v>
      </c>
      <c r="O364" t="s">
        <v>162</v>
      </c>
      <c r="Q364" t="s">
        <v>163</v>
      </c>
      <c r="S364">
        <v>5020</v>
      </c>
      <c r="T364" t="s">
        <v>164</v>
      </c>
      <c r="U364" t="s">
        <v>45</v>
      </c>
      <c r="V364" t="s">
        <v>165</v>
      </c>
      <c r="W364" t="s">
        <v>166</v>
      </c>
      <c r="X364" t="s">
        <v>54</v>
      </c>
      <c r="Y364" s="5">
        <f t="shared" si="10"/>
        <v>3368.16</v>
      </c>
      <c r="Z364" s="3" t="str">
        <f t="shared" si="11"/>
        <v>November</v>
      </c>
      <c r="AA364">
        <v>2004</v>
      </c>
    </row>
    <row r="365" spans="1:27" x14ac:dyDescent="0.2">
      <c r="A365">
        <v>10363</v>
      </c>
      <c r="B365">
        <v>34</v>
      </c>
      <c r="C365" s="5">
        <v>81.62</v>
      </c>
      <c r="D365">
        <v>5</v>
      </c>
      <c r="E365" s="1">
        <v>38504</v>
      </c>
      <c r="F365" t="s">
        <v>28</v>
      </c>
      <c r="G365">
        <v>1</v>
      </c>
      <c r="H365">
        <v>1</v>
      </c>
      <c r="I365">
        <v>2005</v>
      </c>
      <c r="J365" t="s">
        <v>200</v>
      </c>
      <c r="K365">
        <v>79</v>
      </c>
      <c r="L365" t="s">
        <v>595</v>
      </c>
      <c r="M365" t="s">
        <v>529</v>
      </c>
      <c r="N365" t="s">
        <v>530</v>
      </c>
      <c r="O365" t="s">
        <v>531</v>
      </c>
      <c r="Q365" t="s">
        <v>532</v>
      </c>
      <c r="S365" t="s">
        <v>533</v>
      </c>
      <c r="T365" t="s">
        <v>143</v>
      </c>
      <c r="U365" t="s">
        <v>45</v>
      </c>
      <c r="V365" t="s">
        <v>534</v>
      </c>
      <c r="W365" t="s">
        <v>535</v>
      </c>
      <c r="X365" t="s">
        <v>39</v>
      </c>
      <c r="Y365" s="5">
        <f t="shared" si="10"/>
        <v>2775.08</v>
      </c>
      <c r="Z365" s="3" t="str">
        <f t="shared" si="11"/>
        <v>January</v>
      </c>
      <c r="AA365">
        <v>2005</v>
      </c>
    </row>
    <row r="366" spans="1:27" x14ac:dyDescent="0.2">
      <c r="A366">
        <v>10377</v>
      </c>
      <c r="B366">
        <v>24</v>
      </c>
      <c r="C366" s="5">
        <v>67.83</v>
      </c>
      <c r="D366">
        <v>5</v>
      </c>
      <c r="E366" s="1">
        <v>38597</v>
      </c>
      <c r="F366" t="s">
        <v>28</v>
      </c>
      <c r="G366">
        <v>1</v>
      </c>
      <c r="H366">
        <v>2</v>
      </c>
      <c r="I366">
        <v>2005</v>
      </c>
      <c r="J366" t="s">
        <v>200</v>
      </c>
      <c r="K366">
        <v>79</v>
      </c>
      <c r="L366" t="s">
        <v>595</v>
      </c>
      <c r="M366" t="s">
        <v>139</v>
      </c>
      <c r="N366" t="s">
        <v>140</v>
      </c>
      <c r="O366" t="s">
        <v>141</v>
      </c>
      <c r="Q366" t="s">
        <v>142</v>
      </c>
      <c r="S366">
        <v>21240</v>
      </c>
      <c r="T366" t="s">
        <v>143</v>
      </c>
      <c r="U366" t="s">
        <v>45</v>
      </c>
      <c r="V366" t="s">
        <v>144</v>
      </c>
      <c r="W366" t="s">
        <v>145</v>
      </c>
      <c r="X366" t="s">
        <v>39</v>
      </c>
      <c r="Y366" s="5">
        <f t="shared" si="10"/>
        <v>1627.92</v>
      </c>
      <c r="Z366" s="3" t="str">
        <f t="shared" si="11"/>
        <v>February</v>
      </c>
      <c r="AA366">
        <v>2005</v>
      </c>
    </row>
    <row r="367" spans="1:27" x14ac:dyDescent="0.2">
      <c r="A367">
        <v>10389</v>
      </c>
      <c r="B367">
        <v>36</v>
      </c>
      <c r="C367" s="5">
        <v>70.260000000000005</v>
      </c>
      <c r="D367">
        <v>7</v>
      </c>
      <c r="E367" s="1">
        <v>38414</v>
      </c>
      <c r="F367" t="s">
        <v>28</v>
      </c>
      <c r="G367">
        <v>1</v>
      </c>
      <c r="H367">
        <v>3</v>
      </c>
      <c r="I367">
        <v>2005</v>
      </c>
      <c r="J367" t="s">
        <v>200</v>
      </c>
      <c r="K367">
        <v>79</v>
      </c>
      <c r="L367" t="s">
        <v>595</v>
      </c>
      <c r="M367" t="s">
        <v>291</v>
      </c>
      <c r="N367" t="s">
        <v>292</v>
      </c>
      <c r="O367" t="s">
        <v>293</v>
      </c>
      <c r="Q367" t="s">
        <v>294</v>
      </c>
      <c r="S367" t="s">
        <v>295</v>
      </c>
      <c r="T367" t="s">
        <v>208</v>
      </c>
      <c r="U367" t="s">
        <v>45</v>
      </c>
      <c r="V367" t="s">
        <v>296</v>
      </c>
      <c r="W367" t="s">
        <v>230</v>
      </c>
      <c r="X367" t="s">
        <v>39</v>
      </c>
      <c r="Y367" s="5">
        <f t="shared" si="10"/>
        <v>2529.36</v>
      </c>
      <c r="Z367" s="3" t="str">
        <f t="shared" si="11"/>
        <v>March</v>
      </c>
      <c r="AA367">
        <v>2005</v>
      </c>
    </row>
    <row r="368" spans="1:27" x14ac:dyDescent="0.2">
      <c r="A368">
        <v>10419</v>
      </c>
      <c r="B368">
        <v>34</v>
      </c>
      <c r="C368" s="5">
        <v>90.17</v>
      </c>
      <c r="D368">
        <v>14</v>
      </c>
      <c r="E368" t="s">
        <v>536</v>
      </c>
      <c r="F368" t="s">
        <v>28</v>
      </c>
      <c r="G368">
        <v>2</v>
      </c>
      <c r="H368">
        <v>5</v>
      </c>
      <c r="I368">
        <v>2005</v>
      </c>
      <c r="J368" t="s">
        <v>200</v>
      </c>
      <c r="K368">
        <v>79</v>
      </c>
      <c r="L368" t="s">
        <v>595</v>
      </c>
      <c r="M368" t="s">
        <v>160</v>
      </c>
      <c r="N368" t="s">
        <v>161</v>
      </c>
      <c r="O368" t="s">
        <v>162</v>
      </c>
      <c r="Q368" t="s">
        <v>163</v>
      </c>
      <c r="S368">
        <v>5020</v>
      </c>
      <c r="T368" t="s">
        <v>164</v>
      </c>
      <c r="U368" t="s">
        <v>45</v>
      </c>
      <c r="V368" t="s">
        <v>165</v>
      </c>
      <c r="W368" t="s">
        <v>166</v>
      </c>
      <c r="X368" t="s">
        <v>54</v>
      </c>
      <c r="Y368" s="5">
        <f t="shared" si="10"/>
        <v>3065.78</v>
      </c>
      <c r="Z368" s="3" t="str">
        <f t="shared" si="11"/>
        <v>May</v>
      </c>
      <c r="AA368">
        <v>2005</v>
      </c>
    </row>
    <row r="369" spans="1:27" x14ac:dyDescent="0.2">
      <c r="A369">
        <v>10104</v>
      </c>
      <c r="B369">
        <v>41</v>
      </c>
      <c r="C369" s="5">
        <v>100</v>
      </c>
      <c r="D369">
        <v>9</v>
      </c>
      <c r="E369" t="s">
        <v>584</v>
      </c>
      <c r="F369" t="s">
        <v>28</v>
      </c>
      <c r="G369">
        <v>1</v>
      </c>
      <c r="H369">
        <v>1</v>
      </c>
      <c r="I369">
        <v>2003</v>
      </c>
      <c r="J369" t="s">
        <v>574</v>
      </c>
      <c r="K369">
        <v>118</v>
      </c>
      <c r="L369" t="s">
        <v>596</v>
      </c>
      <c r="M369" t="s">
        <v>192</v>
      </c>
      <c r="N369" t="s">
        <v>193</v>
      </c>
      <c r="O369" t="s">
        <v>194</v>
      </c>
      <c r="Q369" t="s">
        <v>195</v>
      </c>
      <c r="S369">
        <v>28034</v>
      </c>
      <c r="T369" t="s">
        <v>196</v>
      </c>
      <c r="U369" t="s">
        <v>45</v>
      </c>
      <c r="V369" t="s">
        <v>197</v>
      </c>
      <c r="W369" t="s">
        <v>198</v>
      </c>
      <c r="X369" t="s">
        <v>54</v>
      </c>
      <c r="Y369" s="5">
        <f t="shared" si="10"/>
        <v>4100</v>
      </c>
      <c r="Z369" s="3" t="str">
        <f t="shared" si="11"/>
        <v>January</v>
      </c>
      <c r="AA369">
        <v>2003</v>
      </c>
    </row>
    <row r="370" spans="1:27" x14ac:dyDescent="0.2">
      <c r="A370">
        <v>10115</v>
      </c>
      <c r="B370">
        <v>46</v>
      </c>
      <c r="C370" s="5">
        <v>100</v>
      </c>
      <c r="D370">
        <v>5</v>
      </c>
      <c r="E370" s="1">
        <v>37715</v>
      </c>
      <c r="F370" t="s">
        <v>28</v>
      </c>
      <c r="G370">
        <v>2</v>
      </c>
      <c r="H370">
        <v>4</v>
      </c>
      <c r="I370">
        <v>2003</v>
      </c>
      <c r="J370" t="s">
        <v>574</v>
      </c>
      <c r="K370">
        <v>118</v>
      </c>
      <c r="L370" t="s">
        <v>596</v>
      </c>
      <c r="M370" t="s">
        <v>227</v>
      </c>
      <c r="N370">
        <v>2125558493</v>
      </c>
      <c r="O370" t="s">
        <v>228</v>
      </c>
      <c r="P370" t="s">
        <v>229</v>
      </c>
      <c r="Q370" t="s">
        <v>33</v>
      </c>
      <c r="R370" t="s">
        <v>34</v>
      </c>
      <c r="S370">
        <v>10022</v>
      </c>
      <c r="T370" t="s">
        <v>35</v>
      </c>
      <c r="U370" t="s">
        <v>36</v>
      </c>
      <c r="V370" t="s">
        <v>136</v>
      </c>
      <c r="W370" t="s">
        <v>230</v>
      </c>
      <c r="X370" t="s">
        <v>54</v>
      </c>
      <c r="Y370" s="5">
        <f t="shared" si="10"/>
        <v>4600</v>
      </c>
      <c r="Z370" s="3" t="str">
        <f t="shared" si="11"/>
        <v>April</v>
      </c>
      <c r="AA370">
        <v>2003</v>
      </c>
    </row>
    <row r="371" spans="1:27" x14ac:dyDescent="0.2">
      <c r="A371">
        <v>10127</v>
      </c>
      <c r="B371">
        <v>24</v>
      </c>
      <c r="C371" s="5">
        <v>100</v>
      </c>
      <c r="D371">
        <v>11</v>
      </c>
      <c r="E371" s="1">
        <v>37686</v>
      </c>
      <c r="F371" t="s">
        <v>28</v>
      </c>
      <c r="G371">
        <v>2</v>
      </c>
      <c r="H371">
        <v>6</v>
      </c>
      <c r="I371">
        <v>2003</v>
      </c>
      <c r="J371" t="s">
        <v>574</v>
      </c>
      <c r="K371">
        <v>118</v>
      </c>
      <c r="L371" t="s">
        <v>596</v>
      </c>
      <c r="M371" t="s">
        <v>539</v>
      </c>
      <c r="N371">
        <v>2125557413</v>
      </c>
      <c r="O371" t="s">
        <v>540</v>
      </c>
      <c r="P371" t="s">
        <v>541</v>
      </c>
      <c r="Q371" t="s">
        <v>33</v>
      </c>
      <c r="R371" t="s">
        <v>34</v>
      </c>
      <c r="S371">
        <v>10022</v>
      </c>
      <c r="T371" t="s">
        <v>35</v>
      </c>
      <c r="U371" t="s">
        <v>36</v>
      </c>
      <c r="V371" t="s">
        <v>60</v>
      </c>
      <c r="W371" t="s">
        <v>542</v>
      </c>
      <c r="X371" t="s">
        <v>39</v>
      </c>
      <c r="Y371" s="5">
        <f t="shared" si="10"/>
        <v>2400</v>
      </c>
      <c r="Z371" s="3" t="str">
        <f t="shared" si="11"/>
        <v>June</v>
      </c>
      <c r="AA371">
        <v>2003</v>
      </c>
    </row>
    <row r="372" spans="1:27" x14ac:dyDescent="0.2">
      <c r="A372">
        <v>10141</v>
      </c>
      <c r="B372">
        <v>21</v>
      </c>
      <c r="C372" s="5">
        <v>100</v>
      </c>
      <c r="D372">
        <v>5</v>
      </c>
      <c r="E372" s="1">
        <v>37629</v>
      </c>
      <c r="F372" t="s">
        <v>28</v>
      </c>
      <c r="G372">
        <v>3</v>
      </c>
      <c r="H372">
        <v>8</v>
      </c>
      <c r="I372">
        <v>2003</v>
      </c>
      <c r="J372" t="s">
        <v>574</v>
      </c>
      <c r="K372">
        <v>118</v>
      </c>
      <c r="L372" t="s">
        <v>596</v>
      </c>
      <c r="M372" t="s">
        <v>529</v>
      </c>
      <c r="N372" t="s">
        <v>530</v>
      </c>
      <c r="O372" t="s">
        <v>531</v>
      </c>
      <c r="Q372" t="s">
        <v>532</v>
      </c>
      <c r="S372" t="s">
        <v>533</v>
      </c>
      <c r="T372" t="s">
        <v>143</v>
      </c>
      <c r="U372" t="s">
        <v>45</v>
      </c>
      <c r="V372" t="s">
        <v>534</v>
      </c>
      <c r="W372" t="s">
        <v>535</v>
      </c>
      <c r="X372" t="s">
        <v>39</v>
      </c>
      <c r="Y372" s="5">
        <f t="shared" si="10"/>
        <v>2100</v>
      </c>
      <c r="Z372" s="3" t="str">
        <f t="shared" si="11"/>
        <v>August</v>
      </c>
      <c r="AA372">
        <v>2003</v>
      </c>
    </row>
    <row r="373" spans="1:27" x14ac:dyDescent="0.2">
      <c r="A373">
        <v>10151</v>
      </c>
      <c r="B373">
        <v>24</v>
      </c>
      <c r="C373" s="5">
        <v>100</v>
      </c>
      <c r="D373">
        <v>3</v>
      </c>
      <c r="E373" t="s">
        <v>597</v>
      </c>
      <c r="F373" t="s">
        <v>28</v>
      </c>
      <c r="G373">
        <v>3</v>
      </c>
      <c r="H373">
        <v>9</v>
      </c>
      <c r="I373">
        <v>2003</v>
      </c>
      <c r="J373" t="s">
        <v>574</v>
      </c>
      <c r="K373">
        <v>118</v>
      </c>
      <c r="L373" t="s">
        <v>596</v>
      </c>
      <c r="M373" t="s">
        <v>442</v>
      </c>
      <c r="N373" t="s">
        <v>443</v>
      </c>
      <c r="O373" t="s">
        <v>444</v>
      </c>
      <c r="Q373" t="s">
        <v>445</v>
      </c>
      <c r="S373">
        <v>90110</v>
      </c>
      <c r="T373" t="s">
        <v>143</v>
      </c>
      <c r="U373" t="s">
        <v>45</v>
      </c>
      <c r="V373" t="s">
        <v>446</v>
      </c>
      <c r="W373" t="s">
        <v>447</v>
      </c>
      <c r="X373" t="s">
        <v>54</v>
      </c>
      <c r="Y373" s="5">
        <f t="shared" si="10"/>
        <v>2400</v>
      </c>
      <c r="Z373" s="3" t="str">
        <f t="shared" si="11"/>
        <v>September</v>
      </c>
      <c r="AA373">
        <v>2003</v>
      </c>
    </row>
    <row r="374" spans="1:27" x14ac:dyDescent="0.2">
      <c r="A374">
        <v>10165</v>
      </c>
      <c r="B374">
        <v>48</v>
      </c>
      <c r="C374" s="5">
        <v>100</v>
      </c>
      <c r="D374">
        <v>12</v>
      </c>
      <c r="E374" t="s">
        <v>544</v>
      </c>
      <c r="F374" t="s">
        <v>28</v>
      </c>
      <c r="G374">
        <v>4</v>
      </c>
      <c r="H374">
        <v>10</v>
      </c>
      <c r="I374">
        <v>2003</v>
      </c>
      <c r="J374" t="s">
        <v>574</v>
      </c>
      <c r="K374">
        <v>118</v>
      </c>
      <c r="L374" t="s">
        <v>596</v>
      </c>
      <c r="M374" t="s">
        <v>219</v>
      </c>
      <c r="N374" t="s">
        <v>220</v>
      </c>
      <c r="O374" t="s">
        <v>221</v>
      </c>
      <c r="Q374" t="s">
        <v>222</v>
      </c>
      <c r="S374">
        <v>79903</v>
      </c>
      <c r="T374" t="s">
        <v>222</v>
      </c>
      <c r="U374" t="s">
        <v>223</v>
      </c>
      <c r="V374" t="s">
        <v>224</v>
      </c>
      <c r="W374" t="s">
        <v>225</v>
      </c>
      <c r="X374" t="s">
        <v>54</v>
      </c>
      <c r="Y374" s="5">
        <f t="shared" si="10"/>
        <v>4800</v>
      </c>
      <c r="Z374" s="3" t="str">
        <f t="shared" si="11"/>
        <v>October</v>
      </c>
      <c r="AA374">
        <v>2003</v>
      </c>
    </row>
    <row r="375" spans="1:27" x14ac:dyDescent="0.2">
      <c r="A375">
        <v>10175</v>
      </c>
      <c r="B375">
        <v>26</v>
      </c>
      <c r="C375" s="5">
        <v>100</v>
      </c>
      <c r="D375">
        <v>1</v>
      </c>
      <c r="E375" s="1">
        <v>37783</v>
      </c>
      <c r="F375" t="s">
        <v>28</v>
      </c>
      <c r="G375">
        <v>4</v>
      </c>
      <c r="H375">
        <v>11</v>
      </c>
      <c r="I375">
        <v>2003</v>
      </c>
      <c r="J375" t="s">
        <v>574</v>
      </c>
      <c r="K375">
        <v>118</v>
      </c>
      <c r="L375" t="s">
        <v>596</v>
      </c>
      <c r="M375" t="s">
        <v>369</v>
      </c>
      <c r="N375" t="s">
        <v>370</v>
      </c>
      <c r="O375" t="s">
        <v>371</v>
      </c>
      <c r="Q375" t="s">
        <v>372</v>
      </c>
      <c r="S375" t="s">
        <v>373</v>
      </c>
      <c r="T375" t="s">
        <v>187</v>
      </c>
      <c r="U375" t="s">
        <v>45</v>
      </c>
      <c r="V375" t="s">
        <v>65</v>
      </c>
      <c r="W375" t="s">
        <v>374</v>
      </c>
      <c r="X375" t="s">
        <v>54</v>
      </c>
      <c r="Y375" s="5">
        <f t="shared" si="10"/>
        <v>2600</v>
      </c>
      <c r="Z375" s="3" t="str">
        <f t="shared" si="11"/>
        <v>November</v>
      </c>
      <c r="AA375">
        <v>2003</v>
      </c>
    </row>
    <row r="376" spans="1:27" x14ac:dyDescent="0.2">
      <c r="A376">
        <v>10184</v>
      </c>
      <c r="B376">
        <v>37</v>
      </c>
      <c r="C376" s="5">
        <v>100</v>
      </c>
      <c r="D376">
        <v>6</v>
      </c>
      <c r="E376" t="s">
        <v>387</v>
      </c>
      <c r="F376" t="s">
        <v>28</v>
      </c>
      <c r="G376">
        <v>4</v>
      </c>
      <c r="H376">
        <v>11</v>
      </c>
      <c r="I376">
        <v>2003</v>
      </c>
      <c r="J376" t="s">
        <v>574</v>
      </c>
      <c r="K376">
        <v>118</v>
      </c>
      <c r="L376" t="s">
        <v>596</v>
      </c>
      <c r="M376" t="s">
        <v>598</v>
      </c>
      <c r="N376" t="s">
        <v>599</v>
      </c>
      <c r="O376" t="s">
        <v>600</v>
      </c>
      <c r="Q376" t="s">
        <v>601</v>
      </c>
      <c r="S376">
        <v>41101</v>
      </c>
      <c r="T376" t="s">
        <v>196</v>
      </c>
      <c r="U376" t="s">
        <v>45</v>
      </c>
      <c r="V376" t="s">
        <v>602</v>
      </c>
      <c r="W376" t="s">
        <v>603</v>
      </c>
      <c r="X376" t="s">
        <v>54</v>
      </c>
      <c r="Y376" s="5">
        <f t="shared" si="10"/>
        <v>3700</v>
      </c>
      <c r="Z376" s="3" t="str">
        <f t="shared" si="11"/>
        <v>November</v>
      </c>
      <c r="AA376">
        <v>2003</v>
      </c>
    </row>
    <row r="377" spans="1:27" x14ac:dyDescent="0.2">
      <c r="A377">
        <v>10195</v>
      </c>
      <c r="B377">
        <v>49</v>
      </c>
      <c r="C377" s="5">
        <v>100</v>
      </c>
      <c r="D377">
        <v>6</v>
      </c>
      <c r="E377" t="s">
        <v>244</v>
      </c>
      <c r="F377" t="s">
        <v>28</v>
      </c>
      <c r="G377">
        <v>4</v>
      </c>
      <c r="H377">
        <v>11</v>
      </c>
      <c r="I377">
        <v>2003</v>
      </c>
      <c r="J377" t="s">
        <v>574</v>
      </c>
      <c r="K377">
        <v>118</v>
      </c>
      <c r="L377" t="s">
        <v>596</v>
      </c>
      <c r="M377" t="s">
        <v>355</v>
      </c>
      <c r="N377">
        <v>9145554562</v>
      </c>
      <c r="O377" t="s">
        <v>356</v>
      </c>
      <c r="Q377" t="s">
        <v>357</v>
      </c>
      <c r="R377" t="s">
        <v>34</v>
      </c>
      <c r="S377">
        <v>24067</v>
      </c>
      <c r="T377" t="s">
        <v>35</v>
      </c>
      <c r="U377" t="s">
        <v>36</v>
      </c>
      <c r="V377" t="s">
        <v>110</v>
      </c>
      <c r="W377" t="s">
        <v>265</v>
      </c>
      <c r="X377" t="s">
        <v>54</v>
      </c>
      <c r="Y377" s="5">
        <f t="shared" si="10"/>
        <v>4900</v>
      </c>
      <c r="Z377" s="3" t="str">
        <f t="shared" si="11"/>
        <v>November</v>
      </c>
      <c r="AA377">
        <v>2003</v>
      </c>
    </row>
    <row r="378" spans="1:27" x14ac:dyDescent="0.2">
      <c r="A378">
        <v>10207</v>
      </c>
      <c r="B378">
        <v>34</v>
      </c>
      <c r="C378" s="5">
        <v>99.54</v>
      </c>
      <c r="D378">
        <v>7</v>
      </c>
      <c r="E378" s="1">
        <v>37876</v>
      </c>
      <c r="F378" t="s">
        <v>28</v>
      </c>
      <c r="G378">
        <v>4</v>
      </c>
      <c r="H378">
        <v>12</v>
      </c>
      <c r="I378">
        <v>2003</v>
      </c>
      <c r="J378" t="s">
        <v>574</v>
      </c>
      <c r="K378">
        <v>118</v>
      </c>
      <c r="L378" t="s">
        <v>596</v>
      </c>
      <c r="M378" t="s">
        <v>469</v>
      </c>
      <c r="N378">
        <v>6175552555</v>
      </c>
      <c r="O378" t="s">
        <v>470</v>
      </c>
      <c r="Q378" t="s">
        <v>428</v>
      </c>
      <c r="R378" t="s">
        <v>135</v>
      </c>
      <c r="S378">
        <v>51003</v>
      </c>
      <c r="T378" t="s">
        <v>35</v>
      </c>
      <c r="U378" t="s">
        <v>36</v>
      </c>
      <c r="V378" t="s">
        <v>471</v>
      </c>
      <c r="W378" t="s">
        <v>307</v>
      </c>
      <c r="X378" t="s">
        <v>54</v>
      </c>
      <c r="Y378" s="5">
        <f t="shared" si="10"/>
        <v>3384.36</v>
      </c>
      <c r="Z378" s="3" t="str">
        <f t="shared" si="11"/>
        <v>December</v>
      </c>
      <c r="AA378">
        <v>2003</v>
      </c>
    </row>
    <row r="379" spans="1:27" x14ac:dyDescent="0.2">
      <c r="A379">
        <v>10219</v>
      </c>
      <c r="B379">
        <v>48</v>
      </c>
      <c r="C379" s="5">
        <v>100</v>
      </c>
      <c r="D379">
        <v>2</v>
      </c>
      <c r="E379" s="1">
        <v>38262</v>
      </c>
      <c r="F379" t="s">
        <v>28</v>
      </c>
      <c r="G379">
        <v>1</v>
      </c>
      <c r="H379">
        <v>2</v>
      </c>
      <c r="I379">
        <v>2004</v>
      </c>
      <c r="J379" t="s">
        <v>574</v>
      </c>
      <c r="K379">
        <v>118</v>
      </c>
      <c r="L379" t="s">
        <v>596</v>
      </c>
      <c r="M379" t="s">
        <v>604</v>
      </c>
      <c r="N379">
        <v>4155554312</v>
      </c>
      <c r="O379" t="s">
        <v>605</v>
      </c>
      <c r="Q379" t="s">
        <v>606</v>
      </c>
      <c r="R379" t="s">
        <v>59</v>
      </c>
      <c r="S379">
        <v>94217</v>
      </c>
      <c r="T379" t="s">
        <v>35</v>
      </c>
      <c r="U379" t="s">
        <v>36</v>
      </c>
      <c r="V379" t="s">
        <v>607</v>
      </c>
      <c r="W379" t="s">
        <v>453</v>
      </c>
      <c r="X379" t="s">
        <v>54</v>
      </c>
      <c r="Y379" s="5">
        <f t="shared" si="10"/>
        <v>4800</v>
      </c>
      <c r="Z379" s="3" t="str">
        <f t="shared" si="11"/>
        <v>February</v>
      </c>
      <c r="AA379">
        <v>2004</v>
      </c>
    </row>
    <row r="380" spans="1:27" x14ac:dyDescent="0.2">
      <c r="A380">
        <v>10229</v>
      </c>
      <c r="B380">
        <v>36</v>
      </c>
      <c r="C380" s="5">
        <v>100</v>
      </c>
      <c r="D380">
        <v>1</v>
      </c>
      <c r="E380" s="1">
        <v>38294</v>
      </c>
      <c r="F380" t="s">
        <v>28</v>
      </c>
      <c r="G380">
        <v>1</v>
      </c>
      <c r="H380">
        <v>3</v>
      </c>
      <c r="I380">
        <v>2004</v>
      </c>
      <c r="J380" t="s">
        <v>574</v>
      </c>
      <c r="K380">
        <v>118</v>
      </c>
      <c r="L380" t="s">
        <v>596</v>
      </c>
      <c r="M380" t="s">
        <v>303</v>
      </c>
      <c r="N380">
        <v>4155551450</v>
      </c>
      <c r="O380" t="s">
        <v>304</v>
      </c>
      <c r="Q380" t="s">
        <v>305</v>
      </c>
      <c r="R380" t="s">
        <v>59</v>
      </c>
      <c r="S380">
        <v>97562</v>
      </c>
      <c r="T380" t="s">
        <v>35</v>
      </c>
      <c r="U380" t="s">
        <v>36</v>
      </c>
      <c r="V380" t="s">
        <v>306</v>
      </c>
      <c r="W380" t="s">
        <v>307</v>
      </c>
      <c r="X380" t="s">
        <v>54</v>
      </c>
      <c r="Y380" s="5">
        <f t="shared" si="10"/>
        <v>3600</v>
      </c>
      <c r="Z380" s="3" t="str">
        <f t="shared" si="11"/>
        <v>March</v>
      </c>
      <c r="AA380">
        <v>2004</v>
      </c>
    </row>
    <row r="381" spans="1:27" x14ac:dyDescent="0.2">
      <c r="A381">
        <v>10246</v>
      </c>
      <c r="B381">
        <v>46</v>
      </c>
      <c r="C381" s="5">
        <v>100</v>
      </c>
      <c r="D381">
        <v>5</v>
      </c>
      <c r="E381" s="1">
        <v>38112</v>
      </c>
      <c r="F381" t="s">
        <v>28</v>
      </c>
      <c r="G381">
        <v>2</v>
      </c>
      <c r="H381">
        <v>5</v>
      </c>
      <c r="I381">
        <v>2004</v>
      </c>
      <c r="J381" t="s">
        <v>574</v>
      </c>
      <c r="K381">
        <v>118</v>
      </c>
      <c r="L381" t="s">
        <v>596</v>
      </c>
      <c r="M381" t="s">
        <v>192</v>
      </c>
      <c r="N381" t="s">
        <v>193</v>
      </c>
      <c r="O381" t="s">
        <v>194</v>
      </c>
      <c r="Q381" t="s">
        <v>195</v>
      </c>
      <c r="S381">
        <v>28034</v>
      </c>
      <c r="T381" t="s">
        <v>196</v>
      </c>
      <c r="U381" t="s">
        <v>45</v>
      </c>
      <c r="V381" t="s">
        <v>197</v>
      </c>
      <c r="W381" t="s">
        <v>198</v>
      </c>
      <c r="X381" t="s">
        <v>54</v>
      </c>
      <c r="Y381" s="5">
        <f t="shared" si="10"/>
        <v>4600</v>
      </c>
      <c r="Z381" s="3" t="str">
        <f t="shared" si="11"/>
        <v>May</v>
      </c>
      <c r="AA381">
        <v>2004</v>
      </c>
    </row>
    <row r="382" spans="1:27" x14ac:dyDescent="0.2">
      <c r="A382">
        <v>10259</v>
      </c>
      <c r="B382">
        <v>46</v>
      </c>
      <c r="C382" s="5">
        <v>100</v>
      </c>
      <c r="D382">
        <v>4</v>
      </c>
      <c r="E382" t="s">
        <v>273</v>
      </c>
      <c r="F382" t="s">
        <v>28</v>
      </c>
      <c r="G382">
        <v>2</v>
      </c>
      <c r="H382">
        <v>6</v>
      </c>
      <c r="I382">
        <v>2004</v>
      </c>
      <c r="J382" t="s">
        <v>574</v>
      </c>
      <c r="K382">
        <v>118</v>
      </c>
      <c r="L382" t="s">
        <v>596</v>
      </c>
      <c r="M382" t="s">
        <v>472</v>
      </c>
      <c r="N382" t="s">
        <v>473</v>
      </c>
      <c r="O382" t="s">
        <v>474</v>
      </c>
      <c r="P382" t="s">
        <v>475</v>
      </c>
      <c r="Q382" t="s">
        <v>222</v>
      </c>
      <c r="S382">
        <v>69045</v>
      </c>
      <c r="T382" t="s">
        <v>222</v>
      </c>
      <c r="U382" t="s">
        <v>104</v>
      </c>
      <c r="V382" t="s">
        <v>476</v>
      </c>
      <c r="W382" t="s">
        <v>477</v>
      </c>
      <c r="X382" t="s">
        <v>54</v>
      </c>
      <c r="Y382" s="5">
        <f t="shared" si="10"/>
        <v>4600</v>
      </c>
      <c r="Z382" s="3" t="str">
        <f t="shared" si="11"/>
        <v>June</v>
      </c>
      <c r="AA382">
        <v>2004</v>
      </c>
    </row>
    <row r="383" spans="1:27" x14ac:dyDescent="0.2">
      <c r="A383">
        <v>10271</v>
      </c>
      <c r="B383">
        <v>31</v>
      </c>
      <c r="C383" s="5">
        <v>97.17</v>
      </c>
      <c r="D383">
        <v>5</v>
      </c>
      <c r="E383" t="s">
        <v>559</v>
      </c>
      <c r="F383" t="s">
        <v>28</v>
      </c>
      <c r="G383">
        <v>3</v>
      </c>
      <c r="H383">
        <v>7</v>
      </c>
      <c r="I383">
        <v>2004</v>
      </c>
      <c r="J383" t="s">
        <v>574</v>
      </c>
      <c r="K383">
        <v>118</v>
      </c>
      <c r="L383" t="s">
        <v>596</v>
      </c>
      <c r="M383" t="s">
        <v>303</v>
      </c>
      <c r="N383">
        <v>4155551450</v>
      </c>
      <c r="O383" t="s">
        <v>304</v>
      </c>
      <c r="Q383" t="s">
        <v>305</v>
      </c>
      <c r="R383" t="s">
        <v>59</v>
      </c>
      <c r="S383">
        <v>97562</v>
      </c>
      <c r="T383" t="s">
        <v>35</v>
      </c>
      <c r="U383" t="s">
        <v>36</v>
      </c>
      <c r="V383" t="s">
        <v>306</v>
      </c>
      <c r="W383" t="s">
        <v>307</v>
      </c>
      <c r="X383" t="s">
        <v>54</v>
      </c>
      <c r="Y383" s="5">
        <f t="shared" si="10"/>
        <v>3012.27</v>
      </c>
      <c r="Z383" s="3" t="str">
        <f t="shared" si="11"/>
        <v>July</v>
      </c>
      <c r="AA383">
        <v>2004</v>
      </c>
    </row>
    <row r="384" spans="1:27" x14ac:dyDescent="0.2">
      <c r="A384">
        <v>10281</v>
      </c>
      <c r="B384">
        <v>41</v>
      </c>
      <c r="C384" s="5">
        <v>100</v>
      </c>
      <c r="D384">
        <v>1</v>
      </c>
      <c r="E384" t="s">
        <v>478</v>
      </c>
      <c r="F384" t="s">
        <v>28</v>
      </c>
      <c r="G384">
        <v>3</v>
      </c>
      <c r="H384">
        <v>8</v>
      </c>
      <c r="I384">
        <v>2004</v>
      </c>
      <c r="J384" t="s">
        <v>574</v>
      </c>
      <c r="K384">
        <v>118</v>
      </c>
      <c r="L384" t="s">
        <v>596</v>
      </c>
      <c r="M384" t="s">
        <v>153</v>
      </c>
      <c r="N384">
        <v>2155551555</v>
      </c>
      <c r="O384" t="s">
        <v>154</v>
      </c>
      <c r="Q384" t="s">
        <v>155</v>
      </c>
      <c r="R384" t="s">
        <v>156</v>
      </c>
      <c r="S384">
        <v>70267</v>
      </c>
      <c r="T384" t="s">
        <v>35</v>
      </c>
      <c r="U384" t="s">
        <v>36</v>
      </c>
      <c r="V384" t="s">
        <v>37</v>
      </c>
      <c r="W384" t="s">
        <v>157</v>
      </c>
      <c r="X384" t="s">
        <v>54</v>
      </c>
      <c r="Y384" s="5">
        <f t="shared" si="10"/>
        <v>4100</v>
      </c>
      <c r="Z384" s="3" t="str">
        <f t="shared" si="11"/>
        <v>August</v>
      </c>
      <c r="AA384">
        <v>2004</v>
      </c>
    </row>
    <row r="385" spans="1:27" x14ac:dyDescent="0.2">
      <c r="A385">
        <v>10292</v>
      </c>
      <c r="B385">
        <v>21</v>
      </c>
      <c r="C385" s="5">
        <v>100</v>
      </c>
      <c r="D385">
        <v>8</v>
      </c>
      <c r="E385" s="1">
        <v>38208</v>
      </c>
      <c r="F385" t="s">
        <v>28</v>
      </c>
      <c r="G385">
        <v>3</v>
      </c>
      <c r="H385">
        <v>9</v>
      </c>
      <c r="I385">
        <v>2004</v>
      </c>
      <c r="J385" t="s">
        <v>574</v>
      </c>
      <c r="K385">
        <v>118</v>
      </c>
      <c r="L385" t="s">
        <v>596</v>
      </c>
      <c r="M385" t="s">
        <v>31</v>
      </c>
      <c r="N385">
        <v>2125557818</v>
      </c>
      <c r="O385" t="s">
        <v>32</v>
      </c>
      <c r="Q385" t="s">
        <v>33</v>
      </c>
      <c r="R385" t="s">
        <v>34</v>
      </c>
      <c r="S385">
        <v>10022</v>
      </c>
      <c r="T385" t="s">
        <v>35</v>
      </c>
      <c r="U385" t="s">
        <v>36</v>
      </c>
      <c r="V385" t="s">
        <v>37</v>
      </c>
      <c r="W385" t="s">
        <v>38</v>
      </c>
      <c r="X385" t="s">
        <v>39</v>
      </c>
      <c r="Y385" s="5">
        <f t="shared" si="10"/>
        <v>2100</v>
      </c>
      <c r="Z385" s="3" t="str">
        <f t="shared" si="11"/>
        <v>September</v>
      </c>
      <c r="AA385">
        <v>2004</v>
      </c>
    </row>
    <row r="386" spans="1:27" x14ac:dyDescent="0.2">
      <c r="A386">
        <v>10305</v>
      </c>
      <c r="B386">
        <v>38</v>
      </c>
      <c r="C386" s="5">
        <v>100</v>
      </c>
      <c r="D386">
        <v>5</v>
      </c>
      <c r="E386" t="s">
        <v>479</v>
      </c>
      <c r="F386" t="s">
        <v>28</v>
      </c>
      <c r="G386">
        <v>4</v>
      </c>
      <c r="H386">
        <v>10</v>
      </c>
      <c r="I386">
        <v>2004</v>
      </c>
      <c r="J386" t="s">
        <v>574</v>
      </c>
      <c r="K386">
        <v>118</v>
      </c>
      <c r="L386" t="s">
        <v>596</v>
      </c>
      <c r="M386" t="s">
        <v>132</v>
      </c>
      <c r="N386">
        <v>6175558555</v>
      </c>
      <c r="O386" t="s">
        <v>133</v>
      </c>
      <c r="Q386" t="s">
        <v>134</v>
      </c>
      <c r="R386" t="s">
        <v>135</v>
      </c>
      <c r="S386">
        <v>51247</v>
      </c>
      <c r="T386" t="s">
        <v>35</v>
      </c>
      <c r="U386" t="s">
        <v>36</v>
      </c>
      <c r="V386" t="s">
        <v>136</v>
      </c>
      <c r="W386" t="s">
        <v>137</v>
      </c>
      <c r="X386" t="s">
        <v>54</v>
      </c>
      <c r="Y386" s="5">
        <f t="shared" si="10"/>
        <v>3800</v>
      </c>
      <c r="Z386" s="3" t="str">
        <f t="shared" si="11"/>
        <v>October</v>
      </c>
      <c r="AA386">
        <v>2004</v>
      </c>
    </row>
    <row r="387" spans="1:27" x14ac:dyDescent="0.2">
      <c r="A387">
        <v>10314</v>
      </c>
      <c r="B387">
        <v>45</v>
      </c>
      <c r="C387" s="5">
        <v>100</v>
      </c>
      <c r="D387">
        <v>14</v>
      </c>
      <c r="E387" t="s">
        <v>480</v>
      </c>
      <c r="F387" t="s">
        <v>28</v>
      </c>
      <c r="G387">
        <v>4</v>
      </c>
      <c r="H387">
        <v>10</v>
      </c>
      <c r="I387">
        <v>2004</v>
      </c>
      <c r="J387" t="s">
        <v>574</v>
      </c>
      <c r="K387">
        <v>118</v>
      </c>
      <c r="L387" t="s">
        <v>596</v>
      </c>
      <c r="M387" t="s">
        <v>566</v>
      </c>
      <c r="N387" t="s">
        <v>567</v>
      </c>
      <c r="O387" t="s">
        <v>568</v>
      </c>
      <c r="Q387" t="s">
        <v>569</v>
      </c>
      <c r="S387">
        <v>8200</v>
      </c>
      <c r="T387" t="s">
        <v>365</v>
      </c>
      <c r="U387" t="s">
        <v>45</v>
      </c>
      <c r="V387" t="s">
        <v>570</v>
      </c>
      <c r="W387" t="s">
        <v>571</v>
      </c>
      <c r="X387" t="s">
        <v>54</v>
      </c>
      <c r="Y387" s="5">
        <f t="shared" ref="Y387:Y450" si="12">B387*C387</f>
        <v>4500</v>
      </c>
      <c r="Z387" s="3" t="str">
        <f t="shared" ref="Z387:Z450" si="13">TEXT(DATE(2000, H387, 1), "mmmm")</f>
        <v>October</v>
      </c>
      <c r="AA387">
        <v>2004</v>
      </c>
    </row>
    <row r="388" spans="1:27" x14ac:dyDescent="0.2">
      <c r="A388">
        <v>10324</v>
      </c>
      <c r="B388">
        <v>26</v>
      </c>
      <c r="C388" s="5">
        <v>58.38</v>
      </c>
      <c r="D388">
        <v>7</v>
      </c>
      <c r="E388" s="1">
        <v>38118</v>
      </c>
      <c r="F388" t="s">
        <v>28</v>
      </c>
      <c r="G388">
        <v>4</v>
      </c>
      <c r="H388">
        <v>11</v>
      </c>
      <c r="I388">
        <v>2004</v>
      </c>
      <c r="J388" t="s">
        <v>574</v>
      </c>
      <c r="K388">
        <v>118</v>
      </c>
      <c r="L388" t="s">
        <v>596</v>
      </c>
      <c r="M388" t="s">
        <v>107</v>
      </c>
      <c r="N388">
        <v>2125551500</v>
      </c>
      <c r="O388" t="s">
        <v>108</v>
      </c>
      <c r="P388" t="s">
        <v>109</v>
      </c>
      <c r="Q388" t="s">
        <v>33</v>
      </c>
      <c r="R388" t="s">
        <v>34</v>
      </c>
      <c r="S388">
        <v>10022</v>
      </c>
      <c r="T388" t="s">
        <v>35</v>
      </c>
      <c r="U388" t="s">
        <v>36</v>
      </c>
      <c r="V388" t="s">
        <v>110</v>
      </c>
      <c r="W388" t="s">
        <v>111</v>
      </c>
      <c r="X388" t="s">
        <v>39</v>
      </c>
      <c r="Y388" s="5">
        <f t="shared" si="12"/>
        <v>1517.88</v>
      </c>
      <c r="Z388" s="3" t="str">
        <f t="shared" si="13"/>
        <v>November</v>
      </c>
      <c r="AA388">
        <v>2004</v>
      </c>
    </row>
    <row r="389" spans="1:27" x14ac:dyDescent="0.2">
      <c r="A389">
        <v>10336</v>
      </c>
      <c r="B389">
        <v>38</v>
      </c>
      <c r="C389" s="5">
        <v>100</v>
      </c>
      <c r="D389">
        <v>3</v>
      </c>
      <c r="E389" t="s">
        <v>572</v>
      </c>
      <c r="F389" t="s">
        <v>28</v>
      </c>
      <c r="G389">
        <v>4</v>
      </c>
      <c r="H389">
        <v>11</v>
      </c>
      <c r="I389">
        <v>2004</v>
      </c>
      <c r="J389" t="s">
        <v>574</v>
      </c>
      <c r="K389">
        <v>118</v>
      </c>
      <c r="L389" t="s">
        <v>596</v>
      </c>
      <c r="M389" t="s">
        <v>456</v>
      </c>
      <c r="N389" t="s">
        <v>457</v>
      </c>
      <c r="O389" t="s">
        <v>458</v>
      </c>
      <c r="Q389" t="s">
        <v>51</v>
      </c>
      <c r="S389">
        <v>75012</v>
      </c>
      <c r="T389" t="s">
        <v>44</v>
      </c>
      <c r="U389" t="s">
        <v>45</v>
      </c>
      <c r="V389" t="s">
        <v>459</v>
      </c>
      <c r="W389" t="s">
        <v>460</v>
      </c>
      <c r="X389" t="s">
        <v>54</v>
      </c>
      <c r="Y389" s="5">
        <f t="shared" si="12"/>
        <v>3800</v>
      </c>
      <c r="Z389" s="3" t="str">
        <f t="shared" si="13"/>
        <v>November</v>
      </c>
      <c r="AA389">
        <v>2004</v>
      </c>
    </row>
    <row r="390" spans="1:27" x14ac:dyDescent="0.2">
      <c r="A390">
        <v>10349</v>
      </c>
      <c r="B390">
        <v>48</v>
      </c>
      <c r="C390" s="5">
        <v>100</v>
      </c>
      <c r="D390">
        <v>9</v>
      </c>
      <c r="E390" s="1">
        <v>37998</v>
      </c>
      <c r="F390" t="s">
        <v>28</v>
      </c>
      <c r="G390">
        <v>4</v>
      </c>
      <c r="H390">
        <v>12</v>
      </c>
      <c r="I390">
        <v>2004</v>
      </c>
      <c r="J390" t="s">
        <v>574</v>
      </c>
      <c r="K390">
        <v>118</v>
      </c>
      <c r="L390" t="s">
        <v>596</v>
      </c>
      <c r="M390" t="s">
        <v>539</v>
      </c>
      <c r="N390">
        <v>2125557413</v>
      </c>
      <c r="O390" t="s">
        <v>540</v>
      </c>
      <c r="P390" t="s">
        <v>541</v>
      </c>
      <c r="Q390" t="s">
        <v>33</v>
      </c>
      <c r="R390" t="s">
        <v>34</v>
      </c>
      <c r="S390">
        <v>10022</v>
      </c>
      <c r="T390" t="s">
        <v>35</v>
      </c>
      <c r="U390" t="s">
        <v>36</v>
      </c>
      <c r="V390" t="s">
        <v>60</v>
      </c>
      <c r="W390" t="s">
        <v>542</v>
      </c>
      <c r="X390" t="s">
        <v>54</v>
      </c>
      <c r="Y390" s="5">
        <f t="shared" si="12"/>
        <v>4800</v>
      </c>
      <c r="Z390" s="3" t="str">
        <f t="shared" si="13"/>
        <v>December</v>
      </c>
      <c r="AA390">
        <v>2004</v>
      </c>
    </row>
    <row r="391" spans="1:27" x14ac:dyDescent="0.2">
      <c r="A391">
        <v>10358</v>
      </c>
      <c r="B391">
        <v>42</v>
      </c>
      <c r="C391" s="5">
        <v>64.16</v>
      </c>
      <c r="D391">
        <v>9</v>
      </c>
      <c r="E391" s="1">
        <v>38272</v>
      </c>
      <c r="F391" t="s">
        <v>28</v>
      </c>
      <c r="G391">
        <v>4</v>
      </c>
      <c r="H391">
        <v>12</v>
      </c>
      <c r="I391">
        <v>2004</v>
      </c>
      <c r="J391" t="s">
        <v>574</v>
      </c>
      <c r="K391">
        <v>118</v>
      </c>
      <c r="L391" t="s">
        <v>596</v>
      </c>
      <c r="M391" t="s">
        <v>192</v>
      </c>
      <c r="N391" t="s">
        <v>193</v>
      </c>
      <c r="O391" t="s">
        <v>194</v>
      </c>
      <c r="Q391" t="s">
        <v>195</v>
      </c>
      <c r="S391">
        <v>28034</v>
      </c>
      <c r="T391" t="s">
        <v>196</v>
      </c>
      <c r="U391" t="s">
        <v>45</v>
      </c>
      <c r="V391" t="s">
        <v>197</v>
      </c>
      <c r="W391" t="s">
        <v>198</v>
      </c>
      <c r="X391" t="s">
        <v>39</v>
      </c>
      <c r="Y391" s="5">
        <f t="shared" si="12"/>
        <v>2694.72</v>
      </c>
      <c r="Z391" s="3" t="str">
        <f t="shared" si="13"/>
        <v>December</v>
      </c>
      <c r="AA391">
        <v>2004</v>
      </c>
    </row>
    <row r="392" spans="1:27" x14ac:dyDescent="0.2">
      <c r="A392">
        <v>10371</v>
      </c>
      <c r="B392">
        <v>49</v>
      </c>
      <c r="C392" s="5">
        <v>35.71</v>
      </c>
      <c r="D392">
        <v>4</v>
      </c>
      <c r="E392" t="s">
        <v>573</v>
      </c>
      <c r="F392" t="s">
        <v>28</v>
      </c>
      <c r="G392">
        <v>1</v>
      </c>
      <c r="H392">
        <v>1</v>
      </c>
      <c r="I392">
        <v>2005</v>
      </c>
      <c r="J392" t="s">
        <v>574</v>
      </c>
      <c r="K392">
        <v>118</v>
      </c>
      <c r="L392" t="s">
        <v>596</v>
      </c>
      <c r="M392" t="s">
        <v>303</v>
      </c>
      <c r="N392">
        <v>4155551450</v>
      </c>
      <c r="O392" t="s">
        <v>304</v>
      </c>
      <c r="Q392" t="s">
        <v>305</v>
      </c>
      <c r="R392" t="s">
        <v>59</v>
      </c>
      <c r="S392">
        <v>97562</v>
      </c>
      <c r="T392" t="s">
        <v>35</v>
      </c>
      <c r="U392" t="s">
        <v>36</v>
      </c>
      <c r="V392" t="s">
        <v>306</v>
      </c>
      <c r="W392" t="s">
        <v>307</v>
      </c>
      <c r="X392" t="s">
        <v>39</v>
      </c>
      <c r="Y392" s="5">
        <f t="shared" si="12"/>
        <v>1749.79</v>
      </c>
      <c r="Z392" s="3" t="str">
        <f t="shared" si="13"/>
        <v>January</v>
      </c>
      <c r="AA392">
        <v>2005</v>
      </c>
    </row>
    <row r="393" spans="1:27" x14ac:dyDescent="0.2">
      <c r="A393">
        <v>10382</v>
      </c>
      <c r="B393">
        <v>32</v>
      </c>
      <c r="C393" s="5">
        <v>66.58</v>
      </c>
      <c r="D393">
        <v>13</v>
      </c>
      <c r="E393" t="s">
        <v>319</v>
      </c>
      <c r="F393" t="s">
        <v>28</v>
      </c>
      <c r="G393">
        <v>1</v>
      </c>
      <c r="H393">
        <v>2</v>
      </c>
      <c r="I393">
        <v>2005</v>
      </c>
      <c r="J393" t="s">
        <v>574</v>
      </c>
      <c r="K393">
        <v>118</v>
      </c>
      <c r="L393" t="s">
        <v>596</v>
      </c>
      <c r="M393" t="s">
        <v>303</v>
      </c>
      <c r="N393">
        <v>4155551450</v>
      </c>
      <c r="O393" t="s">
        <v>304</v>
      </c>
      <c r="Q393" t="s">
        <v>305</v>
      </c>
      <c r="R393" t="s">
        <v>59</v>
      </c>
      <c r="S393">
        <v>97562</v>
      </c>
      <c r="T393" t="s">
        <v>35</v>
      </c>
      <c r="U393" t="s">
        <v>36</v>
      </c>
      <c r="V393" t="s">
        <v>306</v>
      </c>
      <c r="W393" t="s">
        <v>307</v>
      </c>
      <c r="X393" t="s">
        <v>39</v>
      </c>
      <c r="Y393" s="5">
        <f t="shared" si="12"/>
        <v>2130.56</v>
      </c>
      <c r="Z393" s="3" t="str">
        <f t="shared" si="13"/>
        <v>February</v>
      </c>
      <c r="AA393">
        <v>2005</v>
      </c>
    </row>
    <row r="394" spans="1:27" x14ac:dyDescent="0.2">
      <c r="A394">
        <v>10412</v>
      </c>
      <c r="B394">
        <v>54</v>
      </c>
      <c r="C394" s="5">
        <v>100</v>
      </c>
      <c r="D394">
        <v>5</v>
      </c>
      <c r="E394" s="1">
        <v>38416</v>
      </c>
      <c r="F394" t="s">
        <v>28</v>
      </c>
      <c r="G394">
        <v>2</v>
      </c>
      <c r="H394">
        <v>5</v>
      </c>
      <c r="I394">
        <v>2005</v>
      </c>
      <c r="J394" t="s">
        <v>574</v>
      </c>
      <c r="K394">
        <v>118</v>
      </c>
      <c r="L394" t="s">
        <v>596</v>
      </c>
      <c r="M394" t="s">
        <v>192</v>
      </c>
      <c r="N394" t="s">
        <v>193</v>
      </c>
      <c r="O394" t="s">
        <v>194</v>
      </c>
      <c r="Q394" t="s">
        <v>195</v>
      </c>
      <c r="S394">
        <v>28034</v>
      </c>
      <c r="T394" t="s">
        <v>196</v>
      </c>
      <c r="U394" t="s">
        <v>45</v>
      </c>
      <c r="V394" t="s">
        <v>197</v>
      </c>
      <c r="W394" t="s">
        <v>198</v>
      </c>
      <c r="X394" t="s">
        <v>54</v>
      </c>
      <c r="Y394" s="5">
        <f t="shared" si="12"/>
        <v>5400</v>
      </c>
      <c r="Z394" s="3" t="str">
        <f t="shared" si="13"/>
        <v>May</v>
      </c>
      <c r="AA394">
        <v>2005</v>
      </c>
    </row>
    <row r="395" spans="1:27" x14ac:dyDescent="0.2">
      <c r="A395">
        <v>10425</v>
      </c>
      <c r="B395">
        <v>33</v>
      </c>
      <c r="C395" s="5">
        <v>100</v>
      </c>
      <c r="D395">
        <v>4</v>
      </c>
      <c r="E395" t="s">
        <v>335</v>
      </c>
      <c r="F395" t="s">
        <v>336</v>
      </c>
      <c r="G395">
        <v>2</v>
      </c>
      <c r="H395">
        <v>5</v>
      </c>
      <c r="I395">
        <v>2005</v>
      </c>
      <c r="J395" t="s">
        <v>574</v>
      </c>
      <c r="K395">
        <v>118</v>
      </c>
      <c r="L395" t="s">
        <v>596</v>
      </c>
      <c r="M395" t="s">
        <v>125</v>
      </c>
      <c r="N395" t="s">
        <v>126</v>
      </c>
      <c r="O395" t="s">
        <v>127</v>
      </c>
      <c r="Q395" t="s">
        <v>128</v>
      </c>
      <c r="S395">
        <v>44000</v>
      </c>
      <c r="T395" t="s">
        <v>44</v>
      </c>
      <c r="U395" t="s">
        <v>45</v>
      </c>
      <c r="V395" t="s">
        <v>129</v>
      </c>
      <c r="W395" t="s">
        <v>130</v>
      </c>
      <c r="X395" t="s">
        <v>54</v>
      </c>
      <c r="Y395" s="5">
        <f t="shared" si="12"/>
        <v>3300</v>
      </c>
      <c r="Z395" s="3" t="str">
        <f t="shared" si="13"/>
        <v>May</v>
      </c>
      <c r="AA395">
        <v>2005</v>
      </c>
    </row>
    <row r="396" spans="1:27" x14ac:dyDescent="0.2">
      <c r="A396">
        <v>10108</v>
      </c>
      <c r="B396">
        <v>36</v>
      </c>
      <c r="C396" s="5">
        <v>100</v>
      </c>
      <c r="D396">
        <v>3</v>
      </c>
      <c r="E396" s="1">
        <v>37683</v>
      </c>
      <c r="F396" t="s">
        <v>28</v>
      </c>
      <c r="G396">
        <v>1</v>
      </c>
      <c r="H396">
        <v>3</v>
      </c>
      <c r="I396">
        <v>2003</v>
      </c>
      <c r="J396" t="s">
        <v>200</v>
      </c>
      <c r="K396">
        <v>115</v>
      </c>
      <c r="L396" t="s">
        <v>608</v>
      </c>
      <c r="M396" t="s">
        <v>483</v>
      </c>
      <c r="N396" t="s">
        <v>484</v>
      </c>
      <c r="O396" t="s">
        <v>485</v>
      </c>
      <c r="Q396" t="s">
        <v>486</v>
      </c>
      <c r="S396" t="s">
        <v>487</v>
      </c>
      <c r="T396" t="s">
        <v>488</v>
      </c>
      <c r="U396" t="s">
        <v>223</v>
      </c>
      <c r="V396" t="s">
        <v>489</v>
      </c>
      <c r="W396" t="s">
        <v>490</v>
      </c>
      <c r="X396" t="s">
        <v>54</v>
      </c>
      <c r="Y396" s="5">
        <f t="shared" si="12"/>
        <v>3600</v>
      </c>
      <c r="Z396" s="3" t="str">
        <f t="shared" si="13"/>
        <v>March</v>
      </c>
      <c r="AA396">
        <v>2003</v>
      </c>
    </row>
    <row r="397" spans="1:27" x14ac:dyDescent="0.2">
      <c r="A397">
        <v>10122</v>
      </c>
      <c r="B397">
        <v>20</v>
      </c>
      <c r="C397" s="5">
        <v>100</v>
      </c>
      <c r="D397">
        <v>7</v>
      </c>
      <c r="E397" s="1">
        <v>37838</v>
      </c>
      <c r="F397" t="s">
        <v>28</v>
      </c>
      <c r="G397">
        <v>2</v>
      </c>
      <c r="H397">
        <v>5</v>
      </c>
      <c r="I397">
        <v>2003</v>
      </c>
      <c r="J397" t="s">
        <v>200</v>
      </c>
      <c r="K397">
        <v>115</v>
      </c>
      <c r="L397" t="s">
        <v>608</v>
      </c>
      <c r="M397" t="s">
        <v>491</v>
      </c>
      <c r="N397" t="s">
        <v>492</v>
      </c>
      <c r="O397" t="s">
        <v>493</v>
      </c>
      <c r="Q397" t="s">
        <v>494</v>
      </c>
      <c r="S397">
        <v>13008</v>
      </c>
      <c r="T397" t="s">
        <v>44</v>
      </c>
      <c r="U397" t="s">
        <v>45</v>
      </c>
      <c r="V397" t="s">
        <v>495</v>
      </c>
      <c r="W397" t="s">
        <v>496</v>
      </c>
      <c r="X397" t="s">
        <v>39</v>
      </c>
      <c r="Y397" s="5">
        <f t="shared" si="12"/>
        <v>2000</v>
      </c>
      <c r="Z397" s="3" t="str">
        <f t="shared" si="13"/>
        <v>May</v>
      </c>
      <c r="AA397">
        <v>2003</v>
      </c>
    </row>
    <row r="398" spans="1:27" x14ac:dyDescent="0.2">
      <c r="A398">
        <v>10135</v>
      </c>
      <c r="B398">
        <v>29</v>
      </c>
      <c r="C398" s="5">
        <v>97.89</v>
      </c>
      <c r="D398">
        <v>4</v>
      </c>
      <c r="E398" s="1">
        <v>37659</v>
      </c>
      <c r="F398" t="s">
        <v>28</v>
      </c>
      <c r="G398">
        <v>3</v>
      </c>
      <c r="H398">
        <v>7</v>
      </c>
      <c r="I398">
        <v>2003</v>
      </c>
      <c r="J398" t="s">
        <v>200</v>
      </c>
      <c r="K398">
        <v>115</v>
      </c>
      <c r="L398" t="s">
        <v>608</v>
      </c>
      <c r="M398" t="s">
        <v>303</v>
      </c>
      <c r="N398">
        <v>4155551450</v>
      </c>
      <c r="O398" t="s">
        <v>304</v>
      </c>
      <c r="Q398" t="s">
        <v>305</v>
      </c>
      <c r="R398" t="s">
        <v>59</v>
      </c>
      <c r="S398">
        <v>97562</v>
      </c>
      <c r="T398" t="s">
        <v>35</v>
      </c>
      <c r="U398" t="s">
        <v>36</v>
      </c>
      <c r="V398" t="s">
        <v>306</v>
      </c>
      <c r="W398" t="s">
        <v>307</v>
      </c>
      <c r="X398" t="s">
        <v>39</v>
      </c>
      <c r="Y398" s="5">
        <f t="shared" si="12"/>
        <v>2838.81</v>
      </c>
      <c r="Z398" s="3" t="str">
        <f t="shared" si="13"/>
        <v>July</v>
      </c>
      <c r="AA398">
        <v>2003</v>
      </c>
    </row>
    <row r="399" spans="1:27" x14ac:dyDescent="0.2">
      <c r="A399">
        <v>10147</v>
      </c>
      <c r="B399">
        <v>33</v>
      </c>
      <c r="C399" s="5">
        <v>97.89</v>
      </c>
      <c r="D399">
        <v>4</v>
      </c>
      <c r="E399" s="1">
        <v>37750</v>
      </c>
      <c r="F399" t="s">
        <v>28</v>
      </c>
      <c r="G399">
        <v>3</v>
      </c>
      <c r="H399">
        <v>9</v>
      </c>
      <c r="I399">
        <v>2003</v>
      </c>
      <c r="J399" t="s">
        <v>200</v>
      </c>
      <c r="K399">
        <v>115</v>
      </c>
      <c r="L399" t="s">
        <v>608</v>
      </c>
      <c r="M399" t="s">
        <v>315</v>
      </c>
      <c r="N399">
        <v>6175558555</v>
      </c>
      <c r="O399" t="s">
        <v>316</v>
      </c>
      <c r="Q399" t="s">
        <v>317</v>
      </c>
      <c r="R399" t="s">
        <v>135</v>
      </c>
      <c r="S399">
        <v>58339</v>
      </c>
      <c r="T399" t="s">
        <v>35</v>
      </c>
      <c r="U399" t="s">
        <v>36</v>
      </c>
      <c r="V399" t="s">
        <v>306</v>
      </c>
      <c r="W399" t="s">
        <v>318</v>
      </c>
      <c r="X399" t="s">
        <v>54</v>
      </c>
      <c r="Y399" s="5">
        <f t="shared" si="12"/>
        <v>3230.37</v>
      </c>
      <c r="Z399" s="3" t="str">
        <f t="shared" si="13"/>
        <v>September</v>
      </c>
      <c r="AA399">
        <v>2003</v>
      </c>
    </row>
    <row r="400" spans="1:27" x14ac:dyDescent="0.2">
      <c r="A400">
        <v>10160</v>
      </c>
      <c r="B400">
        <v>50</v>
      </c>
      <c r="C400" s="5">
        <v>100</v>
      </c>
      <c r="D400">
        <v>5</v>
      </c>
      <c r="E400" s="1">
        <v>37935</v>
      </c>
      <c r="F400" t="s">
        <v>28</v>
      </c>
      <c r="G400">
        <v>4</v>
      </c>
      <c r="H400">
        <v>10</v>
      </c>
      <c r="I400">
        <v>2003</v>
      </c>
      <c r="J400" t="s">
        <v>200</v>
      </c>
      <c r="K400">
        <v>115</v>
      </c>
      <c r="L400" t="s">
        <v>608</v>
      </c>
      <c r="M400" t="s">
        <v>401</v>
      </c>
      <c r="N400">
        <v>2155554369</v>
      </c>
      <c r="O400" t="s">
        <v>402</v>
      </c>
      <c r="Q400" t="s">
        <v>403</v>
      </c>
      <c r="R400" t="s">
        <v>59</v>
      </c>
      <c r="T400" t="s">
        <v>35</v>
      </c>
      <c r="U400" t="s">
        <v>36</v>
      </c>
      <c r="V400" t="s">
        <v>404</v>
      </c>
      <c r="W400" t="s">
        <v>111</v>
      </c>
      <c r="X400" t="s">
        <v>54</v>
      </c>
      <c r="Y400" s="5">
        <f t="shared" si="12"/>
        <v>5000</v>
      </c>
      <c r="Z400" s="3" t="str">
        <f t="shared" si="13"/>
        <v>October</v>
      </c>
      <c r="AA400">
        <v>2003</v>
      </c>
    </row>
    <row r="401" spans="1:27" x14ac:dyDescent="0.2">
      <c r="A401">
        <v>10170</v>
      </c>
      <c r="B401">
        <v>41</v>
      </c>
      <c r="C401" s="5">
        <v>100</v>
      </c>
      <c r="D401">
        <v>3</v>
      </c>
      <c r="E401" s="1">
        <v>37722</v>
      </c>
      <c r="F401" t="s">
        <v>28</v>
      </c>
      <c r="G401">
        <v>4</v>
      </c>
      <c r="H401">
        <v>11</v>
      </c>
      <c r="I401">
        <v>2003</v>
      </c>
      <c r="J401" t="s">
        <v>200</v>
      </c>
      <c r="K401">
        <v>115</v>
      </c>
      <c r="L401" t="s">
        <v>608</v>
      </c>
      <c r="M401" t="s">
        <v>463</v>
      </c>
      <c r="N401" t="s">
        <v>464</v>
      </c>
      <c r="O401" t="s">
        <v>465</v>
      </c>
      <c r="Q401" t="s">
        <v>466</v>
      </c>
      <c r="S401">
        <v>8010</v>
      </c>
      <c r="T401" t="s">
        <v>164</v>
      </c>
      <c r="U401" t="s">
        <v>45</v>
      </c>
      <c r="V401" t="s">
        <v>467</v>
      </c>
      <c r="W401" t="s">
        <v>468</v>
      </c>
      <c r="X401" t="s">
        <v>54</v>
      </c>
      <c r="Y401" s="5">
        <f t="shared" si="12"/>
        <v>4100</v>
      </c>
      <c r="Z401" s="3" t="str">
        <f t="shared" si="13"/>
        <v>November</v>
      </c>
      <c r="AA401">
        <v>2003</v>
      </c>
    </row>
    <row r="402" spans="1:27" x14ac:dyDescent="0.2">
      <c r="A402">
        <v>10181</v>
      </c>
      <c r="B402">
        <v>36</v>
      </c>
      <c r="C402" s="5">
        <v>100</v>
      </c>
      <c r="D402">
        <v>11</v>
      </c>
      <c r="E402" s="1">
        <v>37966</v>
      </c>
      <c r="F402" t="s">
        <v>28</v>
      </c>
      <c r="G402">
        <v>4</v>
      </c>
      <c r="H402">
        <v>11</v>
      </c>
      <c r="I402">
        <v>2003</v>
      </c>
      <c r="J402" t="s">
        <v>200</v>
      </c>
      <c r="K402">
        <v>115</v>
      </c>
      <c r="L402" t="s">
        <v>608</v>
      </c>
      <c r="M402" t="s">
        <v>79</v>
      </c>
      <c r="N402" t="s">
        <v>80</v>
      </c>
      <c r="O402" t="s">
        <v>81</v>
      </c>
      <c r="Q402" t="s">
        <v>82</v>
      </c>
      <c r="S402" t="s">
        <v>83</v>
      </c>
      <c r="T402" t="s">
        <v>84</v>
      </c>
      <c r="U402" t="s">
        <v>45</v>
      </c>
      <c r="V402" t="s">
        <v>85</v>
      </c>
      <c r="W402" t="s">
        <v>86</v>
      </c>
      <c r="X402" t="s">
        <v>54</v>
      </c>
      <c r="Y402" s="5">
        <f t="shared" si="12"/>
        <v>3600</v>
      </c>
      <c r="Z402" s="3" t="str">
        <f t="shared" si="13"/>
        <v>November</v>
      </c>
      <c r="AA402">
        <v>2003</v>
      </c>
    </row>
    <row r="403" spans="1:27" x14ac:dyDescent="0.2">
      <c r="A403">
        <v>10192</v>
      </c>
      <c r="B403">
        <v>27</v>
      </c>
      <c r="C403" s="5">
        <v>100</v>
      </c>
      <c r="D403">
        <v>16</v>
      </c>
      <c r="E403" t="s">
        <v>497</v>
      </c>
      <c r="F403" t="s">
        <v>28</v>
      </c>
      <c r="G403">
        <v>4</v>
      </c>
      <c r="H403">
        <v>11</v>
      </c>
      <c r="I403">
        <v>2003</v>
      </c>
      <c r="J403" t="s">
        <v>200</v>
      </c>
      <c r="K403">
        <v>115</v>
      </c>
      <c r="L403" t="s">
        <v>608</v>
      </c>
      <c r="M403" t="s">
        <v>308</v>
      </c>
      <c r="N403">
        <v>6035558647</v>
      </c>
      <c r="O403" t="s">
        <v>309</v>
      </c>
      <c r="Q403" t="s">
        <v>310</v>
      </c>
      <c r="R403" t="s">
        <v>311</v>
      </c>
      <c r="S403">
        <v>62005</v>
      </c>
      <c r="T403" t="s">
        <v>35</v>
      </c>
      <c r="U403" t="s">
        <v>36</v>
      </c>
      <c r="V403" t="s">
        <v>60</v>
      </c>
      <c r="W403" t="s">
        <v>307</v>
      </c>
      <c r="X403" t="s">
        <v>54</v>
      </c>
      <c r="Y403" s="5">
        <f t="shared" si="12"/>
        <v>2700</v>
      </c>
      <c r="Z403" s="3" t="str">
        <f t="shared" si="13"/>
        <v>November</v>
      </c>
      <c r="AA403">
        <v>2003</v>
      </c>
    </row>
    <row r="404" spans="1:27" x14ac:dyDescent="0.2">
      <c r="A404">
        <v>10203</v>
      </c>
      <c r="B404">
        <v>47</v>
      </c>
      <c r="C404" s="5">
        <v>100</v>
      </c>
      <c r="D404">
        <v>5</v>
      </c>
      <c r="E404" s="1">
        <v>37664</v>
      </c>
      <c r="F404" t="s">
        <v>28</v>
      </c>
      <c r="G404">
        <v>4</v>
      </c>
      <c r="H404">
        <v>12</v>
      </c>
      <c r="I404">
        <v>2003</v>
      </c>
      <c r="J404" t="s">
        <v>200</v>
      </c>
      <c r="K404">
        <v>115</v>
      </c>
      <c r="L404" t="s">
        <v>608</v>
      </c>
      <c r="M404" t="s">
        <v>192</v>
      </c>
      <c r="N404" t="s">
        <v>193</v>
      </c>
      <c r="O404" t="s">
        <v>194</v>
      </c>
      <c r="Q404" t="s">
        <v>195</v>
      </c>
      <c r="S404">
        <v>28034</v>
      </c>
      <c r="T404" t="s">
        <v>196</v>
      </c>
      <c r="U404" t="s">
        <v>45</v>
      </c>
      <c r="V404" t="s">
        <v>197</v>
      </c>
      <c r="W404" t="s">
        <v>198</v>
      </c>
      <c r="X404" t="s">
        <v>54</v>
      </c>
      <c r="Y404" s="5">
        <f t="shared" si="12"/>
        <v>4700</v>
      </c>
      <c r="Z404" s="3" t="str">
        <f t="shared" si="13"/>
        <v>December</v>
      </c>
      <c r="AA404">
        <v>2003</v>
      </c>
    </row>
    <row r="405" spans="1:27" x14ac:dyDescent="0.2">
      <c r="A405">
        <v>10212</v>
      </c>
      <c r="B405">
        <v>33</v>
      </c>
      <c r="C405" s="5">
        <v>100</v>
      </c>
      <c r="D405">
        <v>15</v>
      </c>
      <c r="E405" t="s">
        <v>589</v>
      </c>
      <c r="F405" t="s">
        <v>28</v>
      </c>
      <c r="G405">
        <v>1</v>
      </c>
      <c r="H405">
        <v>1</v>
      </c>
      <c r="I405">
        <v>2004</v>
      </c>
      <c r="J405" t="s">
        <v>200</v>
      </c>
      <c r="K405">
        <v>115</v>
      </c>
      <c r="L405" t="s">
        <v>608</v>
      </c>
      <c r="M405" t="s">
        <v>192</v>
      </c>
      <c r="N405" t="s">
        <v>193</v>
      </c>
      <c r="O405" t="s">
        <v>194</v>
      </c>
      <c r="Q405" t="s">
        <v>195</v>
      </c>
      <c r="S405">
        <v>28034</v>
      </c>
      <c r="T405" t="s">
        <v>196</v>
      </c>
      <c r="U405" t="s">
        <v>45</v>
      </c>
      <c r="V405" t="s">
        <v>197</v>
      </c>
      <c r="W405" t="s">
        <v>198</v>
      </c>
      <c r="X405" t="s">
        <v>54</v>
      </c>
      <c r="Y405" s="5">
        <f t="shared" si="12"/>
        <v>3300</v>
      </c>
      <c r="Z405" s="3" t="str">
        <f t="shared" si="13"/>
        <v>January</v>
      </c>
      <c r="AA405">
        <v>2004</v>
      </c>
    </row>
    <row r="406" spans="1:27" x14ac:dyDescent="0.2">
      <c r="A406">
        <v>10225</v>
      </c>
      <c r="B406">
        <v>21</v>
      </c>
      <c r="C406" s="5">
        <v>100</v>
      </c>
      <c r="D406">
        <v>6</v>
      </c>
      <c r="E406" t="s">
        <v>505</v>
      </c>
      <c r="F406" t="s">
        <v>28</v>
      </c>
      <c r="G406">
        <v>1</v>
      </c>
      <c r="H406">
        <v>2</v>
      </c>
      <c r="I406">
        <v>2004</v>
      </c>
      <c r="J406" t="s">
        <v>200</v>
      </c>
      <c r="K406">
        <v>115</v>
      </c>
      <c r="L406" t="s">
        <v>608</v>
      </c>
      <c r="M406" t="s">
        <v>506</v>
      </c>
      <c r="N406" t="s">
        <v>507</v>
      </c>
      <c r="O406" t="s">
        <v>508</v>
      </c>
      <c r="Q406" t="s">
        <v>509</v>
      </c>
      <c r="S406">
        <v>1203</v>
      </c>
      <c r="T406" t="s">
        <v>510</v>
      </c>
      <c r="U406" t="s">
        <v>45</v>
      </c>
      <c r="V406" t="s">
        <v>511</v>
      </c>
      <c r="W406" t="s">
        <v>111</v>
      </c>
      <c r="X406" t="s">
        <v>39</v>
      </c>
      <c r="Y406" s="5">
        <f t="shared" si="12"/>
        <v>2100</v>
      </c>
      <c r="Z406" s="3" t="str">
        <f t="shared" si="13"/>
        <v>February</v>
      </c>
      <c r="AA406">
        <v>2004</v>
      </c>
    </row>
    <row r="407" spans="1:27" x14ac:dyDescent="0.2">
      <c r="A407">
        <v>10239</v>
      </c>
      <c r="B407">
        <v>21</v>
      </c>
      <c r="C407" s="5">
        <v>93.28</v>
      </c>
      <c r="D407">
        <v>5</v>
      </c>
      <c r="E407" s="1">
        <v>38325</v>
      </c>
      <c r="F407" t="s">
        <v>28</v>
      </c>
      <c r="G407">
        <v>2</v>
      </c>
      <c r="H407">
        <v>4</v>
      </c>
      <c r="I407">
        <v>2004</v>
      </c>
      <c r="J407" t="s">
        <v>200</v>
      </c>
      <c r="K407">
        <v>115</v>
      </c>
      <c r="L407" t="s">
        <v>608</v>
      </c>
      <c r="M407" t="s">
        <v>442</v>
      </c>
      <c r="N407" t="s">
        <v>443</v>
      </c>
      <c r="O407" t="s">
        <v>444</v>
      </c>
      <c r="Q407" t="s">
        <v>445</v>
      </c>
      <c r="S407">
        <v>90110</v>
      </c>
      <c r="T407" t="s">
        <v>143</v>
      </c>
      <c r="U407" t="s">
        <v>45</v>
      </c>
      <c r="V407" t="s">
        <v>446</v>
      </c>
      <c r="W407" t="s">
        <v>447</v>
      </c>
      <c r="X407" t="s">
        <v>39</v>
      </c>
      <c r="Y407" s="5">
        <f t="shared" si="12"/>
        <v>1958.88</v>
      </c>
      <c r="Z407" s="3" t="str">
        <f t="shared" si="13"/>
        <v>April</v>
      </c>
      <c r="AA407">
        <v>2004</v>
      </c>
    </row>
    <row r="408" spans="1:27" x14ac:dyDescent="0.2">
      <c r="A408">
        <v>10253</v>
      </c>
      <c r="B408">
        <v>41</v>
      </c>
      <c r="C408" s="5">
        <v>100</v>
      </c>
      <c r="D408">
        <v>10</v>
      </c>
      <c r="E408" s="1">
        <v>37992</v>
      </c>
      <c r="F408" t="s">
        <v>380</v>
      </c>
      <c r="G408">
        <v>2</v>
      </c>
      <c r="H408">
        <v>6</v>
      </c>
      <c r="I408">
        <v>2004</v>
      </c>
      <c r="J408" t="s">
        <v>200</v>
      </c>
      <c r="K408">
        <v>115</v>
      </c>
      <c r="L408" t="s">
        <v>608</v>
      </c>
      <c r="M408" t="s">
        <v>182</v>
      </c>
      <c r="N408" t="s">
        <v>183</v>
      </c>
      <c r="O408" t="s">
        <v>184</v>
      </c>
      <c r="Q408" t="s">
        <v>185</v>
      </c>
      <c r="S408" t="s">
        <v>186</v>
      </c>
      <c r="T408" t="s">
        <v>187</v>
      </c>
      <c r="U408" t="s">
        <v>45</v>
      </c>
      <c r="V408" t="s">
        <v>188</v>
      </c>
      <c r="W408" t="s">
        <v>189</v>
      </c>
      <c r="X408" t="s">
        <v>54</v>
      </c>
      <c r="Y408" s="5">
        <f t="shared" si="12"/>
        <v>4100</v>
      </c>
      <c r="Z408" s="3" t="str">
        <f t="shared" si="13"/>
        <v>June</v>
      </c>
      <c r="AA408">
        <v>2004</v>
      </c>
    </row>
    <row r="409" spans="1:27" x14ac:dyDescent="0.2">
      <c r="A409">
        <v>10266</v>
      </c>
      <c r="B409">
        <v>40</v>
      </c>
      <c r="C409" s="5">
        <v>100</v>
      </c>
      <c r="D409">
        <v>11</v>
      </c>
      <c r="E409" s="1">
        <v>38145</v>
      </c>
      <c r="F409" t="s">
        <v>28</v>
      </c>
      <c r="G409">
        <v>3</v>
      </c>
      <c r="H409">
        <v>7</v>
      </c>
      <c r="I409">
        <v>2004</v>
      </c>
      <c r="J409" t="s">
        <v>200</v>
      </c>
      <c r="K409">
        <v>115</v>
      </c>
      <c r="L409" t="s">
        <v>608</v>
      </c>
      <c r="M409" t="s">
        <v>512</v>
      </c>
      <c r="N409" t="s">
        <v>513</v>
      </c>
      <c r="O409" t="s">
        <v>514</v>
      </c>
      <c r="Q409" t="s">
        <v>515</v>
      </c>
      <c r="S409">
        <v>42100</v>
      </c>
      <c r="T409" t="s">
        <v>288</v>
      </c>
      <c r="U409" t="s">
        <v>45</v>
      </c>
      <c r="V409" t="s">
        <v>516</v>
      </c>
      <c r="W409" t="s">
        <v>517</v>
      </c>
      <c r="X409" t="s">
        <v>54</v>
      </c>
      <c r="Y409" s="5">
        <f t="shared" si="12"/>
        <v>4000</v>
      </c>
      <c r="Z409" s="3" t="str">
        <f t="shared" si="13"/>
        <v>July</v>
      </c>
      <c r="AA409">
        <v>2004</v>
      </c>
    </row>
    <row r="410" spans="1:27" x14ac:dyDescent="0.2">
      <c r="A410">
        <v>10277</v>
      </c>
      <c r="B410">
        <v>28</v>
      </c>
      <c r="C410" s="5">
        <v>100</v>
      </c>
      <c r="D410">
        <v>1</v>
      </c>
      <c r="E410" s="1">
        <v>38085</v>
      </c>
      <c r="F410" t="s">
        <v>28</v>
      </c>
      <c r="G410">
        <v>3</v>
      </c>
      <c r="H410">
        <v>8</v>
      </c>
      <c r="I410">
        <v>2004</v>
      </c>
      <c r="J410" t="s">
        <v>200</v>
      </c>
      <c r="K410">
        <v>115</v>
      </c>
      <c r="L410" t="s">
        <v>608</v>
      </c>
      <c r="M410" t="s">
        <v>219</v>
      </c>
      <c r="N410" t="s">
        <v>220</v>
      </c>
      <c r="O410" t="s">
        <v>221</v>
      </c>
      <c r="Q410" t="s">
        <v>222</v>
      </c>
      <c r="S410">
        <v>79903</v>
      </c>
      <c r="T410" t="s">
        <v>222</v>
      </c>
      <c r="U410" t="s">
        <v>223</v>
      </c>
      <c r="V410" t="s">
        <v>224</v>
      </c>
      <c r="W410" t="s">
        <v>225</v>
      </c>
      <c r="X410" t="s">
        <v>54</v>
      </c>
      <c r="Y410" s="5">
        <f t="shared" si="12"/>
        <v>2800</v>
      </c>
      <c r="Z410" s="3" t="str">
        <f t="shared" si="13"/>
        <v>August</v>
      </c>
      <c r="AA410">
        <v>2004</v>
      </c>
    </row>
    <row r="411" spans="1:27" x14ac:dyDescent="0.2">
      <c r="A411">
        <v>10287</v>
      </c>
      <c r="B411">
        <v>23</v>
      </c>
      <c r="C411" s="5">
        <v>100</v>
      </c>
      <c r="D411">
        <v>9</v>
      </c>
      <c r="E411" t="s">
        <v>522</v>
      </c>
      <c r="F411" t="s">
        <v>28</v>
      </c>
      <c r="G411">
        <v>3</v>
      </c>
      <c r="H411">
        <v>8</v>
      </c>
      <c r="I411">
        <v>2004</v>
      </c>
      <c r="J411" t="s">
        <v>200</v>
      </c>
      <c r="K411">
        <v>115</v>
      </c>
      <c r="L411" t="s">
        <v>608</v>
      </c>
      <c r="M411" t="s">
        <v>506</v>
      </c>
      <c r="N411" t="s">
        <v>507</v>
      </c>
      <c r="O411" t="s">
        <v>508</v>
      </c>
      <c r="Q411" t="s">
        <v>509</v>
      </c>
      <c r="S411">
        <v>1203</v>
      </c>
      <c r="T411" t="s">
        <v>510</v>
      </c>
      <c r="U411" t="s">
        <v>45</v>
      </c>
      <c r="V411" t="s">
        <v>511</v>
      </c>
      <c r="W411" t="s">
        <v>111</v>
      </c>
      <c r="X411" t="s">
        <v>39</v>
      </c>
      <c r="Y411" s="5">
        <f t="shared" si="12"/>
        <v>2300</v>
      </c>
      <c r="Z411" s="3" t="str">
        <f t="shared" si="13"/>
        <v>August</v>
      </c>
      <c r="AA411">
        <v>2004</v>
      </c>
    </row>
    <row r="412" spans="1:27" x14ac:dyDescent="0.2">
      <c r="A412">
        <v>10300</v>
      </c>
      <c r="B412">
        <v>23</v>
      </c>
      <c r="C412" s="5">
        <v>100</v>
      </c>
      <c r="D412">
        <v>2</v>
      </c>
      <c r="E412" s="1">
        <v>37721</v>
      </c>
      <c r="F412" t="s">
        <v>28</v>
      </c>
      <c r="G412">
        <v>4</v>
      </c>
      <c r="H412">
        <v>10</v>
      </c>
      <c r="I412">
        <v>2003</v>
      </c>
      <c r="J412" t="s">
        <v>200</v>
      </c>
      <c r="K412">
        <v>115</v>
      </c>
      <c r="L412" t="s">
        <v>608</v>
      </c>
      <c r="M412" t="s">
        <v>523</v>
      </c>
      <c r="N412" t="s">
        <v>524</v>
      </c>
      <c r="O412" t="s">
        <v>525</v>
      </c>
      <c r="Q412" t="s">
        <v>526</v>
      </c>
      <c r="S412">
        <v>60528</v>
      </c>
      <c r="T412" t="s">
        <v>502</v>
      </c>
      <c r="U412" t="s">
        <v>45</v>
      </c>
      <c r="V412" t="s">
        <v>527</v>
      </c>
      <c r="W412" t="s">
        <v>468</v>
      </c>
      <c r="X412" t="s">
        <v>39</v>
      </c>
      <c r="Y412" s="5">
        <f t="shared" si="12"/>
        <v>2300</v>
      </c>
      <c r="Z412" s="3" t="str">
        <f t="shared" si="13"/>
        <v>October</v>
      </c>
      <c r="AA412">
        <v>2003</v>
      </c>
    </row>
    <row r="413" spans="1:27" x14ac:dyDescent="0.2">
      <c r="A413">
        <v>10310</v>
      </c>
      <c r="B413">
        <v>25</v>
      </c>
      <c r="C413" s="5">
        <v>100</v>
      </c>
      <c r="D413">
        <v>7</v>
      </c>
      <c r="E413" t="s">
        <v>528</v>
      </c>
      <c r="F413" t="s">
        <v>28</v>
      </c>
      <c r="G413">
        <v>4</v>
      </c>
      <c r="H413">
        <v>10</v>
      </c>
      <c r="I413">
        <v>2004</v>
      </c>
      <c r="J413" t="s">
        <v>200</v>
      </c>
      <c r="K413">
        <v>115</v>
      </c>
      <c r="L413" t="s">
        <v>608</v>
      </c>
      <c r="M413" t="s">
        <v>498</v>
      </c>
      <c r="N413" t="s">
        <v>499</v>
      </c>
      <c r="O413" t="s">
        <v>500</v>
      </c>
      <c r="Q413" t="s">
        <v>501</v>
      </c>
      <c r="S413">
        <v>50739</v>
      </c>
      <c r="T413" t="s">
        <v>502</v>
      </c>
      <c r="U413" t="s">
        <v>45</v>
      </c>
      <c r="V413" t="s">
        <v>503</v>
      </c>
      <c r="W413" t="s">
        <v>504</v>
      </c>
      <c r="X413" t="s">
        <v>39</v>
      </c>
      <c r="Y413" s="5">
        <f t="shared" si="12"/>
        <v>2500</v>
      </c>
      <c r="Z413" s="3" t="str">
        <f t="shared" si="13"/>
        <v>October</v>
      </c>
      <c r="AA413">
        <v>2004</v>
      </c>
    </row>
    <row r="414" spans="1:27" x14ac:dyDescent="0.2">
      <c r="A414">
        <v>10321</v>
      </c>
      <c r="B414">
        <v>24</v>
      </c>
      <c r="C414" s="5">
        <v>100</v>
      </c>
      <c r="D414">
        <v>15</v>
      </c>
      <c r="E414" s="1">
        <v>38088</v>
      </c>
      <c r="F414" t="s">
        <v>28</v>
      </c>
      <c r="G414">
        <v>4</v>
      </c>
      <c r="H414">
        <v>11</v>
      </c>
      <c r="I414">
        <v>2004</v>
      </c>
      <c r="J414" t="s">
        <v>200</v>
      </c>
      <c r="K414">
        <v>115</v>
      </c>
      <c r="L414" t="s">
        <v>608</v>
      </c>
      <c r="M414" t="s">
        <v>177</v>
      </c>
      <c r="N414">
        <v>5085552555</v>
      </c>
      <c r="O414" t="s">
        <v>178</v>
      </c>
      <c r="Q414" t="s">
        <v>179</v>
      </c>
      <c r="R414" t="s">
        <v>135</v>
      </c>
      <c r="S414">
        <v>50553</v>
      </c>
      <c r="T414" t="s">
        <v>35</v>
      </c>
      <c r="U414" t="s">
        <v>36</v>
      </c>
      <c r="V414" t="s">
        <v>180</v>
      </c>
      <c r="W414" t="s">
        <v>181</v>
      </c>
      <c r="X414" t="s">
        <v>39</v>
      </c>
      <c r="Y414" s="5">
        <f t="shared" si="12"/>
        <v>2400</v>
      </c>
      <c r="Z414" s="3" t="str">
        <f t="shared" si="13"/>
        <v>November</v>
      </c>
      <c r="AA414">
        <v>2004</v>
      </c>
    </row>
    <row r="415" spans="1:27" x14ac:dyDescent="0.2">
      <c r="A415">
        <v>10329</v>
      </c>
      <c r="B415">
        <v>39</v>
      </c>
      <c r="C415" s="5">
        <v>64.739999999999995</v>
      </c>
      <c r="D415">
        <v>15</v>
      </c>
      <c r="E415" t="s">
        <v>158</v>
      </c>
      <c r="F415" t="s">
        <v>28</v>
      </c>
      <c r="G415">
        <v>4</v>
      </c>
      <c r="H415">
        <v>11</v>
      </c>
      <c r="I415">
        <v>2004</v>
      </c>
      <c r="J415" t="s">
        <v>200</v>
      </c>
      <c r="K415">
        <v>115</v>
      </c>
      <c r="L415" t="s">
        <v>608</v>
      </c>
      <c r="M415" t="s">
        <v>31</v>
      </c>
      <c r="N415">
        <v>2125557818</v>
      </c>
      <c r="O415" t="s">
        <v>32</v>
      </c>
      <c r="Q415" t="s">
        <v>33</v>
      </c>
      <c r="R415" t="s">
        <v>34</v>
      </c>
      <c r="S415">
        <v>10022</v>
      </c>
      <c r="T415" t="s">
        <v>35</v>
      </c>
      <c r="U415" t="s">
        <v>36</v>
      </c>
      <c r="V415" t="s">
        <v>37</v>
      </c>
      <c r="W415" t="s">
        <v>38</v>
      </c>
      <c r="X415" t="s">
        <v>39</v>
      </c>
      <c r="Y415" s="5">
        <f t="shared" si="12"/>
        <v>2524.8599999999997</v>
      </c>
      <c r="Z415" s="3" t="str">
        <f t="shared" si="13"/>
        <v>November</v>
      </c>
      <c r="AA415">
        <v>2004</v>
      </c>
    </row>
    <row r="416" spans="1:27" x14ac:dyDescent="0.2">
      <c r="A416">
        <v>10341</v>
      </c>
      <c r="B416">
        <v>55</v>
      </c>
      <c r="C416" s="5">
        <v>75.2</v>
      </c>
      <c r="D416">
        <v>7</v>
      </c>
      <c r="E416" t="s">
        <v>159</v>
      </c>
      <c r="F416" t="s">
        <v>28</v>
      </c>
      <c r="G416">
        <v>4</v>
      </c>
      <c r="H416">
        <v>11</v>
      </c>
      <c r="I416">
        <v>2004</v>
      </c>
      <c r="J416" t="s">
        <v>200</v>
      </c>
      <c r="K416">
        <v>115</v>
      </c>
      <c r="L416" t="s">
        <v>608</v>
      </c>
      <c r="M416" t="s">
        <v>160</v>
      </c>
      <c r="N416" t="s">
        <v>161</v>
      </c>
      <c r="O416" t="s">
        <v>162</v>
      </c>
      <c r="Q416" t="s">
        <v>163</v>
      </c>
      <c r="S416">
        <v>5020</v>
      </c>
      <c r="T416" t="s">
        <v>164</v>
      </c>
      <c r="U416" t="s">
        <v>45</v>
      </c>
      <c r="V416" t="s">
        <v>165</v>
      </c>
      <c r="W416" t="s">
        <v>166</v>
      </c>
      <c r="X416" t="s">
        <v>54</v>
      </c>
      <c r="Y416" s="5">
        <f t="shared" si="12"/>
        <v>4136</v>
      </c>
      <c r="Z416" s="3" t="str">
        <f t="shared" si="13"/>
        <v>November</v>
      </c>
      <c r="AA416">
        <v>2004</v>
      </c>
    </row>
    <row r="417" spans="1:27" x14ac:dyDescent="0.2">
      <c r="A417">
        <v>10363</v>
      </c>
      <c r="B417">
        <v>46</v>
      </c>
      <c r="C417" s="5">
        <v>88.45</v>
      </c>
      <c r="D417">
        <v>6</v>
      </c>
      <c r="E417" s="1">
        <v>38504</v>
      </c>
      <c r="F417" t="s">
        <v>28</v>
      </c>
      <c r="G417">
        <v>1</v>
      </c>
      <c r="H417">
        <v>1</v>
      </c>
      <c r="I417">
        <v>2005</v>
      </c>
      <c r="J417" t="s">
        <v>200</v>
      </c>
      <c r="K417">
        <v>115</v>
      </c>
      <c r="L417" t="s">
        <v>608</v>
      </c>
      <c r="M417" t="s">
        <v>529</v>
      </c>
      <c r="N417" t="s">
        <v>530</v>
      </c>
      <c r="O417" t="s">
        <v>531</v>
      </c>
      <c r="Q417" t="s">
        <v>532</v>
      </c>
      <c r="S417" t="s">
        <v>533</v>
      </c>
      <c r="T417" t="s">
        <v>143</v>
      </c>
      <c r="U417" t="s">
        <v>45</v>
      </c>
      <c r="V417" t="s">
        <v>534</v>
      </c>
      <c r="W417" t="s">
        <v>535</v>
      </c>
      <c r="X417" t="s">
        <v>54</v>
      </c>
      <c r="Y417" s="5">
        <f t="shared" si="12"/>
        <v>4068.7000000000003</v>
      </c>
      <c r="Z417" s="3" t="str">
        <f t="shared" si="13"/>
        <v>January</v>
      </c>
      <c r="AA417">
        <v>2005</v>
      </c>
    </row>
    <row r="418" spans="1:27" x14ac:dyDescent="0.2">
      <c r="A418">
        <v>10377</v>
      </c>
      <c r="B418">
        <v>50</v>
      </c>
      <c r="C418" s="5">
        <v>100</v>
      </c>
      <c r="D418">
        <v>1</v>
      </c>
      <c r="E418" s="1">
        <v>38597</v>
      </c>
      <c r="F418" t="s">
        <v>28</v>
      </c>
      <c r="G418">
        <v>1</v>
      </c>
      <c r="H418">
        <v>2</v>
      </c>
      <c r="I418">
        <v>2005</v>
      </c>
      <c r="J418" t="s">
        <v>200</v>
      </c>
      <c r="K418">
        <v>115</v>
      </c>
      <c r="L418" t="s">
        <v>608</v>
      </c>
      <c r="M418" t="s">
        <v>139</v>
      </c>
      <c r="N418" t="s">
        <v>140</v>
      </c>
      <c r="O418" t="s">
        <v>141</v>
      </c>
      <c r="Q418" t="s">
        <v>142</v>
      </c>
      <c r="S418">
        <v>21240</v>
      </c>
      <c r="T418" t="s">
        <v>143</v>
      </c>
      <c r="U418" t="s">
        <v>45</v>
      </c>
      <c r="V418" t="s">
        <v>144</v>
      </c>
      <c r="W418" t="s">
        <v>145</v>
      </c>
      <c r="X418" t="s">
        <v>54</v>
      </c>
      <c r="Y418" s="5">
        <f t="shared" si="12"/>
        <v>5000</v>
      </c>
      <c r="Z418" s="3" t="str">
        <f t="shared" si="13"/>
        <v>February</v>
      </c>
      <c r="AA418">
        <v>2005</v>
      </c>
    </row>
    <row r="419" spans="1:27" x14ac:dyDescent="0.2">
      <c r="A419">
        <v>10389</v>
      </c>
      <c r="B419">
        <v>47</v>
      </c>
      <c r="C419" s="5">
        <v>100</v>
      </c>
      <c r="D419">
        <v>8</v>
      </c>
      <c r="E419" s="1">
        <v>38414</v>
      </c>
      <c r="F419" t="s">
        <v>28</v>
      </c>
      <c r="G419">
        <v>1</v>
      </c>
      <c r="H419">
        <v>3</v>
      </c>
      <c r="I419">
        <v>2005</v>
      </c>
      <c r="J419" t="s">
        <v>200</v>
      </c>
      <c r="K419">
        <v>115</v>
      </c>
      <c r="L419" t="s">
        <v>608</v>
      </c>
      <c r="M419" t="s">
        <v>291</v>
      </c>
      <c r="N419" t="s">
        <v>292</v>
      </c>
      <c r="O419" t="s">
        <v>293</v>
      </c>
      <c r="Q419" t="s">
        <v>294</v>
      </c>
      <c r="S419" t="s">
        <v>295</v>
      </c>
      <c r="T419" t="s">
        <v>208</v>
      </c>
      <c r="U419" t="s">
        <v>45</v>
      </c>
      <c r="V419" t="s">
        <v>296</v>
      </c>
      <c r="W419" t="s">
        <v>230</v>
      </c>
      <c r="X419" t="s">
        <v>54</v>
      </c>
      <c r="Y419" s="5">
        <f t="shared" si="12"/>
        <v>4700</v>
      </c>
      <c r="Z419" s="3" t="str">
        <f t="shared" si="13"/>
        <v>March</v>
      </c>
      <c r="AA419">
        <v>2005</v>
      </c>
    </row>
    <row r="420" spans="1:27" x14ac:dyDescent="0.2">
      <c r="A420">
        <v>10405</v>
      </c>
      <c r="B420">
        <v>97</v>
      </c>
      <c r="C420" s="5">
        <v>93.28</v>
      </c>
      <c r="D420">
        <v>5</v>
      </c>
      <c r="E420" t="s">
        <v>609</v>
      </c>
      <c r="F420" t="s">
        <v>28</v>
      </c>
      <c r="G420">
        <v>2</v>
      </c>
      <c r="H420">
        <v>4</v>
      </c>
      <c r="I420">
        <v>2005</v>
      </c>
      <c r="J420" t="s">
        <v>200</v>
      </c>
      <c r="K420">
        <v>115</v>
      </c>
      <c r="L420" t="s">
        <v>608</v>
      </c>
      <c r="M420" t="s">
        <v>610</v>
      </c>
      <c r="N420" t="s">
        <v>611</v>
      </c>
      <c r="O420" t="s">
        <v>612</v>
      </c>
      <c r="Q420" t="s">
        <v>613</v>
      </c>
      <c r="S420">
        <v>67000</v>
      </c>
      <c r="T420" t="s">
        <v>44</v>
      </c>
      <c r="U420" t="s">
        <v>45</v>
      </c>
      <c r="V420" t="s">
        <v>614</v>
      </c>
      <c r="W420" t="s">
        <v>615</v>
      </c>
      <c r="X420" t="s">
        <v>167</v>
      </c>
      <c r="Y420" s="5">
        <f t="shared" si="12"/>
        <v>9048.16</v>
      </c>
      <c r="Z420" s="3" t="str">
        <f t="shared" si="13"/>
        <v>April</v>
      </c>
      <c r="AA420">
        <v>2005</v>
      </c>
    </row>
    <row r="421" spans="1:27" x14ac:dyDescent="0.2">
      <c r="A421">
        <v>10419</v>
      </c>
      <c r="B421">
        <v>32</v>
      </c>
      <c r="C421" s="5">
        <v>100</v>
      </c>
      <c r="D421">
        <v>10</v>
      </c>
      <c r="E421" t="s">
        <v>536</v>
      </c>
      <c r="F421" t="s">
        <v>28</v>
      </c>
      <c r="G421">
        <v>2</v>
      </c>
      <c r="H421">
        <v>5</v>
      </c>
      <c r="I421">
        <v>2005</v>
      </c>
      <c r="J421" t="s">
        <v>200</v>
      </c>
      <c r="K421">
        <v>115</v>
      </c>
      <c r="L421" t="s">
        <v>608</v>
      </c>
      <c r="M421" t="s">
        <v>160</v>
      </c>
      <c r="N421" t="s">
        <v>161</v>
      </c>
      <c r="O421" t="s">
        <v>162</v>
      </c>
      <c r="Q421" t="s">
        <v>163</v>
      </c>
      <c r="S421">
        <v>5020</v>
      </c>
      <c r="T421" t="s">
        <v>164</v>
      </c>
      <c r="U421" t="s">
        <v>45</v>
      </c>
      <c r="V421" t="s">
        <v>165</v>
      </c>
      <c r="W421" t="s">
        <v>166</v>
      </c>
      <c r="X421" t="s">
        <v>54</v>
      </c>
      <c r="Y421" s="5">
        <f t="shared" si="12"/>
        <v>3200</v>
      </c>
      <c r="Z421" s="3" t="str">
        <f t="shared" si="13"/>
        <v>May</v>
      </c>
      <c r="AA421">
        <v>2005</v>
      </c>
    </row>
    <row r="422" spans="1:27" x14ac:dyDescent="0.2">
      <c r="A422">
        <v>10103</v>
      </c>
      <c r="B422">
        <v>35</v>
      </c>
      <c r="C422" s="5">
        <v>100</v>
      </c>
      <c r="D422">
        <v>10</v>
      </c>
      <c r="E422" t="s">
        <v>199</v>
      </c>
      <c r="F422" t="s">
        <v>28</v>
      </c>
      <c r="G422">
        <v>1</v>
      </c>
      <c r="H422">
        <v>1</v>
      </c>
      <c r="I422">
        <v>2003</v>
      </c>
      <c r="J422" t="s">
        <v>574</v>
      </c>
      <c r="K422">
        <v>116</v>
      </c>
      <c r="L422" t="s">
        <v>616</v>
      </c>
      <c r="M422" t="s">
        <v>147</v>
      </c>
      <c r="N422" t="s">
        <v>148</v>
      </c>
      <c r="O422" t="s">
        <v>149</v>
      </c>
      <c r="Q422" t="s">
        <v>150</v>
      </c>
      <c r="S422">
        <v>4110</v>
      </c>
      <c r="T422" t="s">
        <v>84</v>
      </c>
      <c r="U422" t="s">
        <v>45</v>
      </c>
      <c r="V422" t="s">
        <v>151</v>
      </c>
      <c r="W422" t="s">
        <v>152</v>
      </c>
      <c r="X422" t="s">
        <v>54</v>
      </c>
      <c r="Y422" s="5">
        <f t="shared" si="12"/>
        <v>3500</v>
      </c>
      <c r="Z422" s="3" t="str">
        <f t="shared" si="13"/>
        <v>January</v>
      </c>
      <c r="AA422">
        <v>2003</v>
      </c>
    </row>
    <row r="423" spans="1:27" x14ac:dyDescent="0.2">
      <c r="A423">
        <v>10113</v>
      </c>
      <c r="B423">
        <v>49</v>
      </c>
      <c r="C423" s="5">
        <v>100</v>
      </c>
      <c r="D423">
        <v>4</v>
      </c>
      <c r="E423" t="s">
        <v>576</v>
      </c>
      <c r="F423" t="s">
        <v>28</v>
      </c>
      <c r="G423">
        <v>1</v>
      </c>
      <c r="H423">
        <v>3</v>
      </c>
      <c r="I423">
        <v>2003</v>
      </c>
      <c r="J423" t="s">
        <v>574</v>
      </c>
      <c r="K423">
        <v>116</v>
      </c>
      <c r="L423" t="s">
        <v>616</v>
      </c>
      <c r="M423" t="s">
        <v>303</v>
      </c>
      <c r="N423">
        <v>4155551450</v>
      </c>
      <c r="O423" t="s">
        <v>304</v>
      </c>
      <c r="Q423" t="s">
        <v>305</v>
      </c>
      <c r="R423" t="s">
        <v>59</v>
      </c>
      <c r="S423">
        <v>97562</v>
      </c>
      <c r="T423" t="s">
        <v>35</v>
      </c>
      <c r="U423" t="s">
        <v>36</v>
      </c>
      <c r="V423" t="s">
        <v>306</v>
      </c>
      <c r="W423" t="s">
        <v>307</v>
      </c>
      <c r="X423" t="s">
        <v>54</v>
      </c>
      <c r="Y423" s="5">
        <f t="shared" si="12"/>
        <v>4900</v>
      </c>
      <c r="Z423" s="3" t="str">
        <f t="shared" si="13"/>
        <v>March</v>
      </c>
      <c r="AA423">
        <v>2003</v>
      </c>
    </row>
    <row r="424" spans="1:27" x14ac:dyDescent="0.2">
      <c r="A424">
        <v>10126</v>
      </c>
      <c r="B424">
        <v>38</v>
      </c>
      <c r="C424" s="5">
        <v>100</v>
      </c>
      <c r="D424">
        <v>10</v>
      </c>
      <c r="E424" t="s">
        <v>211</v>
      </c>
      <c r="F424" t="s">
        <v>28</v>
      </c>
      <c r="G424">
        <v>2</v>
      </c>
      <c r="H424">
        <v>5</v>
      </c>
      <c r="I424">
        <v>2003</v>
      </c>
      <c r="J424" t="s">
        <v>574</v>
      </c>
      <c r="K424">
        <v>116</v>
      </c>
      <c r="L424" t="s">
        <v>616</v>
      </c>
      <c r="M424" t="s">
        <v>212</v>
      </c>
      <c r="N424" t="s">
        <v>213</v>
      </c>
      <c r="O424" t="s">
        <v>214</v>
      </c>
      <c r="Q424" t="s">
        <v>195</v>
      </c>
      <c r="S424">
        <v>28023</v>
      </c>
      <c r="T424" t="s">
        <v>196</v>
      </c>
      <c r="U424" t="s">
        <v>45</v>
      </c>
      <c r="V424" t="s">
        <v>215</v>
      </c>
      <c r="W424" t="s">
        <v>216</v>
      </c>
      <c r="X424" t="s">
        <v>54</v>
      </c>
      <c r="Y424" s="5">
        <f t="shared" si="12"/>
        <v>3800</v>
      </c>
      <c r="Z424" s="3" t="str">
        <f t="shared" si="13"/>
        <v>May</v>
      </c>
      <c r="AA424">
        <v>2003</v>
      </c>
    </row>
    <row r="425" spans="1:27" x14ac:dyDescent="0.2">
      <c r="A425">
        <v>10140</v>
      </c>
      <c r="B425">
        <v>32</v>
      </c>
      <c r="C425" s="5">
        <v>100</v>
      </c>
      <c r="D425">
        <v>10</v>
      </c>
      <c r="E425" t="s">
        <v>217</v>
      </c>
      <c r="F425" t="s">
        <v>28</v>
      </c>
      <c r="G425">
        <v>3</v>
      </c>
      <c r="H425">
        <v>7</v>
      </c>
      <c r="I425">
        <v>2003</v>
      </c>
      <c r="J425" t="s">
        <v>574</v>
      </c>
      <c r="K425">
        <v>116</v>
      </c>
      <c r="L425" t="s">
        <v>616</v>
      </c>
      <c r="M425" t="s">
        <v>67</v>
      </c>
      <c r="N425">
        <v>6505556809</v>
      </c>
      <c r="O425" t="s">
        <v>68</v>
      </c>
      <c r="Q425" t="s">
        <v>69</v>
      </c>
      <c r="R425" t="s">
        <v>59</v>
      </c>
      <c r="S425">
        <v>94217</v>
      </c>
      <c r="T425" t="s">
        <v>35</v>
      </c>
      <c r="U425" t="s">
        <v>36</v>
      </c>
      <c r="V425" t="s">
        <v>70</v>
      </c>
      <c r="W425" t="s">
        <v>71</v>
      </c>
      <c r="X425" t="s">
        <v>54</v>
      </c>
      <c r="Y425" s="5">
        <f t="shared" si="12"/>
        <v>3200</v>
      </c>
      <c r="Z425" s="3" t="str">
        <f t="shared" si="13"/>
        <v>July</v>
      </c>
      <c r="AA425">
        <v>2003</v>
      </c>
    </row>
    <row r="426" spans="1:27" x14ac:dyDescent="0.2">
      <c r="A426">
        <v>10150</v>
      </c>
      <c r="B426">
        <v>34</v>
      </c>
      <c r="C426" s="5">
        <v>100</v>
      </c>
      <c r="D426">
        <v>7</v>
      </c>
      <c r="E426" t="s">
        <v>218</v>
      </c>
      <c r="F426" t="s">
        <v>28</v>
      </c>
      <c r="G426">
        <v>3</v>
      </c>
      <c r="H426">
        <v>9</v>
      </c>
      <c r="I426">
        <v>2003</v>
      </c>
      <c r="J426" t="s">
        <v>574</v>
      </c>
      <c r="K426">
        <v>116</v>
      </c>
      <c r="L426" t="s">
        <v>616</v>
      </c>
      <c r="M426" t="s">
        <v>219</v>
      </c>
      <c r="N426" t="s">
        <v>220</v>
      </c>
      <c r="O426" t="s">
        <v>221</v>
      </c>
      <c r="Q426" t="s">
        <v>222</v>
      </c>
      <c r="S426">
        <v>79903</v>
      </c>
      <c r="T426" t="s">
        <v>222</v>
      </c>
      <c r="U426" t="s">
        <v>223</v>
      </c>
      <c r="V426" t="s">
        <v>224</v>
      </c>
      <c r="W426" t="s">
        <v>225</v>
      </c>
      <c r="X426" t="s">
        <v>54</v>
      </c>
      <c r="Y426" s="5">
        <f t="shared" si="12"/>
        <v>3400</v>
      </c>
      <c r="Z426" s="3" t="str">
        <f t="shared" si="13"/>
        <v>September</v>
      </c>
      <c r="AA426">
        <v>2003</v>
      </c>
    </row>
    <row r="427" spans="1:27" x14ac:dyDescent="0.2">
      <c r="A427">
        <v>10164</v>
      </c>
      <c r="B427">
        <v>36</v>
      </c>
      <c r="C427" s="5">
        <v>99.17</v>
      </c>
      <c r="D427">
        <v>8</v>
      </c>
      <c r="E427" t="s">
        <v>461</v>
      </c>
      <c r="F427" t="s">
        <v>462</v>
      </c>
      <c r="G427">
        <v>4</v>
      </c>
      <c r="H427">
        <v>10</v>
      </c>
      <c r="I427">
        <v>2003</v>
      </c>
      <c r="J427" t="s">
        <v>574</v>
      </c>
      <c r="K427">
        <v>116</v>
      </c>
      <c r="L427" t="s">
        <v>616</v>
      </c>
      <c r="M427" t="s">
        <v>463</v>
      </c>
      <c r="N427" t="s">
        <v>464</v>
      </c>
      <c r="O427" t="s">
        <v>465</v>
      </c>
      <c r="Q427" t="s">
        <v>466</v>
      </c>
      <c r="S427">
        <v>8010</v>
      </c>
      <c r="T427" t="s">
        <v>164</v>
      </c>
      <c r="U427" t="s">
        <v>45</v>
      </c>
      <c r="V427" t="s">
        <v>467</v>
      </c>
      <c r="W427" t="s">
        <v>468</v>
      </c>
      <c r="X427" t="s">
        <v>54</v>
      </c>
      <c r="Y427" s="5">
        <f t="shared" si="12"/>
        <v>3570.12</v>
      </c>
      <c r="Z427" s="3" t="str">
        <f t="shared" si="13"/>
        <v>October</v>
      </c>
      <c r="AA427">
        <v>2003</v>
      </c>
    </row>
    <row r="428" spans="1:27" x14ac:dyDescent="0.2">
      <c r="A428">
        <v>10174</v>
      </c>
      <c r="B428">
        <v>48</v>
      </c>
      <c r="C428" s="5">
        <v>93.34</v>
      </c>
      <c r="D428">
        <v>3</v>
      </c>
      <c r="E428" s="1">
        <v>37783</v>
      </c>
      <c r="F428" t="s">
        <v>28</v>
      </c>
      <c r="G428">
        <v>4</v>
      </c>
      <c r="H428">
        <v>11</v>
      </c>
      <c r="I428">
        <v>2003</v>
      </c>
      <c r="J428" t="s">
        <v>574</v>
      </c>
      <c r="K428">
        <v>116</v>
      </c>
      <c r="L428" t="s">
        <v>616</v>
      </c>
      <c r="M428" t="s">
        <v>231</v>
      </c>
      <c r="N428" t="s">
        <v>232</v>
      </c>
      <c r="O428" t="s">
        <v>233</v>
      </c>
      <c r="Q428" t="s">
        <v>234</v>
      </c>
      <c r="R428" t="s">
        <v>235</v>
      </c>
      <c r="S428">
        <v>4101</v>
      </c>
      <c r="T428" t="s">
        <v>103</v>
      </c>
      <c r="U428" t="s">
        <v>104</v>
      </c>
      <c r="V428" t="s">
        <v>236</v>
      </c>
      <c r="W428" t="s">
        <v>237</v>
      </c>
      <c r="X428" t="s">
        <v>54</v>
      </c>
      <c r="Y428" s="5">
        <f t="shared" si="12"/>
        <v>4480.32</v>
      </c>
      <c r="Z428" s="3" t="str">
        <f t="shared" si="13"/>
        <v>November</v>
      </c>
      <c r="AA428">
        <v>2003</v>
      </c>
    </row>
    <row r="429" spans="1:27" x14ac:dyDescent="0.2">
      <c r="A429">
        <v>10183</v>
      </c>
      <c r="B429">
        <v>21</v>
      </c>
      <c r="C429" s="5">
        <v>96.84</v>
      </c>
      <c r="D429">
        <v>7</v>
      </c>
      <c r="E429" t="s">
        <v>238</v>
      </c>
      <c r="F429" t="s">
        <v>28</v>
      </c>
      <c r="G429">
        <v>4</v>
      </c>
      <c r="H429">
        <v>11</v>
      </c>
      <c r="I429">
        <v>2003</v>
      </c>
      <c r="J429" t="s">
        <v>574</v>
      </c>
      <c r="K429">
        <v>116</v>
      </c>
      <c r="L429" t="s">
        <v>616</v>
      </c>
      <c r="M429" t="s">
        <v>239</v>
      </c>
      <c r="N429">
        <v>2155554695</v>
      </c>
      <c r="O429" t="s">
        <v>240</v>
      </c>
      <c r="Q429" t="s">
        <v>241</v>
      </c>
      <c r="R429" t="s">
        <v>156</v>
      </c>
      <c r="S429">
        <v>71270</v>
      </c>
      <c r="T429" t="s">
        <v>35</v>
      </c>
      <c r="U429" t="s">
        <v>36</v>
      </c>
      <c r="V429" t="s">
        <v>242</v>
      </c>
      <c r="W429" t="s">
        <v>243</v>
      </c>
      <c r="X429" t="s">
        <v>39</v>
      </c>
      <c r="Y429" s="5">
        <f t="shared" si="12"/>
        <v>2033.64</v>
      </c>
      <c r="Z429" s="3" t="str">
        <f t="shared" si="13"/>
        <v>November</v>
      </c>
      <c r="AA429">
        <v>2003</v>
      </c>
    </row>
    <row r="430" spans="1:27" x14ac:dyDescent="0.2">
      <c r="A430">
        <v>10194</v>
      </c>
      <c r="B430">
        <v>21</v>
      </c>
      <c r="C430" s="5">
        <v>93.34</v>
      </c>
      <c r="D430">
        <v>10</v>
      </c>
      <c r="E430" t="s">
        <v>244</v>
      </c>
      <c r="F430" t="s">
        <v>28</v>
      </c>
      <c r="G430">
        <v>4</v>
      </c>
      <c r="H430">
        <v>11</v>
      </c>
      <c r="I430">
        <v>2003</v>
      </c>
      <c r="J430" t="s">
        <v>574</v>
      </c>
      <c r="K430">
        <v>116</v>
      </c>
      <c r="L430" t="s">
        <v>616</v>
      </c>
      <c r="M430" t="s">
        <v>245</v>
      </c>
      <c r="N430" t="s">
        <v>246</v>
      </c>
      <c r="O430" t="s">
        <v>247</v>
      </c>
      <c r="Q430" t="s">
        <v>248</v>
      </c>
      <c r="S430">
        <v>69004</v>
      </c>
      <c r="T430" t="s">
        <v>44</v>
      </c>
      <c r="U430" t="s">
        <v>45</v>
      </c>
      <c r="V430" t="s">
        <v>249</v>
      </c>
      <c r="W430" t="s">
        <v>250</v>
      </c>
      <c r="X430" t="s">
        <v>39</v>
      </c>
      <c r="Y430" s="5">
        <f t="shared" si="12"/>
        <v>1960.14</v>
      </c>
      <c r="Z430" s="3" t="str">
        <f t="shared" si="13"/>
        <v>November</v>
      </c>
      <c r="AA430">
        <v>2003</v>
      </c>
    </row>
    <row r="431" spans="1:27" x14ac:dyDescent="0.2">
      <c r="A431">
        <v>10206</v>
      </c>
      <c r="B431">
        <v>34</v>
      </c>
      <c r="C431" s="5">
        <v>100</v>
      </c>
      <c r="D431">
        <v>5</v>
      </c>
      <c r="E431" s="1">
        <v>37753</v>
      </c>
      <c r="F431" t="s">
        <v>28</v>
      </c>
      <c r="G431">
        <v>4</v>
      </c>
      <c r="H431">
        <v>12</v>
      </c>
      <c r="I431">
        <v>2003</v>
      </c>
      <c r="J431" t="s">
        <v>574</v>
      </c>
      <c r="K431">
        <v>116</v>
      </c>
      <c r="L431" t="s">
        <v>616</v>
      </c>
      <c r="M431" t="s">
        <v>251</v>
      </c>
      <c r="N431" t="s">
        <v>252</v>
      </c>
      <c r="O431" t="s">
        <v>253</v>
      </c>
      <c r="Q431" t="s">
        <v>254</v>
      </c>
      <c r="R431" t="s">
        <v>255</v>
      </c>
      <c r="S431" t="s">
        <v>256</v>
      </c>
      <c r="T431" t="s">
        <v>257</v>
      </c>
      <c r="U431" t="s">
        <v>36</v>
      </c>
      <c r="V431" t="s">
        <v>258</v>
      </c>
      <c r="W431" t="s">
        <v>259</v>
      </c>
      <c r="X431" t="s">
        <v>54</v>
      </c>
      <c r="Y431" s="5">
        <f t="shared" si="12"/>
        <v>3400</v>
      </c>
      <c r="Z431" s="3" t="str">
        <f t="shared" si="13"/>
        <v>December</v>
      </c>
      <c r="AA431">
        <v>2003</v>
      </c>
    </row>
    <row r="432" spans="1:27" x14ac:dyDescent="0.2">
      <c r="A432">
        <v>10215</v>
      </c>
      <c r="B432">
        <v>46</v>
      </c>
      <c r="C432" s="5">
        <v>100</v>
      </c>
      <c r="D432">
        <v>2</v>
      </c>
      <c r="E432" t="s">
        <v>260</v>
      </c>
      <c r="F432" t="s">
        <v>28</v>
      </c>
      <c r="G432">
        <v>1</v>
      </c>
      <c r="H432">
        <v>1</v>
      </c>
      <c r="I432">
        <v>2004</v>
      </c>
      <c r="J432" t="s">
        <v>574</v>
      </c>
      <c r="K432">
        <v>116</v>
      </c>
      <c r="L432" t="s">
        <v>616</v>
      </c>
      <c r="M432" t="s">
        <v>261</v>
      </c>
      <c r="N432">
        <v>3105553722</v>
      </c>
      <c r="O432" t="s">
        <v>262</v>
      </c>
      <c r="Q432" t="s">
        <v>263</v>
      </c>
      <c r="R432" t="s">
        <v>59</v>
      </c>
      <c r="S432">
        <v>94019</v>
      </c>
      <c r="T432" t="s">
        <v>35</v>
      </c>
      <c r="U432" t="s">
        <v>36</v>
      </c>
      <c r="V432" t="s">
        <v>264</v>
      </c>
      <c r="W432" t="s">
        <v>265</v>
      </c>
      <c r="X432" t="s">
        <v>54</v>
      </c>
      <c r="Y432" s="5">
        <f t="shared" si="12"/>
        <v>4600</v>
      </c>
      <c r="Z432" s="3" t="str">
        <f t="shared" si="13"/>
        <v>January</v>
      </c>
      <c r="AA432">
        <v>2004</v>
      </c>
    </row>
    <row r="433" spans="1:27" x14ac:dyDescent="0.2">
      <c r="A433">
        <v>10228</v>
      </c>
      <c r="B433">
        <v>32</v>
      </c>
      <c r="C433" s="5">
        <v>100</v>
      </c>
      <c r="D433">
        <v>1</v>
      </c>
      <c r="E433" s="1">
        <v>38263</v>
      </c>
      <c r="F433" t="s">
        <v>28</v>
      </c>
      <c r="G433">
        <v>1</v>
      </c>
      <c r="H433">
        <v>3</v>
      </c>
      <c r="I433">
        <v>2004</v>
      </c>
      <c r="J433" t="s">
        <v>574</v>
      </c>
      <c r="K433">
        <v>116</v>
      </c>
      <c r="L433" t="s">
        <v>616</v>
      </c>
      <c r="M433" t="s">
        <v>266</v>
      </c>
      <c r="N433">
        <v>6175555555</v>
      </c>
      <c r="O433" t="s">
        <v>267</v>
      </c>
      <c r="Q433" t="s">
        <v>134</v>
      </c>
      <c r="R433" t="s">
        <v>135</v>
      </c>
      <c r="S433">
        <v>51247</v>
      </c>
      <c r="T433" t="s">
        <v>35</v>
      </c>
      <c r="U433" t="s">
        <v>36</v>
      </c>
      <c r="V433" t="s">
        <v>268</v>
      </c>
      <c r="W433" t="s">
        <v>157</v>
      </c>
      <c r="X433" t="s">
        <v>54</v>
      </c>
      <c r="Y433" s="5">
        <f t="shared" si="12"/>
        <v>3200</v>
      </c>
      <c r="Z433" s="3" t="str">
        <f t="shared" si="13"/>
        <v>March</v>
      </c>
      <c r="AA433">
        <v>2004</v>
      </c>
    </row>
    <row r="434" spans="1:27" x14ac:dyDescent="0.2">
      <c r="A434">
        <v>10245</v>
      </c>
      <c r="B434">
        <v>29</v>
      </c>
      <c r="C434" s="5">
        <v>100</v>
      </c>
      <c r="D434">
        <v>8</v>
      </c>
      <c r="E434" s="1">
        <v>38082</v>
      </c>
      <c r="F434" t="s">
        <v>28</v>
      </c>
      <c r="G434">
        <v>2</v>
      </c>
      <c r="H434">
        <v>5</v>
      </c>
      <c r="I434">
        <v>2004</v>
      </c>
      <c r="J434" t="s">
        <v>574</v>
      </c>
      <c r="K434">
        <v>116</v>
      </c>
      <c r="L434" t="s">
        <v>616</v>
      </c>
      <c r="M434" t="s">
        <v>269</v>
      </c>
      <c r="N434">
        <v>2035559545</v>
      </c>
      <c r="O434" t="s">
        <v>270</v>
      </c>
      <c r="Q434" t="s">
        <v>271</v>
      </c>
      <c r="R434" t="s">
        <v>122</v>
      </c>
      <c r="S434">
        <v>97823</v>
      </c>
      <c r="T434" t="s">
        <v>35</v>
      </c>
      <c r="U434" t="s">
        <v>36</v>
      </c>
      <c r="V434" t="s">
        <v>89</v>
      </c>
      <c r="W434" t="s">
        <v>272</v>
      </c>
      <c r="X434" t="s">
        <v>54</v>
      </c>
      <c r="Y434" s="5">
        <f t="shared" si="12"/>
        <v>2900</v>
      </c>
      <c r="Z434" s="3" t="str">
        <f t="shared" si="13"/>
        <v>May</v>
      </c>
      <c r="AA434">
        <v>2004</v>
      </c>
    </row>
    <row r="435" spans="1:27" x14ac:dyDescent="0.2">
      <c r="A435">
        <v>10258</v>
      </c>
      <c r="B435">
        <v>41</v>
      </c>
      <c r="C435" s="5">
        <v>100</v>
      </c>
      <c r="D435">
        <v>5</v>
      </c>
      <c r="E435" t="s">
        <v>273</v>
      </c>
      <c r="F435" t="s">
        <v>28</v>
      </c>
      <c r="G435">
        <v>2</v>
      </c>
      <c r="H435">
        <v>6</v>
      </c>
      <c r="I435">
        <v>2004</v>
      </c>
      <c r="J435" t="s">
        <v>574</v>
      </c>
      <c r="K435">
        <v>116</v>
      </c>
      <c r="L435" t="s">
        <v>616</v>
      </c>
      <c r="M435" t="s">
        <v>274</v>
      </c>
      <c r="N435" t="s">
        <v>275</v>
      </c>
      <c r="O435" t="s">
        <v>276</v>
      </c>
      <c r="Q435" t="s">
        <v>277</v>
      </c>
      <c r="R435" t="s">
        <v>278</v>
      </c>
      <c r="S435" t="s">
        <v>279</v>
      </c>
      <c r="T435" t="s">
        <v>223</v>
      </c>
      <c r="U435" t="s">
        <v>223</v>
      </c>
      <c r="V435" t="s">
        <v>280</v>
      </c>
      <c r="W435" t="s">
        <v>281</v>
      </c>
      <c r="X435" t="s">
        <v>54</v>
      </c>
      <c r="Y435" s="5">
        <f t="shared" si="12"/>
        <v>4100</v>
      </c>
      <c r="Z435" s="3" t="str">
        <f t="shared" si="13"/>
        <v>June</v>
      </c>
      <c r="AA435">
        <v>2004</v>
      </c>
    </row>
    <row r="436" spans="1:27" x14ac:dyDescent="0.2">
      <c r="A436">
        <v>10270</v>
      </c>
      <c r="B436">
        <v>43</v>
      </c>
      <c r="C436" s="5">
        <v>96.84</v>
      </c>
      <c r="D436">
        <v>8</v>
      </c>
      <c r="E436" t="s">
        <v>282</v>
      </c>
      <c r="F436" t="s">
        <v>28</v>
      </c>
      <c r="G436">
        <v>3</v>
      </c>
      <c r="H436">
        <v>7</v>
      </c>
      <c r="I436">
        <v>2004</v>
      </c>
      <c r="J436" t="s">
        <v>574</v>
      </c>
      <c r="K436">
        <v>116</v>
      </c>
      <c r="L436" t="s">
        <v>616</v>
      </c>
      <c r="M436" t="s">
        <v>169</v>
      </c>
      <c r="N436" t="s">
        <v>170</v>
      </c>
      <c r="O436" t="s">
        <v>171</v>
      </c>
      <c r="P436" t="s">
        <v>172</v>
      </c>
      <c r="Q436" t="s">
        <v>173</v>
      </c>
      <c r="R436" t="s">
        <v>174</v>
      </c>
      <c r="S436">
        <v>2067</v>
      </c>
      <c r="T436" t="s">
        <v>103</v>
      </c>
      <c r="U436" t="s">
        <v>104</v>
      </c>
      <c r="V436" t="s">
        <v>175</v>
      </c>
      <c r="W436" t="s">
        <v>176</v>
      </c>
      <c r="X436" t="s">
        <v>54</v>
      </c>
      <c r="Y436" s="5">
        <f t="shared" si="12"/>
        <v>4164.12</v>
      </c>
      <c r="Z436" s="3" t="str">
        <f t="shared" si="13"/>
        <v>July</v>
      </c>
      <c r="AA436">
        <v>2004</v>
      </c>
    </row>
    <row r="437" spans="1:27" x14ac:dyDescent="0.2">
      <c r="A437">
        <v>10280</v>
      </c>
      <c r="B437">
        <v>24</v>
      </c>
      <c r="C437" s="5">
        <v>100</v>
      </c>
      <c r="D437">
        <v>1</v>
      </c>
      <c r="E437" t="s">
        <v>283</v>
      </c>
      <c r="F437" t="s">
        <v>28</v>
      </c>
      <c r="G437">
        <v>3</v>
      </c>
      <c r="H437">
        <v>8</v>
      </c>
      <c r="I437">
        <v>2004</v>
      </c>
      <c r="J437" t="s">
        <v>574</v>
      </c>
      <c r="K437">
        <v>116</v>
      </c>
      <c r="L437" t="s">
        <v>616</v>
      </c>
      <c r="M437" t="s">
        <v>284</v>
      </c>
      <c r="N437" t="s">
        <v>285</v>
      </c>
      <c r="O437" t="s">
        <v>286</v>
      </c>
      <c r="Q437" t="s">
        <v>287</v>
      </c>
      <c r="S437">
        <v>10100</v>
      </c>
      <c r="T437" t="s">
        <v>288</v>
      </c>
      <c r="U437" t="s">
        <v>45</v>
      </c>
      <c r="V437" t="s">
        <v>289</v>
      </c>
      <c r="W437" t="s">
        <v>290</v>
      </c>
      <c r="X437" t="s">
        <v>39</v>
      </c>
      <c r="Y437" s="5">
        <f t="shared" si="12"/>
        <v>2400</v>
      </c>
      <c r="Z437" s="3" t="str">
        <f t="shared" si="13"/>
        <v>August</v>
      </c>
      <c r="AA437">
        <v>2004</v>
      </c>
    </row>
    <row r="438" spans="1:27" x14ac:dyDescent="0.2">
      <c r="A438">
        <v>10291</v>
      </c>
      <c r="B438">
        <v>41</v>
      </c>
      <c r="C438" s="5">
        <v>100</v>
      </c>
      <c r="D438">
        <v>10</v>
      </c>
      <c r="E438" s="1">
        <v>38208</v>
      </c>
      <c r="F438" t="s">
        <v>28</v>
      </c>
      <c r="G438">
        <v>3</v>
      </c>
      <c r="H438">
        <v>9</v>
      </c>
      <c r="I438">
        <v>2004</v>
      </c>
      <c r="J438" t="s">
        <v>574</v>
      </c>
      <c r="K438">
        <v>116</v>
      </c>
      <c r="L438" t="s">
        <v>616</v>
      </c>
      <c r="M438" t="s">
        <v>291</v>
      </c>
      <c r="N438" t="s">
        <v>292</v>
      </c>
      <c r="O438" t="s">
        <v>293</v>
      </c>
      <c r="Q438" t="s">
        <v>294</v>
      </c>
      <c r="S438" t="s">
        <v>295</v>
      </c>
      <c r="T438" t="s">
        <v>208</v>
      </c>
      <c r="U438" t="s">
        <v>45</v>
      </c>
      <c r="V438" t="s">
        <v>296</v>
      </c>
      <c r="W438" t="s">
        <v>230</v>
      </c>
      <c r="X438" t="s">
        <v>54</v>
      </c>
      <c r="Y438" s="5">
        <f t="shared" si="12"/>
        <v>4100</v>
      </c>
      <c r="Z438" s="3" t="str">
        <f t="shared" si="13"/>
        <v>September</v>
      </c>
      <c r="AA438">
        <v>2004</v>
      </c>
    </row>
    <row r="439" spans="1:27" x14ac:dyDescent="0.2">
      <c r="A439">
        <v>10304</v>
      </c>
      <c r="B439">
        <v>46</v>
      </c>
      <c r="C439" s="5">
        <v>98</v>
      </c>
      <c r="D439">
        <v>5</v>
      </c>
      <c r="E439" s="1">
        <v>38301</v>
      </c>
      <c r="F439" t="s">
        <v>28</v>
      </c>
      <c r="G439">
        <v>4</v>
      </c>
      <c r="H439">
        <v>10</v>
      </c>
      <c r="I439">
        <v>2004</v>
      </c>
      <c r="J439" t="s">
        <v>574</v>
      </c>
      <c r="K439">
        <v>116</v>
      </c>
      <c r="L439" t="s">
        <v>616</v>
      </c>
      <c r="M439" t="s">
        <v>297</v>
      </c>
      <c r="N439" t="s">
        <v>298</v>
      </c>
      <c r="O439" t="s">
        <v>299</v>
      </c>
      <c r="Q439" t="s">
        <v>300</v>
      </c>
      <c r="S439">
        <v>78000</v>
      </c>
      <c r="T439" t="s">
        <v>44</v>
      </c>
      <c r="U439" t="s">
        <v>45</v>
      </c>
      <c r="V439" t="s">
        <v>301</v>
      </c>
      <c r="W439" t="s">
        <v>53</v>
      </c>
      <c r="X439" t="s">
        <v>54</v>
      </c>
      <c r="Y439" s="5">
        <f t="shared" si="12"/>
        <v>4508</v>
      </c>
      <c r="Z439" s="3" t="str">
        <f t="shared" si="13"/>
        <v>October</v>
      </c>
      <c r="AA439">
        <v>2004</v>
      </c>
    </row>
    <row r="440" spans="1:27" x14ac:dyDescent="0.2">
      <c r="A440">
        <v>10312</v>
      </c>
      <c r="B440">
        <v>32</v>
      </c>
      <c r="C440" s="5">
        <v>100</v>
      </c>
      <c r="D440">
        <v>2</v>
      </c>
      <c r="E440" t="s">
        <v>302</v>
      </c>
      <c r="F440" t="s">
        <v>28</v>
      </c>
      <c r="G440">
        <v>4</v>
      </c>
      <c r="H440">
        <v>10</v>
      </c>
      <c r="I440">
        <v>2004</v>
      </c>
      <c r="J440" t="s">
        <v>574</v>
      </c>
      <c r="K440">
        <v>116</v>
      </c>
      <c r="L440" t="s">
        <v>616</v>
      </c>
      <c r="M440" t="s">
        <v>303</v>
      </c>
      <c r="N440">
        <v>4155551450</v>
      </c>
      <c r="O440" t="s">
        <v>304</v>
      </c>
      <c r="Q440" t="s">
        <v>305</v>
      </c>
      <c r="R440" t="s">
        <v>59</v>
      </c>
      <c r="S440">
        <v>97562</v>
      </c>
      <c r="T440" t="s">
        <v>35</v>
      </c>
      <c r="U440" t="s">
        <v>36</v>
      </c>
      <c r="V440" t="s">
        <v>306</v>
      </c>
      <c r="W440" t="s">
        <v>307</v>
      </c>
      <c r="X440" t="s">
        <v>54</v>
      </c>
      <c r="Y440" s="5">
        <f t="shared" si="12"/>
        <v>3200</v>
      </c>
      <c r="Z440" s="3" t="str">
        <f t="shared" si="13"/>
        <v>October</v>
      </c>
      <c r="AA440">
        <v>2004</v>
      </c>
    </row>
    <row r="441" spans="1:27" x14ac:dyDescent="0.2">
      <c r="A441">
        <v>10322</v>
      </c>
      <c r="B441">
        <v>22</v>
      </c>
      <c r="C441" s="5">
        <v>100</v>
      </c>
      <c r="D441">
        <v>10</v>
      </c>
      <c r="E441" s="1">
        <v>38088</v>
      </c>
      <c r="F441" t="s">
        <v>28</v>
      </c>
      <c r="G441">
        <v>4</v>
      </c>
      <c r="H441">
        <v>11</v>
      </c>
      <c r="I441">
        <v>2004</v>
      </c>
      <c r="J441" t="s">
        <v>574</v>
      </c>
      <c r="K441">
        <v>116</v>
      </c>
      <c r="L441" t="s">
        <v>616</v>
      </c>
      <c r="M441" t="s">
        <v>308</v>
      </c>
      <c r="N441">
        <v>6035558647</v>
      </c>
      <c r="O441" t="s">
        <v>309</v>
      </c>
      <c r="Q441" t="s">
        <v>310</v>
      </c>
      <c r="R441" t="s">
        <v>311</v>
      </c>
      <c r="S441">
        <v>62005</v>
      </c>
      <c r="T441" t="s">
        <v>35</v>
      </c>
      <c r="U441" t="s">
        <v>36</v>
      </c>
      <c r="V441" t="s">
        <v>60</v>
      </c>
      <c r="W441" t="s">
        <v>307</v>
      </c>
      <c r="X441" t="s">
        <v>39</v>
      </c>
      <c r="Y441" s="5">
        <f t="shared" si="12"/>
        <v>2200</v>
      </c>
      <c r="Z441" s="3" t="str">
        <f t="shared" si="13"/>
        <v>November</v>
      </c>
      <c r="AA441">
        <v>2004</v>
      </c>
    </row>
    <row r="442" spans="1:27" x14ac:dyDescent="0.2">
      <c r="A442">
        <v>10333</v>
      </c>
      <c r="B442">
        <v>29</v>
      </c>
      <c r="C442" s="5">
        <v>40.25</v>
      </c>
      <c r="D442">
        <v>7</v>
      </c>
      <c r="E442" t="s">
        <v>312</v>
      </c>
      <c r="F442" t="s">
        <v>28</v>
      </c>
      <c r="G442">
        <v>4</v>
      </c>
      <c r="H442">
        <v>11</v>
      </c>
      <c r="I442">
        <v>2004</v>
      </c>
      <c r="J442" t="s">
        <v>574</v>
      </c>
      <c r="K442">
        <v>116</v>
      </c>
      <c r="L442" t="s">
        <v>616</v>
      </c>
      <c r="M442" t="s">
        <v>87</v>
      </c>
      <c r="N442">
        <v>6505555787</v>
      </c>
      <c r="O442" t="s">
        <v>88</v>
      </c>
      <c r="Q442" t="s">
        <v>64</v>
      </c>
      <c r="R442" t="s">
        <v>59</v>
      </c>
      <c r="T442" t="s">
        <v>35</v>
      </c>
      <c r="U442" t="s">
        <v>36</v>
      </c>
      <c r="V442" t="s">
        <v>89</v>
      </c>
      <c r="W442" t="s">
        <v>61</v>
      </c>
      <c r="X442" t="s">
        <v>39</v>
      </c>
      <c r="Y442" s="5">
        <f t="shared" si="12"/>
        <v>1167.25</v>
      </c>
      <c r="Z442" s="3" t="str">
        <f t="shared" si="13"/>
        <v>November</v>
      </c>
      <c r="AA442">
        <v>2004</v>
      </c>
    </row>
    <row r="443" spans="1:27" x14ac:dyDescent="0.2">
      <c r="A443">
        <v>10347</v>
      </c>
      <c r="B443">
        <v>42</v>
      </c>
      <c r="C443" s="5">
        <v>49.6</v>
      </c>
      <c r="D443">
        <v>5</v>
      </c>
      <c r="E443" t="s">
        <v>313</v>
      </c>
      <c r="F443" t="s">
        <v>28</v>
      </c>
      <c r="G443">
        <v>4</v>
      </c>
      <c r="H443">
        <v>11</v>
      </c>
      <c r="I443">
        <v>2004</v>
      </c>
      <c r="J443" t="s">
        <v>574</v>
      </c>
      <c r="K443">
        <v>116</v>
      </c>
      <c r="L443" t="s">
        <v>616</v>
      </c>
      <c r="M443" t="s">
        <v>97</v>
      </c>
      <c r="N443" t="s">
        <v>98</v>
      </c>
      <c r="O443" t="s">
        <v>99</v>
      </c>
      <c r="P443" t="s">
        <v>100</v>
      </c>
      <c r="Q443" t="s">
        <v>101</v>
      </c>
      <c r="R443" t="s">
        <v>102</v>
      </c>
      <c r="S443">
        <v>3004</v>
      </c>
      <c r="T443" t="s">
        <v>103</v>
      </c>
      <c r="U443" t="s">
        <v>104</v>
      </c>
      <c r="V443" t="s">
        <v>105</v>
      </c>
      <c r="W443" t="s">
        <v>106</v>
      </c>
      <c r="X443" t="s">
        <v>39</v>
      </c>
      <c r="Y443" s="5">
        <f t="shared" si="12"/>
        <v>2083.2000000000003</v>
      </c>
      <c r="Z443" s="3" t="str">
        <f t="shared" si="13"/>
        <v>November</v>
      </c>
      <c r="AA443">
        <v>2004</v>
      </c>
    </row>
    <row r="444" spans="1:27" x14ac:dyDescent="0.2">
      <c r="A444">
        <v>10357</v>
      </c>
      <c r="B444">
        <v>39</v>
      </c>
      <c r="C444" s="5">
        <v>98</v>
      </c>
      <c r="D444">
        <v>1</v>
      </c>
      <c r="E444" s="1">
        <v>38272</v>
      </c>
      <c r="F444" t="s">
        <v>28</v>
      </c>
      <c r="G444">
        <v>4</v>
      </c>
      <c r="H444">
        <v>12</v>
      </c>
      <c r="I444">
        <v>2004</v>
      </c>
      <c r="J444" t="s">
        <v>574</v>
      </c>
      <c r="K444">
        <v>116</v>
      </c>
      <c r="L444" t="s">
        <v>616</v>
      </c>
      <c r="M444" t="s">
        <v>303</v>
      </c>
      <c r="N444">
        <v>4155551450</v>
      </c>
      <c r="O444" t="s">
        <v>304</v>
      </c>
      <c r="Q444" t="s">
        <v>305</v>
      </c>
      <c r="R444" t="s">
        <v>59</v>
      </c>
      <c r="S444">
        <v>97562</v>
      </c>
      <c r="T444" t="s">
        <v>35</v>
      </c>
      <c r="U444" t="s">
        <v>36</v>
      </c>
      <c r="V444" t="s">
        <v>306</v>
      </c>
      <c r="W444" t="s">
        <v>307</v>
      </c>
      <c r="X444" t="s">
        <v>54</v>
      </c>
      <c r="Y444" s="5">
        <f t="shared" si="12"/>
        <v>3822</v>
      </c>
      <c r="Z444" s="3" t="str">
        <f t="shared" si="13"/>
        <v>December</v>
      </c>
      <c r="AA444">
        <v>2004</v>
      </c>
    </row>
    <row r="445" spans="1:27" x14ac:dyDescent="0.2">
      <c r="A445">
        <v>10370</v>
      </c>
      <c r="B445">
        <v>27</v>
      </c>
      <c r="C445" s="5">
        <v>100</v>
      </c>
      <c r="D445">
        <v>1</v>
      </c>
      <c r="E445" t="s">
        <v>314</v>
      </c>
      <c r="F445" t="s">
        <v>28</v>
      </c>
      <c r="G445">
        <v>1</v>
      </c>
      <c r="H445">
        <v>1</v>
      </c>
      <c r="I445">
        <v>2005</v>
      </c>
      <c r="J445" t="s">
        <v>574</v>
      </c>
      <c r="K445">
        <v>116</v>
      </c>
      <c r="L445" t="s">
        <v>616</v>
      </c>
      <c r="M445" t="s">
        <v>320</v>
      </c>
      <c r="N445" t="s">
        <v>321</v>
      </c>
      <c r="O445" t="s">
        <v>322</v>
      </c>
      <c r="P445" t="s">
        <v>323</v>
      </c>
      <c r="Q445" t="s">
        <v>324</v>
      </c>
      <c r="R445" t="s">
        <v>174</v>
      </c>
      <c r="S445">
        <v>2060</v>
      </c>
      <c r="T445" t="s">
        <v>103</v>
      </c>
      <c r="U445" t="s">
        <v>104</v>
      </c>
      <c r="V445" t="s">
        <v>325</v>
      </c>
      <c r="W445" t="s">
        <v>326</v>
      </c>
      <c r="X445" t="s">
        <v>54</v>
      </c>
      <c r="Y445" s="5">
        <f t="shared" si="12"/>
        <v>2700</v>
      </c>
      <c r="Z445" s="3" t="str">
        <f t="shared" si="13"/>
        <v>January</v>
      </c>
      <c r="AA445">
        <v>2005</v>
      </c>
    </row>
    <row r="446" spans="1:27" x14ac:dyDescent="0.2">
      <c r="A446">
        <v>10381</v>
      </c>
      <c r="B446">
        <v>48</v>
      </c>
      <c r="C446" s="5">
        <v>98</v>
      </c>
      <c r="D446">
        <v>2</v>
      </c>
      <c r="E446" t="s">
        <v>319</v>
      </c>
      <c r="F446" t="s">
        <v>28</v>
      </c>
      <c r="G446">
        <v>1</v>
      </c>
      <c r="H446">
        <v>2</v>
      </c>
      <c r="I446">
        <v>2005</v>
      </c>
      <c r="J446" t="s">
        <v>574</v>
      </c>
      <c r="K446">
        <v>116</v>
      </c>
      <c r="L446" t="s">
        <v>616</v>
      </c>
      <c r="M446" t="s">
        <v>62</v>
      </c>
      <c r="N446">
        <v>6505551386</v>
      </c>
      <c r="O446" t="s">
        <v>63</v>
      </c>
      <c r="Q446" t="s">
        <v>64</v>
      </c>
      <c r="R446" t="s">
        <v>59</v>
      </c>
      <c r="T446" t="s">
        <v>35</v>
      </c>
      <c r="U446" t="s">
        <v>36</v>
      </c>
      <c r="V446" t="s">
        <v>65</v>
      </c>
      <c r="W446" t="s">
        <v>61</v>
      </c>
      <c r="X446" t="s">
        <v>54</v>
      </c>
      <c r="Y446" s="5">
        <f t="shared" si="12"/>
        <v>4704</v>
      </c>
      <c r="Z446" s="3" t="str">
        <f t="shared" si="13"/>
        <v>February</v>
      </c>
      <c r="AA446">
        <v>2005</v>
      </c>
    </row>
    <row r="447" spans="1:27" x14ac:dyDescent="0.2">
      <c r="A447">
        <v>10391</v>
      </c>
      <c r="B447">
        <v>29</v>
      </c>
      <c r="C447" s="5">
        <v>85.1</v>
      </c>
      <c r="D447">
        <v>10</v>
      </c>
      <c r="E447" s="1">
        <v>38598</v>
      </c>
      <c r="F447" t="s">
        <v>28</v>
      </c>
      <c r="G447">
        <v>1</v>
      </c>
      <c r="H447">
        <v>3</v>
      </c>
      <c r="I447">
        <v>2005</v>
      </c>
      <c r="J447" t="s">
        <v>574</v>
      </c>
      <c r="K447">
        <v>116</v>
      </c>
      <c r="L447" t="s">
        <v>616</v>
      </c>
      <c r="M447" t="s">
        <v>320</v>
      </c>
      <c r="N447" t="s">
        <v>321</v>
      </c>
      <c r="O447" t="s">
        <v>322</v>
      </c>
      <c r="P447" t="s">
        <v>323</v>
      </c>
      <c r="Q447" t="s">
        <v>324</v>
      </c>
      <c r="R447" t="s">
        <v>174</v>
      </c>
      <c r="S447">
        <v>2060</v>
      </c>
      <c r="T447" t="s">
        <v>103</v>
      </c>
      <c r="U447" t="s">
        <v>104</v>
      </c>
      <c r="V447" t="s">
        <v>325</v>
      </c>
      <c r="W447" t="s">
        <v>326</v>
      </c>
      <c r="X447" t="s">
        <v>39</v>
      </c>
      <c r="Y447" s="5">
        <f t="shared" si="12"/>
        <v>2467.8999999999996</v>
      </c>
      <c r="Z447" s="3" t="str">
        <f t="shared" si="13"/>
        <v>March</v>
      </c>
      <c r="AA447">
        <v>2005</v>
      </c>
    </row>
    <row r="448" spans="1:27" x14ac:dyDescent="0.2">
      <c r="A448">
        <v>10411</v>
      </c>
      <c r="B448">
        <v>27</v>
      </c>
      <c r="C448" s="5">
        <v>100</v>
      </c>
      <c r="D448">
        <v>8</v>
      </c>
      <c r="E448" s="1">
        <v>38357</v>
      </c>
      <c r="F448" t="s">
        <v>28</v>
      </c>
      <c r="G448">
        <v>2</v>
      </c>
      <c r="H448">
        <v>5</v>
      </c>
      <c r="I448">
        <v>2005</v>
      </c>
      <c r="J448" t="s">
        <v>574</v>
      </c>
      <c r="K448">
        <v>116</v>
      </c>
      <c r="L448" t="s">
        <v>616</v>
      </c>
      <c r="M448" t="s">
        <v>327</v>
      </c>
      <c r="N448" t="s">
        <v>328</v>
      </c>
      <c r="O448" t="s">
        <v>329</v>
      </c>
      <c r="Q448" t="s">
        <v>330</v>
      </c>
      <c r="R448" t="s">
        <v>331</v>
      </c>
      <c r="S448" t="s">
        <v>332</v>
      </c>
      <c r="T448" t="s">
        <v>257</v>
      </c>
      <c r="U448" t="s">
        <v>36</v>
      </c>
      <c r="V448" t="s">
        <v>333</v>
      </c>
      <c r="W448" t="s">
        <v>334</v>
      </c>
      <c r="X448" t="s">
        <v>54</v>
      </c>
      <c r="Y448" s="5">
        <f t="shared" si="12"/>
        <v>2700</v>
      </c>
      <c r="Z448" s="3" t="str">
        <f t="shared" si="13"/>
        <v>May</v>
      </c>
      <c r="AA448">
        <v>2005</v>
      </c>
    </row>
    <row r="449" spans="1:27" x14ac:dyDescent="0.2">
      <c r="A449">
        <v>10424</v>
      </c>
      <c r="B449">
        <v>54</v>
      </c>
      <c r="C449" s="5">
        <v>100</v>
      </c>
      <c r="D449">
        <v>5</v>
      </c>
      <c r="E449" t="s">
        <v>335</v>
      </c>
      <c r="F449" t="s">
        <v>336</v>
      </c>
      <c r="G449">
        <v>2</v>
      </c>
      <c r="H449">
        <v>5</v>
      </c>
      <c r="I449">
        <v>2005</v>
      </c>
      <c r="J449" t="s">
        <v>574</v>
      </c>
      <c r="K449">
        <v>116</v>
      </c>
      <c r="L449" t="s">
        <v>616</v>
      </c>
      <c r="M449" t="s">
        <v>192</v>
      </c>
      <c r="N449" t="s">
        <v>193</v>
      </c>
      <c r="O449" t="s">
        <v>194</v>
      </c>
      <c r="Q449" t="s">
        <v>195</v>
      </c>
      <c r="S449">
        <v>28034</v>
      </c>
      <c r="T449" t="s">
        <v>196</v>
      </c>
      <c r="U449" t="s">
        <v>45</v>
      </c>
      <c r="V449" t="s">
        <v>197</v>
      </c>
      <c r="W449" t="s">
        <v>198</v>
      </c>
      <c r="X449" t="s">
        <v>167</v>
      </c>
      <c r="Y449" s="5">
        <f t="shared" si="12"/>
        <v>5400</v>
      </c>
      <c r="Z449" s="3" t="str">
        <f t="shared" si="13"/>
        <v>May</v>
      </c>
      <c r="AA449">
        <v>2005</v>
      </c>
    </row>
    <row r="450" spans="1:27" x14ac:dyDescent="0.2">
      <c r="A450">
        <v>10109</v>
      </c>
      <c r="B450">
        <v>26</v>
      </c>
      <c r="C450" s="5">
        <v>100</v>
      </c>
      <c r="D450">
        <v>4</v>
      </c>
      <c r="E450" s="1">
        <v>37897</v>
      </c>
      <c r="F450" t="s">
        <v>28</v>
      </c>
      <c r="G450">
        <v>1</v>
      </c>
      <c r="H450">
        <v>3</v>
      </c>
      <c r="I450">
        <v>2003</v>
      </c>
      <c r="J450" t="s">
        <v>200</v>
      </c>
      <c r="K450">
        <v>141</v>
      </c>
      <c r="L450" t="s">
        <v>617</v>
      </c>
      <c r="M450" t="s">
        <v>346</v>
      </c>
      <c r="N450">
        <v>2155559857</v>
      </c>
      <c r="O450" t="s">
        <v>347</v>
      </c>
      <c r="Q450" t="s">
        <v>241</v>
      </c>
      <c r="R450" t="s">
        <v>156</v>
      </c>
      <c r="S450">
        <v>71270</v>
      </c>
      <c r="T450" t="s">
        <v>35</v>
      </c>
      <c r="U450" t="s">
        <v>36</v>
      </c>
      <c r="V450" t="s">
        <v>136</v>
      </c>
      <c r="W450" t="s">
        <v>348</v>
      </c>
      <c r="X450" t="s">
        <v>54</v>
      </c>
      <c r="Y450" s="5">
        <f t="shared" si="12"/>
        <v>2600</v>
      </c>
      <c r="Z450" s="3" t="str">
        <f t="shared" si="13"/>
        <v>March</v>
      </c>
      <c r="AA450">
        <v>2003</v>
      </c>
    </row>
    <row r="451" spans="1:27" x14ac:dyDescent="0.2">
      <c r="A451">
        <v>10122</v>
      </c>
      <c r="B451">
        <v>34</v>
      </c>
      <c r="C451" s="5">
        <v>100</v>
      </c>
      <c r="D451">
        <v>2</v>
      </c>
      <c r="E451" s="1">
        <v>37838</v>
      </c>
      <c r="F451" t="s">
        <v>28</v>
      </c>
      <c r="G451">
        <v>2</v>
      </c>
      <c r="H451">
        <v>5</v>
      </c>
      <c r="I451">
        <v>2003</v>
      </c>
      <c r="J451" t="s">
        <v>200</v>
      </c>
      <c r="K451">
        <v>141</v>
      </c>
      <c r="L451" t="s">
        <v>617</v>
      </c>
      <c r="M451" t="s">
        <v>491</v>
      </c>
      <c r="N451" t="s">
        <v>492</v>
      </c>
      <c r="O451" t="s">
        <v>493</v>
      </c>
      <c r="Q451" t="s">
        <v>494</v>
      </c>
      <c r="S451">
        <v>13008</v>
      </c>
      <c r="T451" t="s">
        <v>44</v>
      </c>
      <c r="U451" t="s">
        <v>45</v>
      </c>
      <c r="V451" t="s">
        <v>495</v>
      </c>
      <c r="W451" t="s">
        <v>496</v>
      </c>
      <c r="X451" t="s">
        <v>54</v>
      </c>
      <c r="Y451" s="5">
        <f t="shared" ref="Y451:Y514" si="14">B451*C451</f>
        <v>3400</v>
      </c>
      <c r="Z451" s="3" t="str">
        <f t="shared" ref="Z451:Z514" si="15">TEXT(DATE(2000, H451, 1), "mmmm")</f>
        <v>May</v>
      </c>
      <c r="AA451">
        <v>2003</v>
      </c>
    </row>
    <row r="452" spans="1:27" x14ac:dyDescent="0.2">
      <c r="A452">
        <v>10136</v>
      </c>
      <c r="B452">
        <v>25</v>
      </c>
      <c r="C452" s="5">
        <v>100</v>
      </c>
      <c r="D452">
        <v>2</v>
      </c>
      <c r="E452" s="1">
        <v>37718</v>
      </c>
      <c r="F452" t="s">
        <v>28</v>
      </c>
      <c r="G452">
        <v>3</v>
      </c>
      <c r="H452">
        <v>7</v>
      </c>
      <c r="I452">
        <v>2003</v>
      </c>
      <c r="J452" t="s">
        <v>200</v>
      </c>
      <c r="K452">
        <v>141</v>
      </c>
      <c r="L452" t="s">
        <v>617</v>
      </c>
      <c r="M452" t="s">
        <v>381</v>
      </c>
      <c r="N452" t="s">
        <v>382</v>
      </c>
      <c r="O452" t="s">
        <v>383</v>
      </c>
      <c r="Q452" t="s">
        <v>384</v>
      </c>
      <c r="S452">
        <v>31000</v>
      </c>
      <c r="T452" t="s">
        <v>44</v>
      </c>
      <c r="U452" t="s">
        <v>45</v>
      </c>
      <c r="V452" t="s">
        <v>385</v>
      </c>
      <c r="W452" t="s">
        <v>386</v>
      </c>
      <c r="X452" t="s">
        <v>54</v>
      </c>
      <c r="Y452" s="5">
        <f t="shared" si="14"/>
        <v>2500</v>
      </c>
      <c r="Z452" s="3" t="str">
        <f t="shared" si="15"/>
        <v>July</v>
      </c>
      <c r="AA452">
        <v>2003</v>
      </c>
    </row>
    <row r="453" spans="1:27" x14ac:dyDescent="0.2">
      <c r="A453">
        <v>10148</v>
      </c>
      <c r="B453">
        <v>23</v>
      </c>
      <c r="C453" s="5">
        <v>100</v>
      </c>
      <c r="D453">
        <v>13</v>
      </c>
      <c r="E453" s="1">
        <v>37934</v>
      </c>
      <c r="F453" t="s">
        <v>28</v>
      </c>
      <c r="G453">
        <v>3</v>
      </c>
      <c r="H453">
        <v>9</v>
      </c>
      <c r="I453">
        <v>2003</v>
      </c>
      <c r="J453" t="s">
        <v>200</v>
      </c>
      <c r="K453">
        <v>141</v>
      </c>
      <c r="L453" t="s">
        <v>617</v>
      </c>
      <c r="M453" t="s">
        <v>320</v>
      </c>
      <c r="N453" t="s">
        <v>321</v>
      </c>
      <c r="O453" t="s">
        <v>322</v>
      </c>
      <c r="P453" t="s">
        <v>323</v>
      </c>
      <c r="Q453" t="s">
        <v>324</v>
      </c>
      <c r="R453" t="s">
        <v>174</v>
      </c>
      <c r="S453">
        <v>2060</v>
      </c>
      <c r="T453" t="s">
        <v>103</v>
      </c>
      <c r="U453" t="s">
        <v>104</v>
      </c>
      <c r="V453" t="s">
        <v>325</v>
      </c>
      <c r="W453" t="s">
        <v>326</v>
      </c>
      <c r="X453" t="s">
        <v>39</v>
      </c>
      <c r="Y453" s="5">
        <f t="shared" si="14"/>
        <v>2300</v>
      </c>
      <c r="Z453" s="3" t="str">
        <f t="shared" si="15"/>
        <v>September</v>
      </c>
      <c r="AA453">
        <v>2003</v>
      </c>
    </row>
    <row r="454" spans="1:27" x14ac:dyDescent="0.2">
      <c r="A454">
        <v>10161</v>
      </c>
      <c r="B454">
        <v>28</v>
      </c>
      <c r="C454" s="5">
        <v>100</v>
      </c>
      <c r="D454">
        <v>12</v>
      </c>
      <c r="E454" t="s">
        <v>618</v>
      </c>
      <c r="F454" t="s">
        <v>28</v>
      </c>
      <c r="G454">
        <v>4</v>
      </c>
      <c r="H454">
        <v>10</v>
      </c>
      <c r="I454">
        <v>2003</v>
      </c>
      <c r="J454" t="s">
        <v>200</v>
      </c>
      <c r="K454">
        <v>141</v>
      </c>
      <c r="L454" t="s">
        <v>617</v>
      </c>
      <c r="M454" t="s">
        <v>566</v>
      </c>
      <c r="N454" t="s">
        <v>567</v>
      </c>
      <c r="O454" t="s">
        <v>568</v>
      </c>
      <c r="Q454" t="s">
        <v>569</v>
      </c>
      <c r="S454">
        <v>8200</v>
      </c>
      <c r="T454" t="s">
        <v>365</v>
      </c>
      <c r="U454" t="s">
        <v>45</v>
      </c>
      <c r="V454" t="s">
        <v>570</v>
      </c>
      <c r="W454" t="s">
        <v>571</v>
      </c>
      <c r="X454" t="s">
        <v>54</v>
      </c>
      <c r="Y454" s="5">
        <f t="shared" si="14"/>
        <v>2800</v>
      </c>
      <c r="Z454" s="3" t="str">
        <f t="shared" si="15"/>
        <v>October</v>
      </c>
      <c r="AA454">
        <v>2003</v>
      </c>
    </row>
    <row r="455" spans="1:27" x14ac:dyDescent="0.2">
      <c r="A455">
        <v>10171</v>
      </c>
      <c r="B455">
        <v>35</v>
      </c>
      <c r="C455" s="5">
        <v>100</v>
      </c>
      <c r="D455">
        <v>2</v>
      </c>
      <c r="E455" s="1">
        <v>37752</v>
      </c>
      <c r="F455" t="s">
        <v>28</v>
      </c>
      <c r="G455">
        <v>4</v>
      </c>
      <c r="H455">
        <v>11</v>
      </c>
      <c r="I455">
        <v>2003</v>
      </c>
      <c r="J455" t="s">
        <v>200</v>
      </c>
      <c r="K455">
        <v>141</v>
      </c>
      <c r="L455" t="s">
        <v>617</v>
      </c>
      <c r="M455" t="s">
        <v>327</v>
      </c>
      <c r="N455" t="s">
        <v>328</v>
      </c>
      <c r="O455" t="s">
        <v>329</v>
      </c>
      <c r="Q455" t="s">
        <v>330</v>
      </c>
      <c r="R455" t="s">
        <v>331</v>
      </c>
      <c r="S455" t="s">
        <v>332</v>
      </c>
      <c r="T455" t="s">
        <v>257</v>
      </c>
      <c r="U455" t="s">
        <v>36</v>
      </c>
      <c r="V455" t="s">
        <v>333</v>
      </c>
      <c r="W455" t="s">
        <v>334</v>
      </c>
      <c r="X455" t="s">
        <v>54</v>
      </c>
      <c r="Y455" s="5">
        <f t="shared" si="14"/>
        <v>3500</v>
      </c>
      <c r="Z455" s="3" t="str">
        <f t="shared" si="15"/>
        <v>November</v>
      </c>
      <c r="AA455">
        <v>2003</v>
      </c>
    </row>
    <row r="456" spans="1:27" x14ac:dyDescent="0.2">
      <c r="A456">
        <v>10181</v>
      </c>
      <c r="B456">
        <v>44</v>
      </c>
      <c r="C456" s="5">
        <v>100</v>
      </c>
      <c r="D456">
        <v>6</v>
      </c>
      <c r="E456" s="1">
        <v>37966</v>
      </c>
      <c r="F456" t="s">
        <v>28</v>
      </c>
      <c r="G456">
        <v>4</v>
      </c>
      <c r="H456">
        <v>11</v>
      </c>
      <c r="I456">
        <v>2003</v>
      </c>
      <c r="J456" t="s">
        <v>200</v>
      </c>
      <c r="K456">
        <v>141</v>
      </c>
      <c r="L456" t="s">
        <v>617</v>
      </c>
      <c r="M456" t="s">
        <v>79</v>
      </c>
      <c r="N456" t="s">
        <v>80</v>
      </c>
      <c r="O456" t="s">
        <v>81</v>
      </c>
      <c r="Q456" t="s">
        <v>82</v>
      </c>
      <c r="S456" t="s">
        <v>83</v>
      </c>
      <c r="T456" t="s">
        <v>84</v>
      </c>
      <c r="U456" t="s">
        <v>45</v>
      </c>
      <c r="V456" t="s">
        <v>85</v>
      </c>
      <c r="W456" t="s">
        <v>86</v>
      </c>
      <c r="X456" t="s">
        <v>54</v>
      </c>
      <c r="Y456" s="5">
        <f t="shared" si="14"/>
        <v>4400</v>
      </c>
      <c r="Z456" s="3" t="str">
        <f t="shared" si="15"/>
        <v>November</v>
      </c>
      <c r="AA456">
        <v>2003</v>
      </c>
    </row>
    <row r="457" spans="1:27" x14ac:dyDescent="0.2">
      <c r="A457">
        <v>10192</v>
      </c>
      <c r="B457">
        <v>22</v>
      </c>
      <c r="C457" s="5">
        <v>100</v>
      </c>
      <c r="D457">
        <v>11</v>
      </c>
      <c r="E457" t="s">
        <v>497</v>
      </c>
      <c r="F457" t="s">
        <v>28</v>
      </c>
      <c r="G457">
        <v>4</v>
      </c>
      <c r="H457">
        <v>11</v>
      </c>
      <c r="I457">
        <v>2003</v>
      </c>
      <c r="J457" t="s">
        <v>200</v>
      </c>
      <c r="K457">
        <v>141</v>
      </c>
      <c r="L457" t="s">
        <v>617</v>
      </c>
      <c r="M457" t="s">
        <v>308</v>
      </c>
      <c r="N457">
        <v>6035558647</v>
      </c>
      <c r="O457" t="s">
        <v>309</v>
      </c>
      <c r="Q457" t="s">
        <v>310</v>
      </c>
      <c r="R457" t="s">
        <v>311</v>
      </c>
      <c r="S457">
        <v>62005</v>
      </c>
      <c r="T457" t="s">
        <v>35</v>
      </c>
      <c r="U457" t="s">
        <v>36</v>
      </c>
      <c r="V457" t="s">
        <v>60</v>
      </c>
      <c r="W457" t="s">
        <v>307</v>
      </c>
      <c r="X457" t="s">
        <v>54</v>
      </c>
      <c r="Y457" s="5">
        <f t="shared" si="14"/>
        <v>2200</v>
      </c>
      <c r="Z457" s="3" t="str">
        <f t="shared" si="15"/>
        <v>November</v>
      </c>
      <c r="AA457">
        <v>2003</v>
      </c>
    </row>
    <row r="458" spans="1:27" x14ac:dyDescent="0.2">
      <c r="A458">
        <v>10204</v>
      </c>
      <c r="B458">
        <v>42</v>
      </c>
      <c r="C458" s="5">
        <v>100</v>
      </c>
      <c r="D458">
        <v>17</v>
      </c>
      <c r="E458" s="1">
        <v>37664</v>
      </c>
      <c r="F458" t="s">
        <v>28</v>
      </c>
      <c r="G458">
        <v>4</v>
      </c>
      <c r="H458">
        <v>12</v>
      </c>
      <c r="I458">
        <v>2003</v>
      </c>
      <c r="J458" t="s">
        <v>200</v>
      </c>
      <c r="K458">
        <v>141</v>
      </c>
      <c r="L458" t="s">
        <v>617</v>
      </c>
      <c r="M458" t="s">
        <v>539</v>
      </c>
      <c r="N458">
        <v>2125557413</v>
      </c>
      <c r="O458" t="s">
        <v>540</v>
      </c>
      <c r="P458" t="s">
        <v>541</v>
      </c>
      <c r="Q458" t="s">
        <v>33</v>
      </c>
      <c r="R458" t="s">
        <v>34</v>
      </c>
      <c r="S458">
        <v>10022</v>
      </c>
      <c r="T458" t="s">
        <v>35</v>
      </c>
      <c r="U458" t="s">
        <v>36</v>
      </c>
      <c r="V458" t="s">
        <v>60</v>
      </c>
      <c r="W458" t="s">
        <v>542</v>
      </c>
      <c r="X458" t="s">
        <v>54</v>
      </c>
      <c r="Y458" s="5">
        <f t="shared" si="14"/>
        <v>4200</v>
      </c>
      <c r="Z458" s="3" t="str">
        <f t="shared" si="15"/>
        <v>December</v>
      </c>
      <c r="AA458">
        <v>2003</v>
      </c>
    </row>
    <row r="459" spans="1:27" x14ac:dyDescent="0.2">
      <c r="A459">
        <v>10212</v>
      </c>
      <c r="B459">
        <v>29</v>
      </c>
      <c r="C459" s="5">
        <v>100</v>
      </c>
      <c r="D459">
        <v>10</v>
      </c>
      <c r="E459" t="s">
        <v>589</v>
      </c>
      <c r="F459" t="s">
        <v>28</v>
      </c>
      <c r="G459">
        <v>1</v>
      </c>
      <c r="H459">
        <v>1</v>
      </c>
      <c r="I459">
        <v>2004</v>
      </c>
      <c r="J459" t="s">
        <v>200</v>
      </c>
      <c r="K459">
        <v>141</v>
      </c>
      <c r="L459" t="s">
        <v>617</v>
      </c>
      <c r="M459" t="s">
        <v>192</v>
      </c>
      <c r="N459" t="s">
        <v>193</v>
      </c>
      <c r="O459" t="s">
        <v>194</v>
      </c>
      <c r="Q459" t="s">
        <v>195</v>
      </c>
      <c r="S459">
        <v>28034</v>
      </c>
      <c r="T459" t="s">
        <v>196</v>
      </c>
      <c r="U459" t="s">
        <v>45</v>
      </c>
      <c r="V459" t="s">
        <v>197</v>
      </c>
      <c r="W459" t="s">
        <v>198</v>
      </c>
      <c r="X459" t="s">
        <v>54</v>
      </c>
      <c r="Y459" s="5">
        <f t="shared" si="14"/>
        <v>2900</v>
      </c>
      <c r="Z459" s="3" t="str">
        <f t="shared" si="15"/>
        <v>January</v>
      </c>
      <c r="AA459">
        <v>2004</v>
      </c>
    </row>
    <row r="460" spans="1:27" x14ac:dyDescent="0.2">
      <c r="A460">
        <v>10225</v>
      </c>
      <c r="B460">
        <v>32</v>
      </c>
      <c r="C460" s="5">
        <v>100</v>
      </c>
      <c r="D460">
        <v>1</v>
      </c>
      <c r="E460" t="s">
        <v>505</v>
      </c>
      <c r="F460" t="s">
        <v>28</v>
      </c>
      <c r="G460">
        <v>1</v>
      </c>
      <c r="H460">
        <v>2</v>
      </c>
      <c r="I460">
        <v>2004</v>
      </c>
      <c r="J460" t="s">
        <v>200</v>
      </c>
      <c r="K460">
        <v>141</v>
      </c>
      <c r="L460" t="s">
        <v>617</v>
      </c>
      <c r="M460" t="s">
        <v>506</v>
      </c>
      <c r="N460" t="s">
        <v>507</v>
      </c>
      <c r="O460" t="s">
        <v>508</v>
      </c>
      <c r="Q460" t="s">
        <v>509</v>
      </c>
      <c r="S460">
        <v>1203</v>
      </c>
      <c r="T460" t="s">
        <v>510</v>
      </c>
      <c r="U460" t="s">
        <v>45</v>
      </c>
      <c r="V460" t="s">
        <v>511</v>
      </c>
      <c r="W460" t="s">
        <v>111</v>
      </c>
      <c r="X460" t="s">
        <v>54</v>
      </c>
      <c r="Y460" s="5">
        <f t="shared" si="14"/>
        <v>3200</v>
      </c>
      <c r="Z460" s="3" t="str">
        <f t="shared" si="15"/>
        <v>February</v>
      </c>
      <c r="AA460">
        <v>2004</v>
      </c>
    </row>
    <row r="461" spans="1:27" x14ac:dyDescent="0.2">
      <c r="A461">
        <v>10240</v>
      </c>
      <c r="B461">
        <v>41</v>
      </c>
      <c r="C461" s="5">
        <v>100</v>
      </c>
      <c r="D461">
        <v>3</v>
      </c>
      <c r="E461" t="s">
        <v>619</v>
      </c>
      <c r="F461" t="s">
        <v>28</v>
      </c>
      <c r="G461">
        <v>2</v>
      </c>
      <c r="H461">
        <v>4</v>
      </c>
      <c r="I461">
        <v>2004</v>
      </c>
      <c r="J461" t="s">
        <v>200</v>
      </c>
      <c r="K461">
        <v>141</v>
      </c>
      <c r="L461" t="s">
        <v>617</v>
      </c>
      <c r="M461" t="s">
        <v>339</v>
      </c>
      <c r="N461" t="s">
        <v>340</v>
      </c>
      <c r="O461" t="s">
        <v>341</v>
      </c>
      <c r="Q461" t="s">
        <v>342</v>
      </c>
      <c r="R461" t="s">
        <v>342</v>
      </c>
      <c r="S461" t="s">
        <v>343</v>
      </c>
      <c r="T461" t="s">
        <v>223</v>
      </c>
      <c r="U461" t="s">
        <v>223</v>
      </c>
      <c r="V461" t="s">
        <v>344</v>
      </c>
      <c r="W461" t="s">
        <v>345</v>
      </c>
      <c r="X461" t="s">
        <v>54</v>
      </c>
      <c r="Y461" s="5">
        <f t="shared" si="14"/>
        <v>4100</v>
      </c>
      <c r="Z461" s="3" t="str">
        <f t="shared" si="15"/>
        <v>April</v>
      </c>
      <c r="AA461">
        <v>2004</v>
      </c>
    </row>
    <row r="462" spans="1:27" x14ac:dyDescent="0.2">
      <c r="A462">
        <v>10253</v>
      </c>
      <c r="B462">
        <v>26</v>
      </c>
      <c r="C462" s="5">
        <v>100</v>
      </c>
      <c r="D462">
        <v>5</v>
      </c>
      <c r="E462" s="1">
        <v>37992</v>
      </c>
      <c r="F462" t="s">
        <v>380</v>
      </c>
      <c r="G462">
        <v>2</v>
      </c>
      <c r="H462">
        <v>6</v>
      </c>
      <c r="I462">
        <v>2004</v>
      </c>
      <c r="J462" t="s">
        <v>200</v>
      </c>
      <c r="K462">
        <v>141</v>
      </c>
      <c r="L462" t="s">
        <v>617</v>
      </c>
      <c r="M462" t="s">
        <v>182</v>
      </c>
      <c r="N462" t="s">
        <v>183</v>
      </c>
      <c r="O462" t="s">
        <v>184</v>
      </c>
      <c r="Q462" t="s">
        <v>185</v>
      </c>
      <c r="S462" t="s">
        <v>186</v>
      </c>
      <c r="T462" t="s">
        <v>187</v>
      </c>
      <c r="U462" t="s">
        <v>45</v>
      </c>
      <c r="V462" t="s">
        <v>188</v>
      </c>
      <c r="W462" t="s">
        <v>189</v>
      </c>
      <c r="X462" t="s">
        <v>54</v>
      </c>
      <c r="Y462" s="5">
        <f t="shared" si="14"/>
        <v>2600</v>
      </c>
      <c r="Z462" s="3" t="str">
        <f t="shared" si="15"/>
        <v>June</v>
      </c>
      <c r="AA462">
        <v>2004</v>
      </c>
    </row>
    <row r="463" spans="1:27" x14ac:dyDescent="0.2">
      <c r="A463">
        <v>10266</v>
      </c>
      <c r="B463">
        <v>21</v>
      </c>
      <c r="C463" s="5">
        <v>100</v>
      </c>
      <c r="D463">
        <v>6</v>
      </c>
      <c r="E463" s="1">
        <v>38145</v>
      </c>
      <c r="F463" t="s">
        <v>28</v>
      </c>
      <c r="G463">
        <v>3</v>
      </c>
      <c r="H463">
        <v>7</v>
      </c>
      <c r="I463">
        <v>2004</v>
      </c>
      <c r="J463" t="s">
        <v>200</v>
      </c>
      <c r="K463">
        <v>141</v>
      </c>
      <c r="L463" t="s">
        <v>617</v>
      </c>
      <c r="M463" t="s">
        <v>512</v>
      </c>
      <c r="N463" t="s">
        <v>513</v>
      </c>
      <c r="O463" t="s">
        <v>514</v>
      </c>
      <c r="Q463" t="s">
        <v>515</v>
      </c>
      <c r="S463">
        <v>42100</v>
      </c>
      <c r="T463" t="s">
        <v>288</v>
      </c>
      <c r="U463" t="s">
        <v>45</v>
      </c>
      <c r="V463" t="s">
        <v>516</v>
      </c>
      <c r="W463" t="s">
        <v>517</v>
      </c>
      <c r="X463" t="s">
        <v>39</v>
      </c>
      <c r="Y463" s="5">
        <f t="shared" si="14"/>
        <v>2100</v>
      </c>
      <c r="Z463" s="3" t="str">
        <f t="shared" si="15"/>
        <v>July</v>
      </c>
      <c r="AA463">
        <v>2004</v>
      </c>
    </row>
    <row r="464" spans="1:27" x14ac:dyDescent="0.2">
      <c r="A464">
        <v>10278</v>
      </c>
      <c r="B464">
        <v>34</v>
      </c>
      <c r="C464" s="5">
        <v>100</v>
      </c>
      <c r="D464">
        <v>6</v>
      </c>
      <c r="E464" s="1">
        <v>38146</v>
      </c>
      <c r="F464" t="s">
        <v>28</v>
      </c>
      <c r="G464">
        <v>3</v>
      </c>
      <c r="H464">
        <v>8</v>
      </c>
      <c r="I464">
        <v>2004</v>
      </c>
      <c r="J464" t="s">
        <v>200</v>
      </c>
      <c r="K464">
        <v>141</v>
      </c>
      <c r="L464" t="s">
        <v>617</v>
      </c>
      <c r="M464" t="s">
        <v>620</v>
      </c>
      <c r="N464">
        <v>7025551838</v>
      </c>
      <c r="O464" t="s">
        <v>621</v>
      </c>
      <c r="Q464" t="s">
        <v>622</v>
      </c>
      <c r="R464" t="s">
        <v>623</v>
      </c>
      <c r="S464">
        <v>83030</v>
      </c>
      <c r="T464" t="s">
        <v>35</v>
      </c>
      <c r="U464" t="s">
        <v>36</v>
      </c>
      <c r="V464" t="s">
        <v>123</v>
      </c>
      <c r="W464" t="s">
        <v>453</v>
      </c>
      <c r="X464" t="s">
        <v>54</v>
      </c>
      <c r="Y464" s="5">
        <f t="shared" si="14"/>
        <v>3400</v>
      </c>
      <c r="Z464" s="3" t="str">
        <f t="shared" si="15"/>
        <v>August</v>
      </c>
      <c r="AA464">
        <v>2004</v>
      </c>
    </row>
    <row r="465" spans="1:27" x14ac:dyDescent="0.2">
      <c r="A465">
        <v>10287</v>
      </c>
      <c r="B465">
        <v>41</v>
      </c>
      <c r="C465" s="5">
        <v>100</v>
      </c>
      <c r="D465">
        <v>4</v>
      </c>
      <c r="E465" t="s">
        <v>522</v>
      </c>
      <c r="F465" t="s">
        <v>28</v>
      </c>
      <c r="G465">
        <v>3</v>
      </c>
      <c r="H465">
        <v>8</v>
      </c>
      <c r="I465">
        <v>2004</v>
      </c>
      <c r="J465" t="s">
        <v>200</v>
      </c>
      <c r="K465">
        <v>141</v>
      </c>
      <c r="L465" t="s">
        <v>617</v>
      </c>
      <c r="M465" t="s">
        <v>506</v>
      </c>
      <c r="N465" t="s">
        <v>507</v>
      </c>
      <c r="O465" t="s">
        <v>508</v>
      </c>
      <c r="Q465" t="s">
        <v>509</v>
      </c>
      <c r="S465">
        <v>1203</v>
      </c>
      <c r="T465" t="s">
        <v>510</v>
      </c>
      <c r="U465" t="s">
        <v>45</v>
      </c>
      <c r="V465" t="s">
        <v>511</v>
      </c>
      <c r="W465" t="s">
        <v>111</v>
      </c>
      <c r="X465" t="s">
        <v>54</v>
      </c>
      <c r="Y465" s="5">
        <f t="shared" si="14"/>
        <v>4100</v>
      </c>
      <c r="Z465" s="3" t="str">
        <f t="shared" si="15"/>
        <v>August</v>
      </c>
      <c r="AA465">
        <v>2004</v>
      </c>
    </row>
    <row r="466" spans="1:27" x14ac:dyDescent="0.2">
      <c r="A466">
        <v>10301</v>
      </c>
      <c r="B466">
        <v>37</v>
      </c>
      <c r="C466" s="5">
        <v>100</v>
      </c>
      <c r="D466">
        <v>8</v>
      </c>
      <c r="E466" s="1">
        <v>37751</v>
      </c>
      <c r="F466" t="s">
        <v>28</v>
      </c>
      <c r="G466">
        <v>4</v>
      </c>
      <c r="H466">
        <v>10</v>
      </c>
      <c r="I466">
        <v>2003</v>
      </c>
      <c r="J466" t="s">
        <v>200</v>
      </c>
      <c r="K466">
        <v>141</v>
      </c>
      <c r="L466" t="s">
        <v>617</v>
      </c>
      <c r="M466" t="s">
        <v>624</v>
      </c>
      <c r="N466" t="s">
        <v>625</v>
      </c>
      <c r="O466" t="s">
        <v>626</v>
      </c>
      <c r="Q466" t="s">
        <v>627</v>
      </c>
      <c r="S466" t="s">
        <v>628</v>
      </c>
      <c r="T466" t="s">
        <v>84</v>
      </c>
      <c r="U466" t="s">
        <v>45</v>
      </c>
      <c r="V466" t="s">
        <v>629</v>
      </c>
      <c r="W466" t="s">
        <v>630</v>
      </c>
      <c r="X466" t="s">
        <v>54</v>
      </c>
      <c r="Y466" s="5">
        <f t="shared" si="14"/>
        <v>3700</v>
      </c>
      <c r="Z466" s="3" t="str">
        <f t="shared" si="15"/>
        <v>October</v>
      </c>
      <c r="AA466">
        <v>2003</v>
      </c>
    </row>
    <row r="467" spans="1:27" x14ac:dyDescent="0.2">
      <c r="A467">
        <v>10310</v>
      </c>
      <c r="B467">
        <v>37</v>
      </c>
      <c r="C467" s="5">
        <v>100</v>
      </c>
      <c r="D467">
        <v>2</v>
      </c>
      <c r="E467" t="s">
        <v>528</v>
      </c>
      <c r="F467" t="s">
        <v>28</v>
      </c>
      <c r="G467">
        <v>4</v>
      </c>
      <c r="H467">
        <v>10</v>
      </c>
      <c r="I467">
        <v>2004</v>
      </c>
      <c r="J467" t="s">
        <v>200</v>
      </c>
      <c r="K467">
        <v>141</v>
      </c>
      <c r="L467" t="s">
        <v>617</v>
      </c>
      <c r="M467" t="s">
        <v>498</v>
      </c>
      <c r="N467" t="s">
        <v>499</v>
      </c>
      <c r="O467" t="s">
        <v>500</v>
      </c>
      <c r="Q467" t="s">
        <v>501</v>
      </c>
      <c r="S467">
        <v>50739</v>
      </c>
      <c r="T467" t="s">
        <v>502</v>
      </c>
      <c r="U467" t="s">
        <v>45</v>
      </c>
      <c r="V467" t="s">
        <v>503</v>
      </c>
      <c r="W467" t="s">
        <v>504</v>
      </c>
      <c r="X467" t="s">
        <v>54</v>
      </c>
      <c r="Y467" s="5">
        <f t="shared" si="14"/>
        <v>3700</v>
      </c>
      <c r="Z467" s="3" t="str">
        <f t="shared" si="15"/>
        <v>October</v>
      </c>
      <c r="AA467">
        <v>2004</v>
      </c>
    </row>
    <row r="468" spans="1:27" x14ac:dyDescent="0.2">
      <c r="A468">
        <v>10321</v>
      </c>
      <c r="B468">
        <v>41</v>
      </c>
      <c r="C468" s="5">
        <v>100</v>
      </c>
      <c r="D468">
        <v>10</v>
      </c>
      <c r="E468" s="1">
        <v>38088</v>
      </c>
      <c r="F468" t="s">
        <v>28</v>
      </c>
      <c r="G468">
        <v>4</v>
      </c>
      <c r="H468">
        <v>11</v>
      </c>
      <c r="I468">
        <v>2004</v>
      </c>
      <c r="J468" t="s">
        <v>200</v>
      </c>
      <c r="K468">
        <v>141</v>
      </c>
      <c r="L468" t="s">
        <v>617</v>
      </c>
      <c r="M468" t="s">
        <v>177</v>
      </c>
      <c r="N468">
        <v>5085552555</v>
      </c>
      <c r="O468" t="s">
        <v>178</v>
      </c>
      <c r="Q468" t="s">
        <v>179</v>
      </c>
      <c r="R468" t="s">
        <v>135</v>
      </c>
      <c r="S468">
        <v>50553</v>
      </c>
      <c r="T468" t="s">
        <v>35</v>
      </c>
      <c r="U468" t="s">
        <v>36</v>
      </c>
      <c r="V468" t="s">
        <v>180</v>
      </c>
      <c r="W468" t="s">
        <v>181</v>
      </c>
      <c r="X468" t="s">
        <v>54</v>
      </c>
      <c r="Y468" s="5">
        <f t="shared" si="14"/>
        <v>4100</v>
      </c>
      <c r="Z468" s="3" t="str">
        <f t="shared" si="15"/>
        <v>November</v>
      </c>
      <c r="AA468">
        <v>2004</v>
      </c>
    </row>
    <row r="469" spans="1:27" x14ac:dyDescent="0.2">
      <c r="A469">
        <v>10331</v>
      </c>
      <c r="B469">
        <v>46</v>
      </c>
      <c r="C469" s="5">
        <v>100</v>
      </c>
      <c r="D469">
        <v>6</v>
      </c>
      <c r="E469" t="s">
        <v>631</v>
      </c>
      <c r="F469" t="s">
        <v>28</v>
      </c>
      <c r="G469">
        <v>4</v>
      </c>
      <c r="H469">
        <v>11</v>
      </c>
      <c r="I469">
        <v>2004</v>
      </c>
      <c r="J469" t="s">
        <v>200</v>
      </c>
      <c r="K469">
        <v>141</v>
      </c>
      <c r="L469" t="s">
        <v>617</v>
      </c>
      <c r="M469" t="s">
        <v>346</v>
      </c>
      <c r="N469">
        <v>2155559857</v>
      </c>
      <c r="O469" t="s">
        <v>347</v>
      </c>
      <c r="Q469" t="s">
        <v>241</v>
      </c>
      <c r="R469" t="s">
        <v>156</v>
      </c>
      <c r="S469">
        <v>71270</v>
      </c>
      <c r="T469" t="s">
        <v>35</v>
      </c>
      <c r="U469" t="s">
        <v>36</v>
      </c>
      <c r="V469" t="s">
        <v>136</v>
      </c>
      <c r="W469" t="s">
        <v>348</v>
      </c>
      <c r="X469" t="s">
        <v>54</v>
      </c>
      <c r="Y469" s="5">
        <f t="shared" si="14"/>
        <v>4600</v>
      </c>
      <c r="Z469" s="3" t="str">
        <f t="shared" si="15"/>
        <v>November</v>
      </c>
      <c r="AA469">
        <v>2004</v>
      </c>
    </row>
    <row r="470" spans="1:27" x14ac:dyDescent="0.2">
      <c r="A470">
        <v>10342</v>
      </c>
      <c r="B470">
        <v>40</v>
      </c>
      <c r="C470" s="5">
        <v>100</v>
      </c>
      <c r="D470">
        <v>2</v>
      </c>
      <c r="E470" t="s">
        <v>159</v>
      </c>
      <c r="F470" t="s">
        <v>28</v>
      </c>
      <c r="G470">
        <v>4</v>
      </c>
      <c r="H470">
        <v>11</v>
      </c>
      <c r="I470">
        <v>2004</v>
      </c>
      <c r="J470" t="s">
        <v>200</v>
      </c>
      <c r="K470">
        <v>141</v>
      </c>
      <c r="L470" t="s">
        <v>617</v>
      </c>
      <c r="M470" t="s">
        <v>97</v>
      </c>
      <c r="N470" t="s">
        <v>98</v>
      </c>
      <c r="O470" t="s">
        <v>99</v>
      </c>
      <c r="P470" t="s">
        <v>100</v>
      </c>
      <c r="Q470" t="s">
        <v>101</v>
      </c>
      <c r="R470" t="s">
        <v>102</v>
      </c>
      <c r="S470">
        <v>3004</v>
      </c>
      <c r="T470" t="s">
        <v>103</v>
      </c>
      <c r="U470" t="s">
        <v>104</v>
      </c>
      <c r="V470" t="s">
        <v>105</v>
      </c>
      <c r="W470" t="s">
        <v>106</v>
      </c>
      <c r="X470" t="s">
        <v>54</v>
      </c>
      <c r="Y470" s="5">
        <f t="shared" si="14"/>
        <v>4000</v>
      </c>
      <c r="Z470" s="3" t="str">
        <f t="shared" si="15"/>
        <v>November</v>
      </c>
      <c r="AA470">
        <v>2004</v>
      </c>
    </row>
    <row r="471" spans="1:27" x14ac:dyDescent="0.2">
      <c r="A471">
        <v>10356</v>
      </c>
      <c r="B471">
        <v>43</v>
      </c>
      <c r="C471" s="5">
        <v>97.6</v>
      </c>
      <c r="D471">
        <v>8</v>
      </c>
      <c r="E471" s="1">
        <v>38242</v>
      </c>
      <c r="F471" t="s">
        <v>28</v>
      </c>
      <c r="G471">
        <v>4</v>
      </c>
      <c r="H471">
        <v>12</v>
      </c>
      <c r="I471">
        <v>2004</v>
      </c>
      <c r="J471" t="s">
        <v>200</v>
      </c>
      <c r="K471">
        <v>141</v>
      </c>
      <c r="L471" t="s">
        <v>617</v>
      </c>
      <c r="M471" t="s">
        <v>48</v>
      </c>
      <c r="N471" t="s">
        <v>49</v>
      </c>
      <c r="O471" t="s">
        <v>50</v>
      </c>
      <c r="Q471" t="s">
        <v>51</v>
      </c>
      <c r="S471">
        <v>75508</v>
      </c>
      <c r="T471" t="s">
        <v>44</v>
      </c>
      <c r="U471" t="s">
        <v>45</v>
      </c>
      <c r="V471" t="s">
        <v>52</v>
      </c>
      <c r="W471" t="s">
        <v>53</v>
      </c>
      <c r="X471" t="s">
        <v>54</v>
      </c>
      <c r="Y471" s="5">
        <f t="shared" si="14"/>
        <v>4196.8</v>
      </c>
      <c r="Z471" s="3" t="str">
        <f t="shared" si="15"/>
        <v>December</v>
      </c>
      <c r="AA471">
        <v>2004</v>
      </c>
    </row>
    <row r="472" spans="1:27" x14ac:dyDescent="0.2">
      <c r="A472">
        <v>10365</v>
      </c>
      <c r="B472">
        <v>30</v>
      </c>
      <c r="C472" s="5">
        <v>87.06</v>
      </c>
      <c r="D472">
        <v>1</v>
      </c>
      <c r="E472" s="1">
        <v>38534</v>
      </c>
      <c r="F472" t="s">
        <v>28</v>
      </c>
      <c r="G472">
        <v>1</v>
      </c>
      <c r="H472">
        <v>1</v>
      </c>
      <c r="I472">
        <v>2005</v>
      </c>
      <c r="J472" t="s">
        <v>200</v>
      </c>
      <c r="K472">
        <v>141</v>
      </c>
      <c r="L472" t="s">
        <v>617</v>
      </c>
      <c r="M472" t="s">
        <v>375</v>
      </c>
      <c r="N472">
        <v>5085559555</v>
      </c>
      <c r="O472" t="s">
        <v>376</v>
      </c>
      <c r="Q472" t="s">
        <v>179</v>
      </c>
      <c r="R472" t="s">
        <v>135</v>
      </c>
      <c r="S472">
        <v>50553</v>
      </c>
      <c r="T472" t="s">
        <v>35</v>
      </c>
      <c r="U472" t="s">
        <v>36</v>
      </c>
      <c r="V472" t="s">
        <v>377</v>
      </c>
      <c r="W472" t="s">
        <v>378</v>
      </c>
      <c r="X472" t="s">
        <v>39</v>
      </c>
      <c r="Y472" s="5">
        <f t="shared" si="14"/>
        <v>2611.8000000000002</v>
      </c>
      <c r="Z472" s="3" t="str">
        <f t="shared" si="15"/>
        <v>January</v>
      </c>
      <c r="AA472">
        <v>2005</v>
      </c>
    </row>
    <row r="473" spans="1:27" x14ac:dyDescent="0.2">
      <c r="A473">
        <v>10377</v>
      </c>
      <c r="B473">
        <v>35</v>
      </c>
      <c r="C473" s="5">
        <v>100</v>
      </c>
      <c r="D473">
        <v>2</v>
      </c>
      <c r="E473" s="1">
        <v>38597</v>
      </c>
      <c r="F473" t="s">
        <v>28</v>
      </c>
      <c r="G473">
        <v>1</v>
      </c>
      <c r="H473">
        <v>2</v>
      </c>
      <c r="I473">
        <v>2005</v>
      </c>
      <c r="J473" t="s">
        <v>200</v>
      </c>
      <c r="K473">
        <v>141</v>
      </c>
      <c r="L473" t="s">
        <v>617</v>
      </c>
      <c r="M473" t="s">
        <v>139</v>
      </c>
      <c r="N473" t="s">
        <v>140</v>
      </c>
      <c r="O473" t="s">
        <v>141</v>
      </c>
      <c r="Q473" t="s">
        <v>142</v>
      </c>
      <c r="S473">
        <v>21240</v>
      </c>
      <c r="T473" t="s">
        <v>143</v>
      </c>
      <c r="U473" t="s">
        <v>45</v>
      </c>
      <c r="V473" t="s">
        <v>144</v>
      </c>
      <c r="W473" t="s">
        <v>145</v>
      </c>
      <c r="X473" t="s">
        <v>54</v>
      </c>
      <c r="Y473" s="5">
        <f t="shared" si="14"/>
        <v>3500</v>
      </c>
      <c r="Z473" s="3" t="str">
        <f t="shared" si="15"/>
        <v>February</v>
      </c>
      <c r="AA473">
        <v>2005</v>
      </c>
    </row>
    <row r="474" spans="1:27" x14ac:dyDescent="0.2">
      <c r="A474">
        <v>10390</v>
      </c>
      <c r="B474">
        <v>36</v>
      </c>
      <c r="C474" s="5">
        <v>93.77</v>
      </c>
      <c r="D474">
        <v>14</v>
      </c>
      <c r="E474" s="1">
        <v>38445</v>
      </c>
      <c r="F474" t="s">
        <v>28</v>
      </c>
      <c r="G474">
        <v>1</v>
      </c>
      <c r="H474">
        <v>3</v>
      </c>
      <c r="I474">
        <v>2005</v>
      </c>
      <c r="J474" t="s">
        <v>200</v>
      </c>
      <c r="K474">
        <v>141</v>
      </c>
      <c r="L474" t="s">
        <v>617</v>
      </c>
      <c r="M474" t="s">
        <v>303</v>
      </c>
      <c r="N474">
        <v>4155551450</v>
      </c>
      <c r="O474" t="s">
        <v>304</v>
      </c>
      <c r="Q474" t="s">
        <v>305</v>
      </c>
      <c r="R474" t="s">
        <v>59</v>
      </c>
      <c r="S474">
        <v>97562</v>
      </c>
      <c r="T474" t="s">
        <v>35</v>
      </c>
      <c r="U474" t="s">
        <v>36</v>
      </c>
      <c r="V474" t="s">
        <v>306</v>
      </c>
      <c r="W474" t="s">
        <v>307</v>
      </c>
      <c r="X474" t="s">
        <v>54</v>
      </c>
      <c r="Y474" s="5">
        <f t="shared" si="14"/>
        <v>3375.72</v>
      </c>
      <c r="Z474" s="3" t="str">
        <f t="shared" si="15"/>
        <v>March</v>
      </c>
      <c r="AA474">
        <v>2005</v>
      </c>
    </row>
    <row r="475" spans="1:27" x14ac:dyDescent="0.2">
      <c r="A475">
        <v>10406</v>
      </c>
      <c r="B475">
        <v>61</v>
      </c>
      <c r="C475" s="5">
        <v>100</v>
      </c>
      <c r="D475">
        <v>3</v>
      </c>
      <c r="E475" t="s">
        <v>632</v>
      </c>
      <c r="F475" t="s">
        <v>191</v>
      </c>
      <c r="G475">
        <v>2</v>
      </c>
      <c r="H475">
        <v>4</v>
      </c>
      <c r="I475">
        <v>2005</v>
      </c>
      <c r="J475" t="s">
        <v>200</v>
      </c>
      <c r="K475">
        <v>141</v>
      </c>
      <c r="L475" t="s">
        <v>617</v>
      </c>
      <c r="M475" t="s">
        <v>361</v>
      </c>
      <c r="N475" t="s">
        <v>362</v>
      </c>
      <c r="O475" t="s">
        <v>363</v>
      </c>
      <c r="Q475" t="s">
        <v>364</v>
      </c>
      <c r="S475">
        <v>1734</v>
      </c>
      <c r="T475" t="s">
        <v>365</v>
      </c>
      <c r="U475" t="s">
        <v>45</v>
      </c>
      <c r="V475" t="s">
        <v>366</v>
      </c>
      <c r="W475" t="s">
        <v>367</v>
      </c>
      <c r="X475" t="s">
        <v>167</v>
      </c>
      <c r="Y475" s="5">
        <f t="shared" si="14"/>
        <v>6100</v>
      </c>
      <c r="Z475" s="3" t="str">
        <f t="shared" si="15"/>
        <v>April</v>
      </c>
      <c r="AA475">
        <v>2005</v>
      </c>
    </row>
    <row r="476" spans="1:27" x14ac:dyDescent="0.2">
      <c r="A476">
        <v>10419</v>
      </c>
      <c r="B476">
        <v>38</v>
      </c>
      <c r="C476" s="5">
        <v>100</v>
      </c>
      <c r="D476">
        <v>5</v>
      </c>
      <c r="E476" t="s">
        <v>536</v>
      </c>
      <c r="F476" t="s">
        <v>28</v>
      </c>
      <c r="G476">
        <v>2</v>
      </c>
      <c r="H476">
        <v>5</v>
      </c>
      <c r="I476">
        <v>2005</v>
      </c>
      <c r="J476" t="s">
        <v>200</v>
      </c>
      <c r="K476">
        <v>141</v>
      </c>
      <c r="L476" t="s">
        <v>617</v>
      </c>
      <c r="M476" t="s">
        <v>160</v>
      </c>
      <c r="N476" t="s">
        <v>161</v>
      </c>
      <c r="O476" t="s">
        <v>162</v>
      </c>
      <c r="Q476" t="s">
        <v>163</v>
      </c>
      <c r="S476">
        <v>5020</v>
      </c>
      <c r="T476" t="s">
        <v>164</v>
      </c>
      <c r="U476" t="s">
        <v>45</v>
      </c>
      <c r="V476" t="s">
        <v>165</v>
      </c>
      <c r="W476" t="s">
        <v>166</v>
      </c>
      <c r="X476" t="s">
        <v>54</v>
      </c>
      <c r="Y476" s="5">
        <f t="shared" si="14"/>
        <v>3800</v>
      </c>
      <c r="Z476" s="3" t="str">
        <f t="shared" si="15"/>
        <v>May</v>
      </c>
      <c r="AA476">
        <v>2005</v>
      </c>
    </row>
    <row r="477" spans="1:27" x14ac:dyDescent="0.2">
      <c r="A477">
        <v>10102</v>
      </c>
      <c r="B477">
        <v>39</v>
      </c>
      <c r="C477" s="5">
        <v>100</v>
      </c>
      <c r="D477">
        <v>2</v>
      </c>
      <c r="E477" s="1">
        <v>37895</v>
      </c>
      <c r="F477" t="s">
        <v>28</v>
      </c>
      <c r="G477">
        <v>1</v>
      </c>
      <c r="H477">
        <v>1</v>
      </c>
      <c r="I477">
        <v>2003</v>
      </c>
      <c r="J477" t="s">
        <v>633</v>
      </c>
      <c r="K477">
        <v>102</v>
      </c>
      <c r="L477" t="s">
        <v>634</v>
      </c>
      <c r="M477" t="s">
        <v>107</v>
      </c>
      <c r="N477">
        <v>2125551500</v>
      </c>
      <c r="O477" t="s">
        <v>108</v>
      </c>
      <c r="P477" t="s">
        <v>109</v>
      </c>
      <c r="Q477" t="s">
        <v>33</v>
      </c>
      <c r="R477" t="s">
        <v>34</v>
      </c>
      <c r="S477">
        <v>10022</v>
      </c>
      <c r="T477" t="s">
        <v>35</v>
      </c>
      <c r="U477" t="s">
        <v>36</v>
      </c>
      <c r="V477" t="s">
        <v>110</v>
      </c>
      <c r="W477" t="s">
        <v>111</v>
      </c>
      <c r="X477" t="s">
        <v>54</v>
      </c>
      <c r="Y477" s="5">
        <f t="shared" si="14"/>
        <v>3900</v>
      </c>
      <c r="Z477" s="3" t="str">
        <f t="shared" si="15"/>
        <v>January</v>
      </c>
      <c r="AA477">
        <v>2003</v>
      </c>
    </row>
    <row r="478" spans="1:27" x14ac:dyDescent="0.2">
      <c r="A478">
        <v>10111</v>
      </c>
      <c r="B478">
        <v>33</v>
      </c>
      <c r="C478" s="5">
        <v>99.66</v>
      </c>
      <c r="D478">
        <v>6</v>
      </c>
      <c r="E478" t="s">
        <v>635</v>
      </c>
      <c r="F478" t="s">
        <v>28</v>
      </c>
      <c r="G478">
        <v>1</v>
      </c>
      <c r="H478">
        <v>3</v>
      </c>
      <c r="I478">
        <v>2003</v>
      </c>
      <c r="J478" t="s">
        <v>633</v>
      </c>
      <c r="K478">
        <v>102</v>
      </c>
      <c r="L478" t="s">
        <v>634</v>
      </c>
      <c r="M478" t="s">
        <v>87</v>
      </c>
      <c r="N478">
        <v>6505555787</v>
      </c>
      <c r="O478" t="s">
        <v>88</v>
      </c>
      <c r="Q478" t="s">
        <v>64</v>
      </c>
      <c r="R478" t="s">
        <v>59</v>
      </c>
      <c r="T478" t="s">
        <v>35</v>
      </c>
      <c r="U478" t="s">
        <v>36</v>
      </c>
      <c r="V478" t="s">
        <v>89</v>
      </c>
      <c r="W478" t="s">
        <v>61</v>
      </c>
      <c r="X478" t="s">
        <v>54</v>
      </c>
      <c r="Y478" s="5">
        <f t="shared" si="14"/>
        <v>3288.7799999999997</v>
      </c>
      <c r="Z478" s="3" t="str">
        <f t="shared" si="15"/>
        <v>March</v>
      </c>
      <c r="AA478">
        <v>2003</v>
      </c>
    </row>
    <row r="479" spans="1:27" x14ac:dyDescent="0.2">
      <c r="A479">
        <v>10125</v>
      </c>
      <c r="B479">
        <v>32</v>
      </c>
      <c r="C479" s="5">
        <v>100</v>
      </c>
      <c r="D479">
        <v>1</v>
      </c>
      <c r="E479" t="s">
        <v>636</v>
      </c>
      <c r="F479" t="s">
        <v>28</v>
      </c>
      <c r="G479">
        <v>2</v>
      </c>
      <c r="H479">
        <v>5</v>
      </c>
      <c r="I479">
        <v>2003</v>
      </c>
      <c r="J479" t="s">
        <v>633</v>
      </c>
      <c r="K479">
        <v>102</v>
      </c>
      <c r="L479" t="s">
        <v>634</v>
      </c>
      <c r="M479" t="s">
        <v>97</v>
      </c>
      <c r="N479" t="s">
        <v>98</v>
      </c>
      <c r="O479" t="s">
        <v>99</v>
      </c>
      <c r="P479" t="s">
        <v>100</v>
      </c>
      <c r="Q479" t="s">
        <v>101</v>
      </c>
      <c r="R479" t="s">
        <v>102</v>
      </c>
      <c r="S479">
        <v>3004</v>
      </c>
      <c r="T479" t="s">
        <v>103</v>
      </c>
      <c r="U479" t="s">
        <v>104</v>
      </c>
      <c r="V479" t="s">
        <v>105</v>
      </c>
      <c r="W479" t="s">
        <v>106</v>
      </c>
      <c r="X479" t="s">
        <v>54</v>
      </c>
      <c r="Y479" s="5">
        <f t="shared" si="14"/>
        <v>3200</v>
      </c>
      <c r="Z479" s="3" t="str">
        <f t="shared" si="15"/>
        <v>May</v>
      </c>
      <c r="AA479">
        <v>2003</v>
      </c>
    </row>
    <row r="480" spans="1:27" x14ac:dyDescent="0.2">
      <c r="A480">
        <v>10139</v>
      </c>
      <c r="B480">
        <v>31</v>
      </c>
      <c r="C480" s="5">
        <v>100</v>
      </c>
      <c r="D480">
        <v>7</v>
      </c>
      <c r="E480" t="s">
        <v>637</v>
      </c>
      <c r="F480" t="s">
        <v>28</v>
      </c>
      <c r="G480">
        <v>3</v>
      </c>
      <c r="H480">
        <v>7</v>
      </c>
      <c r="I480">
        <v>2003</v>
      </c>
      <c r="J480" t="s">
        <v>633</v>
      </c>
      <c r="K480">
        <v>102</v>
      </c>
      <c r="L480" t="s">
        <v>634</v>
      </c>
      <c r="M480" t="s">
        <v>169</v>
      </c>
      <c r="N480" t="s">
        <v>170</v>
      </c>
      <c r="O480" t="s">
        <v>171</v>
      </c>
      <c r="P480" t="s">
        <v>172</v>
      </c>
      <c r="Q480" t="s">
        <v>173</v>
      </c>
      <c r="R480" t="s">
        <v>174</v>
      </c>
      <c r="S480">
        <v>2067</v>
      </c>
      <c r="T480" t="s">
        <v>103</v>
      </c>
      <c r="U480" t="s">
        <v>104</v>
      </c>
      <c r="V480" t="s">
        <v>175</v>
      </c>
      <c r="W480" t="s">
        <v>176</v>
      </c>
      <c r="X480" t="s">
        <v>54</v>
      </c>
      <c r="Y480" s="5">
        <f t="shared" si="14"/>
        <v>3100</v>
      </c>
      <c r="Z480" s="3" t="str">
        <f t="shared" si="15"/>
        <v>July</v>
      </c>
      <c r="AA480">
        <v>2003</v>
      </c>
    </row>
    <row r="481" spans="1:27" x14ac:dyDescent="0.2">
      <c r="A481">
        <v>10149</v>
      </c>
      <c r="B481">
        <v>50</v>
      </c>
      <c r="C481" s="5">
        <v>100</v>
      </c>
      <c r="D481">
        <v>4</v>
      </c>
      <c r="E481" s="1">
        <v>37964</v>
      </c>
      <c r="F481" t="s">
        <v>28</v>
      </c>
      <c r="G481">
        <v>3</v>
      </c>
      <c r="H481">
        <v>9</v>
      </c>
      <c r="I481">
        <v>2003</v>
      </c>
      <c r="J481" t="s">
        <v>633</v>
      </c>
      <c r="K481">
        <v>102</v>
      </c>
      <c r="L481" t="s">
        <v>634</v>
      </c>
      <c r="M481" t="s">
        <v>604</v>
      </c>
      <c r="N481">
        <v>4155554312</v>
      </c>
      <c r="O481" t="s">
        <v>605</v>
      </c>
      <c r="Q481" t="s">
        <v>606</v>
      </c>
      <c r="R481" t="s">
        <v>59</v>
      </c>
      <c r="S481">
        <v>94217</v>
      </c>
      <c r="T481" t="s">
        <v>35</v>
      </c>
      <c r="U481" t="s">
        <v>36</v>
      </c>
      <c r="V481" t="s">
        <v>607</v>
      </c>
      <c r="W481" t="s">
        <v>453</v>
      </c>
      <c r="X481" t="s">
        <v>54</v>
      </c>
      <c r="Y481" s="5">
        <f t="shared" si="14"/>
        <v>5000</v>
      </c>
      <c r="Z481" s="3" t="str">
        <f t="shared" si="15"/>
        <v>September</v>
      </c>
      <c r="AA481">
        <v>2003</v>
      </c>
    </row>
    <row r="482" spans="1:27" x14ac:dyDescent="0.2">
      <c r="A482">
        <v>10162</v>
      </c>
      <c r="B482">
        <v>48</v>
      </c>
      <c r="C482" s="5">
        <v>91.44</v>
      </c>
      <c r="D482">
        <v>2</v>
      </c>
      <c r="E482" t="s">
        <v>638</v>
      </c>
      <c r="F482" t="s">
        <v>28</v>
      </c>
      <c r="G482">
        <v>4</v>
      </c>
      <c r="H482">
        <v>10</v>
      </c>
      <c r="I482">
        <v>2003</v>
      </c>
      <c r="J482" t="s">
        <v>633</v>
      </c>
      <c r="K482">
        <v>102</v>
      </c>
      <c r="L482" t="s">
        <v>634</v>
      </c>
      <c r="M482" t="s">
        <v>62</v>
      </c>
      <c r="N482">
        <v>6505551386</v>
      </c>
      <c r="O482" t="s">
        <v>63</v>
      </c>
      <c r="Q482" t="s">
        <v>64</v>
      </c>
      <c r="R482" t="s">
        <v>59</v>
      </c>
      <c r="T482" t="s">
        <v>35</v>
      </c>
      <c r="U482" t="s">
        <v>36</v>
      </c>
      <c r="V482" t="s">
        <v>65</v>
      </c>
      <c r="W482" t="s">
        <v>61</v>
      </c>
      <c r="X482" t="s">
        <v>54</v>
      </c>
      <c r="Y482" s="5">
        <f t="shared" si="14"/>
        <v>4389.12</v>
      </c>
      <c r="Z482" s="3" t="str">
        <f t="shared" si="15"/>
        <v>October</v>
      </c>
      <c r="AA482">
        <v>2003</v>
      </c>
    </row>
    <row r="483" spans="1:27" x14ac:dyDescent="0.2">
      <c r="A483">
        <v>10173</v>
      </c>
      <c r="B483">
        <v>43</v>
      </c>
      <c r="C483" s="5">
        <v>100</v>
      </c>
      <c r="D483">
        <v>6</v>
      </c>
      <c r="E483" s="1">
        <v>37752</v>
      </c>
      <c r="F483" t="s">
        <v>28</v>
      </c>
      <c r="G483">
        <v>4</v>
      </c>
      <c r="H483">
        <v>11</v>
      </c>
      <c r="I483">
        <v>2003</v>
      </c>
      <c r="J483" t="s">
        <v>633</v>
      </c>
      <c r="K483">
        <v>102</v>
      </c>
      <c r="L483" t="s">
        <v>634</v>
      </c>
      <c r="M483" t="s">
        <v>639</v>
      </c>
      <c r="N483" t="s">
        <v>640</v>
      </c>
      <c r="O483" t="s">
        <v>641</v>
      </c>
      <c r="Q483" t="s">
        <v>642</v>
      </c>
      <c r="S483">
        <v>24100</v>
      </c>
      <c r="T483" t="s">
        <v>288</v>
      </c>
      <c r="U483" t="s">
        <v>45</v>
      </c>
      <c r="V483" t="s">
        <v>643</v>
      </c>
      <c r="W483" t="s">
        <v>644</v>
      </c>
      <c r="X483" t="s">
        <v>54</v>
      </c>
      <c r="Y483" s="5">
        <f t="shared" si="14"/>
        <v>4300</v>
      </c>
      <c r="Z483" s="3" t="str">
        <f t="shared" si="15"/>
        <v>November</v>
      </c>
      <c r="AA483">
        <v>2003</v>
      </c>
    </row>
    <row r="484" spans="1:27" x14ac:dyDescent="0.2">
      <c r="A484">
        <v>10182</v>
      </c>
      <c r="B484">
        <v>25</v>
      </c>
      <c r="C484" s="5">
        <v>87.33</v>
      </c>
      <c r="D484">
        <v>3</v>
      </c>
      <c r="E484" s="1">
        <v>37966</v>
      </c>
      <c r="F484" t="s">
        <v>28</v>
      </c>
      <c r="G484">
        <v>4</v>
      </c>
      <c r="H484">
        <v>11</v>
      </c>
      <c r="I484">
        <v>2003</v>
      </c>
      <c r="J484" t="s">
        <v>633</v>
      </c>
      <c r="K484">
        <v>102</v>
      </c>
      <c r="L484" t="s">
        <v>634</v>
      </c>
      <c r="M484" t="s">
        <v>303</v>
      </c>
      <c r="N484">
        <v>4155551450</v>
      </c>
      <c r="O484" t="s">
        <v>304</v>
      </c>
      <c r="Q484" t="s">
        <v>305</v>
      </c>
      <c r="R484" t="s">
        <v>59</v>
      </c>
      <c r="S484">
        <v>97562</v>
      </c>
      <c r="T484" t="s">
        <v>35</v>
      </c>
      <c r="U484" t="s">
        <v>36</v>
      </c>
      <c r="V484" t="s">
        <v>306</v>
      </c>
      <c r="W484" t="s">
        <v>307</v>
      </c>
      <c r="X484" t="s">
        <v>39</v>
      </c>
      <c r="Y484" s="5">
        <f t="shared" si="14"/>
        <v>2183.25</v>
      </c>
      <c r="Z484" s="3" t="str">
        <f t="shared" si="15"/>
        <v>November</v>
      </c>
      <c r="AA484">
        <v>2003</v>
      </c>
    </row>
    <row r="485" spans="1:27" x14ac:dyDescent="0.2">
      <c r="A485">
        <v>10193</v>
      </c>
      <c r="B485">
        <v>28</v>
      </c>
      <c r="C485" s="5">
        <v>100</v>
      </c>
      <c r="D485">
        <v>7</v>
      </c>
      <c r="E485" t="s">
        <v>645</v>
      </c>
      <c r="F485" t="s">
        <v>28</v>
      </c>
      <c r="G485">
        <v>4</v>
      </c>
      <c r="H485">
        <v>11</v>
      </c>
      <c r="I485">
        <v>2003</v>
      </c>
      <c r="J485" t="s">
        <v>633</v>
      </c>
      <c r="K485">
        <v>102</v>
      </c>
      <c r="L485" t="s">
        <v>634</v>
      </c>
      <c r="M485" t="s">
        <v>646</v>
      </c>
      <c r="N485" t="s">
        <v>647</v>
      </c>
      <c r="O485" t="s">
        <v>648</v>
      </c>
      <c r="Q485" t="s">
        <v>649</v>
      </c>
      <c r="R485" t="s">
        <v>102</v>
      </c>
      <c r="S485">
        <v>3150</v>
      </c>
      <c r="T485" t="s">
        <v>103</v>
      </c>
      <c r="U485" t="s">
        <v>104</v>
      </c>
      <c r="V485" t="s">
        <v>650</v>
      </c>
      <c r="W485" t="s">
        <v>651</v>
      </c>
      <c r="X485" t="s">
        <v>54</v>
      </c>
      <c r="Y485" s="5">
        <f t="shared" si="14"/>
        <v>2800</v>
      </c>
      <c r="Z485" s="3" t="str">
        <f t="shared" si="15"/>
        <v>November</v>
      </c>
      <c r="AA485">
        <v>2003</v>
      </c>
    </row>
    <row r="486" spans="1:27" x14ac:dyDescent="0.2">
      <c r="A486">
        <v>10205</v>
      </c>
      <c r="B486">
        <v>36</v>
      </c>
      <c r="C486" s="5">
        <v>100</v>
      </c>
      <c r="D486">
        <v>2</v>
      </c>
      <c r="E486" s="1">
        <v>37692</v>
      </c>
      <c r="F486" t="s">
        <v>28</v>
      </c>
      <c r="G486">
        <v>4</v>
      </c>
      <c r="H486">
        <v>12</v>
      </c>
      <c r="I486">
        <v>2003</v>
      </c>
      <c r="J486" t="s">
        <v>633</v>
      </c>
      <c r="K486">
        <v>102</v>
      </c>
      <c r="L486" t="s">
        <v>634</v>
      </c>
      <c r="M486" t="s">
        <v>192</v>
      </c>
      <c r="N486" t="s">
        <v>193</v>
      </c>
      <c r="O486" t="s">
        <v>194</v>
      </c>
      <c r="Q486" t="s">
        <v>195</v>
      </c>
      <c r="S486">
        <v>28034</v>
      </c>
      <c r="T486" t="s">
        <v>196</v>
      </c>
      <c r="U486" t="s">
        <v>45</v>
      </c>
      <c r="V486" t="s">
        <v>197</v>
      </c>
      <c r="W486" t="s">
        <v>198</v>
      </c>
      <c r="X486" t="s">
        <v>54</v>
      </c>
      <c r="Y486" s="5">
        <f t="shared" si="14"/>
        <v>3600</v>
      </c>
      <c r="Z486" s="3" t="str">
        <f t="shared" si="15"/>
        <v>December</v>
      </c>
      <c r="AA486">
        <v>2003</v>
      </c>
    </row>
    <row r="487" spans="1:27" x14ac:dyDescent="0.2">
      <c r="A487">
        <v>10215</v>
      </c>
      <c r="B487">
        <v>27</v>
      </c>
      <c r="C487" s="5">
        <v>89.38</v>
      </c>
      <c r="D487">
        <v>10</v>
      </c>
      <c r="E487" t="s">
        <v>260</v>
      </c>
      <c r="F487" t="s">
        <v>28</v>
      </c>
      <c r="G487">
        <v>1</v>
      </c>
      <c r="H487">
        <v>1</v>
      </c>
      <c r="I487">
        <v>2004</v>
      </c>
      <c r="J487" t="s">
        <v>633</v>
      </c>
      <c r="K487">
        <v>102</v>
      </c>
      <c r="L487" t="s">
        <v>634</v>
      </c>
      <c r="M487" t="s">
        <v>261</v>
      </c>
      <c r="N487">
        <v>3105553722</v>
      </c>
      <c r="O487" t="s">
        <v>262</v>
      </c>
      <c r="Q487" t="s">
        <v>263</v>
      </c>
      <c r="R487" t="s">
        <v>59</v>
      </c>
      <c r="S487">
        <v>94019</v>
      </c>
      <c r="T487" t="s">
        <v>35</v>
      </c>
      <c r="U487" t="s">
        <v>36</v>
      </c>
      <c r="V487" t="s">
        <v>264</v>
      </c>
      <c r="W487" t="s">
        <v>265</v>
      </c>
      <c r="X487" t="s">
        <v>39</v>
      </c>
      <c r="Y487" s="5">
        <f t="shared" si="14"/>
        <v>2413.2599999999998</v>
      </c>
      <c r="Z487" s="3" t="str">
        <f t="shared" si="15"/>
        <v>January</v>
      </c>
      <c r="AA487">
        <v>2004</v>
      </c>
    </row>
    <row r="488" spans="1:27" x14ac:dyDescent="0.2">
      <c r="A488">
        <v>10227</v>
      </c>
      <c r="B488">
        <v>25</v>
      </c>
      <c r="C488" s="5">
        <v>100</v>
      </c>
      <c r="D488">
        <v>3</v>
      </c>
      <c r="E488" s="1">
        <v>38020</v>
      </c>
      <c r="F488" t="s">
        <v>28</v>
      </c>
      <c r="G488">
        <v>1</v>
      </c>
      <c r="H488">
        <v>3</v>
      </c>
      <c r="I488">
        <v>2004</v>
      </c>
      <c r="J488" t="s">
        <v>633</v>
      </c>
      <c r="K488">
        <v>102</v>
      </c>
      <c r="L488" t="s">
        <v>634</v>
      </c>
      <c r="M488" t="s">
        <v>245</v>
      </c>
      <c r="N488" t="s">
        <v>246</v>
      </c>
      <c r="O488" t="s">
        <v>247</v>
      </c>
      <c r="Q488" t="s">
        <v>248</v>
      </c>
      <c r="S488">
        <v>69004</v>
      </c>
      <c r="T488" t="s">
        <v>44</v>
      </c>
      <c r="U488" t="s">
        <v>45</v>
      </c>
      <c r="V488" t="s">
        <v>249</v>
      </c>
      <c r="W488" t="s">
        <v>250</v>
      </c>
      <c r="X488" t="s">
        <v>39</v>
      </c>
      <c r="Y488" s="5">
        <f t="shared" si="14"/>
        <v>2500</v>
      </c>
      <c r="Z488" s="3" t="str">
        <f t="shared" si="15"/>
        <v>March</v>
      </c>
      <c r="AA488">
        <v>2004</v>
      </c>
    </row>
    <row r="489" spans="1:27" x14ac:dyDescent="0.2">
      <c r="A489">
        <v>10244</v>
      </c>
      <c r="B489">
        <v>40</v>
      </c>
      <c r="C489" s="5">
        <v>100</v>
      </c>
      <c r="D489">
        <v>7</v>
      </c>
      <c r="E489" t="s">
        <v>652</v>
      </c>
      <c r="F489" t="s">
        <v>28</v>
      </c>
      <c r="G489">
        <v>2</v>
      </c>
      <c r="H489">
        <v>4</v>
      </c>
      <c r="I489">
        <v>2004</v>
      </c>
      <c r="J489" t="s">
        <v>633</v>
      </c>
      <c r="K489">
        <v>102</v>
      </c>
      <c r="L489" t="s">
        <v>634</v>
      </c>
      <c r="M489" t="s">
        <v>192</v>
      </c>
      <c r="N489" t="s">
        <v>193</v>
      </c>
      <c r="O489" t="s">
        <v>194</v>
      </c>
      <c r="Q489" t="s">
        <v>195</v>
      </c>
      <c r="S489">
        <v>28034</v>
      </c>
      <c r="T489" t="s">
        <v>196</v>
      </c>
      <c r="U489" t="s">
        <v>45</v>
      </c>
      <c r="V489" t="s">
        <v>197</v>
      </c>
      <c r="W489" t="s">
        <v>198</v>
      </c>
      <c r="X489" t="s">
        <v>54</v>
      </c>
      <c r="Y489" s="5">
        <f t="shared" si="14"/>
        <v>4000</v>
      </c>
      <c r="Z489" s="3" t="str">
        <f t="shared" si="15"/>
        <v>April</v>
      </c>
      <c r="AA489">
        <v>2004</v>
      </c>
    </row>
    <row r="490" spans="1:27" x14ac:dyDescent="0.2">
      <c r="A490">
        <v>10256</v>
      </c>
      <c r="B490">
        <v>34</v>
      </c>
      <c r="C490" s="5">
        <v>95.55</v>
      </c>
      <c r="D490">
        <v>2</v>
      </c>
      <c r="E490" s="1">
        <v>38205</v>
      </c>
      <c r="F490" t="s">
        <v>28</v>
      </c>
      <c r="G490">
        <v>2</v>
      </c>
      <c r="H490">
        <v>6</v>
      </c>
      <c r="I490">
        <v>2004</v>
      </c>
      <c r="J490" t="s">
        <v>633</v>
      </c>
      <c r="K490">
        <v>102</v>
      </c>
      <c r="L490" t="s">
        <v>634</v>
      </c>
      <c r="M490" t="s">
        <v>361</v>
      </c>
      <c r="N490" t="s">
        <v>362</v>
      </c>
      <c r="O490" t="s">
        <v>363</v>
      </c>
      <c r="Q490" t="s">
        <v>364</v>
      </c>
      <c r="S490">
        <v>1734</v>
      </c>
      <c r="T490" t="s">
        <v>365</v>
      </c>
      <c r="U490" t="s">
        <v>45</v>
      </c>
      <c r="V490" t="s">
        <v>366</v>
      </c>
      <c r="W490" t="s">
        <v>367</v>
      </c>
      <c r="X490" t="s">
        <v>54</v>
      </c>
      <c r="Y490" s="5">
        <f t="shared" si="14"/>
        <v>3248.7</v>
      </c>
      <c r="Z490" s="3" t="str">
        <f t="shared" si="15"/>
        <v>June</v>
      </c>
      <c r="AA490">
        <v>2004</v>
      </c>
    </row>
    <row r="491" spans="1:27" x14ac:dyDescent="0.2">
      <c r="A491">
        <v>10280</v>
      </c>
      <c r="B491">
        <v>50</v>
      </c>
      <c r="C491" s="5">
        <v>100</v>
      </c>
      <c r="D491">
        <v>9</v>
      </c>
      <c r="E491" t="s">
        <v>283</v>
      </c>
      <c r="F491" t="s">
        <v>28</v>
      </c>
      <c r="G491">
        <v>3</v>
      </c>
      <c r="H491">
        <v>8</v>
      </c>
      <c r="I491">
        <v>2004</v>
      </c>
      <c r="J491" t="s">
        <v>633</v>
      </c>
      <c r="K491">
        <v>102</v>
      </c>
      <c r="L491" t="s">
        <v>634</v>
      </c>
      <c r="M491" t="s">
        <v>284</v>
      </c>
      <c r="N491" t="s">
        <v>285</v>
      </c>
      <c r="O491" t="s">
        <v>286</v>
      </c>
      <c r="Q491" t="s">
        <v>287</v>
      </c>
      <c r="S491">
        <v>10100</v>
      </c>
      <c r="T491" t="s">
        <v>288</v>
      </c>
      <c r="U491" t="s">
        <v>45</v>
      </c>
      <c r="V491" t="s">
        <v>289</v>
      </c>
      <c r="W491" t="s">
        <v>290</v>
      </c>
      <c r="X491" t="s">
        <v>54</v>
      </c>
      <c r="Y491" s="5">
        <f t="shared" si="14"/>
        <v>5000</v>
      </c>
      <c r="Z491" s="3" t="str">
        <f t="shared" si="15"/>
        <v>August</v>
      </c>
      <c r="AA491">
        <v>2004</v>
      </c>
    </row>
    <row r="492" spans="1:27" x14ac:dyDescent="0.2">
      <c r="A492">
        <v>10289</v>
      </c>
      <c r="B492">
        <v>38</v>
      </c>
      <c r="C492" s="5">
        <v>100</v>
      </c>
      <c r="D492">
        <v>2</v>
      </c>
      <c r="E492" s="1">
        <v>38055</v>
      </c>
      <c r="F492" t="s">
        <v>28</v>
      </c>
      <c r="G492">
        <v>3</v>
      </c>
      <c r="H492">
        <v>9</v>
      </c>
      <c r="I492">
        <v>2004</v>
      </c>
      <c r="J492" t="s">
        <v>633</v>
      </c>
      <c r="K492">
        <v>102</v>
      </c>
      <c r="L492" t="s">
        <v>634</v>
      </c>
      <c r="M492" t="s">
        <v>79</v>
      </c>
      <c r="N492" t="s">
        <v>80</v>
      </c>
      <c r="O492" t="s">
        <v>81</v>
      </c>
      <c r="Q492" t="s">
        <v>82</v>
      </c>
      <c r="S492" t="s">
        <v>83</v>
      </c>
      <c r="T492" t="s">
        <v>84</v>
      </c>
      <c r="U492" t="s">
        <v>45</v>
      </c>
      <c r="V492" t="s">
        <v>85</v>
      </c>
      <c r="W492" t="s">
        <v>86</v>
      </c>
      <c r="X492" t="s">
        <v>54</v>
      </c>
      <c r="Y492" s="5">
        <f t="shared" si="14"/>
        <v>3800</v>
      </c>
      <c r="Z492" s="3" t="str">
        <f t="shared" si="15"/>
        <v>September</v>
      </c>
      <c r="AA492">
        <v>2004</v>
      </c>
    </row>
    <row r="493" spans="1:27" x14ac:dyDescent="0.2">
      <c r="A493">
        <v>10304</v>
      </c>
      <c r="B493">
        <v>37</v>
      </c>
      <c r="C493" s="5">
        <v>95.55</v>
      </c>
      <c r="D493">
        <v>13</v>
      </c>
      <c r="E493" s="1">
        <v>38301</v>
      </c>
      <c r="F493" t="s">
        <v>28</v>
      </c>
      <c r="G493">
        <v>4</v>
      </c>
      <c r="H493">
        <v>10</v>
      </c>
      <c r="I493">
        <v>2004</v>
      </c>
      <c r="J493" t="s">
        <v>633</v>
      </c>
      <c r="K493">
        <v>102</v>
      </c>
      <c r="L493" t="s">
        <v>634</v>
      </c>
      <c r="M493" t="s">
        <v>297</v>
      </c>
      <c r="N493" t="s">
        <v>298</v>
      </c>
      <c r="O493" t="s">
        <v>299</v>
      </c>
      <c r="Q493" t="s">
        <v>300</v>
      </c>
      <c r="S493">
        <v>78000</v>
      </c>
      <c r="T493" t="s">
        <v>44</v>
      </c>
      <c r="U493" t="s">
        <v>45</v>
      </c>
      <c r="V493" t="s">
        <v>301</v>
      </c>
      <c r="W493" t="s">
        <v>53</v>
      </c>
      <c r="X493" t="s">
        <v>54</v>
      </c>
      <c r="Y493" s="5">
        <f t="shared" si="14"/>
        <v>3535.35</v>
      </c>
      <c r="Z493" s="3" t="str">
        <f t="shared" si="15"/>
        <v>October</v>
      </c>
      <c r="AA493">
        <v>2004</v>
      </c>
    </row>
    <row r="494" spans="1:27" x14ac:dyDescent="0.2">
      <c r="A494">
        <v>10312</v>
      </c>
      <c r="B494">
        <v>43</v>
      </c>
      <c r="C494" s="5">
        <v>89.38</v>
      </c>
      <c r="D494">
        <v>10</v>
      </c>
      <c r="E494" t="s">
        <v>302</v>
      </c>
      <c r="F494" t="s">
        <v>28</v>
      </c>
      <c r="G494">
        <v>4</v>
      </c>
      <c r="H494">
        <v>10</v>
      </c>
      <c r="I494">
        <v>2004</v>
      </c>
      <c r="J494" t="s">
        <v>633</v>
      </c>
      <c r="K494">
        <v>102</v>
      </c>
      <c r="L494" t="s">
        <v>634</v>
      </c>
      <c r="M494" t="s">
        <v>303</v>
      </c>
      <c r="N494">
        <v>4155551450</v>
      </c>
      <c r="O494" t="s">
        <v>304</v>
      </c>
      <c r="Q494" t="s">
        <v>305</v>
      </c>
      <c r="R494" t="s">
        <v>59</v>
      </c>
      <c r="S494">
        <v>97562</v>
      </c>
      <c r="T494" t="s">
        <v>35</v>
      </c>
      <c r="U494" t="s">
        <v>36</v>
      </c>
      <c r="V494" t="s">
        <v>306</v>
      </c>
      <c r="W494" t="s">
        <v>307</v>
      </c>
      <c r="X494" t="s">
        <v>54</v>
      </c>
      <c r="Y494" s="5">
        <f t="shared" si="14"/>
        <v>3843.3399999999997</v>
      </c>
      <c r="Z494" s="3" t="str">
        <f t="shared" si="15"/>
        <v>October</v>
      </c>
      <c r="AA494">
        <v>2004</v>
      </c>
    </row>
    <row r="495" spans="1:27" x14ac:dyDescent="0.2">
      <c r="A495">
        <v>10322</v>
      </c>
      <c r="B495">
        <v>43</v>
      </c>
      <c r="C495" s="5">
        <v>86.3</v>
      </c>
      <c r="D495">
        <v>14</v>
      </c>
      <c r="E495" s="1">
        <v>38088</v>
      </c>
      <c r="F495" t="s">
        <v>28</v>
      </c>
      <c r="G495">
        <v>4</v>
      </c>
      <c r="H495">
        <v>11</v>
      </c>
      <c r="I495">
        <v>2004</v>
      </c>
      <c r="J495" t="s">
        <v>633</v>
      </c>
      <c r="K495">
        <v>102</v>
      </c>
      <c r="L495" t="s">
        <v>634</v>
      </c>
      <c r="M495" t="s">
        <v>308</v>
      </c>
      <c r="N495">
        <v>6035558647</v>
      </c>
      <c r="O495" t="s">
        <v>309</v>
      </c>
      <c r="Q495" t="s">
        <v>310</v>
      </c>
      <c r="R495" t="s">
        <v>311</v>
      </c>
      <c r="S495">
        <v>62005</v>
      </c>
      <c r="T495" t="s">
        <v>35</v>
      </c>
      <c r="U495" t="s">
        <v>36</v>
      </c>
      <c r="V495" t="s">
        <v>60</v>
      </c>
      <c r="W495" t="s">
        <v>307</v>
      </c>
      <c r="X495" t="s">
        <v>54</v>
      </c>
      <c r="Y495" s="5">
        <f t="shared" si="14"/>
        <v>3710.9</v>
      </c>
      <c r="Z495" s="3" t="str">
        <f t="shared" si="15"/>
        <v>November</v>
      </c>
      <c r="AA495">
        <v>2004</v>
      </c>
    </row>
    <row r="496" spans="1:27" x14ac:dyDescent="0.2">
      <c r="A496">
        <v>10332</v>
      </c>
      <c r="B496">
        <v>46</v>
      </c>
      <c r="C496" s="5">
        <v>95.13</v>
      </c>
      <c r="D496">
        <v>15</v>
      </c>
      <c r="E496" t="s">
        <v>631</v>
      </c>
      <c r="F496" t="s">
        <v>28</v>
      </c>
      <c r="G496">
        <v>4</v>
      </c>
      <c r="H496">
        <v>11</v>
      </c>
      <c r="I496">
        <v>2004</v>
      </c>
      <c r="J496" t="s">
        <v>633</v>
      </c>
      <c r="K496">
        <v>102</v>
      </c>
      <c r="L496" t="s">
        <v>634</v>
      </c>
      <c r="M496" t="s">
        <v>560</v>
      </c>
      <c r="N496" t="s">
        <v>561</v>
      </c>
      <c r="O496" t="s">
        <v>562</v>
      </c>
      <c r="Q496" t="s">
        <v>563</v>
      </c>
      <c r="S496" t="s">
        <v>564</v>
      </c>
      <c r="T496" t="s">
        <v>187</v>
      </c>
      <c r="U496" t="s">
        <v>45</v>
      </c>
      <c r="V496" t="s">
        <v>565</v>
      </c>
      <c r="W496" t="s">
        <v>102</v>
      </c>
      <c r="X496" t="s">
        <v>54</v>
      </c>
      <c r="Y496" s="5">
        <f t="shared" si="14"/>
        <v>4375.9799999999996</v>
      </c>
      <c r="Z496" s="3" t="str">
        <f t="shared" si="15"/>
        <v>November</v>
      </c>
      <c r="AA496">
        <v>2004</v>
      </c>
    </row>
    <row r="497" spans="1:27" x14ac:dyDescent="0.2">
      <c r="A497">
        <v>10346</v>
      </c>
      <c r="B497">
        <v>42</v>
      </c>
      <c r="C497" s="5">
        <v>36.11</v>
      </c>
      <c r="D497">
        <v>3</v>
      </c>
      <c r="E497" t="s">
        <v>313</v>
      </c>
      <c r="F497" t="s">
        <v>28</v>
      </c>
      <c r="G497">
        <v>4</v>
      </c>
      <c r="H497">
        <v>11</v>
      </c>
      <c r="I497">
        <v>2004</v>
      </c>
      <c r="J497" t="s">
        <v>633</v>
      </c>
      <c r="K497">
        <v>102</v>
      </c>
      <c r="L497" t="s">
        <v>634</v>
      </c>
      <c r="M497" t="s">
        <v>620</v>
      </c>
      <c r="N497">
        <v>7025551838</v>
      </c>
      <c r="O497" t="s">
        <v>621</v>
      </c>
      <c r="Q497" t="s">
        <v>622</v>
      </c>
      <c r="R497" t="s">
        <v>623</v>
      </c>
      <c r="S497">
        <v>83030</v>
      </c>
      <c r="T497" t="s">
        <v>35</v>
      </c>
      <c r="U497" t="s">
        <v>36</v>
      </c>
      <c r="V497" t="s">
        <v>123</v>
      </c>
      <c r="W497" t="s">
        <v>453</v>
      </c>
      <c r="X497" t="s">
        <v>39</v>
      </c>
      <c r="Y497" s="5">
        <f t="shared" si="14"/>
        <v>1516.62</v>
      </c>
      <c r="Z497" s="3" t="str">
        <f t="shared" si="15"/>
        <v>November</v>
      </c>
      <c r="AA497">
        <v>2004</v>
      </c>
    </row>
    <row r="498" spans="1:27" x14ac:dyDescent="0.2">
      <c r="A498">
        <v>10356</v>
      </c>
      <c r="B498">
        <v>50</v>
      </c>
      <c r="C498" s="5">
        <v>50.18</v>
      </c>
      <c r="D498">
        <v>9</v>
      </c>
      <c r="E498" s="1">
        <v>38242</v>
      </c>
      <c r="F498" t="s">
        <v>28</v>
      </c>
      <c r="G498">
        <v>4</v>
      </c>
      <c r="H498">
        <v>12</v>
      </c>
      <c r="I498">
        <v>2004</v>
      </c>
      <c r="J498" t="s">
        <v>633</v>
      </c>
      <c r="K498">
        <v>102</v>
      </c>
      <c r="L498" t="s">
        <v>634</v>
      </c>
      <c r="M498" t="s">
        <v>48</v>
      </c>
      <c r="N498" t="s">
        <v>49</v>
      </c>
      <c r="O498" t="s">
        <v>50</v>
      </c>
      <c r="Q498" t="s">
        <v>51</v>
      </c>
      <c r="S498">
        <v>75508</v>
      </c>
      <c r="T498" t="s">
        <v>44</v>
      </c>
      <c r="U498" t="s">
        <v>45</v>
      </c>
      <c r="V498" t="s">
        <v>52</v>
      </c>
      <c r="W498" t="s">
        <v>53</v>
      </c>
      <c r="X498" t="s">
        <v>39</v>
      </c>
      <c r="Y498" s="5">
        <f t="shared" si="14"/>
        <v>2509</v>
      </c>
      <c r="Z498" s="3" t="str">
        <f t="shared" si="15"/>
        <v>December</v>
      </c>
      <c r="AA498">
        <v>2004</v>
      </c>
    </row>
    <row r="499" spans="1:27" x14ac:dyDescent="0.2">
      <c r="A499">
        <v>10369</v>
      </c>
      <c r="B499">
        <v>44</v>
      </c>
      <c r="C499" s="5">
        <v>100</v>
      </c>
      <c r="D499">
        <v>8</v>
      </c>
      <c r="E499" t="s">
        <v>314</v>
      </c>
      <c r="F499" t="s">
        <v>28</v>
      </c>
      <c r="G499">
        <v>1</v>
      </c>
      <c r="H499">
        <v>1</v>
      </c>
      <c r="I499">
        <v>2005</v>
      </c>
      <c r="J499" t="s">
        <v>633</v>
      </c>
      <c r="K499">
        <v>102</v>
      </c>
      <c r="L499" t="s">
        <v>634</v>
      </c>
      <c r="M499" t="s">
        <v>315</v>
      </c>
      <c r="N499">
        <v>6175558555</v>
      </c>
      <c r="O499" t="s">
        <v>316</v>
      </c>
      <c r="Q499" t="s">
        <v>317</v>
      </c>
      <c r="R499" t="s">
        <v>135</v>
      </c>
      <c r="S499">
        <v>58339</v>
      </c>
      <c r="T499" t="s">
        <v>35</v>
      </c>
      <c r="U499" t="s">
        <v>36</v>
      </c>
      <c r="V499" t="s">
        <v>306</v>
      </c>
      <c r="W499" t="s">
        <v>318</v>
      </c>
      <c r="X499" t="s">
        <v>167</v>
      </c>
      <c r="Y499" s="5">
        <f t="shared" si="14"/>
        <v>4400</v>
      </c>
      <c r="Z499" s="3" t="str">
        <f t="shared" si="15"/>
        <v>January</v>
      </c>
      <c r="AA499">
        <v>2005</v>
      </c>
    </row>
    <row r="500" spans="1:27" x14ac:dyDescent="0.2">
      <c r="A500">
        <v>10380</v>
      </c>
      <c r="B500">
        <v>27</v>
      </c>
      <c r="C500" s="5">
        <v>93.16</v>
      </c>
      <c r="D500">
        <v>13</v>
      </c>
      <c r="E500" t="s">
        <v>653</v>
      </c>
      <c r="F500" t="s">
        <v>28</v>
      </c>
      <c r="G500">
        <v>1</v>
      </c>
      <c r="H500">
        <v>2</v>
      </c>
      <c r="I500">
        <v>2005</v>
      </c>
      <c r="J500" t="s">
        <v>633</v>
      </c>
      <c r="K500">
        <v>102</v>
      </c>
      <c r="L500" t="s">
        <v>634</v>
      </c>
      <c r="M500" t="s">
        <v>192</v>
      </c>
      <c r="N500" t="s">
        <v>193</v>
      </c>
      <c r="O500" t="s">
        <v>194</v>
      </c>
      <c r="Q500" t="s">
        <v>195</v>
      </c>
      <c r="S500">
        <v>28034</v>
      </c>
      <c r="T500" t="s">
        <v>196</v>
      </c>
      <c r="U500" t="s">
        <v>45</v>
      </c>
      <c r="V500" t="s">
        <v>197</v>
      </c>
      <c r="W500" t="s">
        <v>198</v>
      </c>
      <c r="X500" t="s">
        <v>39</v>
      </c>
      <c r="Y500" s="5">
        <f t="shared" si="14"/>
        <v>2515.3199999999997</v>
      </c>
      <c r="Z500" s="3" t="str">
        <f t="shared" si="15"/>
        <v>February</v>
      </c>
      <c r="AA500">
        <v>2005</v>
      </c>
    </row>
    <row r="501" spans="1:27" x14ac:dyDescent="0.2">
      <c r="A501">
        <v>10391</v>
      </c>
      <c r="B501">
        <v>35</v>
      </c>
      <c r="C501" s="5">
        <v>100</v>
      </c>
      <c r="D501">
        <v>2</v>
      </c>
      <c r="E501" s="1">
        <v>38598</v>
      </c>
      <c r="F501" t="s">
        <v>28</v>
      </c>
      <c r="G501">
        <v>1</v>
      </c>
      <c r="H501">
        <v>3</v>
      </c>
      <c r="I501">
        <v>2005</v>
      </c>
      <c r="J501" t="s">
        <v>633</v>
      </c>
      <c r="K501">
        <v>102</v>
      </c>
      <c r="L501" t="s">
        <v>634</v>
      </c>
      <c r="M501" t="s">
        <v>320</v>
      </c>
      <c r="N501" t="s">
        <v>321</v>
      </c>
      <c r="O501" t="s">
        <v>322</v>
      </c>
      <c r="P501" t="s">
        <v>323</v>
      </c>
      <c r="Q501" t="s">
        <v>324</v>
      </c>
      <c r="R501" t="s">
        <v>174</v>
      </c>
      <c r="S501">
        <v>2060</v>
      </c>
      <c r="T501" t="s">
        <v>103</v>
      </c>
      <c r="U501" t="s">
        <v>104</v>
      </c>
      <c r="V501" t="s">
        <v>325</v>
      </c>
      <c r="W501" t="s">
        <v>326</v>
      </c>
      <c r="X501" t="s">
        <v>54</v>
      </c>
      <c r="Y501" s="5">
        <f t="shared" si="14"/>
        <v>3500</v>
      </c>
      <c r="Z501" s="3" t="str">
        <f t="shared" si="15"/>
        <v>March</v>
      </c>
      <c r="AA501">
        <v>2005</v>
      </c>
    </row>
    <row r="502" spans="1:27" x14ac:dyDescent="0.2">
      <c r="A502">
        <v>10422</v>
      </c>
      <c r="B502">
        <v>51</v>
      </c>
      <c r="C502" s="5">
        <v>95.55</v>
      </c>
      <c r="D502">
        <v>2</v>
      </c>
      <c r="E502" t="s">
        <v>654</v>
      </c>
      <c r="F502" t="s">
        <v>336</v>
      </c>
      <c r="G502">
        <v>2</v>
      </c>
      <c r="H502">
        <v>5</v>
      </c>
      <c r="I502">
        <v>2005</v>
      </c>
      <c r="J502" t="s">
        <v>633</v>
      </c>
      <c r="K502">
        <v>102</v>
      </c>
      <c r="L502" t="s">
        <v>634</v>
      </c>
      <c r="M502" t="s">
        <v>153</v>
      </c>
      <c r="N502">
        <v>2155551555</v>
      </c>
      <c r="O502" t="s">
        <v>154</v>
      </c>
      <c r="Q502" t="s">
        <v>155</v>
      </c>
      <c r="R502" t="s">
        <v>156</v>
      </c>
      <c r="S502">
        <v>70267</v>
      </c>
      <c r="T502" t="s">
        <v>35</v>
      </c>
      <c r="U502" t="s">
        <v>36</v>
      </c>
      <c r="V502" t="s">
        <v>37</v>
      </c>
      <c r="W502" t="s">
        <v>157</v>
      </c>
      <c r="X502" t="s">
        <v>54</v>
      </c>
      <c r="Y502" s="5">
        <f t="shared" si="14"/>
        <v>4873.05</v>
      </c>
      <c r="Z502" s="3" t="str">
        <f t="shared" si="15"/>
        <v>May</v>
      </c>
      <c r="AA502">
        <v>2005</v>
      </c>
    </row>
    <row r="503" spans="1:27" x14ac:dyDescent="0.2">
      <c r="A503">
        <v>10102</v>
      </c>
      <c r="B503">
        <v>41</v>
      </c>
      <c r="C503" s="5">
        <v>50.14</v>
      </c>
      <c r="D503">
        <v>1</v>
      </c>
      <c r="E503" s="1">
        <v>37895</v>
      </c>
      <c r="F503" t="s">
        <v>28</v>
      </c>
      <c r="G503">
        <v>1</v>
      </c>
      <c r="H503">
        <v>1</v>
      </c>
      <c r="I503">
        <v>2003</v>
      </c>
      <c r="J503" t="s">
        <v>633</v>
      </c>
      <c r="K503">
        <v>53</v>
      </c>
      <c r="L503" t="s">
        <v>655</v>
      </c>
      <c r="M503" t="s">
        <v>107</v>
      </c>
      <c r="N503">
        <v>2125551500</v>
      </c>
      <c r="O503" t="s">
        <v>108</v>
      </c>
      <c r="P503" t="s">
        <v>109</v>
      </c>
      <c r="Q503" t="s">
        <v>33</v>
      </c>
      <c r="R503" t="s">
        <v>34</v>
      </c>
      <c r="S503">
        <v>10022</v>
      </c>
      <c r="T503" t="s">
        <v>35</v>
      </c>
      <c r="U503" t="s">
        <v>36</v>
      </c>
      <c r="V503" t="s">
        <v>110</v>
      </c>
      <c r="W503" t="s">
        <v>111</v>
      </c>
      <c r="X503" t="s">
        <v>39</v>
      </c>
      <c r="Y503" s="5">
        <f t="shared" si="14"/>
        <v>2055.7400000000002</v>
      </c>
      <c r="Z503" s="3" t="str">
        <f t="shared" si="15"/>
        <v>January</v>
      </c>
      <c r="AA503">
        <v>2003</v>
      </c>
    </row>
    <row r="504" spans="1:27" x14ac:dyDescent="0.2">
      <c r="A504">
        <v>10111</v>
      </c>
      <c r="B504">
        <v>48</v>
      </c>
      <c r="C504" s="5">
        <v>49.06</v>
      </c>
      <c r="D504">
        <v>5</v>
      </c>
      <c r="E504" t="s">
        <v>635</v>
      </c>
      <c r="F504" t="s">
        <v>28</v>
      </c>
      <c r="G504">
        <v>1</v>
      </c>
      <c r="H504">
        <v>3</v>
      </c>
      <c r="I504">
        <v>2003</v>
      </c>
      <c r="J504" t="s">
        <v>633</v>
      </c>
      <c r="K504">
        <v>53</v>
      </c>
      <c r="L504" t="s">
        <v>655</v>
      </c>
      <c r="M504" t="s">
        <v>87</v>
      </c>
      <c r="N504">
        <v>6505555787</v>
      </c>
      <c r="O504" t="s">
        <v>88</v>
      </c>
      <c r="Q504" t="s">
        <v>64</v>
      </c>
      <c r="R504" t="s">
        <v>59</v>
      </c>
      <c r="T504" t="s">
        <v>35</v>
      </c>
      <c r="U504" t="s">
        <v>36</v>
      </c>
      <c r="V504" t="s">
        <v>89</v>
      </c>
      <c r="W504" t="s">
        <v>61</v>
      </c>
      <c r="X504" t="s">
        <v>39</v>
      </c>
      <c r="Y504" s="5">
        <f t="shared" si="14"/>
        <v>2354.88</v>
      </c>
      <c r="Z504" s="3" t="str">
        <f t="shared" si="15"/>
        <v>March</v>
      </c>
      <c r="AA504">
        <v>2003</v>
      </c>
    </row>
    <row r="505" spans="1:27" x14ac:dyDescent="0.2">
      <c r="A505">
        <v>10126</v>
      </c>
      <c r="B505">
        <v>42</v>
      </c>
      <c r="C505" s="5">
        <v>54.99</v>
      </c>
      <c r="D505">
        <v>17</v>
      </c>
      <c r="E505" t="s">
        <v>211</v>
      </c>
      <c r="F505" t="s">
        <v>28</v>
      </c>
      <c r="G505">
        <v>2</v>
      </c>
      <c r="H505">
        <v>5</v>
      </c>
      <c r="I505">
        <v>2003</v>
      </c>
      <c r="J505" t="s">
        <v>633</v>
      </c>
      <c r="K505">
        <v>53</v>
      </c>
      <c r="L505" t="s">
        <v>655</v>
      </c>
      <c r="M505" t="s">
        <v>212</v>
      </c>
      <c r="N505" t="s">
        <v>213</v>
      </c>
      <c r="O505" t="s">
        <v>214</v>
      </c>
      <c r="Q505" t="s">
        <v>195</v>
      </c>
      <c r="S505">
        <v>28023</v>
      </c>
      <c r="T505" t="s">
        <v>196</v>
      </c>
      <c r="U505" t="s">
        <v>45</v>
      </c>
      <c r="V505" t="s">
        <v>215</v>
      </c>
      <c r="W505" t="s">
        <v>216</v>
      </c>
      <c r="X505" t="s">
        <v>39</v>
      </c>
      <c r="Y505" s="5">
        <f t="shared" si="14"/>
        <v>2309.58</v>
      </c>
      <c r="Z505" s="3" t="str">
        <f t="shared" si="15"/>
        <v>May</v>
      </c>
      <c r="AA505">
        <v>2003</v>
      </c>
    </row>
    <row r="506" spans="1:27" x14ac:dyDescent="0.2">
      <c r="A506">
        <v>10139</v>
      </c>
      <c r="B506">
        <v>49</v>
      </c>
      <c r="C506" s="5">
        <v>43.13</v>
      </c>
      <c r="D506">
        <v>6</v>
      </c>
      <c r="E506" t="s">
        <v>637</v>
      </c>
      <c r="F506" t="s">
        <v>28</v>
      </c>
      <c r="G506">
        <v>3</v>
      </c>
      <c r="H506">
        <v>7</v>
      </c>
      <c r="I506">
        <v>2003</v>
      </c>
      <c r="J506" t="s">
        <v>633</v>
      </c>
      <c r="K506">
        <v>53</v>
      </c>
      <c r="L506" t="s">
        <v>655</v>
      </c>
      <c r="M506" t="s">
        <v>169</v>
      </c>
      <c r="N506" t="s">
        <v>170</v>
      </c>
      <c r="O506" t="s">
        <v>171</v>
      </c>
      <c r="P506" t="s">
        <v>172</v>
      </c>
      <c r="Q506" t="s">
        <v>173</v>
      </c>
      <c r="R506" t="s">
        <v>174</v>
      </c>
      <c r="S506">
        <v>2067</v>
      </c>
      <c r="T506" t="s">
        <v>103</v>
      </c>
      <c r="U506" t="s">
        <v>104</v>
      </c>
      <c r="V506" t="s">
        <v>175</v>
      </c>
      <c r="W506" t="s">
        <v>176</v>
      </c>
      <c r="X506" t="s">
        <v>39</v>
      </c>
      <c r="Y506" s="5">
        <f t="shared" si="14"/>
        <v>2113.3700000000003</v>
      </c>
      <c r="Z506" s="3" t="str">
        <f t="shared" si="15"/>
        <v>July</v>
      </c>
      <c r="AA506">
        <v>2003</v>
      </c>
    </row>
    <row r="507" spans="1:27" x14ac:dyDescent="0.2">
      <c r="A507">
        <v>10149</v>
      </c>
      <c r="B507">
        <v>30</v>
      </c>
      <c r="C507" s="5">
        <v>58.22</v>
      </c>
      <c r="D507">
        <v>3</v>
      </c>
      <c r="E507" s="1">
        <v>37964</v>
      </c>
      <c r="F507" t="s">
        <v>28</v>
      </c>
      <c r="G507">
        <v>3</v>
      </c>
      <c r="H507">
        <v>9</v>
      </c>
      <c r="I507">
        <v>2003</v>
      </c>
      <c r="J507" t="s">
        <v>633</v>
      </c>
      <c r="K507">
        <v>53</v>
      </c>
      <c r="L507" t="s">
        <v>655</v>
      </c>
      <c r="M507" t="s">
        <v>604</v>
      </c>
      <c r="N507">
        <v>4155554312</v>
      </c>
      <c r="O507" t="s">
        <v>605</v>
      </c>
      <c r="Q507" t="s">
        <v>606</v>
      </c>
      <c r="R507" t="s">
        <v>59</v>
      </c>
      <c r="S507">
        <v>94217</v>
      </c>
      <c r="T507" t="s">
        <v>35</v>
      </c>
      <c r="U507" t="s">
        <v>36</v>
      </c>
      <c r="V507" t="s">
        <v>607</v>
      </c>
      <c r="W507" t="s">
        <v>453</v>
      </c>
      <c r="X507" t="s">
        <v>39</v>
      </c>
      <c r="Y507" s="5">
        <f t="shared" si="14"/>
        <v>1746.6</v>
      </c>
      <c r="Z507" s="3" t="str">
        <f t="shared" si="15"/>
        <v>September</v>
      </c>
      <c r="AA507">
        <v>2003</v>
      </c>
    </row>
    <row r="508" spans="1:27" x14ac:dyDescent="0.2">
      <c r="A508">
        <v>10162</v>
      </c>
      <c r="B508">
        <v>45</v>
      </c>
      <c r="C508" s="5">
        <v>51.21</v>
      </c>
      <c r="D508">
        <v>1</v>
      </c>
      <c r="E508" t="s">
        <v>638</v>
      </c>
      <c r="F508" t="s">
        <v>28</v>
      </c>
      <c r="G508">
        <v>4</v>
      </c>
      <c r="H508">
        <v>10</v>
      </c>
      <c r="I508">
        <v>2003</v>
      </c>
      <c r="J508" t="s">
        <v>633</v>
      </c>
      <c r="K508">
        <v>53</v>
      </c>
      <c r="L508" t="s">
        <v>655</v>
      </c>
      <c r="M508" t="s">
        <v>62</v>
      </c>
      <c r="N508">
        <v>6505551386</v>
      </c>
      <c r="O508" t="s">
        <v>63</v>
      </c>
      <c r="Q508" t="s">
        <v>64</v>
      </c>
      <c r="R508" t="s">
        <v>59</v>
      </c>
      <c r="T508" t="s">
        <v>35</v>
      </c>
      <c r="U508" t="s">
        <v>36</v>
      </c>
      <c r="V508" t="s">
        <v>65</v>
      </c>
      <c r="W508" t="s">
        <v>61</v>
      </c>
      <c r="X508" t="s">
        <v>39</v>
      </c>
      <c r="Y508" s="5">
        <f t="shared" si="14"/>
        <v>2304.4499999999998</v>
      </c>
      <c r="Z508" s="3" t="str">
        <f t="shared" si="15"/>
        <v>October</v>
      </c>
      <c r="AA508">
        <v>2003</v>
      </c>
    </row>
    <row r="509" spans="1:27" x14ac:dyDescent="0.2">
      <c r="A509">
        <v>10173</v>
      </c>
      <c r="B509">
        <v>48</v>
      </c>
      <c r="C509" s="5">
        <v>44.21</v>
      </c>
      <c r="D509">
        <v>5</v>
      </c>
      <c r="E509" s="1">
        <v>37752</v>
      </c>
      <c r="F509" t="s">
        <v>28</v>
      </c>
      <c r="G509">
        <v>4</v>
      </c>
      <c r="H509">
        <v>11</v>
      </c>
      <c r="I509">
        <v>2003</v>
      </c>
      <c r="J509" t="s">
        <v>633</v>
      </c>
      <c r="K509">
        <v>53</v>
      </c>
      <c r="L509" t="s">
        <v>655</v>
      </c>
      <c r="M509" t="s">
        <v>639</v>
      </c>
      <c r="N509" t="s">
        <v>640</v>
      </c>
      <c r="O509" t="s">
        <v>641</v>
      </c>
      <c r="Q509" t="s">
        <v>642</v>
      </c>
      <c r="S509">
        <v>24100</v>
      </c>
      <c r="T509" t="s">
        <v>288</v>
      </c>
      <c r="U509" t="s">
        <v>45</v>
      </c>
      <c r="V509" t="s">
        <v>643</v>
      </c>
      <c r="W509" t="s">
        <v>644</v>
      </c>
      <c r="X509" t="s">
        <v>39</v>
      </c>
      <c r="Y509" s="5">
        <f t="shared" si="14"/>
        <v>2122.08</v>
      </c>
      <c r="Z509" s="3" t="str">
        <f t="shared" si="15"/>
        <v>November</v>
      </c>
      <c r="AA509">
        <v>2003</v>
      </c>
    </row>
    <row r="510" spans="1:27" x14ac:dyDescent="0.2">
      <c r="A510">
        <v>10182</v>
      </c>
      <c r="B510">
        <v>32</v>
      </c>
      <c r="C510" s="5">
        <v>54.45</v>
      </c>
      <c r="D510">
        <v>2</v>
      </c>
      <c r="E510" s="1">
        <v>37966</v>
      </c>
      <c r="F510" t="s">
        <v>28</v>
      </c>
      <c r="G510">
        <v>4</v>
      </c>
      <c r="H510">
        <v>11</v>
      </c>
      <c r="I510">
        <v>2003</v>
      </c>
      <c r="J510" t="s">
        <v>633</v>
      </c>
      <c r="K510">
        <v>53</v>
      </c>
      <c r="L510" t="s">
        <v>655</v>
      </c>
      <c r="M510" t="s">
        <v>303</v>
      </c>
      <c r="N510">
        <v>4155551450</v>
      </c>
      <c r="O510" t="s">
        <v>304</v>
      </c>
      <c r="Q510" t="s">
        <v>305</v>
      </c>
      <c r="R510" t="s">
        <v>59</v>
      </c>
      <c r="S510">
        <v>97562</v>
      </c>
      <c r="T510" t="s">
        <v>35</v>
      </c>
      <c r="U510" t="s">
        <v>36</v>
      </c>
      <c r="V510" t="s">
        <v>306</v>
      </c>
      <c r="W510" t="s">
        <v>307</v>
      </c>
      <c r="X510" t="s">
        <v>39</v>
      </c>
      <c r="Y510" s="5">
        <f t="shared" si="14"/>
        <v>1742.4</v>
      </c>
      <c r="Z510" s="3" t="str">
        <f t="shared" si="15"/>
        <v>November</v>
      </c>
      <c r="AA510">
        <v>2003</v>
      </c>
    </row>
    <row r="511" spans="1:27" x14ac:dyDescent="0.2">
      <c r="A511">
        <v>10193</v>
      </c>
      <c r="B511">
        <v>46</v>
      </c>
      <c r="C511" s="5">
        <v>53.37</v>
      </c>
      <c r="D511">
        <v>6</v>
      </c>
      <c r="E511" t="s">
        <v>645</v>
      </c>
      <c r="F511" t="s">
        <v>28</v>
      </c>
      <c r="G511">
        <v>4</v>
      </c>
      <c r="H511">
        <v>11</v>
      </c>
      <c r="I511">
        <v>2003</v>
      </c>
      <c r="J511" t="s">
        <v>633</v>
      </c>
      <c r="K511">
        <v>53</v>
      </c>
      <c r="L511" t="s">
        <v>655</v>
      </c>
      <c r="M511" t="s">
        <v>646</v>
      </c>
      <c r="N511" t="s">
        <v>647</v>
      </c>
      <c r="O511" t="s">
        <v>648</v>
      </c>
      <c r="Q511" t="s">
        <v>649</v>
      </c>
      <c r="R511" t="s">
        <v>102</v>
      </c>
      <c r="S511">
        <v>3150</v>
      </c>
      <c r="T511" t="s">
        <v>103</v>
      </c>
      <c r="U511" t="s">
        <v>104</v>
      </c>
      <c r="V511" t="s">
        <v>650</v>
      </c>
      <c r="W511" t="s">
        <v>651</v>
      </c>
      <c r="X511" t="s">
        <v>39</v>
      </c>
      <c r="Y511" s="5">
        <f t="shared" si="14"/>
        <v>2455.02</v>
      </c>
      <c r="Z511" s="3" t="str">
        <f t="shared" si="15"/>
        <v>November</v>
      </c>
      <c r="AA511">
        <v>2003</v>
      </c>
    </row>
    <row r="512" spans="1:27" x14ac:dyDescent="0.2">
      <c r="A512">
        <v>10205</v>
      </c>
      <c r="B512">
        <v>48</v>
      </c>
      <c r="C512" s="5">
        <v>63.61</v>
      </c>
      <c r="D512">
        <v>1</v>
      </c>
      <c r="E512" s="1">
        <v>37692</v>
      </c>
      <c r="F512" t="s">
        <v>28</v>
      </c>
      <c r="G512">
        <v>4</v>
      </c>
      <c r="H512">
        <v>12</v>
      </c>
      <c r="I512">
        <v>2003</v>
      </c>
      <c r="J512" t="s">
        <v>633</v>
      </c>
      <c r="K512">
        <v>53</v>
      </c>
      <c r="L512" t="s">
        <v>655</v>
      </c>
      <c r="M512" t="s">
        <v>192</v>
      </c>
      <c r="N512" t="s">
        <v>193</v>
      </c>
      <c r="O512" t="s">
        <v>194</v>
      </c>
      <c r="Q512" t="s">
        <v>195</v>
      </c>
      <c r="S512">
        <v>28034</v>
      </c>
      <c r="T512" t="s">
        <v>196</v>
      </c>
      <c r="U512" t="s">
        <v>45</v>
      </c>
      <c r="V512" t="s">
        <v>197</v>
      </c>
      <c r="W512" t="s">
        <v>198</v>
      </c>
      <c r="X512" t="s">
        <v>54</v>
      </c>
      <c r="Y512" s="5">
        <f t="shared" si="14"/>
        <v>3053.2799999999997</v>
      </c>
      <c r="Z512" s="3" t="str">
        <f t="shared" si="15"/>
        <v>December</v>
      </c>
      <c r="AA512">
        <v>2003</v>
      </c>
    </row>
    <row r="513" spans="1:27" x14ac:dyDescent="0.2">
      <c r="A513">
        <v>10215</v>
      </c>
      <c r="B513">
        <v>33</v>
      </c>
      <c r="C513" s="5">
        <v>43.13</v>
      </c>
      <c r="D513">
        <v>9</v>
      </c>
      <c r="E513" t="s">
        <v>260</v>
      </c>
      <c r="F513" t="s">
        <v>28</v>
      </c>
      <c r="G513">
        <v>1</v>
      </c>
      <c r="H513">
        <v>1</v>
      </c>
      <c r="I513">
        <v>2004</v>
      </c>
      <c r="J513" t="s">
        <v>633</v>
      </c>
      <c r="K513">
        <v>53</v>
      </c>
      <c r="L513" t="s">
        <v>655</v>
      </c>
      <c r="M513" t="s">
        <v>261</v>
      </c>
      <c r="N513">
        <v>3105553722</v>
      </c>
      <c r="O513" t="s">
        <v>262</v>
      </c>
      <c r="Q513" t="s">
        <v>263</v>
      </c>
      <c r="R513" t="s">
        <v>59</v>
      </c>
      <c r="S513">
        <v>94019</v>
      </c>
      <c r="T513" t="s">
        <v>35</v>
      </c>
      <c r="U513" t="s">
        <v>36</v>
      </c>
      <c r="V513" t="s">
        <v>264</v>
      </c>
      <c r="W513" t="s">
        <v>265</v>
      </c>
      <c r="X513" t="s">
        <v>39</v>
      </c>
      <c r="Y513" s="5">
        <f t="shared" si="14"/>
        <v>1423.2900000000002</v>
      </c>
      <c r="Z513" s="3" t="str">
        <f t="shared" si="15"/>
        <v>January</v>
      </c>
      <c r="AA513">
        <v>2004</v>
      </c>
    </row>
    <row r="514" spans="1:27" x14ac:dyDescent="0.2">
      <c r="A514">
        <v>10227</v>
      </c>
      <c r="B514">
        <v>31</v>
      </c>
      <c r="C514" s="5">
        <v>48.52</v>
      </c>
      <c r="D514">
        <v>2</v>
      </c>
      <c r="E514" s="1">
        <v>38020</v>
      </c>
      <c r="F514" t="s">
        <v>28</v>
      </c>
      <c r="G514">
        <v>1</v>
      </c>
      <c r="H514">
        <v>3</v>
      </c>
      <c r="I514">
        <v>2004</v>
      </c>
      <c r="J514" t="s">
        <v>633</v>
      </c>
      <c r="K514">
        <v>53</v>
      </c>
      <c r="L514" t="s">
        <v>655</v>
      </c>
      <c r="M514" t="s">
        <v>245</v>
      </c>
      <c r="N514" t="s">
        <v>246</v>
      </c>
      <c r="O514" t="s">
        <v>247</v>
      </c>
      <c r="Q514" t="s">
        <v>248</v>
      </c>
      <c r="S514">
        <v>69004</v>
      </c>
      <c r="T514" t="s">
        <v>44</v>
      </c>
      <c r="U514" t="s">
        <v>45</v>
      </c>
      <c r="V514" t="s">
        <v>249</v>
      </c>
      <c r="W514" t="s">
        <v>250</v>
      </c>
      <c r="X514" t="s">
        <v>39</v>
      </c>
      <c r="Y514" s="5">
        <f t="shared" si="14"/>
        <v>1504.1200000000001</v>
      </c>
      <c r="Z514" s="3" t="str">
        <f t="shared" si="15"/>
        <v>March</v>
      </c>
      <c r="AA514">
        <v>2004</v>
      </c>
    </row>
    <row r="515" spans="1:27" x14ac:dyDescent="0.2">
      <c r="A515">
        <v>10244</v>
      </c>
      <c r="B515">
        <v>20</v>
      </c>
      <c r="C515" s="5">
        <v>58.22</v>
      </c>
      <c r="D515">
        <v>6</v>
      </c>
      <c r="E515" t="s">
        <v>652</v>
      </c>
      <c r="F515" t="s">
        <v>28</v>
      </c>
      <c r="G515">
        <v>2</v>
      </c>
      <c r="H515">
        <v>4</v>
      </c>
      <c r="I515">
        <v>2004</v>
      </c>
      <c r="J515" t="s">
        <v>633</v>
      </c>
      <c r="K515">
        <v>53</v>
      </c>
      <c r="L515" t="s">
        <v>655</v>
      </c>
      <c r="M515" t="s">
        <v>192</v>
      </c>
      <c r="N515" t="s">
        <v>193</v>
      </c>
      <c r="O515" t="s">
        <v>194</v>
      </c>
      <c r="Q515" t="s">
        <v>195</v>
      </c>
      <c r="S515">
        <v>28034</v>
      </c>
      <c r="T515" t="s">
        <v>196</v>
      </c>
      <c r="U515" t="s">
        <v>45</v>
      </c>
      <c r="V515" t="s">
        <v>197</v>
      </c>
      <c r="W515" t="s">
        <v>198</v>
      </c>
      <c r="X515" t="s">
        <v>39</v>
      </c>
      <c r="Y515" s="5">
        <f t="shared" ref="Y515:Y578" si="16">B515*C515</f>
        <v>1164.4000000000001</v>
      </c>
      <c r="Z515" s="3" t="str">
        <f t="shared" ref="Z515:Z578" si="17">TEXT(DATE(2000, H515, 1), "mmmm")</f>
        <v>April</v>
      </c>
      <c r="AA515">
        <v>2004</v>
      </c>
    </row>
    <row r="516" spans="1:27" x14ac:dyDescent="0.2">
      <c r="A516">
        <v>10256</v>
      </c>
      <c r="B516">
        <v>29</v>
      </c>
      <c r="C516" s="5">
        <v>51.75</v>
      </c>
      <c r="D516">
        <v>1</v>
      </c>
      <c r="E516" s="1">
        <v>38205</v>
      </c>
      <c r="F516" t="s">
        <v>28</v>
      </c>
      <c r="G516">
        <v>2</v>
      </c>
      <c r="H516">
        <v>6</v>
      </c>
      <c r="I516">
        <v>2004</v>
      </c>
      <c r="J516" t="s">
        <v>633</v>
      </c>
      <c r="K516">
        <v>53</v>
      </c>
      <c r="L516" t="s">
        <v>655</v>
      </c>
      <c r="M516" t="s">
        <v>361</v>
      </c>
      <c r="N516" t="s">
        <v>362</v>
      </c>
      <c r="O516" t="s">
        <v>363</v>
      </c>
      <c r="Q516" t="s">
        <v>364</v>
      </c>
      <c r="S516">
        <v>1734</v>
      </c>
      <c r="T516" t="s">
        <v>365</v>
      </c>
      <c r="U516" t="s">
        <v>45</v>
      </c>
      <c r="V516" t="s">
        <v>366</v>
      </c>
      <c r="W516" t="s">
        <v>367</v>
      </c>
      <c r="X516" t="s">
        <v>39</v>
      </c>
      <c r="Y516" s="5">
        <f t="shared" si="16"/>
        <v>1500.75</v>
      </c>
      <c r="Z516" s="3" t="str">
        <f t="shared" si="17"/>
        <v>June</v>
      </c>
      <c r="AA516">
        <v>2004</v>
      </c>
    </row>
    <row r="517" spans="1:27" x14ac:dyDescent="0.2">
      <c r="A517">
        <v>10280</v>
      </c>
      <c r="B517">
        <v>27</v>
      </c>
      <c r="C517" s="5">
        <v>57.68</v>
      </c>
      <c r="D517">
        <v>8</v>
      </c>
      <c r="E517" t="s">
        <v>283</v>
      </c>
      <c r="F517" t="s">
        <v>28</v>
      </c>
      <c r="G517">
        <v>3</v>
      </c>
      <c r="H517">
        <v>8</v>
      </c>
      <c r="I517">
        <v>2004</v>
      </c>
      <c r="J517" t="s">
        <v>633</v>
      </c>
      <c r="K517">
        <v>53</v>
      </c>
      <c r="L517" t="s">
        <v>655</v>
      </c>
      <c r="M517" t="s">
        <v>284</v>
      </c>
      <c r="N517" t="s">
        <v>285</v>
      </c>
      <c r="O517" t="s">
        <v>286</v>
      </c>
      <c r="Q517" t="s">
        <v>287</v>
      </c>
      <c r="S517">
        <v>10100</v>
      </c>
      <c r="T517" t="s">
        <v>288</v>
      </c>
      <c r="U517" t="s">
        <v>45</v>
      </c>
      <c r="V517" t="s">
        <v>289</v>
      </c>
      <c r="W517" t="s">
        <v>290</v>
      </c>
      <c r="X517" t="s">
        <v>39</v>
      </c>
      <c r="Y517" s="5">
        <f t="shared" si="16"/>
        <v>1557.36</v>
      </c>
      <c r="Z517" s="3" t="str">
        <f t="shared" si="17"/>
        <v>August</v>
      </c>
      <c r="AA517">
        <v>2004</v>
      </c>
    </row>
    <row r="518" spans="1:27" x14ac:dyDescent="0.2">
      <c r="A518">
        <v>10289</v>
      </c>
      <c r="B518">
        <v>24</v>
      </c>
      <c r="C518" s="5">
        <v>56.07</v>
      </c>
      <c r="D518">
        <v>1</v>
      </c>
      <c r="E518" s="1">
        <v>38055</v>
      </c>
      <c r="F518" t="s">
        <v>28</v>
      </c>
      <c r="G518">
        <v>3</v>
      </c>
      <c r="H518">
        <v>9</v>
      </c>
      <c r="I518">
        <v>2004</v>
      </c>
      <c r="J518" t="s">
        <v>633</v>
      </c>
      <c r="K518">
        <v>53</v>
      </c>
      <c r="L518" t="s">
        <v>655</v>
      </c>
      <c r="M518" t="s">
        <v>79</v>
      </c>
      <c r="N518" t="s">
        <v>80</v>
      </c>
      <c r="O518" t="s">
        <v>81</v>
      </c>
      <c r="Q518" t="s">
        <v>82</v>
      </c>
      <c r="S518" t="s">
        <v>83</v>
      </c>
      <c r="T518" t="s">
        <v>84</v>
      </c>
      <c r="U518" t="s">
        <v>45</v>
      </c>
      <c r="V518" t="s">
        <v>85</v>
      </c>
      <c r="W518" t="s">
        <v>86</v>
      </c>
      <c r="X518" t="s">
        <v>39</v>
      </c>
      <c r="Y518" s="5">
        <f t="shared" si="16"/>
        <v>1345.68</v>
      </c>
      <c r="Z518" s="3" t="str">
        <f t="shared" si="17"/>
        <v>September</v>
      </c>
      <c r="AA518">
        <v>2004</v>
      </c>
    </row>
    <row r="519" spans="1:27" x14ac:dyDescent="0.2">
      <c r="A519">
        <v>10304</v>
      </c>
      <c r="B519">
        <v>37</v>
      </c>
      <c r="C519" s="5">
        <v>48.52</v>
      </c>
      <c r="D519">
        <v>12</v>
      </c>
      <c r="E519" s="1">
        <v>38301</v>
      </c>
      <c r="F519" t="s">
        <v>28</v>
      </c>
      <c r="G519">
        <v>4</v>
      </c>
      <c r="H519">
        <v>10</v>
      </c>
      <c r="I519">
        <v>2004</v>
      </c>
      <c r="J519" t="s">
        <v>633</v>
      </c>
      <c r="K519">
        <v>53</v>
      </c>
      <c r="L519" t="s">
        <v>655</v>
      </c>
      <c r="M519" t="s">
        <v>297</v>
      </c>
      <c r="N519" t="s">
        <v>298</v>
      </c>
      <c r="O519" t="s">
        <v>299</v>
      </c>
      <c r="Q519" t="s">
        <v>300</v>
      </c>
      <c r="S519">
        <v>78000</v>
      </c>
      <c r="T519" t="s">
        <v>44</v>
      </c>
      <c r="U519" t="s">
        <v>45</v>
      </c>
      <c r="V519" t="s">
        <v>301</v>
      </c>
      <c r="W519" t="s">
        <v>53</v>
      </c>
      <c r="X519" t="s">
        <v>39</v>
      </c>
      <c r="Y519" s="5">
        <f t="shared" si="16"/>
        <v>1795.24</v>
      </c>
      <c r="Z519" s="3" t="str">
        <f t="shared" si="17"/>
        <v>October</v>
      </c>
      <c r="AA519">
        <v>2004</v>
      </c>
    </row>
    <row r="520" spans="1:27" x14ac:dyDescent="0.2">
      <c r="A520">
        <v>10312</v>
      </c>
      <c r="B520">
        <v>25</v>
      </c>
      <c r="C520" s="5">
        <v>44.21</v>
      </c>
      <c r="D520">
        <v>9</v>
      </c>
      <c r="E520" t="s">
        <v>302</v>
      </c>
      <c r="F520" t="s">
        <v>28</v>
      </c>
      <c r="G520">
        <v>4</v>
      </c>
      <c r="H520">
        <v>10</v>
      </c>
      <c r="I520">
        <v>2004</v>
      </c>
      <c r="J520" t="s">
        <v>633</v>
      </c>
      <c r="K520">
        <v>53</v>
      </c>
      <c r="L520" t="s">
        <v>655</v>
      </c>
      <c r="M520" t="s">
        <v>303</v>
      </c>
      <c r="N520">
        <v>4155551450</v>
      </c>
      <c r="O520" t="s">
        <v>304</v>
      </c>
      <c r="Q520" t="s">
        <v>305</v>
      </c>
      <c r="R520" t="s">
        <v>59</v>
      </c>
      <c r="S520">
        <v>97562</v>
      </c>
      <c r="T520" t="s">
        <v>35</v>
      </c>
      <c r="U520" t="s">
        <v>36</v>
      </c>
      <c r="V520" t="s">
        <v>306</v>
      </c>
      <c r="W520" t="s">
        <v>307</v>
      </c>
      <c r="X520" t="s">
        <v>39</v>
      </c>
      <c r="Y520" s="5">
        <f t="shared" si="16"/>
        <v>1105.25</v>
      </c>
      <c r="Z520" s="3" t="str">
        <f t="shared" si="17"/>
        <v>October</v>
      </c>
      <c r="AA520">
        <v>2004</v>
      </c>
    </row>
    <row r="521" spans="1:27" x14ac:dyDescent="0.2">
      <c r="A521">
        <v>10322</v>
      </c>
      <c r="B521">
        <v>41</v>
      </c>
      <c r="C521" s="5">
        <v>57.68</v>
      </c>
      <c r="D521">
        <v>5</v>
      </c>
      <c r="E521" s="1">
        <v>38088</v>
      </c>
      <c r="F521" t="s">
        <v>28</v>
      </c>
      <c r="G521">
        <v>4</v>
      </c>
      <c r="H521">
        <v>11</v>
      </c>
      <c r="I521">
        <v>2004</v>
      </c>
      <c r="J521" t="s">
        <v>633</v>
      </c>
      <c r="K521">
        <v>53</v>
      </c>
      <c r="L521" t="s">
        <v>655</v>
      </c>
      <c r="M521" t="s">
        <v>308</v>
      </c>
      <c r="N521">
        <v>6035558647</v>
      </c>
      <c r="O521" t="s">
        <v>309</v>
      </c>
      <c r="Q521" t="s">
        <v>310</v>
      </c>
      <c r="R521" t="s">
        <v>311</v>
      </c>
      <c r="S521">
        <v>62005</v>
      </c>
      <c r="T521" t="s">
        <v>35</v>
      </c>
      <c r="U521" t="s">
        <v>36</v>
      </c>
      <c r="V521" t="s">
        <v>60</v>
      </c>
      <c r="W521" t="s">
        <v>307</v>
      </c>
      <c r="X521" t="s">
        <v>39</v>
      </c>
      <c r="Y521" s="5">
        <f t="shared" si="16"/>
        <v>2364.88</v>
      </c>
      <c r="Z521" s="3" t="str">
        <f t="shared" si="17"/>
        <v>November</v>
      </c>
      <c r="AA521">
        <v>2004</v>
      </c>
    </row>
    <row r="522" spans="1:27" x14ac:dyDescent="0.2">
      <c r="A522">
        <v>10332</v>
      </c>
      <c r="B522">
        <v>27</v>
      </c>
      <c r="C522" s="5">
        <v>89.89</v>
      </c>
      <c r="D522">
        <v>16</v>
      </c>
      <c r="E522" t="s">
        <v>631</v>
      </c>
      <c r="F522" t="s">
        <v>28</v>
      </c>
      <c r="G522">
        <v>4</v>
      </c>
      <c r="H522">
        <v>11</v>
      </c>
      <c r="I522">
        <v>2004</v>
      </c>
      <c r="J522" t="s">
        <v>633</v>
      </c>
      <c r="K522">
        <v>53</v>
      </c>
      <c r="L522" t="s">
        <v>655</v>
      </c>
      <c r="M522" t="s">
        <v>560</v>
      </c>
      <c r="N522" t="s">
        <v>561</v>
      </c>
      <c r="O522" t="s">
        <v>562</v>
      </c>
      <c r="Q522" t="s">
        <v>563</v>
      </c>
      <c r="S522" t="s">
        <v>564</v>
      </c>
      <c r="T522" t="s">
        <v>187</v>
      </c>
      <c r="U522" t="s">
        <v>45</v>
      </c>
      <c r="V522" t="s">
        <v>565</v>
      </c>
      <c r="W522" t="s">
        <v>102</v>
      </c>
      <c r="X522" t="s">
        <v>39</v>
      </c>
      <c r="Y522" s="5">
        <f t="shared" si="16"/>
        <v>2427.0300000000002</v>
      </c>
      <c r="Z522" s="3" t="str">
        <f t="shared" si="17"/>
        <v>November</v>
      </c>
      <c r="AA522">
        <v>2004</v>
      </c>
    </row>
    <row r="523" spans="1:27" x14ac:dyDescent="0.2">
      <c r="A523">
        <v>10347</v>
      </c>
      <c r="B523">
        <v>21</v>
      </c>
      <c r="C523" s="5">
        <v>58.95</v>
      </c>
      <c r="D523">
        <v>7</v>
      </c>
      <c r="E523" t="s">
        <v>313</v>
      </c>
      <c r="F523" t="s">
        <v>28</v>
      </c>
      <c r="G523">
        <v>4</v>
      </c>
      <c r="H523">
        <v>11</v>
      </c>
      <c r="I523">
        <v>2004</v>
      </c>
      <c r="J523" t="s">
        <v>633</v>
      </c>
      <c r="K523">
        <v>53</v>
      </c>
      <c r="L523" t="s">
        <v>655</v>
      </c>
      <c r="M523" t="s">
        <v>97</v>
      </c>
      <c r="N523" t="s">
        <v>98</v>
      </c>
      <c r="O523" t="s">
        <v>99</v>
      </c>
      <c r="P523" t="s">
        <v>100</v>
      </c>
      <c r="Q523" t="s">
        <v>101</v>
      </c>
      <c r="R523" t="s">
        <v>102</v>
      </c>
      <c r="S523">
        <v>3004</v>
      </c>
      <c r="T523" t="s">
        <v>103</v>
      </c>
      <c r="U523" t="s">
        <v>104</v>
      </c>
      <c r="V523" t="s">
        <v>105</v>
      </c>
      <c r="W523" t="s">
        <v>106</v>
      </c>
      <c r="X523" t="s">
        <v>39</v>
      </c>
      <c r="Y523" s="5">
        <f t="shared" si="16"/>
        <v>1237.95</v>
      </c>
      <c r="Z523" s="3" t="str">
        <f t="shared" si="17"/>
        <v>November</v>
      </c>
      <c r="AA523">
        <v>2004</v>
      </c>
    </row>
    <row r="524" spans="1:27" x14ac:dyDescent="0.2">
      <c r="A524">
        <v>10356</v>
      </c>
      <c r="B524">
        <v>22</v>
      </c>
      <c r="C524" s="5">
        <v>72.41</v>
      </c>
      <c r="D524">
        <v>6</v>
      </c>
      <c r="E524" s="1">
        <v>38242</v>
      </c>
      <c r="F524" t="s">
        <v>28</v>
      </c>
      <c r="G524">
        <v>4</v>
      </c>
      <c r="H524">
        <v>12</v>
      </c>
      <c r="I524">
        <v>2004</v>
      </c>
      <c r="J524" t="s">
        <v>633</v>
      </c>
      <c r="K524">
        <v>53</v>
      </c>
      <c r="L524" t="s">
        <v>655</v>
      </c>
      <c r="M524" t="s">
        <v>48</v>
      </c>
      <c r="N524" t="s">
        <v>49</v>
      </c>
      <c r="O524" t="s">
        <v>50</v>
      </c>
      <c r="Q524" t="s">
        <v>51</v>
      </c>
      <c r="S524">
        <v>75508</v>
      </c>
      <c r="T524" t="s">
        <v>44</v>
      </c>
      <c r="U524" t="s">
        <v>45</v>
      </c>
      <c r="V524" t="s">
        <v>52</v>
      </c>
      <c r="W524" t="s">
        <v>53</v>
      </c>
      <c r="X524" t="s">
        <v>39</v>
      </c>
      <c r="Y524" s="5">
        <f t="shared" si="16"/>
        <v>1593.02</v>
      </c>
      <c r="Z524" s="3" t="str">
        <f t="shared" si="17"/>
        <v>December</v>
      </c>
      <c r="AA524">
        <v>2004</v>
      </c>
    </row>
    <row r="525" spans="1:27" x14ac:dyDescent="0.2">
      <c r="A525">
        <v>10369</v>
      </c>
      <c r="B525">
        <v>32</v>
      </c>
      <c r="C525" s="5">
        <v>98.63</v>
      </c>
      <c r="D525">
        <v>7</v>
      </c>
      <c r="E525" t="s">
        <v>314</v>
      </c>
      <c r="F525" t="s">
        <v>28</v>
      </c>
      <c r="G525">
        <v>1</v>
      </c>
      <c r="H525">
        <v>1</v>
      </c>
      <c r="I525">
        <v>2005</v>
      </c>
      <c r="J525" t="s">
        <v>633</v>
      </c>
      <c r="K525">
        <v>53</v>
      </c>
      <c r="L525" t="s">
        <v>655</v>
      </c>
      <c r="M525" t="s">
        <v>315</v>
      </c>
      <c r="N525">
        <v>6175558555</v>
      </c>
      <c r="O525" t="s">
        <v>316</v>
      </c>
      <c r="Q525" t="s">
        <v>317</v>
      </c>
      <c r="R525" t="s">
        <v>135</v>
      </c>
      <c r="S525">
        <v>58339</v>
      </c>
      <c r="T525" t="s">
        <v>35</v>
      </c>
      <c r="U525" t="s">
        <v>36</v>
      </c>
      <c r="V525" t="s">
        <v>306</v>
      </c>
      <c r="W525" t="s">
        <v>318</v>
      </c>
      <c r="X525" t="s">
        <v>54</v>
      </c>
      <c r="Y525" s="5">
        <f t="shared" si="16"/>
        <v>3156.16</v>
      </c>
      <c r="Z525" s="3" t="str">
        <f t="shared" si="17"/>
        <v>January</v>
      </c>
      <c r="AA525">
        <v>2005</v>
      </c>
    </row>
    <row r="526" spans="1:27" x14ac:dyDescent="0.2">
      <c r="A526">
        <v>10381</v>
      </c>
      <c r="B526">
        <v>25</v>
      </c>
      <c r="C526" s="5">
        <v>52.83</v>
      </c>
      <c r="D526">
        <v>9</v>
      </c>
      <c r="E526" t="s">
        <v>319</v>
      </c>
      <c r="F526" t="s">
        <v>28</v>
      </c>
      <c r="G526">
        <v>1</v>
      </c>
      <c r="H526">
        <v>2</v>
      </c>
      <c r="I526">
        <v>2005</v>
      </c>
      <c r="J526" t="s">
        <v>633</v>
      </c>
      <c r="K526">
        <v>53</v>
      </c>
      <c r="L526" t="s">
        <v>655</v>
      </c>
      <c r="M526" t="s">
        <v>62</v>
      </c>
      <c r="N526">
        <v>6505551386</v>
      </c>
      <c r="O526" t="s">
        <v>63</v>
      </c>
      <c r="Q526" t="s">
        <v>64</v>
      </c>
      <c r="R526" t="s">
        <v>59</v>
      </c>
      <c r="T526" t="s">
        <v>35</v>
      </c>
      <c r="U526" t="s">
        <v>36</v>
      </c>
      <c r="V526" t="s">
        <v>65</v>
      </c>
      <c r="W526" t="s">
        <v>61</v>
      </c>
      <c r="X526" t="s">
        <v>39</v>
      </c>
      <c r="Y526" s="5">
        <f t="shared" si="16"/>
        <v>1320.75</v>
      </c>
      <c r="Z526" s="3" t="str">
        <f t="shared" si="17"/>
        <v>February</v>
      </c>
      <c r="AA526">
        <v>2005</v>
      </c>
    </row>
    <row r="527" spans="1:27" x14ac:dyDescent="0.2">
      <c r="A527">
        <v>10391</v>
      </c>
      <c r="B527">
        <v>42</v>
      </c>
      <c r="C527" s="5">
        <v>100</v>
      </c>
      <c r="D527">
        <v>3</v>
      </c>
      <c r="E527" s="1">
        <v>38598</v>
      </c>
      <c r="F527" t="s">
        <v>28</v>
      </c>
      <c r="G527">
        <v>1</v>
      </c>
      <c r="H527">
        <v>3</v>
      </c>
      <c r="I527">
        <v>2005</v>
      </c>
      <c r="J527" t="s">
        <v>633</v>
      </c>
      <c r="K527">
        <v>53</v>
      </c>
      <c r="L527" t="s">
        <v>655</v>
      </c>
      <c r="M527" t="s">
        <v>320</v>
      </c>
      <c r="N527" t="s">
        <v>321</v>
      </c>
      <c r="O527" t="s">
        <v>322</v>
      </c>
      <c r="P527" t="s">
        <v>323</v>
      </c>
      <c r="Q527" t="s">
        <v>324</v>
      </c>
      <c r="R527" t="s">
        <v>174</v>
      </c>
      <c r="S527">
        <v>2060</v>
      </c>
      <c r="T527" t="s">
        <v>103</v>
      </c>
      <c r="U527" t="s">
        <v>104</v>
      </c>
      <c r="V527" t="s">
        <v>325</v>
      </c>
      <c r="W527" t="s">
        <v>326</v>
      </c>
      <c r="X527" t="s">
        <v>54</v>
      </c>
      <c r="Y527" s="5">
        <f t="shared" si="16"/>
        <v>4200</v>
      </c>
      <c r="Z527" s="3" t="str">
        <f t="shared" si="17"/>
        <v>March</v>
      </c>
      <c r="AA527">
        <v>2005</v>
      </c>
    </row>
    <row r="528" spans="1:27" x14ac:dyDescent="0.2">
      <c r="A528">
        <v>10422</v>
      </c>
      <c r="B528">
        <v>25</v>
      </c>
      <c r="C528" s="5">
        <v>51.75</v>
      </c>
      <c r="D528">
        <v>1</v>
      </c>
      <c r="E528" t="s">
        <v>654</v>
      </c>
      <c r="F528" t="s">
        <v>336</v>
      </c>
      <c r="G528">
        <v>2</v>
      </c>
      <c r="H528">
        <v>5</v>
      </c>
      <c r="I528">
        <v>2005</v>
      </c>
      <c r="J528" t="s">
        <v>633</v>
      </c>
      <c r="K528">
        <v>53</v>
      </c>
      <c r="L528" t="s">
        <v>655</v>
      </c>
      <c r="M528" t="s">
        <v>153</v>
      </c>
      <c r="N528">
        <v>2155551555</v>
      </c>
      <c r="O528" t="s">
        <v>154</v>
      </c>
      <c r="Q528" t="s">
        <v>155</v>
      </c>
      <c r="R528" t="s">
        <v>156</v>
      </c>
      <c r="S528">
        <v>70267</v>
      </c>
      <c r="T528" t="s">
        <v>35</v>
      </c>
      <c r="U528" t="s">
        <v>36</v>
      </c>
      <c r="V528" t="s">
        <v>37</v>
      </c>
      <c r="W528" t="s">
        <v>157</v>
      </c>
      <c r="X528" t="s">
        <v>39</v>
      </c>
      <c r="Y528" s="5">
        <f t="shared" si="16"/>
        <v>1293.75</v>
      </c>
      <c r="Z528" s="3" t="str">
        <f t="shared" si="17"/>
        <v>May</v>
      </c>
      <c r="AA528">
        <v>2005</v>
      </c>
    </row>
    <row r="529" spans="1:27" x14ac:dyDescent="0.2">
      <c r="A529">
        <v>10110</v>
      </c>
      <c r="B529">
        <v>37</v>
      </c>
      <c r="C529" s="5">
        <v>100</v>
      </c>
      <c r="D529">
        <v>16</v>
      </c>
      <c r="E529" t="s">
        <v>656</v>
      </c>
      <c r="F529" t="s">
        <v>28</v>
      </c>
      <c r="G529">
        <v>1</v>
      </c>
      <c r="H529">
        <v>3</v>
      </c>
      <c r="I529">
        <v>2003</v>
      </c>
      <c r="J529" t="s">
        <v>200</v>
      </c>
      <c r="K529">
        <v>124</v>
      </c>
      <c r="L529" t="s">
        <v>657</v>
      </c>
      <c r="M529" t="s">
        <v>560</v>
      </c>
      <c r="N529" t="s">
        <v>561</v>
      </c>
      <c r="O529" t="s">
        <v>562</v>
      </c>
      <c r="Q529" t="s">
        <v>563</v>
      </c>
      <c r="S529" t="s">
        <v>564</v>
      </c>
      <c r="T529" t="s">
        <v>187</v>
      </c>
      <c r="U529" t="s">
        <v>45</v>
      </c>
      <c r="V529" t="s">
        <v>565</v>
      </c>
      <c r="W529" t="s">
        <v>102</v>
      </c>
      <c r="X529" t="s">
        <v>54</v>
      </c>
      <c r="Y529" s="5">
        <f t="shared" si="16"/>
        <v>3700</v>
      </c>
      <c r="Z529" s="3" t="str">
        <f t="shared" si="17"/>
        <v>March</v>
      </c>
      <c r="AA529">
        <v>2003</v>
      </c>
    </row>
    <row r="530" spans="1:27" x14ac:dyDescent="0.2">
      <c r="A530">
        <v>10123</v>
      </c>
      <c r="B530">
        <v>26</v>
      </c>
      <c r="C530" s="5">
        <v>100</v>
      </c>
      <c r="D530">
        <v>2</v>
      </c>
      <c r="E530" t="s">
        <v>658</v>
      </c>
      <c r="F530" t="s">
        <v>28</v>
      </c>
      <c r="G530">
        <v>2</v>
      </c>
      <c r="H530">
        <v>5</v>
      </c>
      <c r="I530">
        <v>2003</v>
      </c>
      <c r="J530" t="s">
        <v>200</v>
      </c>
      <c r="K530">
        <v>124</v>
      </c>
      <c r="L530" t="s">
        <v>657</v>
      </c>
      <c r="M530" t="s">
        <v>350</v>
      </c>
      <c r="N530" t="s">
        <v>351</v>
      </c>
      <c r="O530" t="s">
        <v>352</v>
      </c>
      <c r="Q530" t="s">
        <v>128</v>
      </c>
      <c r="S530">
        <v>44000</v>
      </c>
      <c r="T530" t="s">
        <v>44</v>
      </c>
      <c r="U530" t="s">
        <v>45</v>
      </c>
      <c r="V530" t="s">
        <v>353</v>
      </c>
      <c r="W530" t="s">
        <v>354</v>
      </c>
      <c r="X530" t="s">
        <v>54</v>
      </c>
      <c r="Y530" s="5">
        <f t="shared" si="16"/>
        <v>2600</v>
      </c>
      <c r="Z530" s="3" t="str">
        <f t="shared" si="17"/>
        <v>May</v>
      </c>
      <c r="AA530">
        <v>2003</v>
      </c>
    </row>
    <row r="531" spans="1:27" x14ac:dyDescent="0.2">
      <c r="A531">
        <v>10137</v>
      </c>
      <c r="B531">
        <v>44</v>
      </c>
      <c r="C531" s="5">
        <v>99.55</v>
      </c>
      <c r="D531">
        <v>2</v>
      </c>
      <c r="E531" s="1">
        <v>37901</v>
      </c>
      <c r="F531" t="s">
        <v>28</v>
      </c>
      <c r="G531">
        <v>3</v>
      </c>
      <c r="H531">
        <v>7</v>
      </c>
      <c r="I531">
        <v>2003</v>
      </c>
      <c r="J531" t="s">
        <v>200</v>
      </c>
      <c r="K531">
        <v>124</v>
      </c>
      <c r="L531" t="s">
        <v>657</v>
      </c>
      <c r="M531" t="s">
        <v>40</v>
      </c>
      <c r="N531" t="s">
        <v>41</v>
      </c>
      <c r="O531" t="s">
        <v>42</v>
      </c>
      <c r="Q531" t="s">
        <v>43</v>
      </c>
      <c r="S531">
        <v>51100</v>
      </c>
      <c r="T531" t="s">
        <v>44</v>
      </c>
      <c r="U531" t="s">
        <v>45</v>
      </c>
      <c r="V531" t="s">
        <v>46</v>
      </c>
      <c r="W531" t="s">
        <v>47</v>
      </c>
      <c r="X531" t="s">
        <v>54</v>
      </c>
      <c r="Y531" s="5">
        <f t="shared" si="16"/>
        <v>4380.2</v>
      </c>
      <c r="Z531" s="3" t="str">
        <f t="shared" si="17"/>
        <v>July</v>
      </c>
      <c r="AA531">
        <v>2003</v>
      </c>
    </row>
    <row r="532" spans="1:27" x14ac:dyDescent="0.2">
      <c r="A532">
        <v>10148</v>
      </c>
      <c r="B532">
        <v>47</v>
      </c>
      <c r="C532" s="5">
        <v>100</v>
      </c>
      <c r="D532">
        <v>9</v>
      </c>
      <c r="E532" s="1">
        <v>37934</v>
      </c>
      <c r="F532" t="s">
        <v>28</v>
      </c>
      <c r="G532">
        <v>3</v>
      </c>
      <c r="H532">
        <v>9</v>
      </c>
      <c r="I532">
        <v>2003</v>
      </c>
      <c r="J532" t="s">
        <v>200</v>
      </c>
      <c r="K532">
        <v>124</v>
      </c>
      <c r="L532" t="s">
        <v>657</v>
      </c>
      <c r="M532" t="s">
        <v>320</v>
      </c>
      <c r="N532" t="s">
        <v>321</v>
      </c>
      <c r="O532" t="s">
        <v>322</v>
      </c>
      <c r="P532" t="s">
        <v>323</v>
      </c>
      <c r="Q532" t="s">
        <v>324</v>
      </c>
      <c r="R532" t="s">
        <v>174</v>
      </c>
      <c r="S532">
        <v>2060</v>
      </c>
      <c r="T532" t="s">
        <v>103</v>
      </c>
      <c r="U532" t="s">
        <v>104</v>
      </c>
      <c r="V532" t="s">
        <v>325</v>
      </c>
      <c r="W532" t="s">
        <v>326</v>
      </c>
      <c r="X532" t="s">
        <v>54</v>
      </c>
      <c r="Y532" s="5">
        <f t="shared" si="16"/>
        <v>4700</v>
      </c>
      <c r="Z532" s="3" t="str">
        <f t="shared" si="17"/>
        <v>September</v>
      </c>
      <c r="AA532">
        <v>2003</v>
      </c>
    </row>
    <row r="533" spans="1:27" x14ac:dyDescent="0.2">
      <c r="A533">
        <v>10161</v>
      </c>
      <c r="B533">
        <v>43</v>
      </c>
      <c r="C533" s="5">
        <v>100</v>
      </c>
      <c r="D533">
        <v>8</v>
      </c>
      <c r="E533" t="s">
        <v>618</v>
      </c>
      <c r="F533" t="s">
        <v>28</v>
      </c>
      <c r="G533">
        <v>4</v>
      </c>
      <c r="H533">
        <v>10</v>
      </c>
      <c r="I533">
        <v>2003</v>
      </c>
      <c r="J533" t="s">
        <v>200</v>
      </c>
      <c r="K533">
        <v>124</v>
      </c>
      <c r="L533" t="s">
        <v>657</v>
      </c>
      <c r="M533" t="s">
        <v>566</v>
      </c>
      <c r="N533" t="s">
        <v>567</v>
      </c>
      <c r="O533" t="s">
        <v>568</v>
      </c>
      <c r="Q533" t="s">
        <v>569</v>
      </c>
      <c r="S533">
        <v>8200</v>
      </c>
      <c r="T533" t="s">
        <v>365</v>
      </c>
      <c r="U533" t="s">
        <v>45</v>
      </c>
      <c r="V533" t="s">
        <v>570</v>
      </c>
      <c r="W533" t="s">
        <v>571</v>
      </c>
      <c r="X533" t="s">
        <v>54</v>
      </c>
      <c r="Y533" s="5">
        <f t="shared" si="16"/>
        <v>4300</v>
      </c>
      <c r="Z533" s="3" t="str">
        <f t="shared" si="17"/>
        <v>October</v>
      </c>
      <c r="AA533">
        <v>2003</v>
      </c>
    </row>
    <row r="534" spans="1:27" x14ac:dyDescent="0.2">
      <c r="A534">
        <v>10172</v>
      </c>
      <c r="B534">
        <v>42</v>
      </c>
      <c r="C534" s="5">
        <v>100</v>
      </c>
      <c r="D534">
        <v>6</v>
      </c>
      <c r="E534" s="1">
        <v>37752</v>
      </c>
      <c r="F534" t="s">
        <v>28</v>
      </c>
      <c r="G534">
        <v>4</v>
      </c>
      <c r="H534">
        <v>11</v>
      </c>
      <c r="I534">
        <v>2003</v>
      </c>
      <c r="J534" t="s">
        <v>200</v>
      </c>
      <c r="K534">
        <v>124</v>
      </c>
      <c r="L534" t="s">
        <v>657</v>
      </c>
      <c r="M534" t="s">
        <v>119</v>
      </c>
      <c r="N534">
        <v>2035552570</v>
      </c>
      <c r="O534" t="s">
        <v>120</v>
      </c>
      <c r="Q534" t="s">
        <v>121</v>
      </c>
      <c r="R534" t="s">
        <v>122</v>
      </c>
      <c r="S534">
        <v>97562</v>
      </c>
      <c r="T534" t="s">
        <v>35</v>
      </c>
      <c r="U534" t="s">
        <v>36</v>
      </c>
      <c r="V534" t="s">
        <v>123</v>
      </c>
      <c r="W534" t="s">
        <v>61</v>
      </c>
      <c r="X534" t="s">
        <v>54</v>
      </c>
      <c r="Y534" s="5">
        <f t="shared" si="16"/>
        <v>4200</v>
      </c>
      <c r="Z534" s="3" t="str">
        <f t="shared" si="17"/>
        <v>November</v>
      </c>
      <c r="AA534">
        <v>2003</v>
      </c>
    </row>
    <row r="535" spans="1:27" x14ac:dyDescent="0.2">
      <c r="A535">
        <v>10181</v>
      </c>
      <c r="B535">
        <v>42</v>
      </c>
      <c r="C535" s="5">
        <v>100</v>
      </c>
      <c r="D535">
        <v>2</v>
      </c>
      <c r="E535" s="1">
        <v>37966</v>
      </c>
      <c r="F535" t="s">
        <v>28</v>
      </c>
      <c r="G535">
        <v>4</v>
      </c>
      <c r="H535">
        <v>11</v>
      </c>
      <c r="I535">
        <v>2003</v>
      </c>
      <c r="J535" t="s">
        <v>200</v>
      </c>
      <c r="K535">
        <v>124</v>
      </c>
      <c r="L535" t="s">
        <v>657</v>
      </c>
      <c r="M535" t="s">
        <v>79</v>
      </c>
      <c r="N535" t="s">
        <v>80</v>
      </c>
      <c r="O535" t="s">
        <v>81</v>
      </c>
      <c r="Q535" t="s">
        <v>82</v>
      </c>
      <c r="S535" t="s">
        <v>83</v>
      </c>
      <c r="T535" t="s">
        <v>84</v>
      </c>
      <c r="U535" t="s">
        <v>45</v>
      </c>
      <c r="V535" t="s">
        <v>85</v>
      </c>
      <c r="W535" t="s">
        <v>86</v>
      </c>
      <c r="X535" t="s">
        <v>54</v>
      </c>
      <c r="Y535" s="5">
        <f t="shared" si="16"/>
        <v>4200</v>
      </c>
      <c r="Z535" s="3" t="str">
        <f t="shared" si="17"/>
        <v>November</v>
      </c>
      <c r="AA535">
        <v>2003</v>
      </c>
    </row>
    <row r="536" spans="1:27" x14ac:dyDescent="0.2">
      <c r="A536">
        <v>10192</v>
      </c>
      <c r="B536">
        <v>29</v>
      </c>
      <c r="C536" s="5">
        <v>100</v>
      </c>
      <c r="D536">
        <v>7</v>
      </c>
      <c r="E536" t="s">
        <v>497</v>
      </c>
      <c r="F536" t="s">
        <v>28</v>
      </c>
      <c r="G536">
        <v>4</v>
      </c>
      <c r="H536">
        <v>11</v>
      </c>
      <c r="I536">
        <v>2003</v>
      </c>
      <c r="J536" t="s">
        <v>200</v>
      </c>
      <c r="K536">
        <v>124</v>
      </c>
      <c r="L536" t="s">
        <v>657</v>
      </c>
      <c r="M536" t="s">
        <v>308</v>
      </c>
      <c r="N536">
        <v>6035558647</v>
      </c>
      <c r="O536" t="s">
        <v>309</v>
      </c>
      <c r="Q536" t="s">
        <v>310</v>
      </c>
      <c r="R536" t="s">
        <v>311</v>
      </c>
      <c r="S536">
        <v>62005</v>
      </c>
      <c r="T536" t="s">
        <v>35</v>
      </c>
      <c r="U536" t="s">
        <v>36</v>
      </c>
      <c r="V536" t="s">
        <v>60</v>
      </c>
      <c r="W536" t="s">
        <v>307</v>
      </c>
      <c r="X536" t="s">
        <v>54</v>
      </c>
      <c r="Y536" s="5">
        <f t="shared" si="16"/>
        <v>2900</v>
      </c>
      <c r="Z536" s="3" t="str">
        <f t="shared" si="17"/>
        <v>November</v>
      </c>
      <c r="AA536">
        <v>2003</v>
      </c>
    </row>
    <row r="537" spans="1:27" x14ac:dyDescent="0.2">
      <c r="A537">
        <v>10204</v>
      </c>
      <c r="B537">
        <v>40</v>
      </c>
      <c r="C537" s="5">
        <v>100</v>
      </c>
      <c r="D537">
        <v>13</v>
      </c>
      <c r="E537" s="1">
        <v>37664</v>
      </c>
      <c r="F537" t="s">
        <v>28</v>
      </c>
      <c r="G537">
        <v>4</v>
      </c>
      <c r="H537">
        <v>12</v>
      </c>
      <c r="I537">
        <v>2003</v>
      </c>
      <c r="J537" t="s">
        <v>200</v>
      </c>
      <c r="K537">
        <v>124</v>
      </c>
      <c r="L537" t="s">
        <v>657</v>
      </c>
      <c r="M537" t="s">
        <v>539</v>
      </c>
      <c r="N537">
        <v>2125557413</v>
      </c>
      <c r="O537" t="s">
        <v>540</v>
      </c>
      <c r="P537" t="s">
        <v>541</v>
      </c>
      <c r="Q537" t="s">
        <v>33</v>
      </c>
      <c r="R537" t="s">
        <v>34</v>
      </c>
      <c r="S537">
        <v>10022</v>
      </c>
      <c r="T537" t="s">
        <v>35</v>
      </c>
      <c r="U537" t="s">
        <v>36</v>
      </c>
      <c r="V537" t="s">
        <v>60</v>
      </c>
      <c r="W537" t="s">
        <v>542</v>
      </c>
      <c r="X537" t="s">
        <v>54</v>
      </c>
      <c r="Y537" s="5">
        <f t="shared" si="16"/>
        <v>4000</v>
      </c>
      <c r="Z537" s="3" t="str">
        <f t="shared" si="17"/>
        <v>December</v>
      </c>
      <c r="AA537">
        <v>2003</v>
      </c>
    </row>
    <row r="538" spans="1:27" x14ac:dyDescent="0.2">
      <c r="A538">
        <v>10212</v>
      </c>
      <c r="B538">
        <v>38</v>
      </c>
      <c r="C538" s="5">
        <v>100</v>
      </c>
      <c r="D538">
        <v>6</v>
      </c>
      <c r="E538" t="s">
        <v>589</v>
      </c>
      <c r="F538" t="s">
        <v>28</v>
      </c>
      <c r="G538">
        <v>1</v>
      </c>
      <c r="H538">
        <v>1</v>
      </c>
      <c r="I538">
        <v>2004</v>
      </c>
      <c r="J538" t="s">
        <v>200</v>
      </c>
      <c r="K538">
        <v>124</v>
      </c>
      <c r="L538" t="s">
        <v>657</v>
      </c>
      <c r="M538" t="s">
        <v>192</v>
      </c>
      <c r="N538" t="s">
        <v>193</v>
      </c>
      <c r="O538" t="s">
        <v>194</v>
      </c>
      <c r="Q538" t="s">
        <v>195</v>
      </c>
      <c r="S538">
        <v>28034</v>
      </c>
      <c r="T538" t="s">
        <v>196</v>
      </c>
      <c r="U538" t="s">
        <v>45</v>
      </c>
      <c r="V538" t="s">
        <v>197</v>
      </c>
      <c r="W538" t="s">
        <v>198</v>
      </c>
      <c r="X538" t="s">
        <v>54</v>
      </c>
      <c r="Y538" s="5">
        <f t="shared" si="16"/>
        <v>3800</v>
      </c>
      <c r="Z538" s="3" t="str">
        <f t="shared" si="17"/>
        <v>January</v>
      </c>
      <c r="AA538">
        <v>2004</v>
      </c>
    </row>
    <row r="539" spans="1:27" x14ac:dyDescent="0.2">
      <c r="A539">
        <v>10226</v>
      </c>
      <c r="B539">
        <v>38</v>
      </c>
      <c r="C539" s="5">
        <v>100</v>
      </c>
      <c r="D539">
        <v>4</v>
      </c>
      <c r="E539" t="s">
        <v>659</v>
      </c>
      <c r="F539" t="s">
        <v>28</v>
      </c>
      <c r="G539">
        <v>1</v>
      </c>
      <c r="H539">
        <v>2</v>
      </c>
      <c r="I539">
        <v>2004</v>
      </c>
      <c r="J539" t="s">
        <v>200</v>
      </c>
      <c r="K539">
        <v>124</v>
      </c>
      <c r="L539" t="s">
        <v>657</v>
      </c>
      <c r="M539" t="s">
        <v>406</v>
      </c>
      <c r="N539">
        <v>7605558146</v>
      </c>
      <c r="O539" t="s">
        <v>407</v>
      </c>
      <c r="Q539" t="s">
        <v>408</v>
      </c>
      <c r="R539" t="s">
        <v>59</v>
      </c>
      <c r="S539">
        <v>91217</v>
      </c>
      <c r="T539" t="s">
        <v>35</v>
      </c>
      <c r="U539" t="s">
        <v>36</v>
      </c>
      <c r="V539" t="s">
        <v>264</v>
      </c>
      <c r="W539" t="s">
        <v>307</v>
      </c>
      <c r="X539" t="s">
        <v>54</v>
      </c>
      <c r="Y539" s="5">
        <f t="shared" si="16"/>
        <v>3800</v>
      </c>
      <c r="Z539" s="3" t="str">
        <f t="shared" si="17"/>
        <v>February</v>
      </c>
      <c r="AA539">
        <v>2004</v>
      </c>
    </row>
    <row r="540" spans="1:27" x14ac:dyDescent="0.2">
      <c r="A540">
        <v>10241</v>
      </c>
      <c r="B540">
        <v>21</v>
      </c>
      <c r="C540" s="5">
        <v>100</v>
      </c>
      <c r="D540">
        <v>11</v>
      </c>
      <c r="E540" t="s">
        <v>619</v>
      </c>
      <c r="F540" t="s">
        <v>28</v>
      </c>
      <c r="G540">
        <v>2</v>
      </c>
      <c r="H540">
        <v>4</v>
      </c>
      <c r="I540">
        <v>2004</v>
      </c>
      <c r="J540" t="s">
        <v>200</v>
      </c>
      <c r="K540">
        <v>124</v>
      </c>
      <c r="L540" t="s">
        <v>657</v>
      </c>
      <c r="M540" t="s">
        <v>610</v>
      </c>
      <c r="N540" t="s">
        <v>611</v>
      </c>
      <c r="O540" t="s">
        <v>612</v>
      </c>
      <c r="Q540" t="s">
        <v>613</v>
      </c>
      <c r="S540">
        <v>67000</v>
      </c>
      <c r="T540" t="s">
        <v>44</v>
      </c>
      <c r="U540" t="s">
        <v>45</v>
      </c>
      <c r="V540" t="s">
        <v>614</v>
      </c>
      <c r="W540" t="s">
        <v>615</v>
      </c>
      <c r="X540" t="s">
        <v>39</v>
      </c>
      <c r="Y540" s="5">
        <f t="shared" si="16"/>
        <v>2100</v>
      </c>
      <c r="Z540" s="3" t="str">
        <f t="shared" si="17"/>
        <v>April</v>
      </c>
      <c r="AA540">
        <v>2004</v>
      </c>
    </row>
    <row r="541" spans="1:27" x14ac:dyDescent="0.2">
      <c r="A541">
        <v>10253</v>
      </c>
      <c r="B541">
        <v>24</v>
      </c>
      <c r="C541" s="5">
        <v>100</v>
      </c>
      <c r="D541">
        <v>1</v>
      </c>
      <c r="E541" s="1">
        <v>37992</v>
      </c>
      <c r="F541" t="s">
        <v>380</v>
      </c>
      <c r="G541">
        <v>2</v>
      </c>
      <c r="H541">
        <v>6</v>
      </c>
      <c r="I541">
        <v>2004</v>
      </c>
      <c r="J541" t="s">
        <v>200</v>
      </c>
      <c r="K541">
        <v>124</v>
      </c>
      <c r="L541" t="s">
        <v>657</v>
      </c>
      <c r="M541" t="s">
        <v>182</v>
      </c>
      <c r="N541" t="s">
        <v>183</v>
      </c>
      <c r="O541" t="s">
        <v>184</v>
      </c>
      <c r="Q541" t="s">
        <v>185</v>
      </c>
      <c r="S541" t="s">
        <v>186</v>
      </c>
      <c r="T541" t="s">
        <v>187</v>
      </c>
      <c r="U541" t="s">
        <v>45</v>
      </c>
      <c r="V541" t="s">
        <v>188</v>
      </c>
      <c r="W541" t="s">
        <v>189</v>
      </c>
      <c r="X541" t="s">
        <v>54</v>
      </c>
      <c r="Y541" s="5">
        <f t="shared" si="16"/>
        <v>2400</v>
      </c>
      <c r="Z541" s="3" t="str">
        <f t="shared" si="17"/>
        <v>June</v>
      </c>
      <c r="AA541">
        <v>2004</v>
      </c>
    </row>
    <row r="542" spans="1:27" x14ac:dyDescent="0.2">
      <c r="A542">
        <v>10266</v>
      </c>
      <c r="B542">
        <v>36</v>
      </c>
      <c r="C542" s="5">
        <v>100</v>
      </c>
      <c r="D542">
        <v>2</v>
      </c>
      <c r="E542" s="1">
        <v>38145</v>
      </c>
      <c r="F542" t="s">
        <v>28</v>
      </c>
      <c r="G542">
        <v>3</v>
      </c>
      <c r="H542">
        <v>7</v>
      </c>
      <c r="I542">
        <v>2004</v>
      </c>
      <c r="J542" t="s">
        <v>200</v>
      </c>
      <c r="K542">
        <v>124</v>
      </c>
      <c r="L542" t="s">
        <v>657</v>
      </c>
      <c r="M542" t="s">
        <v>512</v>
      </c>
      <c r="N542" t="s">
        <v>513</v>
      </c>
      <c r="O542" t="s">
        <v>514</v>
      </c>
      <c r="Q542" t="s">
        <v>515</v>
      </c>
      <c r="S542">
        <v>42100</v>
      </c>
      <c r="T542" t="s">
        <v>288</v>
      </c>
      <c r="U542" t="s">
        <v>45</v>
      </c>
      <c r="V542" t="s">
        <v>516</v>
      </c>
      <c r="W542" t="s">
        <v>517</v>
      </c>
      <c r="X542" t="s">
        <v>54</v>
      </c>
      <c r="Y542" s="5">
        <f t="shared" si="16"/>
        <v>3600</v>
      </c>
      <c r="Z542" s="3" t="str">
        <f t="shared" si="17"/>
        <v>July</v>
      </c>
      <c r="AA542">
        <v>2004</v>
      </c>
    </row>
    <row r="543" spans="1:27" x14ac:dyDescent="0.2">
      <c r="A543">
        <v>10278</v>
      </c>
      <c r="B543">
        <v>23</v>
      </c>
      <c r="C543" s="5">
        <v>100</v>
      </c>
      <c r="D543">
        <v>2</v>
      </c>
      <c r="E543" s="1">
        <v>38146</v>
      </c>
      <c r="F543" t="s">
        <v>28</v>
      </c>
      <c r="G543">
        <v>3</v>
      </c>
      <c r="H543">
        <v>8</v>
      </c>
      <c r="I543">
        <v>2004</v>
      </c>
      <c r="J543" t="s">
        <v>200</v>
      </c>
      <c r="K543">
        <v>124</v>
      </c>
      <c r="L543" t="s">
        <v>657</v>
      </c>
      <c r="M543" t="s">
        <v>620</v>
      </c>
      <c r="N543">
        <v>7025551838</v>
      </c>
      <c r="O543" t="s">
        <v>621</v>
      </c>
      <c r="Q543" t="s">
        <v>622</v>
      </c>
      <c r="R543" t="s">
        <v>623</v>
      </c>
      <c r="S543">
        <v>83030</v>
      </c>
      <c r="T543" t="s">
        <v>35</v>
      </c>
      <c r="U543" t="s">
        <v>36</v>
      </c>
      <c r="V543" t="s">
        <v>123</v>
      </c>
      <c r="W543" t="s">
        <v>453</v>
      </c>
      <c r="X543" t="s">
        <v>39</v>
      </c>
      <c r="Y543" s="5">
        <f t="shared" si="16"/>
        <v>2300</v>
      </c>
      <c r="Z543" s="3" t="str">
        <f t="shared" si="17"/>
        <v>August</v>
      </c>
      <c r="AA543">
        <v>2004</v>
      </c>
    </row>
    <row r="544" spans="1:27" x14ac:dyDescent="0.2">
      <c r="A544">
        <v>10288</v>
      </c>
      <c r="B544">
        <v>20</v>
      </c>
      <c r="C544" s="5">
        <v>100</v>
      </c>
      <c r="D544">
        <v>14</v>
      </c>
      <c r="E544" s="1">
        <v>37995</v>
      </c>
      <c r="F544" t="s">
        <v>28</v>
      </c>
      <c r="G544">
        <v>3</v>
      </c>
      <c r="H544">
        <v>9</v>
      </c>
      <c r="I544">
        <v>2004</v>
      </c>
      <c r="J544" t="s">
        <v>200</v>
      </c>
      <c r="K544">
        <v>124</v>
      </c>
      <c r="L544" t="s">
        <v>657</v>
      </c>
      <c r="M544" t="s">
        <v>472</v>
      </c>
      <c r="N544" t="s">
        <v>473</v>
      </c>
      <c r="O544" t="s">
        <v>474</v>
      </c>
      <c r="P544" t="s">
        <v>475</v>
      </c>
      <c r="Q544" t="s">
        <v>222</v>
      </c>
      <c r="S544">
        <v>69045</v>
      </c>
      <c r="T544" t="s">
        <v>222</v>
      </c>
      <c r="U544" t="s">
        <v>104</v>
      </c>
      <c r="V544" t="s">
        <v>476</v>
      </c>
      <c r="W544" t="s">
        <v>477</v>
      </c>
      <c r="X544" t="s">
        <v>39</v>
      </c>
      <c r="Y544" s="5">
        <f t="shared" si="16"/>
        <v>2000</v>
      </c>
      <c r="Z544" s="3" t="str">
        <f t="shared" si="17"/>
        <v>September</v>
      </c>
      <c r="AA544">
        <v>2004</v>
      </c>
    </row>
    <row r="545" spans="1:27" x14ac:dyDescent="0.2">
      <c r="A545">
        <v>10301</v>
      </c>
      <c r="B545">
        <v>32</v>
      </c>
      <c r="C545" s="5">
        <v>100</v>
      </c>
      <c r="D545">
        <v>4</v>
      </c>
      <c r="E545" s="1">
        <v>37751</v>
      </c>
      <c r="F545" t="s">
        <v>28</v>
      </c>
      <c r="G545">
        <v>4</v>
      </c>
      <c r="H545">
        <v>10</v>
      </c>
      <c r="I545">
        <v>2003</v>
      </c>
      <c r="J545" t="s">
        <v>200</v>
      </c>
      <c r="K545">
        <v>124</v>
      </c>
      <c r="L545" t="s">
        <v>657</v>
      </c>
      <c r="M545" t="s">
        <v>624</v>
      </c>
      <c r="N545" t="s">
        <v>625</v>
      </c>
      <c r="O545" t="s">
        <v>626</v>
      </c>
      <c r="Q545" t="s">
        <v>627</v>
      </c>
      <c r="S545" t="s">
        <v>628</v>
      </c>
      <c r="T545" t="s">
        <v>84</v>
      </c>
      <c r="U545" t="s">
        <v>45</v>
      </c>
      <c r="V545" t="s">
        <v>629</v>
      </c>
      <c r="W545" t="s">
        <v>630</v>
      </c>
      <c r="X545" t="s">
        <v>54</v>
      </c>
      <c r="Y545" s="5">
        <f t="shared" si="16"/>
        <v>3200</v>
      </c>
      <c r="Z545" s="3" t="str">
        <f t="shared" si="17"/>
        <v>October</v>
      </c>
      <c r="AA545">
        <v>2003</v>
      </c>
    </row>
    <row r="546" spans="1:27" x14ac:dyDescent="0.2">
      <c r="A546">
        <v>10311</v>
      </c>
      <c r="B546">
        <v>29</v>
      </c>
      <c r="C546" s="5">
        <v>100</v>
      </c>
      <c r="D546">
        <v>9</v>
      </c>
      <c r="E546" t="s">
        <v>528</v>
      </c>
      <c r="F546" t="s">
        <v>28</v>
      </c>
      <c r="G546">
        <v>4</v>
      </c>
      <c r="H546">
        <v>10</v>
      </c>
      <c r="I546">
        <v>2004</v>
      </c>
      <c r="J546" t="s">
        <v>200</v>
      </c>
      <c r="K546">
        <v>124</v>
      </c>
      <c r="L546" t="s">
        <v>657</v>
      </c>
      <c r="M546" t="s">
        <v>192</v>
      </c>
      <c r="N546" t="s">
        <v>193</v>
      </c>
      <c r="O546" t="s">
        <v>194</v>
      </c>
      <c r="Q546" t="s">
        <v>195</v>
      </c>
      <c r="S546">
        <v>28034</v>
      </c>
      <c r="T546" t="s">
        <v>196</v>
      </c>
      <c r="U546" t="s">
        <v>45</v>
      </c>
      <c r="V546" t="s">
        <v>197</v>
      </c>
      <c r="W546" t="s">
        <v>198</v>
      </c>
      <c r="X546" t="s">
        <v>39</v>
      </c>
      <c r="Y546" s="5">
        <f t="shared" si="16"/>
        <v>2900</v>
      </c>
      <c r="Z546" s="3" t="str">
        <f t="shared" si="17"/>
        <v>October</v>
      </c>
      <c r="AA546">
        <v>2004</v>
      </c>
    </row>
    <row r="547" spans="1:27" x14ac:dyDescent="0.2">
      <c r="A547">
        <v>10321</v>
      </c>
      <c r="B547">
        <v>44</v>
      </c>
      <c r="C547" s="5">
        <v>100</v>
      </c>
      <c r="D547">
        <v>6</v>
      </c>
      <c r="E547" s="1">
        <v>38088</v>
      </c>
      <c r="F547" t="s">
        <v>28</v>
      </c>
      <c r="G547">
        <v>4</v>
      </c>
      <c r="H547">
        <v>11</v>
      </c>
      <c r="I547">
        <v>2004</v>
      </c>
      <c r="J547" t="s">
        <v>200</v>
      </c>
      <c r="K547">
        <v>124</v>
      </c>
      <c r="L547" t="s">
        <v>657</v>
      </c>
      <c r="M547" t="s">
        <v>177</v>
      </c>
      <c r="N547">
        <v>5085552555</v>
      </c>
      <c r="O547" t="s">
        <v>178</v>
      </c>
      <c r="Q547" t="s">
        <v>179</v>
      </c>
      <c r="R547" t="s">
        <v>135</v>
      </c>
      <c r="S547">
        <v>50553</v>
      </c>
      <c r="T547" t="s">
        <v>35</v>
      </c>
      <c r="U547" t="s">
        <v>36</v>
      </c>
      <c r="V547" t="s">
        <v>180</v>
      </c>
      <c r="W547" t="s">
        <v>181</v>
      </c>
      <c r="X547" t="s">
        <v>54</v>
      </c>
      <c r="Y547" s="5">
        <f t="shared" si="16"/>
        <v>4400</v>
      </c>
      <c r="Z547" s="3" t="str">
        <f t="shared" si="17"/>
        <v>November</v>
      </c>
      <c r="AA547">
        <v>2004</v>
      </c>
    </row>
    <row r="548" spans="1:27" x14ac:dyDescent="0.2">
      <c r="A548">
        <v>10331</v>
      </c>
      <c r="B548">
        <v>44</v>
      </c>
      <c r="C548" s="5">
        <v>100</v>
      </c>
      <c r="D548">
        <v>14</v>
      </c>
      <c r="E548" t="s">
        <v>631</v>
      </c>
      <c r="F548" t="s">
        <v>28</v>
      </c>
      <c r="G548">
        <v>4</v>
      </c>
      <c r="H548">
        <v>11</v>
      </c>
      <c r="I548">
        <v>2004</v>
      </c>
      <c r="J548" t="s">
        <v>200</v>
      </c>
      <c r="K548">
        <v>124</v>
      </c>
      <c r="L548" t="s">
        <v>657</v>
      </c>
      <c r="M548" t="s">
        <v>346</v>
      </c>
      <c r="N548">
        <v>2155559857</v>
      </c>
      <c r="O548" t="s">
        <v>347</v>
      </c>
      <c r="Q548" t="s">
        <v>241</v>
      </c>
      <c r="R548" t="s">
        <v>156</v>
      </c>
      <c r="S548">
        <v>71270</v>
      </c>
      <c r="T548" t="s">
        <v>35</v>
      </c>
      <c r="U548" t="s">
        <v>36</v>
      </c>
      <c r="V548" t="s">
        <v>136</v>
      </c>
      <c r="W548" t="s">
        <v>348</v>
      </c>
      <c r="X548" t="s">
        <v>54</v>
      </c>
      <c r="Y548" s="5">
        <f t="shared" si="16"/>
        <v>4400</v>
      </c>
      <c r="Z548" s="3" t="str">
        <f t="shared" si="17"/>
        <v>November</v>
      </c>
      <c r="AA548">
        <v>2004</v>
      </c>
    </row>
    <row r="549" spans="1:27" x14ac:dyDescent="0.2">
      <c r="A549">
        <v>10343</v>
      </c>
      <c r="B549">
        <v>36</v>
      </c>
      <c r="C549" s="5">
        <v>100</v>
      </c>
      <c r="D549">
        <v>4</v>
      </c>
      <c r="E549" t="s">
        <v>159</v>
      </c>
      <c r="F549" t="s">
        <v>28</v>
      </c>
      <c r="G549">
        <v>4</v>
      </c>
      <c r="H549">
        <v>11</v>
      </c>
      <c r="I549">
        <v>2004</v>
      </c>
      <c r="J549" t="s">
        <v>200</v>
      </c>
      <c r="K549">
        <v>124</v>
      </c>
      <c r="L549" t="s">
        <v>657</v>
      </c>
      <c r="M549" t="s">
        <v>40</v>
      </c>
      <c r="N549" t="s">
        <v>41</v>
      </c>
      <c r="O549" t="s">
        <v>42</v>
      </c>
      <c r="Q549" t="s">
        <v>43</v>
      </c>
      <c r="S549">
        <v>51100</v>
      </c>
      <c r="T549" t="s">
        <v>44</v>
      </c>
      <c r="U549" t="s">
        <v>45</v>
      </c>
      <c r="V549" t="s">
        <v>46</v>
      </c>
      <c r="W549" t="s">
        <v>47</v>
      </c>
      <c r="X549" t="s">
        <v>54</v>
      </c>
      <c r="Y549" s="5">
        <f t="shared" si="16"/>
        <v>3600</v>
      </c>
      <c r="Z549" s="3" t="str">
        <f t="shared" si="17"/>
        <v>November</v>
      </c>
      <c r="AA549">
        <v>2004</v>
      </c>
    </row>
    <row r="550" spans="1:27" x14ac:dyDescent="0.2">
      <c r="A550">
        <v>10367</v>
      </c>
      <c r="B550">
        <v>49</v>
      </c>
      <c r="C550" s="5">
        <v>56.3</v>
      </c>
      <c r="D550">
        <v>1</v>
      </c>
      <c r="E550" s="1">
        <v>38687</v>
      </c>
      <c r="F550" t="s">
        <v>462</v>
      </c>
      <c r="G550">
        <v>1</v>
      </c>
      <c r="H550">
        <v>1</v>
      </c>
      <c r="I550">
        <v>2005</v>
      </c>
      <c r="J550" t="s">
        <v>200</v>
      </c>
      <c r="K550">
        <v>124</v>
      </c>
      <c r="L550" t="s">
        <v>657</v>
      </c>
      <c r="M550" t="s">
        <v>56</v>
      </c>
      <c r="N550">
        <v>6265557265</v>
      </c>
      <c r="O550" t="s">
        <v>57</v>
      </c>
      <c r="Q550" t="s">
        <v>58</v>
      </c>
      <c r="R550" t="s">
        <v>59</v>
      </c>
      <c r="S550">
        <v>90003</v>
      </c>
      <c r="T550" t="s">
        <v>35</v>
      </c>
      <c r="U550" t="s">
        <v>36</v>
      </c>
      <c r="V550" t="s">
        <v>60</v>
      </c>
      <c r="W550" t="s">
        <v>61</v>
      </c>
      <c r="X550" t="s">
        <v>39</v>
      </c>
      <c r="Y550" s="5">
        <f t="shared" si="16"/>
        <v>2758.7</v>
      </c>
      <c r="Z550" s="3" t="str">
        <f t="shared" si="17"/>
        <v>January</v>
      </c>
      <c r="AA550">
        <v>2005</v>
      </c>
    </row>
    <row r="551" spans="1:27" x14ac:dyDescent="0.2">
      <c r="A551">
        <v>10378</v>
      </c>
      <c r="B551">
        <v>34</v>
      </c>
      <c r="C551" s="5">
        <v>42.64</v>
      </c>
      <c r="D551">
        <v>5</v>
      </c>
      <c r="E551" s="1">
        <v>38627</v>
      </c>
      <c r="F551" t="s">
        <v>28</v>
      </c>
      <c r="G551">
        <v>1</v>
      </c>
      <c r="H551">
        <v>2</v>
      </c>
      <c r="I551">
        <v>2005</v>
      </c>
      <c r="J551" t="s">
        <v>200</v>
      </c>
      <c r="K551">
        <v>124</v>
      </c>
      <c r="L551" t="s">
        <v>657</v>
      </c>
      <c r="M551" t="s">
        <v>192</v>
      </c>
      <c r="N551" t="s">
        <v>193</v>
      </c>
      <c r="O551" t="s">
        <v>194</v>
      </c>
      <c r="Q551" t="s">
        <v>195</v>
      </c>
      <c r="S551">
        <v>28034</v>
      </c>
      <c r="T551" t="s">
        <v>196</v>
      </c>
      <c r="U551" t="s">
        <v>45</v>
      </c>
      <c r="V551" t="s">
        <v>197</v>
      </c>
      <c r="W551" t="s">
        <v>198</v>
      </c>
      <c r="X551" t="s">
        <v>39</v>
      </c>
      <c r="Y551" s="5">
        <f t="shared" si="16"/>
        <v>1449.76</v>
      </c>
      <c r="Z551" s="3" t="str">
        <f t="shared" si="17"/>
        <v>February</v>
      </c>
      <c r="AA551">
        <v>2005</v>
      </c>
    </row>
    <row r="552" spans="1:27" x14ac:dyDescent="0.2">
      <c r="A552">
        <v>10407</v>
      </c>
      <c r="B552">
        <v>59</v>
      </c>
      <c r="C552" s="5">
        <v>100</v>
      </c>
      <c r="D552">
        <v>11</v>
      </c>
      <c r="E552" t="s">
        <v>660</v>
      </c>
      <c r="F552" t="s">
        <v>454</v>
      </c>
      <c r="G552">
        <v>2</v>
      </c>
      <c r="H552">
        <v>4</v>
      </c>
      <c r="I552">
        <v>2005</v>
      </c>
      <c r="J552" t="s">
        <v>200</v>
      </c>
      <c r="K552">
        <v>124</v>
      </c>
      <c r="L552" t="s">
        <v>657</v>
      </c>
      <c r="M552" t="s">
        <v>450</v>
      </c>
      <c r="N552">
        <v>4085553659</v>
      </c>
      <c r="O552" t="s">
        <v>451</v>
      </c>
      <c r="Q552" t="s">
        <v>452</v>
      </c>
      <c r="R552" t="s">
        <v>59</v>
      </c>
      <c r="S552">
        <v>94217</v>
      </c>
      <c r="T552" t="s">
        <v>35</v>
      </c>
      <c r="U552" t="s">
        <v>36</v>
      </c>
      <c r="V552" t="s">
        <v>110</v>
      </c>
      <c r="W552" t="s">
        <v>453</v>
      </c>
      <c r="X552" t="s">
        <v>167</v>
      </c>
      <c r="Y552" s="5">
        <f t="shared" si="16"/>
        <v>5900</v>
      </c>
      <c r="Z552" s="3" t="str">
        <f t="shared" si="17"/>
        <v>April</v>
      </c>
      <c r="AA552">
        <v>2005</v>
      </c>
    </row>
    <row r="553" spans="1:27" x14ac:dyDescent="0.2">
      <c r="A553">
        <v>10419</v>
      </c>
      <c r="B553">
        <v>37</v>
      </c>
      <c r="C553" s="5">
        <v>100</v>
      </c>
      <c r="D553">
        <v>1</v>
      </c>
      <c r="E553" t="s">
        <v>536</v>
      </c>
      <c r="F553" t="s">
        <v>28</v>
      </c>
      <c r="G553">
        <v>2</v>
      </c>
      <c r="H553">
        <v>5</v>
      </c>
      <c r="I553">
        <v>2005</v>
      </c>
      <c r="J553" t="s">
        <v>200</v>
      </c>
      <c r="K553">
        <v>124</v>
      </c>
      <c r="L553" t="s">
        <v>657</v>
      </c>
      <c r="M553" t="s">
        <v>160</v>
      </c>
      <c r="N553" t="s">
        <v>161</v>
      </c>
      <c r="O553" t="s">
        <v>162</v>
      </c>
      <c r="Q553" t="s">
        <v>163</v>
      </c>
      <c r="S553">
        <v>5020</v>
      </c>
      <c r="T553" t="s">
        <v>164</v>
      </c>
      <c r="U553" t="s">
        <v>45</v>
      </c>
      <c r="V553" t="s">
        <v>165</v>
      </c>
      <c r="W553" t="s">
        <v>166</v>
      </c>
      <c r="X553" t="s">
        <v>54</v>
      </c>
      <c r="Y553" s="5">
        <f t="shared" si="16"/>
        <v>3700</v>
      </c>
      <c r="Z553" s="3" t="str">
        <f t="shared" si="17"/>
        <v>May</v>
      </c>
      <c r="AA553">
        <v>2005</v>
      </c>
    </row>
    <row r="554" spans="1:27" x14ac:dyDescent="0.2">
      <c r="A554">
        <v>10106</v>
      </c>
      <c r="B554">
        <v>36</v>
      </c>
      <c r="C554" s="5">
        <v>100</v>
      </c>
      <c r="D554">
        <v>12</v>
      </c>
      <c r="E554" t="s">
        <v>661</v>
      </c>
      <c r="F554" t="s">
        <v>28</v>
      </c>
      <c r="G554">
        <v>1</v>
      </c>
      <c r="H554">
        <v>2</v>
      </c>
      <c r="I554">
        <v>2003</v>
      </c>
      <c r="J554" t="s">
        <v>662</v>
      </c>
      <c r="K554">
        <v>157</v>
      </c>
      <c r="L554" t="s">
        <v>663</v>
      </c>
      <c r="M554" t="s">
        <v>639</v>
      </c>
      <c r="N554" t="s">
        <v>640</v>
      </c>
      <c r="O554" t="s">
        <v>641</v>
      </c>
      <c r="Q554" t="s">
        <v>642</v>
      </c>
      <c r="S554">
        <v>24100</v>
      </c>
      <c r="T554" t="s">
        <v>288</v>
      </c>
      <c r="U554" t="s">
        <v>45</v>
      </c>
      <c r="V554" t="s">
        <v>643</v>
      </c>
      <c r="W554" t="s">
        <v>644</v>
      </c>
      <c r="X554" t="s">
        <v>54</v>
      </c>
      <c r="Y554" s="5">
        <f t="shared" si="16"/>
        <v>3600</v>
      </c>
      <c r="Z554" s="3" t="str">
        <f t="shared" si="17"/>
        <v>February</v>
      </c>
      <c r="AA554">
        <v>2003</v>
      </c>
    </row>
    <row r="555" spans="1:27" x14ac:dyDescent="0.2">
      <c r="A555">
        <v>10119</v>
      </c>
      <c r="B555">
        <v>43</v>
      </c>
      <c r="C555" s="5">
        <v>100</v>
      </c>
      <c r="D555">
        <v>3</v>
      </c>
      <c r="E555" t="s">
        <v>368</v>
      </c>
      <c r="F555" t="s">
        <v>28</v>
      </c>
      <c r="G555">
        <v>2</v>
      </c>
      <c r="H555">
        <v>4</v>
      </c>
      <c r="I555">
        <v>2003</v>
      </c>
      <c r="J555" t="s">
        <v>662</v>
      </c>
      <c r="K555">
        <v>157</v>
      </c>
      <c r="L555" t="s">
        <v>663</v>
      </c>
      <c r="M555" t="s">
        <v>160</v>
      </c>
      <c r="N555" t="s">
        <v>161</v>
      </c>
      <c r="O555" t="s">
        <v>162</v>
      </c>
      <c r="Q555" t="s">
        <v>163</v>
      </c>
      <c r="S555">
        <v>5020</v>
      </c>
      <c r="T555" t="s">
        <v>164</v>
      </c>
      <c r="U555" t="s">
        <v>45</v>
      </c>
      <c r="V555" t="s">
        <v>165</v>
      </c>
      <c r="W555" t="s">
        <v>166</v>
      </c>
      <c r="X555" t="s">
        <v>54</v>
      </c>
      <c r="Y555" s="5">
        <f t="shared" si="16"/>
        <v>4300</v>
      </c>
      <c r="Z555" s="3" t="str">
        <f t="shared" si="17"/>
        <v>April</v>
      </c>
      <c r="AA555">
        <v>2003</v>
      </c>
    </row>
    <row r="556" spans="1:27" x14ac:dyDescent="0.2">
      <c r="A556">
        <v>10131</v>
      </c>
      <c r="B556">
        <v>21</v>
      </c>
      <c r="C556" s="5">
        <v>100</v>
      </c>
      <c r="D556">
        <v>4</v>
      </c>
      <c r="E556" t="s">
        <v>664</v>
      </c>
      <c r="F556" t="s">
        <v>28</v>
      </c>
      <c r="G556">
        <v>2</v>
      </c>
      <c r="H556">
        <v>6</v>
      </c>
      <c r="I556">
        <v>2003</v>
      </c>
      <c r="J556" t="s">
        <v>662</v>
      </c>
      <c r="K556">
        <v>157</v>
      </c>
      <c r="L556" t="s">
        <v>663</v>
      </c>
      <c r="M556" t="s">
        <v>665</v>
      </c>
      <c r="N556">
        <v>2035554407</v>
      </c>
      <c r="O556" t="s">
        <v>666</v>
      </c>
      <c r="Q556" t="s">
        <v>592</v>
      </c>
      <c r="R556" t="s">
        <v>122</v>
      </c>
      <c r="S556">
        <v>97561</v>
      </c>
      <c r="T556" t="s">
        <v>35</v>
      </c>
      <c r="U556" t="s">
        <v>36</v>
      </c>
      <c r="V556" t="s">
        <v>667</v>
      </c>
      <c r="W556" t="s">
        <v>668</v>
      </c>
      <c r="X556" t="s">
        <v>39</v>
      </c>
      <c r="Y556" s="5">
        <f t="shared" si="16"/>
        <v>2100</v>
      </c>
      <c r="Z556" s="3" t="str">
        <f t="shared" si="17"/>
        <v>June</v>
      </c>
      <c r="AA556">
        <v>2003</v>
      </c>
    </row>
    <row r="557" spans="1:27" x14ac:dyDescent="0.2">
      <c r="A557">
        <v>10143</v>
      </c>
      <c r="B557">
        <v>32</v>
      </c>
      <c r="C557" s="5">
        <v>100</v>
      </c>
      <c r="D557">
        <v>7</v>
      </c>
      <c r="E557" s="1">
        <v>37902</v>
      </c>
      <c r="F557" t="s">
        <v>28</v>
      </c>
      <c r="G557">
        <v>3</v>
      </c>
      <c r="H557">
        <v>8</v>
      </c>
      <c r="I557">
        <v>2003</v>
      </c>
      <c r="J557" t="s">
        <v>662</v>
      </c>
      <c r="K557">
        <v>157</v>
      </c>
      <c r="L557" t="s">
        <v>663</v>
      </c>
      <c r="M557" t="s">
        <v>375</v>
      </c>
      <c r="N557">
        <v>5085559555</v>
      </c>
      <c r="O557" t="s">
        <v>376</v>
      </c>
      <c r="Q557" t="s">
        <v>179</v>
      </c>
      <c r="R557" t="s">
        <v>135</v>
      </c>
      <c r="S557">
        <v>50553</v>
      </c>
      <c r="T557" t="s">
        <v>35</v>
      </c>
      <c r="U557" t="s">
        <v>36</v>
      </c>
      <c r="V557" t="s">
        <v>377</v>
      </c>
      <c r="W557" t="s">
        <v>378</v>
      </c>
      <c r="X557" t="s">
        <v>54</v>
      </c>
      <c r="Y557" s="5">
        <f t="shared" si="16"/>
        <v>3200</v>
      </c>
      <c r="Z557" s="3" t="str">
        <f t="shared" si="17"/>
        <v>August</v>
      </c>
      <c r="AA557">
        <v>2003</v>
      </c>
    </row>
    <row r="558" spans="1:27" x14ac:dyDescent="0.2">
      <c r="A558">
        <v>10155</v>
      </c>
      <c r="B558">
        <v>38</v>
      </c>
      <c r="C558" s="5">
        <v>100</v>
      </c>
      <c r="D558">
        <v>5</v>
      </c>
      <c r="E558" s="1">
        <v>37782</v>
      </c>
      <c r="F558" t="s">
        <v>28</v>
      </c>
      <c r="G558">
        <v>4</v>
      </c>
      <c r="H558">
        <v>10</v>
      </c>
      <c r="I558">
        <v>2003</v>
      </c>
      <c r="J558" t="s">
        <v>662</v>
      </c>
      <c r="K558">
        <v>157</v>
      </c>
      <c r="L558" t="s">
        <v>663</v>
      </c>
      <c r="M558" t="s">
        <v>139</v>
      </c>
      <c r="N558" t="s">
        <v>140</v>
      </c>
      <c r="O558" t="s">
        <v>141</v>
      </c>
      <c r="Q558" t="s">
        <v>142</v>
      </c>
      <c r="S558">
        <v>21240</v>
      </c>
      <c r="T558" t="s">
        <v>143</v>
      </c>
      <c r="U558" t="s">
        <v>45</v>
      </c>
      <c r="V558" t="s">
        <v>144</v>
      </c>
      <c r="W558" t="s">
        <v>145</v>
      </c>
      <c r="X558" t="s">
        <v>54</v>
      </c>
      <c r="Y558" s="5">
        <f t="shared" si="16"/>
        <v>3800</v>
      </c>
      <c r="Z558" s="3" t="str">
        <f t="shared" si="17"/>
        <v>October</v>
      </c>
      <c r="AA558">
        <v>2003</v>
      </c>
    </row>
    <row r="559" spans="1:27" x14ac:dyDescent="0.2">
      <c r="A559">
        <v>10167</v>
      </c>
      <c r="B559">
        <v>43</v>
      </c>
      <c r="C559" s="5">
        <v>100</v>
      </c>
      <c r="D559">
        <v>1</v>
      </c>
      <c r="E559" t="s">
        <v>379</v>
      </c>
      <c r="F559" t="s">
        <v>380</v>
      </c>
      <c r="G559">
        <v>4</v>
      </c>
      <c r="H559">
        <v>10</v>
      </c>
      <c r="I559">
        <v>2003</v>
      </c>
      <c r="J559" t="s">
        <v>662</v>
      </c>
      <c r="K559">
        <v>157</v>
      </c>
      <c r="L559" t="s">
        <v>663</v>
      </c>
      <c r="M559" t="s">
        <v>291</v>
      </c>
      <c r="N559" t="s">
        <v>292</v>
      </c>
      <c r="O559" t="s">
        <v>293</v>
      </c>
      <c r="Q559" t="s">
        <v>294</v>
      </c>
      <c r="S559" t="s">
        <v>295</v>
      </c>
      <c r="T559" t="s">
        <v>208</v>
      </c>
      <c r="U559" t="s">
        <v>45</v>
      </c>
      <c r="V559" t="s">
        <v>296</v>
      </c>
      <c r="W559" t="s">
        <v>230</v>
      </c>
      <c r="X559" t="s">
        <v>54</v>
      </c>
      <c r="Y559" s="5">
        <f t="shared" si="16"/>
        <v>4300</v>
      </c>
      <c r="Z559" s="3" t="str">
        <f t="shared" si="17"/>
        <v>October</v>
      </c>
      <c r="AA559">
        <v>2003</v>
      </c>
    </row>
    <row r="560" spans="1:27" x14ac:dyDescent="0.2">
      <c r="A560">
        <v>10178</v>
      </c>
      <c r="B560">
        <v>42</v>
      </c>
      <c r="C560" s="5">
        <v>100</v>
      </c>
      <c r="D560">
        <v>4</v>
      </c>
      <c r="E560" s="1">
        <v>37844</v>
      </c>
      <c r="F560" t="s">
        <v>28</v>
      </c>
      <c r="G560">
        <v>4</v>
      </c>
      <c r="H560">
        <v>11</v>
      </c>
      <c r="I560">
        <v>2003</v>
      </c>
      <c r="J560" t="s">
        <v>662</v>
      </c>
      <c r="K560">
        <v>157</v>
      </c>
      <c r="L560" t="s">
        <v>663</v>
      </c>
      <c r="M560" t="s">
        <v>381</v>
      </c>
      <c r="N560" t="s">
        <v>382</v>
      </c>
      <c r="O560" t="s">
        <v>383</v>
      </c>
      <c r="Q560" t="s">
        <v>384</v>
      </c>
      <c r="S560">
        <v>31000</v>
      </c>
      <c r="T560" t="s">
        <v>44</v>
      </c>
      <c r="U560" t="s">
        <v>45</v>
      </c>
      <c r="V560" t="s">
        <v>385</v>
      </c>
      <c r="W560" t="s">
        <v>386</v>
      </c>
      <c r="X560" t="s">
        <v>54</v>
      </c>
      <c r="Y560" s="5">
        <f t="shared" si="16"/>
        <v>4200</v>
      </c>
      <c r="Z560" s="3" t="str">
        <f t="shared" si="17"/>
        <v>November</v>
      </c>
      <c r="AA560">
        <v>2003</v>
      </c>
    </row>
    <row r="561" spans="1:27" x14ac:dyDescent="0.2">
      <c r="A561">
        <v>10186</v>
      </c>
      <c r="B561">
        <v>32</v>
      </c>
      <c r="C561" s="5">
        <v>100</v>
      </c>
      <c r="D561">
        <v>1</v>
      </c>
      <c r="E561" t="s">
        <v>387</v>
      </c>
      <c r="F561" t="s">
        <v>28</v>
      </c>
      <c r="G561">
        <v>4</v>
      </c>
      <c r="H561">
        <v>11</v>
      </c>
      <c r="I561">
        <v>2003</v>
      </c>
      <c r="J561" t="s">
        <v>662</v>
      </c>
      <c r="K561">
        <v>157</v>
      </c>
      <c r="L561" t="s">
        <v>663</v>
      </c>
      <c r="M561" t="s">
        <v>388</v>
      </c>
      <c r="N561" t="s">
        <v>389</v>
      </c>
      <c r="O561" t="s">
        <v>390</v>
      </c>
      <c r="Q561" t="s">
        <v>372</v>
      </c>
      <c r="S561" t="s">
        <v>391</v>
      </c>
      <c r="T561" t="s">
        <v>187</v>
      </c>
      <c r="U561" t="s">
        <v>45</v>
      </c>
      <c r="V561" t="s">
        <v>392</v>
      </c>
      <c r="W561" t="s">
        <v>393</v>
      </c>
      <c r="X561" t="s">
        <v>54</v>
      </c>
      <c r="Y561" s="5">
        <f t="shared" si="16"/>
        <v>3200</v>
      </c>
      <c r="Z561" s="3" t="str">
        <f t="shared" si="17"/>
        <v>November</v>
      </c>
      <c r="AA561">
        <v>2003</v>
      </c>
    </row>
    <row r="562" spans="1:27" x14ac:dyDescent="0.2">
      <c r="A562">
        <v>10198</v>
      </c>
      <c r="B562">
        <v>42</v>
      </c>
      <c r="C562" s="5">
        <v>100</v>
      </c>
      <c r="D562">
        <v>4</v>
      </c>
      <c r="E562" t="s">
        <v>669</v>
      </c>
      <c r="F562" t="s">
        <v>28</v>
      </c>
      <c r="G562">
        <v>4</v>
      </c>
      <c r="H562">
        <v>11</v>
      </c>
      <c r="I562">
        <v>2003</v>
      </c>
      <c r="J562" t="s">
        <v>662</v>
      </c>
      <c r="K562">
        <v>157</v>
      </c>
      <c r="L562" t="s">
        <v>663</v>
      </c>
      <c r="M562" t="s">
        <v>483</v>
      </c>
      <c r="N562" t="s">
        <v>484</v>
      </c>
      <c r="O562" t="s">
        <v>485</v>
      </c>
      <c r="Q562" t="s">
        <v>486</v>
      </c>
      <c r="S562" t="s">
        <v>487</v>
      </c>
      <c r="T562" t="s">
        <v>488</v>
      </c>
      <c r="U562" t="s">
        <v>223</v>
      </c>
      <c r="V562" t="s">
        <v>489</v>
      </c>
      <c r="W562" t="s">
        <v>490</v>
      </c>
      <c r="X562" t="s">
        <v>167</v>
      </c>
      <c r="Y562" s="5">
        <f t="shared" si="16"/>
        <v>4200</v>
      </c>
      <c r="Z562" s="3" t="str">
        <f t="shared" si="17"/>
        <v>November</v>
      </c>
      <c r="AA562">
        <v>2003</v>
      </c>
    </row>
    <row r="563" spans="1:27" x14ac:dyDescent="0.2">
      <c r="A563">
        <v>10210</v>
      </c>
      <c r="B563">
        <v>31</v>
      </c>
      <c r="C563" s="5">
        <v>100</v>
      </c>
      <c r="D563">
        <v>17</v>
      </c>
      <c r="E563" s="1">
        <v>38322</v>
      </c>
      <c r="F563" t="s">
        <v>28</v>
      </c>
      <c r="G563">
        <v>1</v>
      </c>
      <c r="H563">
        <v>1</v>
      </c>
      <c r="I563">
        <v>2004</v>
      </c>
      <c r="J563" t="s">
        <v>662</v>
      </c>
      <c r="K563">
        <v>157</v>
      </c>
      <c r="L563" t="s">
        <v>663</v>
      </c>
      <c r="M563" t="s">
        <v>339</v>
      </c>
      <c r="N563" t="s">
        <v>340</v>
      </c>
      <c r="O563" t="s">
        <v>341</v>
      </c>
      <c r="Q563" t="s">
        <v>342</v>
      </c>
      <c r="R563" t="s">
        <v>342</v>
      </c>
      <c r="S563" t="s">
        <v>343</v>
      </c>
      <c r="T563" t="s">
        <v>223</v>
      </c>
      <c r="U563" t="s">
        <v>223</v>
      </c>
      <c r="V563" t="s">
        <v>344</v>
      </c>
      <c r="W563" t="s">
        <v>345</v>
      </c>
      <c r="X563" t="s">
        <v>54</v>
      </c>
      <c r="Y563" s="5">
        <f t="shared" si="16"/>
        <v>3100</v>
      </c>
      <c r="Z563" s="3" t="str">
        <f t="shared" si="17"/>
        <v>January</v>
      </c>
      <c r="AA563">
        <v>2004</v>
      </c>
    </row>
    <row r="564" spans="1:27" x14ac:dyDescent="0.2">
      <c r="A564">
        <v>10222</v>
      </c>
      <c r="B564">
        <v>49</v>
      </c>
      <c r="C564" s="5">
        <v>100</v>
      </c>
      <c r="D564">
        <v>4</v>
      </c>
      <c r="E564" t="s">
        <v>405</v>
      </c>
      <c r="F564" t="s">
        <v>28</v>
      </c>
      <c r="G564">
        <v>1</v>
      </c>
      <c r="H564">
        <v>2</v>
      </c>
      <c r="I564">
        <v>2004</v>
      </c>
      <c r="J564" t="s">
        <v>662</v>
      </c>
      <c r="K564">
        <v>157</v>
      </c>
      <c r="L564" t="s">
        <v>663</v>
      </c>
      <c r="M564" t="s">
        <v>406</v>
      </c>
      <c r="N564">
        <v>7605558146</v>
      </c>
      <c r="O564" t="s">
        <v>407</v>
      </c>
      <c r="Q564" t="s">
        <v>408</v>
      </c>
      <c r="R564" t="s">
        <v>59</v>
      </c>
      <c r="S564">
        <v>91217</v>
      </c>
      <c r="T564" t="s">
        <v>35</v>
      </c>
      <c r="U564" t="s">
        <v>36</v>
      </c>
      <c r="V564" t="s">
        <v>264</v>
      </c>
      <c r="W564" t="s">
        <v>307</v>
      </c>
      <c r="X564" t="s">
        <v>54</v>
      </c>
      <c r="Y564" s="5">
        <f t="shared" si="16"/>
        <v>4900</v>
      </c>
      <c r="Z564" s="3" t="str">
        <f t="shared" si="17"/>
        <v>February</v>
      </c>
      <c r="AA564">
        <v>2004</v>
      </c>
    </row>
    <row r="565" spans="1:27" x14ac:dyDescent="0.2">
      <c r="A565">
        <v>10250</v>
      </c>
      <c r="B565">
        <v>45</v>
      </c>
      <c r="C565" s="5">
        <v>100</v>
      </c>
      <c r="D565">
        <v>14</v>
      </c>
      <c r="E565" s="1">
        <v>38296</v>
      </c>
      <c r="F565" t="s">
        <v>28</v>
      </c>
      <c r="G565">
        <v>2</v>
      </c>
      <c r="H565">
        <v>5</v>
      </c>
      <c r="I565">
        <v>2004</v>
      </c>
      <c r="J565" t="s">
        <v>662</v>
      </c>
      <c r="K565">
        <v>157</v>
      </c>
      <c r="L565" t="s">
        <v>663</v>
      </c>
      <c r="M565" t="s">
        <v>450</v>
      </c>
      <c r="N565">
        <v>4085553659</v>
      </c>
      <c r="O565" t="s">
        <v>451</v>
      </c>
      <c r="Q565" t="s">
        <v>452</v>
      </c>
      <c r="R565" t="s">
        <v>59</v>
      </c>
      <c r="S565">
        <v>94217</v>
      </c>
      <c r="T565" t="s">
        <v>35</v>
      </c>
      <c r="U565" t="s">
        <v>36</v>
      </c>
      <c r="V565" t="s">
        <v>110</v>
      </c>
      <c r="W565" t="s">
        <v>453</v>
      </c>
      <c r="X565" t="s">
        <v>167</v>
      </c>
      <c r="Y565" s="5">
        <f t="shared" si="16"/>
        <v>4500</v>
      </c>
      <c r="Z565" s="3" t="str">
        <f t="shared" si="17"/>
        <v>May</v>
      </c>
      <c r="AA565">
        <v>2004</v>
      </c>
    </row>
    <row r="566" spans="1:27" x14ac:dyDescent="0.2">
      <c r="A566">
        <v>10262</v>
      </c>
      <c r="B566">
        <v>49</v>
      </c>
      <c r="C566" s="5">
        <v>100</v>
      </c>
      <c r="D566">
        <v>9</v>
      </c>
      <c r="E566" t="s">
        <v>670</v>
      </c>
      <c r="F566" t="s">
        <v>380</v>
      </c>
      <c r="G566">
        <v>2</v>
      </c>
      <c r="H566">
        <v>6</v>
      </c>
      <c r="I566">
        <v>2004</v>
      </c>
      <c r="J566" t="s">
        <v>662</v>
      </c>
      <c r="K566">
        <v>157</v>
      </c>
      <c r="L566" t="s">
        <v>663</v>
      </c>
      <c r="M566" t="s">
        <v>192</v>
      </c>
      <c r="N566" t="s">
        <v>193</v>
      </c>
      <c r="O566" t="s">
        <v>194</v>
      </c>
      <c r="Q566" t="s">
        <v>195</v>
      </c>
      <c r="S566">
        <v>28034</v>
      </c>
      <c r="T566" t="s">
        <v>196</v>
      </c>
      <c r="U566" t="s">
        <v>45</v>
      </c>
      <c r="V566" t="s">
        <v>197</v>
      </c>
      <c r="W566" t="s">
        <v>198</v>
      </c>
      <c r="X566" t="s">
        <v>54</v>
      </c>
      <c r="Y566" s="5">
        <f t="shared" si="16"/>
        <v>4900</v>
      </c>
      <c r="Z566" s="3" t="str">
        <f t="shared" si="17"/>
        <v>June</v>
      </c>
      <c r="AA566">
        <v>2004</v>
      </c>
    </row>
    <row r="567" spans="1:27" x14ac:dyDescent="0.2">
      <c r="A567">
        <v>10274</v>
      </c>
      <c r="B567">
        <v>41</v>
      </c>
      <c r="C567" s="5">
        <v>100</v>
      </c>
      <c r="D567">
        <v>1</v>
      </c>
      <c r="E567" t="s">
        <v>410</v>
      </c>
      <c r="F567" t="s">
        <v>28</v>
      </c>
      <c r="G567">
        <v>3</v>
      </c>
      <c r="H567">
        <v>7</v>
      </c>
      <c r="I567">
        <v>2004</v>
      </c>
      <c r="J567" t="s">
        <v>662</v>
      </c>
      <c r="K567">
        <v>157</v>
      </c>
      <c r="L567" t="s">
        <v>663</v>
      </c>
      <c r="M567" t="s">
        <v>315</v>
      </c>
      <c r="N567">
        <v>6175558555</v>
      </c>
      <c r="O567" t="s">
        <v>316</v>
      </c>
      <c r="Q567" t="s">
        <v>317</v>
      </c>
      <c r="R567" t="s">
        <v>135</v>
      </c>
      <c r="S567">
        <v>58339</v>
      </c>
      <c r="T567" t="s">
        <v>35</v>
      </c>
      <c r="U567" t="s">
        <v>36</v>
      </c>
      <c r="V567" t="s">
        <v>306</v>
      </c>
      <c r="W567" t="s">
        <v>318</v>
      </c>
      <c r="X567" t="s">
        <v>54</v>
      </c>
      <c r="Y567" s="5">
        <f t="shared" si="16"/>
        <v>4100</v>
      </c>
      <c r="Z567" s="3" t="str">
        <f t="shared" si="17"/>
        <v>July</v>
      </c>
      <c r="AA567">
        <v>2004</v>
      </c>
    </row>
    <row r="568" spans="1:27" x14ac:dyDescent="0.2">
      <c r="A568">
        <v>10284</v>
      </c>
      <c r="B568">
        <v>45</v>
      </c>
      <c r="C568" s="5">
        <v>100</v>
      </c>
      <c r="D568">
        <v>11</v>
      </c>
      <c r="E568" t="s">
        <v>671</v>
      </c>
      <c r="F568" t="s">
        <v>28</v>
      </c>
      <c r="G568">
        <v>3</v>
      </c>
      <c r="H568">
        <v>8</v>
      </c>
      <c r="I568">
        <v>2004</v>
      </c>
      <c r="J568" t="s">
        <v>662</v>
      </c>
      <c r="K568">
        <v>157</v>
      </c>
      <c r="L568" t="s">
        <v>663</v>
      </c>
      <c r="M568" t="s">
        <v>624</v>
      </c>
      <c r="N568" t="s">
        <v>625</v>
      </c>
      <c r="O568" t="s">
        <v>626</v>
      </c>
      <c r="Q568" t="s">
        <v>627</v>
      </c>
      <c r="S568" t="s">
        <v>628</v>
      </c>
      <c r="T568" t="s">
        <v>84</v>
      </c>
      <c r="U568" t="s">
        <v>45</v>
      </c>
      <c r="V568" t="s">
        <v>629</v>
      </c>
      <c r="W568" t="s">
        <v>630</v>
      </c>
      <c r="X568" t="s">
        <v>54</v>
      </c>
      <c r="Y568" s="5">
        <f t="shared" si="16"/>
        <v>4500</v>
      </c>
      <c r="Z568" s="3" t="str">
        <f t="shared" si="17"/>
        <v>August</v>
      </c>
      <c r="AA568">
        <v>2004</v>
      </c>
    </row>
    <row r="569" spans="1:27" x14ac:dyDescent="0.2">
      <c r="A569">
        <v>10296</v>
      </c>
      <c r="B569">
        <v>36</v>
      </c>
      <c r="C569" s="5">
        <v>100</v>
      </c>
      <c r="D569">
        <v>7</v>
      </c>
      <c r="E569" t="s">
        <v>672</v>
      </c>
      <c r="F569" t="s">
        <v>28</v>
      </c>
      <c r="G569">
        <v>3</v>
      </c>
      <c r="H569">
        <v>9</v>
      </c>
      <c r="I569">
        <v>2004</v>
      </c>
      <c r="J569" t="s">
        <v>662</v>
      </c>
      <c r="K569">
        <v>157</v>
      </c>
      <c r="L569" t="s">
        <v>663</v>
      </c>
      <c r="M569" t="s">
        <v>673</v>
      </c>
      <c r="N569" t="s">
        <v>674</v>
      </c>
      <c r="O569" t="s">
        <v>675</v>
      </c>
      <c r="Q569" t="s">
        <v>676</v>
      </c>
      <c r="S569">
        <v>80686</v>
      </c>
      <c r="T569" t="s">
        <v>502</v>
      </c>
      <c r="U569" t="s">
        <v>45</v>
      </c>
      <c r="V569" t="s">
        <v>677</v>
      </c>
      <c r="W569" t="s">
        <v>111</v>
      </c>
      <c r="X569" t="s">
        <v>54</v>
      </c>
      <c r="Y569" s="5">
        <f t="shared" si="16"/>
        <v>3600</v>
      </c>
      <c r="Z569" s="3" t="str">
        <f t="shared" si="17"/>
        <v>September</v>
      </c>
      <c r="AA569">
        <v>2004</v>
      </c>
    </row>
    <row r="570" spans="1:27" x14ac:dyDescent="0.2">
      <c r="A570">
        <v>10307</v>
      </c>
      <c r="B570">
        <v>39</v>
      </c>
      <c r="C570" s="5">
        <v>100</v>
      </c>
      <c r="D570">
        <v>1</v>
      </c>
      <c r="E570" t="s">
        <v>430</v>
      </c>
      <c r="F570" t="s">
        <v>28</v>
      </c>
      <c r="G570">
        <v>4</v>
      </c>
      <c r="H570">
        <v>10</v>
      </c>
      <c r="I570">
        <v>2004</v>
      </c>
      <c r="J570" t="s">
        <v>662</v>
      </c>
      <c r="K570">
        <v>157</v>
      </c>
      <c r="L570" t="s">
        <v>663</v>
      </c>
      <c r="M570" t="s">
        <v>239</v>
      </c>
      <c r="N570">
        <v>2155554695</v>
      </c>
      <c r="O570" t="s">
        <v>240</v>
      </c>
      <c r="Q570" t="s">
        <v>241</v>
      </c>
      <c r="R570" t="s">
        <v>156</v>
      </c>
      <c r="S570">
        <v>71270</v>
      </c>
      <c r="T570" t="s">
        <v>35</v>
      </c>
      <c r="U570" t="s">
        <v>36</v>
      </c>
      <c r="V570" t="s">
        <v>242</v>
      </c>
      <c r="W570" t="s">
        <v>243</v>
      </c>
      <c r="X570" t="s">
        <v>167</v>
      </c>
      <c r="Y570" s="5">
        <f t="shared" si="16"/>
        <v>3900</v>
      </c>
      <c r="Z570" s="3" t="str">
        <f t="shared" si="17"/>
        <v>October</v>
      </c>
      <c r="AA570">
        <v>2004</v>
      </c>
    </row>
    <row r="571" spans="1:27" x14ac:dyDescent="0.2">
      <c r="A571">
        <v>10316</v>
      </c>
      <c r="B571">
        <v>27</v>
      </c>
      <c r="C571" s="5">
        <v>100</v>
      </c>
      <c r="D571">
        <v>9</v>
      </c>
      <c r="E571" s="1">
        <v>37997</v>
      </c>
      <c r="F571" t="s">
        <v>28</v>
      </c>
      <c r="G571">
        <v>4</v>
      </c>
      <c r="H571">
        <v>11</v>
      </c>
      <c r="I571">
        <v>2004</v>
      </c>
      <c r="J571" t="s">
        <v>662</v>
      </c>
      <c r="K571">
        <v>157</v>
      </c>
      <c r="L571" t="s">
        <v>663</v>
      </c>
      <c r="M571" t="s">
        <v>431</v>
      </c>
      <c r="N571" t="s">
        <v>432</v>
      </c>
      <c r="O571" t="s">
        <v>433</v>
      </c>
      <c r="Q571" t="s">
        <v>434</v>
      </c>
      <c r="R571" t="s">
        <v>435</v>
      </c>
      <c r="S571" t="s">
        <v>436</v>
      </c>
      <c r="T571" t="s">
        <v>187</v>
      </c>
      <c r="U571" t="s">
        <v>45</v>
      </c>
      <c r="V571" t="s">
        <v>437</v>
      </c>
      <c r="W571" t="s">
        <v>438</v>
      </c>
      <c r="X571" t="s">
        <v>54</v>
      </c>
      <c r="Y571" s="5">
        <f t="shared" si="16"/>
        <v>2700</v>
      </c>
      <c r="Z571" s="3" t="str">
        <f t="shared" si="17"/>
        <v>November</v>
      </c>
      <c r="AA571">
        <v>2004</v>
      </c>
    </row>
    <row r="572" spans="1:27" x14ac:dyDescent="0.2">
      <c r="A572">
        <v>10327</v>
      </c>
      <c r="B572">
        <v>25</v>
      </c>
      <c r="C572" s="5">
        <v>100</v>
      </c>
      <c r="D572">
        <v>6</v>
      </c>
      <c r="E572" s="1">
        <v>38271</v>
      </c>
      <c r="F572" t="s">
        <v>462</v>
      </c>
      <c r="G572">
        <v>4</v>
      </c>
      <c r="H572">
        <v>11</v>
      </c>
      <c r="I572">
        <v>2004</v>
      </c>
      <c r="J572" t="s">
        <v>662</v>
      </c>
      <c r="K572">
        <v>157</v>
      </c>
      <c r="L572" t="s">
        <v>663</v>
      </c>
      <c r="M572" t="s">
        <v>361</v>
      </c>
      <c r="N572" t="s">
        <v>362</v>
      </c>
      <c r="O572" t="s">
        <v>363</v>
      </c>
      <c r="Q572" t="s">
        <v>364</v>
      </c>
      <c r="S572">
        <v>1734</v>
      </c>
      <c r="T572" t="s">
        <v>365</v>
      </c>
      <c r="U572" t="s">
        <v>45</v>
      </c>
      <c r="V572" t="s">
        <v>366</v>
      </c>
      <c r="W572" t="s">
        <v>367</v>
      </c>
      <c r="X572" t="s">
        <v>39</v>
      </c>
      <c r="Y572" s="5">
        <f t="shared" si="16"/>
        <v>2500</v>
      </c>
      <c r="Z572" s="3" t="str">
        <f t="shared" si="17"/>
        <v>November</v>
      </c>
      <c r="AA572">
        <v>2004</v>
      </c>
    </row>
    <row r="573" spans="1:27" x14ac:dyDescent="0.2">
      <c r="A573">
        <v>10338</v>
      </c>
      <c r="B573">
        <v>41</v>
      </c>
      <c r="C573" s="5">
        <v>100</v>
      </c>
      <c r="D573">
        <v>1</v>
      </c>
      <c r="E573" t="s">
        <v>678</v>
      </c>
      <c r="F573" t="s">
        <v>28</v>
      </c>
      <c r="G573">
        <v>4</v>
      </c>
      <c r="H573">
        <v>11</v>
      </c>
      <c r="I573">
        <v>2004</v>
      </c>
      <c r="J573" t="s">
        <v>662</v>
      </c>
      <c r="K573">
        <v>157</v>
      </c>
      <c r="L573" t="s">
        <v>663</v>
      </c>
      <c r="M573" t="s">
        <v>679</v>
      </c>
      <c r="N573" t="s">
        <v>680</v>
      </c>
      <c r="O573" t="s">
        <v>681</v>
      </c>
      <c r="Q573" t="s">
        <v>682</v>
      </c>
      <c r="S573" t="s">
        <v>683</v>
      </c>
      <c r="T573" t="s">
        <v>416</v>
      </c>
      <c r="U573" t="s">
        <v>45</v>
      </c>
      <c r="V573" t="s">
        <v>684</v>
      </c>
      <c r="W573" t="s">
        <v>685</v>
      </c>
      <c r="X573" t="s">
        <v>54</v>
      </c>
      <c r="Y573" s="5">
        <f t="shared" si="16"/>
        <v>4100</v>
      </c>
      <c r="Z573" s="3" t="str">
        <f t="shared" si="17"/>
        <v>November</v>
      </c>
      <c r="AA573">
        <v>2004</v>
      </c>
    </row>
    <row r="574" spans="1:27" x14ac:dyDescent="0.2">
      <c r="A574">
        <v>10351</v>
      </c>
      <c r="B574">
        <v>39</v>
      </c>
      <c r="C574" s="5">
        <v>99.52</v>
      </c>
      <c r="D574">
        <v>1</v>
      </c>
      <c r="E574" s="1">
        <v>38058</v>
      </c>
      <c r="F574" t="s">
        <v>28</v>
      </c>
      <c r="G574">
        <v>4</v>
      </c>
      <c r="H574">
        <v>12</v>
      </c>
      <c r="I574">
        <v>2004</v>
      </c>
      <c r="J574" t="s">
        <v>662</v>
      </c>
      <c r="K574">
        <v>157</v>
      </c>
      <c r="L574" t="s">
        <v>663</v>
      </c>
      <c r="M574" t="s">
        <v>369</v>
      </c>
      <c r="N574" t="s">
        <v>370</v>
      </c>
      <c r="O574" t="s">
        <v>371</v>
      </c>
      <c r="Q574" t="s">
        <v>372</v>
      </c>
      <c r="S574" t="s">
        <v>373</v>
      </c>
      <c r="T574" t="s">
        <v>187</v>
      </c>
      <c r="U574" t="s">
        <v>45</v>
      </c>
      <c r="V574" t="s">
        <v>65</v>
      </c>
      <c r="W574" t="s">
        <v>374</v>
      </c>
      <c r="X574" t="s">
        <v>54</v>
      </c>
      <c r="Y574" s="5">
        <f t="shared" si="16"/>
        <v>3881.2799999999997</v>
      </c>
      <c r="Z574" s="3" t="str">
        <f t="shared" si="17"/>
        <v>December</v>
      </c>
      <c r="AA574">
        <v>2004</v>
      </c>
    </row>
    <row r="575" spans="1:27" x14ac:dyDescent="0.2">
      <c r="A575">
        <v>10373</v>
      </c>
      <c r="B575">
        <v>28</v>
      </c>
      <c r="C575" s="5">
        <v>57.55</v>
      </c>
      <c r="D575">
        <v>4</v>
      </c>
      <c r="E575" t="s">
        <v>441</v>
      </c>
      <c r="F575" t="s">
        <v>28</v>
      </c>
      <c r="G575">
        <v>1</v>
      </c>
      <c r="H575">
        <v>1</v>
      </c>
      <c r="I575">
        <v>2005</v>
      </c>
      <c r="J575" t="s">
        <v>662</v>
      </c>
      <c r="K575">
        <v>157</v>
      </c>
      <c r="L575" t="s">
        <v>663</v>
      </c>
      <c r="M575" t="s">
        <v>442</v>
      </c>
      <c r="N575" t="s">
        <v>443</v>
      </c>
      <c r="O575" t="s">
        <v>444</v>
      </c>
      <c r="Q575" t="s">
        <v>445</v>
      </c>
      <c r="S575">
        <v>90110</v>
      </c>
      <c r="T575" t="s">
        <v>143</v>
      </c>
      <c r="U575" t="s">
        <v>45</v>
      </c>
      <c r="V575" t="s">
        <v>446</v>
      </c>
      <c r="W575" t="s">
        <v>447</v>
      </c>
      <c r="X575" t="s">
        <v>39</v>
      </c>
      <c r="Y575" s="5">
        <f t="shared" si="16"/>
        <v>1611.3999999999999</v>
      </c>
      <c r="Z575" s="3" t="str">
        <f t="shared" si="17"/>
        <v>January</v>
      </c>
      <c r="AA575">
        <v>2005</v>
      </c>
    </row>
    <row r="576" spans="1:27" x14ac:dyDescent="0.2">
      <c r="A576">
        <v>10386</v>
      </c>
      <c r="B576">
        <v>25</v>
      </c>
      <c r="C576" s="5">
        <v>54.57</v>
      </c>
      <c r="D576">
        <v>7</v>
      </c>
      <c r="E576" s="1">
        <v>38355</v>
      </c>
      <c r="F576" t="s">
        <v>462</v>
      </c>
      <c r="G576">
        <v>1</v>
      </c>
      <c r="H576">
        <v>3</v>
      </c>
      <c r="I576">
        <v>2005</v>
      </c>
      <c r="J576" t="s">
        <v>662</v>
      </c>
      <c r="K576">
        <v>157</v>
      </c>
      <c r="L576" t="s">
        <v>663</v>
      </c>
      <c r="M576" t="s">
        <v>192</v>
      </c>
      <c r="N576" t="s">
        <v>193</v>
      </c>
      <c r="O576" t="s">
        <v>194</v>
      </c>
      <c r="Q576" t="s">
        <v>195</v>
      </c>
      <c r="S576">
        <v>28034</v>
      </c>
      <c r="T576" t="s">
        <v>196</v>
      </c>
      <c r="U576" t="s">
        <v>45</v>
      </c>
      <c r="V576" t="s">
        <v>197</v>
      </c>
      <c r="W576" t="s">
        <v>198</v>
      </c>
      <c r="X576" t="s">
        <v>39</v>
      </c>
      <c r="Y576" s="5">
        <f t="shared" si="16"/>
        <v>1364.25</v>
      </c>
      <c r="Z576" s="3" t="str">
        <f t="shared" si="17"/>
        <v>March</v>
      </c>
      <c r="AA576">
        <v>2005</v>
      </c>
    </row>
    <row r="577" spans="1:27" x14ac:dyDescent="0.2">
      <c r="A577">
        <v>10398</v>
      </c>
      <c r="B577">
        <v>33</v>
      </c>
      <c r="C577" s="5">
        <v>100</v>
      </c>
      <c r="D577">
        <v>11</v>
      </c>
      <c r="E577" t="s">
        <v>686</v>
      </c>
      <c r="F577" t="s">
        <v>28</v>
      </c>
      <c r="G577">
        <v>1</v>
      </c>
      <c r="H577">
        <v>3</v>
      </c>
      <c r="I577">
        <v>2005</v>
      </c>
      <c r="J577" t="s">
        <v>662</v>
      </c>
      <c r="K577">
        <v>157</v>
      </c>
      <c r="L577" t="s">
        <v>663</v>
      </c>
      <c r="M577" t="s">
        <v>40</v>
      </c>
      <c r="N577" t="s">
        <v>41</v>
      </c>
      <c r="O577" t="s">
        <v>42</v>
      </c>
      <c r="Q577" t="s">
        <v>43</v>
      </c>
      <c r="S577">
        <v>51100</v>
      </c>
      <c r="T577" t="s">
        <v>44</v>
      </c>
      <c r="U577" t="s">
        <v>45</v>
      </c>
      <c r="V577" t="s">
        <v>46</v>
      </c>
      <c r="W577" t="s">
        <v>47</v>
      </c>
      <c r="X577" t="s">
        <v>54</v>
      </c>
      <c r="Y577" s="5">
        <f t="shared" si="16"/>
        <v>3300</v>
      </c>
      <c r="Z577" s="3" t="str">
        <f t="shared" si="17"/>
        <v>March</v>
      </c>
      <c r="AA577">
        <v>2005</v>
      </c>
    </row>
    <row r="578" spans="1:27" x14ac:dyDescent="0.2">
      <c r="A578">
        <v>10400</v>
      </c>
      <c r="B578">
        <v>34</v>
      </c>
      <c r="C578" s="5">
        <v>100</v>
      </c>
      <c r="D578">
        <v>1</v>
      </c>
      <c r="E578" s="1">
        <v>38356</v>
      </c>
      <c r="F578" t="s">
        <v>28</v>
      </c>
      <c r="G578">
        <v>2</v>
      </c>
      <c r="H578">
        <v>4</v>
      </c>
      <c r="I578">
        <v>2005</v>
      </c>
      <c r="J578" t="s">
        <v>662</v>
      </c>
      <c r="K578">
        <v>157</v>
      </c>
      <c r="L578" t="s">
        <v>663</v>
      </c>
      <c r="M578" t="s">
        <v>450</v>
      </c>
      <c r="N578">
        <v>4085553659</v>
      </c>
      <c r="O578" t="s">
        <v>451</v>
      </c>
      <c r="Q578" t="s">
        <v>452</v>
      </c>
      <c r="R578" t="s">
        <v>59</v>
      </c>
      <c r="S578">
        <v>94217</v>
      </c>
      <c r="T578" t="s">
        <v>35</v>
      </c>
      <c r="U578" t="s">
        <v>36</v>
      </c>
      <c r="V578" t="s">
        <v>110</v>
      </c>
      <c r="W578" t="s">
        <v>453</v>
      </c>
      <c r="X578" t="s">
        <v>54</v>
      </c>
      <c r="Y578" s="5">
        <f t="shared" si="16"/>
        <v>3400</v>
      </c>
      <c r="Z578" s="3" t="str">
        <f t="shared" si="17"/>
        <v>April</v>
      </c>
      <c r="AA578">
        <v>2005</v>
      </c>
    </row>
    <row r="579" spans="1:27" x14ac:dyDescent="0.2">
      <c r="A579">
        <v>10416</v>
      </c>
      <c r="B579">
        <v>24</v>
      </c>
      <c r="C579" s="5">
        <v>100</v>
      </c>
      <c r="D579">
        <v>14</v>
      </c>
      <c r="E579" s="1">
        <v>38630</v>
      </c>
      <c r="F579" t="s">
        <v>28</v>
      </c>
      <c r="G579">
        <v>2</v>
      </c>
      <c r="H579">
        <v>5</v>
      </c>
      <c r="I579">
        <v>2005</v>
      </c>
      <c r="J579" t="s">
        <v>662</v>
      </c>
      <c r="K579">
        <v>157</v>
      </c>
      <c r="L579" t="s">
        <v>663</v>
      </c>
      <c r="M579" t="s">
        <v>512</v>
      </c>
      <c r="N579" t="s">
        <v>513</v>
      </c>
      <c r="O579" t="s">
        <v>514</v>
      </c>
      <c r="Q579" t="s">
        <v>515</v>
      </c>
      <c r="S579">
        <v>42100</v>
      </c>
      <c r="T579" t="s">
        <v>288</v>
      </c>
      <c r="U579" t="s">
        <v>45</v>
      </c>
      <c r="V579" t="s">
        <v>516</v>
      </c>
      <c r="W579" t="s">
        <v>517</v>
      </c>
      <c r="X579" t="s">
        <v>54</v>
      </c>
      <c r="Y579" s="5">
        <f t="shared" ref="Y579:Y642" si="18">B579*C579</f>
        <v>2400</v>
      </c>
      <c r="Z579" s="3" t="str">
        <f t="shared" ref="Z579:Z642" si="19">TEXT(DATE(2000, H579, 1), "mmmm")</f>
        <v>May</v>
      </c>
      <c r="AA579">
        <v>2005</v>
      </c>
    </row>
    <row r="580" spans="1:27" x14ac:dyDescent="0.2">
      <c r="A580">
        <v>10100</v>
      </c>
      <c r="B580">
        <v>30</v>
      </c>
      <c r="C580" s="5">
        <v>100</v>
      </c>
      <c r="D580">
        <v>3</v>
      </c>
      <c r="E580" s="1">
        <v>37773</v>
      </c>
      <c r="F580" t="s">
        <v>28</v>
      </c>
      <c r="G580">
        <v>1</v>
      </c>
      <c r="H580">
        <v>1</v>
      </c>
      <c r="I580">
        <v>2003</v>
      </c>
      <c r="J580" t="s">
        <v>633</v>
      </c>
      <c r="K580">
        <v>170</v>
      </c>
      <c r="L580" t="s">
        <v>687</v>
      </c>
      <c r="M580" t="s">
        <v>308</v>
      </c>
      <c r="N580">
        <v>6035558647</v>
      </c>
      <c r="O580" t="s">
        <v>309</v>
      </c>
      <c r="Q580" t="s">
        <v>310</v>
      </c>
      <c r="R580" t="s">
        <v>311</v>
      </c>
      <c r="S580">
        <v>62005</v>
      </c>
      <c r="T580" t="s">
        <v>35</v>
      </c>
      <c r="U580" t="s">
        <v>36</v>
      </c>
      <c r="V580" t="s">
        <v>60</v>
      </c>
      <c r="W580" t="s">
        <v>307</v>
      </c>
      <c r="X580" t="s">
        <v>54</v>
      </c>
      <c r="Y580" s="5">
        <f t="shared" si="18"/>
        <v>3000</v>
      </c>
      <c r="Z580" s="3" t="str">
        <f t="shared" si="19"/>
        <v>January</v>
      </c>
      <c r="AA580">
        <v>2003</v>
      </c>
    </row>
    <row r="581" spans="1:27" x14ac:dyDescent="0.2">
      <c r="A581">
        <v>10110</v>
      </c>
      <c r="B581">
        <v>42</v>
      </c>
      <c r="C581" s="5">
        <v>100</v>
      </c>
      <c r="D581">
        <v>7</v>
      </c>
      <c r="E581" t="s">
        <v>656</v>
      </c>
      <c r="F581" t="s">
        <v>28</v>
      </c>
      <c r="G581">
        <v>1</v>
      </c>
      <c r="H581">
        <v>3</v>
      </c>
      <c r="I581">
        <v>2003</v>
      </c>
      <c r="J581" t="s">
        <v>633</v>
      </c>
      <c r="K581">
        <v>170</v>
      </c>
      <c r="L581" t="s">
        <v>687</v>
      </c>
      <c r="M581" t="s">
        <v>560</v>
      </c>
      <c r="N581" t="s">
        <v>561</v>
      </c>
      <c r="O581" t="s">
        <v>562</v>
      </c>
      <c r="Q581" t="s">
        <v>563</v>
      </c>
      <c r="S581" t="s">
        <v>564</v>
      </c>
      <c r="T581" t="s">
        <v>187</v>
      </c>
      <c r="U581" t="s">
        <v>45</v>
      </c>
      <c r="V581" t="s">
        <v>565</v>
      </c>
      <c r="W581" t="s">
        <v>102</v>
      </c>
      <c r="X581" t="s">
        <v>54</v>
      </c>
      <c r="Y581" s="5">
        <f t="shared" si="18"/>
        <v>4200</v>
      </c>
      <c r="Z581" s="3" t="str">
        <f t="shared" si="19"/>
        <v>March</v>
      </c>
      <c r="AA581">
        <v>2003</v>
      </c>
    </row>
    <row r="582" spans="1:27" x14ac:dyDescent="0.2">
      <c r="A582">
        <v>10124</v>
      </c>
      <c r="B582">
        <v>21</v>
      </c>
      <c r="C582" s="5">
        <v>100</v>
      </c>
      <c r="D582">
        <v>6</v>
      </c>
      <c r="E582" t="s">
        <v>636</v>
      </c>
      <c r="F582" t="s">
        <v>28</v>
      </c>
      <c r="G582">
        <v>2</v>
      </c>
      <c r="H582">
        <v>5</v>
      </c>
      <c r="I582">
        <v>2003</v>
      </c>
      <c r="J582" t="s">
        <v>633</v>
      </c>
      <c r="K582">
        <v>170</v>
      </c>
      <c r="L582" t="s">
        <v>687</v>
      </c>
      <c r="M582" t="s">
        <v>620</v>
      </c>
      <c r="N582">
        <v>7025551838</v>
      </c>
      <c r="O582" t="s">
        <v>621</v>
      </c>
      <c r="Q582" t="s">
        <v>622</v>
      </c>
      <c r="R582" t="s">
        <v>623</v>
      </c>
      <c r="S582">
        <v>83030</v>
      </c>
      <c r="T582" t="s">
        <v>35</v>
      </c>
      <c r="U582" t="s">
        <v>36</v>
      </c>
      <c r="V582" t="s">
        <v>123</v>
      </c>
      <c r="W582" t="s">
        <v>453</v>
      </c>
      <c r="X582" t="s">
        <v>39</v>
      </c>
      <c r="Y582" s="5">
        <f t="shared" si="18"/>
        <v>2100</v>
      </c>
      <c r="Z582" s="3" t="str">
        <f t="shared" si="19"/>
        <v>May</v>
      </c>
      <c r="AA582">
        <v>2003</v>
      </c>
    </row>
    <row r="583" spans="1:27" x14ac:dyDescent="0.2">
      <c r="A583">
        <v>10149</v>
      </c>
      <c r="B583">
        <v>34</v>
      </c>
      <c r="C583" s="5">
        <v>100</v>
      </c>
      <c r="D583">
        <v>11</v>
      </c>
      <c r="E583" s="1">
        <v>37964</v>
      </c>
      <c r="F583" t="s">
        <v>28</v>
      </c>
      <c r="G583">
        <v>3</v>
      </c>
      <c r="H583">
        <v>9</v>
      </c>
      <c r="I583">
        <v>2003</v>
      </c>
      <c r="J583" t="s">
        <v>633</v>
      </c>
      <c r="K583">
        <v>170</v>
      </c>
      <c r="L583" t="s">
        <v>687</v>
      </c>
      <c r="M583" t="s">
        <v>604</v>
      </c>
      <c r="N583">
        <v>4155554312</v>
      </c>
      <c r="O583" t="s">
        <v>605</v>
      </c>
      <c r="Q583" t="s">
        <v>606</v>
      </c>
      <c r="R583" t="s">
        <v>59</v>
      </c>
      <c r="S583">
        <v>94217</v>
      </c>
      <c r="T583" t="s">
        <v>35</v>
      </c>
      <c r="U583" t="s">
        <v>36</v>
      </c>
      <c r="V583" t="s">
        <v>607</v>
      </c>
      <c r="W583" t="s">
        <v>453</v>
      </c>
      <c r="X583" t="s">
        <v>54</v>
      </c>
      <c r="Y583" s="5">
        <f t="shared" si="18"/>
        <v>3400</v>
      </c>
      <c r="Z583" s="3" t="str">
        <f t="shared" si="19"/>
        <v>September</v>
      </c>
      <c r="AA583">
        <v>2003</v>
      </c>
    </row>
    <row r="584" spans="1:27" x14ac:dyDescent="0.2">
      <c r="A584">
        <v>10162</v>
      </c>
      <c r="B584">
        <v>29</v>
      </c>
      <c r="C584" s="5">
        <v>100</v>
      </c>
      <c r="D584">
        <v>9</v>
      </c>
      <c r="E584" t="s">
        <v>638</v>
      </c>
      <c r="F584" t="s">
        <v>28</v>
      </c>
      <c r="G584">
        <v>4</v>
      </c>
      <c r="H584">
        <v>10</v>
      </c>
      <c r="I584">
        <v>2003</v>
      </c>
      <c r="J584" t="s">
        <v>633</v>
      </c>
      <c r="K584">
        <v>170</v>
      </c>
      <c r="L584" t="s">
        <v>687</v>
      </c>
      <c r="M584" t="s">
        <v>62</v>
      </c>
      <c r="N584">
        <v>6505551386</v>
      </c>
      <c r="O584" t="s">
        <v>63</v>
      </c>
      <c r="Q584" t="s">
        <v>64</v>
      </c>
      <c r="R584" t="s">
        <v>59</v>
      </c>
      <c r="T584" t="s">
        <v>35</v>
      </c>
      <c r="U584" t="s">
        <v>36</v>
      </c>
      <c r="V584" t="s">
        <v>65</v>
      </c>
      <c r="W584" t="s">
        <v>61</v>
      </c>
      <c r="X584" t="s">
        <v>54</v>
      </c>
      <c r="Y584" s="5">
        <f t="shared" si="18"/>
        <v>2900</v>
      </c>
      <c r="Z584" s="3" t="str">
        <f t="shared" si="19"/>
        <v>October</v>
      </c>
      <c r="AA584">
        <v>2003</v>
      </c>
    </row>
    <row r="585" spans="1:27" x14ac:dyDescent="0.2">
      <c r="A585">
        <v>10173</v>
      </c>
      <c r="B585">
        <v>24</v>
      </c>
      <c r="C585" s="5">
        <v>100</v>
      </c>
      <c r="D585">
        <v>13</v>
      </c>
      <c r="E585" s="1">
        <v>37752</v>
      </c>
      <c r="F585" t="s">
        <v>28</v>
      </c>
      <c r="G585">
        <v>4</v>
      </c>
      <c r="H585">
        <v>11</v>
      </c>
      <c r="I585">
        <v>2003</v>
      </c>
      <c r="J585" t="s">
        <v>633</v>
      </c>
      <c r="K585">
        <v>170</v>
      </c>
      <c r="L585" t="s">
        <v>687</v>
      </c>
      <c r="M585" t="s">
        <v>639</v>
      </c>
      <c r="N585" t="s">
        <v>640</v>
      </c>
      <c r="O585" t="s">
        <v>641</v>
      </c>
      <c r="Q585" t="s">
        <v>642</v>
      </c>
      <c r="S585">
        <v>24100</v>
      </c>
      <c r="T585" t="s">
        <v>288</v>
      </c>
      <c r="U585" t="s">
        <v>45</v>
      </c>
      <c r="V585" t="s">
        <v>643</v>
      </c>
      <c r="W585" t="s">
        <v>644</v>
      </c>
      <c r="X585" t="s">
        <v>54</v>
      </c>
      <c r="Y585" s="5">
        <f t="shared" si="18"/>
        <v>2400</v>
      </c>
      <c r="Z585" s="3" t="str">
        <f t="shared" si="19"/>
        <v>November</v>
      </c>
      <c r="AA585">
        <v>2003</v>
      </c>
    </row>
    <row r="586" spans="1:27" x14ac:dyDescent="0.2">
      <c r="A586">
        <v>10182</v>
      </c>
      <c r="B586">
        <v>44</v>
      </c>
      <c r="C586" s="5">
        <v>100</v>
      </c>
      <c r="D586">
        <v>10</v>
      </c>
      <c r="E586" s="1">
        <v>37966</v>
      </c>
      <c r="F586" t="s">
        <v>28</v>
      </c>
      <c r="G586">
        <v>4</v>
      </c>
      <c r="H586">
        <v>11</v>
      </c>
      <c r="I586">
        <v>2003</v>
      </c>
      <c r="J586" t="s">
        <v>633</v>
      </c>
      <c r="K586">
        <v>170</v>
      </c>
      <c r="L586" t="s">
        <v>687</v>
      </c>
      <c r="M586" t="s">
        <v>303</v>
      </c>
      <c r="N586">
        <v>4155551450</v>
      </c>
      <c r="O586" t="s">
        <v>304</v>
      </c>
      <c r="Q586" t="s">
        <v>305</v>
      </c>
      <c r="R586" t="s">
        <v>59</v>
      </c>
      <c r="S586">
        <v>97562</v>
      </c>
      <c r="T586" t="s">
        <v>35</v>
      </c>
      <c r="U586" t="s">
        <v>36</v>
      </c>
      <c r="V586" t="s">
        <v>306</v>
      </c>
      <c r="W586" t="s">
        <v>307</v>
      </c>
      <c r="X586" t="s">
        <v>167</v>
      </c>
      <c r="Y586" s="5">
        <f t="shared" si="18"/>
        <v>4400</v>
      </c>
      <c r="Z586" s="3" t="str">
        <f t="shared" si="19"/>
        <v>November</v>
      </c>
      <c r="AA586">
        <v>2003</v>
      </c>
    </row>
    <row r="587" spans="1:27" x14ac:dyDescent="0.2">
      <c r="A587">
        <v>10193</v>
      </c>
      <c r="B587">
        <v>21</v>
      </c>
      <c r="C587" s="5">
        <v>100</v>
      </c>
      <c r="D587">
        <v>14</v>
      </c>
      <c r="E587" t="s">
        <v>645</v>
      </c>
      <c r="F587" t="s">
        <v>28</v>
      </c>
      <c r="G587">
        <v>4</v>
      </c>
      <c r="H587">
        <v>11</v>
      </c>
      <c r="I587">
        <v>2003</v>
      </c>
      <c r="J587" t="s">
        <v>633</v>
      </c>
      <c r="K587">
        <v>170</v>
      </c>
      <c r="L587" t="s">
        <v>687</v>
      </c>
      <c r="M587" t="s">
        <v>646</v>
      </c>
      <c r="N587" t="s">
        <v>647</v>
      </c>
      <c r="O587" t="s">
        <v>648</v>
      </c>
      <c r="Q587" t="s">
        <v>649</v>
      </c>
      <c r="R587" t="s">
        <v>102</v>
      </c>
      <c r="S587">
        <v>3150</v>
      </c>
      <c r="T587" t="s">
        <v>103</v>
      </c>
      <c r="U587" t="s">
        <v>104</v>
      </c>
      <c r="V587" t="s">
        <v>650</v>
      </c>
      <c r="W587" t="s">
        <v>651</v>
      </c>
      <c r="X587" t="s">
        <v>54</v>
      </c>
      <c r="Y587" s="5">
        <f t="shared" si="18"/>
        <v>2100</v>
      </c>
      <c r="Z587" s="3" t="str">
        <f t="shared" si="19"/>
        <v>November</v>
      </c>
      <c r="AA587">
        <v>2003</v>
      </c>
    </row>
    <row r="588" spans="1:27" x14ac:dyDescent="0.2">
      <c r="A588">
        <v>10204</v>
      </c>
      <c r="B588">
        <v>33</v>
      </c>
      <c r="C588" s="5">
        <v>100</v>
      </c>
      <c r="D588">
        <v>4</v>
      </c>
      <c r="E588" s="1">
        <v>37664</v>
      </c>
      <c r="F588" t="s">
        <v>28</v>
      </c>
      <c r="G588">
        <v>4</v>
      </c>
      <c r="H588">
        <v>12</v>
      </c>
      <c r="I588">
        <v>2003</v>
      </c>
      <c r="J588" t="s">
        <v>633</v>
      </c>
      <c r="K588">
        <v>170</v>
      </c>
      <c r="L588" t="s">
        <v>687</v>
      </c>
      <c r="M588" t="s">
        <v>539</v>
      </c>
      <c r="N588">
        <v>2125557413</v>
      </c>
      <c r="O588" t="s">
        <v>540</v>
      </c>
      <c r="P588" t="s">
        <v>541</v>
      </c>
      <c r="Q588" t="s">
        <v>33</v>
      </c>
      <c r="R588" t="s">
        <v>34</v>
      </c>
      <c r="S588">
        <v>10022</v>
      </c>
      <c r="T588" t="s">
        <v>35</v>
      </c>
      <c r="U588" t="s">
        <v>36</v>
      </c>
      <c r="V588" t="s">
        <v>60</v>
      </c>
      <c r="W588" t="s">
        <v>542</v>
      </c>
      <c r="X588" t="s">
        <v>54</v>
      </c>
      <c r="Y588" s="5">
        <f t="shared" si="18"/>
        <v>3300</v>
      </c>
      <c r="Z588" s="3" t="str">
        <f t="shared" si="19"/>
        <v>December</v>
      </c>
      <c r="AA588">
        <v>2003</v>
      </c>
    </row>
    <row r="589" spans="1:27" x14ac:dyDescent="0.2">
      <c r="A589">
        <v>10214</v>
      </c>
      <c r="B589">
        <v>30</v>
      </c>
      <c r="C589" s="5">
        <v>100</v>
      </c>
      <c r="D589">
        <v>7</v>
      </c>
      <c r="E589" t="s">
        <v>688</v>
      </c>
      <c r="F589" t="s">
        <v>28</v>
      </c>
      <c r="G589">
        <v>1</v>
      </c>
      <c r="H589">
        <v>1</v>
      </c>
      <c r="I589">
        <v>2004</v>
      </c>
      <c r="J589" t="s">
        <v>633</v>
      </c>
      <c r="K589">
        <v>170</v>
      </c>
      <c r="L589" t="s">
        <v>687</v>
      </c>
      <c r="M589" t="s">
        <v>212</v>
      </c>
      <c r="N589" t="s">
        <v>213</v>
      </c>
      <c r="O589" t="s">
        <v>214</v>
      </c>
      <c r="Q589" t="s">
        <v>195</v>
      </c>
      <c r="S589">
        <v>28023</v>
      </c>
      <c r="T589" t="s">
        <v>196</v>
      </c>
      <c r="U589" t="s">
        <v>45</v>
      </c>
      <c r="V589" t="s">
        <v>215</v>
      </c>
      <c r="W589" t="s">
        <v>216</v>
      </c>
      <c r="X589" t="s">
        <v>54</v>
      </c>
      <c r="Y589" s="5">
        <f t="shared" si="18"/>
        <v>3000</v>
      </c>
      <c r="Z589" s="3" t="str">
        <f t="shared" si="19"/>
        <v>January</v>
      </c>
      <c r="AA589">
        <v>2004</v>
      </c>
    </row>
    <row r="590" spans="1:27" x14ac:dyDescent="0.2">
      <c r="A590">
        <v>10227</v>
      </c>
      <c r="B590">
        <v>26</v>
      </c>
      <c r="C590" s="5">
        <v>100</v>
      </c>
      <c r="D590">
        <v>10</v>
      </c>
      <c r="E590" s="1">
        <v>38020</v>
      </c>
      <c r="F590" t="s">
        <v>28</v>
      </c>
      <c r="G590">
        <v>1</v>
      </c>
      <c r="H590">
        <v>3</v>
      </c>
      <c r="I590">
        <v>2004</v>
      </c>
      <c r="J590" t="s">
        <v>633</v>
      </c>
      <c r="K590">
        <v>170</v>
      </c>
      <c r="L590" t="s">
        <v>687</v>
      </c>
      <c r="M590" t="s">
        <v>245</v>
      </c>
      <c r="N590" t="s">
        <v>246</v>
      </c>
      <c r="O590" t="s">
        <v>247</v>
      </c>
      <c r="Q590" t="s">
        <v>248</v>
      </c>
      <c r="S590">
        <v>69004</v>
      </c>
      <c r="T590" t="s">
        <v>44</v>
      </c>
      <c r="U590" t="s">
        <v>45</v>
      </c>
      <c r="V590" t="s">
        <v>249</v>
      </c>
      <c r="W590" t="s">
        <v>250</v>
      </c>
      <c r="X590" t="s">
        <v>54</v>
      </c>
      <c r="Y590" s="5">
        <f t="shared" si="18"/>
        <v>2600</v>
      </c>
      <c r="Z590" s="3" t="str">
        <f t="shared" si="19"/>
        <v>March</v>
      </c>
      <c r="AA590">
        <v>2004</v>
      </c>
    </row>
    <row r="591" spans="1:27" x14ac:dyDescent="0.2">
      <c r="A591">
        <v>10241</v>
      </c>
      <c r="B591">
        <v>41</v>
      </c>
      <c r="C591" s="5">
        <v>100</v>
      </c>
      <c r="D591">
        <v>2</v>
      </c>
      <c r="E591" t="s">
        <v>619</v>
      </c>
      <c r="F591" t="s">
        <v>28</v>
      </c>
      <c r="G591">
        <v>2</v>
      </c>
      <c r="H591">
        <v>4</v>
      </c>
      <c r="I591">
        <v>2004</v>
      </c>
      <c r="J591" t="s">
        <v>633</v>
      </c>
      <c r="K591">
        <v>170</v>
      </c>
      <c r="L591" t="s">
        <v>687</v>
      </c>
      <c r="M591" t="s">
        <v>610</v>
      </c>
      <c r="N591" t="s">
        <v>611</v>
      </c>
      <c r="O591" t="s">
        <v>612</v>
      </c>
      <c r="Q591" t="s">
        <v>613</v>
      </c>
      <c r="S591">
        <v>67000</v>
      </c>
      <c r="T591" t="s">
        <v>44</v>
      </c>
      <c r="U591" t="s">
        <v>45</v>
      </c>
      <c r="V591" t="s">
        <v>614</v>
      </c>
      <c r="W591" t="s">
        <v>615</v>
      </c>
      <c r="X591" t="s">
        <v>167</v>
      </c>
      <c r="Y591" s="5">
        <f t="shared" si="18"/>
        <v>4100</v>
      </c>
      <c r="Z591" s="3" t="str">
        <f t="shared" si="19"/>
        <v>April</v>
      </c>
      <c r="AA591">
        <v>2004</v>
      </c>
    </row>
    <row r="592" spans="1:27" x14ac:dyDescent="0.2">
      <c r="A592">
        <v>10280</v>
      </c>
      <c r="B592">
        <v>26</v>
      </c>
      <c r="C592" s="5">
        <v>100</v>
      </c>
      <c r="D592">
        <v>16</v>
      </c>
      <c r="E592" t="s">
        <v>283</v>
      </c>
      <c r="F592" t="s">
        <v>28</v>
      </c>
      <c r="G592">
        <v>3</v>
      </c>
      <c r="H592">
        <v>8</v>
      </c>
      <c r="I592">
        <v>2004</v>
      </c>
      <c r="J592" t="s">
        <v>633</v>
      </c>
      <c r="K592">
        <v>170</v>
      </c>
      <c r="L592" t="s">
        <v>687</v>
      </c>
      <c r="M592" t="s">
        <v>284</v>
      </c>
      <c r="N592" t="s">
        <v>285</v>
      </c>
      <c r="O592" t="s">
        <v>286</v>
      </c>
      <c r="Q592" t="s">
        <v>287</v>
      </c>
      <c r="S592">
        <v>10100</v>
      </c>
      <c r="T592" t="s">
        <v>288</v>
      </c>
      <c r="U592" t="s">
        <v>45</v>
      </c>
      <c r="V592" t="s">
        <v>289</v>
      </c>
      <c r="W592" t="s">
        <v>290</v>
      </c>
      <c r="X592" t="s">
        <v>54</v>
      </c>
      <c r="Y592" s="5">
        <f t="shared" si="18"/>
        <v>2600</v>
      </c>
      <c r="Z592" s="3" t="str">
        <f t="shared" si="19"/>
        <v>August</v>
      </c>
      <c r="AA592">
        <v>2004</v>
      </c>
    </row>
    <row r="593" spans="1:27" x14ac:dyDescent="0.2">
      <c r="A593">
        <v>10288</v>
      </c>
      <c r="B593">
        <v>32</v>
      </c>
      <c r="C593" s="5">
        <v>100</v>
      </c>
      <c r="D593">
        <v>5</v>
      </c>
      <c r="E593" s="1">
        <v>37995</v>
      </c>
      <c r="F593" t="s">
        <v>28</v>
      </c>
      <c r="G593">
        <v>3</v>
      </c>
      <c r="H593">
        <v>9</v>
      </c>
      <c r="I593">
        <v>2004</v>
      </c>
      <c r="J593" t="s">
        <v>633</v>
      </c>
      <c r="K593">
        <v>170</v>
      </c>
      <c r="L593" t="s">
        <v>687</v>
      </c>
      <c r="M593" t="s">
        <v>472</v>
      </c>
      <c r="N593" t="s">
        <v>473</v>
      </c>
      <c r="O593" t="s">
        <v>474</v>
      </c>
      <c r="P593" t="s">
        <v>475</v>
      </c>
      <c r="Q593" t="s">
        <v>222</v>
      </c>
      <c r="S593">
        <v>69045</v>
      </c>
      <c r="T593" t="s">
        <v>222</v>
      </c>
      <c r="U593" t="s">
        <v>104</v>
      </c>
      <c r="V593" t="s">
        <v>476</v>
      </c>
      <c r="W593" t="s">
        <v>477</v>
      </c>
      <c r="X593" t="s">
        <v>54</v>
      </c>
      <c r="Y593" s="5">
        <f t="shared" si="18"/>
        <v>3200</v>
      </c>
      <c r="Z593" s="3" t="str">
        <f t="shared" si="19"/>
        <v>September</v>
      </c>
      <c r="AA593">
        <v>2004</v>
      </c>
    </row>
    <row r="594" spans="1:27" x14ac:dyDescent="0.2">
      <c r="A594">
        <v>10302</v>
      </c>
      <c r="B594">
        <v>43</v>
      </c>
      <c r="C594" s="5">
        <v>100</v>
      </c>
      <c r="D594">
        <v>1</v>
      </c>
      <c r="E594" s="1">
        <v>37782</v>
      </c>
      <c r="F594" t="s">
        <v>28</v>
      </c>
      <c r="G594">
        <v>4</v>
      </c>
      <c r="H594">
        <v>10</v>
      </c>
      <c r="I594">
        <v>2003</v>
      </c>
      <c r="J594" t="s">
        <v>633</v>
      </c>
      <c r="K594">
        <v>170</v>
      </c>
      <c r="L594" t="s">
        <v>687</v>
      </c>
      <c r="M594" t="s">
        <v>182</v>
      </c>
      <c r="N594" t="s">
        <v>183</v>
      </c>
      <c r="O594" t="s">
        <v>184</v>
      </c>
      <c r="Q594" t="s">
        <v>185</v>
      </c>
      <c r="S594" t="s">
        <v>186</v>
      </c>
      <c r="T594" t="s">
        <v>187</v>
      </c>
      <c r="U594" t="s">
        <v>45</v>
      </c>
      <c r="V594" t="s">
        <v>188</v>
      </c>
      <c r="W594" t="s">
        <v>189</v>
      </c>
      <c r="X594" t="s">
        <v>167</v>
      </c>
      <c r="Y594" s="5">
        <f t="shared" si="18"/>
        <v>4300</v>
      </c>
      <c r="Z594" s="3" t="str">
        <f t="shared" si="19"/>
        <v>October</v>
      </c>
      <c r="AA594">
        <v>2003</v>
      </c>
    </row>
    <row r="595" spans="1:27" x14ac:dyDescent="0.2">
      <c r="A595">
        <v>10312</v>
      </c>
      <c r="B595">
        <v>48</v>
      </c>
      <c r="C595" s="5">
        <v>100</v>
      </c>
      <c r="D595">
        <v>17</v>
      </c>
      <c r="E595" t="s">
        <v>302</v>
      </c>
      <c r="F595" t="s">
        <v>28</v>
      </c>
      <c r="G595">
        <v>4</v>
      </c>
      <c r="H595">
        <v>10</v>
      </c>
      <c r="I595">
        <v>2004</v>
      </c>
      <c r="J595" t="s">
        <v>633</v>
      </c>
      <c r="K595">
        <v>170</v>
      </c>
      <c r="L595" t="s">
        <v>687</v>
      </c>
      <c r="M595" t="s">
        <v>303</v>
      </c>
      <c r="N595">
        <v>4155551450</v>
      </c>
      <c r="O595" t="s">
        <v>304</v>
      </c>
      <c r="Q595" t="s">
        <v>305</v>
      </c>
      <c r="R595" t="s">
        <v>59</v>
      </c>
      <c r="S595">
        <v>97562</v>
      </c>
      <c r="T595" t="s">
        <v>35</v>
      </c>
      <c r="U595" t="s">
        <v>36</v>
      </c>
      <c r="V595" t="s">
        <v>306</v>
      </c>
      <c r="W595" t="s">
        <v>307</v>
      </c>
      <c r="X595" t="s">
        <v>167</v>
      </c>
      <c r="Y595" s="5">
        <f t="shared" si="18"/>
        <v>4800</v>
      </c>
      <c r="Z595" s="3" t="str">
        <f t="shared" si="19"/>
        <v>October</v>
      </c>
      <c r="AA595">
        <v>2004</v>
      </c>
    </row>
    <row r="596" spans="1:27" x14ac:dyDescent="0.2">
      <c r="A596">
        <v>10331</v>
      </c>
      <c r="B596">
        <v>44</v>
      </c>
      <c r="C596" s="5">
        <v>74.040000000000006</v>
      </c>
      <c r="D596">
        <v>7</v>
      </c>
      <c r="E596" t="s">
        <v>631</v>
      </c>
      <c r="F596" t="s">
        <v>28</v>
      </c>
      <c r="G596">
        <v>4</v>
      </c>
      <c r="H596">
        <v>11</v>
      </c>
      <c r="I596">
        <v>2004</v>
      </c>
      <c r="J596" t="s">
        <v>633</v>
      </c>
      <c r="K596">
        <v>170</v>
      </c>
      <c r="L596" t="s">
        <v>687</v>
      </c>
      <c r="M596" t="s">
        <v>346</v>
      </c>
      <c r="N596">
        <v>2155559857</v>
      </c>
      <c r="O596" t="s">
        <v>347</v>
      </c>
      <c r="Q596" t="s">
        <v>241</v>
      </c>
      <c r="R596" t="s">
        <v>156</v>
      </c>
      <c r="S596">
        <v>71270</v>
      </c>
      <c r="T596" t="s">
        <v>35</v>
      </c>
      <c r="U596" t="s">
        <v>36</v>
      </c>
      <c r="V596" t="s">
        <v>136</v>
      </c>
      <c r="W596" t="s">
        <v>348</v>
      </c>
      <c r="X596" t="s">
        <v>54</v>
      </c>
      <c r="Y596" s="5">
        <f t="shared" si="18"/>
        <v>3257.76</v>
      </c>
      <c r="Z596" s="3" t="str">
        <f t="shared" si="19"/>
        <v>November</v>
      </c>
      <c r="AA596">
        <v>2004</v>
      </c>
    </row>
    <row r="597" spans="1:27" x14ac:dyDescent="0.2">
      <c r="A597">
        <v>10344</v>
      </c>
      <c r="B597">
        <v>45</v>
      </c>
      <c r="C597" s="5">
        <v>100</v>
      </c>
      <c r="D597">
        <v>1</v>
      </c>
      <c r="E597" t="s">
        <v>689</v>
      </c>
      <c r="F597" t="s">
        <v>28</v>
      </c>
      <c r="G597">
        <v>4</v>
      </c>
      <c r="H597">
        <v>11</v>
      </c>
      <c r="I597">
        <v>2004</v>
      </c>
      <c r="J597" t="s">
        <v>633</v>
      </c>
      <c r="K597">
        <v>170</v>
      </c>
      <c r="L597" t="s">
        <v>687</v>
      </c>
      <c r="M597" t="s">
        <v>491</v>
      </c>
      <c r="N597" t="s">
        <v>492</v>
      </c>
      <c r="O597" t="s">
        <v>493</v>
      </c>
      <c r="Q597" t="s">
        <v>494</v>
      </c>
      <c r="S597">
        <v>13008</v>
      </c>
      <c r="T597" t="s">
        <v>44</v>
      </c>
      <c r="U597" t="s">
        <v>45</v>
      </c>
      <c r="V597" t="s">
        <v>495</v>
      </c>
      <c r="W597" t="s">
        <v>496</v>
      </c>
      <c r="X597" t="s">
        <v>167</v>
      </c>
      <c r="Y597" s="5">
        <f t="shared" si="18"/>
        <v>4500</v>
      </c>
      <c r="Z597" s="3" t="str">
        <f t="shared" si="19"/>
        <v>November</v>
      </c>
      <c r="AA597">
        <v>2004</v>
      </c>
    </row>
    <row r="598" spans="1:27" x14ac:dyDescent="0.2">
      <c r="A598">
        <v>10367</v>
      </c>
      <c r="B598">
        <v>37</v>
      </c>
      <c r="C598" s="5">
        <v>100</v>
      </c>
      <c r="D598">
        <v>3</v>
      </c>
      <c r="E598" s="1">
        <v>38687</v>
      </c>
      <c r="F598" t="s">
        <v>462</v>
      </c>
      <c r="G598">
        <v>1</v>
      </c>
      <c r="H598">
        <v>1</v>
      </c>
      <c r="I598">
        <v>2005</v>
      </c>
      <c r="J598" t="s">
        <v>633</v>
      </c>
      <c r="K598">
        <v>170</v>
      </c>
      <c r="L598" t="s">
        <v>687</v>
      </c>
      <c r="M598" t="s">
        <v>56</v>
      </c>
      <c r="N598">
        <v>6265557265</v>
      </c>
      <c r="O598" t="s">
        <v>57</v>
      </c>
      <c r="Q598" t="s">
        <v>58</v>
      </c>
      <c r="R598" t="s">
        <v>59</v>
      </c>
      <c r="S598">
        <v>90003</v>
      </c>
      <c r="T598" t="s">
        <v>35</v>
      </c>
      <c r="U598" t="s">
        <v>36</v>
      </c>
      <c r="V598" t="s">
        <v>60</v>
      </c>
      <c r="W598" t="s">
        <v>61</v>
      </c>
      <c r="X598" t="s">
        <v>54</v>
      </c>
      <c r="Y598" s="5">
        <f t="shared" si="18"/>
        <v>3700</v>
      </c>
      <c r="Z598" s="3" t="str">
        <f t="shared" si="19"/>
        <v>January</v>
      </c>
      <c r="AA598">
        <v>2005</v>
      </c>
    </row>
    <row r="599" spans="1:27" x14ac:dyDescent="0.2">
      <c r="A599">
        <v>10379</v>
      </c>
      <c r="B599">
        <v>39</v>
      </c>
      <c r="C599" s="5">
        <v>100</v>
      </c>
      <c r="D599">
        <v>2</v>
      </c>
      <c r="E599" s="1">
        <v>38627</v>
      </c>
      <c r="F599" t="s">
        <v>28</v>
      </c>
      <c r="G599">
        <v>1</v>
      </c>
      <c r="H599">
        <v>2</v>
      </c>
      <c r="I599">
        <v>2005</v>
      </c>
      <c r="J599" t="s">
        <v>633</v>
      </c>
      <c r="K599">
        <v>170</v>
      </c>
      <c r="L599" t="s">
        <v>687</v>
      </c>
      <c r="M599" t="s">
        <v>192</v>
      </c>
      <c r="N599" t="s">
        <v>193</v>
      </c>
      <c r="O599" t="s">
        <v>194</v>
      </c>
      <c r="Q599" t="s">
        <v>195</v>
      </c>
      <c r="S599">
        <v>28034</v>
      </c>
      <c r="T599" t="s">
        <v>196</v>
      </c>
      <c r="U599" t="s">
        <v>45</v>
      </c>
      <c r="V599" t="s">
        <v>197</v>
      </c>
      <c r="W599" t="s">
        <v>198</v>
      </c>
      <c r="X599" t="s">
        <v>54</v>
      </c>
      <c r="Y599" s="5">
        <f t="shared" si="18"/>
        <v>3900</v>
      </c>
      <c r="Z599" s="3" t="str">
        <f t="shared" si="19"/>
        <v>February</v>
      </c>
      <c r="AA599">
        <v>2005</v>
      </c>
    </row>
    <row r="600" spans="1:27" x14ac:dyDescent="0.2">
      <c r="A600">
        <v>10407</v>
      </c>
      <c r="B600">
        <v>76</v>
      </c>
      <c r="C600" s="5">
        <v>100</v>
      </c>
      <c r="D600">
        <v>2</v>
      </c>
      <c r="E600" t="s">
        <v>660</v>
      </c>
      <c r="F600" t="s">
        <v>454</v>
      </c>
      <c r="G600">
        <v>2</v>
      </c>
      <c r="H600">
        <v>4</v>
      </c>
      <c r="I600">
        <v>2005</v>
      </c>
      <c r="J600" t="s">
        <v>633</v>
      </c>
      <c r="K600">
        <v>170</v>
      </c>
      <c r="L600" t="s">
        <v>687</v>
      </c>
      <c r="M600" t="s">
        <v>450</v>
      </c>
      <c r="N600">
        <v>4085553659</v>
      </c>
      <c r="O600" t="s">
        <v>451</v>
      </c>
      <c r="Q600" t="s">
        <v>452</v>
      </c>
      <c r="R600" t="s">
        <v>59</v>
      </c>
      <c r="S600">
        <v>94217</v>
      </c>
      <c r="T600" t="s">
        <v>35</v>
      </c>
      <c r="U600" t="s">
        <v>36</v>
      </c>
      <c r="V600" t="s">
        <v>110</v>
      </c>
      <c r="W600" t="s">
        <v>453</v>
      </c>
      <c r="X600" t="s">
        <v>167</v>
      </c>
      <c r="Y600" s="5">
        <f t="shared" si="18"/>
        <v>7600</v>
      </c>
      <c r="Z600" s="3" t="str">
        <f t="shared" si="19"/>
        <v>April</v>
      </c>
      <c r="AA600">
        <v>2005</v>
      </c>
    </row>
    <row r="601" spans="1:27" x14ac:dyDescent="0.2">
      <c r="A601">
        <v>10420</v>
      </c>
      <c r="B601">
        <v>37</v>
      </c>
      <c r="C601" s="5">
        <v>100</v>
      </c>
      <c r="D601">
        <v>5</v>
      </c>
      <c r="E601" t="s">
        <v>690</v>
      </c>
      <c r="F601" t="s">
        <v>336</v>
      </c>
      <c r="G601">
        <v>2</v>
      </c>
      <c r="H601">
        <v>5</v>
      </c>
      <c r="I601">
        <v>2005</v>
      </c>
      <c r="J601" t="s">
        <v>633</v>
      </c>
      <c r="K601">
        <v>170</v>
      </c>
      <c r="L601" t="s">
        <v>687</v>
      </c>
      <c r="M601" t="s">
        <v>169</v>
      </c>
      <c r="N601" t="s">
        <v>170</v>
      </c>
      <c r="O601" t="s">
        <v>171</v>
      </c>
      <c r="P601" t="s">
        <v>172</v>
      </c>
      <c r="Q601" t="s">
        <v>173</v>
      </c>
      <c r="R601" t="s">
        <v>174</v>
      </c>
      <c r="S601">
        <v>2067</v>
      </c>
      <c r="T601" t="s">
        <v>103</v>
      </c>
      <c r="U601" t="s">
        <v>104</v>
      </c>
      <c r="V601" t="s">
        <v>175</v>
      </c>
      <c r="W601" t="s">
        <v>176</v>
      </c>
      <c r="X601" t="s">
        <v>54</v>
      </c>
      <c r="Y601" s="5">
        <f t="shared" si="18"/>
        <v>3700</v>
      </c>
      <c r="Z601" s="3" t="str">
        <f t="shared" si="19"/>
        <v>May</v>
      </c>
      <c r="AA601">
        <v>2005</v>
      </c>
    </row>
    <row r="602" spans="1:27" x14ac:dyDescent="0.2">
      <c r="A602">
        <v>10108</v>
      </c>
      <c r="B602">
        <v>38</v>
      </c>
      <c r="C602" s="5">
        <v>82.39</v>
      </c>
      <c r="D602">
        <v>2</v>
      </c>
      <c r="E602" s="1">
        <v>37683</v>
      </c>
      <c r="F602" t="s">
        <v>28</v>
      </c>
      <c r="G602">
        <v>1</v>
      </c>
      <c r="H602">
        <v>3</v>
      </c>
      <c r="I602">
        <v>2003</v>
      </c>
      <c r="J602" t="s">
        <v>200</v>
      </c>
      <c r="K602">
        <v>77</v>
      </c>
      <c r="L602" t="s">
        <v>691</v>
      </c>
      <c r="M602" t="s">
        <v>483</v>
      </c>
      <c r="N602" t="s">
        <v>484</v>
      </c>
      <c r="O602" t="s">
        <v>485</v>
      </c>
      <c r="Q602" t="s">
        <v>486</v>
      </c>
      <c r="S602" t="s">
        <v>487</v>
      </c>
      <c r="T602" t="s">
        <v>488</v>
      </c>
      <c r="U602" t="s">
        <v>223</v>
      </c>
      <c r="V602" t="s">
        <v>489</v>
      </c>
      <c r="W602" t="s">
        <v>490</v>
      </c>
      <c r="X602" t="s">
        <v>54</v>
      </c>
      <c r="Y602" s="5">
        <f t="shared" si="18"/>
        <v>3130.82</v>
      </c>
      <c r="Z602" s="3" t="str">
        <f t="shared" si="19"/>
        <v>March</v>
      </c>
      <c r="AA602">
        <v>2003</v>
      </c>
    </row>
    <row r="603" spans="1:27" x14ac:dyDescent="0.2">
      <c r="A603">
        <v>10122</v>
      </c>
      <c r="B603">
        <v>43</v>
      </c>
      <c r="C603" s="5">
        <v>72.38</v>
      </c>
      <c r="D603">
        <v>6</v>
      </c>
      <c r="E603" s="1">
        <v>37838</v>
      </c>
      <c r="F603" t="s">
        <v>28</v>
      </c>
      <c r="G603">
        <v>2</v>
      </c>
      <c r="H603">
        <v>5</v>
      </c>
      <c r="I603">
        <v>2003</v>
      </c>
      <c r="J603" t="s">
        <v>200</v>
      </c>
      <c r="K603">
        <v>77</v>
      </c>
      <c r="L603" t="s">
        <v>691</v>
      </c>
      <c r="M603" t="s">
        <v>491</v>
      </c>
      <c r="N603" t="s">
        <v>492</v>
      </c>
      <c r="O603" t="s">
        <v>493</v>
      </c>
      <c r="Q603" t="s">
        <v>494</v>
      </c>
      <c r="S603">
        <v>13008</v>
      </c>
      <c r="T603" t="s">
        <v>44</v>
      </c>
      <c r="U603" t="s">
        <v>45</v>
      </c>
      <c r="V603" t="s">
        <v>495</v>
      </c>
      <c r="W603" t="s">
        <v>496</v>
      </c>
      <c r="X603" t="s">
        <v>54</v>
      </c>
      <c r="Y603" s="5">
        <f t="shared" si="18"/>
        <v>3112.3399999999997</v>
      </c>
      <c r="Z603" s="3" t="str">
        <f t="shared" si="19"/>
        <v>May</v>
      </c>
      <c r="AA603">
        <v>2003</v>
      </c>
    </row>
    <row r="604" spans="1:27" x14ac:dyDescent="0.2">
      <c r="A604">
        <v>10135</v>
      </c>
      <c r="B604">
        <v>48</v>
      </c>
      <c r="C604" s="5">
        <v>79.31</v>
      </c>
      <c r="D604">
        <v>3</v>
      </c>
      <c r="E604" s="1">
        <v>37659</v>
      </c>
      <c r="F604" t="s">
        <v>28</v>
      </c>
      <c r="G604">
        <v>3</v>
      </c>
      <c r="H604">
        <v>7</v>
      </c>
      <c r="I604">
        <v>2003</v>
      </c>
      <c r="J604" t="s">
        <v>200</v>
      </c>
      <c r="K604">
        <v>77</v>
      </c>
      <c r="L604" t="s">
        <v>691</v>
      </c>
      <c r="M604" t="s">
        <v>303</v>
      </c>
      <c r="N604">
        <v>4155551450</v>
      </c>
      <c r="O604" t="s">
        <v>304</v>
      </c>
      <c r="Q604" t="s">
        <v>305</v>
      </c>
      <c r="R604" t="s">
        <v>59</v>
      </c>
      <c r="S604">
        <v>97562</v>
      </c>
      <c r="T604" t="s">
        <v>35</v>
      </c>
      <c r="U604" t="s">
        <v>36</v>
      </c>
      <c r="V604" t="s">
        <v>306</v>
      </c>
      <c r="W604" t="s">
        <v>307</v>
      </c>
      <c r="X604" t="s">
        <v>54</v>
      </c>
      <c r="Y604" s="5">
        <f t="shared" si="18"/>
        <v>3806.88</v>
      </c>
      <c r="Z604" s="3" t="str">
        <f t="shared" si="19"/>
        <v>July</v>
      </c>
      <c r="AA604">
        <v>2003</v>
      </c>
    </row>
    <row r="605" spans="1:27" x14ac:dyDescent="0.2">
      <c r="A605">
        <v>10147</v>
      </c>
      <c r="B605">
        <v>26</v>
      </c>
      <c r="C605" s="5">
        <v>82.39</v>
      </c>
      <c r="D605">
        <v>3</v>
      </c>
      <c r="E605" s="1">
        <v>37750</v>
      </c>
      <c r="F605" t="s">
        <v>28</v>
      </c>
      <c r="G605">
        <v>3</v>
      </c>
      <c r="H605">
        <v>9</v>
      </c>
      <c r="I605">
        <v>2003</v>
      </c>
      <c r="J605" t="s">
        <v>200</v>
      </c>
      <c r="K605">
        <v>77</v>
      </c>
      <c r="L605" t="s">
        <v>691</v>
      </c>
      <c r="M605" t="s">
        <v>315</v>
      </c>
      <c r="N605">
        <v>6175558555</v>
      </c>
      <c r="O605" t="s">
        <v>316</v>
      </c>
      <c r="Q605" t="s">
        <v>317</v>
      </c>
      <c r="R605" t="s">
        <v>135</v>
      </c>
      <c r="S605">
        <v>58339</v>
      </c>
      <c r="T605" t="s">
        <v>35</v>
      </c>
      <c r="U605" t="s">
        <v>36</v>
      </c>
      <c r="V605" t="s">
        <v>306</v>
      </c>
      <c r="W605" t="s">
        <v>318</v>
      </c>
      <c r="X605" t="s">
        <v>39</v>
      </c>
      <c r="Y605" s="5">
        <f t="shared" si="18"/>
        <v>2142.14</v>
      </c>
      <c r="Z605" s="3" t="str">
        <f t="shared" si="19"/>
        <v>September</v>
      </c>
      <c r="AA605">
        <v>2003</v>
      </c>
    </row>
    <row r="606" spans="1:27" x14ac:dyDescent="0.2">
      <c r="A606">
        <v>10160</v>
      </c>
      <c r="B606">
        <v>38</v>
      </c>
      <c r="C606" s="5">
        <v>88.55</v>
      </c>
      <c r="D606">
        <v>4</v>
      </c>
      <c r="E606" s="1">
        <v>37935</v>
      </c>
      <c r="F606" t="s">
        <v>28</v>
      </c>
      <c r="G606">
        <v>4</v>
      </c>
      <c r="H606">
        <v>10</v>
      </c>
      <c r="I606">
        <v>2003</v>
      </c>
      <c r="J606" t="s">
        <v>200</v>
      </c>
      <c r="K606">
        <v>77</v>
      </c>
      <c r="L606" t="s">
        <v>691</v>
      </c>
      <c r="M606" t="s">
        <v>401</v>
      </c>
      <c r="N606">
        <v>2155554369</v>
      </c>
      <c r="O606" t="s">
        <v>402</v>
      </c>
      <c r="Q606" t="s">
        <v>403</v>
      </c>
      <c r="R606" t="s">
        <v>59</v>
      </c>
      <c r="T606" t="s">
        <v>35</v>
      </c>
      <c r="U606" t="s">
        <v>36</v>
      </c>
      <c r="V606" t="s">
        <v>404</v>
      </c>
      <c r="W606" t="s">
        <v>111</v>
      </c>
      <c r="X606" t="s">
        <v>54</v>
      </c>
      <c r="Y606" s="5">
        <f t="shared" si="18"/>
        <v>3364.9</v>
      </c>
      <c r="Z606" s="3" t="str">
        <f t="shared" si="19"/>
        <v>October</v>
      </c>
      <c r="AA606">
        <v>2003</v>
      </c>
    </row>
    <row r="607" spans="1:27" x14ac:dyDescent="0.2">
      <c r="A607">
        <v>10170</v>
      </c>
      <c r="B607">
        <v>20</v>
      </c>
      <c r="C607" s="5">
        <v>63.14</v>
      </c>
      <c r="D607">
        <v>2</v>
      </c>
      <c r="E607" s="1">
        <v>37722</v>
      </c>
      <c r="F607" t="s">
        <v>28</v>
      </c>
      <c r="G607">
        <v>4</v>
      </c>
      <c r="H607">
        <v>11</v>
      </c>
      <c r="I607">
        <v>2003</v>
      </c>
      <c r="J607" t="s">
        <v>200</v>
      </c>
      <c r="K607">
        <v>77</v>
      </c>
      <c r="L607" t="s">
        <v>691</v>
      </c>
      <c r="M607" t="s">
        <v>463</v>
      </c>
      <c r="N607" t="s">
        <v>464</v>
      </c>
      <c r="O607" t="s">
        <v>465</v>
      </c>
      <c r="Q607" t="s">
        <v>466</v>
      </c>
      <c r="S607">
        <v>8010</v>
      </c>
      <c r="T607" t="s">
        <v>164</v>
      </c>
      <c r="U607" t="s">
        <v>45</v>
      </c>
      <c r="V607" t="s">
        <v>467</v>
      </c>
      <c r="W607" t="s">
        <v>468</v>
      </c>
      <c r="X607" t="s">
        <v>39</v>
      </c>
      <c r="Y607" s="5">
        <f t="shared" si="18"/>
        <v>1262.8</v>
      </c>
      <c r="Z607" s="3" t="str">
        <f t="shared" si="19"/>
        <v>November</v>
      </c>
      <c r="AA607">
        <v>2003</v>
      </c>
    </row>
    <row r="608" spans="1:27" x14ac:dyDescent="0.2">
      <c r="A608">
        <v>10181</v>
      </c>
      <c r="B608">
        <v>22</v>
      </c>
      <c r="C608" s="5">
        <v>73.92</v>
      </c>
      <c r="D608">
        <v>10</v>
      </c>
      <c r="E608" s="1">
        <v>37966</v>
      </c>
      <c r="F608" t="s">
        <v>28</v>
      </c>
      <c r="G608">
        <v>4</v>
      </c>
      <c r="H608">
        <v>11</v>
      </c>
      <c r="I608">
        <v>2003</v>
      </c>
      <c r="J608" t="s">
        <v>200</v>
      </c>
      <c r="K608">
        <v>77</v>
      </c>
      <c r="L608" t="s">
        <v>691</v>
      </c>
      <c r="M608" t="s">
        <v>79</v>
      </c>
      <c r="N608" t="s">
        <v>80</v>
      </c>
      <c r="O608" t="s">
        <v>81</v>
      </c>
      <c r="Q608" t="s">
        <v>82</v>
      </c>
      <c r="S608" t="s">
        <v>83</v>
      </c>
      <c r="T608" t="s">
        <v>84</v>
      </c>
      <c r="U608" t="s">
        <v>45</v>
      </c>
      <c r="V608" t="s">
        <v>85</v>
      </c>
      <c r="W608" t="s">
        <v>86</v>
      </c>
      <c r="X608" t="s">
        <v>39</v>
      </c>
      <c r="Y608" s="5">
        <f t="shared" si="18"/>
        <v>1626.24</v>
      </c>
      <c r="Z608" s="3" t="str">
        <f t="shared" si="19"/>
        <v>November</v>
      </c>
      <c r="AA608">
        <v>2003</v>
      </c>
    </row>
    <row r="609" spans="1:27" x14ac:dyDescent="0.2">
      <c r="A609">
        <v>10192</v>
      </c>
      <c r="B609">
        <v>45</v>
      </c>
      <c r="C609" s="5">
        <v>90.86</v>
      </c>
      <c r="D609">
        <v>15</v>
      </c>
      <c r="E609" t="s">
        <v>497</v>
      </c>
      <c r="F609" t="s">
        <v>28</v>
      </c>
      <c r="G609">
        <v>4</v>
      </c>
      <c r="H609">
        <v>11</v>
      </c>
      <c r="I609">
        <v>2003</v>
      </c>
      <c r="J609" t="s">
        <v>200</v>
      </c>
      <c r="K609">
        <v>77</v>
      </c>
      <c r="L609" t="s">
        <v>691</v>
      </c>
      <c r="M609" t="s">
        <v>308</v>
      </c>
      <c r="N609">
        <v>6035558647</v>
      </c>
      <c r="O609" t="s">
        <v>309</v>
      </c>
      <c r="Q609" t="s">
        <v>310</v>
      </c>
      <c r="R609" t="s">
        <v>311</v>
      </c>
      <c r="S609">
        <v>62005</v>
      </c>
      <c r="T609" t="s">
        <v>35</v>
      </c>
      <c r="U609" t="s">
        <v>36</v>
      </c>
      <c r="V609" t="s">
        <v>60</v>
      </c>
      <c r="W609" t="s">
        <v>307</v>
      </c>
      <c r="X609" t="s">
        <v>54</v>
      </c>
      <c r="Y609" s="5">
        <f t="shared" si="18"/>
        <v>4088.7</v>
      </c>
      <c r="Z609" s="3" t="str">
        <f t="shared" si="19"/>
        <v>November</v>
      </c>
      <c r="AA609">
        <v>2003</v>
      </c>
    </row>
    <row r="610" spans="1:27" x14ac:dyDescent="0.2">
      <c r="A610">
        <v>10203</v>
      </c>
      <c r="B610">
        <v>45</v>
      </c>
      <c r="C610" s="5">
        <v>85.47</v>
      </c>
      <c r="D610">
        <v>4</v>
      </c>
      <c r="E610" s="1">
        <v>37664</v>
      </c>
      <c r="F610" t="s">
        <v>28</v>
      </c>
      <c r="G610">
        <v>4</v>
      </c>
      <c r="H610">
        <v>12</v>
      </c>
      <c r="I610">
        <v>2003</v>
      </c>
      <c r="J610" t="s">
        <v>200</v>
      </c>
      <c r="K610">
        <v>77</v>
      </c>
      <c r="L610" t="s">
        <v>691</v>
      </c>
      <c r="M610" t="s">
        <v>192</v>
      </c>
      <c r="N610" t="s">
        <v>193</v>
      </c>
      <c r="O610" t="s">
        <v>194</v>
      </c>
      <c r="Q610" t="s">
        <v>195</v>
      </c>
      <c r="S610">
        <v>28034</v>
      </c>
      <c r="T610" t="s">
        <v>196</v>
      </c>
      <c r="U610" t="s">
        <v>45</v>
      </c>
      <c r="V610" t="s">
        <v>197</v>
      </c>
      <c r="W610" t="s">
        <v>198</v>
      </c>
      <c r="X610" t="s">
        <v>54</v>
      </c>
      <c r="Y610" s="5">
        <f t="shared" si="18"/>
        <v>3846.15</v>
      </c>
      <c r="Z610" s="3" t="str">
        <f t="shared" si="19"/>
        <v>December</v>
      </c>
      <c r="AA610">
        <v>2003</v>
      </c>
    </row>
    <row r="611" spans="1:27" x14ac:dyDescent="0.2">
      <c r="A611">
        <v>10212</v>
      </c>
      <c r="B611">
        <v>20</v>
      </c>
      <c r="C611" s="5">
        <v>66.989999999999995</v>
      </c>
      <c r="D611">
        <v>14</v>
      </c>
      <c r="E611" t="s">
        <v>589</v>
      </c>
      <c r="F611" t="s">
        <v>28</v>
      </c>
      <c r="G611">
        <v>1</v>
      </c>
      <c r="H611">
        <v>1</v>
      </c>
      <c r="I611">
        <v>2004</v>
      </c>
      <c r="J611" t="s">
        <v>200</v>
      </c>
      <c r="K611">
        <v>77</v>
      </c>
      <c r="L611" t="s">
        <v>691</v>
      </c>
      <c r="M611" t="s">
        <v>192</v>
      </c>
      <c r="N611" t="s">
        <v>193</v>
      </c>
      <c r="O611" t="s">
        <v>194</v>
      </c>
      <c r="Q611" t="s">
        <v>195</v>
      </c>
      <c r="S611">
        <v>28034</v>
      </c>
      <c r="T611" t="s">
        <v>196</v>
      </c>
      <c r="U611" t="s">
        <v>45</v>
      </c>
      <c r="V611" t="s">
        <v>197</v>
      </c>
      <c r="W611" t="s">
        <v>198</v>
      </c>
      <c r="X611" t="s">
        <v>39</v>
      </c>
      <c r="Y611" s="5">
        <f t="shared" si="18"/>
        <v>1339.8</v>
      </c>
      <c r="Z611" s="3" t="str">
        <f t="shared" si="19"/>
        <v>January</v>
      </c>
      <c r="AA611">
        <v>2004</v>
      </c>
    </row>
    <row r="612" spans="1:27" x14ac:dyDescent="0.2">
      <c r="A612">
        <v>10225</v>
      </c>
      <c r="B612">
        <v>47</v>
      </c>
      <c r="C612" s="5">
        <v>64.680000000000007</v>
      </c>
      <c r="D612">
        <v>5</v>
      </c>
      <c r="E612" t="s">
        <v>505</v>
      </c>
      <c r="F612" t="s">
        <v>28</v>
      </c>
      <c r="G612">
        <v>1</v>
      </c>
      <c r="H612">
        <v>2</v>
      </c>
      <c r="I612">
        <v>2004</v>
      </c>
      <c r="J612" t="s">
        <v>200</v>
      </c>
      <c r="K612">
        <v>77</v>
      </c>
      <c r="L612" t="s">
        <v>691</v>
      </c>
      <c r="M612" t="s">
        <v>506</v>
      </c>
      <c r="N612" t="s">
        <v>507</v>
      </c>
      <c r="O612" t="s">
        <v>508</v>
      </c>
      <c r="Q612" t="s">
        <v>509</v>
      </c>
      <c r="S612">
        <v>1203</v>
      </c>
      <c r="T612" t="s">
        <v>510</v>
      </c>
      <c r="U612" t="s">
        <v>45</v>
      </c>
      <c r="V612" t="s">
        <v>511</v>
      </c>
      <c r="W612" t="s">
        <v>111</v>
      </c>
      <c r="X612" t="s">
        <v>54</v>
      </c>
      <c r="Y612" s="5">
        <f t="shared" si="18"/>
        <v>3039.9600000000005</v>
      </c>
      <c r="Z612" s="3" t="str">
        <f t="shared" si="19"/>
        <v>February</v>
      </c>
      <c r="AA612">
        <v>2004</v>
      </c>
    </row>
    <row r="613" spans="1:27" x14ac:dyDescent="0.2">
      <c r="A613">
        <v>10239</v>
      </c>
      <c r="B613">
        <v>46</v>
      </c>
      <c r="C613" s="5">
        <v>73.92</v>
      </c>
      <c r="D613">
        <v>4</v>
      </c>
      <c r="E613" s="1">
        <v>38325</v>
      </c>
      <c r="F613" t="s">
        <v>28</v>
      </c>
      <c r="G613">
        <v>2</v>
      </c>
      <c r="H613">
        <v>4</v>
      </c>
      <c r="I613">
        <v>2004</v>
      </c>
      <c r="J613" t="s">
        <v>200</v>
      </c>
      <c r="K613">
        <v>77</v>
      </c>
      <c r="L613" t="s">
        <v>691</v>
      </c>
      <c r="M613" t="s">
        <v>442</v>
      </c>
      <c r="N613" t="s">
        <v>443</v>
      </c>
      <c r="O613" t="s">
        <v>444</v>
      </c>
      <c r="Q613" t="s">
        <v>445</v>
      </c>
      <c r="S613">
        <v>90110</v>
      </c>
      <c r="T613" t="s">
        <v>143</v>
      </c>
      <c r="U613" t="s">
        <v>45</v>
      </c>
      <c r="V613" t="s">
        <v>446</v>
      </c>
      <c r="W613" t="s">
        <v>447</v>
      </c>
      <c r="X613" t="s">
        <v>54</v>
      </c>
      <c r="Y613" s="5">
        <f t="shared" si="18"/>
        <v>3400.32</v>
      </c>
      <c r="Z613" s="3" t="str">
        <f t="shared" si="19"/>
        <v>April</v>
      </c>
      <c r="AA613">
        <v>2004</v>
      </c>
    </row>
    <row r="614" spans="1:27" x14ac:dyDescent="0.2">
      <c r="A614">
        <v>10253</v>
      </c>
      <c r="B614">
        <v>23</v>
      </c>
      <c r="C614" s="5">
        <v>83.93</v>
      </c>
      <c r="D614">
        <v>9</v>
      </c>
      <c r="E614" s="1">
        <v>37992</v>
      </c>
      <c r="F614" t="s">
        <v>380</v>
      </c>
      <c r="G614">
        <v>2</v>
      </c>
      <c r="H614">
        <v>6</v>
      </c>
      <c r="I614">
        <v>2004</v>
      </c>
      <c r="J614" t="s">
        <v>200</v>
      </c>
      <c r="K614">
        <v>77</v>
      </c>
      <c r="L614" t="s">
        <v>691</v>
      </c>
      <c r="M614" t="s">
        <v>182</v>
      </c>
      <c r="N614" t="s">
        <v>183</v>
      </c>
      <c r="O614" t="s">
        <v>184</v>
      </c>
      <c r="Q614" t="s">
        <v>185</v>
      </c>
      <c r="S614" t="s">
        <v>186</v>
      </c>
      <c r="T614" t="s">
        <v>187</v>
      </c>
      <c r="U614" t="s">
        <v>45</v>
      </c>
      <c r="V614" t="s">
        <v>188</v>
      </c>
      <c r="W614" t="s">
        <v>189</v>
      </c>
      <c r="X614" t="s">
        <v>39</v>
      </c>
      <c r="Y614" s="5">
        <f t="shared" si="18"/>
        <v>1930.39</v>
      </c>
      <c r="Z614" s="3" t="str">
        <f t="shared" si="19"/>
        <v>June</v>
      </c>
      <c r="AA614">
        <v>2004</v>
      </c>
    </row>
    <row r="615" spans="1:27" x14ac:dyDescent="0.2">
      <c r="A615">
        <v>10266</v>
      </c>
      <c r="B615">
        <v>33</v>
      </c>
      <c r="C615" s="5">
        <v>74.69</v>
      </c>
      <c r="D615">
        <v>10</v>
      </c>
      <c r="E615" s="1">
        <v>38145</v>
      </c>
      <c r="F615" t="s">
        <v>28</v>
      </c>
      <c r="G615">
        <v>3</v>
      </c>
      <c r="H615">
        <v>7</v>
      </c>
      <c r="I615">
        <v>2004</v>
      </c>
      <c r="J615" t="s">
        <v>200</v>
      </c>
      <c r="K615">
        <v>77</v>
      </c>
      <c r="L615" t="s">
        <v>691</v>
      </c>
      <c r="M615" t="s">
        <v>512</v>
      </c>
      <c r="N615" t="s">
        <v>513</v>
      </c>
      <c r="O615" t="s">
        <v>514</v>
      </c>
      <c r="Q615" t="s">
        <v>515</v>
      </c>
      <c r="S615">
        <v>42100</v>
      </c>
      <c r="T615" t="s">
        <v>288</v>
      </c>
      <c r="U615" t="s">
        <v>45</v>
      </c>
      <c r="V615" t="s">
        <v>516</v>
      </c>
      <c r="W615" t="s">
        <v>517</v>
      </c>
      <c r="X615" t="s">
        <v>39</v>
      </c>
      <c r="Y615" s="5">
        <f t="shared" si="18"/>
        <v>2464.77</v>
      </c>
      <c r="Z615" s="3" t="str">
        <f t="shared" si="19"/>
        <v>July</v>
      </c>
      <c r="AA615">
        <v>2004</v>
      </c>
    </row>
    <row r="616" spans="1:27" x14ac:dyDescent="0.2">
      <c r="A616">
        <v>10278</v>
      </c>
      <c r="B616">
        <v>29</v>
      </c>
      <c r="C616" s="5">
        <v>90.86</v>
      </c>
      <c r="D616">
        <v>10</v>
      </c>
      <c r="E616" s="1">
        <v>38146</v>
      </c>
      <c r="F616" t="s">
        <v>28</v>
      </c>
      <c r="G616">
        <v>3</v>
      </c>
      <c r="H616">
        <v>8</v>
      </c>
      <c r="I616">
        <v>2004</v>
      </c>
      <c r="J616" t="s">
        <v>200</v>
      </c>
      <c r="K616">
        <v>77</v>
      </c>
      <c r="L616" t="s">
        <v>691</v>
      </c>
      <c r="M616" t="s">
        <v>620</v>
      </c>
      <c r="N616">
        <v>7025551838</v>
      </c>
      <c r="O616" t="s">
        <v>621</v>
      </c>
      <c r="Q616" t="s">
        <v>622</v>
      </c>
      <c r="R616" t="s">
        <v>623</v>
      </c>
      <c r="S616">
        <v>83030</v>
      </c>
      <c r="T616" t="s">
        <v>35</v>
      </c>
      <c r="U616" t="s">
        <v>36</v>
      </c>
      <c r="V616" t="s">
        <v>123</v>
      </c>
      <c r="W616" t="s">
        <v>453</v>
      </c>
      <c r="X616" t="s">
        <v>39</v>
      </c>
      <c r="Y616" s="5">
        <f t="shared" si="18"/>
        <v>2634.94</v>
      </c>
      <c r="Z616" s="3" t="str">
        <f t="shared" si="19"/>
        <v>August</v>
      </c>
      <c r="AA616">
        <v>2004</v>
      </c>
    </row>
    <row r="617" spans="1:27" x14ac:dyDescent="0.2">
      <c r="A617">
        <v>10287</v>
      </c>
      <c r="B617">
        <v>44</v>
      </c>
      <c r="C617" s="5">
        <v>82.39</v>
      </c>
      <c r="D617">
        <v>8</v>
      </c>
      <c r="E617" t="s">
        <v>522</v>
      </c>
      <c r="F617" t="s">
        <v>28</v>
      </c>
      <c r="G617">
        <v>3</v>
      </c>
      <c r="H617">
        <v>8</v>
      </c>
      <c r="I617">
        <v>2004</v>
      </c>
      <c r="J617" t="s">
        <v>200</v>
      </c>
      <c r="K617">
        <v>77</v>
      </c>
      <c r="L617" t="s">
        <v>691</v>
      </c>
      <c r="M617" t="s">
        <v>506</v>
      </c>
      <c r="N617" t="s">
        <v>507</v>
      </c>
      <c r="O617" t="s">
        <v>508</v>
      </c>
      <c r="Q617" t="s">
        <v>509</v>
      </c>
      <c r="S617">
        <v>1203</v>
      </c>
      <c r="T617" t="s">
        <v>510</v>
      </c>
      <c r="U617" t="s">
        <v>45</v>
      </c>
      <c r="V617" t="s">
        <v>511</v>
      </c>
      <c r="W617" t="s">
        <v>111</v>
      </c>
      <c r="X617" t="s">
        <v>54</v>
      </c>
      <c r="Y617" s="5">
        <f t="shared" si="18"/>
        <v>3625.16</v>
      </c>
      <c r="Z617" s="3" t="str">
        <f t="shared" si="19"/>
        <v>August</v>
      </c>
      <c r="AA617">
        <v>2004</v>
      </c>
    </row>
    <row r="618" spans="1:27" x14ac:dyDescent="0.2">
      <c r="A618">
        <v>10300</v>
      </c>
      <c r="B618">
        <v>41</v>
      </c>
      <c r="C618" s="5">
        <v>92.4</v>
      </c>
      <c r="D618">
        <v>1</v>
      </c>
      <c r="E618" s="1">
        <v>37721</v>
      </c>
      <c r="F618" t="s">
        <v>28</v>
      </c>
      <c r="G618">
        <v>4</v>
      </c>
      <c r="H618">
        <v>10</v>
      </c>
      <c r="I618">
        <v>2003</v>
      </c>
      <c r="J618" t="s">
        <v>200</v>
      </c>
      <c r="K618">
        <v>77</v>
      </c>
      <c r="L618" t="s">
        <v>691</v>
      </c>
      <c r="M618" t="s">
        <v>523</v>
      </c>
      <c r="N618" t="s">
        <v>524</v>
      </c>
      <c r="O618" t="s">
        <v>525</v>
      </c>
      <c r="Q618" t="s">
        <v>526</v>
      </c>
      <c r="S618">
        <v>60528</v>
      </c>
      <c r="T618" t="s">
        <v>502</v>
      </c>
      <c r="U618" t="s">
        <v>45</v>
      </c>
      <c r="V618" t="s">
        <v>527</v>
      </c>
      <c r="W618" t="s">
        <v>468</v>
      </c>
      <c r="X618" t="s">
        <v>54</v>
      </c>
      <c r="Y618" s="5">
        <f t="shared" si="18"/>
        <v>3788.4</v>
      </c>
      <c r="Z618" s="3" t="str">
        <f t="shared" si="19"/>
        <v>October</v>
      </c>
      <c r="AA618">
        <v>2003</v>
      </c>
    </row>
    <row r="619" spans="1:27" x14ac:dyDescent="0.2">
      <c r="A619">
        <v>10310</v>
      </c>
      <c r="B619">
        <v>20</v>
      </c>
      <c r="C619" s="5">
        <v>91.63</v>
      </c>
      <c r="D619">
        <v>6</v>
      </c>
      <c r="E619" t="s">
        <v>528</v>
      </c>
      <c r="F619" t="s">
        <v>28</v>
      </c>
      <c r="G619">
        <v>4</v>
      </c>
      <c r="H619">
        <v>10</v>
      </c>
      <c r="I619">
        <v>2004</v>
      </c>
      <c r="J619" t="s">
        <v>200</v>
      </c>
      <c r="K619">
        <v>77</v>
      </c>
      <c r="L619" t="s">
        <v>691</v>
      </c>
      <c r="M619" t="s">
        <v>498</v>
      </c>
      <c r="N619" t="s">
        <v>499</v>
      </c>
      <c r="O619" t="s">
        <v>500</v>
      </c>
      <c r="Q619" t="s">
        <v>501</v>
      </c>
      <c r="S619">
        <v>50739</v>
      </c>
      <c r="T619" t="s">
        <v>502</v>
      </c>
      <c r="U619" t="s">
        <v>45</v>
      </c>
      <c r="V619" t="s">
        <v>503</v>
      </c>
      <c r="W619" t="s">
        <v>504</v>
      </c>
      <c r="X619" t="s">
        <v>39</v>
      </c>
      <c r="Y619" s="5">
        <f t="shared" si="18"/>
        <v>1832.6</v>
      </c>
      <c r="Z619" s="3" t="str">
        <f t="shared" si="19"/>
        <v>October</v>
      </c>
      <c r="AA619">
        <v>2004</v>
      </c>
    </row>
    <row r="620" spans="1:27" x14ac:dyDescent="0.2">
      <c r="A620">
        <v>10321</v>
      </c>
      <c r="B620">
        <v>37</v>
      </c>
      <c r="C620" s="5">
        <v>78.540000000000006</v>
      </c>
      <c r="D620">
        <v>14</v>
      </c>
      <c r="E620" s="1">
        <v>38088</v>
      </c>
      <c r="F620" t="s">
        <v>28</v>
      </c>
      <c r="G620">
        <v>4</v>
      </c>
      <c r="H620">
        <v>11</v>
      </c>
      <c r="I620">
        <v>2004</v>
      </c>
      <c r="J620" t="s">
        <v>200</v>
      </c>
      <c r="K620">
        <v>77</v>
      </c>
      <c r="L620" t="s">
        <v>691</v>
      </c>
      <c r="M620" t="s">
        <v>177</v>
      </c>
      <c r="N620">
        <v>5085552555</v>
      </c>
      <c r="O620" t="s">
        <v>178</v>
      </c>
      <c r="Q620" t="s">
        <v>179</v>
      </c>
      <c r="R620" t="s">
        <v>135</v>
      </c>
      <c r="S620">
        <v>50553</v>
      </c>
      <c r="T620" t="s">
        <v>35</v>
      </c>
      <c r="U620" t="s">
        <v>36</v>
      </c>
      <c r="V620" t="s">
        <v>180</v>
      </c>
      <c r="W620" t="s">
        <v>181</v>
      </c>
      <c r="X620" t="s">
        <v>39</v>
      </c>
      <c r="Y620" s="5">
        <f t="shared" si="18"/>
        <v>2905.98</v>
      </c>
      <c r="Z620" s="3" t="str">
        <f t="shared" si="19"/>
        <v>November</v>
      </c>
      <c r="AA620">
        <v>2004</v>
      </c>
    </row>
    <row r="621" spans="1:27" x14ac:dyDescent="0.2">
      <c r="A621">
        <v>10329</v>
      </c>
      <c r="B621">
        <v>29</v>
      </c>
      <c r="C621" s="5">
        <v>100</v>
      </c>
      <c r="D621">
        <v>9</v>
      </c>
      <c r="E621" t="s">
        <v>158</v>
      </c>
      <c r="F621" t="s">
        <v>28</v>
      </c>
      <c r="G621">
        <v>4</v>
      </c>
      <c r="H621">
        <v>11</v>
      </c>
      <c r="I621">
        <v>2004</v>
      </c>
      <c r="J621" t="s">
        <v>200</v>
      </c>
      <c r="K621">
        <v>77</v>
      </c>
      <c r="L621" t="s">
        <v>691</v>
      </c>
      <c r="M621" t="s">
        <v>31</v>
      </c>
      <c r="N621">
        <v>2125557818</v>
      </c>
      <c r="O621" t="s">
        <v>32</v>
      </c>
      <c r="Q621" t="s">
        <v>33</v>
      </c>
      <c r="R621" t="s">
        <v>34</v>
      </c>
      <c r="S621">
        <v>10022</v>
      </c>
      <c r="T621" t="s">
        <v>35</v>
      </c>
      <c r="U621" t="s">
        <v>36</v>
      </c>
      <c r="V621" t="s">
        <v>37</v>
      </c>
      <c r="W621" t="s">
        <v>38</v>
      </c>
      <c r="X621" t="s">
        <v>39</v>
      </c>
      <c r="Y621" s="5">
        <f t="shared" si="18"/>
        <v>2900</v>
      </c>
      <c r="Z621" s="3" t="str">
        <f t="shared" si="19"/>
        <v>November</v>
      </c>
      <c r="AA621">
        <v>2004</v>
      </c>
    </row>
    <row r="622" spans="1:27" x14ac:dyDescent="0.2">
      <c r="A622">
        <v>10342</v>
      </c>
      <c r="B622">
        <v>55</v>
      </c>
      <c r="C622" s="5">
        <v>65.45</v>
      </c>
      <c r="D622">
        <v>1</v>
      </c>
      <c r="E622" t="s">
        <v>159</v>
      </c>
      <c r="F622" t="s">
        <v>28</v>
      </c>
      <c r="G622">
        <v>4</v>
      </c>
      <c r="H622">
        <v>11</v>
      </c>
      <c r="I622">
        <v>2004</v>
      </c>
      <c r="J622" t="s">
        <v>200</v>
      </c>
      <c r="K622">
        <v>77</v>
      </c>
      <c r="L622" t="s">
        <v>691</v>
      </c>
      <c r="M622" t="s">
        <v>97</v>
      </c>
      <c r="N622" t="s">
        <v>98</v>
      </c>
      <c r="O622" t="s">
        <v>99</v>
      </c>
      <c r="P622" t="s">
        <v>100</v>
      </c>
      <c r="Q622" t="s">
        <v>101</v>
      </c>
      <c r="R622" t="s">
        <v>102</v>
      </c>
      <c r="S622">
        <v>3004</v>
      </c>
      <c r="T622" t="s">
        <v>103</v>
      </c>
      <c r="U622" t="s">
        <v>104</v>
      </c>
      <c r="V622" t="s">
        <v>105</v>
      </c>
      <c r="W622" t="s">
        <v>106</v>
      </c>
      <c r="X622" t="s">
        <v>54</v>
      </c>
      <c r="Y622" s="5">
        <f t="shared" si="18"/>
        <v>3599.75</v>
      </c>
      <c r="Z622" s="3" t="str">
        <f t="shared" si="19"/>
        <v>November</v>
      </c>
      <c r="AA622">
        <v>2004</v>
      </c>
    </row>
    <row r="623" spans="1:27" x14ac:dyDescent="0.2">
      <c r="A623">
        <v>10363</v>
      </c>
      <c r="B623">
        <v>22</v>
      </c>
      <c r="C623" s="5">
        <v>100</v>
      </c>
      <c r="D623">
        <v>7</v>
      </c>
      <c r="E623" s="1">
        <v>38504</v>
      </c>
      <c r="F623" t="s">
        <v>28</v>
      </c>
      <c r="G623">
        <v>1</v>
      </c>
      <c r="H623">
        <v>1</v>
      </c>
      <c r="I623">
        <v>2005</v>
      </c>
      <c r="J623" t="s">
        <v>200</v>
      </c>
      <c r="K623">
        <v>77</v>
      </c>
      <c r="L623" t="s">
        <v>691</v>
      </c>
      <c r="M623" t="s">
        <v>529</v>
      </c>
      <c r="N623" t="s">
        <v>530</v>
      </c>
      <c r="O623" t="s">
        <v>531</v>
      </c>
      <c r="Q623" t="s">
        <v>532</v>
      </c>
      <c r="S623" t="s">
        <v>533</v>
      </c>
      <c r="T623" t="s">
        <v>143</v>
      </c>
      <c r="U623" t="s">
        <v>45</v>
      </c>
      <c r="V623" t="s">
        <v>534</v>
      </c>
      <c r="W623" t="s">
        <v>535</v>
      </c>
      <c r="X623" t="s">
        <v>54</v>
      </c>
      <c r="Y623" s="5">
        <f t="shared" si="18"/>
        <v>2200</v>
      </c>
      <c r="Z623" s="3" t="str">
        <f t="shared" si="19"/>
        <v>January</v>
      </c>
      <c r="AA623">
        <v>2005</v>
      </c>
    </row>
    <row r="624" spans="1:27" x14ac:dyDescent="0.2">
      <c r="A624">
        <v>10377</v>
      </c>
      <c r="B624">
        <v>31</v>
      </c>
      <c r="C624" s="5">
        <v>67.760000000000005</v>
      </c>
      <c r="D624">
        <v>4</v>
      </c>
      <c r="E624" s="1">
        <v>38597</v>
      </c>
      <c r="F624" t="s">
        <v>28</v>
      </c>
      <c r="G624">
        <v>1</v>
      </c>
      <c r="H624">
        <v>2</v>
      </c>
      <c r="I624">
        <v>2005</v>
      </c>
      <c r="J624" t="s">
        <v>200</v>
      </c>
      <c r="K624">
        <v>77</v>
      </c>
      <c r="L624" t="s">
        <v>691</v>
      </c>
      <c r="M624" t="s">
        <v>139</v>
      </c>
      <c r="N624" t="s">
        <v>140</v>
      </c>
      <c r="O624" t="s">
        <v>141</v>
      </c>
      <c r="Q624" t="s">
        <v>142</v>
      </c>
      <c r="S624">
        <v>21240</v>
      </c>
      <c r="T624" t="s">
        <v>143</v>
      </c>
      <c r="U624" t="s">
        <v>45</v>
      </c>
      <c r="V624" t="s">
        <v>144</v>
      </c>
      <c r="W624" t="s">
        <v>145</v>
      </c>
      <c r="X624" t="s">
        <v>39</v>
      </c>
      <c r="Y624" s="5">
        <f t="shared" si="18"/>
        <v>2100.56</v>
      </c>
      <c r="Z624" s="3" t="str">
        <f t="shared" si="19"/>
        <v>February</v>
      </c>
      <c r="AA624">
        <v>2005</v>
      </c>
    </row>
    <row r="625" spans="1:27" x14ac:dyDescent="0.2">
      <c r="A625">
        <v>10389</v>
      </c>
      <c r="B625">
        <v>49</v>
      </c>
      <c r="C625" s="5">
        <v>79.22</v>
      </c>
      <c r="D625">
        <v>3</v>
      </c>
      <c r="E625" s="1">
        <v>38414</v>
      </c>
      <c r="F625" t="s">
        <v>28</v>
      </c>
      <c r="G625">
        <v>1</v>
      </c>
      <c r="H625">
        <v>3</v>
      </c>
      <c r="I625">
        <v>2005</v>
      </c>
      <c r="J625" t="s">
        <v>200</v>
      </c>
      <c r="K625">
        <v>77</v>
      </c>
      <c r="L625" t="s">
        <v>691</v>
      </c>
      <c r="M625" t="s">
        <v>291</v>
      </c>
      <c r="N625" t="s">
        <v>292</v>
      </c>
      <c r="O625" t="s">
        <v>293</v>
      </c>
      <c r="Q625" t="s">
        <v>294</v>
      </c>
      <c r="S625" t="s">
        <v>295</v>
      </c>
      <c r="T625" t="s">
        <v>208</v>
      </c>
      <c r="U625" t="s">
        <v>45</v>
      </c>
      <c r="V625" t="s">
        <v>296</v>
      </c>
      <c r="W625" t="s">
        <v>230</v>
      </c>
      <c r="X625" t="s">
        <v>54</v>
      </c>
      <c r="Y625" s="5">
        <f t="shared" si="18"/>
        <v>3881.7799999999997</v>
      </c>
      <c r="Z625" s="3" t="str">
        <f t="shared" si="19"/>
        <v>March</v>
      </c>
      <c r="AA625">
        <v>2005</v>
      </c>
    </row>
    <row r="626" spans="1:27" x14ac:dyDescent="0.2">
      <c r="A626">
        <v>10405</v>
      </c>
      <c r="B626">
        <v>61</v>
      </c>
      <c r="C626" s="5">
        <v>73.92</v>
      </c>
      <c r="D626">
        <v>4</v>
      </c>
      <c r="E626" t="s">
        <v>609</v>
      </c>
      <c r="F626" t="s">
        <v>28</v>
      </c>
      <c r="G626">
        <v>2</v>
      </c>
      <c r="H626">
        <v>4</v>
      </c>
      <c r="I626">
        <v>2005</v>
      </c>
      <c r="J626" t="s">
        <v>200</v>
      </c>
      <c r="K626">
        <v>77</v>
      </c>
      <c r="L626" t="s">
        <v>691</v>
      </c>
      <c r="M626" t="s">
        <v>610</v>
      </c>
      <c r="N626" t="s">
        <v>611</v>
      </c>
      <c r="O626" t="s">
        <v>612</v>
      </c>
      <c r="Q626" t="s">
        <v>613</v>
      </c>
      <c r="S626">
        <v>67000</v>
      </c>
      <c r="T626" t="s">
        <v>44</v>
      </c>
      <c r="U626" t="s">
        <v>45</v>
      </c>
      <c r="V626" t="s">
        <v>614</v>
      </c>
      <c r="W626" t="s">
        <v>615</v>
      </c>
      <c r="X626" t="s">
        <v>54</v>
      </c>
      <c r="Y626" s="5">
        <f t="shared" si="18"/>
        <v>4509.12</v>
      </c>
      <c r="Z626" s="3" t="str">
        <f t="shared" si="19"/>
        <v>April</v>
      </c>
      <c r="AA626">
        <v>2005</v>
      </c>
    </row>
    <row r="627" spans="1:27" x14ac:dyDescent="0.2">
      <c r="A627">
        <v>10419</v>
      </c>
      <c r="B627">
        <v>39</v>
      </c>
      <c r="C627" s="5">
        <v>83.93</v>
      </c>
      <c r="D627">
        <v>9</v>
      </c>
      <c r="E627" t="s">
        <v>536</v>
      </c>
      <c r="F627" t="s">
        <v>28</v>
      </c>
      <c r="G627">
        <v>2</v>
      </c>
      <c r="H627">
        <v>5</v>
      </c>
      <c r="I627">
        <v>2005</v>
      </c>
      <c r="J627" t="s">
        <v>200</v>
      </c>
      <c r="K627">
        <v>77</v>
      </c>
      <c r="L627" t="s">
        <v>691</v>
      </c>
      <c r="M627" t="s">
        <v>160</v>
      </c>
      <c r="N627" t="s">
        <v>161</v>
      </c>
      <c r="O627" t="s">
        <v>162</v>
      </c>
      <c r="Q627" t="s">
        <v>163</v>
      </c>
      <c r="S627">
        <v>5020</v>
      </c>
      <c r="T627" t="s">
        <v>164</v>
      </c>
      <c r="U627" t="s">
        <v>45</v>
      </c>
      <c r="V627" t="s">
        <v>165</v>
      </c>
      <c r="W627" t="s">
        <v>166</v>
      </c>
      <c r="X627" t="s">
        <v>54</v>
      </c>
      <c r="Y627" s="5">
        <f t="shared" si="18"/>
        <v>3273.2700000000004</v>
      </c>
      <c r="Z627" s="3" t="str">
        <f t="shared" si="19"/>
        <v>May</v>
      </c>
      <c r="AA627">
        <v>2005</v>
      </c>
    </row>
    <row r="628" spans="1:27" x14ac:dyDescent="0.2">
      <c r="A628">
        <v>10109</v>
      </c>
      <c r="B628">
        <v>38</v>
      </c>
      <c r="C628" s="5">
        <v>100</v>
      </c>
      <c r="D628">
        <v>3</v>
      </c>
      <c r="E628" s="1">
        <v>37897</v>
      </c>
      <c r="F628" t="s">
        <v>28</v>
      </c>
      <c r="G628">
        <v>1</v>
      </c>
      <c r="H628">
        <v>3</v>
      </c>
      <c r="I628">
        <v>2003</v>
      </c>
      <c r="J628" t="s">
        <v>200</v>
      </c>
      <c r="K628">
        <v>142</v>
      </c>
      <c r="L628" t="s">
        <v>692</v>
      </c>
      <c r="M628" t="s">
        <v>346</v>
      </c>
      <c r="N628">
        <v>2155559857</v>
      </c>
      <c r="O628" t="s">
        <v>347</v>
      </c>
      <c r="Q628" t="s">
        <v>241</v>
      </c>
      <c r="R628" t="s">
        <v>156</v>
      </c>
      <c r="S628">
        <v>71270</v>
      </c>
      <c r="T628" t="s">
        <v>35</v>
      </c>
      <c r="U628" t="s">
        <v>36</v>
      </c>
      <c r="V628" t="s">
        <v>136</v>
      </c>
      <c r="W628" t="s">
        <v>348</v>
      </c>
      <c r="X628" t="s">
        <v>54</v>
      </c>
      <c r="Y628" s="5">
        <f t="shared" si="18"/>
        <v>3800</v>
      </c>
      <c r="Z628" s="3" t="str">
        <f t="shared" si="19"/>
        <v>March</v>
      </c>
      <c r="AA628">
        <v>2003</v>
      </c>
    </row>
    <row r="629" spans="1:27" x14ac:dyDescent="0.2">
      <c r="A629">
        <v>10122</v>
      </c>
      <c r="B629">
        <v>31</v>
      </c>
      <c r="C629" s="5">
        <v>100</v>
      </c>
      <c r="D629">
        <v>1</v>
      </c>
      <c r="E629" s="1">
        <v>37838</v>
      </c>
      <c r="F629" t="s">
        <v>28</v>
      </c>
      <c r="G629">
        <v>2</v>
      </c>
      <c r="H629">
        <v>5</v>
      </c>
      <c r="I629">
        <v>2003</v>
      </c>
      <c r="J629" t="s">
        <v>200</v>
      </c>
      <c r="K629">
        <v>142</v>
      </c>
      <c r="L629" t="s">
        <v>692</v>
      </c>
      <c r="M629" t="s">
        <v>491</v>
      </c>
      <c r="N629" t="s">
        <v>492</v>
      </c>
      <c r="O629" t="s">
        <v>493</v>
      </c>
      <c r="Q629" t="s">
        <v>494</v>
      </c>
      <c r="S629">
        <v>13008</v>
      </c>
      <c r="T629" t="s">
        <v>44</v>
      </c>
      <c r="U629" t="s">
        <v>45</v>
      </c>
      <c r="V629" t="s">
        <v>495</v>
      </c>
      <c r="W629" t="s">
        <v>496</v>
      </c>
      <c r="X629" t="s">
        <v>54</v>
      </c>
      <c r="Y629" s="5">
        <f t="shared" si="18"/>
        <v>3100</v>
      </c>
      <c r="Z629" s="3" t="str">
        <f t="shared" si="19"/>
        <v>May</v>
      </c>
      <c r="AA629">
        <v>2003</v>
      </c>
    </row>
    <row r="630" spans="1:27" x14ac:dyDescent="0.2">
      <c r="A630">
        <v>10136</v>
      </c>
      <c r="B630">
        <v>36</v>
      </c>
      <c r="C630" s="5">
        <v>100</v>
      </c>
      <c r="D630">
        <v>1</v>
      </c>
      <c r="E630" s="1">
        <v>37718</v>
      </c>
      <c r="F630" t="s">
        <v>28</v>
      </c>
      <c r="G630">
        <v>3</v>
      </c>
      <c r="H630">
        <v>7</v>
      </c>
      <c r="I630">
        <v>2003</v>
      </c>
      <c r="J630" t="s">
        <v>200</v>
      </c>
      <c r="K630">
        <v>142</v>
      </c>
      <c r="L630" t="s">
        <v>692</v>
      </c>
      <c r="M630" t="s">
        <v>381</v>
      </c>
      <c r="N630" t="s">
        <v>382</v>
      </c>
      <c r="O630" t="s">
        <v>383</v>
      </c>
      <c r="Q630" t="s">
        <v>384</v>
      </c>
      <c r="S630">
        <v>31000</v>
      </c>
      <c r="T630" t="s">
        <v>44</v>
      </c>
      <c r="U630" t="s">
        <v>45</v>
      </c>
      <c r="V630" t="s">
        <v>385</v>
      </c>
      <c r="W630" t="s">
        <v>386</v>
      </c>
      <c r="X630" t="s">
        <v>54</v>
      </c>
      <c r="Y630" s="5">
        <f t="shared" si="18"/>
        <v>3600</v>
      </c>
      <c r="Z630" s="3" t="str">
        <f t="shared" si="19"/>
        <v>July</v>
      </c>
      <c r="AA630">
        <v>2003</v>
      </c>
    </row>
    <row r="631" spans="1:27" x14ac:dyDescent="0.2">
      <c r="A631">
        <v>10148</v>
      </c>
      <c r="B631">
        <v>25</v>
      </c>
      <c r="C631" s="5">
        <v>100</v>
      </c>
      <c r="D631">
        <v>12</v>
      </c>
      <c r="E631" s="1">
        <v>37934</v>
      </c>
      <c r="F631" t="s">
        <v>28</v>
      </c>
      <c r="G631">
        <v>3</v>
      </c>
      <c r="H631">
        <v>9</v>
      </c>
      <c r="I631">
        <v>2003</v>
      </c>
      <c r="J631" t="s">
        <v>200</v>
      </c>
      <c r="K631">
        <v>142</v>
      </c>
      <c r="L631" t="s">
        <v>692</v>
      </c>
      <c r="M631" t="s">
        <v>320</v>
      </c>
      <c r="N631" t="s">
        <v>321</v>
      </c>
      <c r="O631" t="s">
        <v>322</v>
      </c>
      <c r="P631" t="s">
        <v>323</v>
      </c>
      <c r="Q631" t="s">
        <v>324</v>
      </c>
      <c r="R631" t="s">
        <v>174</v>
      </c>
      <c r="S631">
        <v>2060</v>
      </c>
      <c r="T631" t="s">
        <v>103</v>
      </c>
      <c r="U631" t="s">
        <v>104</v>
      </c>
      <c r="V631" t="s">
        <v>325</v>
      </c>
      <c r="W631" t="s">
        <v>326</v>
      </c>
      <c r="X631" t="s">
        <v>54</v>
      </c>
      <c r="Y631" s="5">
        <f t="shared" si="18"/>
        <v>2500</v>
      </c>
      <c r="Z631" s="3" t="str">
        <f t="shared" si="19"/>
        <v>September</v>
      </c>
      <c r="AA631">
        <v>2003</v>
      </c>
    </row>
    <row r="632" spans="1:27" x14ac:dyDescent="0.2">
      <c r="A632">
        <v>10161</v>
      </c>
      <c r="B632">
        <v>48</v>
      </c>
      <c r="C632" s="5">
        <v>100</v>
      </c>
      <c r="D632">
        <v>11</v>
      </c>
      <c r="E632" t="s">
        <v>618</v>
      </c>
      <c r="F632" t="s">
        <v>28</v>
      </c>
      <c r="G632">
        <v>4</v>
      </c>
      <c r="H632">
        <v>10</v>
      </c>
      <c r="I632">
        <v>2003</v>
      </c>
      <c r="J632" t="s">
        <v>200</v>
      </c>
      <c r="K632">
        <v>142</v>
      </c>
      <c r="L632" t="s">
        <v>692</v>
      </c>
      <c r="M632" t="s">
        <v>566</v>
      </c>
      <c r="N632" t="s">
        <v>567</v>
      </c>
      <c r="O632" t="s">
        <v>568</v>
      </c>
      <c r="Q632" t="s">
        <v>569</v>
      </c>
      <c r="S632">
        <v>8200</v>
      </c>
      <c r="T632" t="s">
        <v>365</v>
      </c>
      <c r="U632" t="s">
        <v>45</v>
      </c>
      <c r="V632" t="s">
        <v>570</v>
      </c>
      <c r="W632" t="s">
        <v>571</v>
      </c>
      <c r="X632" t="s">
        <v>54</v>
      </c>
      <c r="Y632" s="5">
        <f t="shared" si="18"/>
        <v>4800</v>
      </c>
      <c r="Z632" s="3" t="str">
        <f t="shared" si="19"/>
        <v>October</v>
      </c>
      <c r="AA632">
        <v>2003</v>
      </c>
    </row>
    <row r="633" spans="1:27" x14ac:dyDescent="0.2">
      <c r="A633">
        <v>10171</v>
      </c>
      <c r="B633">
        <v>35</v>
      </c>
      <c r="C633" s="5">
        <v>100</v>
      </c>
      <c r="D633">
        <v>1</v>
      </c>
      <c r="E633" s="1">
        <v>37752</v>
      </c>
      <c r="F633" t="s">
        <v>28</v>
      </c>
      <c r="G633">
        <v>4</v>
      </c>
      <c r="H633">
        <v>11</v>
      </c>
      <c r="I633">
        <v>2003</v>
      </c>
      <c r="J633" t="s">
        <v>200</v>
      </c>
      <c r="K633">
        <v>142</v>
      </c>
      <c r="L633" t="s">
        <v>692</v>
      </c>
      <c r="M633" t="s">
        <v>327</v>
      </c>
      <c r="N633" t="s">
        <v>328</v>
      </c>
      <c r="O633" t="s">
        <v>329</v>
      </c>
      <c r="Q633" t="s">
        <v>330</v>
      </c>
      <c r="R633" t="s">
        <v>331</v>
      </c>
      <c r="S633" t="s">
        <v>332</v>
      </c>
      <c r="T633" t="s">
        <v>257</v>
      </c>
      <c r="U633" t="s">
        <v>36</v>
      </c>
      <c r="V633" t="s">
        <v>333</v>
      </c>
      <c r="W633" t="s">
        <v>334</v>
      </c>
      <c r="X633" t="s">
        <v>54</v>
      </c>
      <c r="Y633" s="5">
        <f t="shared" si="18"/>
        <v>3500</v>
      </c>
      <c r="Z633" s="3" t="str">
        <f t="shared" si="19"/>
        <v>November</v>
      </c>
      <c r="AA633">
        <v>2003</v>
      </c>
    </row>
    <row r="634" spans="1:27" x14ac:dyDescent="0.2">
      <c r="A634">
        <v>10181</v>
      </c>
      <c r="B634">
        <v>21</v>
      </c>
      <c r="C634" s="5">
        <v>100</v>
      </c>
      <c r="D634">
        <v>5</v>
      </c>
      <c r="E634" s="1">
        <v>37966</v>
      </c>
      <c r="F634" t="s">
        <v>28</v>
      </c>
      <c r="G634">
        <v>4</v>
      </c>
      <c r="H634">
        <v>11</v>
      </c>
      <c r="I634">
        <v>2003</v>
      </c>
      <c r="J634" t="s">
        <v>200</v>
      </c>
      <c r="K634">
        <v>142</v>
      </c>
      <c r="L634" t="s">
        <v>692</v>
      </c>
      <c r="M634" t="s">
        <v>79</v>
      </c>
      <c r="N634" t="s">
        <v>80</v>
      </c>
      <c r="O634" t="s">
        <v>81</v>
      </c>
      <c r="Q634" t="s">
        <v>82</v>
      </c>
      <c r="S634" t="s">
        <v>83</v>
      </c>
      <c r="T634" t="s">
        <v>84</v>
      </c>
      <c r="U634" t="s">
        <v>45</v>
      </c>
      <c r="V634" t="s">
        <v>85</v>
      </c>
      <c r="W634" t="s">
        <v>86</v>
      </c>
      <c r="X634" t="s">
        <v>54</v>
      </c>
      <c r="Y634" s="5">
        <f t="shared" si="18"/>
        <v>2100</v>
      </c>
      <c r="Z634" s="3" t="str">
        <f t="shared" si="19"/>
        <v>November</v>
      </c>
      <c r="AA634">
        <v>2003</v>
      </c>
    </row>
    <row r="635" spans="1:27" x14ac:dyDescent="0.2">
      <c r="A635">
        <v>10192</v>
      </c>
      <c r="B635">
        <v>47</v>
      </c>
      <c r="C635" s="5">
        <v>100</v>
      </c>
      <c r="D635">
        <v>10</v>
      </c>
      <c r="E635" t="s">
        <v>497</v>
      </c>
      <c r="F635" t="s">
        <v>28</v>
      </c>
      <c r="G635">
        <v>4</v>
      </c>
      <c r="H635">
        <v>11</v>
      </c>
      <c r="I635">
        <v>2003</v>
      </c>
      <c r="J635" t="s">
        <v>200</v>
      </c>
      <c r="K635">
        <v>142</v>
      </c>
      <c r="L635" t="s">
        <v>692</v>
      </c>
      <c r="M635" t="s">
        <v>308</v>
      </c>
      <c r="N635">
        <v>6035558647</v>
      </c>
      <c r="O635" t="s">
        <v>309</v>
      </c>
      <c r="Q635" t="s">
        <v>310</v>
      </c>
      <c r="R635" t="s">
        <v>311</v>
      </c>
      <c r="S635">
        <v>62005</v>
      </c>
      <c r="T635" t="s">
        <v>35</v>
      </c>
      <c r="U635" t="s">
        <v>36</v>
      </c>
      <c r="V635" t="s">
        <v>60</v>
      </c>
      <c r="W635" t="s">
        <v>307</v>
      </c>
      <c r="X635" t="s">
        <v>167</v>
      </c>
      <c r="Y635" s="5">
        <f t="shared" si="18"/>
        <v>4700</v>
      </c>
      <c r="Z635" s="3" t="str">
        <f t="shared" si="19"/>
        <v>November</v>
      </c>
      <c r="AA635">
        <v>2003</v>
      </c>
    </row>
    <row r="636" spans="1:27" x14ac:dyDescent="0.2">
      <c r="A636">
        <v>10204</v>
      </c>
      <c r="B636">
        <v>38</v>
      </c>
      <c r="C636" s="5">
        <v>100</v>
      </c>
      <c r="D636">
        <v>16</v>
      </c>
      <c r="E636" s="1">
        <v>37664</v>
      </c>
      <c r="F636" t="s">
        <v>28</v>
      </c>
      <c r="G636">
        <v>4</v>
      </c>
      <c r="H636">
        <v>12</v>
      </c>
      <c r="I636">
        <v>2003</v>
      </c>
      <c r="J636" t="s">
        <v>200</v>
      </c>
      <c r="K636">
        <v>142</v>
      </c>
      <c r="L636" t="s">
        <v>692</v>
      </c>
      <c r="M636" t="s">
        <v>539</v>
      </c>
      <c r="N636">
        <v>2125557413</v>
      </c>
      <c r="O636" t="s">
        <v>540</v>
      </c>
      <c r="P636" t="s">
        <v>541</v>
      </c>
      <c r="Q636" t="s">
        <v>33</v>
      </c>
      <c r="R636" t="s">
        <v>34</v>
      </c>
      <c r="S636">
        <v>10022</v>
      </c>
      <c r="T636" t="s">
        <v>35</v>
      </c>
      <c r="U636" t="s">
        <v>36</v>
      </c>
      <c r="V636" t="s">
        <v>60</v>
      </c>
      <c r="W636" t="s">
        <v>542</v>
      </c>
      <c r="X636" t="s">
        <v>54</v>
      </c>
      <c r="Y636" s="5">
        <f t="shared" si="18"/>
        <v>3800</v>
      </c>
      <c r="Z636" s="3" t="str">
        <f t="shared" si="19"/>
        <v>December</v>
      </c>
      <c r="AA636">
        <v>2003</v>
      </c>
    </row>
    <row r="637" spans="1:27" x14ac:dyDescent="0.2">
      <c r="A637">
        <v>10212</v>
      </c>
      <c r="B637">
        <v>41</v>
      </c>
      <c r="C637" s="5">
        <v>100</v>
      </c>
      <c r="D637">
        <v>9</v>
      </c>
      <c r="E637" t="s">
        <v>589</v>
      </c>
      <c r="F637" t="s">
        <v>28</v>
      </c>
      <c r="G637">
        <v>1</v>
      </c>
      <c r="H637">
        <v>1</v>
      </c>
      <c r="I637">
        <v>2004</v>
      </c>
      <c r="J637" t="s">
        <v>200</v>
      </c>
      <c r="K637">
        <v>142</v>
      </c>
      <c r="L637" t="s">
        <v>692</v>
      </c>
      <c r="M637" t="s">
        <v>192</v>
      </c>
      <c r="N637" t="s">
        <v>193</v>
      </c>
      <c r="O637" t="s">
        <v>194</v>
      </c>
      <c r="Q637" t="s">
        <v>195</v>
      </c>
      <c r="S637">
        <v>28034</v>
      </c>
      <c r="T637" t="s">
        <v>196</v>
      </c>
      <c r="U637" t="s">
        <v>45</v>
      </c>
      <c r="V637" t="s">
        <v>197</v>
      </c>
      <c r="W637" t="s">
        <v>198</v>
      </c>
      <c r="X637" t="s">
        <v>54</v>
      </c>
      <c r="Y637" s="5">
        <f t="shared" si="18"/>
        <v>4100</v>
      </c>
      <c r="Z637" s="3" t="str">
        <f t="shared" si="19"/>
        <v>January</v>
      </c>
      <c r="AA637">
        <v>2004</v>
      </c>
    </row>
    <row r="638" spans="1:27" x14ac:dyDescent="0.2">
      <c r="A638">
        <v>10226</v>
      </c>
      <c r="B638">
        <v>24</v>
      </c>
      <c r="C638" s="5">
        <v>100</v>
      </c>
      <c r="D638">
        <v>7</v>
      </c>
      <c r="E638" t="s">
        <v>659</v>
      </c>
      <c r="F638" t="s">
        <v>28</v>
      </c>
      <c r="G638">
        <v>1</v>
      </c>
      <c r="H638">
        <v>2</v>
      </c>
      <c r="I638">
        <v>2004</v>
      </c>
      <c r="J638" t="s">
        <v>200</v>
      </c>
      <c r="K638">
        <v>142</v>
      </c>
      <c r="L638" t="s">
        <v>692</v>
      </c>
      <c r="M638" t="s">
        <v>406</v>
      </c>
      <c r="N638">
        <v>7605558146</v>
      </c>
      <c r="O638" t="s">
        <v>407</v>
      </c>
      <c r="Q638" t="s">
        <v>408</v>
      </c>
      <c r="R638" t="s">
        <v>59</v>
      </c>
      <c r="S638">
        <v>91217</v>
      </c>
      <c r="T638" t="s">
        <v>35</v>
      </c>
      <c r="U638" t="s">
        <v>36</v>
      </c>
      <c r="V638" t="s">
        <v>264</v>
      </c>
      <c r="W638" t="s">
        <v>307</v>
      </c>
      <c r="X638" t="s">
        <v>54</v>
      </c>
      <c r="Y638" s="5">
        <f t="shared" si="18"/>
        <v>2400</v>
      </c>
      <c r="Z638" s="3" t="str">
        <f t="shared" si="19"/>
        <v>February</v>
      </c>
      <c r="AA638">
        <v>2004</v>
      </c>
    </row>
    <row r="639" spans="1:27" x14ac:dyDescent="0.2">
      <c r="A639">
        <v>10240</v>
      </c>
      <c r="B639">
        <v>37</v>
      </c>
      <c r="C639" s="5">
        <v>100</v>
      </c>
      <c r="D639">
        <v>2</v>
      </c>
      <c r="E639" t="s">
        <v>619</v>
      </c>
      <c r="F639" t="s">
        <v>28</v>
      </c>
      <c r="G639">
        <v>2</v>
      </c>
      <c r="H639">
        <v>4</v>
      </c>
      <c r="I639">
        <v>2004</v>
      </c>
      <c r="J639" t="s">
        <v>200</v>
      </c>
      <c r="K639">
        <v>142</v>
      </c>
      <c r="L639" t="s">
        <v>692</v>
      </c>
      <c r="M639" t="s">
        <v>339</v>
      </c>
      <c r="N639" t="s">
        <v>340</v>
      </c>
      <c r="O639" t="s">
        <v>341</v>
      </c>
      <c r="Q639" t="s">
        <v>342</v>
      </c>
      <c r="R639" t="s">
        <v>342</v>
      </c>
      <c r="S639" t="s">
        <v>343</v>
      </c>
      <c r="T639" t="s">
        <v>223</v>
      </c>
      <c r="U639" t="s">
        <v>223</v>
      </c>
      <c r="V639" t="s">
        <v>344</v>
      </c>
      <c r="W639" t="s">
        <v>345</v>
      </c>
      <c r="X639" t="s">
        <v>54</v>
      </c>
      <c r="Y639" s="5">
        <f t="shared" si="18"/>
        <v>3700</v>
      </c>
      <c r="Z639" s="3" t="str">
        <f t="shared" si="19"/>
        <v>April</v>
      </c>
      <c r="AA639">
        <v>2004</v>
      </c>
    </row>
    <row r="640" spans="1:27" x14ac:dyDescent="0.2">
      <c r="A640">
        <v>10253</v>
      </c>
      <c r="B640">
        <v>33</v>
      </c>
      <c r="C640" s="5">
        <v>100</v>
      </c>
      <c r="D640">
        <v>4</v>
      </c>
      <c r="E640" s="1">
        <v>37992</v>
      </c>
      <c r="F640" t="s">
        <v>380</v>
      </c>
      <c r="G640">
        <v>2</v>
      </c>
      <c r="H640">
        <v>6</v>
      </c>
      <c r="I640">
        <v>2004</v>
      </c>
      <c r="J640" t="s">
        <v>200</v>
      </c>
      <c r="K640">
        <v>142</v>
      </c>
      <c r="L640" t="s">
        <v>692</v>
      </c>
      <c r="M640" t="s">
        <v>182</v>
      </c>
      <c r="N640" t="s">
        <v>183</v>
      </c>
      <c r="O640" t="s">
        <v>184</v>
      </c>
      <c r="Q640" t="s">
        <v>185</v>
      </c>
      <c r="S640" t="s">
        <v>186</v>
      </c>
      <c r="T640" t="s">
        <v>187</v>
      </c>
      <c r="U640" t="s">
        <v>45</v>
      </c>
      <c r="V640" t="s">
        <v>188</v>
      </c>
      <c r="W640" t="s">
        <v>189</v>
      </c>
      <c r="X640" t="s">
        <v>54</v>
      </c>
      <c r="Y640" s="5">
        <f t="shared" si="18"/>
        <v>3300</v>
      </c>
      <c r="Z640" s="3" t="str">
        <f t="shared" si="19"/>
        <v>June</v>
      </c>
      <c r="AA640">
        <v>2004</v>
      </c>
    </row>
    <row r="641" spans="1:27" x14ac:dyDescent="0.2">
      <c r="A641">
        <v>10266</v>
      </c>
      <c r="B641">
        <v>49</v>
      </c>
      <c r="C641" s="5">
        <v>100</v>
      </c>
      <c r="D641">
        <v>5</v>
      </c>
      <c r="E641" s="1">
        <v>38145</v>
      </c>
      <c r="F641" t="s">
        <v>28</v>
      </c>
      <c r="G641">
        <v>3</v>
      </c>
      <c r="H641">
        <v>7</v>
      </c>
      <c r="I641">
        <v>2004</v>
      </c>
      <c r="J641" t="s">
        <v>200</v>
      </c>
      <c r="K641">
        <v>142</v>
      </c>
      <c r="L641" t="s">
        <v>692</v>
      </c>
      <c r="M641" t="s">
        <v>512</v>
      </c>
      <c r="N641" t="s">
        <v>513</v>
      </c>
      <c r="O641" t="s">
        <v>514</v>
      </c>
      <c r="Q641" t="s">
        <v>515</v>
      </c>
      <c r="S641">
        <v>42100</v>
      </c>
      <c r="T641" t="s">
        <v>288</v>
      </c>
      <c r="U641" t="s">
        <v>45</v>
      </c>
      <c r="V641" t="s">
        <v>516</v>
      </c>
      <c r="W641" t="s">
        <v>517</v>
      </c>
      <c r="X641" t="s">
        <v>54</v>
      </c>
      <c r="Y641" s="5">
        <f t="shared" si="18"/>
        <v>4900</v>
      </c>
      <c r="Z641" s="3" t="str">
        <f t="shared" si="19"/>
        <v>July</v>
      </c>
      <c r="AA641">
        <v>2004</v>
      </c>
    </row>
    <row r="642" spans="1:27" x14ac:dyDescent="0.2">
      <c r="A642">
        <v>10278</v>
      </c>
      <c r="B642">
        <v>29</v>
      </c>
      <c r="C642" s="5">
        <v>100</v>
      </c>
      <c r="D642">
        <v>5</v>
      </c>
      <c r="E642" s="1">
        <v>38146</v>
      </c>
      <c r="F642" t="s">
        <v>28</v>
      </c>
      <c r="G642">
        <v>3</v>
      </c>
      <c r="H642">
        <v>8</v>
      </c>
      <c r="I642">
        <v>2004</v>
      </c>
      <c r="J642" t="s">
        <v>200</v>
      </c>
      <c r="K642">
        <v>142</v>
      </c>
      <c r="L642" t="s">
        <v>692</v>
      </c>
      <c r="M642" t="s">
        <v>620</v>
      </c>
      <c r="N642">
        <v>7025551838</v>
      </c>
      <c r="O642" t="s">
        <v>621</v>
      </c>
      <c r="Q642" t="s">
        <v>622</v>
      </c>
      <c r="R642" t="s">
        <v>623</v>
      </c>
      <c r="S642">
        <v>83030</v>
      </c>
      <c r="T642" t="s">
        <v>35</v>
      </c>
      <c r="U642" t="s">
        <v>36</v>
      </c>
      <c r="V642" t="s">
        <v>123</v>
      </c>
      <c r="W642" t="s">
        <v>453</v>
      </c>
      <c r="X642" t="s">
        <v>54</v>
      </c>
      <c r="Y642" s="5">
        <f t="shared" si="18"/>
        <v>2900</v>
      </c>
      <c r="Z642" s="3" t="str">
        <f t="shared" si="19"/>
        <v>August</v>
      </c>
      <c r="AA642">
        <v>2004</v>
      </c>
    </row>
    <row r="643" spans="1:27" x14ac:dyDescent="0.2">
      <c r="A643">
        <v>10287</v>
      </c>
      <c r="B643">
        <v>24</v>
      </c>
      <c r="C643" s="5">
        <v>100</v>
      </c>
      <c r="D643">
        <v>3</v>
      </c>
      <c r="E643" t="s">
        <v>522</v>
      </c>
      <c r="F643" t="s">
        <v>28</v>
      </c>
      <c r="G643">
        <v>3</v>
      </c>
      <c r="H643">
        <v>8</v>
      </c>
      <c r="I643">
        <v>2004</v>
      </c>
      <c r="J643" t="s">
        <v>200</v>
      </c>
      <c r="K643">
        <v>142</v>
      </c>
      <c r="L643" t="s">
        <v>692</v>
      </c>
      <c r="M643" t="s">
        <v>506</v>
      </c>
      <c r="N643" t="s">
        <v>507</v>
      </c>
      <c r="O643" t="s">
        <v>508</v>
      </c>
      <c r="Q643" t="s">
        <v>509</v>
      </c>
      <c r="S643">
        <v>1203</v>
      </c>
      <c r="T643" t="s">
        <v>510</v>
      </c>
      <c r="U643" t="s">
        <v>45</v>
      </c>
      <c r="V643" t="s">
        <v>511</v>
      </c>
      <c r="W643" t="s">
        <v>111</v>
      </c>
      <c r="X643" t="s">
        <v>54</v>
      </c>
      <c r="Y643" s="5">
        <f t="shared" ref="Y643:Y706" si="20">B643*C643</f>
        <v>2400</v>
      </c>
      <c r="Z643" s="3" t="str">
        <f t="shared" ref="Z643:Z706" si="21">TEXT(DATE(2000, H643, 1), "mmmm")</f>
        <v>August</v>
      </c>
      <c r="AA643">
        <v>2004</v>
      </c>
    </row>
    <row r="644" spans="1:27" x14ac:dyDescent="0.2">
      <c r="A644">
        <v>10301</v>
      </c>
      <c r="B644">
        <v>47</v>
      </c>
      <c r="C644" s="5">
        <v>100</v>
      </c>
      <c r="D644">
        <v>7</v>
      </c>
      <c r="E644" s="1">
        <v>37751</v>
      </c>
      <c r="F644" t="s">
        <v>28</v>
      </c>
      <c r="G644">
        <v>4</v>
      </c>
      <c r="H644">
        <v>10</v>
      </c>
      <c r="I644">
        <v>2003</v>
      </c>
      <c r="J644" t="s">
        <v>200</v>
      </c>
      <c r="K644">
        <v>142</v>
      </c>
      <c r="L644" t="s">
        <v>692</v>
      </c>
      <c r="M644" t="s">
        <v>624</v>
      </c>
      <c r="N644" t="s">
        <v>625</v>
      </c>
      <c r="O644" t="s">
        <v>626</v>
      </c>
      <c r="Q644" t="s">
        <v>627</v>
      </c>
      <c r="S644" t="s">
        <v>628</v>
      </c>
      <c r="T644" t="s">
        <v>84</v>
      </c>
      <c r="U644" t="s">
        <v>45</v>
      </c>
      <c r="V644" t="s">
        <v>629</v>
      </c>
      <c r="W644" t="s">
        <v>630</v>
      </c>
      <c r="X644" t="s">
        <v>167</v>
      </c>
      <c r="Y644" s="5">
        <f t="shared" si="20"/>
        <v>4700</v>
      </c>
      <c r="Z644" s="3" t="str">
        <f t="shared" si="21"/>
        <v>October</v>
      </c>
      <c r="AA644">
        <v>2003</v>
      </c>
    </row>
    <row r="645" spans="1:27" x14ac:dyDescent="0.2">
      <c r="A645">
        <v>10310</v>
      </c>
      <c r="B645">
        <v>24</v>
      </c>
      <c r="C645" s="5">
        <v>100</v>
      </c>
      <c r="D645">
        <v>1</v>
      </c>
      <c r="E645" t="s">
        <v>528</v>
      </c>
      <c r="F645" t="s">
        <v>28</v>
      </c>
      <c r="G645">
        <v>4</v>
      </c>
      <c r="H645">
        <v>10</v>
      </c>
      <c r="I645">
        <v>2004</v>
      </c>
      <c r="J645" t="s">
        <v>200</v>
      </c>
      <c r="K645">
        <v>142</v>
      </c>
      <c r="L645" t="s">
        <v>692</v>
      </c>
      <c r="M645" t="s">
        <v>498</v>
      </c>
      <c r="N645" t="s">
        <v>499</v>
      </c>
      <c r="O645" t="s">
        <v>500</v>
      </c>
      <c r="Q645" t="s">
        <v>501</v>
      </c>
      <c r="S645">
        <v>50739</v>
      </c>
      <c r="T645" t="s">
        <v>502</v>
      </c>
      <c r="U645" t="s">
        <v>45</v>
      </c>
      <c r="V645" t="s">
        <v>503</v>
      </c>
      <c r="W645" t="s">
        <v>504</v>
      </c>
      <c r="X645" t="s">
        <v>54</v>
      </c>
      <c r="Y645" s="5">
        <f t="shared" si="20"/>
        <v>2400</v>
      </c>
      <c r="Z645" s="3" t="str">
        <f t="shared" si="21"/>
        <v>October</v>
      </c>
      <c r="AA645">
        <v>2004</v>
      </c>
    </row>
    <row r="646" spans="1:27" x14ac:dyDescent="0.2">
      <c r="A646">
        <v>10321</v>
      </c>
      <c r="B646">
        <v>25</v>
      </c>
      <c r="C646" s="5">
        <v>100</v>
      </c>
      <c r="D646">
        <v>9</v>
      </c>
      <c r="E646" s="1">
        <v>38088</v>
      </c>
      <c r="F646" t="s">
        <v>28</v>
      </c>
      <c r="G646">
        <v>4</v>
      </c>
      <c r="H646">
        <v>11</v>
      </c>
      <c r="I646">
        <v>2004</v>
      </c>
      <c r="J646" t="s">
        <v>200</v>
      </c>
      <c r="K646">
        <v>142</v>
      </c>
      <c r="L646" t="s">
        <v>692</v>
      </c>
      <c r="M646" t="s">
        <v>177</v>
      </c>
      <c r="N646">
        <v>5085552555</v>
      </c>
      <c r="O646" t="s">
        <v>178</v>
      </c>
      <c r="Q646" t="s">
        <v>179</v>
      </c>
      <c r="R646" t="s">
        <v>135</v>
      </c>
      <c r="S646">
        <v>50553</v>
      </c>
      <c r="T646" t="s">
        <v>35</v>
      </c>
      <c r="U646" t="s">
        <v>36</v>
      </c>
      <c r="V646" t="s">
        <v>180</v>
      </c>
      <c r="W646" t="s">
        <v>181</v>
      </c>
      <c r="X646" t="s">
        <v>54</v>
      </c>
      <c r="Y646" s="5">
        <f t="shared" si="20"/>
        <v>2500</v>
      </c>
      <c r="Z646" s="3" t="str">
        <f t="shared" si="21"/>
        <v>November</v>
      </c>
      <c r="AA646">
        <v>2004</v>
      </c>
    </row>
    <row r="647" spans="1:27" x14ac:dyDescent="0.2">
      <c r="A647">
        <v>10331</v>
      </c>
      <c r="B647">
        <v>30</v>
      </c>
      <c r="C647" s="5">
        <v>32.47</v>
      </c>
      <c r="D647">
        <v>8</v>
      </c>
      <c r="E647" t="s">
        <v>631</v>
      </c>
      <c r="F647" t="s">
        <v>28</v>
      </c>
      <c r="G647">
        <v>4</v>
      </c>
      <c r="H647">
        <v>11</v>
      </c>
      <c r="I647">
        <v>2004</v>
      </c>
      <c r="J647" t="s">
        <v>200</v>
      </c>
      <c r="K647">
        <v>142</v>
      </c>
      <c r="L647" t="s">
        <v>692</v>
      </c>
      <c r="M647" t="s">
        <v>346</v>
      </c>
      <c r="N647">
        <v>2155559857</v>
      </c>
      <c r="O647" t="s">
        <v>347</v>
      </c>
      <c r="Q647" t="s">
        <v>241</v>
      </c>
      <c r="R647" t="s">
        <v>156</v>
      </c>
      <c r="S647">
        <v>71270</v>
      </c>
      <c r="T647" t="s">
        <v>35</v>
      </c>
      <c r="U647" t="s">
        <v>36</v>
      </c>
      <c r="V647" t="s">
        <v>136</v>
      </c>
      <c r="W647" t="s">
        <v>348</v>
      </c>
      <c r="X647" t="s">
        <v>39</v>
      </c>
      <c r="Y647" s="5">
        <f t="shared" si="20"/>
        <v>974.09999999999991</v>
      </c>
      <c r="Z647" s="3" t="str">
        <f t="shared" si="21"/>
        <v>November</v>
      </c>
      <c r="AA647">
        <v>2004</v>
      </c>
    </row>
    <row r="648" spans="1:27" x14ac:dyDescent="0.2">
      <c r="A648">
        <v>10342</v>
      </c>
      <c r="B648">
        <v>22</v>
      </c>
      <c r="C648" s="5">
        <v>100</v>
      </c>
      <c r="D648">
        <v>3</v>
      </c>
      <c r="E648" t="s">
        <v>159</v>
      </c>
      <c r="F648" t="s">
        <v>28</v>
      </c>
      <c r="G648">
        <v>4</v>
      </c>
      <c r="H648">
        <v>11</v>
      </c>
      <c r="I648">
        <v>2004</v>
      </c>
      <c r="J648" t="s">
        <v>200</v>
      </c>
      <c r="K648">
        <v>142</v>
      </c>
      <c r="L648" t="s">
        <v>692</v>
      </c>
      <c r="M648" t="s">
        <v>97</v>
      </c>
      <c r="N648" t="s">
        <v>98</v>
      </c>
      <c r="O648" t="s">
        <v>99</v>
      </c>
      <c r="P648" t="s">
        <v>100</v>
      </c>
      <c r="Q648" t="s">
        <v>101</v>
      </c>
      <c r="R648" t="s">
        <v>102</v>
      </c>
      <c r="S648">
        <v>3004</v>
      </c>
      <c r="T648" t="s">
        <v>103</v>
      </c>
      <c r="U648" t="s">
        <v>104</v>
      </c>
      <c r="V648" t="s">
        <v>105</v>
      </c>
      <c r="W648" t="s">
        <v>106</v>
      </c>
      <c r="X648" t="s">
        <v>54</v>
      </c>
      <c r="Y648" s="5">
        <f t="shared" si="20"/>
        <v>2200</v>
      </c>
      <c r="Z648" s="3" t="str">
        <f t="shared" si="21"/>
        <v>November</v>
      </c>
      <c r="AA648">
        <v>2004</v>
      </c>
    </row>
    <row r="649" spans="1:27" x14ac:dyDescent="0.2">
      <c r="A649">
        <v>10356</v>
      </c>
      <c r="B649">
        <v>27</v>
      </c>
      <c r="C649" s="5">
        <v>64.69</v>
      </c>
      <c r="D649">
        <v>2</v>
      </c>
      <c r="E649" s="1">
        <v>38242</v>
      </c>
      <c r="F649" t="s">
        <v>28</v>
      </c>
      <c r="G649">
        <v>4</v>
      </c>
      <c r="H649">
        <v>12</v>
      </c>
      <c r="I649">
        <v>2004</v>
      </c>
      <c r="J649" t="s">
        <v>200</v>
      </c>
      <c r="K649">
        <v>142</v>
      </c>
      <c r="L649" t="s">
        <v>692</v>
      </c>
      <c r="M649" t="s">
        <v>48</v>
      </c>
      <c r="N649" t="s">
        <v>49</v>
      </c>
      <c r="O649" t="s">
        <v>50</v>
      </c>
      <c r="Q649" t="s">
        <v>51</v>
      </c>
      <c r="S649">
        <v>75508</v>
      </c>
      <c r="T649" t="s">
        <v>44</v>
      </c>
      <c r="U649" t="s">
        <v>45</v>
      </c>
      <c r="V649" t="s">
        <v>52</v>
      </c>
      <c r="W649" t="s">
        <v>53</v>
      </c>
      <c r="X649" t="s">
        <v>39</v>
      </c>
      <c r="Y649" s="5">
        <f t="shared" si="20"/>
        <v>1746.6299999999999</v>
      </c>
      <c r="Z649" s="3" t="str">
        <f t="shared" si="21"/>
        <v>December</v>
      </c>
      <c r="AA649">
        <v>2004</v>
      </c>
    </row>
    <row r="650" spans="1:27" x14ac:dyDescent="0.2">
      <c r="A650">
        <v>10366</v>
      </c>
      <c r="B650">
        <v>34</v>
      </c>
      <c r="C650" s="5">
        <v>100</v>
      </c>
      <c r="D650">
        <v>3</v>
      </c>
      <c r="E650" s="1">
        <v>38626</v>
      </c>
      <c r="F650" t="s">
        <v>28</v>
      </c>
      <c r="G650">
        <v>1</v>
      </c>
      <c r="H650">
        <v>1</v>
      </c>
      <c r="I650">
        <v>2005</v>
      </c>
      <c r="J650" t="s">
        <v>200</v>
      </c>
      <c r="K650">
        <v>142</v>
      </c>
      <c r="L650" t="s">
        <v>692</v>
      </c>
      <c r="M650" t="s">
        <v>679</v>
      </c>
      <c r="N650" t="s">
        <v>680</v>
      </c>
      <c r="O650" t="s">
        <v>681</v>
      </c>
      <c r="Q650" t="s">
        <v>682</v>
      </c>
      <c r="S650" t="s">
        <v>683</v>
      </c>
      <c r="T650" t="s">
        <v>416</v>
      </c>
      <c r="U650" t="s">
        <v>45</v>
      </c>
      <c r="V650" t="s">
        <v>684</v>
      </c>
      <c r="W650" t="s">
        <v>685</v>
      </c>
      <c r="X650" t="s">
        <v>54</v>
      </c>
      <c r="Y650" s="5">
        <f t="shared" si="20"/>
        <v>3400</v>
      </c>
      <c r="Z650" s="3" t="str">
        <f t="shared" si="21"/>
        <v>January</v>
      </c>
      <c r="AA650">
        <v>2005</v>
      </c>
    </row>
    <row r="651" spans="1:27" x14ac:dyDescent="0.2">
      <c r="A651">
        <v>10377</v>
      </c>
      <c r="B651">
        <v>36</v>
      </c>
      <c r="C651" s="5">
        <v>100</v>
      </c>
      <c r="D651">
        <v>6</v>
      </c>
      <c r="E651" s="1">
        <v>38597</v>
      </c>
      <c r="F651" t="s">
        <v>28</v>
      </c>
      <c r="G651">
        <v>1</v>
      </c>
      <c r="H651">
        <v>2</v>
      </c>
      <c r="I651">
        <v>2005</v>
      </c>
      <c r="J651" t="s">
        <v>200</v>
      </c>
      <c r="K651">
        <v>142</v>
      </c>
      <c r="L651" t="s">
        <v>692</v>
      </c>
      <c r="M651" t="s">
        <v>139</v>
      </c>
      <c r="N651" t="s">
        <v>140</v>
      </c>
      <c r="O651" t="s">
        <v>141</v>
      </c>
      <c r="Q651" t="s">
        <v>142</v>
      </c>
      <c r="S651">
        <v>21240</v>
      </c>
      <c r="T651" t="s">
        <v>143</v>
      </c>
      <c r="U651" t="s">
        <v>45</v>
      </c>
      <c r="V651" t="s">
        <v>144</v>
      </c>
      <c r="W651" t="s">
        <v>145</v>
      </c>
      <c r="X651" t="s">
        <v>54</v>
      </c>
      <c r="Y651" s="5">
        <f t="shared" si="20"/>
        <v>3600</v>
      </c>
      <c r="Z651" s="3" t="str">
        <f t="shared" si="21"/>
        <v>February</v>
      </c>
      <c r="AA651">
        <v>2005</v>
      </c>
    </row>
    <row r="652" spans="1:27" x14ac:dyDescent="0.2">
      <c r="A652">
        <v>10390</v>
      </c>
      <c r="B652">
        <v>34</v>
      </c>
      <c r="C652" s="5">
        <v>43.05</v>
      </c>
      <c r="D652">
        <v>15</v>
      </c>
      <c r="E652" s="1">
        <v>38445</v>
      </c>
      <c r="F652" t="s">
        <v>28</v>
      </c>
      <c r="G652">
        <v>1</v>
      </c>
      <c r="H652">
        <v>3</v>
      </c>
      <c r="I652">
        <v>2005</v>
      </c>
      <c r="J652" t="s">
        <v>200</v>
      </c>
      <c r="K652">
        <v>142</v>
      </c>
      <c r="L652" t="s">
        <v>692</v>
      </c>
      <c r="M652" t="s">
        <v>303</v>
      </c>
      <c r="N652">
        <v>4155551450</v>
      </c>
      <c r="O652" t="s">
        <v>304</v>
      </c>
      <c r="Q652" t="s">
        <v>305</v>
      </c>
      <c r="R652" t="s">
        <v>59</v>
      </c>
      <c r="S652">
        <v>97562</v>
      </c>
      <c r="T652" t="s">
        <v>35</v>
      </c>
      <c r="U652" t="s">
        <v>36</v>
      </c>
      <c r="V652" t="s">
        <v>306</v>
      </c>
      <c r="W652" t="s">
        <v>307</v>
      </c>
      <c r="X652" t="s">
        <v>39</v>
      </c>
      <c r="Y652" s="5">
        <f t="shared" si="20"/>
        <v>1463.6999999999998</v>
      </c>
      <c r="Z652" s="3" t="str">
        <f t="shared" si="21"/>
        <v>March</v>
      </c>
      <c r="AA652">
        <v>2005</v>
      </c>
    </row>
    <row r="653" spans="1:27" x14ac:dyDescent="0.2">
      <c r="A653">
        <v>10406</v>
      </c>
      <c r="B653">
        <v>48</v>
      </c>
      <c r="C653" s="5">
        <v>100</v>
      </c>
      <c r="D653">
        <v>2</v>
      </c>
      <c r="E653" t="s">
        <v>632</v>
      </c>
      <c r="F653" t="s">
        <v>191</v>
      </c>
      <c r="G653">
        <v>2</v>
      </c>
      <c r="H653">
        <v>4</v>
      </c>
      <c r="I653">
        <v>2005</v>
      </c>
      <c r="J653" t="s">
        <v>200</v>
      </c>
      <c r="K653">
        <v>142</v>
      </c>
      <c r="L653" t="s">
        <v>692</v>
      </c>
      <c r="M653" t="s">
        <v>361</v>
      </c>
      <c r="N653" t="s">
        <v>362</v>
      </c>
      <c r="O653" t="s">
        <v>363</v>
      </c>
      <c r="Q653" t="s">
        <v>364</v>
      </c>
      <c r="S653">
        <v>1734</v>
      </c>
      <c r="T653" t="s">
        <v>365</v>
      </c>
      <c r="U653" t="s">
        <v>45</v>
      </c>
      <c r="V653" t="s">
        <v>366</v>
      </c>
      <c r="W653" t="s">
        <v>367</v>
      </c>
      <c r="X653" t="s">
        <v>167</v>
      </c>
      <c r="Y653" s="5">
        <f t="shared" si="20"/>
        <v>4800</v>
      </c>
      <c r="Z653" s="3" t="str">
        <f t="shared" si="21"/>
        <v>April</v>
      </c>
      <c r="AA653">
        <v>2005</v>
      </c>
    </row>
    <row r="654" spans="1:27" x14ac:dyDescent="0.2">
      <c r="A654">
        <v>10419</v>
      </c>
      <c r="B654">
        <v>34</v>
      </c>
      <c r="C654" s="5">
        <v>100</v>
      </c>
      <c r="D654">
        <v>4</v>
      </c>
      <c r="E654" t="s">
        <v>536</v>
      </c>
      <c r="F654" t="s">
        <v>28</v>
      </c>
      <c r="G654">
        <v>2</v>
      </c>
      <c r="H654">
        <v>5</v>
      </c>
      <c r="I654">
        <v>2005</v>
      </c>
      <c r="J654" t="s">
        <v>200</v>
      </c>
      <c r="K654">
        <v>142</v>
      </c>
      <c r="L654" t="s">
        <v>692</v>
      </c>
      <c r="M654" t="s">
        <v>160</v>
      </c>
      <c r="N654" t="s">
        <v>161</v>
      </c>
      <c r="O654" t="s">
        <v>162</v>
      </c>
      <c r="Q654" t="s">
        <v>163</v>
      </c>
      <c r="S654">
        <v>5020</v>
      </c>
      <c r="T654" t="s">
        <v>164</v>
      </c>
      <c r="U654" t="s">
        <v>45</v>
      </c>
      <c r="V654" t="s">
        <v>165</v>
      </c>
      <c r="W654" t="s">
        <v>166</v>
      </c>
      <c r="X654" t="s">
        <v>54</v>
      </c>
      <c r="Y654" s="5">
        <f t="shared" si="20"/>
        <v>3400</v>
      </c>
      <c r="Z654" s="3" t="str">
        <f t="shared" si="21"/>
        <v>May</v>
      </c>
      <c r="AA654">
        <v>2005</v>
      </c>
    </row>
    <row r="655" spans="1:27" x14ac:dyDescent="0.2">
      <c r="A655">
        <v>10104</v>
      </c>
      <c r="B655">
        <v>24</v>
      </c>
      <c r="C655" s="5">
        <v>100</v>
      </c>
      <c r="D655">
        <v>8</v>
      </c>
      <c r="E655" t="s">
        <v>584</v>
      </c>
      <c r="F655" t="s">
        <v>28</v>
      </c>
      <c r="G655">
        <v>1</v>
      </c>
      <c r="H655">
        <v>1</v>
      </c>
      <c r="I655">
        <v>2003</v>
      </c>
      <c r="J655" t="s">
        <v>200</v>
      </c>
      <c r="K655">
        <v>163</v>
      </c>
      <c r="L655" t="s">
        <v>693</v>
      </c>
      <c r="M655" t="s">
        <v>192</v>
      </c>
      <c r="N655" t="s">
        <v>193</v>
      </c>
      <c r="O655" t="s">
        <v>194</v>
      </c>
      <c r="Q655" t="s">
        <v>195</v>
      </c>
      <c r="S655">
        <v>28034</v>
      </c>
      <c r="T655" t="s">
        <v>196</v>
      </c>
      <c r="U655" t="s">
        <v>45</v>
      </c>
      <c r="V655" t="s">
        <v>197</v>
      </c>
      <c r="W655" t="s">
        <v>198</v>
      </c>
      <c r="X655" t="s">
        <v>54</v>
      </c>
      <c r="Y655" s="5">
        <f t="shared" si="20"/>
        <v>2400</v>
      </c>
      <c r="Z655" s="3" t="str">
        <f t="shared" si="21"/>
        <v>January</v>
      </c>
      <c r="AA655">
        <v>2003</v>
      </c>
    </row>
    <row r="656" spans="1:27" x14ac:dyDescent="0.2">
      <c r="A656">
        <v>10115</v>
      </c>
      <c r="B656">
        <v>46</v>
      </c>
      <c r="C656" s="5">
        <v>100</v>
      </c>
      <c r="D656">
        <v>4</v>
      </c>
      <c r="E656" s="1">
        <v>37715</v>
      </c>
      <c r="F656" t="s">
        <v>28</v>
      </c>
      <c r="G656">
        <v>2</v>
      </c>
      <c r="H656">
        <v>4</v>
      </c>
      <c r="I656">
        <v>2003</v>
      </c>
      <c r="J656" t="s">
        <v>200</v>
      </c>
      <c r="K656">
        <v>163</v>
      </c>
      <c r="L656" t="s">
        <v>693</v>
      </c>
      <c r="M656" t="s">
        <v>227</v>
      </c>
      <c r="N656">
        <v>2125558493</v>
      </c>
      <c r="O656" t="s">
        <v>228</v>
      </c>
      <c r="P656" t="s">
        <v>229</v>
      </c>
      <c r="Q656" t="s">
        <v>33</v>
      </c>
      <c r="R656" t="s">
        <v>34</v>
      </c>
      <c r="S656">
        <v>10022</v>
      </c>
      <c r="T656" t="s">
        <v>35</v>
      </c>
      <c r="U656" t="s">
        <v>36</v>
      </c>
      <c r="V656" t="s">
        <v>136</v>
      </c>
      <c r="W656" t="s">
        <v>230</v>
      </c>
      <c r="X656" t="s">
        <v>167</v>
      </c>
      <c r="Y656" s="5">
        <f t="shared" si="20"/>
        <v>4600</v>
      </c>
      <c r="Z656" s="3" t="str">
        <f t="shared" si="21"/>
        <v>April</v>
      </c>
      <c r="AA656">
        <v>2003</v>
      </c>
    </row>
    <row r="657" spans="1:27" x14ac:dyDescent="0.2">
      <c r="A657">
        <v>10127</v>
      </c>
      <c r="B657">
        <v>45</v>
      </c>
      <c r="C657" s="5">
        <v>100</v>
      </c>
      <c r="D657">
        <v>10</v>
      </c>
      <c r="E657" s="1">
        <v>37686</v>
      </c>
      <c r="F657" t="s">
        <v>28</v>
      </c>
      <c r="G657">
        <v>2</v>
      </c>
      <c r="H657">
        <v>6</v>
      </c>
      <c r="I657">
        <v>2003</v>
      </c>
      <c r="J657" t="s">
        <v>200</v>
      </c>
      <c r="K657">
        <v>163</v>
      </c>
      <c r="L657" t="s">
        <v>693</v>
      </c>
      <c r="M657" t="s">
        <v>539</v>
      </c>
      <c r="N657">
        <v>2125557413</v>
      </c>
      <c r="O657" t="s">
        <v>540</v>
      </c>
      <c r="P657" t="s">
        <v>541</v>
      </c>
      <c r="Q657" t="s">
        <v>33</v>
      </c>
      <c r="R657" t="s">
        <v>34</v>
      </c>
      <c r="S657">
        <v>10022</v>
      </c>
      <c r="T657" t="s">
        <v>35</v>
      </c>
      <c r="U657" t="s">
        <v>36</v>
      </c>
      <c r="V657" t="s">
        <v>60</v>
      </c>
      <c r="W657" t="s">
        <v>542</v>
      </c>
      <c r="X657" t="s">
        <v>167</v>
      </c>
      <c r="Y657" s="5">
        <f t="shared" si="20"/>
        <v>4500</v>
      </c>
      <c r="Z657" s="3" t="str">
        <f t="shared" si="21"/>
        <v>June</v>
      </c>
      <c r="AA657">
        <v>2003</v>
      </c>
    </row>
    <row r="658" spans="1:27" x14ac:dyDescent="0.2">
      <c r="A658">
        <v>10141</v>
      </c>
      <c r="B658">
        <v>39</v>
      </c>
      <c r="C658" s="5">
        <v>100</v>
      </c>
      <c r="D658">
        <v>4</v>
      </c>
      <c r="E658" s="1">
        <v>37629</v>
      </c>
      <c r="F658" t="s">
        <v>28</v>
      </c>
      <c r="G658">
        <v>3</v>
      </c>
      <c r="H658">
        <v>8</v>
      </c>
      <c r="I658">
        <v>2003</v>
      </c>
      <c r="J658" t="s">
        <v>200</v>
      </c>
      <c r="K658">
        <v>163</v>
      </c>
      <c r="L658" t="s">
        <v>693</v>
      </c>
      <c r="M658" t="s">
        <v>529</v>
      </c>
      <c r="N658" t="s">
        <v>530</v>
      </c>
      <c r="O658" t="s">
        <v>531</v>
      </c>
      <c r="Q658" t="s">
        <v>532</v>
      </c>
      <c r="S658" t="s">
        <v>533</v>
      </c>
      <c r="T658" t="s">
        <v>143</v>
      </c>
      <c r="U658" t="s">
        <v>45</v>
      </c>
      <c r="V658" t="s">
        <v>534</v>
      </c>
      <c r="W658" t="s">
        <v>535</v>
      </c>
      <c r="X658" t="s">
        <v>54</v>
      </c>
      <c r="Y658" s="5">
        <f t="shared" si="20"/>
        <v>3900</v>
      </c>
      <c r="Z658" s="3" t="str">
        <f t="shared" si="21"/>
        <v>August</v>
      </c>
      <c r="AA658">
        <v>2003</v>
      </c>
    </row>
    <row r="659" spans="1:27" x14ac:dyDescent="0.2">
      <c r="A659">
        <v>10151</v>
      </c>
      <c r="B659">
        <v>43</v>
      </c>
      <c r="C659" s="5">
        <v>100</v>
      </c>
      <c r="D659">
        <v>2</v>
      </c>
      <c r="E659" t="s">
        <v>597</v>
      </c>
      <c r="F659" t="s">
        <v>28</v>
      </c>
      <c r="G659">
        <v>3</v>
      </c>
      <c r="H659">
        <v>9</v>
      </c>
      <c r="I659">
        <v>2003</v>
      </c>
      <c r="J659" t="s">
        <v>200</v>
      </c>
      <c r="K659">
        <v>163</v>
      </c>
      <c r="L659" t="s">
        <v>693</v>
      </c>
      <c r="M659" t="s">
        <v>442</v>
      </c>
      <c r="N659" t="s">
        <v>443</v>
      </c>
      <c r="O659" t="s">
        <v>444</v>
      </c>
      <c r="Q659" t="s">
        <v>445</v>
      </c>
      <c r="S659">
        <v>90110</v>
      </c>
      <c r="T659" t="s">
        <v>143</v>
      </c>
      <c r="U659" t="s">
        <v>45</v>
      </c>
      <c r="V659" t="s">
        <v>446</v>
      </c>
      <c r="W659" t="s">
        <v>447</v>
      </c>
      <c r="X659" t="s">
        <v>167</v>
      </c>
      <c r="Y659" s="5">
        <f t="shared" si="20"/>
        <v>4300</v>
      </c>
      <c r="Z659" s="3" t="str">
        <f t="shared" si="21"/>
        <v>September</v>
      </c>
      <c r="AA659">
        <v>2003</v>
      </c>
    </row>
    <row r="660" spans="1:27" x14ac:dyDescent="0.2">
      <c r="A660">
        <v>10165</v>
      </c>
      <c r="B660">
        <v>29</v>
      </c>
      <c r="C660" s="5">
        <v>100</v>
      </c>
      <c r="D660">
        <v>11</v>
      </c>
      <c r="E660" t="s">
        <v>544</v>
      </c>
      <c r="F660" t="s">
        <v>28</v>
      </c>
      <c r="G660">
        <v>4</v>
      </c>
      <c r="H660">
        <v>10</v>
      </c>
      <c r="I660">
        <v>2003</v>
      </c>
      <c r="J660" t="s">
        <v>200</v>
      </c>
      <c r="K660">
        <v>163</v>
      </c>
      <c r="L660" t="s">
        <v>693</v>
      </c>
      <c r="M660" t="s">
        <v>219</v>
      </c>
      <c r="N660" t="s">
        <v>220</v>
      </c>
      <c r="O660" t="s">
        <v>221</v>
      </c>
      <c r="Q660" t="s">
        <v>222</v>
      </c>
      <c r="S660">
        <v>79903</v>
      </c>
      <c r="T660" t="s">
        <v>222</v>
      </c>
      <c r="U660" t="s">
        <v>223</v>
      </c>
      <c r="V660" t="s">
        <v>224</v>
      </c>
      <c r="W660" t="s">
        <v>225</v>
      </c>
      <c r="X660" t="s">
        <v>54</v>
      </c>
      <c r="Y660" s="5">
        <f t="shared" si="20"/>
        <v>2900</v>
      </c>
      <c r="Z660" s="3" t="str">
        <f t="shared" si="21"/>
        <v>October</v>
      </c>
      <c r="AA660">
        <v>2003</v>
      </c>
    </row>
    <row r="661" spans="1:27" x14ac:dyDescent="0.2">
      <c r="A661">
        <v>10176</v>
      </c>
      <c r="B661">
        <v>20</v>
      </c>
      <c r="C661" s="5">
        <v>100</v>
      </c>
      <c r="D661">
        <v>10</v>
      </c>
      <c r="E661" s="1">
        <v>37783</v>
      </c>
      <c r="F661" t="s">
        <v>28</v>
      </c>
      <c r="G661">
        <v>4</v>
      </c>
      <c r="H661">
        <v>11</v>
      </c>
      <c r="I661">
        <v>2003</v>
      </c>
      <c r="J661" t="s">
        <v>200</v>
      </c>
      <c r="K661">
        <v>163</v>
      </c>
      <c r="L661" t="s">
        <v>693</v>
      </c>
      <c r="M661" t="s">
        <v>512</v>
      </c>
      <c r="N661" t="s">
        <v>513</v>
      </c>
      <c r="O661" t="s">
        <v>514</v>
      </c>
      <c r="Q661" t="s">
        <v>515</v>
      </c>
      <c r="S661">
        <v>42100</v>
      </c>
      <c r="T661" t="s">
        <v>288</v>
      </c>
      <c r="U661" t="s">
        <v>45</v>
      </c>
      <c r="V661" t="s">
        <v>516</v>
      </c>
      <c r="W661" t="s">
        <v>517</v>
      </c>
      <c r="X661" t="s">
        <v>54</v>
      </c>
      <c r="Y661" s="5">
        <f t="shared" si="20"/>
        <v>2000</v>
      </c>
      <c r="Z661" s="3" t="str">
        <f t="shared" si="21"/>
        <v>November</v>
      </c>
      <c r="AA661">
        <v>2003</v>
      </c>
    </row>
    <row r="662" spans="1:27" x14ac:dyDescent="0.2">
      <c r="A662">
        <v>10184</v>
      </c>
      <c r="B662">
        <v>46</v>
      </c>
      <c r="C662" s="5">
        <v>100</v>
      </c>
      <c r="D662">
        <v>5</v>
      </c>
      <c r="E662" t="s">
        <v>387</v>
      </c>
      <c r="F662" t="s">
        <v>28</v>
      </c>
      <c r="G662">
        <v>4</v>
      </c>
      <c r="H662">
        <v>11</v>
      </c>
      <c r="I662">
        <v>2003</v>
      </c>
      <c r="J662" t="s">
        <v>200</v>
      </c>
      <c r="K662">
        <v>163</v>
      </c>
      <c r="L662" t="s">
        <v>693</v>
      </c>
      <c r="M662" t="s">
        <v>598</v>
      </c>
      <c r="N662" t="s">
        <v>599</v>
      </c>
      <c r="O662" t="s">
        <v>600</v>
      </c>
      <c r="Q662" t="s">
        <v>601</v>
      </c>
      <c r="S662">
        <v>41101</v>
      </c>
      <c r="T662" t="s">
        <v>196</v>
      </c>
      <c r="U662" t="s">
        <v>45</v>
      </c>
      <c r="V662" t="s">
        <v>602</v>
      </c>
      <c r="W662" t="s">
        <v>603</v>
      </c>
      <c r="X662" t="s">
        <v>167</v>
      </c>
      <c r="Y662" s="5">
        <f t="shared" si="20"/>
        <v>4600</v>
      </c>
      <c r="Z662" s="3" t="str">
        <f t="shared" si="21"/>
        <v>November</v>
      </c>
      <c r="AA662">
        <v>2003</v>
      </c>
    </row>
    <row r="663" spans="1:27" x14ac:dyDescent="0.2">
      <c r="A663">
        <v>10195</v>
      </c>
      <c r="B663">
        <v>27</v>
      </c>
      <c r="C663" s="5">
        <v>100</v>
      </c>
      <c r="D663">
        <v>5</v>
      </c>
      <c r="E663" t="s">
        <v>244</v>
      </c>
      <c r="F663" t="s">
        <v>28</v>
      </c>
      <c r="G663">
        <v>4</v>
      </c>
      <c r="H663">
        <v>11</v>
      </c>
      <c r="I663">
        <v>2003</v>
      </c>
      <c r="J663" t="s">
        <v>200</v>
      </c>
      <c r="K663">
        <v>163</v>
      </c>
      <c r="L663" t="s">
        <v>693</v>
      </c>
      <c r="M663" t="s">
        <v>355</v>
      </c>
      <c r="N663">
        <v>9145554562</v>
      </c>
      <c r="O663" t="s">
        <v>356</v>
      </c>
      <c r="Q663" t="s">
        <v>357</v>
      </c>
      <c r="R663" t="s">
        <v>34</v>
      </c>
      <c r="S663">
        <v>24067</v>
      </c>
      <c r="T663" t="s">
        <v>35</v>
      </c>
      <c r="U663" t="s">
        <v>36</v>
      </c>
      <c r="V663" t="s">
        <v>110</v>
      </c>
      <c r="W663" t="s">
        <v>265</v>
      </c>
      <c r="X663" t="s">
        <v>54</v>
      </c>
      <c r="Y663" s="5">
        <f t="shared" si="20"/>
        <v>2700</v>
      </c>
      <c r="Z663" s="3" t="str">
        <f t="shared" si="21"/>
        <v>November</v>
      </c>
      <c r="AA663">
        <v>2003</v>
      </c>
    </row>
    <row r="664" spans="1:27" x14ac:dyDescent="0.2">
      <c r="A664">
        <v>10207</v>
      </c>
      <c r="B664">
        <v>44</v>
      </c>
      <c r="C664" s="5">
        <v>100</v>
      </c>
      <c r="D664">
        <v>6</v>
      </c>
      <c r="E664" s="1">
        <v>37876</v>
      </c>
      <c r="F664" t="s">
        <v>28</v>
      </c>
      <c r="G664">
        <v>4</v>
      </c>
      <c r="H664">
        <v>12</v>
      </c>
      <c r="I664">
        <v>2003</v>
      </c>
      <c r="J664" t="s">
        <v>200</v>
      </c>
      <c r="K664">
        <v>163</v>
      </c>
      <c r="L664" t="s">
        <v>693</v>
      </c>
      <c r="M664" t="s">
        <v>469</v>
      </c>
      <c r="N664">
        <v>6175552555</v>
      </c>
      <c r="O664" t="s">
        <v>470</v>
      </c>
      <c r="Q664" t="s">
        <v>428</v>
      </c>
      <c r="R664" t="s">
        <v>135</v>
      </c>
      <c r="S664">
        <v>51003</v>
      </c>
      <c r="T664" t="s">
        <v>35</v>
      </c>
      <c r="U664" t="s">
        <v>36</v>
      </c>
      <c r="V664" t="s">
        <v>471</v>
      </c>
      <c r="W664" t="s">
        <v>307</v>
      </c>
      <c r="X664" t="s">
        <v>167</v>
      </c>
      <c r="Y664" s="5">
        <f t="shared" si="20"/>
        <v>4400</v>
      </c>
      <c r="Z664" s="3" t="str">
        <f t="shared" si="21"/>
        <v>December</v>
      </c>
      <c r="AA664">
        <v>2003</v>
      </c>
    </row>
    <row r="665" spans="1:27" x14ac:dyDescent="0.2">
      <c r="A665">
        <v>10219</v>
      </c>
      <c r="B665">
        <v>43</v>
      </c>
      <c r="C665" s="5">
        <v>100</v>
      </c>
      <c r="D665">
        <v>1</v>
      </c>
      <c r="E665" s="1">
        <v>38262</v>
      </c>
      <c r="F665" t="s">
        <v>28</v>
      </c>
      <c r="G665">
        <v>1</v>
      </c>
      <c r="H665">
        <v>2</v>
      </c>
      <c r="I665">
        <v>2004</v>
      </c>
      <c r="J665" t="s">
        <v>200</v>
      </c>
      <c r="K665">
        <v>163</v>
      </c>
      <c r="L665" t="s">
        <v>693</v>
      </c>
      <c r="M665" t="s">
        <v>604</v>
      </c>
      <c r="N665">
        <v>4155554312</v>
      </c>
      <c r="O665" t="s">
        <v>605</v>
      </c>
      <c r="Q665" t="s">
        <v>606</v>
      </c>
      <c r="R665" t="s">
        <v>59</v>
      </c>
      <c r="S665">
        <v>94217</v>
      </c>
      <c r="T665" t="s">
        <v>35</v>
      </c>
      <c r="U665" t="s">
        <v>36</v>
      </c>
      <c r="V665" t="s">
        <v>607</v>
      </c>
      <c r="W665" t="s">
        <v>453</v>
      </c>
      <c r="X665" t="s">
        <v>167</v>
      </c>
      <c r="Y665" s="5">
        <f t="shared" si="20"/>
        <v>4300</v>
      </c>
      <c r="Z665" s="3" t="str">
        <f t="shared" si="21"/>
        <v>February</v>
      </c>
      <c r="AA665">
        <v>2004</v>
      </c>
    </row>
    <row r="666" spans="1:27" x14ac:dyDescent="0.2">
      <c r="A666">
        <v>10230</v>
      </c>
      <c r="B666">
        <v>49</v>
      </c>
      <c r="C666" s="5">
        <v>100</v>
      </c>
      <c r="D666">
        <v>8</v>
      </c>
      <c r="E666" t="s">
        <v>586</v>
      </c>
      <c r="F666" t="s">
        <v>28</v>
      </c>
      <c r="G666">
        <v>1</v>
      </c>
      <c r="H666">
        <v>3</v>
      </c>
      <c r="I666">
        <v>2004</v>
      </c>
      <c r="J666" t="s">
        <v>200</v>
      </c>
      <c r="K666">
        <v>163</v>
      </c>
      <c r="L666" t="s">
        <v>693</v>
      </c>
      <c r="M666" t="s">
        <v>523</v>
      </c>
      <c r="N666" t="s">
        <v>524</v>
      </c>
      <c r="O666" t="s">
        <v>525</v>
      </c>
      <c r="Q666" t="s">
        <v>526</v>
      </c>
      <c r="S666">
        <v>60528</v>
      </c>
      <c r="T666" t="s">
        <v>502</v>
      </c>
      <c r="U666" t="s">
        <v>45</v>
      </c>
      <c r="V666" t="s">
        <v>527</v>
      </c>
      <c r="W666" t="s">
        <v>468</v>
      </c>
      <c r="X666" t="s">
        <v>167</v>
      </c>
      <c r="Y666" s="5">
        <f t="shared" si="20"/>
        <v>4900</v>
      </c>
      <c r="Z666" s="3" t="str">
        <f t="shared" si="21"/>
        <v>March</v>
      </c>
      <c r="AA666">
        <v>2004</v>
      </c>
    </row>
    <row r="667" spans="1:27" x14ac:dyDescent="0.2">
      <c r="A667">
        <v>10246</v>
      </c>
      <c r="B667">
        <v>40</v>
      </c>
      <c r="C667" s="5">
        <v>100</v>
      </c>
      <c r="D667">
        <v>4</v>
      </c>
      <c r="E667" s="1">
        <v>38112</v>
      </c>
      <c r="F667" t="s">
        <v>28</v>
      </c>
      <c r="G667">
        <v>2</v>
      </c>
      <c r="H667">
        <v>5</v>
      </c>
      <c r="I667">
        <v>2004</v>
      </c>
      <c r="J667" t="s">
        <v>200</v>
      </c>
      <c r="K667">
        <v>163</v>
      </c>
      <c r="L667" t="s">
        <v>693</v>
      </c>
      <c r="M667" t="s">
        <v>192</v>
      </c>
      <c r="N667" t="s">
        <v>193</v>
      </c>
      <c r="O667" t="s">
        <v>194</v>
      </c>
      <c r="Q667" t="s">
        <v>195</v>
      </c>
      <c r="S667">
        <v>28034</v>
      </c>
      <c r="T667" t="s">
        <v>196</v>
      </c>
      <c r="U667" t="s">
        <v>45</v>
      </c>
      <c r="V667" t="s">
        <v>197</v>
      </c>
      <c r="W667" t="s">
        <v>198</v>
      </c>
      <c r="X667" t="s">
        <v>54</v>
      </c>
      <c r="Y667" s="5">
        <f t="shared" si="20"/>
        <v>4000</v>
      </c>
      <c r="Z667" s="3" t="str">
        <f t="shared" si="21"/>
        <v>May</v>
      </c>
      <c r="AA667">
        <v>2004</v>
      </c>
    </row>
    <row r="668" spans="1:27" x14ac:dyDescent="0.2">
      <c r="A668">
        <v>10259</v>
      </c>
      <c r="B668">
        <v>30</v>
      </c>
      <c r="C668" s="5">
        <v>100</v>
      </c>
      <c r="D668">
        <v>3</v>
      </c>
      <c r="E668" t="s">
        <v>273</v>
      </c>
      <c r="F668" t="s">
        <v>28</v>
      </c>
      <c r="G668">
        <v>2</v>
      </c>
      <c r="H668">
        <v>6</v>
      </c>
      <c r="I668">
        <v>2004</v>
      </c>
      <c r="J668" t="s">
        <v>200</v>
      </c>
      <c r="K668">
        <v>163</v>
      </c>
      <c r="L668" t="s">
        <v>693</v>
      </c>
      <c r="M668" t="s">
        <v>472</v>
      </c>
      <c r="N668" t="s">
        <v>473</v>
      </c>
      <c r="O668" t="s">
        <v>474</v>
      </c>
      <c r="P668" t="s">
        <v>475</v>
      </c>
      <c r="Q668" t="s">
        <v>222</v>
      </c>
      <c r="S668">
        <v>69045</v>
      </c>
      <c r="T668" t="s">
        <v>222</v>
      </c>
      <c r="U668" t="s">
        <v>104</v>
      </c>
      <c r="V668" t="s">
        <v>476</v>
      </c>
      <c r="W668" t="s">
        <v>477</v>
      </c>
      <c r="X668" t="s">
        <v>54</v>
      </c>
      <c r="Y668" s="5">
        <f t="shared" si="20"/>
        <v>3000</v>
      </c>
      <c r="Z668" s="3" t="str">
        <f t="shared" si="21"/>
        <v>June</v>
      </c>
      <c r="AA668">
        <v>2004</v>
      </c>
    </row>
    <row r="669" spans="1:27" x14ac:dyDescent="0.2">
      <c r="A669">
        <v>10271</v>
      </c>
      <c r="B669">
        <v>50</v>
      </c>
      <c r="C669" s="5">
        <v>100</v>
      </c>
      <c r="D669">
        <v>4</v>
      </c>
      <c r="E669" t="s">
        <v>559</v>
      </c>
      <c r="F669" t="s">
        <v>28</v>
      </c>
      <c r="G669">
        <v>3</v>
      </c>
      <c r="H669">
        <v>7</v>
      </c>
      <c r="I669">
        <v>2004</v>
      </c>
      <c r="J669" t="s">
        <v>200</v>
      </c>
      <c r="K669">
        <v>163</v>
      </c>
      <c r="L669" t="s">
        <v>693</v>
      </c>
      <c r="M669" t="s">
        <v>303</v>
      </c>
      <c r="N669">
        <v>4155551450</v>
      </c>
      <c r="O669" t="s">
        <v>304</v>
      </c>
      <c r="Q669" t="s">
        <v>305</v>
      </c>
      <c r="R669" t="s">
        <v>59</v>
      </c>
      <c r="S669">
        <v>97562</v>
      </c>
      <c r="T669" t="s">
        <v>35</v>
      </c>
      <c r="U669" t="s">
        <v>36</v>
      </c>
      <c r="V669" t="s">
        <v>306</v>
      </c>
      <c r="W669" t="s">
        <v>307</v>
      </c>
      <c r="X669" t="s">
        <v>167</v>
      </c>
      <c r="Y669" s="5">
        <f t="shared" si="20"/>
        <v>5000</v>
      </c>
      <c r="Z669" s="3" t="str">
        <f t="shared" si="21"/>
        <v>July</v>
      </c>
      <c r="AA669">
        <v>2004</v>
      </c>
    </row>
    <row r="670" spans="1:27" x14ac:dyDescent="0.2">
      <c r="A670">
        <v>10282</v>
      </c>
      <c r="B670">
        <v>23</v>
      </c>
      <c r="C670" s="5">
        <v>100</v>
      </c>
      <c r="D670">
        <v>13</v>
      </c>
      <c r="E670" t="s">
        <v>419</v>
      </c>
      <c r="F670" t="s">
        <v>28</v>
      </c>
      <c r="G670">
        <v>3</v>
      </c>
      <c r="H670">
        <v>8</v>
      </c>
      <c r="I670">
        <v>2004</v>
      </c>
      <c r="J670" t="s">
        <v>200</v>
      </c>
      <c r="K670">
        <v>163</v>
      </c>
      <c r="L670" t="s">
        <v>693</v>
      </c>
      <c r="M670" t="s">
        <v>303</v>
      </c>
      <c r="N670">
        <v>4155551450</v>
      </c>
      <c r="O670" t="s">
        <v>304</v>
      </c>
      <c r="Q670" t="s">
        <v>305</v>
      </c>
      <c r="R670" t="s">
        <v>59</v>
      </c>
      <c r="S670">
        <v>97562</v>
      </c>
      <c r="T670" t="s">
        <v>35</v>
      </c>
      <c r="U670" t="s">
        <v>36</v>
      </c>
      <c r="V670" t="s">
        <v>306</v>
      </c>
      <c r="W670" t="s">
        <v>307</v>
      </c>
      <c r="X670" t="s">
        <v>54</v>
      </c>
      <c r="Y670" s="5">
        <f t="shared" si="20"/>
        <v>2300</v>
      </c>
      <c r="Z670" s="3" t="str">
        <f t="shared" si="21"/>
        <v>August</v>
      </c>
      <c r="AA670">
        <v>2004</v>
      </c>
    </row>
    <row r="671" spans="1:27" x14ac:dyDescent="0.2">
      <c r="A671">
        <v>10292</v>
      </c>
      <c r="B671">
        <v>26</v>
      </c>
      <c r="C671" s="5">
        <v>100</v>
      </c>
      <c r="D671">
        <v>7</v>
      </c>
      <c r="E671" s="1">
        <v>38208</v>
      </c>
      <c r="F671" t="s">
        <v>28</v>
      </c>
      <c r="G671">
        <v>3</v>
      </c>
      <c r="H671">
        <v>9</v>
      </c>
      <c r="I671">
        <v>2004</v>
      </c>
      <c r="J671" t="s">
        <v>200</v>
      </c>
      <c r="K671">
        <v>163</v>
      </c>
      <c r="L671" t="s">
        <v>693</v>
      </c>
      <c r="M671" t="s">
        <v>31</v>
      </c>
      <c r="N671">
        <v>2125557818</v>
      </c>
      <c r="O671" t="s">
        <v>32</v>
      </c>
      <c r="Q671" t="s">
        <v>33</v>
      </c>
      <c r="R671" t="s">
        <v>34</v>
      </c>
      <c r="S671">
        <v>10022</v>
      </c>
      <c r="T671" t="s">
        <v>35</v>
      </c>
      <c r="U671" t="s">
        <v>36</v>
      </c>
      <c r="V671" t="s">
        <v>37</v>
      </c>
      <c r="W671" t="s">
        <v>38</v>
      </c>
      <c r="X671" t="s">
        <v>54</v>
      </c>
      <c r="Y671" s="5">
        <f t="shared" si="20"/>
        <v>2600</v>
      </c>
      <c r="Z671" s="3" t="str">
        <f t="shared" si="21"/>
        <v>September</v>
      </c>
      <c r="AA671">
        <v>2004</v>
      </c>
    </row>
    <row r="672" spans="1:27" x14ac:dyDescent="0.2">
      <c r="A672">
        <v>10305</v>
      </c>
      <c r="B672">
        <v>27</v>
      </c>
      <c r="C672" s="5">
        <v>100</v>
      </c>
      <c r="D672">
        <v>4</v>
      </c>
      <c r="E672" t="s">
        <v>479</v>
      </c>
      <c r="F672" t="s">
        <v>28</v>
      </c>
      <c r="G672">
        <v>4</v>
      </c>
      <c r="H672">
        <v>10</v>
      </c>
      <c r="I672">
        <v>2004</v>
      </c>
      <c r="J672" t="s">
        <v>200</v>
      </c>
      <c r="K672">
        <v>163</v>
      </c>
      <c r="L672" t="s">
        <v>693</v>
      </c>
      <c r="M672" t="s">
        <v>132</v>
      </c>
      <c r="N672">
        <v>6175558555</v>
      </c>
      <c r="O672" t="s">
        <v>133</v>
      </c>
      <c r="Q672" t="s">
        <v>134</v>
      </c>
      <c r="R672" t="s">
        <v>135</v>
      </c>
      <c r="S672">
        <v>51247</v>
      </c>
      <c r="T672" t="s">
        <v>35</v>
      </c>
      <c r="U672" t="s">
        <v>36</v>
      </c>
      <c r="V672" t="s">
        <v>136</v>
      </c>
      <c r="W672" t="s">
        <v>137</v>
      </c>
      <c r="X672" t="s">
        <v>54</v>
      </c>
      <c r="Y672" s="5">
        <f t="shared" si="20"/>
        <v>2700</v>
      </c>
      <c r="Z672" s="3" t="str">
        <f t="shared" si="21"/>
        <v>October</v>
      </c>
      <c r="AA672">
        <v>2004</v>
      </c>
    </row>
    <row r="673" spans="1:27" x14ac:dyDescent="0.2">
      <c r="A673">
        <v>10314</v>
      </c>
      <c r="B673">
        <v>42</v>
      </c>
      <c r="C673" s="5">
        <v>100</v>
      </c>
      <c r="D673">
        <v>13</v>
      </c>
      <c r="E673" t="s">
        <v>480</v>
      </c>
      <c r="F673" t="s">
        <v>28</v>
      </c>
      <c r="G673">
        <v>4</v>
      </c>
      <c r="H673">
        <v>10</v>
      </c>
      <c r="I673">
        <v>2004</v>
      </c>
      <c r="J673" t="s">
        <v>200</v>
      </c>
      <c r="K673">
        <v>163</v>
      </c>
      <c r="L673" t="s">
        <v>693</v>
      </c>
      <c r="M673" t="s">
        <v>566</v>
      </c>
      <c r="N673" t="s">
        <v>567</v>
      </c>
      <c r="O673" t="s">
        <v>568</v>
      </c>
      <c r="Q673" t="s">
        <v>569</v>
      </c>
      <c r="S673">
        <v>8200</v>
      </c>
      <c r="T673" t="s">
        <v>365</v>
      </c>
      <c r="U673" t="s">
        <v>45</v>
      </c>
      <c r="V673" t="s">
        <v>570</v>
      </c>
      <c r="W673" t="s">
        <v>571</v>
      </c>
      <c r="X673" t="s">
        <v>54</v>
      </c>
      <c r="Y673" s="5">
        <f t="shared" si="20"/>
        <v>4200</v>
      </c>
      <c r="Z673" s="3" t="str">
        <f t="shared" si="21"/>
        <v>October</v>
      </c>
      <c r="AA673">
        <v>2004</v>
      </c>
    </row>
    <row r="674" spans="1:27" x14ac:dyDescent="0.2">
      <c r="A674">
        <v>10324</v>
      </c>
      <c r="B674">
        <v>47</v>
      </c>
      <c r="C674" s="5">
        <v>100</v>
      </c>
      <c r="D674">
        <v>8</v>
      </c>
      <c r="E674" s="1">
        <v>38118</v>
      </c>
      <c r="F674" t="s">
        <v>28</v>
      </c>
      <c r="G674">
        <v>4</v>
      </c>
      <c r="H674">
        <v>11</v>
      </c>
      <c r="I674">
        <v>2004</v>
      </c>
      <c r="J674" t="s">
        <v>200</v>
      </c>
      <c r="K674">
        <v>163</v>
      </c>
      <c r="L674" t="s">
        <v>693</v>
      </c>
      <c r="M674" t="s">
        <v>107</v>
      </c>
      <c r="N674">
        <v>2125551500</v>
      </c>
      <c r="O674" t="s">
        <v>108</v>
      </c>
      <c r="P674" t="s">
        <v>109</v>
      </c>
      <c r="Q674" t="s">
        <v>33</v>
      </c>
      <c r="R674" t="s">
        <v>34</v>
      </c>
      <c r="S674">
        <v>10022</v>
      </c>
      <c r="T674" t="s">
        <v>35</v>
      </c>
      <c r="U674" t="s">
        <v>36</v>
      </c>
      <c r="V674" t="s">
        <v>110</v>
      </c>
      <c r="W674" t="s">
        <v>111</v>
      </c>
      <c r="X674" t="s">
        <v>167</v>
      </c>
      <c r="Y674" s="5">
        <f t="shared" si="20"/>
        <v>4700</v>
      </c>
      <c r="Z674" s="3" t="str">
        <f t="shared" si="21"/>
        <v>November</v>
      </c>
      <c r="AA674">
        <v>2004</v>
      </c>
    </row>
    <row r="675" spans="1:27" x14ac:dyDescent="0.2">
      <c r="A675">
        <v>10336</v>
      </c>
      <c r="B675">
        <v>49</v>
      </c>
      <c r="C675" s="5">
        <v>100</v>
      </c>
      <c r="D675">
        <v>6</v>
      </c>
      <c r="E675" t="s">
        <v>572</v>
      </c>
      <c r="F675" t="s">
        <v>28</v>
      </c>
      <c r="G675">
        <v>4</v>
      </c>
      <c r="H675">
        <v>11</v>
      </c>
      <c r="I675">
        <v>2004</v>
      </c>
      <c r="J675" t="s">
        <v>200</v>
      </c>
      <c r="K675">
        <v>163</v>
      </c>
      <c r="L675" t="s">
        <v>693</v>
      </c>
      <c r="M675" t="s">
        <v>456</v>
      </c>
      <c r="N675" t="s">
        <v>457</v>
      </c>
      <c r="O675" t="s">
        <v>458</v>
      </c>
      <c r="Q675" t="s">
        <v>51</v>
      </c>
      <c r="S675">
        <v>75012</v>
      </c>
      <c r="T675" t="s">
        <v>44</v>
      </c>
      <c r="U675" t="s">
        <v>45</v>
      </c>
      <c r="V675" t="s">
        <v>459</v>
      </c>
      <c r="W675" t="s">
        <v>460</v>
      </c>
      <c r="X675" t="s">
        <v>167</v>
      </c>
      <c r="Y675" s="5">
        <f t="shared" si="20"/>
        <v>4900</v>
      </c>
      <c r="Z675" s="3" t="str">
        <f t="shared" si="21"/>
        <v>November</v>
      </c>
      <c r="AA675">
        <v>2004</v>
      </c>
    </row>
    <row r="676" spans="1:27" x14ac:dyDescent="0.2">
      <c r="A676">
        <v>10349</v>
      </c>
      <c r="B676">
        <v>38</v>
      </c>
      <c r="C676" s="5">
        <v>100</v>
      </c>
      <c r="D676">
        <v>8</v>
      </c>
      <c r="E676" s="1">
        <v>37998</v>
      </c>
      <c r="F676" t="s">
        <v>28</v>
      </c>
      <c r="G676">
        <v>4</v>
      </c>
      <c r="H676">
        <v>12</v>
      </c>
      <c r="I676">
        <v>2004</v>
      </c>
      <c r="J676" t="s">
        <v>200</v>
      </c>
      <c r="K676">
        <v>163</v>
      </c>
      <c r="L676" t="s">
        <v>693</v>
      </c>
      <c r="M676" t="s">
        <v>539</v>
      </c>
      <c r="N676">
        <v>2125557413</v>
      </c>
      <c r="O676" t="s">
        <v>540</v>
      </c>
      <c r="P676" t="s">
        <v>541</v>
      </c>
      <c r="Q676" t="s">
        <v>33</v>
      </c>
      <c r="R676" t="s">
        <v>34</v>
      </c>
      <c r="S676">
        <v>10022</v>
      </c>
      <c r="T676" t="s">
        <v>35</v>
      </c>
      <c r="U676" t="s">
        <v>36</v>
      </c>
      <c r="V676" t="s">
        <v>60</v>
      </c>
      <c r="W676" t="s">
        <v>542</v>
      </c>
      <c r="X676" t="s">
        <v>54</v>
      </c>
      <c r="Y676" s="5">
        <f t="shared" si="20"/>
        <v>3800</v>
      </c>
      <c r="Z676" s="3" t="str">
        <f t="shared" si="21"/>
        <v>December</v>
      </c>
      <c r="AA676">
        <v>2004</v>
      </c>
    </row>
    <row r="677" spans="1:27" x14ac:dyDescent="0.2">
      <c r="A677">
        <v>10358</v>
      </c>
      <c r="B677">
        <v>20</v>
      </c>
      <c r="C677" s="5">
        <v>100</v>
      </c>
      <c r="D677">
        <v>10</v>
      </c>
      <c r="E677" s="1">
        <v>38272</v>
      </c>
      <c r="F677" t="s">
        <v>28</v>
      </c>
      <c r="G677">
        <v>4</v>
      </c>
      <c r="H677">
        <v>12</v>
      </c>
      <c r="I677">
        <v>2004</v>
      </c>
      <c r="J677" t="s">
        <v>200</v>
      </c>
      <c r="K677">
        <v>163</v>
      </c>
      <c r="L677" t="s">
        <v>693</v>
      </c>
      <c r="M677" t="s">
        <v>192</v>
      </c>
      <c r="N677" t="s">
        <v>193</v>
      </c>
      <c r="O677" t="s">
        <v>194</v>
      </c>
      <c r="Q677" t="s">
        <v>195</v>
      </c>
      <c r="S677">
        <v>28034</v>
      </c>
      <c r="T677" t="s">
        <v>196</v>
      </c>
      <c r="U677" t="s">
        <v>45</v>
      </c>
      <c r="V677" t="s">
        <v>197</v>
      </c>
      <c r="W677" t="s">
        <v>198</v>
      </c>
      <c r="X677" t="s">
        <v>39</v>
      </c>
      <c r="Y677" s="5">
        <f t="shared" si="20"/>
        <v>2000</v>
      </c>
      <c r="Z677" s="3" t="str">
        <f t="shared" si="21"/>
        <v>December</v>
      </c>
      <c r="AA677">
        <v>2004</v>
      </c>
    </row>
    <row r="678" spans="1:27" x14ac:dyDescent="0.2">
      <c r="A678">
        <v>10371</v>
      </c>
      <c r="B678">
        <v>25</v>
      </c>
      <c r="C678" s="5">
        <v>100</v>
      </c>
      <c r="D678">
        <v>7</v>
      </c>
      <c r="E678" t="s">
        <v>573</v>
      </c>
      <c r="F678" t="s">
        <v>28</v>
      </c>
      <c r="G678">
        <v>1</v>
      </c>
      <c r="H678">
        <v>1</v>
      </c>
      <c r="I678">
        <v>2005</v>
      </c>
      <c r="J678" t="s">
        <v>200</v>
      </c>
      <c r="K678">
        <v>163</v>
      </c>
      <c r="L678" t="s">
        <v>693</v>
      </c>
      <c r="M678" t="s">
        <v>303</v>
      </c>
      <c r="N678">
        <v>4155551450</v>
      </c>
      <c r="O678" t="s">
        <v>304</v>
      </c>
      <c r="Q678" t="s">
        <v>305</v>
      </c>
      <c r="R678" t="s">
        <v>59</v>
      </c>
      <c r="S678">
        <v>97562</v>
      </c>
      <c r="T678" t="s">
        <v>35</v>
      </c>
      <c r="U678" t="s">
        <v>36</v>
      </c>
      <c r="V678" t="s">
        <v>306</v>
      </c>
      <c r="W678" t="s">
        <v>307</v>
      </c>
      <c r="X678" t="s">
        <v>39</v>
      </c>
      <c r="Y678" s="5">
        <f t="shared" si="20"/>
        <v>2500</v>
      </c>
      <c r="Z678" s="3" t="str">
        <f t="shared" si="21"/>
        <v>January</v>
      </c>
      <c r="AA678">
        <v>2005</v>
      </c>
    </row>
    <row r="679" spans="1:27" x14ac:dyDescent="0.2">
      <c r="A679">
        <v>10382</v>
      </c>
      <c r="B679">
        <v>25</v>
      </c>
      <c r="C679" s="5">
        <v>88</v>
      </c>
      <c r="D679">
        <v>5</v>
      </c>
      <c r="E679" t="s">
        <v>319</v>
      </c>
      <c r="F679" t="s">
        <v>28</v>
      </c>
      <c r="G679">
        <v>1</v>
      </c>
      <c r="H679">
        <v>2</v>
      </c>
      <c r="I679">
        <v>2005</v>
      </c>
      <c r="J679" t="s">
        <v>200</v>
      </c>
      <c r="K679">
        <v>163</v>
      </c>
      <c r="L679" t="s">
        <v>693</v>
      </c>
      <c r="M679" t="s">
        <v>303</v>
      </c>
      <c r="N679">
        <v>4155551450</v>
      </c>
      <c r="O679" t="s">
        <v>304</v>
      </c>
      <c r="Q679" t="s">
        <v>305</v>
      </c>
      <c r="R679" t="s">
        <v>59</v>
      </c>
      <c r="S679">
        <v>97562</v>
      </c>
      <c r="T679" t="s">
        <v>35</v>
      </c>
      <c r="U679" t="s">
        <v>36</v>
      </c>
      <c r="V679" t="s">
        <v>306</v>
      </c>
      <c r="W679" t="s">
        <v>307</v>
      </c>
      <c r="X679" t="s">
        <v>39</v>
      </c>
      <c r="Y679" s="5">
        <f t="shared" si="20"/>
        <v>2200</v>
      </c>
      <c r="Z679" s="3" t="str">
        <f t="shared" si="21"/>
        <v>February</v>
      </c>
      <c r="AA679">
        <v>2005</v>
      </c>
    </row>
    <row r="680" spans="1:27" x14ac:dyDescent="0.2">
      <c r="A680">
        <v>10412</v>
      </c>
      <c r="B680">
        <v>41</v>
      </c>
      <c r="C680" s="5">
        <v>100</v>
      </c>
      <c r="D680">
        <v>4</v>
      </c>
      <c r="E680" s="1">
        <v>38416</v>
      </c>
      <c r="F680" t="s">
        <v>28</v>
      </c>
      <c r="G680">
        <v>2</v>
      </c>
      <c r="H680">
        <v>5</v>
      </c>
      <c r="I680">
        <v>2005</v>
      </c>
      <c r="J680" t="s">
        <v>200</v>
      </c>
      <c r="K680">
        <v>163</v>
      </c>
      <c r="L680" t="s">
        <v>693</v>
      </c>
      <c r="M680" t="s">
        <v>192</v>
      </c>
      <c r="N680" t="s">
        <v>193</v>
      </c>
      <c r="O680" t="s">
        <v>194</v>
      </c>
      <c r="Q680" t="s">
        <v>195</v>
      </c>
      <c r="S680">
        <v>28034</v>
      </c>
      <c r="T680" t="s">
        <v>196</v>
      </c>
      <c r="U680" t="s">
        <v>45</v>
      </c>
      <c r="V680" t="s">
        <v>197</v>
      </c>
      <c r="W680" t="s">
        <v>198</v>
      </c>
      <c r="X680" t="s">
        <v>54</v>
      </c>
      <c r="Y680" s="5">
        <f t="shared" si="20"/>
        <v>4100</v>
      </c>
      <c r="Z680" s="3" t="str">
        <f t="shared" si="21"/>
        <v>May</v>
      </c>
      <c r="AA680">
        <v>2005</v>
      </c>
    </row>
    <row r="681" spans="1:27" x14ac:dyDescent="0.2">
      <c r="A681">
        <v>10425</v>
      </c>
      <c r="B681">
        <v>28</v>
      </c>
      <c r="C681" s="5">
        <v>100</v>
      </c>
      <c r="D681">
        <v>3</v>
      </c>
      <c r="E681" t="s">
        <v>335</v>
      </c>
      <c r="F681" t="s">
        <v>336</v>
      </c>
      <c r="G681">
        <v>2</v>
      </c>
      <c r="H681">
        <v>5</v>
      </c>
      <c r="I681">
        <v>2005</v>
      </c>
      <c r="J681" t="s">
        <v>200</v>
      </c>
      <c r="K681">
        <v>163</v>
      </c>
      <c r="L681" t="s">
        <v>693</v>
      </c>
      <c r="M681" t="s">
        <v>125</v>
      </c>
      <c r="N681" t="s">
        <v>126</v>
      </c>
      <c r="O681" t="s">
        <v>127</v>
      </c>
      <c r="Q681" t="s">
        <v>128</v>
      </c>
      <c r="S681">
        <v>44000</v>
      </c>
      <c r="T681" t="s">
        <v>44</v>
      </c>
      <c r="U681" t="s">
        <v>45</v>
      </c>
      <c r="V681" t="s">
        <v>129</v>
      </c>
      <c r="W681" t="s">
        <v>130</v>
      </c>
      <c r="X681" t="s">
        <v>54</v>
      </c>
      <c r="Y681" s="5">
        <f t="shared" si="20"/>
        <v>2800</v>
      </c>
      <c r="Z681" s="3" t="str">
        <f t="shared" si="21"/>
        <v>May</v>
      </c>
      <c r="AA681">
        <v>2005</v>
      </c>
    </row>
    <row r="682" spans="1:27" x14ac:dyDescent="0.2">
      <c r="A682">
        <v>10100</v>
      </c>
      <c r="B682">
        <v>50</v>
      </c>
      <c r="C682" s="5">
        <v>67.8</v>
      </c>
      <c r="D682">
        <v>2</v>
      </c>
      <c r="E682" s="1">
        <v>37773</v>
      </c>
      <c r="F682" t="s">
        <v>28</v>
      </c>
      <c r="G682">
        <v>1</v>
      </c>
      <c r="H682">
        <v>1</v>
      </c>
      <c r="I682">
        <v>2003</v>
      </c>
      <c r="J682" t="s">
        <v>633</v>
      </c>
      <c r="K682">
        <v>60</v>
      </c>
      <c r="L682" t="s">
        <v>694</v>
      </c>
      <c r="M682" t="s">
        <v>308</v>
      </c>
      <c r="N682">
        <v>6035558647</v>
      </c>
      <c r="O682" t="s">
        <v>309</v>
      </c>
      <c r="Q682" t="s">
        <v>310</v>
      </c>
      <c r="R682" t="s">
        <v>311</v>
      </c>
      <c r="S682">
        <v>62005</v>
      </c>
      <c r="T682" t="s">
        <v>35</v>
      </c>
      <c r="U682" t="s">
        <v>36</v>
      </c>
      <c r="V682" t="s">
        <v>60</v>
      </c>
      <c r="W682" t="s">
        <v>307</v>
      </c>
      <c r="X682" t="s">
        <v>54</v>
      </c>
      <c r="Y682" s="5">
        <f t="shared" si="20"/>
        <v>3390</v>
      </c>
      <c r="Z682" s="3" t="str">
        <f t="shared" si="21"/>
        <v>January</v>
      </c>
      <c r="AA682">
        <v>2003</v>
      </c>
    </row>
    <row r="683" spans="1:27" x14ac:dyDescent="0.2">
      <c r="A683">
        <v>10110</v>
      </c>
      <c r="B683">
        <v>32</v>
      </c>
      <c r="C683" s="5">
        <v>50.25</v>
      </c>
      <c r="D683">
        <v>6</v>
      </c>
      <c r="E683" t="s">
        <v>656</v>
      </c>
      <c r="F683" t="s">
        <v>28</v>
      </c>
      <c r="G683">
        <v>1</v>
      </c>
      <c r="H683">
        <v>3</v>
      </c>
      <c r="I683">
        <v>2003</v>
      </c>
      <c r="J683" t="s">
        <v>633</v>
      </c>
      <c r="K683">
        <v>60</v>
      </c>
      <c r="L683" t="s">
        <v>694</v>
      </c>
      <c r="M683" t="s">
        <v>560</v>
      </c>
      <c r="N683" t="s">
        <v>561</v>
      </c>
      <c r="O683" t="s">
        <v>562</v>
      </c>
      <c r="Q683" t="s">
        <v>563</v>
      </c>
      <c r="S683" t="s">
        <v>564</v>
      </c>
      <c r="T683" t="s">
        <v>187</v>
      </c>
      <c r="U683" t="s">
        <v>45</v>
      </c>
      <c r="V683" t="s">
        <v>565</v>
      </c>
      <c r="W683" t="s">
        <v>102</v>
      </c>
      <c r="X683" t="s">
        <v>39</v>
      </c>
      <c r="Y683" s="5">
        <f t="shared" si="20"/>
        <v>1608</v>
      </c>
      <c r="Z683" s="3" t="str">
        <f t="shared" si="21"/>
        <v>March</v>
      </c>
      <c r="AA683">
        <v>2003</v>
      </c>
    </row>
    <row r="684" spans="1:27" x14ac:dyDescent="0.2">
      <c r="A684">
        <v>10124</v>
      </c>
      <c r="B684">
        <v>42</v>
      </c>
      <c r="C684" s="5">
        <v>53.88</v>
      </c>
      <c r="D684">
        <v>5</v>
      </c>
      <c r="E684" t="s">
        <v>636</v>
      </c>
      <c r="F684" t="s">
        <v>28</v>
      </c>
      <c r="G684">
        <v>2</v>
      </c>
      <c r="H684">
        <v>5</v>
      </c>
      <c r="I684">
        <v>2003</v>
      </c>
      <c r="J684" t="s">
        <v>633</v>
      </c>
      <c r="K684">
        <v>60</v>
      </c>
      <c r="L684" t="s">
        <v>694</v>
      </c>
      <c r="M684" t="s">
        <v>620</v>
      </c>
      <c r="N684">
        <v>7025551838</v>
      </c>
      <c r="O684" t="s">
        <v>621</v>
      </c>
      <c r="Q684" t="s">
        <v>622</v>
      </c>
      <c r="R684" t="s">
        <v>623</v>
      </c>
      <c r="S684">
        <v>83030</v>
      </c>
      <c r="T684" t="s">
        <v>35</v>
      </c>
      <c r="U684" t="s">
        <v>36</v>
      </c>
      <c r="V684" t="s">
        <v>123</v>
      </c>
      <c r="W684" t="s">
        <v>453</v>
      </c>
      <c r="X684" t="s">
        <v>39</v>
      </c>
      <c r="Y684" s="5">
        <f t="shared" si="20"/>
        <v>2262.96</v>
      </c>
      <c r="Z684" s="3" t="str">
        <f t="shared" si="21"/>
        <v>May</v>
      </c>
      <c r="AA684">
        <v>2003</v>
      </c>
    </row>
    <row r="685" spans="1:27" x14ac:dyDescent="0.2">
      <c r="A685">
        <v>10149</v>
      </c>
      <c r="B685">
        <v>24</v>
      </c>
      <c r="C685" s="5">
        <v>62.36</v>
      </c>
      <c r="D685">
        <v>10</v>
      </c>
      <c r="E685" s="1">
        <v>37964</v>
      </c>
      <c r="F685" t="s">
        <v>28</v>
      </c>
      <c r="G685">
        <v>3</v>
      </c>
      <c r="H685">
        <v>9</v>
      </c>
      <c r="I685">
        <v>2003</v>
      </c>
      <c r="J685" t="s">
        <v>633</v>
      </c>
      <c r="K685">
        <v>60</v>
      </c>
      <c r="L685" t="s">
        <v>694</v>
      </c>
      <c r="M685" t="s">
        <v>604</v>
      </c>
      <c r="N685">
        <v>4155554312</v>
      </c>
      <c r="O685" t="s">
        <v>605</v>
      </c>
      <c r="Q685" t="s">
        <v>606</v>
      </c>
      <c r="R685" t="s">
        <v>59</v>
      </c>
      <c r="S685">
        <v>94217</v>
      </c>
      <c r="T685" t="s">
        <v>35</v>
      </c>
      <c r="U685" t="s">
        <v>36</v>
      </c>
      <c r="V685" t="s">
        <v>607</v>
      </c>
      <c r="W685" t="s">
        <v>453</v>
      </c>
      <c r="X685" t="s">
        <v>39</v>
      </c>
      <c r="Y685" s="5">
        <f t="shared" si="20"/>
        <v>1496.6399999999999</v>
      </c>
      <c r="Z685" s="3" t="str">
        <f t="shared" si="21"/>
        <v>September</v>
      </c>
      <c r="AA685">
        <v>2003</v>
      </c>
    </row>
    <row r="686" spans="1:27" x14ac:dyDescent="0.2">
      <c r="A686">
        <v>10162</v>
      </c>
      <c r="B686">
        <v>27</v>
      </c>
      <c r="C686" s="5">
        <v>69.62</v>
      </c>
      <c r="D686">
        <v>8</v>
      </c>
      <c r="E686" t="s">
        <v>638</v>
      </c>
      <c r="F686" t="s">
        <v>28</v>
      </c>
      <c r="G686">
        <v>4</v>
      </c>
      <c r="H686">
        <v>10</v>
      </c>
      <c r="I686">
        <v>2003</v>
      </c>
      <c r="J686" t="s">
        <v>633</v>
      </c>
      <c r="K686">
        <v>60</v>
      </c>
      <c r="L686" t="s">
        <v>694</v>
      </c>
      <c r="M686" t="s">
        <v>62</v>
      </c>
      <c r="N686">
        <v>6505551386</v>
      </c>
      <c r="O686" t="s">
        <v>63</v>
      </c>
      <c r="Q686" t="s">
        <v>64</v>
      </c>
      <c r="R686" t="s">
        <v>59</v>
      </c>
      <c r="T686" t="s">
        <v>35</v>
      </c>
      <c r="U686" t="s">
        <v>36</v>
      </c>
      <c r="V686" t="s">
        <v>65</v>
      </c>
      <c r="W686" t="s">
        <v>61</v>
      </c>
      <c r="X686" t="s">
        <v>39</v>
      </c>
      <c r="Y686" s="5">
        <f t="shared" si="20"/>
        <v>1879.7400000000002</v>
      </c>
      <c r="Z686" s="3" t="str">
        <f t="shared" si="21"/>
        <v>October</v>
      </c>
      <c r="AA686">
        <v>2003</v>
      </c>
    </row>
    <row r="687" spans="1:27" x14ac:dyDescent="0.2">
      <c r="A687">
        <v>10173</v>
      </c>
      <c r="B687">
        <v>26</v>
      </c>
      <c r="C687" s="5">
        <v>57.51</v>
      </c>
      <c r="D687">
        <v>12</v>
      </c>
      <c r="E687" s="1">
        <v>37752</v>
      </c>
      <c r="F687" t="s">
        <v>28</v>
      </c>
      <c r="G687">
        <v>4</v>
      </c>
      <c r="H687">
        <v>11</v>
      </c>
      <c r="I687">
        <v>2003</v>
      </c>
      <c r="J687" t="s">
        <v>633</v>
      </c>
      <c r="K687">
        <v>60</v>
      </c>
      <c r="L687" t="s">
        <v>694</v>
      </c>
      <c r="M687" t="s">
        <v>639</v>
      </c>
      <c r="N687" t="s">
        <v>640</v>
      </c>
      <c r="O687" t="s">
        <v>641</v>
      </c>
      <c r="Q687" t="s">
        <v>642</v>
      </c>
      <c r="S687">
        <v>24100</v>
      </c>
      <c r="T687" t="s">
        <v>288</v>
      </c>
      <c r="U687" t="s">
        <v>45</v>
      </c>
      <c r="V687" t="s">
        <v>643</v>
      </c>
      <c r="W687" t="s">
        <v>644</v>
      </c>
      <c r="X687" t="s">
        <v>39</v>
      </c>
      <c r="Y687" s="5">
        <f t="shared" si="20"/>
        <v>1495.26</v>
      </c>
      <c r="Z687" s="3" t="str">
        <f t="shared" si="21"/>
        <v>November</v>
      </c>
      <c r="AA687">
        <v>2003</v>
      </c>
    </row>
    <row r="688" spans="1:27" x14ac:dyDescent="0.2">
      <c r="A688">
        <v>10182</v>
      </c>
      <c r="B688">
        <v>38</v>
      </c>
      <c r="C688" s="5">
        <v>61.15</v>
      </c>
      <c r="D688">
        <v>9</v>
      </c>
      <c r="E688" s="1">
        <v>37966</v>
      </c>
      <c r="F688" t="s">
        <v>28</v>
      </c>
      <c r="G688">
        <v>4</v>
      </c>
      <c r="H688">
        <v>11</v>
      </c>
      <c r="I688">
        <v>2003</v>
      </c>
      <c r="J688" t="s">
        <v>633</v>
      </c>
      <c r="K688">
        <v>60</v>
      </c>
      <c r="L688" t="s">
        <v>694</v>
      </c>
      <c r="M688" t="s">
        <v>303</v>
      </c>
      <c r="N688">
        <v>4155551450</v>
      </c>
      <c r="O688" t="s">
        <v>304</v>
      </c>
      <c r="Q688" t="s">
        <v>305</v>
      </c>
      <c r="R688" t="s">
        <v>59</v>
      </c>
      <c r="S688">
        <v>97562</v>
      </c>
      <c r="T688" t="s">
        <v>35</v>
      </c>
      <c r="U688" t="s">
        <v>36</v>
      </c>
      <c r="V688" t="s">
        <v>306</v>
      </c>
      <c r="W688" t="s">
        <v>307</v>
      </c>
      <c r="X688" t="s">
        <v>39</v>
      </c>
      <c r="Y688" s="5">
        <f t="shared" si="20"/>
        <v>2323.6999999999998</v>
      </c>
      <c r="Z688" s="3" t="str">
        <f t="shared" si="21"/>
        <v>November</v>
      </c>
      <c r="AA688">
        <v>2003</v>
      </c>
    </row>
    <row r="689" spans="1:27" x14ac:dyDescent="0.2">
      <c r="A689">
        <v>10193</v>
      </c>
      <c r="B689">
        <v>42</v>
      </c>
      <c r="C689" s="5">
        <v>59.33</v>
      </c>
      <c r="D689">
        <v>13</v>
      </c>
      <c r="E689" t="s">
        <v>645</v>
      </c>
      <c r="F689" t="s">
        <v>28</v>
      </c>
      <c r="G689">
        <v>4</v>
      </c>
      <c r="H689">
        <v>11</v>
      </c>
      <c r="I689">
        <v>2003</v>
      </c>
      <c r="J689" t="s">
        <v>633</v>
      </c>
      <c r="K689">
        <v>60</v>
      </c>
      <c r="L689" t="s">
        <v>694</v>
      </c>
      <c r="M689" t="s">
        <v>646</v>
      </c>
      <c r="N689" t="s">
        <v>647</v>
      </c>
      <c r="O689" t="s">
        <v>648</v>
      </c>
      <c r="Q689" t="s">
        <v>649</v>
      </c>
      <c r="R689" t="s">
        <v>102</v>
      </c>
      <c r="S689">
        <v>3150</v>
      </c>
      <c r="T689" t="s">
        <v>103</v>
      </c>
      <c r="U689" t="s">
        <v>104</v>
      </c>
      <c r="V689" t="s">
        <v>650</v>
      </c>
      <c r="W689" t="s">
        <v>651</v>
      </c>
      <c r="X689" t="s">
        <v>39</v>
      </c>
      <c r="Y689" s="5">
        <f t="shared" si="20"/>
        <v>2491.86</v>
      </c>
      <c r="Z689" s="3" t="str">
        <f t="shared" si="21"/>
        <v>November</v>
      </c>
      <c r="AA689">
        <v>2003</v>
      </c>
    </row>
    <row r="690" spans="1:27" x14ac:dyDescent="0.2">
      <c r="A690">
        <v>10204</v>
      </c>
      <c r="B690">
        <v>23</v>
      </c>
      <c r="C690" s="5">
        <v>71.44</v>
      </c>
      <c r="D690">
        <v>3</v>
      </c>
      <c r="E690" s="1">
        <v>37664</v>
      </c>
      <c r="F690" t="s">
        <v>28</v>
      </c>
      <c r="G690">
        <v>4</v>
      </c>
      <c r="H690">
        <v>12</v>
      </c>
      <c r="I690">
        <v>2003</v>
      </c>
      <c r="J690" t="s">
        <v>633</v>
      </c>
      <c r="K690">
        <v>60</v>
      </c>
      <c r="L690" t="s">
        <v>694</v>
      </c>
      <c r="M690" t="s">
        <v>539</v>
      </c>
      <c r="N690">
        <v>2125557413</v>
      </c>
      <c r="O690" t="s">
        <v>540</v>
      </c>
      <c r="P690" t="s">
        <v>541</v>
      </c>
      <c r="Q690" t="s">
        <v>33</v>
      </c>
      <c r="R690" t="s">
        <v>34</v>
      </c>
      <c r="S690">
        <v>10022</v>
      </c>
      <c r="T690" t="s">
        <v>35</v>
      </c>
      <c r="U690" t="s">
        <v>36</v>
      </c>
      <c r="V690" t="s">
        <v>60</v>
      </c>
      <c r="W690" t="s">
        <v>542</v>
      </c>
      <c r="X690" t="s">
        <v>39</v>
      </c>
      <c r="Y690" s="5">
        <f t="shared" si="20"/>
        <v>1643.12</v>
      </c>
      <c r="Z690" s="3" t="str">
        <f t="shared" si="21"/>
        <v>December</v>
      </c>
      <c r="AA690">
        <v>2003</v>
      </c>
    </row>
    <row r="691" spans="1:27" x14ac:dyDescent="0.2">
      <c r="A691">
        <v>10214</v>
      </c>
      <c r="B691">
        <v>21</v>
      </c>
      <c r="C691" s="5">
        <v>62.96</v>
      </c>
      <c r="D691">
        <v>6</v>
      </c>
      <c r="E691" t="s">
        <v>688</v>
      </c>
      <c r="F691" t="s">
        <v>28</v>
      </c>
      <c r="G691">
        <v>1</v>
      </c>
      <c r="H691">
        <v>1</v>
      </c>
      <c r="I691">
        <v>2004</v>
      </c>
      <c r="J691" t="s">
        <v>633</v>
      </c>
      <c r="K691">
        <v>60</v>
      </c>
      <c r="L691" t="s">
        <v>694</v>
      </c>
      <c r="M691" t="s">
        <v>212</v>
      </c>
      <c r="N691" t="s">
        <v>213</v>
      </c>
      <c r="O691" t="s">
        <v>214</v>
      </c>
      <c r="Q691" t="s">
        <v>195</v>
      </c>
      <c r="S691">
        <v>28023</v>
      </c>
      <c r="T691" t="s">
        <v>196</v>
      </c>
      <c r="U691" t="s">
        <v>45</v>
      </c>
      <c r="V691" t="s">
        <v>215</v>
      </c>
      <c r="W691" t="s">
        <v>216</v>
      </c>
      <c r="X691" t="s">
        <v>39</v>
      </c>
      <c r="Y691" s="5">
        <f t="shared" si="20"/>
        <v>1322.16</v>
      </c>
      <c r="Z691" s="3" t="str">
        <f t="shared" si="21"/>
        <v>January</v>
      </c>
      <c r="AA691">
        <v>2004</v>
      </c>
    </row>
    <row r="692" spans="1:27" x14ac:dyDescent="0.2">
      <c r="A692">
        <v>10227</v>
      </c>
      <c r="B692">
        <v>28</v>
      </c>
      <c r="C692" s="5">
        <v>50.85</v>
      </c>
      <c r="D692">
        <v>9</v>
      </c>
      <c r="E692" s="1">
        <v>38020</v>
      </c>
      <c r="F692" t="s">
        <v>28</v>
      </c>
      <c r="G692">
        <v>1</v>
      </c>
      <c r="H692">
        <v>3</v>
      </c>
      <c r="I692">
        <v>2004</v>
      </c>
      <c r="J692" t="s">
        <v>633</v>
      </c>
      <c r="K692">
        <v>60</v>
      </c>
      <c r="L692" t="s">
        <v>694</v>
      </c>
      <c r="M692" t="s">
        <v>245</v>
      </c>
      <c r="N692" t="s">
        <v>246</v>
      </c>
      <c r="O692" t="s">
        <v>247</v>
      </c>
      <c r="Q692" t="s">
        <v>248</v>
      </c>
      <c r="S692">
        <v>69004</v>
      </c>
      <c r="T692" t="s">
        <v>44</v>
      </c>
      <c r="U692" t="s">
        <v>45</v>
      </c>
      <c r="V692" t="s">
        <v>249</v>
      </c>
      <c r="W692" t="s">
        <v>250</v>
      </c>
      <c r="X692" t="s">
        <v>39</v>
      </c>
      <c r="Y692" s="5">
        <f t="shared" si="20"/>
        <v>1423.8</v>
      </c>
      <c r="Z692" s="3" t="str">
        <f t="shared" si="21"/>
        <v>March</v>
      </c>
      <c r="AA692">
        <v>2004</v>
      </c>
    </row>
    <row r="693" spans="1:27" x14ac:dyDescent="0.2">
      <c r="A693">
        <v>10241</v>
      </c>
      <c r="B693">
        <v>33</v>
      </c>
      <c r="C693" s="5">
        <v>72.650000000000006</v>
      </c>
      <c r="D693">
        <v>1</v>
      </c>
      <c r="E693" t="s">
        <v>619</v>
      </c>
      <c r="F693" t="s">
        <v>28</v>
      </c>
      <c r="G693">
        <v>2</v>
      </c>
      <c r="H693">
        <v>4</v>
      </c>
      <c r="I693">
        <v>2004</v>
      </c>
      <c r="J693" t="s">
        <v>633</v>
      </c>
      <c r="K693">
        <v>60</v>
      </c>
      <c r="L693" t="s">
        <v>694</v>
      </c>
      <c r="M693" t="s">
        <v>610</v>
      </c>
      <c r="N693" t="s">
        <v>611</v>
      </c>
      <c r="O693" t="s">
        <v>612</v>
      </c>
      <c r="Q693" t="s">
        <v>613</v>
      </c>
      <c r="S693">
        <v>67000</v>
      </c>
      <c r="T693" t="s">
        <v>44</v>
      </c>
      <c r="U693" t="s">
        <v>45</v>
      </c>
      <c r="V693" t="s">
        <v>614</v>
      </c>
      <c r="W693" t="s">
        <v>615</v>
      </c>
      <c r="X693" t="s">
        <v>39</v>
      </c>
      <c r="Y693" s="5">
        <f t="shared" si="20"/>
        <v>2397.4500000000003</v>
      </c>
      <c r="Z693" s="3" t="str">
        <f t="shared" si="21"/>
        <v>April</v>
      </c>
      <c r="AA693">
        <v>2004</v>
      </c>
    </row>
    <row r="694" spans="1:27" x14ac:dyDescent="0.2">
      <c r="A694">
        <v>10280</v>
      </c>
      <c r="B694">
        <v>25</v>
      </c>
      <c r="C694" s="5">
        <v>62.96</v>
      </c>
      <c r="D694">
        <v>15</v>
      </c>
      <c r="E694" t="s">
        <v>283</v>
      </c>
      <c r="F694" t="s">
        <v>28</v>
      </c>
      <c r="G694">
        <v>3</v>
      </c>
      <c r="H694">
        <v>8</v>
      </c>
      <c r="I694">
        <v>2004</v>
      </c>
      <c r="J694" t="s">
        <v>633</v>
      </c>
      <c r="K694">
        <v>60</v>
      </c>
      <c r="L694" t="s">
        <v>694</v>
      </c>
      <c r="M694" t="s">
        <v>284</v>
      </c>
      <c r="N694" t="s">
        <v>285</v>
      </c>
      <c r="O694" t="s">
        <v>286</v>
      </c>
      <c r="Q694" t="s">
        <v>287</v>
      </c>
      <c r="S694">
        <v>10100</v>
      </c>
      <c r="T694" t="s">
        <v>288</v>
      </c>
      <c r="U694" t="s">
        <v>45</v>
      </c>
      <c r="V694" t="s">
        <v>289</v>
      </c>
      <c r="W694" t="s">
        <v>290</v>
      </c>
      <c r="X694" t="s">
        <v>39</v>
      </c>
      <c r="Y694" s="5">
        <f t="shared" si="20"/>
        <v>1574</v>
      </c>
      <c r="Z694" s="3" t="str">
        <f t="shared" si="21"/>
        <v>August</v>
      </c>
      <c r="AA694">
        <v>2004</v>
      </c>
    </row>
    <row r="695" spans="1:27" x14ac:dyDescent="0.2">
      <c r="A695">
        <v>10288</v>
      </c>
      <c r="B695">
        <v>28</v>
      </c>
      <c r="C695" s="5">
        <v>61.75</v>
      </c>
      <c r="D695">
        <v>4</v>
      </c>
      <c r="E695" s="1">
        <v>37995</v>
      </c>
      <c r="F695" t="s">
        <v>28</v>
      </c>
      <c r="G695">
        <v>3</v>
      </c>
      <c r="H695">
        <v>9</v>
      </c>
      <c r="I695">
        <v>2004</v>
      </c>
      <c r="J695" t="s">
        <v>633</v>
      </c>
      <c r="K695">
        <v>60</v>
      </c>
      <c r="L695" t="s">
        <v>694</v>
      </c>
      <c r="M695" t="s">
        <v>472</v>
      </c>
      <c r="N695" t="s">
        <v>473</v>
      </c>
      <c r="O695" t="s">
        <v>474</v>
      </c>
      <c r="P695" t="s">
        <v>475</v>
      </c>
      <c r="Q695" t="s">
        <v>222</v>
      </c>
      <c r="S695">
        <v>69045</v>
      </c>
      <c r="T695" t="s">
        <v>222</v>
      </c>
      <c r="U695" t="s">
        <v>104</v>
      </c>
      <c r="V695" t="s">
        <v>476</v>
      </c>
      <c r="W695" t="s">
        <v>477</v>
      </c>
      <c r="X695" t="s">
        <v>39</v>
      </c>
      <c r="Y695" s="5">
        <f t="shared" si="20"/>
        <v>1729</v>
      </c>
      <c r="Z695" s="3" t="str">
        <f t="shared" si="21"/>
        <v>September</v>
      </c>
      <c r="AA695">
        <v>2004</v>
      </c>
    </row>
    <row r="696" spans="1:27" x14ac:dyDescent="0.2">
      <c r="A696">
        <v>10303</v>
      </c>
      <c r="B696">
        <v>46</v>
      </c>
      <c r="C696" s="5">
        <v>49.04</v>
      </c>
      <c r="D696">
        <v>2</v>
      </c>
      <c r="E696" s="1">
        <v>38148</v>
      </c>
      <c r="F696" t="s">
        <v>28</v>
      </c>
      <c r="G696">
        <v>4</v>
      </c>
      <c r="H696">
        <v>10</v>
      </c>
      <c r="I696">
        <v>2004</v>
      </c>
      <c r="J696" t="s">
        <v>633</v>
      </c>
      <c r="K696">
        <v>60</v>
      </c>
      <c r="L696" t="s">
        <v>694</v>
      </c>
      <c r="M696" t="s">
        <v>598</v>
      </c>
      <c r="N696" t="s">
        <v>599</v>
      </c>
      <c r="O696" t="s">
        <v>600</v>
      </c>
      <c r="Q696" t="s">
        <v>601</v>
      </c>
      <c r="S696">
        <v>41101</v>
      </c>
      <c r="T696" t="s">
        <v>196</v>
      </c>
      <c r="U696" t="s">
        <v>45</v>
      </c>
      <c r="V696" t="s">
        <v>602</v>
      </c>
      <c r="W696" t="s">
        <v>603</v>
      </c>
      <c r="X696" t="s">
        <v>39</v>
      </c>
      <c r="Y696" s="5">
        <f t="shared" si="20"/>
        <v>2255.84</v>
      </c>
      <c r="Z696" s="3" t="str">
        <f t="shared" si="21"/>
        <v>October</v>
      </c>
      <c r="AA696">
        <v>2004</v>
      </c>
    </row>
    <row r="697" spans="1:27" x14ac:dyDescent="0.2">
      <c r="A697">
        <v>10312</v>
      </c>
      <c r="B697">
        <v>30</v>
      </c>
      <c r="C697" s="5">
        <v>61.15</v>
      </c>
      <c r="D697">
        <v>16</v>
      </c>
      <c r="E697" t="s">
        <v>302</v>
      </c>
      <c r="F697" t="s">
        <v>28</v>
      </c>
      <c r="G697">
        <v>4</v>
      </c>
      <c r="H697">
        <v>10</v>
      </c>
      <c r="I697">
        <v>2004</v>
      </c>
      <c r="J697" t="s">
        <v>633</v>
      </c>
      <c r="K697">
        <v>60</v>
      </c>
      <c r="L697" t="s">
        <v>694</v>
      </c>
      <c r="M697" t="s">
        <v>303</v>
      </c>
      <c r="N697">
        <v>4155551450</v>
      </c>
      <c r="O697" t="s">
        <v>304</v>
      </c>
      <c r="Q697" t="s">
        <v>305</v>
      </c>
      <c r="R697" t="s">
        <v>59</v>
      </c>
      <c r="S697">
        <v>97562</v>
      </c>
      <c r="T697" t="s">
        <v>35</v>
      </c>
      <c r="U697" t="s">
        <v>36</v>
      </c>
      <c r="V697" t="s">
        <v>306</v>
      </c>
      <c r="W697" t="s">
        <v>307</v>
      </c>
      <c r="X697" t="s">
        <v>39</v>
      </c>
      <c r="Y697" s="5">
        <f t="shared" si="20"/>
        <v>1834.5</v>
      </c>
      <c r="Z697" s="3" t="str">
        <f t="shared" si="21"/>
        <v>October</v>
      </c>
      <c r="AA697">
        <v>2004</v>
      </c>
    </row>
    <row r="698" spans="1:27" x14ac:dyDescent="0.2">
      <c r="A698">
        <v>10332</v>
      </c>
      <c r="B698">
        <v>38</v>
      </c>
      <c r="C698" s="5">
        <v>84.25</v>
      </c>
      <c r="D698">
        <v>9</v>
      </c>
      <c r="E698" t="s">
        <v>631</v>
      </c>
      <c r="F698" t="s">
        <v>28</v>
      </c>
      <c r="G698">
        <v>4</v>
      </c>
      <c r="H698">
        <v>11</v>
      </c>
      <c r="I698">
        <v>2004</v>
      </c>
      <c r="J698" t="s">
        <v>633</v>
      </c>
      <c r="K698">
        <v>60</v>
      </c>
      <c r="L698" t="s">
        <v>694</v>
      </c>
      <c r="M698" t="s">
        <v>560</v>
      </c>
      <c r="N698" t="s">
        <v>561</v>
      </c>
      <c r="O698" t="s">
        <v>562</v>
      </c>
      <c r="Q698" t="s">
        <v>563</v>
      </c>
      <c r="S698" t="s">
        <v>564</v>
      </c>
      <c r="T698" t="s">
        <v>187</v>
      </c>
      <c r="U698" t="s">
        <v>45</v>
      </c>
      <c r="V698" t="s">
        <v>565</v>
      </c>
      <c r="W698" t="s">
        <v>102</v>
      </c>
      <c r="X698" t="s">
        <v>54</v>
      </c>
      <c r="Y698" s="5">
        <f t="shared" si="20"/>
        <v>3201.5</v>
      </c>
      <c r="Z698" s="3" t="str">
        <f t="shared" si="21"/>
        <v>November</v>
      </c>
      <c r="AA698">
        <v>2004</v>
      </c>
    </row>
    <row r="699" spans="1:27" x14ac:dyDescent="0.2">
      <c r="A699">
        <v>10344</v>
      </c>
      <c r="B699">
        <v>40</v>
      </c>
      <c r="C699" s="5">
        <v>56.91</v>
      </c>
      <c r="D699">
        <v>2</v>
      </c>
      <c r="E699" t="s">
        <v>689</v>
      </c>
      <c r="F699" t="s">
        <v>28</v>
      </c>
      <c r="G699">
        <v>4</v>
      </c>
      <c r="H699">
        <v>11</v>
      </c>
      <c r="I699">
        <v>2004</v>
      </c>
      <c r="J699" t="s">
        <v>633</v>
      </c>
      <c r="K699">
        <v>60</v>
      </c>
      <c r="L699" t="s">
        <v>694</v>
      </c>
      <c r="M699" t="s">
        <v>491</v>
      </c>
      <c r="N699" t="s">
        <v>492</v>
      </c>
      <c r="O699" t="s">
        <v>493</v>
      </c>
      <c r="Q699" t="s">
        <v>494</v>
      </c>
      <c r="S699">
        <v>13008</v>
      </c>
      <c r="T699" t="s">
        <v>44</v>
      </c>
      <c r="U699" t="s">
        <v>45</v>
      </c>
      <c r="V699" t="s">
        <v>495</v>
      </c>
      <c r="W699" t="s">
        <v>496</v>
      </c>
      <c r="X699" t="s">
        <v>39</v>
      </c>
      <c r="Y699" s="5">
        <f t="shared" si="20"/>
        <v>2276.3999999999996</v>
      </c>
      <c r="Z699" s="3" t="str">
        <f t="shared" si="21"/>
        <v>November</v>
      </c>
      <c r="AA699">
        <v>2004</v>
      </c>
    </row>
    <row r="700" spans="1:27" x14ac:dyDescent="0.2">
      <c r="A700">
        <v>10367</v>
      </c>
      <c r="B700">
        <v>45</v>
      </c>
      <c r="C700" s="5">
        <v>100</v>
      </c>
      <c r="D700">
        <v>4</v>
      </c>
      <c r="E700" s="1">
        <v>38687</v>
      </c>
      <c r="F700" t="s">
        <v>462</v>
      </c>
      <c r="G700">
        <v>1</v>
      </c>
      <c r="H700">
        <v>1</v>
      </c>
      <c r="I700">
        <v>2005</v>
      </c>
      <c r="J700" t="s">
        <v>633</v>
      </c>
      <c r="K700">
        <v>60</v>
      </c>
      <c r="L700" t="s">
        <v>694</v>
      </c>
      <c r="M700" t="s">
        <v>56</v>
      </c>
      <c r="N700">
        <v>6265557265</v>
      </c>
      <c r="O700" t="s">
        <v>57</v>
      </c>
      <c r="Q700" t="s">
        <v>58</v>
      </c>
      <c r="R700" t="s">
        <v>59</v>
      </c>
      <c r="S700">
        <v>90003</v>
      </c>
      <c r="T700" t="s">
        <v>35</v>
      </c>
      <c r="U700" t="s">
        <v>36</v>
      </c>
      <c r="V700" t="s">
        <v>60</v>
      </c>
      <c r="W700" t="s">
        <v>61</v>
      </c>
      <c r="X700" t="s">
        <v>167</v>
      </c>
      <c r="Y700" s="5">
        <f t="shared" si="20"/>
        <v>4500</v>
      </c>
      <c r="Z700" s="3" t="str">
        <f t="shared" si="21"/>
        <v>January</v>
      </c>
      <c r="AA700">
        <v>2005</v>
      </c>
    </row>
    <row r="701" spans="1:27" x14ac:dyDescent="0.2">
      <c r="A701">
        <v>10379</v>
      </c>
      <c r="B701">
        <v>27</v>
      </c>
      <c r="C701" s="5">
        <v>49.3</v>
      </c>
      <c r="D701">
        <v>1</v>
      </c>
      <c r="E701" s="1">
        <v>38627</v>
      </c>
      <c r="F701" t="s">
        <v>28</v>
      </c>
      <c r="G701">
        <v>1</v>
      </c>
      <c r="H701">
        <v>2</v>
      </c>
      <c r="I701">
        <v>2005</v>
      </c>
      <c r="J701" t="s">
        <v>633</v>
      </c>
      <c r="K701">
        <v>60</v>
      </c>
      <c r="L701" t="s">
        <v>694</v>
      </c>
      <c r="M701" t="s">
        <v>192</v>
      </c>
      <c r="N701" t="s">
        <v>193</v>
      </c>
      <c r="O701" t="s">
        <v>194</v>
      </c>
      <c r="Q701" t="s">
        <v>195</v>
      </c>
      <c r="S701">
        <v>28034</v>
      </c>
      <c r="T701" t="s">
        <v>196</v>
      </c>
      <c r="U701" t="s">
        <v>45</v>
      </c>
      <c r="V701" t="s">
        <v>197</v>
      </c>
      <c r="W701" t="s">
        <v>198</v>
      </c>
      <c r="X701" t="s">
        <v>39</v>
      </c>
      <c r="Y701" s="5">
        <f t="shared" si="20"/>
        <v>1331.1</v>
      </c>
      <c r="Z701" s="3" t="str">
        <f t="shared" si="21"/>
        <v>February</v>
      </c>
      <c r="AA701">
        <v>2005</v>
      </c>
    </row>
    <row r="702" spans="1:27" x14ac:dyDescent="0.2">
      <c r="A702">
        <v>10407</v>
      </c>
      <c r="B702">
        <v>42</v>
      </c>
      <c r="C702" s="5">
        <v>72.650000000000006</v>
      </c>
      <c r="D702">
        <v>1</v>
      </c>
      <c r="E702" t="s">
        <v>660</v>
      </c>
      <c r="F702" t="s">
        <v>454</v>
      </c>
      <c r="G702">
        <v>2</v>
      </c>
      <c r="H702">
        <v>4</v>
      </c>
      <c r="I702">
        <v>2005</v>
      </c>
      <c r="J702" t="s">
        <v>633</v>
      </c>
      <c r="K702">
        <v>60</v>
      </c>
      <c r="L702" t="s">
        <v>694</v>
      </c>
      <c r="M702" t="s">
        <v>450</v>
      </c>
      <c r="N702">
        <v>4085553659</v>
      </c>
      <c r="O702" t="s">
        <v>451</v>
      </c>
      <c r="Q702" t="s">
        <v>452</v>
      </c>
      <c r="R702" t="s">
        <v>59</v>
      </c>
      <c r="S702">
        <v>94217</v>
      </c>
      <c r="T702" t="s">
        <v>35</v>
      </c>
      <c r="U702" t="s">
        <v>36</v>
      </c>
      <c r="V702" t="s">
        <v>110</v>
      </c>
      <c r="W702" t="s">
        <v>453</v>
      </c>
      <c r="X702" t="s">
        <v>54</v>
      </c>
      <c r="Y702" s="5">
        <f t="shared" si="20"/>
        <v>3051.3</v>
      </c>
      <c r="Z702" s="3" t="str">
        <f t="shared" si="21"/>
        <v>April</v>
      </c>
      <c r="AA702">
        <v>2005</v>
      </c>
    </row>
    <row r="703" spans="1:27" x14ac:dyDescent="0.2">
      <c r="A703">
        <v>10420</v>
      </c>
      <c r="B703">
        <v>36</v>
      </c>
      <c r="C703" s="5">
        <v>63.57</v>
      </c>
      <c r="D703">
        <v>4</v>
      </c>
      <c r="E703" t="s">
        <v>690</v>
      </c>
      <c r="F703" t="s">
        <v>336</v>
      </c>
      <c r="G703">
        <v>2</v>
      </c>
      <c r="H703">
        <v>5</v>
      </c>
      <c r="I703">
        <v>2005</v>
      </c>
      <c r="J703" t="s">
        <v>633</v>
      </c>
      <c r="K703">
        <v>60</v>
      </c>
      <c r="L703" t="s">
        <v>694</v>
      </c>
      <c r="M703" t="s">
        <v>169</v>
      </c>
      <c r="N703" t="s">
        <v>170</v>
      </c>
      <c r="O703" t="s">
        <v>171</v>
      </c>
      <c r="P703" t="s">
        <v>172</v>
      </c>
      <c r="Q703" t="s">
        <v>173</v>
      </c>
      <c r="R703" t="s">
        <v>174</v>
      </c>
      <c r="S703">
        <v>2067</v>
      </c>
      <c r="T703" t="s">
        <v>103</v>
      </c>
      <c r="U703" t="s">
        <v>104</v>
      </c>
      <c r="V703" t="s">
        <v>175</v>
      </c>
      <c r="W703" t="s">
        <v>176</v>
      </c>
      <c r="X703" t="s">
        <v>39</v>
      </c>
      <c r="Y703" s="5">
        <f t="shared" si="20"/>
        <v>2288.52</v>
      </c>
      <c r="Z703" s="3" t="str">
        <f t="shared" si="21"/>
        <v>May</v>
      </c>
      <c r="AA703">
        <v>2005</v>
      </c>
    </row>
    <row r="704" spans="1:27" x14ac:dyDescent="0.2">
      <c r="A704">
        <v>10104</v>
      </c>
      <c r="B704">
        <v>29</v>
      </c>
      <c r="C704" s="5">
        <v>100</v>
      </c>
      <c r="D704">
        <v>12</v>
      </c>
      <c r="E704" t="s">
        <v>584</v>
      </c>
      <c r="F704" t="s">
        <v>28</v>
      </c>
      <c r="G704">
        <v>1</v>
      </c>
      <c r="H704">
        <v>1</v>
      </c>
      <c r="I704">
        <v>2003</v>
      </c>
      <c r="J704" t="s">
        <v>574</v>
      </c>
      <c r="K704">
        <v>122</v>
      </c>
      <c r="L704" t="s">
        <v>695</v>
      </c>
      <c r="M704" t="s">
        <v>192</v>
      </c>
      <c r="N704" t="s">
        <v>193</v>
      </c>
      <c r="O704" t="s">
        <v>194</v>
      </c>
      <c r="Q704" t="s">
        <v>195</v>
      </c>
      <c r="S704">
        <v>28034</v>
      </c>
      <c r="T704" t="s">
        <v>196</v>
      </c>
      <c r="U704" t="s">
        <v>45</v>
      </c>
      <c r="V704" t="s">
        <v>197</v>
      </c>
      <c r="W704" t="s">
        <v>198</v>
      </c>
      <c r="X704" t="s">
        <v>54</v>
      </c>
      <c r="Y704" s="5">
        <f t="shared" si="20"/>
        <v>2900</v>
      </c>
      <c r="Z704" s="3" t="str">
        <f t="shared" si="21"/>
        <v>January</v>
      </c>
      <c r="AA704">
        <v>2003</v>
      </c>
    </row>
    <row r="705" spans="1:27" x14ac:dyDescent="0.2">
      <c r="A705">
        <v>10114</v>
      </c>
      <c r="B705">
        <v>39</v>
      </c>
      <c r="C705" s="5">
        <v>100</v>
      </c>
      <c r="D705">
        <v>3</v>
      </c>
      <c r="E705" s="1">
        <v>37625</v>
      </c>
      <c r="F705" t="s">
        <v>28</v>
      </c>
      <c r="G705">
        <v>2</v>
      </c>
      <c r="H705">
        <v>4</v>
      </c>
      <c r="I705">
        <v>2003</v>
      </c>
      <c r="J705" t="s">
        <v>574</v>
      </c>
      <c r="K705">
        <v>122</v>
      </c>
      <c r="L705" t="s">
        <v>695</v>
      </c>
      <c r="M705" t="s">
        <v>456</v>
      </c>
      <c r="N705" t="s">
        <v>457</v>
      </c>
      <c r="O705" t="s">
        <v>458</v>
      </c>
      <c r="Q705" t="s">
        <v>51</v>
      </c>
      <c r="S705">
        <v>75012</v>
      </c>
      <c r="T705" t="s">
        <v>44</v>
      </c>
      <c r="U705" t="s">
        <v>45</v>
      </c>
      <c r="V705" t="s">
        <v>459</v>
      </c>
      <c r="W705" t="s">
        <v>460</v>
      </c>
      <c r="X705" t="s">
        <v>54</v>
      </c>
      <c r="Y705" s="5">
        <f t="shared" si="20"/>
        <v>3900</v>
      </c>
      <c r="Z705" s="3" t="str">
        <f t="shared" si="21"/>
        <v>April</v>
      </c>
      <c r="AA705">
        <v>2003</v>
      </c>
    </row>
    <row r="706" spans="1:27" x14ac:dyDescent="0.2">
      <c r="A706">
        <v>10127</v>
      </c>
      <c r="B706">
        <v>45</v>
      </c>
      <c r="C706" s="5">
        <v>100</v>
      </c>
      <c r="D706">
        <v>14</v>
      </c>
      <c r="E706" s="1">
        <v>37686</v>
      </c>
      <c r="F706" t="s">
        <v>28</v>
      </c>
      <c r="G706">
        <v>2</v>
      </c>
      <c r="H706">
        <v>6</v>
      </c>
      <c r="I706">
        <v>2003</v>
      </c>
      <c r="J706" t="s">
        <v>574</v>
      </c>
      <c r="K706">
        <v>122</v>
      </c>
      <c r="L706" t="s">
        <v>695</v>
      </c>
      <c r="M706" t="s">
        <v>539</v>
      </c>
      <c r="N706">
        <v>2125557413</v>
      </c>
      <c r="O706" t="s">
        <v>540</v>
      </c>
      <c r="P706" t="s">
        <v>541</v>
      </c>
      <c r="Q706" t="s">
        <v>33</v>
      </c>
      <c r="R706" t="s">
        <v>34</v>
      </c>
      <c r="S706">
        <v>10022</v>
      </c>
      <c r="T706" t="s">
        <v>35</v>
      </c>
      <c r="U706" t="s">
        <v>36</v>
      </c>
      <c r="V706" t="s">
        <v>60</v>
      </c>
      <c r="W706" t="s">
        <v>542</v>
      </c>
      <c r="X706" t="s">
        <v>54</v>
      </c>
      <c r="Y706" s="5">
        <f t="shared" si="20"/>
        <v>4500</v>
      </c>
      <c r="Z706" s="3" t="str">
        <f t="shared" si="21"/>
        <v>June</v>
      </c>
      <c r="AA706">
        <v>2003</v>
      </c>
    </row>
    <row r="707" spans="1:27" x14ac:dyDescent="0.2">
      <c r="A707">
        <v>10141</v>
      </c>
      <c r="B707">
        <v>47</v>
      </c>
      <c r="C707" s="5">
        <v>100</v>
      </c>
      <c r="D707">
        <v>8</v>
      </c>
      <c r="E707" s="1">
        <v>37629</v>
      </c>
      <c r="F707" t="s">
        <v>28</v>
      </c>
      <c r="G707">
        <v>3</v>
      </c>
      <c r="H707">
        <v>8</v>
      </c>
      <c r="I707">
        <v>2003</v>
      </c>
      <c r="J707" t="s">
        <v>574</v>
      </c>
      <c r="K707">
        <v>122</v>
      </c>
      <c r="L707" t="s">
        <v>695</v>
      </c>
      <c r="M707" t="s">
        <v>529</v>
      </c>
      <c r="N707" t="s">
        <v>530</v>
      </c>
      <c r="O707" t="s">
        <v>531</v>
      </c>
      <c r="Q707" t="s">
        <v>532</v>
      </c>
      <c r="S707" t="s">
        <v>533</v>
      </c>
      <c r="T707" t="s">
        <v>143</v>
      </c>
      <c r="U707" t="s">
        <v>45</v>
      </c>
      <c r="V707" t="s">
        <v>534</v>
      </c>
      <c r="W707" t="s">
        <v>535</v>
      </c>
      <c r="X707" t="s">
        <v>54</v>
      </c>
      <c r="Y707" s="5">
        <f t="shared" ref="Y707:Y770" si="22">B707*C707</f>
        <v>4700</v>
      </c>
      <c r="Z707" s="3" t="str">
        <f t="shared" ref="Z707:Z770" si="23">TEXT(DATE(2000, H707, 1), "mmmm")</f>
        <v>August</v>
      </c>
      <c r="AA707">
        <v>2003</v>
      </c>
    </row>
    <row r="708" spans="1:27" x14ac:dyDescent="0.2">
      <c r="A708">
        <v>10151</v>
      </c>
      <c r="B708">
        <v>49</v>
      </c>
      <c r="C708" s="5">
        <v>100</v>
      </c>
      <c r="D708">
        <v>6</v>
      </c>
      <c r="E708" t="s">
        <v>597</v>
      </c>
      <c r="F708" t="s">
        <v>28</v>
      </c>
      <c r="G708">
        <v>3</v>
      </c>
      <c r="H708">
        <v>9</v>
      </c>
      <c r="I708">
        <v>2003</v>
      </c>
      <c r="J708" t="s">
        <v>574</v>
      </c>
      <c r="K708">
        <v>122</v>
      </c>
      <c r="L708" t="s">
        <v>695</v>
      </c>
      <c r="M708" t="s">
        <v>442</v>
      </c>
      <c r="N708" t="s">
        <v>443</v>
      </c>
      <c r="O708" t="s">
        <v>444</v>
      </c>
      <c r="Q708" t="s">
        <v>445</v>
      </c>
      <c r="S708">
        <v>90110</v>
      </c>
      <c r="T708" t="s">
        <v>143</v>
      </c>
      <c r="U708" t="s">
        <v>45</v>
      </c>
      <c r="V708" t="s">
        <v>446</v>
      </c>
      <c r="W708" t="s">
        <v>447</v>
      </c>
      <c r="X708" t="s">
        <v>54</v>
      </c>
      <c r="Y708" s="5">
        <f t="shared" si="22"/>
        <v>4900</v>
      </c>
      <c r="Z708" s="3" t="str">
        <f t="shared" si="23"/>
        <v>September</v>
      </c>
      <c r="AA708">
        <v>2003</v>
      </c>
    </row>
    <row r="709" spans="1:27" x14ac:dyDescent="0.2">
      <c r="A709">
        <v>10165</v>
      </c>
      <c r="B709">
        <v>46</v>
      </c>
      <c r="C709" s="5">
        <v>100</v>
      </c>
      <c r="D709">
        <v>15</v>
      </c>
      <c r="E709" t="s">
        <v>544</v>
      </c>
      <c r="F709" t="s">
        <v>28</v>
      </c>
      <c r="G709">
        <v>4</v>
      </c>
      <c r="H709">
        <v>10</v>
      </c>
      <c r="I709">
        <v>2003</v>
      </c>
      <c r="J709" t="s">
        <v>574</v>
      </c>
      <c r="K709">
        <v>122</v>
      </c>
      <c r="L709" t="s">
        <v>695</v>
      </c>
      <c r="M709" t="s">
        <v>219</v>
      </c>
      <c r="N709" t="s">
        <v>220</v>
      </c>
      <c r="O709" t="s">
        <v>221</v>
      </c>
      <c r="Q709" t="s">
        <v>222</v>
      </c>
      <c r="S709">
        <v>79903</v>
      </c>
      <c r="T709" t="s">
        <v>222</v>
      </c>
      <c r="U709" t="s">
        <v>223</v>
      </c>
      <c r="V709" t="s">
        <v>224</v>
      </c>
      <c r="W709" t="s">
        <v>225</v>
      </c>
      <c r="X709" t="s">
        <v>54</v>
      </c>
      <c r="Y709" s="5">
        <f t="shared" si="22"/>
        <v>4600</v>
      </c>
      <c r="Z709" s="3" t="str">
        <f t="shared" si="23"/>
        <v>October</v>
      </c>
      <c r="AA709">
        <v>2003</v>
      </c>
    </row>
    <row r="710" spans="1:27" x14ac:dyDescent="0.2">
      <c r="A710">
        <v>10175</v>
      </c>
      <c r="B710">
        <v>48</v>
      </c>
      <c r="C710" s="5">
        <v>100</v>
      </c>
      <c r="D710">
        <v>4</v>
      </c>
      <c r="E710" s="1">
        <v>37783</v>
      </c>
      <c r="F710" t="s">
        <v>28</v>
      </c>
      <c r="G710">
        <v>4</v>
      </c>
      <c r="H710">
        <v>11</v>
      </c>
      <c r="I710">
        <v>2003</v>
      </c>
      <c r="J710" t="s">
        <v>574</v>
      </c>
      <c r="K710">
        <v>122</v>
      </c>
      <c r="L710" t="s">
        <v>695</v>
      </c>
      <c r="M710" t="s">
        <v>369</v>
      </c>
      <c r="N710" t="s">
        <v>370</v>
      </c>
      <c r="O710" t="s">
        <v>371</v>
      </c>
      <c r="Q710" t="s">
        <v>372</v>
      </c>
      <c r="S710" t="s">
        <v>373</v>
      </c>
      <c r="T710" t="s">
        <v>187</v>
      </c>
      <c r="U710" t="s">
        <v>45</v>
      </c>
      <c r="V710" t="s">
        <v>65</v>
      </c>
      <c r="W710" t="s">
        <v>374</v>
      </c>
      <c r="X710" t="s">
        <v>54</v>
      </c>
      <c r="Y710" s="5">
        <f t="shared" si="22"/>
        <v>4800</v>
      </c>
      <c r="Z710" s="3" t="str">
        <f t="shared" si="23"/>
        <v>November</v>
      </c>
      <c r="AA710">
        <v>2003</v>
      </c>
    </row>
    <row r="711" spans="1:27" x14ac:dyDescent="0.2">
      <c r="A711">
        <v>10184</v>
      </c>
      <c r="B711">
        <v>46</v>
      </c>
      <c r="C711" s="5">
        <v>100</v>
      </c>
      <c r="D711">
        <v>9</v>
      </c>
      <c r="E711" t="s">
        <v>387</v>
      </c>
      <c r="F711" t="s">
        <v>28</v>
      </c>
      <c r="G711">
        <v>4</v>
      </c>
      <c r="H711">
        <v>11</v>
      </c>
      <c r="I711">
        <v>2003</v>
      </c>
      <c r="J711" t="s">
        <v>574</v>
      </c>
      <c r="K711">
        <v>122</v>
      </c>
      <c r="L711" t="s">
        <v>695</v>
      </c>
      <c r="M711" t="s">
        <v>598</v>
      </c>
      <c r="N711" t="s">
        <v>599</v>
      </c>
      <c r="O711" t="s">
        <v>600</v>
      </c>
      <c r="Q711" t="s">
        <v>601</v>
      </c>
      <c r="S711">
        <v>41101</v>
      </c>
      <c r="T711" t="s">
        <v>196</v>
      </c>
      <c r="U711" t="s">
        <v>45</v>
      </c>
      <c r="V711" t="s">
        <v>602</v>
      </c>
      <c r="W711" t="s">
        <v>603</v>
      </c>
      <c r="X711" t="s">
        <v>54</v>
      </c>
      <c r="Y711" s="5">
        <f t="shared" si="22"/>
        <v>4600</v>
      </c>
      <c r="Z711" s="3" t="str">
        <f t="shared" si="23"/>
        <v>November</v>
      </c>
      <c r="AA711">
        <v>2003</v>
      </c>
    </row>
    <row r="712" spans="1:27" x14ac:dyDescent="0.2">
      <c r="A712">
        <v>10195</v>
      </c>
      <c r="B712">
        <v>35</v>
      </c>
      <c r="C712" s="5">
        <v>100</v>
      </c>
      <c r="D712">
        <v>9</v>
      </c>
      <c r="E712" t="s">
        <v>244</v>
      </c>
      <c r="F712" t="s">
        <v>28</v>
      </c>
      <c r="G712">
        <v>4</v>
      </c>
      <c r="H712">
        <v>11</v>
      </c>
      <c r="I712">
        <v>2003</v>
      </c>
      <c r="J712" t="s">
        <v>574</v>
      </c>
      <c r="K712">
        <v>122</v>
      </c>
      <c r="L712" t="s">
        <v>695</v>
      </c>
      <c r="M712" t="s">
        <v>355</v>
      </c>
      <c r="N712">
        <v>9145554562</v>
      </c>
      <c r="O712" t="s">
        <v>356</v>
      </c>
      <c r="Q712" t="s">
        <v>357</v>
      </c>
      <c r="R712" t="s">
        <v>34</v>
      </c>
      <c r="S712">
        <v>24067</v>
      </c>
      <c r="T712" t="s">
        <v>35</v>
      </c>
      <c r="U712" t="s">
        <v>36</v>
      </c>
      <c r="V712" t="s">
        <v>110</v>
      </c>
      <c r="W712" t="s">
        <v>265</v>
      </c>
      <c r="X712" t="s">
        <v>54</v>
      </c>
      <c r="Y712" s="5">
        <f t="shared" si="22"/>
        <v>3500</v>
      </c>
      <c r="Z712" s="3" t="str">
        <f t="shared" si="23"/>
        <v>November</v>
      </c>
      <c r="AA712">
        <v>2003</v>
      </c>
    </row>
    <row r="713" spans="1:27" x14ac:dyDescent="0.2">
      <c r="A713">
        <v>10207</v>
      </c>
      <c r="B713">
        <v>43</v>
      </c>
      <c r="C713" s="5">
        <v>100</v>
      </c>
      <c r="D713">
        <v>10</v>
      </c>
      <c r="E713" s="1">
        <v>37876</v>
      </c>
      <c r="F713" t="s">
        <v>28</v>
      </c>
      <c r="G713">
        <v>4</v>
      </c>
      <c r="H713">
        <v>12</v>
      </c>
      <c r="I713">
        <v>2003</v>
      </c>
      <c r="J713" t="s">
        <v>574</v>
      </c>
      <c r="K713">
        <v>122</v>
      </c>
      <c r="L713" t="s">
        <v>695</v>
      </c>
      <c r="M713" t="s">
        <v>469</v>
      </c>
      <c r="N713">
        <v>6175552555</v>
      </c>
      <c r="O713" t="s">
        <v>470</v>
      </c>
      <c r="Q713" t="s">
        <v>428</v>
      </c>
      <c r="R713" t="s">
        <v>135</v>
      </c>
      <c r="S713">
        <v>51003</v>
      </c>
      <c r="T713" t="s">
        <v>35</v>
      </c>
      <c r="U713" t="s">
        <v>36</v>
      </c>
      <c r="V713" t="s">
        <v>471</v>
      </c>
      <c r="W713" t="s">
        <v>307</v>
      </c>
      <c r="X713" t="s">
        <v>54</v>
      </c>
      <c r="Y713" s="5">
        <f t="shared" si="22"/>
        <v>4300</v>
      </c>
      <c r="Z713" s="3" t="str">
        <f t="shared" si="23"/>
        <v>December</v>
      </c>
      <c r="AA713">
        <v>2003</v>
      </c>
    </row>
    <row r="714" spans="1:27" x14ac:dyDescent="0.2">
      <c r="A714">
        <v>10229</v>
      </c>
      <c r="B714">
        <v>26</v>
      </c>
      <c r="C714" s="5">
        <v>100</v>
      </c>
      <c r="D714">
        <v>4</v>
      </c>
      <c r="E714" s="1">
        <v>38294</v>
      </c>
      <c r="F714" t="s">
        <v>28</v>
      </c>
      <c r="G714">
        <v>1</v>
      </c>
      <c r="H714">
        <v>3</v>
      </c>
      <c r="I714">
        <v>2004</v>
      </c>
      <c r="J714" t="s">
        <v>574</v>
      </c>
      <c r="K714">
        <v>122</v>
      </c>
      <c r="L714" t="s">
        <v>695</v>
      </c>
      <c r="M714" t="s">
        <v>303</v>
      </c>
      <c r="N714">
        <v>4155551450</v>
      </c>
      <c r="O714" t="s">
        <v>304</v>
      </c>
      <c r="Q714" t="s">
        <v>305</v>
      </c>
      <c r="R714" t="s">
        <v>59</v>
      </c>
      <c r="S714">
        <v>97562</v>
      </c>
      <c r="T714" t="s">
        <v>35</v>
      </c>
      <c r="U714" t="s">
        <v>36</v>
      </c>
      <c r="V714" t="s">
        <v>306</v>
      </c>
      <c r="W714" t="s">
        <v>307</v>
      </c>
      <c r="X714" t="s">
        <v>54</v>
      </c>
      <c r="Y714" s="5">
        <f t="shared" si="22"/>
        <v>2600</v>
      </c>
      <c r="Z714" s="3" t="str">
        <f t="shared" si="23"/>
        <v>March</v>
      </c>
      <c r="AA714">
        <v>2004</v>
      </c>
    </row>
    <row r="715" spans="1:27" x14ac:dyDescent="0.2">
      <c r="A715">
        <v>10246</v>
      </c>
      <c r="B715">
        <v>22</v>
      </c>
      <c r="C715" s="5">
        <v>98.18</v>
      </c>
      <c r="D715">
        <v>8</v>
      </c>
      <c r="E715" s="1">
        <v>38112</v>
      </c>
      <c r="F715" t="s">
        <v>28</v>
      </c>
      <c r="G715">
        <v>2</v>
      </c>
      <c r="H715">
        <v>5</v>
      </c>
      <c r="I715">
        <v>2004</v>
      </c>
      <c r="J715" t="s">
        <v>574</v>
      </c>
      <c r="K715">
        <v>122</v>
      </c>
      <c r="L715" t="s">
        <v>695</v>
      </c>
      <c r="M715" t="s">
        <v>192</v>
      </c>
      <c r="N715" t="s">
        <v>193</v>
      </c>
      <c r="O715" t="s">
        <v>194</v>
      </c>
      <c r="Q715" t="s">
        <v>195</v>
      </c>
      <c r="S715">
        <v>28034</v>
      </c>
      <c r="T715" t="s">
        <v>196</v>
      </c>
      <c r="U715" t="s">
        <v>45</v>
      </c>
      <c r="V715" t="s">
        <v>197</v>
      </c>
      <c r="W715" t="s">
        <v>198</v>
      </c>
      <c r="X715" t="s">
        <v>39</v>
      </c>
      <c r="Y715" s="5">
        <f t="shared" si="22"/>
        <v>2159.96</v>
      </c>
      <c r="Z715" s="3" t="str">
        <f t="shared" si="23"/>
        <v>May</v>
      </c>
      <c r="AA715">
        <v>2004</v>
      </c>
    </row>
    <row r="716" spans="1:27" x14ac:dyDescent="0.2">
      <c r="A716">
        <v>10259</v>
      </c>
      <c r="B716">
        <v>34</v>
      </c>
      <c r="C716" s="5">
        <v>99.41</v>
      </c>
      <c r="D716">
        <v>7</v>
      </c>
      <c r="E716" t="s">
        <v>273</v>
      </c>
      <c r="F716" t="s">
        <v>28</v>
      </c>
      <c r="G716">
        <v>2</v>
      </c>
      <c r="H716">
        <v>6</v>
      </c>
      <c r="I716">
        <v>2004</v>
      </c>
      <c r="J716" t="s">
        <v>574</v>
      </c>
      <c r="K716">
        <v>122</v>
      </c>
      <c r="L716" t="s">
        <v>695</v>
      </c>
      <c r="M716" t="s">
        <v>472</v>
      </c>
      <c r="N716" t="s">
        <v>473</v>
      </c>
      <c r="O716" t="s">
        <v>474</v>
      </c>
      <c r="P716" t="s">
        <v>475</v>
      </c>
      <c r="Q716" t="s">
        <v>222</v>
      </c>
      <c r="S716">
        <v>69045</v>
      </c>
      <c r="T716" t="s">
        <v>222</v>
      </c>
      <c r="U716" t="s">
        <v>104</v>
      </c>
      <c r="V716" t="s">
        <v>476</v>
      </c>
      <c r="W716" t="s">
        <v>477</v>
      </c>
      <c r="X716" t="s">
        <v>54</v>
      </c>
      <c r="Y716" s="5">
        <f t="shared" si="22"/>
        <v>3379.94</v>
      </c>
      <c r="Z716" s="3" t="str">
        <f t="shared" si="23"/>
        <v>June</v>
      </c>
      <c r="AA716">
        <v>2004</v>
      </c>
    </row>
    <row r="717" spans="1:27" x14ac:dyDescent="0.2">
      <c r="A717">
        <v>10271</v>
      </c>
      <c r="B717">
        <v>50</v>
      </c>
      <c r="C717" s="5">
        <v>100</v>
      </c>
      <c r="D717">
        <v>8</v>
      </c>
      <c r="E717" t="s">
        <v>559</v>
      </c>
      <c r="F717" t="s">
        <v>28</v>
      </c>
      <c r="G717">
        <v>3</v>
      </c>
      <c r="H717">
        <v>7</v>
      </c>
      <c r="I717">
        <v>2004</v>
      </c>
      <c r="J717" t="s">
        <v>574</v>
      </c>
      <c r="K717">
        <v>122</v>
      </c>
      <c r="L717" t="s">
        <v>695</v>
      </c>
      <c r="M717" t="s">
        <v>303</v>
      </c>
      <c r="N717">
        <v>4155551450</v>
      </c>
      <c r="O717" t="s">
        <v>304</v>
      </c>
      <c r="Q717" t="s">
        <v>305</v>
      </c>
      <c r="R717" t="s">
        <v>59</v>
      </c>
      <c r="S717">
        <v>97562</v>
      </c>
      <c r="T717" t="s">
        <v>35</v>
      </c>
      <c r="U717" t="s">
        <v>36</v>
      </c>
      <c r="V717" t="s">
        <v>306</v>
      </c>
      <c r="W717" t="s">
        <v>307</v>
      </c>
      <c r="X717" t="s">
        <v>54</v>
      </c>
      <c r="Y717" s="5">
        <f t="shared" si="22"/>
        <v>5000</v>
      </c>
      <c r="Z717" s="3" t="str">
        <f t="shared" si="23"/>
        <v>July</v>
      </c>
      <c r="AA717">
        <v>2004</v>
      </c>
    </row>
    <row r="718" spans="1:27" x14ac:dyDescent="0.2">
      <c r="A718">
        <v>10281</v>
      </c>
      <c r="B718">
        <v>48</v>
      </c>
      <c r="C718" s="5">
        <v>100</v>
      </c>
      <c r="D718">
        <v>4</v>
      </c>
      <c r="E718" t="s">
        <v>478</v>
      </c>
      <c r="F718" t="s">
        <v>28</v>
      </c>
      <c r="G718">
        <v>3</v>
      </c>
      <c r="H718">
        <v>8</v>
      </c>
      <c r="I718">
        <v>2004</v>
      </c>
      <c r="J718" t="s">
        <v>574</v>
      </c>
      <c r="K718">
        <v>122</v>
      </c>
      <c r="L718" t="s">
        <v>695</v>
      </c>
      <c r="M718" t="s">
        <v>153</v>
      </c>
      <c r="N718">
        <v>2155551555</v>
      </c>
      <c r="O718" t="s">
        <v>154</v>
      </c>
      <c r="Q718" t="s">
        <v>155</v>
      </c>
      <c r="R718" t="s">
        <v>156</v>
      </c>
      <c r="S718">
        <v>70267</v>
      </c>
      <c r="T718" t="s">
        <v>35</v>
      </c>
      <c r="U718" t="s">
        <v>36</v>
      </c>
      <c r="V718" t="s">
        <v>37</v>
      </c>
      <c r="W718" t="s">
        <v>157</v>
      </c>
      <c r="X718" t="s">
        <v>54</v>
      </c>
      <c r="Y718" s="5">
        <f t="shared" si="22"/>
        <v>4800</v>
      </c>
      <c r="Z718" s="3" t="str">
        <f t="shared" si="23"/>
        <v>August</v>
      </c>
      <c r="AA718">
        <v>2004</v>
      </c>
    </row>
    <row r="719" spans="1:27" x14ac:dyDescent="0.2">
      <c r="A719">
        <v>10292</v>
      </c>
      <c r="B719">
        <v>41</v>
      </c>
      <c r="C719" s="5">
        <v>100</v>
      </c>
      <c r="D719">
        <v>11</v>
      </c>
      <c r="E719" s="1">
        <v>38208</v>
      </c>
      <c r="F719" t="s">
        <v>28</v>
      </c>
      <c r="G719">
        <v>3</v>
      </c>
      <c r="H719">
        <v>9</v>
      </c>
      <c r="I719">
        <v>2004</v>
      </c>
      <c r="J719" t="s">
        <v>574</v>
      </c>
      <c r="K719">
        <v>122</v>
      </c>
      <c r="L719" t="s">
        <v>695</v>
      </c>
      <c r="M719" t="s">
        <v>31</v>
      </c>
      <c r="N719">
        <v>2125557818</v>
      </c>
      <c r="O719" t="s">
        <v>32</v>
      </c>
      <c r="Q719" t="s">
        <v>33</v>
      </c>
      <c r="R719" t="s">
        <v>34</v>
      </c>
      <c r="S719">
        <v>10022</v>
      </c>
      <c r="T719" t="s">
        <v>35</v>
      </c>
      <c r="U719" t="s">
        <v>36</v>
      </c>
      <c r="V719" t="s">
        <v>37</v>
      </c>
      <c r="W719" t="s">
        <v>38</v>
      </c>
      <c r="X719" t="s">
        <v>54</v>
      </c>
      <c r="Y719" s="5">
        <f t="shared" si="22"/>
        <v>4100</v>
      </c>
      <c r="Z719" s="3" t="str">
        <f t="shared" si="23"/>
        <v>September</v>
      </c>
      <c r="AA719">
        <v>2004</v>
      </c>
    </row>
    <row r="720" spans="1:27" x14ac:dyDescent="0.2">
      <c r="A720">
        <v>10305</v>
      </c>
      <c r="B720">
        <v>36</v>
      </c>
      <c r="C720" s="5">
        <v>100</v>
      </c>
      <c r="D720">
        <v>8</v>
      </c>
      <c r="E720" t="s">
        <v>479</v>
      </c>
      <c r="F720" t="s">
        <v>28</v>
      </c>
      <c r="G720">
        <v>4</v>
      </c>
      <c r="H720">
        <v>10</v>
      </c>
      <c r="I720">
        <v>2004</v>
      </c>
      <c r="J720" t="s">
        <v>574</v>
      </c>
      <c r="K720">
        <v>122</v>
      </c>
      <c r="L720" t="s">
        <v>695</v>
      </c>
      <c r="M720" t="s">
        <v>132</v>
      </c>
      <c r="N720">
        <v>6175558555</v>
      </c>
      <c r="O720" t="s">
        <v>133</v>
      </c>
      <c r="Q720" t="s">
        <v>134</v>
      </c>
      <c r="R720" t="s">
        <v>135</v>
      </c>
      <c r="S720">
        <v>51247</v>
      </c>
      <c r="T720" t="s">
        <v>35</v>
      </c>
      <c r="U720" t="s">
        <v>36</v>
      </c>
      <c r="V720" t="s">
        <v>136</v>
      </c>
      <c r="W720" t="s">
        <v>137</v>
      </c>
      <c r="X720" t="s">
        <v>54</v>
      </c>
      <c r="Y720" s="5">
        <f t="shared" si="22"/>
        <v>3600</v>
      </c>
      <c r="Z720" s="3" t="str">
        <f t="shared" si="23"/>
        <v>October</v>
      </c>
      <c r="AA720">
        <v>2004</v>
      </c>
    </row>
    <row r="721" spans="1:27" x14ac:dyDescent="0.2">
      <c r="A721">
        <v>10313</v>
      </c>
      <c r="B721">
        <v>29</v>
      </c>
      <c r="C721" s="5">
        <v>100</v>
      </c>
      <c r="D721">
        <v>2</v>
      </c>
      <c r="E721" t="s">
        <v>480</v>
      </c>
      <c r="F721" t="s">
        <v>28</v>
      </c>
      <c r="G721">
        <v>4</v>
      </c>
      <c r="H721">
        <v>10</v>
      </c>
      <c r="I721">
        <v>2004</v>
      </c>
      <c r="J721" t="s">
        <v>574</v>
      </c>
      <c r="K721">
        <v>122</v>
      </c>
      <c r="L721" t="s">
        <v>695</v>
      </c>
      <c r="M721" t="s">
        <v>251</v>
      </c>
      <c r="N721" t="s">
        <v>252</v>
      </c>
      <c r="O721" t="s">
        <v>253</v>
      </c>
      <c r="Q721" t="s">
        <v>254</v>
      </c>
      <c r="R721" t="s">
        <v>255</v>
      </c>
      <c r="S721" t="s">
        <v>256</v>
      </c>
      <c r="T721" t="s">
        <v>257</v>
      </c>
      <c r="U721" t="s">
        <v>36</v>
      </c>
      <c r="V721" t="s">
        <v>258</v>
      </c>
      <c r="W721" t="s">
        <v>259</v>
      </c>
      <c r="X721" t="s">
        <v>54</v>
      </c>
      <c r="Y721" s="5">
        <f t="shared" si="22"/>
        <v>2900</v>
      </c>
      <c r="Z721" s="3" t="str">
        <f t="shared" si="23"/>
        <v>October</v>
      </c>
      <c r="AA721">
        <v>2004</v>
      </c>
    </row>
    <row r="722" spans="1:27" x14ac:dyDescent="0.2">
      <c r="A722">
        <v>10324</v>
      </c>
      <c r="B722">
        <v>33</v>
      </c>
      <c r="C722" s="5">
        <v>37.479999999999997</v>
      </c>
      <c r="D722">
        <v>10</v>
      </c>
      <c r="E722" s="1">
        <v>38118</v>
      </c>
      <c r="F722" t="s">
        <v>28</v>
      </c>
      <c r="G722">
        <v>4</v>
      </c>
      <c r="H722">
        <v>11</v>
      </c>
      <c r="I722">
        <v>2004</v>
      </c>
      <c r="J722" t="s">
        <v>574</v>
      </c>
      <c r="K722">
        <v>122</v>
      </c>
      <c r="L722" t="s">
        <v>695</v>
      </c>
      <c r="M722" t="s">
        <v>107</v>
      </c>
      <c r="N722">
        <v>2125551500</v>
      </c>
      <c r="O722" t="s">
        <v>108</v>
      </c>
      <c r="P722" t="s">
        <v>109</v>
      </c>
      <c r="Q722" t="s">
        <v>33</v>
      </c>
      <c r="R722" t="s">
        <v>34</v>
      </c>
      <c r="S722">
        <v>10022</v>
      </c>
      <c r="T722" t="s">
        <v>35</v>
      </c>
      <c r="U722" t="s">
        <v>36</v>
      </c>
      <c r="V722" t="s">
        <v>110</v>
      </c>
      <c r="W722" t="s">
        <v>111</v>
      </c>
      <c r="X722" t="s">
        <v>39</v>
      </c>
      <c r="Y722" s="5">
        <f t="shared" si="22"/>
        <v>1236.8399999999999</v>
      </c>
      <c r="Z722" s="3" t="str">
        <f t="shared" si="23"/>
        <v>November</v>
      </c>
      <c r="AA722">
        <v>2004</v>
      </c>
    </row>
    <row r="723" spans="1:27" x14ac:dyDescent="0.2">
      <c r="A723">
        <v>10334</v>
      </c>
      <c r="B723">
        <v>46</v>
      </c>
      <c r="C723" s="5">
        <v>100</v>
      </c>
      <c r="D723">
        <v>6</v>
      </c>
      <c r="E723" t="s">
        <v>481</v>
      </c>
      <c r="F723" t="s">
        <v>454</v>
      </c>
      <c r="G723">
        <v>4</v>
      </c>
      <c r="H723">
        <v>11</v>
      </c>
      <c r="I723">
        <v>2004</v>
      </c>
      <c r="J723" t="s">
        <v>574</v>
      </c>
      <c r="K723">
        <v>122</v>
      </c>
      <c r="L723" t="s">
        <v>695</v>
      </c>
      <c r="M723" t="s">
        <v>203</v>
      </c>
      <c r="N723" t="s">
        <v>204</v>
      </c>
      <c r="O723" t="s">
        <v>205</v>
      </c>
      <c r="Q723" t="s">
        <v>206</v>
      </c>
      <c r="S723" t="s">
        <v>207</v>
      </c>
      <c r="T723" t="s">
        <v>208</v>
      </c>
      <c r="U723" t="s">
        <v>45</v>
      </c>
      <c r="V723" t="s">
        <v>209</v>
      </c>
      <c r="W723" t="s">
        <v>210</v>
      </c>
      <c r="X723" t="s">
        <v>54</v>
      </c>
      <c r="Y723" s="5">
        <f t="shared" si="22"/>
        <v>4600</v>
      </c>
      <c r="Z723" s="3" t="str">
        <f t="shared" si="23"/>
        <v>November</v>
      </c>
      <c r="AA723">
        <v>2004</v>
      </c>
    </row>
    <row r="724" spans="1:27" x14ac:dyDescent="0.2">
      <c r="A724">
        <v>10349</v>
      </c>
      <c r="B724">
        <v>38</v>
      </c>
      <c r="C724" s="5">
        <v>100</v>
      </c>
      <c r="D724">
        <v>7</v>
      </c>
      <c r="E724" s="1">
        <v>37998</v>
      </c>
      <c r="F724" t="s">
        <v>28</v>
      </c>
      <c r="G724">
        <v>4</v>
      </c>
      <c r="H724">
        <v>12</v>
      </c>
      <c r="I724">
        <v>2004</v>
      </c>
      <c r="J724" t="s">
        <v>574</v>
      </c>
      <c r="K724">
        <v>122</v>
      </c>
      <c r="L724" t="s">
        <v>695</v>
      </c>
      <c r="M724" t="s">
        <v>539</v>
      </c>
      <c r="N724">
        <v>2125557413</v>
      </c>
      <c r="O724" t="s">
        <v>540</v>
      </c>
      <c r="P724" t="s">
        <v>541</v>
      </c>
      <c r="Q724" t="s">
        <v>33</v>
      </c>
      <c r="R724" t="s">
        <v>34</v>
      </c>
      <c r="S724">
        <v>10022</v>
      </c>
      <c r="T724" t="s">
        <v>35</v>
      </c>
      <c r="U724" t="s">
        <v>36</v>
      </c>
      <c r="V724" t="s">
        <v>60</v>
      </c>
      <c r="W724" t="s">
        <v>542</v>
      </c>
      <c r="X724" t="s">
        <v>54</v>
      </c>
      <c r="Y724" s="5">
        <f t="shared" si="22"/>
        <v>3800</v>
      </c>
      <c r="Z724" s="3" t="str">
        <f t="shared" si="23"/>
        <v>December</v>
      </c>
      <c r="AA724">
        <v>2004</v>
      </c>
    </row>
    <row r="725" spans="1:27" x14ac:dyDescent="0.2">
      <c r="A725">
        <v>10358</v>
      </c>
      <c r="B725">
        <v>20</v>
      </c>
      <c r="C725" s="5">
        <v>36.42</v>
      </c>
      <c r="D725">
        <v>11</v>
      </c>
      <c r="E725" s="1">
        <v>38272</v>
      </c>
      <c r="F725" t="s">
        <v>28</v>
      </c>
      <c r="G725">
        <v>4</v>
      </c>
      <c r="H725">
        <v>12</v>
      </c>
      <c r="I725">
        <v>2004</v>
      </c>
      <c r="J725" t="s">
        <v>574</v>
      </c>
      <c r="K725">
        <v>122</v>
      </c>
      <c r="L725" t="s">
        <v>695</v>
      </c>
      <c r="M725" t="s">
        <v>192</v>
      </c>
      <c r="N725" t="s">
        <v>193</v>
      </c>
      <c r="O725" t="s">
        <v>194</v>
      </c>
      <c r="Q725" t="s">
        <v>195</v>
      </c>
      <c r="S725">
        <v>28034</v>
      </c>
      <c r="T725" t="s">
        <v>196</v>
      </c>
      <c r="U725" t="s">
        <v>45</v>
      </c>
      <c r="V725" t="s">
        <v>197</v>
      </c>
      <c r="W725" t="s">
        <v>198</v>
      </c>
      <c r="X725" t="s">
        <v>39</v>
      </c>
      <c r="Y725" s="5">
        <f t="shared" si="22"/>
        <v>728.40000000000009</v>
      </c>
      <c r="Z725" s="3" t="str">
        <f t="shared" si="23"/>
        <v>December</v>
      </c>
      <c r="AA725">
        <v>2004</v>
      </c>
    </row>
    <row r="726" spans="1:27" x14ac:dyDescent="0.2">
      <c r="A726">
        <v>10370</v>
      </c>
      <c r="B726">
        <v>22</v>
      </c>
      <c r="C726" s="5">
        <v>100</v>
      </c>
      <c r="D726">
        <v>5</v>
      </c>
      <c r="E726" t="s">
        <v>314</v>
      </c>
      <c r="F726" t="s">
        <v>28</v>
      </c>
      <c r="G726">
        <v>1</v>
      </c>
      <c r="H726">
        <v>1</v>
      </c>
      <c r="I726">
        <v>2005</v>
      </c>
      <c r="J726" t="s">
        <v>574</v>
      </c>
      <c r="K726">
        <v>122</v>
      </c>
      <c r="L726" t="s">
        <v>695</v>
      </c>
      <c r="M726" t="s">
        <v>320</v>
      </c>
      <c r="N726" t="s">
        <v>321</v>
      </c>
      <c r="O726" t="s">
        <v>322</v>
      </c>
      <c r="P726" t="s">
        <v>323</v>
      </c>
      <c r="Q726" t="s">
        <v>324</v>
      </c>
      <c r="R726" t="s">
        <v>174</v>
      </c>
      <c r="S726">
        <v>2060</v>
      </c>
      <c r="T726" t="s">
        <v>103</v>
      </c>
      <c r="U726" t="s">
        <v>104</v>
      </c>
      <c r="V726" t="s">
        <v>325</v>
      </c>
      <c r="W726" t="s">
        <v>326</v>
      </c>
      <c r="X726" t="s">
        <v>54</v>
      </c>
      <c r="Y726" s="5">
        <f t="shared" si="22"/>
        <v>2200</v>
      </c>
      <c r="Z726" s="3" t="str">
        <f t="shared" si="23"/>
        <v>January</v>
      </c>
      <c r="AA726">
        <v>2005</v>
      </c>
    </row>
    <row r="727" spans="1:27" x14ac:dyDescent="0.2">
      <c r="A727">
        <v>10383</v>
      </c>
      <c r="B727">
        <v>27</v>
      </c>
      <c r="C727" s="5">
        <v>100</v>
      </c>
      <c r="D727">
        <v>11</v>
      </c>
      <c r="E727" t="s">
        <v>696</v>
      </c>
      <c r="F727" t="s">
        <v>28</v>
      </c>
      <c r="G727">
        <v>1</v>
      </c>
      <c r="H727">
        <v>2</v>
      </c>
      <c r="I727">
        <v>2005</v>
      </c>
      <c r="J727" t="s">
        <v>574</v>
      </c>
      <c r="K727">
        <v>122</v>
      </c>
      <c r="L727" t="s">
        <v>695</v>
      </c>
      <c r="M727" t="s">
        <v>192</v>
      </c>
      <c r="N727" t="s">
        <v>193</v>
      </c>
      <c r="O727" t="s">
        <v>194</v>
      </c>
      <c r="Q727" t="s">
        <v>195</v>
      </c>
      <c r="S727">
        <v>28034</v>
      </c>
      <c r="T727" t="s">
        <v>196</v>
      </c>
      <c r="U727" t="s">
        <v>45</v>
      </c>
      <c r="V727" t="s">
        <v>197</v>
      </c>
      <c r="W727" t="s">
        <v>198</v>
      </c>
      <c r="X727" t="s">
        <v>54</v>
      </c>
      <c r="Y727" s="5">
        <f t="shared" si="22"/>
        <v>2700</v>
      </c>
      <c r="Z727" s="3" t="str">
        <f t="shared" si="23"/>
        <v>February</v>
      </c>
      <c r="AA727">
        <v>2005</v>
      </c>
    </row>
    <row r="728" spans="1:27" x14ac:dyDescent="0.2">
      <c r="A728">
        <v>10412</v>
      </c>
      <c r="B728">
        <v>56</v>
      </c>
      <c r="C728" s="5">
        <v>98.18</v>
      </c>
      <c r="D728">
        <v>8</v>
      </c>
      <c r="E728" s="1">
        <v>38416</v>
      </c>
      <c r="F728" t="s">
        <v>28</v>
      </c>
      <c r="G728">
        <v>2</v>
      </c>
      <c r="H728">
        <v>5</v>
      </c>
      <c r="I728">
        <v>2005</v>
      </c>
      <c r="J728" t="s">
        <v>574</v>
      </c>
      <c r="K728">
        <v>122</v>
      </c>
      <c r="L728" t="s">
        <v>695</v>
      </c>
      <c r="M728" t="s">
        <v>192</v>
      </c>
      <c r="N728" t="s">
        <v>193</v>
      </c>
      <c r="O728" t="s">
        <v>194</v>
      </c>
      <c r="Q728" t="s">
        <v>195</v>
      </c>
      <c r="S728">
        <v>28034</v>
      </c>
      <c r="T728" t="s">
        <v>196</v>
      </c>
      <c r="U728" t="s">
        <v>45</v>
      </c>
      <c r="V728" t="s">
        <v>197</v>
      </c>
      <c r="W728" t="s">
        <v>198</v>
      </c>
      <c r="X728" t="s">
        <v>54</v>
      </c>
      <c r="Y728" s="5">
        <f t="shared" si="22"/>
        <v>5498.08</v>
      </c>
      <c r="Z728" s="3" t="str">
        <f t="shared" si="23"/>
        <v>May</v>
      </c>
      <c r="AA728">
        <v>2005</v>
      </c>
    </row>
    <row r="729" spans="1:27" x14ac:dyDescent="0.2">
      <c r="A729">
        <v>10425</v>
      </c>
      <c r="B729">
        <v>38</v>
      </c>
      <c r="C729" s="5">
        <v>99.41</v>
      </c>
      <c r="D729">
        <v>7</v>
      </c>
      <c r="E729" t="s">
        <v>335</v>
      </c>
      <c r="F729" t="s">
        <v>336</v>
      </c>
      <c r="G729">
        <v>2</v>
      </c>
      <c r="H729">
        <v>5</v>
      </c>
      <c r="I729">
        <v>2005</v>
      </c>
      <c r="J729" t="s">
        <v>574</v>
      </c>
      <c r="K729">
        <v>122</v>
      </c>
      <c r="L729" t="s">
        <v>695</v>
      </c>
      <c r="M729" t="s">
        <v>125</v>
      </c>
      <c r="N729" t="s">
        <v>126</v>
      </c>
      <c r="O729" t="s">
        <v>127</v>
      </c>
      <c r="Q729" t="s">
        <v>128</v>
      </c>
      <c r="S729">
        <v>44000</v>
      </c>
      <c r="T729" t="s">
        <v>44</v>
      </c>
      <c r="U729" t="s">
        <v>45</v>
      </c>
      <c r="V729" t="s">
        <v>129</v>
      </c>
      <c r="W729" t="s">
        <v>130</v>
      </c>
      <c r="X729" t="s">
        <v>54</v>
      </c>
      <c r="Y729" s="5">
        <f t="shared" si="22"/>
        <v>3777.58</v>
      </c>
      <c r="Z729" s="3" t="str">
        <f t="shared" si="23"/>
        <v>May</v>
      </c>
      <c r="AA729">
        <v>2005</v>
      </c>
    </row>
    <row r="730" spans="1:27" x14ac:dyDescent="0.2">
      <c r="A730">
        <v>10101</v>
      </c>
      <c r="B730">
        <v>25</v>
      </c>
      <c r="C730" s="5">
        <v>100</v>
      </c>
      <c r="D730">
        <v>4</v>
      </c>
      <c r="E730" s="1">
        <v>37865</v>
      </c>
      <c r="F730" t="s">
        <v>28</v>
      </c>
      <c r="G730">
        <v>1</v>
      </c>
      <c r="H730">
        <v>1</v>
      </c>
      <c r="I730">
        <v>2003</v>
      </c>
      <c r="J730" t="s">
        <v>633</v>
      </c>
      <c r="K730">
        <v>127</v>
      </c>
      <c r="L730" t="s">
        <v>697</v>
      </c>
      <c r="M730" t="s">
        <v>523</v>
      </c>
      <c r="N730" t="s">
        <v>524</v>
      </c>
      <c r="O730" t="s">
        <v>525</v>
      </c>
      <c r="Q730" t="s">
        <v>526</v>
      </c>
      <c r="S730">
        <v>60528</v>
      </c>
      <c r="T730" t="s">
        <v>502</v>
      </c>
      <c r="U730" t="s">
        <v>45</v>
      </c>
      <c r="V730" t="s">
        <v>527</v>
      </c>
      <c r="W730" t="s">
        <v>468</v>
      </c>
      <c r="X730" t="s">
        <v>54</v>
      </c>
      <c r="Y730" s="5">
        <f t="shared" si="22"/>
        <v>2500</v>
      </c>
      <c r="Z730" s="3" t="str">
        <f t="shared" si="23"/>
        <v>January</v>
      </c>
      <c r="AA730">
        <v>2003</v>
      </c>
    </row>
    <row r="731" spans="1:27" x14ac:dyDescent="0.2">
      <c r="A731">
        <v>10110</v>
      </c>
      <c r="B731">
        <v>33</v>
      </c>
      <c r="C731" s="5">
        <v>100</v>
      </c>
      <c r="D731">
        <v>4</v>
      </c>
      <c r="E731" t="s">
        <v>656</v>
      </c>
      <c r="F731" t="s">
        <v>28</v>
      </c>
      <c r="G731">
        <v>1</v>
      </c>
      <c r="H731">
        <v>3</v>
      </c>
      <c r="I731">
        <v>2003</v>
      </c>
      <c r="J731" t="s">
        <v>633</v>
      </c>
      <c r="K731">
        <v>127</v>
      </c>
      <c r="L731" t="s">
        <v>697</v>
      </c>
      <c r="M731" t="s">
        <v>560</v>
      </c>
      <c r="N731" t="s">
        <v>561</v>
      </c>
      <c r="O731" t="s">
        <v>562</v>
      </c>
      <c r="Q731" t="s">
        <v>563</v>
      </c>
      <c r="S731" t="s">
        <v>564</v>
      </c>
      <c r="T731" t="s">
        <v>187</v>
      </c>
      <c r="U731" t="s">
        <v>45</v>
      </c>
      <c r="V731" t="s">
        <v>565</v>
      </c>
      <c r="W731" t="s">
        <v>102</v>
      </c>
      <c r="X731" t="s">
        <v>54</v>
      </c>
      <c r="Y731" s="5">
        <f t="shared" si="22"/>
        <v>3300</v>
      </c>
      <c r="Z731" s="3" t="str">
        <f t="shared" si="23"/>
        <v>March</v>
      </c>
      <c r="AA731">
        <v>2003</v>
      </c>
    </row>
    <row r="732" spans="1:27" x14ac:dyDescent="0.2">
      <c r="A732">
        <v>10124</v>
      </c>
      <c r="B732">
        <v>42</v>
      </c>
      <c r="C732" s="5">
        <v>100</v>
      </c>
      <c r="D732">
        <v>3</v>
      </c>
      <c r="E732" t="s">
        <v>636</v>
      </c>
      <c r="F732" t="s">
        <v>28</v>
      </c>
      <c r="G732">
        <v>2</v>
      </c>
      <c r="H732">
        <v>5</v>
      </c>
      <c r="I732">
        <v>2003</v>
      </c>
      <c r="J732" t="s">
        <v>633</v>
      </c>
      <c r="K732">
        <v>127</v>
      </c>
      <c r="L732" t="s">
        <v>697</v>
      </c>
      <c r="M732" t="s">
        <v>620</v>
      </c>
      <c r="N732">
        <v>7025551838</v>
      </c>
      <c r="O732" t="s">
        <v>621</v>
      </c>
      <c r="Q732" t="s">
        <v>622</v>
      </c>
      <c r="R732" t="s">
        <v>623</v>
      </c>
      <c r="S732">
        <v>83030</v>
      </c>
      <c r="T732" t="s">
        <v>35</v>
      </c>
      <c r="U732" t="s">
        <v>36</v>
      </c>
      <c r="V732" t="s">
        <v>123</v>
      </c>
      <c r="W732" t="s">
        <v>453</v>
      </c>
      <c r="X732" t="s">
        <v>54</v>
      </c>
      <c r="Y732" s="5">
        <f t="shared" si="22"/>
        <v>4200</v>
      </c>
      <c r="Z732" s="3" t="str">
        <f t="shared" si="23"/>
        <v>May</v>
      </c>
      <c r="AA732">
        <v>2003</v>
      </c>
    </row>
    <row r="733" spans="1:27" x14ac:dyDescent="0.2">
      <c r="A733">
        <v>10149</v>
      </c>
      <c r="B733">
        <v>33</v>
      </c>
      <c r="C733" s="5">
        <v>100</v>
      </c>
      <c r="D733">
        <v>8</v>
      </c>
      <c r="E733" s="1">
        <v>37964</v>
      </c>
      <c r="F733" t="s">
        <v>28</v>
      </c>
      <c r="G733">
        <v>3</v>
      </c>
      <c r="H733">
        <v>9</v>
      </c>
      <c r="I733">
        <v>2003</v>
      </c>
      <c r="J733" t="s">
        <v>633</v>
      </c>
      <c r="K733">
        <v>127</v>
      </c>
      <c r="L733" t="s">
        <v>697</v>
      </c>
      <c r="M733" t="s">
        <v>604</v>
      </c>
      <c r="N733">
        <v>4155554312</v>
      </c>
      <c r="O733" t="s">
        <v>605</v>
      </c>
      <c r="Q733" t="s">
        <v>606</v>
      </c>
      <c r="R733" t="s">
        <v>59</v>
      </c>
      <c r="S733">
        <v>94217</v>
      </c>
      <c r="T733" t="s">
        <v>35</v>
      </c>
      <c r="U733" t="s">
        <v>36</v>
      </c>
      <c r="V733" t="s">
        <v>607</v>
      </c>
      <c r="W733" t="s">
        <v>453</v>
      </c>
      <c r="X733" t="s">
        <v>54</v>
      </c>
      <c r="Y733" s="5">
        <f t="shared" si="22"/>
        <v>3300</v>
      </c>
      <c r="Z733" s="3" t="str">
        <f t="shared" si="23"/>
        <v>September</v>
      </c>
      <c r="AA733">
        <v>2003</v>
      </c>
    </row>
    <row r="734" spans="1:27" x14ac:dyDescent="0.2">
      <c r="A734">
        <v>10162</v>
      </c>
      <c r="B734">
        <v>38</v>
      </c>
      <c r="C734" s="5">
        <v>100</v>
      </c>
      <c r="D734">
        <v>6</v>
      </c>
      <c r="E734" t="s">
        <v>638</v>
      </c>
      <c r="F734" t="s">
        <v>28</v>
      </c>
      <c r="G734">
        <v>4</v>
      </c>
      <c r="H734">
        <v>10</v>
      </c>
      <c r="I734">
        <v>2003</v>
      </c>
      <c r="J734" t="s">
        <v>633</v>
      </c>
      <c r="K734">
        <v>127</v>
      </c>
      <c r="L734" t="s">
        <v>697</v>
      </c>
      <c r="M734" t="s">
        <v>62</v>
      </c>
      <c r="N734">
        <v>6505551386</v>
      </c>
      <c r="O734" t="s">
        <v>63</v>
      </c>
      <c r="Q734" t="s">
        <v>64</v>
      </c>
      <c r="R734" t="s">
        <v>59</v>
      </c>
      <c r="T734" t="s">
        <v>35</v>
      </c>
      <c r="U734" t="s">
        <v>36</v>
      </c>
      <c r="V734" t="s">
        <v>65</v>
      </c>
      <c r="W734" t="s">
        <v>61</v>
      </c>
      <c r="X734" t="s">
        <v>54</v>
      </c>
      <c r="Y734" s="5">
        <f t="shared" si="22"/>
        <v>3800</v>
      </c>
      <c r="Z734" s="3" t="str">
        <f t="shared" si="23"/>
        <v>October</v>
      </c>
      <c r="AA734">
        <v>2003</v>
      </c>
    </row>
    <row r="735" spans="1:27" x14ac:dyDescent="0.2">
      <c r="A735">
        <v>10173</v>
      </c>
      <c r="B735">
        <v>31</v>
      </c>
      <c r="C735" s="5">
        <v>100</v>
      </c>
      <c r="D735">
        <v>10</v>
      </c>
      <c r="E735" s="1">
        <v>37752</v>
      </c>
      <c r="F735" t="s">
        <v>28</v>
      </c>
      <c r="G735">
        <v>4</v>
      </c>
      <c r="H735">
        <v>11</v>
      </c>
      <c r="I735">
        <v>2003</v>
      </c>
      <c r="J735" t="s">
        <v>633</v>
      </c>
      <c r="K735">
        <v>127</v>
      </c>
      <c r="L735" t="s">
        <v>697</v>
      </c>
      <c r="M735" t="s">
        <v>639</v>
      </c>
      <c r="N735" t="s">
        <v>640</v>
      </c>
      <c r="O735" t="s">
        <v>641</v>
      </c>
      <c r="Q735" t="s">
        <v>642</v>
      </c>
      <c r="S735">
        <v>24100</v>
      </c>
      <c r="T735" t="s">
        <v>288</v>
      </c>
      <c r="U735" t="s">
        <v>45</v>
      </c>
      <c r="V735" t="s">
        <v>643</v>
      </c>
      <c r="W735" t="s">
        <v>644</v>
      </c>
      <c r="X735" t="s">
        <v>54</v>
      </c>
      <c r="Y735" s="5">
        <f t="shared" si="22"/>
        <v>3100</v>
      </c>
      <c r="Z735" s="3" t="str">
        <f t="shared" si="23"/>
        <v>November</v>
      </c>
      <c r="AA735">
        <v>2003</v>
      </c>
    </row>
    <row r="736" spans="1:27" x14ac:dyDescent="0.2">
      <c r="A736">
        <v>10182</v>
      </c>
      <c r="B736">
        <v>20</v>
      </c>
      <c r="C736" s="5">
        <v>100</v>
      </c>
      <c r="D736">
        <v>7</v>
      </c>
      <c r="E736" s="1">
        <v>37966</v>
      </c>
      <c r="F736" t="s">
        <v>28</v>
      </c>
      <c r="G736">
        <v>4</v>
      </c>
      <c r="H736">
        <v>11</v>
      </c>
      <c r="I736">
        <v>2003</v>
      </c>
      <c r="J736" t="s">
        <v>633</v>
      </c>
      <c r="K736">
        <v>127</v>
      </c>
      <c r="L736" t="s">
        <v>697</v>
      </c>
      <c r="M736" t="s">
        <v>303</v>
      </c>
      <c r="N736">
        <v>4155551450</v>
      </c>
      <c r="O736" t="s">
        <v>304</v>
      </c>
      <c r="Q736" t="s">
        <v>305</v>
      </c>
      <c r="R736" t="s">
        <v>59</v>
      </c>
      <c r="S736">
        <v>97562</v>
      </c>
      <c r="T736" t="s">
        <v>35</v>
      </c>
      <c r="U736" t="s">
        <v>36</v>
      </c>
      <c r="V736" t="s">
        <v>306</v>
      </c>
      <c r="W736" t="s">
        <v>307</v>
      </c>
      <c r="X736" t="s">
        <v>39</v>
      </c>
      <c r="Y736" s="5">
        <f t="shared" si="22"/>
        <v>2000</v>
      </c>
      <c r="Z736" s="3" t="str">
        <f t="shared" si="23"/>
        <v>November</v>
      </c>
      <c r="AA736">
        <v>2003</v>
      </c>
    </row>
    <row r="737" spans="1:27" x14ac:dyDescent="0.2">
      <c r="A737">
        <v>10193</v>
      </c>
      <c r="B737">
        <v>44</v>
      </c>
      <c r="C737" s="5">
        <v>100</v>
      </c>
      <c r="D737">
        <v>11</v>
      </c>
      <c r="E737" t="s">
        <v>645</v>
      </c>
      <c r="F737" t="s">
        <v>28</v>
      </c>
      <c r="G737">
        <v>4</v>
      </c>
      <c r="H737">
        <v>11</v>
      </c>
      <c r="I737">
        <v>2003</v>
      </c>
      <c r="J737" t="s">
        <v>633</v>
      </c>
      <c r="K737">
        <v>127</v>
      </c>
      <c r="L737" t="s">
        <v>697</v>
      </c>
      <c r="M737" t="s">
        <v>646</v>
      </c>
      <c r="N737" t="s">
        <v>647</v>
      </c>
      <c r="O737" t="s">
        <v>648</v>
      </c>
      <c r="Q737" t="s">
        <v>649</v>
      </c>
      <c r="R737" t="s">
        <v>102</v>
      </c>
      <c r="S737">
        <v>3150</v>
      </c>
      <c r="T737" t="s">
        <v>103</v>
      </c>
      <c r="U737" t="s">
        <v>104</v>
      </c>
      <c r="V737" t="s">
        <v>650</v>
      </c>
      <c r="W737" t="s">
        <v>651</v>
      </c>
      <c r="X737" t="s">
        <v>54</v>
      </c>
      <c r="Y737" s="5">
        <f t="shared" si="22"/>
        <v>4400</v>
      </c>
      <c r="Z737" s="3" t="str">
        <f t="shared" si="23"/>
        <v>November</v>
      </c>
      <c r="AA737">
        <v>2003</v>
      </c>
    </row>
    <row r="738" spans="1:27" x14ac:dyDescent="0.2">
      <c r="A738">
        <v>10204</v>
      </c>
      <c r="B738">
        <v>26</v>
      </c>
      <c r="C738" s="5">
        <v>100</v>
      </c>
      <c r="D738">
        <v>1</v>
      </c>
      <c r="E738" s="1">
        <v>37664</v>
      </c>
      <c r="F738" t="s">
        <v>28</v>
      </c>
      <c r="G738">
        <v>4</v>
      </c>
      <c r="H738">
        <v>12</v>
      </c>
      <c r="I738">
        <v>2003</v>
      </c>
      <c r="J738" t="s">
        <v>633</v>
      </c>
      <c r="K738">
        <v>127</v>
      </c>
      <c r="L738" t="s">
        <v>697</v>
      </c>
      <c r="M738" t="s">
        <v>539</v>
      </c>
      <c r="N738">
        <v>2125557413</v>
      </c>
      <c r="O738" t="s">
        <v>540</v>
      </c>
      <c r="P738" t="s">
        <v>541</v>
      </c>
      <c r="Q738" t="s">
        <v>33</v>
      </c>
      <c r="R738" t="s">
        <v>34</v>
      </c>
      <c r="S738">
        <v>10022</v>
      </c>
      <c r="T738" t="s">
        <v>35</v>
      </c>
      <c r="U738" t="s">
        <v>36</v>
      </c>
      <c r="V738" t="s">
        <v>60</v>
      </c>
      <c r="W738" t="s">
        <v>542</v>
      </c>
      <c r="X738" t="s">
        <v>54</v>
      </c>
      <c r="Y738" s="5">
        <f t="shared" si="22"/>
        <v>2600</v>
      </c>
      <c r="Z738" s="3" t="str">
        <f t="shared" si="23"/>
        <v>December</v>
      </c>
      <c r="AA738">
        <v>2003</v>
      </c>
    </row>
    <row r="739" spans="1:27" x14ac:dyDescent="0.2">
      <c r="A739">
        <v>10214</v>
      </c>
      <c r="B739">
        <v>27</v>
      </c>
      <c r="C739" s="5">
        <v>100</v>
      </c>
      <c r="D739">
        <v>4</v>
      </c>
      <c r="E739" t="s">
        <v>688</v>
      </c>
      <c r="F739" t="s">
        <v>28</v>
      </c>
      <c r="G739">
        <v>1</v>
      </c>
      <c r="H739">
        <v>1</v>
      </c>
      <c r="I739">
        <v>2004</v>
      </c>
      <c r="J739" t="s">
        <v>633</v>
      </c>
      <c r="K739">
        <v>127</v>
      </c>
      <c r="L739" t="s">
        <v>697</v>
      </c>
      <c r="M739" t="s">
        <v>212</v>
      </c>
      <c r="N739" t="s">
        <v>213</v>
      </c>
      <c r="O739" t="s">
        <v>214</v>
      </c>
      <c r="Q739" t="s">
        <v>195</v>
      </c>
      <c r="S739">
        <v>28023</v>
      </c>
      <c r="T739" t="s">
        <v>196</v>
      </c>
      <c r="U739" t="s">
        <v>45</v>
      </c>
      <c r="V739" t="s">
        <v>215</v>
      </c>
      <c r="W739" t="s">
        <v>216</v>
      </c>
      <c r="X739" t="s">
        <v>54</v>
      </c>
      <c r="Y739" s="5">
        <f t="shared" si="22"/>
        <v>2700</v>
      </c>
      <c r="Z739" s="3" t="str">
        <f t="shared" si="23"/>
        <v>January</v>
      </c>
      <c r="AA739">
        <v>2004</v>
      </c>
    </row>
    <row r="740" spans="1:27" x14ac:dyDescent="0.2">
      <c r="A740">
        <v>10227</v>
      </c>
      <c r="B740">
        <v>46</v>
      </c>
      <c r="C740" s="5">
        <v>100</v>
      </c>
      <c r="D740">
        <v>7</v>
      </c>
      <c r="E740" s="1">
        <v>38020</v>
      </c>
      <c r="F740" t="s">
        <v>28</v>
      </c>
      <c r="G740">
        <v>1</v>
      </c>
      <c r="H740">
        <v>3</v>
      </c>
      <c r="I740">
        <v>2004</v>
      </c>
      <c r="J740" t="s">
        <v>633</v>
      </c>
      <c r="K740">
        <v>127</v>
      </c>
      <c r="L740" t="s">
        <v>697</v>
      </c>
      <c r="M740" t="s">
        <v>245</v>
      </c>
      <c r="N740" t="s">
        <v>246</v>
      </c>
      <c r="O740" t="s">
        <v>247</v>
      </c>
      <c r="Q740" t="s">
        <v>248</v>
      </c>
      <c r="S740">
        <v>69004</v>
      </c>
      <c r="T740" t="s">
        <v>44</v>
      </c>
      <c r="U740" t="s">
        <v>45</v>
      </c>
      <c r="V740" t="s">
        <v>249</v>
      </c>
      <c r="W740" t="s">
        <v>250</v>
      </c>
      <c r="X740" t="s">
        <v>167</v>
      </c>
      <c r="Y740" s="5">
        <f t="shared" si="22"/>
        <v>4600</v>
      </c>
      <c r="Z740" s="3" t="str">
        <f t="shared" si="23"/>
        <v>March</v>
      </c>
      <c r="AA740">
        <v>2004</v>
      </c>
    </row>
    <row r="741" spans="1:27" x14ac:dyDescent="0.2">
      <c r="A741">
        <v>10243</v>
      </c>
      <c r="B741">
        <v>47</v>
      </c>
      <c r="C741" s="5">
        <v>100</v>
      </c>
      <c r="D741">
        <v>2</v>
      </c>
      <c r="E741" t="s">
        <v>698</v>
      </c>
      <c r="F741" t="s">
        <v>28</v>
      </c>
      <c r="G741">
        <v>2</v>
      </c>
      <c r="H741">
        <v>4</v>
      </c>
      <c r="I741">
        <v>2004</v>
      </c>
      <c r="J741" t="s">
        <v>633</v>
      </c>
      <c r="K741">
        <v>127</v>
      </c>
      <c r="L741" t="s">
        <v>697</v>
      </c>
      <c r="M741" t="s">
        <v>469</v>
      </c>
      <c r="N741">
        <v>6175552555</v>
      </c>
      <c r="O741" t="s">
        <v>470</v>
      </c>
      <c r="Q741" t="s">
        <v>428</v>
      </c>
      <c r="R741" t="s">
        <v>135</v>
      </c>
      <c r="S741">
        <v>51003</v>
      </c>
      <c r="T741" t="s">
        <v>35</v>
      </c>
      <c r="U741" t="s">
        <v>36</v>
      </c>
      <c r="V741" t="s">
        <v>471</v>
      </c>
      <c r="W741" t="s">
        <v>307</v>
      </c>
      <c r="X741" t="s">
        <v>54</v>
      </c>
      <c r="Y741" s="5">
        <f t="shared" si="22"/>
        <v>4700</v>
      </c>
      <c r="Z741" s="3" t="str">
        <f t="shared" si="23"/>
        <v>April</v>
      </c>
      <c r="AA741">
        <v>2004</v>
      </c>
    </row>
    <row r="742" spans="1:27" x14ac:dyDescent="0.2">
      <c r="A742">
        <v>10280</v>
      </c>
      <c r="B742">
        <v>37</v>
      </c>
      <c r="C742" s="5">
        <v>100</v>
      </c>
      <c r="D742">
        <v>13</v>
      </c>
      <c r="E742" t="s">
        <v>283</v>
      </c>
      <c r="F742" t="s">
        <v>28</v>
      </c>
      <c r="G742">
        <v>3</v>
      </c>
      <c r="H742">
        <v>8</v>
      </c>
      <c r="I742">
        <v>2004</v>
      </c>
      <c r="J742" t="s">
        <v>633</v>
      </c>
      <c r="K742">
        <v>127</v>
      </c>
      <c r="L742" t="s">
        <v>697</v>
      </c>
      <c r="M742" t="s">
        <v>284</v>
      </c>
      <c r="N742" t="s">
        <v>285</v>
      </c>
      <c r="O742" t="s">
        <v>286</v>
      </c>
      <c r="Q742" t="s">
        <v>287</v>
      </c>
      <c r="S742">
        <v>10100</v>
      </c>
      <c r="T742" t="s">
        <v>288</v>
      </c>
      <c r="U742" t="s">
        <v>45</v>
      </c>
      <c r="V742" t="s">
        <v>289</v>
      </c>
      <c r="W742" t="s">
        <v>290</v>
      </c>
      <c r="X742" t="s">
        <v>54</v>
      </c>
      <c r="Y742" s="5">
        <f t="shared" si="22"/>
        <v>3700</v>
      </c>
      <c r="Z742" s="3" t="str">
        <f t="shared" si="23"/>
        <v>August</v>
      </c>
      <c r="AA742">
        <v>2004</v>
      </c>
    </row>
    <row r="743" spans="1:27" x14ac:dyDescent="0.2">
      <c r="A743">
        <v>10288</v>
      </c>
      <c r="B743">
        <v>31</v>
      </c>
      <c r="C743" s="5">
        <v>100</v>
      </c>
      <c r="D743">
        <v>2</v>
      </c>
      <c r="E743" s="1">
        <v>37995</v>
      </c>
      <c r="F743" t="s">
        <v>28</v>
      </c>
      <c r="G743">
        <v>3</v>
      </c>
      <c r="H743">
        <v>9</v>
      </c>
      <c r="I743">
        <v>2004</v>
      </c>
      <c r="J743" t="s">
        <v>633</v>
      </c>
      <c r="K743">
        <v>127</v>
      </c>
      <c r="L743" t="s">
        <v>697</v>
      </c>
      <c r="M743" t="s">
        <v>472</v>
      </c>
      <c r="N743" t="s">
        <v>473</v>
      </c>
      <c r="O743" t="s">
        <v>474</v>
      </c>
      <c r="P743" t="s">
        <v>475</v>
      </c>
      <c r="Q743" t="s">
        <v>222</v>
      </c>
      <c r="S743">
        <v>69045</v>
      </c>
      <c r="T743" t="s">
        <v>222</v>
      </c>
      <c r="U743" t="s">
        <v>104</v>
      </c>
      <c r="V743" t="s">
        <v>476</v>
      </c>
      <c r="W743" t="s">
        <v>477</v>
      </c>
      <c r="X743" t="s">
        <v>54</v>
      </c>
      <c r="Y743" s="5">
        <f t="shared" si="22"/>
        <v>3100</v>
      </c>
      <c r="Z743" s="3" t="str">
        <f t="shared" si="23"/>
        <v>September</v>
      </c>
      <c r="AA743">
        <v>2004</v>
      </c>
    </row>
    <row r="744" spans="1:27" x14ac:dyDescent="0.2">
      <c r="A744">
        <v>10304</v>
      </c>
      <c r="B744">
        <v>24</v>
      </c>
      <c r="C744" s="5">
        <v>100</v>
      </c>
      <c r="D744">
        <v>17</v>
      </c>
      <c r="E744" s="1">
        <v>38301</v>
      </c>
      <c r="F744" t="s">
        <v>28</v>
      </c>
      <c r="G744">
        <v>4</v>
      </c>
      <c r="H744">
        <v>10</v>
      </c>
      <c r="I744">
        <v>2004</v>
      </c>
      <c r="J744" t="s">
        <v>633</v>
      </c>
      <c r="K744">
        <v>127</v>
      </c>
      <c r="L744" t="s">
        <v>697</v>
      </c>
      <c r="M744" t="s">
        <v>297</v>
      </c>
      <c r="N744" t="s">
        <v>298</v>
      </c>
      <c r="O744" t="s">
        <v>299</v>
      </c>
      <c r="Q744" t="s">
        <v>300</v>
      </c>
      <c r="S744">
        <v>78000</v>
      </c>
      <c r="T744" t="s">
        <v>44</v>
      </c>
      <c r="U744" t="s">
        <v>45</v>
      </c>
      <c r="V744" t="s">
        <v>301</v>
      </c>
      <c r="W744" t="s">
        <v>53</v>
      </c>
      <c r="X744" t="s">
        <v>39</v>
      </c>
      <c r="Y744" s="5">
        <f t="shared" si="22"/>
        <v>2400</v>
      </c>
      <c r="Z744" s="3" t="str">
        <f t="shared" si="23"/>
        <v>October</v>
      </c>
      <c r="AA744">
        <v>2004</v>
      </c>
    </row>
    <row r="745" spans="1:27" x14ac:dyDescent="0.2">
      <c r="A745">
        <v>10312</v>
      </c>
      <c r="B745">
        <v>31</v>
      </c>
      <c r="C745" s="5">
        <v>100</v>
      </c>
      <c r="D745">
        <v>14</v>
      </c>
      <c r="E745" t="s">
        <v>302</v>
      </c>
      <c r="F745" t="s">
        <v>28</v>
      </c>
      <c r="G745">
        <v>4</v>
      </c>
      <c r="H745">
        <v>10</v>
      </c>
      <c r="I745">
        <v>2004</v>
      </c>
      <c r="J745" t="s">
        <v>633</v>
      </c>
      <c r="K745">
        <v>127</v>
      </c>
      <c r="L745" t="s">
        <v>697</v>
      </c>
      <c r="M745" t="s">
        <v>303</v>
      </c>
      <c r="N745">
        <v>4155551450</v>
      </c>
      <c r="O745" t="s">
        <v>304</v>
      </c>
      <c r="Q745" t="s">
        <v>305</v>
      </c>
      <c r="R745" t="s">
        <v>59</v>
      </c>
      <c r="S745">
        <v>97562</v>
      </c>
      <c r="T745" t="s">
        <v>35</v>
      </c>
      <c r="U745" t="s">
        <v>36</v>
      </c>
      <c r="V745" t="s">
        <v>306</v>
      </c>
      <c r="W745" t="s">
        <v>307</v>
      </c>
      <c r="X745" t="s">
        <v>54</v>
      </c>
      <c r="Y745" s="5">
        <f t="shared" si="22"/>
        <v>3100</v>
      </c>
      <c r="Z745" s="3" t="str">
        <f t="shared" si="23"/>
        <v>October</v>
      </c>
      <c r="AA745">
        <v>2004</v>
      </c>
    </row>
    <row r="746" spans="1:27" x14ac:dyDescent="0.2">
      <c r="A746">
        <v>10322</v>
      </c>
      <c r="B746">
        <v>50</v>
      </c>
      <c r="C746" s="5">
        <v>100</v>
      </c>
      <c r="D746">
        <v>6</v>
      </c>
      <c r="E746" s="1">
        <v>38088</v>
      </c>
      <c r="F746" t="s">
        <v>28</v>
      </c>
      <c r="G746">
        <v>4</v>
      </c>
      <c r="H746">
        <v>11</v>
      </c>
      <c r="I746">
        <v>2004</v>
      </c>
      <c r="J746" t="s">
        <v>633</v>
      </c>
      <c r="K746">
        <v>127</v>
      </c>
      <c r="L746" t="s">
        <v>697</v>
      </c>
      <c r="M746" t="s">
        <v>308</v>
      </c>
      <c r="N746">
        <v>6035558647</v>
      </c>
      <c r="O746" t="s">
        <v>309</v>
      </c>
      <c r="Q746" t="s">
        <v>310</v>
      </c>
      <c r="R746" t="s">
        <v>311</v>
      </c>
      <c r="S746">
        <v>62005</v>
      </c>
      <c r="T746" t="s">
        <v>35</v>
      </c>
      <c r="U746" t="s">
        <v>36</v>
      </c>
      <c r="V746" t="s">
        <v>60</v>
      </c>
      <c r="W746" t="s">
        <v>307</v>
      </c>
      <c r="X746" t="s">
        <v>167</v>
      </c>
      <c r="Y746" s="5">
        <f t="shared" si="22"/>
        <v>5000</v>
      </c>
      <c r="Z746" s="3" t="str">
        <f t="shared" si="23"/>
        <v>November</v>
      </c>
      <c r="AA746">
        <v>2004</v>
      </c>
    </row>
    <row r="747" spans="1:27" x14ac:dyDescent="0.2">
      <c r="A747">
        <v>10332</v>
      </c>
      <c r="B747">
        <v>35</v>
      </c>
      <c r="C747" s="5">
        <v>64.69</v>
      </c>
      <c r="D747">
        <v>8</v>
      </c>
      <c r="E747" t="s">
        <v>631</v>
      </c>
      <c r="F747" t="s">
        <v>28</v>
      </c>
      <c r="G747">
        <v>4</v>
      </c>
      <c r="H747">
        <v>11</v>
      </c>
      <c r="I747">
        <v>2004</v>
      </c>
      <c r="J747" t="s">
        <v>633</v>
      </c>
      <c r="K747">
        <v>127</v>
      </c>
      <c r="L747" t="s">
        <v>697</v>
      </c>
      <c r="M747" t="s">
        <v>560</v>
      </c>
      <c r="N747" t="s">
        <v>561</v>
      </c>
      <c r="O747" t="s">
        <v>562</v>
      </c>
      <c r="Q747" t="s">
        <v>563</v>
      </c>
      <c r="S747" t="s">
        <v>564</v>
      </c>
      <c r="T747" t="s">
        <v>187</v>
      </c>
      <c r="U747" t="s">
        <v>45</v>
      </c>
      <c r="V747" t="s">
        <v>565</v>
      </c>
      <c r="W747" t="s">
        <v>102</v>
      </c>
      <c r="X747" t="s">
        <v>39</v>
      </c>
      <c r="Y747" s="5">
        <f t="shared" si="22"/>
        <v>2264.15</v>
      </c>
      <c r="Z747" s="3" t="str">
        <f t="shared" si="23"/>
        <v>November</v>
      </c>
      <c r="AA747">
        <v>2004</v>
      </c>
    </row>
    <row r="748" spans="1:27" x14ac:dyDescent="0.2">
      <c r="A748">
        <v>10344</v>
      </c>
      <c r="B748">
        <v>30</v>
      </c>
      <c r="C748" s="5">
        <v>100</v>
      </c>
      <c r="D748">
        <v>3</v>
      </c>
      <c r="E748" t="s">
        <v>689</v>
      </c>
      <c r="F748" t="s">
        <v>28</v>
      </c>
      <c r="G748">
        <v>4</v>
      </c>
      <c r="H748">
        <v>11</v>
      </c>
      <c r="I748">
        <v>2004</v>
      </c>
      <c r="J748" t="s">
        <v>633</v>
      </c>
      <c r="K748">
        <v>127</v>
      </c>
      <c r="L748" t="s">
        <v>697</v>
      </c>
      <c r="M748" t="s">
        <v>491</v>
      </c>
      <c r="N748" t="s">
        <v>492</v>
      </c>
      <c r="O748" t="s">
        <v>493</v>
      </c>
      <c r="Q748" t="s">
        <v>494</v>
      </c>
      <c r="S748">
        <v>13008</v>
      </c>
      <c r="T748" t="s">
        <v>44</v>
      </c>
      <c r="U748" t="s">
        <v>45</v>
      </c>
      <c r="V748" t="s">
        <v>495</v>
      </c>
      <c r="W748" t="s">
        <v>496</v>
      </c>
      <c r="X748" t="s">
        <v>54</v>
      </c>
      <c r="Y748" s="5">
        <f t="shared" si="22"/>
        <v>3000</v>
      </c>
      <c r="Z748" s="3" t="str">
        <f t="shared" si="23"/>
        <v>November</v>
      </c>
      <c r="AA748">
        <v>2004</v>
      </c>
    </row>
    <row r="749" spans="1:27" x14ac:dyDescent="0.2">
      <c r="A749">
        <v>10356</v>
      </c>
      <c r="B749">
        <v>29</v>
      </c>
      <c r="C749" s="5">
        <v>100</v>
      </c>
      <c r="D749">
        <v>3</v>
      </c>
      <c r="E749" s="1">
        <v>38242</v>
      </c>
      <c r="F749" t="s">
        <v>28</v>
      </c>
      <c r="G749">
        <v>4</v>
      </c>
      <c r="H749">
        <v>12</v>
      </c>
      <c r="I749">
        <v>2004</v>
      </c>
      <c r="J749" t="s">
        <v>633</v>
      </c>
      <c r="K749">
        <v>127</v>
      </c>
      <c r="L749" t="s">
        <v>697</v>
      </c>
      <c r="M749" t="s">
        <v>48</v>
      </c>
      <c r="N749" t="s">
        <v>49</v>
      </c>
      <c r="O749" t="s">
        <v>50</v>
      </c>
      <c r="Q749" t="s">
        <v>51</v>
      </c>
      <c r="S749">
        <v>75508</v>
      </c>
      <c r="T749" t="s">
        <v>44</v>
      </c>
      <c r="U749" t="s">
        <v>45</v>
      </c>
      <c r="V749" t="s">
        <v>52</v>
      </c>
      <c r="W749" t="s">
        <v>53</v>
      </c>
      <c r="X749" t="s">
        <v>54</v>
      </c>
      <c r="Y749" s="5">
        <f t="shared" si="22"/>
        <v>2900</v>
      </c>
      <c r="Z749" s="3" t="str">
        <f t="shared" si="23"/>
        <v>December</v>
      </c>
      <c r="AA749">
        <v>2004</v>
      </c>
    </row>
    <row r="750" spans="1:27" x14ac:dyDescent="0.2">
      <c r="A750">
        <v>10367</v>
      </c>
      <c r="B750">
        <v>27</v>
      </c>
      <c r="C750" s="5">
        <v>100</v>
      </c>
      <c r="D750">
        <v>5</v>
      </c>
      <c r="E750" s="1">
        <v>38687</v>
      </c>
      <c r="F750" t="s">
        <v>462</v>
      </c>
      <c r="G750">
        <v>1</v>
      </c>
      <c r="H750">
        <v>1</v>
      </c>
      <c r="I750">
        <v>2005</v>
      </c>
      <c r="J750" t="s">
        <v>633</v>
      </c>
      <c r="K750">
        <v>127</v>
      </c>
      <c r="L750" t="s">
        <v>697</v>
      </c>
      <c r="M750" t="s">
        <v>56</v>
      </c>
      <c r="N750">
        <v>6265557265</v>
      </c>
      <c r="O750" t="s">
        <v>57</v>
      </c>
      <c r="Q750" t="s">
        <v>58</v>
      </c>
      <c r="R750" t="s">
        <v>59</v>
      </c>
      <c r="S750">
        <v>90003</v>
      </c>
      <c r="T750" t="s">
        <v>35</v>
      </c>
      <c r="U750" t="s">
        <v>36</v>
      </c>
      <c r="V750" t="s">
        <v>60</v>
      </c>
      <c r="W750" t="s">
        <v>61</v>
      </c>
      <c r="X750" t="s">
        <v>54</v>
      </c>
      <c r="Y750" s="5">
        <f t="shared" si="22"/>
        <v>2700</v>
      </c>
      <c r="Z750" s="3" t="str">
        <f t="shared" si="23"/>
        <v>January</v>
      </c>
      <c r="AA750">
        <v>2005</v>
      </c>
    </row>
    <row r="751" spans="1:27" x14ac:dyDescent="0.2">
      <c r="A751">
        <v>10380</v>
      </c>
      <c r="B751">
        <v>40</v>
      </c>
      <c r="C751" s="5">
        <v>100</v>
      </c>
      <c r="D751">
        <v>10</v>
      </c>
      <c r="E751" t="s">
        <v>653</v>
      </c>
      <c r="F751" t="s">
        <v>28</v>
      </c>
      <c r="G751">
        <v>1</v>
      </c>
      <c r="H751">
        <v>2</v>
      </c>
      <c r="I751">
        <v>2005</v>
      </c>
      <c r="J751" t="s">
        <v>633</v>
      </c>
      <c r="K751">
        <v>127</v>
      </c>
      <c r="L751" t="s">
        <v>697</v>
      </c>
      <c r="M751" t="s">
        <v>192</v>
      </c>
      <c r="N751" t="s">
        <v>193</v>
      </c>
      <c r="O751" t="s">
        <v>194</v>
      </c>
      <c r="Q751" t="s">
        <v>195</v>
      </c>
      <c r="S751">
        <v>28034</v>
      </c>
      <c r="T751" t="s">
        <v>196</v>
      </c>
      <c r="U751" t="s">
        <v>45</v>
      </c>
      <c r="V751" t="s">
        <v>197</v>
      </c>
      <c r="W751" t="s">
        <v>198</v>
      </c>
      <c r="X751" t="s">
        <v>54</v>
      </c>
      <c r="Y751" s="5">
        <f t="shared" si="22"/>
        <v>4000</v>
      </c>
      <c r="Z751" s="3" t="str">
        <f t="shared" si="23"/>
        <v>February</v>
      </c>
      <c r="AA751">
        <v>2005</v>
      </c>
    </row>
    <row r="752" spans="1:27" x14ac:dyDescent="0.2">
      <c r="A752">
        <v>10390</v>
      </c>
      <c r="B752">
        <v>31</v>
      </c>
      <c r="C752" s="5">
        <v>98.99</v>
      </c>
      <c r="D752">
        <v>16</v>
      </c>
      <c r="E752" s="1">
        <v>38445</v>
      </c>
      <c r="F752" t="s">
        <v>28</v>
      </c>
      <c r="G752">
        <v>1</v>
      </c>
      <c r="H752">
        <v>3</v>
      </c>
      <c r="I752">
        <v>2005</v>
      </c>
      <c r="J752" t="s">
        <v>633</v>
      </c>
      <c r="K752">
        <v>127</v>
      </c>
      <c r="L752" t="s">
        <v>697</v>
      </c>
      <c r="M752" t="s">
        <v>303</v>
      </c>
      <c r="N752">
        <v>4155551450</v>
      </c>
      <c r="O752" t="s">
        <v>304</v>
      </c>
      <c r="Q752" t="s">
        <v>305</v>
      </c>
      <c r="R752" t="s">
        <v>59</v>
      </c>
      <c r="S752">
        <v>97562</v>
      </c>
      <c r="T752" t="s">
        <v>35</v>
      </c>
      <c r="U752" t="s">
        <v>36</v>
      </c>
      <c r="V752" t="s">
        <v>306</v>
      </c>
      <c r="W752" t="s">
        <v>307</v>
      </c>
      <c r="X752" t="s">
        <v>54</v>
      </c>
      <c r="Y752" s="5">
        <f t="shared" si="22"/>
        <v>3068.69</v>
      </c>
      <c r="Z752" s="3" t="str">
        <f t="shared" si="23"/>
        <v>March</v>
      </c>
      <c r="AA752">
        <v>2005</v>
      </c>
    </row>
    <row r="753" spans="1:27" x14ac:dyDescent="0.2">
      <c r="A753">
        <v>10409</v>
      </c>
      <c r="B753">
        <v>6</v>
      </c>
      <c r="C753" s="5">
        <v>100</v>
      </c>
      <c r="D753">
        <v>2</v>
      </c>
      <c r="E753" t="s">
        <v>699</v>
      </c>
      <c r="F753" t="s">
        <v>28</v>
      </c>
      <c r="G753">
        <v>2</v>
      </c>
      <c r="H753">
        <v>4</v>
      </c>
      <c r="I753">
        <v>2005</v>
      </c>
      <c r="J753" t="s">
        <v>633</v>
      </c>
      <c r="K753">
        <v>127</v>
      </c>
      <c r="L753" t="s">
        <v>697</v>
      </c>
      <c r="M753" t="s">
        <v>472</v>
      </c>
      <c r="N753" t="s">
        <v>473</v>
      </c>
      <c r="O753" t="s">
        <v>474</v>
      </c>
      <c r="P753" t="s">
        <v>475</v>
      </c>
      <c r="Q753" t="s">
        <v>222</v>
      </c>
      <c r="S753">
        <v>69045</v>
      </c>
      <c r="T753" t="s">
        <v>222</v>
      </c>
      <c r="U753" t="s">
        <v>104</v>
      </c>
      <c r="V753" t="s">
        <v>476</v>
      </c>
      <c r="W753" t="s">
        <v>477</v>
      </c>
      <c r="X753" t="s">
        <v>39</v>
      </c>
      <c r="Y753" s="5">
        <f t="shared" si="22"/>
        <v>600</v>
      </c>
      <c r="Z753" s="3" t="str">
        <f t="shared" si="23"/>
        <v>April</v>
      </c>
      <c r="AA753">
        <v>2005</v>
      </c>
    </row>
    <row r="754" spans="1:27" x14ac:dyDescent="0.2">
      <c r="A754">
        <v>10420</v>
      </c>
      <c r="B754">
        <v>45</v>
      </c>
      <c r="C754" s="5">
        <v>100</v>
      </c>
      <c r="D754">
        <v>2</v>
      </c>
      <c r="E754" t="s">
        <v>690</v>
      </c>
      <c r="F754" t="s">
        <v>336</v>
      </c>
      <c r="G754">
        <v>2</v>
      </c>
      <c r="H754">
        <v>5</v>
      </c>
      <c r="I754">
        <v>2005</v>
      </c>
      <c r="J754" t="s">
        <v>633</v>
      </c>
      <c r="K754">
        <v>127</v>
      </c>
      <c r="L754" t="s">
        <v>697</v>
      </c>
      <c r="M754" t="s">
        <v>169</v>
      </c>
      <c r="N754" t="s">
        <v>170</v>
      </c>
      <c r="O754" t="s">
        <v>171</v>
      </c>
      <c r="P754" t="s">
        <v>172</v>
      </c>
      <c r="Q754" t="s">
        <v>173</v>
      </c>
      <c r="R754" t="s">
        <v>174</v>
      </c>
      <c r="S754">
        <v>2067</v>
      </c>
      <c r="T754" t="s">
        <v>103</v>
      </c>
      <c r="U754" t="s">
        <v>104</v>
      </c>
      <c r="V754" t="s">
        <v>175</v>
      </c>
      <c r="W754" t="s">
        <v>176</v>
      </c>
      <c r="X754" t="s">
        <v>54</v>
      </c>
      <c r="Y754" s="5">
        <f t="shared" si="22"/>
        <v>4500</v>
      </c>
      <c r="Z754" s="3" t="str">
        <f t="shared" si="23"/>
        <v>May</v>
      </c>
      <c r="AA754">
        <v>2005</v>
      </c>
    </row>
    <row r="755" spans="1:27" x14ac:dyDescent="0.2">
      <c r="A755">
        <v>10103</v>
      </c>
      <c r="B755">
        <v>22</v>
      </c>
      <c r="C755" s="5">
        <v>54.09</v>
      </c>
      <c r="D755">
        <v>2</v>
      </c>
      <c r="E755" t="s">
        <v>199</v>
      </c>
      <c r="F755" t="s">
        <v>28</v>
      </c>
      <c r="G755">
        <v>1</v>
      </c>
      <c r="H755">
        <v>1</v>
      </c>
      <c r="I755">
        <v>2003</v>
      </c>
      <c r="J755" t="s">
        <v>574</v>
      </c>
      <c r="K755">
        <v>60</v>
      </c>
      <c r="L755" t="s">
        <v>700</v>
      </c>
      <c r="M755" t="s">
        <v>147</v>
      </c>
      <c r="N755" t="s">
        <v>148</v>
      </c>
      <c r="O755" t="s">
        <v>149</v>
      </c>
      <c r="Q755" t="s">
        <v>150</v>
      </c>
      <c r="S755">
        <v>4110</v>
      </c>
      <c r="T755" t="s">
        <v>84</v>
      </c>
      <c r="U755" t="s">
        <v>45</v>
      </c>
      <c r="V755" t="s">
        <v>151</v>
      </c>
      <c r="W755" t="s">
        <v>152</v>
      </c>
      <c r="X755" t="s">
        <v>39</v>
      </c>
      <c r="Y755" s="5">
        <f t="shared" si="22"/>
        <v>1189.98</v>
      </c>
      <c r="Z755" s="3" t="str">
        <f t="shared" si="23"/>
        <v>January</v>
      </c>
      <c r="AA755">
        <v>2003</v>
      </c>
    </row>
    <row r="756" spans="1:27" x14ac:dyDescent="0.2">
      <c r="A756">
        <v>10114</v>
      </c>
      <c r="B756">
        <v>45</v>
      </c>
      <c r="C756" s="5">
        <v>68.67</v>
      </c>
      <c r="D756">
        <v>6</v>
      </c>
      <c r="E756" s="1">
        <v>37625</v>
      </c>
      <c r="F756" t="s">
        <v>28</v>
      </c>
      <c r="G756">
        <v>2</v>
      </c>
      <c r="H756">
        <v>4</v>
      </c>
      <c r="I756">
        <v>2003</v>
      </c>
      <c r="J756" t="s">
        <v>574</v>
      </c>
      <c r="K756">
        <v>60</v>
      </c>
      <c r="L756" t="s">
        <v>700</v>
      </c>
      <c r="M756" t="s">
        <v>456</v>
      </c>
      <c r="N756" t="s">
        <v>457</v>
      </c>
      <c r="O756" t="s">
        <v>458</v>
      </c>
      <c r="Q756" t="s">
        <v>51</v>
      </c>
      <c r="S756">
        <v>75012</v>
      </c>
      <c r="T756" t="s">
        <v>44</v>
      </c>
      <c r="U756" t="s">
        <v>45</v>
      </c>
      <c r="V756" t="s">
        <v>459</v>
      </c>
      <c r="W756" t="s">
        <v>460</v>
      </c>
      <c r="X756" t="s">
        <v>54</v>
      </c>
      <c r="Y756" s="5">
        <f t="shared" si="22"/>
        <v>3090.15</v>
      </c>
      <c r="Z756" s="3" t="str">
        <f t="shared" si="23"/>
        <v>April</v>
      </c>
      <c r="AA756">
        <v>2003</v>
      </c>
    </row>
    <row r="757" spans="1:27" x14ac:dyDescent="0.2">
      <c r="A757">
        <v>10126</v>
      </c>
      <c r="B757">
        <v>43</v>
      </c>
      <c r="C757" s="5">
        <v>65.02</v>
      </c>
      <c r="D757">
        <v>2</v>
      </c>
      <c r="E757" t="s">
        <v>211</v>
      </c>
      <c r="F757" t="s">
        <v>28</v>
      </c>
      <c r="G757">
        <v>2</v>
      </c>
      <c r="H757">
        <v>5</v>
      </c>
      <c r="I757">
        <v>2003</v>
      </c>
      <c r="J757" t="s">
        <v>574</v>
      </c>
      <c r="K757">
        <v>60</v>
      </c>
      <c r="L757" t="s">
        <v>700</v>
      </c>
      <c r="M757" t="s">
        <v>212</v>
      </c>
      <c r="N757" t="s">
        <v>213</v>
      </c>
      <c r="O757" t="s">
        <v>214</v>
      </c>
      <c r="Q757" t="s">
        <v>195</v>
      </c>
      <c r="S757">
        <v>28023</v>
      </c>
      <c r="T757" t="s">
        <v>196</v>
      </c>
      <c r="U757" t="s">
        <v>45</v>
      </c>
      <c r="V757" t="s">
        <v>215</v>
      </c>
      <c r="W757" t="s">
        <v>216</v>
      </c>
      <c r="X757" t="s">
        <v>39</v>
      </c>
      <c r="Y757" s="5">
        <f t="shared" si="22"/>
        <v>2795.8599999999997</v>
      </c>
      <c r="Z757" s="3" t="str">
        <f t="shared" si="23"/>
        <v>May</v>
      </c>
      <c r="AA757">
        <v>2003</v>
      </c>
    </row>
    <row r="758" spans="1:27" x14ac:dyDescent="0.2">
      <c r="A758">
        <v>10140</v>
      </c>
      <c r="B758">
        <v>46</v>
      </c>
      <c r="C758" s="5">
        <v>61.99</v>
      </c>
      <c r="D758">
        <v>2</v>
      </c>
      <c r="E758" t="s">
        <v>217</v>
      </c>
      <c r="F758" t="s">
        <v>28</v>
      </c>
      <c r="G758">
        <v>3</v>
      </c>
      <c r="H758">
        <v>7</v>
      </c>
      <c r="I758">
        <v>2003</v>
      </c>
      <c r="J758" t="s">
        <v>574</v>
      </c>
      <c r="K758">
        <v>60</v>
      </c>
      <c r="L758" t="s">
        <v>700</v>
      </c>
      <c r="M758" t="s">
        <v>67</v>
      </c>
      <c r="N758">
        <v>6505556809</v>
      </c>
      <c r="O758" t="s">
        <v>68</v>
      </c>
      <c r="Q758" t="s">
        <v>69</v>
      </c>
      <c r="R758" t="s">
        <v>59</v>
      </c>
      <c r="S758">
        <v>94217</v>
      </c>
      <c r="T758" t="s">
        <v>35</v>
      </c>
      <c r="U758" t="s">
        <v>36</v>
      </c>
      <c r="V758" t="s">
        <v>70</v>
      </c>
      <c r="W758" t="s">
        <v>71</v>
      </c>
      <c r="X758" t="s">
        <v>39</v>
      </c>
      <c r="Y758" s="5">
        <f t="shared" si="22"/>
        <v>2851.54</v>
      </c>
      <c r="Z758" s="3" t="str">
        <f t="shared" si="23"/>
        <v>July</v>
      </c>
      <c r="AA758">
        <v>2003</v>
      </c>
    </row>
    <row r="759" spans="1:27" x14ac:dyDescent="0.2">
      <c r="A759">
        <v>10151</v>
      </c>
      <c r="B759">
        <v>39</v>
      </c>
      <c r="C759" s="5">
        <v>69.28</v>
      </c>
      <c r="D759">
        <v>9</v>
      </c>
      <c r="E759" t="s">
        <v>597</v>
      </c>
      <c r="F759" t="s">
        <v>28</v>
      </c>
      <c r="G759">
        <v>3</v>
      </c>
      <c r="H759">
        <v>9</v>
      </c>
      <c r="I759">
        <v>2003</v>
      </c>
      <c r="J759" t="s">
        <v>574</v>
      </c>
      <c r="K759">
        <v>60</v>
      </c>
      <c r="L759" t="s">
        <v>700</v>
      </c>
      <c r="M759" t="s">
        <v>442</v>
      </c>
      <c r="N759" t="s">
        <v>443</v>
      </c>
      <c r="O759" t="s">
        <v>444</v>
      </c>
      <c r="Q759" t="s">
        <v>445</v>
      </c>
      <c r="S759">
        <v>90110</v>
      </c>
      <c r="T759" t="s">
        <v>143</v>
      </c>
      <c r="U759" t="s">
        <v>45</v>
      </c>
      <c r="V759" t="s">
        <v>446</v>
      </c>
      <c r="W759" t="s">
        <v>447</v>
      </c>
      <c r="X759" t="s">
        <v>39</v>
      </c>
      <c r="Y759" s="5">
        <f t="shared" si="22"/>
        <v>2701.92</v>
      </c>
      <c r="Z759" s="3" t="str">
        <f t="shared" si="23"/>
        <v>September</v>
      </c>
      <c r="AA759">
        <v>2003</v>
      </c>
    </row>
    <row r="760" spans="1:27" x14ac:dyDescent="0.2">
      <c r="A760">
        <v>10165</v>
      </c>
      <c r="B760">
        <v>31</v>
      </c>
      <c r="C760" s="5">
        <v>71.099999999999994</v>
      </c>
      <c r="D760">
        <v>18</v>
      </c>
      <c r="E760" t="s">
        <v>544</v>
      </c>
      <c r="F760" t="s">
        <v>28</v>
      </c>
      <c r="G760">
        <v>4</v>
      </c>
      <c r="H760">
        <v>10</v>
      </c>
      <c r="I760">
        <v>2003</v>
      </c>
      <c r="J760" t="s">
        <v>574</v>
      </c>
      <c r="K760">
        <v>60</v>
      </c>
      <c r="L760" t="s">
        <v>700</v>
      </c>
      <c r="M760" t="s">
        <v>219</v>
      </c>
      <c r="N760" t="s">
        <v>220</v>
      </c>
      <c r="O760" t="s">
        <v>221</v>
      </c>
      <c r="Q760" t="s">
        <v>222</v>
      </c>
      <c r="S760">
        <v>79903</v>
      </c>
      <c r="T760" t="s">
        <v>222</v>
      </c>
      <c r="U760" t="s">
        <v>223</v>
      </c>
      <c r="V760" t="s">
        <v>224</v>
      </c>
      <c r="W760" t="s">
        <v>225</v>
      </c>
      <c r="X760" t="s">
        <v>39</v>
      </c>
      <c r="Y760" s="5">
        <f t="shared" si="22"/>
        <v>2204.1</v>
      </c>
      <c r="Z760" s="3" t="str">
        <f t="shared" si="23"/>
        <v>October</v>
      </c>
      <c r="AA760">
        <v>2003</v>
      </c>
    </row>
    <row r="761" spans="1:27" x14ac:dyDescent="0.2">
      <c r="A761">
        <v>10175</v>
      </c>
      <c r="B761">
        <v>41</v>
      </c>
      <c r="C761" s="5">
        <v>69.28</v>
      </c>
      <c r="D761">
        <v>7</v>
      </c>
      <c r="E761" s="1">
        <v>37783</v>
      </c>
      <c r="F761" t="s">
        <v>28</v>
      </c>
      <c r="G761">
        <v>4</v>
      </c>
      <c r="H761">
        <v>11</v>
      </c>
      <c r="I761">
        <v>2003</v>
      </c>
      <c r="J761" t="s">
        <v>574</v>
      </c>
      <c r="K761">
        <v>60</v>
      </c>
      <c r="L761" t="s">
        <v>700</v>
      </c>
      <c r="M761" t="s">
        <v>369</v>
      </c>
      <c r="N761" t="s">
        <v>370</v>
      </c>
      <c r="O761" t="s">
        <v>371</v>
      </c>
      <c r="Q761" t="s">
        <v>372</v>
      </c>
      <c r="S761" t="s">
        <v>373</v>
      </c>
      <c r="T761" t="s">
        <v>187</v>
      </c>
      <c r="U761" t="s">
        <v>45</v>
      </c>
      <c r="V761" t="s">
        <v>65</v>
      </c>
      <c r="W761" t="s">
        <v>374</v>
      </c>
      <c r="X761" t="s">
        <v>39</v>
      </c>
      <c r="Y761" s="5">
        <f t="shared" si="22"/>
        <v>2840.48</v>
      </c>
      <c r="Z761" s="3" t="str">
        <f t="shared" si="23"/>
        <v>November</v>
      </c>
      <c r="AA761">
        <v>2003</v>
      </c>
    </row>
    <row r="762" spans="1:27" x14ac:dyDescent="0.2">
      <c r="A762">
        <v>10184</v>
      </c>
      <c r="B762">
        <v>44</v>
      </c>
      <c r="C762" s="5">
        <v>60.16</v>
      </c>
      <c r="D762">
        <v>12</v>
      </c>
      <c r="E762" t="s">
        <v>387</v>
      </c>
      <c r="F762" t="s">
        <v>28</v>
      </c>
      <c r="G762">
        <v>4</v>
      </c>
      <c r="H762">
        <v>11</v>
      </c>
      <c r="I762">
        <v>2003</v>
      </c>
      <c r="J762" t="s">
        <v>574</v>
      </c>
      <c r="K762">
        <v>60</v>
      </c>
      <c r="L762" t="s">
        <v>700</v>
      </c>
      <c r="M762" t="s">
        <v>598</v>
      </c>
      <c r="N762" t="s">
        <v>599</v>
      </c>
      <c r="O762" t="s">
        <v>600</v>
      </c>
      <c r="Q762" t="s">
        <v>601</v>
      </c>
      <c r="S762">
        <v>41101</v>
      </c>
      <c r="T762" t="s">
        <v>196</v>
      </c>
      <c r="U762" t="s">
        <v>45</v>
      </c>
      <c r="V762" t="s">
        <v>602</v>
      </c>
      <c r="W762" t="s">
        <v>603</v>
      </c>
      <c r="X762" t="s">
        <v>39</v>
      </c>
      <c r="Y762" s="5">
        <f t="shared" si="22"/>
        <v>2647.04</v>
      </c>
      <c r="Z762" s="3" t="str">
        <f t="shared" si="23"/>
        <v>November</v>
      </c>
      <c r="AA762">
        <v>2003</v>
      </c>
    </row>
    <row r="763" spans="1:27" x14ac:dyDescent="0.2">
      <c r="A763">
        <v>10194</v>
      </c>
      <c r="B763">
        <v>45</v>
      </c>
      <c r="C763" s="5">
        <v>70.489999999999995</v>
      </c>
      <c r="D763">
        <v>2</v>
      </c>
      <c r="E763" t="s">
        <v>244</v>
      </c>
      <c r="F763" t="s">
        <v>28</v>
      </c>
      <c r="G763">
        <v>4</v>
      </c>
      <c r="H763">
        <v>11</v>
      </c>
      <c r="I763">
        <v>2003</v>
      </c>
      <c r="J763" t="s">
        <v>574</v>
      </c>
      <c r="K763">
        <v>60</v>
      </c>
      <c r="L763" t="s">
        <v>700</v>
      </c>
      <c r="M763" t="s">
        <v>245</v>
      </c>
      <c r="N763" t="s">
        <v>246</v>
      </c>
      <c r="O763" t="s">
        <v>247</v>
      </c>
      <c r="Q763" t="s">
        <v>248</v>
      </c>
      <c r="S763">
        <v>69004</v>
      </c>
      <c r="T763" t="s">
        <v>44</v>
      </c>
      <c r="U763" t="s">
        <v>45</v>
      </c>
      <c r="V763" t="s">
        <v>249</v>
      </c>
      <c r="W763" t="s">
        <v>250</v>
      </c>
      <c r="X763" t="s">
        <v>54</v>
      </c>
      <c r="Y763" s="5">
        <f t="shared" si="22"/>
        <v>3172.0499999999997</v>
      </c>
      <c r="Z763" s="3" t="str">
        <f t="shared" si="23"/>
        <v>November</v>
      </c>
      <c r="AA763">
        <v>2003</v>
      </c>
    </row>
    <row r="764" spans="1:27" x14ac:dyDescent="0.2">
      <c r="A764">
        <v>10207</v>
      </c>
      <c r="B764">
        <v>37</v>
      </c>
      <c r="C764" s="5">
        <v>69.89</v>
      </c>
      <c r="D764">
        <v>13</v>
      </c>
      <c r="E764" s="1">
        <v>37876</v>
      </c>
      <c r="F764" t="s">
        <v>28</v>
      </c>
      <c r="G764">
        <v>4</v>
      </c>
      <c r="H764">
        <v>12</v>
      </c>
      <c r="I764">
        <v>2003</v>
      </c>
      <c r="J764" t="s">
        <v>574</v>
      </c>
      <c r="K764">
        <v>60</v>
      </c>
      <c r="L764" t="s">
        <v>700</v>
      </c>
      <c r="M764" t="s">
        <v>469</v>
      </c>
      <c r="N764">
        <v>6175552555</v>
      </c>
      <c r="O764" t="s">
        <v>470</v>
      </c>
      <c r="Q764" t="s">
        <v>428</v>
      </c>
      <c r="R764" t="s">
        <v>135</v>
      </c>
      <c r="S764">
        <v>51003</v>
      </c>
      <c r="T764" t="s">
        <v>35</v>
      </c>
      <c r="U764" t="s">
        <v>36</v>
      </c>
      <c r="V764" t="s">
        <v>471</v>
      </c>
      <c r="W764" t="s">
        <v>307</v>
      </c>
      <c r="X764" t="s">
        <v>39</v>
      </c>
      <c r="Y764" s="5">
        <f t="shared" si="22"/>
        <v>2585.9299999999998</v>
      </c>
      <c r="Z764" s="3" t="str">
        <f t="shared" si="23"/>
        <v>December</v>
      </c>
      <c r="AA764">
        <v>2003</v>
      </c>
    </row>
    <row r="765" spans="1:27" x14ac:dyDescent="0.2">
      <c r="A765">
        <v>10217</v>
      </c>
      <c r="B765">
        <v>35</v>
      </c>
      <c r="C765" s="5">
        <v>61.38</v>
      </c>
      <c r="D765">
        <v>2</v>
      </c>
      <c r="E765" s="1">
        <v>38079</v>
      </c>
      <c r="F765" t="s">
        <v>28</v>
      </c>
      <c r="G765">
        <v>1</v>
      </c>
      <c r="H765">
        <v>2</v>
      </c>
      <c r="I765">
        <v>2004</v>
      </c>
      <c r="J765" t="s">
        <v>574</v>
      </c>
      <c r="K765">
        <v>60</v>
      </c>
      <c r="L765" t="s">
        <v>700</v>
      </c>
      <c r="M765" t="s">
        <v>472</v>
      </c>
      <c r="N765" t="s">
        <v>473</v>
      </c>
      <c r="O765" t="s">
        <v>474</v>
      </c>
      <c r="P765" t="s">
        <v>475</v>
      </c>
      <c r="Q765" t="s">
        <v>222</v>
      </c>
      <c r="S765">
        <v>69045</v>
      </c>
      <c r="T765" t="s">
        <v>222</v>
      </c>
      <c r="U765" t="s">
        <v>104</v>
      </c>
      <c r="V765" t="s">
        <v>476</v>
      </c>
      <c r="W765" t="s">
        <v>477</v>
      </c>
      <c r="X765" t="s">
        <v>39</v>
      </c>
      <c r="Y765" s="5">
        <f t="shared" si="22"/>
        <v>2148.3000000000002</v>
      </c>
      <c r="Z765" s="3" t="str">
        <f t="shared" si="23"/>
        <v>February</v>
      </c>
      <c r="AA765">
        <v>2004</v>
      </c>
    </row>
    <row r="766" spans="1:27" x14ac:dyDescent="0.2">
      <c r="A766">
        <v>10229</v>
      </c>
      <c r="B766">
        <v>28</v>
      </c>
      <c r="C766" s="5">
        <v>59.55</v>
      </c>
      <c r="D766">
        <v>7</v>
      </c>
      <c r="E766" s="1">
        <v>38294</v>
      </c>
      <c r="F766" t="s">
        <v>28</v>
      </c>
      <c r="G766">
        <v>1</v>
      </c>
      <c r="H766">
        <v>3</v>
      </c>
      <c r="I766">
        <v>2004</v>
      </c>
      <c r="J766" t="s">
        <v>574</v>
      </c>
      <c r="K766">
        <v>60</v>
      </c>
      <c r="L766" t="s">
        <v>700</v>
      </c>
      <c r="M766" t="s">
        <v>303</v>
      </c>
      <c r="N766">
        <v>4155551450</v>
      </c>
      <c r="O766" t="s">
        <v>304</v>
      </c>
      <c r="Q766" t="s">
        <v>305</v>
      </c>
      <c r="R766" t="s">
        <v>59</v>
      </c>
      <c r="S766">
        <v>97562</v>
      </c>
      <c r="T766" t="s">
        <v>35</v>
      </c>
      <c r="U766" t="s">
        <v>36</v>
      </c>
      <c r="V766" t="s">
        <v>306</v>
      </c>
      <c r="W766" t="s">
        <v>307</v>
      </c>
      <c r="X766" t="s">
        <v>39</v>
      </c>
      <c r="Y766" s="5">
        <f t="shared" si="22"/>
        <v>1667.3999999999999</v>
      </c>
      <c r="Z766" s="3" t="str">
        <f t="shared" si="23"/>
        <v>March</v>
      </c>
      <c r="AA766">
        <v>2004</v>
      </c>
    </row>
    <row r="767" spans="1:27" x14ac:dyDescent="0.2">
      <c r="A767">
        <v>10246</v>
      </c>
      <c r="B767">
        <v>30</v>
      </c>
      <c r="C767" s="5">
        <v>61.99</v>
      </c>
      <c r="D767">
        <v>11</v>
      </c>
      <c r="E767" s="1">
        <v>38112</v>
      </c>
      <c r="F767" t="s">
        <v>28</v>
      </c>
      <c r="G767">
        <v>2</v>
      </c>
      <c r="H767">
        <v>5</v>
      </c>
      <c r="I767">
        <v>2004</v>
      </c>
      <c r="J767" t="s">
        <v>574</v>
      </c>
      <c r="K767">
        <v>60</v>
      </c>
      <c r="L767" t="s">
        <v>700</v>
      </c>
      <c r="M767" t="s">
        <v>192</v>
      </c>
      <c r="N767" t="s">
        <v>193</v>
      </c>
      <c r="O767" t="s">
        <v>194</v>
      </c>
      <c r="Q767" t="s">
        <v>195</v>
      </c>
      <c r="S767">
        <v>28034</v>
      </c>
      <c r="T767" t="s">
        <v>196</v>
      </c>
      <c r="U767" t="s">
        <v>45</v>
      </c>
      <c r="V767" t="s">
        <v>197</v>
      </c>
      <c r="W767" t="s">
        <v>198</v>
      </c>
      <c r="X767" t="s">
        <v>39</v>
      </c>
      <c r="Y767" s="5">
        <f t="shared" si="22"/>
        <v>1859.7</v>
      </c>
      <c r="Z767" s="3" t="str">
        <f t="shared" si="23"/>
        <v>May</v>
      </c>
      <c r="AA767">
        <v>2004</v>
      </c>
    </row>
    <row r="768" spans="1:27" x14ac:dyDescent="0.2">
      <c r="A768">
        <v>10259</v>
      </c>
      <c r="B768">
        <v>30</v>
      </c>
      <c r="C768" s="5">
        <v>49.22</v>
      </c>
      <c r="D768">
        <v>10</v>
      </c>
      <c r="E768" t="s">
        <v>273</v>
      </c>
      <c r="F768" t="s">
        <v>28</v>
      </c>
      <c r="G768">
        <v>2</v>
      </c>
      <c r="H768">
        <v>6</v>
      </c>
      <c r="I768">
        <v>2004</v>
      </c>
      <c r="J768" t="s">
        <v>574</v>
      </c>
      <c r="K768">
        <v>60</v>
      </c>
      <c r="L768" t="s">
        <v>700</v>
      </c>
      <c r="M768" t="s">
        <v>472</v>
      </c>
      <c r="N768" t="s">
        <v>473</v>
      </c>
      <c r="O768" t="s">
        <v>474</v>
      </c>
      <c r="P768" t="s">
        <v>475</v>
      </c>
      <c r="Q768" t="s">
        <v>222</v>
      </c>
      <c r="S768">
        <v>69045</v>
      </c>
      <c r="T768" t="s">
        <v>222</v>
      </c>
      <c r="U768" t="s">
        <v>104</v>
      </c>
      <c r="V768" t="s">
        <v>476</v>
      </c>
      <c r="W768" t="s">
        <v>477</v>
      </c>
      <c r="X768" t="s">
        <v>39</v>
      </c>
      <c r="Y768" s="5">
        <f t="shared" si="22"/>
        <v>1476.6</v>
      </c>
      <c r="Z768" s="3" t="str">
        <f t="shared" si="23"/>
        <v>June</v>
      </c>
      <c r="AA768">
        <v>2004</v>
      </c>
    </row>
    <row r="769" spans="1:27" x14ac:dyDescent="0.2">
      <c r="A769">
        <v>10271</v>
      </c>
      <c r="B769">
        <v>25</v>
      </c>
      <c r="C769" s="5">
        <v>69.28</v>
      </c>
      <c r="D769">
        <v>11</v>
      </c>
      <c r="E769" t="s">
        <v>559</v>
      </c>
      <c r="F769" t="s">
        <v>28</v>
      </c>
      <c r="G769">
        <v>3</v>
      </c>
      <c r="H769">
        <v>7</v>
      </c>
      <c r="I769">
        <v>2004</v>
      </c>
      <c r="J769" t="s">
        <v>574</v>
      </c>
      <c r="K769">
        <v>60</v>
      </c>
      <c r="L769" t="s">
        <v>700</v>
      </c>
      <c r="M769" t="s">
        <v>303</v>
      </c>
      <c r="N769">
        <v>4155551450</v>
      </c>
      <c r="O769" t="s">
        <v>304</v>
      </c>
      <c r="Q769" t="s">
        <v>305</v>
      </c>
      <c r="R769" t="s">
        <v>59</v>
      </c>
      <c r="S769">
        <v>97562</v>
      </c>
      <c r="T769" t="s">
        <v>35</v>
      </c>
      <c r="U769" t="s">
        <v>36</v>
      </c>
      <c r="V769" t="s">
        <v>306</v>
      </c>
      <c r="W769" t="s">
        <v>307</v>
      </c>
      <c r="X769" t="s">
        <v>39</v>
      </c>
      <c r="Y769" s="5">
        <f t="shared" si="22"/>
        <v>1732</v>
      </c>
      <c r="Z769" s="3" t="str">
        <f t="shared" si="23"/>
        <v>July</v>
      </c>
      <c r="AA769">
        <v>2004</v>
      </c>
    </row>
    <row r="770" spans="1:27" x14ac:dyDescent="0.2">
      <c r="A770">
        <v>10281</v>
      </c>
      <c r="B770">
        <v>29</v>
      </c>
      <c r="C770" s="5">
        <v>57.73</v>
      </c>
      <c r="D770">
        <v>7</v>
      </c>
      <c r="E770" t="s">
        <v>478</v>
      </c>
      <c r="F770" t="s">
        <v>28</v>
      </c>
      <c r="G770">
        <v>3</v>
      </c>
      <c r="H770">
        <v>8</v>
      </c>
      <c r="I770">
        <v>2004</v>
      </c>
      <c r="J770" t="s">
        <v>574</v>
      </c>
      <c r="K770">
        <v>60</v>
      </c>
      <c r="L770" t="s">
        <v>700</v>
      </c>
      <c r="M770" t="s">
        <v>153</v>
      </c>
      <c r="N770">
        <v>2155551555</v>
      </c>
      <c r="O770" t="s">
        <v>154</v>
      </c>
      <c r="Q770" t="s">
        <v>155</v>
      </c>
      <c r="R770" t="s">
        <v>156</v>
      </c>
      <c r="S770">
        <v>70267</v>
      </c>
      <c r="T770" t="s">
        <v>35</v>
      </c>
      <c r="U770" t="s">
        <v>36</v>
      </c>
      <c r="V770" t="s">
        <v>37</v>
      </c>
      <c r="W770" t="s">
        <v>157</v>
      </c>
      <c r="X770" t="s">
        <v>39</v>
      </c>
      <c r="Y770" s="5">
        <f t="shared" si="22"/>
        <v>1674.1699999999998</v>
      </c>
      <c r="Z770" s="3" t="str">
        <f t="shared" si="23"/>
        <v>August</v>
      </c>
      <c r="AA770">
        <v>2004</v>
      </c>
    </row>
    <row r="771" spans="1:27" x14ac:dyDescent="0.2">
      <c r="A771">
        <v>10291</v>
      </c>
      <c r="B771">
        <v>26</v>
      </c>
      <c r="C771" s="5">
        <v>57.73</v>
      </c>
      <c r="D771">
        <v>2</v>
      </c>
      <c r="E771" s="1">
        <v>38208</v>
      </c>
      <c r="F771" t="s">
        <v>28</v>
      </c>
      <c r="G771">
        <v>3</v>
      </c>
      <c r="H771">
        <v>9</v>
      </c>
      <c r="I771">
        <v>2004</v>
      </c>
      <c r="J771" t="s">
        <v>574</v>
      </c>
      <c r="K771">
        <v>60</v>
      </c>
      <c r="L771" t="s">
        <v>700</v>
      </c>
      <c r="M771" t="s">
        <v>291</v>
      </c>
      <c r="N771" t="s">
        <v>292</v>
      </c>
      <c r="O771" t="s">
        <v>293</v>
      </c>
      <c r="Q771" t="s">
        <v>294</v>
      </c>
      <c r="S771" t="s">
        <v>295</v>
      </c>
      <c r="T771" t="s">
        <v>208</v>
      </c>
      <c r="U771" t="s">
        <v>45</v>
      </c>
      <c r="V771" t="s">
        <v>296</v>
      </c>
      <c r="W771" t="s">
        <v>230</v>
      </c>
      <c r="X771" t="s">
        <v>39</v>
      </c>
      <c r="Y771" s="5">
        <f t="shared" ref="Y771:Y834" si="24">B771*C771</f>
        <v>1500.98</v>
      </c>
      <c r="Z771" s="3" t="str">
        <f t="shared" ref="Z771:Z834" si="25">TEXT(DATE(2000, H771, 1), "mmmm")</f>
        <v>September</v>
      </c>
      <c r="AA771">
        <v>2004</v>
      </c>
    </row>
    <row r="772" spans="1:27" x14ac:dyDescent="0.2">
      <c r="A772">
        <v>10305</v>
      </c>
      <c r="B772">
        <v>41</v>
      </c>
      <c r="C772" s="5">
        <v>53.48</v>
      </c>
      <c r="D772">
        <v>11</v>
      </c>
      <c r="E772" t="s">
        <v>479</v>
      </c>
      <c r="F772" t="s">
        <v>28</v>
      </c>
      <c r="G772">
        <v>4</v>
      </c>
      <c r="H772">
        <v>10</v>
      </c>
      <c r="I772">
        <v>2004</v>
      </c>
      <c r="J772" t="s">
        <v>574</v>
      </c>
      <c r="K772">
        <v>60</v>
      </c>
      <c r="L772" t="s">
        <v>700</v>
      </c>
      <c r="M772" t="s">
        <v>132</v>
      </c>
      <c r="N772">
        <v>6175558555</v>
      </c>
      <c r="O772" t="s">
        <v>133</v>
      </c>
      <c r="Q772" t="s">
        <v>134</v>
      </c>
      <c r="R772" t="s">
        <v>135</v>
      </c>
      <c r="S772">
        <v>51247</v>
      </c>
      <c r="T772" t="s">
        <v>35</v>
      </c>
      <c r="U772" t="s">
        <v>36</v>
      </c>
      <c r="V772" t="s">
        <v>136</v>
      </c>
      <c r="W772" t="s">
        <v>137</v>
      </c>
      <c r="X772" t="s">
        <v>39</v>
      </c>
      <c r="Y772" s="5">
        <f t="shared" si="24"/>
        <v>2192.6799999999998</v>
      </c>
      <c r="Z772" s="3" t="str">
        <f t="shared" si="25"/>
        <v>October</v>
      </c>
      <c r="AA772">
        <v>2004</v>
      </c>
    </row>
    <row r="773" spans="1:27" x14ac:dyDescent="0.2">
      <c r="A773">
        <v>10313</v>
      </c>
      <c r="B773">
        <v>34</v>
      </c>
      <c r="C773" s="5">
        <v>52.87</v>
      </c>
      <c r="D773">
        <v>5</v>
      </c>
      <c r="E773" t="s">
        <v>480</v>
      </c>
      <c r="F773" t="s">
        <v>28</v>
      </c>
      <c r="G773">
        <v>4</v>
      </c>
      <c r="H773">
        <v>10</v>
      </c>
      <c r="I773">
        <v>2004</v>
      </c>
      <c r="J773" t="s">
        <v>574</v>
      </c>
      <c r="K773">
        <v>60</v>
      </c>
      <c r="L773" t="s">
        <v>700</v>
      </c>
      <c r="M773" t="s">
        <v>251</v>
      </c>
      <c r="N773" t="s">
        <v>252</v>
      </c>
      <c r="O773" t="s">
        <v>253</v>
      </c>
      <c r="Q773" t="s">
        <v>254</v>
      </c>
      <c r="R773" t="s">
        <v>255</v>
      </c>
      <c r="S773" t="s">
        <v>256</v>
      </c>
      <c r="T773" t="s">
        <v>257</v>
      </c>
      <c r="U773" t="s">
        <v>36</v>
      </c>
      <c r="V773" t="s">
        <v>258</v>
      </c>
      <c r="W773" t="s">
        <v>259</v>
      </c>
      <c r="X773" t="s">
        <v>39</v>
      </c>
      <c r="Y773" s="5">
        <f t="shared" si="24"/>
        <v>1797.58</v>
      </c>
      <c r="Z773" s="3" t="str">
        <f t="shared" si="25"/>
        <v>October</v>
      </c>
      <c r="AA773">
        <v>2004</v>
      </c>
    </row>
    <row r="774" spans="1:27" x14ac:dyDescent="0.2">
      <c r="A774">
        <v>10322</v>
      </c>
      <c r="B774">
        <v>35</v>
      </c>
      <c r="C774" s="5">
        <v>61.21</v>
      </c>
      <c r="D774">
        <v>11</v>
      </c>
      <c r="E774" s="1">
        <v>38088</v>
      </c>
      <c r="F774" t="s">
        <v>28</v>
      </c>
      <c r="G774">
        <v>4</v>
      </c>
      <c r="H774">
        <v>11</v>
      </c>
      <c r="I774">
        <v>2004</v>
      </c>
      <c r="J774" t="s">
        <v>574</v>
      </c>
      <c r="K774">
        <v>60</v>
      </c>
      <c r="L774" t="s">
        <v>700</v>
      </c>
      <c r="M774" t="s">
        <v>308</v>
      </c>
      <c r="N774">
        <v>6035558647</v>
      </c>
      <c r="O774" t="s">
        <v>309</v>
      </c>
      <c r="Q774" t="s">
        <v>310</v>
      </c>
      <c r="R774" t="s">
        <v>311</v>
      </c>
      <c r="S774">
        <v>62005</v>
      </c>
      <c r="T774" t="s">
        <v>35</v>
      </c>
      <c r="U774" t="s">
        <v>36</v>
      </c>
      <c r="V774" t="s">
        <v>60</v>
      </c>
      <c r="W774" t="s">
        <v>307</v>
      </c>
      <c r="X774" t="s">
        <v>39</v>
      </c>
      <c r="Y774" s="5">
        <f t="shared" si="24"/>
        <v>2142.35</v>
      </c>
      <c r="Z774" s="3" t="str">
        <f t="shared" si="25"/>
        <v>November</v>
      </c>
      <c r="AA774">
        <v>2004</v>
      </c>
    </row>
    <row r="775" spans="1:27" x14ac:dyDescent="0.2">
      <c r="A775">
        <v>10334</v>
      </c>
      <c r="B775">
        <v>34</v>
      </c>
      <c r="C775" s="5">
        <v>61.38</v>
      </c>
      <c r="D775">
        <v>1</v>
      </c>
      <c r="E775" t="s">
        <v>481</v>
      </c>
      <c r="F775" t="s">
        <v>454</v>
      </c>
      <c r="G775">
        <v>4</v>
      </c>
      <c r="H775">
        <v>11</v>
      </c>
      <c r="I775">
        <v>2004</v>
      </c>
      <c r="J775" t="s">
        <v>574</v>
      </c>
      <c r="K775">
        <v>60</v>
      </c>
      <c r="L775" t="s">
        <v>700</v>
      </c>
      <c r="M775" t="s">
        <v>203</v>
      </c>
      <c r="N775" t="s">
        <v>204</v>
      </c>
      <c r="O775" t="s">
        <v>205</v>
      </c>
      <c r="Q775" t="s">
        <v>206</v>
      </c>
      <c r="S775" t="s">
        <v>207</v>
      </c>
      <c r="T775" t="s">
        <v>208</v>
      </c>
      <c r="U775" t="s">
        <v>45</v>
      </c>
      <c r="V775" t="s">
        <v>209</v>
      </c>
      <c r="W775" t="s">
        <v>210</v>
      </c>
      <c r="X775" t="s">
        <v>39</v>
      </c>
      <c r="Y775" s="5">
        <f t="shared" si="24"/>
        <v>2086.92</v>
      </c>
      <c r="Z775" s="3" t="str">
        <f t="shared" si="25"/>
        <v>November</v>
      </c>
      <c r="AA775">
        <v>2004</v>
      </c>
    </row>
    <row r="776" spans="1:27" x14ac:dyDescent="0.2">
      <c r="A776">
        <v>10347</v>
      </c>
      <c r="B776">
        <v>50</v>
      </c>
      <c r="C776" s="5">
        <v>100</v>
      </c>
      <c r="D776">
        <v>8</v>
      </c>
      <c r="E776" t="s">
        <v>313</v>
      </c>
      <c r="F776" t="s">
        <v>28</v>
      </c>
      <c r="G776">
        <v>4</v>
      </c>
      <c r="H776">
        <v>11</v>
      </c>
      <c r="I776">
        <v>2004</v>
      </c>
      <c r="J776" t="s">
        <v>574</v>
      </c>
      <c r="K776">
        <v>60</v>
      </c>
      <c r="L776" t="s">
        <v>700</v>
      </c>
      <c r="M776" t="s">
        <v>97</v>
      </c>
      <c r="N776" t="s">
        <v>98</v>
      </c>
      <c r="O776" t="s">
        <v>99</v>
      </c>
      <c r="P776" t="s">
        <v>100</v>
      </c>
      <c r="Q776" t="s">
        <v>101</v>
      </c>
      <c r="R776" t="s">
        <v>102</v>
      </c>
      <c r="S776">
        <v>3004</v>
      </c>
      <c r="T776" t="s">
        <v>103</v>
      </c>
      <c r="U776" t="s">
        <v>104</v>
      </c>
      <c r="V776" t="s">
        <v>105</v>
      </c>
      <c r="W776" t="s">
        <v>106</v>
      </c>
      <c r="X776" t="s">
        <v>54</v>
      </c>
      <c r="Y776" s="5">
        <f t="shared" si="24"/>
        <v>5000</v>
      </c>
      <c r="Z776" s="3" t="str">
        <f t="shared" si="25"/>
        <v>November</v>
      </c>
      <c r="AA776">
        <v>2004</v>
      </c>
    </row>
    <row r="777" spans="1:27" x14ac:dyDescent="0.2">
      <c r="A777">
        <v>10357</v>
      </c>
      <c r="B777">
        <v>41</v>
      </c>
      <c r="C777" s="5">
        <v>61.99</v>
      </c>
      <c r="D777">
        <v>7</v>
      </c>
      <c r="E777" s="1">
        <v>38272</v>
      </c>
      <c r="F777" t="s">
        <v>28</v>
      </c>
      <c r="G777">
        <v>4</v>
      </c>
      <c r="H777">
        <v>12</v>
      </c>
      <c r="I777">
        <v>2004</v>
      </c>
      <c r="J777" t="s">
        <v>574</v>
      </c>
      <c r="K777">
        <v>60</v>
      </c>
      <c r="L777" t="s">
        <v>700</v>
      </c>
      <c r="M777" t="s">
        <v>303</v>
      </c>
      <c r="N777">
        <v>4155551450</v>
      </c>
      <c r="O777" t="s">
        <v>304</v>
      </c>
      <c r="Q777" t="s">
        <v>305</v>
      </c>
      <c r="R777" t="s">
        <v>59</v>
      </c>
      <c r="S777">
        <v>97562</v>
      </c>
      <c r="T777" t="s">
        <v>35</v>
      </c>
      <c r="U777" t="s">
        <v>36</v>
      </c>
      <c r="V777" t="s">
        <v>306</v>
      </c>
      <c r="W777" t="s">
        <v>307</v>
      </c>
      <c r="X777" t="s">
        <v>39</v>
      </c>
      <c r="Y777" s="5">
        <f t="shared" si="24"/>
        <v>2541.59</v>
      </c>
      <c r="Z777" s="3" t="str">
        <f t="shared" si="25"/>
        <v>December</v>
      </c>
      <c r="AA777">
        <v>2004</v>
      </c>
    </row>
    <row r="778" spans="1:27" x14ac:dyDescent="0.2">
      <c r="A778">
        <v>10370</v>
      </c>
      <c r="B778">
        <v>22</v>
      </c>
      <c r="C778" s="5">
        <v>96.86</v>
      </c>
      <c r="D778">
        <v>7</v>
      </c>
      <c r="E778" t="s">
        <v>314</v>
      </c>
      <c r="F778" t="s">
        <v>28</v>
      </c>
      <c r="G778">
        <v>1</v>
      </c>
      <c r="H778">
        <v>1</v>
      </c>
      <c r="I778">
        <v>2005</v>
      </c>
      <c r="J778" t="s">
        <v>574</v>
      </c>
      <c r="K778">
        <v>60</v>
      </c>
      <c r="L778" t="s">
        <v>700</v>
      </c>
      <c r="M778" t="s">
        <v>320</v>
      </c>
      <c r="N778" t="s">
        <v>321</v>
      </c>
      <c r="O778" t="s">
        <v>322</v>
      </c>
      <c r="P778" t="s">
        <v>323</v>
      </c>
      <c r="Q778" t="s">
        <v>324</v>
      </c>
      <c r="R778" t="s">
        <v>174</v>
      </c>
      <c r="S778">
        <v>2060</v>
      </c>
      <c r="T778" t="s">
        <v>103</v>
      </c>
      <c r="U778" t="s">
        <v>104</v>
      </c>
      <c r="V778" t="s">
        <v>325</v>
      </c>
      <c r="W778" t="s">
        <v>326</v>
      </c>
      <c r="X778" t="s">
        <v>39</v>
      </c>
      <c r="Y778" s="5">
        <f t="shared" si="24"/>
        <v>2130.92</v>
      </c>
      <c r="Z778" s="3" t="str">
        <f t="shared" si="25"/>
        <v>January</v>
      </c>
      <c r="AA778">
        <v>2005</v>
      </c>
    </row>
    <row r="779" spans="1:27" x14ac:dyDescent="0.2">
      <c r="A779">
        <v>10381</v>
      </c>
      <c r="B779">
        <v>35</v>
      </c>
      <c r="C779" s="5">
        <v>48.62</v>
      </c>
      <c r="D779">
        <v>7</v>
      </c>
      <c r="E779" t="s">
        <v>319</v>
      </c>
      <c r="F779" t="s">
        <v>28</v>
      </c>
      <c r="G779">
        <v>1</v>
      </c>
      <c r="H779">
        <v>2</v>
      </c>
      <c r="I779">
        <v>2005</v>
      </c>
      <c r="J779" t="s">
        <v>574</v>
      </c>
      <c r="K779">
        <v>60</v>
      </c>
      <c r="L779" t="s">
        <v>700</v>
      </c>
      <c r="M779" t="s">
        <v>62</v>
      </c>
      <c r="N779">
        <v>6505551386</v>
      </c>
      <c r="O779" t="s">
        <v>63</v>
      </c>
      <c r="Q779" t="s">
        <v>64</v>
      </c>
      <c r="R779" t="s">
        <v>59</v>
      </c>
      <c r="T779" t="s">
        <v>35</v>
      </c>
      <c r="U779" t="s">
        <v>36</v>
      </c>
      <c r="V779" t="s">
        <v>65</v>
      </c>
      <c r="W779" t="s">
        <v>61</v>
      </c>
      <c r="X779" t="s">
        <v>39</v>
      </c>
      <c r="Y779" s="5">
        <f t="shared" si="24"/>
        <v>1701.6999999999998</v>
      </c>
      <c r="Z779" s="3" t="str">
        <f t="shared" si="25"/>
        <v>February</v>
      </c>
      <c r="AA779">
        <v>2005</v>
      </c>
    </row>
    <row r="780" spans="1:27" x14ac:dyDescent="0.2">
      <c r="A780">
        <v>10391</v>
      </c>
      <c r="B780">
        <v>44</v>
      </c>
      <c r="C780" s="5">
        <v>38.5</v>
      </c>
      <c r="D780">
        <v>5</v>
      </c>
      <c r="E780" s="1">
        <v>38598</v>
      </c>
      <c r="F780" t="s">
        <v>28</v>
      </c>
      <c r="G780">
        <v>1</v>
      </c>
      <c r="H780">
        <v>3</v>
      </c>
      <c r="I780">
        <v>2005</v>
      </c>
      <c r="J780" t="s">
        <v>574</v>
      </c>
      <c r="K780">
        <v>60</v>
      </c>
      <c r="L780" t="s">
        <v>700</v>
      </c>
      <c r="M780" t="s">
        <v>320</v>
      </c>
      <c r="N780" t="s">
        <v>321</v>
      </c>
      <c r="O780" t="s">
        <v>322</v>
      </c>
      <c r="P780" t="s">
        <v>323</v>
      </c>
      <c r="Q780" t="s">
        <v>324</v>
      </c>
      <c r="R780" t="s">
        <v>174</v>
      </c>
      <c r="S780">
        <v>2060</v>
      </c>
      <c r="T780" t="s">
        <v>103</v>
      </c>
      <c r="U780" t="s">
        <v>104</v>
      </c>
      <c r="V780" t="s">
        <v>325</v>
      </c>
      <c r="W780" t="s">
        <v>326</v>
      </c>
      <c r="X780" t="s">
        <v>39</v>
      </c>
      <c r="Y780" s="5">
        <f t="shared" si="24"/>
        <v>1694</v>
      </c>
      <c r="Z780" s="3" t="str">
        <f t="shared" si="25"/>
        <v>March</v>
      </c>
      <c r="AA780">
        <v>2005</v>
      </c>
    </row>
    <row r="781" spans="1:27" x14ac:dyDescent="0.2">
      <c r="A781">
        <v>10412</v>
      </c>
      <c r="B781">
        <v>47</v>
      </c>
      <c r="C781" s="5">
        <v>61.99</v>
      </c>
      <c r="D781">
        <v>11</v>
      </c>
      <c r="E781" s="1">
        <v>38416</v>
      </c>
      <c r="F781" t="s">
        <v>28</v>
      </c>
      <c r="G781">
        <v>2</v>
      </c>
      <c r="H781">
        <v>5</v>
      </c>
      <c r="I781">
        <v>2005</v>
      </c>
      <c r="J781" t="s">
        <v>574</v>
      </c>
      <c r="K781">
        <v>60</v>
      </c>
      <c r="L781" t="s">
        <v>700</v>
      </c>
      <c r="M781" t="s">
        <v>192</v>
      </c>
      <c r="N781" t="s">
        <v>193</v>
      </c>
      <c r="O781" t="s">
        <v>194</v>
      </c>
      <c r="Q781" t="s">
        <v>195</v>
      </c>
      <c r="S781">
        <v>28034</v>
      </c>
      <c r="T781" t="s">
        <v>196</v>
      </c>
      <c r="U781" t="s">
        <v>45</v>
      </c>
      <c r="V781" t="s">
        <v>197</v>
      </c>
      <c r="W781" t="s">
        <v>198</v>
      </c>
      <c r="X781" t="s">
        <v>39</v>
      </c>
      <c r="Y781" s="5">
        <f t="shared" si="24"/>
        <v>2913.53</v>
      </c>
      <c r="Z781" s="3" t="str">
        <f t="shared" si="25"/>
        <v>May</v>
      </c>
      <c r="AA781">
        <v>2005</v>
      </c>
    </row>
    <row r="782" spans="1:27" x14ac:dyDescent="0.2">
      <c r="A782">
        <v>10425</v>
      </c>
      <c r="B782">
        <v>19</v>
      </c>
      <c r="C782" s="5">
        <v>49.22</v>
      </c>
      <c r="D782">
        <v>10</v>
      </c>
      <c r="E782" t="s">
        <v>335</v>
      </c>
      <c r="F782" t="s">
        <v>336</v>
      </c>
      <c r="G782">
        <v>2</v>
      </c>
      <c r="H782">
        <v>5</v>
      </c>
      <c r="I782">
        <v>2005</v>
      </c>
      <c r="J782" t="s">
        <v>574</v>
      </c>
      <c r="K782">
        <v>60</v>
      </c>
      <c r="L782" t="s">
        <v>700</v>
      </c>
      <c r="M782" t="s">
        <v>125</v>
      </c>
      <c r="N782" t="s">
        <v>126</v>
      </c>
      <c r="O782" t="s">
        <v>127</v>
      </c>
      <c r="Q782" t="s">
        <v>128</v>
      </c>
      <c r="S782">
        <v>44000</v>
      </c>
      <c r="T782" t="s">
        <v>44</v>
      </c>
      <c r="U782" t="s">
        <v>45</v>
      </c>
      <c r="V782" t="s">
        <v>129</v>
      </c>
      <c r="W782" t="s">
        <v>130</v>
      </c>
      <c r="X782" t="s">
        <v>39</v>
      </c>
      <c r="Y782" s="5">
        <f t="shared" si="24"/>
        <v>935.18</v>
      </c>
      <c r="Z782" s="3" t="str">
        <f t="shared" si="25"/>
        <v>May</v>
      </c>
      <c r="AA782">
        <v>2005</v>
      </c>
    </row>
    <row r="783" spans="1:27" x14ac:dyDescent="0.2">
      <c r="A783">
        <v>10106</v>
      </c>
      <c r="B783">
        <v>34</v>
      </c>
      <c r="C783" s="5">
        <v>90.39</v>
      </c>
      <c r="D783">
        <v>2</v>
      </c>
      <c r="E783" t="s">
        <v>661</v>
      </c>
      <c r="F783" t="s">
        <v>28</v>
      </c>
      <c r="G783">
        <v>1</v>
      </c>
      <c r="H783">
        <v>2</v>
      </c>
      <c r="I783">
        <v>2003</v>
      </c>
      <c r="J783" t="s">
        <v>662</v>
      </c>
      <c r="K783">
        <v>84</v>
      </c>
      <c r="L783" t="s">
        <v>701</v>
      </c>
      <c r="M783" t="s">
        <v>639</v>
      </c>
      <c r="N783" t="s">
        <v>640</v>
      </c>
      <c r="O783" t="s">
        <v>641</v>
      </c>
      <c r="Q783" t="s">
        <v>642</v>
      </c>
      <c r="S783">
        <v>24100</v>
      </c>
      <c r="T783" t="s">
        <v>288</v>
      </c>
      <c r="U783" t="s">
        <v>45</v>
      </c>
      <c r="V783" t="s">
        <v>643</v>
      </c>
      <c r="W783" t="s">
        <v>644</v>
      </c>
      <c r="X783" t="s">
        <v>54</v>
      </c>
      <c r="Y783" s="5">
        <f t="shared" si="24"/>
        <v>3073.26</v>
      </c>
      <c r="Z783" s="3" t="str">
        <f t="shared" si="25"/>
        <v>February</v>
      </c>
      <c r="AA783">
        <v>2003</v>
      </c>
    </row>
    <row r="784" spans="1:27" x14ac:dyDescent="0.2">
      <c r="A784">
        <v>10120</v>
      </c>
      <c r="B784">
        <v>29</v>
      </c>
      <c r="C784" s="5">
        <v>71.81</v>
      </c>
      <c r="D784">
        <v>8</v>
      </c>
      <c r="E784" t="s">
        <v>338</v>
      </c>
      <c r="F784" t="s">
        <v>28</v>
      </c>
      <c r="G784">
        <v>2</v>
      </c>
      <c r="H784">
        <v>4</v>
      </c>
      <c r="I784">
        <v>2003</v>
      </c>
      <c r="J784" t="s">
        <v>662</v>
      </c>
      <c r="K784">
        <v>84</v>
      </c>
      <c r="L784" t="s">
        <v>701</v>
      </c>
      <c r="M784" t="s">
        <v>97</v>
      </c>
      <c r="N784" t="s">
        <v>98</v>
      </c>
      <c r="O784" t="s">
        <v>99</v>
      </c>
      <c r="P784" t="s">
        <v>100</v>
      </c>
      <c r="Q784" t="s">
        <v>101</v>
      </c>
      <c r="R784" t="s">
        <v>102</v>
      </c>
      <c r="S784">
        <v>3004</v>
      </c>
      <c r="T784" t="s">
        <v>103</v>
      </c>
      <c r="U784" t="s">
        <v>104</v>
      </c>
      <c r="V784" t="s">
        <v>105</v>
      </c>
      <c r="W784" t="s">
        <v>106</v>
      </c>
      <c r="X784" t="s">
        <v>39</v>
      </c>
      <c r="Y784" s="5">
        <f t="shared" si="24"/>
        <v>2082.4900000000002</v>
      </c>
      <c r="Z784" s="3" t="str">
        <f t="shared" si="25"/>
        <v>April</v>
      </c>
      <c r="AA784">
        <v>2003</v>
      </c>
    </row>
    <row r="785" spans="1:27" x14ac:dyDescent="0.2">
      <c r="A785">
        <v>10133</v>
      </c>
      <c r="B785">
        <v>49</v>
      </c>
      <c r="C785" s="5">
        <v>69.27</v>
      </c>
      <c r="D785">
        <v>3</v>
      </c>
      <c r="E785" t="s">
        <v>702</v>
      </c>
      <c r="F785" t="s">
        <v>28</v>
      </c>
      <c r="G785">
        <v>2</v>
      </c>
      <c r="H785">
        <v>6</v>
      </c>
      <c r="I785">
        <v>2003</v>
      </c>
      <c r="J785" t="s">
        <v>662</v>
      </c>
      <c r="K785">
        <v>84</v>
      </c>
      <c r="L785" t="s">
        <v>701</v>
      </c>
      <c r="M785" t="s">
        <v>192</v>
      </c>
      <c r="N785" t="s">
        <v>193</v>
      </c>
      <c r="O785" t="s">
        <v>194</v>
      </c>
      <c r="Q785" t="s">
        <v>195</v>
      </c>
      <c r="S785">
        <v>28034</v>
      </c>
      <c r="T785" t="s">
        <v>196</v>
      </c>
      <c r="U785" t="s">
        <v>45</v>
      </c>
      <c r="V785" t="s">
        <v>197</v>
      </c>
      <c r="W785" t="s">
        <v>198</v>
      </c>
      <c r="X785" t="s">
        <v>54</v>
      </c>
      <c r="Y785" s="5">
        <f t="shared" si="24"/>
        <v>3394.23</v>
      </c>
      <c r="Z785" s="3" t="str">
        <f t="shared" si="25"/>
        <v>June</v>
      </c>
      <c r="AA785">
        <v>2003</v>
      </c>
    </row>
    <row r="786" spans="1:27" x14ac:dyDescent="0.2">
      <c r="A786">
        <v>10145</v>
      </c>
      <c r="B786">
        <v>30</v>
      </c>
      <c r="C786" s="5">
        <v>85.32</v>
      </c>
      <c r="D786">
        <v>14</v>
      </c>
      <c r="E786" t="s">
        <v>55</v>
      </c>
      <c r="F786" t="s">
        <v>28</v>
      </c>
      <c r="G786">
        <v>3</v>
      </c>
      <c r="H786">
        <v>8</v>
      </c>
      <c r="I786">
        <v>2003</v>
      </c>
      <c r="J786" t="s">
        <v>662</v>
      </c>
      <c r="K786">
        <v>84</v>
      </c>
      <c r="L786" t="s">
        <v>701</v>
      </c>
      <c r="M786" t="s">
        <v>56</v>
      </c>
      <c r="N786">
        <v>6265557265</v>
      </c>
      <c r="O786" t="s">
        <v>57</v>
      </c>
      <c r="Q786" t="s">
        <v>58</v>
      </c>
      <c r="R786" t="s">
        <v>59</v>
      </c>
      <c r="S786">
        <v>90003</v>
      </c>
      <c r="T786" t="s">
        <v>35</v>
      </c>
      <c r="U786" t="s">
        <v>36</v>
      </c>
      <c r="V786" t="s">
        <v>60</v>
      </c>
      <c r="W786" t="s">
        <v>61</v>
      </c>
      <c r="X786" t="s">
        <v>39</v>
      </c>
      <c r="Y786" s="5">
        <f t="shared" si="24"/>
        <v>2559.6</v>
      </c>
      <c r="Z786" s="3" t="str">
        <f t="shared" si="25"/>
        <v>August</v>
      </c>
      <c r="AA786">
        <v>2003</v>
      </c>
    </row>
    <row r="787" spans="1:27" x14ac:dyDescent="0.2">
      <c r="A787">
        <v>10168</v>
      </c>
      <c r="B787">
        <v>21</v>
      </c>
      <c r="C787" s="5">
        <v>70.959999999999994</v>
      </c>
      <c r="D787">
        <v>9</v>
      </c>
      <c r="E787" t="s">
        <v>66</v>
      </c>
      <c r="F787" t="s">
        <v>28</v>
      </c>
      <c r="G787">
        <v>4</v>
      </c>
      <c r="H787">
        <v>10</v>
      </c>
      <c r="I787">
        <v>2003</v>
      </c>
      <c r="J787" t="s">
        <v>662</v>
      </c>
      <c r="K787">
        <v>84</v>
      </c>
      <c r="L787" t="s">
        <v>701</v>
      </c>
      <c r="M787" t="s">
        <v>67</v>
      </c>
      <c r="N787">
        <v>6505556809</v>
      </c>
      <c r="O787" t="s">
        <v>68</v>
      </c>
      <c r="Q787" t="s">
        <v>69</v>
      </c>
      <c r="R787" t="s">
        <v>59</v>
      </c>
      <c r="S787">
        <v>94217</v>
      </c>
      <c r="T787" t="s">
        <v>35</v>
      </c>
      <c r="U787" t="s">
        <v>36</v>
      </c>
      <c r="V787" t="s">
        <v>70</v>
      </c>
      <c r="W787" t="s">
        <v>71</v>
      </c>
      <c r="X787" t="s">
        <v>39</v>
      </c>
      <c r="Y787" s="5">
        <f t="shared" si="24"/>
        <v>1490.1599999999999</v>
      </c>
      <c r="Z787" s="3" t="str">
        <f t="shared" si="25"/>
        <v>October</v>
      </c>
      <c r="AA787">
        <v>2003</v>
      </c>
    </row>
    <row r="788" spans="1:27" x14ac:dyDescent="0.2">
      <c r="A788">
        <v>10210</v>
      </c>
      <c r="B788">
        <v>50</v>
      </c>
      <c r="C788" s="5">
        <v>76.88</v>
      </c>
      <c r="D788">
        <v>7</v>
      </c>
      <c r="E788" s="1">
        <v>38322</v>
      </c>
      <c r="F788" t="s">
        <v>28</v>
      </c>
      <c r="G788">
        <v>1</v>
      </c>
      <c r="H788">
        <v>1</v>
      </c>
      <c r="I788">
        <v>2004</v>
      </c>
      <c r="J788" t="s">
        <v>662</v>
      </c>
      <c r="K788">
        <v>84</v>
      </c>
      <c r="L788" t="s">
        <v>701</v>
      </c>
      <c r="M788" t="s">
        <v>339</v>
      </c>
      <c r="N788" t="s">
        <v>340</v>
      </c>
      <c r="O788" t="s">
        <v>341</v>
      </c>
      <c r="Q788" t="s">
        <v>342</v>
      </c>
      <c r="R788" t="s">
        <v>342</v>
      </c>
      <c r="S788" t="s">
        <v>343</v>
      </c>
      <c r="T788" t="s">
        <v>223</v>
      </c>
      <c r="U788" t="s">
        <v>223</v>
      </c>
      <c r="V788" t="s">
        <v>344</v>
      </c>
      <c r="W788" t="s">
        <v>345</v>
      </c>
      <c r="X788" t="s">
        <v>54</v>
      </c>
      <c r="Y788" s="5">
        <f t="shared" si="24"/>
        <v>3844</v>
      </c>
      <c r="Z788" s="3" t="str">
        <f t="shared" si="25"/>
        <v>January</v>
      </c>
      <c r="AA788">
        <v>2004</v>
      </c>
    </row>
    <row r="789" spans="1:27" x14ac:dyDescent="0.2">
      <c r="A789">
        <v>10223</v>
      </c>
      <c r="B789">
        <v>47</v>
      </c>
      <c r="C789" s="5">
        <v>100</v>
      </c>
      <c r="D789">
        <v>9</v>
      </c>
      <c r="E789" t="s">
        <v>96</v>
      </c>
      <c r="F789" t="s">
        <v>28</v>
      </c>
      <c r="G789">
        <v>1</v>
      </c>
      <c r="H789">
        <v>2</v>
      </c>
      <c r="I789">
        <v>2004</v>
      </c>
      <c r="J789" t="s">
        <v>662</v>
      </c>
      <c r="K789">
        <v>84</v>
      </c>
      <c r="L789" t="s">
        <v>701</v>
      </c>
      <c r="M789" t="s">
        <v>97</v>
      </c>
      <c r="N789" t="s">
        <v>98</v>
      </c>
      <c r="O789" t="s">
        <v>99</v>
      </c>
      <c r="P789" t="s">
        <v>100</v>
      </c>
      <c r="Q789" t="s">
        <v>101</v>
      </c>
      <c r="R789" t="s">
        <v>102</v>
      </c>
      <c r="S789">
        <v>3004</v>
      </c>
      <c r="T789" t="s">
        <v>103</v>
      </c>
      <c r="U789" t="s">
        <v>104</v>
      </c>
      <c r="V789" t="s">
        <v>105</v>
      </c>
      <c r="W789" t="s">
        <v>106</v>
      </c>
      <c r="X789" t="s">
        <v>54</v>
      </c>
      <c r="Y789" s="5">
        <f t="shared" si="24"/>
        <v>4700</v>
      </c>
      <c r="Z789" s="3" t="str">
        <f t="shared" si="25"/>
        <v>February</v>
      </c>
      <c r="AA789">
        <v>2004</v>
      </c>
    </row>
    <row r="790" spans="1:27" x14ac:dyDescent="0.2">
      <c r="A790">
        <v>10235</v>
      </c>
      <c r="B790">
        <v>24</v>
      </c>
      <c r="C790" s="5">
        <v>76.03</v>
      </c>
      <c r="D790">
        <v>3</v>
      </c>
      <c r="E790" s="1">
        <v>38021</v>
      </c>
      <c r="F790" t="s">
        <v>28</v>
      </c>
      <c r="G790">
        <v>2</v>
      </c>
      <c r="H790">
        <v>4</v>
      </c>
      <c r="I790">
        <v>2004</v>
      </c>
      <c r="J790" t="s">
        <v>662</v>
      </c>
      <c r="K790">
        <v>84</v>
      </c>
      <c r="L790" t="s">
        <v>701</v>
      </c>
      <c r="M790" t="s">
        <v>420</v>
      </c>
      <c r="N790" t="s">
        <v>421</v>
      </c>
      <c r="O790" t="s">
        <v>422</v>
      </c>
      <c r="Q790" t="s">
        <v>423</v>
      </c>
      <c r="R790" t="s">
        <v>255</v>
      </c>
      <c r="S790" t="s">
        <v>424</v>
      </c>
      <c r="T790" t="s">
        <v>257</v>
      </c>
      <c r="U790" t="s">
        <v>36</v>
      </c>
      <c r="V790" t="s">
        <v>425</v>
      </c>
      <c r="W790" t="s">
        <v>189</v>
      </c>
      <c r="X790" t="s">
        <v>39</v>
      </c>
      <c r="Y790" s="5">
        <f t="shared" si="24"/>
        <v>1824.72</v>
      </c>
      <c r="Z790" s="3" t="str">
        <f t="shared" si="25"/>
        <v>April</v>
      </c>
      <c r="AA790">
        <v>2004</v>
      </c>
    </row>
    <row r="791" spans="1:27" x14ac:dyDescent="0.2">
      <c r="A791">
        <v>10250</v>
      </c>
      <c r="B791">
        <v>27</v>
      </c>
      <c r="C791" s="5">
        <v>98.84</v>
      </c>
      <c r="D791">
        <v>4</v>
      </c>
      <c r="E791" s="1">
        <v>38296</v>
      </c>
      <c r="F791" t="s">
        <v>28</v>
      </c>
      <c r="G791">
        <v>2</v>
      </c>
      <c r="H791">
        <v>5</v>
      </c>
      <c r="I791">
        <v>2004</v>
      </c>
      <c r="J791" t="s">
        <v>662</v>
      </c>
      <c r="K791">
        <v>84</v>
      </c>
      <c r="L791" t="s">
        <v>701</v>
      </c>
      <c r="M791" t="s">
        <v>450</v>
      </c>
      <c r="N791">
        <v>4085553659</v>
      </c>
      <c r="O791" t="s">
        <v>451</v>
      </c>
      <c r="Q791" t="s">
        <v>452</v>
      </c>
      <c r="R791" t="s">
        <v>59</v>
      </c>
      <c r="S791">
        <v>94217</v>
      </c>
      <c r="T791" t="s">
        <v>35</v>
      </c>
      <c r="U791" t="s">
        <v>36</v>
      </c>
      <c r="V791" t="s">
        <v>110</v>
      </c>
      <c r="W791" t="s">
        <v>453</v>
      </c>
      <c r="X791" t="s">
        <v>39</v>
      </c>
      <c r="Y791" s="5">
        <f t="shared" si="24"/>
        <v>2668.6800000000003</v>
      </c>
      <c r="Z791" s="3" t="str">
        <f t="shared" si="25"/>
        <v>May</v>
      </c>
      <c r="AA791">
        <v>2004</v>
      </c>
    </row>
    <row r="792" spans="1:27" x14ac:dyDescent="0.2">
      <c r="A792">
        <v>10263</v>
      </c>
      <c r="B792">
        <v>33</v>
      </c>
      <c r="C792" s="5">
        <v>86.17</v>
      </c>
      <c r="D792">
        <v>10</v>
      </c>
      <c r="E792" t="s">
        <v>118</v>
      </c>
      <c r="F792" t="s">
        <v>28</v>
      </c>
      <c r="G792">
        <v>2</v>
      </c>
      <c r="H792">
        <v>6</v>
      </c>
      <c r="I792">
        <v>2004</v>
      </c>
      <c r="J792" t="s">
        <v>662</v>
      </c>
      <c r="K792">
        <v>84</v>
      </c>
      <c r="L792" t="s">
        <v>701</v>
      </c>
      <c r="M792" t="s">
        <v>119</v>
      </c>
      <c r="N792">
        <v>2035552570</v>
      </c>
      <c r="O792" t="s">
        <v>120</v>
      </c>
      <c r="Q792" t="s">
        <v>121</v>
      </c>
      <c r="R792" t="s">
        <v>122</v>
      </c>
      <c r="S792">
        <v>97562</v>
      </c>
      <c r="T792" t="s">
        <v>35</v>
      </c>
      <c r="U792" t="s">
        <v>36</v>
      </c>
      <c r="V792" t="s">
        <v>123</v>
      </c>
      <c r="W792" t="s">
        <v>61</v>
      </c>
      <c r="X792" t="s">
        <v>39</v>
      </c>
      <c r="Y792" s="5">
        <f t="shared" si="24"/>
        <v>2843.61</v>
      </c>
      <c r="Z792" s="3" t="str">
        <f t="shared" si="25"/>
        <v>June</v>
      </c>
      <c r="AA792">
        <v>2004</v>
      </c>
    </row>
    <row r="793" spans="1:27" x14ac:dyDescent="0.2">
      <c r="A793">
        <v>10275</v>
      </c>
      <c r="B793">
        <v>35</v>
      </c>
      <c r="C793" s="5">
        <v>90.39</v>
      </c>
      <c r="D793">
        <v>9</v>
      </c>
      <c r="E793" t="s">
        <v>124</v>
      </c>
      <c r="F793" t="s">
        <v>28</v>
      </c>
      <c r="G793">
        <v>3</v>
      </c>
      <c r="H793">
        <v>7</v>
      </c>
      <c r="I793">
        <v>2004</v>
      </c>
      <c r="J793" t="s">
        <v>662</v>
      </c>
      <c r="K793">
        <v>84</v>
      </c>
      <c r="L793" t="s">
        <v>701</v>
      </c>
      <c r="M793" t="s">
        <v>125</v>
      </c>
      <c r="N793" t="s">
        <v>126</v>
      </c>
      <c r="O793" t="s">
        <v>127</v>
      </c>
      <c r="Q793" t="s">
        <v>128</v>
      </c>
      <c r="S793">
        <v>44000</v>
      </c>
      <c r="T793" t="s">
        <v>44</v>
      </c>
      <c r="U793" t="s">
        <v>45</v>
      </c>
      <c r="V793" t="s">
        <v>129</v>
      </c>
      <c r="W793" t="s">
        <v>130</v>
      </c>
      <c r="X793" t="s">
        <v>54</v>
      </c>
      <c r="Y793" s="5">
        <f t="shared" si="24"/>
        <v>3163.65</v>
      </c>
      <c r="Z793" s="3" t="str">
        <f t="shared" si="25"/>
        <v>July</v>
      </c>
      <c r="AA793">
        <v>2004</v>
      </c>
    </row>
    <row r="794" spans="1:27" x14ac:dyDescent="0.2">
      <c r="A794">
        <v>10284</v>
      </c>
      <c r="B794">
        <v>31</v>
      </c>
      <c r="C794" s="5">
        <v>71.81</v>
      </c>
      <c r="D794">
        <v>1</v>
      </c>
      <c r="E794" t="s">
        <v>671</v>
      </c>
      <c r="F794" t="s">
        <v>28</v>
      </c>
      <c r="G794">
        <v>3</v>
      </c>
      <c r="H794">
        <v>8</v>
      </c>
      <c r="I794">
        <v>2004</v>
      </c>
      <c r="J794" t="s">
        <v>662</v>
      </c>
      <c r="K794">
        <v>84</v>
      </c>
      <c r="L794" t="s">
        <v>701</v>
      </c>
      <c r="M794" t="s">
        <v>624</v>
      </c>
      <c r="N794" t="s">
        <v>625</v>
      </c>
      <c r="O794" t="s">
        <v>626</v>
      </c>
      <c r="Q794" t="s">
        <v>627</v>
      </c>
      <c r="S794" t="s">
        <v>628</v>
      </c>
      <c r="T794" t="s">
        <v>84</v>
      </c>
      <c r="U794" t="s">
        <v>45</v>
      </c>
      <c r="V794" t="s">
        <v>629</v>
      </c>
      <c r="W794" t="s">
        <v>630</v>
      </c>
      <c r="X794" t="s">
        <v>39</v>
      </c>
      <c r="Y794" s="5">
        <f t="shared" si="24"/>
        <v>2226.11</v>
      </c>
      <c r="Z794" s="3" t="str">
        <f t="shared" si="25"/>
        <v>August</v>
      </c>
      <c r="AA794">
        <v>2004</v>
      </c>
    </row>
    <row r="795" spans="1:27" x14ac:dyDescent="0.2">
      <c r="A795">
        <v>10297</v>
      </c>
      <c r="B795">
        <v>25</v>
      </c>
      <c r="C795" s="5">
        <v>82.79</v>
      </c>
      <c r="D795">
        <v>4</v>
      </c>
      <c r="E795" t="s">
        <v>703</v>
      </c>
      <c r="F795" t="s">
        <v>28</v>
      </c>
      <c r="G795">
        <v>3</v>
      </c>
      <c r="H795">
        <v>9</v>
      </c>
      <c r="I795">
        <v>2004</v>
      </c>
      <c r="J795" t="s">
        <v>662</v>
      </c>
      <c r="K795">
        <v>84</v>
      </c>
      <c r="L795" t="s">
        <v>701</v>
      </c>
      <c r="M795" t="s">
        <v>545</v>
      </c>
      <c r="N795" t="s">
        <v>546</v>
      </c>
      <c r="O795" t="s">
        <v>547</v>
      </c>
      <c r="P795" t="s">
        <v>548</v>
      </c>
      <c r="Q795" t="s">
        <v>549</v>
      </c>
      <c r="S795">
        <v>2</v>
      </c>
      <c r="T795" t="s">
        <v>550</v>
      </c>
      <c r="U795" t="s">
        <v>45</v>
      </c>
      <c r="V795" t="s">
        <v>551</v>
      </c>
      <c r="W795" t="s">
        <v>552</v>
      </c>
      <c r="X795" t="s">
        <v>39</v>
      </c>
      <c r="Y795" s="5">
        <f t="shared" si="24"/>
        <v>2069.75</v>
      </c>
      <c r="Z795" s="3" t="str">
        <f t="shared" si="25"/>
        <v>September</v>
      </c>
      <c r="AA795">
        <v>2004</v>
      </c>
    </row>
    <row r="796" spans="1:27" x14ac:dyDescent="0.2">
      <c r="A796">
        <v>10308</v>
      </c>
      <c r="B796">
        <v>27</v>
      </c>
      <c r="C796" s="5">
        <v>82.79</v>
      </c>
      <c r="D796">
        <v>7</v>
      </c>
      <c r="E796" t="s">
        <v>146</v>
      </c>
      <c r="F796" t="s">
        <v>28</v>
      </c>
      <c r="G796">
        <v>4</v>
      </c>
      <c r="H796">
        <v>10</v>
      </c>
      <c r="I796">
        <v>2004</v>
      </c>
      <c r="J796" t="s">
        <v>662</v>
      </c>
      <c r="K796">
        <v>84</v>
      </c>
      <c r="L796" t="s">
        <v>701</v>
      </c>
      <c r="M796" t="s">
        <v>355</v>
      </c>
      <c r="N796">
        <v>9145554562</v>
      </c>
      <c r="O796" t="s">
        <v>356</v>
      </c>
      <c r="Q796" t="s">
        <v>357</v>
      </c>
      <c r="R796" t="s">
        <v>34</v>
      </c>
      <c r="S796">
        <v>24067</v>
      </c>
      <c r="T796" t="s">
        <v>35</v>
      </c>
      <c r="U796" t="s">
        <v>36</v>
      </c>
      <c r="V796" t="s">
        <v>110</v>
      </c>
      <c r="W796" t="s">
        <v>265</v>
      </c>
      <c r="X796" t="s">
        <v>39</v>
      </c>
      <c r="Y796" s="5">
        <f t="shared" si="24"/>
        <v>2235.3300000000004</v>
      </c>
      <c r="Z796" s="3" t="str">
        <f t="shared" si="25"/>
        <v>October</v>
      </c>
      <c r="AA796">
        <v>2004</v>
      </c>
    </row>
    <row r="797" spans="1:27" x14ac:dyDescent="0.2">
      <c r="A797">
        <v>10318</v>
      </c>
      <c r="B797">
        <v>31</v>
      </c>
      <c r="C797" s="5">
        <v>100</v>
      </c>
      <c r="D797">
        <v>9</v>
      </c>
      <c r="E797" s="1">
        <v>38028</v>
      </c>
      <c r="F797" t="s">
        <v>28</v>
      </c>
      <c r="G797">
        <v>4</v>
      </c>
      <c r="H797">
        <v>11</v>
      </c>
      <c r="I797">
        <v>2004</v>
      </c>
      <c r="J797" t="s">
        <v>662</v>
      </c>
      <c r="K797">
        <v>84</v>
      </c>
      <c r="L797" t="s">
        <v>701</v>
      </c>
      <c r="M797" t="s">
        <v>153</v>
      </c>
      <c r="N797">
        <v>2155551555</v>
      </c>
      <c r="O797" t="s">
        <v>154</v>
      </c>
      <c r="Q797" t="s">
        <v>155</v>
      </c>
      <c r="R797" t="s">
        <v>156</v>
      </c>
      <c r="S797">
        <v>70267</v>
      </c>
      <c r="T797" t="s">
        <v>35</v>
      </c>
      <c r="U797" t="s">
        <v>36</v>
      </c>
      <c r="V797" t="s">
        <v>37</v>
      </c>
      <c r="W797" t="s">
        <v>157</v>
      </c>
      <c r="X797" t="s">
        <v>54</v>
      </c>
      <c r="Y797" s="5">
        <f t="shared" si="24"/>
        <v>3100</v>
      </c>
      <c r="Z797" s="3" t="str">
        <f t="shared" si="25"/>
        <v>November</v>
      </c>
      <c r="AA797">
        <v>2004</v>
      </c>
    </row>
    <row r="798" spans="1:27" x14ac:dyDescent="0.2">
      <c r="A798">
        <v>10327</v>
      </c>
      <c r="B798">
        <v>45</v>
      </c>
      <c r="C798" s="5">
        <v>100</v>
      </c>
      <c r="D798">
        <v>8</v>
      </c>
      <c r="E798" s="1">
        <v>38271</v>
      </c>
      <c r="F798" t="s">
        <v>462</v>
      </c>
      <c r="G798">
        <v>4</v>
      </c>
      <c r="H798">
        <v>11</v>
      </c>
      <c r="I798">
        <v>2004</v>
      </c>
      <c r="J798" t="s">
        <v>662</v>
      </c>
      <c r="K798">
        <v>84</v>
      </c>
      <c r="L798" t="s">
        <v>701</v>
      </c>
      <c r="M798" t="s">
        <v>361</v>
      </c>
      <c r="N798" t="s">
        <v>362</v>
      </c>
      <c r="O798" t="s">
        <v>363</v>
      </c>
      <c r="Q798" t="s">
        <v>364</v>
      </c>
      <c r="S798">
        <v>1734</v>
      </c>
      <c r="T798" t="s">
        <v>365</v>
      </c>
      <c r="U798" t="s">
        <v>45</v>
      </c>
      <c r="V798" t="s">
        <v>366</v>
      </c>
      <c r="W798" t="s">
        <v>367</v>
      </c>
      <c r="X798" t="s">
        <v>54</v>
      </c>
      <c r="Y798" s="5">
        <f t="shared" si="24"/>
        <v>4500</v>
      </c>
      <c r="Z798" s="3" t="str">
        <f t="shared" si="25"/>
        <v>November</v>
      </c>
      <c r="AA798">
        <v>2004</v>
      </c>
    </row>
    <row r="799" spans="1:27" x14ac:dyDescent="0.2">
      <c r="A799">
        <v>10339</v>
      </c>
      <c r="B799">
        <v>27</v>
      </c>
      <c r="C799" s="5">
        <v>100</v>
      </c>
      <c r="D799">
        <v>2</v>
      </c>
      <c r="E799" t="s">
        <v>358</v>
      </c>
      <c r="F799" t="s">
        <v>28</v>
      </c>
      <c r="G799">
        <v>4</v>
      </c>
      <c r="H799">
        <v>11</v>
      </c>
      <c r="I799">
        <v>2004</v>
      </c>
      <c r="J799" t="s">
        <v>662</v>
      </c>
      <c r="K799">
        <v>84</v>
      </c>
      <c r="L799" t="s">
        <v>701</v>
      </c>
      <c r="M799" t="s">
        <v>274</v>
      </c>
      <c r="N799" t="s">
        <v>275</v>
      </c>
      <c r="O799" t="s">
        <v>276</v>
      </c>
      <c r="Q799" t="s">
        <v>277</v>
      </c>
      <c r="R799" t="s">
        <v>278</v>
      </c>
      <c r="S799" t="s">
        <v>279</v>
      </c>
      <c r="T799" t="s">
        <v>223</v>
      </c>
      <c r="U799" t="s">
        <v>223</v>
      </c>
      <c r="V799" t="s">
        <v>280</v>
      </c>
      <c r="W799" t="s">
        <v>281</v>
      </c>
      <c r="X799" t="s">
        <v>39</v>
      </c>
      <c r="Y799" s="5">
        <f t="shared" si="24"/>
        <v>2700</v>
      </c>
      <c r="Z799" s="3" t="str">
        <f t="shared" si="25"/>
        <v>November</v>
      </c>
      <c r="AA799">
        <v>2004</v>
      </c>
    </row>
    <row r="800" spans="1:27" x14ac:dyDescent="0.2">
      <c r="A800">
        <v>10353</v>
      </c>
      <c r="B800">
        <v>27</v>
      </c>
      <c r="C800" s="5">
        <v>100</v>
      </c>
      <c r="D800">
        <v>1</v>
      </c>
      <c r="E800" s="1">
        <v>38089</v>
      </c>
      <c r="F800" t="s">
        <v>28</v>
      </c>
      <c r="G800">
        <v>4</v>
      </c>
      <c r="H800">
        <v>12</v>
      </c>
      <c r="I800">
        <v>2004</v>
      </c>
      <c r="J800" t="s">
        <v>662</v>
      </c>
      <c r="K800">
        <v>84</v>
      </c>
      <c r="L800" t="s">
        <v>701</v>
      </c>
      <c r="M800" t="s">
        <v>665</v>
      </c>
      <c r="N800">
        <v>2035554407</v>
      </c>
      <c r="O800" t="s">
        <v>666</v>
      </c>
      <c r="Q800" t="s">
        <v>592</v>
      </c>
      <c r="R800" t="s">
        <v>122</v>
      </c>
      <c r="S800">
        <v>97561</v>
      </c>
      <c r="T800" t="s">
        <v>35</v>
      </c>
      <c r="U800" t="s">
        <v>36</v>
      </c>
      <c r="V800" t="s">
        <v>667</v>
      </c>
      <c r="W800" t="s">
        <v>668</v>
      </c>
      <c r="X800" t="s">
        <v>54</v>
      </c>
      <c r="Y800" s="5">
        <f t="shared" si="24"/>
        <v>2700</v>
      </c>
      <c r="Z800" s="3" t="str">
        <f t="shared" si="25"/>
        <v>December</v>
      </c>
      <c r="AA800">
        <v>2004</v>
      </c>
    </row>
    <row r="801" spans="1:27" x14ac:dyDescent="0.2">
      <c r="A801">
        <v>10374</v>
      </c>
      <c r="B801">
        <v>42</v>
      </c>
      <c r="C801" s="5">
        <v>69.27</v>
      </c>
      <c r="D801">
        <v>2</v>
      </c>
      <c r="E801" s="1">
        <v>38385</v>
      </c>
      <c r="F801" t="s">
        <v>28</v>
      </c>
      <c r="G801">
        <v>1</v>
      </c>
      <c r="H801">
        <v>2</v>
      </c>
      <c r="I801">
        <v>2005</v>
      </c>
      <c r="J801" t="s">
        <v>662</v>
      </c>
      <c r="K801">
        <v>84</v>
      </c>
      <c r="L801" t="s">
        <v>701</v>
      </c>
      <c r="M801" t="s">
        <v>231</v>
      </c>
      <c r="N801" t="s">
        <v>232</v>
      </c>
      <c r="O801" t="s">
        <v>233</v>
      </c>
      <c r="Q801" t="s">
        <v>234</v>
      </c>
      <c r="R801" t="s">
        <v>235</v>
      </c>
      <c r="S801">
        <v>4101</v>
      </c>
      <c r="T801" t="s">
        <v>103</v>
      </c>
      <c r="U801" t="s">
        <v>104</v>
      </c>
      <c r="V801" t="s">
        <v>236</v>
      </c>
      <c r="W801" t="s">
        <v>237</v>
      </c>
      <c r="X801" t="s">
        <v>39</v>
      </c>
      <c r="Y801" s="5">
        <f t="shared" si="24"/>
        <v>2909.3399999999997</v>
      </c>
      <c r="Z801" s="3" t="str">
        <f t="shared" si="25"/>
        <v>February</v>
      </c>
      <c r="AA801">
        <v>2005</v>
      </c>
    </row>
    <row r="802" spans="1:27" x14ac:dyDescent="0.2">
      <c r="A802">
        <v>10386</v>
      </c>
      <c r="B802">
        <v>21</v>
      </c>
      <c r="C802" s="5">
        <v>74.77</v>
      </c>
      <c r="D802">
        <v>18</v>
      </c>
      <c r="E802" s="1">
        <v>38355</v>
      </c>
      <c r="F802" t="s">
        <v>462</v>
      </c>
      <c r="G802">
        <v>1</v>
      </c>
      <c r="H802">
        <v>3</v>
      </c>
      <c r="I802">
        <v>2005</v>
      </c>
      <c r="J802" t="s">
        <v>662</v>
      </c>
      <c r="K802">
        <v>84</v>
      </c>
      <c r="L802" t="s">
        <v>701</v>
      </c>
      <c r="M802" t="s">
        <v>192</v>
      </c>
      <c r="N802" t="s">
        <v>193</v>
      </c>
      <c r="O802" t="s">
        <v>194</v>
      </c>
      <c r="Q802" t="s">
        <v>195</v>
      </c>
      <c r="S802">
        <v>28034</v>
      </c>
      <c r="T802" t="s">
        <v>196</v>
      </c>
      <c r="U802" t="s">
        <v>45</v>
      </c>
      <c r="V802" t="s">
        <v>197</v>
      </c>
      <c r="W802" t="s">
        <v>198</v>
      </c>
      <c r="X802" t="s">
        <v>39</v>
      </c>
      <c r="Y802" s="5">
        <f t="shared" si="24"/>
        <v>1570.1699999999998</v>
      </c>
      <c r="Z802" s="3" t="str">
        <f t="shared" si="25"/>
        <v>March</v>
      </c>
      <c r="AA802">
        <v>2005</v>
      </c>
    </row>
    <row r="803" spans="1:27" x14ac:dyDescent="0.2">
      <c r="A803">
        <v>10398</v>
      </c>
      <c r="B803">
        <v>34</v>
      </c>
      <c r="C803" s="5">
        <v>76.88</v>
      </c>
      <c r="D803">
        <v>15</v>
      </c>
      <c r="E803" t="s">
        <v>686</v>
      </c>
      <c r="F803" t="s">
        <v>28</v>
      </c>
      <c r="G803">
        <v>1</v>
      </c>
      <c r="H803">
        <v>3</v>
      </c>
      <c r="I803">
        <v>2005</v>
      </c>
      <c r="J803" t="s">
        <v>662</v>
      </c>
      <c r="K803">
        <v>84</v>
      </c>
      <c r="L803" t="s">
        <v>701</v>
      </c>
      <c r="M803" t="s">
        <v>40</v>
      </c>
      <c r="N803" t="s">
        <v>41</v>
      </c>
      <c r="O803" t="s">
        <v>42</v>
      </c>
      <c r="Q803" t="s">
        <v>43</v>
      </c>
      <c r="S803">
        <v>51100</v>
      </c>
      <c r="T803" t="s">
        <v>44</v>
      </c>
      <c r="U803" t="s">
        <v>45</v>
      </c>
      <c r="V803" t="s">
        <v>46</v>
      </c>
      <c r="W803" t="s">
        <v>47</v>
      </c>
      <c r="X803" t="s">
        <v>39</v>
      </c>
      <c r="Y803" s="5">
        <f t="shared" si="24"/>
        <v>2613.92</v>
      </c>
      <c r="Z803" s="3" t="str">
        <f t="shared" si="25"/>
        <v>March</v>
      </c>
      <c r="AA803">
        <v>2005</v>
      </c>
    </row>
    <row r="804" spans="1:27" x14ac:dyDescent="0.2">
      <c r="A804">
        <v>10401</v>
      </c>
      <c r="B804">
        <v>42</v>
      </c>
      <c r="C804" s="5">
        <v>76.03</v>
      </c>
      <c r="D804">
        <v>3</v>
      </c>
      <c r="E804" s="1">
        <v>38415</v>
      </c>
      <c r="F804" t="s">
        <v>454</v>
      </c>
      <c r="G804">
        <v>2</v>
      </c>
      <c r="H804">
        <v>4</v>
      </c>
      <c r="I804">
        <v>2005</v>
      </c>
      <c r="J804" t="s">
        <v>662</v>
      </c>
      <c r="K804">
        <v>84</v>
      </c>
      <c r="L804" t="s">
        <v>701</v>
      </c>
      <c r="M804" t="s">
        <v>113</v>
      </c>
      <c r="N804">
        <v>2015559350</v>
      </c>
      <c r="O804" t="s">
        <v>114</v>
      </c>
      <c r="Q804" t="s">
        <v>115</v>
      </c>
      <c r="R804" t="s">
        <v>116</v>
      </c>
      <c r="S804">
        <v>94019</v>
      </c>
      <c r="T804" t="s">
        <v>35</v>
      </c>
      <c r="U804" t="s">
        <v>36</v>
      </c>
      <c r="V804" t="s">
        <v>65</v>
      </c>
      <c r="W804" t="s">
        <v>117</v>
      </c>
      <c r="X804" t="s">
        <v>54</v>
      </c>
      <c r="Y804" s="5">
        <f t="shared" si="24"/>
        <v>3193.26</v>
      </c>
      <c r="Z804" s="3" t="str">
        <f t="shared" si="25"/>
        <v>April</v>
      </c>
      <c r="AA804">
        <v>2005</v>
      </c>
    </row>
    <row r="805" spans="1:27" x14ac:dyDescent="0.2">
      <c r="A805">
        <v>10416</v>
      </c>
      <c r="B805">
        <v>15</v>
      </c>
      <c r="C805" s="5">
        <v>98.84</v>
      </c>
      <c r="D805">
        <v>4</v>
      </c>
      <c r="E805" s="1">
        <v>38630</v>
      </c>
      <c r="F805" t="s">
        <v>28</v>
      </c>
      <c r="G805">
        <v>2</v>
      </c>
      <c r="H805">
        <v>5</v>
      </c>
      <c r="I805">
        <v>2005</v>
      </c>
      <c r="J805" t="s">
        <v>662</v>
      </c>
      <c r="K805">
        <v>84</v>
      </c>
      <c r="L805" t="s">
        <v>701</v>
      </c>
      <c r="M805" t="s">
        <v>512</v>
      </c>
      <c r="N805" t="s">
        <v>513</v>
      </c>
      <c r="O805" t="s">
        <v>514</v>
      </c>
      <c r="Q805" t="s">
        <v>515</v>
      </c>
      <c r="S805">
        <v>42100</v>
      </c>
      <c r="T805" t="s">
        <v>288</v>
      </c>
      <c r="U805" t="s">
        <v>45</v>
      </c>
      <c r="V805" t="s">
        <v>516</v>
      </c>
      <c r="W805" t="s">
        <v>517</v>
      </c>
      <c r="X805" t="s">
        <v>39</v>
      </c>
      <c r="Y805" s="5">
        <f t="shared" si="24"/>
        <v>1482.6000000000001</v>
      </c>
      <c r="Z805" s="3" t="str">
        <f t="shared" si="25"/>
        <v>May</v>
      </c>
      <c r="AA805">
        <v>2005</v>
      </c>
    </row>
    <row r="806" spans="1:27" x14ac:dyDescent="0.2">
      <c r="A806">
        <v>10107</v>
      </c>
      <c r="B806">
        <v>29</v>
      </c>
      <c r="C806" s="5">
        <v>70.87</v>
      </c>
      <c r="D806">
        <v>6</v>
      </c>
      <c r="E806" t="s">
        <v>27</v>
      </c>
      <c r="F806" t="s">
        <v>28</v>
      </c>
      <c r="G806">
        <v>1</v>
      </c>
      <c r="H806">
        <v>2</v>
      </c>
      <c r="I806">
        <v>2003</v>
      </c>
      <c r="J806" t="s">
        <v>29</v>
      </c>
      <c r="K806">
        <v>60</v>
      </c>
      <c r="L806" t="s">
        <v>704</v>
      </c>
      <c r="M806" t="s">
        <v>31</v>
      </c>
      <c r="N806">
        <v>2125557818</v>
      </c>
      <c r="O806" t="s">
        <v>32</v>
      </c>
      <c r="Q806" t="s">
        <v>33</v>
      </c>
      <c r="R806" t="s">
        <v>34</v>
      </c>
      <c r="S806">
        <v>10022</v>
      </c>
      <c r="T806" t="s">
        <v>35</v>
      </c>
      <c r="U806" t="s">
        <v>36</v>
      </c>
      <c r="V806" t="s">
        <v>37</v>
      </c>
      <c r="W806" t="s">
        <v>38</v>
      </c>
      <c r="X806" t="s">
        <v>39</v>
      </c>
      <c r="Y806" s="5">
        <f t="shared" si="24"/>
        <v>2055.23</v>
      </c>
      <c r="Z806" s="3" t="str">
        <f t="shared" si="25"/>
        <v>February</v>
      </c>
      <c r="AA806">
        <v>2003</v>
      </c>
    </row>
    <row r="807" spans="1:27" x14ac:dyDescent="0.2">
      <c r="A807">
        <v>10120</v>
      </c>
      <c r="B807">
        <v>46</v>
      </c>
      <c r="C807" s="5">
        <v>58.15</v>
      </c>
      <c r="D807">
        <v>4</v>
      </c>
      <c r="E807" t="s">
        <v>338</v>
      </c>
      <c r="F807" t="s">
        <v>28</v>
      </c>
      <c r="G807">
        <v>2</v>
      </c>
      <c r="H807">
        <v>4</v>
      </c>
      <c r="I807">
        <v>2003</v>
      </c>
      <c r="J807" t="s">
        <v>29</v>
      </c>
      <c r="K807">
        <v>60</v>
      </c>
      <c r="L807" t="s">
        <v>704</v>
      </c>
      <c r="M807" t="s">
        <v>97</v>
      </c>
      <c r="N807" t="s">
        <v>98</v>
      </c>
      <c r="O807" t="s">
        <v>99</v>
      </c>
      <c r="P807" t="s">
        <v>100</v>
      </c>
      <c r="Q807" t="s">
        <v>101</v>
      </c>
      <c r="R807" t="s">
        <v>102</v>
      </c>
      <c r="S807">
        <v>3004</v>
      </c>
      <c r="T807" t="s">
        <v>103</v>
      </c>
      <c r="U807" t="s">
        <v>104</v>
      </c>
      <c r="V807" t="s">
        <v>105</v>
      </c>
      <c r="W807" t="s">
        <v>106</v>
      </c>
      <c r="X807" t="s">
        <v>39</v>
      </c>
      <c r="Y807" s="5">
        <f t="shared" si="24"/>
        <v>2674.9</v>
      </c>
      <c r="Z807" s="3" t="str">
        <f t="shared" si="25"/>
        <v>April</v>
      </c>
      <c r="AA807">
        <v>2003</v>
      </c>
    </row>
    <row r="808" spans="1:27" x14ac:dyDescent="0.2">
      <c r="A808">
        <v>10134</v>
      </c>
      <c r="B808">
        <v>30</v>
      </c>
      <c r="C808" s="5">
        <v>61.78</v>
      </c>
      <c r="D808">
        <v>6</v>
      </c>
      <c r="E808" s="1">
        <v>37628</v>
      </c>
      <c r="F808" t="s">
        <v>28</v>
      </c>
      <c r="G808">
        <v>3</v>
      </c>
      <c r="H808">
        <v>7</v>
      </c>
      <c r="I808">
        <v>2003</v>
      </c>
      <c r="J808" t="s">
        <v>29</v>
      </c>
      <c r="K808">
        <v>60</v>
      </c>
      <c r="L808" t="s">
        <v>704</v>
      </c>
      <c r="M808" t="s">
        <v>48</v>
      </c>
      <c r="N808" t="s">
        <v>49</v>
      </c>
      <c r="O808" t="s">
        <v>50</v>
      </c>
      <c r="Q808" t="s">
        <v>51</v>
      </c>
      <c r="S808">
        <v>75508</v>
      </c>
      <c r="T808" t="s">
        <v>44</v>
      </c>
      <c r="U808" t="s">
        <v>45</v>
      </c>
      <c r="V808" t="s">
        <v>52</v>
      </c>
      <c r="W808" t="s">
        <v>53</v>
      </c>
      <c r="X808" t="s">
        <v>39</v>
      </c>
      <c r="Y808" s="5">
        <f t="shared" si="24"/>
        <v>1853.4</v>
      </c>
      <c r="Z808" s="3" t="str">
        <f t="shared" si="25"/>
        <v>July</v>
      </c>
      <c r="AA808">
        <v>2003</v>
      </c>
    </row>
    <row r="809" spans="1:27" x14ac:dyDescent="0.2">
      <c r="A809">
        <v>10145</v>
      </c>
      <c r="B809">
        <v>30</v>
      </c>
      <c r="C809" s="5">
        <v>49.67</v>
      </c>
      <c r="D809">
        <v>10</v>
      </c>
      <c r="E809" t="s">
        <v>55</v>
      </c>
      <c r="F809" t="s">
        <v>28</v>
      </c>
      <c r="G809">
        <v>3</v>
      </c>
      <c r="H809">
        <v>8</v>
      </c>
      <c r="I809">
        <v>2003</v>
      </c>
      <c r="J809" t="s">
        <v>29</v>
      </c>
      <c r="K809">
        <v>60</v>
      </c>
      <c r="L809" t="s">
        <v>704</v>
      </c>
      <c r="M809" t="s">
        <v>56</v>
      </c>
      <c r="N809">
        <v>6265557265</v>
      </c>
      <c r="O809" t="s">
        <v>57</v>
      </c>
      <c r="Q809" t="s">
        <v>58</v>
      </c>
      <c r="R809" t="s">
        <v>59</v>
      </c>
      <c r="S809">
        <v>90003</v>
      </c>
      <c r="T809" t="s">
        <v>35</v>
      </c>
      <c r="U809" t="s">
        <v>36</v>
      </c>
      <c r="V809" t="s">
        <v>60</v>
      </c>
      <c r="W809" t="s">
        <v>61</v>
      </c>
      <c r="X809" t="s">
        <v>39</v>
      </c>
      <c r="Y809" s="5">
        <f t="shared" si="24"/>
        <v>1490.1000000000001</v>
      </c>
      <c r="Z809" s="3" t="str">
        <f t="shared" si="25"/>
        <v>August</v>
      </c>
      <c r="AA809">
        <v>2003</v>
      </c>
    </row>
    <row r="810" spans="1:27" x14ac:dyDescent="0.2">
      <c r="A810">
        <v>10159</v>
      </c>
      <c r="B810">
        <v>42</v>
      </c>
      <c r="C810" s="5">
        <v>51.48</v>
      </c>
      <c r="D810">
        <v>18</v>
      </c>
      <c r="E810" s="1">
        <v>37904</v>
      </c>
      <c r="F810" t="s">
        <v>28</v>
      </c>
      <c r="G810">
        <v>4</v>
      </c>
      <c r="H810">
        <v>10</v>
      </c>
      <c r="I810">
        <v>2003</v>
      </c>
      <c r="J810" t="s">
        <v>29</v>
      </c>
      <c r="K810">
        <v>60</v>
      </c>
      <c r="L810" t="s">
        <v>704</v>
      </c>
      <c r="M810" t="s">
        <v>62</v>
      </c>
      <c r="N810">
        <v>6505551386</v>
      </c>
      <c r="O810" t="s">
        <v>63</v>
      </c>
      <c r="Q810" t="s">
        <v>64</v>
      </c>
      <c r="R810" t="s">
        <v>59</v>
      </c>
      <c r="T810" t="s">
        <v>35</v>
      </c>
      <c r="U810" t="s">
        <v>36</v>
      </c>
      <c r="V810" t="s">
        <v>65</v>
      </c>
      <c r="W810" t="s">
        <v>61</v>
      </c>
      <c r="X810" t="s">
        <v>39</v>
      </c>
      <c r="Y810" s="5">
        <f t="shared" si="24"/>
        <v>2162.16</v>
      </c>
      <c r="Z810" s="3" t="str">
        <f t="shared" si="25"/>
        <v>October</v>
      </c>
      <c r="AA810">
        <v>2003</v>
      </c>
    </row>
    <row r="811" spans="1:27" x14ac:dyDescent="0.2">
      <c r="A811">
        <v>10168</v>
      </c>
      <c r="B811">
        <v>46</v>
      </c>
      <c r="C811" s="5">
        <v>61.18</v>
      </c>
      <c r="D811">
        <v>5</v>
      </c>
      <c r="E811" t="s">
        <v>66</v>
      </c>
      <c r="F811" t="s">
        <v>28</v>
      </c>
      <c r="G811">
        <v>4</v>
      </c>
      <c r="H811">
        <v>10</v>
      </c>
      <c r="I811">
        <v>2003</v>
      </c>
      <c r="J811" t="s">
        <v>29</v>
      </c>
      <c r="K811">
        <v>60</v>
      </c>
      <c r="L811" t="s">
        <v>704</v>
      </c>
      <c r="M811" t="s">
        <v>67</v>
      </c>
      <c r="N811">
        <v>6505556809</v>
      </c>
      <c r="O811" t="s">
        <v>68</v>
      </c>
      <c r="Q811" t="s">
        <v>69</v>
      </c>
      <c r="R811" t="s">
        <v>59</v>
      </c>
      <c r="S811">
        <v>94217</v>
      </c>
      <c r="T811" t="s">
        <v>35</v>
      </c>
      <c r="U811" t="s">
        <v>36</v>
      </c>
      <c r="V811" t="s">
        <v>70</v>
      </c>
      <c r="W811" t="s">
        <v>71</v>
      </c>
      <c r="X811" t="s">
        <v>39</v>
      </c>
      <c r="Y811" s="5">
        <f t="shared" si="24"/>
        <v>2814.28</v>
      </c>
      <c r="Z811" s="3" t="str">
        <f t="shared" si="25"/>
        <v>October</v>
      </c>
      <c r="AA811">
        <v>2003</v>
      </c>
    </row>
    <row r="812" spans="1:27" x14ac:dyDescent="0.2">
      <c r="A812">
        <v>10180</v>
      </c>
      <c r="B812">
        <v>25</v>
      </c>
      <c r="C812" s="5">
        <v>64.2</v>
      </c>
      <c r="D812">
        <v>13</v>
      </c>
      <c r="E812" s="1">
        <v>37936</v>
      </c>
      <c r="F812" t="s">
        <v>28</v>
      </c>
      <c r="G812">
        <v>4</v>
      </c>
      <c r="H812">
        <v>11</v>
      </c>
      <c r="I812">
        <v>2003</v>
      </c>
      <c r="J812" t="s">
        <v>29</v>
      </c>
      <c r="K812">
        <v>60</v>
      </c>
      <c r="L812" t="s">
        <v>704</v>
      </c>
      <c r="M812" t="s">
        <v>72</v>
      </c>
      <c r="N812" t="s">
        <v>73</v>
      </c>
      <c r="O812" t="s">
        <v>74</v>
      </c>
      <c r="Q812" t="s">
        <v>75</v>
      </c>
      <c r="S812">
        <v>59000</v>
      </c>
      <c r="T812" t="s">
        <v>44</v>
      </c>
      <c r="U812" t="s">
        <v>45</v>
      </c>
      <c r="V812" t="s">
        <v>76</v>
      </c>
      <c r="W812" t="s">
        <v>77</v>
      </c>
      <c r="X812" t="s">
        <v>39</v>
      </c>
      <c r="Y812" s="5">
        <f t="shared" si="24"/>
        <v>1605</v>
      </c>
      <c r="Z812" s="3" t="str">
        <f t="shared" si="25"/>
        <v>November</v>
      </c>
      <c r="AA812">
        <v>2003</v>
      </c>
    </row>
    <row r="813" spans="1:27" x14ac:dyDescent="0.2">
      <c r="A813">
        <v>10188</v>
      </c>
      <c r="B813">
        <v>32</v>
      </c>
      <c r="C813" s="5">
        <v>65.42</v>
      </c>
      <c r="D813">
        <v>5</v>
      </c>
      <c r="E813" t="s">
        <v>78</v>
      </c>
      <c r="F813" t="s">
        <v>28</v>
      </c>
      <c r="G813">
        <v>4</v>
      </c>
      <c r="H813">
        <v>11</v>
      </c>
      <c r="I813">
        <v>2003</v>
      </c>
      <c r="J813" t="s">
        <v>29</v>
      </c>
      <c r="K813">
        <v>60</v>
      </c>
      <c r="L813" t="s">
        <v>704</v>
      </c>
      <c r="M813" t="s">
        <v>79</v>
      </c>
      <c r="N813" t="s">
        <v>80</v>
      </c>
      <c r="O813" t="s">
        <v>81</v>
      </c>
      <c r="Q813" t="s">
        <v>82</v>
      </c>
      <c r="S813" t="s">
        <v>83</v>
      </c>
      <c r="T813" t="s">
        <v>84</v>
      </c>
      <c r="U813" t="s">
        <v>45</v>
      </c>
      <c r="V813" t="s">
        <v>85</v>
      </c>
      <c r="W813" t="s">
        <v>86</v>
      </c>
      <c r="X813" t="s">
        <v>39</v>
      </c>
      <c r="Y813" s="5">
        <f t="shared" si="24"/>
        <v>2093.44</v>
      </c>
      <c r="Z813" s="3" t="str">
        <f t="shared" si="25"/>
        <v>November</v>
      </c>
      <c r="AA813">
        <v>2003</v>
      </c>
    </row>
    <row r="814" spans="1:27" x14ac:dyDescent="0.2">
      <c r="A814">
        <v>10201</v>
      </c>
      <c r="B814">
        <v>30</v>
      </c>
      <c r="C814" s="5">
        <v>64.81</v>
      </c>
      <c r="D814">
        <v>6</v>
      </c>
      <c r="E814" s="1">
        <v>37633</v>
      </c>
      <c r="F814" t="s">
        <v>28</v>
      </c>
      <c r="G814">
        <v>4</v>
      </c>
      <c r="H814">
        <v>12</v>
      </c>
      <c r="I814">
        <v>2003</v>
      </c>
      <c r="J814" t="s">
        <v>29</v>
      </c>
      <c r="K814">
        <v>60</v>
      </c>
      <c r="L814" t="s">
        <v>704</v>
      </c>
      <c r="M814" t="s">
        <v>87</v>
      </c>
      <c r="N814">
        <v>6505555787</v>
      </c>
      <c r="O814" t="s">
        <v>88</v>
      </c>
      <c r="Q814" t="s">
        <v>64</v>
      </c>
      <c r="R814" t="s">
        <v>59</v>
      </c>
      <c r="T814" t="s">
        <v>35</v>
      </c>
      <c r="U814" t="s">
        <v>36</v>
      </c>
      <c r="V814" t="s">
        <v>89</v>
      </c>
      <c r="W814" t="s">
        <v>61</v>
      </c>
      <c r="X814" t="s">
        <v>39</v>
      </c>
      <c r="Y814" s="5">
        <f t="shared" si="24"/>
        <v>1944.3000000000002</v>
      </c>
      <c r="Z814" s="3" t="str">
        <f t="shared" si="25"/>
        <v>December</v>
      </c>
      <c r="AA814">
        <v>2003</v>
      </c>
    </row>
    <row r="815" spans="1:27" x14ac:dyDescent="0.2">
      <c r="A815">
        <v>10210</v>
      </c>
      <c r="B815">
        <v>40</v>
      </c>
      <c r="C815" s="5">
        <v>49.67</v>
      </c>
      <c r="D815">
        <v>3</v>
      </c>
      <c r="E815" s="1">
        <v>38322</v>
      </c>
      <c r="F815" t="s">
        <v>28</v>
      </c>
      <c r="G815">
        <v>1</v>
      </c>
      <c r="H815">
        <v>1</v>
      </c>
      <c r="I815">
        <v>2004</v>
      </c>
      <c r="J815" t="s">
        <v>29</v>
      </c>
      <c r="K815">
        <v>60</v>
      </c>
      <c r="L815" t="s">
        <v>704</v>
      </c>
      <c r="M815" t="s">
        <v>339</v>
      </c>
      <c r="N815" t="s">
        <v>340</v>
      </c>
      <c r="O815" t="s">
        <v>341</v>
      </c>
      <c r="Q815" t="s">
        <v>342</v>
      </c>
      <c r="R815" t="s">
        <v>342</v>
      </c>
      <c r="S815" t="s">
        <v>343</v>
      </c>
      <c r="T815" t="s">
        <v>223</v>
      </c>
      <c r="U815" t="s">
        <v>223</v>
      </c>
      <c r="V815" t="s">
        <v>344</v>
      </c>
      <c r="W815" t="s">
        <v>345</v>
      </c>
      <c r="X815" t="s">
        <v>39</v>
      </c>
      <c r="Y815" s="5">
        <f t="shared" si="24"/>
        <v>1986.8000000000002</v>
      </c>
      <c r="Z815" s="3" t="str">
        <f t="shared" si="25"/>
        <v>January</v>
      </c>
      <c r="AA815">
        <v>2004</v>
      </c>
    </row>
    <row r="816" spans="1:27" x14ac:dyDescent="0.2">
      <c r="A816">
        <v>10223</v>
      </c>
      <c r="B816">
        <v>28</v>
      </c>
      <c r="C816" s="5">
        <v>60.57</v>
      </c>
      <c r="D816">
        <v>5</v>
      </c>
      <c r="E816" t="s">
        <v>96</v>
      </c>
      <c r="F816" t="s">
        <v>28</v>
      </c>
      <c r="G816">
        <v>1</v>
      </c>
      <c r="H816">
        <v>2</v>
      </c>
      <c r="I816">
        <v>2004</v>
      </c>
      <c r="J816" t="s">
        <v>29</v>
      </c>
      <c r="K816">
        <v>60</v>
      </c>
      <c r="L816" t="s">
        <v>704</v>
      </c>
      <c r="M816" t="s">
        <v>97</v>
      </c>
      <c r="N816" t="s">
        <v>98</v>
      </c>
      <c r="O816" t="s">
        <v>99</v>
      </c>
      <c r="P816" t="s">
        <v>100</v>
      </c>
      <c r="Q816" t="s">
        <v>101</v>
      </c>
      <c r="R816" t="s">
        <v>102</v>
      </c>
      <c r="S816">
        <v>3004</v>
      </c>
      <c r="T816" t="s">
        <v>103</v>
      </c>
      <c r="U816" t="s">
        <v>104</v>
      </c>
      <c r="V816" t="s">
        <v>105</v>
      </c>
      <c r="W816" t="s">
        <v>106</v>
      </c>
      <c r="X816" t="s">
        <v>39</v>
      </c>
      <c r="Y816" s="5">
        <f t="shared" si="24"/>
        <v>1695.96</v>
      </c>
      <c r="Z816" s="3" t="str">
        <f t="shared" si="25"/>
        <v>February</v>
      </c>
      <c r="AA816">
        <v>2004</v>
      </c>
    </row>
    <row r="817" spans="1:27" x14ac:dyDescent="0.2">
      <c r="A817">
        <v>10236</v>
      </c>
      <c r="B817">
        <v>23</v>
      </c>
      <c r="C817" s="5">
        <v>55.72</v>
      </c>
      <c r="D817">
        <v>2</v>
      </c>
      <c r="E817" s="1">
        <v>38050</v>
      </c>
      <c r="F817" t="s">
        <v>28</v>
      </c>
      <c r="G817">
        <v>2</v>
      </c>
      <c r="H817">
        <v>4</v>
      </c>
      <c r="I817">
        <v>2004</v>
      </c>
      <c r="J817" t="s">
        <v>29</v>
      </c>
      <c r="K817">
        <v>60</v>
      </c>
      <c r="L817" t="s">
        <v>704</v>
      </c>
      <c r="M817" t="s">
        <v>346</v>
      </c>
      <c r="N817">
        <v>2155559857</v>
      </c>
      <c r="O817" t="s">
        <v>347</v>
      </c>
      <c r="Q817" t="s">
        <v>241</v>
      </c>
      <c r="R817" t="s">
        <v>156</v>
      </c>
      <c r="S817">
        <v>71270</v>
      </c>
      <c r="T817" t="s">
        <v>35</v>
      </c>
      <c r="U817" t="s">
        <v>36</v>
      </c>
      <c r="V817" t="s">
        <v>136</v>
      </c>
      <c r="W817" t="s">
        <v>348</v>
      </c>
      <c r="X817" t="s">
        <v>39</v>
      </c>
      <c r="Y817" s="5">
        <f t="shared" si="24"/>
        <v>1281.56</v>
      </c>
      <c r="Z817" s="3" t="str">
        <f t="shared" si="25"/>
        <v>April</v>
      </c>
      <c r="AA817">
        <v>2004</v>
      </c>
    </row>
    <row r="818" spans="1:27" x14ac:dyDescent="0.2">
      <c r="A818">
        <v>10251</v>
      </c>
      <c r="B818">
        <v>29</v>
      </c>
      <c r="C818" s="5">
        <v>61.18</v>
      </c>
      <c r="D818">
        <v>6</v>
      </c>
      <c r="E818" t="s">
        <v>112</v>
      </c>
      <c r="F818" t="s">
        <v>28</v>
      </c>
      <c r="G818">
        <v>2</v>
      </c>
      <c r="H818">
        <v>5</v>
      </c>
      <c r="I818">
        <v>2004</v>
      </c>
      <c r="J818" t="s">
        <v>29</v>
      </c>
      <c r="K818">
        <v>60</v>
      </c>
      <c r="L818" t="s">
        <v>704</v>
      </c>
      <c r="M818" t="s">
        <v>113</v>
      </c>
      <c r="N818">
        <v>2015559350</v>
      </c>
      <c r="O818" t="s">
        <v>114</v>
      </c>
      <c r="Q818" t="s">
        <v>115</v>
      </c>
      <c r="R818" t="s">
        <v>116</v>
      </c>
      <c r="S818">
        <v>94019</v>
      </c>
      <c r="T818" t="s">
        <v>35</v>
      </c>
      <c r="U818" t="s">
        <v>36</v>
      </c>
      <c r="V818" t="s">
        <v>65</v>
      </c>
      <c r="W818" t="s">
        <v>117</v>
      </c>
      <c r="X818" t="s">
        <v>39</v>
      </c>
      <c r="Y818" s="5">
        <f t="shared" si="24"/>
        <v>1774.22</v>
      </c>
      <c r="Z818" s="3" t="str">
        <f t="shared" si="25"/>
        <v>May</v>
      </c>
      <c r="AA818">
        <v>2004</v>
      </c>
    </row>
    <row r="819" spans="1:27" x14ac:dyDescent="0.2">
      <c r="A819">
        <v>10263</v>
      </c>
      <c r="B819">
        <v>34</v>
      </c>
      <c r="C819" s="5">
        <v>58.75</v>
      </c>
      <c r="D819">
        <v>6</v>
      </c>
      <c r="E819" t="s">
        <v>118</v>
      </c>
      <c r="F819" t="s">
        <v>28</v>
      </c>
      <c r="G819">
        <v>2</v>
      </c>
      <c r="H819">
        <v>6</v>
      </c>
      <c r="I819">
        <v>2004</v>
      </c>
      <c r="J819" t="s">
        <v>29</v>
      </c>
      <c r="K819">
        <v>60</v>
      </c>
      <c r="L819" t="s">
        <v>704</v>
      </c>
      <c r="M819" t="s">
        <v>119</v>
      </c>
      <c r="N819">
        <v>2035552570</v>
      </c>
      <c r="O819" t="s">
        <v>120</v>
      </c>
      <c r="Q819" t="s">
        <v>121</v>
      </c>
      <c r="R819" t="s">
        <v>122</v>
      </c>
      <c r="S819">
        <v>97562</v>
      </c>
      <c r="T819" t="s">
        <v>35</v>
      </c>
      <c r="U819" t="s">
        <v>36</v>
      </c>
      <c r="V819" t="s">
        <v>123</v>
      </c>
      <c r="W819" t="s">
        <v>61</v>
      </c>
      <c r="X819" t="s">
        <v>39</v>
      </c>
      <c r="Y819" s="5">
        <f t="shared" si="24"/>
        <v>1997.5</v>
      </c>
      <c r="Z819" s="3" t="str">
        <f t="shared" si="25"/>
        <v>June</v>
      </c>
      <c r="AA819">
        <v>2004</v>
      </c>
    </row>
    <row r="820" spans="1:27" x14ac:dyDescent="0.2">
      <c r="A820">
        <v>10275</v>
      </c>
      <c r="B820">
        <v>37</v>
      </c>
      <c r="C820" s="5">
        <v>63.6</v>
      </c>
      <c r="D820">
        <v>5</v>
      </c>
      <c r="E820" t="s">
        <v>124</v>
      </c>
      <c r="F820" t="s">
        <v>28</v>
      </c>
      <c r="G820">
        <v>3</v>
      </c>
      <c r="H820">
        <v>7</v>
      </c>
      <c r="I820">
        <v>2004</v>
      </c>
      <c r="J820" t="s">
        <v>29</v>
      </c>
      <c r="K820">
        <v>60</v>
      </c>
      <c r="L820" t="s">
        <v>704</v>
      </c>
      <c r="M820" t="s">
        <v>125</v>
      </c>
      <c r="N820" t="s">
        <v>126</v>
      </c>
      <c r="O820" t="s">
        <v>127</v>
      </c>
      <c r="Q820" t="s">
        <v>128</v>
      </c>
      <c r="S820">
        <v>44000</v>
      </c>
      <c r="T820" t="s">
        <v>44</v>
      </c>
      <c r="U820" t="s">
        <v>45</v>
      </c>
      <c r="V820" t="s">
        <v>129</v>
      </c>
      <c r="W820" t="s">
        <v>130</v>
      </c>
      <c r="X820" t="s">
        <v>39</v>
      </c>
      <c r="Y820" s="5">
        <f t="shared" si="24"/>
        <v>2353.2000000000003</v>
      </c>
      <c r="Z820" s="3" t="str">
        <f t="shared" si="25"/>
        <v>July</v>
      </c>
      <c r="AA820">
        <v>2004</v>
      </c>
    </row>
    <row r="821" spans="1:27" x14ac:dyDescent="0.2">
      <c r="A821">
        <v>10285</v>
      </c>
      <c r="B821">
        <v>20</v>
      </c>
      <c r="C821" s="5">
        <v>49.06</v>
      </c>
      <c r="D821">
        <v>10</v>
      </c>
      <c r="E821" t="s">
        <v>131</v>
      </c>
      <c r="F821" t="s">
        <v>28</v>
      </c>
      <c r="G821">
        <v>3</v>
      </c>
      <c r="H821">
        <v>8</v>
      </c>
      <c r="I821">
        <v>2004</v>
      </c>
      <c r="J821" t="s">
        <v>29</v>
      </c>
      <c r="K821">
        <v>60</v>
      </c>
      <c r="L821" t="s">
        <v>704</v>
      </c>
      <c r="M821" t="s">
        <v>132</v>
      </c>
      <c r="N821">
        <v>6175558555</v>
      </c>
      <c r="O821" t="s">
        <v>133</v>
      </c>
      <c r="Q821" t="s">
        <v>134</v>
      </c>
      <c r="R821" t="s">
        <v>135</v>
      </c>
      <c r="S821">
        <v>51247</v>
      </c>
      <c r="T821" t="s">
        <v>35</v>
      </c>
      <c r="U821" t="s">
        <v>36</v>
      </c>
      <c r="V821" t="s">
        <v>136</v>
      </c>
      <c r="W821" t="s">
        <v>137</v>
      </c>
      <c r="X821" t="s">
        <v>39</v>
      </c>
      <c r="Y821" s="5">
        <f t="shared" si="24"/>
        <v>981.2</v>
      </c>
      <c r="Z821" s="3" t="str">
        <f t="shared" si="25"/>
        <v>August</v>
      </c>
      <c r="AA821">
        <v>2004</v>
      </c>
    </row>
    <row r="822" spans="1:27" x14ac:dyDescent="0.2">
      <c r="A822">
        <v>10298</v>
      </c>
      <c r="B822">
        <v>32</v>
      </c>
      <c r="C822" s="5">
        <v>48.46</v>
      </c>
      <c r="D822">
        <v>2</v>
      </c>
      <c r="E822" t="s">
        <v>349</v>
      </c>
      <c r="F822" t="s">
        <v>28</v>
      </c>
      <c r="G822">
        <v>3</v>
      </c>
      <c r="H822">
        <v>9</v>
      </c>
      <c r="I822">
        <v>2004</v>
      </c>
      <c r="J822" t="s">
        <v>29</v>
      </c>
      <c r="K822">
        <v>60</v>
      </c>
      <c r="L822" t="s">
        <v>704</v>
      </c>
      <c r="M822" t="s">
        <v>350</v>
      </c>
      <c r="N822" t="s">
        <v>351</v>
      </c>
      <c r="O822" t="s">
        <v>352</v>
      </c>
      <c r="Q822" t="s">
        <v>128</v>
      </c>
      <c r="S822">
        <v>44000</v>
      </c>
      <c r="T822" t="s">
        <v>44</v>
      </c>
      <c r="U822" t="s">
        <v>45</v>
      </c>
      <c r="V822" t="s">
        <v>353</v>
      </c>
      <c r="W822" t="s">
        <v>354</v>
      </c>
      <c r="X822" t="s">
        <v>39</v>
      </c>
      <c r="Y822" s="5">
        <f t="shared" si="24"/>
        <v>1550.72</v>
      </c>
      <c r="Z822" s="3" t="str">
        <f t="shared" si="25"/>
        <v>September</v>
      </c>
      <c r="AA822">
        <v>2004</v>
      </c>
    </row>
    <row r="823" spans="1:27" x14ac:dyDescent="0.2">
      <c r="A823">
        <v>10308</v>
      </c>
      <c r="B823">
        <v>34</v>
      </c>
      <c r="C823" s="5">
        <v>52.09</v>
      </c>
      <c r="D823">
        <v>3</v>
      </c>
      <c r="E823" t="s">
        <v>146</v>
      </c>
      <c r="F823" t="s">
        <v>28</v>
      </c>
      <c r="G823">
        <v>4</v>
      </c>
      <c r="H823">
        <v>10</v>
      </c>
      <c r="I823">
        <v>2004</v>
      </c>
      <c r="J823" t="s">
        <v>29</v>
      </c>
      <c r="K823">
        <v>60</v>
      </c>
      <c r="L823" t="s">
        <v>704</v>
      </c>
      <c r="M823" t="s">
        <v>355</v>
      </c>
      <c r="N823">
        <v>9145554562</v>
      </c>
      <c r="O823" t="s">
        <v>356</v>
      </c>
      <c r="Q823" t="s">
        <v>357</v>
      </c>
      <c r="R823" t="s">
        <v>34</v>
      </c>
      <c r="S823">
        <v>24067</v>
      </c>
      <c r="T823" t="s">
        <v>35</v>
      </c>
      <c r="U823" t="s">
        <v>36</v>
      </c>
      <c r="V823" t="s">
        <v>110</v>
      </c>
      <c r="W823" t="s">
        <v>265</v>
      </c>
      <c r="X823" t="s">
        <v>39</v>
      </c>
      <c r="Y823" s="5">
        <f t="shared" si="24"/>
        <v>1771.0600000000002</v>
      </c>
      <c r="Z823" s="3" t="str">
        <f t="shared" si="25"/>
        <v>October</v>
      </c>
      <c r="AA823">
        <v>2004</v>
      </c>
    </row>
    <row r="824" spans="1:27" x14ac:dyDescent="0.2">
      <c r="A824">
        <v>10318</v>
      </c>
      <c r="B824">
        <v>42</v>
      </c>
      <c r="C824" s="5">
        <v>52.7</v>
      </c>
      <c r="D824">
        <v>5</v>
      </c>
      <c r="E824" s="1">
        <v>38028</v>
      </c>
      <c r="F824" t="s">
        <v>28</v>
      </c>
      <c r="G824">
        <v>4</v>
      </c>
      <c r="H824">
        <v>11</v>
      </c>
      <c r="I824">
        <v>2004</v>
      </c>
      <c r="J824" t="s">
        <v>29</v>
      </c>
      <c r="K824">
        <v>60</v>
      </c>
      <c r="L824" t="s">
        <v>704</v>
      </c>
      <c r="M824" t="s">
        <v>153</v>
      </c>
      <c r="N824">
        <v>2155551555</v>
      </c>
      <c r="O824" t="s">
        <v>154</v>
      </c>
      <c r="Q824" t="s">
        <v>155</v>
      </c>
      <c r="R824" t="s">
        <v>156</v>
      </c>
      <c r="S824">
        <v>70267</v>
      </c>
      <c r="T824" t="s">
        <v>35</v>
      </c>
      <c r="U824" t="s">
        <v>36</v>
      </c>
      <c r="V824" t="s">
        <v>37</v>
      </c>
      <c r="W824" t="s">
        <v>157</v>
      </c>
      <c r="X824" t="s">
        <v>39</v>
      </c>
      <c r="Y824" s="5">
        <f t="shared" si="24"/>
        <v>2213.4</v>
      </c>
      <c r="Z824" s="3" t="str">
        <f t="shared" si="25"/>
        <v>November</v>
      </c>
      <c r="AA824">
        <v>2004</v>
      </c>
    </row>
    <row r="825" spans="1:27" x14ac:dyDescent="0.2">
      <c r="A825">
        <v>10329</v>
      </c>
      <c r="B825">
        <v>38</v>
      </c>
      <c r="C825" s="5">
        <v>100</v>
      </c>
      <c r="D825">
        <v>12</v>
      </c>
      <c r="E825" t="s">
        <v>158</v>
      </c>
      <c r="F825" t="s">
        <v>28</v>
      </c>
      <c r="G825">
        <v>4</v>
      </c>
      <c r="H825">
        <v>11</v>
      </c>
      <c r="I825">
        <v>2004</v>
      </c>
      <c r="J825" t="s">
        <v>29</v>
      </c>
      <c r="K825">
        <v>60</v>
      </c>
      <c r="L825" t="s">
        <v>704</v>
      </c>
      <c r="M825" t="s">
        <v>31</v>
      </c>
      <c r="N825">
        <v>2125557818</v>
      </c>
      <c r="O825" t="s">
        <v>32</v>
      </c>
      <c r="Q825" t="s">
        <v>33</v>
      </c>
      <c r="R825" t="s">
        <v>34</v>
      </c>
      <c r="S825">
        <v>10022</v>
      </c>
      <c r="T825" t="s">
        <v>35</v>
      </c>
      <c r="U825" t="s">
        <v>36</v>
      </c>
      <c r="V825" t="s">
        <v>37</v>
      </c>
      <c r="W825" t="s">
        <v>38</v>
      </c>
      <c r="X825" t="s">
        <v>54</v>
      </c>
      <c r="Y825" s="5">
        <f t="shared" si="24"/>
        <v>3800</v>
      </c>
      <c r="Z825" s="3" t="str">
        <f t="shared" si="25"/>
        <v>November</v>
      </c>
      <c r="AA825">
        <v>2004</v>
      </c>
    </row>
    <row r="826" spans="1:27" x14ac:dyDescent="0.2">
      <c r="A826">
        <v>10339</v>
      </c>
      <c r="B826">
        <v>30</v>
      </c>
      <c r="C826" s="5">
        <v>62.16</v>
      </c>
      <c r="D826">
        <v>1</v>
      </c>
      <c r="E826" t="s">
        <v>358</v>
      </c>
      <c r="F826" t="s">
        <v>28</v>
      </c>
      <c r="G826">
        <v>4</v>
      </c>
      <c r="H826">
        <v>11</v>
      </c>
      <c r="I826">
        <v>2004</v>
      </c>
      <c r="J826" t="s">
        <v>29</v>
      </c>
      <c r="K826">
        <v>60</v>
      </c>
      <c r="L826" t="s">
        <v>704</v>
      </c>
      <c r="M826" t="s">
        <v>274</v>
      </c>
      <c r="N826" t="s">
        <v>275</v>
      </c>
      <c r="O826" t="s">
        <v>276</v>
      </c>
      <c r="Q826" t="s">
        <v>277</v>
      </c>
      <c r="R826" t="s">
        <v>278</v>
      </c>
      <c r="S826" t="s">
        <v>279</v>
      </c>
      <c r="T826" t="s">
        <v>223</v>
      </c>
      <c r="U826" t="s">
        <v>223</v>
      </c>
      <c r="V826" t="s">
        <v>280</v>
      </c>
      <c r="W826" t="s">
        <v>281</v>
      </c>
      <c r="X826" t="s">
        <v>39</v>
      </c>
      <c r="Y826" s="5">
        <f t="shared" si="24"/>
        <v>1864.8</v>
      </c>
      <c r="Z826" s="3" t="str">
        <f t="shared" si="25"/>
        <v>November</v>
      </c>
      <c r="AA826">
        <v>2004</v>
      </c>
    </row>
    <row r="827" spans="1:27" x14ac:dyDescent="0.2">
      <c r="A827">
        <v>10362</v>
      </c>
      <c r="B827">
        <v>23</v>
      </c>
      <c r="C827" s="5">
        <v>49.67</v>
      </c>
      <c r="D827">
        <v>3</v>
      </c>
      <c r="E827" s="1">
        <v>38473</v>
      </c>
      <c r="F827" t="s">
        <v>28</v>
      </c>
      <c r="G827">
        <v>1</v>
      </c>
      <c r="H827">
        <v>1</v>
      </c>
      <c r="I827">
        <v>2005</v>
      </c>
      <c r="J827" t="s">
        <v>29</v>
      </c>
      <c r="K827">
        <v>60</v>
      </c>
      <c r="L827" t="s">
        <v>704</v>
      </c>
      <c r="M827" t="s">
        <v>67</v>
      </c>
      <c r="N827">
        <v>6505556809</v>
      </c>
      <c r="O827" t="s">
        <v>68</v>
      </c>
      <c r="Q827" t="s">
        <v>69</v>
      </c>
      <c r="R827" t="s">
        <v>59</v>
      </c>
      <c r="S827">
        <v>94217</v>
      </c>
      <c r="T827" t="s">
        <v>35</v>
      </c>
      <c r="U827" t="s">
        <v>36</v>
      </c>
      <c r="V827" t="s">
        <v>70</v>
      </c>
      <c r="W827" t="s">
        <v>71</v>
      </c>
      <c r="X827" t="s">
        <v>39</v>
      </c>
      <c r="Y827" s="5">
        <f t="shared" si="24"/>
        <v>1142.4100000000001</v>
      </c>
      <c r="Z827" s="3" t="str">
        <f t="shared" si="25"/>
        <v>January</v>
      </c>
      <c r="AA827">
        <v>2005</v>
      </c>
    </row>
    <row r="828" spans="1:27" x14ac:dyDescent="0.2">
      <c r="A828">
        <v>10374</v>
      </c>
      <c r="B828">
        <v>22</v>
      </c>
      <c r="C828" s="5">
        <v>53.3</v>
      </c>
      <c r="D828">
        <v>4</v>
      </c>
      <c r="E828" s="1">
        <v>38385</v>
      </c>
      <c r="F828" t="s">
        <v>28</v>
      </c>
      <c r="G828">
        <v>1</v>
      </c>
      <c r="H828">
        <v>2</v>
      </c>
      <c r="I828">
        <v>2005</v>
      </c>
      <c r="J828" t="s">
        <v>29</v>
      </c>
      <c r="K828">
        <v>60</v>
      </c>
      <c r="L828" t="s">
        <v>704</v>
      </c>
      <c r="M828" t="s">
        <v>231</v>
      </c>
      <c r="N828" t="s">
        <v>232</v>
      </c>
      <c r="O828" t="s">
        <v>233</v>
      </c>
      <c r="Q828" t="s">
        <v>234</v>
      </c>
      <c r="R828" t="s">
        <v>235</v>
      </c>
      <c r="S828">
        <v>4101</v>
      </c>
      <c r="T828" t="s">
        <v>103</v>
      </c>
      <c r="U828" t="s">
        <v>104</v>
      </c>
      <c r="V828" t="s">
        <v>236</v>
      </c>
      <c r="W828" t="s">
        <v>237</v>
      </c>
      <c r="X828" t="s">
        <v>39</v>
      </c>
      <c r="Y828" s="5">
        <f t="shared" si="24"/>
        <v>1172.5999999999999</v>
      </c>
      <c r="Z828" s="3" t="str">
        <f t="shared" si="25"/>
        <v>February</v>
      </c>
      <c r="AA828">
        <v>2005</v>
      </c>
    </row>
    <row r="829" spans="1:27" x14ac:dyDescent="0.2">
      <c r="A829">
        <v>10389</v>
      </c>
      <c r="B829">
        <v>39</v>
      </c>
      <c r="C829" s="5">
        <v>100</v>
      </c>
      <c r="D829">
        <v>5</v>
      </c>
      <c r="E829" s="1">
        <v>38414</v>
      </c>
      <c r="F829" t="s">
        <v>28</v>
      </c>
      <c r="G829">
        <v>1</v>
      </c>
      <c r="H829">
        <v>3</v>
      </c>
      <c r="I829">
        <v>2005</v>
      </c>
      <c r="J829" t="s">
        <v>29</v>
      </c>
      <c r="K829">
        <v>60</v>
      </c>
      <c r="L829" t="s">
        <v>704</v>
      </c>
      <c r="M829" t="s">
        <v>291</v>
      </c>
      <c r="N829" t="s">
        <v>292</v>
      </c>
      <c r="O829" t="s">
        <v>293</v>
      </c>
      <c r="Q829" t="s">
        <v>294</v>
      </c>
      <c r="S829" t="s">
        <v>295</v>
      </c>
      <c r="T829" t="s">
        <v>208</v>
      </c>
      <c r="U829" t="s">
        <v>45</v>
      </c>
      <c r="V829" t="s">
        <v>296</v>
      </c>
      <c r="W829" t="s">
        <v>230</v>
      </c>
      <c r="X829" t="s">
        <v>54</v>
      </c>
      <c r="Y829" s="5">
        <f t="shared" si="24"/>
        <v>3900</v>
      </c>
      <c r="Z829" s="3" t="str">
        <f t="shared" si="25"/>
        <v>March</v>
      </c>
      <c r="AA829">
        <v>2005</v>
      </c>
    </row>
    <row r="830" spans="1:27" x14ac:dyDescent="0.2">
      <c r="A830">
        <v>10402</v>
      </c>
      <c r="B830">
        <v>55</v>
      </c>
      <c r="C830" s="5">
        <v>55.72</v>
      </c>
      <c r="D830">
        <v>2</v>
      </c>
      <c r="E830" s="1">
        <v>38537</v>
      </c>
      <c r="F830" t="s">
        <v>28</v>
      </c>
      <c r="G830">
        <v>2</v>
      </c>
      <c r="H830">
        <v>4</v>
      </c>
      <c r="I830">
        <v>2005</v>
      </c>
      <c r="J830" t="s">
        <v>29</v>
      </c>
      <c r="K830">
        <v>60</v>
      </c>
      <c r="L830" t="s">
        <v>704</v>
      </c>
      <c r="M830" t="s">
        <v>91</v>
      </c>
      <c r="N830" t="s">
        <v>92</v>
      </c>
      <c r="O830" t="s">
        <v>93</v>
      </c>
      <c r="Q830" t="s">
        <v>51</v>
      </c>
      <c r="S830">
        <v>75016</v>
      </c>
      <c r="T830" t="s">
        <v>44</v>
      </c>
      <c r="U830" t="s">
        <v>45</v>
      </c>
      <c r="V830" t="s">
        <v>94</v>
      </c>
      <c r="W830" t="s">
        <v>95</v>
      </c>
      <c r="X830" t="s">
        <v>54</v>
      </c>
      <c r="Y830" s="5">
        <f t="shared" si="24"/>
        <v>3064.6</v>
      </c>
      <c r="Z830" s="3" t="str">
        <f t="shared" si="25"/>
        <v>April</v>
      </c>
      <c r="AA830">
        <v>2005</v>
      </c>
    </row>
    <row r="831" spans="1:27" x14ac:dyDescent="0.2">
      <c r="A831">
        <v>10417</v>
      </c>
      <c r="B831">
        <v>36</v>
      </c>
      <c r="C831" s="5">
        <v>61.18</v>
      </c>
      <c r="D831">
        <v>6</v>
      </c>
      <c r="E831" t="s">
        <v>190</v>
      </c>
      <c r="F831" t="s">
        <v>191</v>
      </c>
      <c r="G831">
        <v>2</v>
      </c>
      <c r="H831">
        <v>5</v>
      </c>
      <c r="I831">
        <v>2005</v>
      </c>
      <c r="J831" t="s">
        <v>29</v>
      </c>
      <c r="K831">
        <v>60</v>
      </c>
      <c r="L831" t="s">
        <v>704</v>
      </c>
      <c r="M831" t="s">
        <v>192</v>
      </c>
      <c r="N831" t="s">
        <v>193</v>
      </c>
      <c r="O831" t="s">
        <v>194</v>
      </c>
      <c r="Q831" t="s">
        <v>195</v>
      </c>
      <c r="S831">
        <v>28034</v>
      </c>
      <c r="T831" t="s">
        <v>196</v>
      </c>
      <c r="U831" t="s">
        <v>45</v>
      </c>
      <c r="V831" t="s">
        <v>197</v>
      </c>
      <c r="W831" t="s">
        <v>198</v>
      </c>
      <c r="X831" t="s">
        <v>39</v>
      </c>
      <c r="Y831" s="5">
        <f t="shared" si="24"/>
        <v>2202.48</v>
      </c>
      <c r="Z831" s="3" t="str">
        <f t="shared" si="25"/>
        <v>May</v>
      </c>
      <c r="AA831">
        <v>2005</v>
      </c>
    </row>
    <row r="832" spans="1:27" x14ac:dyDescent="0.2">
      <c r="A832">
        <v>10101</v>
      </c>
      <c r="B832">
        <v>26</v>
      </c>
      <c r="C832" s="5">
        <v>100</v>
      </c>
      <c r="D832">
        <v>1</v>
      </c>
      <c r="E832" s="1">
        <v>37865</v>
      </c>
      <c r="F832" t="s">
        <v>28</v>
      </c>
      <c r="G832">
        <v>1</v>
      </c>
      <c r="H832">
        <v>1</v>
      </c>
      <c r="I832">
        <v>2003</v>
      </c>
      <c r="J832" t="s">
        <v>633</v>
      </c>
      <c r="K832">
        <v>168</v>
      </c>
      <c r="L832" t="s">
        <v>705</v>
      </c>
      <c r="M832" t="s">
        <v>523</v>
      </c>
      <c r="N832" t="s">
        <v>524</v>
      </c>
      <c r="O832" t="s">
        <v>525</v>
      </c>
      <c r="Q832" t="s">
        <v>526</v>
      </c>
      <c r="S832">
        <v>60528</v>
      </c>
      <c r="T832" t="s">
        <v>502</v>
      </c>
      <c r="U832" t="s">
        <v>45</v>
      </c>
      <c r="V832" t="s">
        <v>527</v>
      </c>
      <c r="W832" t="s">
        <v>468</v>
      </c>
      <c r="X832" t="s">
        <v>54</v>
      </c>
      <c r="Y832" s="5">
        <f t="shared" si="24"/>
        <v>2600</v>
      </c>
      <c r="Z832" s="3" t="str">
        <f t="shared" si="25"/>
        <v>January</v>
      </c>
      <c r="AA832">
        <v>2003</v>
      </c>
    </row>
    <row r="833" spans="1:27" x14ac:dyDescent="0.2">
      <c r="A833">
        <v>10110</v>
      </c>
      <c r="B833">
        <v>31</v>
      </c>
      <c r="C833" s="5">
        <v>100</v>
      </c>
      <c r="D833">
        <v>1</v>
      </c>
      <c r="E833" t="s">
        <v>656</v>
      </c>
      <c r="F833" t="s">
        <v>28</v>
      </c>
      <c r="G833">
        <v>1</v>
      </c>
      <c r="H833">
        <v>3</v>
      </c>
      <c r="I833">
        <v>2003</v>
      </c>
      <c r="J833" t="s">
        <v>633</v>
      </c>
      <c r="K833">
        <v>168</v>
      </c>
      <c r="L833" t="s">
        <v>705</v>
      </c>
      <c r="M833" t="s">
        <v>560</v>
      </c>
      <c r="N833" t="s">
        <v>561</v>
      </c>
      <c r="O833" t="s">
        <v>562</v>
      </c>
      <c r="Q833" t="s">
        <v>563</v>
      </c>
      <c r="S833" t="s">
        <v>564</v>
      </c>
      <c r="T833" t="s">
        <v>187</v>
      </c>
      <c r="U833" t="s">
        <v>45</v>
      </c>
      <c r="V833" t="s">
        <v>565</v>
      </c>
      <c r="W833" t="s">
        <v>102</v>
      </c>
      <c r="X833" t="s">
        <v>54</v>
      </c>
      <c r="Y833" s="5">
        <f t="shared" si="24"/>
        <v>3100</v>
      </c>
      <c r="Z833" s="3" t="str">
        <f t="shared" si="25"/>
        <v>March</v>
      </c>
      <c r="AA833">
        <v>2003</v>
      </c>
    </row>
    <row r="834" spans="1:27" x14ac:dyDescent="0.2">
      <c r="A834">
        <v>10125</v>
      </c>
      <c r="B834">
        <v>34</v>
      </c>
      <c r="C834" s="5">
        <v>100</v>
      </c>
      <c r="D834">
        <v>2</v>
      </c>
      <c r="E834" t="s">
        <v>636</v>
      </c>
      <c r="F834" t="s">
        <v>28</v>
      </c>
      <c r="G834">
        <v>2</v>
      </c>
      <c r="H834">
        <v>5</v>
      </c>
      <c r="I834">
        <v>2003</v>
      </c>
      <c r="J834" t="s">
        <v>633</v>
      </c>
      <c r="K834">
        <v>168</v>
      </c>
      <c r="L834" t="s">
        <v>705</v>
      </c>
      <c r="M834" t="s">
        <v>97</v>
      </c>
      <c r="N834" t="s">
        <v>98</v>
      </c>
      <c r="O834" t="s">
        <v>99</v>
      </c>
      <c r="P834" t="s">
        <v>100</v>
      </c>
      <c r="Q834" t="s">
        <v>101</v>
      </c>
      <c r="R834" t="s">
        <v>102</v>
      </c>
      <c r="S834">
        <v>3004</v>
      </c>
      <c r="T834" t="s">
        <v>103</v>
      </c>
      <c r="U834" t="s">
        <v>104</v>
      </c>
      <c r="V834" t="s">
        <v>105</v>
      </c>
      <c r="W834" t="s">
        <v>106</v>
      </c>
      <c r="X834" t="s">
        <v>54</v>
      </c>
      <c r="Y834" s="5">
        <f t="shared" si="24"/>
        <v>3400</v>
      </c>
      <c r="Z834" s="3" t="str">
        <f t="shared" si="25"/>
        <v>May</v>
      </c>
      <c r="AA834">
        <v>2003</v>
      </c>
    </row>
    <row r="835" spans="1:27" x14ac:dyDescent="0.2">
      <c r="A835">
        <v>10139</v>
      </c>
      <c r="B835">
        <v>41</v>
      </c>
      <c r="C835" s="5">
        <v>100</v>
      </c>
      <c r="D835">
        <v>8</v>
      </c>
      <c r="E835" t="s">
        <v>637</v>
      </c>
      <c r="F835" t="s">
        <v>28</v>
      </c>
      <c r="G835">
        <v>3</v>
      </c>
      <c r="H835">
        <v>7</v>
      </c>
      <c r="I835">
        <v>2003</v>
      </c>
      <c r="J835" t="s">
        <v>633</v>
      </c>
      <c r="K835">
        <v>168</v>
      </c>
      <c r="L835" t="s">
        <v>705</v>
      </c>
      <c r="M835" t="s">
        <v>169</v>
      </c>
      <c r="N835" t="s">
        <v>170</v>
      </c>
      <c r="O835" t="s">
        <v>171</v>
      </c>
      <c r="P835" t="s">
        <v>172</v>
      </c>
      <c r="Q835" t="s">
        <v>173</v>
      </c>
      <c r="R835" t="s">
        <v>174</v>
      </c>
      <c r="S835">
        <v>2067</v>
      </c>
      <c r="T835" t="s">
        <v>103</v>
      </c>
      <c r="U835" t="s">
        <v>104</v>
      </c>
      <c r="V835" t="s">
        <v>175</v>
      </c>
      <c r="W835" t="s">
        <v>176</v>
      </c>
      <c r="X835" t="s">
        <v>167</v>
      </c>
      <c r="Y835" s="5">
        <f t="shared" ref="Y835:Y898" si="26">B835*C835</f>
        <v>4100</v>
      </c>
      <c r="Z835" s="3" t="str">
        <f t="shared" ref="Z835:Z898" si="27">TEXT(DATE(2000, H835, 1), "mmmm")</f>
        <v>July</v>
      </c>
      <c r="AA835">
        <v>2003</v>
      </c>
    </row>
    <row r="836" spans="1:27" x14ac:dyDescent="0.2">
      <c r="A836">
        <v>10149</v>
      </c>
      <c r="B836">
        <v>23</v>
      </c>
      <c r="C836" s="5">
        <v>100</v>
      </c>
      <c r="D836">
        <v>5</v>
      </c>
      <c r="E836" s="1">
        <v>37964</v>
      </c>
      <c r="F836" t="s">
        <v>28</v>
      </c>
      <c r="G836">
        <v>3</v>
      </c>
      <c r="H836">
        <v>9</v>
      </c>
      <c r="I836">
        <v>2003</v>
      </c>
      <c r="J836" t="s">
        <v>633</v>
      </c>
      <c r="K836">
        <v>168</v>
      </c>
      <c r="L836" t="s">
        <v>705</v>
      </c>
      <c r="M836" t="s">
        <v>604</v>
      </c>
      <c r="N836">
        <v>4155554312</v>
      </c>
      <c r="O836" t="s">
        <v>605</v>
      </c>
      <c r="Q836" t="s">
        <v>606</v>
      </c>
      <c r="R836" t="s">
        <v>59</v>
      </c>
      <c r="S836">
        <v>94217</v>
      </c>
      <c r="T836" t="s">
        <v>35</v>
      </c>
      <c r="U836" t="s">
        <v>36</v>
      </c>
      <c r="V836" t="s">
        <v>607</v>
      </c>
      <c r="W836" t="s">
        <v>453</v>
      </c>
      <c r="X836" t="s">
        <v>54</v>
      </c>
      <c r="Y836" s="5">
        <f t="shared" si="26"/>
        <v>2300</v>
      </c>
      <c r="Z836" s="3" t="str">
        <f t="shared" si="27"/>
        <v>September</v>
      </c>
      <c r="AA836">
        <v>2003</v>
      </c>
    </row>
    <row r="837" spans="1:27" x14ac:dyDescent="0.2">
      <c r="A837">
        <v>10162</v>
      </c>
      <c r="B837">
        <v>48</v>
      </c>
      <c r="C837" s="5">
        <v>100</v>
      </c>
      <c r="D837">
        <v>3</v>
      </c>
      <c r="E837" t="s">
        <v>638</v>
      </c>
      <c r="F837" t="s">
        <v>28</v>
      </c>
      <c r="G837">
        <v>4</v>
      </c>
      <c r="H837">
        <v>10</v>
      </c>
      <c r="I837">
        <v>2003</v>
      </c>
      <c r="J837" t="s">
        <v>633</v>
      </c>
      <c r="K837">
        <v>168</v>
      </c>
      <c r="L837" t="s">
        <v>705</v>
      </c>
      <c r="M837" t="s">
        <v>62</v>
      </c>
      <c r="N837">
        <v>6505551386</v>
      </c>
      <c r="O837" t="s">
        <v>63</v>
      </c>
      <c r="Q837" t="s">
        <v>64</v>
      </c>
      <c r="R837" t="s">
        <v>59</v>
      </c>
      <c r="T837" t="s">
        <v>35</v>
      </c>
      <c r="U837" t="s">
        <v>36</v>
      </c>
      <c r="V837" t="s">
        <v>65</v>
      </c>
      <c r="W837" t="s">
        <v>61</v>
      </c>
      <c r="X837" t="s">
        <v>167</v>
      </c>
      <c r="Y837" s="5">
        <f t="shared" si="26"/>
        <v>4800</v>
      </c>
      <c r="Z837" s="3" t="str">
        <f t="shared" si="27"/>
        <v>October</v>
      </c>
      <c r="AA837">
        <v>2003</v>
      </c>
    </row>
    <row r="838" spans="1:27" x14ac:dyDescent="0.2">
      <c r="A838">
        <v>10173</v>
      </c>
      <c r="B838">
        <v>22</v>
      </c>
      <c r="C838" s="5">
        <v>100</v>
      </c>
      <c r="D838">
        <v>7</v>
      </c>
      <c r="E838" s="1">
        <v>37752</v>
      </c>
      <c r="F838" t="s">
        <v>28</v>
      </c>
      <c r="G838">
        <v>4</v>
      </c>
      <c r="H838">
        <v>11</v>
      </c>
      <c r="I838">
        <v>2003</v>
      </c>
      <c r="J838" t="s">
        <v>633</v>
      </c>
      <c r="K838">
        <v>168</v>
      </c>
      <c r="L838" t="s">
        <v>705</v>
      </c>
      <c r="M838" t="s">
        <v>639</v>
      </c>
      <c r="N838" t="s">
        <v>640</v>
      </c>
      <c r="O838" t="s">
        <v>641</v>
      </c>
      <c r="Q838" t="s">
        <v>642</v>
      </c>
      <c r="S838">
        <v>24100</v>
      </c>
      <c r="T838" t="s">
        <v>288</v>
      </c>
      <c r="U838" t="s">
        <v>45</v>
      </c>
      <c r="V838" t="s">
        <v>643</v>
      </c>
      <c r="W838" t="s">
        <v>644</v>
      </c>
      <c r="X838" t="s">
        <v>54</v>
      </c>
      <c r="Y838" s="5">
        <f t="shared" si="26"/>
        <v>2200</v>
      </c>
      <c r="Z838" s="3" t="str">
        <f t="shared" si="27"/>
        <v>November</v>
      </c>
      <c r="AA838">
        <v>2003</v>
      </c>
    </row>
    <row r="839" spans="1:27" x14ac:dyDescent="0.2">
      <c r="A839">
        <v>10182</v>
      </c>
      <c r="B839">
        <v>21</v>
      </c>
      <c r="C839" s="5">
        <v>100</v>
      </c>
      <c r="D839">
        <v>4</v>
      </c>
      <c r="E839" s="1">
        <v>37966</v>
      </c>
      <c r="F839" t="s">
        <v>28</v>
      </c>
      <c r="G839">
        <v>4</v>
      </c>
      <c r="H839">
        <v>11</v>
      </c>
      <c r="I839">
        <v>2003</v>
      </c>
      <c r="J839" t="s">
        <v>633</v>
      </c>
      <c r="K839">
        <v>168</v>
      </c>
      <c r="L839" t="s">
        <v>705</v>
      </c>
      <c r="M839" t="s">
        <v>303</v>
      </c>
      <c r="N839">
        <v>4155551450</v>
      </c>
      <c r="O839" t="s">
        <v>304</v>
      </c>
      <c r="Q839" t="s">
        <v>305</v>
      </c>
      <c r="R839" t="s">
        <v>59</v>
      </c>
      <c r="S839">
        <v>97562</v>
      </c>
      <c r="T839" t="s">
        <v>35</v>
      </c>
      <c r="U839" t="s">
        <v>36</v>
      </c>
      <c r="V839" t="s">
        <v>306</v>
      </c>
      <c r="W839" t="s">
        <v>307</v>
      </c>
      <c r="X839" t="s">
        <v>54</v>
      </c>
      <c r="Y839" s="5">
        <f t="shared" si="26"/>
        <v>2100</v>
      </c>
      <c r="Z839" s="3" t="str">
        <f t="shared" si="27"/>
        <v>November</v>
      </c>
      <c r="AA839">
        <v>2003</v>
      </c>
    </row>
    <row r="840" spans="1:27" x14ac:dyDescent="0.2">
      <c r="A840">
        <v>10193</v>
      </c>
      <c r="B840">
        <v>22</v>
      </c>
      <c r="C840" s="5">
        <v>100</v>
      </c>
      <c r="D840">
        <v>8</v>
      </c>
      <c r="E840" t="s">
        <v>645</v>
      </c>
      <c r="F840" t="s">
        <v>28</v>
      </c>
      <c r="G840">
        <v>4</v>
      </c>
      <c r="H840">
        <v>11</v>
      </c>
      <c r="I840">
        <v>2003</v>
      </c>
      <c r="J840" t="s">
        <v>633</v>
      </c>
      <c r="K840">
        <v>168</v>
      </c>
      <c r="L840" t="s">
        <v>705</v>
      </c>
      <c r="M840" t="s">
        <v>646</v>
      </c>
      <c r="N840" t="s">
        <v>647</v>
      </c>
      <c r="O840" t="s">
        <v>648</v>
      </c>
      <c r="Q840" t="s">
        <v>649</v>
      </c>
      <c r="R840" t="s">
        <v>102</v>
      </c>
      <c r="S840">
        <v>3150</v>
      </c>
      <c r="T840" t="s">
        <v>103</v>
      </c>
      <c r="U840" t="s">
        <v>104</v>
      </c>
      <c r="V840" t="s">
        <v>650</v>
      </c>
      <c r="W840" t="s">
        <v>651</v>
      </c>
      <c r="X840" t="s">
        <v>54</v>
      </c>
      <c r="Y840" s="5">
        <f t="shared" si="26"/>
        <v>2200</v>
      </c>
      <c r="Z840" s="3" t="str">
        <f t="shared" si="27"/>
        <v>November</v>
      </c>
      <c r="AA840">
        <v>2003</v>
      </c>
    </row>
    <row r="841" spans="1:27" x14ac:dyDescent="0.2">
      <c r="A841">
        <v>10205</v>
      </c>
      <c r="B841">
        <v>40</v>
      </c>
      <c r="C841" s="5">
        <v>100</v>
      </c>
      <c r="D841">
        <v>3</v>
      </c>
      <c r="E841" s="1">
        <v>37692</v>
      </c>
      <c r="F841" t="s">
        <v>28</v>
      </c>
      <c r="G841">
        <v>4</v>
      </c>
      <c r="H841">
        <v>12</v>
      </c>
      <c r="I841">
        <v>2003</v>
      </c>
      <c r="J841" t="s">
        <v>633</v>
      </c>
      <c r="K841">
        <v>168</v>
      </c>
      <c r="L841" t="s">
        <v>705</v>
      </c>
      <c r="M841" t="s">
        <v>192</v>
      </c>
      <c r="N841" t="s">
        <v>193</v>
      </c>
      <c r="O841" t="s">
        <v>194</v>
      </c>
      <c r="Q841" t="s">
        <v>195</v>
      </c>
      <c r="S841">
        <v>28034</v>
      </c>
      <c r="T841" t="s">
        <v>196</v>
      </c>
      <c r="U841" t="s">
        <v>45</v>
      </c>
      <c r="V841" t="s">
        <v>197</v>
      </c>
      <c r="W841" t="s">
        <v>198</v>
      </c>
      <c r="X841" t="s">
        <v>167</v>
      </c>
      <c r="Y841" s="5">
        <f t="shared" si="26"/>
        <v>4000</v>
      </c>
      <c r="Z841" s="3" t="str">
        <f t="shared" si="27"/>
        <v>December</v>
      </c>
      <c r="AA841">
        <v>2003</v>
      </c>
    </row>
    <row r="842" spans="1:27" x14ac:dyDescent="0.2">
      <c r="A842">
        <v>10214</v>
      </c>
      <c r="B842">
        <v>50</v>
      </c>
      <c r="C842" s="5">
        <v>100</v>
      </c>
      <c r="D842">
        <v>1</v>
      </c>
      <c r="E842" t="s">
        <v>688</v>
      </c>
      <c r="F842" t="s">
        <v>28</v>
      </c>
      <c r="G842">
        <v>1</v>
      </c>
      <c r="H842">
        <v>1</v>
      </c>
      <c r="I842">
        <v>2004</v>
      </c>
      <c r="J842" t="s">
        <v>633</v>
      </c>
      <c r="K842">
        <v>168</v>
      </c>
      <c r="L842" t="s">
        <v>705</v>
      </c>
      <c r="M842" t="s">
        <v>212</v>
      </c>
      <c r="N842" t="s">
        <v>213</v>
      </c>
      <c r="O842" t="s">
        <v>214</v>
      </c>
      <c r="Q842" t="s">
        <v>195</v>
      </c>
      <c r="S842">
        <v>28023</v>
      </c>
      <c r="T842" t="s">
        <v>196</v>
      </c>
      <c r="U842" t="s">
        <v>45</v>
      </c>
      <c r="V842" t="s">
        <v>215</v>
      </c>
      <c r="W842" t="s">
        <v>216</v>
      </c>
      <c r="X842" t="s">
        <v>167</v>
      </c>
      <c r="Y842" s="5">
        <f t="shared" si="26"/>
        <v>5000</v>
      </c>
      <c r="Z842" s="3" t="str">
        <f t="shared" si="27"/>
        <v>January</v>
      </c>
      <c r="AA842">
        <v>2004</v>
      </c>
    </row>
    <row r="843" spans="1:27" x14ac:dyDescent="0.2">
      <c r="A843">
        <v>10227</v>
      </c>
      <c r="B843">
        <v>29</v>
      </c>
      <c r="C843" s="5">
        <v>100</v>
      </c>
      <c r="D843">
        <v>4</v>
      </c>
      <c r="E843" s="1">
        <v>38020</v>
      </c>
      <c r="F843" t="s">
        <v>28</v>
      </c>
      <c r="G843">
        <v>1</v>
      </c>
      <c r="H843">
        <v>3</v>
      </c>
      <c r="I843">
        <v>2004</v>
      </c>
      <c r="J843" t="s">
        <v>633</v>
      </c>
      <c r="K843">
        <v>168</v>
      </c>
      <c r="L843" t="s">
        <v>705</v>
      </c>
      <c r="M843" t="s">
        <v>245</v>
      </c>
      <c r="N843" t="s">
        <v>246</v>
      </c>
      <c r="O843" t="s">
        <v>247</v>
      </c>
      <c r="Q843" t="s">
        <v>248</v>
      </c>
      <c r="S843">
        <v>69004</v>
      </c>
      <c r="T843" t="s">
        <v>44</v>
      </c>
      <c r="U843" t="s">
        <v>45</v>
      </c>
      <c r="V843" t="s">
        <v>249</v>
      </c>
      <c r="W843" t="s">
        <v>250</v>
      </c>
      <c r="X843" t="s">
        <v>54</v>
      </c>
      <c r="Y843" s="5">
        <f t="shared" si="26"/>
        <v>2900</v>
      </c>
      <c r="Z843" s="3" t="str">
        <f t="shared" si="27"/>
        <v>March</v>
      </c>
      <c r="AA843">
        <v>2004</v>
      </c>
    </row>
    <row r="844" spans="1:27" x14ac:dyDescent="0.2">
      <c r="A844">
        <v>10244</v>
      </c>
      <c r="B844">
        <v>43</v>
      </c>
      <c r="C844" s="5">
        <v>100</v>
      </c>
      <c r="D844">
        <v>8</v>
      </c>
      <c r="E844" t="s">
        <v>652</v>
      </c>
      <c r="F844" t="s">
        <v>28</v>
      </c>
      <c r="G844">
        <v>2</v>
      </c>
      <c r="H844">
        <v>4</v>
      </c>
      <c r="I844">
        <v>2004</v>
      </c>
      <c r="J844" t="s">
        <v>633</v>
      </c>
      <c r="K844">
        <v>168</v>
      </c>
      <c r="L844" t="s">
        <v>705</v>
      </c>
      <c r="M844" t="s">
        <v>192</v>
      </c>
      <c r="N844" t="s">
        <v>193</v>
      </c>
      <c r="O844" t="s">
        <v>194</v>
      </c>
      <c r="Q844" t="s">
        <v>195</v>
      </c>
      <c r="S844">
        <v>28034</v>
      </c>
      <c r="T844" t="s">
        <v>196</v>
      </c>
      <c r="U844" t="s">
        <v>45</v>
      </c>
      <c r="V844" t="s">
        <v>197</v>
      </c>
      <c r="W844" t="s">
        <v>198</v>
      </c>
      <c r="X844" t="s">
        <v>54</v>
      </c>
      <c r="Y844" s="5">
        <f t="shared" si="26"/>
        <v>4300</v>
      </c>
      <c r="Z844" s="3" t="str">
        <f t="shared" si="27"/>
        <v>April</v>
      </c>
      <c r="AA844">
        <v>2004</v>
      </c>
    </row>
    <row r="845" spans="1:27" x14ac:dyDescent="0.2">
      <c r="A845">
        <v>10255</v>
      </c>
      <c r="B845">
        <v>24</v>
      </c>
      <c r="C845" s="5">
        <v>100</v>
      </c>
      <c r="D845">
        <v>1</v>
      </c>
      <c r="E845" s="1">
        <v>38083</v>
      </c>
      <c r="F845" t="s">
        <v>28</v>
      </c>
      <c r="G845">
        <v>2</v>
      </c>
      <c r="H845">
        <v>6</v>
      </c>
      <c r="I845">
        <v>2004</v>
      </c>
      <c r="J845" t="s">
        <v>633</v>
      </c>
      <c r="K845">
        <v>168</v>
      </c>
      <c r="L845" t="s">
        <v>705</v>
      </c>
      <c r="M845" t="s">
        <v>610</v>
      </c>
      <c r="N845" t="s">
        <v>611</v>
      </c>
      <c r="O845" t="s">
        <v>612</v>
      </c>
      <c r="Q845" t="s">
        <v>613</v>
      </c>
      <c r="S845">
        <v>67000</v>
      </c>
      <c r="T845" t="s">
        <v>44</v>
      </c>
      <c r="U845" t="s">
        <v>45</v>
      </c>
      <c r="V845" t="s">
        <v>614</v>
      </c>
      <c r="W845" t="s">
        <v>615</v>
      </c>
      <c r="X845" t="s">
        <v>54</v>
      </c>
      <c r="Y845" s="5">
        <f t="shared" si="26"/>
        <v>2400</v>
      </c>
      <c r="Z845" s="3" t="str">
        <f t="shared" si="27"/>
        <v>June</v>
      </c>
      <c r="AA845">
        <v>2004</v>
      </c>
    </row>
    <row r="846" spans="1:27" x14ac:dyDescent="0.2">
      <c r="A846">
        <v>10280</v>
      </c>
      <c r="B846">
        <v>22</v>
      </c>
      <c r="C846" s="5">
        <v>100</v>
      </c>
      <c r="D846">
        <v>10</v>
      </c>
      <c r="E846" t="s">
        <v>283</v>
      </c>
      <c r="F846" t="s">
        <v>28</v>
      </c>
      <c r="G846">
        <v>3</v>
      </c>
      <c r="H846">
        <v>8</v>
      </c>
      <c r="I846">
        <v>2004</v>
      </c>
      <c r="J846" t="s">
        <v>633</v>
      </c>
      <c r="K846">
        <v>168</v>
      </c>
      <c r="L846" t="s">
        <v>705</v>
      </c>
      <c r="M846" t="s">
        <v>284</v>
      </c>
      <c r="N846" t="s">
        <v>285</v>
      </c>
      <c r="O846" t="s">
        <v>286</v>
      </c>
      <c r="Q846" t="s">
        <v>287</v>
      </c>
      <c r="S846">
        <v>10100</v>
      </c>
      <c r="T846" t="s">
        <v>288</v>
      </c>
      <c r="U846" t="s">
        <v>45</v>
      </c>
      <c r="V846" t="s">
        <v>289</v>
      </c>
      <c r="W846" t="s">
        <v>290</v>
      </c>
      <c r="X846" t="s">
        <v>54</v>
      </c>
      <c r="Y846" s="5">
        <f t="shared" si="26"/>
        <v>2200</v>
      </c>
      <c r="Z846" s="3" t="str">
        <f t="shared" si="27"/>
        <v>August</v>
      </c>
      <c r="AA846">
        <v>2004</v>
      </c>
    </row>
    <row r="847" spans="1:27" x14ac:dyDescent="0.2">
      <c r="A847">
        <v>10289</v>
      </c>
      <c r="B847">
        <v>43</v>
      </c>
      <c r="C847" s="5">
        <v>100</v>
      </c>
      <c r="D847">
        <v>3</v>
      </c>
      <c r="E847" s="1">
        <v>38055</v>
      </c>
      <c r="F847" t="s">
        <v>28</v>
      </c>
      <c r="G847">
        <v>3</v>
      </c>
      <c r="H847">
        <v>9</v>
      </c>
      <c r="I847">
        <v>2004</v>
      </c>
      <c r="J847" t="s">
        <v>633</v>
      </c>
      <c r="K847">
        <v>168</v>
      </c>
      <c r="L847" t="s">
        <v>705</v>
      </c>
      <c r="M847" t="s">
        <v>79</v>
      </c>
      <c r="N847" t="s">
        <v>80</v>
      </c>
      <c r="O847" t="s">
        <v>81</v>
      </c>
      <c r="Q847" t="s">
        <v>82</v>
      </c>
      <c r="S847" t="s">
        <v>83</v>
      </c>
      <c r="T847" t="s">
        <v>84</v>
      </c>
      <c r="U847" t="s">
        <v>45</v>
      </c>
      <c r="V847" t="s">
        <v>85</v>
      </c>
      <c r="W847" t="s">
        <v>86</v>
      </c>
      <c r="X847" t="s">
        <v>167</v>
      </c>
      <c r="Y847" s="5">
        <f t="shared" si="26"/>
        <v>4300</v>
      </c>
      <c r="Z847" s="3" t="str">
        <f t="shared" si="27"/>
        <v>September</v>
      </c>
      <c r="AA847">
        <v>2004</v>
      </c>
    </row>
    <row r="848" spans="1:27" x14ac:dyDescent="0.2">
      <c r="A848">
        <v>10304</v>
      </c>
      <c r="B848">
        <v>20</v>
      </c>
      <c r="C848" s="5">
        <v>100</v>
      </c>
      <c r="D848">
        <v>14</v>
      </c>
      <c r="E848" s="1">
        <v>38301</v>
      </c>
      <c r="F848" t="s">
        <v>28</v>
      </c>
      <c r="G848">
        <v>4</v>
      </c>
      <c r="H848">
        <v>10</v>
      </c>
      <c r="I848">
        <v>2004</v>
      </c>
      <c r="J848" t="s">
        <v>633</v>
      </c>
      <c r="K848">
        <v>168</v>
      </c>
      <c r="L848" t="s">
        <v>705</v>
      </c>
      <c r="M848" t="s">
        <v>297</v>
      </c>
      <c r="N848" t="s">
        <v>298</v>
      </c>
      <c r="O848" t="s">
        <v>299</v>
      </c>
      <c r="Q848" t="s">
        <v>300</v>
      </c>
      <c r="S848">
        <v>78000</v>
      </c>
      <c r="T848" t="s">
        <v>44</v>
      </c>
      <c r="U848" t="s">
        <v>45</v>
      </c>
      <c r="V848" t="s">
        <v>301</v>
      </c>
      <c r="W848" t="s">
        <v>53</v>
      </c>
      <c r="X848" t="s">
        <v>54</v>
      </c>
      <c r="Y848" s="5">
        <f t="shared" si="26"/>
        <v>2000</v>
      </c>
      <c r="Z848" s="3" t="str">
        <f t="shared" si="27"/>
        <v>October</v>
      </c>
      <c r="AA848">
        <v>2004</v>
      </c>
    </row>
    <row r="849" spans="1:27" x14ac:dyDescent="0.2">
      <c r="A849">
        <v>10312</v>
      </c>
      <c r="B849">
        <v>25</v>
      </c>
      <c r="C849" s="5">
        <v>100</v>
      </c>
      <c r="D849">
        <v>11</v>
      </c>
      <c r="E849" t="s">
        <v>302</v>
      </c>
      <c r="F849" t="s">
        <v>28</v>
      </c>
      <c r="G849">
        <v>4</v>
      </c>
      <c r="H849">
        <v>10</v>
      </c>
      <c r="I849">
        <v>2004</v>
      </c>
      <c r="J849" t="s">
        <v>633</v>
      </c>
      <c r="K849">
        <v>168</v>
      </c>
      <c r="L849" t="s">
        <v>705</v>
      </c>
      <c r="M849" t="s">
        <v>303</v>
      </c>
      <c r="N849">
        <v>4155551450</v>
      </c>
      <c r="O849" t="s">
        <v>304</v>
      </c>
      <c r="Q849" t="s">
        <v>305</v>
      </c>
      <c r="R849" t="s">
        <v>59</v>
      </c>
      <c r="S849">
        <v>97562</v>
      </c>
      <c r="T849" t="s">
        <v>35</v>
      </c>
      <c r="U849" t="s">
        <v>36</v>
      </c>
      <c r="V849" t="s">
        <v>306</v>
      </c>
      <c r="W849" t="s">
        <v>307</v>
      </c>
      <c r="X849" t="s">
        <v>54</v>
      </c>
      <c r="Y849" s="5">
        <f t="shared" si="26"/>
        <v>2500</v>
      </c>
      <c r="Z849" s="3" t="str">
        <f t="shared" si="27"/>
        <v>October</v>
      </c>
      <c r="AA849">
        <v>2004</v>
      </c>
    </row>
    <row r="850" spans="1:27" x14ac:dyDescent="0.2">
      <c r="A850">
        <v>10322</v>
      </c>
      <c r="B850">
        <v>36</v>
      </c>
      <c r="C850" s="5">
        <v>100</v>
      </c>
      <c r="D850">
        <v>2</v>
      </c>
      <c r="E850" s="1">
        <v>38088</v>
      </c>
      <c r="F850" t="s">
        <v>28</v>
      </c>
      <c r="G850">
        <v>4</v>
      </c>
      <c r="H850">
        <v>11</v>
      </c>
      <c r="I850">
        <v>2004</v>
      </c>
      <c r="J850" t="s">
        <v>633</v>
      </c>
      <c r="K850">
        <v>168</v>
      </c>
      <c r="L850" t="s">
        <v>705</v>
      </c>
      <c r="M850" t="s">
        <v>308</v>
      </c>
      <c r="N850">
        <v>6035558647</v>
      </c>
      <c r="O850" t="s">
        <v>309</v>
      </c>
      <c r="Q850" t="s">
        <v>310</v>
      </c>
      <c r="R850" t="s">
        <v>311</v>
      </c>
      <c r="S850">
        <v>62005</v>
      </c>
      <c r="T850" t="s">
        <v>35</v>
      </c>
      <c r="U850" t="s">
        <v>36</v>
      </c>
      <c r="V850" t="s">
        <v>60</v>
      </c>
      <c r="W850" t="s">
        <v>307</v>
      </c>
      <c r="X850" t="s">
        <v>54</v>
      </c>
      <c r="Y850" s="5">
        <f t="shared" si="26"/>
        <v>3600</v>
      </c>
      <c r="Z850" s="3" t="str">
        <f t="shared" si="27"/>
        <v>November</v>
      </c>
      <c r="AA850">
        <v>2004</v>
      </c>
    </row>
    <row r="851" spans="1:27" x14ac:dyDescent="0.2">
      <c r="A851">
        <v>10332</v>
      </c>
      <c r="B851">
        <v>24</v>
      </c>
      <c r="C851" s="5">
        <v>52.67</v>
      </c>
      <c r="D851">
        <v>1</v>
      </c>
      <c r="E851" t="s">
        <v>631</v>
      </c>
      <c r="F851" t="s">
        <v>28</v>
      </c>
      <c r="G851">
        <v>4</v>
      </c>
      <c r="H851">
        <v>11</v>
      </c>
      <c r="I851">
        <v>2004</v>
      </c>
      <c r="J851" t="s">
        <v>633</v>
      </c>
      <c r="K851">
        <v>168</v>
      </c>
      <c r="L851" t="s">
        <v>705</v>
      </c>
      <c r="M851" t="s">
        <v>560</v>
      </c>
      <c r="N851" t="s">
        <v>561</v>
      </c>
      <c r="O851" t="s">
        <v>562</v>
      </c>
      <c r="Q851" t="s">
        <v>563</v>
      </c>
      <c r="S851" t="s">
        <v>564</v>
      </c>
      <c r="T851" t="s">
        <v>187</v>
      </c>
      <c r="U851" t="s">
        <v>45</v>
      </c>
      <c r="V851" t="s">
        <v>565</v>
      </c>
      <c r="W851" t="s">
        <v>102</v>
      </c>
      <c r="X851" t="s">
        <v>39</v>
      </c>
      <c r="Y851" s="5">
        <f t="shared" si="26"/>
        <v>1264.08</v>
      </c>
      <c r="Z851" s="3" t="str">
        <f t="shared" si="27"/>
        <v>November</v>
      </c>
      <c r="AA851">
        <v>2004</v>
      </c>
    </row>
    <row r="852" spans="1:27" x14ac:dyDescent="0.2">
      <c r="A852">
        <v>10347</v>
      </c>
      <c r="B852">
        <v>21</v>
      </c>
      <c r="C852" s="5">
        <v>100</v>
      </c>
      <c r="D852">
        <v>6</v>
      </c>
      <c r="E852" t="s">
        <v>313</v>
      </c>
      <c r="F852" t="s">
        <v>28</v>
      </c>
      <c r="G852">
        <v>4</v>
      </c>
      <c r="H852">
        <v>11</v>
      </c>
      <c r="I852">
        <v>2004</v>
      </c>
      <c r="J852" t="s">
        <v>633</v>
      </c>
      <c r="K852">
        <v>168</v>
      </c>
      <c r="L852" t="s">
        <v>705</v>
      </c>
      <c r="M852" t="s">
        <v>97</v>
      </c>
      <c r="N852" t="s">
        <v>98</v>
      </c>
      <c r="O852" t="s">
        <v>99</v>
      </c>
      <c r="P852" t="s">
        <v>100</v>
      </c>
      <c r="Q852" t="s">
        <v>101</v>
      </c>
      <c r="R852" t="s">
        <v>102</v>
      </c>
      <c r="S852">
        <v>3004</v>
      </c>
      <c r="T852" t="s">
        <v>103</v>
      </c>
      <c r="U852" t="s">
        <v>104</v>
      </c>
      <c r="V852" t="s">
        <v>105</v>
      </c>
      <c r="W852" t="s">
        <v>106</v>
      </c>
      <c r="X852" t="s">
        <v>54</v>
      </c>
      <c r="Y852" s="5">
        <f t="shared" si="26"/>
        <v>2100</v>
      </c>
      <c r="Z852" s="3" t="str">
        <f t="shared" si="27"/>
        <v>November</v>
      </c>
      <c r="AA852">
        <v>2004</v>
      </c>
    </row>
    <row r="853" spans="1:27" x14ac:dyDescent="0.2">
      <c r="A853">
        <v>10356</v>
      </c>
      <c r="B853">
        <v>30</v>
      </c>
      <c r="C853" s="5">
        <v>100</v>
      </c>
      <c r="D853">
        <v>1</v>
      </c>
      <c r="E853" s="1">
        <v>38242</v>
      </c>
      <c r="F853" t="s">
        <v>28</v>
      </c>
      <c r="G853">
        <v>4</v>
      </c>
      <c r="H853">
        <v>12</v>
      </c>
      <c r="I853">
        <v>2004</v>
      </c>
      <c r="J853" t="s">
        <v>633</v>
      </c>
      <c r="K853">
        <v>168</v>
      </c>
      <c r="L853" t="s">
        <v>705</v>
      </c>
      <c r="M853" t="s">
        <v>48</v>
      </c>
      <c r="N853" t="s">
        <v>49</v>
      </c>
      <c r="O853" t="s">
        <v>50</v>
      </c>
      <c r="Q853" t="s">
        <v>51</v>
      </c>
      <c r="S853">
        <v>75508</v>
      </c>
      <c r="T853" t="s">
        <v>44</v>
      </c>
      <c r="U853" t="s">
        <v>45</v>
      </c>
      <c r="V853" t="s">
        <v>52</v>
      </c>
      <c r="W853" t="s">
        <v>53</v>
      </c>
      <c r="X853" t="s">
        <v>54</v>
      </c>
      <c r="Y853" s="5">
        <f t="shared" si="26"/>
        <v>3000</v>
      </c>
      <c r="Z853" s="3" t="str">
        <f t="shared" si="27"/>
        <v>December</v>
      </c>
      <c r="AA853">
        <v>2004</v>
      </c>
    </row>
    <row r="854" spans="1:27" x14ac:dyDescent="0.2">
      <c r="A854">
        <v>10367</v>
      </c>
      <c r="B854">
        <v>32</v>
      </c>
      <c r="C854" s="5">
        <v>94.79</v>
      </c>
      <c r="D854">
        <v>7</v>
      </c>
      <c r="E854" s="1">
        <v>38687</v>
      </c>
      <c r="F854" t="s">
        <v>462</v>
      </c>
      <c r="G854">
        <v>1</v>
      </c>
      <c r="H854">
        <v>1</v>
      </c>
      <c r="I854">
        <v>2005</v>
      </c>
      <c r="J854" t="s">
        <v>633</v>
      </c>
      <c r="K854">
        <v>168</v>
      </c>
      <c r="L854" t="s">
        <v>705</v>
      </c>
      <c r="M854" t="s">
        <v>56</v>
      </c>
      <c r="N854">
        <v>6265557265</v>
      </c>
      <c r="O854" t="s">
        <v>57</v>
      </c>
      <c r="Q854" t="s">
        <v>58</v>
      </c>
      <c r="R854" t="s">
        <v>59</v>
      </c>
      <c r="S854">
        <v>90003</v>
      </c>
      <c r="T854" t="s">
        <v>35</v>
      </c>
      <c r="U854" t="s">
        <v>36</v>
      </c>
      <c r="V854" t="s">
        <v>60</v>
      </c>
      <c r="W854" t="s">
        <v>61</v>
      </c>
      <c r="X854" t="s">
        <v>54</v>
      </c>
      <c r="Y854" s="5">
        <f t="shared" si="26"/>
        <v>3033.28</v>
      </c>
      <c r="Z854" s="3" t="str">
        <f t="shared" si="27"/>
        <v>January</v>
      </c>
      <c r="AA854">
        <v>2005</v>
      </c>
    </row>
    <row r="855" spans="1:27" x14ac:dyDescent="0.2">
      <c r="A855">
        <v>10380</v>
      </c>
      <c r="B855">
        <v>21</v>
      </c>
      <c r="C855" s="5">
        <v>47.18</v>
      </c>
      <c r="D855">
        <v>8</v>
      </c>
      <c r="E855" t="s">
        <v>653</v>
      </c>
      <c r="F855" t="s">
        <v>28</v>
      </c>
      <c r="G855">
        <v>1</v>
      </c>
      <c r="H855">
        <v>2</v>
      </c>
      <c r="I855">
        <v>2005</v>
      </c>
      <c r="J855" t="s">
        <v>633</v>
      </c>
      <c r="K855">
        <v>168</v>
      </c>
      <c r="L855" t="s">
        <v>705</v>
      </c>
      <c r="M855" t="s">
        <v>192</v>
      </c>
      <c r="N855" t="s">
        <v>193</v>
      </c>
      <c r="O855" t="s">
        <v>194</v>
      </c>
      <c r="Q855" t="s">
        <v>195</v>
      </c>
      <c r="S855">
        <v>28034</v>
      </c>
      <c r="T855" t="s">
        <v>196</v>
      </c>
      <c r="U855" t="s">
        <v>45</v>
      </c>
      <c r="V855" t="s">
        <v>197</v>
      </c>
      <c r="W855" t="s">
        <v>198</v>
      </c>
      <c r="X855" t="s">
        <v>39</v>
      </c>
      <c r="Y855" s="5">
        <f t="shared" si="26"/>
        <v>990.78</v>
      </c>
      <c r="Z855" s="3" t="str">
        <f t="shared" si="27"/>
        <v>February</v>
      </c>
      <c r="AA855">
        <v>2005</v>
      </c>
    </row>
    <row r="856" spans="1:27" x14ac:dyDescent="0.2">
      <c r="A856">
        <v>10390</v>
      </c>
      <c r="B856">
        <v>26</v>
      </c>
      <c r="C856" s="5">
        <v>78.11</v>
      </c>
      <c r="D856">
        <v>7</v>
      </c>
      <c r="E856" s="1">
        <v>38445</v>
      </c>
      <c r="F856" t="s">
        <v>28</v>
      </c>
      <c r="G856">
        <v>1</v>
      </c>
      <c r="H856">
        <v>3</v>
      </c>
      <c r="I856">
        <v>2005</v>
      </c>
      <c r="J856" t="s">
        <v>633</v>
      </c>
      <c r="K856">
        <v>168</v>
      </c>
      <c r="L856" t="s">
        <v>705</v>
      </c>
      <c r="M856" t="s">
        <v>303</v>
      </c>
      <c r="N856">
        <v>4155551450</v>
      </c>
      <c r="O856" t="s">
        <v>304</v>
      </c>
      <c r="Q856" t="s">
        <v>305</v>
      </c>
      <c r="R856" t="s">
        <v>59</v>
      </c>
      <c r="S856">
        <v>97562</v>
      </c>
      <c r="T856" t="s">
        <v>35</v>
      </c>
      <c r="U856" t="s">
        <v>36</v>
      </c>
      <c r="V856" t="s">
        <v>306</v>
      </c>
      <c r="W856" t="s">
        <v>307</v>
      </c>
      <c r="X856" t="s">
        <v>39</v>
      </c>
      <c r="Y856" s="5">
        <f t="shared" si="26"/>
        <v>2030.86</v>
      </c>
      <c r="Z856" s="3" t="str">
        <f t="shared" si="27"/>
        <v>March</v>
      </c>
      <c r="AA856">
        <v>2005</v>
      </c>
    </row>
    <row r="857" spans="1:27" x14ac:dyDescent="0.2">
      <c r="A857">
        <v>10421</v>
      </c>
      <c r="B857">
        <v>35</v>
      </c>
      <c r="C857" s="5">
        <v>100</v>
      </c>
      <c r="D857">
        <v>1</v>
      </c>
      <c r="E857" t="s">
        <v>690</v>
      </c>
      <c r="F857" t="s">
        <v>336</v>
      </c>
      <c r="G857">
        <v>2</v>
      </c>
      <c r="H857">
        <v>5</v>
      </c>
      <c r="I857">
        <v>2005</v>
      </c>
      <c r="J857" t="s">
        <v>633</v>
      </c>
      <c r="K857">
        <v>168</v>
      </c>
      <c r="L857" t="s">
        <v>705</v>
      </c>
      <c r="M857" t="s">
        <v>303</v>
      </c>
      <c r="N857">
        <v>4155551450</v>
      </c>
      <c r="O857" t="s">
        <v>304</v>
      </c>
      <c r="Q857" t="s">
        <v>305</v>
      </c>
      <c r="R857" t="s">
        <v>59</v>
      </c>
      <c r="S857">
        <v>97562</v>
      </c>
      <c r="T857" t="s">
        <v>35</v>
      </c>
      <c r="U857" t="s">
        <v>36</v>
      </c>
      <c r="V857" t="s">
        <v>306</v>
      </c>
      <c r="W857" t="s">
        <v>307</v>
      </c>
      <c r="X857" t="s">
        <v>54</v>
      </c>
      <c r="Y857" s="5">
        <f t="shared" si="26"/>
        <v>3500</v>
      </c>
      <c r="Z857" s="3" t="str">
        <f t="shared" si="27"/>
        <v>May</v>
      </c>
      <c r="AA857">
        <v>2005</v>
      </c>
    </row>
    <row r="858" spans="1:27" x14ac:dyDescent="0.2">
      <c r="A858">
        <v>10109</v>
      </c>
      <c r="B858">
        <v>26</v>
      </c>
      <c r="C858" s="5">
        <v>100</v>
      </c>
      <c r="D858">
        <v>1</v>
      </c>
      <c r="E858" s="1">
        <v>37897</v>
      </c>
      <c r="F858" t="s">
        <v>28</v>
      </c>
      <c r="G858">
        <v>1</v>
      </c>
      <c r="H858">
        <v>3</v>
      </c>
      <c r="I858">
        <v>2003</v>
      </c>
      <c r="J858" t="s">
        <v>200</v>
      </c>
      <c r="K858">
        <v>132</v>
      </c>
      <c r="L858" t="s">
        <v>706</v>
      </c>
      <c r="M858" t="s">
        <v>346</v>
      </c>
      <c r="N858">
        <v>2155559857</v>
      </c>
      <c r="O858" t="s">
        <v>347</v>
      </c>
      <c r="Q858" t="s">
        <v>241</v>
      </c>
      <c r="R858" t="s">
        <v>156</v>
      </c>
      <c r="S858">
        <v>71270</v>
      </c>
      <c r="T858" t="s">
        <v>35</v>
      </c>
      <c r="U858" t="s">
        <v>36</v>
      </c>
      <c r="V858" t="s">
        <v>136</v>
      </c>
      <c r="W858" t="s">
        <v>348</v>
      </c>
      <c r="X858" t="s">
        <v>54</v>
      </c>
      <c r="Y858" s="5">
        <f t="shared" si="26"/>
        <v>2600</v>
      </c>
      <c r="Z858" s="3" t="str">
        <f t="shared" si="27"/>
        <v>March</v>
      </c>
      <c r="AA858">
        <v>2003</v>
      </c>
    </row>
    <row r="859" spans="1:27" x14ac:dyDescent="0.2">
      <c r="A859">
        <v>10123</v>
      </c>
      <c r="B859">
        <v>46</v>
      </c>
      <c r="C859" s="5">
        <v>100</v>
      </c>
      <c r="D859">
        <v>3</v>
      </c>
      <c r="E859" t="s">
        <v>658</v>
      </c>
      <c r="F859" t="s">
        <v>28</v>
      </c>
      <c r="G859">
        <v>2</v>
      </c>
      <c r="H859">
        <v>5</v>
      </c>
      <c r="I859">
        <v>2003</v>
      </c>
      <c r="J859" t="s">
        <v>200</v>
      </c>
      <c r="K859">
        <v>132</v>
      </c>
      <c r="L859" t="s">
        <v>706</v>
      </c>
      <c r="M859" t="s">
        <v>350</v>
      </c>
      <c r="N859" t="s">
        <v>351</v>
      </c>
      <c r="O859" t="s">
        <v>352</v>
      </c>
      <c r="Q859" t="s">
        <v>128</v>
      </c>
      <c r="S859">
        <v>44000</v>
      </c>
      <c r="T859" t="s">
        <v>44</v>
      </c>
      <c r="U859" t="s">
        <v>45</v>
      </c>
      <c r="V859" t="s">
        <v>353</v>
      </c>
      <c r="W859" t="s">
        <v>354</v>
      </c>
      <c r="X859" t="s">
        <v>54</v>
      </c>
      <c r="Y859" s="5">
        <f t="shared" si="26"/>
        <v>4600</v>
      </c>
      <c r="Z859" s="3" t="str">
        <f t="shared" si="27"/>
        <v>May</v>
      </c>
      <c r="AA859">
        <v>2003</v>
      </c>
    </row>
    <row r="860" spans="1:27" x14ac:dyDescent="0.2">
      <c r="A860">
        <v>10137</v>
      </c>
      <c r="B860">
        <v>37</v>
      </c>
      <c r="C860" s="5">
        <v>100</v>
      </c>
      <c r="D860">
        <v>3</v>
      </c>
      <c r="E860" s="1">
        <v>37901</v>
      </c>
      <c r="F860" t="s">
        <v>28</v>
      </c>
      <c r="G860">
        <v>3</v>
      </c>
      <c r="H860">
        <v>7</v>
      </c>
      <c r="I860">
        <v>2003</v>
      </c>
      <c r="J860" t="s">
        <v>200</v>
      </c>
      <c r="K860">
        <v>132</v>
      </c>
      <c r="L860" t="s">
        <v>706</v>
      </c>
      <c r="M860" t="s">
        <v>40</v>
      </c>
      <c r="N860" t="s">
        <v>41</v>
      </c>
      <c r="O860" t="s">
        <v>42</v>
      </c>
      <c r="Q860" t="s">
        <v>43</v>
      </c>
      <c r="S860">
        <v>51100</v>
      </c>
      <c r="T860" t="s">
        <v>44</v>
      </c>
      <c r="U860" t="s">
        <v>45</v>
      </c>
      <c r="V860" t="s">
        <v>46</v>
      </c>
      <c r="W860" t="s">
        <v>47</v>
      </c>
      <c r="X860" t="s">
        <v>54</v>
      </c>
      <c r="Y860" s="5">
        <f t="shared" si="26"/>
        <v>3700</v>
      </c>
      <c r="Z860" s="3" t="str">
        <f t="shared" si="27"/>
        <v>July</v>
      </c>
      <c r="AA860">
        <v>2003</v>
      </c>
    </row>
    <row r="861" spans="1:27" x14ac:dyDescent="0.2">
      <c r="A861">
        <v>10148</v>
      </c>
      <c r="B861">
        <v>27</v>
      </c>
      <c r="C861" s="5">
        <v>100</v>
      </c>
      <c r="D861">
        <v>10</v>
      </c>
      <c r="E861" s="1">
        <v>37934</v>
      </c>
      <c r="F861" t="s">
        <v>28</v>
      </c>
      <c r="G861">
        <v>3</v>
      </c>
      <c r="H861">
        <v>9</v>
      </c>
      <c r="I861">
        <v>2003</v>
      </c>
      <c r="J861" t="s">
        <v>200</v>
      </c>
      <c r="K861">
        <v>132</v>
      </c>
      <c r="L861" t="s">
        <v>706</v>
      </c>
      <c r="M861" t="s">
        <v>320</v>
      </c>
      <c r="N861" t="s">
        <v>321</v>
      </c>
      <c r="O861" t="s">
        <v>322</v>
      </c>
      <c r="P861" t="s">
        <v>323</v>
      </c>
      <c r="Q861" t="s">
        <v>324</v>
      </c>
      <c r="R861" t="s">
        <v>174</v>
      </c>
      <c r="S861">
        <v>2060</v>
      </c>
      <c r="T861" t="s">
        <v>103</v>
      </c>
      <c r="U861" t="s">
        <v>104</v>
      </c>
      <c r="V861" t="s">
        <v>325</v>
      </c>
      <c r="W861" t="s">
        <v>326</v>
      </c>
      <c r="X861" t="s">
        <v>54</v>
      </c>
      <c r="Y861" s="5">
        <f t="shared" si="26"/>
        <v>2700</v>
      </c>
      <c r="Z861" s="3" t="str">
        <f t="shared" si="27"/>
        <v>September</v>
      </c>
      <c r="AA861">
        <v>2003</v>
      </c>
    </row>
    <row r="862" spans="1:27" x14ac:dyDescent="0.2">
      <c r="A862">
        <v>10161</v>
      </c>
      <c r="B862">
        <v>23</v>
      </c>
      <c r="C862" s="5">
        <v>100</v>
      </c>
      <c r="D862">
        <v>9</v>
      </c>
      <c r="E862" t="s">
        <v>618</v>
      </c>
      <c r="F862" t="s">
        <v>28</v>
      </c>
      <c r="G862">
        <v>4</v>
      </c>
      <c r="H862">
        <v>10</v>
      </c>
      <c r="I862">
        <v>2003</v>
      </c>
      <c r="J862" t="s">
        <v>200</v>
      </c>
      <c r="K862">
        <v>132</v>
      </c>
      <c r="L862" t="s">
        <v>706</v>
      </c>
      <c r="M862" t="s">
        <v>566</v>
      </c>
      <c r="N862" t="s">
        <v>567</v>
      </c>
      <c r="O862" t="s">
        <v>568</v>
      </c>
      <c r="Q862" t="s">
        <v>569</v>
      </c>
      <c r="S862">
        <v>8200</v>
      </c>
      <c r="T862" t="s">
        <v>365</v>
      </c>
      <c r="U862" t="s">
        <v>45</v>
      </c>
      <c r="V862" t="s">
        <v>570</v>
      </c>
      <c r="W862" t="s">
        <v>571</v>
      </c>
      <c r="X862" t="s">
        <v>54</v>
      </c>
      <c r="Y862" s="5">
        <f t="shared" si="26"/>
        <v>2300</v>
      </c>
      <c r="Z862" s="3" t="str">
        <f t="shared" si="27"/>
        <v>October</v>
      </c>
      <c r="AA862">
        <v>2003</v>
      </c>
    </row>
    <row r="863" spans="1:27" x14ac:dyDescent="0.2">
      <c r="A863">
        <v>10172</v>
      </c>
      <c r="B863">
        <v>39</v>
      </c>
      <c r="C863" s="5">
        <v>100</v>
      </c>
      <c r="D863">
        <v>7</v>
      </c>
      <c r="E863" s="1">
        <v>37752</v>
      </c>
      <c r="F863" t="s">
        <v>28</v>
      </c>
      <c r="G863">
        <v>4</v>
      </c>
      <c r="H863">
        <v>11</v>
      </c>
      <c r="I863">
        <v>2003</v>
      </c>
      <c r="J863" t="s">
        <v>200</v>
      </c>
      <c r="K863">
        <v>132</v>
      </c>
      <c r="L863" t="s">
        <v>706</v>
      </c>
      <c r="M863" t="s">
        <v>119</v>
      </c>
      <c r="N863">
        <v>2035552570</v>
      </c>
      <c r="O863" t="s">
        <v>120</v>
      </c>
      <c r="Q863" t="s">
        <v>121</v>
      </c>
      <c r="R863" t="s">
        <v>122</v>
      </c>
      <c r="S863">
        <v>97562</v>
      </c>
      <c r="T863" t="s">
        <v>35</v>
      </c>
      <c r="U863" t="s">
        <v>36</v>
      </c>
      <c r="V863" t="s">
        <v>123</v>
      </c>
      <c r="W863" t="s">
        <v>61</v>
      </c>
      <c r="X863" t="s">
        <v>54</v>
      </c>
      <c r="Y863" s="5">
        <f t="shared" si="26"/>
        <v>3900</v>
      </c>
      <c r="Z863" s="3" t="str">
        <f t="shared" si="27"/>
        <v>November</v>
      </c>
      <c r="AA863">
        <v>2003</v>
      </c>
    </row>
    <row r="864" spans="1:27" x14ac:dyDescent="0.2">
      <c r="A864">
        <v>10181</v>
      </c>
      <c r="B864">
        <v>27</v>
      </c>
      <c r="C864" s="5">
        <v>100</v>
      </c>
      <c r="D864">
        <v>3</v>
      </c>
      <c r="E864" s="1">
        <v>37966</v>
      </c>
      <c r="F864" t="s">
        <v>28</v>
      </c>
      <c r="G864">
        <v>4</v>
      </c>
      <c r="H864">
        <v>11</v>
      </c>
      <c r="I864">
        <v>2003</v>
      </c>
      <c r="J864" t="s">
        <v>200</v>
      </c>
      <c r="K864">
        <v>132</v>
      </c>
      <c r="L864" t="s">
        <v>706</v>
      </c>
      <c r="M864" t="s">
        <v>79</v>
      </c>
      <c r="N864" t="s">
        <v>80</v>
      </c>
      <c r="O864" t="s">
        <v>81</v>
      </c>
      <c r="Q864" t="s">
        <v>82</v>
      </c>
      <c r="S864" t="s">
        <v>83</v>
      </c>
      <c r="T864" t="s">
        <v>84</v>
      </c>
      <c r="U864" t="s">
        <v>45</v>
      </c>
      <c r="V864" t="s">
        <v>85</v>
      </c>
      <c r="W864" t="s">
        <v>86</v>
      </c>
      <c r="X864" t="s">
        <v>54</v>
      </c>
      <c r="Y864" s="5">
        <f t="shared" si="26"/>
        <v>2700</v>
      </c>
      <c r="Z864" s="3" t="str">
        <f t="shared" si="27"/>
        <v>November</v>
      </c>
      <c r="AA864">
        <v>2003</v>
      </c>
    </row>
    <row r="865" spans="1:27" x14ac:dyDescent="0.2">
      <c r="A865">
        <v>10192</v>
      </c>
      <c r="B865">
        <v>38</v>
      </c>
      <c r="C865" s="5">
        <v>100</v>
      </c>
      <c r="D865">
        <v>8</v>
      </c>
      <c r="E865" t="s">
        <v>497</v>
      </c>
      <c r="F865" t="s">
        <v>28</v>
      </c>
      <c r="G865">
        <v>4</v>
      </c>
      <c r="H865">
        <v>11</v>
      </c>
      <c r="I865">
        <v>2003</v>
      </c>
      <c r="J865" t="s">
        <v>200</v>
      </c>
      <c r="K865">
        <v>132</v>
      </c>
      <c r="L865" t="s">
        <v>706</v>
      </c>
      <c r="M865" t="s">
        <v>308</v>
      </c>
      <c r="N865">
        <v>6035558647</v>
      </c>
      <c r="O865" t="s">
        <v>309</v>
      </c>
      <c r="Q865" t="s">
        <v>310</v>
      </c>
      <c r="R865" t="s">
        <v>311</v>
      </c>
      <c r="S865">
        <v>62005</v>
      </c>
      <c r="T865" t="s">
        <v>35</v>
      </c>
      <c r="U865" t="s">
        <v>36</v>
      </c>
      <c r="V865" t="s">
        <v>60</v>
      </c>
      <c r="W865" t="s">
        <v>307</v>
      </c>
      <c r="X865" t="s">
        <v>54</v>
      </c>
      <c r="Y865" s="5">
        <f t="shared" si="26"/>
        <v>3800</v>
      </c>
      <c r="Z865" s="3" t="str">
        <f t="shared" si="27"/>
        <v>November</v>
      </c>
      <c r="AA865">
        <v>2003</v>
      </c>
    </row>
    <row r="866" spans="1:27" x14ac:dyDescent="0.2">
      <c r="A866">
        <v>10204</v>
      </c>
      <c r="B866">
        <v>27</v>
      </c>
      <c r="C866" s="5">
        <v>100</v>
      </c>
      <c r="D866">
        <v>14</v>
      </c>
      <c r="E866" s="1">
        <v>37664</v>
      </c>
      <c r="F866" t="s">
        <v>28</v>
      </c>
      <c r="G866">
        <v>4</v>
      </c>
      <c r="H866">
        <v>12</v>
      </c>
      <c r="I866">
        <v>2003</v>
      </c>
      <c r="J866" t="s">
        <v>200</v>
      </c>
      <c r="K866">
        <v>132</v>
      </c>
      <c r="L866" t="s">
        <v>706</v>
      </c>
      <c r="M866" t="s">
        <v>539</v>
      </c>
      <c r="N866">
        <v>2125557413</v>
      </c>
      <c r="O866" t="s">
        <v>540</v>
      </c>
      <c r="P866" t="s">
        <v>541</v>
      </c>
      <c r="Q866" t="s">
        <v>33</v>
      </c>
      <c r="R866" t="s">
        <v>34</v>
      </c>
      <c r="S866">
        <v>10022</v>
      </c>
      <c r="T866" t="s">
        <v>35</v>
      </c>
      <c r="U866" t="s">
        <v>36</v>
      </c>
      <c r="V866" t="s">
        <v>60</v>
      </c>
      <c r="W866" t="s">
        <v>542</v>
      </c>
      <c r="X866" t="s">
        <v>54</v>
      </c>
      <c r="Y866" s="5">
        <f t="shared" si="26"/>
        <v>2700</v>
      </c>
      <c r="Z866" s="3" t="str">
        <f t="shared" si="27"/>
        <v>December</v>
      </c>
      <c r="AA866">
        <v>2003</v>
      </c>
    </row>
    <row r="867" spans="1:27" x14ac:dyDescent="0.2">
      <c r="A867">
        <v>10212</v>
      </c>
      <c r="B867">
        <v>40</v>
      </c>
      <c r="C867" s="5">
        <v>100</v>
      </c>
      <c r="D867">
        <v>7</v>
      </c>
      <c r="E867" t="s">
        <v>589</v>
      </c>
      <c r="F867" t="s">
        <v>28</v>
      </c>
      <c r="G867">
        <v>1</v>
      </c>
      <c r="H867">
        <v>1</v>
      </c>
      <c r="I867">
        <v>2004</v>
      </c>
      <c r="J867" t="s">
        <v>200</v>
      </c>
      <c r="K867">
        <v>132</v>
      </c>
      <c r="L867" t="s">
        <v>706</v>
      </c>
      <c r="M867" t="s">
        <v>192</v>
      </c>
      <c r="N867" t="s">
        <v>193</v>
      </c>
      <c r="O867" t="s">
        <v>194</v>
      </c>
      <c r="Q867" t="s">
        <v>195</v>
      </c>
      <c r="S867">
        <v>28034</v>
      </c>
      <c r="T867" t="s">
        <v>196</v>
      </c>
      <c r="U867" t="s">
        <v>45</v>
      </c>
      <c r="V867" t="s">
        <v>197</v>
      </c>
      <c r="W867" t="s">
        <v>198</v>
      </c>
      <c r="X867" t="s">
        <v>54</v>
      </c>
      <c r="Y867" s="5">
        <f t="shared" si="26"/>
        <v>4000</v>
      </c>
      <c r="Z867" s="3" t="str">
        <f t="shared" si="27"/>
        <v>January</v>
      </c>
      <c r="AA867">
        <v>2004</v>
      </c>
    </row>
    <row r="868" spans="1:27" x14ac:dyDescent="0.2">
      <c r="A868">
        <v>10226</v>
      </c>
      <c r="B868">
        <v>24</v>
      </c>
      <c r="C868" s="5">
        <v>100</v>
      </c>
      <c r="D868">
        <v>5</v>
      </c>
      <c r="E868" t="s">
        <v>659</v>
      </c>
      <c r="F868" t="s">
        <v>28</v>
      </c>
      <c r="G868">
        <v>1</v>
      </c>
      <c r="H868">
        <v>2</v>
      </c>
      <c r="I868">
        <v>2004</v>
      </c>
      <c r="J868" t="s">
        <v>200</v>
      </c>
      <c r="K868">
        <v>132</v>
      </c>
      <c r="L868" t="s">
        <v>706</v>
      </c>
      <c r="M868" t="s">
        <v>406</v>
      </c>
      <c r="N868">
        <v>7605558146</v>
      </c>
      <c r="O868" t="s">
        <v>407</v>
      </c>
      <c r="Q868" t="s">
        <v>408</v>
      </c>
      <c r="R868" t="s">
        <v>59</v>
      </c>
      <c r="S868">
        <v>91217</v>
      </c>
      <c r="T868" t="s">
        <v>35</v>
      </c>
      <c r="U868" t="s">
        <v>36</v>
      </c>
      <c r="V868" t="s">
        <v>264</v>
      </c>
      <c r="W868" t="s">
        <v>307</v>
      </c>
      <c r="X868" t="s">
        <v>54</v>
      </c>
      <c r="Y868" s="5">
        <f t="shared" si="26"/>
        <v>2400</v>
      </c>
      <c r="Z868" s="3" t="str">
        <f t="shared" si="27"/>
        <v>February</v>
      </c>
      <c r="AA868">
        <v>2004</v>
      </c>
    </row>
    <row r="869" spans="1:27" x14ac:dyDescent="0.2">
      <c r="A869">
        <v>10241</v>
      </c>
      <c r="B869">
        <v>44</v>
      </c>
      <c r="C869" s="5">
        <v>100</v>
      </c>
      <c r="D869">
        <v>12</v>
      </c>
      <c r="E869" t="s">
        <v>619</v>
      </c>
      <c r="F869" t="s">
        <v>28</v>
      </c>
      <c r="G869">
        <v>2</v>
      </c>
      <c r="H869">
        <v>4</v>
      </c>
      <c r="I869">
        <v>2004</v>
      </c>
      <c r="J869" t="s">
        <v>200</v>
      </c>
      <c r="K869">
        <v>132</v>
      </c>
      <c r="L869" t="s">
        <v>706</v>
      </c>
      <c r="M869" t="s">
        <v>610</v>
      </c>
      <c r="N869" t="s">
        <v>611</v>
      </c>
      <c r="O869" t="s">
        <v>612</v>
      </c>
      <c r="Q869" t="s">
        <v>613</v>
      </c>
      <c r="S869">
        <v>67000</v>
      </c>
      <c r="T869" t="s">
        <v>44</v>
      </c>
      <c r="U869" t="s">
        <v>45</v>
      </c>
      <c r="V869" t="s">
        <v>614</v>
      </c>
      <c r="W869" t="s">
        <v>615</v>
      </c>
      <c r="X869" t="s">
        <v>54</v>
      </c>
      <c r="Y869" s="5">
        <f t="shared" si="26"/>
        <v>4400</v>
      </c>
      <c r="Z869" s="3" t="str">
        <f t="shared" si="27"/>
        <v>April</v>
      </c>
      <c r="AA869">
        <v>2004</v>
      </c>
    </row>
    <row r="870" spans="1:27" x14ac:dyDescent="0.2">
      <c r="A870">
        <v>10253</v>
      </c>
      <c r="B870">
        <v>37</v>
      </c>
      <c r="C870" s="5">
        <v>100</v>
      </c>
      <c r="D870">
        <v>2</v>
      </c>
      <c r="E870" s="1">
        <v>37992</v>
      </c>
      <c r="F870" t="s">
        <v>380</v>
      </c>
      <c r="G870">
        <v>2</v>
      </c>
      <c r="H870">
        <v>6</v>
      </c>
      <c r="I870">
        <v>2004</v>
      </c>
      <c r="J870" t="s">
        <v>200</v>
      </c>
      <c r="K870">
        <v>132</v>
      </c>
      <c r="L870" t="s">
        <v>706</v>
      </c>
      <c r="M870" t="s">
        <v>182</v>
      </c>
      <c r="N870" t="s">
        <v>183</v>
      </c>
      <c r="O870" t="s">
        <v>184</v>
      </c>
      <c r="Q870" t="s">
        <v>185</v>
      </c>
      <c r="S870" t="s">
        <v>186</v>
      </c>
      <c r="T870" t="s">
        <v>187</v>
      </c>
      <c r="U870" t="s">
        <v>45</v>
      </c>
      <c r="V870" t="s">
        <v>188</v>
      </c>
      <c r="W870" t="s">
        <v>189</v>
      </c>
      <c r="X870" t="s">
        <v>54</v>
      </c>
      <c r="Y870" s="5">
        <f t="shared" si="26"/>
        <v>3700</v>
      </c>
      <c r="Z870" s="3" t="str">
        <f t="shared" si="27"/>
        <v>June</v>
      </c>
      <c r="AA870">
        <v>2004</v>
      </c>
    </row>
    <row r="871" spans="1:27" x14ac:dyDescent="0.2">
      <c r="A871">
        <v>10266</v>
      </c>
      <c r="B871">
        <v>20</v>
      </c>
      <c r="C871" s="5">
        <v>100</v>
      </c>
      <c r="D871">
        <v>3</v>
      </c>
      <c r="E871" s="1">
        <v>38145</v>
      </c>
      <c r="F871" t="s">
        <v>28</v>
      </c>
      <c r="G871">
        <v>3</v>
      </c>
      <c r="H871">
        <v>7</v>
      </c>
      <c r="I871">
        <v>2004</v>
      </c>
      <c r="J871" t="s">
        <v>200</v>
      </c>
      <c r="K871">
        <v>132</v>
      </c>
      <c r="L871" t="s">
        <v>706</v>
      </c>
      <c r="M871" t="s">
        <v>512</v>
      </c>
      <c r="N871" t="s">
        <v>513</v>
      </c>
      <c r="O871" t="s">
        <v>514</v>
      </c>
      <c r="Q871" t="s">
        <v>515</v>
      </c>
      <c r="S871">
        <v>42100</v>
      </c>
      <c r="T871" t="s">
        <v>288</v>
      </c>
      <c r="U871" t="s">
        <v>45</v>
      </c>
      <c r="V871" t="s">
        <v>516</v>
      </c>
      <c r="W871" t="s">
        <v>517</v>
      </c>
      <c r="X871" t="s">
        <v>39</v>
      </c>
      <c r="Y871" s="5">
        <f t="shared" si="26"/>
        <v>2000</v>
      </c>
      <c r="Z871" s="3" t="str">
        <f t="shared" si="27"/>
        <v>July</v>
      </c>
      <c r="AA871">
        <v>2004</v>
      </c>
    </row>
    <row r="872" spans="1:27" x14ac:dyDescent="0.2">
      <c r="A872">
        <v>10278</v>
      </c>
      <c r="B872">
        <v>39</v>
      </c>
      <c r="C872" s="5">
        <v>100</v>
      </c>
      <c r="D872">
        <v>3</v>
      </c>
      <c r="E872" s="1">
        <v>38146</v>
      </c>
      <c r="F872" t="s">
        <v>28</v>
      </c>
      <c r="G872">
        <v>3</v>
      </c>
      <c r="H872">
        <v>8</v>
      </c>
      <c r="I872">
        <v>2004</v>
      </c>
      <c r="J872" t="s">
        <v>200</v>
      </c>
      <c r="K872">
        <v>132</v>
      </c>
      <c r="L872" t="s">
        <v>706</v>
      </c>
      <c r="M872" t="s">
        <v>620</v>
      </c>
      <c r="N872">
        <v>7025551838</v>
      </c>
      <c r="O872" t="s">
        <v>621</v>
      </c>
      <c r="Q872" t="s">
        <v>622</v>
      </c>
      <c r="R872" t="s">
        <v>623</v>
      </c>
      <c r="S872">
        <v>83030</v>
      </c>
      <c r="T872" t="s">
        <v>35</v>
      </c>
      <c r="U872" t="s">
        <v>36</v>
      </c>
      <c r="V872" t="s">
        <v>123</v>
      </c>
      <c r="W872" t="s">
        <v>453</v>
      </c>
      <c r="X872" t="s">
        <v>54</v>
      </c>
      <c r="Y872" s="5">
        <f t="shared" si="26"/>
        <v>3900</v>
      </c>
      <c r="Z872" s="3" t="str">
        <f t="shared" si="27"/>
        <v>August</v>
      </c>
      <c r="AA872">
        <v>2004</v>
      </c>
    </row>
    <row r="873" spans="1:27" x14ac:dyDescent="0.2">
      <c r="A873">
        <v>10287</v>
      </c>
      <c r="B873">
        <v>44</v>
      </c>
      <c r="C873" s="5">
        <v>100</v>
      </c>
      <c r="D873">
        <v>1</v>
      </c>
      <c r="E873" t="s">
        <v>522</v>
      </c>
      <c r="F873" t="s">
        <v>28</v>
      </c>
      <c r="G873">
        <v>3</v>
      </c>
      <c r="H873">
        <v>8</v>
      </c>
      <c r="I873">
        <v>2004</v>
      </c>
      <c r="J873" t="s">
        <v>200</v>
      </c>
      <c r="K873">
        <v>132</v>
      </c>
      <c r="L873" t="s">
        <v>706</v>
      </c>
      <c r="M873" t="s">
        <v>506</v>
      </c>
      <c r="N873" t="s">
        <v>507</v>
      </c>
      <c r="O873" t="s">
        <v>508</v>
      </c>
      <c r="Q873" t="s">
        <v>509</v>
      </c>
      <c r="S873">
        <v>1203</v>
      </c>
      <c r="T873" t="s">
        <v>510</v>
      </c>
      <c r="U873" t="s">
        <v>45</v>
      </c>
      <c r="V873" t="s">
        <v>511</v>
      </c>
      <c r="W873" t="s">
        <v>111</v>
      </c>
      <c r="X873" t="s">
        <v>54</v>
      </c>
      <c r="Y873" s="5">
        <f t="shared" si="26"/>
        <v>4400</v>
      </c>
      <c r="Z873" s="3" t="str">
        <f t="shared" si="27"/>
        <v>August</v>
      </c>
      <c r="AA873">
        <v>2004</v>
      </c>
    </row>
    <row r="874" spans="1:27" x14ac:dyDescent="0.2">
      <c r="A874">
        <v>10301</v>
      </c>
      <c r="B874">
        <v>22</v>
      </c>
      <c r="C874" s="5">
        <v>100</v>
      </c>
      <c r="D874">
        <v>5</v>
      </c>
      <c r="E874" s="1">
        <v>37751</v>
      </c>
      <c r="F874" t="s">
        <v>28</v>
      </c>
      <c r="G874">
        <v>4</v>
      </c>
      <c r="H874">
        <v>10</v>
      </c>
      <c r="I874">
        <v>2003</v>
      </c>
      <c r="J874" t="s">
        <v>200</v>
      </c>
      <c r="K874">
        <v>132</v>
      </c>
      <c r="L874" t="s">
        <v>706</v>
      </c>
      <c r="M874" t="s">
        <v>624</v>
      </c>
      <c r="N874" t="s">
        <v>625</v>
      </c>
      <c r="O874" t="s">
        <v>626</v>
      </c>
      <c r="Q874" t="s">
        <v>627</v>
      </c>
      <c r="S874" t="s">
        <v>628</v>
      </c>
      <c r="T874" t="s">
        <v>84</v>
      </c>
      <c r="U874" t="s">
        <v>45</v>
      </c>
      <c r="V874" t="s">
        <v>629</v>
      </c>
      <c r="W874" t="s">
        <v>630</v>
      </c>
      <c r="X874" t="s">
        <v>54</v>
      </c>
      <c r="Y874" s="5">
        <f t="shared" si="26"/>
        <v>2200</v>
      </c>
      <c r="Z874" s="3" t="str">
        <f t="shared" si="27"/>
        <v>October</v>
      </c>
      <c r="AA874">
        <v>2003</v>
      </c>
    </row>
    <row r="875" spans="1:27" x14ac:dyDescent="0.2">
      <c r="A875">
        <v>10311</v>
      </c>
      <c r="B875">
        <v>43</v>
      </c>
      <c r="C875" s="5">
        <v>100</v>
      </c>
      <c r="D875">
        <v>10</v>
      </c>
      <c r="E875" t="s">
        <v>528</v>
      </c>
      <c r="F875" t="s">
        <v>28</v>
      </c>
      <c r="G875">
        <v>4</v>
      </c>
      <c r="H875">
        <v>10</v>
      </c>
      <c r="I875">
        <v>2004</v>
      </c>
      <c r="J875" t="s">
        <v>200</v>
      </c>
      <c r="K875">
        <v>132</v>
      </c>
      <c r="L875" t="s">
        <v>706</v>
      </c>
      <c r="M875" t="s">
        <v>192</v>
      </c>
      <c r="N875" t="s">
        <v>193</v>
      </c>
      <c r="O875" t="s">
        <v>194</v>
      </c>
      <c r="Q875" t="s">
        <v>195</v>
      </c>
      <c r="S875">
        <v>28034</v>
      </c>
      <c r="T875" t="s">
        <v>196</v>
      </c>
      <c r="U875" t="s">
        <v>45</v>
      </c>
      <c r="V875" t="s">
        <v>197</v>
      </c>
      <c r="W875" t="s">
        <v>198</v>
      </c>
      <c r="X875" t="s">
        <v>54</v>
      </c>
      <c r="Y875" s="5">
        <f t="shared" si="26"/>
        <v>4300</v>
      </c>
      <c r="Z875" s="3" t="str">
        <f t="shared" si="27"/>
        <v>October</v>
      </c>
      <c r="AA875">
        <v>2004</v>
      </c>
    </row>
    <row r="876" spans="1:27" x14ac:dyDescent="0.2">
      <c r="A876">
        <v>10321</v>
      </c>
      <c r="B876">
        <v>27</v>
      </c>
      <c r="C876" s="5">
        <v>100</v>
      </c>
      <c r="D876">
        <v>7</v>
      </c>
      <c r="E876" s="1">
        <v>38088</v>
      </c>
      <c r="F876" t="s">
        <v>28</v>
      </c>
      <c r="G876">
        <v>4</v>
      </c>
      <c r="H876">
        <v>11</v>
      </c>
      <c r="I876">
        <v>2004</v>
      </c>
      <c r="J876" t="s">
        <v>200</v>
      </c>
      <c r="K876">
        <v>132</v>
      </c>
      <c r="L876" t="s">
        <v>706</v>
      </c>
      <c r="M876" t="s">
        <v>177</v>
      </c>
      <c r="N876">
        <v>5085552555</v>
      </c>
      <c r="O876" t="s">
        <v>178</v>
      </c>
      <c r="Q876" t="s">
        <v>179</v>
      </c>
      <c r="R876" t="s">
        <v>135</v>
      </c>
      <c r="S876">
        <v>50553</v>
      </c>
      <c r="T876" t="s">
        <v>35</v>
      </c>
      <c r="U876" t="s">
        <v>36</v>
      </c>
      <c r="V876" t="s">
        <v>180</v>
      </c>
      <c r="W876" t="s">
        <v>181</v>
      </c>
      <c r="X876" t="s">
        <v>39</v>
      </c>
      <c r="Y876" s="5">
        <f t="shared" si="26"/>
        <v>2700</v>
      </c>
      <c r="Z876" s="3" t="str">
        <f t="shared" si="27"/>
        <v>November</v>
      </c>
      <c r="AA876">
        <v>2004</v>
      </c>
    </row>
    <row r="877" spans="1:27" x14ac:dyDescent="0.2">
      <c r="A877">
        <v>10331</v>
      </c>
      <c r="B877">
        <v>26</v>
      </c>
      <c r="C877" s="5">
        <v>64.900000000000006</v>
      </c>
      <c r="D877">
        <v>10</v>
      </c>
      <c r="E877" t="s">
        <v>631</v>
      </c>
      <c r="F877" t="s">
        <v>28</v>
      </c>
      <c r="G877">
        <v>4</v>
      </c>
      <c r="H877">
        <v>11</v>
      </c>
      <c r="I877">
        <v>2004</v>
      </c>
      <c r="J877" t="s">
        <v>200</v>
      </c>
      <c r="K877">
        <v>132</v>
      </c>
      <c r="L877" t="s">
        <v>706</v>
      </c>
      <c r="M877" t="s">
        <v>346</v>
      </c>
      <c r="N877">
        <v>2155559857</v>
      </c>
      <c r="O877" t="s">
        <v>347</v>
      </c>
      <c r="Q877" t="s">
        <v>241</v>
      </c>
      <c r="R877" t="s">
        <v>156</v>
      </c>
      <c r="S877">
        <v>71270</v>
      </c>
      <c r="T877" t="s">
        <v>35</v>
      </c>
      <c r="U877" t="s">
        <v>36</v>
      </c>
      <c r="V877" t="s">
        <v>136</v>
      </c>
      <c r="W877" t="s">
        <v>348</v>
      </c>
      <c r="X877" t="s">
        <v>39</v>
      </c>
      <c r="Y877" s="5">
        <f t="shared" si="26"/>
        <v>1687.4</v>
      </c>
      <c r="Z877" s="3" t="str">
        <f t="shared" si="27"/>
        <v>November</v>
      </c>
      <c r="AA877">
        <v>2004</v>
      </c>
    </row>
    <row r="878" spans="1:27" x14ac:dyDescent="0.2">
      <c r="A878">
        <v>10343</v>
      </c>
      <c r="B878">
        <v>25</v>
      </c>
      <c r="C878" s="5">
        <v>52.32</v>
      </c>
      <c r="D878">
        <v>3</v>
      </c>
      <c r="E878" t="s">
        <v>159</v>
      </c>
      <c r="F878" t="s">
        <v>28</v>
      </c>
      <c r="G878">
        <v>4</v>
      </c>
      <c r="H878">
        <v>11</v>
      </c>
      <c r="I878">
        <v>2004</v>
      </c>
      <c r="J878" t="s">
        <v>200</v>
      </c>
      <c r="K878">
        <v>132</v>
      </c>
      <c r="L878" t="s">
        <v>706</v>
      </c>
      <c r="M878" t="s">
        <v>40</v>
      </c>
      <c r="N878" t="s">
        <v>41</v>
      </c>
      <c r="O878" t="s">
        <v>42</v>
      </c>
      <c r="Q878" t="s">
        <v>43</v>
      </c>
      <c r="S878">
        <v>51100</v>
      </c>
      <c r="T878" t="s">
        <v>44</v>
      </c>
      <c r="U878" t="s">
        <v>45</v>
      </c>
      <c r="V878" t="s">
        <v>46</v>
      </c>
      <c r="W878" t="s">
        <v>47</v>
      </c>
      <c r="X878" t="s">
        <v>39</v>
      </c>
      <c r="Y878" s="5">
        <f t="shared" si="26"/>
        <v>1308</v>
      </c>
      <c r="Z878" s="3" t="str">
        <f t="shared" si="27"/>
        <v>November</v>
      </c>
      <c r="AA878">
        <v>2004</v>
      </c>
    </row>
    <row r="879" spans="1:27" x14ac:dyDescent="0.2">
      <c r="A879">
        <v>10366</v>
      </c>
      <c r="B879">
        <v>49</v>
      </c>
      <c r="C879" s="5">
        <v>100</v>
      </c>
      <c r="D879">
        <v>2</v>
      </c>
      <c r="E879" s="1">
        <v>38626</v>
      </c>
      <c r="F879" t="s">
        <v>28</v>
      </c>
      <c r="G879">
        <v>1</v>
      </c>
      <c r="H879">
        <v>1</v>
      </c>
      <c r="I879">
        <v>2005</v>
      </c>
      <c r="J879" t="s">
        <v>200</v>
      </c>
      <c r="K879">
        <v>132</v>
      </c>
      <c r="L879" t="s">
        <v>706</v>
      </c>
      <c r="M879" t="s">
        <v>679</v>
      </c>
      <c r="N879" t="s">
        <v>680</v>
      </c>
      <c r="O879" t="s">
        <v>681</v>
      </c>
      <c r="Q879" t="s">
        <v>682</v>
      </c>
      <c r="S879" t="s">
        <v>683</v>
      </c>
      <c r="T879" t="s">
        <v>416</v>
      </c>
      <c r="U879" t="s">
        <v>45</v>
      </c>
      <c r="V879" t="s">
        <v>684</v>
      </c>
      <c r="W879" t="s">
        <v>685</v>
      </c>
      <c r="X879" t="s">
        <v>54</v>
      </c>
      <c r="Y879" s="5">
        <f t="shared" si="26"/>
        <v>4900</v>
      </c>
      <c r="Z879" s="3" t="str">
        <f t="shared" si="27"/>
        <v>January</v>
      </c>
      <c r="AA879">
        <v>2005</v>
      </c>
    </row>
    <row r="880" spans="1:27" x14ac:dyDescent="0.2">
      <c r="A880">
        <v>10379</v>
      </c>
      <c r="B880">
        <v>29</v>
      </c>
      <c r="C880" s="5">
        <v>100</v>
      </c>
      <c r="D880">
        <v>5</v>
      </c>
      <c r="E880" s="1">
        <v>38627</v>
      </c>
      <c r="F880" t="s">
        <v>28</v>
      </c>
      <c r="G880">
        <v>1</v>
      </c>
      <c r="H880">
        <v>2</v>
      </c>
      <c r="I880">
        <v>2005</v>
      </c>
      <c r="J880" t="s">
        <v>200</v>
      </c>
      <c r="K880">
        <v>132</v>
      </c>
      <c r="L880" t="s">
        <v>706</v>
      </c>
      <c r="M880" t="s">
        <v>192</v>
      </c>
      <c r="N880" t="s">
        <v>193</v>
      </c>
      <c r="O880" t="s">
        <v>194</v>
      </c>
      <c r="Q880" t="s">
        <v>195</v>
      </c>
      <c r="S880">
        <v>28034</v>
      </c>
      <c r="T880" t="s">
        <v>196</v>
      </c>
      <c r="U880" t="s">
        <v>45</v>
      </c>
      <c r="V880" t="s">
        <v>197</v>
      </c>
      <c r="W880" t="s">
        <v>198</v>
      </c>
      <c r="X880" t="s">
        <v>54</v>
      </c>
      <c r="Y880" s="5">
        <f t="shared" si="26"/>
        <v>2900</v>
      </c>
      <c r="Z880" s="3" t="str">
        <f t="shared" si="27"/>
        <v>February</v>
      </c>
      <c r="AA880">
        <v>2005</v>
      </c>
    </row>
    <row r="881" spans="1:27" x14ac:dyDescent="0.2">
      <c r="A881">
        <v>10407</v>
      </c>
      <c r="B881">
        <v>41</v>
      </c>
      <c r="C881" s="5">
        <v>100</v>
      </c>
      <c r="D881">
        <v>12</v>
      </c>
      <c r="E881" t="s">
        <v>660</v>
      </c>
      <c r="F881" t="s">
        <v>454</v>
      </c>
      <c r="G881">
        <v>2</v>
      </c>
      <c r="H881">
        <v>4</v>
      </c>
      <c r="I881">
        <v>2005</v>
      </c>
      <c r="J881" t="s">
        <v>200</v>
      </c>
      <c r="K881">
        <v>132</v>
      </c>
      <c r="L881" t="s">
        <v>706</v>
      </c>
      <c r="M881" t="s">
        <v>450</v>
      </c>
      <c r="N881">
        <v>4085553659</v>
      </c>
      <c r="O881" t="s">
        <v>451</v>
      </c>
      <c r="Q881" t="s">
        <v>452</v>
      </c>
      <c r="R881" t="s">
        <v>59</v>
      </c>
      <c r="S881">
        <v>94217</v>
      </c>
      <c r="T881" t="s">
        <v>35</v>
      </c>
      <c r="U881" t="s">
        <v>36</v>
      </c>
      <c r="V881" t="s">
        <v>110</v>
      </c>
      <c r="W881" t="s">
        <v>453</v>
      </c>
      <c r="X881" t="s">
        <v>54</v>
      </c>
      <c r="Y881" s="5">
        <f t="shared" si="26"/>
        <v>4100</v>
      </c>
      <c r="Z881" s="3" t="str">
        <f t="shared" si="27"/>
        <v>April</v>
      </c>
      <c r="AA881">
        <v>2005</v>
      </c>
    </row>
    <row r="882" spans="1:27" x14ac:dyDescent="0.2">
      <c r="A882">
        <v>10419</v>
      </c>
      <c r="B882">
        <v>55</v>
      </c>
      <c r="C882" s="5">
        <v>100</v>
      </c>
      <c r="D882">
        <v>2</v>
      </c>
      <c r="E882" t="s">
        <v>536</v>
      </c>
      <c r="F882" t="s">
        <v>28</v>
      </c>
      <c r="G882">
        <v>2</v>
      </c>
      <c r="H882">
        <v>5</v>
      </c>
      <c r="I882">
        <v>2005</v>
      </c>
      <c r="J882" t="s">
        <v>200</v>
      </c>
      <c r="K882">
        <v>132</v>
      </c>
      <c r="L882" t="s">
        <v>706</v>
      </c>
      <c r="M882" t="s">
        <v>160</v>
      </c>
      <c r="N882" t="s">
        <v>161</v>
      </c>
      <c r="O882" t="s">
        <v>162</v>
      </c>
      <c r="Q882" t="s">
        <v>163</v>
      </c>
      <c r="S882">
        <v>5020</v>
      </c>
      <c r="T882" t="s">
        <v>164</v>
      </c>
      <c r="U882" t="s">
        <v>45</v>
      </c>
      <c r="V882" t="s">
        <v>165</v>
      </c>
      <c r="W882" t="s">
        <v>166</v>
      </c>
      <c r="X882" t="s">
        <v>167</v>
      </c>
      <c r="Y882" s="5">
        <f t="shared" si="26"/>
        <v>5500</v>
      </c>
      <c r="Z882" s="3" t="str">
        <f t="shared" si="27"/>
        <v>May</v>
      </c>
      <c r="AA882">
        <v>2005</v>
      </c>
    </row>
    <row r="883" spans="1:27" x14ac:dyDescent="0.2">
      <c r="A883">
        <v>10103</v>
      </c>
      <c r="B883">
        <v>27</v>
      </c>
      <c r="C883" s="5">
        <v>83.07</v>
      </c>
      <c r="D883">
        <v>12</v>
      </c>
      <c r="E883" t="s">
        <v>199</v>
      </c>
      <c r="F883" t="s">
        <v>28</v>
      </c>
      <c r="G883">
        <v>1</v>
      </c>
      <c r="H883">
        <v>1</v>
      </c>
      <c r="I883">
        <v>2003</v>
      </c>
      <c r="J883" t="s">
        <v>633</v>
      </c>
      <c r="K883">
        <v>101</v>
      </c>
      <c r="L883" t="s">
        <v>707</v>
      </c>
      <c r="M883" t="s">
        <v>147</v>
      </c>
      <c r="N883" t="s">
        <v>148</v>
      </c>
      <c r="O883" t="s">
        <v>149</v>
      </c>
      <c r="Q883" t="s">
        <v>150</v>
      </c>
      <c r="S883">
        <v>4110</v>
      </c>
      <c r="T883" t="s">
        <v>84</v>
      </c>
      <c r="U883" t="s">
        <v>45</v>
      </c>
      <c r="V883" t="s">
        <v>151</v>
      </c>
      <c r="W883" t="s">
        <v>152</v>
      </c>
      <c r="X883" t="s">
        <v>39</v>
      </c>
      <c r="Y883" s="5">
        <f t="shared" si="26"/>
        <v>2242.89</v>
      </c>
      <c r="Z883" s="3" t="str">
        <f t="shared" si="27"/>
        <v>January</v>
      </c>
      <c r="AA883">
        <v>2003</v>
      </c>
    </row>
    <row r="884" spans="1:27" x14ac:dyDescent="0.2">
      <c r="A884">
        <v>10112</v>
      </c>
      <c r="B884">
        <v>23</v>
      </c>
      <c r="C884" s="5">
        <v>100</v>
      </c>
      <c r="D884">
        <v>2</v>
      </c>
      <c r="E884" t="s">
        <v>202</v>
      </c>
      <c r="F884" t="s">
        <v>28</v>
      </c>
      <c r="G884">
        <v>1</v>
      </c>
      <c r="H884">
        <v>3</v>
      </c>
      <c r="I884">
        <v>2003</v>
      </c>
      <c r="J884" t="s">
        <v>633</v>
      </c>
      <c r="K884">
        <v>101</v>
      </c>
      <c r="L884" t="s">
        <v>707</v>
      </c>
      <c r="M884" t="s">
        <v>203</v>
      </c>
      <c r="N884" t="s">
        <v>204</v>
      </c>
      <c r="O884" t="s">
        <v>205</v>
      </c>
      <c r="Q884" t="s">
        <v>206</v>
      </c>
      <c r="S884" t="s">
        <v>207</v>
      </c>
      <c r="T884" t="s">
        <v>208</v>
      </c>
      <c r="U884" t="s">
        <v>45</v>
      </c>
      <c r="V884" t="s">
        <v>209</v>
      </c>
      <c r="W884" t="s">
        <v>210</v>
      </c>
      <c r="X884" t="s">
        <v>39</v>
      </c>
      <c r="Y884" s="5">
        <f t="shared" si="26"/>
        <v>2300</v>
      </c>
      <c r="Z884" s="3" t="str">
        <f t="shared" si="27"/>
        <v>March</v>
      </c>
      <c r="AA884">
        <v>2003</v>
      </c>
    </row>
    <row r="885" spans="1:27" x14ac:dyDescent="0.2">
      <c r="A885">
        <v>10126</v>
      </c>
      <c r="B885">
        <v>31</v>
      </c>
      <c r="C885" s="5">
        <v>90.17</v>
      </c>
      <c r="D885">
        <v>12</v>
      </c>
      <c r="E885" t="s">
        <v>211</v>
      </c>
      <c r="F885" t="s">
        <v>28</v>
      </c>
      <c r="G885">
        <v>2</v>
      </c>
      <c r="H885">
        <v>5</v>
      </c>
      <c r="I885">
        <v>2003</v>
      </c>
      <c r="J885" t="s">
        <v>633</v>
      </c>
      <c r="K885">
        <v>101</v>
      </c>
      <c r="L885" t="s">
        <v>707</v>
      </c>
      <c r="M885" t="s">
        <v>212</v>
      </c>
      <c r="N885" t="s">
        <v>213</v>
      </c>
      <c r="O885" t="s">
        <v>214</v>
      </c>
      <c r="Q885" t="s">
        <v>195</v>
      </c>
      <c r="S885">
        <v>28023</v>
      </c>
      <c r="T885" t="s">
        <v>196</v>
      </c>
      <c r="U885" t="s">
        <v>45</v>
      </c>
      <c r="V885" t="s">
        <v>215</v>
      </c>
      <c r="W885" t="s">
        <v>216</v>
      </c>
      <c r="X885" t="s">
        <v>39</v>
      </c>
      <c r="Y885" s="5">
        <f t="shared" si="26"/>
        <v>2795.27</v>
      </c>
      <c r="Z885" s="3" t="str">
        <f t="shared" si="27"/>
        <v>May</v>
      </c>
      <c r="AA885">
        <v>2003</v>
      </c>
    </row>
    <row r="886" spans="1:27" x14ac:dyDescent="0.2">
      <c r="A886">
        <v>10139</v>
      </c>
      <c r="B886">
        <v>46</v>
      </c>
      <c r="C886" s="5">
        <v>100</v>
      </c>
      <c r="D886">
        <v>1</v>
      </c>
      <c r="E886" t="s">
        <v>637</v>
      </c>
      <c r="F886" t="s">
        <v>28</v>
      </c>
      <c r="G886">
        <v>3</v>
      </c>
      <c r="H886">
        <v>7</v>
      </c>
      <c r="I886">
        <v>2003</v>
      </c>
      <c r="J886" t="s">
        <v>633</v>
      </c>
      <c r="K886">
        <v>101</v>
      </c>
      <c r="L886" t="s">
        <v>707</v>
      </c>
      <c r="M886" t="s">
        <v>169</v>
      </c>
      <c r="N886" t="s">
        <v>170</v>
      </c>
      <c r="O886" t="s">
        <v>171</v>
      </c>
      <c r="P886" t="s">
        <v>172</v>
      </c>
      <c r="Q886" t="s">
        <v>173</v>
      </c>
      <c r="R886" t="s">
        <v>174</v>
      </c>
      <c r="S886">
        <v>2067</v>
      </c>
      <c r="T886" t="s">
        <v>103</v>
      </c>
      <c r="U886" t="s">
        <v>104</v>
      </c>
      <c r="V886" t="s">
        <v>175</v>
      </c>
      <c r="W886" t="s">
        <v>176</v>
      </c>
      <c r="X886" t="s">
        <v>54</v>
      </c>
      <c r="Y886" s="5">
        <f t="shared" si="26"/>
        <v>4600</v>
      </c>
      <c r="Z886" s="3" t="str">
        <f t="shared" si="27"/>
        <v>July</v>
      </c>
      <c r="AA886">
        <v>2003</v>
      </c>
    </row>
    <row r="887" spans="1:27" x14ac:dyDescent="0.2">
      <c r="A887">
        <v>10150</v>
      </c>
      <c r="B887">
        <v>47</v>
      </c>
      <c r="C887" s="5">
        <v>91.18</v>
      </c>
      <c r="D887">
        <v>9</v>
      </c>
      <c r="E887" t="s">
        <v>218</v>
      </c>
      <c r="F887" t="s">
        <v>28</v>
      </c>
      <c r="G887">
        <v>3</v>
      </c>
      <c r="H887">
        <v>9</v>
      </c>
      <c r="I887">
        <v>2003</v>
      </c>
      <c r="J887" t="s">
        <v>633</v>
      </c>
      <c r="K887">
        <v>101</v>
      </c>
      <c r="L887" t="s">
        <v>707</v>
      </c>
      <c r="M887" t="s">
        <v>219</v>
      </c>
      <c r="N887" t="s">
        <v>220</v>
      </c>
      <c r="O887" t="s">
        <v>221</v>
      </c>
      <c r="Q887" t="s">
        <v>222</v>
      </c>
      <c r="S887">
        <v>79903</v>
      </c>
      <c r="T887" t="s">
        <v>222</v>
      </c>
      <c r="U887" t="s">
        <v>223</v>
      </c>
      <c r="V887" t="s">
        <v>224</v>
      </c>
      <c r="W887" t="s">
        <v>225</v>
      </c>
      <c r="X887" t="s">
        <v>54</v>
      </c>
      <c r="Y887" s="5">
        <f t="shared" si="26"/>
        <v>4285.46</v>
      </c>
      <c r="Z887" s="3" t="str">
        <f t="shared" si="27"/>
        <v>September</v>
      </c>
      <c r="AA887">
        <v>2003</v>
      </c>
    </row>
    <row r="888" spans="1:27" x14ac:dyDescent="0.2">
      <c r="A888">
        <v>10163</v>
      </c>
      <c r="B888">
        <v>31</v>
      </c>
      <c r="C888" s="5">
        <v>100</v>
      </c>
      <c r="D888">
        <v>2</v>
      </c>
      <c r="E888" t="s">
        <v>226</v>
      </c>
      <c r="F888" t="s">
        <v>28</v>
      </c>
      <c r="G888">
        <v>4</v>
      </c>
      <c r="H888">
        <v>10</v>
      </c>
      <c r="I888">
        <v>2003</v>
      </c>
      <c r="J888" t="s">
        <v>633</v>
      </c>
      <c r="K888">
        <v>101</v>
      </c>
      <c r="L888" t="s">
        <v>707</v>
      </c>
      <c r="M888" t="s">
        <v>227</v>
      </c>
      <c r="N888">
        <v>2125558493</v>
      </c>
      <c r="O888" t="s">
        <v>228</v>
      </c>
      <c r="P888" t="s">
        <v>229</v>
      </c>
      <c r="Q888" t="s">
        <v>33</v>
      </c>
      <c r="R888" t="s">
        <v>34</v>
      </c>
      <c r="S888">
        <v>10022</v>
      </c>
      <c r="T888" t="s">
        <v>35</v>
      </c>
      <c r="U888" t="s">
        <v>36</v>
      </c>
      <c r="V888" t="s">
        <v>136</v>
      </c>
      <c r="W888" t="s">
        <v>230</v>
      </c>
      <c r="X888" t="s">
        <v>54</v>
      </c>
      <c r="Y888" s="5">
        <f t="shared" si="26"/>
        <v>3100</v>
      </c>
      <c r="Z888" s="3" t="str">
        <f t="shared" si="27"/>
        <v>October</v>
      </c>
      <c r="AA888">
        <v>2003</v>
      </c>
    </row>
    <row r="889" spans="1:27" x14ac:dyDescent="0.2">
      <c r="A889">
        <v>10174</v>
      </c>
      <c r="B889">
        <v>46</v>
      </c>
      <c r="C889" s="5">
        <v>100</v>
      </c>
      <c r="D889">
        <v>5</v>
      </c>
      <c r="E889" s="1">
        <v>37783</v>
      </c>
      <c r="F889" t="s">
        <v>28</v>
      </c>
      <c r="G889">
        <v>4</v>
      </c>
      <c r="H889">
        <v>11</v>
      </c>
      <c r="I889">
        <v>2003</v>
      </c>
      <c r="J889" t="s">
        <v>633</v>
      </c>
      <c r="K889">
        <v>101</v>
      </c>
      <c r="L889" t="s">
        <v>707</v>
      </c>
      <c r="M889" t="s">
        <v>231</v>
      </c>
      <c r="N889" t="s">
        <v>232</v>
      </c>
      <c r="O889" t="s">
        <v>233</v>
      </c>
      <c r="Q889" t="s">
        <v>234</v>
      </c>
      <c r="R889" t="s">
        <v>235</v>
      </c>
      <c r="S889">
        <v>4101</v>
      </c>
      <c r="T889" t="s">
        <v>103</v>
      </c>
      <c r="U889" t="s">
        <v>104</v>
      </c>
      <c r="V889" t="s">
        <v>236</v>
      </c>
      <c r="W889" t="s">
        <v>237</v>
      </c>
      <c r="X889" t="s">
        <v>54</v>
      </c>
      <c r="Y889" s="5">
        <f t="shared" si="26"/>
        <v>4600</v>
      </c>
      <c r="Z889" s="3" t="str">
        <f t="shared" si="27"/>
        <v>November</v>
      </c>
      <c r="AA889">
        <v>2003</v>
      </c>
    </row>
    <row r="890" spans="1:27" x14ac:dyDescent="0.2">
      <c r="A890">
        <v>10183</v>
      </c>
      <c r="B890">
        <v>37</v>
      </c>
      <c r="C890" s="5">
        <v>89.15</v>
      </c>
      <c r="D890">
        <v>9</v>
      </c>
      <c r="E890" t="s">
        <v>238</v>
      </c>
      <c r="F890" t="s">
        <v>28</v>
      </c>
      <c r="G890">
        <v>4</v>
      </c>
      <c r="H890">
        <v>11</v>
      </c>
      <c r="I890">
        <v>2003</v>
      </c>
      <c r="J890" t="s">
        <v>633</v>
      </c>
      <c r="K890">
        <v>101</v>
      </c>
      <c r="L890" t="s">
        <v>707</v>
      </c>
      <c r="M890" t="s">
        <v>239</v>
      </c>
      <c r="N890">
        <v>2155554695</v>
      </c>
      <c r="O890" t="s">
        <v>240</v>
      </c>
      <c r="Q890" t="s">
        <v>241</v>
      </c>
      <c r="R890" t="s">
        <v>156</v>
      </c>
      <c r="S890">
        <v>71270</v>
      </c>
      <c r="T890" t="s">
        <v>35</v>
      </c>
      <c r="U890" t="s">
        <v>36</v>
      </c>
      <c r="V890" t="s">
        <v>242</v>
      </c>
      <c r="W890" t="s">
        <v>243</v>
      </c>
      <c r="X890" t="s">
        <v>54</v>
      </c>
      <c r="Y890" s="5">
        <f t="shared" si="26"/>
        <v>3298.55</v>
      </c>
      <c r="Z890" s="3" t="str">
        <f t="shared" si="27"/>
        <v>November</v>
      </c>
      <c r="AA890">
        <v>2003</v>
      </c>
    </row>
    <row r="891" spans="1:27" x14ac:dyDescent="0.2">
      <c r="A891">
        <v>10193</v>
      </c>
      <c r="B891">
        <v>28</v>
      </c>
      <c r="C891" s="5">
        <v>93.21</v>
      </c>
      <c r="D891">
        <v>1</v>
      </c>
      <c r="E891" t="s">
        <v>645</v>
      </c>
      <c r="F891" t="s">
        <v>28</v>
      </c>
      <c r="G891">
        <v>4</v>
      </c>
      <c r="H891">
        <v>11</v>
      </c>
      <c r="I891">
        <v>2003</v>
      </c>
      <c r="J891" t="s">
        <v>633</v>
      </c>
      <c r="K891">
        <v>101</v>
      </c>
      <c r="L891" t="s">
        <v>707</v>
      </c>
      <c r="M891" t="s">
        <v>646</v>
      </c>
      <c r="N891" t="s">
        <v>647</v>
      </c>
      <c r="O891" t="s">
        <v>648</v>
      </c>
      <c r="Q891" t="s">
        <v>649</v>
      </c>
      <c r="R891" t="s">
        <v>102</v>
      </c>
      <c r="S891">
        <v>3150</v>
      </c>
      <c r="T891" t="s">
        <v>103</v>
      </c>
      <c r="U891" t="s">
        <v>104</v>
      </c>
      <c r="V891" t="s">
        <v>650</v>
      </c>
      <c r="W891" t="s">
        <v>651</v>
      </c>
      <c r="X891" t="s">
        <v>39</v>
      </c>
      <c r="Y891" s="5">
        <f t="shared" si="26"/>
        <v>2609.8799999999997</v>
      </c>
      <c r="Z891" s="3" t="str">
        <f t="shared" si="27"/>
        <v>November</v>
      </c>
      <c r="AA891">
        <v>2003</v>
      </c>
    </row>
    <row r="892" spans="1:27" x14ac:dyDescent="0.2">
      <c r="A892">
        <v>10206</v>
      </c>
      <c r="B892">
        <v>37</v>
      </c>
      <c r="C892" s="5">
        <v>90.17</v>
      </c>
      <c r="D892">
        <v>7</v>
      </c>
      <c r="E892" s="1">
        <v>37753</v>
      </c>
      <c r="F892" t="s">
        <v>28</v>
      </c>
      <c r="G892">
        <v>4</v>
      </c>
      <c r="H892">
        <v>12</v>
      </c>
      <c r="I892">
        <v>2003</v>
      </c>
      <c r="J892" t="s">
        <v>633</v>
      </c>
      <c r="K892">
        <v>101</v>
      </c>
      <c r="L892" t="s">
        <v>707</v>
      </c>
      <c r="M892" t="s">
        <v>251</v>
      </c>
      <c r="N892" t="s">
        <v>252</v>
      </c>
      <c r="O892" t="s">
        <v>253</v>
      </c>
      <c r="Q892" t="s">
        <v>254</v>
      </c>
      <c r="R892" t="s">
        <v>255</v>
      </c>
      <c r="S892" t="s">
        <v>256</v>
      </c>
      <c r="T892" t="s">
        <v>257</v>
      </c>
      <c r="U892" t="s">
        <v>36</v>
      </c>
      <c r="V892" t="s">
        <v>258</v>
      </c>
      <c r="W892" t="s">
        <v>259</v>
      </c>
      <c r="X892" t="s">
        <v>54</v>
      </c>
      <c r="Y892" s="5">
        <f t="shared" si="26"/>
        <v>3336.29</v>
      </c>
      <c r="Z892" s="3" t="str">
        <f t="shared" si="27"/>
        <v>December</v>
      </c>
      <c r="AA892">
        <v>2003</v>
      </c>
    </row>
    <row r="893" spans="1:27" x14ac:dyDescent="0.2">
      <c r="A893">
        <v>10215</v>
      </c>
      <c r="B893">
        <v>49</v>
      </c>
      <c r="C893" s="5">
        <v>100</v>
      </c>
      <c r="D893">
        <v>4</v>
      </c>
      <c r="E893" t="s">
        <v>260</v>
      </c>
      <c r="F893" t="s">
        <v>28</v>
      </c>
      <c r="G893">
        <v>1</v>
      </c>
      <c r="H893">
        <v>1</v>
      </c>
      <c r="I893">
        <v>2004</v>
      </c>
      <c r="J893" t="s">
        <v>633</v>
      </c>
      <c r="K893">
        <v>101</v>
      </c>
      <c r="L893" t="s">
        <v>707</v>
      </c>
      <c r="M893" t="s">
        <v>261</v>
      </c>
      <c r="N893">
        <v>3105553722</v>
      </c>
      <c r="O893" t="s">
        <v>262</v>
      </c>
      <c r="Q893" t="s">
        <v>263</v>
      </c>
      <c r="R893" t="s">
        <v>59</v>
      </c>
      <c r="S893">
        <v>94019</v>
      </c>
      <c r="T893" t="s">
        <v>35</v>
      </c>
      <c r="U893" t="s">
        <v>36</v>
      </c>
      <c r="V893" t="s">
        <v>264</v>
      </c>
      <c r="W893" t="s">
        <v>265</v>
      </c>
      <c r="X893" t="s">
        <v>54</v>
      </c>
      <c r="Y893" s="5">
        <f t="shared" si="26"/>
        <v>4900</v>
      </c>
      <c r="Z893" s="3" t="str">
        <f t="shared" si="27"/>
        <v>January</v>
      </c>
      <c r="AA893">
        <v>2004</v>
      </c>
    </row>
    <row r="894" spans="1:27" x14ac:dyDescent="0.2">
      <c r="A894">
        <v>10228</v>
      </c>
      <c r="B894">
        <v>24</v>
      </c>
      <c r="C894" s="5">
        <v>100</v>
      </c>
      <c r="D894">
        <v>3</v>
      </c>
      <c r="E894" s="1">
        <v>38263</v>
      </c>
      <c r="F894" t="s">
        <v>28</v>
      </c>
      <c r="G894">
        <v>1</v>
      </c>
      <c r="H894">
        <v>3</v>
      </c>
      <c r="I894">
        <v>2004</v>
      </c>
      <c r="J894" t="s">
        <v>633</v>
      </c>
      <c r="K894">
        <v>101</v>
      </c>
      <c r="L894" t="s">
        <v>707</v>
      </c>
      <c r="M894" t="s">
        <v>266</v>
      </c>
      <c r="N894">
        <v>6175555555</v>
      </c>
      <c r="O894" t="s">
        <v>267</v>
      </c>
      <c r="Q894" t="s">
        <v>134</v>
      </c>
      <c r="R894" t="s">
        <v>135</v>
      </c>
      <c r="S894">
        <v>51247</v>
      </c>
      <c r="T894" t="s">
        <v>35</v>
      </c>
      <c r="U894" t="s">
        <v>36</v>
      </c>
      <c r="V894" t="s">
        <v>268</v>
      </c>
      <c r="W894" t="s">
        <v>157</v>
      </c>
      <c r="X894" t="s">
        <v>39</v>
      </c>
      <c r="Y894" s="5">
        <f t="shared" si="26"/>
        <v>2400</v>
      </c>
      <c r="Z894" s="3" t="str">
        <f t="shared" si="27"/>
        <v>March</v>
      </c>
      <c r="AA894">
        <v>2004</v>
      </c>
    </row>
    <row r="895" spans="1:27" x14ac:dyDescent="0.2">
      <c r="A895">
        <v>10244</v>
      </c>
      <c r="B895">
        <v>30</v>
      </c>
      <c r="C895" s="5">
        <v>100</v>
      </c>
      <c r="D895">
        <v>1</v>
      </c>
      <c r="E895" t="s">
        <v>652</v>
      </c>
      <c r="F895" t="s">
        <v>28</v>
      </c>
      <c r="G895">
        <v>2</v>
      </c>
      <c r="H895">
        <v>4</v>
      </c>
      <c r="I895">
        <v>2004</v>
      </c>
      <c r="J895" t="s">
        <v>633</v>
      </c>
      <c r="K895">
        <v>101</v>
      </c>
      <c r="L895" t="s">
        <v>707</v>
      </c>
      <c r="M895" t="s">
        <v>192</v>
      </c>
      <c r="N895" t="s">
        <v>193</v>
      </c>
      <c r="O895" t="s">
        <v>194</v>
      </c>
      <c r="Q895" t="s">
        <v>195</v>
      </c>
      <c r="S895">
        <v>28034</v>
      </c>
      <c r="T895" t="s">
        <v>196</v>
      </c>
      <c r="U895" t="s">
        <v>45</v>
      </c>
      <c r="V895" t="s">
        <v>197</v>
      </c>
      <c r="W895" t="s">
        <v>198</v>
      </c>
      <c r="X895" t="s">
        <v>54</v>
      </c>
      <c r="Y895" s="5">
        <f t="shared" si="26"/>
        <v>3000</v>
      </c>
      <c r="Z895" s="3" t="str">
        <f t="shared" si="27"/>
        <v>April</v>
      </c>
      <c r="AA895">
        <v>2004</v>
      </c>
    </row>
    <row r="896" spans="1:27" x14ac:dyDescent="0.2">
      <c r="A896">
        <v>10257</v>
      </c>
      <c r="B896">
        <v>50</v>
      </c>
      <c r="C896" s="5">
        <v>88.14</v>
      </c>
      <c r="D896">
        <v>1</v>
      </c>
      <c r="E896" t="s">
        <v>708</v>
      </c>
      <c r="F896" t="s">
        <v>28</v>
      </c>
      <c r="G896">
        <v>2</v>
      </c>
      <c r="H896">
        <v>6</v>
      </c>
      <c r="I896">
        <v>2004</v>
      </c>
      <c r="J896" t="s">
        <v>633</v>
      </c>
      <c r="K896">
        <v>101</v>
      </c>
      <c r="L896" t="s">
        <v>707</v>
      </c>
      <c r="M896" t="s">
        <v>450</v>
      </c>
      <c r="N896">
        <v>4085553659</v>
      </c>
      <c r="O896" t="s">
        <v>451</v>
      </c>
      <c r="Q896" t="s">
        <v>452</v>
      </c>
      <c r="R896" t="s">
        <v>59</v>
      </c>
      <c r="S896">
        <v>94217</v>
      </c>
      <c r="T896" t="s">
        <v>35</v>
      </c>
      <c r="U896" t="s">
        <v>36</v>
      </c>
      <c r="V896" t="s">
        <v>110</v>
      </c>
      <c r="W896" t="s">
        <v>453</v>
      </c>
      <c r="X896" t="s">
        <v>54</v>
      </c>
      <c r="Y896" s="5">
        <f t="shared" si="26"/>
        <v>4407</v>
      </c>
      <c r="Z896" s="3" t="str">
        <f t="shared" si="27"/>
        <v>June</v>
      </c>
      <c r="AA896">
        <v>2004</v>
      </c>
    </row>
    <row r="897" spans="1:27" x14ac:dyDescent="0.2">
      <c r="A897">
        <v>10270</v>
      </c>
      <c r="B897">
        <v>31</v>
      </c>
      <c r="C897" s="5">
        <v>96.24</v>
      </c>
      <c r="D897">
        <v>10</v>
      </c>
      <c r="E897" t="s">
        <v>282</v>
      </c>
      <c r="F897" t="s">
        <v>28</v>
      </c>
      <c r="G897">
        <v>3</v>
      </c>
      <c r="H897">
        <v>7</v>
      </c>
      <c r="I897">
        <v>2004</v>
      </c>
      <c r="J897" t="s">
        <v>633</v>
      </c>
      <c r="K897">
        <v>101</v>
      </c>
      <c r="L897" t="s">
        <v>707</v>
      </c>
      <c r="M897" t="s">
        <v>169</v>
      </c>
      <c r="N897" t="s">
        <v>170</v>
      </c>
      <c r="O897" t="s">
        <v>171</v>
      </c>
      <c r="P897" t="s">
        <v>172</v>
      </c>
      <c r="Q897" t="s">
        <v>173</v>
      </c>
      <c r="R897" t="s">
        <v>174</v>
      </c>
      <c r="S897">
        <v>2067</v>
      </c>
      <c r="T897" t="s">
        <v>103</v>
      </c>
      <c r="U897" t="s">
        <v>104</v>
      </c>
      <c r="V897" t="s">
        <v>175</v>
      </c>
      <c r="W897" t="s">
        <v>176</v>
      </c>
      <c r="X897" t="s">
        <v>39</v>
      </c>
      <c r="Y897" s="5">
        <f t="shared" si="26"/>
        <v>2983.44</v>
      </c>
      <c r="Z897" s="3" t="str">
        <f t="shared" si="27"/>
        <v>July</v>
      </c>
      <c r="AA897">
        <v>2004</v>
      </c>
    </row>
    <row r="898" spans="1:27" x14ac:dyDescent="0.2">
      <c r="A898">
        <v>10280</v>
      </c>
      <c r="B898">
        <v>46</v>
      </c>
      <c r="C898" s="5">
        <v>100</v>
      </c>
      <c r="D898">
        <v>3</v>
      </c>
      <c r="E898" t="s">
        <v>283</v>
      </c>
      <c r="F898" t="s">
        <v>28</v>
      </c>
      <c r="G898">
        <v>3</v>
      </c>
      <c r="H898">
        <v>8</v>
      </c>
      <c r="I898">
        <v>2004</v>
      </c>
      <c r="J898" t="s">
        <v>633</v>
      </c>
      <c r="K898">
        <v>101</v>
      </c>
      <c r="L898" t="s">
        <v>707</v>
      </c>
      <c r="M898" t="s">
        <v>284</v>
      </c>
      <c r="N898" t="s">
        <v>285</v>
      </c>
      <c r="O898" t="s">
        <v>286</v>
      </c>
      <c r="Q898" t="s">
        <v>287</v>
      </c>
      <c r="S898">
        <v>10100</v>
      </c>
      <c r="T898" t="s">
        <v>288</v>
      </c>
      <c r="U898" t="s">
        <v>45</v>
      </c>
      <c r="V898" t="s">
        <v>289</v>
      </c>
      <c r="W898" t="s">
        <v>290</v>
      </c>
      <c r="X898" t="s">
        <v>54</v>
      </c>
      <c r="Y898" s="5">
        <f t="shared" si="26"/>
        <v>4600</v>
      </c>
      <c r="Z898" s="3" t="str">
        <f t="shared" si="27"/>
        <v>August</v>
      </c>
      <c r="AA898">
        <v>2004</v>
      </c>
    </row>
    <row r="899" spans="1:27" x14ac:dyDescent="0.2">
      <c r="A899">
        <v>10291</v>
      </c>
      <c r="B899">
        <v>47</v>
      </c>
      <c r="C899" s="5">
        <v>100</v>
      </c>
      <c r="D899">
        <v>12</v>
      </c>
      <c r="E899" s="1">
        <v>38208</v>
      </c>
      <c r="F899" t="s">
        <v>28</v>
      </c>
      <c r="G899">
        <v>3</v>
      </c>
      <c r="H899">
        <v>9</v>
      </c>
      <c r="I899">
        <v>2004</v>
      </c>
      <c r="J899" t="s">
        <v>633</v>
      </c>
      <c r="K899">
        <v>101</v>
      </c>
      <c r="L899" t="s">
        <v>707</v>
      </c>
      <c r="M899" t="s">
        <v>291</v>
      </c>
      <c r="N899" t="s">
        <v>292</v>
      </c>
      <c r="O899" t="s">
        <v>293</v>
      </c>
      <c r="Q899" t="s">
        <v>294</v>
      </c>
      <c r="S899" t="s">
        <v>295</v>
      </c>
      <c r="T899" t="s">
        <v>208</v>
      </c>
      <c r="U899" t="s">
        <v>45</v>
      </c>
      <c r="V899" t="s">
        <v>296</v>
      </c>
      <c r="W899" t="s">
        <v>230</v>
      </c>
      <c r="X899" t="s">
        <v>54</v>
      </c>
      <c r="Y899" s="5">
        <f t="shared" ref="Y899:Y962" si="28">B899*C899</f>
        <v>4700</v>
      </c>
      <c r="Z899" s="3" t="str">
        <f t="shared" ref="Z899:Z962" si="29">TEXT(DATE(2000, H899, 1), "mmmm")</f>
        <v>September</v>
      </c>
      <c r="AA899">
        <v>2004</v>
      </c>
    </row>
    <row r="900" spans="1:27" x14ac:dyDescent="0.2">
      <c r="A900">
        <v>10304</v>
      </c>
      <c r="B900">
        <v>46</v>
      </c>
      <c r="C900" s="5">
        <v>100</v>
      </c>
      <c r="D900">
        <v>7</v>
      </c>
      <c r="E900" s="1">
        <v>38301</v>
      </c>
      <c r="F900" t="s">
        <v>28</v>
      </c>
      <c r="G900">
        <v>4</v>
      </c>
      <c r="H900">
        <v>10</v>
      </c>
      <c r="I900">
        <v>2004</v>
      </c>
      <c r="J900" t="s">
        <v>633</v>
      </c>
      <c r="K900">
        <v>101</v>
      </c>
      <c r="L900" t="s">
        <v>707</v>
      </c>
      <c r="M900" t="s">
        <v>297</v>
      </c>
      <c r="N900" t="s">
        <v>298</v>
      </c>
      <c r="O900" t="s">
        <v>299</v>
      </c>
      <c r="Q900" t="s">
        <v>300</v>
      </c>
      <c r="S900">
        <v>78000</v>
      </c>
      <c r="T900" t="s">
        <v>44</v>
      </c>
      <c r="U900" t="s">
        <v>45</v>
      </c>
      <c r="V900" t="s">
        <v>301</v>
      </c>
      <c r="W900" t="s">
        <v>53</v>
      </c>
      <c r="X900" t="s">
        <v>54</v>
      </c>
      <c r="Y900" s="5">
        <f t="shared" si="28"/>
        <v>4600</v>
      </c>
      <c r="Z900" s="3" t="str">
        <f t="shared" si="29"/>
        <v>October</v>
      </c>
      <c r="AA900">
        <v>2004</v>
      </c>
    </row>
    <row r="901" spans="1:27" x14ac:dyDescent="0.2">
      <c r="A901">
        <v>10312</v>
      </c>
      <c r="B901">
        <v>37</v>
      </c>
      <c r="C901" s="5">
        <v>100</v>
      </c>
      <c r="D901">
        <v>4</v>
      </c>
      <c r="E901" t="s">
        <v>302</v>
      </c>
      <c r="F901" t="s">
        <v>28</v>
      </c>
      <c r="G901">
        <v>4</v>
      </c>
      <c r="H901">
        <v>10</v>
      </c>
      <c r="I901">
        <v>2004</v>
      </c>
      <c r="J901" t="s">
        <v>633</v>
      </c>
      <c r="K901">
        <v>101</v>
      </c>
      <c r="L901" t="s">
        <v>707</v>
      </c>
      <c r="M901" t="s">
        <v>303</v>
      </c>
      <c r="N901">
        <v>4155551450</v>
      </c>
      <c r="O901" t="s">
        <v>304</v>
      </c>
      <c r="Q901" t="s">
        <v>305</v>
      </c>
      <c r="R901" t="s">
        <v>59</v>
      </c>
      <c r="S901">
        <v>97562</v>
      </c>
      <c r="T901" t="s">
        <v>35</v>
      </c>
      <c r="U901" t="s">
        <v>36</v>
      </c>
      <c r="V901" t="s">
        <v>306</v>
      </c>
      <c r="W901" t="s">
        <v>307</v>
      </c>
      <c r="X901" t="s">
        <v>54</v>
      </c>
      <c r="Y901" s="5">
        <f t="shared" si="28"/>
        <v>3700</v>
      </c>
      <c r="Z901" s="3" t="str">
        <f t="shared" si="29"/>
        <v>October</v>
      </c>
      <c r="AA901">
        <v>2004</v>
      </c>
    </row>
    <row r="902" spans="1:27" x14ac:dyDescent="0.2">
      <c r="A902">
        <v>10322</v>
      </c>
      <c r="B902">
        <v>33</v>
      </c>
      <c r="C902" s="5">
        <v>100</v>
      </c>
      <c r="D902">
        <v>12</v>
      </c>
      <c r="E902" s="1">
        <v>38088</v>
      </c>
      <c r="F902" t="s">
        <v>28</v>
      </c>
      <c r="G902">
        <v>4</v>
      </c>
      <c r="H902">
        <v>11</v>
      </c>
      <c r="I902">
        <v>2004</v>
      </c>
      <c r="J902" t="s">
        <v>633</v>
      </c>
      <c r="K902">
        <v>101</v>
      </c>
      <c r="L902" t="s">
        <v>707</v>
      </c>
      <c r="M902" t="s">
        <v>308</v>
      </c>
      <c r="N902">
        <v>6035558647</v>
      </c>
      <c r="O902" t="s">
        <v>309</v>
      </c>
      <c r="Q902" t="s">
        <v>310</v>
      </c>
      <c r="R902" t="s">
        <v>311</v>
      </c>
      <c r="S902">
        <v>62005</v>
      </c>
      <c r="T902" t="s">
        <v>35</v>
      </c>
      <c r="U902" t="s">
        <v>36</v>
      </c>
      <c r="V902" t="s">
        <v>60</v>
      </c>
      <c r="W902" t="s">
        <v>307</v>
      </c>
      <c r="X902" t="s">
        <v>54</v>
      </c>
      <c r="Y902" s="5">
        <f t="shared" si="28"/>
        <v>3300</v>
      </c>
      <c r="Z902" s="3" t="str">
        <f t="shared" si="29"/>
        <v>November</v>
      </c>
      <c r="AA902">
        <v>2004</v>
      </c>
    </row>
    <row r="903" spans="1:27" x14ac:dyDescent="0.2">
      <c r="A903">
        <v>10333</v>
      </c>
      <c r="B903">
        <v>31</v>
      </c>
      <c r="C903" s="5">
        <v>90.17</v>
      </c>
      <c r="D903">
        <v>5</v>
      </c>
      <c r="E903" t="s">
        <v>312</v>
      </c>
      <c r="F903" t="s">
        <v>28</v>
      </c>
      <c r="G903">
        <v>4</v>
      </c>
      <c r="H903">
        <v>11</v>
      </c>
      <c r="I903">
        <v>2004</v>
      </c>
      <c r="J903" t="s">
        <v>633</v>
      </c>
      <c r="K903">
        <v>101</v>
      </c>
      <c r="L903" t="s">
        <v>707</v>
      </c>
      <c r="M903" t="s">
        <v>87</v>
      </c>
      <c r="N903">
        <v>6505555787</v>
      </c>
      <c r="O903" t="s">
        <v>88</v>
      </c>
      <c r="Q903" t="s">
        <v>64</v>
      </c>
      <c r="R903" t="s">
        <v>59</v>
      </c>
      <c r="T903" t="s">
        <v>35</v>
      </c>
      <c r="U903" t="s">
        <v>36</v>
      </c>
      <c r="V903" t="s">
        <v>89</v>
      </c>
      <c r="W903" t="s">
        <v>61</v>
      </c>
      <c r="X903" t="s">
        <v>39</v>
      </c>
      <c r="Y903" s="5">
        <f t="shared" si="28"/>
        <v>2795.27</v>
      </c>
      <c r="Z903" s="3" t="str">
        <f t="shared" si="29"/>
        <v>November</v>
      </c>
      <c r="AA903">
        <v>2004</v>
      </c>
    </row>
    <row r="904" spans="1:27" x14ac:dyDescent="0.2">
      <c r="A904">
        <v>10347</v>
      </c>
      <c r="B904">
        <v>48</v>
      </c>
      <c r="C904" s="5">
        <v>100</v>
      </c>
      <c r="D904">
        <v>9</v>
      </c>
      <c r="E904" t="s">
        <v>313</v>
      </c>
      <c r="F904" t="s">
        <v>28</v>
      </c>
      <c r="G904">
        <v>4</v>
      </c>
      <c r="H904">
        <v>11</v>
      </c>
      <c r="I904">
        <v>2004</v>
      </c>
      <c r="J904" t="s">
        <v>633</v>
      </c>
      <c r="K904">
        <v>101</v>
      </c>
      <c r="L904" t="s">
        <v>707</v>
      </c>
      <c r="M904" t="s">
        <v>97</v>
      </c>
      <c r="N904" t="s">
        <v>98</v>
      </c>
      <c r="O904" t="s">
        <v>99</v>
      </c>
      <c r="P904" t="s">
        <v>100</v>
      </c>
      <c r="Q904" t="s">
        <v>101</v>
      </c>
      <c r="R904" t="s">
        <v>102</v>
      </c>
      <c r="S904">
        <v>3004</v>
      </c>
      <c r="T904" t="s">
        <v>103</v>
      </c>
      <c r="U904" t="s">
        <v>104</v>
      </c>
      <c r="V904" t="s">
        <v>105</v>
      </c>
      <c r="W904" t="s">
        <v>106</v>
      </c>
      <c r="X904" t="s">
        <v>54</v>
      </c>
      <c r="Y904" s="5">
        <f t="shared" si="28"/>
        <v>4800</v>
      </c>
      <c r="Z904" s="3" t="str">
        <f t="shared" si="29"/>
        <v>November</v>
      </c>
      <c r="AA904">
        <v>2004</v>
      </c>
    </row>
    <row r="905" spans="1:27" x14ac:dyDescent="0.2">
      <c r="A905">
        <v>10357</v>
      </c>
      <c r="B905">
        <v>41</v>
      </c>
      <c r="C905" s="5">
        <v>87.13</v>
      </c>
      <c r="D905">
        <v>6</v>
      </c>
      <c r="E905" s="1">
        <v>38272</v>
      </c>
      <c r="F905" t="s">
        <v>28</v>
      </c>
      <c r="G905">
        <v>4</v>
      </c>
      <c r="H905">
        <v>12</v>
      </c>
      <c r="I905">
        <v>2004</v>
      </c>
      <c r="J905" t="s">
        <v>633</v>
      </c>
      <c r="K905">
        <v>101</v>
      </c>
      <c r="L905" t="s">
        <v>707</v>
      </c>
      <c r="M905" t="s">
        <v>303</v>
      </c>
      <c r="N905">
        <v>4155551450</v>
      </c>
      <c r="O905" t="s">
        <v>304</v>
      </c>
      <c r="Q905" t="s">
        <v>305</v>
      </c>
      <c r="R905" t="s">
        <v>59</v>
      </c>
      <c r="S905">
        <v>97562</v>
      </c>
      <c r="T905" t="s">
        <v>35</v>
      </c>
      <c r="U905" t="s">
        <v>36</v>
      </c>
      <c r="V905" t="s">
        <v>306</v>
      </c>
      <c r="W905" t="s">
        <v>307</v>
      </c>
      <c r="X905" t="s">
        <v>54</v>
      </c>
      <c r="Y905" s="5">
        <f t="shared" si="28"/>
        <v>3572.33</v>
      </c>
      <c r="Z905" s="3" t="str">
        <f t="shared" si="29"/>
        <v>December</v>
      </c>
      <c r="AA905">
        <v>2004</v>
      </c>
    </row>
    <row r="906" spans="1:27" x14ac:dyDescent="0.2">
      <c r="A906">
        <v>10369</v>
      </c>
      <c r="B906">
        <v>42</v>
      </c>
      <c r="C906" s="5">
        <v>100</v>
      </c>
      <c r="D906">
        <v>1</v>
      </c>
      <c r="E906" t="s">
        <v>314</v>
      </c>
      <c r="F906" t="s">
        <v>28</v>
      </c>
      <c r="G906">
        <v>1</v>
      </c>
      <c r="H906">
        <v>1</v>
      </c>
      <c r="I906">
        <v>2005</v>
      </c>
      <c r="J906" t="s">
        <v>633</v>
      </c>
      <c r="K906">
        <v>101</v>
      </c>
      <c r="L906" t="s">
        <v>707</v>
      </c>
      <c r="M906" t="s">
        <v>315</v>
      </c>
      <c r="N906">
        <v>6175558555</v>
      </c>
      <c r="O906" t="s">
        <v>316</v>
      </c>
      <c r="Q906" t="s">
        <v>317</v>
      </c>
      <c r="R906" t="s">
        <v>135</v>
      </c>
      <c r="S906">
        <v>58339</v>
      </c>
      <c r="T906" t="s">
        <v>35</v>
      </c>
      <c r="U906" t="s">
        <v>36</v>
      </c>
      <c r="V906" t="s">
        <v>306</v>
      </c>
      <c r="W906" t="s">
        <v>318</v>
      </c>
      <c r="X906" t="s">
        <v>54</v>
      </c>
      <c r="Y906" s="5">
        <f t="shared" si="28"/>
        <v>4200</v>
      </c>
      <c r="Z906" s="3" t="str">
        <f t="shared" si="29"/>
        <v>January</v>
      </c>
      <c r="AA906">
        <v>2005</v>
      </c>
    </row>
    <row r="907" spans="1:27" x14ac:dyDescent="0.2">
      <c r="A907">
        <v>10381</v>
      </c>
      <c r="B907">
        <v>41</v>
      </c>
      <c r="C907" s="5">
        <v>100</v>
      </c>
      <c r="D907">
        <v>8</v>
      </c>
      <c r="E907" t="s">
        <v>319</v>
      </c>
      <c r="F907" t="s">
        <v>28</v>
      </c>
      <c r="G907">
        <v>1</v>
      </c>
      <c r="H907">
        <v>2</v>
      </c>
      <c r="I907">
        <v>2005</v>
      </c>
      <c r="J907" t="s">
        <v>633</v>
      </c>
      <c r="K907">
        <v>101</v>
      </c>
      <c r="L907" t="s">
        <v>707</v>
      </c>
      <c r="M907" t="s">
        <v>62</v>
      </c>
      <c r="N907">
        <v>6505551386</v>
      </c>
      <c r="O907" t="s">
        <v>63</v>
      </c>
      <c r="Q907" t="s">
        <v>64</v>
      </c>
      <c r="R907" t="s">
        <v>59</v>
      </c>
      <c r="T907" t="s">
        <v>35</v>
      </c>
      <c r="U907" t="s">
        <v>36</v>
      </c>
      <c r="V907" t="s">
        <v>65</v>
      </c>
      <c r="W907" t="s">
        <v>61</v>
      </c>
      <c r="X907" t="s">
        <v>54</v>
      </c>
      <c r="Y907" s="5">
        <f t="shared" si="28"/>
        <v>4100</v>
      </c>
      <c r="Z907" s="3" t="str">
        <f t="shared" si="29"/>
        <v>February</v>
      </c>
      <c r="AA907">
        <v>2005</v>
      </c>
    </row>
    <row r="908" spans="1:27" x14ac:dyDescent="0.2">
      <c r="A908">
        <v>10391</v>
      </c>
      <c r="B908">
        <v>32</v>
      </c>
      <c r="C908" s="5">
        <v>45.25</v>
      </c>
      <c r="D908">
        <v>6</v>
      </c>
      <c r="E908" s="1">
        <v>38598</v>
      </c>
      <c r="F908" t="s">
        <v>28</v>
      </c>
      <c r="G908">
        <v>1</v>
      </c>
      <c r="H908">
        <v>3</v>
      </c>
      <c r="I908">
        <v>2005</v>
      </c>
      <c r="J908" t="s">
        <v>633</v>
      </c>
      <c r="K908">
        <v>101</v>
      </c>
      <c r="L908" t="s">
        <v>707</v>
      </c>
      <c r="M908" t="s">
        <v>320</v>
      </c>
      <c r="N908" t="s">
        <v>321</v>
      </c>
      <c r="O908" t="s">
        <v>322</v>
      </c>
      <c r="P908" t="s">
        <v>323</v>
      </c>
      <c r="Q908" t="s">
        <v>324</v>
      </c>
      <c r="R908" t="s">
        <v>174</v>
      </c>
      <c r="S908">
        <v>2060</v>
      </c>
      <c r="T908" t="s">
        <v>103</v>
      </c>
      <c r="U908" t="s">
        <v>104</v>
      </c>
      <c r="V908" t="s">
        <v>325</v>
      </c>
      <c r="W908" t="s">
        <v>326</v>
      </c>
      <c r="X908" t="s">
        <v>39</v>
      </c>
      <c r="Y908" s="5">
        <f t="shared" si="28"/>
        <v>1448</v>
      </c>
      <c r="Z908" s="3" t="str">
        <f t="shared" si="29"/>
        <v>March</v>
      </c>
      <c r="AA908">
        <v>2005</v>
      </c>
    </row>
    <row r="909" spans="1:27" x14ac:dyDescent="0.2">
      <c r="A909">
        <v>10423</v>
      </c>
      <c r="B909">
        <v>10</v>
      </c>
      <c r="C909" s="5">
        <v>88.14</v>
      </c>
      <c r="D909">
        <v>1</v>
      </c>
      <c r="E909" t="s">
        <v>654</v>
      </c>
      <c r="F909" t="s">
        <v>336</v>
      </c>
      <c r="G909">
        <v>2</v>
      </c>
      <c r="H909">
        <v>5</v>
      </c>
      <c r="I909">
        <v>2005</v>
      </c>
      <c r="J909" t="s">
        <v>633</v>
      </c>
      <c r="K909">
        <v>101</v>
      </c>
      <c r="L909" t="s">
        <v>707</v>
      </c>
      <c r="M909" t="s">
        <v>411</v>
      </c>
      <c r="N909" t="s">
        <v>412</v>
      </c>
      <c r="O909" t="s">
        <v>413</v>
      </c>
      <c r="Q909" t="s">
        <v>414</v>
      </c>
      <c r="S909" t="s">
        <v>415</v>
      </c>
      <c r="T909" t="s">
        <v>416</v>
      </c>
      <c r="U909" t="s">
        <v>45</v>
      </c>
      <c r="V909" t="s">
        <v>417</v>
      </c>
      <c r="W909" t="s">
        <v>418</v>
      </c>
      <c r="X909" t="s">
        <v>39</v>
      </c>
      <c r="Y909" s="5">
        <f t="shared" si="28"/>
        <v>881.4</v>
      </c>
      <c r="Z909" s="3" t="str">
        <f t="shared" si="29"/>
        <v>May</v>
      </c>
      <c r="AA909">
        <v>2005</v>
      </c>
    </row>
    <row r="910" spans="1:27" x14ac:dyDescent="0.2">
      <c r="A910">
        <v>10103</v>
      </c>
      <c r="B910">
        <v>35</v>
      </c>
      <c r="C910" s="5">
        <v>57.46</v>
      </c>
      <c r="D910">
        <v>14</v>
      </c>
      <c r="E910" t="s">
        <v>199</v>
      </c>
      <c r="F910" t="s">
        <v>28</v>
      </c>
      <c r="G910">
        <v>1</v>
      </c>
      <c r="H910">
        <v>1</v>
      </c>
      <c r="I910">
        <v>2003</v>
      </c>
      <c r="J910" t="s">
        <v>633</v>
      </c>
      <c r="K910">
        <v>62</v>
      </c>
      <c r="L910" t="s">
        <v>709</v>
      </c>
      <c r="M910" t="s">
        <v>147</v>
      </c>
      <c r="N910" t="s">
        <v>148</v>
      </c>
      <c r="O910" t="s">
        <v>149</v>
      </c>
      <c r="Q910" t="s">
        <v>150</v>
      </c>
      <c r="S910">
        <v>4110</v>
      </c>
      <c r="T910" t="s">
        <v>84</v>
      </c>
      <c r="U910" t="s">
        <v>45</v>
      </c>
      <c r="V910" t="s">
        <v>151</v>
      </c>
      <c r="W910" t="s">
        <v>152</v>
      </c>
      <c r="X910" t="s">
        <v>39</v>
      </c>
      <c r="Y910" s="5">
        <f t="shared" si="28"/>
        <v>2011.1000000000001</v>
      </c>
      <c r="Z910" s="3" t="str">
        <f t="shared" si="29"/>
        <v>January</v>
      </c>
      <c r="AA910">
        <v>2003</v>
      </c>
    </row>
    <row r="911" spans="1:27" x14ac:dyDescent="0.2">
      <c r="A911">
        <v>10111</v>
      </c>
      <c r="B911">
        <v>28</v>
      </c>
      <c r="C911" s="5">
        <v>64.33</v>
      </c>
      <c r="D911">
        <v>2</v>
      </c>
      <c r="E911" t="s">
        <v>635</v>
      </c>
      <c r="F911" t="s">
        <v>28</v>
      </c>
      <c r="G911">
        <v>1</v>
      </c>
      <c r="H911">
        <v>3</v>
      </c>
      <c r="I911">
        <v>2003</v>
      </c>
      <c r="J911" t="s">
        <v>633</v>
      </c>
      <c r="K911">
        <v>62</v>
      </c>
      <c r="L911" t="s">
        <v>709</v>
      </c>
      <c r="M911" t="s">
        <v>87</v>
      </c>
      <c r="N911">
        <v>6505555787</v>
      </c>
      <c r="O911" t="s">
        <v>88</v>
      </c>
      <c r="Q911" t="s">
        <v>64</v>
      </c>
      <c r="R911" t="s">
        <v>59</v>
      </c>
      <c r="T911" t="s">
        <v>35</v>
      </c>
      <c r="U911" t="s">
        <v>36</v>
      </c>
      <c r="V911" t="s">
        <v>89</v>
      </c>
      <c r="W911" t="s">
        <v>61</v>
      </c>
      <c r="X911" t="s">
        <v>39</v>
      </c>
      <c r="Y911" s="5">
        <f t="shared" si="28"/>
        <v>1801.24</v>
      </c>
      <c r="Z911" s="3" t="str">
        <f t="shared" si="29"/>
        <v>March</v>
      </c>
      <c r="AA911">
        <v>2003</v>
      </c>
    </row>
    <row r="912" spans="1:27" x14ac:dyDescent="0.2">
      <c r="A912">
        <v>10126</v>
      </c>
      <c r="B912">
        <v>46</v>
      </c>
      <c r="C912" s="5">
        <v>73.7</v>
      </c>
      <c r="D912">
        <v>14</v>
      </c>
      <c r="E912" t="s">
        <v>211</v>
      </c>
      <c r="F912" t="s">
        <v>28</v>
      </c>
      <c r="G912">
        <v>2</v>
      </c>
      <c r="H912">
        <v>5</v>
      </c>
      <c r="I912">
        <v>2003</v>
      </c>
      <c r="J912" t="s">
        <v>633</v>
      </c>
      <c r="K912">
        <v>62</v>
      </c>
      <c r="L912" t="s">
        <v>709</v>
      </c>
      <c r="M912" t="s">
        <v>212</v>
      </c>
      <c r="N912" t="s">
        <v>213</v>
      </c>
      <c r="O912" t="s">
        <v>214</v>
      </c>
      <c r="Q912" t="s">
        <v>195</v>
      </c>
      <c r="S912">
        <v>28023</v>
      </c>
      <c r="T912" t="s">
        <v>196</v>
      </c>
      <c r="U912" t="s">
        <v>45</v>
      </c>
      <c r="V912" t="s">
        <v>215</v>
      </c>
      <c r="W912" t="s">
        <v>216</v>
      </c>
      <c r="X912" t="s">
        <v>54</v>
      </c>
      <c r="Y912" s="5">
        <f t="shared" si="28"/>
        <v>3390.2000000000003</v>
      </c>
      <c r="Z912" s="3" t="str">
        <f t="shared" si="29"/>
        <v>May</v>
      </c>
      <c r="AA912">
        <v>2003</v>
      </c>
    </row>
    <row r="913" spans="1:27" x14ac:dyDescent="0.2">
      <c r="A913">
        <v>10139</v>
      </c>
      <c r="B913">
        <v>20</v>
      </c>
      <c r="C913" s="5">
        <v>71.2</v>
      </c>
      <c r="D913">
        <v>3</v>
      </c>
      <c r="E913" t="s">
        <v>637</v>
      </c>
      <c r="F913" t="s">
        <v>28</v>
      </c>
      <c r="G913">
        <v>3</v>
      </c>
      <c r="H913">
        <v>7</v>
      </c>
      <c r="I913">
        <v>2003</v>
      </c>
      <c r="J913" t="s">
        <v>633</v>
      </c>
      <c r="K913">
        <v>62</v>
      </c>
      <c r="L913" t="s">
        <v>709</v>
      </c>
      <c r="M913" t="s">
        <v>169</v>
      </c>
      <c r="N913" t="s">
        <v>170</v>
      </c>
      <c r="O913" t="s">
        <v>171</v>
      </c>
      <c r="P913" t="s">
        <v>172</v>
      </c>
      <c r="Q913" t="s">
        <v>173</v>
      </c>
      <c r="R913" t="s">
        <v>174</v>
      </c>
      <c r="S913">
        <v>2067</v>
      </c>
      <c r="T913" t="s">
        <v>103</v>
      </c>
      <c r="U913" t="s">
        <v>104</v>
      </c>
      <c r="V913" t="s">
        <v>175</v>
      </c>
      <c r="W913" t="s">
        <v>176</v>
      </c>
      <c r="X913" t="s">
        <v>39</v>
      </c>
      <c r="Y913" s="5">
        <f t="shared" si="28"/>
        <v>1424</v>
      </c>
      <c r="Z913" s="3" t="str">
        <f t="shared" si="29"/>
        <v>July</v>
      </c>
      <c r="AA913">
        <v>2003</v>
      </c>
    </row>
    <row r="914" spans="1:27" x14ac:dyDescent="0.2">
      <c r="A914">
        <v>10150</v>
      </c>
      <c r="B914">
        <v>30</v>
      </c>
      <c r="C914" s="5">
        <v>49.97</v>
      </c>
      <c r="D914">
        <v>11</v>
      </c>
      <c r="E914" t="s">
        <v>218</v>
      </c>
      <c r="F914" t="s">
        <v>28</v>
      </c>
      <c r="G914">
        <v>3</v>
      </c>
      <c r="H914">
        <v>9</v>
      </c>
      <c r="I914">
        <v>2003</v>
      </c>
      <c r="J914" t="s">
        <v>633</v>
      </c>
      <c r="K914">
        <v>62</v>
      </c>
      <c r="L914" t="s">
        <v>709</v>
      </c>
      <c r="M914" t="s">
        <v>219</v>
      </c>
      <c r="N914" t="s">
        <v>220</v>
      </c>
      <c r="O914" t="s">
        <v>221</v>
      </c>
      <c r="Q914" t="s">
        <v>222</v>
      </c>
      <c r="S914">
        <v>79903</v>
      </c>
      <c r="T914" t="s">
        <v>222</v>
      </c>
      <c r="U914" t="s">
        <v>223</v>
      </c>
      <c r="V914" t="s">
        <v>224</v>
      </c>
      <c r="W914" t="s">
        <v>225</v>
      </c>
      <c r="X914" t="s">
        <v>39</v>
      </c>
      <c r="Y914" s="5">
        <f t="shared" si="28"/>
        <v>1499.1</v>
      </c>
      <c r="Z914" s="3" t="str">
        <f t="shared" si="29"/>
        <v>September</v>
      </c>
      <c r="AA914">
        <v>2003</v>
      </c>
    </row>
    <row r="915" spans="1:27" x14ac:dyDescent="0.2">
      <c r="A915">
        <v>10163</v>
      </c>
      <c r="B915">
        <v>48</v>
      </c>
      <c r="C915" s="5">
        <v>69.959999999999994</v>
      </c>
      <c r="D915">
        <v>4</v>
      </c>
      <c r="E915" t="s">
        <v>226</v>
      </c>
      <c r="F915" t="s">
        <v>28</v>
      </c>
      <c r="G915">
        <v>4</v>
      </c>
      <c r="H915">
        <v>10</v>
      </c>
      <c r="I915">
        <v>2003</v>
      </c>
      <c r="J915" t="s">
        <v>633</v>
      </c>
      <c r="K915">
        <v>62</v>
      </c>
      <c r="L915" t="s">
        <v>709</v>
      </c>
      <c r="M915" t="s">
        <v>227</v>
      </c>
      <c r="N915">
        <v>2125558493</v>
      </c>
      <c r="O915" t="s">
        <v>228</v>
      </c>
      <c r="P915" t="s">
        <v>229</v>
      </c>
      <c r="Q915" t="s">
        <v>33</v>
      </c>
      <c r="R915" t="s">
        <v>34</v>
      </c>
      <c r="S915">
        <v>10022</v>
      </c>
      <c r="T915" t="s">
        <v>35</v>
      </c>
      <c r="U915" t="s">
        <v>36</v>
      </c>
      <c r="V915" t="s">
        <v>136</v>
      </c>
      <c r="W915" t="s">
        <v>230</v>
      </c>
      <c r="X915" t="s">
        <v>54</v>
      </c>
      <c r="Y915" s="5">
        <f t="shared" si="28"/>
        <v>3358.08</v>
      </c>
      <c r="Z915" s="3" t="str">
        <f t="shared" si="29"/>
        <v>October</v>
      </c>
      <c r="AA915">
        <v>2003</v>
      </c>
    </row>
    <row r="916" spans="1:27" x14ac:dyDescent="0.2">
      <c r="A916">
        <v>10173</v>
      </c>
      <c r="B916">
        <v>28</v>
      </c>
      <c r="C916" s="5">
        <v>53.72</v>
      </c>
      <c r="D916">
        <v>2</v>
      </c>
      <c r="E916" s="1">
        <v>37752</v>
      </c>
      <c r="F916" t="s">
        <v>28</v>
      </c>
      <c r="G916">
        <v>4</v>
      </c>
      <c r="H916">
        <v>11</v>
      </c>
      <c r="I916">
        <v>2003</v>
      </c>
      <c r="J916" t="s">
        <v>633</v>
      </c>
      <c r="K916">
        <v>62</v>
      </c>
      <c r="L916" t="s">
        <v>709</v>
      </c>
      <c r="M916" t="s">
        <v>639</v>
      </c>
      <c r="N916" t="s">
        <v>640</v>
      </c>
      <c r="O916" t="s">
        <v>641</v>
      </c>
      <c r="Q916" t="s">
        <v>642</v>
      </c>
      <c r="S916">
        <v>24100</v>
      </c>
      <c r="T916" t="s">
        <v>288</v>
      </c>
      <c r="U916" t="s">
        <v>45</v>
      </c>
      <c r="V916" t="s">
        <v>643</v>
      </c>
      <c r="W916" t="s">
        <v>644</v>
      </c>
      <c r="X916" t="s">
        <v>39</v>
      </c>
      <c r="Y916" s="5">
        <f t="shared" si="28"/>
        <v>1504.1599999999999</v>
      </c>
      <c r="Z916" s="3" t="str">
        <f t="shared" si="29"/>
        <v>November</v>
      </c>
      <c r="AA916">
        <v>2003</v>
      </c>
    </row>
    <row r="917" spans="1:27" x14ac:dyDescent="0.2">
      <c r="A917">
        <v>10183</v>
      </c>
      <c r="B917">
        <v>39</v>
      </c>
      <c r="C917" s="5">
        <v>68.08</v>
      </c>
      <c r="D917">
        <v>11</v>
      </c>
      <c r="E917" t="s">
        <v>238</v>
      </c>
      <c r="F917" t="s">
        <v>28</v>
      </c>
      <c r="G917">
        <v>4</v>
      </c>
      <c r="H917">
        <v>11</v>
      </c>
      <c r="I917">
        <v>2003</v>
      </c>
      <c r="J917" t="s">
        <v>633</v>
      </c>
      <c r="K917">
        <v>62</v>
      </c>
      <c r="L917" t="s">
        <v>709</v>
      </c>
      <c r="M917" t="s">
        <v>239</v>
      </c>
      <c r="N917">
        <v>2155554695</v>
      </c>
      <c r="O917" t="s">
        <v>240</v>
      </c>
      <c r="Q917" t="s">
        <v>241</v>
      </c>
      <c r="R917" t="s">
        <v>156</v>
      </c>
      <c r="S917">
        <v>71270</v>
      </c>
      <c r="T917" t="s">
        <v>35</v>
      </c>
      <c r="U917" t="s">
        <v>36</v>
      </c>
      <c r="V917" t="s">
        <v>242</v>
      </c>
      <c r="W917" t="s">
        <v>243</v>
      </c>
      <c r="X917" t="s">
        <v>39</v>
      </c>
      <c r="Y917" s="5">
        <f t="shared" si="28"/>
        <v>2655.12</v>
      </c>
      <c r="Z917" s="3" t="str">
        <f t="shared" si="29"/>
        <v>November</v>
      </c>
      <c r="AA917">
        <v>2003</v>
      </c>
    </row>
    <row r="918" spans="1:27" x14ac:dyDescent="0.2">
      <c r="A918">
        <v>10193</v>
      </c>
      <c r="B918">
        <v>24</v>
      </c>
      <c r="C918" s="5">
        <v>51.84</v>
      </c>
      <c r="D918">
        <v>3</v>
      </c>
      <c r="E918" t="s">
        <v>645</v>
      </c>
      <c r="F918" t="s">
        <v>28</v>
      </c>
      <c r="G918">
        <v>4</v>
      </c>
      <c r="H918">
        <v>11</v>
      </c>
      <c r="I918">
        <v>2003</v>
      </c>
      <c r="J918" t="s">
        <v>633</v>
      </c>
      <c r="K918">
        <v>62</v>
      </c>
      <c r="L918" t="s">
        <v>709</v>
      </c>
      <c r="M918" t="s">
        <v>646</v>
      </c>
      <c r="N918" t="s">
        <v>647</v>
      </c>
      <c r="O918" t="s">
        <v>648</v>
      </c>
      <c r="Q918" t="s">
        <v>649</v>
      </c>
      <c r="R918" t="s">
        <v>102</v>
      </c>
      <c r="S918">
        <v>3150</v>
      </c>
      <c r="T918" t="s">
        <v>103</v>
      </c>
      <c r="U918" t="s">
        <v>104</v>
      </c>
      <c r="V918" t="s">
        <v>650</v>
      </c>
      <c r="W918" t="s">
        <v>651</v>
      </c>
      <c r="X918" t="s">
        <v>39</v>
      </c>
      <c r="Y918" s="5">
        <f t="shared" si="28"/>
        <v>1244.1600000000001</v>
      </c>
      <c r="Z918" s="3" t="str">
        <f t="shared" si="29"/>
        <v>November</v>
      </c>
      <c r="AA918">
        <v>2003</v>
      </c>
    </row>
    <row r="919" spans="1:27" x14ac:dyDescent="0.2">
      <c r="A919">
        <v>10206</v>
      </c>
      <c r="B919">
        <v>28</v>
      </c>
      <c r="C919" s="5">
        <v>67.459999999999994</v>
      </c>
      <c r="D919">
        <v>9</v>
      </c>
      <c r="E919" s="1">
        <v>37753</v>
      </c>
      <c r="F919" t="s">
        <v>28</v>
      </c>
      <c r="G919">
        <v>4</v>
      </c>
      <c r="H919">
        <v>12</v>
      </c>
      <c r="I919">
        <v>2003</v>
      </c>
      <c r="J919" t="s">
        <v>633</v>
      </c>
      <c r="K919">
        <v>62</v>
      </c>
      <c r="L919" t="s">
        <v>709</v>
      </c>
      <c r="M919" t="s">
        <v>251</v>
      </c>
      <c r="N919" t="s">
        <v>252</v>
      </c>
      <c r="O919" t="s">
        <v>253</v>
      </c>
      <c r="Q919" t="s">
        <v>254</v>
      </c>
      <c r="R919" t="s">
        <v>255</v>
      </c>
      <c r="S919" t="s">
        <v>256</v>
      </c>
      <c r="T919" t="s">
        <v>257</v>
      </c>
      <c r="U919" t="s">
        <v>36</v>
      </c>
      <c r="V919" t="s">
        <v>258</v>
      </c>
      <c r="W919" t="s">
        <v>259</v>
      </c>
      <c r="X919" t="s">
        <v>39</v>
      </c>
      <c r="Y919" s="5">
        <f t="shared" si="28"/>
        <v>1888.8799999999999</v>
      </c>
      <c r="Z919" s="3" t="str">
        <f t="shared" si="29"/>
        <v>December</v>
      </c>
      <c r="AA919">
        <v>2003</v>
      </c>
    </row>
    <row r="920" spans="1:27" x14ac:dyDescent="0.2">
      <c r="A920">
        <v>10215</v>
      </c>
      <c r="B920">
        <v>31</v>
      </c>
      <c r="C920" s="5">
        <v>58.71</v>
      </c>
      <c r="D920">
        <v>6</v>
      </c>
      <c r="E920" t="s">
        <v>260</v>
      </c>
      <c r="F920" t="s">
        <v>28</v>
      </c>
      <c r="G920">
        <v>1</v>
      </c>
      <c r="H920">
        <v>1</v>
      </c>
      <c r="I920">
        <v>2004</v>
      </c>
      <c r="J920" t="s">
        <v>633</v>
      </c>
      <c r="K920">
        <v>62</v>
      </c>
      <c r="L920" t="s">
        <v>709</v>
      </c>
      <c r="M920" t="s">
        <v>261</v>
      </c>
      <c r="N920">
        <v>3105553722</v>
      </c>
      <c r="O920" t="s">
        <v>262</v>
      </c>
      <c r="Q920" t="s">
        <v>263</v>
      </c>
      <c r="R920" t="s">
        <v>59</v>
      </c>
      <c r="S920">
        <v>94019</v>
      </c>
      <c r="T920" t="s">
        <v>35</v>
      </c>
      <c r="U920" t="s">
        <v>36</v>
      </c>
      <c r="V920" t="s">
        <v>264</v>
      </c>
      <c r="W920" t="s">
        <v>265</v>
      </c>
      <c r="X920" t="s">
        <v>39</v>
      </c>
      <c r="Y920" s="5">
        <f t="shared" si="28"/>
        <v>1820.01</v>
      </c>
      <c r="Z920" s="3" t="str">
        <f t="shared" si="29"/>
        <v>January</v>
      </c>
      <c r="AA920">
        <v>2004</v>
      </c>
    </row>
    <row r="921" spans="1:27" x14ac:dyDescent="0.2">
      <c r="A921">
        <v>10228</v>
      </c>
      <c r="B921">
        <v>45</v>
      </c>
      <c r="C921" s="5">
        <v>63.71</v>
      </c>
      <c r="D921">
        <v>5</v>
      </c>
      <c r="E921" s="1">
        <v>38263</v>
      </c>
      <c r="F921" t="s">
        <v>28</v>
      </c>
      <c r="G921">
        <v>1</v>
      </c>
      <c r="H921">
        <v>3</v>
      </c>
      <c r="I921">
        <v>2004</v>
      </c>
      <c r="J921" t="s">
        <v>633</v>
      </c>
      <c r="K921">
        <v>62</v>
      </c>
      <c r="L921" t="s">
        <v>709</v>
      </c>
      <c r="M921" t="s">
        <v>266</v>
      </c>
      <c r="N921">
        <v>6175555555</v>
      </c>
      <c r="O921" t="s">
        <v>267</v>
      </c>
      <c r="Q921" t="s">
        <v>134</v>
      </c>
      <c r="R921" t="s">
        <v>135</v>
      </c>
      <c r="S921">
        <v>51247</v>
      </c>
      <c r="T921" t="s">
        <v>35</v>
      </c>
      <c r="U921" t="s">
        <v>36</v>
      </c>
      <c r="V921" t="s">
        <v>268</v>
      </c>
      <c r="W921" t="s">
        <v>157</v>
      </c>
      <c r="X921" t="s">
        <v>39</v>
      </c>
      <c r="Y921" s="5">
        <f t="shared" si="28"/>
        <v>2866.95</v>
      </c>
      <c r="Z921" s="3" t="str">
        <f t="shared" si="29"/>
        <v>March</v>
      </c>
      <c r="AA921">
        <v>2004</v>
      </c>
    </row>
    <row r="922" spans="1:27" x14ac:dyDescent="0.2">
      <c r="A922">
        <v>10244</v>
      </c>
      <c r="B922">
        <v>24</v>
      </c>
      <c r="C922" s="5">
        <v>58.09</v>
      </c>
      <c r="D922">
        <v>3</v>
      </c>
      <c r="E922" t="s">
        <v>652</v>
      </c>
      <c r="F922" t="s">
        <v>28</v>
      </c>
      <c r="G922">
        <v>2</v>
      </c>
      <c r="H922">
        <v>4</v>
      </c>
      <c r="I922">
        <v>2004</v>
      </c>
      <c r="J922" t="s">
        <v>633</v>
      </c>
      <c r="K922">
        <v>62</v>
      </c>
      <c r="L922" t="s">
        <v>709</v>
      </c>
      <c r="M922" t="s">
        <v>192</v>
      </c>
      <c r="N922" t="s">
        <v>193</v>
      </c>
      <c r="O922" t="s">
        <v>194</v>
      </c>
      <c r="Q922" t="s">
        <v>195</v>
      </c>
      <c r="S922">
        <v>28034</v>
      </c>
      <c r="T922" t="s">
        <v>196</v>
      </c>
      <c r="U922" t="s">
        <v>45</v>
      </c>
      <c r="V922" t="s">
        <v>197</v>
      </c>
      <c r="W922" t="s">
        <v>198</v>
      </c>
      <c r="X922" t="s">
        <v>39</v>
      </c>
      <c r="Y922" s="5">
        <f t="shared" si="28"/>
        <v>1394.16</v>
      </c>
      <c r="Z922" s="3" t="str">
        <f t="shared" si="29"/>
        <v>April</v>
      </c>
      <c r="AA922">
        <v>2004</v>
      </c>
    </row>
    <row r="923" spans="1:27" x14ac:dyDescent="0.2">
      <c r="A923">
        <v>10257</v>
      </c>
      <c r="B923">
        <v>49</v>
      </c>
      <c r="C923" s="5">
        <v>53.72</v>
      </c>
      <c r="D923">
        <v>3</v>
      </c>
      <c r="E923" t="s">
        <v>708</v>
      </c>
      <c r="F923" t="s">
        <v>28</v>
      </c>
      <c r="G923">
        <v>2</v>
      </c>
      <c r="H923">
        <v>6</v>
      </c>
      <c r="I923">
        <v>2004</v>
      </c>
      <c r="J923" t="s">
        <v>633</v>
      </c>
      <c r="K923">
        <v>62</v>
      </c>
      <c r="L923" t="s">
        <v>709</v>
      </c>
      <c r="M923" t="s">
        <v>450</v>
      </c>
      <c r="N923">
        <v>4085553659</v>
      </c>
      <c r="O923" t="s">
        <v>451</v>
      </c>
      <c r="Q923" t="s">
        <v>452</v>
      </c>
      <c r="R923" t="s">
        <v>59</v>
      </c>
      <c r="S923">
        <v>94217</v>
      </c>
      <c r="T923" t="s">
        <v>35</v>
      </c>
      <c r="U923" t="s">
        <v>36</v>
      </c>
      <c r="V923" t="s">
        <v>110</v>
      </c>
      <c r="W923" t="s">
        <v>453</v>
      </c>
      <c r="X923" t="s">
        <v>39</v>
      </c>
      <c r="Y923" s="5">
        <f t="shared" si="28"/>
        <v>2632.2799999999997</v>
      </c>
      <c r="Z923" s="3" t="str">
        <f t="shared" si="29"/>
        <v>June</v>
      </c>
      <c r="AA923">
        <v>2004</v>
      </c>
    </row>
    <row r="924" spans="1:27" x14ac:dyDescent="0.2">
      <c r="A924">
        <v>10269</v>
      </c>
      <c r="B924">
        <v>32</v>
      </c>
      <c r="C924" s="5">
        <v>63.08</v>
      </c>
      <c r="D924">
        <v>1</v>
      </c>
      <c r="E924" t="s">
        <v>710</v>
      </c>
      <c r="F924" t="s">
        <v>28</v>
      </c>
      <c r="G924">
        <v>3</v>
      </c>
      <c r="H924">
        <v>7</v>
      </c>
      <c r="I924">
        <v>2004</v>
      </c>
      <c r="J924" t="s">
        <v>633</v>
      </c>
      <c r="K924">
        <v>62</v>
      </c>
      <c r="L924" t="s">
        <v>709</v>
      </c>
      <c r="M924" t="s">
        <v>160</v>
      </c>
      <c r="N924" t="s">
        <v>161</v>
      </c>
      <c r="O924" t="s">
        <v>162</v>
      </c>
      <c r="Q924" t="s">
        <v>163</v>
      </c>
      <c r="S924">
        <v>5020</v>
      </c>
      <c r="T924" t="s">
        <v>164</v>
      </c>
      <c r="U924" t="s">
        <v>45</v>
      </c>
      <c r="V924" t="s">
        <v>165</v>
      </c>
      <c r="W924" t="s">
        <v>166</v>
      </c>
      <c r="X924" t="s">
        <v>39</v>
      </c>
      <c r="Y924" s="5">
        <f t="shared" si="28"/>
        <v>2018.56</v>
      </c>
      <c r="Z924" s="3" t="str">
        <f t="shared" si="29"/>
        <v>July</v>
      </c>
      <c r="AA924">
        <v>2004</v>
      </c>
    </row>
    <row r="925" spans="1:27" x14ac:dyDescent="0.2">
      <c r="A925">
        <v>10280</v>
      </c>
      <c r="B925">
        <v>43</v>
      </c>
      <c r="C925" s="5">
        <v>68.709999999999994</v>
      </c>
      <c r="D925">
        <v>5</v>
      </c>
      <c r="E925" t="s">
        <v>283</v>
      </c>
      <c r="F925" t="s">
        <v>28</v>
      </c>
      <c r="G925">
        <v>3</v>
      </c>
      <c r="H925">
        <v>8</v>
      </c>
      <c r="I925">
        <v>2004</v>
      </c>
      <c r="J925" t="s">
        <v>633</v>
      </c>
      <c r="K925">
        <v>62</v>
      </c>
      <c r="L925" t="s">
        <v>709</v>
      </c>
      <c r="M925" t="s">
        <v>284</v>
      </c>
      <c r="N925" t="s">
        <v>285</v>
      </c>
      <c r="O925" t="s">
        <v>286</v>
      </c>
      <c r="Q925" t="s">
        <v>287</v>
      </c>
      <c r="S925">
        <v>10100</v>
      </c>
      <c r="T925" t="s">
        <v>288</v>
      </c>
      <c r="U925" t="s">
        <v>45</v>
      </c>
      <c r="V925" t="s">
        <v>289</v>
      </c>
      <c r="W925" t="s">
        <v>290</v>
      </c>
      <c r="X925" t="s">
        <v>39</v>
      </c>
      <c r="Y925" s="5">
        <f t="shared" si="28"/>
        <v>2954.5299999999997</v>
      </c>
      <c r="Z925" s="3" t="str">
        <f t="shared" si="29"/>
        <v>August</v>
      </c>
      <c r="AA925">
        <v>2004</v>
      </c>
    </row>
    <row r="926" spans="1:27" x14ac:dyDescent="0.2">
      <c r="A926">
        <v>10291</v>
      </c>
      <c r="B926">
        <v>37</v>
      </c>
      <c r="C926" s="5">
        <v>50.59</v>
      </c>
      <c r="D926">
        <v>14</v>
      </c>
      <c r="E926" s="1">
        <v>38208</v>
      </c>
      <c r="F926" t="s">
        <v>28</v>
      </c>
      <c r="G926">
        <v>3</v>
      </c>
      <c r="H926">
        <v>9</v>
      </c>
      <c r="I926">
        <v>2004</v>
      </c>
      <c r="J926" t="s">
        <v>633</v>
      </c>
      <c r="K926">
        <v>62</v>
      </c>
      <c r="L926" t="s">
        <v>709</v>
      </c>
      <c r="M926" t="s">
        <v>291</v>
      </c>
      <c r="N926" t="s">
        <v>292</v>
      </c>
      <c r="O926" t="s">
        <v>293</v>
      </c>
      <c r="Q926" t="s">
        <v>294</v>
      </c>
      <c r="S926" t="s">
        <v>295</v>
      </c>
      <c r="T926" t="s">
        <v>208</v>
      </c>
      <c r="U926" t="s">
        <v>45</v>
      </c>
      <c r="V926" t="s">
        <v>296</v>
      </c>
      <c r="W926" t="s">
        <v>230</v>
      </c>
      <c r="X926" t="s">
        <v>39</v>
      </c>
      <c r="Y926" s="5">
        <f t="shared" si="28"/>
        <v>1871.8300000000002</v>
      </c>
      <c r="Z926" s="3" t="str">
        <f t="shared" si="29"/>
        <v>September</v>
      </c>
      <c r="AA926">
        <v>2004</v>
      </c>
    </row>
    <row r="927" spans="1:27" x14ac:dyDescent="0.2">
      <c r="A927">
        <v>10304</v>
      </c>
      <c r="B927">
        <v>24</v>
      </c>
      <c r="C927" s="5">
        <v>64.959999999999994</v>
      </c>
      <c r="D927">
        <v>9</v>
      </c>
      <c r="E927" s="1">
        <v>38301</v>
      </c>
      <c r="F927" t="s">
        <v>28</v>
      </c>
      <c r="G927">
        <v>4</v>
      </c>
      <c r="H927">
        <v>10</v>
      </c>
      <c r="I927">
        <v>2004</v>
      </c>
      <c r="J927" t="s">
        <v>633</v>
      </c>
      <c r="K927">
        <v>62</v>
      </c>
      <c r="L927" t="s">
        <v>709</v>
      </c>
      <c r="M927" t="s">
        <v>297</v>
      </c>
      <c r="N927" t="s">
        <v>298</v>
      </c>
      <c r="O927" t="s">
        <v>299</v>
      </c>
      <c r="Q927" t="s">
        <v>300</v>
      </c>
      <c r="S927">
        <v>78000</v>
      </c>
      <c r="T927" t="s">
        <v>44</v>
      </c>
      <c r="U927" t="s">
        <v>45</v>
      </c>
      <c r="V927" t="s">
        <v>301</v>
      </c>
      <c r="W927" t="s">
        <v>53</v>
      </c>
      <c r="X927" t="s">
        <v>39</v>
      </c>
      <c r="Y927" s="5">
        <f t="shared" si="28"/>
        <v>1559.04</v>
      </c>
      <c r="Z927" s="3" t="str">
        <f t="shared" si="29"/>
        <v>October</v>
      </c>
      <c r="AA927">
        <v>2004</v>
      </c>
    </row>
    <row r="928" spans="1:27" x14ac:dyDescent="0.2">
      <c r="A928">
        <v>10312</v>
      </c>
      <c r="B928">
        <v>35</v>
      </c>
      <c r="C928" s="5">
        <v>53.72</v>
      </c>
      <c r="D928">
        <v>6</v>
      </c>
      <c r="E928" t="s">
        <v>302</v>
      </c>
      <c r="F928" t="s">
        <v>28</v>
      </c>
      <c r="G928">
        <v>4</v>
      </c>
      <c r="H928">
        <v>10</v>
      </c>
      <c r="I928">
        <v>2004</v>
      </c>
      <c r="J928" t="s">
        <v>633</v>
      </c>
      <c r="K928">
        <v>62</v>
      </c>
      <c r="L928" t="s">
        <v>709</v>
      </c>
      <c r="M928" t="s">
        <v>303</v>
      </c>
      <c r="N928">
        <v>4155551450</v>
      </c>
      <c r="O928" t="s">
        <v>304</v>
      </c>
      <c r="Q928" t="s">
        <v>305</v>
      </c>
      <c r="R928" t="s">
        <v>59</v>
      </c>
      <c r="S928">
        <v>97562</v>
      </c>
      <c r="T928" t="s">
        <v>35</v>
      </c>
      <c r="U928" t="s">
        <v>36</v>
      </c>
      <c r="V928" t="s">
        <v>306</v>
      </c>
      <c r="W928" t="s">
        <v>307</v>
      </c>
      <c r="X928" t="s">
        <v>39</v>
      </c>
      <c r="Y928" s="5">
        <f t="shared" si="28"/>
        <v>1880.2</v>
      </c>
      <c r="Z928" s="3" t="str">
        <f t="shared" si="29"/>
        <v>October</v>
      </c>
      <c r="AA928">
        <v>2004</v>
      </c>
    </row>
    <row r="929" spans="1:27" x14ac:dyDescent="0.2">
      <c r="A929">
        <v>10322</v>
      </c>
      <c r="B929">
        <v>41</v>
      </c>
      <c r="C929" s="5">
        <v>29.87</v>
      </c>
      <c r="D929">
        <v>13</v>
      </c>
      <c r="E929" s="1">
        <v>38088</v>
      </c>
      <c r="F929" t="s">
        <v>28</v>
      </c>
      <c r="G929">
        <v>4</v>
      </c>
      <c r="H929">
        <v>11</v>
      </c>
      <c r="I929">
        <v>2004</v>
      </c>
      <c r="J929" t="s">
        <v>633</v>
      </c>
      <c r="K929">
        <v>62</v>
      </c>
      <c r="L929" t="s">
        <v>709</v>
      </c>
      <c r="M929" t="s">
        <v>308</v>
      </c>
      <c r="N929">
        <v>6035558647</v>
      </c>
      <c r="O929" t="s">
        <v>309</v>
      </c>
      <c r="Q929" t="s">
        <v>310</v>
      </c>
      <c r="R929" t="s">
        <v>311</v>
      </c>
      <c r="S929">
        <v>62005</v>
      </c>
      <c r="T929" t="s">
        <v>35</v>
      </c>
      <c r="U929" t="s">
        <v>36</v>
      </c>
      <c r="V929" t="s">
        <v>60</v>
      </c>
      <c r="W929" t="s">
        <v>307</v>
      </c>
      <c r="X929" t="s">
        <v>39</v>
      </c>
      <c r="Y929" s="5">
        <f t="shared" si="28"/>
        <v>1224.67</v>
      </c>
      <c r="Z929" s="3" t="str">
        <f t="shared" si="29"/>
        <v>November</v>
      </c>
      <c r="AA929">
        <v>2004</v>
      </c>
    </row>
    <row r="930" spans="1:27" x14ac:dyDescent="0.2">
      <c r="A930">
        <v>10332</v>
      </c>
      <c r="B930">
        <v>26</v>
      </c>
      <c r="C930" s="5">
        <v>100</v>
      </c>
      <c r="D930">
        <v>17</v>
      </c>
      <c r="E930" t="s">
        <v>631</v>
      </c>
      <c r="F930" t="s">
        <v>28</v>
      </c>
      <c r="G930">
        <v>4</v>
      </c>
      <c r="H930">
        <v>11</v>
      </c>
      <c r="I930">
        <v>2004</v>
      </c>
      <c r="J930" t="s">
        <v>633</v>
      </c>
      <c r="K930">
        <v>62</v>
      </c>
      <c r="L930" t="s">
        <v>709</v>
      </c>
      <c r="M930" t="s">
        <v>560</v>
      </c>
      <c r="N930" t="s">
        <v>561</v>
      </c>
      <c r="O930" t="s">
        <v>562</v>
      </c>
      <c r="Q930" t="s">
        <v>563</v>
      </c>
      <c r="S930" t="s">
        <v>564</v>
      </c>
      <c r="T930" t="s">
        <v>187</v>
      </c>
      <c r="U930" t="s">
        <v>45</v>
      </c>
      <c r="V930" t="s">
        <v>565</v>
      </c>
      <c r="W930" t="s">
        <v>102</v>
      </c>
      <c r="X930" t="s">
        <v>39</v>
      </c>
      <c r="Y930" s="5">
        <f t="shared" si="28"/>
        <v>2600</v>
      </c>
      <c r="Z930" s="3" t="str">
        <f t="shared" si="29"/>
        <v>November</v>
      </c>
      <c r="AA930">
        <v>2004</v>
      </c>
    </row>
    <row r="931" spans="1:27" x14ac:dyDescent="0.2">
      <c r="A931">
        <v>10347</v>
      </c>
      <c r="B931">
        <v>34</v>
      </c>
      <c r="C931" s="5">
        <v>64.959999999999994</v>
      </c>
      <c r="D931">
        <v>10</v>
      </c>
      <c r="E931" t="s">
        <v>313</v>
      </c>
      <c r="F931" t="s">
        <v>28</v>
      </c>
      <c r="G931">
        <v>4</v>
      </c>
      <c r="H931">
        <v>11</v>
      </c>
      <c r="I931">
        <v>2004</v>
      </c>
      <c r="J931" t="s">
        <v>633</v>
      </c>
      <c r="K931">
        <v>62</v>
      </c>
      <c r="L931" t="s">
        <v>709</v>
      </c>
      <c r="M931" t="s">
        <v>97</v>
      </c>
      <c r="N931" t="s">
        <v>98</v>
      </c>
      <c r="O931" t="s">
        <v>99</v>
      </c>
      <c r="P931" t="s">
        <v>100</v>
      </c>
      <c r="Q931" t="s">
        <v>101</v>
      </c>
      <c r="R931" t="s">
        <v>102</v>
      </c>
      <c r="S931">
        <v>3004</v>
      </c>
      <c r="T931" t="s">
        <v>103</v>
      </c>
      <c r="U931" t="s">
        <v>104</v>
      </c>
      <c r="V931" t="s">
        <v>105</v>
      </c>
      <c r="W931" t="s">
        <v>106</v>
      </c>
      <c r="X931" t="s">
        <v>39</v>
      </c>
      <c r="Y931" s="5">
        <f t="shared" si="28"/>
        <v>2208.64</v>
      </c>
      <c r="Z931" s="3" t="str">
        <f t="shared" si="29"/>
        <v>November</v>
      </c>
      <c r="AA931">
        <v>2004</v>
      </c>
    </row>
    <row r="932" spans="1:27" x14ac:dyDescent="0.2">
      <c r="A932">
        <v>10357</v>
      </c>
      <c r="B932">
        <v>49</v>
      </c>
      <c r="C932" s="5">
        <v>70.58</v>
      </c>
      <c r="D932">
        <v>5</v>
      </c>
      <c r="E932" s="1">
        <v>38272</v>
      </c>
      <c r="F932" t="s">
        <v>28</v>
      </c>
      <c r="G932">
        <v>4</v>
      </c>
      <c r="H932">
        <v>12</v>
      </c>
      <c r="I932">
        <v>2004</v>
      </c>
      <c r="J932" t="s">
        <v>633</v>
      </c>
      <c r="K932">
        <v>62</v>
      </c>
      <c r="L932" t="s">
        <v>709</v>
      </c>
      <c r="M932" t="s">
        <v>303</v>
      </c>
      <c r="N932">
        <v>4155551450</v>
      </c>
      <c r="O932" t="s">
        <v>304</v>
      </c>
      <c r="Q932" t="s">
        <v>305</v>
      </c>
      <c r="R932" t="s">
        <v>59</v>
      </c>
      <c r="S932">
        <v>97562</v>
      </c>
      <c r="T932" t="s">
        <v>35</v>
      </c>
      <c r="U932" t="s">
        <v>36</v>
      </c>
      <c r="V932" t="s">
        <v>306</v>
      </c>
      <c r="W932" t="s">
        <v>307</v>
      </c>
      <c r="X932" t="s">
        <v>54</v>
      </c>
      <c r="Y932" s="5">
        <f t="shared" si="28"/>
        <v>3458.42</v>
      </c>
      <c r="Z932" s="3" t="str">
        <f t="shared" si="29"/>
        <v>December</v>
      </c>
      <c r="AA932">
        <v>2004</v>
      </c>
    </row>
    <row r="933" spans="1:27" x14ac:dyDescent="0.2">
      <c r="A933">
        <v>10369</v>
      </c>
      <c r="B933">
        <v>28</v>
      </c>
      <c r="C933" s="5">
        <v>44.21</v>
      </c>
      <c r="D933">
        <v>6</v>
      </c>
      <c r="E933" t="s">
        <v>314</v>
      </c>
      <c r="F933" t="s">
        <v>28</v>
      </c>
      <c r="G933">
        <v>1</v>
      </c>
      <c r="H933">
        <v>1</v>
      </c>
      <c r="I933">
        <v>2005</v>
      </c>
      <c r="J933" t="s">
        <v>633</v>
      </c>
      <c r="K933">
        <v>62</v>
      </c>
      <c r="L933" t="s">
        <v>709</v>
      </c>
      <c r="M933" t="s">
        <v>315</v>
      </c>
      <c r="N933">
        <v>6175558555</v>
      </c>
      <c r="O933" t="s">
        <v>316</v>
      </c>
      <c r="Q933" t="s">
        <v>317</v>
      </c>
      <c r="R933" t="s">
        <v>135</v>
      </c>
      <c r="S933">
        <v>58339</v>
      </c>
      <c r="T933" t="s">
        <v>35</v>
      </c>
      <c r="U933" t="s">
        <v>36</v>
      </c>
      <c r="V933" t="s">
        <v>306</v>
      </c>
      <c r="W933" t="s">
        <v>318</v>
      </c>
      <c r="X933" t="s">
        <v>39</v>
      </c>
      <c r="Y933" s="5">
        <f t="shared" si="28"/>
        <v>1237.8800000000001</v>
      </c>
      <c r="Z933" s="3" t="str">
        <f t="shared" si="29"/>
        <v>January</v>
      </c>
      <c r="AA933">
        <v>2005</v>
      </c>
    </row>
    <row r="934" spans="1:27" x14ac:dyDescent="0.2">
      <c r="A934">
        <v>10381</v>
      </c>
      <c r="B934">
        <v>40</v>
      </c>
      <c r="C934" s="5">
        <v>68.08</v>
      </c>
      <c r="D934">
        <v>4</v>
      </c>
      <c r="E934" t="s">
        <v>319</v>
      </c>
      <c r="F934" t="s">
        <v>28</v>
      </c>
      <c r="G934">
        <v>1</v>
      </c>
      <c r="H934">
        <v>2</v>
      </c>
      <c r="I934">
        <v>2005</v>
      </c>
      <c r="J934" t="s">
        <v>633</v>
      </c>
      <c r="K934">
        <v>62</v>
      </c>
      <c r="L934" t="s">
        <v>709</v>
      </c>
      <c r="M934" t="s">
        <v>62</v>
      </c>
      <c r="N934">
        <v>6505551386</v>
      </c>
      <c r="O934" t="s">
        <v>63</v>
      </c>
      <c r="Q934" t="s">
        <v>64</v>
      </c>
      <c r="R934" t="s">
        <v>59</v>
      </c>
      <c r="T934" t="s">
        <v>35</v>
      </c>
      <c r="U934" t="s">
        <v>36</v>
      </c>
      <c r="V934" t="s">
        <v>65</v>
      </c>
      <c r="W934" t="s">
        <v>61</v>
      </c>
      <c r="X934" t="s">
        <v>39</v>
      </c>
      <c r="Y934" s="5">
        <f t="shared" si="28"/>
        <v>2723.2</v>
      </c>
      <c r="Z934" s="3" t="str">
        <f t="shared" si="29"/>
        <v>February</v>
      </c>
      <c r="AA934">
        <v>2005</v>
      </c>
    </row>
    <row r="935" spans="1:27" x14ac:dyDescent="0.2">
      <c r="A935">
        <v>10392</v>
      </c>
      <c r="B935">
        <v>37</v>
      </c>
      <c r="C935" s="5">
        <v>59.96</v>
      </c>
      <c r="D935">
        <v>3</v>
      </c>
      <c r="E935" s="1">
        <v>38628</v>
      </c>
      <c r="F935" t="s">
        <v>28</v>
      </c>
      <c r="G935">
        <v>1</v>
      </c>
      <c r="H935">
        <v>3</v>
      </c>
      <c r="I935">
        <v>2005</v>
      </c>
      <c r="J935" t="s">
        <v>633</v>
      </c>
      <c r="K935">
        <v>62</v>
      </c>
      <c r="L935" t="s">
        <v>709</v>
      </c>
      <c r="M935" t="s">
        <v>463</v>
      </c>
      <c r="N935" t="s">
        <v>464</v>
      </c>
      <c r="O935" t="s">
        <v>465</v>
      </c>
      <c r="Q935" t="s">
        <v>466</v>
      </c>
      <c r="S935">
        <v>8010</v>
      </c>
      <c r="T935" t="s">
        <v>164</v>
      </c>
      <c r="U935" t="s">
        <v>45</v>
      </c>
      <c r="V935" t="s">
        <v>467</v>
      </c>
      <c r="W935" t="s">
        <v>468</v>
      </c>
      <c r="X935" t="s">
        <v>39</v>
      </c>
      <c r="Y935" s="5">
        <f t="shared" si="28"/>
        <v>2218.52</v>
      </c>
      <c r="Z935" s="3" t="str">
        <f t="shared" si="29"/>
        <v>March</v>
      </c>
      <c r="AA935">
        <v>2005</v>
      </c>
    </row>
    <row r="936" spans="1:27" x14ac:dyDescent="0.2">
      <c r="A936">
        <v>10423</v>
      </c>
      <c r="B936">
        <v>31</v>
      </c>
      <c r="C936" s="5">
        <v>53.72</v>
      </c>
      <c r="D936">
        <v>3</v>
      </c>
      <c r="E936" t="s">
        <v>654</v>
      </c>
      <c r="F936" t="s">
        <v>336</v>
      </c>
      <c r="G936">
        <v>2</v>
      </c>
      <c r="H936">
        <v>5</v>
      </c>
      <c r="I936">
        <v>2005</v>
      </c>
      <c r="J936" t="s">
        <v>633</v>
      </c>
      <c r="K936">
        <v>62</v>
      </c>
      <c r="L936" t="s">
        <v>709</v>
      </c>
      <c r="M936" t="s">
        <v>411</v>
      </c>
      <c r="N936" t="s">
        <v>412</v>
      </c>
      <c r="O936" t="s">
        <v>413</v>
      </c>
      <c r="Q936" t="s">
        <v>414</v>
      </c>
      <c r="S936" t="s">
        <v>415</v>
      </c>
      <c r="T936" t="s">
        <v>416</v>
      </c>
      <c r="U936" t="s">
        <v>45</v>
      </c>
      <c r="V936" t="s">
        <v>417</v>
      </c>
      <c r="W936" t="s">
        <v>418</v>
      </c>
      <c r="X936" t="s">
        <v>39</v>
      </c>
      <c r="Y936" s="5">
        <f t="shared" si="28"/>
        <v>1665.32</v>
      </c>
      <c r="Z936" s="3" t="str">
        <f t="shared" si="29"/>
        <v>May</v>
      </c>
      <c r="AA936">
        <v>2005</v>
      </c>
    </row>
    <row r="937" spans="1:27" x14ac:dyDescent="0.2">
      <c r="A937">
        <v>10106</v>
      </c>
      <c r="B937">
        <v>41</v>
      </c>
      <c r="C937" s="5">
        <v>83.44</v>
      </c>
      <c r="D937">
        <v>18</v>
      </c>
      <c r="E937" t="s">
        <v>661</v>
      </c>
      <c r="F937" t="s">
        <v>28</v>
      </c>
      <c r="G937">
        <v>1</v>
      </c>
      <c r="H937">
        <v>2</v>
      </c>
      <c r="I937">
        <v>2003</v>
      </c>
      <c r="J937" t="s">
        <v>711</v>
      </c>
      <c r="K937">
        <v>86</v>
      </c>
      <c r="L937" t="s">
        <v>712</v>
      </c>
      <c r="M937" t="s">
        <v>639</v>
      </c>
      <c r="N937" t="s">
        <v>640</v>
      </c>
      <c r="O937" t="s">
        <v>641</v>
      </c>
      <c r="Q937" t="s">
        <v>642</v>
      </c>
      <c r="S937">
        <v>24100</v>
      </c>
      <c r="T937" t="s">
        <v>288</v>
      </c>
      <c r="U937" t="s">
        <v>45</v>
      </c>
      <c r="V937" t="s">
        <v>643</v>
      </c>
      <c r="W937" t="s">
        <v>644</v>
      </c>
      <c r="X937" t="s">
        <v>54</v>
      </c>
      <c r="Y937" s="5">
        <f t="shared" si="28"/>
        <v>3421.04</v>
      </c>
      <c r="Z937" s="3" t="str">
        <f t="shared" si="29"/>
        <v>February</v>
      </c>
      <c r="AA937">
        <v>2003</v>
      </c>
    </row>
    <row r="938" spans="1:27" x14ac:dyDescent="0.2">
      <c r="A938">
        <v>10119</v>
      </c>
      <c r="B938">
        <v>21</v>
      </c>
      <c r="C938" s="5">
        <v>89.46</v>
      </c>
      <c r="D938">
        <v>9</v>
      </c>
      <c r="E938" t="s">
        <v>368</v>
      </c>
      <c r="F938" t="s">
        <v>28</v>
      </c>
      <c r="G938">
        <v>2</v>
      </c>
      <c r="H938">
        <v>4</v>
      </c>
      <c r="I938">
        <v>2003</v>
      </c>
      <c r="J938" t="s">
        <v>711</v>
      </c>
      <c r="K938">
        <v>86</v>
      </c>
      <c r="L938" t="s">
        <v>712</v>
      </c>
      <c r="M938" t="s">
        <v>160</v>
      </c>
      <c r="N938" t="s">
        <v>161</v>
      </c>
      <c r="O938" t="s">
        <v>162</v>
      </c>
      <c r="Q938" t="s">
        <v>163</v>
      </c>
      <c r="S938">
        <v>5020</v>
      </c>
      <c r="T938" t="s">
        <v>164</v>
      </c>
      <c r="U938" t="s">
        <v>45</v>
      </c>
      <c r="V938" t="s">
        <v>165</v>
      </c>
      <c r="W938" t="s">
        <v>166</v>
      </c>
      <c r="X938" t="s">
        <v>39</v>
      </c>
      <c r="Y938" s="5">
        <f t="shared" si="28"/>
        <v>1878.6599999999999</v>
      </c>
      <c r="Z938" s="3" t="str">
        <f t="shared" si="29"/>
        <v>April</v>
      </c>
      <c r="AA938">
        <v>2003</v>
      </c>
    </row>
    <row r="939" spans="1:27" x14ac:dyDescent="0.2">
      <c r="A939">
        <v>10130</v>
      </c>
      <c r="B939">
        <v>40</v>
      </c>
      <c r="C939" s="5">
        <v>96.34</v>
      </c>
      <c r="D939">
        <v>2</v>
      </c>
      <c r="E939" t="s">
        <v>664</v>
      </c>
      <c r="F939" t="s">
        <v>28</v>
      </c>
      <c r="G939">
        <v>2</v>
      </c>
      <c r="H939">
        <v>6</v>
      </c>
      <c r="I939">
        <v>2003</v>
      </c>
      <c r="J939" t="s">
        <v>711</v>
      </c>
      <c r="K939">
        <v>86</v>
      </c>
      <c r="L939" t="s">
        <v>712</v>
      </c>
      <c r="M939" t="s">
        <v>713</v>
      </c>
      <c r="N939">
        <v>6175558428</v>
      </c>
      <c r="O939" t="s">
        <v>714</v>
      </c>
      <c r="Q939" t="s">
        <v>317</v>
      </c>
      <c r="R939" t="s">
        <v>135</v>
      </c>
      <c r="S939">
        <v>58339</v>
      </c>
      <c r="T939" t="s">
        <v>35</v>
      </c>
      <c r="U939" t="s">
        <v>36</v>
      </c>
      <c r="V939" t="s">
        <v>607</v>
      </c>
      <c r="W939" t="s">
        <v>272</v>
      </c>
      <c r="X939" t="s">
        <v>54</v>
      </c>
      <c r="Y939" s="5">
        <f t="shared" si="28"/>
        <v>3853.6000000000004</v>
      </c>
      <c r="Z939" s="3" t="str">
        <f t="shared" si="29"/>
        <v>June</v>
      </c>
      <c r="AA939">
        <v>2003</v>
      </c>
    </row>
    <row r="940" spans="1:27" x14ac:dyDescent="0.2">
      <c r="A940">
        <v>10143</v>
      </c>
      <c r="B940">
        <v>46</v>
      </c>
      <c r="C940" s="5">
        <v>74.84</v>
      </c>
      <c r="D940">
        <v>13</v>
      </c>
      <c r="E940" s="1">
        <v>37902</v>
      </c>
      <c r="F940" t="s">
        <v>28</v>
      </c>
      <c r="G940">
        <v>3</v>
      </c>
      <c r="H940">
        <v>8</v>
      </c>
      <c r="I940">
        <v>2003</v>
      </c>
      <c r="J940" t="s">
        <v>711</v>
      </c>
      <c r="K940">
        <v>86</v>
      </c>
      <c r="L940" t="s">
        <v>712</v>
      </c>
      <c r="M940" t="s">
        <v>375</v>
      </c>
      <c r="N940">
        <v>5085559555</v>
      </c>
      <c r="O940" t="s">
        <v>376</v>
      </c>
      <c r="Q940" t="s">
        <v>179</v>
      </c>
      <c r="R940" t="s">
        <v>135</v>
      </c>
      <c r="S940">
        <v>50553</v>
      </c>
      <c r="T940" t="s">
        <v>35</v>
      </c>
      <c r="U940" t="s">
        <v>36</v>
      </c>
      <c r="V940" t="s">
        <v>377</v>
      </c>
      <c r="W940" t="s">
        <v>378</v>
      </c>
      <c r="X940" t="s">
        <v>54</v>
      </c>
      <c r="Y940" s="5">
        <f t="shared" si="28"/>
        <v>3442.6400000000003</v>
      </c>
      <c r="Z940" s="3" t="str">
        <f t="shared" si="29"/>
        <v>August</v>
      </c>
      <c r="AA940">
        <v>2003</v>
      </c>
    </row>
    <row r="941" spans="1:27" x14ac:dyDescent="0.2">
      <c r="A941">
        <v>10155</v>
      </c>
      <c r="B941">
        <v>44</v>
      </c>
      <c r="C941" s="5">
        <v>79.14</v>
      </c>
      <c r="D941">
        <v>11</v>
      </c>
      <c r="E941" s="1">
        <v>37782</v>
      </c>
      <c r="F941" t="s">
        <v>28</v>
      </c>
      <c r="G941">
        <v>4</v>
      </c>
      <c r="H941">
        <v>10</v>
      </c>
      <c r="I941">
        <v>2003</v>
      </c>
      <c r="J941" t="s">
        <v>711</v>
      </c>
      <c r="K941">
        <v>86</v>
      </c>
      <c r="L941" t="s">
        <v>712</v>
      </c>
      <c r="M941" t="s">
        <v>139</v>
      </c>
      <c r="N941" t="s">
        <v>140</v>
      </c>
      <c r="O941" t="s">
        <v>141</v>
      </c>
      <c r="Q941" t="s">
        <v>142</v>
      </c>
      <c r="S941">
        <v>21240</v>
      </c>
      <c r="T941" t="s">
        <v>143</v>
      </c>
      <c r="U941" t="s">
        <v>45</v>
      </c>
      <c r="V941" t="s">
        <v>144</v>
      </c>
      <c r="W941" t="s">
        <v>145</v>
      </c>
      <c r="X941" t="s">
        <v>54</v>
      </c>
      <c r="Y941" s="5">
        <f t="shared" si="28"/>
        <v>3482.16</v>
      </c>
      <c r="Z941" s="3" t="str">
        <f t="shared" si="29"/>
        <v>October</v>
      </c>
      <c r="AA941">
        <v>2003</v>
      </c>
    </row>
    <row r="942" spans="1:27" x14ac:dyDescent="0.2">
      <c r="A942">
        <v>10167</v>
      </c>
      <c r="B942">
        <v>46</v>
      </c>
      <c r="C942" s="5">
        <v>73.12</v>
      </c>
      <c r="D942">
        <v>7</v>
      </c>
      <c r="E942" t="s">
        <v>379</v>
      </c>
      <c r="F942" t="s">
        <v>380</v>
      </c>
      <c r="G942">
        <v>4</v>
      </c>
      <c r="H942">
        <v>10</v>
      </c>
      <c r="I942">
        <v>2003</v>
      </c>
      <c r="J942" t="s">
        <v>711</v>
      </c>
      <c r="K942">
        <v>86</v>
      </c>
      <c r="L942" t="s">
        <v>712</v>
      </c>
      <c r="M942" t="s">
        <v>291</v>
      </c>
      <c r="N942" t="s">
        <v>292</v>
      </c>
      <c r="O942" t="s">
        <v>293</v>
      </c>
      <c r="Q942" t="s">
        <v>294</v>
      </c>
      <c r="S942" t="s">
        <v>295</v>
      </c>
      <c r="T942" t="s">
        <v>208</v>
      </c>
      <c r="U942" t="s">
        <v>45</v>
      </c>
      <c r="V942" t="s">
        <v>296</v>
      </c>
      <c r="W942" t="s">
        <v>230</v>
      </c>
      <c r="X942" t="s">
        <v>54</v>
      </c>
      <c r="Y942" s="5">
        <f t="shared" si="28"/>
        <v>3363.5200000000004</v>
      </c>
      <c r="Z942" s="3" t="str">
        <f t="shared" si="29"/>
        <v>October</v>
      </c>
      <c r="AA942">
        <v>2003</v>
      </c>
    </row>
    <row r="943" spans="1:27" x14ac:dyDescent="0.2">
      <c r="A943">
        <v>10178</v>
      </c>
      <c r="B943">
        <v>41</v>
      </c>
      <c r="C943" s="5">
        <v>81.72</v>
      </c>
      <c r="D943">
        <v>10</v>
      </c>
      <c r="E943" s="1">
        <v>37844</v>
      </c>
      <c r="F943" t="s">
        <v>28</v>
      </c>
      <c r="G943">
        <v>4</v>
      </c>
      <c r="H943">
        <v>11</v>
      </c>
      <c r="I943">
        <v>2003</v>
      </c>
      <c r="J943" t="s">
        <v>711</v>
      </c>
      <c r="K943">
        <v>86</v>
      </c>
      <c r="L943" t="s">
        <v>712</v>
      </c>
      <c r="M943" t="s">
        <v>381</v>
      </c>
      <c r="N943" t="s">
        <v>382</v>
      </c>
      <c r="O943" t="s">
        <v>383</v>
      </c>
      <c r="Q943" t="s">
        <v>384</v>
      </c>
      <c r="S943">
        <v>31000</v>
      </c>
      <c r="T943" t="s">
        <v>44</v>
      </c>
      <c r="U943" t="s">
        <v>45</v>
      </c>
      <c r="V943" t="s">
        <v>385</v>
      </c>
      <c r="W943" t="s">
        <v>386</v>
      </c>
      <c r="X943" t="s">
        <v>54</v>
      </c>
      <c r="Y943" s="5">
        <f t="shared" si="28"/>
        <v>3350.52</v>
      </c>
      <c r="Z943" s="3" t="str">
        <f t="shared" si="29"/>
        <v>November</v>
      </c>
      <c r="AA943">
        <v>2003</v>
      </c>
    </row>
    <row r="944" spans="1:27" x14ac:dyDescent="0.2">
      <c r="A944">
        <v>10186</v>
      </c>
      <c r="B944">
        <v>32</v>
      </c>
      <c r="C944" s="5">
        <v>89.46</v>
      </c>
      <c r="D944">
        <v>7</v>
      </c>
      <c r="E944" t="s">
        <v>387</v>
      </c>
      <c r="F944" t="s">
        <v>28</v>
      </c>
      <c r="G944">
        <v>4</v>
      </c>
      <c r="H944">
        <v>11</v>
      </c>
      <c r="I944">
        <v>2003</v>
      </c>
      <c r="J944" t="s">
        <v>711</v>
      </c>
      <c r="K944">
        <v>86</v>
      </c>
      <c r="L944" t="s">
        <v>712</v>
      </c>
      <c r="M944" t="s">
        <v>388</v>
      </c>
      <c r="N944" t="s">
        <v>389</v>
      </c>
      <c r="O944" t="s">
        <v>390</v>
      </c>
      <c r="Q944" t="s">
        <v>372</v>
      </c>
      <c r="S944" t="s">
        <v>391</v>
      </c>
      <c r="T944" t="s">
        <v>187</v>
      </c>
      <c r="U944" t="s">
        <v>45</v>
      </c>
      <c r="V944" t="s">
        <v>392</v>
      </c>
      <c r="W944" t="s">
        <v>393</v>
      </c>
      <c r="X944" t="s">
        <v>39</v>
      </c>
      <c r="Y944" s="5">
        <f t="shared" si="28"/>
        <v>2862.72</v>
      </c>
      <c r="Z944" s="3" t="str">
        <f t="shared" si="29"/>
        <v>November</v>
      </c>
      <c r="AA944">
        <v>2003</v>
      </c>
    </row>
    <row r="945" spans="1:27" x14ac:dyDescent="0.2">
      <c r="A945">
        <v>10197</v>
      </c>
      <c r="B945">
        <v>46</v>
      </c>
      <c r="C945" s="5">
        <v>87.74</v>
      </c>
      <c r="D945">
        <v>4</v>
      </c>
      <c r="E945" t="s">
        <v>394</v>
      </c>
      <c r="F945" t="s">
        <v>28</v>
      </c>
      <c r="G945">
        <v>4</v>
      </c>
      <c r="H945">
        <v>11</v>
      </c>
      <c r="I945">
        <v>2003</v>
      </c>
      <c r="J945" t="s">
        <v>711</v>
      </c>
      <c r="K945">
        <v>86</v>
      </c>
      <c r="L945" t="s">
        <v>712</v>
      </c>
      <c r="M945" t="s">
        <v>395</v>
      </c>
      <c r="N945" t="s">
        <v>396</v>
      </c>
      <c r="O945" t="s">
        <v>397</v>
      </c>
      <c r="Q945" t="s">
        <v>398</v>
      </c>
      <c r="S945">
        <v>8022</v>
      </c>
      <c r="T945" t="s">
        <v>196</v>
      </c>
      <c r="U945" t="s">
        <v>45</v>
      </c>
      <c r="V945" t="s">
        <v>399</v>
      </c>
      <c r="W945" t="s">
        <v>400</v>
      </c>
      <c r="X945" t="s">
        <v>54</v>
      </c>
      <c r="Y945" s="5">
        <f t="shared" si="28"/>
        <v>4036.04</v>
      </c>
      <c r="Z945" s="3" t="str">
        <f t="shared" si="29"/>
        <v>November</v>
      </c>
      <c r="AA945">
        <v>2003</v>
      </c>
    </row>
    <row r="946" spans="1:27" x14ac:dyDescent="0.2">
      <c r="A946">
        <v>10209</v>
      </c>
      <c r="B946">
        <v>28</v>
      </c>
      <c r="C946" s="5">
        <v>100</v>
      </c>
      <c r="D946">
        <v>6</v>
      </c>
      <c r="E946" s="1">
        <v>38231</v>
      </c>
      <c r="F946" t="s">
        <v>28</v>
      </c>
      <c r="G946">
        <v>1</v>
      </c>
      <c r="H946">
        <v>1</v>
      </c>
      <c r="I946">
        <v>2004</v>
      </c>
      <c r="J946" t="s">
        <v>711</v>
      </c>
      <c r="K946">
        <v>86</v>
      </c>
      <c r="L946" t="s">
        <v>712</v>
      </c>
      <c r="M946" t="s">
        <v>401</v>
      </c>
      <c r="N946">
        <v>2155554369</v>
      </c>
      <c r="O946" t="s">
        <v>402</v>
      </c>
      <c r="Q946" t="s">
        <v>403</v>
      </c>
      <c r="R946" t="s">
        <v>59</v>
      </c>
      <c r="T946" t="s">
        <v>35</v>
      </c>
      <c r="U946" t="s">
        <v>36</v>
      </c>
      <c r="V946" t="s">
        <v>404</v>
      </c>
      <c r="W946" t="s">
        <v>111</v>
      </c>
      <c r="X946" t="s">
        <v>39</v>
      </c>
      <c r="Y946" s="5">
        <f t="shared" si="28"/>
        <v>2800</v>
      </c>
      <c r="Z946" s="3" t="str">
        <f t="shared" si="29"/>
        <v>January</v>
      </c>
      <c r="AA946">
        <v>2004</v>
      </c>
    </row>
    <row r="947" spans="1:27" x14ac:dyDescent="0.2">
      <c r="A947">
        <v>10222</v>
      </c>
      <c r="B947">
        <v>49</v>
      </c>
      <c r="C947" s="5">
        <v>94.62</v>
      </c>
      <c r="D947">
        <v>10</v>
      </c>
      <c r="E947" t="s">
        <v>405</v>
      </c>
      <c r="F947" t="s">
        <v>28</v>
      </c>
      <c r="G947">
        <v>1</v>
      </c>
      <c r="H947">
        <v>2</v>
      </c>
      <c r="I947">
        <v>2004</v>
      </c>
      <c r="J947" t="s">
        <v>711</v>
      </c>
      <c r="K947">
        <v>86</v>
      </c>
      <c r="L947" t="s">
        <v>712</v>
      </c>
      <c r="M947" t="s">
        <v>406</v>
      </c>
      <c r="N947">
        <v>7605558146</v>
      </c>
      <c r="O947" t="s">
        <v>407</v>
      </c>
      <c r="Q947" t="s">
        <v>408</v>
      </c>
      <c r="R947" t="s">
        <v>59</v>
      </c>
      <c r="S947">
        <v>91217</v>
      </c>
      <c r="T947" t="s">
        <v>35</v>
      </c>
      <c r="U947" t="s">
        <v>36</v>
      </c>
      <c r="V947" t="s">
        <v>264</v>
      </c>
      <c r="W947" t="s">
        <v>307</v>
      </c>
      <c r="X947" t="s">
        <v>54</v>
      </c>
      <c r="Y947" s="5">
        <f t="shared" si="28"/>
        <v>4636.38</v>
      </c>
      <c r="Z947" s="3" t="str">
        <f t="shared" si="29"/>
        <v>February</v>
      </c>
      <c r="AA947">
        <v>2004</v>
      </c>
    </row>
    <row r="948" spans="1:27" x14ac:dyDescent="0.2">
      <c r="A948">
        <v>10248</v>
      </c>
      <c r="B948">
        <v>21</v>
      </c>
      <c r="C948" s="5">
        <v>73.98</v>
      </c>
      <c r="D948">
        <v>1</v>
      </c>
      <c r="E948" s="1">
        <v>38173</v>
      </c>
      <c r="F948" t="s">
        <v>380</v>
      </c>
      <c r="G948">
        <v>2</v>
      </c>
      <c r="H948">
        <v>5</v>
      </c>
      <c r="I948">
        <v>2004</v>
      </c>
      <c r="J948" t="s">
        <v>711</v>
      </c>
      <c r="K948">
        <v>86</v>
      </c>
      <c r="L948" t="s">
        <v>712</v>
      </c>
      <c r="M948" t="s">
        <v>31</v>
      </c>
      <c r="N948">
        <v>2125557818</v>
      </c>
      <c r="O948" t="s">
        <v>32</v>
      </c>
      <c r="Q948" t="s">
        <v>33</v>
      </c>
      <c r="R948" t="s">
        <v>34</v>
      </c>
      <c r="S948">
        <v>10022</v>
      </c>
      <c r="T948" t="s">
        <v>35</v>
      </c>
      <c r="U948" t="s">
        <v>36</v>
      </c>
      <c r="V948" t="s">
        <v>37</v>
      </c>
      <c r="W948" t="s">
        <v>38</v>
      </c>
      <c r="X948" t="s">
        <v>39</v>
      </c>
      <c r="Y948" s="5">
        <f t="shared" si="28"/>
        <v>1553.5800000000002</v>
      </c>
      <c r="Z948" s="3" t="str">
        <f t="shared" si="29"/>
        <v>May</v>
      </c>
      <c r="AA948">
        <v>2004</v>
      </c>
    </row>
    <row r="949" spans="1:27" x14ac:dyDescent="0.2">
      <c r="A949">
        <v>10262</v>
      </c>
      <c r="B949">
        <v>32</v>
      </c>
      <c r="C949" s="5">
        <v>84.3</v>
      </c>
      <c r="D949">
        <v>15</v>
      </c>
      <c r="E949" t="s">
        <v>670</v>
      </c>
      <c r="F949" t="s">
        <v>380</v>
      </c>
      <c r="G949">
        <v>2</v>
      </c>
      <c r="H949">
        <v>6</v>
      </c>
      <c r="I949">
        <v>2004</v>
      </c>
      <c r="J949" t="s">
        <v>711</v>
      </c>
      <c r="K949">
        <v>86</v>
      </c>
      <c r="L949" t="s">
        <v>712</v>
      </c>
      <c r="M949" t="s">
        <v>192</v>
      </c>
      <c r="N949" t="s">
        <v>193</v>
      </c>
      <c r="O949" t="s">
        <v>194</v>
      </c>
      <c r="Q949" t="s">
        <v>195</v>
      </c>
      <c r="S949">
        <v>28034</v>
      </c>
      <c r="T949" t="s">
        <v>196</v>
      </c>
      <c r="U949" t="s">
        <v>45</v>
      </c>
      <c r="V949" t="s">
        <v>197</v>
      </c>
      <c r="W949" t="s">
        <v>198</v>
      </c>
      <c r="X949" t="s">
        <v>39</v>
      </c>
      <c r="Y949" s="5">
        <f t="shared" si="28"/>
        <v>2697.6</v>
      </c>
      <c r="Z949" s="3" t="str">
        <f t="shared" si="29"/>
        <v>June</v>
      </c>
      <c r="AA949">
        <v>2004</v>
      </c>
    </row>
    <row r="950" spans="1:27" x14ac:dyDescent="0.2">
      <c r="A950">
        <v>10273</v>
      </c>
      <c r="B950">
        <v>34</v>
      </c>
      <c r="C950" s="5">
        <v>98.06</v>
      </c>
      <c r="D950">
        <v>2</v>
      </c>
      <c r="E950" t="s">
        <v>410</v>
      </c>
      <c r="F950" t="s">
        <v>28</v>
      </c>
      <c r="G950">
        <v>3</v>
      </c>
      <c r="H950">
        <v>7</v>
      </c>
      <c r="I950">
        <v>2004</v>
      </c>
      <c r="J950" t="s">
        <v>711</v>
      </c>
      <c r="K950">
        <v>86</v>
      </c>
      <c r="L950" t="s">
        <v>712</v>
      </c>
      <c r="M950" t="s">
        <v>411</v>
      </c>
      <c r="N950" t="s">
        <v>412</v>
      </c>
      <c r="O950" t="s">
        <v>413</v>
      </c>
      <c r="Q950" t="s">
        <v>414</v>
      </c>
      <c r="S950" t="s">
        <v>415</v>
      </c>
      <c r="T950" t="s">
        <v>416</v>
      </c>
      <c r="U950" t="s">
        <v>45</v>
      </c>
      <c r="V950" t="s">
        <v>417</v>
      </c>
      <c r="W950" t="s">
        <v>418</v>
      </c>
      <c r="X950" t="s">
        <v>54</v>
      </c>
      <c r="Y950" s="5">
        <f t="shared" si="28"/>
        <v>3334.04</v>
      </c>
      <c r="Z950" s="3" t="str">
        <f t="shared" si="29"/>
        <v>July</v>
      </c>
      <c r="AA950">
        <v>2004</v>
      </c>
    </row>
    <row r="951" spans="1:27" x14ac:dyDescent="0.2">
      <c r="A951">
        <v>10283</v>
      </c>
      <c r="B951">
        <v>21</v>
      </c>
      <c r="C951" s="5">
        <v>98.06</v>
      </c>
      <c r="D951">
        <v>4</v>
      </c>
      <c r="E951" t="s">
        <v>419</v>
      </c>
      <c r="F951" t="s">
        <v>28</v>
      </c>
      <c r="G951">
        <v>3</v>
      </c>
      <c r="H951">
        <v>8</v>
      </c>
      <c r="I951">
        <v>2004</v>
      </c>
      <c r="J951" t="s">
        <v>711</v>
      </c>
      <c r="K951">
        <v>86</v>
      </c>
      <c r="L951" t="s">
        <v>712</v>
      </c>
      <c r="M951" t="s">
        <v>420</v>
      </c>
      <c r="N951" t="s">
        <v>421</v>
      </c>
      <c r="O951" t="s">
        <v>422</v>
      </c>
      <c r="Q951" t="s">
        <v>423</v>
      </c>
      <c r="R951" t="s">
        <v>255</v>
      </c>
      <c r="S951" t="s">
        <v>424</v>
      </c>
      <c r="T951" t="s">
        <v>257</v>
      </c>
      <c r="U951" t="s">
        <v>36</v>
      </c>
      <c r="V951" t="s">
        <v>425</v>
      </c>
      <c r="W951" t="s">
        <v>189</v>
      </c>
      <c r="X951" t="s">
        <v>39</v>
      </c>
      <c r="Y951" s="5">
        <f t="shared" si="28"/>
        <v>2059.2600000000002</v>
      </c>
      <c r="Z951" s="3" t="str">
        <f t="shared" si="29"/>
        <v>August</v>
      </c>
      <c r="AA951">
        <v>2004</v>
      </c>
    </row>
    <row r="952" spans="1:27" x14ac:dyDescent="0.2">
      <c r="A952">
        <v>10296</v>
      </c>
      <c r="B952">
        <v>21</v>
      </c>
      <c r="C952" s="5">
        <v>96.34</v>
      </c>
      <c r="D952">
        <v>13</v>
      </c>
      <c r="E952" t="s">
        <v>672</v>
      </c>
      <c r="F952" t="s">
        <v>28</v>
      </c>
      <c r="G952">
        <v>3</v>
      </c>
      <c r="H952">
        <v>9</v>
      </c>
      <c r="I952">
        <v>2004</v>
      </c>
      <c r="J952" t="s">
        <v>711</v>
      </c>
      <c r="K952">
        <v>86</v>
      </c>
      <c r="L952" t="s">
        <v>712</v>
      </c>
      <c r="M952" t="s">
        <v>673</v>
      </c>
      <c r="N952" t="s">
        <v>674</v>
      </c>
      <c r="O952" t="s">
        <v>675</v>
      </c>
      <c r="Q952" t="s">
        <v>676</v>
      </c>
      <c r="S952">
        <v>80686</v>
      </c>
      <c r="T952" t="s">
        <v>502</v>
      </c>
      <c r="U952" t="s">
        <v>45</v>
      </c>
      <c r="V952" t="s">
        <v>677</v>
      </c>
      <c r="W952" t="s">
        <v>111</v>
      </c>
      <c r="X952" t="s">
        <v>39</v>
      </c>
      <c r="Y952" s="5">
        <f t="shared" si="28"/>
        <v>2023.14</v>
      </c>
      <c r="Z952" s="3" t="str">
        <f t="shared" si="29"/>
        <v>September</v>
      </c>
      <c r="AA952">
        <v>2004</v>
      </c>
    </row>
    <row r="953" spans="1:27" x14ac:dyDescent="0.2">
      <c r="A953">
        <v>10307</v>
      </c>
      <c r="B953">
        <v>31</v>
      </c>
      <c r="C953" s="5">
        <v>83.44</v>
      </c>
      <c r="D953">
        <v>7</v>
      </c>
      <c r="E953" t="s">
        <v>430</v>
      </c>
      <c r="F953" t="s">
        <v>28</v>
      </c>
      <c r="G953">
        <v>4</v>
      </c>
      <c r="H953">
        <v>10</v>
      </c>
      <c r="I953">
        <v>2004</v>
      </c>
      <c r="J953" t="s">
        <v>711</v>
      </c>
      <c r="K953">
        <v>86</v>
      </c>
      <c r="L953" t="s">
        <v>712</v>
      </c>
      <c r="M953" t="s">
        <v>239</v>
      </c>
      <c r="N953">
        <v>2155554695</v>
      </c>
      <c r="O953" t="s">
        <v>240</v>
      </c>
      <c r="Q953" t="s">
        <v>241</v>
      </c>
      <c r="R953" t="s">
        <v>156</v>
      </c>
      <c r="S953">
        <v>71270</v>
      </c>
      <c r="T953" t="s">
        <v>35</v>
      </c>
      <c r="U953" t="s">
        <v>36</v>
      </c>
      <c r="V953" t="s">
        <v>242</v>
      </c>
      <c r="W953" t="s">
        <v>243</v>
      </c>
      <c r="X953" t="s">
        <v>39</v>
      </c>
      <c r="Y953" s="5">
        <f t="shared" si="28"/>
        <v>2586.64</v>
      </c>
      <c r="Z953" s="3" t="str">
        <f t="shared" si="29"/>
        <v>October</v>
      </c>
      <c r="AA953">
        <v>2004</v>
      </c>
    </row>
    <row r="954" spans="1:27" x14ac:dyDescent="0.2">
      <c r="A954">
        <v>10316</v>
      </c>
      <c r="B954">
        <v>21</v>
      </c>
      <c r="C954" s="5">
        <v>94.62</v>
      </c>
      <c r="D954">
        <v>15</v>
      </c>
      <c r="E954" s="1">
        <v>37997</v>
      </c>
      <c r="F954" t="s">
        <v>28</v>
      </c>
      <c r="G954">
        <v>4</v>
      </c>
      <c r="H954">
        <v>11</v>
      </c>
      <c r="I954">
        <v>2004</v>
      </c>
      <c r="J954" t="s">
        <v>711</v>
      </c>
      <c r="K954">
        <v>86</v>
      </c>
      <c r="L954" t="s">
        <v>712</v>
      </c>
      <c r="M954" t="s">
        <v>431</v>
      </c>
      <c r="N954" t="s">
        <v>432</v>
      </c>
      <c r="O954" t="s">
        <v>433</v>
      </c>
      <c r="Q954" t="s">
        <v>434</v>
      </c>
      <c r="R954" t="s">
        <v>435</v>
      </c>
      <c r="S954" t="s">
        <v>436</v>
      </c>
      <c r="T954" t="s">
        <v>187</v>
      </c>
      <c r="U954" t="s">
        <v>45</v>
      </c>
      <c r="V954" t="s">
        <v>437</v>
      </c>
      <c r="W954" t="s">
        <v>438</v>
      </c>
      <c r="X954" t="s">
        <v>39</v>
      </c>
      <c r="Y954" s="5">
        <f t="shared" si="28"/>
        <v>1987.02</v>
      </c>
      <c r="Z954" s="3" t="str">
        <f t="shared" si="29"/>
        <v>November</v>
      </c>
      <c r="AA954">
        <v>2004</v>
      </c>
    </row>
    <row r="955" spans="1:27" x14ac:dyDescent="0.2">
      <c r="A955">
        <v>10327</v>
      </c>
      <c r="B955">
        <v>25</v>
      </c>
      <c r="C955" s="5">
        <v>45.86</v>
      </c>
      <c r="D955">
        <v>5</v>
      </c>
      <c r="E955" s="1">
        <v>38271</v>
      </c>
      <c r="F955" t="s">
        <v>462</v>
      </c>
      <c r="G955">
        <v>4</v>
      </c>
      <c r="H955">
        <v>11</v>
      </c>
      <c r="I955">
        <v>2004</v>
      </c>
      <c r="J955" t="s">
        <v>711</v>
      </c>
      <c r="K955">
        <v>86</v>
      </c>
      <c r="L955" t="s">
        <v>712</v>
      </c>
      <c r="M955" t="s">
        <v>361</v>
      </c>
      <c r="N955" t="s">
        <v>362</v>
      </c>
      <c r="O955" t="s">
        <v>363</v>
      </c>
      <c r="Q955" t="s">
        <v>364</v>
      </c>
      <c r="S955">
        <v>1734</v>
      </c>
      <c r="T955" t="s">
        <v>365</v>
      </c>
      <c r="U955" t="s">
        <v>45</v>
      </c>
      <c r="V955" t="s">
        <v>366</v>
      </c>
      <c r="W955" t="s">
        <v>367</v>
      </c>
      <c r="X955" t="s">
        <v>39</v>
      </c>
      <c r="Y955" s="5">
        <f t="shared" si="28"/>
        <v>1146.5</v>
      </c>
      <c r="Z955" s="3" t="str">
        <f t="shared" si="29"/>
        <v>November</v>
      </c>
      <c r="AA955">
        <v>2004</v>
      </c>
    </row>
    <row r="956" spans="1:27" x14ac:dyDescent="0.2">
      <c r="A956">
        <v>10338</v>
      </c>
      <c r="B956">
        <v>28</v>
      </c>
      <c r="C956" s="5">
        <v>82.58</v>
      </c>
      <c r="D956">
        <v>3</v>
      </c>
      <c r="E956" t="s">
        <v>678</v>
      </c>
      <c r="F956" t="s">
        <v>28</v>
      </c>
      <c r="G956">
        <v>4</v>
      </c>
      <c r="H956">
        <v>11</v>
      </c>
      <c r="I956">
        <v>2004</v>
      </c>
      <c r="J956" t="s">
        <v>711</v>
      </c>
      <c r="K956">
        <v>86</v>
      </c>
      <c r="L956" t="s">
        <v>712</v>
      </c>
      <c r="M956" t="s">
        <v>679</v>
      </c>
      <c r="N956" t="s">
        <v>680</v>
      </c>
      <c r="O956" t="s">
        <v>681</v>
      </c>
      <c r="Q956" t="s">
        <v>682</v>
      </c>
      <c r="S956" t="s">
        <v>683</v>
      </c>
      <c r="T956" t="s">
        <v>416</v>
      </c>
      <c r="U956" t="s">
        <v>45</v>
      </c>
      <c r="V956" t="s">
        <v>684</v>
      </c>
      <c r="W956" t="s">
        <v>685</v>
      </c>
      <c r="X956" t="s">
        <v>39</v>
      </c>
      <c r="Y956" s="5">
        <f t="shared" si="28"/>
        <v>2312.2399999999998</v>
      </c>
      <c r="Z956" s="3" t="str">
        <f t="shared" si="29"/>
        <v>November</v>
      </c>
      <c r="AA956">
        <v>2004</v>
      </c>
    </row>
    <row r="957" spans="1:27" x14ac:dyDescent="0.2">
      <c r="A957">
        <v>10350</v>
      </c>
      <c r="B957">
        <v>43</v>
      </c>
      <c r="C957" s="5">
        <v>64.97</v>
      </c>
      <c r="D957">
        <v>6</v>
      </c>
      <c r="E957" s="1">
        <v>38029</v>
      </c>
      <c r="F957" t="s">
        <v>28</v>
      </c>
      <c r="G957">
        <v>4</v>
      </c>
      <c r="H957">
        <v>12</v>
      </c>
      <c r="I957">
        <v>2004</v>
      </c>
      <c r="J957" t="s">
        <v>711</v>
      </c>
      <c r="K957">
        <v>86</v>
      </c>
      <c r="L957" t="s">
        <v>712</v>
      </c>
      <c r="M957" t="s">
        <v>192</v>
      </c>
      <c r="N957" t="s">
        <v>193</v>
      </c>
      <c r="O957" t="s">
        <v>194</v>
      </c>
      <c r="Q957" t="s">
        <v>195</v>
      </c>
      <c r="S957">
        <v>28034</v>
      </c>
      <c r="T957" t="s">
        <v>196</v>
      </c>
      <c r="U957" t="s">
        <v>45</v>
      </c>
      <c r="V957" t="s">
        <v>197</v>
      </c>
      <c r="W957" t="s">
        <v>198</v>
      </c>
      <c r="X957" t="s">
        <v>39</v>
      </c>
      <c r="Y957" s="5">
        <f t="shared" si="28"/>
        <v>2793.71</v>
      </c>
      <c r="Z957" s="3" t="str">
        <f t="shared" si="29"/>
        <v>December</v>
      </c>
      <c r="AA957">
        <v>2004</v>
      </c>
    </row>
    <row r="958" spans="1:27" x14ac:dyDescent="0.2">
      <c r="A958">
        <v>10373</v>
      </c>
      <c r="B958">
        <v>22</v>
      </c>
      <c r="C958" s="5">
        <v>86.74</v>
      </c>
      <c r="D958">
        <v>5</v>
      </c>
      <c r="E958" t="s">
        <v>441</v>
      </c>
      <c r="F958" t="s">
        <v>28</v>
      </c>
      <c r="G958">
        <v>1</v>
      </c>
      <c r="H958">
        <v>1</v>
      </c>
      <c r="I958">
        <v>2005</v>
      </c>
      <c r="J958" t="s">
        <v>711</v>
      </c>
      <c r="K958">
        <v>86</v>
      </c>
      <c r="L958" t="s">
        <v>712</v>
      </c>
      <c r="M958" t="s">
        <v>442</v>
      </c>
      <c r="N958" t="s">
        <v>443</v>
      </c>
      <c r="O958" t="s">
        <v>444</v>
      </c>
      <c r="Q958" t="s">
        <v>445</v>
      </c>
      <c r="S958">
        <v>90110</v>
      </c>
      <c r="T958" t="s">
        <v>143</v>
      </c>
      <c r="U958" t="s">
        <v>45</v>
      </c>
      <c r="V958" t="s">
        <v>446</v>
      </c>
      <c r="W958" t="s">
        <v>447</v>
      </c>
      <c r="X958" t="s">
        <v>39</v>
      </c>
      <c r="Y958" s="5">
        <f t="shared" si="28"/>
        <v>1908.28</v>
      </c>
      <c r="Z958" s="3" t="str">
        <f t="shared" si="29"/>
        <v>January</v>
      </c>
      <c r="AA958">
        <v>2005</v>
      </c>
    </row>
    <row r="959" spans="1:27" x14ac:dyDescent="0.2">
      <c r="A959">
        <v>10386</v>
      </c>
      <c r="B959">
        <v>37</v>
      </c>
      <c r="C959" s="5">
        <v>93.01</v>
      </c>
      <c r="D959">
        <v>5</v>
      </c>
      <c r="E959" s="1">
        <v>38355</v>
      </c>
      <c r="F959" t="s">
        <v>462</v>
      </c>
      <c r="G959">
        <v>1</v>
      </c>
      <c r="H959">
        <v>3</v>
      </c>
      <c r="I959">
        <v>2005</v>
      </c>
      <c r="J959" t="s">
        <v>711</v>
      </c>
      <c r="K959">
        <v>86</v>
      </c>
      <c r="L959" t="s">
        <v>712</v>
      </c>
      <c r="M959" t="s">
        <v>192</v>
      </c>
      <c r="N959" t="s">
        <v>193</v>
      </c>
      <c r="O959" t="s">
        <v>194</v>
      </c>
      <c r="Q959" t="s">
        <v>195</v>
      </c>
      <c r="S959">
        <v>28034</v>
      </c>
      <c r="T959" t="s">
        <v>196</v>
      </c>
      <c r="U959" t="s">
        <v>45</v>
      </c>
      <c r="V959" t="s">
        <v>197</v>
      </c>
      <c r="W959" t="s">
        <v>198</v>
      </c>
      <c r="X959" t="s">
        <v>54</v>
      </c>
      <c r="Y959" s="5">
        <f t="shared" si="28"/>
        <v>3441.3700000000003</v>
      </c>
      <c r="Z959" s="3" t="str">
        <f t="shared" si="29"/>
        <v>March</v>
      </c>
      <c r="AA959">
        <v>2005</v>
      </c>
    </row>
    <row r="960" spans="1:27" x14ac:dyDescent="0.2">
      <c r="A960">
        <v>10398</v>
      </c>
      <c r="B960">
        <v>28</v>
      </c>
      <c r="C960" s="5">
        <v>72.260000000000005</v>
      </c>
      <c r="D960">
        <v>18</v>
      </c>
      <c r="E960" t="s">
        <v>686</v>
      </c>
      <c r="F960" t="s">
        <v>28</v>
      </c>
      <c r="G960">
        <v>1</v>
      </c>
      <c r="H960">
        <v>3</v>
      </c>
      <c r="I960">
        <v>2005</v>
      </c>
      <c r="J960" t="s">
        <v>711</v>
      </c>
      <c r="K960">
        <v>86</v>
      </c>
      <c r="L960" t="s">
        <v>712</v>
      </c>
      <c r="M960" t="s">
        <v>40</v>
      </c>
      <c r="N960" t="s">
        <v>41</v>
      </c>
      <c r="O960" t="s">
        <v>42</v>
      </c>
      <c r="Q960" t="s">
        <v>43</v>
      </c>
      <c r="S960">
        <v>51100</v>
      </c>
      <c r="T960" t="s">
        <v>44</v>
      </c>
      <c r="U960" t="s">
        <v>45</v>
      </c>
      <c r="V960" t="s">
        <v>46</v>
      </c>
      <c r="W960" t="s">
        <v>47</v>
      </c>
      <c r="X960" t="s">
        <v>39</v>
      </c>
      <c r="Y960" s="5">
        <f t="shared" si="28"/>
        <v>2023.2800000000002</v>
      </c>
      <c r="Z960" s="3" t="str">
        <f t="shared" si="29"/>
        <v>March</v>
      </c>
      <c r="AA960">
        <v>2005</v>
      </c>
    </row>
    <row r="961" spans="1:27" x14ac:dyDescent="0.2">
      <c r="A961">
        <v>10400</v>
      </c>
      <c r="B961">
        <v>30</v>
      </c>
      <c r="C961" s="5">
        <v>74.84</v>
      </c>
      <c r="D961">
        <v>7</v>
      </c>
      <c r="E961" s="1">
        <v>38356</v>
      </c>
      <c r="F961" t="s">
        <v>28</v>
      </c>
      <c r="G961">
        <v>2</v>
      </c>
      <c r="H961">
        <v>4</v>
      </c>
      <c r="I961">
        <v>2005</v>
      </c>
      <c r="J961" t="s">
        <v>711</v>
      </c>
      <c r="K961">
        <v>86</v>
      </c>
      <c r="L961" t="s">
        <v>712</v>
      </c>
      <c r="M961" t="s">
        <v>450</v>
      </c>
      <c r="N961">
        <v>4085553659</v>
      </c>
      <c r="O961" t="s">
        <v>451</v>
      </c>
      <c r="Q961" t="s">
        <v>452</v>
      </c>
      <c r="R961" t="s">
        <v>59</v>
      </c>
      <c r="S961">
        <v>94217</v>
      </c>
      <c r="T961" t="s">
        <v>35</v>
      </c>
      <c r="U961" t="s">
        <v>36</v>
      </c>
      <c r="V961" t="s">
        <v>110</v>
      </c>
      <c r="W961" t="s">
        <v>453</v>
      </c>
      <c r="X961" t="s">
        <v>39</v>
      </c>
      <c r="Y961" s="5">
        <f t="shared" si="28"/>
        <v>2245.2000000000003</v>
      </c>
      <c r="Z961" s="3" t="str">
        <f t="shared" si="29"/>
        <v>April</v>
      </c>
      <c r="AA961">
        <v>2005</v>
      </c>
    </row>
    <row r="962" spans="1:27" x14ac:dyDescent="0.2">
      <c r="A962">
        <v>10414</v>
      </c>
      <c r="B962">
        <v>44</v>
      </c>
      <c r="C962" s="5">
        <v>73.98</v>
      </c>
      <c r="D962">
        <v>1</v>
      </c>
      <c r="E962" s="1">
        <v>38508</v>
      </c>
      <c r="F962" t="s">
        <v>454</v>
      </c>
      <c r="G962">
        <v>2</v>
      </c>
      <c r="H962">
        <v>5</v>
      </c>
      <c r="I962">
        <v>2005</v>
      </c>
      <c r="J962" t="s">
        <v>711</v>
      </c>
      <c r="K962">
        <v>86</v>
      </c>
      <c r="L962" t="s">
        <v>712</v>
      </c>
      <c r="M962" t="s">
        <v>426</v>
      </c>
      <c r="N962">
        <v>6175559555</v>
      </c>
      <c r="O962" t="s">
        <v>427</v>
      </c>
      <c r="Q962" t="s">
        <v>428</v>
      </c>
      <c r="R962" t="s">
        <v>135</v>
      </c>
      <c r="S962">
        <v>51003</v>
      </c>
      <c r="T962" t="s">
        <v>35</v>
      </c>
      <c r="U962" t="s">
        <v>36</v>
      </c>
      <c r="V962" t="s">
        <v>429</v>
      </c>
      <c r="W962" t="s">
        <v>71</v>
      </c>
      <c r="X962" t="s">
        <v>54</v>
      </c>
      <c r="Y962" s="5">
        <f t="shared" si="28"/>
        <v>3255.1200000000003</v>
      </c>
      <c r="Z962" s="3" t="str">
        <f t="shared" si="29"/>
        <v>May</v>
      </c>
      <c r="AA962">
        <v>2005</v>
      </c>
    </row>
    <row r="963" spans="1:27" x14ac:dyDescent="0.2">
      <c r="A963">
        <v>10103</v>
      </c>
      <c r="B963">
        <v>25</v>
      </c>
      <c r="C963" s="5">
        <v>100</v>
      </c>
      <c r="D963">
        <v>13</v>
      </c>
      <c r="E963" t="s">
        <v>199</v>
      </c>
      <c r="F963" t="s">
        <v>28</v>
      </c>
      <c r="G963">
        <v>1</v>
      </c>
      <c r="H963">
        <v>1</v>
      </c>
      <c r="I963">
        <v>2003</v>
      </c>
      <c r="J963" t="s">
        <v>633</v>
      </c>
      <c r="K963">
        <v>104</v>
      </c>
      <c r="L963" t="s">
        <v>715</v>
      </c>
      <c r="M963" t="s">
        <v>147</v>
      </c>
      <c r="N963" t="s">
        <v>148</v>
      </c>
      <c r="O963" t="s">
        <v>149</v>
      </c>
      <c r="Q963" t="s">
        <v>150</v>
      </c>
      <c r="S963">
        <v>4110</v>
      </c>
      <c r="T963" t="s">
        <v>84</v>
      </c>
      <c r="U963" t="s">
        <v>45</v>
      </c>
      <c r="V963" t="s">
        <v>151</v>
      </c>
      <c r="W963" t="s">
        <v>152</v>
      </c>
      <c r="X963" t="s">
        <v>39</v>
      </c>
      <c r="Y963" s="5">
        <f t="shared" ref="Y963:Y1026" si="30">B963*C963</f>
        <v>2500</v>
      </c>
      <c r="Z963" s="3" t="str">
        <f t="shared" ref="Z963:Z1026" si="31">TEXT(DATE(2000, H963, 1), "mmmm")</f>
        <v>January</v>
      </c>
      <c r="AA963">
        <v>2003</v>
      </c>
    </row>
    <row r="964" spans="1:27" x14ac:dyDescent="0.2">
      <c r="A964">
        <v>10111</v>
      </c>
      <c r="B964">
        <v>43</v>
      </c>
      <c r="C964" s="5">
        <v>100</v>
      </c>
      <c r="D964">
        <v>1</v>
      </c>
      <c r="E964" t="s">
        <v>635</v>
      </c>
      <c r="F964" t="s">
        <v>28</v>
      </c>
      <c r="G964">
        <v>1</v>
      </c>
      <c r="H964">
        <v>3</v>
      </c>
      <c r="I964">
        <v>2003</v>
      </c>
      <c r="J964" t="s">
        <v>633</v>
      </c>
      <c r="K964">
        <v>104</v>
      </c>
      <c r="L964" t="s">
        <v>715</v>
      </c>
      <c r="M964" t="s">
        <v>87</v>
      </c>
      <c r="N964">
        <v>6505555787</v>
      </c>
      <c r="O964" t="s">
        <v>88</v>
      </c>
      <c r="Q964" t="s">
        <v>64</v>
      </c>
      <c r="R964" t="s">
        <v>59</v>
      </c>
      <c r="T964" t="s">
        <v>35</v>
      </c>
      <c r="U964" t="s">
        <v>36</v>
      </c>
      <c r="V964" t="s">
        <v>89</v>
      </c>
      <c r="W964" t="s">
        <v>61</v>
      </c>
      <c r="X964" t="s">
        <v>54</v>
      </c>
      <c r="Y964" s="5">
        <f t="shared" si="30"/>
        <v>4300</v>
      </c>
      <c r="Z964" s="3" t="str">
        <f t="shared" si="31"/>
        <v>March</v>
      </c>
      <c r="AA964">
        <v>2003</v>
      </c>
    </row>
    <row r="965" spans="1:27" x14ac:dyDescent="0.2">
      <c r="A965">
        <v>10126</v>
      </c>
      <c r="B965">
        <v>30</v>
      </c>
      <c r="C965" s="5">
        <v>97.39</v>
      </c>
      <c r="D965">
        <v>13</v>
      </c>
      <c r="E965" t="s">
        <v>211</v>
      </c>
      <c r="F965" t="s">
        <v>28</v>
      </c>
      <c r="G965">
        <v>2</v>
      </c>
      <c r="H965">
        <v>5</v>
      </c>
      <c r="I965">
        <v>2003</v>
      </c>
      <c r="J965" t="s">
        <v>633</v>
      </c>
      <c r="K965">
        <v>104</v>
      </c>
      <c r="L965" t="s">
        <v>715</v>
      </c>
      <c r="M965" t="s">
        <v>212</v>
      </c>
      <c r="N965" t="s">
        <v>213</v>
      </c>
      <c r="O965" t="s">
        <v>214</v>
      </c>
      <c r="Q965" t="s">
        <v>195</v>
      </c>
      <c r="S965">
        <v>28023</v>
      </c>
      <c r="T965" t="s">
        <v>196</v>
      </c>
      <c r="U965" t="s">
        <v>45</v>
      </c>
      <c r="V965" t="s">
        <v>215</v>
      </c>
      <c r="W965" t="s">
        <v>216</v>
      </c>
      <c r="X965" t="s">
        <v>39</v>
      </c>
      <c r="Y965" s="5">
        <f t="shared" si="30"/>
        <v>2921.7</v>
      </c>
      <c r="Z965" s="3" t="str">
        <f t="shared" si="31"/>
        <v>May</v>
      </c>
      <c r="AA965">
        <v>2003</v>
      </c>
    </row>
    <row r="966" spans="1:27" x14ac:dyDescent="0.2">
      <c r="A966">
        <v>10139</v>
      </c>
      <c r="B966">
        <v>20</v>
      </c>
      <c r="C966" s="5">
        <v>90.06</v>
      </c>
      <c r="D966">
        <v>2</v>
      </c>
      <c r="E966" t="s">
        <v>637</v>
      </c>
      <c r="F966" t="s">
        <v>28</v>
      </c>
      <c r="G966">
        <v>3</v>
      </c>
      <c r="H966">
        <v>7</v>
      </c>
      <c r="I966">
        <v>2003</v>
      </c>
      <c r="J966" t="s">
        <v>633</v>
      </c>
      <c r="K966">
        <v>104</v>
      </c>
      <c r="L966" t="s">
        <v>715</v>
      </c>
      <c r="M966" t="s">
        <v>169</v>
      </c>
      <c r="N966" t="s">
        <v>170</v>
      </c>
      <c r="O966" t="s">
        <v>171</v>
      </c>
      <c r="P966" t="s">
        <v>172</v>
      </c>
      <c r="Q966" t="s">
        <v>173</v>
      </c>
      <c r="R966" t="s">
        <v>174</v>
      </c>
      <c r="S966">
        <v>2067</v>
      </c>
      <c r="T966" t="s">
        <v>103</v>
      </c>
      <c r="U966" t="s">
        <v>104</v>
      </c>
      <c r="V966" t="s">
        <v>175</v>
      </c>
      <c r="W966" t="s">
        <v>176</v>
      </c>
      <c r="X966" t="s">
        <v>39</v>
      </c>
      <c r="Y966" s="5">
        <f t="shared" si="30"/>
        <v>1801.2</v>
      </c>
      <c r="Z966" s="3" t="str">
        <f t="shared" si="31"/>
        <v>July</v>
      </c>
      <c r="AA966">
        <v>2003</v>
      </c>
    </row>
    <row r="967" spans="1:27" x14ac:dyDescent="0.2">
      <c r="A967">
        <v>10150</v>
      </c>
      <c r="B967">
        <v>26</v>
      </c>
      <c r="C967" s="5">
        <v>100</v>
      </c>
      <c r="D967">
        <v>10</v>
      </c>
      <c r="E967" t="s">
        <v>218</v>
      </c>
      <c r="F967" t="s">
        <v>28</v>
      </c>
      <c r="G967">
        <v>3</v>
      </c>
      <c r="H967">
        <v>9</v>
      </c>
      <c r="I967">
        <v>2003</v>
      </c>
      <c r="J967" t="s">
        <v>633</v>
      </c>
      <c r="K967">
        <v>104</v>
      </c>
      <c r="L967" t="s">
        <v>715</v>
      </c>
      <c r="M967" t="s">
        <v>219</v>
      </c>
      <c r="N967" t="s">
        <v>220</v>
      </c>
      <c r="O967" t="s">
        <v>221</v>
      </c>
      <c r="Q967" t="s">
        <v>222</v>
      </c>
      <c r="S967">
        <v>79903</v>
      </c>
      <c r="T967" t="s">
        <v>222</v>
      </c>
      <c r="U967" t="s">
        <v>223</v>
      </c>
      <c r="V967" t="s">
        <v>224</v>
      </c>
      <c r="W967" t="s">
        <v>225</v>
      </c>
      <c r="X967" t="s">
        <v>39</v>
      </c>
      <c r="Y967" s="5">
        <f t="shared" si="30"/>
        <v>2600</v>
      </c>
      <c r="Z967" s="3" t="str">
        <f t="shared" si="31"/>
        <v>September</v>
      </c>
      <c r="AA967">
        <v>2003</v>
      </c>
    </row>
    <row r="968" spans="1:27" x14ac:dyDescent="0.2">
      <c r="A968">
        <v>10163</v>
      </c>
      <c r="B968">
        <v>40</v>
      </c>
      <c r="C968" s="5">
        <v>100</v>
      </c>
      <c r="D968">
        <v>3</v>
      </c>
      <c r="E968" t="s">
        <v>226</v>
      </c>
      <c r="F968" t="s">
        <v>28</v>
      </c>
      <c r="G968">
        <v>4</v>
      </c>
      <c r="H968">
        <v>10</v>
      </c>
      <c r="I968">
        <v>2003</v>
      </c>
      <c r="J968" t="s">
        <v>633</v>
      </c>
      <c r="K968">
        <v>104</v>
      </c>
      <c r="L968" t="s">
        <v>715</v>
      </c>
      <c r="M968" t="s">
        <v>227</v>
      </c>
      <c r="N968">
        <v>2125558493</v>
      </c>
      <c r="O968" t="s">
        <v>228</v>
      </c>
      <c r="P968" t="s">
        <v>229</v>
      </c>
      <c r="Q968" t="s">
        <v>33</v>
      </c>
      <c r="R968" t="s">
        <v>34</v>
      </c>
      <c r="S968">
        <v>10022</v>
      </c>
      <c r="T968" t="s">
        <v>35</v>
      </c>
      <c r="U968" t="s">
        <v>36</v>
      </c>
      <c r="V968" t="s">
        <v>136</v>
      </c>
      <c r="W968" t="s">
        <v>230</v>
      </c>
      <c r="X968" t="s">
        <v>54</v>
      </c>
      <c r="Y968" s="5">
        <f t="shared" si="30"/>
        <v>4000</v>
      </c>
      <c r="Z968" s="3" t="str">
        <f t="shared" si="31"/>
        <v>October</v>
      </c>
      <c r="AA968">
        <v>2003</v>
      </c>
    </row>
    <row r="969" spans="1:27" x14ac:dyDescent="0.2">
      <c r="A969">
        <v>10173</v>
      </c>
      <c r="B969">
        <v>31</v>
      </c>
      <c r="C969" s="5">
        <v>89.01</v>
      </c>
      <c r="D969">
        <v>1</v>
      </c>
      <c r="E969" s="1">
        <v>37752</v>
      </c>
      <c r="F969" t="s">
        <v>28</v>
      </c>
      <c r="G969">
        <v>4</v>
      </c>
      <c r="H969">
        <v>11</v>
      </c>
      <c r="I969">
        <v>2003</v>
      </c>
      <c r="J969" t="s">
        <v>633</v>
      </c>
      <c r="K969">
        <v>104</v>
      </c>
      <c r="L969" t="s">
        <v>715</v>
      </c>
      <c r="M969" t="s">
        <v>639</v>
      </c>
      <c r="N969" t="s">
        <v>640</v>
      </c>
      <c r="O969" t="s">
        <v>641</v>
      </c>
      <c r="Q969" t="s">
        <v>642</v>
      </c>
      <c r="S969">
        <v>24100</v>
      </c>
      <c r="T969" t="s">
        <v>288</v>
      </c>
      <c r="U969" t="s">
        <v>45</v>
      </c>
      <c r="V969" t="s">
        <v>643</v>
      </c>
      <c r="W969" t="s">
        <v>644</v>
      </c>
      <c r="X969" t="s">
        <v>39</v>
      </c>
      <c r="Y969" s="5">
        <f t="shared" si="30"/>
        <v>2759.31</v>
      </c>
      <c r="Z969" s="3" t="str">
        <f t="shared" si="31"/>
        <v>November</v>
      </c>
      <c r="AA969">
        <v>2003</v>
      </c>
    </row>
    <row r="970" spans="1:27" x14ac:dyDescent="0.2">
      <c r="A970">
        <v>10183</v>
      </c>
      <c r="B970">
        <v>22</v>
      </c>
      <c r="C970" s="5">
        <v>100</v>
      </c>
      <c r="D970">
        <v>10</v>
      </c>
      <c r="E970" t="s">
        <v>238</v>
      </c>
      <c r="F970" t="s">
        <v>28</v>
      </c>
      <c r="G970">
        <v>4</v>
      </c>
      <c r="H970">
        <v>11</v>
      </c>
      <c r="I970">
        <v>2003</v>
      </c>
      <c r="J970" t="s">
        <v>633</v>
      </c>
      <c r="K970">
        <v>104</v>
      </c>
      <c r="L970" t="s">
        <v>715</v>
      </c>
      <c r="M970" t="s">
        <v>239</v>
      </c>
      <c r="N970">
        <v>2155554695</v>
      </c>
      <c r="O970" t="s">
        <v>240</v>
      </c>
      <c r="Q970" t="s">
        <v>241</v>
      </c>
      <c r="R970" t="s">
        <v>156</v>
      </c>
      <c r="S970">
        <v>71270</v>
      </c>
      <c r="T970" t="s">
        <v>35</v>
      </c>
      <c r="U970" t="s">
        <v>36</v>
      </c>
      <c r="V970" t="s">
        <v>242</v>
      </c>
      <c r="W970" t="s">
        <v>243</v>
      </c>
      <c r="X970" t="s">
        <v>39</v>
      </c>
      <c r="Y970" s="5">
        <f t="shared" si="30"/>
        <v>2200</v>
      </c>
      <c r="Z970" s="3" t="str">
        <f t="shared" si="31"/>
        <v>November</v>
      </c>
      <c r="AA970">
        <v>2003</v>
      </c>
    </row>
    <row r="971" spans="1:27" x14ac:dyDescent="0.2">
      <c r="A971">
        <v>10193</v>
      </c>
      <c r="B971">
        <v>23</v>
      </c>
      <c r="C971" s="5">
        <v>100</v>
      </c>
      <c r="D971">
        <v>2</v>
      </c>
      <c r="E971" t="s">
        <v>645</v>
      </c>
      <c r="F971" t="s">
        <v>28</v>
      </c>
      <c r="G971">
        <v>4</v>
      </c>
      <c r="H971">
        <v>11</v>
      </c>
      <c r="I971">
        <v>2003</v>
      </c>
      <c r="J971" t="s">
        <v>633</v>
      </c>
      <c r="K971">
        <v>104</v>
      </c>
      <c r="L971" t="s">
        <v>715</v>
      </c>
      <c r="M971" t="s">
        <v>646</v>
      </c>
      <c r="N971" t="s">
        <v>647</v>
      </c>
      <c r="O971" t="s">
        <v>648</v>
      </c>
      <c r="Q971" t="s">
        <v>649</v>
      </c>
      <c r="R971" t="s">
        <v>102</v>
      </c>
      <c r="S971">
        <v>3150</v>
      </c>
      <c r="T971" t="s">
        <v>103</v>
      </c>
      <c r="U971" t="s">
        <v>104</v>
      </c>
      <c r="V971" t="s">
        <v>650</v>
      </c>
      <c r="W971" t="s">
        <v>651</v>
      </c>
      <c r="X971" t="s">
        <v>39</v>
      </c>
      <c r="Y971" s="5">
        <f t="shared" si="30"/>
        <v>2300</v>
      </c>
      <c r="Z971" s="3" t="str">
        <f t="shared" si="31"/>
        <v>November</v>
      </c>
      <c r="AA971">
        <v>2003</v>
      </c>
    </row>
    <row r="972" spans="1:27" x14ac:dyDescent="0.2">
      <c r="A972">
        <v>10206</v>
      </c>
      <c r="B972">
        <v>30</v>
      </c>
      <c r="C972" s="5">
        <v>100</v>
      </c>
      <c r="D972">
        <v>8</v>
      </c>
      <c r="E972" s="1">
        <v>37753</v>
      </c>
      <c r="F972" t="s">
        <v>28</v>
      </c>
      <c r="G972">
        <v>4</v>
      </c>
      <c r="H972">
        <v>12</v>
      </c>
      <c r="I972">
        <v>2003</v>
      </c>
      <c r="J972" t="s">
        <v>633</v>
      </c>
      <c r="K972">
        <v>104</v>
      </c>
      <c r="L972" t="s">
        <v>715</v>
      </c>
      <c r="M972" t="s">
        <v>251</v>
      </c>
      <c r="N972" t="s">
        <v>252</v>
      </c>
      <c r="O972" t="s">
        <v>253</v>
      </c>
      <c r="Q972" t="s">
        <v>254</v>
      </c>
      <c r="R972" t="s">
        <v>255</v>
      </c>
      <c r="S972" t="s">
        <v>256</v>
      </c>
      <c r="T972" t="s">
        <v>257</v>
      </c>
      <c r="U972" t="s">
        <v>36</v>
      </c>
      <c r="V972" t="s">
        <v>258</v>
      </c>
      <c r="W972" t="s">
        <v>259</v>
      </c>
      <c r="X972" t="s">
        <v>54</v>
      </c>
      <c r="Y972" s="5">
        <f t="shared" si="30"/>
        <v>3000</v>
      </c>
      <c r="Z972" s="3" t="str">
        <f t="shared" si="31"/>
        <v>December</v>
      </c>
      <c r="AA972">
        <v>2003</v>
      </c>
    </row>
    <row r="973" spans="1:27" x14ac:dyDescent="0.2">
      <c r="A973">
        <v>10215</v>
      </c>
      <c r="B973">
        <v>49</v>
      </c>
      <c r="C973" s="5">
        <v>100</v>
      </c>
      <c r="D973">
        <v>5</v>
      </c>
      <c r="E973" t="s">
        <v>260</v>
      </c>
      <c r="F973" t="s">
        <v>28</v>
      </c>
      <c r="G973">
        <v>1</v>
      </c>
      <c r="H973">
        <v>1</v>
      </c>
      <c r="I973">
        <v>2004</v>
      </c>
      <c r="J973" t="s">
        <v>633</v>
      </c>
      <c r="K973">
        <v>104</v>
      </c>
      <c r="L973" t="s">
        <v>715</v>
      </c>
      <c r="M973" t="s">
        <v>261</v>
      </c>
      <c r="N973">
        <v>3105553722</v>
      </c>
      <c r="O973" t="s">
        <v>262</v>
      </c>
      <c r="Q973" t="s">
        <v>263</v>
      </c>
      <c r="R973" t="s">
        <v>59</v>
      </c>
      <c r="S973">
        <v>94019</v>
      </c>
      <c r="T973" t="s">
        <v>35</v>
      </c>
      <c r="U973" t="s">
        <v>36</v>
      </c>
      <c r="V973" t="s">
        <v>264</v>
      </c>
      <c r="W973" t="s">
        <v>265</v>
      </c>
      <c r="X973" t="s">
        <v>54</v>
      </c>
      <c r="Y973" s="5">
        <f t="shared" si="30"/>
        <v>4900</v>
      </c>
      <c r="Z973" s="3" t="str">
        <f t="shared" si="31"/>
        <v>January</v>
      </c>
      <c r="AA973">
        <v>2004</v>
      </c>
    </row>
    <row r="974" spans="1:27" x14ac:dyDescent="0.2">
      <c r="A974">
        <v>10228</v>
      </c>
      <c r="B974">
        <v>31</v>
      </c>
      <c r="C974" s="5">
        <v>100</v>
      </c>
      <c r="D974">
        <v>4</v>
      </c>
      <c r="E974" s="1">
        <v>38263</v>
      </c>
      <c r="F974" t="s">
        <v>28</v>
      </c>
      <c r="G974">
        <v>1</v>
      </c>
      <c r="H974">
        <v>3</v>
      </c>
      <c r="I974">
        <v>2004</v>
      </c>
      <c r="J974" t="s">
        <v>633</v>
      </c>
      <c r="K974">
        <v>104</v>
      </c>
      <c r="L974" t="s">
        <v>715</v>
      </c>
      <c r="M974" t="s">
        <v>266</v>
      </c>
      <c r="N974">
        <v>6175555555</v>
      </c>
      <c r="O974" t="s">
        <v>267</v>
      </c>
      <c r="Q974" t="s">
        <v>134</v>
      </c>
      <c r="R974" t="s">
        <v>135</v>
      </c>
      <c r="S974">
        <v>51247</v>
      </c>
      <c r="T974" t="s">
        <v>35</v>
      </c>
      <c r="U974" t="s">
        <v>36</v>
      </c>
      <c r="V974" t="s">
        <v>268</v>
      </c>
      <c r="W974" t="s">
        <v>157</v>
      </c>
      <c r="X974" t="s">
        <v>54</v>
      </c>
      <c r="Y974" s="5">
        <f t="shared" si="30"/>
        <v>3100</v>
      </c>
      <c r="Z974" s="3" t="str">
        <f t="shared" si="31"/>
        <v>March</v>
      </c>
      <c r="AA974">
        <v>2004</v>
      </c>
    </row>
    <row r="975" spans="1:27" x14ac:dyDescent="0.2">
      <c r="A975">
        <v>10244</v>
      </c>
      <c r="B975">
        <v>29</v>
      </c>
      <c r="C975" s="5">
        <v>100</v>
      </c>
      <c r="D975">
        <v>2</v>
      </c>
      <c r="E975" t="s">
        <v>652</v>
      </c>
      <c r="F975" t="s">
        <v>28</v>
      </c>
      <c r="G975">
        <v>2</v>
      </c>
      <c r="H975">
        <v>4</v>
      </c>
      <c r="I975">
        <v>2004</v>
      </c>
      <c r="J975" t="s">
        <v>633</v>
      </c>
      <c r="K975">
        <v>104</v>
      </c>
      <c r="L975" t="s">
        <v>715</v>
      </c>
      <c r="M975" t="s">
        <v>192</v>
      </c>
      <c r="N975" t="s">
        <v>193</v>
      </c>
      <c r="O975" t="s">
        <v>194</v>
      </c>
      <c r="Q975" t="s">
        <v>195</v>
      </c>
      <c r="S975">
        <v>28034</v>
      </c>
      <c r="T975" t="s">
        <v>196</v>
      </c>
      <c r="U975" t="s">
        <v>45</v>
      </c>
      <c r="V975" t="s">
        <v>197</v>
      </c>
      <c r="W975" t="s">
        <v>198</v>
      </c>
      <c r="X975" t="s">
        <v>54</v>
      </c>
      <c r="Y975" s="5">
        <f t="shared" si="30"/>
        <v>2900</v>
      </c>
      <c r="Z975" s="3" t="str">
        <f t="shared" si="31"/>
        <v>April</v>
      </c>
      <c r="AA975">
        <v>2004</v>
      </c>
    </row>
    <row r="976" spans="1:27" x14ac:dyDescent="0.2">
      <c r="A976">
        <v>10257</v>
      </c>
      <c r="B976">
        <v>37</v>
      </c>
      <c r="C976" s="5">
        <v>84.82</v>
      </c>
      <c r="D976">
        <v>2</v>
      </c>
      <c r="E976" t="s">
        <v>708</v>
      </c>
      <c r="F976" t="s">
        <v>28</v>
      </c>
      <c r="G976">
        <v>2</v>
      </c>
      <c r="H976">
        <v>6</v>
      </c>
      <c r="I976">
        <v>2004</v>
      </c>
      <c r="J976" t="s">
        <v>633</v>
      </c>
      <c r="K976">
        <v>104</v>
      </c>
      <c r="L976" t="s">
        <v>715</v>
      </c>
      <c r="M976" t="s">
        <v>450</v>
      </c>
      <c r="N976">
        <v>4085553659</v>
      </c>
      <c r="O976" t="s">
        <v>451</v>
      </c>
      <c r="Q976" t="s">
        <v>452</v>
      </c>
      <c r="R976" t="s">
        <v>59</v>
      </c>
      <c r="S976">
        <v>94217</v>
      </c>
      <c r="T976" t="s">
        <v>35</v>
      </c>
      <c r="U976" t="s">
        <v>36</v>
      </c>
      <c r="V976" t="s">
        <v>110</v>
      </c>
      <c r="W976" t="s">
        <v>453</v>
      </c>
      <c r="X976" t="s">
        <v>54</v>
      </c>
      <c r="Y976" s="5">
        <f t="shared" si="30"/>
        <v>3138.3399999999997</v>
      </c>
      <c r="Z976" s="3" t="str">
        <f t="shared" si="31"/>
        <v>June</v>
      </c>
      <c r="AA976">
        <v>2004</v>
      </c>
    </row>
    <row r="977" spans="1:27" x14ac:dyDescent="0.2">
      <c r="A977">
        <v>10270</v>
      </c>
      <c r="B977">
        <v>38</v>
      </c>
      <c r="C977" s="5">
        <v>100</v>
      </c>
      <c r="D977">
        <v>11</v>
      </c>
      <c r="E977" t="s">
        <v>282</v>
      </c>
      <c r="F977" t="s">
        <v>28</v>
      </c>
      <c r="G977">
        <v>3</v>
      </c>
      <c r="H977">
        <v>7</v>
      </c>
      <c r="I977">
        <v>2004</v>
      </c>
      <c r="J977" t="s">
        <v>633</v>
      </c>
      <c r="K977">
        <v>104</v>
      </c>
      <c r="L977" t="s">
        <v>715</v>
      </c>
      <c r="M977" t="s">
        <v>169</v>
      </c>
      <c r="N977" t="s">
        <v>170</v>
      </c>
      <c r="O977" t="s">
        <v>171</v>
      </c>
      <c r="P977" t="s">
        <v>172</v>
      </c>
      <c r="Q977" t="s">
        <v>173</v>
      </c>
      <c r="R977" t="s">
        <v>174</v>
      </c>
      <c r="S977">
        <v>2067</v>
      </c>
      <c r="T977" t="s">
        <v>103</v>
      </c>
      <c r="U977" t="s">
        <v>104</v>
      </c>
      <c r="V977" t="s">
        <v>175</v>
      </c>
      <c r="W977" t="s">
        <v>176</v>
      </c>
      <c r="X977" t="s">
        <v>54</v>
      </c>
      <c r="Y977" s="5">
        <f t="shared" si="30"/>
        <v>3800</v>
      </c>
      <c r="Z977" s="3" t="str">
        <f t="shared" si="31"/>
        <v>July</v>
      </c>
      <c r="AA977">
        <v>2004</v>
      </c>
    </row>
    <row r="978" spans="1:27" x14ac:dyDescent="0.2">
      <c r="A978">
        <v>10280</v>
      </c>
      <c r="B978">
        <v>29</v>
      </c>
      <c r="C978" s="5">
        <v>100</v>
      </c>
      <c r="D978">
        <v>4</v>
      </c>
      <c r="E978" t="s">
        <v>283</v>
      </c>
      <c r="F978" t="s">
        <v>28</v>
      </c>
      <c r="G978">
        <v>3</v>
      </c>
      <c r="H978">
        <v>8</v>
      </c>
      <c r="I978">
        <v>2004</v>
      </c>
      <c r="J978" t="s">
        <v>633</v>
      </c>
      <c r="K978">
        <v>104</v>
      </c>
      <c r="L978" t="s">
        <v>715</v>
      </c>
      <c r="M978" t="s">
        <v>284</v>
      </c>
      <c r="N978" t="s">
        <v>285</v>
      </c>
      <c r="O978" t="s">
        <v>286</v>
      </c>
      <c r="Q978" t="s">
        <v>287</v>
      </c>
      <c r="S978">
        <v>10100</v>
      </c>
      <c r="T978" t="s">
        <v>288</v>
      </c>
      <c r="U978" t="s">
        <v>45</v>
      </c>
      <c r="V978" t="s">
        <v>289</v>
      </c>
      <c r="W978" t="s">
        <v>290</v>
      </c>
      <c r="X978" t="s">
        <v>54</v>
      </c>
      <c r="Y978" s="5">
        <f t="shared" si="30"/>
        <v>2900</v>
      </c>
      <c r="Z978" s="3" t="str">
        <f t="shared" si="31"/>
        <v>August</v>
      </c>
      <c r="AA978">
        <v>2004</v>
      </c>
    </row>
    <row r="979" spans="1:27" x14ac:dyDescent="0.2">
      <c r="A979">
        <v>10291</v>
      </c>
      <c r="B979">
        <v>23</v>
      </c>
      <c r="C979" s="5">
        <v>100</v>
      </c>
      <c r="D979">
        <v>13</v>
      </c>
      <c r="E979" s="1">
        <v>38208</v>
      </c>
      <c r="F979" t="s">
        <v>28</v>
      </c>
      <c r="G979">
        <v>3</v>
      </c>
      <c r="H979">
        <v>9</v>
      </c>
      <c r="I979">
        <v>2004</v>
      </c>
      <c r="J979" t="s">
        <v>633</v>
      </c>
      <c r="K979">
        <v>104</v>
      </c>
      <c r="L979" t="s">
        <v>715</v>
      </c>
      <c r="M979" t="s">
        <v>291</v>
      </c>
      <c r="N979" t="s">
        <v>292</v>
      </c>
      <c r="O979" t="s">
        <v>293</v>
      </c>
      <c r="Q979" t="s">
        <v>294</v>
      </c>
      <c r="S979" t="s">
        <v>295</v>
      </c>
      <c r="T979" t="s">
        <v>208</v>
      </c>
      <c r="U979" t="s">
        <v>45</v>
      </c>
      <c r="V979" t="s">
        <v>296</v>
      </c>
      <c r="W979" t="s">
        <v>230</v>
      </c>
      <c r="X979" t="s">
        <v>39</v>
      </c>
      <c r="Y979" s="5">
        <f t="shared" si="30"/>
        <v>2300</v>
      </c>
      <c r="Z979" s="3" t="str">
        <f t="shared" si="31"/>
        <v>September</v>
      </c>
      <c r="AA979">
        <v>2004</v>
      </c>
    </row>
    <row r="980" spans="1:27" x14ac:dyDescent="0.2">
      <c r="A980">
        <v>10304</v>
      </c>
      <c r="B980">
        <v>26</v>
      </c>
      <c r="C980" s="5">
        <v>85.87</v>
      </c>
      <c r="D980">
        <v>8</v>
      </c>
      <c r="E980" s="1">
        <v>38301</v>
      </c>
      <c r="F980" t="s">
        <v>28</v>
      </c>
      <c r="G980">
        <v>4</v>
      </c>
      <c r="H980">
        <v>10</v>
      </c>
      <c r="I980">
        <v>2004</v>
      </c>
      <c r="J980" t="s">
        <v>633</v>
      </c>
      <c r="K980">
        <v>104</v>
      </c>
      <c r="L980" t="s">
        <v>715</v>
      </c>
      <c r="M980" t="s">
        <v>297</v>
      </c>
      <c r="N980" t="s">
        <v>298</v>
      </c>
      <c r="O980" t="s">
        <v>299</v>
      </c>
      <c r="Q980" t="s">
        <v>300</v>
      </c>
      <c r="S980">
        <v>78000</v>
      </c>
      <c r="T980" t="s">
        <v>44</v>
      </c>
      <c r="U980" t="s">
        <v>45</v>
      </c>
      <c r="V980" t="s">
        <v>301</v>
      </c>
      <c r="W980" t="s">
        <v>53</v>
      </c>
      <c r="X980" t="s">
        <v>39</v>
      </c>
      <c r="Y980" s="5">
        <f t="shared" si="30"/>
        <v>2232.62</v>
      </c>
      <c r="Z980" s="3" t="str">
        <f t="shared" si="31"/>
        <v>October</v>
      </c>
      <c r="AA980">
        <v>2004</v>
      </c>
    </row>
    <row r="981" spans="1:27" x14ac:dyDescent="0.2">
      <c r="A981">
        <v>10312</v>
      </c>
      <c r="B981">
        <v>38</v>
      </c>
      <c r="C981" s="5">
        <v>100</v>
      </c>
      <c r="D981">
        <v>5</v>
      </c>
      <c r="E981" t="s">
        <v>302</v>
      </c>
      <c r="F981" t="s">
        <v>28</v>
      </c>
      <c r="G981">
        <v>4</v>
      </c>
      <c r="H981">
        <v>10</v>
      </c>
      <c r="I981">
        <v>2004</v>
      </c>
      <c r="J981" t="s">
        <v>633</v>
      </c>
      <c r="K981">
        <v>104</v>
      </c>
      <c r="L981" t="s">
        <v>715</v>
      </c>
      <c r="M981" t="s">
        <v>303</v>
      </c>
      <c r="N981">
        <v>4155551450</v>
      </c>
      <c r="O981" t="s">
        <v>304</v>
      </c>
      <c r="Q981" t="s">
        <v>305</v>
      </c>
      <c r="R981" t="s">
        <v>59</v>
      </c>
      <c r="S981">
        <v>97562</v>
      </c>
      <c r="T981" t="s">
        <v>35</v>
      </c>
      <c r="U981" t="s">
        <v>36</v>
      </c>
      <c r="V981" t="s">
        <v>306</v>
      </c>
      <c r="W981" t="s">
        <v>307</v>
      </c>
      <c r="X981" t="s">
        <v>54</v>
      </c>
      <c r="Y981" s="5">
        <f t="shared" si="30"/>
        <v>3800</v>
      </c>
      <c r="Z981" s="3" t="str">
        <f t="shared" si="31"/>
        <v>October</v>
      </c>
      <c r="AA981">
        <v>2004</v>
      </c>
    </row>
    <row r="982" spans="1:27" x14ac:dyDescent="0.2">
      <c r="A982">
        <v>10322</v>
      </c>
      <c r="B982">
        <v>48</v>
      </c>
      <c r="C982" s="5">
        <v>47.04</v>
      </c>
      <c r="D982">
        <v>7</v>
      </c>
      <c r="E982" s="1">
        <v>38088</v>
      </c>
      <c r="F982" t="s">
        <v>28</v>
      </c>
      <c r="G982">
        <v>4</v>
      </c>
      <c r="H982">
        <v>11</v>
      </c>
      <c r="I982">
        <v>2004</v>
      </c>
      <c r="J982" t="s">
        <v>633</v>
      </c>
      <c r="K982">
        <v>104</v>
      </c>
      <c r="L982" t="s">
        <v>715</v>
      </c>
      <c r="M982" t="s">
        <v>308</v>
      </c>
      <c r="N982">
        <v>6035558647</v>
      </c>
      <c r="O982" t="s">
        <v>309</v>
      </c>
      <c r="Q982" t="s">
        <v>310</v>
      </c>
      <c r="R982" t="s">
        <v>311</v>
      </c>
      <c r="S982">
        <v>62005</v>
      </c>
      <c r="T982" t="s">
        <v>35</v>
      </c>
      <c r="U982" t="s">
        <v>36</v>
      </c>
      <c r="V982" t="s">
        <v>60</v>
      </c>
      <c r="W982" t="s">
        <v>307</v>
      </c>
      <c r="X982" t="s">
        <v>39</v>
      </c>
      <c r="Y982" s="5">
        <f t="shared" si="30"/>
        <v>2257.92</v>
      </c>
      <c r="Z982" s="3" t="str">
        <f t="shared" si="31"/>
        <v>November</v>
      </c>
      <c r="AA982">
        <v>2004</v>
      </c>
    </row>
    <row r="983" spans="1:27" x14ac:dyDescent="0.2">
      <c r="A983">
        <v>10332</v>
      </c>
      <c r="B983">
        <v>40</v>
      </c>
      <c r="C983" s="5">
        <v>39.799999999999997</v>
      </c>
      <c r="D983">
        <v>18</v>
      </c>
      <c r="E983" t="s">
        <v>631</v>
      </c>
      <c r="F983" t="s">
        <v>28</v>
      </c>
      <c r="G983">
        <v>4</v>
      </c>
      <c r="H983">
        <v>11</v>
      </c>
      <c r="I983">
        <v>2004</v>
      </c>
      <c r="J983" t="s">
        <v>633</v>
      </c>
      <c r="K983">
        <v>104</v>
      </c>
      <c r="L983" t="s">
        <v>715</v>
      </c>
      <c r="M983" t="s">
        <v>560</v>
      </c>
      <c r="N983" t="s">
        <v>561</v>
      </c>
      <c r="O983" t="s">
        <v>562</v>
      </c>
      <c r="Q983" t="s">
        <v>563</v>
      </c>
      <c r="S983" t="s">
        <v>564</v>
      </c>
      <c r="T983" t="s">
        <v>187</v>
      </c>
      <c r="U983" t="s">
        <v>45</v>
      </c>
      <c r="V983" t="s">
        <v>565</v>
      </c>
      <c r="W983" t="s">
        <v>102</v>
      </c>
      <c r="X983" t="s">
        <v>39</v>
      </c>
      <c r="Y983" s="5">
        <f t="shared" si="30"/>
        <v>1592</v>
      </c>
      <c r="Z983" s="3" t="str">
        <f t="shared" si="31"/>
        <v>November</v>
      </c>
      <c r="AA983">
        <v>2004</v>
      </c>
    </row>
    <row r="984" spans="1:27" x14ac:dyDescent="0.2">
      <c r="A984">
        <v>10347</v>
      </c>
      <c r="B984">
        <v>45</v>
      </c>
      <c r="C984" s="5">
        <v>100</v>
      </c>
      <c r="D984">
        <v>11</v>
      </c>
      <c r="E984" t="s">
        <v>313</v>
      </c>
      <c r="F984" t="s">
        <v>28</v>
      </c>
      <c r="G984">
        <v>4</v>
      </c>
      <c r="H984">
        <v>11</v>
      </c>
      <c r="I984">
        <v>2004</v>
      </c>
      <c r="J984" t="s">
        <v>633</v>
      </c>
      <c r="K984">
        <v>104</v>
      </c>
      <c r="L984" t="s">
        <v>715</v>
      </c>
      <c r="M984" t="s">
        <v>97</v>
      </c>
      <c r="N984" t="s">
        <v>98</v>
      </c>
      <c r="O984" t="s">
        <v>99</v>
      </c>
      <c r="P984" t="s">
        <v>100</v>
      </c>
      <c r="Q984" t="s">
        <v>101</v>
      </c>
      <c r="R984" t="s">
        <v>102</v>
      </c>
      <c r="S984">
        <v>3004</v>
      </c>
      <c r="T984" t="s">
        <v>103</v>
      </c>
      <c r="U984" t="s">
        <v>104</v>
      </c>
      <c r="V984" t="s">
        <v>105</v>
      </c>
      <c r="W984" t="s">
        <v>106</v>
      </c>
      <c r="X984" t="s">
        <v>54</v>
      </c>
      <c r="Y984" s="5">
        <f t="shared" si="30"/>
        <v>4500</v>
      </c>
      <c r="Z984" s="3" t="str">
        <f t="shared" si="31"/>
        <v>November</v>
      </c>
      <c r="AA984">
        <v>2004</v>
      </c>
    </row>
    <row r="985" spans="1:27" x14ac:dyDescent="0.2">
      <c r="A985">
        <v>10357</v>
      </c>
      <c r="B985">
        <v>44</v>
      </c>
      <c r="C985" s="5">
        <v>100</v>
      </c>
      <c r="D985">
        <v>4</v>
      </c>
      <c r="E985" s="1">
        <v>38272</v>
      </c>
      <c r="F985" t="s">
        <v>28</v>
      </c>
      <c r="G985">
        <v>4</v>
      </c>
      <c r="H985">
        <v>12</v>
      </c>
      <c r="I985">
        <v>2004</v>
      </c>
      <c r="J985" t="s">
        <v>633</v>
      </c>
      <c r="K985">
        <v>104</v>
      </c>
      <c r="L985" t="s">
        <v>715</v>
      </c>
      <c r="M985" t="s">
        <v>303</v>
      </c>
      <c r="N985">
        <v>4155551450</v>
      </c>
      <c r="O985" t="s">
        <v>304</v>
      </c>
      <c r="Q985" t="s">
        <v>305</v>
      </c>
      <c r="R985" t="s">
        <v>59</v>
      </c>
      <c r="S985">
        <v>97562</v>
      </c>
      <c r="T985" t="s">
        <v>35</v>
      </c>
      <c r="U985" t="s">
        <v>36</v>
      </c>
      <c r="V985" t="s">
        <v>306</v>
      </c>
      <c r="W985" t="s">
        <v>307</v>
      </c>
      <c r="X985" t="s">
        <v>54</v>
      </c>
      <c r="Y985" s="5">
        <f t="shared" si="30"/>
        <v>4400</v>
      </c>
      <c r="Z985" s="3" t="str">
        <f t="shared" si="31"/>
        <v>December</v>
      </c>
      <c r="AA985">
        <v>2004</v>
      </c>
    </row>
    <row r="986" spans="1:27" x14ac:dyDescent="0.2">
      <c r="A986">
        <v>10369</v>
      </c>
      <c r="B986">
        <v>21</v>
      </c>
      <c r="C986" s="5">
        <v>94.22</v>
      </c>
      <c r="D986">
        <v>5</v>
      </c>
      <c r="E986" t="s">
        <v>314</v>
      </c>
      <c r="F986" t="s">
        <v>28</v>
      </c>
      <c r="G986">
        <v>1</v>
      </c>
      <c r="H986">
        <v>1</v>
      </c>
      <c r="I986">
        <v>2005</v>
      </c>
      <c r="J986" t="s">
        <v>633</v>
      </c>
      <c r="K986">
        <v>104</v>
      </c>
      <c r="L986" t="s">
        <v>715</v>
      </c>
      <c r="M986" t="s">
        <v>315</v>
      </c>
      <c r="N986">
        <v>6175558555</v>
      </c>
      <c r="O986" t="s">
        <v>316</v>
      </c>
      <c r="Q986" t="s">
        <v>317</v>
      </c>
      <c r="R986" t="s">
        <v>135</v>
      </c>
      <c r="S986">
        <v>58339</v>
      </c>
      <c r="T986" t="s">
        <v>35</v>
      </c>
      <c r="U986" t="s">
        <v>36</v>
      </c>
      <c r="V986" t="s">
        <v>306</v>
      </c>
      <c r="W986" t="s">
        <v>318</v>
      </c>
      <c r="X986" t="s">
        <v>39</v>
      </c>
      <c r="Y986" s="5">
        <f t="shared" si="30"/>
        <v>1978.62</v>
      </c>
      <c r="Z986" s="3" t="str">
        <f t="shared" si="31"/>
        <v>January</v>
      </c>
      <c r="AA986">
        <v>2005</v>
      </c>
    </row>
    <row r="987" spans="1:27" x14ac:dyDescent="0.2">
      <c r="A987">
        <v>10381</v>
      </c>
      <c r="B987">
        <v>35</v>
      </c>
      <c r="C987" s="5">
        <v>100</v>
      </c>
      <c r="D987">
        <v>5</v>
      </c>
      <c r="E987" t="s">
        <v>319</v>
      </c>
      <c r="F987" t="s">
        <v>28</v>
      </c>
      <c r="G987">
        <v>1</v>
      </c>
      <c r="H987">
        <v>2</v>
      </c>
      <c r="I987">
        <v>2005</v>
      </c>
      <c r="J987" t="s">
        <v>633</v>
      </c>
      <c r="K987">
        <v>104</v>
      </c>
      <c r="L987" t="s">
        <v>715</v>
      </c>
      <c r="M987" t="s">
        <v>62</v>
      </c>
      <c r="N987">
        <v>6505551386</v>
      </c>
      <c r="O987" t="s">
        <v>63</v>
      </c>
      <c r="Q987" t="s">
        <v>64</v>
      </c>
      <c r="R987" t="s">
        <v>59</v>
      </c>
      <c r="T987" t="s">
        <v>35</v>
      </c>
      <c r="U987" t="s">
        <v>36</v>
      </c>
      <c r="V987" t="s">
        <v>65</v>
      </c>
      <c r="W987" t="s">
        <v>61</v>
      </c>
      <c r="X987" t="s">
        <v>54</v>
      </c>
      <c r="Y987" s="5">
        <f t="shared" si="30"/>
        <v>3500</v>
      </c>
      <c r="Z987" s="3" t="str">
        <f t="shared" si="31"/>
        <v>February</v>
      </c>
      <c r="AA987">
        <v>2005</v>
      </c>
    </row>
    <row r="988" spans="1:27" x14ac:dyDescent="0.2">
      <c r="A988">
        <v>10392</v>
      </c>
      <c r="B988">
        <v>29</v>
      </c>
      <c r="C988" s="5">
        <v>86.92</v>
      </c>
      <c r="D988">
        <v>2</v>
      </c>
      <c r="E988" s="1">
        <v>38628</v>
      </c>
      <c r="F988" t="s">
        <v>28</v>
      </c>
      <c r="G988">
        <v>1</v>
      </c>
      <c r="H988">
        <v>3</v>
      </c>
      <c r="I988">
        <v>2005</v>
      </c>
      <c r="J988" t="s">
        <v>633</v>
      </c>
      <c r="K988">
        <v>104</v>
      </c>
      <c r="L988" t="s">
        <v>715</v>
      </c>
      <c r="M988" t="s">
        <v>463</v>
      </c>
      <c r="N988" t="s">
        <v>464</v>
      </c>
      <c r="O988" t="s">
        <v>465</v>
      </c>
      <c r="Q988" t="s">
        <v>466</v>
      </c>
      <c r="S988">
        <v>8010</v>
      </c>
      <c r="T988" t="s">
        <v>164</v>
      </c>
      <c r="U988" t="s">
        <v>45</v>
      </c>
      <c r="V988" t="s">
        <v>467</v>
      </c>
      <c r="W988" t="s">
        <v>468</v>
      </c>
      <c r="X988" t="s">
        <v>39</v>
      </c>
      <c r="Y988" s="5">
        <f t="shared" si="30"/>
        <v>2520.6799999999998</v>
      </c>
      <c r="Z988" s="3" t="str">
        <f t="shared" si="31"/>
        <v>March</v>
      </c>
      <c r="AA988">
        <v>2005</v>
      </c>
    </row>
    <row r="989" spans="1:27" x14ac:dyDescent="0.2">
      <c r="A989">
        <v>10423</v>
      </c>
      <c r="B989">
        <v>21</v>
      </c>
      <c r="C989" s="5">
        <v>84.82</v>
      </c>
      <c r="D989">
        <v>2</v>
      </c>
      <c r="E989" t="s">
        <v>654</v>
      </c>
      <c r="F989" t="s">
        <v>336</v>
      </c>
      <c r="G989">
        <v>2</v>
      </c>
      <c r="H989">
        <v>5</v>
      </c>
      <c r="I989">
        <v>2005</v>
      </c>
      <c r="J989" t="s">
        <v>633</v>
      </c>
      <c r="K989">
        <v>104</v>
      </c>
      <c r="L989" t="s">
        <v>715</v>
      </c>
      <c r="M989" t="s">
        <v>411</v>
      </c>
      <c r="N989" t="s">
        <v>412</v>
      </c>
      <c r="O989" t="s">
        <v>413</v>
      </c>
      <c r="Q989" t="s">
        <v>414</v>
      </c>
      <c r="S989" t="s">
        <v>415</v>
      </c>
      <c r="T989" t="s">
        <v>416</v>
      </c>
      <c r="U989" t="s">
        <v>45</v>
      </c>
      <c r="V989" t="s">
        <v>417</v>
      </c>
      <c r="W989" t="s">
        <v>418</v>
      </c>
      <c r="X989" t="s">
        <v>39</v>
      </c>
      <c r="Y989" s="5">
        <f t="shared" si="30"/>
        <v>1781.2199999999998</v>
      </c>
      <c r="Z989" s="3" t="str">
        <f t="shared" si="31"/>
        <v>May</v>
      </c>
      <c r="AA989">
        <v>2005</v>
      </c>
    </row>
    <row r="990" spans="1:27" x14ac:dyDescent="0.2">
      <c r="A990">
        <v>10105</v>
      </c>
      <c r="B990">
        <v>22</v>
      </c>
      <c r="C990" s="5">
        <v>100</v>
      </c>
      <c r="D990">
        <v>11</v>
      </c>
      <c r="E990" s="1">
        <v>37927</v>
      </c>
      <c r="F990" t="s">
        <v>28</v>
      </c>
      <c r="G990">
        <v>1</v>
      </c>
      <c r="H990">
        <v>2</v>
      </c>
      <c r="I990">
        <v>2003</v>
      </c>
      <c r="J990" t="s">
        <v>633</v>
      </c>
      <c r="K990">
        <v>136</v>
      </c>
      <c r="L990" t="s">
        <v>716</v>
      </c>
      <c r="M990" t="s">
        <v>361</v>
      </c>
      <c r="N990" t="s">
        <v>362</v>
      </c>
      <c r="O990" t="s">
        <v>363</v>
      </c>
      <c r="Q990" t="s">
        <v>364</v>
      </c>
      <c r="S990">
        <v>1734</v>
      </c>
      <c r="T990" t="s">
        <v>365</v>
      </c>
      <c r="U990" t="s">
        <v>45</v>
      </c>
      <c r="V990" t="s">
        <v>366</v>
      </c>
      <c r="W990" t="s">
        <v>367</v>
      </c>
      <c r="X990" t="s">
        <v>54</v>
      </c>
      <c r="Y990" s="5">
        <f t="shared" si="30"/>
        <v>2200</v>
      </c>
      <c r="Z990" s="3" t="str">
        <f t="shared" si="31"/>
        <v>February</v>
      </c>
      <c r="AA990">
        <v>2003</v>
      </c>
    </row>
    <row r="991" spans="1:27" x14ac:dyDescent="0.2">
      <c r="A991">
        <v>10117</v>
      </c>
      <c r="B991">
        <v>26</v>
      </c>
      <c r="C991" s="5">
        <v>100</v>
      </c>
      <c r="D991">
        <v>5</v>
      </c>
      <c r="E991" t="s">
        <v>538</v>
      </c>
      <c r="F991" t="s">
        <v>28</v>
      </c>
      <c r="G991">
        <v>2</v>
      </c>
      <c r="H991">
        <v>4</v>
      </c>
      <c r="I991">
        <v>2003</v>
      </c>
      <c r="J991" t="s">
        <v>633</v>
      </c>
      <c r="K991">
        <v>136</v>
      </c>
      <c r="L991" t="s">
        <v>716</v>
      </c>
      <c r="M991" t="s">
        <v>219</v>
      </c>
      <c r="N991" t="s">
        <v>220</v>
      </c>
      <c r="O991" t="s">
        <v>221</v>
      </c>
      <c r="Q991" t="s">
        <v>222</v>
      </c>
      <c r="S991">
        <v>79903</v>
      </c>
      <c r="T991" t="s">
        <v>222</v>
      </c>
      <c r="U991" t="s">
        <v>223</v>
      </c>
      <c r="V991" t="s">
        <v>224</v>
      </c>
      <c r="W991" t="s">
        <v>225</v>
      </c>
      <c r="X991" t="s">
        <v>54</v>
      </c>
      <c r="Y991" s="5">
        <f t="shared" si="30"/>
        <v>2600</v>
      </c>
      <c r="Z991" s="3" t="str">
        <f t="shared" si="31"/>
        <v>April</v>
      </c>
      <c r="AA991">
        <v>2003</v>
      </c>
    </row>
    <row r="992" spans="1:27" x14ac:dyDescent="0.2">
      <c r="A992">
        <v>10128</v>
      </c>
      <c r="B992">
        <v>41</v>
      </c>
      <c r="C992" s="5">
        <v>100</v>
      </c>
      <c r="D992">
        <v>2</v>
      </c>
      <c r="E992" s="1">
        <v>37778</v>
      </c>
      <c r="F992" t="s">
        <v>28</v>
      </c>
      <c r="G992">
        <v>2</v>
      </c>
      <c r="H992">
        <v>6</v>
      </c>
      <c r="I992">
        <v>2003</v>
      </c>
      <c r="J992" t="s">
        <v>633</v>
      </c>
      <c r="K992">
        <v>136</v>
      </c>
      <c r="L992" t="s">
        <v>716</v>
      </c>
      <c r="M992" t="s">
        <v>192</v>
      </c>
      <c r="N992" t="s">
        <v>193</v>
      </c>
      <c r="O992" t="s">
        <v>194</v>
      </c>
      <c r="Q992" t="s">
        <v>195</v>
      </c>
      <c r="S992">
        <v>28034</v>
      </c>
      <c r="T992" t="s">
        <v>196</v>
      </c>
      <c r="U992" t="s">
        <v>45</v>
      </c>
      <c r="V992" t="s">
        <v>197</v>
      </c>
      <c r="W992" t="s">
        <v>198</v>
      </c>
      <c r="X992" t="s">
        <v>54</v>
      </c>
      <c r="Y992" s="5">
        <f t="shared" si="30"/>
        <v>4100</v>
      </c>
      <c r="Z992" s="3" t="str">
        <f t="shared" si="31"/>
        <v>June</v>
      </c>
      <c r="AA992">
        <v>2003</v>
      </c>
    </row>
    <row r="993" spans="1:27" x14ac:dyDescent="0.2">
      <c r="A993">
        <v>10142</v>
      </c>
      <c r="B993">
        <v>47</v>
      </c>
      <c r="C993" s="5">
        <v>100</v>
      </c>
      <c r="D993">
        <v>8</v>
      </c>
      <c r="E993" s="1">
        <v>37841</v>
      </c>
      <c r="F993" t="s">
        <v>28</v>
      </c>
      <c r="G993">
        <v>3</v>
      </c>
      <c r="H993">
        <v>8</v>
      </c>
      <c r="I993">
        <v>2003</v>
      </c>
      <c r="J993" t="s">
        <v>633</v>
      </c>
      <c r="K993">
        <v>136</v>
      </c>
      <c r="L993" t="s">
        <v>716</v>
      </c>
      <c r="M993" t="s">
        <v>303</v>
      </c>
      <c r="N993">
        <v>4155551450</v>
      </c>
      <c r="O993" t="s">
        <v>304</v>
      </c>
      <c r="Q993" t="s">
        <v>305</v>
      </c>
      <c r="R993" t="s">
        <v>59</v>
      </c>
      <c r="S993">
        <v>97562</v>
      </c>
      <c r="T993" t="s">
        <v>35</v>
      </c>
      <c r="U993" t="s">
        <v>36</v>
      </c>
      <c r="V993" t="s">
        <v>306</v>
      </c>
      <c r="W993" t="s">
        <v>307</v>
      </c>
      <c r="X993" t="s">
        <v>54</v>
      </c>
      <c r="Y993" s="5">
        <f t="shared" si="30"/>
        <v>4700</v>
      </c>
      <c r="Z993" s="3" t="str">
        <f t="shared" si="31"/>
        <v>August</v>
      </c>
      <c r="AA993">
        <v>2003</v>
      </c>
    </row>
    <row r="994" spans="1:27" x14ac:dyDescent="0.2">
      <c r="A994">
        <v>10153</v>
      </c>
      <c r="B994">
        <v>31</v>
      </c>
      <c r="C994" s="5">
        <v>100</v>
      </c>
      <c r="D994">
        <v>7</v>
      </c>
      <c r="E994" t="s">
        <v>543</v>
      </c>
      <c r="F994" t="s">
        <v>28</v>
      </c>
      <c r="G994">
        <v>3</v>
      </c>
      <c r="H994">
        <v>9</v>
      </c>
      <c r="I994">
        <v>2003</v>
      </c>
      <c r="J994" t="s">
        <v>633</v>
      </c>
      <c r="K994">
        <v>136</v>
      </c>
      <c r="L994" t="s">
        <v>716</v>
      </c>
      <c r="M994" t="s">
        <v>192</v>
      </c>
      <c r="N994" t="s">
        <v>193</v>
      </c>
      <c r="O994" t="s">
        <v>194</v>
      </c>
      <c r="Q994" t="s">
        <v>195</v>
      </c>
      <c r="S994">
        <v>28034</v>
      </c>
      <c r="T994" t="s">
        <v>196</v>
      </c>
      <c r="U994" t="s">
        <v>45</v>
      </c>
      <c r="V994" t="s">
        <v>197</v>
      </c>
      <c r="W994" t="s">
        <v>198</v>
      </c>
      <c r="X994" t="s">
        <v>54</v>
      </c>
      <c r="Y994" s="5">
        <f t="shared" si="30"/>
        <v>3100</v>
      </c>
      <c r="Z994" s="3" t="str">
        <f t="shared" si="31"/>
        <v>September</v>
      </c>
      <c r="AA994">
        <v>2003</v>
      </c>
    </row>
    <row r="995" spans="1:27" x14ac:dyDescent="0.2">
      <c r="A995">
        <v>10166</v>
      </c>
      <c r="B995">
        <v>43</v>
      </c>
      <c r="C995" s="5">
        <v>100</v>
      </c>
      <c r="D995">
        <v>2</v>
      </c>
      <c r="E995" t="s">
        <v>461</v>
      </c>
      <c r="F995" t="s">
        <v>28</v>
      </c>
      <c r="G995">
        <v>4</v>
      </c>
      <c r="H995">
        <v>10</v>
      </c>
      <c r="I995">
        <v>2003</v>
      </c>
      <c r="J995" t="s">
        <v>633</v>
      </c>
      <c r="K995">
        <v>136</v>
      </c>
      <c r="L995" t="s">
        <v>716</v>
      </c>
      <c r="M995" t="s">
        <v>177</v>
      </c>
      <c r="N995">
        <v>5085552555</v>
      </c>
      <c r="O995" t="s">
        <v>178</v>
      </c>
      <c r="Q995" t="s">
        <v>179</v>
      </c>
      <c r="R995" t="s">
        <v>135</v>
      </c>
      <c r="S995">
        <v>50553</v>
      </c>
      <c r="T995" t="s">
        <v>35</v>
      </c>
      <c r="U995" t="s">
        <v>36</v>
      </c>
      <c r="V995" t="s">
        <v>180</v>
      </c>
      <c r="W995" t="s">
        <v>181</v>
      </c>
      <c r="X995" t="s">
        <v>54</v>
      </c>
      <c r="Y995" s="5">
        <f t="shared" si="30"/>
        <v>4300</v>
      </c>
      <c r="Z995" s="3" t="str">
        <f t="shared" si="31"/>
        <v>October</v>
      </c>
      <c r="AA995">
        <v>2003</v>
      </c>
    </row>
    <row r="996" spans="1:27" x14ac:dyDescent="0.2">
      <c r="A996">
        <v>10177</v>
      </c>
      <c r="B996">
        <v>23</v>
      </c>
      <c r="C996" s="5">
        <v>100</v>
      </c>
      <c r="D996">
        <v>9</v>
      </c>
      <c r="E996" s="1">
        <v>37813</v>
      </c>
      <c r="F996" t="s">
        <v>28</v>
      </c>
      <c r="G996">
        <v>4</v>
      </c>
      <c r="H996">
        <v>11</v>
      </c>
      <c r="I996">
        <v>2003</v>
      </c>
      <c r="J996" t="s">
        <v>633</v>
      </c>
      <c r="K996">
        <v>136</v>
      </c>
      <c r="L996" t="s">
        <v>716</v>
      </c>
      <c r="M996" t="s">
        <v>554</v>
      </c>
      <c r="N996" t="s">
        <v>555</v>
      </c>
      <c r="O996" t="s">
        <v>556</v>
      </c>
      <c r="Q996" t="s">
        <v>195</v>
      </c>
      <c r="S996">
        <v>28023</v>
      </c>
      <c r="T996" t="s">
        <v>196</v>
      </c>
      <c r="U996" t="s">
        <v>45</v>
      </c>
      <c r="V996" t="s">
        <v>557</v>
      </c>
      <c r="W996" t="s">
        <v>558</v>
      </c>
      <c r="X996" t="s">
        <v>54</v>
      </c>
      <c r="Y996" s="5">
        <f t="shared" si="30"/>
        <v>2300</v>
      </c>
      <c r="Z996" s="3" t="str">
        <f t="shared" si="31"/>
        <v>November</v>
      </c>
      <c r="AA996">
        <v>2003</v>
      </c>
    </row>
    <row r="997" spans="1:27" x14ac:dyDescent="0.2">
      <c r="A997">
        <v>10185</v>
      </c>
      <c r="B997">
        <v>28</v>
      </c>
      <c r="C997" s="5">
        <v>100</v>
      </c>
      <c r="D997">
        <v>9</v>
      </c>
      <c r="E997" t="s">
        <v>387</v>
      </c>
      <c r="F997" t="s">
        <v>28</v>
      </c>
      <c r="G997">
        <v>4</v>
      </c>
      <c r="H997">
        <v>11</v>
      </c>
      <c r="I997">
        <v>2003</v>
      </c>
      <c r="J997" t="s">
        <v>633</v>
      </c>
      <c r="K997">
        <v>136</v>
      </c>
      <c r="L997" t="s">
        <v>716</v>
      </c>
      <c r="M997" t="s">
        <v>375</v>
      </c>
      <c r="N997">
        <v>5085559555</v>
      </c>
      <c r="O997" t="s">
        <v>376</v>
      </c>
      <c r="Q997" t="s">
        <v>179</v>
      </c>
      <c r="R997" t="s">
        <v>135</v>
      </c>
      <c r="S997">
        <v>50553</v>
      </c>
      <c r="T997" t="s">
        <v>35</v>
      </c>
      <c r="U997" t="s">
        <v>36</v>
      </c>
      <c r="V997" t="s">
        <v>377</v>
      </c>
      <c r="W997" t="s">
        <v>378</v>
      </c>
      <c r="X997" t="s">
        <v>54</v>
      </c>
      <c r="Y997" s="5">
        <f t="shared" si="30"/>
        <v>2800</v>
      </c>
      <c r="Z997" s="3" t="str">
        <f t="shared" si="31"/>
        <v>November</v>
      </c>
      <c r="AA997">
        <v>2003</v>
      </c>
    </row>
    <row r="998" spans="1:27" x14ac:dyDescent="0.2">
      <c r="A998">
        <v>10196</v>
      </c>
      <c r="B998">
        <v>49</v>
      </c>
      <c r="C998" s="5">
        <v>100</v>
      </c>
      <c r="D998">
        <v>1</v>
      </c>
      <c r="E998" t="s">
        <v>394</v>
      </c>
      <c r="F998" t="s">
        <v>28</v>
      </c>
      <c r="G998">
        <v>4</v>
      </c>
      <c r="H998">
        <v>11</v>
      </c>
      <c r="I998">
        <v>2003</v>
      </c>
      <c r="J998" t="s">
        <v>633</v>
      </c>
      <c r="K998">
        <v>136</v>
      </c>
      <c r="L998" t="s">
        <v>716</v>
      </c>
      <c r="M998" t="s">
        <v>269</v>
      </c>
      <c r="N998">
        <v>2035559545</v>
      </c>
      <c r="O998" t="s">
        <v>270</v>
      </c>
      <c r="Q998" t="s">
        <v>271</v>
      </c>
      <c r="R998" t="s">
        <v>122</v>
      </c>
      <c r="S998">
        <v>97823</v>
      </c>
      <c r="T998" t="s">
        <v>35</v>
      </c>
      <c r="U998" t="s">
        <v>36</v>
      </c>
      <c r="V998" t="s">
        <v>89</v>
      </c>
      <c r="W998" t="s">
        <v>272</v>
      </c>
      <c r="X998" t="s">
        <v>54</v>
      </c>
      <c r="Y998" s="5">
        <f t="shared" si="30"/>
        <v>4900</v>
      </c>
      <c r="Z998" s="3" t="str">
        <f t="shared" si="31"/>
        <v>November</v>
      </c>
      <c r="AA998">
        <v>2003</v>
      </c>
    </row>
    <row r="999" spans="1:27" x14ac:dyDescent="0.2">
      <c r="A999">
        <v>10208</v>
      </c>
      <c r="B999">
        <v>24</v>
      </c>
      <c r="C999" s="5">
        <v>100</v>
      </c>
      <c r="D999">
        <v>9</v>
      </c>
      <c r="E999" s="1">
        <v>38018</v>
      </c>
      <c r="F999" t="s">
        <v>28</v>
      </c>
      <c r="G999">
        <v>1</v>
      </c>
      <c r="H999">
        <v>1</v>
      </c>
      <c r="I999">
        <v>2004</v>
      </c>
      <c r="J999" t="s">
        <v>633</v>
      </c>
      <c r="K999">
        <v>136</v>
      </c>
      <c r="L999" t="s">
        <v>716</v>
      </c>
      <c r="M999" t="s">
        <v>245</v>
      </c>
      <c r="N999" t="s">
        <v>246</v>
      </c>
      <c r="O999" t="s">
        <v>247</v>
      </c>
      <c r="Q999" t="s">
        <v>248</v>
      </c>
      <c r="S999">
        <v>69004</v>
      </c>
      <c r="T999" t="s">
        <v>44</v>
      </c>
      <c r="U999" t="s">
        <v>45</v>
      </c>
      <c r="V999" t="s">
        <v>249</v>
      </c>
      <c r="W999" t="s">
        <v>250</v>
      </c>
      <c r="X999" t="s">
        <v>39</v>
      </c>
      <c r="Y999" s="5">
        <f t="shared" si="30"/>
        <v>2400</v>
      </c>
      <c r="Z999" s="3" t="str">
        <f t="shared" si="31"/>
        <v>January</v>
      </c>
      <c r="AA999">
        <v>2004</v>
      </c>
    </row>
    <row r="1000" spans="1:27" x14ac:dyDescent="0.2">
      <c r="A1000">
        <v>10221</v>
      </c>
      <c r="B1000">
        <v>33</v>
      </c>
      <c r="C1000" s="5">
        <v>100</v>
      </c>
      <c r="D1000">
        <v>3</v>
      </c>
      <c r="E1000" t="s">
        <v>717</v>
      </c>
      <c r="F1000" t="s">
        <v>28</v>
      </c>
      <c r="G1000">
        <v>1</v>
      </c>
      <c r="H1000">
        <v>2</v>
      </c>
      <c r="I1000">
        <v>2004</v>
      </c>
      <c r="J1000" t="s">
        <v>633</v>
      </c>
      <c r="K1000">
        <v>136</v>
      </c>
      <c r="L1000" t="s">
        <v>716</v>
      </c>
      <c r="M1000" t="s">
        <v>411</v>
      </c>
      <c r="N1000" t="s">
        <v>412</v>
      </c>
      <c r="O1000" t="s">
        <v>413</v>
      </c>
      <c r="Q1000" t="s">
        <v>414</v>
      </c>
      <c r="S1000" t="s">
        <v>415</v>
      </c>
      <c r="T1000" t="s">
        <v>416</v>
      </c>
      <c r="U1000" t="s">
        <v>45</v>
      </c>
      <c r="V1000" t="s">
        <v>417</v>
      </c>
      <c r="W1000" t="s">
        <v>418</v>
      </c>
      <c r="X1000" t="s">
        <v>54</v>
      </c>
      <c r="Y1000" s="5">
        <f t="shared" si="30"/>
        <v>3300</v>
      </c>
      <c r="Z1000" s="3" t="str">
        <f t="shared" si="31"/>
        <v>February</v>
      </c>
      <c r="AA1000">
        <v>2004</v>
      </c>
    </row>
    <row r="1001" spans="1:27" x14ac:dyDescent="0.2">
      <c r="A1001">
        <v>10232</v>
      </c>
      <c r="B1001">
        <v>22</v>
      </c>
      <c r="C1001" s="5">
        <v>100</v>
      </c>
      <c r="D1001">
        <v>6</v>
      </c>
      <c r="E1001" t="s">
        <v>718</v>
      </c>
      <c r="F1001" t="s">
        <v>28</v>
      </c>
      <c r="G1001">
        <v>1</v>
      </c>
      <c r="H1001">
        <v>3</v>
      </c>
      <c r="I1001">
        <v>2004</v>
      </c>
      <c r="J1001" t="s">
        <v>633</v>
      </c>
      <c r="K1001">
        <v>136</v>
      </c>
      <c r="L1001" t="s">
        <v>716</v>
      </c>
      <c r="M1001" t="s">
        <v>431</v>
      </c>
      <c r="N1001" t="s">
        <v>432</v>
      </c>
      <c r="O1001" t="s">
        <v>433</v>
      </c>
      <c r="Q1001" t="s">
        <v>434</v>
      </c>
      <c r="R1001" t="s">
        <v>435</v>
      </c>
      <c r="S1001" t="s">
        <v>436</v>
      </c>
      <c r="T1001" t="s">
        <v>187</v>
      </c>
      <c r="U1001" t="s">
        <v>45</v>
      </c>
      <c r="V1001" t="s">
        <v>437</v>
      </c>
      <c r="W1001" t="s">
        <v>438</v>
      </c>
      <c r="X1001" t="s">
        <v>54</v>
      </c>
      <c r="Y1001" s="5">
        <f t="shared" si="30"/>
        <v>2200</v>
      </c>
      <c r="Z1001" s="3" t="str">
        <f t="shared" si="31"/>
        <v>March</v>
      </c>
      <c r="AA1001">
        <v>2004</v>
      </c>
    </row>
    <row r="1002" spans="1:27" x14ac:dyDescent="0.2">
      <c r="A1002">
        <v>10248</v>
      </c>
      <c r="B1002">
        <v>32</v>
      </c>
      <c r="C1002" s="5">
        <v>100</v>
      </c>
      <c r="D1002">
        <v>12</v>
      </c>
      <c r="E1002" s="1">
        <v>38173</v>
      </c>
      <c r="F1002" t="s">
        <v>380</v>
      </c>
      <c r="G1002">
        <v>2</v>
      </c>
      <c r="H1002">
        <v>5</v>
      </c>
      <c r="I1002">
        <v>2004</v>
      </c>
      <c r="J1002" t="s">
        <v>633</v>
      </c>
      <c r="K1002">
        <v>136</v>
      </c>
      <c r="L1002" t="s">
        <v>716</v>
      </c>
      <c r="M1002" t="s">
        <v>31</v>
      </c>
      <c r="N1002">
        <v>2125557818</v>
      </c>
      <c r="O1002" t="s">
        <v>32</v>
      </c>
      <c r="Q1002" t="s">
        <v>33</v>
      </c>
      <c r="R1002" t="s">
        <v>34</v>
      </c>
      <c r="S1002">
        <v>10022</v>
      </c>
      <c r="T1002" t="s">
        <v>35</v>
      </c>
      <c r="U1002" t="s">
        <v>36</v>
      </c>
      <c r="V1002" t="s">
        <v>37</v>
      </c>
      <c r="W1002" t="s">
        <v>38</v>
      </c>
      <c r="X1002" t="s">
        <v>54</v>
      </c>
      <c r="Y1002" s="5">
        <f t="shared" si="30"/>
        <v>3200</v>
      </c>
      <c r="Z1002" s="3" t="str">
        <f t="shared" si="31"/>
        <v>May</v>
      </c>
      <c r="AA1002">
        <v>2004</v>
      </c>
    </row>
    <row r="1003" spans="1:27" x14ac:dyDescent="0.2">
      <c r="A1003">
        <v>10273</v>
      </c>
      <c r="B1003">
        <v>40</v>
      </c>
      <c r="C1003" s="5">
        <v>100</v>
      </c>
      <c r="D1003">
        <v>13</v>
      </c>
      <c r="E1003" t="s">
        <v>410</v>
      </c>
      <c r="F1003" t="s">
        <v>28</v>
      </c>
      <c r="G1003">
        <v>3</v>
      </c>
      <c r="H1003">
        <v>7</v>
      </c>
      <c r="I1003">
        <v>2004</v>
      </c>
      <c r="J1003" t="s">
        <v>633</v>
      </c>
      <c r="K1003">
        <v>136</v>
      </c>
      <c r="L1003" t="s">
        <v>716</v>
      </c>
      <c r="M1003" t="s">
        <v>411</v>
      </c>
      <c r="N1003" t="s">
        <v>412</v>
      </c>
      <c r="O1003" t="s">
        <v>413</v>
      </c>
      <c r="Q1003" t="s">
        <v>414</v>
      </c>
      <c r="S1003" t="s">
        <v>415</v>
      </c>
      <c r="T1003" t="s">
        <v>416</v>
      </c>
      <c r="U1003" t="s">
        <v>45</v>
      </c>
      <c r="V1003" t="s">
        <v>417</v>
      </c>
      <c r="W1003" t="s">
        <v>418</v>
      </c>
      <c r="X1003" t="s">
        <v>54</v>
      </c>
      <c r="Y1003" s="5">
        <f t="shared" si="30"/>
        <v>4000</v>
      </c>
      <c r="Z1003" s="3" t="str">
        <f t="shared" si="31"/>
        <v>July</v>
      </c>
      <c r="AA1003">
        <v>2004</v>
      </c>
    </row>
    <row r="1004" spans="1:27" x14ac:dyDescent="0.2">
      <c r="A1004">
        <v>10282</v>
      </c>
      <c r="B1004">
        <v>43</v>
      </c>
      <c r="C1004" s="5">
        <v>100</v>
      </c>
      <c r="D1004">
        <v>1</v>
      </c>
      <c r="E1004" t="s">
        <v>419</v>
      </c>
      <c r="F1004" t="s">
        <v>28</v>
      </c>
      <c r="G1004">
        <v>3</v>
      </c>
      <c r="H1004">
        <v>8</v>
      </c>
      <c r="I1004">
        <v>2004</v>
      </c>
      <c r="J1004" t="s">
        <v>633</v>
      </c>
      <c r="K1004">
        <v>136</v>
      </c>
      <c r="L1004" t="s">
        <v>716</v>
      </c>
      <c r="M1004" t="s">
        <v>303</v>
      </c>
      <c r="N1004">
        <v>4155551450</v>
      </c>
      <c r="O1004" t="s">
        <v>304</v>
      </c>
      <c r="Q1004" t="s">
        <v>305</v>
      </c>
      <c r="R1004" t="s">
        <v>59</v>
      </c>
      <c r="S1004">
        <v>97562</v>
      </c>
      <c r="T1004" t="s">
        <v>35</v>
      </c>
      <c r="U1004" t="s">
        <v>36</v>
      </c>
      <c r="V1004" t="s">
        <v>306</v>
      </c>
      <c r="W1004" t="s">
        <v>307</v>
      </c>
      <c r="X1004" t="s">
        <v>54</v>
      </c>
      <c r="Y1004" s="5">
        <f t="shared" si="30"/>
        <v>4300</v>
      </c>
      <c r="Z1004" s="3" t="str">
        <f t="shared" si="31"/>
        <v>August</v>
      </c>
      <c r="AA1004">
        <v>2004</v>
      </c>
    </row>
    <row r="1005" spans="1:27" x14ac:dyDescent="0.2">
      <c r="A1005">
        <v>10293</v>
      </c>
      <c r="B1005">
        <v>24</v>
      </c>
      <c r="C1005" s="5">
        <v>100</v>
      </c>
      <c r="D1005">
        <v>4</v>
      </c>
      <c r="E1005" s="1">
        <v>38239</v>
      </c>
      <c r="F1005" t="s">
        <v>28</v>
      </c>
      <c r="G1005">
        <v>3</v>
      </c>
      <c r="H1005">
        <v>9</v>
      </c>
      <c r="I1005">
        <v>2004</v>
      </c>
      <c r="J1005" t="s">
        <v>633</v>
      </c>
      <c r="K1005">
        <v>136</v>
      </c>
      <c r="L1005" t="s">
        <v>716</v>
      </c>
      <c r="M1005" t="s">
        <v>284</v>
      </c>
      <c r="N1005" t="s">
        <v>285</v>
      </c>
      <c r="O1005" t="s">
        <v>286</v>
      </c>
      <c r="Q1005" t="s">
        <v>287</v>
      </c>
      <c r="S1005">
        <v>10100</v>
      </c>
      <c r="T1005" t="s">
        <v>288</v>
      </c>
      <c r="U1005" t="s">
        <v>45</v>
      </c>
      <c r="V1005" t="s">
        <v>289</v>
      </c>
      <c r="W1005" t="s">
        <v>290</v>
      </c>
      <c r="X1005" t="s">
        <v>39</v>
      </c>
      <c r="Y1005" s="5">
        <f t="shared" si="30"/>
        <v>2400</v>
      </c>
      <c r="Z1005" s="3" t="str">
        <f t="shared" si="31"/>
        <v>September</v>
      </c>
      <c r="AA1005">
        <v>2004</v>
      </c>
    </row>
    <row r="1006" spans="1:27" x14ac:dyDescent="0.2">
      <c r="A1006">
        <v>10306</v>
      </c>
      <c r="B1006">
        <v>32</v>
      </c>
      <c r="C1006" s="5">
        <v>100</v>
      </c>
      <c r="D1006">
        <v>9</v>
      </c>
      <c r="E1006" t="s">
        <v>430</v>
      </c>
      <c r="F1006" t="s">
        <v>28</v>
      </c>
      <c r="G1006">
        <v>4</v>
      </c>
      <c r="H1006">
        <v>10</v>
      </c>
      <c r="I1006">
        <v>2004</v>
      </c>
      <c r="J1006" t="s">
        <v>633</v>
      </c>
      <c r="K1006">
        <v>136</v>
      </c>
      <c r="L1006" t="s">
        <v>716</v>
      </c>
      <c r="M1006" t="s">
        <v>560</v>
      </c>
      <c r="N1006" t="s">
        <v>561</v>
      </c>
      <c r="O1006" t="s">
        <v>562</v>
      </c>
      <c r="Q1006" t="s">
        <v>563</v>
      </c>
      <c r="S1006" t="s">
        <v>564</v>
      </c>
      <c r="T1006" t="s">
        <v>187</v>
      </c>
      <c r="U1006" t="s">
        <v>45</v>
      </c>
      <c r="V1006" t="s">
        <v>565</v>
      </c>
      <c r="W1006" t="s">
        <v>102</v>
      </c>
      <c r="X1006" t="s">
        <v>54</v>
      </c>
      <c r="Y1006" s="5">
        <f t="shared" si="30"/>
        <v>3200</v>
      </c>
      <c r="Z1006" s="3" t="str">
        <f t="shared" si="31"/>
        <v>October</v>
      </c>
      <c r="AA1006">
        <v>2004</v>
      </c>
    </row>
    <row r="1007" spans="1:27" x14ac:dyDescent="0.2">
      <c r="A1007">
        <v>10314</v>
      </c>
      <c r="B1007">
        <v>20</v>
      </c>
      <c r="C1007" s="5">
        <v>100</v>
      </c>
      <c r="D1007">
        <v>1</v>
      </c>
      <c r="E1007" t="s">
        <v>480</v>
      </c>
      <c r="F1007" t="s">
        <v>28</v>
      </c>
      <c r="G1007">
        <v>4</v>
      </c>
      <c r="H1007">
        <v>10</v>
      </c>
      <c r="I1007">
        <v>2004</v>
      </c>
      <c r="J1007" t="s">
        <v>633</v>
      </c>
      <c r="K1007">
        <v>136</v>
      </c>
      <c r="L1007" t="s">
        <v>716</v>
      </c>
      <c r="M1007" t="s">
        <v>566</v>
      </c>
      <c r="N1007" t="s">
        <v>567</v>
      </c>
      <c r="O1007" t="s">
        <v>568</v>
      </c>
      <c r="Q1007" t="s">
        <v>569</v>
      </c>
      <c r="S1007">
        <v>8200</v>
      </c>
      <c r="T1007" t="s">
        <v>365</v>
      </c>
      <c r="U1007" t="s">
        <v>45</v>
      </c>
      <c r="V1007" t="s">
        <v>570</v>
      </c>
      <c r="W1007" t="s">
        <v>571</v>
      </c>
      <c r="X1007" t="s">
        <v>39</v>
      </c>
      <c r="Y1007" s="5">
        <f t="shared" si="30"/>
        <v>2000</v>
      </c>
      <c r="Z1007" s="3" t="str">
        <f t="shared" si="31"/>
        <v>October</v>
      </c>
      <c r="AA1007">
        <v>2004</v>
      </c>
    </row>
    <row r="1008" spans="1:27" x14ac:dyDescent="0.2">
      <c r="A1008">
        <v>10325</v>
      </c>
      <c r="B1008">
        <v>24</v>
      </c>
      <c r="C1008" s="5">
        <v>69.12</v>
      </c>
      <c r="D1008">
        <v>9</v>
      </c>
      <c r="E1008" s="1">
        <v>38118</v>
      </c>
      <c r="F1008" t="s">
        <v>28</v>
      </c>
      <c r="G1008">
        <v>4</v>
      </c>
      <c r="H1008">
        <v>11</v>
      </c>
      <c r="I1008">
        <v>2004</v>
      </c>
      <c r="J1008" t="s">
        <v>633</v>
      </c>
      <c r="K1008">
        <v>136</v>
      </c>
      <c r="L1008" t="s">
        <v>716</v>
      </c>
      <c r="M1008" t="s">
        <v>147</v>
      </c>
      <c r="N1008" t="s">
        <v>148</v>
      </c>
      <c r="O1008" t="s">
        <v>149</v>
      </c>
      <c r="Q1008" t="s">
        <v>150</v>
      </c>
      <c r="S1008">
        <v>4110</v>
      </c>
      <c r="T1008" t="s">
        <v>84</v>
      </c>
      <c r="U1008" t="s">
        <v>45</v>
      </c>
      <c r="V1008" t="s">
        <v>151</v>
      </c>
      <c r="W1008" t="s">
        <v>152</v>
      </c>
      <c r="X1008" t="s">
        <v>39</v>
      </c>
      <c r="Y1008" s="5">
        <f t="shared" si="30"/>
        <v>1658.88</v>
      </c>
      <c r="Z1008" s="3" t="str">
        <f t="shared" si="31"/>
        <v>November</v>
      </c>
      <c r="AA1008">
        <v>2004</v>
      </c>
    </row>
    <row r="1009" spans="1:27" x14ac:dyDescent="0.2">
      <c r="A1009">
        <v>10336</v>
      </c>
      <c r="B1009">
        <v>48</v>
      </c>
      <c r="C1009" s="5">
        <v>100</v>
      </c>
      <c r="D1009">
        <v>12</v>
      </c>
      <c r="E1009" t="s">
        <v>572</v>
      </c>
      <c r="F1009" t="s">
        <v>28</v>
      </c>
      <c r="G1009">
        <v>4</v>
      </c>
      <c r="H1009">
        <v>11</v>
      </c>
      <c r="I1009">
        <v>2004</v>
      </c>
      <c r="J1009" t="s">
        <v>633</v>
      </c>
      <c r="K1009">
        <v>136</v>
      </c>
      <c r="L1009" t="s">
        <v>716</v>
      </c>
      <c r="M1009" t="s">
        <v>456</v>
      </c>
      <c r="N1009" t="s">
        <v>457</v>
      </c>
      <c r="O1009" t="s">
        <v>458</v>
      </c>
      <c r="Q1009" t="s">
        <v>51</v>
      </c>
      <c r="S1009">
        <v>75012</v>
      </c>
      <c r="T1009" t="s">
        <v>44</v>
      </c>
      <c r="U1009" t="s">
        <v>45</v>
      </c>
      <c r="V1009" t="s">
        <v>459</v>
      </c>
      <c r="W1009" t="s">
        <v>460</v>
      </c>
      <c r="X1009" t="s">
        <v>54</v>
      </c>
      <c r="Y1009" s="5">
        <f t="shared" si="30"/>
        <v>4800</v>
      </c>
      <c r="Z1009" s="3" t="str">
        <f t="shared" si="31"/>
        <v>November</v>
      </c>
      <c r="AA1009">
        <v>2004</v>
      </c>
    </row>
    <row r="1010" spans="1:27" x14ac:dyDescent="0.2">
      <c r="A1010">
        <v>10350</v>
      </c>
      <c r="B1010">
        <v>44</v>
      </c>
      <c r="C1010" s="5">
        <v>100</v>
      </c>
      <c r="D1010">
        <v>1</v>
      </c>
      <c r="E1010" s="1">
        <v>38029</v>
      </c>
      <c r="F1010" t="s">
        <v>28</v>
      </c>
      <c r="G1010">
        <v>4</v>
      </c>
      <c r="H1010">
        <v>12</v>
      </c>
      <c r="I1010">
        <v>2004</v>
      </c>
      <c r="J1010" t="s">
        <v>633</v>
      </c>
      <c r="K1010">
        <v>136</v>
      </c>
      <c r="L1010" t="s">
        <v>716</v>
      </c>
      <c r="M1010" t="s">
        <v>192</v>
      </c>
      <c r="N1010" t="s">
        <v>193</v>
      </c>
      <c r="O1010" t="s">
        <v>194</v>
      </c>
      <c r="Q1010" t="s">
        <v>195</v>
      </c>
      <c r="S1010">
        <v>28034</v>
      </c>
      <c r="T1010" t="s">
        <v>196</v>
      </c>
      <c r="U1010" t="s">
        <v>45</v>
      </c>
      <c r="V1010" t="s">
        <v>197</v>
      </c>
      <c r="W1010" t="s">
        <v>198</v>
      </c>
      <c r="X1010" t="s">
        <v>54</v>
      </c>
      <c r="Y1010" s="5">
        <f t="shared" si="30"/>
        <v>4400</v>
      </c>
      <c r="Z1010" s="3" t="str">
        <f t="shared" si="31"/>
        <v>December</v>
      </c>
      <c r="AA1010">
        <v>2004</v>
      </c>
    </row>
    <row r="1011" spans="1:27" x14ac:dyDescent="0.2">
      <c r="A1011">
        <v>10372</v>
      </c>
      <c r="B1011">
        <v>28</v>
      </c>
      <c r="C1011" s="5">
        <v>100</v>
      </c>
      <c r="D1011">
        <v>3</v>
      </c>
      <c r="E1011" t="s">
        <v>587</v>
      </c>
      <c r="F1011" t="s">
        <v>28</v>
      </c>
      <c r="G1011">
        <v>1</v>
      </c>
      <c r="H1011">
        <v>1</v>
      </c>
      <c r="I1011">
        <v>2005</v>
      </c>
      <c r="J1011" t="s">
        <v>633</v>
      </c>
      <c r="K1011">
        <v>136</v>
      </c>
      <c r="L1011" t="s">
        <v>716</v>
      </c>
      <c r="M1011" t="s">
        <v>274</v>
      </c>
      <c r="N1011" t="s">
        <v>275</v>
      </c>
      <c r="O1011" t="s">
        <v>276</v>
      </c>
      <c r="Q1011" t="s">
        <v>277</v>
      </c>
      <c r="R1011" t="s">
        <v>278</v>
      </c>
      <c r="S1011" t="s">
        <v>279</v>
      </c>
      <c r="T1011" t="s">
        <v>223</v>
      </c>
      <c r="U1011" t="s">
        <v>223</v>
      </c>
      <c r="V1011" t="s">
        <v>280</v>
      </c>
      <c r="W1011" t="s">
        <v>281</v>
      </c>
      <c r="X1011" t="s">
        <v>54</v>
      </c>
      <c r="Y1011" s="5">
        <f t="shared" si="30"/>
        <v>2800</v>
      </c>
      <c r="Z1011" s="3" t="str">
        <f t="shared" si="31"/>
        <v>January</v>
      </c>
      <c r="AA1011">
        <v>2005</v>
      </c>
    </row>
    <row r="1012" spans="1:27" x14ac:dyDescent="0.2">
      <c r="A1012">
        <v>10383</v>
      </c>
      <c r="B1012">
        <v>24</v>
      </c>
      <c r="C1012" s="5">
        <v>61.52</v>
      </c>
      <c r="D1012">
        <v>9</v>
      </c>
      <c r="E1012" t="s">
        <v>696</v>
      </c>
      <c r="F1012" t="s">
        <v>28</v>
      </c>
      <c r="G1012">
        <v>1</v>
      </c>
      <c r="H1012">
        <v>2</v>
      </c>
      <c r="I1012">
        <v>2005</v>
      </c>
      <c r="J1012" t="s">
        <v>633</v>
      </c>
      <c r="K1012">
        <v>136</v>
      </c>
      <c r="L1012" t="s">
        <v>716</v>
      </c>
      <c r="M1012" t="s">
        <v>192</v>
      </c>
      <c r="N1012" t="s">
        <v>193</v>
      </c>
      <c r="O1012" t="s">
        <v>194</v>
      </c>
      <c r="Q1012" t="s">
        <v>195</v>
      </c>
      <c r="S1012">
        <v>28034</v>
      </c>
      <c r="T1012" t="s">
        <v>196</v>
      </c>
      <c r="U1012" t="s">
        <v>45</v>
      </c>
      <c r="V1012" t="s">
        <v>197</v>
      </c>
      <c r="W1012" t="s">
        <v>198</v>
      </c>
      <c r="X1012" t="s">
        <v>39</v>
      </c>
      <c r="Y1012" s="5">
        <f t="shared" si="30"/>
        <v>1476.48</v>
      </c>
      <c r="Z1012" s="3" t="str">
        <f t="shared" si="31"/>
        <v>February</v>
      </c>
      <c r="AA1012">
        <v>2005</v>
      </c>
    </row>
    <row r="1013" spans="1:27" x14ac:dyDescent="0.2">
      <c r="A1013">
        <v>10396</v>
      </c>
      <c r="B1013">
        <v>33</v>
      </c>
      <c r="C1013" s="5">
        <v>100</v>
      </c>
      <c r="D1013">
        <v>2</v>
      </c>
      <c r="E1013" t="s">
        <v>594</v>
      </c>
      <c r="F1013" t="s">
        <v>28</v>
      </c>
      <c r="G1013">
        <v>1</v>
      </c>
      <c r="H1013">
        <v>3</v>
      </c>
      <c r="I1013">
        <v>2005</v>
      </c>
      <c r="J1013" t="s">
        <v>633</v>
      </c>
      <c r="K1013">
        <v>136</v>
      </c>
      <c r="L1013" t="s">
        <v>716</v>
      </c>
      <c r="M1013" t="s">
        <v>303</v>
      </c>
      <c r="N1013">
        <v>4155551450</v>
      </c>
      <c r="O1013" t="s">
        <v>304</v>
      </c>
      <c r="Q1013" t="s">
        <v>305</v>
      </c>
      <c r="R1013" t="s">
        <v>59</v>
      </c>
      <c r="S1013">
        <v>97562</v>
      </c>
      <c r="T1013" t="s">
        <v>35</v>
      </c>
      <c r="U1013" t="s">
        <v>36</v>
      </c>
      <c r="V1013" t="s">
        <v>306</v>
      </c>
      <c r="W1013" t="s">
        <v>307</v>
      </c>
      <c r="X1013" t="s">
        <v>54</v>
      </c>
      <c r="Y1013" s="5">
        <f t="shared" si="30"/>
        <v>3300</v>
      </c>
      <c r="Z1013" s="3" t="str">
        <f t="shared" si="31"/>
        <v>March</v>
      </c>
      <c r="AA1013">
        <v>2005</v>
      </c>
    </row>
    <row r="1014" spans="1:27" x14ac:dyDescent="0.2">
      <c r="A1014">
        <v>10414</v>
      </c>
      <c r="B1014">
        <v>41</v>
      </c>
      <c r="C1014" s="5">
        <v>100</v>
      </c>
      <c r="D1014">
        <v>12</v>
      </c>
      <c r="E1014" s="1">
        <v>38508</v>
      </c>
      <c r="F1014" t="s">
        <v>454</v>
      </c>
      <c r="G1014">
        <v>2</v>
      </c>
      <c r="H1014">
        <v>5</v>
      </c>
      <c r="I1014">
        <v>2005</v>
      </c>
      <c r="J1014" t="s">
        <v>633</v>
      </c>
      <c r="K1014">
        <v>136</v>
      </c>
      <c r="L1014" t="s">
        <v>716</v>
      </c>
      <c r="M1014" t="s">
        <v>426</v>
      </c>
      <c r="N1014">
        <v>6175559555</v>
      </c>
      <c r="O1014" t="s">
        <v>427</v>
      </c>
      <c r="Q1014" t="s">
        <v>428</v>
      </c>
      <c r="R1014" t="s">
        <v>135</v>
      </c>
      <c r="S1014">
        <v>51003</v>
      </c>
      <c r="T1014" t="s">
        <v>35</v>
      </c>
      <c r="U1014" t="s">
        <v>36</v>
      </c>
      <c r="V1014" t="s">
        <v>429</v>
      </c>
      <c r="W1014" t="s">
        <v>71</v>
      </c>
      <c r="X1014" t="s">
        <v>54</v>
      </c>
      <c r="Y1014" s="5">
        <f t="shared" si="30"/>
        <v>4100</v>
      </c>
      <c r="Z1014" s="3" t="str">
        <f t="shared" si="31"/>
        <v>May</v>
      </c>
      <c r="AA1014">
        <v>2005</v>
      </c>
    </row>
    <row r="1015" spans="1:27" x14ac:dyDescent="0.2">
      <c r="A1015">
        <v>10104</v>
      </c>
      <c r="B1015">
        <v>23</v>
      </c>
      <c r="C1015" s="5">
        <v>100</v>
      </c>
      <c r="D1015">
        <v>13</v>
      </c>
      <c r="E1015" t="s">
        <v>584</v>
      </c>
      <c r="F1015" t="s">
        <v>28</v>
      </c>
      <c r="G1015">
        <v>1</v>
      </c>
      <c r="H1015">
        <v>1</v>
      </c>
      <c r="I1015">
        <v>2003</v>
      </c>
      <c r="J1015" t="s">
        <v>200</v>
      </c>
      <c r="K1015">
        <v>169</v>
      </c>
      <c r="L1015" t="s">
        <v>719</v>
      </c>
      <c r="M1015" t="s">
        <v>192</v>
      </c>
      <c r="N1015" t="s">
        <v>193</v>
      </c>
      <c r="O1015" t="s">
        <v>194</v>
      </c>
      <c r="Q1015" t="s">
        <v>195</v>
      </c>
      <c r="S1015">
        <v>28034</v>
      </c>
      <c r="T1015" t="s">
        <v>196</v>
      </c>
      <c r="U1015" t="s">
        <v>45</v>
      </c>
      <c r="V1015" t="s">
        <v>197</v>
      </c>
      <c r="W1015" t="s">
        <v>198</v>
      </c>
      <c r="X1015" t="s">
        <v>54</v>
      </c>
      <c r="Y1015" s="5">
        <f t="shared" si="30"/>
        <v>2300</v>
      </c>
      <c r="Z1015" s="3" t="str">
        <f t="shared" si="31"/>
        <v>January</v>
      </c>
      <c r="AA1015">
        <v>2003</v>
      </c>
    </row>
    <row r="1016" spans="1:27" x14ac:dyDescent="0.2">
      <c r="A1016">
        <v>10109</v>
      </c>
      <c r="B1016">
        <v>46</v>
      </c>
      <c r="C1016" s="5">
        <v>100</v>
      </c>
      <c r="D1016">
        <v>5</v>
      </c>
      <c r="E1016" s="1">
        <v>37897</v>
      </c>
      <c r="F1016" t="s">
        <v>28</v>
      </c>
      <c r="G1016">
        <v>1</v>
      </c>
      <c r="H1016">
        <v>3</v>
      </c>
      <c r="I1016">
        <v>2003</v>
      </c>
      <c r="J1016" t="s">
        <v>200</v>
      </c>
      <c r="K1016">
        <v>169</v>
      </c>
      <c r="L1016" t="s">
        <v>719</v>
      </c>
      <c r="M1016" t="s">
        <v>346</v>
      </c>
      <c r="N1016">
        <v>2155559857</v>
      </c>
      <c r="O1016" t="s">
        <v>347</v>
      </c>
      <c r="Q1016" t="s">
        <v>241</v>
      </c>
      <c r="R1016" t="s">
        <v>156</v>
      </c>
      <c r="S1016">
        <v>71270</v>
      </c>
      <c r="T1016" t="s">
        <v>35</v>
      </c>
      <c r="U1016" t="s">
        <v>36</v>
      </c>
      <c r="V1016" t="s">
        <v>136</v>
      </c>
      <c r="W1016" t="s">
        <v>348</v>
      </c>
      <c r="X1016" t="s">
        <v>167</v>
      </c>
      <c r="Y1016" s="5">
        <f t="shared" si="30"/>
        <v>4600</v>
      </c>
      <c r="Z1016" s="3" t="str">
        <f t="shared" si="31"/>
        <v>March</v>
      </c>
      <c r="AA1016">
        <v>2003</v>
      </c>
    </row>
    <row r="1017" spans="1:27" x14ac:dyDescent="0.2">
      <c r="A1017">
        <v>10114</v>
      </c>
      <c r="B1017">
        <v>48</v>
      </c>
      <c r="C1017" s="5">
        <v>100</v>
      </c>
      <c r="D1017">
        <v>4</v>
      </c>
      <c r="E1017" s="1">
        <v>37625</v>
      </c>
      <c r="F1017" t="s">
        <v>28</v>
      </c>
      <c r="G1017">
        <v>2</v>
      </c>
      <c r="H1017">
        <v>4</v>
      </c>
      <c r="I1017">
        <v>2003</v>
      </c>
      <c r="J1017" t="s">
        <v>200</v>
      </c>
      <c r="K1017">
        <v>169</v>
      </c>
      <c r="L1017" t="s">
        <v>719</v>
      </c>
      <c r="M1017" t="s">
        <v>456</v>
      </c>
      <c r="N1017" t="s">
        <v>457</v>
      </c>
      <c r="O1017" t="s">
        <v>458</v>
      </c>
      <c r="Q1017" t="s">
        <v>51</v>
      </c>
      <c r="S1017">
        <v>75012</v>
      </c>
      <c r="T1017" t="s">
        <v>44</v>
      </c>
      <c r="U1017" t="s">
        <v>45</v>
      </c>
      <c r="V1017" t="s">
        <v>459</v>
      </c>
      <c r="W1017" t="s">
        <v>460</v>
      </c>
      <c r="X1017" t="s">
        <v>167</v>
      </c>
      <c r="Y1017" s="5">
        <f t="shared" si="30"/>
        <v>4800</v>
      </c>
      <c r="Z1017" s="3" t="str">
        <f t="shared" si="31"/>
        <v>April</v>
      </c>
      <c r="AA1017">
        <v>2003</v>
      </c>
    </row>
    <row r="1018" spans="1:27" x14ac:dyDescent="0.2">
      <c r="A1018">
        <v>10122</v>
      </c>
      <c r="B1018">
        <v>25</v>
      </c>
      <c r="C1018" s="5">
        <v>100</v>
      </c>
      <c r="D1018">
        <v>3</v>
      </c>
      <c r="E1018" s="1">
        <v>37838</v>
      </c>
      <c r="F1018" t="s">
        <v>28</v>
      </c>
      <c r="G1018">
        <v>2</v>
      </c>
      <c r="H1018">
        <v>5</v>
      </c>
      <c r="I1018">
        <v>2003</v>
      </c>
      <c r="J1018" t="s">
        <v>200</v>
      </c>
      <c r="K1018">
        <v>169</v>
      </c>
      <c r="L1018" t="s">
        <v>719</v>
      </c>
      <c r="M1018" t="s">
        <v>491</v>
      </c>
      <c r="N1018" t="s">
        <v>492</v>
      </c>
      <c r="O1018" t="s">
        <v>493</v>
      </c>
      <c r="Q1018" t="s">
        <v>494</v>
      </c>
      <c r="S1018">
        <v>13008</v>
      </c>
      <c r="T1018" t="s">
        <v>44</v>
      </c>
      <c r="U1018" t="s">
        <v>45</v>
      </c>
      <c r="V1018" t="s">
        <v>495</v>
      </c>
      <c r="W1018" t="s">
        <v>496</v>
      </c>
      <c r="X1018" t="s">
        <v>54</v>
      </c>
      <c r="Y1018" s="5">
        <f t="shared" si="30"/>
        <v>2500</v>
      </c>
      <c r="Z1018" s="3" t="str">
        <f t="shared" si="31"/>
        <v>May</v>
      </c>
      <c r="AA1018">
        <v>2003</v>
      </c>
    </row>
    <row r="1019" spans="1:27" x14ac:dyDescent="0.2">
      <c r="A1019">
        <v>10127</v>
      </c>
      <c r="B1019">
        <v>22</v>
      </c>
      <c r="C1019" s="5">
        <v>100</v>
      </c>
      <c r="D1019">
        <v>15</v>
      </c>
      <c r="E1019" s="1">
        <v>37686</v>
      </c>
      <c r="F1019" t="s">
        <v>28</v>
      </c>
      <c r="G1019">
        <v>2</v>
      </c>
      <c r="H1019">
        <v>6</v>
      </c>
      <c r="I1019">
        <v>2003</v>
      </c>
      <c r="J1019" t="s">
        <v>200</v>
      </c>
      <c r="K1019">
        <v>169</v>
      </c>
      <c r="L1019" t="s">
        <v>719</v>
      </c>
      <c r="M1019" t="s">
        <v>539</v>
      </c>
      <c r="N1019">
        <v>2125557413</v>
      </c>
      <c r="O1019" t="s">
        <v>540</v>
      </c>
      <c r="P1019" t="s">
        <v>541</v>
      </c>
      <c r="Q1019" t="s">
        <v>33</v>
      </c>
      <c r="R1019" t="s">
        <v>34</v>
      </c>
      <c r="S1019">
        <v>10022</v>
      </c>
      <c r="T1019" t="s">
        <v>35</v>
      </c>
      <c r="U1019" t="s">
        <v>36</v>
      </c>
      <c r="V1019" t="s">
        <v>60</v>
      </c>
      <c r="W1019" t="s">
        <v>542</v>
      </c>
      <c r="X1019" t="s">
        <v>54</v>
      </c>
      <c r="Y1019" s="5">
        <f t="shared" si="30"/>
        <v>2200</v>
      </c>
      <c r="Z1019" s="3" t="str">
        <f t="shared" si="31"/>
        <v>June</v>
      </c>
      <c r="AA1019">
        <v>2003</v>
      </c>
    </row>
    <row r="1020" spans="1:27" x14ac:dyDescent="0.2">
      <c r="A1020">
        <v>10136</v>
      </c>
      <c r="B1020">
        <v>41</v>
      </c>
      <c r="C1020" s="5">
        <v>100</v>
      </c>
      <c r="D1020">
        <v>3</v>
      </c>
      <c r="E1020" s="1">
        <v>37718</v>
      </c>
      <c r="F1020" t="s">
        <v>28</v>
      </c>
      <c r="G1020">
        <v>3</v>
      </c>
      <c r="H1020">
        <v>7</v>
      </c>
      <c r="I1020">
        <v>2003</v>
      </c>
      <c r="J1020" t="s">
        <v>200</v>
      </c>
      <c r="K1020">
        <v>169</v>
      </c>
      <c r="L1020" t="s">
        <v>719</v>
      </c>
      <c r="M1020" t="s">
        <v>381</v>
      </c>
      <c r="N1020" t="s">
        <v>382</v>
      </c>
      <c r="O1020" t="s">
        <v>383</v>
      </c>
      <c r="Q1020" t="s">
        <v>384</v>
      </c>
      <c r="S1020">
        <v>31000</v>
      </c>
      <c r="T1020" t="s">
        <v>44</v>
      </c>
      <c r="U1020" t="s">
        <v>45</v>
      </c>
      <c r="V1020" t="s">
        <v>385</v>
      </c>
      <c r="W1020" t="s">
        <v>386</v>
      </c>
      <c r="X1020" t="s">
        <v>167</v>
      </c>
      <c r="Y1020" s="5">
        <f t="shared" si="30"/>
        <v>4100</v>
      </c>
      <c r="Z1020" s="3" t="str">
        <f t="shared" si="31"/>
        <v>July</v>
      </c>
      <c r="AA1020">
        <v>2003</v>
      </c>
    </row>
    <row r="1021" spans="1:27" x14ac:dyDescent="0.2">
      <c r="A1021">
        <v>10141</v>
      </c>
      <c r="B1021">
        <v>34</v>
      </c>
      <c r="C1021" s="5">
        <v>100</v>
      </c>
      <c r="D1021">
        <v>9</v>
      </c>
      <c r="E1021" s="1">
        <v>37629</v>
      </c>
      <c r="F1021" t="s">
        <v>28</v>
      </c>
      <c r="G1021">
        <v>3</v>
      </c>
      <c r="H1021">
        <v>8</v>
      </c>
      <c r="I1021">
        <v>2003</v>
      </c>
      <c r="J1021" t="s">
        <v>200</v>
      </c>
      <c r="K1021">
        <v>169</v>
      </c>
      <c r="L1021" t="s">
        <v>719</v>
      </c>
      <c r="M1021" t="s">
        <v>529</v>
      </c>
      <c r="N1021" t="s">
        <v>530</v>
      </c>
      <c r="O1021" t="s">
        <v>531</v>
      </c>
      <c r="Q1021" t="s">
        <v>532</v>
      </c>
      <c r="S1021" t="s">
        <v>533</v>
      </c>
      <c r="T1021" t="s">
        <v>143</v>
      </c>
      <c r="U1021" t="s">
        <v>45</v>
      </c>
      <c r="V1021" t="s">
        <v>534</v>
      </c>
      <c r="W1021" t="s">
        <v>535</v>
      </c>
      <c r="X1021" t="s">
        <v>54</v>
      </c>
      <c r="Y1021" s="5">
        <f t="shared" si="30"/>
        <v>3400</v>
      </c>
      <c r="Z1021" s="3" t="str">
        <f t="shared" si="31"/>
        <v>August</v>
      </c>
      <c r="AA1021">
        <v>2003</v>
      </c>
    </row>
    <row r="1022" spans="1:27" x14ac:dyDescent="0.2">
      <c r="A1022">
        <v>10148</v>
      </c>
      <c r="B1022">
        <v>32</v>
      </c>
      <c r="C1022" s="5">
        <v>100</v>
      </c>
      <c r="D1022">
        <v>14</v>
      </c>
      <c r="E1022" s="1">
        <v>37934</v>
      </c>
      <c r="F1022" t="s">
        <v>28</v>
      </c>
      <c r="G1022">
        <v>3</v>
      </c>
      <c r="H1022">
        <v>9</v>
      </c>
      <c r="I1022">
        <v>2003</v>
      </c>
      <c r="J1022" t="s">
        <v>200</v>
      </c>
      <c r="K1022">
        <v>169</v>
      </c>
      <c r="L1022" t="s">
        <v>719</v>
      </c>
      <c r="M1022" t="s">
        <v>320</v>
      </c>
      <c r="N1022" t="s">
        <v>321</v>
      </c>
      <c r="O1022" t="s">
        <v>322</v>
      </c>
      <c r="P1022" t="s">
        <v>323</v>
      </c>
      <c r="Q1022" t="s">
        <v>324</v>
      </c>
      <c r="R1022" t="s">
        <v>174</v>
      </c>
      <c r="S1022">
        <v>2060</v>
      </c>
      <c r="T1022" t="s">
        <v>103</v>
      </c>
      <c r="U1022" t="s">
        <v>104</v>
      </c>
      <c r="V1022" t="s">
        <v>325</v>
      </c>
      <c r="W1022" t="s">
        <v>326</v>
      </c>
      <c r="X1022" t="s">
        <v>54</v>
      </c>
      <c r="Y1022" s="5">
        <f t="shared" si="30"/>
        <v>3200</v>
      </c>
      <c r="Z1022" s="3" t="str">
        <f t="shared" si="31"/>
        <v>September</v>
      </c>
      <c r="AA1022">
        <v>2003</v>
      </c>
    </row>
    <row r="1023" spans="1:27" x14ac:dyDescent="0.2">
      <c r="A1023">
        <v>10151</v>
      </c>
      <c r="B1023">
        <v>21</v>
      </c>
      <c r="C1023" s="5">
        <v>100</v>
      </c>
      <c r="D1023">
        <v>7</v>
      </c>
      <c r="E1023" t="s">
        <v>597</v>
      </c>
      <c r="F1023" t="s">
        <v>28</v>
      </c>
      <c r="G1023">
        <v>3</v>
      </c>
      <c r="H1023">
        <v>9</v>
      </c>
      <c r="I1023">
        <v>2003</v>
      </c>
      <c r="J1023" t="s">
        <v>200</v>
      </c>
      <c r="K1023">
        <v>169</v>
      </c>
      <c r="L1023" t="s">
        <v>719</v>
      </c>
      <c r="M1023" t="s">
        <v>442</v>
      </c>
      <c r="N1023" t="s">
        <v>443</v>
      </c>
      <c r="O1023" t="s">
        <v>444</v>
      </c>
      <c r="Q1023" t="s">
        <v>445</v>
      </c>
      <c r="S1023">
        <v>90110</v>
      </c>
      <c r="T1023" t="s">
        <v>143</v>
      </c>
      <c r="U1023" t="s">
        <v>45</v>
      </c>
      <c r="V1023" t="s">
        <v>446</v>
      </c>
      <c r="W1023" t="s">
        <v>447</v>
      </c>
      <c r="X1023" t="s">
        <v>54</v>
      </c>
      <c r="Y1023" s="5">
        <f t="shared" si="30"/>
        <v>2100</v>
      </c>
      <c r="Z1023" s="3" t="str">
        <f t="shared" si="31"/>
        <v>September</v>
      </c>
      <c r="AA1023">
        <v>2003</v>
      </c>
    </row>
    <row r="1024" spans="1:27" x14ac:dyDescent="0.2">
      <c r="A1024">
        <v>10160</v>
      </c>
      <c r="B1024">
        <v>20</v>
      </c>
      <c r="C1024" s="5">
        <v>100</v>
      </c>
      <c r="D1024">
        <v>1</v>
      </c>
      <c r="E1024" s="1">
        <v>37935</v>
      </c>
      <c r="F1024" t="s">
        <v>28</v>
      </c>
      <c r="G1024">
        <v>4</v>
      </c>
      <c r="H1024">
        <v>10</v>
      </c>
      <c r="I1024">
        <v>2003</v>
      </c>
      <c r="J1024" t="s">
        <v>200</v>
      </c>
      <c r="K1024">
        <v>169</v>
      </c>
      <c r="L1024" t="s">
        <v>719</v>
      </c>
      <c r="M1024" t="s">
        <v>401</v>
      </c>
      <c r="N1024">
        <v>2155554369</v>
      </c>
      <c r="O1024" t="s">
        <v>402</v>
      </c>
      <c r="Q1024" t="s">
        <v>403</v>
      </c>
      <c r="R1024" t="s">
        <v>59</v>
      </c>
      <c r="T1024" t="s">
        <v>35</v>
      </c>
      <c r="U1024" t="s">
        <v>36</v>
      </c>
      <c r="V1024" t="s">
        <v>404</v>
      </c>
      <c r="W1024" t="s">
        <v>111</v>
      </c>
      <c r="X1024" t="s">
        <v>54</v>
      </c>
      <c r="Y1024" s="5">
        <f t="shared" si="30"/>
        <v>2000</v>
      </c>
      <c r="Z1024" s="3" t="str">
        <f t="shared" si="31"/>
        <v>October</v>
      </c>
      <c r="AA1024">
        <v>2003</v>
      </c>
    </row>
    <row r="1025" spans="1:27" x14ac:dyDescent="0.2">
      <c r="A1025">
        <v>10165</v>
      </c>
      <c r="B1025">
        <v>47</v>
      </c>
      <c r="C1025" s="5">
        <v>100</v>
      </c>
      <c r="D1025">
        <v>16</v>
      </c>
      <c r="E1025" t="s">
        <v>544</v>
      </c>
      <c r="F1025" t="s">
        <v>28</v>
      </c>
      <c r="G1025">
        <v>4</v>
      </c>
      <c r="H1025">
        <v>10</v>
      </c>
      <c r="I1025">
        <v>2003</v>
      </c>
      <c r="J1025" t="s">
        <v>200</v>
      </c>
      <c r="K1025">
        <v>169</v>
      </c>
      <c r="L1025" t="s">
        <v>719</v>
      </c>
      <c r="M1025" t="s">
        <v>219</v>
      </c>
      <c r="N1025" t="s">
        <v>220</v>
      </c>
      <c r="O1025" t="s">
        <v>221</v>
      </c>
      <c r="Q1025" t="s">
        <v>222</v>
      </c>
      <c r="S1025">
        <v>79903</v>
      </c>
      <c r="T1025" t="s">
        <v>222</v>
      </c>
      <c r="U1025" t="s">
        <v>223</v>
      </c>
      <c r="V1025" t="s">
        <v>224</v>
      </c>
      <c r="W1025" t="s">
        <v>225</v>
      </c>
      <c r="X1025" t="s">
        <v>167</v>
      </c>
      <c r="Y1025" s="5">
        <f t="shared" si="30"/>
        <v>4700</v>
      </c>
      <c r="Z1025" s="3" t="str">
        <f t="shared" si="31"/>
        <v>October</v>
      </c>
      <c r="AA1025">
        <v>2003</v>
      </c>
    </row>
    <row r="1026" spans="1:27" x14ac:dyDescent="0.2">
      <c r="A1026">
        <v>10171</v>
      </c>
      <c r="B1026">
        <v>39</v>
      </c>
      <c r="C1026" s="5">
        <v>100</v>
      </c>
      <c r="D1026">
        <v>3</v>
      </c>
      <c r="E1026" s="1">
        <v>37752</v>
      </c>
      <c r="F1026" t="s">
        <v>28</v>
      </c>
      <c r="G1026">
        <v>4</v>
      </c>
      <c r="H1026">
        <v>11</v>
      </c>
      <c r="I1026">
        <v>2003</v>
      </c>
      <c r="J1026" t="s">
        <v>200</v>
      </c>
      <c r="K1026">
        <v>169</v>
      </c>
      <c r="L1026" t="s">
        <v>719</v>
      </c>
      <c r="M1026" t="s">
        <v>327</v>
      </c>
      <c r="N1026" t="s">
        <v>328</v>
      </c>
      <c r="O1026" t="s">
        <v>329</v>
      </c>
      <c r="Q1026" t="s">
        <v>330</v>
      </c>
      <c r="R1026" t="s">
        <v>331</v>
      </c>
      <c r="S1026" t="s">
        <v>332</v>
      </c>
      <c r="T1026" t="s">
        <v>257</v>
      </c>
      <c r="U1026" t="s">
        <v>36</v>
      </c>
      <c r="V1026" t="s">
        <v>333</v>
      </c>
      <c r="W1026" t="s">
        <v>334</v>
      </c>
      <c r="X1026" t="s">
        <v>54</v>
      </c>
      <c r="Y1026" s="5">
        <f t="shared" si="30"/>
        <v>3900</v>
      </c>
      <c r="Z1026" s="3" t="str">
        <f t="shared" si="31"/>
        <v>November</v>
      </c>
      <c r="AA1026">
        <v>2003</v>
      </c>
    </row>
    <row r="1027" spans="1:27" x14ac:dyDescent="0.2">
      <c r="A1027">
        <v>10175</v>
      </c>
      <c r="B1027">
        <v>29</v>
      </c>
      <c r="C1027" s="5">
        <v>100</v>
      </c>
      <c r="D1027">
        <v>5</v>
      </c>
      <c r="E1027" s="1">
        <v>37783</v>
      </c>
      <c r="F1027" t="s">
        <v>28</v>
      </c>
      <c r="G1027">
        <v>4</v>
      </c>
      <c r="H1027">
        <v>11</v>
      </c>
      <c r="I1027">
        <v>2003</v>
      </c>
      <c r="J1027" t="s">
        <v>200</v>
      </c>
      <c r="K1027">
        <v>169</v>
      </c>
      <c r="L1027" t="s">
        <v>719</v>
      </c>
      <c r="M1027" t="s">
        <v>369</v>
      </c>
      <c r="N1027" t="s">
        <v>370</v>
      </c>
      <c r="O1027" t="s">
        <v>371</v>
      </c>
      <c r="Q1027" t="s">
        <v>372</v>
      </c>
      <c r="S1027" t="s">
        <v>373</v>
      </c>
      <c r="T1027" t="s">
        <v>187</v>
      </c>
      <c r="U1027" t="s">
        <v>45</v>
      </c>
      <c r="V1027" t="s">
        <v>65</v>
      </c>
      <c r="W1027" t="s">
        <v>374</v>
      </c>
      <c r="X1027" t="s">
        <v>54</v>
      </c>
      <c r="Y1027" s="5">
        <f t="shared" ref="Y1027:Y1090" si="32">B1027*C1027</f>
        <v>2900</v>
      </c>
      <c r="Z1027" s="3" t="str">
        <f t="shared" ref="Z1027:Z1090" si="33">TEXT(DATE(2000, H1027, 1), "mmmm")</f>
        <v>November</v>
      </c>
      <c r="AA1027">
        <v>2003</v>
      </c>
    </row>
    <row r="1028" spans="1:27" x14ac:dyDescent="0.2">
      <c r="A1028">
        <v>10181</v>
      </c>
      <c r="B1028">
        <v>45</v>
      </c>
      <c r="C1028" s="5">
        <v>100</v>
      </c>
      <c r="D1028">
        <v>7</v>
      </c>
      <c r="E1028" s="1">
        <v>37966</v>
      </c>
      <c r="F1028" t="s">
        <v>28</v>
      </c>
      <c r="G1028">
        <v>4</v>
      </c>
      <c r="H1028">
        <v>11</v>
      </c>
      <c r="I1028">
        <v>2003</v>
      </c>
      <c r="J1028" t="s">
        <v>200</v>
      </c>
      <c r="K1028">
        <v>169</v>
      </c>
      <c r="L1028" t="s">
        <v>719</v>
      </c>
      <c r="M1028" t="s">
        <v>79</v>
      </c>
      <c r="N1028" t="s">
        <v>80</v>
      </c>
      <c r="O1028" t="s">
        <v>81</v>
      </c>
      <c r="Q1028" t="s">
        <v>82</v>
      </c>
      <c r="S1028" t="s">
        <v>83</v>
      </c>
      <c r="T1028" t="s">
        <v>84</v>
      </c>
      <c r="U1028" t="s">
        <v>45</v>
      </c>
      <c r="V1028" t="s">
        <v>85</v>
      </c>
      <c r="W1028" t="s">
        <v>86</v>
      </c>
      <c r="X1028" t="s">
        <v>54</v>
      </c>
      <c r="Y1028" s="5">
        <f t="shared" si="32"/>
        <v>4500</v>
      </c>
      <c r="Z1028" s="3" t="str">
        <f t="shared" si="33"/>
        <v>November</v>
      </c>
      <c r="AA1028">
        <v>2003</v>
      </c>
    </row>
    <row r="1029" spans="1:27" x14ac:dyDescent="0.2">
      <c r="A1029">
        <v>10184</v>
      </c>
      <c r="B1029">
        <v>28</v>
      </c>
      <c r="C1029" s="5">
        <v>100</v>
      </c>
      <c r="D1029">
        <v>10</v>
      </c>
      <c r="E1029" t="s">
        <v>387</v>
      </c>
      <c r="F1029" t="s">
        <v>28</v>
      </c>
      <c r="G1029">
        <v>4</v>
      </c>
      <c r="H1029">
        <v>11</v>
      </c>
      <c r="I1029">
        <v>2003</v>
      </c>
      <c r="J1029" t="s">
        <v>200</v>
      </c>
      <c r="K1029">
        <v>169</v>
      </c>
      <c r="L1029" t="s">
        <v>719</v>
      </c>
      <c r="M1029" t="s">
        <v>598</v>
      </c>
      <c r="N1029" t="s">
        <v>599</v>
      </c>
      <c r="O1029" t="s">
        <v>600</v>
      </c>
      <c r="Q1029" t="s">
        <v>601</v>
      </c>
      <c r="S1029">
        <v>41101</v>
      </c>
      <c r="T1029" t="s">
        <v>196</v>
      </c>
      <c r="U1029" t="s">
        <v>45</v>
      </c>
      <c r="V1029" t="s">
        <v>602</v>
      </c>
      <c r="W1029" t="s">
        <v>603</v>
      </c>
      <c r="X1029" t="s">
        <v>54</v>
      </c>
      <c r="Y1029" s="5">
        <f t="shared" si="32"/>
        <v>2800</v>
      </c>
      <c r="Z1029" s="3" t="str">
        <f t="shared" si="33"/>
        <v>November</v>
      </c>
      <c r="AA1029">
        <v>2003</v>
      </c>
    </row>
    <row r="1030" spans="1:27" x14ac:dyDescent="0.2">
      <c r="A1030">
        <v>10192</v>
      </c>
      <c r="B1030">
        <v>26</v>
      </c>
      <c r="C1030" s="5">
        <v>100</v>
      </c>
      <c r="D1030">
        <v>12</v>
      </c>
      <c r="E1030" t="s">
        <v>497</v>
      </c>
      <c r="F1030" t="s">
        <v>28</v>
      </c>
      <c r="G1030">
        <v>4</v>
      </c>
      <c r="H1030">
        <v>11</v>
      </c>
      <c r="I1030">
        <v>2003</v>
      </c>
      <c r="J1030" t="s">
        <v>200</v>
      </c>
      <c r="K1030">
        <v>169</v>
      </c>
      <c r="L1030" t="s">
        <v>719</v>
      </c>
      <c r="M1030" t="s">
        <v>308</v>
      </c>
      <c r="N1030">
        <v>6035558647</v>
      </c>
      <c r="O1030" t="s">
        <v>309</v>
      </c>
      <c r="Q1030" t="s">
        <v>310</v>
      </c>
      <c r="R1030" t="s">
        <v>311</v>
      </c>
      <c r="S1030">
        <v>62005</v>
      </c>
      <c r="T1030" t="s">
        <v>35</v>
      </c>
      <c r="U1030" t="s">
        <v>36</v>
      </c>
      <c r="V1030" t="s">
        <v>60</v>
      </c>
      <c r="W1030" t="s">
        <v>307</v>
      </c>
      <c r="X1030" t="s">
        <v>54</v>
      </c>
      <c r="Y1030" s="5">
        <f t="shared" si="32"/>
        <v>2600</v>
      </c>
      <c r="Z1030" s="3" t="str">
        <f t="shared" si="33"/>
        <v>November</v>
      </c>
      <c r="AA1030">
        <v>2003</v>
      </c>
    </row>
    <row r="1031" spans="1:27" x14ac:dyDescent="0.2">
      <c r="A1031">
        <v>10195</v>
      </c>
      <c r="B1031">
        <v>50</v>
      </c>
      <c r="C1031" s="5">
        <v>100</v>
      </c>
      <c r="D1031">
        <v>10</v>
      </c>
      <c r="E1031" t="s">
        <v>244</v>
      </c>
      <c r="F1031" t="s">
        <v>28</v>
      </c>
      <c r="G1031">
        <v>4</v>
      </c>
      <c r="H1031">
        <v>11</v>
      </c>
      <c r="I1031">
        <v>2003</v>
      </c>
      <c r="J1031" t="s">
        <v>200</v>
      </c>
      <c r="K1031">
        <v>169</v>
      </c>
      <c r="L1031" t="s">
        <v>719</v>
      </c>
      <c r="M1031" t="s">
        <v>355</v>
      </c>
      <c r="N1031">
        <v>9145554562</v>
      </c>
      <c r="O1031" t="s">
        <v>356</v>
      </c>
      <c r="Q1031" t="s">
        <v>357</v>
      </c>
      <c r="R1031" t="s">
        <v>34</v>
      </c>
      <c r="S1031">
        <v>24067</v>
      </c>
      <c r="T1031" t="s">
        <v>35</v>
      </c>
      <c r="U1031" t="s">
        <v>36</v>
      </c>
      <c r="V1031" t="s">
        <v>110</v>
      </c>
      <c r="W1031" t="s">
        <v>265</v>
      </c>
      <c r="X1031" t="s">
        <v>167</v>
      </c>
      <c r="Y1031" s="5">
        <f t="shared" si="32"/>
        <v>5000</v>
      </c>
      <c r="Z1031" s="3" t="str">
        <f t="shared" si="33"/>
        <v>November</v>
      </c>
      <c r="AA1031">
        <v>2003</v>
      </c>
    </row>
    <row r="1032" spans="1:27" x14ac:dyDescent="0.2">
      <c r="A1032">
        <v>10203</v>
      </c>
      <c r="B1032">
        <v>48</v>
      </c>
      <c r="C1032" s="5">
        <v>100</v>
      </c>
      <c r="D1032">
        <v>1</v>
      </c>
      <c r="E1032" s="1">
        <v>37664</v>
      </c>
      <c r="F1032" t="s">
        <v>28</v>
      </c>
      <c r="G1032">
        <v>4</v>
      </c>
      <c r="H1032">
        <v>12</v>
      </c>
      <c r="I1032">
        <v>2003</v>
      </c>
      <c r="J1032" t="s">
        <v>200</v>
      </c>
      <c r="K1032">
        <v>169</v>
      </c>
      <c r="L1032" t="s">
        <v>719</v>
      </c>
      <c r="M1032" t="s">
        <v>192</v>
      </c>
      <c r="N1032" t="s">
        <v>193</v>
      </c>
      <c r="O1032" t="s">
        <v>194</v>
      </c>
      <c r="Q1032" t="s">
        <v>195</v>
      </c>
      <c r="S1032">
        <v>28034</v>
      </c>
      <c r="T1032" t="s">
        <v>196</v>
      </c>
      <c r="U1032" t="s">
        <v>45</v>
      </c>
      <c r="V1032" t="s">
        <v>197</v>
      </c>
      <c r="W1032" t="s">
        <v>198</v>
      </c>
      <c r="X1032" t="s">
        <v>167</v>
      </c>
      <c r="Y1032" s="5">
        <f t="shared" si="32"/>
        <v>4800</v>
      </c>
      <c r="Z1032" s="3" t="str">
        <f t="shared" si="33"/>
        <v>December</v>
      </c>
      <c r="AA1032">
        <v>2003</v>
      </c>
    </row>
    <row r="1033" spans="1:27" x14ac:dyDescent="0.2">
      <c r="A1033">
        <v>10207</v>
      </c>
      <c r="B1033">
        <v>25</v>
      </c>
      <c r="C1033" s="5">
        <v>100</v>
      </c>
      <c r="D1033">
        <v>11</v>
      </c>
      <c r="E1033" s="1">
        <v>37876</v>
      </c>
      <c r="F1033" t="s">
        <v>28</v>
      </c>
      <c r="G1033">
        <v>4</v>
      </c>
      <c r="H1033">
        <v>12</v>
      </c>
      <c r="I1033">
        <v>2003</v>
      </c>
      <c r="J1033" t="s">
        <v>200</v>
      </c>
      <c r="K1033">
        <v>169</v>
      </c>
      <c r="L1033" t="s">
        <v>719</v>
      </c>
      <c r="M1033" t="s">
        <v>469</v>
      </c>
      <c r="N1033">
        <v>6175552555</v>
      </c>
      <c r="O1033" t="s">
        <v>470</v>
      </c>
      <c r="Q1033" t="s">
        <v>428</v>
      </c>
      <c r="R1033" t="s">
        <v>135</v>
      </c>
      <c r="S1033">
        <v>51003</v>
      </c>
      <c r="T1033" t="s">
        <v>35</v>
      </c>
      <c r="U1033" t="s">
        <v>36</v>
      </c>
      <c r="V1033" t="s">
        <v>471</v>
      </c>
      <c r="W1033" t="s">
        <v>307</v>
      </c>
      <c r="X1033" t="s">
        <v>54</v>
      </c>
      <c r="Y1033" s="5">
        <f t="shared" si="32"/>
        <v>2500</v>
      </c>
      <c r="Z1033" s="3" t="str">
        <f t="shared" si="33"/>
        <v>December</v>
      </c>
      <c r="AA1033">
        <v>2003</v>
      </c>
    </row>
    <row r="1034" spans="1:27" x14ac:dyDescent="0.2">
      <c r="A1034">
        <v>10212</v>
      </c>
      <c r="B1034">
        <v>40</v>
      </c>
      <c r="C1034" s="5">
        <v>100</v>
      </c>
      <c r="D1034">
        <v>11</v>
      </c>
      <c r="E1034" t="s">
        <v>589</v>
      </c>
      <c r="F1034" t="s">
        <v>28</v>
      </c>
      <c r="G1034">
        <v>1</v>
      </c>
      <c r="H1034">
        <v>1</v>
      </c>
      <c r="I1034">
        <v>2004</v>
      </c>
      <c r="J1034" t="s">
        <v>200</v>
      </c>
      <c r="K1034">
        <v>169</v>
      </c>
      <c r="L1034" t="s">
        <v>719</v>
      </c>
      <c r="M1034" t="s">
        <v>192</v>
      </c>
      <c r="N1034" t="s">
        <v>193</v>
      </c>
      <c r="O1034" t="s">
        <v>194</v>
      </c>
      <c r="Q1034" t="s">
        <v>195</v>
      </c>
      <c r="S1034">
        <v>28034</v>
      </c>
      <c r="T1034" t="s">
        <v>196</v>
      </c>
      <c r="U1034" t="s">
        <v>45</v>
      </c>
      <c r="V1034" t="s">
        <v>197</v>
      </c>
      <c r="W1034" t="s">
        <v>198</v>
      </c>
      <c r="X1034" t="s">
        <v>54</v>
      </c>
      <c r="Y1034" s="5">
        <f t="shared" si="32"/>
        <v>4000</v>
      </c>
      <c r="Z1034" s="3" t="str">
        <f t="shared" si="33"/>
        <v>January</v>
      </c>
      <c r="AA1034">
        <v>2004</v>
      </c>
    </row>
    <row r="1035" spans="1:27" x14ac:dyDescent="0.2">
      <c r="A1035">
        <v>10225</v>
      </c>
      <c r="B1035">
        <v>43</v>
      </c>
      <c r="C1035" s="5">
        <v>100</v>
      </c>
      <c r="D1035">
        <v>2</v>
      </c>
      <c r="E1035" t="s">
        <v>505</v>
      </c>
      <c r="F1035" t="s">
        <v>28</v>
      </c>
      <c r="G1035">
        <v>1</v>
      </c>
      <c r="H1035">
        <v>2</v>
      </c>
      <c r="I1035">
        <v>2004</v>
      </c>
      <c r="J1035" t="s">
        <v>200</v>
      </c>
      <c r="K1035">
        <v>169</v>
      </c>
      <c r="L1035" t="s">
        <v>719</v>
      </c>
      <c r="M1035" t="s">
        <v>506</v>
      </c>
      <c r="N1035" t="s">
        <v>507</v>
      </c>
      <c r="O1035" t="s">
        <v>508</v>
      </c>
      <c r="Q1035" t="s">
        <v>509</v>
      </c>
      <c r="S1035">
        <v>1203</v>
      </c>
      <c r="T1035" t="s">
        <v>510</v>
      </c>
      <c r="U1035" t="s">
        <v>45</v>
      </c>
      <c r="V1035" t="s">
        <v>511</v>
      </c>
      <c r="W1035" t="s">
        <v>111</v>
      </c>
      <c r="X1035" t="s">
        <v>54</v>
      </c>
      <c r="Y1035" s="5">
        <f t="shared" si="32"/>
        <v>4300</v>
      </c>
      <c r="Z1035" s="3" t="str">
        <f t="shared" si="33"/>
        <v>February</v>
      </c>
      <c r="AA1035">
        <v>2004</v>
      </c>
    </row>
    <row r="1036" spans="1:27" x14ac:dyDescent="0.2">
      <c r="A1036">
        <v>10229</v>
      </c>
      <c r="B1036">
        <v>22</v>
      </c>
      <c r="C1036" s="5">
        <v>100</v>
      </c>
      <c r="D1036">
        <v>5</v>
      </c>
      <c r="E1036" s="1">
        <v>38294</v>
      </c>
      <c r="F1036" t="s">
        <v>28</v>
      </c>
      <c r="G1036">
        <v>1</v>
      </c>
      <c r="H1036">
        <v>3</v>
      </c>
      <c r="I1036">
        <v>2004</v>
      </c>
      <c r="J1036" t="s">
        <v>200</v>
      </c>
      <c r="K1036">
        <v>169</v>
      </c>
      <c r="L1036" t="s">
        <v>719</v>
      </c>
      <c r="M1036" t="s">
        <v>303</v>
      </c>
      <c r="N1036">
        <v>4155551450</v>
      </c>
      <c r="O1036" t="s">
        <v>304</v>
      </c>
      <c r="Q1036" t="s">
        <v>305</v>
      </c>
      <c r="R1036" t="s">
        <v>59</v>
      </c>
      <c r="S1036">
        <v>97562</v>
      </c>
      <c r="T1036" t="s">
        <v>35</v>
      </c>
      <c r="U1036" t="s">
        <v>36</v>
      </c>
      <c r="V1036" t="s">
        <v>306</v>
      </c>
      <c r="W1036" t="s">
        <v>307</v>
      </c>
      <c r="X1036" t="s">
        <v>54</v>
      </c>
      <c r="Y1036" s="5">
        <f t="shared" si="32"/>
        <v>2200</v>
      </c>
      <c r="Z1036" s="3" t="str">
        <f t="shared" si="33"/>
        <v>March</v>
      </c>
      <c r="AA1036">
        <v>2004</v>
      </c>
    </row>
    <row r="1037" spans="1:27" x14ac:dyDescent="0.2">
      <c r="A1037">
        <v>10239</v>
      </c>
      <c r="B1037">
        <v>47</v>
      </c>
      <c r="C1037" s="5">
        <v>100</v>
      </c>
      <c r="D1037">
        <v>1</v>
      </c>
      <c r="E1037" s="1">
        <v>38325</v>
      </c>
      <c r="F1037" t="s">
        <v>28</v>
      </c>
      <c r="G1037">
        <v>2</v>
      </c>
      <c r="H1037">
        <v>4</v>
      </c>
      <c r="I1037">
        <v>2004</v>
      </c>
      <c r="J1037" t="s">
        <v>200</v>
      </c>
      <c r="K1037">
        <v>169</v>
      </c>
      <c r="L1037" t="s">
        <v>719</v>
      </c>
      <c r="M1037" t="s">
        <v>442</v>
      </c>
      <c r="N1037" t="s">
        <v>443</v>
      </c>
      <c r="O1037" t="s">
        <v>444</v>
      </c>
      <c r="Q1037" t="s">
        <v>445</v>
      </c>
      <c r="S1037">
        <v>90110</v>
      </c>
      <c r="T1037" t="s">
        <v>143</v>
      </c>
      <c r="U1037" t="s">
        <v>45</v>
      </c>
      <c r="V1037" t="s">
        <v>446</v>
      </c>
      <c r="W1037" t="s">
        <v>447</v>
      </c>
      <c r="X1037" t="s">
        <v>167</v>
      </c>
      <c r="Y1037" s="5">
        <f t="shared" si="32"/>
        <v>4700</v>
      </c>
      <c r="Z1037" s="3" t="str">
        <f t="shared" si="33"/>
        <v>April</v>
      </c>
      <c r="AA1037">
        <v>2004</v>
      </c>
    </row>
    <row r="1038" spans="1:27" x14ac:dyDescent="0.2">
      <c r="A1038">
        <v>10246</v>
      </c>
      <c r="B1038">
        <v>36</v>
      </c>
      <c r="C1038" s="5">
        <v>100</v>
      </c>
      <c r="D1038">
        <v>9</v>
      </c>
      <c r="E1038" s="1">
        <v>38112</v>
      </c>
      <c r="F1038" t="s">
        <v>28</v>
      </c>
      <c r="G1038">
        <v>2</v>
      </c>
      <c r="H1038">
        <v>5</v>
      </c>
      <c r="I1038">
        <v>2004</v>
      </c>
      <c r="J1038" t="s">
        <v>200</v>
      </c>
      <c r="K1038">
        <v>169</v>
      </c>
      <c r="L1038" t="s">
        <v>719</v>
      </c>
      <c r="M1038" t="s">
        <v>192</v>
      </c>
      <c r="N1038" t="s">
        <v>193</v>
      </c>
      <c r="O1038" t="s">
        <v>194</v>
      </c>
      <c r="Q1038" t="s">
        <v>195</v>
      </c>
      <c r="S1038">
        <v>28034</v>
      </c>
      <c r="T1038" t="s">
        <v>196</v>
      </c>
      <c r="U1038" t="s">
        <v>45</v>
      </c>
      <c r="V1038" t="s">
        <v>197</v>
      </c>
      <c r="W1038" t="s">
        <v>198</v>
      </c>
      <c r="X1038" t="s">
        <v>167</v>
      </c>
      <c r="Y1038" s="5">
        <f t="shared" si="32"/>
        <v>3600</v>
      </c>
      <c r="Z1038" s="3" t="str">
        <f t="shared" si="33"/>
        <v>May</v>
      </c>
      <c r="AA1038">
        <v>2004</v>
      </c>
    </row>
    <row r="1039" spans="1:27" x14ac:dyDescent="0.2">
      <c r="A1039">
        <v>10253</v>
      </c>
      <c r="B1039">
        <v>40</v>
      </c>
      <c r="C1039" s="5">
        <v>100</v>
      </c>
      <c r="D1039">
        <v>6</v>
      </c>
      <c r="E1039" s="1">
        <v>37992</v>
      </c>
      <c r="F1039" t="s">
        <v>380</v>
      </c>
      <c r="G1039">
        <v>2</v>
      </c>
      <c r="H1039">
        <v>6</v>
      </c>
      <c r="I1039">
        <v>2004</v>
      </c>
      <c r="J1039" t="s">
        <v>200</v>
      </c>
      <c r="K1039">
        <v>169</v>
      </c>
      <c r="L1039" t="s">
        <v>719</v>
      </c>
      <c r="M1039" t="s">
        <v>182</v>
      </c>
      <c r="N1039" t="s">
        <v>183</v>
      </c>
      <c r="O1039" t="s">
        <v>184</v>
      </c>
      <c r="Q1039" t="s">
        <v>185</v>
      </c>
      <c r="S1039" t="s">
        <v>186</v>
      </c>
      <c r="T1039" t="s">
        <v>187</v>
      </c>
      <c r="U1039" t="s">
        <v>45</v>
      </c>
      <c r="V1039" t="s">
        <v>188</v>
      </c>
      <c r="W1039" t="s">
        <v>189</v>
      </c>
      <c r="X1039" t="s">
        <v>54</v>
      </c>
      <c r="Y1039" s="5">
        <f t="shared" si="32"/>
        <v>4000</v>
      </c>
      <c r="Z1039" s="3" t="str">
        <f t="shared" si="33"/>
        <v>June</v>
      </c>
      <c r="AA1039">
        <v>2004</v>
      </c>
    </row>
    <row r="1040" spans="1:27" x14ac:dyDescent="0.2">
      <c r="A1040">
        <v>10259</v>
      </c>
      <c r="B1040">
        <v>27</v>
      </c>
      <c r="C1040" s="5">
        <v>100</v>
      </c>
      <c r="D1040">
        <v>8</v>
      </c>
      <c r="E1040" t="s">
        <v>273</v>
      </c>
      <c r="F1040" t="s">
        <v>28</v>
      </c>
      <c r="G1040">
        <v>2</v>
      </c>
      <c r="H1040">
        <v>6</v>
      </c>
      <c r="I1040">
        <v>2004</v>
      </c>
      <c r="J1040" t="s">
        <v>200</v>
      </c>
      <c r="K1040">
        <v>169</v>
      </c>
      <c r="L1040" t="s">
        <v>719</v>
      </c>
      <c r="M1040" t="s">
        <v>472</v>
      </c>
      <c r="N1040" t="s">
        <v>473</v>
      </c>
      <c r="O1040" t="s">
        <v>474</v>
      </c>
      <c r="P1040" t="s">
        <v>475</v>
      </c>
      <c r="Q1040" t="s">
        <v>222</v>
      </c>
      <c r="S1040">
        <v>69045</v>
      </c>
      <c r="T1040" t="s">
        <v>222</v>
      </c>
      <c r="U1040" t="s">
        <v>104</v>
      </c>
      <c r="V1040" t="s">
        <v>476</v>
      </c>
      <c r="W1040" t="s">
        <v>477</v>
      </c>
      <c r="X1040" t="s">
        <v>54</v>
      </c>
      <c r="Y1040" s="5">
        <f t="shared" si="32"/>
        <v>2700</v>
      </c>
      <c r="Z1040" s="3" t="str">
        <f t="shared" si="33"/>
        <v>June</v>
      </c>
      <c r="AA1040">
        <v>2004</v>
      </c>
    </row>
    <row r="1041" spans="1:27" x14ac:dyDescent="0.2">
      <c r="A1041">
        <v>10266</v>
      </c>
      <c r="B1041">
        <v>29</v>
      </c>
      <c r="C1041" s="5">
        <v>100</v>
      </c>
      <c r="D1041">
        <v>7</v>
      </c>
      <c r="E1041" s="1">
        <v>38145</v>
      </c>
      <c r="F1041" t="s">
        <v>28</v>
      </c>
      <c r="G1041">
        <v>3</v>
      </c>
      <c r="H1041">
        <v>7</v>
      </c>
      <c r="I1041">
        <v>2004</v>
      </c>
      <c r="J1041" t="s">
        <v>200</v>
      </c>
      <c r="K1041">
        <v>169</v>
      </c>
      <c r="L1041" t="s">
        <v>719</v>
      </c>
      <c r="M1041" t="s">
        <v>512</v>
      </c>
      <c r="N1041" t="s">
        <v>513</v>
      </c>
      <c r="O1041" t="s">
        <v>514</v>
      </c>
      <c r="Q1041" t="s">
        <v>515</v>
      </c>
      <c r="S1041">
        <v>42100</v>
      </c>
      <c r="T1041" t="s">
        <v>288</v>
      </c>
      <c r="U1041" t="s">
        <v>45</v>
      </c>
      <c r="V1041" t="s">
        <v>516</v>
      </c>
      <c r="W1041" t="s">
        <v>517</v>
      </c>
      <c r="X1041" t="s">
        <v>54</v>
      </c>
      <c r="Y1041" s="5">
        <f t="shared" si="32"/>
        <v>2900</v>
      </c>
      <c r="Z1041" s="3" t="str">
        <f t="shared" si="33"/>
        <v>July</v>
      </c>
      <c r="AA1041">
        <v>2004</v>
      </c>
    </row>
    <row r="1042" spans="1:27" x14ac:dyDescent="0.2">
      <c r="A1042">
        <v>10271</v>
      </c>
      <c r="B1042">
        <v>20</v>
      </c>
      <c r="C1042" s="5">
        <v>100</v>
      </c>
      <c r="D1042">
        <v>9</v>
      </c>
      <c r="E1042" t="s">
        <v>559</v>
      </c>
      <c r="F1042" t="s">
        <v>28</v>
      </c>
      <c r="G1042">
        <v>3</v>
      </c>
      <c r="H1042">
        <v>7</v>
      </c>
      <c r="I1042">
        <v>2004</v>
      </c>
      <c r="J1042" t="s">
        <v>200</v>
      </c>
      <c r="K1042">
        <v>169</v>
      </c>
      <c r="L1042" t="s">
        <v>719</v>
      </c>
      <c r="M1042" t="s">
        <v>303</v>
      </c>
      <c r="N1042">
        <v>4155551450</v>
      </c>
      <c r="O1042" t="s">
        <v>304</v>
      </c>
      <c r="Q1042" t="s">
        <v>305</v>
      </c>
      <c r="R1042" t="s">
        <v>59</v>
      </c>
      <c r="S1042">
        <v>97562</v>
      </c>
      <c r="T1042" t="s">
        <v>35</v>
      </c>
      <c r="U1042" t="s">
        <v>36</v>
      </c>
      <c r="V1042" t="s">
        <v>306</v>
      </c>
      <c r="W1042" t="s">
        <v>307</v>
      </c>
      <c r="X1042" t="s">
        <v>54</v>
      </c>
      <c r="Y1042" s="5">
        <f t="shared" si="32"/>
        <v>2000</v>
      </c>
      <c r="Z1042" s="3" t="str">
        <f t="shared" si="33"/>
        <v>July</v>
      </c>
      <c r="AA1042">
        <v>2004</v>
      </c>
    </row>
    <row r="1043" spans="1:27" x14ac:dyDescent="0.2">
      <c r="A1043">
        <v>10278</v>
      </c>
      <c r="B1043">
        <v>42</v>
      </c>
      <c r="C1043" s="5">
        <v>100</v>
      </c>
      <c r="D1043">
        <v>7</v>
      </c>
      <c r="E1043" s="1">
        <v>38146</v>
      </c>
      <c r="F1043" t="s">
        <v>28</v>
      </c>
      <c r="G1043">
        <v>3</v>
      </c>
      <c r="H1043">
        <v>8</v>
      </c>
      <c r="I1043">
        <v>2004</v>
      </c>
      <c r="J1043" t="s">
        <v>200</v>
      </c>
      <c r="K1043">
        <v>169</v>
      </c>
      <c r="L1043" t="s">
        <v>719</v>
      </c>
      <c r="M1043" t="s">
        <v>620</v>
      </c>
      <c r="N1043">
        <v>7025551838</v>
      </c>
      <c r="O1043" t="s">
        <v>621</v>
      </c>
      <c r="Q1043" t="s">
        <v>622</v>
      </c>
      <c r="R1043" t="s">
        <v>623</v>
      </c>
      <c r="S1043">
        <v>83030</v>
      </c>
      <c r="T1043" t="s">
        <v>35</v>
      </c>
      <c r="U1043" t="s">
        <v>36</v>
      </c>
      <c r="V1043" t="s">
        <v>123</v>
      </c>
      <c r="W1043" t="s">
        <v>453</v>
      </c>
      <c r="X1043" t="s">
        <v>54</v>
      </c>
      <c r="Y1043" s="5">
        <f t="shared" si="32"/>
        <v>4200</v>
      </c>
      <c r="Z1043" s="3" t="str">
        <f t="shared" si="33"/>
        <v>August</v>
      </c>
      <c r="AA1043">
        <v>2004</v>
      </c>
    </row>
    <row r="1044" spans="1:27" x14ac:dyDescent="0.2">
      <c r="A1044">
        <v>10281</v>
      </c>
      <c r="B1044">
        <v>25</v>
      </c>
      <c r="C1044" s="5">
        <v>100</v>
      </c>
      <c r="D1044">
        <v>5</v>
      </c>
      <c r="E1044" t="s">
        <v>478</v>
      </c>
      <c r="F1044" t="s">
        <v>28</v>
      </c>
      <c r="G1044">
        <v>3</v>
      </c>
      <c r="H1044">
        <v>8</v>
      </c>
      <c r="I1044">
        <v>2004</v>
      </c>
      <c r="J1044" t="s">
        <v>200</v>
      </c>
      <c r="K1044">
        <v>169</v>
      </c>
      <c r="L1044" t="s">
        <v>719</v>
      </c>
      <c r="M1044" t="s">
        <v>153</v>
      </c>
      <c r="N1044">
        <v>2155551555</v>
      </c>
      <c r="O1044" t="s">
        <v>154</v>
      </c>
      <c r="Q1044" t="s">
        <v>155</v>
      </c>
      <c r="R1044" t="s">
        <v>156</v>
      </c>
      <c r="S1044">
        <v>70267</v>
      </c>
      <c r="T1044" t="s">
        <v>35</v>
      </c>
      <c r="U1044" t="s">
        <v>36</v>
      </c>
      <c r="V1044" t="s">
        <v>37</v>
      </c>
      <c r="W1044" t="s">
        <v>157</v>
      </c>
      <c r="X1044" t="s">
        <v>54</v>
      </c>
      <c r="Y1044" s="5">
        <f t="shared" si="32"/>
        <v>2500</v>
      </c>
      <c r="Z1044" s="3" t="str">
        <f t="shared" si="33"/>
        <v>August</v>
      </c>
      <c r="AA1044">
        <v>2004</v>
      </c>
    </row>
    <row r="1045" spans="1:27" x14ac:dyDescent="0.2">
      <c r="A1045">
        <v>10287</v>
      </c>
      <c r="B1045">
        <v>36</v>
      </c>
      <c r="C1045" s="5">
        <v>100</v>
      </c>
      <c r="D1045">
        <v>5</v>
      </c>
      <c r="E1045" t="s">
        <v>522</v>
      </c>
      <c r="F1045" t="s">
        <v>28</v>
      </c>
      <c r="G1045">
        <v>3</v>
      </c>
      <c r="H1045">
        <v>8</v>
      </c>
      <c r="I1045">
        <v>2004</v>
      </c>
      <c r="J1045" t="s">
        <v>200</v>
      </c>
      <c r="K1045">
        <v>169</v>
      </c>
      <c r="L1045" t="s">
        <v>719</v>
      </c>
      <c r="M1045" t="s">
        <v>506</v>
      </c>
      <c r="N1045" t="s">
        <v>507</v>
      </c>
      <c r="O1045" t="s">
        <v>508</v>
      </c>
      <c r="Q1045" t="s">
        <v>509</v>
      </c>
      <c r="S1045">
        <v>1203</v>
      </c>
      <c r="T1045" t="s">
        <v>510</v>
      </c>
      <c r="U1045" t="s">
        <v>45</v>
      </c>
      <c r="V1045" t="s">
        <v>511</v>
      </c>
      <c r="W1045" t="s">
        <v>111</v>
      </c>
      <c r="X1045" t="s">
        <v>54</v>
      </c>
      <c r="Y1045" s="5">
        <f t="shared" si="32"/>
        <v>3600</v>
      </c>
      <c r="Z1045" s="3" t="str">
        <f t="shared" si="33"/>
        <v>August</v>
      </c>
      <c r="AA1045">
        <v>2004</v>
      </c>
    </row>
    <row r="1046" spans="1:27" x14ac:dyDescent="0.2">
      <c r="A1046">
        <v>10292</v>
      </c>
      <c r="B1046">
        <v>21</v>
      </c>
      <c r="C1046" s="5">
        <v>100</v>
      </c>
      <c r="D1046">
        <v>12</v>
      </c>
      <c r="E1046" s="1">
        <v>38208</v>
      </c>
      <c r="F1046" t="s">
        <v>28</v>
      </c>
      <c r="G1046">
        <v>3</v>
      </c>
      <c r="H1046">
        <v>9</v>
      </c>
      <c r="I1046">
        <v>2004</v>
      </c>
      <c r="J1046" t="s">
        <v>200</v>
      </c>
      <c r="K1046">
        <v>169</v>
      </c>
      <c r="L1046" t="s">
        <v>719</v>
      </c>
      <c r="M1046" t="s">
        <v>31</v>
      </c>
      <c r="N1046">
        <v>2125557818</v>
      </c>
      <c r="O1046" t="s">
        <v>32</v>
      </c>
      <c r="Q1046" t="s">
        <v>33</v>
      </c>
      <c r="R1046" t="s">
        <v>34</v>
      </c>
      <c r="S1046">
        <v>10022</v>
      </c>
      <c r="T1046" t="s">
        <v>35</v>
      </c>
      <c r="U1046" t="s">
        <v>36</v>
      </c>
      <c r="V1046" t="s">
        <v>37</v>
      </c>
      <c r="W1046" t="s">
        <v>38</v>
      </c>
      <c r="X1046" t="s">
        <v>39</v>
      </c>
      <c r="Y1046" s="5">
        <f t="shared" si="32"/>
        <v>2100</v>
      </c>
      <c r="Z1046" s="3" t="str">
        <f t="shared" si="33"/>
        <v>September</v>
      </c>
      <c r="AA1046">
        <v>2004</v>
      </c>
    </row>
    <row r="1047" spans="1:27" x14ac:dyDescent="0.2">
      <c r="A1047">
        <v>10301</v>
      </c>
      <c r="B1047">
        <v>23</v>
      </c>
      <c r="C1047" s="5">
        <v>100</v>
      </c>
      <c r="D1047">
        <v>9</v>
      </c>
      <c r="E1047" s="1">
        <v>37751</v>
      </c>
      <c r="F1047" t="s">
        <v>28</v>
      </c>
      <c r="G1047">
        <v>4</v>
      </c>
      <c r="H1047">
        <v>10</v>
      </c>
      <c r="I1047">
        <v>2003</v>
      </c>
      <c r="J1047" t="s">
        <v>200</v>
      </c>
      <c r="K1047">
        <v>169</v>
      </c>
      <c r="L1047" t="s">
        <v>719</v>
      </c>
      <c r="M1047" t="s">
        <v>624</v>
      </c>
      <c r="N1047" t="s">
        <v>625</v>
      </c>
      <c r="O1047" t="s">
        <v>626</v>
      </c>
      <c r="Q1047" t="s">
        <v>627</v>
      </c>
      <c r="S1047" t="s">
        <v>628</v>
      </c>
      <c r="T1047" t="s">
        <v>84</v>
      </c>
      <c r="U1047" t="s">
        <v>45</v>
      </c>
      <c r="V1047" t="s">
        <v>629</v>
      </c>
      <c r="W1047" t="s">
        <v>630</v>
      </c>
      <c r="X1047" t="s">
        <v>54</v>
      </c>
      <c r="Y1047" s="5">
        <f t="shared" si="32"/>
        <v>2300</v>
      </c>
      <c r="Z1047" s="3" t="str">
        <f t="shared" si="33"/>
        <v>October</v>
      </c>
      <c r="AA1047">
        <v>2003</v>
      </c>
    </row>
    <row r="1048" spans="1:27" x14ac:dyDescent="0.2">
      <c r="A1048">
        <v>10305</v>
      </c>
      <c r="B1048">
        <v>37</v>
      </c>
      <c r="C1048" s="5">
        <v>100</v>
      </c>
      <c r="D1048">
        <v>9</v>
      </c>
      <c r="E1048" t="s">
        <v>479</v>
      </c>
      <c r="F1048" t="s">
        <v>28</v>
      </c>
      <c r="G1048">
        <v>4</v>
      </c>
      <c r="H1048">
        <v>10</v>
      </c>
      <c r="I1048">
        <v>2004</v>
      </c>
      <c r="J1048" t="s">
        <v>200</v>
      </c>
      <c r="K1048">
        <v>169</v>
      </c>
      <c r="L1048" t="s">
        <v>719</v>
      </c>
      <c r="M1048" t="s">
        <v>132</v>
      </c>
      <c r="N1048">
        <v>6175558555</v>
      </c>
      <c r="O1048" t="s">
        <v>133</v>
      </c>
      <c r="Q1048" t="s">
        <v>134</v>
      </c>
      <c r="R1048" t="s">
        <v>135</v>
      </c>
      <c r="S1048">
        <v>51247</v>
      </c>
      <c r="T1048" t="s">
        <v>35</v>
      </c>
      <c r="U1048" t="s">
        <v>36</v>
      </c>
      <c r="V1048" t="s">
        <v>136</v>
      </c>
      <c r="W1048" t="s">
        <v>137</v>
      </c>
      <c r="X1048" t="s">
        <v>167</v>
      </c>
      <c r="Y1048" s="5">
        <f t="shared" si="32"/>
        <v>3700</v>
      </c>
      <c r="Z1048" s="3" t="str">
        <f t="shared" si="33"/>
        <v>October</v>
      </c>
      <c r="AA1048">
        <v>2004</v>
      </c>
    </row>
    <row r="1049" spans="1:27" x14ac:dyDescent="0.2">
      <c r="A1049">
        <v>10310</v>
      </c>
      <c r="B1049">
        <v>48</v>
      </c>
      <c r="C1049" s="5">
        <v>100</v>
      </c>
      <c r="D1049">
        <v>3</v>
      </c>
      <c r="E1049" t="s">
        <v>528</v>
      </c>
      <c r="F1049" t="s">
        <v>28</v>
      </c>
      <c r="G1049">
        <v>4</v>
      </c>
      <c r="H1049">
        <v>10</v>
      </c>
      <c r="I1049">
        <v>2004</v>
      </c>
      <c r="J1049" t="s">
        <v>200</v>
      </c>
      <c r="K1049">
        <v>169</v>
      </c>
      <c r="L1049" t="s">
        <v>719</v>
      </c>
      <c r="M1049" t="s">
        <v>498</v>
      </c>
      <c r="N1049" t="s">
        <v>499</v>
      </c>
      <c r="O1049" t="s">
        <v>500</v>
      </c>
      <c r="Q1049" t="s">
        <v>501</v>
      </c>
      <c r="S1049">
        <v>50739</v>
      </c>
      <c r="T1049" t="s">
        <v>502</v>
      </c>
      <c r="U1049" t="s">
        <v>45</v>
      </c>
      <c r="V1049" t="s">
        <v>503</v>
      </c>
      <c r="W1049" t="s">
        <v>504</v>
      </c>
      <c r="X1049" t="s">
        <v>167</v>
      </c>
      <c r="Y1049" s="5">
        <f t="shared" si="32"/>
        <v>4800</v>
      </c>
      <c r="Z1049" s="3" t="str">
        <f t="shared" si="33"/>
        <v>October</v>
      </c>
      <c r="AA1049">
        <v>2004</v>
      </c>
    </row>
    <row r="1050" spans="1:27" x14ac:dyDescent="0.2">
      <c r="A1050">
        <v>10313</v>
      </c>
      <c r="B1050">
        <v>25</v>
      </c>
      <c r="C1050" s="5">
        <v>100</v>
      </c>
      <c r="D1050">
        <v>3</v>
      </c>
      <c r="E1050" t="s">
        <v>480</v>
      </c>
      <c r="F1050" t="s">
        <v>28</v>
      </c>
      <c r="G1050">
        <v>4</v>
      </c>
      <c r="H1050">
        <v>10</v>
      </c>
      <c r="I1050">
        <v>2004</v>
      </c>
      <c r="J1050" t="s">
        <v>200</v>
      </c>
      <c r="K1050">
        <v>169</v>
      </c>
      <c r="L1050" t="s">
        <v>719</v>
      </c>
      <c r="M1050" t="s">
        <v>251</v>
      </c>
      <c r="N1050" t="s">
        <v>252</v>
      </c>
      <c r="O1050" t="s">
        <v>253</v>
      </c>
      <c r="Q1050" t="s">
        <v>254</v>
      </c>
      <c r="R1050" t="s">
        <v>255</v>
      </c>
      <c r="S1050" t="s">
        <v>256</v>
      </c>
      <c r="T1050" t="s">
        <v>257</v>
      </c>
      <c r="U1050" t="s">
        <v>36</v>
      </c>
      <c r="V1050" t="s">
        <v>258</v>
      </c>
      <c r="W1050" t="s">
        <v>259</v>
      </c>
      <c r="X1050" t="s">
        <v>54</v>
      </c>
      <c r="Y1050" s="5">
        <f t="shared" si="32"/>
        <v>2500</v>
      </c>
      <c r="Z1050" s="3" t="str">
        <f t="shared" si="33"/>
        <v>October</v>
      </c>
      <c r="AA1050">
        <v>2004</v>
      </c>
    </row>
    <row r="1051" spans="1:27" x14ac:dyDescent="0.2">
      <c r="A1051">
        <v>10321</v>
      </c>
      <c r="B1051">
        <v>33</v>
      </c>
      <c r="C1051" s="5">
        <v>100</v>
      </c>
      <c r="D1051">
        <v>11</v>
      </c>
      <c r="E1051" s="1">
        <v>38088</v>
      </c>
      <c r="F1051" t="s">
        <v>28</v>
      </c>
      <c r="G1051">
        <v>4</v>
      </c>
      <c r="H1051">
        <v>11</v>
      </c>
      <c r="I1051">
        <v>2004</v>
      </c>
      <c r="J1051" t="s">
        <v>200</v>
      </c>
      <c r="K1051">
        <v>169</v>
      </c>
      <c r="L1051" t="s">
        <v>719</v>
      </c>
      <c r="M1051" t="s">
        <v>177</v>
      </c>
      <c r="N1051">
        <v>5085552555</v>
      </c>
      <c r="O1051" t="s">
        <v>178</v>
      </c>
      <c r="Q1051" t="s">
        <v>179</v>
      </c>
      <c r="R1051" t="s">
        <v>135</v>
      </c>
      <c r="S1051">
        <v>50553</v>
      </c>
      <c r="T1051" t="s">
        <v>35</v>
      </c>
      <c r="U1051" t="s">
        <v>36</v>
      </c>
      <c r="V1051" t="s">
        <v>180</v>
      </c>
      <c r="W1051" t="s">
        <v>181</v>
      </c>
      <c r="X1051" t="s">
        <v>54</v>
      </c>
      <c r="Y1051" s="5">
        <f t="shared" si="32"/>
        <v>3300</v>
      </c>
      <c r="Z1051" s="3" t="str">
        <f t="shared" si="33"/>
        <v>November</v>
      </c>
      <c r="AA1051">
        <v>2004</v>
      </c>
    </row>
    <row r="1052" spans="1:27" x14ac:dyDescent="0.2">
      <c r="A1052">
        <v>10324</v>
      </c>
      <c r="B1052">
        <v>27</v>
      </c>
      <c r="C1052" s="5">
        <v>100</v>
      </c>
      <c r="D1052">
        <v>12</v>
      </c>
      <c r="E1052" s="1">
        <v>38118</v>
      </c>
      <c r="F1052" t="s">
        <v>28</v>
      </c>
      <c r="G1052">
        <v>4</v>
      </c>
      <c r="H1052">
        <v>11</v>
      </c>
      <c r="I1052">
        <v>2004</v>
      </c>
      <c r="J1052" t="s">
        <v>200</v>
      </c>
      <c r="K1052">
        <v>169</v>
      </c>
      <c r="L1052" t="s">
        <v>719</v>
      </c>
      <c r="M1052" t="s">
        <v>107</v>
      </c>
      <c r="N1052">
        <v>2125551500</v>
      </c>
      <c r="O1052" t="s">
        <v>108</v>
      </c>
      <c r="P1052" t="s">
        <v>109</v>
      </c>
      <c r="Q1052" t="s">
        <v>33</v>
      </c>
      <c r="R1052" t="s">
        <v>34</v>
      </c>
      <c r="S1052">
        <v>10022</v>
      </c>
      <c r="T1052" t="s">
        <v>35</v>
      </c>
      <c r="U1052" t="s">
        <v>36</v>
      </c>
      <c r="V1052" t="s">
        <v>110</v>
      </c>
      <c r="W1052" t="s">
        <v>111</v>
      </c>
      <c r="X1052" t="s">
        <v>54</v>
      </c>
      <c r="Y1052" s="5">
        <f t="shared" si="32"/>
        <v>2700</v>
      </c>
      <c r="Z1052" s="3" t="str">
        <f t="shared" si="33"/>
        <v>November</v>
      </c>
      <c r="AA1052">
        <v>2004</v>
      </c>
    </row>
    <row r="1053" spans="1:27" x14ac:dyDescent="0.2">
      <c r="A1053">
        <v>10331</v>
      </c>
      <c r="B1053">
        <v>27</v>
      </c>
      <c r="C1053" s="5">
        <v>100</v>
      </c>
      <c r="D1053">
        <v>11</v>
      </c>
      <c r="E1053" t="s">
        <v>631</v>
      </c>
      <c r="F1053" t="s">
        <v>28</v>
      </c>
      <c r="G1053">
        <v>4</v>
      </c>
      <c r="H1053">
        <v>11</v>
      </c>
      <c r="I1053">
        <v>2004</v>
      </c>
      <c r="J1053" t="s">
        <v>200</v>
      </c>
      <c r="K1053">
        <v>169</v>
      </c>
      <c r="L1053" t="s">
        <v>719</v>
      </c>
      <c r="M1053" t="s">
        <v>346</v>
      </c>
      <c r="N1053">
        <v>2155559857</v>
      </c>
      <c r="O1053" t="s">
        <v>347</v>
      </c>
      <c r="Q1053" t="s">
        <v>241</v>
      </c>
      <c r="R1053" t="s">
        <v>156</v>
      </c>
      <c r="S1053">
        <v>71270</v>
      </c>
      <c r="T1053" t="s">
        <v>35</v>
      </c>
      <c r="U1053" t="s">
        <v>36</v>
      </c>
      <c r="V1053" t="s">
        <v>136</v>
      </c>
      <c r="W1053" t="s">
        <v>348</v>
      </c>
      <c r="X1053" t="s">
        <v>54</v>
      </c>
      <c r="Y1053" s="5">
        <f t="shared" si="32"/>
        <v>2700</v>
      </c>
      <c r="Z1053" s="3" t="str">
        <f t="shared" si="33"/>
        <v>November</v>
      </c>
      <c r="AA1053">
        <v>2004</v>
      </c>
    </row>
    <row r="1054" spans="1:27" x14ac:dyDescent="0.2">
      <c r="A1054">
        <v>10334</v>
      </c>
      <c r="B1054">
        <v>20</v>
      </c>
      <c r="C1054" s="5">
        <v>100</v>
      </c>
      <c r="D1054">
        <v>3</v>
      </c>
      <c r="E1054" t="s">
        <v>481</v>
      </c>
      <c r="F1054" t="s">
        <v>454</v>
      </c>
      <c r="G1054">
        <v>4</v>
      </c>
      <c r="H1054">
        <v>11</v>
      </c>
      <c r="I1054">
        <v>2004</v>
      </c>
      <c r="J1054" t="s">
        <v>200</v>
      </c>
      <c r="K1054">
        <v>169</v>
      </c>
      <c r="L1054" t="s">
        <v>719</v>
      </c>
      <c r="M1054" t="s">
        <v>203</v>
      </c>
      <c r="N1054" t="s">
        <v>204</v>
      </c>
      <c r="O1054" t="s">
        <v>205</v>
      </c>
      <c r="Q1054" t="s">
        <v>206</v>
      </c>
      <c r="S1054" t="s">
        <v>207</v>
      </c>
      <c r="T1054" t="s">
        <v>208</v>
      </c>
      <c r="U1054" t="s">
        <v>45</v>
      </c>
      <c r="V1054" t="s">
        <v>209</v>
      </c>
      <c r="W1054" t="s">
        <v>210</v>
      </c>
      <c r="X1054" t="s">
        <v>39</v>
      </c>
      <c r="Y1054" s="5">
        <f t="shared" si="32"/>
        <v>2000</v>
      </c>
      <c r="Z1054" s="3" t="str">
        <f t="shared" si="33"/>
        <v>November</v>
      </c>
      <c r="AA1054">
        <v>2004</v>
      </c>
    </row>
    <row r="1055" spans="1:27" x14ac:dyDescent="0.2">
      <c r="A1055">
        <v>10342</v>
      </c>
      <c r="B1055">
        <v>30</v>
      </c>
      <c r="C1055" s="5">
        <v>100</v>
      </c>
      <c r="D1055">
        <v>4</v>
      </c>
      <c r="E1055" t="s">
        <v>159</v>
      </c>
      <c r="F1055" t="s">
        <v>28</v>
      </c>
      <c r="G1055">
        <v>4</v>
      </c>
      <c r="H1055">
        <v>11</v>
      </c>
      <c r="I1055">
        <v>2004</v>
      </c>
      <c r="J1055" t="s">
        <v>200</v>
      </c>
      <c r="K1055">
        <v>169</v>
      </c>
      <c r="L1055" t="s">
        <v>719</v>
      </c>
      <c r="M1055" t="s">
        <v>97</v>
      </c>
      <c r="N1055" t="s">
        <v>98</v>
      </c>
      <c r="O1055" t="s">
        <v>99</v>
      </c>
      <c r="P1055" t="s">
        <v>100</v>
      </c>
      <c r="Q1055" t="s">
        <v>101</v>
      </c>
      <c r="R1055" t="s">
        <v>102</v>
      </c>
      <c r="S1055">
        <v>3004</v>
      </c>
      <c r="T1055" t="s">
        <v>103</v>
      </c>
      <c r="U1055" t="s">
        <v>104</v>
      </c>
      <c r="V1055" t="s">
        <v>105</v>
      </c>
      <c r="W1055" t="s">
        <v>106</v>
      </c>
      <c r="X1055" t="s">
        <v>54</v>
      </c>
      <c r="Y1055" s="5">
        <f t="shared" si="32"/>
        <v>3000</v>
      </c>
      <c r="Z1055" s="3" t="str">
        <f t="shared" si="33"/>
        <v>November</v>
      </c>
      <c r="AA1055">
        <v>2004</v>
      </c>
    </row>
    <row r="1056" spans="1:27" x14ac:dyDescent="0.2">
      <c r="A1056">
        <v>10349</v>
      </c>
      <c r="B1056">
        <v>48</v>
      </c>
      <c r="C1056" s="5">
        <v>100</v>
      </c>
      <c r="D1056">
        <v>6</v>
      </c>
      <c r="E1056" s="1">
        <v>37998</v>
      </c>
      <c r="F1056" t="s">
        <v>28</v>
      </c>
      <c r="G1056">
        <v>4</v>
      </c>
      <c r="H1056">
        <v>12</v>
      </c>
      <c r="I1056">
        <v>2004</v>
      </c>
      <c r="J1056" t="s">
        <v>200</v>
      </c>
      <c r="K1056">
        <v>169</v>
      </c>
      <c r="L1056" t="s">
        <v>719</v>
      </c>
      <c r="M1056" t="s">
        <v>539</v>
      </c>
      <c r="N1056">
        <v>2125557413</v>
      </c>
      <c r="O1056" t="s">
        <v>540</v>
      </c>
      <c r="P1056" t="s">
        <v>541</v>
      </c>
      <c r="Q1056" t="s">
        <v>33</v>
      </c>
      <c r="R1056" t="s">
        <v>34</v>
      </c>
      <c r="S1056">
        <v>10022</v>
      </c>
      <c r="T1056" t="s">
        <v>35</v>
      </c>
      <c r="U1056" t="s">
        <v>36</v>
      </c>
      <c r="V1056" t="s">
        <v>60</v>
      </c>
      <c r="W1056" t="s">
        <v>542</v>
      </c>
      <c r="X1056" t="s">
        <v>167</v>
      </c>
      <c r="Y1056" s="5">
        <f t="shared" si="32"/>
        <v>4800</v>
      </c>
      <c r="Z1056" s="3" t="str">
        <f t="shared" si="33"/>
        <v>December</v>
      </c>
      <c r="AA1056">
        <v>2004</v>
      </c>
    </row>
    <row r="1057" spans="1:27" x14ac:dyDescent="0.2">
      <c r="A1057">
        <v>10358</v>
      </c>
      <c r="B1057">
        <v>32</v>
      </c>
      <c r="C1057" s="5">
        <v>93.49</v>
      </c>
      <c r="D1057">
        <v>12</v>
      </c>
      <c r="E1057" s="1">
        <v>38272</v>
      </c>
      <c r="F1057" t="s">
        <v>28</v>
      </c>
      <c r="G1057">
        <v>4</v>
      </c>
      <c r="H1057">
        <v>12</v>
      </c>
      <c r="I1057">
        <v>2004</v>
      </c>
      <c r="J1057" t="s">
        <v>200</v>
      </c>
      <c r="K1057">
        <v>169</v>
      </c>
      <c r="L1057" t="s">
        <v>719</v>
      </c>
      <c r="M1057" t="s">
        <v>192</v>
      </c>
      <c r="N1057" t="s">
        <v>193</v>
      </c>
      <c r="O1057" t="s">
        <v>194</v>
      </c>
      <c r="Q1057" t="s">
        <v>195</v>
      </c>
      <c r="S1057">
        <v>28034</v>
      </c>
      <c r="T1057" t="s">
        <v>196</v>
      </c>
      <c r="U1057" t="s">
        <v>45</v>
      </c>
      <c r="V1057" t="s">
        <v>197</v>
      </c>
      <c r="W1057" t="s">
        <v>198</v>
      </c>
      <c r="X1057" t="s">
        <v>39</v>
      </c>
      <c r="Y1057" s="5">
        <f t="shared" si="32"/>
        <v>2991.68</v>
      </c>
      <c r="Z1057" s="3" t="str">
        <f t="shared" si="33"/>
        <v>December</v>
      </c>
      <c r="AA1057">
        <v>2004</v>
      </c>
    </row>
    <row r="1058" spans="1:27" x14ac:dyDescent="0.2">
      <c r="A1058">
        <v>10366</v>
      </c>
      <c r="B1058">
        <v>34</v>
      </c>
      <c r="C1058" s="5">
        <v>100</v>
      </c>
      <c r="D1058">
        <v>1</v>
      </c>
      <c r="E1058" s="1">
        <v>38626</v>
      </c>
      <c r="F1058" t="s">
        <v>28</v>
      </c>
      <c r="G1058">
        <v>1</v>
      </c>
      <c r="H1058">
        <v>1</v>
      </c>
      <c r="I1058">
        <v>2005</v>
      </c>
      <c r="J1058" t="s">
        <v>200</v>
      </c>
      <c r="K1058">
        <v>169</v>
      </c>
      <c r="L1058" t="s">
        <v>719</v>
      </c>
      <c r="M1058" t="s">
        <v>679</v>
      </c>
      <c r="N1058" t="s">
        <v>680</v>
      </c>
      <c r="O1058" t="s">
        <v>681</v>
      </c>
      <c r="Q1058" t="s">
        <v>682</v>
      </c>
      <c r="S1058" t="s">
        <v>683</v>
      </c>
      <c r="T1058" t="s">
        <v>416</v>
      </c>
      <c r="U1058" t="s">
        <v>45</v>
      </c>
      <c r="V1058" t="s">
        <v>684</v>
      </c>
      <c r="W1058" t="s">
        <v>685</v>
      </c>
      <c r="X1058" t="s">
        <v>54</v>
      </c>
      <c r="Y1058" s="5">
        <f t="shared" si="32"/>
        <v>3400</v>
      </c>
      <c r="Z1058" s="3" t="str">
        <f t="shared" si="33"/>
        <v>January</v>
      </c>
      <c r="AA1058">
        <v>2005</v>
      </c>
    </row>
    <row r="1059" spans="1:27" x14ac:dyDescent="0.2">
      <c r="A1059">
        <v>10370</v>
      </c>
      <c r="B1059">
        <v>27</v>
      </c>
      <c r="C1059" s="5">
        <v>56.85</v>
      </c>
      <c r="D1059">
        <v>9</v>
      </c>
      <c r="E1059" t="s">
        <v>314</v>
      </c>
      <c r="F1059" t="s">
        <v>28</v>
      </c>
      <c r="G1059">
        <v>1</v>
      </c>
      <c r="H1059">
        <v>1</v>
      </c>
      <c r="I1059">
        <v>2005</v>
      </c>
      <c r="J1059" t="s">
        <v>200</v>
      </c>
      <c r="K1059">
        <v>169</v>
      </c>
      <c r="L1059" t="s">
        <v>719</v>
      </c>
      <c r="M1059" t="s">
        <v>320</v>
      </c>
      <c r="N1059" t="s">
        <v>321</v>
      </c>
      <c r="O1059" t="s">
        <v>322</v>
      </c>
      <c r="P1059" t="s">
        <v>323</v>
      </c>
      <c r="Q1059" t="s">
        <v>324</v>
      </c>
      <c r="R1059" t="s">
        <v>174</v>
      </c>
      <c r="S1059">
        <v>2060</v>
      </c>
      <c r="T1059" t="s">
        <v>103</v>
      </c>
      <c r="U1059" t="s">
        <v>104</v>
      </c>
      <c r="V1059" t="s">
        <v>325</v>
      </c>
      <c r="W1059" t="s">
        <v>326</v>
      </c>
      <c r="X1059" t="s">
        <v>39</v>
      </c>
      <c r="Y1059" s="5">
        <f t="shared" si="32"/>
        <v>1534.95</v>
      </c>
      <c r="Z1059" s="3" t="str">
        <f t="shared" si="33"/>
        <v>January</v>
      </c>
      <c r="AA1059">
        <v>2005</v>
      </c>
    </row>
    <row r="1060" spans="1:27" x14ac:dyDescent="0.2">
      <c r="A1060">
        <v>10377</v>
      </c>
      <c r="B1060">
        <v>39</v>
      </c>
      <c r="C1060" s="5">
        <v>100</v>
      </c>
      <c r="D1060">
        <v>3</v>
      </c>
      <c r="E1060" s="1">
        <v>38597</v>
      </c>
      <c r="F1060" t="s">
        <v>28</v>
      </c>
      <c r="G1060">
        <v>1</v>
      </c>
      <c r="H1060">
        <v>2</v>
      </c>
      <c r="I1060">
        <v>2005</v>
      </c>
      <c r="J1060" t="s">
        <v>200</v>
      </c>
      <c r="K1060">
        <v>169</v>
      </c>
      <c r="L1060" t="s">
        <v>719</v>
      </c>
      <c r="M1060" t="s">
        <v>139</v>
      </c>
      <c r="N1060" t="s">
        <v>140</v>
      </c>
      <c r="O1060" t="s">
        <v>141</v>
      </c>
      <c r="Q1060" t="s">
        <v>142</v>
      </c>
      <c r="S1060">
        <v>21240</v>
      </c>
      <c r="T1060" t="s">
        <v>143</v>
      </c>
      <c r="U1060" t="s">
        <v>45</v>
      </c>
      <c r="V1060" t="s">
        <v>144</v>
      </c>
      <c r="W1060" t="s">
        <v>145</v>
      </c>
      <c r="X1060" t="s">
        <v>167</v>
      </c>
      <c r="Y1060" s="5">
        <f t="shared" si="32"/>
        <v>3900</v>
      </c>
      <c r="Z1060" s="3" t="str">
        <f t="shared" si="33"/>
        <v>February</v>
      </c>
      <c r="AA1060">
        <v>2005</v>
      </c>
    </row>
    <row r="1061" spans="1:27" x14ac:dyDescent="0.2">
      <c r="A1061">
        <v>10383</v>
      </c>
      <c r="B1061">
        <v>47</v>
      </c>
      <c r="C1061" s="5">
        <v>100</v>
      </c>
      <c r="D1061">
        <v>6</v>
      </c>
      <c r="E1061" t="s">
        <v>696</v>
      </c>
      <c r="F1061" t="s">
        <v>28</v>
      </c>
      <c r="G1061">
        <v>1</v>
      </c>
      <c r="H1061">
        <v>2</v>
      </c>
      <c r="I1061">
        <v>2005</v>
      </c>
      <c r="J1061" t="s">
        <v>200</v>
      </c>
      <c r="K1061">
        <v>169</v>
      </c>
      <c r="L1061" t="s">
        <v>719</v>
      </c>
      <c r="M1061" t="s">
        <v>192</v>
      </c>
      <c r="N1061" t="s">
        <v>193</v>
      </c>
      <c r="O1061" t="s">
        <v>194</v>
      </c>
      <c r="Q1061" t="s">
        <v>195</v>
      </c>
      <c r="S1061">
        <v>28034</v>
      </c>
      <c r="T1061" t="s">
        <v>196</v>
      </c>
      <c r="U1061" t="s">
        <v>45</v>
      </c>
      <c r="V1061" t="s">
        <v>197</v>
      </c>
      <c r="W1061" t="s">
        <v>198</v>
      </c>
      <c r="X1061" t="s">
        <v>54</v>
      </c>
      <c r="Y1061" s="5">
        <f t="shared" si="32"/>
        <v>4700</v>
      </c>
      <c r="Z1061" s="3" t="str">
        <f t="shared" si="33"/>
        <v>February</v>
      </c>
      <c r="AA1061">
        <v>2005</v>
      </c>
    </row>
    <row r="1062" spans="1:27" x14ac:dyDescent="0.2">
      <c r="A1062">
        <v>10394</v>
      </c>
      <c r="B1062">
        <v>22</v>
      </c>
      <c r="C1062" s="5">
        <v>100</v>
      </c>
      <c r="D1062">
        <v>5</v>
      </c>
      <c r="E1062" t="s">
        <v>720</v>
      </c>
      <c r="F1062" t="s">
        <v>28</v>
      </c>
      <c r="G1062">
        <v>1</v>
      </c>
      <c r="H1062">
        <v>3</v>
      </c>
      <c r="I1062">
        <v>2005</v>
      </c>
      <c r="J1062" t="s">
        <v>200</v>
      </c>
      <c r="K1062">
        <v>169</v>
      </c>
      <c r="L1062" t="s">
        <v>719</v>
      </c>
      <c r="M1062" t="s">
        <v>192</v>
      </c>
      <c r="N1062" t="s">
        <v>193</v>
      </c>
      <c r="O1062" t="s">
        <v>194</v>
      </c>
      <c r="Q1062" t="s">
        <v>195</v>
      </c>
      <c r="S1062">
        <v>28034</v>
      </c>
      <c r="T1062" t="s">
        <v>196</v>
      </c>
      <c r="U1062" t="s">
        <v>45</v>
      </c>
      <c r="V1062" t="s">
        <v>197</v>
      </c>
      <c r="W1062" t="s">
        <v>198</v>
      </c>
      <c r="X1062" t="s">
        <v>54</v>
      </c>
      <c r="Y1062" s="5">
        <f t="shared" si="32"/>
        <v>2200</v>
      </c>
      <c r="Z1062" s="3" t="str">
        <f t="shared" si="33"/>
        <v>March</v>
      </c>
      <c r="AA1062">
        <v>2005</v>
      </c>
    </row>
    <row r="1063" spans="1:27" x14ac:dyDescent="0.2">
      <c r="A1063">
        <v>10405</v>
      </c>
      <c r="B1063">
        <v>55</v>
      </c>
      <c r="C1063" s="5">
        <v>100</v>
      </c>
      <c r="D1063">
        <v>1</v>
      </c>
      <c r="E1063" t="s">
        <v>609</v>
      </c>
      <c r="F1063" t="s">
        <v>28</v>
      </c>
      <c r="G1063">
        <v>2</v>
      </c>
      <c r="H1063">
        <v>4</v>
      </c>
      <c r="I1063">
        <v>2005</v>
      </c>
      <c r="J1063" t="s">
        <v>200</v>
      </c>
      <c r="K1063">
        <v>169</v>
      </c>
      <c r="L1063" t="s">
        <v>719</v>
      </c>
      <c r="M1063" t="s">
        <v>610</v>
      </c>
      <c r="N1063" t="s">
        <v>611</v>
      </c>
      <c r="O1063" t="s">
        <v>612</v>
      </c>
      <c r="Q1063" t="s">
        <v>613</v>
      </c>
      <c r="S1063">
        <v>67000</v>
      </c>
      <c r="T1063" t="s">
        <v>44</v>
      </c>
      <c r="U1063" t="s">
        <v>45</v>
      </c>
      <c r="V1063" t="s">
        <v>614</v>
      </c>
      <c r="W1063" t="s">
        <v>615</v>
      </c>
      <c r="X1063" t="s">
        <v>167</v>
      </c>
      <c r="Y1063" s="5">
        <f t="shared" si="32"/>
        <v>5500</v>
      </c>
      <c r="Z1063" s="3" t="str">
        <f t="shared" si="33"/>
        <v>April</v>
      </c>
      <c r="AA1063">
        <v>2005</v>
      </c>
    </row>
    <row r="1064" spans="1:27" x14ac:dyDescent="0.2">
      <c r="A1064">
        <v>10412</v>
      </c>
      <c r="B1064">
        <v>60</v>
      </c>
      <c r="C1064" s="5">
        <v>100</v>
      </c>
      <c r="D1064">
        <v>9</v>
      </c>
      <c r="E1064" s="1">
        <v>38416</v>
      </c>
      <c r="F1064" t="s">
        <v>28</v>
      </c>
      <c r="G1064">
        <v>2</v>
      </c>
      <c r="H1064">
        <v>5</v>
      </c>
      <c r="I1064">
        <v>2005</v>
      </c>
      <c r="J1064" t="s">
        <v>200</v>
      </c>
      <c r="K1064">
        <v>169</v>
      </c>
      <c r="L1064" t="s">
        <v>719</v>
      </c>
      <c r="M1064" t="s">
        <v>192</v>
      </c>
      <c r="N1064" t="s">
        <v>193</v>
      </c>
      <c r="O1064" t="s">
        <v>194</v>
      </c>
      <c r="Q1064" t="s">
        <v>195</v>
      </c>
      <c r="S1064">
        <v>28034</v>
      </c>
      <c r="T1064" t="s">
        <v>196</v>
      </c>
      <c r="U1064" t="s">
        <v>45</v>
      </c>
      <c r="V1064" t="s">
        <v>197</v>
      </c>
      <c r="W1064" t="s">
        <v>198</v>
      </c>
      <c r="X1064" t="s">
        <v>167</v>
      </c>
      <c r="Y1064" s="5">
        <f t="shared" si="32"/>
        <v>6000</v>
      </c>
      <c r="Z1064" s="3" t="str">
        <f t="shared" si="33"/>
        <v>May</v>
      </c>
      <c r="AA1064">
        <v>2005</v>
      </c>
    </row>
    <row r="1065" spans="1:27" x14ac:dyDescent="0.2">
      <c r="A1065">
        <v>10419</v>
      </c>
      <c r="B1065">
        <v>35</v>
      </c>
      <c r="C1065" s="5">
        <v>100</v>
      </c>
      <c r="D1065">
        <v>6</v>
      </c>
      <c r="E1065" t="s">
        <v>536</v>
      </c>
      <c r="F1065" t="s">
        <v>28</v>
      </c>
      <c r="G1065">
        <v>2</v>
      </c>
      <c r="H1065">
        <v>5</v>
      </c>
      <c r="I1065">
        <v>2005</v>
      </c>
      <c r="J1065" t="s">
        <v>200</v>
      </c>
      <c r="K1065">
        <v>169</v>
      </c>
      <c r="L1065" t="s">
        <v>719</v>
      </c>
      <c r="M1065" t="s">
        <v>160</v>
      </c>
      <c r="N1065" t="s">
        <v>161</v>
      </c>
      <c r="O1065" t="s">
        <v>162</v>
      </c>
      <c r="Q1065" t="s">
        <v>163</v>
      </c>
      <c r="S1065">
        <v>5020</v>
      </c>
      <c r="T1065" t="s">
        <v>164</v>
      </c>
      <c r="U1065" t="s">
        <v>45</v>
      </c>
      <c r="V1065" t="s">
        <v>165</v>
      </c>
      <c r="W1065" t="s">
        <v>166</v>
      </c>
      <c r="X1065" t="s">
        <v>54</v>
      </c>
      <c r="Y1065" s="5">
        <f t="shared" si="32"/>
        <v>3500</v>
      </c>
      <c r="Z1065" s="3" t="str">
        <f t="shared" si="33"/>
        <v>May</v>
      </c>
      <c r="AA1065">
        <v>2005</v>
      </c>
    </row>
    <row r="1066" spans="1:27" x14ac:dyDescent="0.2">
      <c r="A1066">
        <v>10425</v>
      </c>
      <c r="B1066">
        <v>28</v>
      </c>
      <c r="C1066" s="5">
        <v>100</v>
      </c>
      <c r="D1066">
        <v>8</v>
      </c>
      <c r="E1066" t="s">
        <v>335</v>
      </c>
      <c r="F1066" t="s">
        <v>336</v>
      </c>
      <c r="G1066">
        <v>2</v>
      </c>
      <c r="H1066">
        <v>5</v>
      </c>
      <c r="I1066">
        <v>2005</v>
      </c>
      <c r="J1066" t="s">
        <v>200</v>
      </c>
      <c r="K1066">
        <v>169</v>
      </c>
      <c r="L1066" t="s">
        <v>719</v>
      </c>
      <c r="M1066" t="s">
        <v>125</v>
      </c>
      <c r="N1066" t="s">
        <v>126</v>
      </c>
      <c r="O1066" t="s">
        <v>127</v>
      </c>
      <c r="Q1066" t="s">
        <v>128</v>
      </c>
      <c r="S1066">
        <v>44000</v>
      </c>
      <c r="T1066" t="s">
        <v>44</v>
      </c>
      <c r="U1066" t="s">
        <v>45</v>
      </c>
      <c r="V1066" t="s">
        <v>129</v>
      </c>
      <c r="W1066" t="s">
        <v>130</v>
      </c>
      <c r="X1066" t="s">
        <v>54</v>
      </c>
      <c r="Y1066" s="5">
        <f t="shared" si="32"/>
        <v>2800</v>
      </c>
      <c r="Z1066" s="3" t="str">
        <f t="shared" si="33"/>
        <v>May</v>
      </c>
      <c r="AA1066">
        <v>2005</v>
      </c>
    </row>
    <row r="1067" spans="1:27" x14ac:dyDescent="0.2">
      <c r="A1067">
        <v>10105</v>
      </c>
      <c r="B1067">
        <v>38</v>
      </c>
      <c r="C1067" s="5">
        <v>100</v>
      </c>
      <c r="D1067">
        <v>13</v>
      </c>
      <c r="E1067" s="1">
        <v>37927</v>
      </c>
      <c r="F1067" t="s">
        <v>28</v>
      </c>
      <c r="G1067">
        <v>1</v>
      </c>
      <c r="H1067">
        <v>2</v>
      </c>
      <c r="I1067">
        <v>2003</v>
      </c>
      <c r="J1067" t="s">
        <v>721</v>
      </c>
      <c r="K1067">
        <v>100</v>
      </c>
      <c r="L1067" t="s">
        <v>722</v>
      </c>
      <c r="M1067" t="s">
        <v>361</v>
      </c>
      <c r="N1067" t="s">
        <v>362</v>
      </c>
      <c r="O1067" t="s">
        <v>363</v>
      </c>
      <c r="Q1067" t="s">
        <v>364</v>
      </c>
      <c r="S1067">
        <v>1734</v>
      </c>
      <c r="T1067" t="s">
        <v>365</v>
      </c>
      <c r="U1067" t="s">
        <v>45</v>
      </c>
      <c r="V1067" t="s">
        <v>366</v>
      </c>
      <c r="W1067" t="s">
        <v>367</v>
      </c>
      <c r="X1067" t="s">
        <v>54</v>
      </c>
      <c r="Y1067" s="5">
        <f t="shared" si="32"/>
        <v>3800</v>
      </c>
      <c r="Z1067" s="3" t="str">
        <f t="shared" si="33"/>
        <v>February</v>
      </c>
      <c r="AA1067">
        <v>2003</v>
      </c>
    </row>
    <row r="1068" spans="1:27" x14ac:dyDescent="0.2">
      <c r="A1068">
        <v>10117</v>
      </c>
      <c r="B1068">
        <v>21</v>
      </c>
      <c r="C1068" s="5">
        <v>95.8</v>
      </c>
      <c r="D1068">
        <v>7</v>
      </c>
      <c r="E1068" t="s">
        <v>538</v>
      </c>
      <c r="F1068" t="s">
        <v>28</v>
      </c>
      <c r="G1068">
        <v>2</v>
      </c>
      <c r="H1068">
        <v>4</v>
      </c>
      <c r="I1068">
        <v>2003</v>
      </c>
      <c r="J1068" t="s">
        <v>721</v>
      </c>
      <c r="K1068">
        <v>100</v>
      </c>
      <c r="L1068" t="s">
        <v>722</v>
      </c>
      <c r="M1068" t="s">
        <v>219</v>
      </c>
      <c r="N1068" t="s">
        <v>220</v>
      </c>
      <c r="O1068" t="s">
        <v>221</v>
      </c>
      <c r="Q1068" t="s">
        <v>222</v>
      </c>
      <c r="S1068">
        <v>79903</v>
      </c>
      <c r="T1068" t="s">
        <v>222</v>
      </c>
      <c r="U1068" t="s">
        <v>223</v>
      </c>
      <c r="V1068" t="s">
        <v>224</v>
      </c>
      <c r="W1068" t="s">
        <v>225</v>
      </c>
      <c r="X1068" t="s">
        <v>39</v>
      </c>
      <c r="Y1068" s="5">
        <f t="shared" si="32"/>
        <v>2011.8</v>
      </c>
      <c r="Z1068" s="3" t="str">
        <f t="shared" si="33"/>
        <v>April</v>
      </c>
      <c r="AA1068">
        <v>2003</v>
      </c>
    </row>
    <row r="1069" spans="1:27" x14ac:dyDescent="0.2">
      <c r="A1069">
        <v>10128</v>
      </c>
      <c r="B1069">
        <v>41</v>
      </c>
      <c r="C1069" s="5">
        <v>100</v>
      </c>
      <c r="D1069">
        <v>4</v>
      </c>
      <c r="E1069" s="1">
        <v>37778</v>
      </c>
      <c r="F1069" t="s">
        <v>28</v>
      </c>
      <c r="G1069">
        <v>2</v>
      </c>
      <c r="H1069">
        <v>6</v>
      </c>
      <c r="I1069">
        <v>2003</v>
      </c>
      <c r="J1069" t="s">
        <v>721</v>
      </c>
      <c r="K1069">
        <v>100</v>
      </c>
      <c r="L1069" t="s">
        <v>722</v>
      </c>
      <c r="M1069" t="s">
        <v>192</v>
      </c>
      <c r="N1069" t="s">
        <v>193</v>
      </c>
      <c r="O1069" t="s">
        <v>194</v>
      </c>
      <c r="Q1069" t="s">
        <v>195</v>
      </c>
      <c r="S1069">
        <v>28034</v>
      </c>
      <c r="T1069" t="s">
        <v>196</v>
      </c>
      <c r="U1069" t="s">
        <v>45</v>
      </c>
      <c r="V1069" t="s">
        <v>197</v>
      </c>
      <c r="W1069" t="s">
        <v>198</v>
      </c>
      <c r="X1069" t="s">
        <v>54</v>
      </c>
      <c r="Y1069" s="5">
        <f t="shared" si="32"/>
        <v>4100</v>
      </c>
      <c r="Z1069" s="3" t="str">
        <f t="shared" si="33"/>
        <v>June</v>
      </c>
      <c r="AA1069">
        <v>2003</v>
      </c>
    </row>
    <row r="1070" spans="1:27" x14ac:dyDescent="0.2">
      <c r="A1070">
        <v>10142</v>
      </c>
      <c r="B1070">
        <v>22</v>
      </c>
      <c r="C1070" s="5">
        <v>97.81</v>
      </c>
      <c r="D1070">
        <v>10</v>
      </c>
      <c r="E1070" s="1">
        <v>37841</v>
      </c>
      <c r="F1070" t="s">
        <v>28</v>
      </c>
      <c r="G1070">
        <v>3</v>
      </c>
      <c r="H1070">
        <v>8</v>
      </c>
      <c r="I1070">
        <v>2003</v>
      </c>
      <c r="J1070" t="s">
        <v>721</v>
      </c>
      <c r="K1070">
        <v>100</v>
      </c>
      <c r="L1070" t="s">
        <v>722</v>
      </c>
      <c r="M1070" t="s">
        <v>303</v>
      </c>
      <c r="N1070">
        <v>4155551450</v>
      </c>
      <c r="O1070" t="s">
        <v>304</v>
      </c>
      <c r="Q1070" t="s">
        <v>305</v>
      </c>
      <c r="R1070" t="s">
        <v>59</v>
      </c>
      <c r="S1070">
        <v>97562</v>
      </c>
      <c r="T1070" t="s">
        <v>35</v>
      </c>
      <c r="U1070" t="s">
        <v>36</v>
      </c>
      <c r="V1070" t="s">
        <v>306</v>
      </c>
      <c r="W1070" t="s">
        <v>307</v>
      </c>
      <c r="X1070" t="s">
        <v>39</v>
      </c>
      <c r="Y1070" s="5">
        <f t="shared" si="32"/>
        <v>2151.8200000000002</v>
      </c>
      <c r="Z1070" s="3" t="str">
        <f t="shared" si="33"/>
        <v>August</v>
      </c>
      <c r="AA1070">
        <v>2003</v>
      </c>
    </row>
    <row r="1071" spans="1:27" x14ac:dyDescent="0.2">
      <c r="A1071">
        <v>10153</v>
      </c>
      <c r="B1071">
        <v>29</v>
      </c>
      <c r="C1071" s="5">
        <v>88.74</v>
      </c>
      <c r="D1071">
        <v>9</v>
      </c>
      <c r="E1071" t="s">
        <v>543</v>
      </c>
      <c r="F1071" t="s">
        <v>28</v>
      </c>
      <c r="G1071">
        <v>3</v>
      </c>
      <c r="H1071">
        <v>9</v>
      </c>
      <c r="I1071">
        <v>2003</v>
      </c>
      <c r="J1071" t="s">
        <v>721</v>
      </c>
      <c r="K1071">
        <v>100</v>
      </c>
      <c r="L1071" t="s">
        <v>722</v>
      </c>
      <c r="M1071" t="s">
        <v>192</v>
      </c>
      <c r="N1071" t="s">
        <v>193</v>
      </c>
      <c r="O1071" t="s">
        <v>194</v>
      </c>
      <c r="Q1071" t="s">
        <v>195</v>
      </c>
      <c r="S1071">
        <v>28034</v>
      </c>
      <c r="T1071" t="s">
        <v>196</v>
      </c>
      <c r="U1071" t="s">
        <v>45</v>
      </c>
      <c r="V1071" t="s">
        <v>197</v>
      </c>
      <c r="W1071" t="s">
        <v>198</v>
      </c>
      <c r="X1071" t="s">
        <v>39</v>
      </c>
      <c r="Y1071" s="5">
        <f t="shared" si="32"/>
        <v>2573.46</v>
      </c>
      <c r="Z1071" s="3" t="str">
        <f t="shared" si="33"/>
        <v>September</v>
      </c>
      <c r="AA1071">
        <v>2003</v>
      </c>
    </row>
    <row r="1072" spans="1:27" x14ac:dyDescent="0.2">
      <c r="A1072">
        <v>10165</v>
      </c>
      <c r="B1072">
        <v>50</v>
      </c>
      <c r="C1072" s="5">
        <v>100</v>
      </c>
      <c r="D1072">
        <v>1</v>
      </c>
      <c r="E1072" t="s">
        <v>544</v>
      </c>
      <c r="F1072" t="s">
        <v>28</v>
      </c>
      <c r="G1072">
        <v>4</v>
      </c>
      <c r="H1072">
        <v>10</v>
      </c>
      <c r="I1072">
        <v>2003</v>
      </c>
      <c r="J1072" t="s">
        <v>721</v>
      </c>
      <c r="K1072">
        <v>100</v>
      </c>
      <c r="L1072" t="s">
        <v>722</v>
      </c>
      <c r="M1072" t="s">
        <v>219</v>
      </c>
      <c r="N1072" t="s">
        <v>220</v>
      </c>
      <c r="O1072" t="s">
        <v>221</v>
      </c>
      <c r="Q1072" t="s">
        <v>222</v>
      </c>
      <c r="S1072">
        <v>79903</v>
      </c>
      <c r="T1072" t="s">
        <v>222</v>
      </c>
      <c r="U1072" t="s">
        <v>223</v>
      </c>
      <c r="V1072" t="s">
        <v>224</v>
      </c>
      <c r="W1072" t="s">
        <v>225</v>
      </c>
      <c r="X1072" t="s">
        <v>54</v>
      </c>
      <c r="Y1072" s="5">
        <f t="shared" si="32"/>
        <v>5000</v>
      </c>
      <c r="Z1072" s="3" t="str">
        <f t="shared" si="33"/>
        <v>October</v>
      </c>
      <c r="AA1072">
        <v>2003</v>
      </c>
    </row>
    <row r="1073" spans="1:27" x14ac:dyDescent="0.2">
      <c r="A1073">
        <v>10177</v>
      </c>
      <c r="B1073">
        <v>29</v>
      </c>
      <c r="C1073" s="5">
        <v>100</v>
      </c>
      <c r="D1073">
        <v>11</v>
      </c>
      <c r="E1073" s="1">
        <v>37813</v>
      </c>
      <c r="F1073" t="s">
        <v>28</v>
      </c>
      <c r="G1073">
        <v>4</v>
      </c>
      <c r="H1073">
        <v>11</v>
      </c>
      <c r="I1073">
        <v>2003</v>
      </c>
      <c r="J1073" t="s">
        <v>721</v>
      </c>
      <c r="K1073">
        <v>100</v>
      </c>
      <c r="L1073" t="s">
        <v>722</v>
      </c>
      <c r="M1073" t="s">
        <v>554</v>
      </c>
      <c r="N1073" t="s">
        <v>555</v>
      </c>
      <c r="O1073" t="s">
        <v>556</v>
      </c>
      <c r="Q1073" t="s">
        <v>195</v>
      </c>
      <c r="S1073">
        <v>28023</v>
      </c>
      <c r="T1073" t="s">
        <v>196</v>
      </c>
      <c r="U1073" t="s">
        <v>45</v>
      </c>
      <c r="V1073" t="s">
        <v>557</v>
      </c>
      <c r="W1073" t="s">
        <v>558</v>
      </c>
      <c r="X1073" t="s">
        <v>54</v>
      </c>
      <c r="Y1073" s="5">
        <f t="shared" si="32"/>
        <v>2900</v>
      </c>
      <c r="Z1073" s="3" t="str">
        <f t="shared" si="33"/>
        <v>November</v>
      </c>
      <c r="AA1073">
        <v>2003</v>
      </c>
    </row>
    <row r="1074" spans="1:27" x14ac:dyDescent="0.2">
      <c r="A1074">
        <v>10185</v>
      </c>
      <c r="B1074">
        <v>49</v>
      </c>
      <c r="C1074" s="5">
        <v>80.67</v>
      </c>
      <c r="D1074">
        <v>11</v>
      </c>
      <c r="E1074" t="s">
        <v>387</v>
      </c>
      <c r="F1074" t="s">
        <v>28</v>
      </c>
      <c r="G1074">
        <v>4</v>
      </c>
      <c r="H1074">
        <v>11</v>
      </c>
      <c r="I1074">
        <v>2003</v>
      </c>
      <c r="J1074" t="s">
        <v>721</v>
      </c>
      <c r="K1074">
        <v>100</v>
      </c>
      <c r="L1074" t="s">
        <v>722</v>
      </c>
      <c r="M1074" t="s">
        <v>375</v>
      </c>
      <c r="N1074">
        <v>5085559555</v>
      </c>
      <c r="O1074" t="s">
        <v>376</v>
      </c>
      <c r="Q1074" t="s">
        <v>179</v>
      </c>
      <c r="R1074" t="s">
        <v>135</v>
      </c>
      <c r="S1074">
        <v>50553</v>
      </c>
      <c r="T1074" t="s">
        <v>35</v>
      </c>
      <c r="U1074" t="s">
        <v>36</v>
      </c>
      <c r="V1074" t="s">
        <v>377</v>
      </c>
      <c r="W1074" t="s">
        <v>378</v>
      </c>
      <c r="X1074" t="s">
        <v>54</v>
      </c>
      <c r="Y1074" s="5">
        <f t="shared" si="32"/>
        <v>3952.83</v>
      </c>
      <c r="Z1074" s="3" t="str">
        <f t="shared" si="33"/>
        <v>November</v>
      </c>
      <c r="AA1074">
        <v>2003</v>
      </c>
    </row>
    <row r="1075" spans="1:27" x14ac:dyDescent="0.2">
      <c r="A1075">
        <v>10196</v>
      </c>
      <c r="B1075">
        <v>35</v>
      </c>
      <c r="C1075" s="5">
        <v>100</v>
      </c>
      <c r="D1075">
        <v>3</v>
      </c>
      <c r="E1075" t="s">
        <v>394</v>
      </c>
      <c r="F1075" t="s">
        <v>28</v>
      </c>
      <c r="G1075">
        <v>4</v>
      </c>
      <c r="H1075">
        <v>11</v>
      </c>
      <c r="I1075">
        <v>2003</v>
      </c>
      <c r="J1075" t="s">
        <v>721</v>
      </c>
      <c r="K1075">
        <v>100</v>
      </c>
      <c r="L1075" t="s">
        <v>722</v>
      </c>
      <c r="M1075" t="s">
        <v>269</v>
      </c>
      <c r="N1075">
        <v>2035559545</v>
      </c>
      <c r="O1075" t="s">
        <v>270</v>
      </c>
      <c r="Q1075" t="s">
        <v>271</v>
      </c>
      <c r="R1075" t="s">
        <v>122</v>
      </c>
      <c r="S1075">
        <v>97823</v>
      </c>
      <c r="T1075" t="s">
        <v>35</v>
      </c>
      <c r="U1075" t="s">
        <v>36</v>
      </c>
      <c r="V1075" t="s">
        <v>89</v>
      </c>
      <c r="W1075" t="s">
        <v>272</v>
      </c>
      <c r="X1075" t="s">
        <v>54</v>
      </c>
      <c r="Y1075" s="5">
        <f t="shared" si="32"/>
        <v>3500</v>
      </c>
      <c r="Z1075" s="3" t="str">
        <f t="shared" si="33"/>
        <v>November</v>
      </c>
      <c r="AA1075">
        <v>2003</v>
      </c>
    </row>
    <row r="1076" spans="1:27" x14ac:dyDescent="0.2">
      <c r="A1076">
        <v>10208</v>
      </c>
      <c r="B1076">
        <v>48</v>
      </c>
      <c r="C1076" s="5">
        <v>100</v>
      </c>
      <c r="D1076">
        <v>11</v>
      </c>
      <c r="E1076" s="1">
        <v>38018</v>
      </c>
      <c r="F1076" t="s">
        <v>28</v>
      </c>
      <c r="G1076">
        <v>1</v>
      </c>
      <c r="H1076">
        <v>1</v>
      </c>
      <c r="I1076">
        <v>2004</v>
      </c>
      <c r="J1076" t="s">
        <v>721</v>
      </c>
      <c r="K1076">
        <v>100</v>
      </c>
      <c r="L1076" t="s">
        <v>722</v>
      </c>
      <c r="M1076" t="s">
        <v>245</v>
      </c>
      <c r="N1076" t="s">
        <v>246</v>
      </c>
      <c r="O1076" t="s">
        <v>247</v>
      </c>
      <c r="Q1076" t="s">
        <v>248</v>
      </c>
      <c r="S1076">
        <v>69004</v>
      </c>
      <c r="T1076" t="s">
        <v>44</v>
      </c>
      <c r="U1076" t="s">
        <v>45</v>
      </c>
      <c r="V1076" t="s">
        <v>249</v>
      </c>
      <c r="W1076" t="s">
        <v>250</v>
      </c>
      <c r="X1076" t="s">
        <v>54</v>
      </c>
      <c r="Y1076" s="5">
        <f t="shared" si="32"/>
        <v>4800</v>
      </c>
      <c r="Z1076" s="3" t="str">
        <f t="shared" si="33"/>
        <v>January</v>
      </c>
      <c r="AA1076">
        <v>2004</v>
      </c>
    </row>
    <row r="1077" spans="1:27" x14ac:dyDescent="0.2">
      <c r="A1077">
        <v>10221</v>
      </c>
      <c r="B1077">
        <v>23</v>
      </c>
      <c r="C1077" s="5">
        <v>80.67</v>
      </c>
      <c r="D1077">
        <v>5</v>
      </c>
      <c r="E1077" t="s">
        <v>717</v>
      </c>
      <c r="F1077" t="s">
        <v>28</v>
      </c>
      <c r="G1077">
        <v>1</v>
      </c>
      <c r="H1077">
        <v>2</v>
      </c>
      <c r="I1077">
        <v>2004</v>
      </c>
      <c r="J1077" t="s">
        <v>721</v>
      </c>
      <c r="K1077">
        <v>100</v>
      </c>
      <c r="L1077" t="s">
        <v>722</v>
      </c>
      <c r="M1077" t="s">
        <v>411</v>
      </c>
      <c r="N1077" t="s">
        <v>412</v>
      </c>
      <c r="O1077" t="s">
        <v>413</v>
      </c>
      <c r="Q1077" t="s">
        <v>414</v>
      </c>
      <c r="S1077" t="s">
        <v>415</v>
      </c>
      <c r="T1077" t="s">
        <v>416</v>
      </c>
      <c r="U1077" t="s">
        <v>45</v>
      </c>
      <c r="V1077" t="s">
        <v>417</v>
      </c>
      <c r="W1077" t="s">
        <v>418</v>
      </c>
      <c r="X1077" t="s">
        <v>39</v>
      </c>
      <c r="Y1077" s="5">
        <f t="shared" si="32"/>
        <v>1855.41</v>
      </c>
      <c r="Z1077" s="3" t="str">
        <f t="shared" si="33"/>
        <v>February</v>
      </c>
      <c r="AA1077">
        <v>2004</v>
      </c>
    </row>
    <row r="1078" spans="1:27" x14ac:dyDescent="0.2">
      <c r="A1078">
        <v>10232</v>
      </c>
      <c r="B1078">
        <v>48</v>
      </c>
      <c r="C1078" s="5">
        <v>95.8</v>
      </c>
      <c r="D1078">
        <v>8</v>
      </c>
      <c r="E1078" t="s">
        <v>718</v>
      </c>
      <c r="F1078" t="s">
        <v>28</v>
      </c>
      <c r="G1078">
        <v>1</v>
      </c>
      <c r="H1078">
        <v>3</v>
      </c>
      <c r="I1078">
        <v>2004</v>
      </c>
      <c r="J1078" t="s">
        <v>721</v>
      </c>
      <c r="K1078">
        <v>100</v>
      </c>
      <c r="L1078" t="s">
        <v>722</v>
      </c>
      <c r="M1078" t="s">
        <v>431</v>
      </c>
      <c r="N1078" t="s">
        <v>432</v>
      </c>
      <c r="O1078" t="s">
        <v>433</v>
      </c>
      <c r="Q1078" t="s">
        <v>434</v>
      </c>
      <c r="R1078" t="s">
        <v>435</v>
      </c>
      <c r="S1078" t="s">
        <v>436</v>
      </c>
      <c r="T1078" t="s">
        <v>187</v>
      </c>
      <c r="U1078" t="s">
        <v>45</v>
      </c>
      <c r="V1078" t="s">
        <v>437</v>
      </c>
      <c r="W1078" t="s">
        <v>438</v>
      </c>
      <c r="X1078" t="s">
        <v>54</v>
      </c>
      <c r="Y1078" s="5">
        <f t="shared" si="32"/>
        <v>4598.3999999999996</v>
      </c>
      <c r="Z1078" s="3" t="str">
        <f t="shared" si="33"/>
        <v>March</v>
      </c>
      <c r="AA1078">
        <v>2004</v>
      </c>
    </row>
    <row r="1079" spans="1:27" x14ac:dyDescent="0.2">
      <c r="A1079">
        <v>10248</v>
      </c>
      <c r="B1079">
        <v>42</v>
      </c>
      <c r="C1079" s="5">
        <v>100</v>
      </c>
      <c r="D1079">
        <v>14</v>
      </c>
      <c r="E1079" s="1">
        <v>38173</v>
      </c>
      <c r="F1079" t="s">
        <v>380</v>
      </c>
      <c r="G1079">
        <v>2</v>
      </c>
      <c r="H1079">
        <v>5</v>
      </c>
      <c r="I1079">
        <v>2004</v>
      </c>
      <c r="J1079" t="s">
        <v>721</v>
      </c>
      <c r="K1079">
        <v>100</v>
      </c>
      <c r="L1079" t="s">
        <v>722</v>
      </c>
      <c r="M1079" t="s">
        <v>31</v>
      </c>
      <c r="N1079">
        <v>2125557818</v>
      </c>
      <c r="O1079" t="s">
        <v>32</v>
      </c>
      <c r="Q1079" t="s">
        <v>33</v>
      </c>
      <c r="R1079" t="s">
        <v>34</v>
      </c>
      <c r="S1079">
        <v>10022</v>
      </c>
      <c r="T1079" t="s">
        <v>35</v>
      </c>
      <c r="U1079" t="s">
        <v>36</v>
      </c>
      <c r="V1079" t="s">
        <v>37</v>
      </c>
      <c r="W1079" t="s">
        <v>38</v>
      </c>
      <c r="X1079" t="s">
        <v>54</v>
      </c>
      <c r="Y1079" s="5">
        <f t="shared" si="32"/>
        <v>4200</v>
      </c>
      <c r="Z1079" s="3" t="str">
        <f t="shared" si="33"/>
        <v>May</v>
      </c>
      <c r="AA1079">
        <v>2004</v>
      </c>
    </row>
    <row r="1080" spans="1:27" x14ac:dyDescent="0.2">
      <c r="A1080">
        <v>10273</v>
      </c>
      <c r="B1080">
        <v>47</v>
      </c>
      <c r="C1080" s="5">
        <v>100</v>
      </c>
      <c r="D1080">
        <v>15</v>
      </c>
      <c r="E1080" t="s">
        <v>410</v>
      </c>
      <c r="F1080" t="s">
        <v>28</v>
      </c>
      <c r="G1080">
        <v>3</v>
      </c>
      <c r="H1080">
        <v>7</v>
      </c>
      <c r="I1080">
        <v>2004</v>
      </c>
      <c r="J1080" t="s">
        <v>721</v>
      </c>
      <c r="K1080">
        <v>100</v>
      </c>
      <c r="L1080" t="s">
        <v>722</v>
      </c>
      <c r="M1080" t="s">
        <v>411</v>
      </c>
      <c r="N1080" t="s">
        <v>412</v>
      </c>
      <c r="O1080" t="s">
        <v>413</v>
      </c>
      <c r="Q1080" t="s">
        <v>414</v>
      </c>
      <c r="S1080" t="s">
        <v>415</v>
      </c>
      <c r="T1080" t="s">
        <v>416</v>
      </c>
      <c r="U1080" t="s">
        <v>45</v>
      </c>
      <c r="V1080" t="s">
        <v>417</v>
      </c>
      <c r="W1080" t="s">
        <v>418</v>
      </c>
      <c r="X1080" t="s">
        <v>54</v>
      </c>
      <c r="Y1080" s="5">
        <f t="shared" si="32"/>
        <v>4700</v>
      </c>
      <c r="Z1080" s="3" t="str">
        <f t="shared" si="33"/>
        <v>July</v>
      </c>
      <c r="AA1080">
        <v>2004</v>
      </c>
    </row>
    <row r="1081" spans="1:27" x14ac:dyDescent="0.2">
      <c r="A1081">
        <v>10282</v>
      </c>
      <c r="B1081">
        <v>36</v>
      </c>
      <c r="C1081" s="5">
        <v>100</v>
      </c>
      <c r="D1081">
        <v>3</v>
      </c>
      <c r="E1081" t="s">
        <v>419</v>
      </c>
      <c r="F1081" t="s">
        <v>28</v>
      </c>
      <c r="G1081">
        <v>3</v>
      </c>
      <c r="H1081">
        <v>8</v>
      </c>
      <c r="I1081">
        <v>2004</v>
      </c>
      <c r="J1081" t="s">
        <v>721</v>
      </c>
      <c r="K1081">
        <v>100</v>
      </c>
      <c r="L1081" t="s">
        <v>722</v>
      </c>
      <c r="M1081" t="s">
        <v>303</v>
      </c>
      <c r="N1081">
        <v>4155551450</v>
      </c>
      <c r="O1081" t="s">
        <v>304</v>
      </c>
      <c r="Q1081" t="s">
        <v>305</v>
      </c>
      <c r="R1081" t="s">
        <v>59</v>
      </c>
      <c r="S1081">
        <v>97562</v>
      </c>
      <c r="T1081" t="s">
        <v>35</v>
      </c>
      <c r="U1081" t="s">
        <v>36</v>
      </c>
      <c r="V1081" t="s">
        <v>306</v>
      </c>
      <c r="W1081" t="s">
        <v>307</v>
      </c>
      <c r="X1081" t="s">
        <v>54</v>
      </c>
      <c r="Y1081" s="5">
        <f t="shared" si="32"/>
        <v>3600</v>
      </c>
      <c r="Z1081" s="3" t="str">
        <f t="shared" si="33"/>
        <v>August</v>
      </c>
      <c r="AA1081">
        <v>2004</v>
      </c>
    </row>
    <row r="1082" spans="1:27" x14ac:dyDescent="0.2">
      <c r="A1082">
        <v>10293</v>
      </c>
      <c r="B1082">
        <v>22</v>
      </c>
      <c r="C1082" s="5">
        <v>100</v>
      </c>
      <c r="D1082">
        <v>6</v>
      </c>
      <c r="E1082" s="1">
        <v>38239</v>
      </c>
      <c r="F1082" t="s">
        <v>28</v>
      </c>
      <c r="G1082">
        <v>3</v>
      </c>
      <c r="H1082">
        <v>9</v>
      </c>
      <c r="I1082">
        <v>2004</v>
      </c>
      <c r="J1082" t="s">
        <v>721</v>
      </c>
      <c r="K1082">
        <v>100</v>
      </c>
      <c r="L1082" t="s">
        <v>722</v>
      </c>
      <c r="M1082" t="s">
        <v>284</v>
      </c>
      <c r="N1082" t="s">
        <v>285</v>
      </c>
      <c r="O1082" t="s">
        <v>286</v>
      </c>
      <c r="Q1082" t="s">
        <v>287</v>
      </c>
      <c r="S1082">
        <v>10100</v>
      </c>
      <c r="T1082" t="s">
        <v>288</v>
      </c>
      <c r="U1082" t="s">
        <v>45</v>
      </c>
      <c r="V1082" t="s">
        <v>289</v>
      </c>
      <c r="W1082" t="s">
        <v>290</v>
      </c>
      <c r="X1082" t="s">
        <v>39</v>
      </c>
      <c r="Y1082" s="5">
        <f t="shared" si="32"/>
        <v>2200</v>
      </c>
      <c r="Z1082" s="3" t="str">
        <f t="shared" si="33"/>
        <v>September</v>
      </c>
      <c r="AA1082">
        <v>2004</v>
      </c>
    </row>
    <row r="1083" spans="1:27" x14ac:dyDescent="0.2">
      <c r="A1083">
        <v>10306</v>
      </c>
      <c r="B1083">
        <v>40</v>
      </c>
      <c r="C1083" s="5">
        <v>91.76</v>
      </c>
      <c r="D1083">
        <v>11</v>
      </c>
      <c r="E1083" t="s">
        <v>430</v>
      </c>
      <c r="F1083" t="s">
        <v>28</v>
      </c>
      <c r="G1083">
        <v>4</v>
      </c>
      <c r="H1083">
        <v>10</v>
      </c>
      <c r="I1083">
        <v>2004</v>
      </c>
      <c r="J1083" t="s">
        <v>721</v>
      </c>
      <c r="K1083">
        <v>100</v>
      </c>
      <c r="L1083" t="s">
        <v>722</v>
      </c>
      <c r="M1083" t="s">
        <v>560</v>
      </c>
      <c r="N1083" t="s">
        <v>561</v>
      </c>
      <c r="O1083" t="s">
        <v>562</v>
      </c>
      <c r="Q1083" t="s">
        <v>563</v>
      </c>
      <c r="S1083" t="s">
        <v>564</v>
      </c>
      <c r="T1083" t="s">
        <v>187</v>
      </c>
      <c r="U1083" t="s">
        <v>45</v>
      </c>
      <c r="V1083" t="s">
        <v>565</v>
      </c>
      <c r="W1083" t="s">
        <v>102</v>
      </c>
      <c r="X1083" t="s">
        <v>54</v>
      </c>
      <c r="Y1083" s="5">
        <f t="shared" si="32"/>
        <v>3670.4</v>
      </c>
      <c r="Z1083" s="3" t="str">
        <f t="shared" si="33"/>
        <v>October</v>
      </c>
      <c r="AA1083">
        <v>2004</v>
      </c>
    </row>
    <row r="1084" spans="1:27" x14ac:dyDescent="0.2">
      <c r="A1084">
        <v>10314</v>
      </c>
      <c r="B1084">
        <v>23</v>
      </c>
      <c r="C1084" s="5">
        <v>100</v>
      </c>
      <c r="D1084">
        <v>3</v>
      </c>
      <c r="E1084" t="s">
        <v>480</v>
      </c>
      <c r="F1084" t="s">
        <v>28</v>
      </c>
      <c r="G1084">
        <v>4</v>
      </c>
      <c r="H1084">
        <v>10</v>
      </c>
      <c r="I1084">
        <v>2004</v>
      </c>
      <c r="J1084" t="s">
        <v>721</v>
      </c>
      <c r="K1084">
        <v>100</v>
      </c>
      <c r="L1084" t="s">
        <v>722</v>
      </c>
      <c r="M1084" t="s">
        <v>566</v>
      </c>
      <c r="N1084" t="s">
        <v>567</v>
      </c>
      <c r="O1084" t="s">
        <v>568</v>
      </c>
      <c r="Q1084" t="s">
        <v>569</v>
      </c>
      <c r="S1084">
        <v>8200</v>
      </c>
      <c r="T1084" t="s">
        <v>365</v>
      </c>
      <c r="U1084" t="s">
        <v>45</v>
      </c>
      <c r="V1084" t="s">
        <v>570</v>
      </c>
      <c r="W1084" t="s">
        <v>571</v>
      </c>
      <c r="X1084" t="s">
        <v>39</v>
      </c>
      <c r="Y1084" s="5">
        <f t="shared" si="32"/>
        <v>2300</v>
      </c>
      <c r="Z1084" s="3" t="str">
        <f t="shared" si="33"/>
        <v>October</v>
      </c>
      <c r="AA1084">
        <v>2004</v>
      </c>
    </row>
    <row r="1085" spans="1:27" x14ac:dyDescent="0.2">
      <c r="A1085">
        <v>10326</v>
      </c>
      <c r="B1085">
        <v>32</v>
      </c>
      <c r="C1085" s="5">
        <v>100</v>
      </c>
      <c r="D1085">
        <v>6</v>
      </c>
      <c r="E1085" s="1">
        <v>38241</v>
      </c>
      <c r="F1085" t="s">
        <v>28</v>
      </c>
      <c r="G1085">
        <v>4</v>
      </c>
      <c r="H1085">
        <v>11</v>
      </c>
      <c r="I1085">
        <v>2004</v>
      </c>
      <c r="J1085" t="s">
        <v>721</v>
      </c>
      <c r="K1085">
        <v>100</v>
      </c>
      <c r="L1085" t="s">
        <v>722</v>
      </c>
      <c r="M1085" t="s">
        <v>203</v>
      </c>
      <c r="N1085" t="s">
        <v>204</v>
      </c>
      <c r="O1085" t="s">
        <v>205</v>
      </c>
      <c r="Q1085" t="s">
        <v>206</v>
      </c>
      <c r="S1085" t="s">
        <v>207</v>
      </c>
      <c r="T1085" t="s">
        <v>208</v>
      </c>
      <c r="U1085" t="s">
        <v>45</v>
      </c>
      <c r="V1085" t="s">
        <v>209</v>
      </c>
      <c r="W1085" t="s">
        <v>210</v>
      </c>
      <c r="X1085" t="s">
        <v>54</v>
      </c>
      <c r="Y1085" s="5">
        <f t="shared" si="32"/>
        <v>3200</v>
      </c>
      <c r="Z1085" s="3" t="str">
        <f t="shared" si="33"/>
        <v>November</v>
      </c>
      <c r="AA1085">
        <v>2004</v>
      </c>
    </row>
    <row r="1086" spans="1:27" x14ac:dyDescent="0.2">
      <c r="A1086">
        <v>10336</v>
      </c>
      <c r="B1086">
        <v>21</v>
      </c>
      <c r="C1086" s="5">
        <v>100</v>
      </c>
      <c r="D1086">
        <v>7</v>
      </c>
      <c r="E1086" t="s">
        <v>572</v>
      </c>
      <c r="F1086" t="s">
        <v>28</v>
      </c>
      <c r="G1086">
        <v>4</v>
      </c>
      <c r="H1086">
        <v>11</v>
      </c>
      <c r="I1086">
        <v>2004</v>
      </c>
      <c r="J1086" t="s">
        <v>721</v>
      </c>
      <c r="K1086">
        <v>100</v>
      </c>
      <c r="L1086" t="s">
        <v>722</v>
      </c>
      <c r="M1086" t="s">
        <v>456</v>
      </c>
      <c r="N1086" t="s">
        <v>457</v>
      </c>
      <c r="O1086" t="s">
        <v>458</v>
      </c>
      <c r="Q1086" t="s">
        <v>51</v>
      </c>
      <c r="S1086">
        <v>75012</v>
      </c>
      <c r="T1086" t="s">
        <v>44</v>
      </c>
      <c r="U1086" t="s">
        <v>45</v>
      </c>
      <c r="V1086" t="s">
        <v>459</v>
      </c>
      <c r="W1086" t="s">
        <v>460</v>
      </c>
      <c r="X1086" t="s">
        <v>39</v>
      </c>
      <c r="Y1086" s="5">
        <f t="shared" si="32"/>
        <v>2100</v>
      </c>
      <c r="Z1086" s="3" t="str">
        <f t="shared" si="33"/>
        <v>November</v>
      </c>
      <c r="AA1086">
        <v>2004</v>
      </c>
    </row>
    <row r="1087" spans="1:27" x14ac:dyDescent="0.2">
      <c r="A1087">
        <v>10350</v>
      </c>
      <c r="B1087">
        <v>41</v>
      </c>
      <c r="C1087" s="5">
        <v>93.04</v>
      </c>
      <c r="D1087">
        <v>2</v>
      </c>
      <c r="E1087" s="1">
        <v>38029</v>
      </c>
      <c r="F1087" t="s">
        <v>28</v>
      </c>
      <c r="G1087">
        <v>4</v>
      </c>
      <c r="H1087">
        <v>12</v>
      </c>
      <c r="I1087">
        <v>2004</v>
      </c>
      <c r="J1087" t="s">
        <v>721</v>
      </c>
      <c r="K1087">
        <v>100</v>
      </c>
      <c r="L1087" t="s">
        <v>722</v>
      </c>
      <c r="M1087" t="s">
        <v>192</v>
      </c>
      <c r="N1087" t="s">
        <v>193</v>
      </c>
      <c r="O1087" t="s">
        <v>194</v>
      </c>
      <c r="Q1087" t="s">
        <v>195</v>
      </c>
      <c r="S1087">
        <v>28034</v>
      </c>
      <c r="T1087" t="s">
        <v>196</v>
      </c>
      <c r="U1087" t="s">
        <v>45</v>
      </c>
      <c r="V1087" t="s">
        <v>197</v>
      </c>
      <c r="W1087" t="s">
        <v>198</v>
      </c>
      <c r="X1087" t="s">
        <v>54</v>
      </c>
      <c r="Y1087" s="5">
        <f t="shared" si="32"/>
        <v>3814.6400000000003</v>
      </c>
      <c r="Z1087" s="3" t="str">
        <f t="shared" si="33"/>
        <v>December</v>
      </c>
      <c r="AA1087">
        <v>2004</v>
      </c>
    </row>
    <row r="1088" spans="1:27" x14ac:dyDescent="0.2">
      <c r="A1088">
        <v>10372</v>
      </c>
      <c r="B1088">
        <v>25</v>
      </c>
      <c r="C1088" s="5">
        <v>84.71</v>
      </c>
      <c r="D1088">
        <v>5</v>
      </c>
      <c r="E1088" t="s">
        <v>587</v>
      </c>
      <c r="F1088" t="s">
        <v>28</v>
      </c>
      <c r="G1088">
        <v>1</v>
      </c>
      <c r="H1088">
        <v>1</v>
      </c>
      <c r="I1088">
        <v>2005</v>
      </c>
      <c r="J1088" t="s">
        <v>721</v>
      </c>
      <c r="K1088">
        <v>100</v>
      </c>
      <c r="L1088" t="s">
        <v>722</v>
      </c>
      <c r="M1088" t="s">
        <v>274</v>
      </c>
      <c r="N1088" t="s">
        <v>275</v>
      </c>
      <c r="O1088" t="s">
        <v>276</v>
      </c>
      <c r="Q1088" t="s">
        <v>277</v>
      </c>
      <c r="R1088" t="s">
        <v>278</v>
      </c>
      <c r="S1088" t="s">
        <v>279</v>
      </c>
      <c r="T1088" t="s">
        <v>223</v>
      </c>
      <c r="U1088" t="s">
        <v>223</v>
      </c>
      <c r="V1088" t="s">
        <v>280</v>
      </c>
      <c r="W1088" t="s">
        <v>281</v>
      </c>
      <c r="X1088" t="s">
        <v>39</v>
      </c>
      <c r="Y1088" s="5">
        <f t="shared" si="32"/>
        <v>2117.75</v>
      </c>
      <c r="Z1088" s="3" t="str">
        <f t="shared" si="33"/>
        <v>January</v>
      </c>
      <c r="AA1088">
        <v>2005</v>
      </c>
    </row>
    <row r="1089" spans="1:27" x14ac:dyDescent="0.2">
      <c r="A1089">
        <v>10383</v>
      </c>
      <c r="B1089">
        <v>26</v>
      </c>
      <c r="C1089" s="5">
        <v>100</v>
      </c>
      <c r="D1089">
        <v>12</v>
      </c>
      <c r="E1089" t="s">
        <v>696</v>
      </c>
      <c r="F1089" t="s">
        <v>28</v>
      </c>
      <c r="G1089">
        <v>1</v>
      </c>
      <c r="H1089">
        <v>2</v>
      </c>
      <c r="I1089">
        <v>2005</v>
      </c>
      <c r="J1089" t="s">
        <v>721</v>
      </c>
      <c r="K1089">
        <v>100</v>
      </c>
      <c r="L1089" t="s">
        <v>722</v>
      </c>
      <c r="M1089" t="s">
        <v>192</v>
      </c>
      <c r="N1089" t="s">
        <v>193</v>
      </c>
      <c r="O1089" t="s">
        <v>194</v>
      </c>
      <c r="Q1089" t="s">
        <v>195</v>
      </c>
      <c r="S1089">
        <v>28034</v>
      </c>
      <c r="T1089" t="s">
        <v>196</v>
      </c>
      <c r="U1089" t="s">
        <v>45</v>
      </c>
      <c r="V1089" t="s">
        <v>197</v>
      </c>
      <c r="W1089" t="s">
        <v>198</v>
      </c>
      <c r="X1089" t="s">
        <v>54</v>
      </c>
      <c r="Y1089" s="5">
        <f t="shared" si="32"/>
        <v>2600</v>
      </c>
      <c r="Z1089" s="3" t="str">
        <f t="shared" si="33"/>
        <v>February</v>
      </c>
      <c r="AA1089">
        <v>2005</v>
      </c>
    </row>
    <row r="1090" spans="1:27" x14ac:dyDescent="0.2">
      <c r="A1090">
        <v>10396</v>
      </c>
      <c r="B1090">
        <v>24</v>
      </c>
      <c r="C1090" s="5">
        <v>89.75</v>
      </c>
      <c r="D1090">
        <v>4</v>
      </c>
      <c r="E1090" t="s">
        <v>594</v>
      </c>
      <c r="F1090" t="s">
        <v>28</v>
      </c>
      <c r="G1090">
        <v>1</v>
      </c>
      <c r="H1090">
        <v>3</v>
      </c>
      <c r="I1090">
        <v>2005</v>
      </c>
      <c r="J1090" t="s">
        <v>721</v>
      </c>
      <c r="K1090">
        <v>100</v>
      </c>
      <c r="L1090" t="s">
        <v>722</v>
      </c>
      <c r="M1090" t="s">
        <v>303</v>
      </c>
      <c r="N1090">
        <v>4155551450</v>
      </c>
      <c r="O1090" t="s">
        <v>304</v>
      </c>
      <c r="Q1090" t="s">
        <v>305</v>
      </c>
      <c r="R1090" t="s">
        <v>59</v>
      </c>
      <c r="S1090">
        <v>97562</v>
      </c>
      <c r="T1090" t="s">
        <v>35</v>
      </c>
      <c r="U1090" t="s">
        <v>36</v>
      </c>
      <c r="V1090" t="s">
        <v>306</v>
      </c>
      <c r="W1090" t="s">
        <v>307</v>
      </c>
      <c r="X1090" t="s">
        <v>39</v>
      </c>
      <c r="Y1090" s="5">
        <f t="shared" si="32"/>
        <v>2154</v>
      </c>
      <c r="Z1090" s="3" t="str">
        <f t="shared" si="33"/>
        <v>March</v>
      </c>
      <c r="AA1090">
        <v>2005</v>
      </c>
    </row>
    <row r="1091" spans="1:27" x14ac:dyDescent="0.2">
      <c r="A1091">
        <v>10414</v>
      </c>
      <c r="B1091">
        <v>48</v>
      </c>
      <c r="C1091" s="5">
        <v>100</v>
      </c>
      <c r="D1091">
        <v>14</v>
      </c>
      <c r="E1091" s="1">
        <v>38508</v>
      </c>
      <c r="F1091" t="s">
        <v>454</v>
      </c>
      <c r="G1091">
        <v>2</v>
      </c>
      <c r="H1091">
        <v>5</v>
      </c>
      <c r="I1091">
        <v>2005</v>
      </c>
      <c r="J1091" t="s">
        <v>721</v>
      </c>
      <c r="K1091">
        <v>100</v>
      </c>
      <c r="L1091" t="s">
        <v>722</v>
      </c>
      <c r="M1091" t="s">
        <v>426</v>
      </c>
      <c r="N1091">
        <v>6175559555</v>
      </c>
      <c r="O1091" t="s">
        <v>427</v>
      </c>
      <c r="Q1091" t="s">
        <v>428</v>
      </c>
      <c r="R1091" t="s">
        <v>135</v>
      </c>
      <c r="S1091">
        <v>51003</v>
      </c>
      <c r="T1091" t="s">
        <v>35</v>
      </c>
      <c r="U1091" t="s">
        <v>36</v>
      </c>
      <c r="V1091" t="s">
        <v>429</v>
      </c>
      <c r="W1091" t="s">
        <v>71</v>
      </c>
      <c r="X1091" t="s">
        <v>54</v>
      </c>
      <c r="Y1091" s="5">
        <f t="shared" ref="Y1091:Y1154" si="34">B1091*C1091</f>
        <v>4800</v>
      </c>
      <c r="Z1091" s="3" t="str">
        <f t="shared" ref="Z1091:Z1154" si="35">TEXT(DATE(2000, H1091, 1), "mmmm")</f>
        <v>May</v>
      </c>
      <c r="AA1091">
        <v>2005</v>
      </c>
    </row>
    <row r="1092" spans="1:27" x14ac:dyDescent="0.2">
      <c r="A1092">
        <v>10108</v>
      </c>
      <c r="B1092">
        <v>26</v>
      </c>
      <c r="C1092" s="5">
        <v>68.349999999999994</v>
      </c>
      <c r="D1092">
        <v>9</v>
      </c>
      <c r="E1092" s="1">
        <v>37683</v>
      </c>
      <c r="F1092" t="s">
        <v>28</v>
      </c>
      <c r="G1092">
        <v>1</v>
      </c>
      <c r="H1092">
        <v>3</v>
      </c>
      <c r="I1092">
        <v>2003</v>
      </c>
      <c r="J1092" t="s">
        <v>200</v>
      </c>
      <c r="K1092">
        <v>80</v>
      </c>
      <c r="L1092" t="s">
        <v>723</v>
      </c>
      <c r="M1092" t="s">
        <v>483</v>
      </c>
      <c r="N1092" t="s">
        <v>484</v>
      </c>
      <c r="O1092" t="s">
        <v>485</v>
      </c>
      <c r="Q1092" t="s">
        <v>486</v>
      </c>
      <c r="S1092" t="s">
        <v>487</v>
      </c>
      <c r="T1092" t="s">
        <v>488</v>
      </c>
      <c r="U1092" t="s">
        <v>223</v>
      </c>
      <c r="V1092" t="s">
        <v>489</v>
      </c>
      <c r="W1092" t="s">
        <v>490</v>
      </c>
      <c r="X1092" t="s">
        <v>39</v>
      </c>
      <c r="Y1092" s="5">
        <f t="shared" si="34"/>
        <v>1777.1</v>
      </c>
      <c r="Z1092" s="3" t="str">
        <f t="shared" si="35"/>
        <v>March</v>
      </c>
      <c r="AA1092">
        <v>2003</v>
      </c>
    </row>
    <row r="1093" spans="1:27" x14ac:dyDescent="0.2">
      <c r="A1093">
        <v>10122</v>
      </c>
      <c r="B1093">
        <v>21</v>
      </c>
      <c r="C1093" s="5">
        <v>73.17</v>
      </c>
      <c r="D1093">
        <v>13</v>
      </c>
      <c r="E1093" s="1">
        <v>37838</v>
      </c>
      <c r="F1093" t="s">
        <v>28</v>
      </c>
      <c r="G1093">
        <v>2</v>
      </c>
      <c r="H1093">
        <v>5</v>
      </c>
      <c r="I1093">
        <v>2003</v>
      </c>
      <c r="J1093" t="s">
        <v>200</v>
      </c>
      <c r="K1093">
        <v>80</v>
      </c>
      <c r="L1093" t="s">
        <v>723</v>
      </c>
      <c r="M1093" t="s">
        <v>491</v>
      </c>
      <c r="N1093" t="s">
        <v>492</v>
      </c>
      <c r="O1093" t="s">
        <v>493</v>
      </c>
      <c r="Q1093" t="s">
        <v>494</v>
      </c>
      <c r="S1093">
        <v>13008</v>
      </c>
      <c r="T1093" t="s">
        <v>44</v>
      </c>
      <c r="U1093" t="s">
        <v>45</v>
      </c>
      <c r="V1093" t="s">
        <v>495</v>
      </c>
      <c r="W1093" t="s">
        <v>496</v>
      </c>
      <c r="X1093" t="s">
        <v>39</v>
      </c>
      <c r="Y1093" s="5">
        <f t="shared" si="34"/>
        <v>1536.57</v>
      </c>
      <c r="Z1093" s="3" t="str">
        <f t="shared" si="35"/>
        <v>May</v>
      </c>
      <c r="AA1093">
        <v>2003</v>
      </c>
    </row>
    <row r="1094" spans="1:27" x14ac:dyDescent="0.2">
      <c r="A1094">
        <v>10135</v>
      </c>
      <c r="B1094">
        <v>45</v>
      </c>
      <c r="C1094" s="5">
        <v>78</v>
      </c>
      <c r="D1094">
        <v>10</v>
      </c>
      <c r="E1094" s="1">
        <v>37659</v>
      </c>
      <c r="F1094" t="s">
        <v>28</v>
      </c>
      <c r="G1094">
        <v>3</v>
      </c>
      <c r="H1094">
        <v>7</v>
      </c>
      <c r="I1094">
        <v>2003</v>
      </c>
      <c r="J1094" t="s">
        <v>200</v>
      </c>
      <c r="K1094">
        <v>80</v>
      </c>
      <c r="L1094" t="s">
        <v>723</v>
      </c>
      <c r="M1094" t="s">
        <v>303</v>
      </c>
      <c r="N1094">
        <v>4155551450</v>
      </c>
      <c r="O1094" t="s">
        <v>304</v>
      </c>
      <c r="Q1094" t="s">
        <v>305</v>
      </c>
      <c r="R1094" t="s">
        <v>59</v>
      </c>
      <c r="S1094">
        <v>97562</v>
      </c>
      <c r="T1094" t="s">
        <v>35</v>
      </c>
      <c r="U1094" t="s">
        <v>36</v>
      </c>
      <c r="V1094" t="s">
        <v>306</v>
      </c>
      <c r="W1094" t="s">
        <v>307</v>
      </c>
      <c r="X1094" t="s">
        <v>54</v>
      </c>
      <c r="Y1094" s="5">
        <f t="shared" si="34"/>
        <v>3510</v>
      </c>
      <c r="Z1094" s="3" t="str">
        <f t="shared" si="35"/>
        <v>July</v>
      </c>
      <c r="AA1094">
        <v>2003</v>
      </c>
    </row>
    <row r="1095" spans="1:27" x14ac:dyDescent="0.2">
      <c r="A1095">
        <v>10147</v>
      </c>
      <c r="B1095">
        <v>36</v>
      </c>
      <c r="C1095" s="5">
        <v>86.04</v>
      </c>
      <c r="D1095">
        <v>10</v>
      </c>
      <c r="E1095" s="1">
        <v>37750</v>
      </c>
      <c r="F1095" t="s">
        <v>28</v>
      </c>
      <c r="G1095">
        <v>3</v>
      </c>
      <c r="H1095">
        <v>9</v>
      </c>
      <c r="I1095">
        <v>2003</v>
      </c>
      <c r="J1095" t="s">
        <v>200</v>
      </c>
      <c r="K1095">
        <v>80</v>
      </c>
      <c r="L1095" t="s">
        <v>723</v>
      </c>
      <c r="M1095" t="s">
        <v>315</v>
      </c>
      <c r="N1095">
        <v>6175558555</v>
      </c>
      <c r="O1095" t="s">
        <v>316</v>
      </c>
      <c r="Q1095" t="s">
        <v>317</v>
      </c>
      <c r="R1095" t="s">
        <v>135</v>
      </c>
      <c r="S1095">
        <v>58339</v>
      </c>
      <c r="T1095" t="s">
        <v>35</v>
      </c>
      <c r="U1095" t="s">
        <v>36</v>
      </c>
      <c r="V1095" t="s">
        <v>306</v>
      </c>
      <c r="W1095" t="s">
        <v>318</v>
      </c>
      <c r="X1095" t="s">
        <v>54</v>
      </c>
      <c r="Y1095" s="5">
        <f t="shared" si="34"/>
        <v>3097.44</v>
      </c>
      <c r="Z1095" s="3" t="str">
        <f t="shared" si="35"/>
        <v>September</v>
      </c>
      <c r="AA1095">
        <v>2003</v>
      </c>
    </row>
    <row r="1096" spans="1:27" x14ac:dyDescent="0.2">
      <c r="A1096">
        <v>10159</v>
      </c>
      <c r="B1096">
        <v>21</v>
      </c>
      <c r="C1096" s="5">
        <v>81.209999999999994</v>
      </c>
      <c r="D1096">
        <v>5</v>
      </c>
      <c r="E1096" s="1">
        <v>37904</v>
      </c>
      <c r="F1096" t="s">
        <v>28</v>
      </c>
      <c r="G1096">
        <v>4</v>
      </c>
      <c r="H1096">
        <v>10</v>
      </c>
      <c r="I1096">
        <v>2003</v>
      </c>
      <c r="J1096" t="s">
        <v>200</v>
      </c>
      <c r="K1096">
        <v>80</v>
      </c>
      <c r="L1096" t="s">
        <v>723</v>
      </c>
      <c r="M1096" t="s">
        <v>62</v>
      </c>
      <c r="N1096">
        <v>6505551386</v>
      </c>
      <c r="O1096" t="s">
        <v>63</v>
      </c>
      <c r="Q1096" t="s">
        <v>64</v>
      </c>
      <c r="R1096" t="s">
        <v>59</v>
      </c>
      <c r="T1096" t="s">
        <v>35</v>
      </c>
      <c r="U1096" t="s">
        <v>36</v>
      </c>
      <c r="V1096" t="s">
        <v>65</v>
      </c>
      <c r="W1096" t="s">
        <v>61</v>
      </c>
      <c r="X1096" t="s">
        <v>39</v>
      </c>
      <c r="Y1096" s="5">
        <f t="shared" si="34"/>
        <v>1705.4099999999999</v>
      </c>
      <c r="Z1096" s="3" t="str">
        <f t="shared" si="35"/>
        <v>October</v>
      </c>
      <c r="AA1096">
        <v>2003</v>
      </c>
    </row>
    <row r="1097" spans="1:27" x14ac:dyDescent="0.2">
      <c r="A1097">
        <v>10169</v>
      </c>
      <c r="B1097">
        <v>32</v>
      </c>
      <c r="C1097" s="5">
        <v>70.760000000000005</v>
      </c>
      <c r="D1097">
        <v>5</v>
      </c>
      <c r="E1097" s="1">
        <v>37722</v>
      </c>
      <c r="F1097" t="s">
        <v>28</v>
      </c>
      <c r="G1097">
        <v>4</v>
      </c>
      <c r="H1097">
        <v>11</v>
      </c>
      <c r="I1097">
        <v>2003</v>
      </c>
      <c r="J1097" t="s">
        <v>200</v>
      </c>
      <c r="K1097">
        <v>80</v>
      </c>
      <c r="L1097" t="s">
        <v>723</v>
      </c>
      <c r="M1097" t="s">
        <v>320</v>
      </c>
      <c r="N1097" t="s">
        <v>321</v>
      </c>
      <c r="O1097" t="s">
        <v>322</v>
      </c>
      <c r="P1097" t="s">
        <v>323</v>
      </c>
      <c r="Q1097" t="s">
        <v>324</v>
      </c>
      <c r="R1097" t="s">
        <v>174</v>
      </c>
      <c r="S1097">
        <v>2060</v>
      </c>
      <c r="T1097" t="s">
        <v>103</v>
      </c>
      <c r="U1097" t="s">
        <v>104</v>
      </c>
      <c r="V1097" t="s">
        <v>325</v>
      </c>
      <c r="W1097" t="s">
        <v>326</v>
      </c>
      <c r="X1097" t="s">
        <v>39</v>
      </c>
      <c r="Y1097" s="5">
        <f t="shared" si="34"/>
        <v>2264.3200000000002</v>
      </c>
      <c r="Z1097" s="3" t="str">
        <f t="shared" si="35"/>
        <v>November</v>
      </c>
      <c r="AA1097">
        <v>2003</v>
      </c>
    </row>
    <row r="1098" spans="1:27" x14ac:dyDescent="0.2">
      <c r="A1098">
        <v>10181</v>
      </c>
      <c r="B1098">
        <v>30</v>
      </c>
      <c r="C1098" s="5">
        <v>82.82</v>
      </c>
      <c r="D1098">
        <v>17</v>
      </c>
      <c r="E1098" s="1">
        <v>37966</v>
      </c>
      <c r="F1098" t="s">
        <v>28</v>
      </c>
      <c r="G1098">
        <v>4</v>
      </c>
      <c r="H1098">
        <v>11</v>
      </c>
      <c r="I1098">
        <v>2003</v>
      </c>
      <c r="J1098" t="s">
        <v>200</v>
      </c>
      <c r="K1098">
        <v>80</v>
      </c>
      <c r="L1098" t="s">
        <v>723</v>
      </c>
      <c r="M1098" t="s">
        <v>79</v>
      </c>
      <c r="N1098" t="s">
        <v>80</v>
      </c>
      <c r="O1098" t="s">
        <v>81</v>
      </c>
      <c r="Q1098" t="s">
        <v>82</v>
      </c>
      <c r="S1098" t="s">
        <v>83</v>
      </c>
      <c r="T1098" t="s">
        <v>84</v>
      </c>
      <c r="U1098" t="s">
        <v>45</v>
      </c>
      <c r="V1098" t="s">
        <v>85</v>
      </c>
      <c r="W1098" t="s">
        <v>86</v>
      </c>
      <c r="X1098" t="s">
        <v>39</v>
      </c>
      <c r="Y1098" s="5">
        <f t="shared" si="34"/>
        <v>2484.6</v>
      </c>
      <c r="Z1098" s="3" t="str">
        <f t="shared" si="35"/>
        <v>November</v>
      </c>
      <c r="AA1098">
        <v>2003</v>
      </c>
    </row>
    <row r="1099" spans="1:27" x14ac:dyDescent="0.2">
      <c r="A1099">
        <v>10191</v>
      </c>
      <c r="B1099">
        <v>36</v>
      </c>
      <c r="C1099" s="5">
        <v>94.88</v>
      </c>
      <c r="D1099">
        <v>6</v>
      </c>
      <c r="E1099" t="s">
        <v>497</v>
      </c>
      <c r="F1099" t="s">
        <v>28</v>
      </c>
      <c r="G1099">
        <v>4</v>
      </c>
      <c r="H1099">
        <v>11</v>
      </c>
      <c r="I1099">
        <v>2003</v>
      </c>
      <c r="J1099" t="s">
        <v>200</v>
      </c>
      <c r="K1099">
        <v>80</v>
      </c>
      <c r="L1099" t="s">
        <v>723</v>
      </c>
      <c r="M1099" t="s">
        <v>498</v>
      </c>
      <c r="N1099" t="s">
        <v>499</v>
      </c>
      <c r="O1099" t="s">
        <v>500</v>
      </c>
      <c r="Q1099" t="s">
        <v>501</v>
      </c>
      <c r="S1099">
        <v>50739</v>
      </c>
      <c r="T1099" t="s">
        <v>502</v>
      </c>
      <c r="U1099" t="s">
        <v>45</v>
      </c>
      <c r="V1099" t="s">
        <v>503</v>
      </c>
      <c r="W1099" t="s">
        <v>504</v>
      </c>
      <c r="X1099" t="s">
        <v>54</v>
      </c>
      <c r="Y1099" s="5">
        <f t="shared" si="34"/>
        <v>3415.68</v>
      </c>
      <c r="Z1099" s="3" t="str">
        <f t="shared" si="35"/>
        <v>November</v>
      </c>
      <c r="AA1099">
        <v>2003</v>
      </c>
    </row>
    <row r="1100" spans="1:27" x14ac:dyDescent="0.2">
      <c r="A1100">
        <v>10203</v>
      </c>
      <c r="B1100">
        <v>33</v>
      </c>
      <c r="C1100" s="5">
        <v>86.04</v>
      </c>
      <c r="D1100">
        <v>11</v>
      </c>
      <c r="E1100" s="1">
        <v>37664</v>
      </c>
      <c r="F1100" t="s">
        <v>28</v>
      </c>
      <c r="G1100">
        <v>4</v>
      </c>
      <c r="H1100">
        <v>12</v>
      </c>
      <c r="I1100">
        <v>2003</v>
      </c>
      <c r="J1100" t="s">
        <v>200</v>
      </c>
      <c r="K1100">
        <v>80</v>
      </c>
      <c r="L1100" t="s">
        <v>723</v>
      </c>
      <c r="M1100" t="s">
        <v>192</v>
      </c>
      <c r="N1100" t="s">
        <v>193</v>
      </c>
      <c r="O1100" t="s">
        <v>194</v>
      </c>
      <c r="Q1100" t="s">
        <v>195</v>
      </c>
      <c r="S1100">
        <v>28034</v>
      </c>
      <c r="T1100" t="s">
        <v>196</v>
      </c>
      <c r="U1100" t="s">
        <v>45</v>
      </c>
      <c r="V1100" t="s">
        <v>197</v>
      </c>
      <c r="W1100" t="s">
        <v>198</v>
      </c>
      <c r="X1100" t="s">
        <v>39</v>
      </c>
      <c r="Y1100" s="5">
        <f t="shared" si="34"/>
        <v>2839.32</v>
      </c>
      <c r="Z1100" s="3" t="str">
        <f t="shared" si="35"/>
        <v>December</v>
      </c>
      <c r="AA1100">
        <v>2003</v>
      </c>
    </row>
    <row r="1101" spans="1:27" x14ac:dyDescent="0.2">
      <c r="A1101">
        <v>10211</v>
      </c>
      <c r="B1101">
        <v>35</v>
      </c>
      <c r="C1101" s="5">
        <v>78</v>
      </c>
      <c r="D1101">
        <v>5</v>
      </c>
      <c r="E1101" t="s">
        <v>90</v>
      </c>
      <c r="F1101" t="s">
        <v>28</v>
      </c>
      <c r="G1101">
        <v>1</v>
      </c>
      <c r="H1101">
        <v>1</v>
      </c>
      <c r="I1101">
        <v>2004</v>
      </c>
      <c r="J1101" t="s">
        <v>200</v>
      </c>
      <c r="K1101">
        <v>80</v>
      </c>
      <c r="L1101" t="s">
        <v>723</v>
      </c>
      <c r="M1101" t="s">
        <v>91</v>
      </c>
      <c r="N1101" t="s">
        <v>92</v>
      </c>
      <c r="O1101" t="s">
        <v>93</v>
      </c>
      <c r="Q1101" t="s">
        <v>51</v>
      </c>
      <c r="S1101">
        <v>75016</v>
      </c>
      <c r="T1101" t="s">
        <v>44</v>
      </c>
      <c r="U1101" t="s">
        <v>45</v>
      </c>
      <c r="V1101" t="s">
        <v>94</v>
      </c>
      <c r="W1101" t="s">
        <v>95</v>
      </c>
      <c r="X1101" t="s">
        <v>39</v>
      </c>
      <c r="Y1101" s="5">
        <f t="shared" si="34"/>
        <v>2730</v>
      </c>
      <c r="Z1101" s="3" t="str">
        <f t="shared" si="35"/>
        <v>January</v>
      </c>
      <c r="AA1101">
        <v>2004</v>
      </c>
    </row>
    <row r="1102" spans="1:27" x14ac:dyDescent="0.2">
      <c r="A1102">
        <v>10225</v>
      </c>
      <c r="B1102">
        <v>37</v>
      </c>
      <c r="C1102" s="5">
        <v>95.69</v>
      </c>
      <c r="D1102">
        <v>12</v>
      </c>
      <c r="E1102" t="s">
        <v>505</v>
      </c>
      <c r="F1102" t="s">
        <v>28</v>
      </c>
      <c r="G1102">
        <v>1</v>
      </c>
      <c r="H1102">
        <v>2</v>
      </c>
      <c r="I1102">
        <v>2004</v>
      </c>
      <c r="J1102" t="s">
        <v>200</v>
      </c>
      <c r="K1102">
        <v>80</v>
      </c>
      <c r="L1102" t="s">
        <v>723</v>
      </c>
      <c r="M1102" t="s">
        <v>506</v>
      </c>
      <c r="N1102" t="s">
        <v>507</v>
      </c>
      <c r="O1102" t="s">
        <v>508</v>
      </c>
      <c r="Q1102" t="s">
        <v>509</v>
      </c>
      <c r="S1102">
        <v>1203</v>
      </c>
      <c r="T1102" t="s">
        <v>510</v>
      </c>
      <c r="U1102" t="s">
        <v>45</v>
      </c>
      <c r="V1102" t="s">
        <v>511</v>
      </c>
      <c r="W1102" t="s">
        <v>111</v>
      </c>
      <c r="X1102" t="s">
        <v>54</v>
      </c>
      <c r="Y1102" s="5">
        <f t="shared" si="34"/>
        <v>3540.5299999999997</v>
      </c>
      <c r="Z1102" s="3" t="str">
        <f t="shared" si="35"/>
        <v>February</v>
      </c>
      <c r="AA1102">
        <v>2004</v>
      </c>
    </row>
    <row r="1103" spans="1:27" x14ac:dyDescent="0.2">
      <c r="A1103">
        <v>10238</v>
      </c>
      <c r="B1103">
        <v>41</v>
      </c>
      <c r="C1103" s="5">
        <v>73.17</v>
      </c>
      <c r="D1103">
        <v>6</v>
      </c>
      <c r="E1103" s="1">
        <v>38234</v>
      </c>
      <c r="F1103" t="s">
        <v>28</v>
      </c>
      <c r="G1103">
        <v>2</v>
      </c>
      <c r="H1103">
        <v>4</v>
      </c>
      <c r="I1103">
        <v>2004</v>
      </c>
      <c r="J1103" t="s">
        <v>200</v>
      </c>
      <c r="K1103">
        <v>80</v>
      </c>
      <c r="L1103" t="s">
        <v>723</v>
      </c>
      <c r="M1103" t="s">
        <v>361</v>
      </c>
      <c r="N1103" t="s">
        <v>362</v>
      </c>
      <c r="O1103" t="s">
        <v>363</v>
      </c>
      <c r="Q1103" t="s">
        <v>364</v>
      </c>
      <c r="S1103">
        <v>1734</v>
      </c>
      <c r="T1103" t="s">
        <v>365</v>
      </c>
      <c r="U1103" t="s">
        <v>45</v>
      </c>
      <c r="V1103" t="s">
        <v>366</v>
      </c>
      <c r="W1103" t="s">
        <v>367</v>
      </c>
      <c r="X1103" t="s">
        <v>39</v>
      </c>
      <c r="Y1103" s="5">
        <f t="shared" si="34"/>
        <v>2999.9700000000003</v>
      </c>
      <c r="Z1103" s="3" t="str">
        <f t="shared" si="35"/>
        <v>April</v>
      </c>
      <c r="AA1103">
        <v>2004</v>
      </c>
    </row>
    <row r="1104" spans="1:27" x14ac:dyDescent="0.2">
      <c r="A1104">
        <v>10252</v>
      </c>
      <c r="B1104">
        <v>20</v>
      </c>
      <c r="C1104" s="5">
        <v>76.39</v>
      </c>
      <c r="D1104">
        <v>2</v>
      </c>
      <c r="E1104" t="s">
        <v>724</v>
      </c>
      <c r="F1104" t="s">
        <v>28</v>
      </c>
      <c r="G1104">
        <v>2</v>
      </c>
      <c r="H1104">
        <v>5</v>
      </c>
      <c r="I1104">
        <v>2004</v>
      </c>
      <c r="J1104" t="s">
        <v>200</v>
      </c>
      <c r="K1104">
        <v>80</v>
      </c>
      <c r="L1104" t="s">
        <v>723</v>
      </c>
      <c r="M1104" t="s">
        <v>91</v>
      </c>
      <c r="N1104" t="s">
        <v>92</v>
      </c>
      <c r="O1104" t="s">
        <v>93</v>
      </c>
      <c r="Q1104" t="s">
        <v>51</v>
      </c>
      <c r="S1104">
        <v>75016</v>
      </c>
      <c r="T1104" t="s">
        <v>44</v>
      </c>
      <c r="U1104" t="s">
        <v>45</v>
      </c>
      <c r="V1104" t="s">
        <v>94</v>
      </c>
      <c r="W1104" t="s">
        <v>95</v>
      </c>
      <c r="X1104" t="s">
        <v>39</v>
      </c>
      <c r="Y1104" s="5">
        <f t="shared" si="34"/>
        <v>1527.8</v>
      </c>
      <c r="Z1104" s="3" t="str">
        <f t="shared" si="35"/>
        <v>May</v>
      </c>
      <c r="AA1104">
        <v>2004</v>
      </c>
    </row>
    <row r="1105" spans="1:27" x14ac:dyDescent="0.2">
      <c r="A1105">
        <v>10265</v>
      </c>
      <c r="B1105">
        <v>45</v>
      </c>
      <c r="C1105" s="5">
        <v>86.84</v>
      </c>
      <c r="D1105">
        <v>2</v>
      </c>
      <c r="E1105" s="1">
        <v>38024</v>
      </c>
      <c r="F1105" t="s">
        <v>28</v>
      </c>
      <c r="G1105">
        <v>3</v>
      </c>
      <c r="H1105">
        <v>7</v>
      </c>
      <c r="I1105">
        <v>2004</v>
      </c>
      <c r="J1105" t="s">
        <v>200</v>
      </c>
      <c r="K1105">
        <v>80</v>
      </c>
      <c r="L1105" t="s">
        <v>723</v>
      </c>
      <c r="M1105" t="s">
        <v>646</v>
      </c>
      <c r="N1105" t="s">
        <v>647</v>
      </c>
      <c r="O1105" t="s">
        <v>648</v>
      </c>
      <c r="Q1105" t="s">
        <v>649</v>
      </c>
      <c r="R1105" t="s">
        <v>102</v>
      </c>
      <c r="S1105">
        <v>3150</v>
      </c>
      <c r="T1105" t="s">
        <v>103</v>
      </c>
      <c r="U1105" t="s">
        <v>104</v>
      </c>
      <c r="V1105" t="s">
        <v>650</v>
      </c>
      <c r="W1105" t="s">
        <v>651</v>
      </c>
      <c r="X1105" t="s">
        <v>54</v>
      </c>
      <c r="Y1105" s="5">
        <f t="shared" si="34"/>
        <v>3907.8</v>
      </c>
      <c r="Z1105" s="3" t="str">
        <f t="shared" si="35"/>
        <v>July</v>
      </c>
      <c r="AA1105">
        <v>2004</v>
      </c>
    </row>
    <row r="1106" spans="1:27" x14ac:dyDescent="0.2">
      <c r="A1106">
        <v>10276</v>
      </c>
      <c r="B1106">
        <v>38</v>
      </c>
      <c r="C1106" s="5">
        <v>69.959999999999994</v>
      </c>
      <c r="D1106">
        <v>6</v>
      </c>
      <c r="E1106" s="1">
        <v>38025</v>
      </c>
      <c r="F1106" t="s">
        <v>28</v>
      </c>
      <c r="G1106">
        <v>3</v>
      </c>
      <c r="H1106">
        <v>8</v>
      </c>
      <c r="I1106">
        <v>2004</v>
      </c>
      <c r="J1106" t="s">
        <v>200</v>
      </c>
      <c r="K1106">
        <v>80</v>
      </c>
      <c r="L1106" t="s">
        <v>723</v>
      </c>
      <c r="M1106" t="s">
        <v>518</v>
      </c>
      <c r="N1106">
        <v>6175557555</v>
      </c>
      <c r="O1106" t="s">
        <v>519</v>
      </c>
      <c r="Q1106" t="s">
        <v>317</v>
      </c>
      <c r="R1106" t="s">
        <v>135</v>
      </c>
      <c r="S1106">
        <v>58339</v>
      </c>
      <c r="T1106" t="s">
        <v>35</v>
      </c>
      <c r="U1106" t="s">
        <v>36</v>
      </c>
      <c r="V1106" t="s">
        <v>520</v>
      </c>
      <c r="W1106" t="s">
        <v>521</v>
      </c>
      <c r="X1106" t="s">
        <v>39</v>
      </c>
      <c r="Y1106" s="5">
        <f t="shared" si="34"/>
        <v>2658.4799999999996</v>
      </c>
      <c r="Z1106" s="3" t="str">
        <f t="shared" si="35"/>
        <v>August</v>
      </c>
      <c r="AA1106">
        <v>2004</v>
      </c>
    </row>
    <row r="1107" spans="1:27" x14ac:dyDescent="0.2">
      <c r="A1107">
        <v>10287</v>
      </c>
      <c r="B1107">
        <v>43</v>
      </c>
      <c r="C1107" s="5">
        <v>70.760000000000005</v>
      </c>
      <c r="D1107">
        <v>15</v>
      </c>
      <c r="E1107" t="s">
        <v>522</v>
      </c>
      <c r="F1107" t="s">
        <v>28</v>
      </c>
      <c r="G1107">
        <v>3</v>
      </c>
      <c r="H1107">
        <v>8</v>
      </c>
      <c r="I1107">
        <v>2004</v>
      </c>
      <c r="J1107" t="s">
        <v>200</v>
      </c>
      <c r="K1107">
        <v>80</v>
      </c>
      <c r="L1107" t="s">
        <v>723</v>
      </c>
      <c r="M1107" t="s">
        <v>506</v>
      </c>
      <c r="N1107" t="s">
        <v>507</v>
      </c>
      <c r="O1107" t="s">
        <v>508</v>
      </c>
      <c r="Q1107" t="s">
        <v>509</v>
      </c>
      <c r="S1107">
        <v>1203</v>
      </c>
      <c r="T1107" t="s">
        <v>510</v>
      </c>
      <c r="U1107" t="s">
        <v>45</v>
      </c>
      <c r="V1107" t="s">
        <v>511</v>
      </c>
      <c r="W1107" t="s">
        <v>111</v>
      </c>
      <c r="X1107" t="s">
        <v>54</v>
      </c>
      <c r="Y1107" s="5">
        <f t="shared" si="34"/>
        <v>3042.6800000000003</v>
      </c>
      <c r="Z1107" s="3" t="str">
        <f t="shared" si="35"/>
        <v>August</v>
      </c>
      <c r="AA1107">
        <v>2004</v>
      </c>
    </row>
    <row r="1108" spans="1:27" x14ac:dyDescent="0.2">
      <c r="A1108">
        <v>10300</v>
      </c>
      <c r="B1108">
        <v>49</v>
      </c>
      <c r="C1108" s="5">
        <v>78.8</v>
      </c>
      <c r="D1108">
        <v>8</v>
      </c>
      <c r="E1108" s="1">
        <v>37721</v>
      </c>
      <c r="F1108" t="s">
        <v>28</v>
      </c>
      <c r="G1108">
        <v>4</v>
      </c>
      <c r="H1108">
        <v>10</v>
      </c>
      <c r="I1108">
        <v>2003</v>
      </c>
      <c r="J1108" t="s">
        <v>200</v>
      </c>
      <c r="K1108">
        <v>80</v>
      </c>
      <c r="L1108" t="s">
        <v>723</v>
      </c>
      <c r="M1108" t="s">
        <v>523</v>
      </c>
      <c r="N1108" t="s">
        <v>524</v>
      </c>
      <c r="O1108" t="s">
        <v>525</v>
      </c>
      <c r="Q1108" t="s">
        <v>526</v>
      </c>
      <c r="S1108">
        <v>60528</v>
      </c>
      <c r="T1108" t="s">
        <v>502</v>
      </c>
      <c r="U1108" t="s">
        <v>45</v>
      </c>
      <c r="V1108" t="s">
        <v>527</v>
      </c>
      <c r="W1108" t="s">
        <v>468</v>
      </c>
      <c r="X1108" t="s">
        <v>54</v>
      </c>
      <c r="Y1108" s="5">
        <f t="shared" si="34"/>
        <v>3861.2</v>
      </c>
      <c r="Z1108" s="3" t="str">
        <f t="shared" si="35"/>
        <v>October</v>
      </c>
      <c r="AA1108">
        <v>2003</v>
      </c>
    </row>
    <row r="1109" spans="1:27" x14ac:dyDescent="0.2">
      <c r="A1109">
        <v>10310</v>
      </c>
      <c r="B1109">
        <v>27</v>
      </c>
      <c r="C1109" s="5">
        <v>80.41</v>
      </c>
      <c r="D1109">
        <v>13</v>
      </c>
      <c r="E1109" t="s">
        <v>528</v>
      </c>
      <c r="F1109" t="s">
        <v>28</v>
      </c>
      <c r="G1109">
        <v>4</v>
      </c>
      <c r="H1109">
        <v>10</v>
      </c>
      <c r="I1109">
        <v>2004</v>
      </c>
      <c r="J1109" t="s">
        <v>200</v>
      </c>
      <c r="K1109">
        <v>80</v>
      </c>
      <c r="L1109" t="s">
        <v>723</v>
      </c>
      <c r="M1109" t="s">
        <v>498</v>
      </c>
      <c r="N1109" t="s">
        <v>499</v>
      </c>
      <c r="O1109" t="s">
        <v>500</v>
      </c>
      <c r="Q1109" t="s">
        <v>501</v>
      </c>
      <c r="S1109">
        <v>50739</v>
      </c>
      <c r="T1109" t="s">
        <v>502</v>
      </c>
      <c r="U1109" t="s">
        <v>45</v>
      </c>
      <c r="V1109" t="s">
        <v>503</v>
      </c>
      <c r="W1109" t="s">
        <v>504</v>
      </c>
      <c r="X1109" t="s">
        <v>39</v>
      </c>
      <c r="Y1109" s="5">
        <f t="shared" si="34"/>
        <v>2171.0699999999997</v>
      </c>
      <c r="Z1109" s="3" t="str">
        <f t="shared" si="35"/>
        <v>October</v>
      </c>
      <c r="AA1109">
        <v>2004</v>
      </c>
    </row>
    <row r="1110" spans="1:27" x14ac:dyDescent="0.2">
      <c r="A1110">
        <v>10319</v>
      </c>
      <c r="B1110">
        <v>46</v>
      </c>
      <c r="C1110" s="5">
        <v>73.98</v>
      </c>
      <c r="D1110">
        <v>1</v>
      </c>
      <c r="E1110" s="1">
        <v>38057</v>
      </c>
      <c r="F1110" t="s">
        <v>28</v>
      </c>
      <c r="G1110">
        <v>4</v>
      </c>
      <c r="H1110">
        <v>11</v>
      </c>
      <c r="I1110">
        <v>2004</v>
      </c>
      <c r="J1110" t="s">
        <v>200</v>
      </c>
      <c r="K1110">
        <v>80</v>
      </c>
      <c r="L1110" t="s">
        <v>723</v>
      </c>
      <c r="M1110" t="s">
        <v>579</v>
      </c>
      <c r="N1110">
        <v>2125551957</v>
      </c>
      <c r="O1110" t="s">
        <v>580</v>
      </c>
      <c r="P1110" t="s">
        <v>581</v>
      </c>
      <c r="Q1110" t="s">
        <v>33</v>
      </c>
      <c r="R1110" t="s">
        <v>34</v>
      </c>
      <c r="S1110">
        <v>10022</v>
      </c>
      <c r="T1110" t="s">
        <v>35</v>
      </c>
      <c r="U1110" t="s">
        <v>36</v>
      </c>
      <c r="V1110" t="s">
        <v>582</v>
      </c>
      <c r="W1110" t="s">
        <v>583</v>
      </c>
      <c r="X1110" t="s">
        <v>54</v>
      </c>
      <c r="Y1110" s="5">
        <f t="shared" si="34"/>
        <v>3403.0800000000004</v>
      </c>
      <c r="Z1110" s="3" t="str">
        <f t="shared" si="35"/>
        <v>November</v>
      </c>
      <c r="AA1110">
        <v>2004</v>
      </c>
    </row>
    <row r="1111" spans="1:27" x14ac:dyDescent="0.2">
      <c r="A1111">
        <v>10329</v>
      </c>
      <c r="B1111">
        <v>38</v>
      </c>
      <c r="C1111" s="5">
        <v>59.1</v>
      </c>
      <c r="D1111">
        <v>10</v>
      </c>
      <c r="E1111" t="s">
        <v>158</v>
      </c>
      <c r="F1111" t="s">
        <v>28</v>
      </c>
      <c r="G1111">
        <v>4</v>
      </c>
      <c r="H1111">
        <v>11</v>
      </c>
      <c r="I1111">
        <v>2004</v>
      </c>
      <c r="J1111" t="s">
        <v>200</v>
      </c>
      <c r="K1111">
        <v>80</v>
      </c>
      <c r="L1111" t="s">
        <v>723</v>
      </c>
      <c r="M1111" t="s">
        <v>31</v>
      </c>
      <c r="N1111">
        <v>2125557818</v>
      </c>
      <c r="O1111" t="s">
        <v>32</v>
      </c>
      <c r="Q1111" t="s">
        <v>33</v>
      </c>
      <c r="R1111" t="s">
        <v>34</v>
      </c>
      <c r="S1111">
        <v>10022</v>
      </c>
      <c r="T1111" t="s">
        <v>35</v>
      </c>
      <c r="U1111" t="s">
        <v>36</v>
      </c>
      <c r="V1111" t="s">
        <v>37</v>
      </c>
      <c r="W1111" t="s">
        <v>38</v>
      </c>
      <c r="X1111" t="s">
        <v>39</v>
      </c>
      <c r="Y1111" s="5">
        <f t="shared" si="34"/>
        <v>2245.8000000000002</v>
      </c>
      <c r="Z1111" s="3" t="str">
        <f t="shared" si="35"/>
        <v>November</v>
      </c>
      <c r="AA1111">
        <v>2004</v>
      </c>
    </row>
    <row r="1112" spans="1:27" x14ac:dyDescent="0.2">
      <c r="A1112">
        <v>10342</v>
      </c>
      <c r="B1112">
        <v>25</v>
      </c>
      <c r="C1112" s="5">
        <v>66.739999999999995</v>
      </c>
      <c r="D1112">
        <v>5</v>
      </c>
      <c r="E1112" t="s">
        <v>159</v>
      </c>
      <c r="F1112" t="s">
        <v>28</v>
      </c>
      <c r="G1112">
        <v>4</v>
      </c>
      <c r="H1112">
        <v>11</v>
      </c>
      <c r="I1112">
        <v>2004</v>
      </c>
      <c r="J1112" t="s">
        <v>200</v>
      </c>
      <c r="K1112">
        <v>80</v>
      </c>
      <c r="L1112" t="s">
        <v>723</v>
      </c>
      <c r="M1112" t="s">
        <v>97</v>
      </c>
      <c r="N1112" t="s">
        <v>98</v>
      </c>
      <c r="O1112" t="s">
        <v>99</v>
      </c>
      <c r="P1112" t="s">
        <v>100</v>
      </c>
      <c r="Q1112" t="s">
        <v>101</v>
      </c>
      <c r="R1112" t="s">
        <v>102</v>
      </c>
      <c r="S1112">
        <v>3004</v>
      </c>
      <c r="T1112" t="s">
        <v>103</v>
      </c>
      <c r="U1112" t="s">
        <v>104</v>
      </c>
      <c r="V1112" t="s">
        <v>105</v>
      </c>
      <c r="W1112" t="s">
        <v>106</v>
      </c>
      <c r="X1112" t="s">
        <v>39</v>
      </c>
      <c r="Y1112" s="5">
        <f t="shared" si="34"/>
        <v>1668.4999999999998</v>
      </c>
      <c r="Z1112" s="3" t="str">
        <f t="shared" si="35"/>
        <v>November</v>
      </c>
      <c r="AA1112">
        <v>2004</v>
      </c>
    </row>
    <row r="1113" spans="1:27" x14ac:dyDescent="0.2">
      <c r="A1113">
        <v>10363</v>
      </c>
      <c r="B1113">
        <v>46</v>
      </c>
      <c r="C1113" s="5">
        <v>60.3</v>
      </c>
      <c r="D1113">
        <v>10</v>
      </c>
      <c r="E1113" s="1">
        <v>38504</v>
      </c>
      <c r="F1113" t="s">
        <v>28</v>
      </c>
      <c r="G1113">
        <v>1</v>
      </c>
      <c r="H1113">
        <v>1</v>
      </c>
      <c r="I1113">
        <v>2005</v>
      </c>
      <c r="J1113" t="s">
        <v>200</v>
      </c>
      <c r="K1113">
        <v>80</v>
      </c>
      <c r="L1113" t="s">
        <v>723</v>
      </c>
      <c r="M1113" t="s">
        <v>529</v>
      </c>
      <c r="N1113" t="s">
        <v>530</v>
      </c>
      <c r="O1113" t="s">
        <v>531</v>
      </c>
      <c r="Q1113" t="s">
        <v>532</v>
      </c>
      <c r="S1113" t="s">
        <v>533</v>
      </c>
      <c r="T1113" t="s">
        <v>143</v>
      </c>
      <c r="U1113" t="s">
        <v>45</v>
      </c>
      <c r="V1113" t="s">
        <v>534</v>
      </c>
      <c r="W1113" t="s">
        <v>535</v>
      </c>
      <c r="X1113" t="s">
        <v>39</v>
      </c>
      <c r="Y1113" s="5">
        <f t="shared" si="34"/>
        <v>2773.7999999999997</v>
      </c>
      <c r="Z1113" s="3" t="str">
        <f t="shared" si="35"/>
        <v>January</v>
      </c>
      <c r="AA1113">
        <v>2005</v>
      </c>
    </row>
    <row r="1114" spans="1:27" x14ac:dyDescent="0.2">
      <c r="A1114">
        <v>10378</v>
      </c>
      <c r="B1114">
        <v>22</v>
      </c>
      <c r="C1114" s="5">
        <v>100</v>
      </c>
      <c r="D1114">
        <v>4</v>
      </c>
      <c r="E1114" s="1">
        <v>38627</v>
      </c>
      <c r="F1114" t="s">
        <v>28</v>
      </c>
      <c r="G1114">
        <v>1</v>
      </c>
      <c r="H1114">
        <v>2</v>
      </c>
      <c r="I1114">
        <v>2005</v>
      </c>
      <c r="J1114" t="s">
        <v>200</v>
      </c>
      <c r="K1114">
        <v>80</v>
      </c>
      <c r="L1114" t="s">
        <v>723</v>
      </c>
      <c r="M1114" t="s">
        <v>192</v>
      </c>
      <c r="N1114" t="s">
        <v>193</v>
      </c>
      <c r="O1114" t="s">
        <v>194</v>
      </c>
      <c r="Q1114" t="s">
        <v>195</v>
      </c>
      <c r="S1114">
        <v>28034</v>
      </c>
      <c r="T1114" t="s">
        <v>196</v>
      </c>
      <c r="U1114" t="s">
        <v>45</v>
      </c>
      <c r="V1114" t="s">
        <v>197</v>
      </c>
      <c r="W1114" t="s">
        <v>198</v>
      </c>
      <c r="X1114" t="s">
        <v>39</v>
      </c>
      <c r="Y1114" s="5">
        <f t="shared" si="34"/>
        <v>2200</v>
      </c>
      <c r="Z1114" s="3" t="str">
        <f t="shared" si="35"/>
        <v>February</v>
      </c>
      <c r="AA1114">
        <v>2005</v>
      </c>
    </row>
    <row r="1115" spans="1:27" x14ac:dyDescent="0.2">
      <c r="A1115">
        <v>10390</v>
      </c>
      <c r="B1115">
        <v>40</v>
      </c>
      <c r="C1115" s="5">
        <v>100</v>
      </c>
      <c r="D1115">
        <v>9</v>
      </c>
      <c r="E1115" s="1">
        <v>38445</v>
      </c>
      <c r="F1115" t="s">
        <v>28</v>
      </c>
      <c r="G1115">
        <v>1</v>
      </c>
      <c r="H1115">
        <v>3</v>
      </c>
      <c r="I1115">
        <v>2005</v>
      </c>
      <c r="J1115" t="s">
        <v>200</v>
      </c>
      <c r="K1115">
        <v>80</v>
      </c>
      <c r="L1115" t="s">
        <v>723</v>
      </c>
      <c r="M1115" t="s">
        <v>303</v>
      </c>
      <c r="N1115">
        <v>4155551450</v>
      </c>
      <c r="O1115" t="s">
        <v>304</v>
      </c>
      <c r="Q1115" t="s">
        <v>305</v>
      </c>
      <c r="R1115" t="s">
        <v>59</v>
      </c>
      <c r="S1115">
        <v>97562</v>
      </c>
      <c r="T1115" t="s">
        <v>35</v>
      </c>
      <c r="U1115" t="s">
        <v>36</v>
      </c>
      <c r="V1115" t="s">
        <v>306</v>
      </c>
      <c r="W1115" t="s">
        <v>307</v>
      </c>
      <c r="X1115" t="s">
        <v>54</v>
      </c>
      <c r="Y1115" s="5">
        <f t="shared" si="34"/>
        <v>4000</v>
      </c>
      <c r="Z1115" s="3" t="str">
        <f t="shared" si="35"/>
        <v>March</v>
      </c>
      <c r="AA1115">
        <v>2005</v>
      </c>
    </row>
    <row r="1116" spans="1:27" x14ac:dyDescent="0.2">
      <c r="A1116">
        <v>10103</v>
      </c>
      <c r="B1116">
        <v>46</v>
      </c>
      <c r="C1116" s="5">
        <v>100</v>
      </c>
      <c r="D1116">
        <v>16</v>
      </c>
      <c r="E1116" t="s">
        <v>199</v>
      </c>
      <c r="F1116" t="s">
        <v>28</v>
      </c>
      <c r="G1116">
        <v>1</v>
      </c>
      <c r="H1116">
        <v>1</v>
      </c>
      <c r="I1116">
        <v>2003</v>
      </c>
      <c r="J1116" t="s">
        <v>633</v>
      </c>
      <c r="K1116">
        <v>99</v>
      </c>
      <c r="L1116" t="s">
        <v>725</v>
      </c>
      <c r="M1116" t="s">
        <v>147</v>
      </c>
      <c r="N1116" t="s">
        <v>148</v>
      </c>
      <c r="O1116" t="s">
        <v>149</v>
      </c>
      <c r="Q1116" t="s">
        <v>150</v>
      </c>
      <c r="S1116">
        <v>4110</v>
      </c>
      <c r="T1116" t="s">
        <v>84</v>
      </c>
      <c r="U1116" t="s">
        <v>45</v>
      </c>
      <c r="V1116" t="s">
        <v>151</v>
      </c>
      <c r="W1116" t="s">
        <v>152</v>
      </c>
      <c r="X1116" t="s">
        <v>54</v>
      </c>
      <c r="Y1116" s="5">
        <f t="shared" si="34"/>
        <v>4600</v>
      </c>
      <c r="Z1116" s="3" t="str">
        <f t="shared" si="35"/>
        <v>January</v>
      </c>
      <c r="AA1116">
        <v>2003</v>
      </c>
    </row>
    <row r="1117" spans="1:27" x14ac:dyDescent="0.2">
      <c r="A1117">
        <v>10111</v>
      </c>
      <c r="B1117">
        <v>39</v>
      </c>
      <c r="C1117" s="5">
        <v>100</v>
      </c>
      <c r="D1117">
        <v>4</v>
      </c>
      <c r="E1117" t="s">
        <v>635</v>
      </c>
      <c r="F1117" t="s">
        <v>28</v>
      </c>
      <c r="G1117">
        <v>1</v>
      </c>
      <c r="H1117">
        <v>3</v>
      </c>
      <c r="I1117">
        <v>2003</v>
      </c>
      <c r="J1117" t="s">
        <v>633</v>
      </c>
      <c r="K1117">
        <v>99</v>
      </c>
      <c r="L1117" t="s">
        <v>725</v>
      </c>
      <c r="M1117" t="s">
        <v>87</v>
      </c>
      <c r="N1117">
        <v>6505555787</v>
      </c>
      <c r="O1117" t="s">
        <v>88</v>
      </c>
      <c r="Q1117" t="s">
        <v>64</v>
      </c>
      <c r="R1117" t="s">
        <v>59</v>
      </c>
      <c r="T1117" t="s">
        <v>35</v>
      </c>
      <c r="U1117" t="s">
        <v>36</v>
      </c>
      <c r="V1117" t="s">
        <v>89</v>
      </c>
      <c r="W1117" t="s">
        <v>61</v>
      </c>
      <c r="X1117" t="s">
        <v>54</v>
      </c>
      <c r="Y1117" s="5">
        <f t="shared" si="34"/>
        <v>3900</v>
      </c>
      <c r="Z1117" s="3" t="str">
        <f t="shared" si="35"/>
        <v>March</v>
      </c>
      <c r="AA1117">
        <v>2003</v>
      </c>
    </row>
    <row r="1118" spans="1:27" x14ac:dyDescent="0.2">
      <c r="A1118">
        <v>10126</v>
      </c>
      <c r="B1118">
        <v>38</v>
      </c>
      <c r="C1118" s="5">
        <v>82.34</v>
      </c>
      <c r="D1118">
        <v>16</v>
      </c>
      <c r="E1118" t="s">
        <v>211</v>
      </c>
      <c r="F1118" t="s">
        <v>28</v>
      </c>
      <c r="G1118">
        <v>2</v>
      </c>
      <c r="H1118">
        <v>5</v>
      </c>
      <c r="I1118">
        <v>2003</v>
      </c>
      <c r="J1118" t="s">
        <v>633</v>
      </c>
      <c r="K1118">
        <v>99</v>
      </c>
      <c r="L1118" t="s">
        <v>725</v>
      </c>
      <c r="M1118" t="s">
        <v>212</v>
      </c>
      <c r="N1118" t="s">
        <v>213</v>
      </c>
      <c r="O1118" t="s">
        <v>214</v>
      </c>
      <c r="Q1118" t="s">
        <v>195</v>
      </c>
      <c r="S1118">
        <v>28023</v>
      </c>
      <c r="T1118" t="s">
        <v>196</v>
      </c>
      <c r="U1118" t="s">
        <v>45</v>
      </c>
      <c r="V1118" t="s">
        <v>215</v>
      </c>
      <c r="W1118" t="s">
        <v>216</v>
      </c>
      <c r="X1118" t="s">
        <v>54</v>
      </c>
      <c r="Y1118" s="5">
        <f t="shared" si="34"/>
        <v>3128.92</v>
      </c>
      <c r="Z1118" s="3" t="str">
        <f t="shared" si="35"/>
        <v>May</v>
      </c>
      <c r="AA1118">
        <v>2003</v>
      </c>
    </row>
    <row r="1119" spans="1:27" x14ac:dyDescent="0.2">
      <c r="A1119">
        <v>10139</v>
      </c>
      <c r="B1119">
        <v>30</v>
      </c>
      <c r="C1119" s="5">
        <v>100</v>
      </c>
      <c r="D1119">
        <v>5</v>
      </c>
      <c r="E1119" t="s">
        <v>637</v>
      </c>
      <c r="F1119" t="s">
        <v>28</v>
      </c>
      <c r="G1119">
        <v>3</v>
      </c>
      <c r="H1119">
        <v>7</v>
      </c>
      <c r="I1119">
        <v>2003</v>
      </c>
      <c r="J1119" t="s">
        <v>633</v>
      </c>
      <c r="K1119">
        <v>99</v>
      </c>
      <c r="L1119" t="s">
        <v>725</v>
      </c>
      <c r="M1119" t="s">
        <v>169</v>
      </c>
      <c r="N1119" t="s">
        <v>170</v>
      </c>
      <c r="O1119" t="s">
        <v>171</v>
      </c>
      <c r="P1119" t="s">
        <v>172</v>
      </c>
      <c r="Q1119" t="s">
        <v>173</v>
      </c>
      <c r="R1119" t="s">
        <v>174</v>
      </c>
      <c r="S1119">
        <v>2067</v>
      </c>
      <c r="T1119" t="s">
        <v>103</v>
      </c>
      <c r="U1119" t="s">
        <v>104</v>
      </c>
      <c r="V1119" t="s">
        <v>175</v>
      </c>
      <c r="W1119" t="s">
        <v>176</v>
      </c>
      <c r="X1119" t="s">
        <v>54</v>
      </c>
      <c r="Y1119" s="5">
        <f t="shared" si="34"/>
        <v>3000</v>
      </c>
      <c r="Z1119" s="3" t="str">
        <f t="shared" si="35"/>
        <v>July</v>
      </c>
      <c r="AA1119">
        <v>2003</v>
      </c>
    </row>
    <row r="1120" spans="1:27" x14ac:dyDescent="0.2">
      <c r="A1120">
        <v>10149</v>
      </c>
      <c r="B1120">
        <v>42</v>
      </c>
      <c r="C1120" s="5">
        <v>94.25</v>
      </c>
      <c r="D1120">
        <v>2</v>
      </c>
      <c r="E1120" s="1">
        <v>37964</v>
      </c>
      <c r="F1120" t="s">
        <v>28</v>
      </c>
      <c r="G1120">
        <v>3</v>
      </c>
      <c r="H1120">
        <v>9</v>
      </c>
      <c r="I1120">
        <v>2003</v>
      </c>
      <c r="J1120" t="s">
        <v>633</v>
      </c>
      <c r="K1120">
        <v>99</v>
      </c>
      <c r="L1120" t="s">
        <v>725</v>
      </c>
      <c r="M1120" t="s">
        <v>604</v>
      </c>
      <c r="N1120">
        <v>4155554312</v>
      </c>
      <c r="O1120" t="s">
        <v>605</v>
      </c>
      <c r="Q1120" t="s">
        <v>606</v>
      </c>
      <c r="R1120" t="s">
        <v>59</v>
      </c>
      <c r="S1120">
        <v>94217</v>
      </c>
      <c r="T1120" t="s">
        <v>35</v>
      </c>
      <c r="U1120" t="s">
        <v>36</v>
      </c>
      <c r="V1120" t="s">
        <v>607</v>
      </c>
      <c r="W1120" t="s">
        <v>453</v>
      </c>
      <c r="X1120" t="s">
        <v>54</v>
      </c>
      <c r="Y1120" s="5">
        <f t="shared" si="34"/>
        <v>3958.5</v>
      </c>
      <c r="Z1120" s="3" t="str">
        <f t="shared" si="35"/>
        <v>September</v>
      </c>
      <c r="AA1120">
        <v>2003</v>
      </c>
    </row>
    <row r="1121" spans="1:27" x14ac:dyDescent="0.2">
      <c r="A1121">
        <v>10163</v>
      </c>
      <c r="B1121">
        <v>43</v>
      </c>
      <c r="C1121" s="5">
        <v>100</v>
      </c>
      <c r="D1121">
        <v>6</v>
      </c>
      <c r="E1121" t="s">
        <v>226</v>
      </c>
      <c r="F1121" t="s">
        <v>28</v>
      </c>
      <c r="G1121">
        <v>4</v>
      </c>
      <c r="H1121">
        <v>10</v>
      </c>
      <c r="I1121">
        <v>2003</v>
      </c>
      <c r="J1121" t="s">
        <v>633</v>
      </c>
      <c r="K1121">
        <v>99</v>
      </c>
      <c r="L1121" t="s">
        <v>725</v>
      </c>
      <c r="M1121" t="s">
        <v>227</v>
      </c>
      <c r="N1121">
        <v>2125558493</v>
      </c>
      <c r="O1121" t="s">
        <v>228</v>
      </c>
      <c r="P1121" t="s">
        <v>229</v>
      </c>
      <c r="Q1121" t="s">
        <v>33</v>
      </c>
      <c r="R1121" t="s">
        <v>34</v>
      </c>
      <c r="S1121">
        <v>10022</v>
      </c>
      <c r="T1121" t="s">
        <v>35</v>
      </c>
      <c r="U1121" t="s">
        <v>36</v>
      </c>
      <c r="V1121" t="s">
        <v>136</v>
      </c>
      <c r="W1121" t="s">
        <v>230</v>
      </c>
      <c r="X1121" t="s">
        <v>54</v>
      </c>
      <c r="Y1121" s="5">
        <f t="shared" si="34"/>
        <v>4300</v>
      </c>
      <c r="Z1121" s="3" t="str">
        <f t="shared" si="35"/>
        <v>October</v>
      </c>
      <c r="AA1121">
        <v>2003</v>
      </c>
    </row>
    <row r="1122" spans="1:27" x14ac:dyDescent="0.2">
      <c r="A1122">
        <v>10173</v>
      </c>
      <c r="B1122">
        <v>29</v>
      </c>
      <c r="C1122" s="5">
        <v>95.24</v>
      </c>
      <c r="D1122">
        <v>4</v>
      </c>
      <c r="E1122" s="1">
        <v>37752</v>
      </c>
      <c r="F1122" t="s">
        <v>28</v>
      </c>
      <c r="G1122">
        <v>4</v>
      </c>
      <c r="H1122">
        <v>11</v>
      </c>
      <c r="I1122">
        <v>2003</v>
      </c>
      <c r="J1122" t="s">
        <v>633</v>
      </c>
      <c r="K1122">
        <v>99</v>
      </c>
      <c r="L1122" t="s">
        <v>725</v>
      </c>
      <c r="M1122" t="s">
        <v>639</v>
      </c>
      <c r="N1122" t="s">
        <v>640</v>
      </c>
      <c r="O1122" t="s">
        <v>641</v>
      </c>
      <c r="Q1122" t="s">
        <v>642</v>
      </c>
      <c r="S1122">
        <v>24100</v>
      </c>
      <c r="T1122" t="s">
        <v>288</v>
      </c>
      <c r="U1122" t="s">
        <v>45</v>
      </c>
      <c r="V1122" t="s">
        <v>643</v>
      </c>
      <c r="W1122" t="s">
        <v>644</v>
      </c>
      <c r="X1122" t="s">
        <v>39</v>
      </c>
      <c r="Y1122" s="5">
        <f t="shared" si="34"/>
        <v>2761.96</v>
      </c>
      <c r="Z1122" s="3" t="str">
        <f t="shared" si="35"/>
        <v>November</v>
      </c>
      <c r="AA1122">
        <v>2003</v>
      </c>
    </row>
    <row r="1123" spans="1:27" x14ac:dyDescent="0.2">
      <c r="A1123">
        <v>10182</v>
      </c>
      <c r="B1123">
        <v>33</v>
      </c>
      <c r="C1123" s="5">
        <v>86.31</v>
      </c>
      <c r="D1123">
        <v>1</v>
      </c>
      <c r="E1123" s="1">
        <v>37966</v>
      </c>
      <c r="F1123" t="s">
        <v>28</v>
      </c>
      <c r="G1123">
        <v>4</v>
      </c>
      <c r="H1123">
        <v>11</v>
      </c>
      <c r="I1123">
        <v>2003</v>
      </c>
      <c r="J1123" t="s">
        <v>633</v>
      </c>
      <c r="K1123">
        <v>99</v>
      </c>
      <c r="L1123" t="s">
        <v>725</v>
      </c>
      <c r="M1123" t="s">
        <v>303</v>
      </c>
      <c r="N1123">
        <v>4155551450</v>
      </c>
      <c r="O1123" t="s">
        <v>304</v>
      </c>
      <c r="Q1123" t="s">
        <v>305</v>
      </c>
      <c r="R1123" t="s">
        <v>59</v>
      </c>
      <c r="S1123">
        <v>97562</v>
      </c>
      <c r="T1123" t="s">
        <v>35</v>
      </c>
      <c r="U1123" t="s">
        <v>36</v>
      </c>
      <c r="V1123" t="s">
        <v>306</v>
      </c>
      <c r="W1123" t="s">
        <v>307</v>
      </c>
      <c r="X1123" t="s">
        <v>39</v>
      </c>
      <c r="Y1123" s="5">
        <f t="shared" si="34"/>
        <v>2848.23</v>
      </c>
      <c r="Z1123" s="3" t="str">
        <f t="shared" si="35"/>
        <v>November</v>
      </c>
      <c r="AA1123">
        <v>2003</v>
      </c>
    </row>
    <row r="1124" spans="1:27" x14ac:dyDescent="0.2">
      <c r="A1124">
        <v>10193</v>
      </c>
      <c r="B1124">
        <v>32</v>
      </c>
      <c r="C1124" s="5">
        <v>79.37</v>
      </c>
      <c r="D1124">
        <v>5</v>
      </c>
      <c r="E1124" t="s">
        <v>645</v>
      </c>
      <c r="F1124" t="s">
        <v>28</v>
      </c>
      <c r="G1124">
        <v>4</v>
      </c>
      <c r="H1124">
        <v>11</v>
      </c>
      <c r="I1124">
        <v>2003</v>
      </c>
      <c r="J1124" t="s">
        <v>633</v>
      </c>
      <c r="K1124">
        <v>99</v>
      </c>
      <c r="L1124" t="s">
        <v>725</v>
      </c>
      <c r="M1124" t="s">
        <v>646</v>
      </c>
      <c r="N1124" t="s">
        <v>647</v>
      </c>
      <c r="O1124" t="s">
        <v>648</v>
      </c>
      <c r="Q1124" t="s">
        <v>649</v>
      </c>
      <c r="R1124" t="s">
        <v>102</v>
      </c>
      <c r="S1124">
        <v>3150</v>
      </c>
      <c r="T1124" t="s">
        <v>103</v>
      </c>
      <c r="U1124" t="s">
        <v>104</v>
      </c>
      <c r="V1124" t="s">
        <v>650</v>
      </c>
      <c r="W1124" t="s">
        <v>651</v>
      </c>
      <c r="X1124" t="s">
        <v>39</v>
      </c>
      <c r="Y1124" s="5">
        <f t="shared" si="34"/>
        <v>2539.84</v>
      </c>
      <c r="Z1124" s="3" t="str">
        <f t="shared" si="35"/>
        <v>November</v>
      </c>
      <c r="AA1124">
        <v>2003</v>
      </c>
    </row>
    <row r="1125" spans="1:27" x14ac:dyDescent="0.2">
      <c r="A1125">
        <v>10206</v>
      </c>
      <c r="B1125">
        <v>28</v>
      </c>
      <c r="C1125" s="5">
        <v>87.3</v>
      </c>
      <c r="D1125">
        <v>11</v>
      </c>
      <c r="E1125" s="1">
        <v>37753</v>
      </c>
      <c r="F1125" t="s">
        <v>28</v>
      </c>
      <c r="G1125">
        <v>4</v>
      </c>
      <c r="H1125">
        <v>12</v>
      </c>
      <c r="I1125">
        <v>2003</v>
      </c>
      <c r="J1125" t="s">
        <v>633</v>
      </c>
      <c r="K1125">
        <v>99</v>
      </c>
      <c r="L1125" t="s">
        <v>725</v>
      </c>
      <c r="M1125" t="s">
        <v>251</v>
      </c>
      <c r="N1125" t="s">
        <v>252</v>
      </c>
      <c r="O1125" t="s">
        <v>253</v>
      </c>
      <c r="Q1125" t="s">
        <v>254</v>
      </c>
      <c r="R1125" t="s">
        <v>255</v>
      </c>
      <c r="S1125" t="s">
        <v>256</v>
      </c>
      <c r="T1125" t="s">
        <v>257</v>
      </c>
      <c r="U1125" t="s">
        <v>36</v>
      </c>
      <c r="V1125" t="s">
        <v>258</v>
      </c>
      <c r="W1125" t="s">
        <v>259</v>
      </c>
      <c r="X1125" t="s">
        <v>39</v>
      </c>
      <c r="Y1125" s="5">
        <f t="shared" si="34"/>
        <v>2444.4</v>
      </c>
      <c r="Z1125" s="3" t="str">
        <f t="shared" si="35"/>
        <v>December</v>
      </c>
      <c r="AA1125">
        <v>2003</v>
      </c>
    </row>
    <row r="1126" spans="1:27" x14ac:dyDescent="0.2">
      <c r="A1126">
        <v>10215</v>
      </c>
      <c r="B1126">
        <v>41</v>
      </c>
      <c r="C1126" s="5">
        <v>100</v>
      </c>
      <c r="D1126">
        <v>8</v>
      </c>
      <c r="E1126" t="s">
        <v>260</v>
      </c>
      <c r="F1126" t="s">
        <v>28</v>
      </c>
      <c r="G1126">
        <v>1</v>
      </c>
      <c r="H1126">
        <v>1</v>
      </c>
      <c r="I1126">
        <v>2004</v>
      </c>
      <c r="J1126" t="s">
        <v>633</v>
      </c>
      <c r="K1126">
        <v>99</v>
      </c>
      <c r="L1126" t="s">
        <v>725</v>
      </c>
      <c r="M1126" t="s">
        <v>261</v>
      </c>
      <c r="N1126">
        <v>3105553722</v>
      </c>
      <c r="O1126" t="s">
        <v>262</v>
      </c>
      <c r="Q1126" t="s">
        <v>263</v>
      </c>
      <c r="R1126" t="s">
        <v>59</v>
      </c>
      <c r="S1126">
        <v>94019</v>
      </c>
      <c r="T1126" t="s">
        <v>35</v>
      </c>
      <c r="U1126" t="s">
        <v>36</v>
      </c>
      <c r="V1126" t="s">
        <v>264</v>
      </c>
      <c r="W1126" t="s">
        <v>265</v>
      </c>
      <c r="X1126" t="s">
        <v>54</v>
      </c>
      <c r="Y1126" s="5">
        <f t="shared" si="34"/>
        <v>4100</v>
      </c>
      <c r="Z1126" s="3" t="str">
        <f t="shared" si="35"/>
        <v>January</v>
      </c>
      <c r="AA1126">
        <v>2004</v>
      </c>
    </row>
    <row r="1127" spans="1:27" x14ac:dyDescent="0.2">
      <c r="A1127">
        <v>10227</v>
      </c>
      <c r="B1127">
        <v>33</v>
      </c>
      <c r="C1127" s="5">
        <v>100</v>
      </c>
      <c r="D1127">
        <v>1</v>
      </c>
      <c r="E1127" s="1">
        <v>38020</v>
      </c>
      <c r="F1127" t="s">
        <v>28</v>
      </c>
      <c r="G1127">
        <v>1</v>
      </c>
      <c r="H1127">
        <v>3</v>
      </c>
      <c r="I1127">
        <v>2004</v>
      </c>
      <c r="J1127" t="s">
        <v>633</v>
      </c>
      <c r="K1127">
        <v>99</v>
      </c>
      <c r="L1127" t="s">
        <v>725</v>
      </c>
      <c r="M1127" t="s">
        <v>245</v>
      </c>
      <c r="N1127" t="s">
        <v>246</v>
      </c>
      <c r="O1127" t="s">
        <v>247</v>
      </c>
      <c r="Q1127" t="s">
        <v>248</v>
      </c>
      <c r="S1127">
        <v>69004</v>
      </c>
      <c r="T1127" t="s">
        <v>44</v>
      </c>
      <c r="U1127" t="s">
        <v>45</v>
      </c>
      <c r="V1127" t="s">
        <v>249</v>
      </c>
      <c r="W1127" t="s">
        <v>250</v>
      </c>
      <c r="X1127" t="s">
        <v>54</v>
      </c>
      <c r="Y1127" s="5">
        <f t="shared" si="34"/>
        <v>3300</v>
      </c>
      <c r="Z1127" s="3" t="str">
        <f t="shared" si="35"/>
        <v>March</v>
      </c>
      <c r="AA1127">
        <v>2004</v>
      </c>
    </row>
    <row r="1128" spans="1:27" x14ac:dyDescent="0.2">
      <c r="A1128">
        <v>10244</v>
      </c>
      <c r="B1128">
        <v>36</v>
      </c>
      <c r="C1128" s="5">
        <v>84.33</v>
      </c>
      <c r="D1128">
        <v>5</v>
      </c>
      <c r="E1128" t="s">
        <v>652</v>
      </c>
      <c r="F1128" t="s">
        <v>28</v>
      </c>
      <c r="G1128">
        <v>2</v>
      </c>
      <c r="H1128">
        <v>4</v>
      </c>
      <c r="I1128">
        <v>2004</v>
      </c>
      <c r="J1128" t="s">
        <v>633</v>
      </c>
      <c r="K1128">
        <v>99</v>
      </c>
      <c r="L1128" t="s">
        <v>725</v>
      </c>
      <c r="M1128" t="s">
        <v>192</v>
      </c>
      <c r="N1128" t="s">
        <v>193</v>
      </c>
      <c r="O1128" t="s">
        <v>194</v>
      </c>
      <c r="Q1128" t="s">
        <v>195</v>
      </c>
      <c r="S1128">
        <v>28034</v>
      </c>
      <c r="T1128" t="s">
        <v>196</v>
      </c>
      <c r="U1128" t="s">
        <v>45</v>
      </c>
      <c r="V1128" t="s">
        <v>197</v>
      </c>
      <c r="W1128" t="s">
        <v>198</v>
      </c>
      <c r="X1128" t="s">
        <v>54</v>
      </c>
      <c r="Y1128" s="5">
        <f t="shared" si="34"/>
        <v>3035.88</v>
      </c>
      <c r="Z1128" s="3" t="str">
        <f t="shared" si="35"/>
        <v>April</v>
      </c>
      <c r="AA1128">
        <v>2004</v>
      </c>
    </row>
    <row r="1129" spans="1:27" x14ac:dyDescent="0.2">
      <c r="A1129">
        <v>10257</v>
      </c>
      <c r="B1129">
        <v>26</v>
      </c>
      <c r="C1129" s="5">
        <v>89.29</v>
      </c>
      <c r="D1129">
        <v>5</v>
      </c>
      <c r="E1129" t="s">
        <v>708</v>
      </c>
      <c r="F1129" t="s">
        <v>28</v>
      </c>
      <c r="G1129">
        <v>2</v>
      </c>
      <c r="H1129">
        <v>6</v>
      </c>
      <c r="I1129">
        <v>2004</v>
      </c>
      <c r="J1129" t="s">
        <v>633</v>
      </c>
      <c r="K1129">
        <v>99</v>
      </c>
      <c r="L1129" t="s">
        <v>725</v>
      </c>
      <c r="M1129" t="s">
        <v>450</v>
      </c>
      <c r="N1129">
        <v>4085553659</v>
      </c>
      <c r="O1129" t="s">
        <v>451</v>
      </c>
      <c r="Q1129" t="s">
        <v>452</v>
      </c>
      <c r="R1129" t="s">
        <v>59</v>
      </c>
      <c r="S1129">
        <v>94217</v>
      </c>
      <c r="T1129" t="s">
        <v>35</v>
      </c>
      <c r="U1129" t="s">
        <v>36</v>
      </c>
      <c r="V1129" t="s">
        <v>110</v>
      </c>
      <c r="W1129" t="s">
        <v>453</v>
      </c>
      <c r="X1129" t="s">
        <v>39</v>
      </c>
      <c r="Y1129" s="5">
        <f t="shared" si="34"/>
        <v>2321.54</v>
      </c>
      <c r="Z1129" s="3" t="str">
        <f t="shared" si="35"/>
        <v>June</v>
      </c>
      <c r="AA1129">
        <v>2004</v>
      </c>
    </row>
    <row r="1130" spans="1:27" x14ac:dyDescent="0.2">
      <c r="A1130">
        <v>10280</v>
      </c>
      <c r="B1130">
        <v>34</v>
      </c>
      <c r="C1130" s="5">
        <v>100</v>
      </c>
      <c r="D1130">
        <v>7</v>
      </c>
      <c r="E1130" t="s">
        <v>283</v>
      </c>
      <c r="F1130" t="s">
        <v>28</v>
      </c>
      <c r="G1130">
        <v>3</v>
      </c>
      <c r="H1130">
        <v>8</v>
      </c>
      <c r="I1130">
        <v>2004</v>
      </c>
      <c r="J1130" t="s">
        <v>633</v>
      </c>
      <c r="K1130">
        <v>99</v>
      </c>
      <c r="L1130" t="s">
        <v>725</v>
      </c>
      <c r="M1130" t="s">
        <v>284</v>
      </c>
      <c r="N1130" t="s">
        <v>285</v>
      </c>
      <c r="O1130" t="s">
        <v>286</v>
      </c>
      <c r="Q1130" t="s">
        <v>287</v>
      </c>
      <c r="S1130">
        <v>10100</v>
      </c>
      <c r="T1130" t="s">
        <v>288</v>
      </c>
      <c r="U1130" t="s">
        <v>45</v>
      </c>
      <c r="V1130" t="s">
        <v>289</v>
      </c>
      <c r="W1130" t="s">
        <v>290</v>
      </c>
      <c r="X1130" t="s">
        <v>54</v>
      </c>
      <c r="Y1130" s="5">
        <f t="shared" si="34"/>
        <v>3400</v>
      </c>
      <c r="Z1130" s="3" t="str">
        <f t="shared" si="35"/>
        <v>August</v>
      </c>
      <c r="AA1130">
        <v>2004</v>
      </c>
    </row>
    <row r="1131" spans="1:27" x14ac:dyDescent="0.2">
      <c r="A1131">
        <v>10290</v>
      </c>
      <c r="B1131">
        <v>26</v>
      </c>
      <c r="C1131" s="5">
        <v>96.23</v>
      </c>
      <c r="D1131">
        <v>2</v>
      </c>
      <c r="E1131" s="1">
        <v>38177</v>
      </c>
      <c r="F1131" t="s">
        <v>28</v>
      </c>
      <c r="G1131">
        <v>3</v>
      </c>
      <c r="H1131">
        <v>9</v>
      </c>
      <c r="I1131">
        <v>2004</v>
      </c>
      <c r="J1131" t="s">
        <v>633</v>
      </c>
      <c r="K1131">
        <v>99</v>
      </c>
      <c r="L1131" t="s">
        <v>725</v>
      </c>
      <c r="M1131" t="s">
        <v>713</v>
      </c>
      <c r="N1131">
        <v>6175558428</v>
      </c>
      <c r="O1131" t="s">
        <v>714</v>
      </c>
      <c r="Q1131" t="s">
        <v>317</v>
      </c>
      <c r="R1131" t="s">
        <v>135</v>
      </c>
      <c r="S1131">
        <v>58339</v>
      </c>
      <c r="T1131" t="s">
        <v>35</v>
      </c>
      <c r="U1131" t="s">
        <v>36</v>
      </c>
      <c r="V1131" t="s">
        <v>607</v>
      </c>
      <c r="W1131" t="s">
        <v>272</v>
      </c>
      <c r="X1131" t="s">
        <v>39</v>
      </c>
      <c r="Y1131" s="5">
        <f t="shared" si="34"/>
        <v>2501.98</v>
      </c>
      <c r="Z1131" s="3" t="str">
        <f t="shared" si="35"/>
        <v>September</v>
      </c>
      <c r="AA1131">
        <v>2004</v>
      </c>
    </row>
    <row r="1132" spans="1:27" x14ac:dyDescent="0.2">
      <c r="A1132">
        <v>10304</v>
      </c>
      <c r="B1132">
        <v>38</v>
      </c>
      <c r="C1132" s="5">
        <v>100</v>
      </c>
      <c r="D1132">
        <v>11</v>
      </c>
      <c r="E1132" s="1">
        <v>38301</v>
      </c>
      <c r="F1132" t="s">
        <v>28</v>
      </c>
      <c r="G1132">
        <v>4</v>
      </c>
      <c r="H1132">
        <v>10</v>
      </c>
      <c r="I1132">
        <v>2004</v>
      </c>
      <c r="J1132" t="s">
        <v>633</v>
      </c>
      <c r="K1132">
        <v>99</v>
      </c>
      <c r="L1132" t="s">
        <v>725</v>
      </c>
      <c r="M1132" t="s">
        <v>297</v>
      </c>
      <c r="N1132" t="s">
        <v>298</v>
      </c>
      <c r="O1132" t="s">
        <v>299</v>
      </c>
      <c r="Q1132" t="s">
        <v>300</v>
      </c>
      <c r="S1132">
        <v>78000</v>
      </c>
      <c r="T1132" t="s">
        <v>44</v>
      </c>
      <c r="U1132" t="s">
        <v>45</v>
      </c>
      <c r="V1132" t="s">
        <v>301</v>
      </c>
      <c r="W1132" t="s">
        <v>53</v>
      </c>
      <c r="X1132" t="s">
        <v>54</v>
      </c>
      <c r="Y1132" s="5">
        <f t="shared" si="34"/>
        <v>3800</v>
      </c>
      <c r="Z1132" s="3" t="str">
        <f t="shared" si="35"/>
        <v>October</v>
      </c>
      <c r="AA1132">
        <v>2004</v>
      </c>
    </row>
    <row r="1133" spans="1:27" x14ac:dyDescent="0.2">
      <c r="A1133">
        <v>10312</v>
      </c>
      <c r="B1133">
        <v>33</v>
      </c>
      <c r="C1133" s="5">
        <v>100</v>
      </c>
      <c r="D1133">
        <v>8</v>
      </c>
      <c r="E1133" t="s">
        <v>302</v>
      </c>
      <c r="F1133" t="s">
        <v>28</v>
      </c>
      <c r="G1133">
        <v>4</v>
      </c>
      <c r="H1133">
        <v>10</v>
      </c>
      <c r="I1133">
        <v>2004</v>
      </c>
      <c r="J1133" t="s">
        <v>633</v>
      </c>
      <c r="K1133">
        <v>99</v>
      </c>
      <c r="L1133" t="s">
        <v>725</v>
      </c>
      <c r="M1133" t="s">
        <v>303</v>
      </c>
      <c r="N1133">
        <v>4155551450</v>
      </c>
      <c r="O1133" t="s">
        <v>304</v>
      </c>
      <c r="Q1133" t="s">
        <v>305</v>
      </c>
      <c r="R1133" t="s">
        <v>59</v>
      </c>
      <c r="S1133">
        <v>97562</v>
      </c>
      <c r="T1133" t="s">
        <v>35</v>
      </c>
      <c r="U1133" t="s">
        <v>36</v>
      </c>
      <c r="V1133" t="s">
        <v>306</v>
      </c>
      <c r="W1133" t="s">
        <v>307</v>
      </c>
      <c r="X1133" t="s">
        <v>54</v>
      </c>
      <c r="Y1133" s="5">
        <f t="shared" si="34"/>
        <v>3300</v>
      </c>
      <c r="Z1133" s="3" t="str">
        <f t="shared" si="35"/>
        <v>October</v>
      </c>
      <c r="AA1133">
        <v>2004</v>
      </c>
    </row>
    <row r="1134" spans="1:27" x14ac:dyDescent="0.2">
      <c r="A1134">
        <v>10323</v>
      </c>
      <c r="B1134">
        <v>33</v>
      </c>
      <c r="C1134" s="5">
        <v>91.27</v>
      </c>
      <c r="D1134">
        <v>2</v>
      </c>
      <c r="E1134" s="1">
        <v>38118</v>
      </c>
      <c r="F1134" t="s">
        <v>28</v>
      </c>
      <c r="G1134">
        <v>4</v>
      </c>
      <c r="H1134">
        <v>11</v>
      </c>
      <c r="I1134">
        <v>2004</v>
      </c>
      <c r="J1134" t="s">
        <v>633</v>
      </c>
      <c r="K1134">
        <v>99</v>
      </c>
      <c r="L1134" t="s">
        <v>725</v>
      </c>
      <c r="M1134" t="s">
        <v>523</v>
      </c>
      <c r="N1134" t="s">
        <v>524</v>
      </c>
      <c r="O1134" t="s">
        <v>525</v>
      </c>
      <c r="Q1134" t="s">
        <v>526</v>
      </c>
      <c r="S1134">
        <v>60528</v>
      </c>
      <c r="T1134" t="s">
        <v>502</v>
      </c>
      <c r="U1134" t="s">
        <v>45</v>
      </c>
      <c r="V1134" t="s">
        <v>527</v>
      </c>
      <c r="W1134" t="s">
        <v>468</v>
      </c>
      <c r="X1134" t="s">
        <v>54</v>
      </c>
      <c r="Y1134" s="5">
        <f t="shared" si="34"/>
        <v>3011.91</v>
      </c>
      <c r="Z1134" s="3" t="str">
        <f t="shared" si="35"/>
        <v>November</v>
      </c>
      <c r="AA1134">
        <v>2004</v>
      </c>
    </row>
    <row r="1135" spans="1:27" x14ac:dyDescent="0.2">
      <c r="A1135">
        <v>10333</v>
      </c>
      <c r="B1135">
        <v>46</v>
      </c>
      <c r="C1135" s="5">
        <v>100</v>
      </c>
      <c r="D1135">
        <v>2</v>
      </c>
      <c r="E1135" t="s">
        <v>312</v>
      </c>
      <c r="F1135" t="s">
        <v>28</v>
      </c>
      <c r="G1135">
        <v>4</v>
      </c>
      <c r="H1135">
        <v>11</v>
      </c>
      <c r="I1135">
        <v>2004</v>
      </c>
      <c r="J1135" t="s">
        <v>633</v>
      </c>
      <c r="K1135">
        <v>99</v>
      </c>
      <c r="L1135" t="s">
        <v>725</v>
      </c>
      <c r="M1135" t="s">
        <v>87</v>
      </c>
      <c r="N1135">
        <v>6505555787</v>
      </c>
      <c r="O1135" t="s">
        <v>88</v>
      </c>
      <c r="Q1135" t="s">
        <v>64</v>
      </c>
      <c r="R1135" t="s">
        <v>59</v>
      </c>
      <c r="T1135" t="s">
        <v>35</v>
      </c>
      <c r="U1135" t="s">
        <v>36</v>
      </c>
      <c r="V1135" t="s">
        <v>89</v>
      </c>
      <c r="W1135" t="s">
        <v>61</v>
      </c>
      <c r="X1135" t="s">
        <v>167</v>
      </c>
      <c r="Y1135" s="5">
        <f t="shared" si="34"/>
        <v>4600</v>
      </c>
      <c r="Z1135" s="3" t="str">
        <f t="shared" si="35"/>
        <v>November</v>
      </c>
      <c r="AA1135">
        <v>2004</v>
      </c>
    </row>
    <row r="1136" spans="1:27" x14ac:dyDescent="0.2">
      <c r="A1136">
        <v>10347</v>
      </c>
      <c r="B1136">
        <v>26</v>
      </c>
      <c r="C1136" s="5">
        <v>100</v>
      </c>
      <c r="D1136">
        <v>12</v>
      </c>
      <c r="E1136" t="s">
        <v>313</v>
      </c>
      <c r="F1136" t="s">
        <v>28</v>
      </c>
      <c r="G1136">
        <v>4</v>
      </c>
      <c r="H1136">
        <v>11</v>
      </c>
      <c r="I1136">
        <v>2004</v>
      </c>
      <c r="J1136" t="s">
        <v>633</v>
      </c>
      <c r="K1136">
        <v>99</v>
      </c>
      <c r="L1136" t="s">
        <v>725</v>
      </c>
      <c r="M1136" t="s">
        <v>97</v>
      </c>
      <c r="N1136" t="s">
        <v>98</v>
      </c>
      <c r="O1136" t="s">
        <v>99</v>
      </c>
      <c r="P1136" t="s">
        <v>100</v>
      </c>
      <c r="Q1136" t="s">
        <v>101</v>
      </c>
      <c r="R1136" t="s">
        <v>102</v>
      </c>
      <c r="S1136">
        <v>3004</v>
      </c>
      <c r="T1136" t="s">
        <v>103</v>
      </c>
      <c r="U1136" t="s">
        <v>104</v>
      </c>
      <c r="V1136" t="s">
        <v>105</v>
      </c>
      <c r="W1136" t="s">
        <v>106</v>
      </c>
      <c r="X1136" t="s">
        <v>39</v>
      </c>
      <c r="Y1136" s="5">
        <f t="shared" si="34"/>
        <v>2600</v>
      </c>
      <c r="Z1136" s="3" t="str">
        <f t="shared" si="35"/>
        <v>November</v>
      </c>
      <c r="AA1136">
        <v>2004</v>
      </c>
    </row>
    <row r="1137" spans="1:27" x14ac:dyDescent="0.2">
      <c r="A1137">
        <v>10357</v>
      </c>
      <c r="B1137">
        <v>25</v>
      </c>
      <c r="C1137" s="5">
        <v>100</v>
      </c>
      <c r="D1137">
        <v>3</v>
      </c>
      <c r="E1137" s="1">
        <v>38272</v>
      </c>
      <c r="F1137" t="s">
        <v>28</v>
      </c>
      <c r="G1137">
        <v>4</v>
      </c>
      <c r="H1137">
        <v>12</v>
      </c>
      <c r="I1137">
        <v>2004</v>
      </c>
      <c r="J1137" t="s">
        <v>633</v>
      </c>
      <c r="K1137">
        <v>99</v>
      </c>
      <c r="L1137" t="s">
        <v>725</v>
      </c>
      <c r="M1137" t="s">
        <v>303</v>
      </c>
      <c r="N1137">
        <v>4155551450</v>
      </c>
      <c r="O1137" t="s">
        <v>304</v>
      </c>
      <c r="Q1137" t="s">
        <v>305</v>
      </c>
      <c r="R1137" t="s">
        <v>59</v>
      </c>
      <c r="S1137">
        <v>97562</v>
      </c>
      <c r="T1137" t="s">
        <v>35</v>
      </c>
      <c r="U1137" t="s">
        <v>36</v>
      </c>
      <c r="V1137" t="s">
        <v>306</v>
      </c>
      <c r="W1137" t="s">
        <v>307</v>
      </c>
      <c r="X1137" t="s">
        <v>39</v>
      </c>
      <c r="Y1137" s="5">
        <f t="shared" si="34"/>
        <v>2500</v>
      </c>
      <c r="Z1137" s="3" t="str">
        <f t="shared" si="35"/>
        <v>December</v>
      </c>
      <c r="AA1137">
        <v>2004</v>
      </c>
    </row>
    <row r="1138" spans="1:27" x14ac:dyDescent="0.2">
      <c r="A1138">
        <v>10369</v>
      </c>
      <c r="B1138">
        <v>45</v>
      </c>
      <c r="C1138" s="5">
        <v>73.08</v>
      </c>
      <c r="D1138">
        <v>4</v>
      </c>
      <c r="E1138" t="s">
        <v>314</v>
      </c>
      <c r="F1138" t="s">
        <v>28</v>
      </c>
      <c r="G1138">
        <v>1</v>
      </c>
      <c r="H1138">
        <v>1</v>
      </c>
      <c r="I1138">
        <v>2005</v>
      </c>
      <c r="J1138" t="s">
        <v>633</v>
      </c>
      <c r="K1138">
        <v>99</v>
      </c>
      <c r="L1138" t="s">
        <v>725</v>
      </c>
      <c r="M1138" t="s">
        <v>315</v>
      </c>
      <c r="N1138">
        <v>6175558555</v>
      </c>
      <c r="O1138" t="s">
        <v>316</v>
      </c>
      <c r="Q1138" t="s">
        <v>317</v>
      </c>
      <c r="R1138" t="s">
        <v>135</v>
      </c>
      <c r="S1138">
        <v>58339</v>
      </c>
      <c r="T1138" t="s">
        <v>35</v>
      </c>
      <c r="U1138" t="s">
        <v>36</v>
      </c>
      <c r="V1138" t="s">
        <v>306</v>
      </c>
      <c r="W1138" t="s">
        <v>318</v>
      </c>
      <c r="X1138" t="s">
        <v>54</v>
      </c>
      <c r="Y1138" s="5">
        <f t="shared" si="34"/>
        <v>3288.6</v>
      </c>
      <c r="Z1138" s="3" t="str">
        <f t="shared" si="35"/>
        <v>January</v>
      </c>
      <c r="AA1138">
        <v>2005</v>
      </c>
    </row>
    <row r="1139" spans="1:27" x14ac:dyDescent="0.2">
      <c r="A1139">
        <v>10382</v>
      </c>
      <c r="B1139">
        <v>50</v>
      </c>
      <c r="C1139" s="5">
        <v>100</v>
      </c>
      <c r="D1139">
        <v>7</v>
      </c>
      <c r="E1139" t="s">
        <v>319</v>
      </c>
      <c r="F1139" t="s">
        <v>28</v>
      </c>
      <c r="G1139">
        <v>1</v>
      </c>
      <c r="H1139">
        <v>2</v>
      </c>
      <c r="I1139">
        <v>2005</v>
      </c>
      <c r="J1139" t="s">
        <v>633</v>
      </c>
      <c r="K1139">
        <v>99</v>
      </c>
      <c r="L1139" t="s">
        <v>725</v>
      </c>
      <c r="M1139" t="s">
        <v>303</v>
      </c>
      <c r="N1139">
        <v>4155551450</v>
      </c>
      <c r="O1139" t="s">
        <v>304</v>
      </c>
      <c r="Q1139" t="s">
        <v>305</v>
      </c>
      <c r="R1139" t="s">
        <v>59</v>
      </c>
      <c r="S1139">
        <v>97562</v>
      </c>
      <c r="T1139" t="s">
        <v>35</v>
      </c>
      <c r="U1139" t="s">
        <v>36</v>
      </c>
      <c r="V1139" t="s">
        <v>306</v>
      </c>
      <c r="W1139" t="s">
        <v>307</v>
      </c>
      <c r="X1139" t="s">
        <v>167</v>
      </c>
      <c r="Y1139" s="5">
        <f t="shared" si="34"/>
        <v>5000</v>
      </c>
      <c r="Z1139" s="3" t="str">
        <f t="shared" si="35"/>
        <v>February</v>
      </c>
      <c r="AA1139">
        <v>2005</v>
      </c>
    </row>
    <row r="1140" spans="1:27" x14ac:dyDescent="0.2">
      <c r="A1140">
        <v>10392</v>
      </c>
      <c r="B1140">
        <v>36</v>
      </c>
      <c r="C1140" s="5">
        <v>100</v>
      </c>
      <c r="D1140">
        <v>1</v>
      </c>
      <c r="E1140" s="1">
        <v>38628</v>
      </c>
      <c r="F1140" t="s">
        <v>28</v>
      </c>
      <c r="G1140">
        <v>1</v>
      </c>
      <c r="H1140">
        <v>3</v>
      </c>
      <c r="I1140">
        <v>2005</v>
      </c>
      <c r="J1140" t="s">
        <v>633</v>
      </c>
      <c r="K1140">
        <v>99</v>
      </c>
      <c r="L1140" t="s">
        <v>725</v>
      </c>
      <c r="M1140" t="s">
        <v>463</v>
      </c>
      <c r="N1140" t="s">
        <v>464</v>
      </c>
      <c r="O1140" t="s">
        <v>465</v>
      </c>
      <c r="Q1140" t="s">
        <v>466</v>
      </c>
      <c r="S1140">
        <v>8010</v>
      </c>
      <c r="T1140" t="s">
        <v>164</v>
      </c>
      <c r="U1140" t="s">
        <v>45</v>
      </c>
      <c r="V1140" t="s">
        <v>467</v>
      </c>
      <c r="W1140" t="s">
        <v>468</v>
      </c>
      <c r="X1140" t="s">
        <v>54</v>
      </c>
      <c r="Y1140" s="5">
        <f t="shared" si="34"/>
        <v>3600</v>
      </c>
      <c r="Z1140" s="3" t="str">
        <f t="shared" si="35"/>
        <v>March</v>
      </c>
      <c r="AA1140">
        <v>2005</v>
      </c>
    </row>
    <row r="1141" spans="1:27" x14ac:dyDescent="0.2">
      <c r="A1141">
        <v>10423</v>
      </c>
      <c r="B1141">
        <v>21</v>
      </c>
      <c r="C1141" s="5">
        <v>89.29</v>
      </c>
      <c r="D1141">
        <v>5</v>
      </c>
      <c r="E1141" t="s">
        <v>654</v>
      </c>
      <c r="F1141" t="s">
        <v>336</v>
      </c>
      <c r="G1141">
        <v>2</v>
      </c>
      <c r="H1141">
        <v>5</v>
      </c>
      <c r="I1141">
        <v>2005</v>
      </c>
      <c r="J1141" t="s">
        <v>633</v>
      </c>
      <c r="K1141">
        <v>99</v>
      </c>
      <c r="L1141" t="s">
        <v>725</v>
      </c>
      <c r="M1141" t="s">
        <v>411</v>
      </c>
      <c r="N1141" t="s">
        <v>412</v>
      </c>
      <c r="O1141" t="s">
        <v>413</v>
      </c>
      <c r="Q1141" t="s">
        <v>414</v>
      </c>
      <c r="S1141" t="s">
        <v>415</v>
      </c>
      <c r="T1141" t="s">
        <v>416</v>
      </c>
      <c r="U1141" t="s">
        <v>45</v>
      </c>
      <c r="V1141" t="s">
        <v>417</v>
      </c>
      <c r="W1141" t="s">
        <v>418</v>
      </c>
      <c r="X1141" t="s">
        <v>39</v>
      </c>
      <c r="Y1141" s="5">
        <f t="shared" si="34"/>
        <v>1875.0900000000001</v>
      </c>
      <c r="Z1141" s="3" t="str">
        <f t="shared" si="35"/>
        <v>May</v>
      </c>
      <c r="AA1141">
        <v>2005</v>
      </c>
    </row>
    <row r="1142" spans="1:27" x14ac:dyDescent="0.2">
      <c r="A1142">
        <v>10108</v>
      </c>
      <c r="B1142">
        <v>29</v>
      </c>
      <c r="C1142" s="5">
        <v>100</v>
      </c>
      <c r="D1142">
        <v>8</v>
      </c>
      <c r="E1142" s="1">
        <v>37683</v>
      </c>
      <c r="F1142" t="s">
        <v>28</v>
      </c>
      <c r="G1142">
        <v>1</v>
      </c>
      <c r="H1142">
        <v>3</v>
      </c>
      <c r="I1142">
        <v>2003</v>
      </c>
      <c r="J1142" t="s">
        <v>200</v>
      </c>
      <c r="K1142">
        <v>146</v>
      </c>
      <c r="L1142" t="s">
        <v>726</v>
      </c>
      <c r="M1142" t="s">
        <v>483</v>
      </c>
      <c r="N1142" t="s">
        <v>484</v>
      </c>
      <c r="O1142" t="s">
        <v>485</v>
      </c>
      <c r="Q1142" t="s">
        <v>486</v>
      </c>
      <c r="S1142" t="s">
        <v>487</v>
      </c>
      <c r="T1142" t="s">
        <v>488</v>
      </c>
      <c r="U1142" t="s">
        <v>223</v>
      </c>
      <c r="V1142" t="s">
        <v>489</v>
      </c>
      <c r="W1142" t="s">
        <v>490</v>
      </c>
      <c r="X1142" t="s">
        <v>54</v>
      </c>
      <c r="Y1142" s="5">
        <f t="shared" si="34"/>
        <v>2900</v>
      </c>
      <c r="Z1142" s="3" t="str">
        <f t="shared" si="35"/>
        <v>March</v>
      </c>
      <c r="AA1142">
        <v>2003</v>
      </c>
    </row>
    <row r="1143" spans="1:27" x14ac:dyDescent="0.2">
      <c r="A1143">
        <v>10122</v>
      </c>
      <c r="B1143">
        <v>21</v>
      </c>
      <c r="C1143" s="5">
        <v>100</v>
      </c>
      <c r="D1143">
        <v>12</v>
      </c>
      <c r="E1143" s="1">
        <v>37838</v>
      </c>
      <c r="F1143" t="s">
        <v>28</v>
      </c>
      <c r="G1143">
        <v>2</v>
      </c>
      <c r="H1143">
        <v>5</v>
      </c>
      <c r="I1143">
        <v>2003</v>
      </c>
      <c r="J1143" t="s">
        <v>200</v>
      </c>
      <c r="K1143">
        <v>146</v>
      </c>
      <c r="L1143" t="s">
        <v>726</v>
      </c>
      <c r="M1143" t="s">
        <v>491</v>
      </c>
      <c r="N1143" t="s">
        <v>492</v>
      </c>
      <c r="O1143" t="s">
        <v>493</v>
      </c>
      <c r="Q1143" t="s">
        <v>494</v>
      </c>
      <c r="S1143">
        <v>13008</v>
      </c>
      <c r="T1143" t="s">
        <v>44</v>
      </c>
      <c r="U1143" t="s">
        <v>45</v>
      </c>
      <c r="V1143" t="s">
        <v>495</v>
      </c>
      <c r="W1143" t="s">
        <v>496</v>
      </c>
      <c r="X1143" t="s">
        <v>39</v>
      </c>
      <c r="Y1143" s="5">
        <f t="shared" si="34"/>
        <v>2100</v>
      </c>
      <c r="Z1143" s="3" t="str">
        <f t="shared" si="35"/>
        <v>May</v>
      </c>
      <c r="AA1143">
        <v>2003</v>
      </c>
    </row>
    <row r="1144" spans="1:27" x14ac:dyDescent="0.2">
      <c r="A1144">
        <v>10135</v>
      </c>
      <c r="B1144">
        <v>42</v>
      </c>
      <c r="C1144" s="5">
        <v>100</v>
      </c>
      <c r="D1144">
        <v>9</v>
      </c>
      <c r="E1144" s="1">
        <v>37659</v>
      </c>
      <c r="F1144" t="s">
        <v>28</v>
      </c>
      <c r="G1144">
        <v>3</v>
      </c>
      <c r="H1144">
        <v>7</v>
      </c>
      <c r="I1144">
        <v>2003</v>
      </c>
      <c r="J1144" t="s">
        <v>200</v>
      </c>
      <c r="K1144">
        <v>146</v>
      </c>
      <c r="L1144" t="s">
        <v>726</v>
      </c>
      <c r="M1144" t="s">
        <v>303</v>
      </c>
      <c r="N1144">
        <v>4155551450</v>
      </c>
      <c r="O1144" t="s">
        <v>304</v>
      </c>
      <c r="Q1144" t="s">
        <v>305</v>
      </c>
      <c r="R1144" t="s">
        <v>59</v>
      </c>
      <c r="S1144">
        <v>97562</v>
      </c>
      <c r="T1144" t="s">
        <v>35</v>
      </c>
      <c r="U1144" t="s">
        <v>36</v>
      </c>
      <c r="V1144" t="s">
        <v>306</v>
      </c>
      <c r="W1144" t="s">
        <v>307</v>
      </c>
      <c r="X1144" t="s">
        <v>54</v>
      </c>
      <c r="Y1144" s="5">
        <f t="shared" si="34"/>
        <v>4200</v>
      </c>
      <c r="Z1144" s="3" t="str">
        <f t="shared" si="35"/>
        <v>July</v>
      </c>
      <c r="AA1144">
        <v>2003</v>
      </c>
    </row>
    <row r="1145" spans="1:27" x14ac:dyDescent="0.2">
      <c r="A1145">
        <v>10147</v>
      </c>
      <c r="B1145">
        <v>37</v>
      </c>
      <c r="C1145" s="5">
        <v>100</v>
      </c>
      <c r="D1145">
        <v>9</v>
      </c>
      <c r="E1145" s="1">
        <v>37750</v>
      </c>
      <c r="F1145" t="s">
        <v>28</v>
      </c>
      <c r="G1145">
        <v>3</v>
      </c>
      <c r="H1145">
        <v>9</v>
      </c>
      <c r="I1145">
        <v>2003</v>
      </c>
      <c r="J1145" t="s">
        <v>200</v>
      </c>
      <c r="K1145">
        <v>146</v>
      </c>
      <c r="L1145" t="s">
        <v>726</v>
      </c>
      <c r="M1145" t="s">
        <v>315</v>
      </c>
      <c r="N1145">
        <v>6175558555</v>
      </c>
      <c r="O1145" t="s">
        <v>316</v>
      </c>
      <c r="Q1145" t="s">
        <v>317</v>
      </c>
      <c r="R1145" t="s">
        <v>135</v>
      </c>
      <c r="S1145">
        <v>58339</v>
      </c>
      <c r="T1145" t="s">
        <v>35</v>
      </c>
      <c r="U1145" t="s">
        <v>36</v>
      </c>
      <c r="V1145" t="s">
        <v>306</v>
      </c>
      <c r="W1145" t="s">
        <v>318</v>
      </c>
      <c r="X1145" t="s">
        <v>54</v>
      </c>
      <c r="Y1145" s="5">
        <f t="shared" si="34"/>
        <v>3700</v>
      </c>
      <c r="Z1145" s="3" t="str">
        <f t="shared" si="35"/>
        <v>September</v>
      </c>
      <c r="AA1145">
        <v>2003</v>
      </c>
    </row>
    <row r="1146" spans="1:27" x14ac:dyDescent="0.2">
      <c r="A1146">
        <v>10159</v>
      </c>
      <c r="B1146">
        <v>25</v>
      </c>
      <c r="C1146" s="5">
        <v>100</v>
      </c>
      <c r="D1146">
        <v>4</v>
      </c>
      <c r="E1146" s="1">
        <v>37904</v>
      </c>
      <c r="F1146" t="s">
        <v>28</v>
      </c>
      <c r="G1146">
        <v>4</v>
      </c>
      <c r="H1146">
        <v>10</v>
      </c>
      <c r="I1146">
        <v>2003</v>
      </c>
      <c r="J1146" t="s">
        <v>200</v>
      </c>
      <c r="K1146">
        <v>146</v>
      </c>
      <c r="L1146" t="s">
        <v>726</v>
      </c>
      <c r="M1146" t="s">
        <v>62</v>
      </c>
      <c r="N1146">
        <v>6505551386</v>
      </c>
      <c r="O1146" t="s">
        <v>63</v>
      </c>
      <c r="Q1146" t="s">
        <v>64</v>
      </c>
      <c r="R1146" t="s">
        <v>59</v>
      </c>
      <c r="T1146" t="s">
        <v>35</v>
      </c>
      <c r="U1146" t="s">
        <v>36</v>
      </c>
      <c r="V1146" t="s">
        <v>65</v>
      </c>
      <c r="W1146" t="s">
        <v>61</v>
      </c>
      <c r="X1146" t="s">
        <v>54</v>
      </c>
      <c r="Y1146" s="5">
        <f t="shared" si="34"/>
        <v>2500</v>
      </c>
      <c r="Z1146" s="3" t="str">
        <f t="shared" si="35"/>
        <v>October</v>
      </c>
      <c r="AA1146">
        <v>2003</v>
      </c>
    </row>
    <row r="1147" spans="1:27" x14ac:dyDescent="0.2">
      <c r="A1147">
        <v>10169</v>
      </c>
      <c r="B1147">
        <v>36</v>
      </c>
      <c r="C1147" s="5">
        <v>100</v>
      </c>
      <c r="D1147">
        <v>4</v>
      </c>
      <c r="E1147" s="1">
        <v>37722</v>
      </c>
      <c r="F1147" t="s">
        <v>28</v>
      </c>
      <c r="G1147">
        <v>4</v>
      </c>
      <c r="H1147">
        <v>11</v>
      </c>
      <c r="I1147">
        <v>2003</v>
      </c>
      <c r="J1147" t="s">
        <v>200</v>
      </c>
      <c r="K1147">
        <v>146</v>
      </c>
      <c r="L1147" t="s">
        <v>726</v>
      </c>
      <c r="M1147" t="s">
        <v>320</v>
      </c>
      <c r="N1147" t="s">
        <v>321</v>
      </c>
      <c r="O1147" t="s">
        <v>322</v>
      </c>
      <c r="P1147" t="s">
        <v>323</v>
      </c>
      <c r="Q1147" t="s">
        <v>324</v>
      </c>
      <c r="R1147" t="s">
        <v>174</v>
      </c>
      <c r="S1147">
        <v>2060</v>
      </c>
      <c r="T1147" t="s">
        <v>103</v>
      </c>
      <c r="U1147" t="s">
        <v>104</v>
      </c>
      <c r="V1147" t="s">
        <v>325</v>
      </c>
      <c r="W1147" t="s">
        <v>326</v>
      </c>
      <c r="X1147" t="s">
        <v>54</v>
      </c>
      <c r="Y1147" s="5">
        <f t="shared" si="34"/>
        <v>3600</v>
      </c>
      <c r="Z1147" s="3" t="str">
        <f t="shared" si="35"/>
        <v>November</v>
      </c>
      <c r="AA1147">
        <v>2003</v>
      </c>
    </row>
    <row r="1148" spans="1:27" x14ac:dyDescent="0.2">
      <c r="A1148">
        <v>10181</v>
      </c>
      <c r="B1148">
        <v>22</v>
      </c>
      <c r="C1148" s="5">
        <v>100</v>
      </c>
      <c r="D1148">
        <v>16</v>
      </c>
      <c r="E1148" s="1">
        <v>37966</v>
      </c>
      <c r="F1148" t="s">
        <v>28</v>
      </c>
      <c r="G1148">
        <v>4</v>
      </c>
      <c r="H1148">
        <v>11</v>
      </c>
      <c r="I1148">
        <v>2003</v>
      </c>
      <c r="J1148" t="s">
        <v>200</v>
      </c>
      <c r="K1148">
        <v>146</v>
      </c>
      <c r="L1148" t="s">
        <v>726</v>
      </c>
      <c r="M1148" t="s">
        <v>79</v>
      </c>
      <c r="N1148" t="s">
        <v>80</v>
      </c>
      <c r="O1148" t="s">
        <v>81</v>
      </c>
      <c r="Q1148" t="s">
        <v>82</v>
      </c>
      <c r="S1148" t="s">
        <v>83</v>
      </c>
      <c r="T1148" t="s">
        <v>84</v>
      </c>
      <c r="U1148" t="s">
        <v>45</v>
      </c>
      <c r="V1148" t="s">
        <v>85</v>
      </c>
      <c r="W1148" t="s">
        <v>86</v>
      </c>
      <c r="X1148" t="s">
        <v>54</v>
      </c>
      <c r="Y1148" s="5">
        <f t="shared" si="34"/>
        <v>2200</v>
      </c>
      <c r="Z1148" s="3" t="str">
        <f t="shared" si="35"/>
        <v>November</v>
      </c>
      <c r="AA1148">
        <v>2003</v>
      </c>
    </row>
    <row r="1149" spans="1:27" x14ac:dyDescent="0.2">
      <c r="A1149">
        <v>10191</v>
      </c>
      <c r="B1149">
        <v>23</v>
      </c>
      <c r="C1149" s="5">
        <v>100</v>
      </c>
      <c r="D1149">
        <v>5</v>
      </c>
      <c r="E1149" t="s">
        <v>497</v>
      </c>
      <c r="F1149" t="s">
        <v>28</v>
      </c>
      <c r="G1149">
        <v>4</v>
      </c>
      <c r="H1149">
        <v>11</v>
      </c>
      <c r="I1149">
        <v>2003</v>
      </c>
      <c r="J1149" t="s">
        <v>200</v>
      </c>
      <c r="K1149">
        <v>146</v>
      </c>
      <c r="L1149" t="s">
        <v>726</v>
      </c>
      <c r="M1149" t="s">
        <v>498</v>
      </c>
      <c r="N1149" t="s">
        <v>499</v>
      </c>
      <c r="O1149" t="s">
        <v>500</v>
      </c>
      <c r="Q1149" t="s">
        <v>501</v>
      </c>
      <c r="S1149">
        <v>50739</v>
      </c>
      <c r="T1149" t="s">
        <v>502</v>
      </c>
      <c r="U1149" t="s">
        <v>45</v>
      </c>
      <c r="V1149" t="s">
        <v>503</v>
      </c>
      <c r="W1149" t="s">
        <v>504</v>
      </c>
      <c r="X1149" t="s">
        <v>54</v>
      </c>
      <c r="Y1149" s="5">
        <f t="shared" si="34"/>
        <v>2300</v>
      </c>
      <c r="Z1149" s="3" t="str">
        <f t="shared" si="35"/>
        <v>November</v>
      </c>
      <c r="AA1149">
        <v>2003</v>
      </c>
    </row>
    <row r="1150" spans="1:27" x14ac:dyDescent="0.2">
      <c r="A1150">
        <v>10203</v>
      </c>
      <c r="B1150">
        <v>32</v>
      </c>
      <c r="C1150" s="5">
        <v>100</v>
      </c>
      <c r="D1150">
        <v>10</v>
      </c>
      <c r="E1150" s="1">
        <v>37664</v>
      </c>
      <c r="F1150" t="s">
        <v>28</v>
      </c>
      <c r="G1150">
        <v>4</v>
      </c>
      <c r="H1150">
        <v>12</v>
      </c>
      <c r="I1150">
        <v>2003</v>
      </c>
      <c r="J1150" t="s">
        <v>200</v>
      </c>
      <c r="K1150">
        <v>146</v>
      </c>
      <c r="L1150" t="s">
        <v>726</v>
      </c>
      <c r="M1150" t="s">
        <v>192</v>
      </c>
      <c r="N1150" t="s">
        <v>193</v>
      </c>
      <c r="O1150" t="s">
        <v>194</v>
      </c>
      <c r="Q1150" t="s">
        <v>195</v>
      </c>
      <c r="S1150">
        <v>28034</v>
      </c>
      <c r="T1150" t="s">
        <v>196</v>
      </c>
      <c r="U1150" t="s">
        <v>45</v>
      </c>
      <c r="V1150" t="s">
        <v>197</v>
      </c>
      <c r="W1150" t="s">
        <v>198</v>
      </c>
      <c r="X1150" t="s">
        <v>54</v>
      </c>
      <c r="Y1150" s="5">
        <f t="shared" si="34"/>
        <v>3200</v>
      </c>
      <c r="Z1150" s="3" t="str">
        <f t="shared" si="35"/>
        <v>December</v>
      </c>
      <c r="AA1150">
        <v>2003</v>
      </c>
    </row>
    <row r="1151" spans="1:27" x14ac:dyDescent="0.2">
      <c r="A1151">
        <v>10211</v>
      </c>
      <c r="B1151">
        <v>28</v>
      </c>
      <c r="C1151" s="5">
        <v>100</v>
      </c>
      <c r="D1151">
        <v>4</v>
      </c>
      <c r="E1151" t="s">
        <v>90</v>
      </c>
      <c r="F1151" t="s">
        <v>28</v>
      </c>
      <c r="G1151">
        <v>1</v>
      </c>
      <c r="H1151">
        <v>1</v>
      </c>
      <c r="I1151">
        <v>2004</v>
      </c>
      <c r="J1151" t="s">
        <v>200</v>
      </c>
      <c r="K1151">
        <v>146</v>
      </c>
      <c r="L1151" t="s">
        <v>726</v>
      </c>
      <c r="M1151" t="s">
        <v>91</v>
      </c>
      <c r="N1151" t="s">
        <v>92</v>
      </c>
      <c r="O1151" t="s">
        <v>93</v>
      </c>
      <c r="Q1151" t="s">
        <v>51</v>
      </c>
      <c r="S1151">
        <v>75016</v>
      </c>
      <c r="T1151" t="s">
        <v>44</v>
      </c>
      <c r="U1151" t="s">
        <v>45</v>
      </c>
      <c r="V1151" t="s">
        <v>94</v>
      </c>
      <c r="W1151" t="s">
        <v>95</v>
      </c>
      <c r="X1151" t="s">
        <v>54</v>
      </c>
      <c r="Y1151" s="5">
        <f t="shared" si="34"/>
        <v>2800</v>
      </c>
      <c r="Z1151" s="3" t="str">
        <f t="shared" si="35"/>
        <v>January</v>
      </c>
      <c r="AA1151">
        <v>2004</v>
      </c>
    </row>
    <row r="1152" spans="1:27" x14ac:dyDescent="0.2">
      <c r="A1152">
        <v>10225</v>
      </c>
      <c r="B1152">
        <v>27</v>
      </c>
      <c r="C1152" s="5">
        <v>100</v>
      </c>
      <c r="D1152">
        <v>11</v>
      </c>
      <c r="E1152" t="s">
        <v>505</v>
      </c>
      <c r="F1152" t="s">
        <v>28</v>
      </c>
      <c r="G1152">
        <v>1</v>
      </c>
      <c r="H1152">
        <v>2</v>
      </c>
      <c r="I1152">
        <v>2004</v>
      </c>
      <c r="J1152" t="s">
        <v>200</v>
      </c>
      <c r="K1152">
        <v>146</v>
      </c>
      <c r="L1152" t="s">
        <v>726</v>
      </c>
      <c r="M1152" t="s">
        <v>506</v>
      </c>
      <c r="N1152" t="s">
        <v>507</v>
      </c>
      <c r="O1152" t="s">
        <v>508</v>
      </c>
      <c r="Q1152" t="s">
        <v>509</v>
      </c>
      <c r="S1152">
        <v>1203</v>
      </c>
      <c r="T1152" t="s">
        <v>510</v>
      </c>
      <c r="U1152" t="s">
        <v>45</v>
      </c>
      <c r="V1152" t="s">
        <v>511</v>
      </c>
      <c r="W1152" t="s">
        <v>111</v>
      </c>
      <c r="X1152" t="s">
        <v>54</v>
      </c>
      <c r="Y1152" s="5">
        <f t="shared" si="34"/>
        <v>2700</v>
      </c>
      <c r="Z1152" s="3" t="str">
        <f t="shared" si="35"/>
        <v>February</v>
      </c>
      <c r="AA1152">
        <v>2004</v>
      </c>
    </row>
    <row r="1153" spans="1:27" x14ac:dyDescent="0.2">
      <c r="A1153">
        <v>10238</v>
      </c>
      <c r="B1153">
        <v>49</v>
      </c>
      <c r="C1153" s="5">
        <v>100</v>
      </c>
      <c r="D1153">
        <v>5</v>
      </c>
      <c r="E1153" s="1">
        <v>38234</v>
      </c>
      <c r="F1153" t="s">
        <v>28</v>
      </c>
      <c r="G1153">
        <v>2</v>
      </c>
      <c r="H1153">
        <v>4</v>
      </c>
      <c r="I1153">
        <v>2004</v>
      </c>
      <c r="J1153" t="s">
        <v>200</v>
      </c>
      <c r="K1153">
        <v>146</v>
      </c>
      <c r="L1153" t="s">
        <v>726</v>
      </c>
      <c r="M1153" t="s">
        <v>361</v>
      </c>
      <c r="N1153" t="s">
        <v>362</v>
      </c>
      <c r="O1153" t="s">
        <v>363</v>
      </c>
      <c r="Q1153" t="s">
        <v>364</v>
      </c>
      <c r="S1153">
        <v>1734</v>
      </c>
      <c r="T1153" t="s">
        <v>365</v>
      </c>
      <c r="U1153" t="s">
        <v>45</v>
      </c>
      <c r="V1153" t="s">
        <v>366</v>
      </c>
      <c r="W1153" t="s">
        <v>367</v>
      </c>
      <c r="X1153" t="s">
        <v>54</v>
      </c>
      <c r="Y1153" s="5">
        <f t="shared" si="34"/>
        <v>4900</v>
      </c>
      <c r="Z1153" s="3" t="str">
        <f t="shared" si="35"/>
        <v>April</v>
      </c>
      <c r="AA1153">
        <v>2004</v>
      </c>
    </row>
    <row r="1154" spans="1:27" x14ac:dyDescent="0.2">
      <c r="A1154">
        <v>10252</v>
      </c>
      <c r="B1154">
        <v>41</v>
      </c>
      <c r="C1154" s="5">
        <v>100</v>
      </c>
      <c r="D1154">
        <v>1</v>
      </c>
      <c r="E1154" t="s">
        <v>724</v>
      </c>
      <c r="F1154" t="s">
        <v>28</v>
      </c>
      <c r="G1154">
        <v>2</v>
      </c>
      <c r="H1154">
        <v>5</v>
      </c>
      <c r="I1154">
        <v>2004</v>
      </c>
      <c r="J1154" t="s">
        <v>200</v>
      </c>
      <c r="K1154">
        <v>146</v>
      </c>
      <c r="L1154" t="s">
        <v>726</v>
      </c>
      <c r="M1154" t="s">
        <v>91</v>
      </c>
      <c r="N1154" t="s">
        <v>92</v>
      </c>
      <c r="O1154" t="s">
        <v>93</v>
      </c>
      <c r="Q1154" t="s">
        <v>51</v>
      </c>
      <c r="S1154">
        <v>75016</v>
      </c>
      <c r="T1154" t="s">
        <v>44</v>
      </c>
      <c r="U1154" t="s">
        <v>45</v>
      </c>
      <c r="V1154" t="s">
        <v>94</v>
      </c>
      <c r="W1154" t="s">
        <v>95</v>
      </c>
      <c r="X1154" t="s">
        <v>54</v>
      </c>
      <c r="Y1154" s="5">
        <f t="shared" si="34"/>
        <v>4100</v>
      </c>
      <c r="Z1154" s="3" t="str">
        <f t="shared" si="35"/>
        <v>May</v>
      </c>
      <c r="AA1154">
        <v>2004</v>
      </c>
    </row>
    <row r="1155" spans="1:27" x14ac:dyDescent="0.2">
      <c r="A1155">
        <v>10265</v>
      </c>
      <c r="B1155">
        <v>49</v>
      </c>
      <c r="C1155" s="5">
        <v>100</v>
      </c>
      <c r="D1155">
        <v>1</v>
      </c>
      <c r="E1155" s="1">
        <v>38024</v>
      </c>
      <c r="F1155" t="s">
        <v>28</v>
      </c>
      <c r="G1155">
        <v>3</v>
      </c>
      <c r="H1155">
        <v>7</v>
      </c>
      <c r="I1155">
        <v>2004</v>
      </c>
      <c r="J1155" t="s">
        <v>200</v>
      </c>
      <c r="K1155">
        <v>146</v>
      </c>
      <c r="L1155" t="s">
        <v>726</v>
      </c>
      <c r="M1155" t="s">
        <v>646</v>
      </c>
      <c r="N1155" t="s">
        <v>647</v>
      </c>
      <c r="O1155" t="s">
        <v>648</v>
      </c>
      <c r="Q1155" t="s">
        <v>649</v>
      </c>
      <c r="R1155" t="s">
        <v>102</v>
      </c>
      <c r="S1155">
        <v>3150</v>
      </c>
      <c r="T1155" t="s">
        <v>103</v>
      </c>
      <c r="U1155" t="s">
        <v>104</v>
      </c>
      <c r="V1155" t="s">
        <v>650</v>
      </c>
      <c r="W1155" t="s">
        <v>651</v>
      </c>
      <c r="X1155" t="s">
        <v>167</v>
      </c>
      <c r="Y1155" s="5">
        <f t="shared" ref="Y1155:Y1218" si="36">B1155*C1155</f>
        <v>4900</v>
      </c>
      <c r="Z1155" s="3" t="str">
        <f t="shared" ref="Z1155:Z1218" si="37">TEXT(DATE(2000, H1155, 1), "mmmm")</f>
        <v>July</v>
      </c>
      <c r="AA1155">
        <v>2004</v>
      </c>
    </row>
    <row r="1156" spans="1:27" x14ac:dyDescent="0.2">
      <c r="A1156">
        <v>10276</v>
      </c>
      <c r="B1156">
        <v>30</v>
      </c>
      <c r="C1156" s="5">
        <v>100</v>
      </c>
      <c r="D1156">
        <v>5</v>
      </c>
      <c r="E1156" s="1">
        <v>38025</v>
      </c>
      <c r="F1156" t="s">
        <v>28</v>
      </c>
      <c r="G1156">
        <v>3</v>
      </c>
      <c r="H1156">
        <v>8</v>
      </c>
      <c r="I1156">
        <v>2004</v>
      </c>
      <c r="J1156" t="s">
        <v>200</v>
      </c>
      <c r="K1156">
        <v>146</v>
      </c>
      <c r="L1156" t="s">
        <v>726</v>
      </c>
      <c r="M1156" t="s">
        <v>518</v>
      </c>
      <c r="N1156">
        <v>6175557555</v>
      </c>
      <c r="O1156" t="s">
        <v>519</v>
      </c>
      <c r="Q1156" t="s">
        <v>317</v>
      </c>
      <c r="R1156" t="s">
        <v>135</v>
      </c>
      <c r="S1156">
        <v>58339</v>
      </c>
      <c r="T1156" t="s">
        <v>35</v>
      </c>
      <c r="U1156" t="s">
        <v>36</v>
      </c>
      <c r="V1156" t="s">
        <v>520</v>
      </c>
      <c r="W1156" t="s">
        <v>521</v>
      </c>
      <c r="X1156" t="s">
        <v>54</v>
      </c>
      <c r="Y1156" s="5">
        <f t="shared" si="36"/>
        <v>3000</v>
      </c>
      <c r="Z1156" s="3" t="str">
        <f t="shared" si="37"/>
        <v>August</v>
      </c>
      <c r="AA1156">
        <v>2004</v>
      </c>
    </row>
    <row r="1157" spans="1:27" x14ac:dyDescent="0.2">
      <c r="A1157">
        <v>10287</v>
      </c>
      <c r="B1157">
        <v>40</v>
      </c>
      <c r="C1157" s="5">
        <v>100</v>
      </c>
      <c r="D1157">
        <v>14</v>
      </c>
      <c r="E1157" t="s">
        <v>522</v>
      </c>
      <c r="F1157" t="s">
        <v>28</v>
      </c>
      <c r="G1157">
        <v>3</v>
      </c>
      <c r="H1157">
        <v>8</v>
      </c>
      <c r="I1157">
        <v>2004</v>
      </c>
      <c r="J1157" t="s">
        <v>200</v>
      </c>
      <c r="K1157">
        <v>146</v>
      </c>
      <c r="L1157" t="s">
        <v>726</v>
      </c>
      <c r="M1157" t="s">
        <v>506</v>
      </c>
      <c r="N1157" t="s">
        <v>507</v>
      </c>
      <c r="O1157" t="s">
        <v>508</v>
      </c>
      <c r="Q1157" t="s">
        <v>509</v>
      </c>
      <c r="S1157">
        <v>1203</v>
      </c>
      <c r="T1157" t="s">
        <v>510</v>
      </c>
      <c r="U1157" t="s">
        <v>45</v>
      </c>
      <c r="V1157" t="s">
        <v>511</v>
      </c>
      <c r="W1157" t="s">
        <v>111</v>
      </c>
      <c r="X1157" t="s">
        <v>54</v>
      </c>
      <c r="Y1157" s="5">
        <f t="shared" si="36"/>
        <v>4000</v>
      </c>
      <c r="Z1157" s="3" t="str">
        <f t="shared" si="37"/>
        <v>August</v>
      </c>
      <c r="AA1157">
        <v>2004</v>
      </c>
    </row>
    <row r="1158" spans="1:27" x14ac:dyDescent="0.2">
      <c r="A1158">
        <v>10300</v>
      </c>
      <c r="B1158">
        <v>23</v>
      </c>
      <c r="C1158" s="5">
        <v>100</v>
      </c>
      <c r="D1158">
        <v>7</v>
      </c>
      <c r="E1158" s="1">
        <v>37721</v>
      </c>
      <c r="F1158" t="s">
        <v>28</v>
      </c>
      <c r="G1158">
        <v>4</v>
      </c>
      <c r="H1158">
        <v>10</v>
      </c>
      <c r="I1158">
        <v>2003</v>
      </c>
      <c r="J1158" t="s">
        <v>200</v>
      </c>
      <c r="K1158">
        <v>146</v>
      </c>
      <c r="L1158" t="s">
        <v>726</v>
      </c>
      <c r="M1158" t="s">
        <v>523</v>
      </c>
      <c r="N1158" t="s">
        <v>524</v>
      </c>
      <c r="O1158" t="s">
        <v>525</v>
      </c>
      <c r="Q1158" t="s">
        <v>526</v>
      </c>
      <c r="S1158">
        <v>60528</v>
      </c>
      <c r="T1158" t="s">
        <v>502</v>
      </c>
      <c r="U1158" t="s">
        <v>45</v>
      </c>
      <c r="V1158" t="s">
        <v>527</v>
      </c>
      <c r="W1158" t="s">
        <v>468</v>
      </c>
      <c r="X1158" t="s">
        <v>54</v>
      </c>
      <c r="Y1158" s="5">
        <f t="shared" si="36"/>
        <v>2300</v>
      </c>
      <c r="Z1158" s="3" t="str">
        <f t="shared" si="37"/>
        <v>October</v>
      </c>
      <c r="AA1158">
        <v>2003</v>
      </c>
    </row>
    <row r="1159" spans="1:27" x14ac:dyDescent="0.2">
      <c r="A1159">
        <v>10310</v>
      </c>
      <c r="B1159">
        <v>49</v>
      </c>
      <c r="C1159" s="5">
        <v>100</v>
      </c>
      <c r="D1159">
        <v>12</v>
      </c>
      <c r="E1159" t="s">
        <v>528</v>
      </c>
      <c r="F1159" t="s">
        <v>28</v>
      </c>
      <c r="G1159">
        <v>4</v>
      </c>
      <c r="H1159">
        <v>10</v>
      </c>
      <c r="I1159">
        <v>2004</v>
      </c>
      <c r="J1159" t="s">
        <v>200</v>
      </c>
      <c r="K1159">
        <v>146</v>
      </c>
      <c r="L1159" t="s">
        <v>726</v>
      </c>
      <c r="M1159" t="s">
        <v>498</v>
      </c>
      <c r="N1159" t="s">
        <v>499</v>
      </c>
      <c r="O1159" t="s">
        <v>500</v>
      </c>
      <c r="Q1159" t="s">
        <v>501</v>
      </c>
      <c r="S1159">
        <v>50739</v>
      </c>
      <c r="T1159" t="s">
        <v>502</v>
      </c>
      <c r="U1159" t="s">
        <v>45</v>
      </c>
      <c r="V1159" t="s">
        <v>503</v>
      </c>
      <c r="W1159" t="s">
        <v>504</v>
      </c>
      <c r="X1159" t="s">
        <v>54</v>
      </c>
      <c r="Y1159" s="5">
        <f t="shared" si="36"/>
        <v>4900</v>
      </c>
      <c r="Z1159" s="3" t="str">
        <f t="shared" si="37"/>
        <v>October</v>
      </c>
      <c r="AA1159">
        <v>2004</v>
      </c>
    </row>
    <row r="1160" spans="1:27" x14ac:dyDescent="0.2">
      <c r="A1160">
        <v>10320</v>
      </c>
      <c r="B1160">
        <v>25</v>
      </c>
      <c r="C1160" s="5">
        <v>100</v>
      </c>
      <c r="D1160">
        <v>5</v>
      </c>
      <c r="E1160" s="1">
        <v>38057</v>
      </c>
      <c r="F1160" t="s">
        <v>28</v>
      </c>
      <c r="G1160">
        <v>4</v>
      </c>
      <c r="H1160">
        <v>11</v>
      </c>
      <c r="I1160">
        <v>2004</v>
      </c>
      <c r="J1160" t="s">
        <v>200</v>
      </c>
      <c r="K1160">
        <v>146</v>
      </c>
      <c r="L1160" t="s">
        <v>726</v>
      </c>
      <c r="M1160" t="s">
        <v>203</v>
      </c>
      <c r="N1160" t="s">
        <v>204</v>
      </c>
      <c r="O1160" t="s">
        <v>205</v>
      </c>
      <c r="Q1160" t="s">
        <v>206</v>
      </c>
      <c r="S1160" t="s">
        <v>207</v>
      </c>
      <c r="T1160" t="s">
        <v>208</v>
      </c>
      <c r="U1160" t="s">
        <v>45</v>
      </c>
      <c r="V1160" t="s">
        <v>209</v>
      </c>
      <c r="W1160" t="s">
        <v>210</v>
      </c>
      <c r="X1160" t="s">
        <v>54</v>
      </c>
      <c r="Y1160" s="5">
        <f t="shared" si="36"/>
        <v>2500</v>
      </c>
      <c r="Z1160" s="3" t="str">
        <f t="shared" si="37"/>
        <v>November</v>
      </c>
      <c r="AA1160">
        <v>2004</v>
      </c>
    </row>
    <row r="1161" spans="1:27" x14ac:dyDescent="0.2">
      <c r="A1161">
        <v>10330</v>
      </c>
      <c r="B1161">
        <v>37</v>
      </c>
      <c r="C1161" s="5">
        <v>100</v>
      </c>
      <c r="D1161">
        <v>3</v>
      </c>
      <c r="E1161" t="s">
        <v>727</v>
      </c>
      <c r="F1161" t="s">
        <v>28</v>
      </c>
      <c r="G1161">
        <v>4</v>
      </c>
      <c r="H1161">
        <v>11</v>
      </c>
      <c r="I1161">
        <v>2004</v>
      </c>
      <c r="J1161" t="s">
        <v>200</v>
      </c>
      <c r="K1161">
        <v>146</v>
      </c>
      <c r="L1161" t="s">
        <v>726</v>
      </c>
      <c r="M1161" t="s">
        <v>483</v>
      </c>
      <c r="N1161" t="s">
        <v>484</v>
      </c>
      <c r="O1161" t="s">
        <v>485</v>
      </c>
      <c r="Q1161" t="s">
        <v>486</v>
      </c>
      <c r="S1161" t="s">
        <v>487</v>
      </c>
      <c r="T1161" t="s">
        <v>488</v>
      </c>
      <c r="U1161" t="s">
        <v>223</v>
      </c>
      <c r="V1161" t="s">
        <v>489</v>
      </c>
      <c r="W1161" t="s">
        <v>490</v>
      </c>
      <c r="X1161" t="s">
        <v>54</v>
      </c>
      <c r="Y1161" s="5">
        <f t="shared" si="36"/>
        <v>3700</v>
      </c>
      <c r="Z1161" s="3" t="str">
        <f t="shared" si="37"/>
        <v>November</v>
      </c>
      <c r="AA1161">
        <v>2004</v>
      </c>
    </row>
    <row r="1162" spans="1:27" x14ac:dyDescent="0.2">
      <c r="A1162">
        <v>10342</v>
      </c>
      <c r="B1162">
        <v>55</v>
      </c>
      <c r="C1162" s="5">
        <v>100</v>
      </c>
      <c r="D1162">
        <v>7</v>
      </c>
      <c r="E1162" t="s">
        <v>159</v>
      </c>
      <c r="F1162" t="s">
        <v>28</v>
      </c>
      <c r="G1162">
        <v>4</v>
      </c>
      <c r="H1162">
        <v>11</v>
      </c>
      <c r="I1162">
        <v>2004</v>
      </c>
      <c r="J1162" t="s">
        <v>200</v>
      </c>
      <c r="K1162">
        <v>146</v>
      </c>
      <c r="L1162" t="s">
        <v>726</v>
      </c>
      <c r="M1162" t="s">
        <v>97</v>
      </c>
      <c r="N1162" t="s">
        <v>98</v>
      </c>
      <c r="O1162" t="s">
        <v>99</v>
      </c>
      <c r="P1162" t="s">
        <v>100</v>
      </c>
      <c r="Q1162" t="s">
        <v>101</v>
      </c>
      <c r="R1162" t="s">
        <v>102</v>
      </c>
      <c r="S1162">
        <v>3004</v>
      </c>
      <c r="T1162" t="s">
        <v>103</v>
      </c>
      <c r="U1162" t="s">
        <v>104</v>
      </c>
      <c r="V1162" t="s">
        <v>105</v>
      </c>
      <c r="W1162" t="s">
        <v>106</v>
      </c>
      <c r="X1162" t="s">
        <v>54</v>
      </c>
      <c r="Y1162" s="5">
        <f t="shared" si="36"/>
        <v>5500</v>
      </c>
      <c r="Z1162" s="3" t="str">
        <f t="shared" si="37"/>
        <v>November</v>
      </c>
      <c r="AA1162">
        <v>2004</v>
      </c>
    </row>
    <row r="1163" spans="1:27" x14ac:dyDescent="0.2">
      <c r="A1163">
        <v>10355</v>
      </c>
      <c r="B1163">
        <v>23</v>
      </c>
      <c r="C1163" s="5">
        <v>100</v>
      </c>
      <c r="D1163">
        <v>7</v>
      </c>
      <c r="E1163" s="1">
        <v>38180</v>
      </c>
      <c r="F1163" t="s">
        <v>28</v>
      </c>
      <c r="G1163">
        <v>4</v>
      </c>
      <c r="H1163">
        <v>12</v>
      </c>
      <c r="I1163">
        <v>2004</v>
      </c>
      <c r="J1163" t="s">
        <v>200</v>
      </c>
      <c r="K1163">
        <v>146</v>
      </c>
      <c r="L1163" t="s">
        <v>726</v>
      </c>
      <c r="M1163" t="s">
        <v>192</v>
      </c>
      <c r="N1163" t="s">
        <v>193</v>
      </c>
      <c r="O1163" t="s">
        <v>194</v>
      </c>
      <c r="Q1163" t="s">
        <v>195</v>
      </c>
      <c r="S1163">
        <v>28034</v>
      </c>
      <c r="T1163" t="s">
        <v>196</v>
      </c>
      <c r="U1163" t="s">
        <v>45</v>
      </c>
      <c r="V1163" t="s">
        <v>197</v>
      </c>
      <c r="W1163" t="s">
        <v>198</v>
      </c>
      <c r="X1163" t="s">
        <v>54</v>
      </c>
      <c r="Y1163" s="5">
        <f t="shared" si="36"/>
        <v>2300</v>
      </c>
      <c r="Z1163" s="3" t="str">
        <f t="shared" si="37"/>
        <v>December</v>
      </c>
      <c r="AA1163">
        <v>2004</v>
      </c>
    </row>
    <row r="1164" spans="1:27" x14ac:dyDescent="0.2">
      <c r="A1164">
        <v>10363</v>
      </c>
      <c r="B1164">
        <v>24</v>
      </c>
      <c r="C1164" s="5">
        <v>100</v>
      </c>
      <c r="D1164">
        <v>11</v>
      </c>
      <c r="E1164" s="1">
        <v>38504</v>
      </c>
      <c r="F1164" t="s">
        <v>28</v>
      </c>
      <c r="G1164">
        <v>1</v>
      </c>
      <c r="H1164">
        <v>1</v>
      </c>
      <c r="I1164">
        <v>2005</v>
      </c>
      <c r="J1164" t="s">
        <v>200</v>
      </c>
      <c r="K1164">
        <v>146</v>
      </c>
      <c r="L1164" t="s">
        <v>726</v>
      </c>
      <c r="M1164" t="s">
        <v>529</v>
      </c>
      <c r="N1164" t="s">
        <v>530</v>
      </c>
      <c r="O1164" t="s">
        <v>531</v>
      </c>
      <c r="Q1164" t="s">
        <v>532</v>
      </c>
      <c r="S1164" t="s">
        <v>533</v>
      </c>
      <c r="T1164" t="s">
        <v>143</v>
      </c>
      <c r="U1164" t="s">
        <v>45</v>
      </c>
      <c r="V1164" t="s">
        <v>534</v>
      </c>
      <c r="W1164" t="s">
        <v>535</v>
      </c>
      <c r="X1164" t="s">
        <v>54</v>
      </c>
      <c r="Y1164" s="5">
        <f t="shared" si="36"/>
        <v>2400</v>
      </c>
      <c r="Z1164" s="3" t="str">
        <f t="shared" si="37"/>
        <v>January</v>
      </c>
      <c r="AA1164">
        <v>2005</v>
      </c>
    </row>
    <row r="1165" spans="1:27" x14ac:dyDescent="0.2">
      <c r="A1165">
        <v>10378</v>
      </c>
      <c r="B1165">
        <v>43</v>
      </c>
      <c r="C1165" s="5">
        <v>96.49</v>
      </c>
      <c r="D1165">
        <v>10</v>
      </c>
      <c r="E1165" s="1">
        <v>38627</v>
      </c>
      <c r="F1165" t="s">
        <v>28</v>
      </c>
      <c r="G1165">
        <v>1</v>
      </c>
      <c r="H1165">
        <v>2</v>
      </c>
      <c r="I1165">
        <v>2005</v>
      </c>
      <c r="J1165" t="s">
        <v>200</v>
      </c>
      <c r="K1165">
        <v>146</v>
      </c>
      <c r="L1165" t="s">
        <v>726</v>
      </c>
      <c r="M1165" t="s">
        <v>192</v>
      </c>
      <c r="N1165" t="s">
        <v>193</v>
      </c>
      <c r="O1165" t="s">
        <v>194</v>
      </c>
      <c r="Q1165" t="s">
        <v>195</v>
      </c>
      <c r="S1165">
        <v>28034</v>
      </c>
      <c r="T1165" t="s">
        <v>196</v>
      </c>
      <c r="U1165" t="s">
        <v>45</v>
      </c>
      <c r="V1165" t="s">
        <v>197</v>
      </c>
      <c r="W1165" t="s">
        <v>198</v>
      </c>
      <c r="X1165" t="s">
        <v>54</v>
      </c>
      <c r="Y1165" s="5">
        <f t="shared" si="36"/>
        <v>4149.07</v>
      </c>
      <c r="Z1165" s="3" t="str">
        <f t="shared" si="37"/>
        <v>February</v>
      </c>
      <c r="AA1165">
        <v>2005</v>
      </c>
    </row>
    <row r="1166" spans="1:27" x14ac:dyDescent="0.2">
      <c r="A1166">
        <v>10390</v>
      </c>
      <c r="B1166">
        <v>50</v>
      </c>
      <c r="C1166" s="5">
        <v>100</v>
      </c>
      <c r="D1166">
        <v>1</v>
      </c>
      <c r="E1166" s="1">
        <v>38445</v>
      </c>
      <c r="F1166" t="s">
        <v>28</v>
      </c>
      <c r="G1166">
        <v>1</v>
      </c>
      <c r="H1166">
        <v>3</v>
      </c>
      <c r="I1166">
        <v>2005</v>
      </c>
      <c r="J1166" t="s">
        <v>200</v>
      </c>
      <c r="K1166">
        <v>146</v>
      </c>
      <c r="L1166" t="s">
        <v>726</v>
      </c>
      <c r="M1166" t="s">
        <v>303</v>
      </c>
      <c r="N1166">
        <v>4155551450</v>
      </c>
      <c r="O1166" t="s">
        <v>304</v>
      </c>
      <c r="Q1166" t="s">
        <v>305</v>
      </c>
      <c r="R1166" t="s">
        <v>59</v>
      </c>
      <c r="S1166">
        <v>97562</v>
      </c>
      <c r="T1166" t="s">
        <v>35</v>
      </c>
      <c r="U1166" t="s">
        <v>36</v>
      </c>
      <c r="V1166" t="s">
        <v>306</v>
      </c>
      <c r="W1166" t="s">
        <v>307</v>
      </c>
      <c r="X1166" t="s">
        <v>167</v>
      </c>
      <c r="Y1166" s="5">
        <f t="shared" si="36"/>
        <v>5000</v>
      </c>
      <c r="Z1166" s="3" t="str">
        <f t="shared" si="37"/>
        <v>March</v>
      </c>
      <c r="AA1166">
        <v>2005</v>
      </c>
    </row>
    <row r="1167" spans="1:27" x14ac:dyDescent="0.2">
      <c r="A1167">
        <v>10109</v>
      </c>
      <c r="B1167">
        <v>47</v>
      </c>
      <c r="C1167" s="5">
        <v>100</v>
      </c>
      <c r="D1167">
        <v>2</v>
      </c>
      <c r="E1167" s="1">
        <v>37897</v>
      </c>
      <c r="F1167" t="s">
        <v>28</v>
      </c>
      <c r="G1167">
        <v>1</v>
      </c>
      <c r="H1167">
        <v>3</v>
      </c>
      <c r="I1167">
        <v>2003</v>
      </c>
      <c r="J1167" t="s">
        <v>200</v>
      </c>
      <c r="K1167">
        <v>141</v>
      </c>
      <c r="L1167" t="s">
        <v>728</v>
      </c>
      <c r="M1167" t="s">
        <v>346</v>
      </c>
      <c r="N1167">
        <v>2155559857</v>
      </c>
      <c r="O1167" t="s">
        <v>347</v>
      </c>
      <c r="Q1167" t="s">
        <v>241</v>
      </c>
      <c r="R1167" t="s">
        <v>156</v>
      </c>
      <c r="S1167">
        <v>71270</v>
      </c>
      <c r="T1167" t="s">
        <v>35</v>
      </c>
      <c r="U1167" t="s">
        <v>36</v>
      </c>
      <c r="V1167" t="s">
        <v>136</v>
      </c>
      <c r="W1167" t="s">
        <v>348</v>
      </c>
      <c r="X1167" t="s">
        <v>54</v>
      </c>
      <c r="Y1167" s="5">
        <f t="shared" si="36"/>
        <v>4700</v>
      </c>
      <c r="Z1167" s="3" t="str">
        <f t="shared" si="37"/>
        <v>March</v>
      </c>
      <c r="AA1167">
        <v>2003</v>
      </c>
    </row>
    <row r="1168" spans="1:27" x14ac:dyDescent="0.2">
      <c r="A1168">
        <v>10123</v>
      </c>
      <c r="B1168">
        <v>34</v>
      </c>
      <c r="C1168" s="5">
        <v>100</v>
      </c>
      <c r="D1168">
        <v>4</v>
      </c>
      <c r="E1168" t="s">
        <v>658</v>
      </c>
      <c r="F1168" t="s">
        <v>28</v>
      </c>
      <c r="G1168">
        <v>2</v>
      </c>
      <c r="H1168">
        <v>5</v>
      </c>
      <c r="I1168">
        <v>2003</v>
      </c>
      <c r="J1168" t="s">
        <v>200</v>
      </c>
      <c r="K1168">
        <v>141</v>
      </c>
      <c r="L1168" t="s">
        <v>728</v>
      </c>
      <c r="M1168" t="s">
        <v>350</v>
      </c>
      <c r="N1168" t="s">
        <v>351</v>
      </c>
      <c r="O1168" t="s">
        <v>352</v>
      </c>
      <c r="Q1168" t="s">
        <v>128</v>
      </c>
      <c r="S1168">
        <v>44000</v>
      </c>
      <c r="T1168" t="s">
        <v>44</v>
      </c>
      <c r="U1168" t="s">
        <v>45</v>
      </c>
      <c r="V1168" t="s">
        <v>353</v>
      </c>
      <c r="W1168" t="s">
        <v>354</v>
      </c>
      <c r="X1168" t="s">
        <v>54</v>
      </c>
      <c r="Y1168" s="5">
        <f t="shared" si="36"/>
        <v>3400</v>
      </c>
      <c r="Z1168" s="3" t="str">
        <f t="shared" si="37"/>
        <v>May</v>
      </c>
      <c r="AA1168">
        <v>2003</v>
      </c>
    </row>
    <row r="1169" spans="1:27" x14ac:dyDescent="0.2">
      <c r="A1169">
        <v>10137</v>
      </c>
      <c r="B1169">
        <v>31</v>
      </c>
      <c r="C1169" s="5">
        <v>100</v>
      </c>
      <c r="D1169">
        <v>4</v>
      </c>
      <c r="E1169" s="1">
        <v>37901</v>
      </c>
      <c r="F1169" t="s">
        <v>28</v>
      </c>
      <c r="G1169">
        <v>3</v>
      </c>
      <c r="H1169">
        <v>7</v>
      </c>
      <c r="I1169">
        <v>2003</v>
      </c>
      <c r="J1169" t="s">
        <v>200</v>
      </c>
      <c r="K1169">
        <v>141</v>
      </c>
      <c r="L1169" t="s">
        <v>728</v>
      </c>
      <c r="M1169" t="s">
        <v>40</v>
      </c>
      <c r="N1169" t="s">
        <v>41</v>
      </c>
      <c r="O1169" t="s">
        <v>42</v>
      </c>
      <c r="Q1169" t="s">
        <v>43</v>
      </c>
      <c r="S1169">
        <v>51100</v>
      </c>
      <c r="T1169" t="s">
        <v>44</v>
      </c>
      <c r="U1169" t="s">
        <v>45</v>
      </c>
      <c r="V1169" t="s">
        <v>46</v>
      </c>
      <c r="W1169" t="s">
        <v>47</v>
      </c>
      <c r="X1169" t="s">
        <v>54</v>
      </c>
      <c r="Y1169" s="5">
        <f t="shared" si="36"/>
        <v>3100</v>
      </c>
      <c r="Z1169" s="3" t="str">
        <f t="shared" si="37"/>
        <v>July</v>
      </c>
      <c r="AA1169">
        <v>2003</v>
      </c>
    </row>
    <row r="1170" spans="1:27" x14ac:dyDescent="0.2">
      <c r="A1170">
        <v>10148</v>
      </c>
      <c r="B1170">
        <v>28</v>
      </c>
      <c r="C1170" s="5">
        <v>100</v>
      </c>
      <c r="D1170">
        <v>11</v>
      </c>
      <c r="E1170" s="1">
        <v>37934</v>
      </c>
      <c r="F1170" t="s">
        <v>28</v>
      </c>
      <c r="G1170">
        <v>3</v>
      </c>
      <c r="H1170">
        <v>9</v>
      </c>
      <c r="I1170">
        <v>2003</v>
      </c>
      <c r="J1170" t="s">
        <v>200</v>
      </c>
      <c r="K1170">
        <v>141</v>
      </c>
      <c r="L1170" t="s">
        <v>728</v>
      </c>
      <c r="M1170" t="s">
        <v>320</v>
      </c>
      <c r="N1170" t="s">
        <v>321</v>
      </c>
      <c r="O1170" t="s">
        <v>322</v>
      </c>
      <c r="P1170" t="s">
        <v>323</v>
      </c>
      <c r="Q1170" t="s">
        <v>324</v>
      </c>
      <c r="R1170" t="s">
        <v>174</v>
      </c>
      <c r="S1170">
        <v>2060</v>
      </c>
      <c r="T1170" t="s">
        <v>103</v>
      </c>
      <c r="U1170" t="s">
        <v>104</v>
      </c>
      <c r="V1170" t="s">
        <v>325</v>
      </c>
      <c r="W1170" t="s">
        <v>326</v>
      </c>
      <c r="X1170" t="s">
        <v>54</v>
      </c>
      <c r="Y1170" s="5">
        <f t="shared" si="36"/>
        <v>2800</v>
      </c>
      <c r="Z1170" s="3" t="str">
        <f t="shared" si="37"/>
        <v>September</v>
      </c>
      <c r="AA1170">
        <v>2003</v>
      </c>
    </row>
    <row r="1171" spans="1:27" x14ac:dyDescent="0.2">
      <c r="A1171">
        <v>10161</v>
      </c>
      <c r="B1171">
        <v>36</v>
      </c>
      <c r="C1171" s="5">
        <v>100</v>
      </c>
      <c r="D1171">
        <v>10</v>
      </c>
      <c r="E1171" t="s">
        <v>618</v>
      </c>
      <c r="F1171" t="s">
        <v>28</v>
      </c>
      <c r="G1171">
        <v>4</v>
      </c>
      <c r="H1171">
        <v>10</v>
      </c>
      <c r="I1171">
        <v>2003</v>
      </c>
      <c r="J1171" t="s">
        <v>200</v>
      </c>
      <c r="K1171">
        <v>141</v>
      </c>
      <c r="L1171" t="s">
        <v>728</v>
      </c>
      <c r="M1171" t="s">
        <v>566</v>
      </c>
      <c r="N1171" t="s">
        <v>567</v>
      </c>
      <c r="O1171" t="s">
        <v>568</v>
      </c>
      <c r="Q1171" t="s">
        <v>569</v>
      </c>
      <c r="S1171">
        <v>8200</v>
      </c>
      <c r="T1171" t="s">
        <v>365</v>
      </c>
      <c r="U1171" t="s">
        <v>45</v>
      </c>
      <c r="V1171" t="s">
        <v>570</v>
      </c>
      <c r="W1171" t="s">
        <v>571</v>
      </c>
      <c r="X1171" t="s">
        <v>54</v>
      </c>
      <c r="Y1171" s="5">
        <f t="shared" si="36"/>
        <v>3600</v>
      </c>
      <c r="Z1171" s="3" t="str">
        <f t="shared" si="37"/>
        <v>October</v>
      </c>
      <c r="AA1171">
        <v>2003</v>
      </c>
    </row>
    <row r="1172" spans="1:27" x14ac:dyDescent="0.2">
      <c r="A1172">
        <v>10172</v>
      </c>
      <c r="B1172">
        <v>48</v>
      </c>
      <c r="C1172" s="5">
        <v>100</v>
      </c>
      <c r="D1172">
        <v>8</v>
      </c>
      <c r="E1172" s="1">
        <v>37752</v>
      </c>
      <c r="F1172" t="s">
        <v>28</v>
      </c>
      <c r="G1172">
        <v>4</v>
      </c>
      <c r="H1172">
        <v>11</v>
      </c>
      <c r="I1172">
        <v>2003</v>
      </c>
      <c r="J1172" t="s">
        <v>200</v>
      </c>
      <c r="K1172">
        <v>141</v>
      </c>
      <c r="L1172" t="s">
        <v>728</v>
      </c>
      <c r="M1172" t="s">
        <v>119</v>
      </c>
      <c r="N1172">
        <v>2035552570</v>
      </c>
      <c r="O1172" t="s">
        <v>120</v>
      </c>
      <c r="Q1172" t="s">
        <v>121</v>
      </c>
      <c r="R1172" t="s">
        <v>122</v>
      </c>
      <c r="S1172">
        <v>97562</v>
      </c>
      <c r="T1172" t="s">
        <v>35</v>
      </c>
      <c r="U1172" t="s">
        <v>36</v>
      </c>
      <c r="V1172" t="s">
        <v>123</v>
      </c>
      <c r="W1172" t="s">
        <v>61</v>
      </c>
      <c r="X1172" t="s">
        <v>54</v>
      </c>
      <c r="Y1172" s="5">
        <f t="shared" si="36"/>
        <v>4800</v>
      </c>
      <c r="Z1172" s="3" t="str">
        <f t="shared" si="37"/>
        <v>November</v>
      </c>
      <c r="AA1172">
        <v>2003</v>
      </c>
    </row>
    <row r="1173" spans="1:27" x14ac:dyDescent="0.2">
      <c r="A1173">
        <v>10181</v>
      </c>
      <c r="B1173">
        <v>39</v>
      </c>
      <c r="C1173" s="5">
        <v>100</v>
      </c>
      <c r="D1173">
        <v>4</v>
      </c>
      <c r="E1173" s="1">
        <v>37966</v>
      </c>
      <c r="F1173" t="s">
        <v>28</v>
      </c>
      <c r="G1173">
        <v>4</v>
      </c>
      <c r="H1173">
        <v>11</v>
      </c>
      <c r="I1173">
        <v>2003</v>
      </c>
      <c r="J1173" t="s">
        <v>200</v>
      </c>
      <c r="K1173">
        <v>141</v>
      </c>
      <c r="L1173" t="s">
        <v>728</v>
      </c>
      <c r="M1173" t="s">
        <v>79</v>
      </c>
      <c r="N1173" t="s">
        <v>80</v>
      </c>
      <c r="O1173" t="s">
        <v>81</v>
      </c>
      <c r="Q1173" t="s">
        <v>82</v>
      </c>
      <c r="S1173" t="s">
        <v>83</v>
      </c>
      <c r="T1173" t="s">
        <v>84</v>
      </c>
      <c r="U1173" t="s">
        <v>45</v>
      </c>
      <c r="V1173" t="s">
        <v>85</v>
      </c>
      <c r="W1173" t="s">
        <v>86</v>
      </c>
      <c r="X1173" t="s">
        <v>54</v>
      </c>
      <c r="Y1173" s="5">
        <f t="shared" si="36"/>
        <v>3900</v>
      </c>
      <c r="Z1173" s="3" t="str">
        <f t="shared" si="37"/>
        <v>November</v>
      </c>
      <c r="AA1173">
        <v>2003</v>
      </c>
    </row>
    <row r="1174" spans="1:27" x14ac:dyDescent="0.2">
      <c r="A1174">
        <v>10192</v>
      </c>
      <c r="B1174">
        <v>45</v>
      </c>
      <c r="C1174" s="5">
        <v>100</v>
      </c>
      <c r="D1174">
        <v>9</v>
      </c>
      <c r="E1174" t="s">
        <v>497</v>
      </c>
      <c r="F1174" t="s">
        <v>28</v>
      </c>
      <c r="G1174">
        <v>4</v>
      </c>
      <c r="H1174">
        <v>11</v>
      </c>
      <c r="I1174">
        <v>2003</v>
      </c>
      <c r="J1174" t="s">
        <v>200</v>
      </c>
      <c r="K1174">
        <v>141</v>
      </c>
      <c r="L1174" t="s">
        <v>728</v>
      </c>
      <c r="M1174" t="s">
        <v>308</v>
      </c>
      <c r="N1174">
        <v>6035558647</v>
      </c>
      <c r="O1174" t="s">
        <v>309</v>
      </c>
      <c r="Q1174" t="s">
        <v>310</v>
      </c>
      <c r="R1174" t="s">
        <v>311</v>
      </c>
      <c r="S1174">
        <v>62005</v>
      </c>
      <c r="T1174" t="s">
        <v>35</v>
      </c>
      <c r="U1174" t="s">
        <v>36</v>
      </c>
      <c r="V1174" t="s">
        <v>60</v>
      </c>
      <c r="W1174" t="s">
        <v>307</v>
      </c>
      <c r="X1174" t="s">
        <v>54</v>
      </c>
      <c r="Y1174" s="5">
        <f t="shared" si="36"/>
        <v>4500</v>
      </c>
      <c r="Z1174" s="3" t="str">
        <f t="shared" si="37"/>
        <v>November</v>
      </c>
      <c r="AA1174">
        <v>2003</v>
      </c>
    </row>
    <row r="1175" spans="1:27" x14ac:dyDescent="0.2">
      <c r="A1175">
        <v>10204</v>
      </c>
      <c r="B1175">
        <v>35</v>
      </c>
      <c r="C1175" s="5">
        <v>100</v>
      </c>
      <c r="D1175">
        <v>15</v>
      </c>
      <c r="E1175" s="1">
        <v>37664</v>
      </c>
      <c r="F1175" t="s">
        <v>28</v>
      </c>
      <c r="G1175">
        <v>4</v>
      </c>
      <c r="H1175">
        <v>12</v>
      </c>
      <c r="I1175">
        <v>2003</v>
      </c>
      <c r="J1175" t="s">
        <v>200</v>
      </c>
      <c r="K1175">
        <v>141</v>
      </c>
      <c r="L1175" t="s">
        <v>728</v>
      </c>
      <c r="M1175" t="s">
        <v>539</v>
      </c>
      <c r="N1175">
        <v>2125557413</v>
      </c>
      <c r="O1175" t="s">
        <v>540</v>
      </c>
      <c r="P1175" t="s">
        <v>541</v>
      </c>
      <c r="Q1175" t="s">
        <v>33</v>
      </c>
      <c r="R1175" t="s">
        <v>34</v>
      </c>
      <c r="S1175">
        <v>10022</v>
      </c>
      <c r="T1175" t="s">
        <v>35</v>
      </c>
      <c r="U1175" t="s">
        <v>36</v>
      </c>
      <c r="V1175" t="s">
        <v>60</v>
      </c>
      <c r="W1175" t="s">
        <v>542</v>
      </c>
      <c r="X1175" t="s">
        <v>54</v>
      </c>
      <c r="Y1175" s="5">
        <f t="shared" si="36"/>
        <v>3500</v>
      </c>
      <c r="Z1175" s="3" t="str">
        <f t="shared" si="37"/>
        <v>December</v>
      </c>
      <c r="AA1175">
        <v>2003</v>
      </c>
    </row>
    <row r="1176" spans="1:27" x14ac:dyDescent="0.2">
      <c r="A1176">
        <v>10212</v>
      </c>
      <c r="B1176">
        <v>45</v>
      </c>
      <c r="C1176" s="5">
        <v>100</v>
      </c>
      <c r="D1176">
        <v>8</v>
      </c>
      <c r="E1176" t="s">
        <v>589</v>
      </c>
      <c r="F1176" t="s">
        <v>28</v>
      </c>
      <c r="G1176">
        <v>1</v>
      </c>
      <c r="H1176">
        <v>1</v>
      </c>
      <c r="I1176">
        <v>2004</v>
      </c>
      <c r="J1176" t="s">
        <v>200</v>
      </c>
      <c r="K1176">
        <v>141</v>
      </c>
      <c r="L1176" t="s">
        <v>728</v>
      </c>
      <c r="M1176" t="s">
        <v>192</v>
      </c>
      <c r="N1176" t="s">
        <v>193</v>
      </c>
      <c r="O1176" t="s">
        <v>194</v>
      </c>
      <c r="Q1176" t="s">
        <v>195</v>
      </c>
      <c r="S1176">
        <v>28034</v>
      </c>
      <c r="T1176" t="s">
        <v>196</v>
      </c>
      <c r="U1176" t="s">
        <v>45</v>
      </c>
      <c r="V1176" t="s">
        <v>197</v>
      </c>
      <c r="W1176" t="s">
        <v>198</v>
      </c>
      <c r="X1176" t="s">
        <v>54</v>
      </c>
      <c r="Y1176" s="5">
        <f t="shared" si="36"/>
        <v>4500</v>
      </c>
      <c r="Z1176" s="3" t="str">
        <f t="shared" si="37"/>
        <v>January</v>
      </c>
      <c r="AA1176">
        <v>2004</v>
      </c>
    </row>
    <row r="1177" spans="1:27" x14ac:dyDescent="0.2">
      <c r="A1177">
        <v>10226</v>
      </c>
      <c r="B1177">
        <v>46</v>
      </c>
      <c r="C1177" s="5">
        <v>100</v>
      </c>
      <c r="D1177">
        <v>6</v>
      </c>
      <c r="E1177" t="s">
        <v>659</v>
      </c>
      <c r="F1177" t="s">
        <v>28</v>
      </c>
      <c r="G1177">
        <v>1</v>
      </c>
      <c r="H1177">
        <v>2</v>
      </c>
      <c r="I1177">
        <v>2004</v>
      </c>
      <c r="J1177" t="s">
        <v>200</v>
      </c>
      <c r="K1177">
        <v>141</v>
      </c>
      <c r="L1177" t="s">
        <v>728</v>
      </c>
      <c r="M1177" t="s">
        <v>406</v>
      </c>
      <c r="N1177">
        <v>7605558146</v>
      </c>
      <c r="O1177" t="s">
        <v>407</v>
      </c>
      <c r="Q1177" t="s">
        <v>408</v>
      </c>
      <c r="R1177" t="s">
        <v>59</v>
      </c>
      <c r="S1177">
        <v>91217</v>
      </c>
      <c r="T1177" t="s">
        <v>35</v>
      </c>
      <c r="U1177" t="s">
        <v>36</v>
      </c>
      <c r="V1177" t="s">
        <v>264</v>
      </c>
      <c r="W1177" t="s">
        <v>307</v>
      </c>
      <c r="X1177" t="s">
        <v>167</v>
      </c>
      <c r="Y1177" s="5">
        <f t="shared" si="36"/>
        <v>4600</v>
      </c>
      <c r="Z1177" s="3" t="str">
        <f t="shared" si="37"/>
        <v>February</v>
      </c>
      <c r="AA1177">
        <v>2004</v>
      </c>
    </row>
    <row r="1178" spans="1:27" x14ac:dyDescent="0.2">
      <c r="A1178">
        <v>10240</v>
      </c>
      <c r="B1178">
        <v>37</v>
      </c>
      <c r="C1178" s="5">
        <v>100</v>
      </c>
      <c r="D1178">
        <v>1</v>
      </c>
      <c r="E1178" t="s">
        <v>619</v>
      </c>
      <c r="F1178" t="s">
        <v>28</v>
      </c>
      <c r="G1178">
        <v>2</v>
      </c>
      <c r="H1178">
        <v>4</v>
      </c>
      <c r="I1178">
        <v>2004</v>
      </c>
      <c r="J1178" t="s">
        <v>200</v>
      </c>
      <c r="K1178">
        <v>141</v>
      </c>
      <c r="L1178" t="s">
        <v>728</v>
      </c>
      <c r="M1178" t="s">
        <v>339</v>
      </c>
      <c r="N1178" t="s">
        <v>340</v>
      </c>
      <c r="O1178" t="s">
        <v>341</v>
      </c>
      <c r="Q1178" t="s">
        <v>342</v>
      </c>
      <c r="R1178" t="s">
        <v>342</v>
      </c>
      <c r="S1178" t="s">
        <v>343</v>
      </c>
      <c r="T1178" t="s">
        <v>223</v>
      </c>
      <c r="U1178" t="s">
        <v>223</v>
      </c>
      <c r="V1178" t="s">
        <v>344</v>
      </c>
      <c r="W1178" t="s">
        <v>345</v>
      </c>
      <c r="X1178" t="s">
        <v>54</v>
      </c>
      <c r="Y1178" s="5">
        <f t="shared" si="36"/>
        <v>3700</v>
      </c>
      <c r="Z1178" s="3" t="str">
        <f t="shared" si="37"/>
        <v>April</v>
      </c>
      <c r="AA1178">
        <v>2004</v>
      </c>
    </row>
    <row r="1179" spans="1:27" x14ac:dyDescent="0.2">
      <c r="A1179">
        <v>10253</v>
      </c>
      <c r="B1179">
        <v>31</v>
      </c>
      <c r="C1179" s="5">
        <v>100</v>
      </c>
      <c r="D1179">
        <v>3</v>
      </c>
      <c r="E1179" s="1">
        <v>37992</v>
      </c>
      <c r="F1179" t="s">
        <v>380</v>
      </c>
      <c r="G1179">
        <v>2</v>
      </c>
      <c r="H1179">
        <v>6</v>
      </c>
      <c r="I1179">
        <v>2004</v>
      </c>
      <c r="J1179" t="s">
        <v>200</v>
      </c>
      <c r="K1179">
        <v>141</v>
      </c>
      <c r="L1179" t="s">
        <v>728</v>
      </c>
      <c r="M1179" t="s">
        <v>182</v>
      </c>
      <c r="N1179" t="s">
        <v>183</v>
      </c>
      <c r="O1179" t="s">
        <v>184</v>
      </c>
      <c r="Q1179" t="s">
        <v>185</v>
      </c>
      <c r="S1179" t="s">
        <v>186</v>
      </c>
      <c r="T1179" t="s">
        <v>187</v>
      </c>
      <c r="U1179" t="s">
        <v>45</v>
      </c>
      <c r="V1179" t="s">
        <v>188</v>
      </c>
      <c r="W1179" t="s">
        <v>189</v>
      </c>
      <c r="X1179" t="s">
        <v>54</v>
      </c>
      <c r="Y1179" s="5">
        <f t="shared" si="36"/>
        <v>3100</v>
      </c>
      <c r="Z1179" s="3" t="str">
        <f t="shared" si="37"/>
        <v>June</v>
      </c>
      <c r="AA1179">
        <v>2004</v>
      </c>
    </row>
    <row r="1180" spans="1:27" x14ac:dyDescent="0.2">
      <c r="A1180">
        <v>10266</v>
      </c>
      <c r="B1180">
        <v>33</v>
      </c>
      <c r="C1180" s="5">
        <v>100</v>
      </c>
      <c r="D1180">
        <v>4</v>
      </c>
      <c r="E1180" s="1">
        <v>38145</v>
      </c>
      <c r="F1180" t="s">
        <v>28</v>
      </c>
      <c r="G1180">
        <v>3</v>
      </c>
      <c r="H1180">
        <v>7</v>
      </c>
      <c r="I1180">
        <v>2004</v>
      </c>
      <c r="J1180" t="s">
        <v>200</v>
      </c>
      <c r="K1180">
        <v>141</v>
      </c>
      <c r="L1180" t="s">
        <v>728</v>
      </c>
      <c r="M1180" t="s">
        <v>512</v>
      </c>
      <c r="N1180" t="s">
        <v>513</v>
      </c>
      <c r="O1180" t="s">
        <v>514</v>
      </c>
      <c r="Q1180" t="s">
        <v>515</v>
      </c>
      <c r="S1180">
        <v>42100</v>
      </c>
      <c r="T1180" t="s">
        <v>288</v>
      </c>
      <c r="U1180" t="s">
        <v>45</v>
      </c>
      <c r="V1180" t="s">
        <v>516</v>
      </c>
      <c r="W1180" t="s">
        <v>517</v>
      </c>
      <c r="X1180" t="s">
        <v>54</v>
      </c>
      <c r="Y1180" s="5">
        <f t="shared" si="36"/>
        <v>3300</v>
      </c>
      <c r="Z1180" s="3" t="str">
        <f t="shared" si="37"/>
        <v>July</v>
      </c>
      <c r="AA1180">
        <v>2004</v>
      </c>
    </row>
    <row r="1181" spans="1:27" x14ac:dyDescent="0.2">
      <c r="A1181">
        <v>10278</v>
      </c>
      <c r="B1181">
        <v>31</v>
      </c>
      <c r="C1181" s="5">
        <v>100</v>
      </c>
      <c r="D1181">
        <v>4</v>
      </c>
      <c r="E1181" s="1">
        <v>38146</v>
      </c>
      <c r="F1181" t="s">
        <v>28</v>
      </c>
      <c r="G1181">
        <v>3</v>
      </c>
      <c r="H1181">
        <v>8</v>
      </c>
      <c r="I1181">
        <v>2004</v>
      </c>
      <c r="J1181" t="s">
        <v>200</v>
      </c>
      <c r="K1181">
        <v>141</v>
      </c>
      <c r="L1181" t="s">
        <v>728</v>
      </c>
      <c r="M1181" t="s">
        <v>620</v>
      </c>
      <c r="N1181">
        <v>7025551838</v>
      </c>
      <c r="O1181" t="s">
        <v>621</v>
      </c>
      <c r="Q1181" t="s">
        <v>622</v>
      </c>
      <c r="R1181" t="s">
        <v>623</v>
      </c>
      <c r="S1181">
        <v>83030</v>
      </c>
      <c r="T1181" t="s">
        <v>35</v>
      </c>
      <c r="U1181" t="s">
        <v>36</v>
      </c>
      <c r="V1181" t="s">
        <v>123</v>
      </c>
      <c r="W1181" t="s">
        <v>453</v>
      </c>
      <c r="X1181" t="s">
        <v>54</v>
      </c>
      <c r="Y1181" s="5">
        <f t="shared" si="36"/>
        <v>3100</v>
      </c>
      <c r="Z1181" s="3" t="str">
        <f t="shared" si="37"/>
        <v>August</v>
      </c>
      <c r="AA1181">
        <v>2004</v>
      </c>
    </row>
    <row r="1182" spans="1:27" x14ac:dyDescent="0.2">
      <c r="A1182">
        <v>10287</v>
      </c>
      <c r="B1182">
        <v>27</v>
      </c>
      <c r="C1182" s="5">
        <v>100</v>
      </c>
      <c r="D1182">
        <v>2</v>
      </c>
      <c r="E1182" t="s">
        <v>522</v>
      </c>
      <c r="F1182" t="s">
        <v>28</v>
      </c>
      <c r="G1182">
        <v>3</v>
      </c>
      <c r="H1182">
        <v>8</v>
      </c>
      <c r="I1182">
        <v>2004</v>
      </c>
      <c r="J1182" t="s">
        <v>200</v>
      </c>
      <c r="K1182">
        <v>141</v>
      </c>
      <c r="L1182" t="s">
        <v>728</v>
      </c>
      <c r="M1182" t="s">
        <v>506</v>
      </c>
      <c r="N1182" t="s">
        <v>507</v>
      </c>
      <c r="O1182" t="s">
        <v>508</v>
      </c>
      <c r="Q1182" t="s">
        <v>509</v>
      </c>
      <c r="S1182">
        <v>1203</v>
      </c>
      <c r="T1182" t="s">
        <v>510</v>
      </c>
      <c r="U1182" t="s">
        <v>45</v>
      </c>
      <c r="V1182" t="s">
        <v>511</v>
      </c>
      <c r="W1182" t="s">
        <v>111</v>
      </c>
      <c r="X1182" t="s">
        <v>54</v>
      </c>
      <c r="Y1182" s="5">
        <f t="shared" si="36"/>
        <v>2700</v>
      </c>
      <c r="Z1182" s="3" t="str">
        <f t="shared" si="37"/>
        <v>August</v>
      </c>
      <c r="AA1182">
        <v>2004</v>
      </c>
    </row>
    <row r="1183" spans="1:27" x14ac:dyDescent="0.2">
      <c r="A1183">
        <v>10301</v>
      </c>
      <c r="B1183">
        <v>39</v>
      </c>
      <c r="C1183" s="5">
        <v>100</v>
      </c>
      <c r="D1183">
        <v>6</v>
      </c>
      <c r="E1183" s="1">
        <v>37751</v>
      </c>
      <c r="F1183" t="s">
        <v>28</v>
      </c>
      <c r="G1183">
        <v>4</v>
      </c>
      <c r="H1183">
        <v>10</v>
      </c>
      <c r="I1183">
        <v>2003</v>
      </c>
      <c r="J1183" t="s">
        <v>200</v>
      </c>
      <c r="K1183">
        <v>141</v>
      </c>
      <c r="L1183" t="s">
        <v>728</v>
      </c>
      <c r="M1183" t="s">
        <v>624</v>
      </c>
      <c r="N1183" t="s">
        <v>625</v>
      </c>
      <c r="O1183" t="s">
        <v>626</v>
      </c>
      <c r="Q1183" t="s">
        <v>627</v>
      </c>
      <c r="S1183" t="s">
        <v>628</v>
      </c>
      <c r="T1183" t="s">
        <v>84</v>
      </c>
      <c r="U1183" t="s">
        <v>45</v>
      </c>
      <c r="V1183" t="s">
        <v>629</v>
      </c>
      <c r="W1183" t="s">
        <v>630</v>
      </c>
      <c r="X1183" t="s">
        <v>54</v>
      </c>
      <c r="Y1183" s="5">
        <f t="shared" si="36"/>
        <v>3900</v>
      </c>
      <c r="Z1183" s="3" t="str">
        <f t="shared" si="37"/>
        <v>October</v>
      </c>
      <c r="AA1183">
        <v>2003</v>
      </c>
    </row>
    <row r="1184" spans="1:27" x14ac:dyDescent="0.2">
      <c r="A1184">
        <v>10311</v>
      </c>
      <c r="B1184">
        <v>32</v>
      </c>
      <c r="C1184" s="5">
        <v>100</v>
      </c>
      <c r="D1184">
        <v>11</v>
      </c>
      <c r="E1184" t="s">
        <v>528</v>
      </c>
      <c r="F1184" t="s">
        <v>28</v>
      </c>
      <c r="G1184">
        <v>4</v>
      </c>
      <c r="H1184">
        <v>10</v>
      </c>
      <c r="I1184">
        <v>2004</v>
      </c>
      <c r="J1184" t="s">
        <v>200</v>
      </c>
      <c r="K1184">
        <v>141</v>
      </c>
      <c r="L1184" t="s">
        <v>728</v>
      </c>
      <c r="M1184" t="s">
        <v>192</v>
      </c>
      <c r="N1184" t="s">
        <v>193</v>
      </c>
      <c r="O1184" t="s">
        <v>194</v>
      </c>
      <c r="Q1184" t="s">
        <v>195</v>
      </c>
      <c r="S1184">
        <v>28034</v>
      </c>
      <c r="T1184" t="s">
        <v>196</v>
      </c>
      <c r="U1184" t="s">
        <v>45</v>
      </c>
      <c r="V1184" t="s">
        <v>197</v>
      </c>
      <c r="W1184" t="s">
        <v>198</v>
      </c>
      <c r="X1184" t="s">
        <v>54</v>
      </c>
      <c r="Y1184" s="5">
        <f t="shared" si="36"/>
        <v>3200</v>
      </c>
      <c r="Z1184" s="3" t="str">
        <f t="shared" si="37"/>
        <v>October</v>
      </c>
      <c r="AA1184">
        <v>2004</v>
      </c>
    </row>
    <row r="1185" spans="1:27" x14ac:dyDescent="0.2">
      <c r="A1185">
        <v>10321</v>
      </c>
      <c r="B1185">
        <v>28</v>
      </c>
      <c r="C1185" s="5">
        <v>100</v>
      </c>
      <c r="D1185">
        <v>8</v>
      </c>
      <c r="E1185" s="1">
        <v>38088</v>
      </c>
      <c r="F1185" t="s">
        <v>28</v>
      </c>
      <c r="G1185">
        <v>4</v>
      </c>
      <c r="H1185">
        <v>11</v>
      </c>
      <c r="I1185">
        <v>2004</v>
      </c>
      <c r="J1185" t="s">
        <v>200</v>
      </c>
      <c r="K1185">
        <v>141</v>
      </c>
      <c r="L1185" t="s">
        <v>728</v>
      </c>
      <c r="M1185" t="s">
        <v>177</v>
      </c>
      <c r="N1185">
        <v>5085552555</v>
      </c>
      <c r="O1185" t="s">
        <v>178</v>
      </c>
      <c r="Q1185" t="s">
        <v>179</v>
      </c>
      <c r="R1185" t="s">
        <v>135</v>
      </c>
      <c r="S1185">
        <v>50553</v>
      </c>
      <c r="T1185" t="s">
        <v>35</v>
      </c>
      <c r="U1185" t="s">
        <v>36</v>
      </c>
      <c r="V1185" t="s">
        <v>180</v>
      </c>
      <c r="W1185" t="s">
        <v>181</v>
      </c>
      <c r="X1185" t="s">
        <v>54</v>
      </c>
      <c r="Y1185" s="5">
        <f t="shared" si="36"/>
        <v>2800</v>
      </c>
      <c r="Z1185" s="3" t="str">
        <f t="shared" si="37"/>
        <v>November</v>
      </c>
      <c r="AA1185">
        <v>2004</v>
      </c>
    </row>
    <row r="1186" spans="1:27" x14ac:dyDescent="0.2">
      <c r="A1186">
        <v>10331</v>
      </c>
      <c r="B1186">
        <v>26</v>
      </c>
      <c r="C1186" s="5">
        <v>67.91</v>
      </c>
      <c r="D1186">
        <v>12</v>
      </c>
      <c r="E1186" t="s">
        <v>631</v>
      </c>
      <c r="F1186" t="s">
        <v>28</v>
      </c>
      <c r="G1186">
        <v>4</v>
      </c>
      <c r="H1186">
        <v>11</v>
      </c>
      <c r="I1186">
        <v>2004</v>
      </c>
      <c r="J1186" t="s">
        <v>200</v>
      </c>
      <c r="K1186">
        <v>141</v>
      </c>
      <c r="L1186" t="s">
        <v>728</v>
      </c>
      <c r="M1186" t="s">
        <v>346</v>
      </c>
      <c r="N1186">
        <v>2155559857</v>
      </c>
      <c r="O1186" t="s">
        <v>347</v>
      </c>
      <c r="Q1186" t="s">
        <v>241</v>
      </c>
      <c r="R1186" t="s">
        <v>156</v>
      </c>
      <c r="S1186">
        <v>71270</v>
      </c>
      <c r="T1186" t="s">
        <v>35</v>
      </c>
      <c r="U1186" t="s">
        <v>36</v>
      </c>
      <c r="V1186" t="s">
        <v>136</v>
      </c>
      <c r="W1186" t="s">
        <v>348</v>
      </c>
      <c r="X1186" t="s">
        <v>39</v>
      </c>
      <c r="Y1186" s="5">
        <f t="shared" si="36"/>
        <v>1765.6599999999999</v>
      </c>
      <c r="Z1186" s="3" t="str">
        <f t="shared" si="37"/>
        <v>November</v>
      </c>
      <c r="AA1186">
        <v>2004</v>
      </c>
    </row>
    <row r="1187" spans="1:27" x14ac:dyDescent="0.2">
      <c r="A1187">
        <v>10343</v>
      </c>
      <c r="B1187">
        <v>44</v>
      </c>
      <c r="C1187" s="5">
        <v>84.88</v>
      </c>
      <c r="D1187">
        <v>2</v>
      </c>
      <c r="E1187" t="s">
        <v>159</v>
      </c>
      <c r="F1187" t="s">
        <v>28</v>
      </c>
      <c r="G1187">
        <v>4</v>
      </c>
      <c r="H1187">
        <v>11</v>
      </c>
      <c r="I1187">
        <v>2004</v>
      </c>
      <c r="J1187" t="s">
        <v>200</v>
      </c>
      <c r="K1187">
        <v>141</v>
      </c>
      <c r="L1187" t="s">
        <v>728</v>
      </c>
      <c r="M1187" t="s">
        <v>40</v>
      </c>
      <c r="N1187" t="s">
        <v>41</v>
      </c>
      <c r="O1187" t="s">
        <v>42</v>
      </c>
      <c r="Q1187" t="s">
        <v>43</v>
      </c>
      <c r="S1187">
        <v>51100</v>
      </c>
      <c r="T1187" t="s">
        <v>44</v>
      </c>
      <c r="U1187" t="s">
        <v>45</v>
      </c>
      <c r="V1187" t="s">
        <v>46</v>
      </c>
      <c r="W1187" t="s">
        <v>47</v>
      </c>
      <c r="X1187" t="s">
        <v>54</v>
      </c>
      <c r="Y1187" s="5">
        <f t="shared" si="36"/>
        <v>3734.72</v>
      </c>
      <c r="Z1187" s="3" t="str">
        <f t="shared" si="37"/>
        <v>November</v>
      </c>
      <c r="AA1187">
        <v>2004</v>
      </c>
    </row>
    <row r="1188" spans="1:27" x14ac:dyDescent="0.2">
      <c r="A1188">
        <v>10367</v>
      </c>
      <c r="B1188">
        <v>46</v>
      </c>
      <c r="C1188" s="5">
        <v>100</v>
      </c>
      <c r="D1188">
        <v>6</v>
      </c>
      <c r="E1188" s="1">
        <v>38687</v>
      </c>
      <c r="F1188" t="s">
        <v>462</v>
      </c>
      <c r="G1188">
        <v>1</v>
      </c>
      <c r="H1188">
        <v>1</v>
      </c>
      <c r="I1188">
        <v>2005</v>
      </c>
      <c r="J1188" t="s">
        <v>200</v>
      </c>
      <c r="K1188">
        <v>141</v>
      </c>
      <c r="L1188" t="s">
        <v>728</v>
      </c>
      <c r="M1188" t="s">
        <v>56</v>
      </c>
      <c r="N1188">
        <v>6265557265</v>
      </c>
      <c r="O1188" t="s">
        <v>57</v>
      </c>
      <c r="Q1188" t="s">
        <v>58</v>
      </c>
      <c r="R1188" t="s">
        <v>59</v>
      </c>
      <c r="S1188">
        <v>90003</v>
      </c>
      <c r="T1188" t="s">
        <v>35</v>
      </c>
      <c r="U1188" t="s">
        <v>36</v>
      </c>
      <c r="V1188" t="s">
        <v>60</v>
      </c>
      <c r="W1188" t="s">
        <v>61</v>
      </c>
      <c r="X1188" t="s">
        <v>54</v>
      </c>
      <c r="Y1188" s="5">
        <f t="shared" si="36"/>
        <v>4600</v>
      </c>
      <c r="Z1188" s="3" t="str">
        <f t="shared" si="37"/>
        <v>January</v>
      </c>
      <c r="AA1188">
        <v>2005</v>
      </c>
    </row>
    <row r="1189" spans="1:27" x14ac:dyDescent="0.2">
      <c r="A1189">
        <v>10379</v>
      </c>
      <c r="B1189">
        <v>32</v>
      </c>
      <c r="C1189" s="5">
        <v>70.83</v>
      </c>
      <c r="D1189">
        <v>4</v>
      </c>
      <c r="E1189" s="1">
        <v>38627</v>
      </c>
      <c r="F1189" t="s">
        <v>28</v>
      </c>
      <c r="G1189">
        <v>1</v>
      </c>
      <c r="H1189">
        <v>2</v>
      </c>
      <c r="I1189">
        <v>2005</v>
      </c>
      <c r="J1189" t="s">
        <v>200</v>
      </c>
      <c r="K1189">
        <v>141</v>
      </c>
      <c r="L1189" t="s">
        <v>728</v>
      </c>
      <c r="M1189" t="s">
        <v>192</v>
      </c>
      <c r="N1189" t="s">
        <v>193</v>
      </c>
      <c r="O1189" t="s">
        <v>194</v>
      </c>
      <c r="Q1189" t="s">
        <v>195</v>
      </c>
      <c r="S1189">
        <v>28034</v>
      </c>
      <c r="T1189" t="s">
        <v>196</v>
      </c>
      <c r="U1189" t="s">
        <v>45</v>
      </c>
      <c r="V1189" t="s">
        <v>197</v>
      </c>
      <c r="W1189" t="s">
        <v>198</v>
      </c>
      <c r="X1189" t="s">
        <v>39</v>
      </c>
      <c r="Y1189" s="5">
        <f t="shared" si="36"/>
        <v>2266.56</v>
      </c>
      <c r="Z1189" s="3" t="str">
        <f t="shared" si="37"/>
        <v>February</v>
      </c>
      <c r="AA1189">
        <v>2005</v>
      </c>
    </row>
    <row r="1190" spans="1:27" x14ac:dyDescent="0.2">
      <c r="A1190">
        <v>10406</v>
      </c>
      <c r="B1190">
        <v>65</v>
      </c>
      <c r="C1190" s="5">
        <v>100</v>
      </c>
      <c r="D1190">
        <v>1</v>
      </c>
      <c r="E1190" t="s">
        <v>632</v>
      </c>
      <c r="F1190" t="s">
        <v>191</v>
      </c>
      <c r="G1190">
        <v>2</v>
      </c>
      <c r="H1190">
        <v>4</v>
      </c>
      <c r="I1190">
        <v>2005</v>
      </c>
      <c r="J1190" t="s">
        <v>200</v>
      </c>
      <c r="K1190">
        <v>141</v>
      </c>
      <c r="L1190" t="s">
        <v>728</v>
      </c>
      <c r="M1190" t="s">
        <v>361</v>
      </c>
      <c r="N1190" t="s">
        <v>362</v>
      </c>
      <c r="O1190" t="s">
        <v>363</v>
      </c>
      <c r="Q1190" t="s">
        <v>364</v>
      </c>
      <c r="S1190">
        <v>1734</v>
      </c>
      <c r="T1190" t="s">
        <v>365</v>
      </c>
      <c r="U1190" t="s">
        <v>45</v>
      </c>
      <c r="V1190" t="s">
        <v>366</v>
      </c>
      <c r="W1190" t="s">
        <v>367</v>
      </c>
      <c r="X1190" t="s">
        <v>167</v>
      </c>
      <c r="Y1190" s="5">
        <f t="shared" si="36"/>
        <v>6500</v>
      </c>
      <c r="Z1190" s="3" t="str">
        <f t="shared" si="37"/>
        <v>April</v>
      </c>
      <c r="AA1190">
        <v>2005</v>
      </c>
    </row>
    <row r="1191" spans="1:27" x14ac:dyDescent="0.2">
      <c r="A1191">
        <v>10419</v>
      </c>
      <c r="B1191">
        <v>43</v>
      </c>
      <c r="C1191" s="5">
        <v>100</v>
      </c>
      <c r="D1191">
        <v>3</v>
      </c>
      <c r="E1191" t="s">
        <v>536</v>
      </c>
      <c r="F1191" t="s">
        <v>28</v>
      </c>
      <c r="G1191">
        <v>2</v>
      </c>
      <c r="H1191">
        <v>5</v>
      </c>
      <c r="I1191">
        <v>2005</v>
      </c>
      <c r="J1191" t="s">
        <v>200</v>
      </c>
      <c r="K1191">
        <v>141</v>
      </c>
      <c r="L1191" t="s">
        <v>728</v>
      </c>
      <c r="M1191" t="s">
        <v>160</v>
      </c>
      <c r="N1191" t="s">
        <v>161</v>
      </c>
      <c r="O1191" t="s">
        <v>162</v>
      </c>
      <c r="Q1191" t="s">
        <v>163</v>
      </c>
      <c r="S1191">
        <v>5020</v>
      </c>
      <c r="T1191" t="s">
        <v>164</v>
      </c>
      <c r="U1191" t="s">
        <v>45</v>
      </c>
      <c r="V1191" t="s">
        <v>165</v>
      </c>
      <c r="W1191" t="s">
        <v>166</v>
      </c>
      <c r="X1191" t="s">
        <v>54</v>
      </c>
      <c r="Y1191" s="5">
        <f t="shared" si="36"/>
        <v>4300</v>
      </c>
      <c r="Z1191" s="3" t="str">
        <f t="shared" si="37"/>
        <v>May</v>
      </c>
      <c r="AA1191">
        <v>2005</v>
      </c>
    </row>
    <row r="1192" spans="1:27" x14ac:dyDescent="0.2">
      <c r="A1192">
        <v>10108</v>
      </c>
      <c r="B1192">
        <v>43</v>
      </c>
      <c r="C1192" s="5">
        <v>67.77</v>
      </c>
      <c r="D1192">
        <v>12</v>
      </c>
      <c r="E1192" s="1">
        <v>37683</v>
      </c>
      <c r="F1192" t="s">
        <v>28</v>
      </c>
      <c r="G1192">
        <v>1</v>
      </c>
      <c r="H1192">
        <v>3</v>
      </c>
      <c r="I1192">
        <v>2003</v>
      </c>
      <c r="J1192" t="s">
        <v>29</v>
      </c>
      <c r="K1192">
        <v>62</v>
      </c>
      <c r="L1192" t="s">
        <v>729</v>
      </c>
      <c r="M1192" t="s">
        <v>483</v>
      </c>
      <c r="N1192" t="s">
        <v>484</v>
      </c>
      <c r="O1192" t="s">
        <v>485</v>
      </c>
      <c r="Q1192" t="s">
        <v>486</v>
      </c>
      <c r="S1192" t="s">
        <v>487</v>
      </c>
      <c r="T1192" t="s">
        <v>488</v>
      </c>
      <c r="U1192" t="s">
        <v>223</v>
      </c>
      <c r="V1192" t="s">
        <v>489</v>
      </c>
      <c r="W1192" t="s">
        <v>490</v>
      </c>
      <c r="X1192" t="s">
        <v>39</v>
      </c>
      <c r="Y1192" s="5">
        <f t="shared" si="36"/>
        <v>2914.1099999999997</v>
      </c>
      <c r="Z1192" s="3" t="str">
        <f t="shared" si="37"/>
        <v>March</v>
      </c>
      <c r="AA1192">
        <v>2003</v>
      </c>
    </row>
    <row r="1193" spans="1:27" x14ac:dyDescent="0.2">
      <c r="A1193">
        <v>10122</v>
      </c>
      <c r="B1193">
        <v>35</v>
      </c>
      <c r="C1193" s="5">
        <v>49.74</v>
      </c>
      <c r="D1193">
        <v>16</v>
      </c>
      <c r="E1193" s="1">
        <v>37838</v>
      </c>
      <c r="F1193" t="s">
        <v>28</v>
      </c>
      <c r="G1193">
        <v>2</v>
      </c>
      <c r="H1193">
        <v>5</v>
      </c>
      <c r="I1193">
        <v>2003</v>
      </c>
      <c r="J1193" t="s">
        <v>29</v>
      </c>
      <c r="K1193">
        <v>62</v>
      </c>
      <c r="L1193" t="s">
        <v>729</v>
      </c>
      <c r="M1193" t="s">
        <v>491</v>
      </c>
      <c r="N1193" t="s">
        <v>492</v>
      </c>
      <c r="O1193" t="s">
        <v>493</v>
      </c>
      <c r="Q1193" t="s">
        <v>494</v>
      </c>
      <c r="S1193">
        <v>13008</v>
      </c>
      <c r="T1193" t="s">
        <v>44</v>
      </c>
      <c r="U1193" t="s">
        <v>45</v>
      </c>
      <c r="V1193" t="s">
        <v>495</v>
      </c>
      <c r="W1193" t="s">
        <v>496</v>
      </c>
      <c r="X1193" t="s">
        <v>39</v>
      </c>
      <c r="Y1193" s="5">
        <f t="shared" si="36"/>
        <v>1740.9</v>
      </c>
      <c r="Z1193" s="3" t="str">
        <f t="shared" si="37"/>
        <v>May</v>
      </c>
      <c r="AA1193">
        <v>2003</v>
      </c>
    </row>
    <row r="1194" spans="1:27" x14ac:dyDescent="0.2">
      <c r="A1194">
        <v>10135</v>
      </c>
      <c r="B1194">
        <v>45</v>
      </c>
      <c r="C1194" s="5">
        <v>50.36</v>
      </c>
      <c r="D1194">
        <v>13</v>
      </c>
      <c r="E1194" s="1">
        <v>37659</v>
      </c>
      <c r="F1194" t="s">
        <v>28</v>
      </c>
      <c r="G1194">
        <v>3</v>
      </c>
      <c r="H1194">
        <v>7</v>
      </c>
      <c r="I1194">
        <v>2003</v>
      </c>
      <c r="J1194" t="s">
        <v>29</v>
      </c>
      <c r="K1194">
        <v>62</v>
      </c>
      <c r="L1194" t="s">
        <v>729</v>
      </c>
      <c r="M1194" t="s">
        <v>303</v>
      </c>
      <c r="N1194">
        <v>4155551450</v>
      </c>
      <c r="O1194" t="s">
        <v>304</v>
      </c>
      <c r="Q1194" t="s">
        <v>305</v>
      </c>
      <c r="R1194" t="s">
        <v>59</v>
      </c>
      <c r="S1194">
        <v>97562</v>
      </c>
      <c r="T1194" t="s">
        <v>35</v>
      </c>
      <c r="U1194" t="s">
        <v>36</v>
      </c>
      <c r="V1194" t="s">
        <v>306</v>
      </c>
      <c r="W1194" t="s">
        <v>307</v>
      </c>
      <c r="X1194" t="s">
        <v>39</v>
      </c>
      <c r="Y1194" s="5">
        <f t="shared" si="36"/>
        <v>2266.1999999999998</v>
      </c>
      <c r="Z1194" s="3" t="str">
        <f t="shared" si="37"/>
        <v>July</v>
      </c>
      <c r="AA1194">
        <v>2003</v>
      </c>
    </row>
    <row r="1195" spans="1:27" x14ac:dyDescent="0.2">
      <c r="A1195">
        <v>10146</v>
      </c>
      <c r="B1195">
        <v>47</v>
      </c>
      <c r="C1195" s="5">
        <v>67.14</v>
      </c>
      <c r="D1195">
        <v>2</v>
      </c>
      <c r="E1195" s="1">
        <v>37689</v>
      </c>
      <c r="F1195" t="s">
        <v>28</v>
      </c>
      <c r="G1195">
        <v>3</v>
      </c>
      <c r="H1195">
        <v>9</v>
      </c>
      <c r="I1195">
        <v>2003</v>
      </c>
      <c r="J1195" t="s">
        <v>29</v>
      </c>
      <c r="K1195">
        <v>62</v>
      </c>
      <c r="L1195" t="s">
        <v>729</v>
      </c>
      <c r="M1195" t="s">
        <v>665</v>
      </c>
      <c r="N1195">
        <v>2035554407</v>
      </c>
      <c r="O1195" t="s">
        <v>666</v>
      </c>
      <c r="Q1195" t="s">
        <v>592</v>
      </c>
      <c r="R1195" t="s">
        <v>122</v>
      </c>
      <c r="S1195">
        <v>97561</v>
      </c>
      <c r="T1195" t="s">
        <v>35</v>
      </c>
      <c r="U1195" t="s">
        <v>36</v>
      </c>
      <c r="V1195" t="s">
        <v>667</v>
      </c>
      <c r="W1195" t="s">
        <v>668</v>
      </c>
      <c r="X1195" t="s">
        <v>54</v>
      </c>
      <c r="Y1195" s="5">
        <f t="shared" si="36"/>
        <v>3155.58</v>
      </c>
      <c r="Z1195" s="3" t="str">
        <f t="shared" si="37"/>
        <v>September</v>
      </c>
      <c r="AA1195">
        <v>2003</v>
      </c>
    </row>
    <row r="1196" spans="1:27" x14ac:dyDescent="0.2">
      <c r="A1196">
        <v>10159</v>
      </c>
      <c r="B1196">
        <v>21</v>
      </c>
      <c r="C1196" s="5">
        <v>64.66</v>
      </c>
      <c r="D1196">
        <v>8</v>
      </c>
      <c r="E1196" s="1">
        <v>37904</v>
      </c>
      <c r="F1196" t="s">
        <v>28</v>
      </c>
      <c r="G1196">
        <v>4</v>
      </c>
      <c r="H1196">
        <v>10</v>
      </c>
      <c r="I1196">
        <v>2003</v>
      </c>
      <c r="J1196" t="s">
        <v>29</v>
      </c>
      <c r="K1196">
        <v>62</v>
      </c>
      <c r="L1196" t="s">
        <v>729</v>
      </c>
      <c r="M1196" t="s">
        <v>62</v>
      </c>
      <c r="N1196">
        <v>6505551386</v>
      </c>
      <c r="O1196" t="s">
        <v>63</v>
      </c>
      <c r="Q1196" t="s">
        <v>64</v>
      </c>
      <c r="R1196" t="s">
        <v>59</v>
      </c>
      <c r="T1196" t="s">
        <v>35</v>
      </c>
      <c r="U1196" t="s">
        <v>36</v>
      </c>
      <c r="V1196" t="s">
        <v>65</v>
      </c>
      <c r="W1196" t="s">
        <v>61</v>
      </c>
      <c r="X1196" t="s">
        <v>39</v>
      </c>
      <c r="Y1196" s="5">
        <f t="shared" si="36"/>
        <v>1357.86</v>
      </c>
      <c r="Z1196" s="3" t="str">
        <f t="shared" si="37"/>
        <v>October</v>
      </c>
      <c r="AA1196">
        <v>2003</v>
      </c>
    </row>
    <row r="1197" spans="1:27" x14ac:dyDescent="0.2">
      <c r="A1197">
        <v>10169</v>
      </c>
      <c r="B1197">
        <v>38</v>
      </c>
      <c r="C1197" s="5">
        <v>68.39</v>
      </c>
      <c r="D1197">
        <v>8</v>
      </c>
      <c r="E1197" s="1">
        <v>37722</v>
      </c>
      <c r="F1197" t="s">
        <v>28</v>
      </c>
      <c r="G1197">
        <v>4</v>
      </c>
      <c r="H1197">
        <v>11</v>
      </c>
      <c r="I1197">
        <v>2003</v>
      </c>
      <c r="J1197" t="s">
        <v>29</v>
      </c>
      <c r="K1197">
        <v>62</v>
      </c>
      <c r="L1197" t="s">
        <v>729</v>
      </c>
      <c r="M1197" t="s">
        <v>320</v>
      </c>
      <c r="N1197" t="s">
        <v>321</v>
      </c>
      <c r="O1197" t="s">
        <v>322</v>
      </c>
      <c r="P1197" t="s">
        <v>323</v>
      </c>
      <c r="Q1197" t="s">
        <v>324</v>
      </c>
      <c r="R1197" t="s">
        <v>174</v>
      </c>
      <c r="S1197">
        <v>2060</v>
      </c>
      <c r="T1197" t="s">
        <v>103</v>
      </c>
      <c r="U1197" t="s">
        <v>104</v>
      </c>
      <c r="V1197" t="s">
        <v>325</v>
      </c>
      <c r="W1197" t="s">
        <v>326</v>
      </c>
      <c r="X1197" t="s">
        <v>39</v>
      </c>
      <c r="Y1197" s="5">
        <f t="shared" si="36"/>
        <v>2598.8200000000002</v>
      </c>
      <c r="Z1197" s="3" t="str">
        <f t="shared" si="37"/>
        <v>November</v>
      </c>
      <c r="AA1197">
        <v>2003</v>
      </c>
    </row>
    <row r="1198" spans="1:27" x14ac:dyDescent="0.2">
      <c r="A1198">
        <v>10180</v>
      </c>
      <c r="B1198">
        <v>21</v>
      </c>
      <c r="C1198" s="5">
        <v>50.36</v>
      </c>
      <c r="D1198">
        <v>3</v>
      </c>
      <c r="E1198" s="1">
        <v>37936</v>
      </c>
      <c r="F1198" t="s">
        <v>28</v>
      </c>
      <c r="G1198">
        <v>4</v>
      </c>
      <c r="H1198">
        <v>11</v>
      </c>
      <c r="I1198">
        <v>2003</v>
      </c>
      <c r="J1198" t="s">
        <v>29</v>
      </c>
      <c r="K1198">
        <v>62</v>
      </c>
      <c r="L1198" t="s">
        <v>729</v>
      </c>
      <c r="M1198" t="s">
        <v>72</v>
      </c>
      <c r="N1198" t="s">
        <v>73</v>
      </c>
      <c r="O1198" t="s">
        <v>74</v>
      </c>
      <c r="Q1198" t="s">
        <v>75</v>
      </c>
      <c r="S1198">
        <v>59000</v>
      </c>
      <c r="T1198" t="s">
        <v>44</v>
      </c>
      <c r="U1198" t="s">
        <v>45</v>
      </c>
      <c r="V1198" t="s">
        <v>76</v>
      </c>
      <c r="W1198" t="s">
        <v>77</v>
      </c>
      <c r="X1198" t="s">
        <v>39</v>
      </c>
      <c r="Y1198" s="5">
        <f t="shared" si="36"/>
        <v>1057.56</v>
      </c>
      <c r="Z1198" s="3" t="str">
        <f t="shared" si="37"/>
        <v>November</v>
      </c>
      <c r="AA1198">
        <v>2003</v>
      </c>
    </row>
    <row r="1199" spans="1:27" x14ac:dyDescent="0.2">
      <c r="A1199">
        <v>10191</v>
      </c>
      <c r="B1199">
        <v>43</v>
      </c>
      <c r="C1199" s="5">
        <v>72.739999999999995</v>
      </c>
      <c r="D1199">
        <v>9</v>
      </c>
      <c r="E1199" t="s">
        <v>497</v>
      </c>
      <c r="F1199" t="s">
        <v>28</v>
      </c>
      <c r="G1199">
        <v>4</v>
      </c>
      <c r="H1199">
        <v>11</v>
      </c>
      <c r="I1199">
        <v>2003</v>
      </c>
      <c r="J1199" t="s">
        <v>29</v>
      </c>
      <c r="K1199">
        <v>62</v>
      </c>
      <c r="L1199" t="s">
        <v>729</v>
      </c>
      <c r="M1199" t="s">
        <v>498</v>
      </c>
      <c r="N1199" t="s">
        <v>499</v>
      </c>
      <c r="O1199" t="s">
        <v>500</v>
      </c>
      <c r="Q1199" t="s">
        <v>501</v>
      </c>
      <c r="S1199">
        <v>50739</v>
      </c>
      <c r="T1199" t="s">
        <v>502</v>
      </c>
      <c r="U1199" t="s">
        <v>45</v>
      </c>
      <c r="V1199" t="s">
        <v>503</v>
      </c>
      <c r="W1199" t="s">
        <v>504</v>
      </c>
      <c r="X1199" t="s">
        <v>54</v>
      </c>
      <c r="Y1199" s="5">
        <f t="shared" si="36"/>
        <v>3127.8199999999997</v>
      </c>
      <c r="Z1199" s="3" t="str">
        <f t="shared" si="37"/>
        <v>November</v>
      </c>
      <c r="AA1199">
        <v>2003</v>
      </c>
    </row>
    <row r="1200" spans="1:27" x14ac:dyDescent="0.2">
      <c r="A1200">
        <v>10211</v>
      </c>
      <c r="B1200">
        <v>46</v>
      </c>
      <c r="C1200" s="5">
        <v>54.09</v>
      </c>
      <c r="D1200">
        <v>8</v>
      </c>
      <c r="E1200" t="s">
        <v>90</v>
      </c>
      <c r="F1200" t="s">
        <v>28</v>
      </c>
      <c r="G1200">
        <v>1</v>
      </c>
      <c r="H1200">
        <v>1</v>
      </c>
      <c r="I1200">
        <v>2004</v>
      </c>
      <c r="J1200" t="s">
        <v>29</v>
      </c>
      <c r="K1200">
        <v>62</v>
      </c>
      <c r="L1200" t="s">
        <v>729</v>
      </c>
      <c r="M1200" t="s">
        <v>91</v>
      </c>
      <c r="N1200" t="s">
        <v>92</v>
      </c>
      <c r="O1200" t="s">
        <v>93</v>
      </c>
      <c r="Q1200" t="s">
        <v>51</v>
      </c>
      <c r="S1200">
        <v>75016</v>
      </c>
      <c r="T1200" t="s">
        <v>44</v>
      </c>
      <c r="U1200" t="s">
        <v>45</v>
      </c>
      <c r="V1200" t="s">
        <v>94</v>
      </c>
      <c r="W1200" t="s">
        <v>95</v>
      </c>
      <c r="X1200" t="s">
        <v>39</v>
      </c>
      <c r="Y1200" s="5">
        <f t="shared" si="36"/>
        <v>2488.1400000000003</v>
      </c>
      <c r="Z1200" s="3" t="str">
        <f t="shared" si="37"/>
        <v>January</v>
      </c>
      <c r="AA1200">
        <v>2004</v>
      </c>
    </row>
    <row r="1201" spans="1:27" x14ac:dyDescent="0.2">
      <c r="A1201">
        <v>10224</v>
      </c>
      <c r="B1201">
        <v>38</v>
      </c>
      <c r="C1201" s="5">
        <v>58.44</v>
      </c>
      <c r="D1201">
        <v>1</v>
      </c>
      <c r="E1201" t="s">
        <v>578</v>
      </c>
      <c r="F1201" t="s">
        <v>28</v>
      </c>
      <c r="G1201">
        <v>1</v>
      </c>
      <c r="H1201">
        <v>2</v>
      </c>
      <c r="I1201">
        <v>2004</v>
      </c>
      <c r="J1201" t="s">
        <v>29</v>
      </c>
      <c r="K1201">
        <v>62</v>
      </c>
      <c r="L1201" t="s">
        <v>729</v>
      </c>
      <c r="M1201" t="s">
        <v>72</v>
      </c>
      <c r="N1201" t="s">
        <v>73</v>
      </c>
      <c r="O1201" t="s">
        <v>74</v>
      </c>
      <c r="Q1201" t="s">
        <v>75</v>
      </c>
      <c r="S1201">
        <v>59000</v>
      </c>
      <c r="T1201" t="s">
        <v>44</v>
      </c>
      <c r="U1201" t="s">
        <v>45</v>
      </c>
      <c r="V1201" t="s">
        <v>76</v>
      </c>
      <c r="W1201" t="s">
        <v>77</v>
      </c>
      <c r="X1201" t="s">
        <v>39</v>
      </c>
      <c r="Y1201" s="5">
        <f t="shared" si="36"/>
        <v>2220.7199999999998</v>
      </c>
      <c r="Z1201" s="3" t="str">
        <f t="shared" si="37"/>
        <v>February</v>
      </c>
      <c r="AA1201">
        <v>2004</v>
      </c>
    </row>
    <row r="1202" spans="1:27" x14ac:dyDescent="0.2">
      <c r="A1202">
        <v>10237</v>
      </c>
      <c r="B1202">
        <v>26</v>
      </c>
      <c r="C1202" s="5">
        <v>52.22</v>
      </c>
      <c r="D1202">
        <v>1</v>
      </c>
      <c r="E1202" s="1">
        <v>38111</v>
      </c>
      <c r="F1202" t="s">
        <v>28</v>
      </c>
      <c r="G1202">
        <v>2</v>
      </c>
      <c r="H1202">
        <v>4</v>
      </c>
      <c r="I1202">
        <v>2004</v>
      </c>
      <c r="J1202" t="s">
        <v>29</v>
      </c>
      <c r="K1202">
        <v>62</v>
      </c>
      <c r="L1202" t="s">
        <v>729</v>
      </c>
      <c r="M1202" t="s">
        <v>107</v>
      </c>
      <c r="N1202">
        <v>2125551500</v>
      </c>
      <c r="O1202" t="s">
        <v>108</v>
      </c>
      <c r="P1202" t="s">
        <v>109</v>
      </c>
      <c r="Q1202" t="s">
        <v>33</v>
      </c>
      <c r="R1202" t="s">
        <v>34</v>
      </c>
      <c r="S1202">
        <v>10022</v>
      </c>
      <c r="T1202" t="s">
        <v>35</v>
      </c>
      <c r="U1202" t="s">
        <v>36</v>
      </c>
      <c r="V1202" t="s">
        <v>110</v>
      </c>
      <c r="W1202" t="s">
        <v>111</v>
      </c>
      <c r="X1202" t="s">
        <v>39</v>
      </c>
      <c r="Y1202" s="5">
        <f t="shared" si="36"/>
        <v>1357.72</v>
      </c>
      <c r="Z1202" s="3" t="str">
        <f t="shared" si="37"/>
        <v>April</v>
      </c>
      <c r="AA1202">
        <v>2004</v>
      </c>
    </row>
    <row r="1203" spans="1:27" x14ac:dyDescent="0.2">
      <c r="A1203">
        <v>10252</v>
      </c>
      <c r="B1203">
        <v>31</v>
      </c>
      <c r="C1203" s="5">
        <v>52.84</v>
      </c>
      <c r="D1203">
        <v>5</v>
      </c>
      <c r="E1203" t="s">
        <v>724</v>
      </c>
      <c r="F1203" t="s">
        <v>28</v>
      </c>
      <c r="G1203">
        <v>2</v>
      </c>
      <c r="H1203">
        <v>5</v>
      </c>
      <c r="I1203">
        <v>2004</v>
      </c>
      <c r="J1203" t="s">
        <v>29</v>
      </c>
      <c r="K1203">
        <v>62</v>
      </c>
      <c r="L1203" t="s">
        <v>729</v>
      </c>
      <c r="M1203" t="s">
        <v>91</v>
      </c>
      <c r="N1203" t="s">
        <v>92</v>
      </c>
      <c r="O1203" t="s">
        <v>93</v>
      </c>
      <c r="Q1203" t="s">
        <v>51</v>
      </c>
      <c r="S1203">
        <v>75016</v>
      </c>
      <c r="T1203" t="s">
        <v>44</v>
      </c>
      <c r="U1203" t="s">
        <v>45</v>
      </c>
      <c r="V1203" t="s">
        <v>94</v>
      </c>
      <c r="W1203" t="s">
        <v>95</v>
      </c>
      <c r="X1203" t="s">
        <v>39</v>
      </c>
      <c r="Y1203" s="5">
        <f t="shared" si="36"/>
        <v>1638.0400000000002</v>
      </c>
      <c r="Z1203" s="3" t="str">
        <f t="shared" si="37"/>
        <v>May</v>
      </c>
      <c r="AA1203">
        <v>2004</v>
      </c>
    </row>
    <row r="1204" spans="1:27" x14ac:dyDescent="0.2">
      <c r="A1204">
        <v>10264</v>
      </c>
      <c r="B1204">
        <v>48</v>
      </c>
      <c r="C1204" s="5">
        <v>54.71</v>
      </c>
      <c r="D1204">
        <v>3</v>
      </c>
      <c r="E1204" t="s">
        <v>730</v>
      </c>
      <c r="F1204" t="s">
        <v>28</v>
      </c>
      <c r="G1204">
        <v>2</v>
      </c>
      <c r="H1204">
        <v>6</v>
      </c>
      <c r="I1204">
        <v>2004</v>
      </c>
      <c r="J1204" t="s">
        <v>29</v>
      </c>
      <c r="K1204">
        <v>62</v>
      </c>
      <c r="L1204" t="s">
        <v>729</v>
      </c>
      <c r="M1204" t="s">
        <v>426</v>
      </c>
      <c r="N1204">
        <v>6175559555</v>
      </c>
      <c r="O1204" t="s">
        <v>427</v>
      </c>
      <c r="Q1204" t="s">
        <v>428</v>
      </c>
      <c r="R1204" t="s">
        <v>135</v>
      </c>
      <c r="S1204">
        <v>51003</v>
      </c>
      <c r="T1204" t="s">
        <v>35</v>
      </c>
      <c r="U1204" t="s">
        <v>36</v>
      </c>
      <c r="V1204" t="s">
        <v>429</v>
      </c>
      <c r="W1204" t="s">
        <v>71</v>
      </c>
      <c r="X1204" t="s">
        <v>39</v>
      </c>
      <c r="Y1204" s="5">
        <f t="shared" si="36"/>
        <v>2626.08</v>
      </c>
      <c r="Z1204" s="3" t="str">
        <f t="shared" si="37"/>
        <v>June</v>
      </c>
      <c r="AA1204">
        <v>2004</v>
      </c>
    </row>
    <row r="1205" spans="1:27" x14ac:dyDescent="0.2">
      <c r="A1205">
        <v>10276</v>
      </c>
      <c r="B1205">
        <v>33</v>
      </c>
      <c r="C1205" s="5">
        <v>50.36</v>
      </c>
      <c r="D1205">
        <v>9</v>
      </c>
      <c r="E1205" s="1">
        <v>38025</v>
      </c>
      <c r="F1205" t="s">
        <v>28</v>
      </c>
      <c r="G1205">
        <v>3</v>
      </c>
      <c r="H1205">
        <v>8</v>
      </c>
      <c r="I1205">
        <v>2004</v>
      </c>
      <c r="J1205" t="s">
        <v>29</v>
      </c>
      <c r="K1205">
        <v>62</v>
      </c>
      <c r="L1205" t="s">
        <v>729</v>
      </c>
      <c r="M1205" t="s">
        <v>518</v>
      </c>
      <c r="N1205">
        <v>6175557555</v>
      </c>
      <c r="O1205" t="s">
        <v>519</v>
      </c>
      <c r="Q1205" t="s">
        <v>317</v>
      </c>
      <c r="R1205" t="s">
        <v>135</v>
      </c>
      <c r="S1205">
        <v>58339</v>
      </c>
      <c r="T1205" t="s">
        <v>35</v>
      </c>
      <c r="U1205" t="s">
        <v>36</v>
      </c>
      <c r="V1205" t="s">
        <v>520</v>
      </c>
      <c r="W1205" t="s">
        <v>521</v>
      </c>
      <c r="X1205" t="s">
        <v>39</v>
      </c>
      <c r="Y1205" s="5">
        <f t="shared" si="36"/>
        <v>1661.8799999999999</v>
      </c>
      <c r="Z1205" s="3" t="str">
        <f t="shared" si="37"/>
        <v>August</v>
      </c>
      <c r="AA1205">
        <v>2004</v>
      </c>
    </row>
    <row r="1206" spans="1:27" x14ac:dyDescent="0.2">
      <c r="A1206">
        <v>10286</v>
      </c>
      <c r="B1206">
        <v>38</v>
      </c>
      <c r="C1206" s="5">
        <v>57.2</v>
      </c>
      <c r="D1206">
        <v>1</v>
      </c>
      <c r="E1206" t="s">
        <v>731</v>
      </c>
      <c r="F1206" t="s">
        <v>28</v>
      </c>
      <c r="G1206">
        <v>3</v>
      </c>
      <c r="H1206">
        <v>8</v>
      </c>
      <c r="I1206">
        <v>2004</v>
      </c>
      <c r="J1206" t="s">
        <v>29</v>
      </c>
      <c r="K1206">
        <v>62</v>
      </c>
      <c r="L1206" t="s">
        <v>729</v>
      </c>
      <c r="M1206" t="s">
        <v>456</v>
      </c>
      <c r="N1206" t="s">
        <v>457</v>
      </c>
      <c r="O1206" t="s">
        <v>458</v>
      </c>
      <c r="Q1206" t="s">
        <v>51</v>
      </c>
      <c r="S1206">
        <v>75012</v>
      </c>
      <c r="T1206" t="s">
        <v>44</v>
      </c>
      <c r="U1206" t="s">
        <v>45</v>
      </c>
      <c r="V1206" t="s">
        <v>459</v>
      </c>
      <c r="W1206" t="s">
        <v>460</v>
      </c>
      <c r="X1206" t="s">
        <v>39</v>
      </c>
      <c r="Y1206" s="5">
        <f t="shared" si="36"/>
        <v>2173.6</v>
      </c>
      <c r="Z1206" s="3" t="str">
        <f t="shared" si="37"/>
        <v>August</v>
      </c>
      <c r="AA1206">
        <v>2004</v>
      </c>
    </row>
    <row r="1207" spans="1:27" x14ac:dyDescent="0.2">
      <c r="A1207">
        <v>10299</v>
      </c>
      <c r="B1207">
        <v>39</v>
      </c>
      <c r="C1207" s="5">
        <v>55.95</v>
      </c>
      <c r="D1207">
        <v>3</v>
      </c>
      <c r="E1207" t="s">
        <v>138</v>
      </c>
      <c r="F1207" t="s">
        <v>28</v>
      </c>
      <c r="G1207">
        <v>3</v>
      </c>
      <c r="H1207">
        <v>9</v>
      </c>
      <c r="I1207">
        <v>2004</v>
      </c>
      <c r="J1207" t="s">
        <v>29</v>
      </c>
      <c r="K1207">
        <v>62</v>
      </c>
      <c r="L1207" t="s">
        <v>729</v>
      </c>
      <c r="M1207" t="s">
        <v>139</v>
      </c>
      <c r="N1207" t="s">
        <v>140</v>
      </c>
      <c r="O1207" t="s">
        <v>141</v>
      </c>
      <c r="Q1207" t="s">
        <v>142</v>
      </c>
      <c r="S1207">
        <v>21240</v>
      </c>
      <c r="T1207" t="s">
        <v>143</v>
      </c>
      <c r="U1207" t="s">
        <v>45</v>
      </c>
      <c r="V1207" t="s">
        <v>144</v>
      </c>
      <c r="W1207" t="s">
        <v>145</v>
      </c>
      <c r="X1207" t="s">
        <v>39</v>
      </c>
      <c r="Y1207" s="5">
        <f t="shared" si="36"/>
        <v>2182.0500000000002</v>
      </c>
      <c r="Z1207" s="3" t="str">
        <f t="shared" si="37"/>
        <v>September</v>
      </c>
      <c r="AA1207">
        <v>2004</v>
      </c>
    </row>
    <row r="1208" spans="1:27" x14ac:dyDescent="0.2">
      <c r="A1208">
        <v>10310</v>
      </c>
      <c r="B1208">
        <v>42</v>
      </c>
      <c r="C1208" s="5">
        <v>67.14</v>
      </c>
      <c r="D1208">
        <v>16</v>
      </c>
      <c r="E1208" t="s">
        <v>528</v>
      </c>
      <c r="F1208" t="s">
        <v>28</v>
      </c>
      <c r="G1208">
        <v>4</v>
      </c>
      <c r="H1208">
        <v>10</v>
      </c>
      <c r="I1208">
        <v>2004</v>
      </c>
      <c r="J1208" t="s">
        <v>29</v>
      </c>
      <c r="K1208">
        <v>62</v>
      </c>
      <c r="L1208" t="s">
        <v>729</v>
      </c>
      <c r="M1208" t="s">
        <v>498</v>
      </c>
      <c r="N1208" t="s">
        <v>499</v>
      </c>
      <c r="O1208" t="s">
        <v>500</v>
      </c>
      <c r="Q1208" t="s">
        <v>501</v>
      </c>
      <c r="S1208">
        <v>50739</v>
      </c>
      <c r="T1208" t="s">
        <v>502</v>
      </c>
      <c r="U1208" t="s">
        <v>45</v>
      </c>
      <c r="V1208" t="s">
        <v>503</v>
      </c>
      <c r="W1208" t="s">
        <v>504</v>
      </c>
      <c r="X1208" t="s">
        <v>39</v>
      </c>
      <c r="Y1208" s="5">
        <f t="shared" si="36"/>
        <v>2819.88</v>
      </c>
      <c r="Z1208" s="3" t="str">
        <f t="shared" si="37"/>
        <v>October</v>
      </c>
      <c r="AA1208">
        <v>2004</v>
      </c>
    </row>
    <row r="1209" spans="1:27" x14ac:dyDescent="0.2">
      <c r="A1209">
        <v>10319</v>
      </c>
      <c r="B1209">
        <v>44</v>
      </c>
      <c r="C1209" s="5">
        <v>59.06</v>
      </c>
      <c r="D1209">
        <v>4</v>
      </c>
      <c r="E1209" s="1">
        <v>38057</v>
      </c>
      <c r="F1209" t="s">
        <v>28</v>
      </c>
      <c r="G1209">
        <v>4</v>
      </c>
      <c r="H1209">
        <v>11</v>
      </c>
      <c r="I1209">
        <v>2004</v>
      </c>
      <c r="J1209" t="s">
        <v>29</v>
      </c>
      <c r="K1209">
        <v>62</v>
      </c>
      <c r="L1209" t="s">
        <v>729</v>
      </c>
      <c r="M1209" t="s">
        <v>579</v>
      </c>
      <c r="N1209">
        <v>2125551957</v>
      </c>
      <c r="O1209" t="s">
        <v>580</v>
      </c>
      <c r="P1209" t="s">
        <v>581</v>
      </c>
      <c r="Q1209" t="s">
        <v>33</v>
      </c>
      <c r="R1209" t="s">
        <v>34</v>
      </c>
      <c r="S1209">
        <v>10022</v>
      </c>
      <c r="T1209" t="s">
        <v>35</v>
      </c>
      <c r="U1209" t="s">
        <v>36</v>
      </c>
      <c r="V1209" t="s">
        <v>582</v>
      </c>
      <c r="W1209" t="s">
        <v>583</v>
      </c>
      <c r="X1209" t="s">
        <v>39</v>
      </c>
      <c r="Y1209" s="5">
        <f t="shared" si="36"/>
        <v>2598.6400000000003</v>
      </c>
      <c r="Z1209" s="3" t="str">
        <f t="shared" si="37"/>
        <v>November</v>
      </c>
      <c r="AA1209">
        <v>2004</v>
      </c>
    </row>
    <row r="1210" spans="1:27" x14ac:dyDescent="0.2">
      <c r="A1210">
        <v>10330</v>
      </c>
      <c r="B1210">
        <v>29</v>
      </c>
      <c r="C1210" s="5">
        <v>69.63</v>
      </c>
      <c r="D1210">
        <v>2</v>
      </c>
      <c r="E1210" t="s">
        <v>727</v>
      </c>
      <c r="F1210" t="s">
        <v>28</v>
      </c>
      <c r="G1210">
        <v>4</v>
      </c>
      <c r="H1210">
        <v>11</v>
      </c>
      <c r="I1210">
        <v>2004</v>
      </c>
      <c r="J1210" t="s">
        <v>29</v>
      </c>
      <c r="K1210">
        <v>62</v>
      </c>
      <c r="L1210" t="s">
        <v>729</v>
      </c>
      <c r="M1210" t="s">
        <v>483</v>
      </c>
      <c r="N1210" t="s">
        <v>484</v>
      </c>
      <c r="O1210" t="s">
        <v>485</v>
      </c>
      <c r="Q1210" t="s">
        <v>486</v>
      </c>
      <c r="S1210" t="s">
        <v>487</v>
      </c>
      <c r="T1210" t="s">
        <v>488</v>
      </c>
      <c r="U1210" t="s">
        <v>223</v>
      </c>
      <c r="V1210" t="s">
        <v>489</v>
      </c>
      <c r="W1210" t="s">
        <v>490</v>
      </c>
      <c r="X1210" t="s">
        <v>39</v>
      </c>
      <c r="Y1210" s="5">
        <f t="shared" si="36"/>
        <v>2019.27</v>
      </c>
      <c r="Z1210" s="3" t="str">
        <f t="shared" si="37"/>
        <v>November</v>
      </c>
      <c r="AA1210">
        <v>2004</v>
      </c>
    </row>
    <row r="1211" spans="1:27" x14ac:dyDescent="0.2">
      <c r="A1211">
        <v>10342</v>
      </c>
      <c r="B1211">
        <v>26</v>
      </c>
      <c r="C1211" s="5">
        <v>55.95</v>
      </c>
      <c r="D1211">
        <v>8</v>
      </c>
      <c r="E1211" t="s">
        <v>159</v>
      </c>
      <c r="F1211" t="s">
        <v>28</v>
      </c>
      <c r="G1211">
        <v>4</v>
      </c>
      <c r="H1211">
        <v>11</v>
      </c>
      <c r="I1211">
        <v>2004</v>
      </c>
      <c r="J1211" t="s">
        <v>29</v>
      </c>
      <c r="K1211">
        <v>62</v>
      </c>
      <c r="L1211" t="s">
        <v>729</v>
      </c>
      <c r="M1211" t="s">
        <v>97</v>
      </c>
      <c r="N1211" t="s">
        <v>98</v>
      </c>
      <c r="O1211" t="s">
        <v>99</v>
      </c>
      <c r="P1211" t="s">
        <v>100</v>
      </c>
      <c r="Q1211" t="s">
        <v>101</v>
      </c>
      <c r="R1211" t="s">
        <v>102</v>
      </c>
      <c r="S1211">
        <v>3004</v>
      </c>
      <c r="T1211" t="s">
        <v>103</v>
      </c>
      <c r="U1211" t="s">
        <v>104</v>
      </c>
      <c r="V1211" t="s">
        <v>105</v>
      </c>
      <c r="W1211" t="s">
        <v>106</v>
      </c>
      <c r="X1211" t="s">
        <v>39</v>
      </c>
      <c r="Y1211" s="5">
        <f t="shared" si="36"/>
        <v>1454.7</v>
      </c>
      <c r="Z1211" s="3" t="str">
        <f t="shared" si="37"/>
        <v>November</v>
      </c>
      <c r="AA1211">
        <v>2004</v>
      </c>
    </row>
    <row r="1212" spans="1:27" x14ac:dyDescent="0.2">
      <c r="A1212">
        <v>10355</v>
      </c>
      <c r="B1212">
        <v>31</v>
      </c>
      <c r="C1212" s="5">
        <v>53.47</v>
      </c>
      <c r="D1212">
        <v>1</v>
      </c>
      <c r="E1212" s="1">
        <v>38180</v>
      </c>
      <c r="F1212" t="s">
        <v>28</v>
      </c>
      <c r="G1212">
        <v>4</v>
      </c>
      <c r="H1212">
        <v>12</v>
      </c>
      <c r="I1212">
        <v>2004</v>
      </c>
      <c r="J1212" t="s">
        <v>29</v>
      </c>
      <c r="K1212">
        <v>62</v>
      </c>
      <c r="L1212" t="s">
        <v>729</v>
      </c>
      <c r="M1212" t="s">
        <v>192</v>
      </c>
      <c r="N1212" t="s">
        <v>193</v>
      </c>
      <c r="O1212" t="s">
        <v>194</v>
      </c>
      <c r="Q1212" t="s">
        <v>195</v>
      </c>
      <c r="S1212">
        <v>28034</v>
      </c>
      <c r="T1212" t="s">
        <v>196</v>
      </c>
      <c r="U1212" t="s">
        <v>45</v>
      </c>
      <c r="V1212" t="s">
        <v>197</v>
      </c>
      <c r="W1212" t="s">
        <v>198</v>
      </c>
      <c r="X1212" t="s">
        <v>39</v>
      </c>
      <c r="Y1212" s="5">
        <f t="shared" si="36"/>
        <v>1657.57</v>
      </c>
      <c r="Z1212" s="3" t="str">
        <f t="shared" si="37"/>
        <v>December</v>
      </c>
      <c r="AA1212">
        <v>2004</v>
      </c>
    </row>
    <row r="1213" spans="1:27" x14ac:dyDescent="0.2">
      <c r="A1213">
        <v>10363</v>
      </c>
      <c r="B1213">
        <v>32</v>
      </c>
      <c r="C1213" s="5">
        <v>89.12</v>
      </c>
      <c r="D1213">
        <v>12</v>
      </c>
      <c r="E1213" s="1">
        <v>38504</v>
      </c>
      <c r="F1213" t="s">
        <v>28</v>
      </c>
      <c r="G1213">
        <v>1</v>
      </c>
      <c r="H1213">
        <v>1</v>
      </c>
      <c r="I1213">
        <v>2005</v>
      </c>
      <c r="J1213" t="s">
        <v>29</v>
      </c>
      <c r="K1213">
        <v>62</v>
      </c>
      <c r="L1213" t="s">
        <v>729</v>
      </c>
      <c r="M1213" t="s">
        <v>529</v>
      </c>
      <c r="N1213" t="s">
        <v>530</v>
      </c>
      <c r="O1213" t="s">
        <v>531</v>
      </c>
      <c r="Q1213" t="s">
        <v>532</v>
      </c>
      <c r="S1213" t="s">
        <v>533</v>
      </c>
      <c r="T1213" t="s">
        <v>143</v>
      </c>
      <c r="U1213" t="s">
        <v>45</v>
      </c>
      <c r="V1213" t="s">
        <v>534</v>
      </c>
      <c r="W1213" t="s">
        <v>535</v>
      </c>
      <c r="X1213" t="s">
        <v>39</v>
      </c>
      <c r="Y1213" s="5">
        <f t="shared" si="36"/>
        <v>2851.84</v>
      </c>
      <c r="Z1213" s="3" t="str">
        <f t="shared" si="37"/>
        <v>January</v>
      </c>
      <c r="AA1213">
        <v>2005</v>
      </c>
    </row>
    <row r="1214" spans="1:27" x14ac:dyDescent="0.2">
      <c r="A1214">
        <v>10378</v>
      </c>
      <c r="B1214">
        <v>28</v>
      </c>
      <c r="C1214" s="5">
        <v>100</v>
      </c>
      <c r="D1214">
        <v>9</v>
      </c>
      <c r="E1214" s="1">
        <v>38627</v>
      </c>
      <c r="F1214" t="s">
        <v>28</v>
      </c>
      <c r="G1214">
        <v>1</v>
      </c>
      <c r="H1214">
        <v>2</v>
      </c>
      <c r="I1214">
        <v>2005</v>
      </c>
      <c r="J1214" t="s">
        <v>29</v>
      </c>
      <c r="K1214">
        <v>62</v>
      </c>
      <c r="L1214" t="s">
        <v>729</v>
      </c>
      <c r="M1214" t="s">
        <v>192</v>
      </c>
      <c r="N1214" t="s">
        <v>193</v>
      </c>
      <c r="O1214" t="s">
        <v>194</v>
      </c>
      <c r="Q1214" t="s">
        <v>195</v>
      </c>
      <c r="S1214">
        <v>28034</v>
      </c>
      <c r="T1214" t="s">
        <v>196</v>
      </c>
      <c r="U1214" t="s">
        <v>45</v>
      </c>
      <c r="V1214" t="s">
        <v>197</v>
      </c>
      <c r="W1214" t="s">
        <v>198</v>
      </c>
      <c r="X1214" t="s">
        <v>54</v>
      </c>
      <c r="Y1214" s="5">
        <f t="shared" si="36"/>
        <v>2800</v>
      </c>
      <c r="Z1214" s="3" t="str">
        <f t="shared" si="37"/>
        <v>February</v>
      </c>
      <c r="AA1214">
        <v>2005</v>
      </c>
    </row>
    <row r="1215" spans="1:27" x14ac:dyDescent="0.2">
      <c r="A1215">
        <v>10390</v>
      </c>
      <c r="B1215">
        <v>36</v>
      </c>
      <c r="C1215" s="5">
        <v>100</v>
      </c>
      <c r="D1215">
        <v>2</v>
      </c>
      <c r="E1215" s="1">
        <v>38445</v>
      </c>
      <c r="F1215" t="s">
        <v>28</v>
      </c>
      <c r="G1215">
        <v>1</v>
      </c>
      <c r="H1215">
        <v>3</v>
      </c>
      <c r="I1215">
        <v>2005</v>
      </c>
      <c r="J1215" t="s">
        <v>29</v>
      </c>
      <c r="K1215">
        <v>62</v>
      </c>
      <c r="L1215" t="s">
        <v>729</v>
      </c>
      <c r="M1215" t="s">
        <v>303</v>
      </c>
      <c r="N1215">
        <v>4155551450</v>
      </c>
      <c r="O1215" t="s">
        <v>304</v>
      </c>
      <c r="Q1215" t="s">
        <v>305</v>
      </c>
      <c r="R1215" t="s">
        <v>59</v>
      </c>
      <c r="S1215">
        <v>97562</v>
      </c>
      <c r="T1215" t="s">
        <v>35</v>
      </c>
      <c r="U1215" t="s">
        <v>36</v>
      </c>
      <c r="V1215" t="s">
        <v>306</v>
      </c>
      <c r="W1215" t="s">
        <v>307</v>
      </c>
      <c r="X1215" t="s">
        <v>54</v>
      </c>
      <c r="Y1215" s="5">
        <f t="shared" si="36"/>
        <v>3600</v>
      </c>
      <c r="Z1215" s="3" t="str">
        <f t="shared" si="37"/>
        <v>March</v>
      </c>
      <c r="AA1215">
        <v>2005</v>
      </c>
    </row>
    <row r="1216" spans="1:27" x14ac:dyDescent="0.2">
      <c r="A1216">
        <v>10403</v>
      </c>
      <c r="B1216">
        <v>36</v>
      </c>
      <c r="C1216" s="5">
        <v>52.22</v>
      </c>
      <c r="D1216">
        <v>1</v>
      </c>
      <c r="E1216" s="1">
        <v>38568</v>
      </c>
      <c r="F1216" t="s">
        <v>28</v>
      </c>
      <c r="G1216">
        <v>2</v>
      </c>
      <c r="H1216">
        <v>4</v>
      </c>
      <c r="I1216">
        <v>2005</v>
      </c>
      <c r="J1216" t="s">
        <v>29</v>
      </c>
      <c r="K1216">
        <v>62</v>
      </c>
      <c r="L1216" t="s">
        <v>729</v>
      </c>
      <c r="M1216" t="s">
        <v>182</v>
      </c>
      <c r="N1216" t="s">
        <v>183</v>
      </c>
      <c r="O1216" t="s">
        <v>184</v>
      </c>
      <c r="Q1216" t="s">
        <v>185</v>
      </c>
      <c r="S1216" t="s">
        <v>186</v>
      </c>
      <c r="T1216" t="s">
        <v>187</v>
      </c>
      <c r="U1216" t="s">
        <v>45</v>
      </c>
      <c r="V1216" t="s">
        <v>188</v>
      </c>
      <c r="W1216" t="s">
        <v>189</v>
      </c>
      <c r="X1216" t="s">
        <v>39</v>
      </c>
      <c r="Y1216" s="5">
        <f t="shared" si="36"/>
        <v>1879.92</v>
      </c>
      <c r="Z1216" s="3" t="str">
        <f t="shared" si="37"/>
        <v>April</v>
      </c>
      <c r="AA1216">
        <v>2005</v>
      </c>
    </row>
    <row r="1217" spans="1:27" x14ac:dyDescent="0.2">
      <c r="A1217">
        <v>10106</v>
      </c>
      <c r="B1217">
        <v>41</v>
      </c>
      <c r="C1217" s="5">
        <v>100</v>
      </c>
      <c r="D1217">
        <v>17</v>
      </c>
      <c r="E1217" t="s">
        <v>661</v>
      </c>
      <c r="F1217" t="s">
        <v>28</v>
      </c>
      <c r="G1217">
        <v>1</v>
      </c>
      <c r="H1217">
        <v>2</v>
      </c>
      <c r="I1217">
        <v>2003</v>
      </c>
      <c r="J1217" t="s">
        <v>633</v>
      </c>
      <c r="K1217">
        <v>105</v>
      </c>
      <c r="L1217" t="s">
        <v>732</v>
      </c>
      <c r="M1217" t="s">
        <v>639</v>
      </c>
      <c r="N1217" t="s">
        <v>640</v>
      </c>
      <c r="O1217" t="s">
        <v>641</v>
      </c>
      <c r="Q1217" t="s">
        <v>642</v>
      </c>
      <c r="S1217">
        <v>24100</v>
      </c>
      <c r="T1217" t="s">
        <v>288</v>
      </c>
      <c r="U1217" t="s">
        <v>45</v>
      </c>
      <c r="V1217" t="s">
        <v>643</v>
      </c>
      <c r="W1217" t="s">
        <v>644</v>
      </c>
      <c r="X1217" t="s">
        <v>54</v>
      </c>
      <c r="Y1217" s="5">
        <f t="shared" si="36"/>
        <v>4100</v>
      </c>
      <c r="Z1217" s="3" t="str">
        <f t="shared" si="37"/>
        <v>February</v>
      </c>
      <c r="AA1217">
        <v>2003</v>
      </c>
    </row>
    <row r="1218" spans="1:27" x14ac:dyDescent="0.2">
      <c r="A1218">
        <v>10119</v>
      </c>
      <c r="B1218">
        <v>27</v>
      </c>
      <c r="C1218" s="5">
        <v>99.52</v>
      </c>
      <c r="D1218">
        <v>8</v>
      </c>
      <c r="E1218" t="s">
        <v>368</v>
      </c>
      <c r="F1218" t="s">
        <v>28</v>
      </c>
      <c r="G1218">
        <v>2</v>
      </c>
      <c r="H1218">
        <v>4</v>
      </c>
      <c r="I1218">
        <v>2003</v>
      </c>
      <c r="J1218" t="s">
        <v>633</v>
      </c>
      <c r="K1218">
        <v>105</v>
      </c>
      <c r="L1218" t="s">
        <v>732</v>
      </c>
      <c r="M1218" t="s">
        <v>160</v>
      </c>
      <c r="N1218" t="s">
        <v>161</v>
      </c>
      <c r="O1218" t="s">
        <v>162</v>
      </c>
      <c r="Q1218" t="s">
        <v>163</v>
      </c>
      <c r="S1218">
        <v>5020</v>
      </c>
      <c r="T1218" t="s">
        <v>164</v>
      </c>
      <c r="U1218" t="s">
        <v>45</v>
      </c>
      <c r="V1218" t="s">
        <v>165</v>
      </c>
      <c r="W1218" t="s">
        <v>166</v>
      </c>
      <c r="X1218" t="s">
        <v>39</v>
      </c>
      <c r="Y1218" s="5">
        <f t="shared" si="36"/>
        <v>2687.04</v>
      </c>
      <c r="Z1218" s="3" t="str">
        <f t="shared" si="37"/>
        <v>April</v>
      </c>
      <c r="AA1218">
        <v>2003</v>
      </c>
    </row>
    <row r="1219" spans="1:27" x14ac:dyDescent="0.2">
      <c r="A1219">
        <v>10130</v>
      </c>
      <c r="B1219">
        <v>33</v>
      </c>
      <c r="C1219" s="5">
        <v>100</v>
      </c>
      <c r="D1219">
        <v>1</v>
      </c>
      <c r="E1219" t="s">
        <v>664</v>
      </c>
      <c r="F1219" t="s">
        <v>28</v>
      </c>
      <c r="G1219">
        <v>2</v>
      </c>
      <c r="H1219">
        <v>6</v>
      </c>
      <c r="I1219">
        <v>2003</v>
      </c>
      <c r="J1219" t="s">
        <v>633</v>
      </c>
      <c r="K1219">
        <v>105</v>
      </c>
      <c r="L1219" t="s">
        <v>732</v>
      </c>
      <c r="M1219" t="s">
        <v>713</v>
      </c>
      <c r="N1219">
        <v>6175558428</v>
      </c>
      <c r="O1219" t="s">
        <v>714</v>
      </c>
      <c r="Q1219" t="s">
        <v>317</v>
      </c>
      <c r="R1219" t="s">
        <v>135</v>
      </c>
      <c r="S1219">
        <v>58339</v>
      </c>
      <c r="T1219" t="s">
        <v>35</v>
      </c>
      <c r="U1219" t="s">
        <v>36</v>
      </c>
      <c r="V1219" t="s">
        <v>607</v>
      </c>
      <c r="W1219" t="s">
        <v>272</v>
      </c>
      <c r="X1219" t="s">
        <v>54</v>
      </c>
      <c r="Y1219" s="5">
        <f t="shared" ref="Y1219:Y1282" si="38">B1219*C1219</f>
        <v>3300</v>
      </c>
      <c r="Z1219" s="3" t="str">
        <f t="shared" ref="Z1219:Z1282" si="39">TEXT(DATE(2000, H1219, 1), "mmmm")</f>
        <v>June</v>
      </c>
      <c r="AA1219">
        <v>2003</v>
      </c>
    </row>
    <row r="1220" spans="1:27" x14ac:dyDescent="0.2">
      <c r="A1220">
        <v>10143</v>
      </c>
      <c r="B1220">
        <v>34</v>
      </c>
      <c r="C1220" s="5">
        <v>100</v>
      </c>
      <c r="D1220">
        <v>12</v>
      </c>
      <c r="E1220" s="1">
        <v>37902</v>
      </c>
      <c r="F1220" t="s">
        <v>28</v>
      </c>
      <c r="G1220">
        <v>3</v>
      </c>
      <c r="H1220">
        <v>8</v>
      </c>
      <c r="I1220">
        <v>2003</v>
      </c>
      <c r="J1220" t="s">
        <v>633</v>
      </c>
      <c r="K1220">
        <v>105</v>
      </c>
      <c r="L1220" t="s">
        <v>732</v>
      </c>
      <c r="M1220" t="s">
        <v>375</v>
      </c>
      <c r="N1220">
        <v>5085559555</v>
      </c>
      <c r="O1220" t="s">
        <v>376</v>
      </c>
      <c r="Q1220" t="s">
        <v>179</v>
      </c>
      <c r="R1220" t="s">
        <v>135</v>
      </c>
      <c r="S1220">
        <v>50553</v>
      </c>
      <c r="T1220" t="s">
        <v>35</v>
      </c>
      <c r="U1220" t="s">
        <v>36</v>
      </c>
      <c r="V1220" t="s">
        <v>377</v>
      </c>
      <c r="W1220" t="s">
        <v>378</v>
      </c>
      <c r="X1220" t="s">
        <v>54</v>
      </c>
      <c r="Y1220" s="5">
        <f t="shared" si="38"/>
        <v>3400</v>
      </c>
      <c r="Z1220" s="3" t="str">
        <f t="shared" si="39"/>
        <v>August</v>
      </c>
      <c r="AA1220">
        <v>2003</v>
      </c>
    </row>
    <row r="1221" spans="1:27" x14ac:dyDescent="0.2">
      <c r="A1221">
        <v>10155</v>
      </c>
      <c r="B1221">
        <v>29</v>
      </c>
      <c r="C1221" s="5">
        <v>100</v>
      </c>
      <c r="D1221">
        <v>10</v>
      </c>
      <c r="E1221" s="1">
        <v>37782</v>
      </c>
      <c r="F1221" t="s">
        <v>28</v>
      </c>
      <c r="G1221">
        <v>4</v>
      </c>
      <c r="H1221">
        <v>10</v>
      </c>
      <c r="I1221">
        <v>2003</v>
      </c>
      <c r="J1221" t="s">
        <v>633</v>
      </c>
      <c r="K1221">
        <v>105</v>
      </c>
      <c r="L1221" t="s">
        <v>732</v>
      </c>
      <c r="M1221" t="s">
        <v>139</v>
      </c>
      <c r="N1221" t="s">
        <v>140</v>
      </c>
      <c r="O1221" t="s">
        <v>141</v>
      </c>
      <c r="Q1221" t="s">
        <v>142</v>
      </c>
      <c r="S1221">
        <v>21240</v>
      </c>
      <c r="T1221" t="s">
        <v>143</v>
      </c>
      <c r="U1221" t="s">
        <v>45</v>
      </c>
      <c r="V1221" t="s">
        <v>144</v>
      </c>
      <c r="W1221" t="s">
        <v>145</v>
      </c>
      <c r="X1221" t="s">
        <v>54</v>
      </c>
      <c r="Y1221" s="5">
        <f t="shared" si="38"/>
        <v>2900</v>
      </c>
      <c r="Z1221" s="3" t="str">
        <f t="shared" si="39"/>
        <v>October</v>
      </c>
      <c r="AA1221">
        <v>2003</v>
      </c>
    </row>
    <row r="1222" spans="1:27" x14ac:dyDescent="0.2">
      <c r="A1222">
        <v>10167</v>
      </c>
      <c r="B1222">
        <v>34</v>
      </c>
      <c r="C1222" s="5">
        <v>100</v>
      </c>
      <c r="D1222">
        <v>6</v>
      </c>
      <c r="E1222" t="s">
        <v>379</v>
      </c>
      <c r="F1222" t="s">
        <v>380</v>
      </c>
      <c r="G1222">
        <v>4</v>
      </c>
      <c r="H1222">
        <v>10</v>
      </c>
      <c r="I1222">
        <v>2003</v>
      </c>
      <c r="J1222" t="s">
        <v>633</v>
      </c>
      <c r="K1222">
        <v>105</v>
      </c>
      <c r="L1222" t="s">
        <v>732</v>
      </c>
      <c r="M1222" t="s">
        <v>291</v>
      </c>
      <c r="N1222" t="s">
        <v>292</v>
      </c>
      <c r="O1222" t="s">
        <v>293</v>
      </c>
      <c r="Q1222" t="s">
        <v>294</v>
      </c>
      <c r="S1222" t="s">
        <v>295</v>
      </c>
      <c r="T1222" t="s">
        <v>208</v>
      </c>
      <c r="U1222" t="s">
        <v>45</v>
      </c>
      <c r="V1222" t="s">
        <v>296</v>
      </c>
      <c r="W1222" t="s">
        <v>230</v>
      </c>
      <c r="X1222" t="s">
        <v>54</v>
      </c>
      <c r="Y1222" s="5">
        <f t="shared" si="38"/>
        <v>3400</v>
      </c>
      <c r="Z1222" s="3" t="str">
        <f t="shared" si="39"/>
        <v>October</v>
      </c>
      <c r="AA1222">
        <v>2003</v>
      </c>
    </row>
    <row r="1223" spans="1:27" x14ac:dyDescent="0.2">
      <c r="A1223">
        <v>10178</v>
      </c>
      <c r="B1223">
        <v>48</v>
      </c>
      <c r="C1223" s="5">
        <v>100</v>
      </c>
      <c r="D1223">
        <v>9</v>
      </c>
      <c r="E1223" s="1">
        <v>37844</v>
      </c>
      <c r="F1223" t="s">
        <v>28</v>
      </c>
      <c r="G1223">
        <v>4</v>
      </c>
      <c r="H1223">
        <v>11</v>
      </c>
      <c r="I1223">
        <v>2003</v>
      </c>
      <c r="J1223" t="s">
        <v>633</v>
      </c>
      <c r="K1223">
        <v>105</v>
      </c>
      <c r="L1223" t="s">
        <v>732</v>
      </c>
      <c r="M1223" t="s">
        <v>381</v>
      </c>
      <c r="N1223" t="s">
        <v>382</v>
      </c>
      <c r="O1223" t="s">
        <v>383</v>
      </c>
      <c r="Q1223" t="s">
        <v>384</v>
      </c>
      <c r="S1223">
        <v>31000</v>
      </c>
      <c r="T1223" t="s">
        <v>44</v>
      </c>
      <c r="U1223" t="s">
        <v>45</v>
      </c>
      <c r="V1223" t="s">
        <v>385</v>
      </c>
      <c r="W1223" t="s">
        <v>386</v>
      </c>
      <c r="X1223" t="s">
        <v>54</v>
      </c>
      <c r="Y1223" s="5">
        <f t="shared" si="38"/>
        <v>4800</v>
      </c>
      <c r="Z1223" s="3" t="str">
        <f t="shared" si="39"/>
        <v>November</v>
      </c>
      <c r="AA1223">
        <v>2003</v>
      </c>
    </row>
    <row r="1224" spans="1:27" x14ac:dyDescent="0.2">
      <c r="A1224">
        <v>10186</v>
      </c>
      <c r="B1224">
        <v>46</v>
      </c>
      <c r="C1224" s="5">
        <v>100</v>
      </c>
      <c r="D1224">
        <v>6</v>
      </c>
      <c r="E1224" t="s">
        <v>387</v>
      </c>
      <c r="F1224" t="s">
        <v>28</v>
      </c>
      <c r="G1224">
        <v>4</v>
      </c>
      <c r="H1224">
        <v>11</v>
      </c>
      <c r="I1224">
        <v>2003</v>
      </c>
      <c r="J1224" t="s">
        <v>633</v>
      </c>
      <c r="K1224">
        <v>105</v>
      </c>
      <c r="L1224" t="s">
        <v>732</v>
      </c>
      <c r="M1224" t="s">
        <v>388</v>
      </c>
      <c r="N1224" t="s">
        <v>389</v>
      </c>
      <c r="O1224" t="s">
        <v>390</v>
      </c>
      <c r="Q1224" t="s">
        <v>372</v>
      </c>
      <c r="S1224" t="s">
        <v>391</v>
      </c>
      <c r="T1224" t="s">
        <v>187</v>
      </c>
      <c r="U1224" t="s">
        <v>45</v>
      </c>
      <c r="V1224" t="s">
        <v>392</v>
      </c>
      <c r="W1224" t="s">
        <v>393</v>
      </c>
      <c r="X1224" t="s">
        <v>54</v>
      </c>
      <c r="Y1224" s="5">
        <f t="shared" si="38"/>
        <v>4600</v>
      </c>
      <c r="Z1224" s="3" t="str">
        <f t="shared" si="39"/>
        <v>November</v>
      </c>
      <c r="AA1224">
        <v>2003</v>
      </c>
    </row>
    <row r="1225" spans="1:27" x14ac:dyDescent="0.2">
      <c r="A1225">
        <v>10197</v>
      </c>
      <c r="B1225">
        <v>22</v>
      </c>
      <c r="C1225" s="5">
        <v>100</v>
      </c>
      <c r="D1225">
        <v>3</v>
      </c>
      <c r="E1225" t="s">
        <v>394</v>
      </c>
      <c r="F1225" t="s">
        <v>28</v>
      </c>
      <c r="G1225">
        <v>4</v>
      </c>
      <c r="H1225">
        <v>11</v>
      </c>
      <c r="I1225">
        <v>2003</v>
      </c>
      <c r="J1225" t="s">
        <v>633</v>
      </c>
      <c r="K1225">
        <v>105</v>
      </c>
      <c r="L1225" t="s">
        <v>732</v>
      </c>
      <c r="M1225" t="s">
        <v>395</v>
      </c>
      <c r="N1225" t="s">
        <v>396</v>
      </c>
      <c r="O1225" t="s">
        <v>397</v>
      </c>
      <c r="Q1225" t="s">
        <v>398</v>
      </c>
      <c r="S1225">
        <v>8022</v>
      </c>
      <c r="T1225" t="s">
        <v>196</v>
      </c>
      <c r="U1225" t="s">
        <v>45</v>
      </c>
      <c r="V1225" t="s">
        <v>399</v>
      </c>
      <c r="W1225" t="s">
        <v>400</v>
      </c>
      <c r="X1225" t="s">
        <v>39</v>
      </c>
      <c r="Y1225" s="5">
        <f t="shared" si="38"/>
        <v>2200</v>
      </c>
      <c r="Z1225" s="3" t="str">
        <f t="shared" si="39"/>
        <v>November</v>
      </c>
      <c r="AA1225">
        <v>2003</v>
      </c>
    </row>
    <row r="1226" spans="1:27" x14ac:dyDescent="0.2">
      <c r="A1226">
        <v>10209</v>
      </c>
      <c r="B1226">
        <v>20</v>
      </c>
      <c r="C1226" s="5">
        <v>100</v>
      </c>
      <c r="D1226">
        <v>5</v>
      </c>
      <c r="E1226" s="1">
        <v>38231</v>
      </c>
      <c r="F1226" t="s">
        <v>28</v>
      </c>
      <c r="G1226">
        <v>1</v>
      </c>
      <c r="H1226">
        <v>1</v>
      </c>
      <c r="I1226">
        <v>2004</v>
      </c>
      <c r="J1226" t="s">
        <v>633</v>
      </c>
      <c r="K1226">
        <v>105</v>
      </c>
      <c r="L1226" t="s">
        <v>732</v>
      </c>
      <c r="M1226" t="s">
        <v>401</v>
      </c>
      <c r="N1226">
        <v>2155554369</v>
      </c>
      <c r="O1226" t="s">
        <v>402</v>
      </c>
      <c r="Q1226" t="s">
        <v>403</v>
      </c>
      <c r="R1226" t="s">
        <v>59</v>
      </c>
      <c r="T1226" t="s">
        <v>35</v>
      </c>
      <c r="U1226" t="s">
        <v>36</v>
      </c>
      <c r="V1226" t="s">
        <v>404</v>
      </c>
      <c r="W1226" t="s">
        <v>111</v>
      </c>
      <c r="X1226" t="s">
        <v>39</v>
      </c>
      <c r="Y1226" s="5">
        <f t="shared" si="38"/>
        <v>2000</v>
      </c>
      <c r="Z1226" s="3" t="str">
        <f t="shared" si="39"/>
        <v>January</v>
      </c>
      <c r="AA1226">
        <v>2004</v>
      </c>
    </row>
    <row r="1227" spans="1:27" x14ac:dyDescent="0.2">
      <c r="A1227">
        <v>10222</v>
      </c>
      <c r="B1227">
        <v>45</v>
      </c>
      <c r="C1227" s="5">
        <v>85.75</v>
      </c>
      <c r="D1227">
        <v>9</v>
      </c>
      <c r="E1227" t="s">
        <v>405</v>
      </c>
      <c r="F1227" t="s">
        <v>28</v>
      </c>
      <c r="G1227">
        <v>1</v>
      </c>
      <c r="H1227">
        <v>2</v>
      </c>
      <c r="I1227">
        <v>2004</v>
      </c>
      <c r="J1227" t="s">
        <v>633</v>
      </c>
      <c r="K1227">
        <v>105</v>
      </c>
      <c r="L1227" t="s">
        <v>732</v>
      </c>
      <c r="M1227" t="s">
        <v>406</v>
      </c>
      <c r="N1227">
        <v>7605558146</v>
      </c>
      <c r="O1227" t="s">
        <v>407</v>
      </c>
      <c r="Q1227" t="s">
        <v>408</v>
      </c>
      <c r="R1227" t="s">
        <v>59</v>
      </c>
      <c r="S1227">
        <v>91217</v>
      </c>
      <c r="T1227" t="s">
        <v>35</v>
      </c>
      <c r="U1227" t="s">
        <v>36</v>
      </c>
      <c r="V1227" t="s">
        <v>264</v>
      </c>
      <c r="W1227" t="s">
        <v>307</v>
      </c>
      <c r="X1227" t="s">
        <v>54</v>
      </c>
      <c r="Y1227" s="5">
        <f t="shared" si="38"/>
        <v>3858.75</v>
      </c>
      <c r="Z1227" s="3" t="str">
        <f t="shared" si="39"/>
        <v>February</v>
      </c>
      <c r="AA1227">
        <v>2004</v>
      </c>
    </row>
    <row r="1228" spans="1:27" x14ac:dyDescent="0.2">
      <c r="A1228">
        <v>10249</v>
      </c>
      <c r="B1228">
        <v>46</v>
      </c>
      <c r="C1228" s="5">
        <v>100</v>
      </c>
      <c r="D1228">
        <v>5</v>
      </c>
      <c r="E1228" s="1">
        <v>38204</v>
      </c>
      <c r="F1228" t="s">
        <v>28</v>
      </c>
      <c r="G1228">
        <v>2</v>
      </c>
      <c r="H1228">
        <v>5</v>
      </c>
      <c r="I1228">
        <v>2004</v>
      </c>
      <c r="J1228" t="s">
        <v>633</v>
      </c>
      <c r="K1228">
        <v>105</v>
      </c>
      <c r="L1228" t="s">
        <v>732</v>
      </c>
      <c r="M1228" t="s">
        <v>266</v>
      </c>
      <c r="N1228">
        <v>6175555555</v>
      </c>
      <c r="O1228" t="s">
        <v>267</v>
      </c>
      <c r="Q1228" t="s">
        <v>134</v>
      </c>
      <c r="R1228" t="s">
        <v>135</v>
      </c>
      <c r="S1228">
        <v>51247</v>
      </c>
      <c r="T1228" t="s">
        <v>35</v>
      </c>
      <c r="U1228" t="s">
        <v>36</v>
      </c>
      <c r="V1228" t="s">
        <v>268</v>
      </c>
      <c r="W1228" t="s">
        <v>157</v>
      </c>
      <c r="X1228" t="s">
        <v>54</v>
      </c>
      <c r="Y1228" s="5">
        <f t="shared" si="38"/>
        <v>4600</v>
      </c>
      <c r="Z1228" s="3" t="str">
        <f t="shared" si="39"/>
        <v>May</v>
      </c>
      <c r="AA1228">
        <v>2004</v>
      </c>
    </row>
    <row r="1229" spans="1:27" x14ac:dyDescent="0.2">
      <c r="A1229">
        <v>10262</v>
      </c>
      <c r="B1229">
        <v>34</v>
      </c>
      <c r="C1229" s="5">
        <v>100</v>
      </c>
      <c r="D1229">
        <v>14</v>
      </c>
      <c r="E1229" t="s">
        <v>670</v>
      </c>
      <c r="F1229" t="s">
        <v>380</v>
      </c>
      <c r="G1229">
        <v>2</v>
      </c>
      <c r="H1229">
        <v>6</v>
      </c>
      <c r="I1229">
        <v>2004</v>
      </c>
      <c r="J1229" t="s">
        <v>633</v>
      </c>
      <c r="K1229">
        <v>105</v>
      </c>
      <c r="L1229" t="s">
        <v>732</v>
      </c>
      <c r="M1229" t="s">
        <v>192</v>
      </c>
      <c r="N1229" t="s">
        <v>193</v>
      </c>
      <c r="O1229" t="s">
        <v>194</v>
      </c>
      <c r="Q1229" t="s">
        <v>195</v>
      </c>
      <c r="S1229">
        <v>28034</v>
      </c>
      <c r="T1229" t="s">
        <v>196</v>
      </c>
      <c r="U1229" t="s">
        <v>45</v>
      </c>
      <c r="V1229" t="s">
        <v>197</v>
      </c>
      <c r="W1229" t="s">
        <v>198</v>
      </c>
      <c r="X1229" t="s">
        <v>54</v>
      </c>
      <c r="Y1229" s="5">
        <f t="shared" si="38"/>
        <v>3400</v>
      </c>
      <c r="Z1229" s="3" t="str">
        <f t="shared" si="39"/>
        <v>June</v>
      </c>
      <c r="AA1229">
        <v>2004</v>
      </c>
    </row>
    <row r="1230" spans="1:27" x14ac:dyDescent="0.2">
      <c r="A1230">
        <v>10273</v>
      </c>
      <c r="B1230">
        <v>50</v>
      </c>
      <c r="C1230" s="5">
        <v>85.75</v>
      </c>
      <c r="D1230">
        <v>1</v>
      </c>
      <c r="E1230" t="s">
        <v>410</v>
      </c>
      <c r="F1230" t="s">
        <v>28</v>
      </c>
      <c r="G1230">
        <v>3</v>
      </c>
      <c r="H1230">
        <v>7</v>
      </c>
      <c r="I1230">
        <v>2004</v>
      </c>
      <c r="J1230" t="s">
        <v>633</v>
      </c>
      <c r="K1230">
        <v>105</v>
      </c>
      <c r="L1230" t="s">
        <v>732</v>
      </c>
      <c r="M1230" t="s">
        <v>411</v>
      </c>
      <c r="N1230" t="s">
        <v>412</v>
      </c>
      <c r="O1230" t="s">
        <v>413</v>
      </c>
      <c r="Q1230" t="s">
        <v>414</v>
      </c>
      <c r="S1230" t="s">
        <v>415</v>
      </c>
      <c r="T1230" t="s">
        <v>416</v>
      </c>
      <c r="U1230" t="s">
        <v>45</v>
      </c>
      <c r="V1230" t="s">
        <v>417</v>
      </c>
      <c r="W1230" t="s">
        <v>418</v>
      </c>
      <c r="X1230" t="s">
        <v>54</v>
      </c>
      <c r="Y1230" s="5">
        <f t="shared" si="38"/>
        <v>4287.5</v>
      </c>
      <c r="Z1230" s="3" t="str">
        <f t="shared" si="39"/>
        <v>July</v>
      </c>
      <c r="AA1230">
        <v>2004</v>
      </c>
    </row>
    <row r="1231" spans="1:27" x14ac:dyDescent="0.2">
      <c r="A1231">
        <v>10283</v>
      </c>
      <c r="B1231">
        <v>46</v>
      </c>
      <c r="C1231" s="5">
        <v>100</v>
      </c>
      <c r="D1231">
        <v>3</v>
      </c>
      <c r="E1231" t="s">
        <v>419</v>
      </c>
      <c r="F1231" t="s">
        <v>28</v>
      </c>
      <c r="G1231">
        <v>3</v>
      </c>
      <c r="H1231">
        <v>8</v>
      </c>
      <c r="I1231">
        <v>2004</v>
      </c>
      <c r="J1231" t="s">
        <v>633</v>
      </c>
      <c r="K1231">
        <v>105</v>
      </c>
      <c r="L1231" t="s">
        <v>732</v>
      </c>
      <c r="M1231" t="s">
        <v>420</v>
      </c>
      <c r="N1231" t="s">
        <v>421</v>
      </c>
      <c r="O1231" t="s">
        <v>422</v>
      </c>
      <c r="Q1231" t="s">
        <v>423</v>
      </c>
      <c r="R1231" t="s">
        <v>255</v>
      </c>
      <c r="S1231" t="s">
        <v>424</v>
      </c>
      <c r="T1231" t="s">
        <v>257</v>
      </c>
      <c r="U1231" t="s">
        <v>36</v>
      </c>
      <c r="V1231" t="s">
        <v>425</v>
      </c>
      <c r="W1231" t="s">
        <v>189</v>
      </c>
      <c r="X1231" t="s">
        <v>54</v>
      </c>
      <c r="Y1231" s="5">
        <f t="shared" si="38"/>
        <v>4600</v>
      </c>
      <c r="Z1231" s="3" t="str">
        <f t="shared" si="39"/>
        <v>August</v>
      </c>
      <c r="AA1231">
        <v>2004</v>
      </c>
    </row>
    <row r="1232" spans="1:27" x14ac:dyDescent="0.2">
      <c r="A1232">
        <v>10296</v>
      </c>
      <c r="B1232">
        <v>22</v>
      </c>
      <c r="C1232" s="5">
        <v>84.7</v>
      </c>
      <c r="D1232">
        <v>12</v>
      </c>
      <c r="E1232" t="s">
        <v>672</v>
      </c>
      <c r="F1232" t="s">
        <v>28</v>
      </c>
      <c r="G1232">
        <v>3</v>
      </c>
      <c r="H1232">
        <v>9</v>
      </c>
      <c r="I1232">
        <v>2004</v>
      </c>
      <c r="J1232" t="s">
        <v>633</v>
      </c>
      <c r="K1232">
        <v>105</v>
      </c>
      <c r="L1232" t="s">
        <v>732</v>
      </c>
      <c r="M1232" t="s">
        <v>673</v>
      </c>
      <c r="N1232" t="s">
        <v>674</v>
      </c>
      <c r="O1232" t="s">
        <v>675</v>
      </c>
      <c r="Q1232" t="s">
        <v>676</v>
      </c>
      <c r="S1232">
        <v>80686</v>
      </c>
      <c r="T1232" t="s">
        <v>502</v>
      </c>
      <c r="U1232" t="s">
        <v>45</v>
      </c>
      <c r="V1232" t="s">
        <v>677</v>
      </c>
      <c r="W1232" t="s">
        <v>111</v>
      </c>
      <c r="X1232" t="s">
        <v>39</v>
      </c>
      <c r="Y1232" s="5">
        <f t="shared" si="38"/>
        <v>1863.4</v>
      </c>
      <c r="Z1232" s="3" t="str">
        <f t="shared" si="39"/>
        <v>September</v>
      </c>
      <c r="AA1232">
        <v>2004</v>
      </c>
    </row>
    <row r="1233" spans="1:27" x14ac:dyDescent="0.2">
      <c r="A1233">
        <v>10307</v>
      </c>
      <c r="B1233">
        <v>48</v>
      </c>
      <c r="C1233" s="5">
        <v>86.81</v>
      </c>
      <c r="D1233">
        <v>6</v>
      </c>
      <c r="E1233" t="s">
        <v>430</v>
      </c>
      <c r="F1233" t="s">
        <v>28</v>
      </c>
      <c r="G1233">
        <v>4</v>
      </c>
      <c r="H1233">
        <v>10</v>
      </c>
      <c r="I1233">
        <v>2004</v>
      </c>
      <c r="J1233" t="s">
        <v>633</v>
      </c>
      <c r="K1233">
        <v>105</v>
      </c>
      <c r="L1233" t="s">
        <v>732</v>
      </c>
      <c r="M1233" t="s">
        <v>239</v>
      </c>
      <c r="N1233">
        <v>2155554695</v>
      </c>
      <c r="O1233" t="s">
        <v>240</v>
      </c>
      <c r="Q1233" t="s">
        <v>241</v>
      </c>
      <c r="R1233" t="s">
        <v>156</v>
      </c>
      <c r="S1233">
        <v>71270</v>
      </c>
      <c r="T1233" t="s">
        <v>35</v>
      </c>
      <c r="U1233" t="s">
        <v>36</v>
      </c>
      <c r="V1233" t="s">
        <v>242</v>
      </c>
      <c r="W1233" t="s">
        <v>243</v>
      </c>
      <c r="X1233" t="s">
        <v>54</v>
      </c>
      <c r="Y1233" s="5">
        <f t="shared" si="38"/>
        <v>4166.88</v>
      </c>
      <c r="Z1233" s="3" t="str">
        <f t="shared" si="39"/>
        <v>October</v>
      </c>
      <c r="AA1233">
        <v>2004</v>
      </c>
    </row>
    <row r="1234" spans="1:27" x14ac:dyDescent="0.2">
      <c r="A1234">
        <v>10316</v>
      </c>
      <c r="B1234">
        <v>47</v>
      </c>
      <c r="C1234" s="5">
        <v>86.81</v>
      </c>
      <c r="D1234">
        <v>14</v>
      </c>
      <c r="E1234" s="1">
        <v>37997</v>
      </c>
      <c r="F1234" t="s">
        <v>28</v>
      </c>
      <c r="G1234">
        <v>4</v>
      </c>
      <c r="H1234">
        <v>11</v>
      </c>
      <c r="I1234">
        <v>2004</v>
      </c>
      <c r="J1234" t="s">
        <v>633</v>
      </c>
      <c r="K1234">
        <v>105</v>
      </c>
      <c r="L1234" t="s">
        <v>732</v>
      </c>
      <c r="M1234" t="s">
        <v>431</v>
      </c>
      <c r="N1234" t="s">
        <v>432</v>
      </c>
      <c r="O1234" t="s">
        <v>433</v>
      </c>
      <c r="Q1234" t="s">
        <v>434</v>
      </c>
      <c r="R1234" t="s">
        <v>435</v>
      </c>
      <c r="S1234" t="s">
        <v>436</v>
      </c>
      <c r="T1234" t="s">
        <v>187</v>
      </c>
      <c r="U1234" t="s">
        <v>45</v>
      </c>
      <c r="V1234" t="s">
        <v>437</v>
      </c>
      <c r="W1234" t="s">
        <v>438</v>
      </c>
      <c r="X1234" t="s">
        <v>54</v>
      </c>
      <c r="Y1234" s="5">
        <f t="shared" si="38"/>
        <v>4080.07</v>
      </c>
      <c r="Z1234" s="3" t="str">
        <f t="shared" si="39"/>
        <v>November</v>
      </c>
      <c r="AA1234">
        <v>2004</v>
      </c>
    </row>
    <row r="1235" spans="1:27" x14ac:dyDescent="0.2">
      <c r="A1235">
        <v>10328</v>
      </c>
      <c r="B1235">
        <v>34</v>
      </c>
      <c r="C1235" s="5">
        <v>100</v>
      </c>
      <c r="D1235">
        <v>6</v>
      </c>
      <c r="E1235" s="1">
        <v>38332</v>
      </c>
      <c r="F1235" t="s">
        <v>28</v>
      </c>
      <c r="G1235">
        <v>4</v>
      </c>
      <c r="H1235">
        <v>11</v>
      </c>
      <c r="I1235">
        <v>2004</v>
      </c>
      <c r="J1235" t="s">
        <v>633</v>
      </c>
      <c r="K1235">
        <v>105</v>
      </c>
      <c r="L1235" t="s">
        <v>732</v>
      </c>
      <c r="M1235" t="s">
        <v>639</v>
      </c>
      <c r="N1235" t="s">
        <v>640</v>
      </c>
      <c r="O1235" t="s">
        <v>641</v>
      </c>
      <c r="Q1235" t="s">
        <v>642</v>
      </c>
      <c r="S1235">
        <v>24100</v>
      </c>
      <c r="T1235" t="s">
        <v>288</v>
      </c>
      <c r="U1235" t="s">
        <v>45</v>
      </c>
      <c r="V1235" t="s">
        <v>643</v>
      </c>
      <c r="W1235" t="s">
        <v>644</v>
      </c>
      <c r="X1235" t="s">
        <v>54</v>
      </c>
      <c r="Y1235" s="5">
        <f t="shared" si="38"/>
        <v>3400</v>
      </c>
      <c r="Z1235" s="3" t="str">
        <f t="shared" si="39"/>
        <v>November</v>
      </c>
      <c r="AA1235">
        <v>2004</v>
      </c>
    </row>
    <row r="1236" spans="1:27" x14ac:dyDescent="0.2">
      <c r="A1236">
        <v>10338</v>
      </c>
      <c r="B1236">
        <v>45</v>
      </c>
      <c r="C1236" s="5">
        <v>100</v>
      </c>
      <c r="D1236">
        <v>2</v>
      </c>
      <c r="E1236" t="s">
        <v>678</v>
      </c>
      <c r="F1236" t="s">
        <v>28</v>
      </c>
      <c r="G1236">
        <v>4</v>
      </c>
      <c r="H1236">
        <v>11</v>
      </c>
      <c r="I1236">
        <v>2004</v>
      </c>
      <c r="J1236" t="s">
        <v>633</v>
      </c>
      <c r="K1236">
        <v>105</v>
      </c>
      <c r="L1236" t="s">
        <v>732</v>
      </c>
      <c r="M1236" t="s">
        <v>679</v>
      </c>
      <c r="N1236" t="s">
        <v>680</v>
      </c>
      <c r="O1236" t="s">
        <v>681</v>
      </c>
      <c r="Q1236" t="s">
        <v>682</v>
      </c>
      <c r="S1236" t="s">
        <v>683</v>
      </c>
      <c r="T1236" t="s">
        <v>416</v>
      </c>
      <c r="U1236" t="s">
        <v>45</v>
      </c>
      <c r="V1236" t="s">
        <v>684</v>
      </c>
      <c r="W1236" t="s">
        <v>685</v>
      </c>
      <c r="X1236" t="s">
        <v>54</v>
      </c>
      <c r="Y1236" s="5">
        <f t="shared" si="38"/>
        <v>4500</v>
      </c>
      <c r="Z1236" s="3" t="str">
        <f t="shared" si="39"/>
        <v>November</v>
      </c>
      <c r="AA1236">
        <v>2004</v>
      </c>
    </row>
    <row r="1237" spans="1:27" x14ac:dyDescent="0.2">
      <c r="A1237">
        <v>10351</v>
      </c>
      <c r="B1237">
        <v>20</v>
      </c>
      <c r="C1237" s="5">
        <v>100</v>
      </c>
      <c r="D1237">
        <v>2</v>
      </c>
      <c r="E1237" s="1">
        <v>38058</v>
      </c>
      <c r="F1237" t="s">
        <v>28</v>
      </c>
      <c r="G1237">
        <v>4</v>
      </c>
      <c r="H1237">
        <v>12</v>
      </c>
      <c r="I1237">
        <v>2004</v>
      </c>
      <c r="J1237" t="s">
        <v>633</v>
      </c>
      <c r="K1237">
        <v>105</v>
      </c>
      <c r="L1237" t="s">
        <v>732</v>
      </c>
      <c r="M1237" t="s">
        <v>369</v>
      </c>
      <c r="N1237" t="s">
        <v>370</v>
      </c>
      <c r="O1237" t="s">
        <v>371</v>
      </c>
      <c r="Q1237" t="s">
        <v>372</v>
      </c>
      <c r="S1237" t="s">
        <v>373</v>
      </c>
      <c r="T1237" t="s">
        <v>187</v>
      </c>
      <c r="U1237" t="s">
        <v>45</v>
      </c>
      <c r="V1237" t="s">
        <v>65</v>
      </c>
      <c r="W1237" t="s">
        <v>374</v>
      </c>
      <c r="X1237" t="s">
        <v>54</v>
      </c>
      <c r="Y1237" s="5">
        <f t="shared" si="38"/>
        <v>2000</v>
      </c>
      <c r="Z1237" s="3" t="str">
        <f t="shared" si="39"/>
        <v>December</v>
      </c>
      <c r="AA1237">
        <v>2004</v>
      </c>
    </row>
    <row r="1238" spans="1:27" x14ac:dyDescent="0.2">
      <c r="A1238">
        <v>10373</v>
      </c>
      <c r="B1238">
        <v>50</v>
      </c>
      <c r="C1238" s="5">
        <v>60.49</v>
      </c>
      <c r="D1238">
        <v>6</v>
      </c>
      <c r="E1238" t="s">
        <v>441</v>
      </c>
      <c r="F1238" t="s">
        <v>28</v>
      </c>
      <c r="G1238">
        <v>1</v>
      </c>
      <c r="H1238">
        <v>1</v>
      </c>
      <c r="I1238">
        <v>2005</v>
      </c>
      <c r="J1238" t="s">
        <v>633</v>
      </c>
      <c r="K1238">
        <v>105</v>
      </c>
      <c r="L1238" t="s">
        <v>732</v>
      </c>
      <c r="M1238" t="s">
        <v>442</v>
      </c>
      <c r="N1238" t="s">
        <v>443</v>
      </c>
      <c r="O1238" t="s">
        <v>444</v>
      </c>
      <c r="Q1238" t="s">
        <v>445</v>
      </c>
      <c r="S1238">
        <v>90110</v>
      </c>
      <c r="T1238" t="s">
        <v>143</v>
      </c>
      <c r="U1238" t="s">
        <v>45</v>
      </c>
      <c r="V1238" t="s">
        <v>446</v>
      </c>
      <c r="W1238" t="s">
        <v>447</v>
      </c>
      <c r="X1238" t="s">
        <v>54</v>
      </c>
      <c r="Y1238" s="5">
        <f t="shared" si="38"/>
        <v>3024.5</v>
      </c>
      <c r="Z1238" s="3" t="str">
        <f t="shared" si="39"/>
        <v>January</v>
      </c>
      <c r="AA1238">
        <v>2005</v>
      </c>
    </row>
    <row r="1239" spans="1:27" x14ac:dyDescent="0.2">
      <c r="A1239">
        <v>10386</v>
      </c>
      <c r="B1239">
        <v>22</v>
      </c>
      <c r="C1239" s="5">
        <v>57.55</v>
      </c>
      <c r="D1239">
        <v>6</v>
      </c>
      <c r="E1239" s="1">
        <v>38355</v>
      </c>
      <c r="F1239" t="s">
        <v>462</v>
      </c>
      <c r="G1239">
        <v>1</v>
      </c>
      <c r="H1239">
        <v>3</v>
      </c>
      <c r="I1239">
        <v>2005</v>
      </c>
      <c r="J1239" t="s">
        <v>633</v>
      </c>
      <c r="K1239">
        <v>105</v>
      </c>
      <c r="L1239" t="s">
        <v>732</v>
      </c>
      <c r="M1239" t="s">
        <v>192</v>
      </c>
      <c r="N1239" t="s">
        <v>193</v>
      </c>
      <c r="O1239" t="s">
        <v>194</v>
      </c>
      <c r="Q1239" t="s">
        <v>195</v>
      </c>
      <c r="S1239">
        <v>28034</v>
      </c>
      <c r="T1239" t="s">
        <v>196</v>
      </c>
      <c r="U1239" t="s">
        <v>45</v>
      </c>
      <c r="V1239" t="s">
        <v>197</v>
      </c>
      <c r="W1239" t="s">
        <v>198</v>
      </c>
      <c r="X1239" t="s">
        <v>39</v>
      </c>
      <c r="Y1239" s="5">
        <f t="shared" si="38"/>
        <v>1266.0999999999999</v>
      </c>
      <c r="Z1239" s="3" t="str">
        <f t="shared" si="39"/>
        <v>March</v>
      </c>
      <c r="AA1239">
        <v>2005</v>
      </c>
    </row>
    <row r="1240" spans="1:27" x14ac:dyDescent="0.2">
      <c r="A1240">
        <v>10398</v>
      </c>
      <c r="B1240">
        <v>45</v>
      </c>
      <c r="C1240" s="5">
        <v>100</v>
      </c>
      <c r="D1240">
        <v>17</v>
      </c>
      <c r="E1240" t="s">
        <v>686</v>
      </c>
      <c r="F1240" t="s">
        <v>28</v>
      </c>
      <c r="G1240">
        <v>1</v>
      </c>
      <c r="H1240">
        <v>3</v>
      </c>
      <c r="I1240">
        <v>2005</v>
      </c>
      <c r="J1240" t="s">
        <v>633</v>
      </c>
      <c r="K1240">
        <v>105</v>
      </c>
      <c r="L1240" t="s">
        <v>732</v>
      </c>
      <c r="M1240" t="s">
        <v>40</v>
      </c>
      <c r="N1240" t="s">
        <v>41</v>
      </c>
      <c r="O1240" t="s">
        <v>42</v>
      </c>
      <c r="Q1240" t="s">
        <v>43</v>
      </c>
      <c r="S1240">
        <v>51100</v>
      </c>
      <c r="T1240" t="s">
        <v>44</v>
      </c>
      <c r="U1240" t="s">
        <v>45</v>
      </c>
      <c r="V1240" t="s">
        <v>46</v>
      </c>
      <c r="W1240" t="s">
        <v>47</v>
      </c>
      <c r="X1240" t="s">
        <v>54</v>
      </c>
      <c r="Y1240" s="5">
        <f t="shared" si="38"/>
        <v>4500</v>
      </c>
      <c r="Z1240" s="3" t="str">
        <f t="shared" si="39"/>
        <v>March</v>
      </c>
      <c r="AA1240">
        <v>2005</v>
      </c>
    </row>
    <row r="1241" spans="1:27" x14ac:dyDescent="0.2">
      <c r="A1241">
        <v>10400</v>
      </c>
      <c r="B1241">
        <v>58</v>
      </c>
      <c r="C1241" s="5">
        <v>100</v>
      </c>
      <c r="D1241">
        <v>6</v>
      </c>
      <c r="E1241" s="1">
        <v>38356</v>
      </c>
      <c r="F1241" t="s">
        <v>28</v>
      </c>
      <c r="G1241">
        <v>2</v>
      </c>
      <c r="H1241">
        <v>4</v>
      </c>
      <c r="I1241">
        <v>2005</v>
      </c>
      <c r="J1241" t="s">
        <v>633</v>
      </c>
      <c r="K1241">
        <v>105</v>
      </c>
      <c r="L1241" t="s">
        <v>732</v>
      </c>
      <c r="M1241" t="s">
        <v>450</v>
      </c>
      <c r="N1241">
        <v>4085553659</v>
      </c>
      <c r="O1241" t="s">
        <v>451</v>
      </c>
      <c r="Q1241" t="s">
        <v>452</v>
      </c>
      <c r="R1241" t="s">
        <v>59</v>
      </c>
      <c r="S1241">
        <v>94217</v>
      </c>
      <c r="T1241" t="s">
        <v>35</v>
      </c>
      <c r="U1241" t="s">
        <v>36</v>
      </c>
      <c r="V1241" t="s">
        <v>110</v>
      </c>
      <c r="W1241" t="s">
        <v>453</v>
      </c>
      <c r="X1241" t="s">
        <v>167</v>
      </c>
      <c r="Y1241" s="5">
        <f t="shared" si="38"/>
        <v>5800</v>
      </c>
      <c r="Z1241" s="3" t="str">
        <f t="shared" si="39"/>
        <v>April</v>
      </c>
      <c r="AA1241">
        <v>2005</v>
      </c>
    </row>
    <row r="1242" spans="1:27" x14ac:dyDescent="0.2">
      <c r="A1242">
        <v>10415</v>
      </c>
      <c r="B1242">
        <v>51</v>
      </c>
      <c r="C1242" s="5">
        <v>100</v>
      </c>
      <c r="D1242">
        <v>5</v>
      </c>
      <c r="E1242" s="1">
        <v>38600</v>
      </c>
      <c r="F1242" t="s">
        <v>191</v>
      </c>
      <c r="G1242">
        <v>2</v>
      </c>
      <c r="H1242">
        <v>5</v>
      </c>
      <c r="I1242">
        <v>2005</v>
      </c>
      <c r="J1242" t="s">
        <v>633</v>
      </c>
      <c r="K1242">
        <v>105</v>
      </c>
      <c r="L1242" t="s">
        <v>732</v>
      </c>
      <c r="M1242" t="s">
        <v>646</v>
      </c>
      <c r="N1242" t="s">
        <v>647</v>
      </c>
      <c r="O1242" t="s">
        <v>648</v>
      </c>
      <c r="Q1242" t="s">
        <v>649</v>
      </c>
      <c r="R1242" t="s">
        <v>102</v>
      </c>
      <c r="S1242">
        <v>3150</v>
      </c>
      <c r="T1242" t="s">
        <v>103</v>
      </c>
      <c r="U1242" t="s">
        <v>104</v>
      </c>
      <c r="V1242" t="s">
        <v>650</v>
      </c>
      <c r="W1242" t="s">
        <v>651</v>
      </c>
      <c r="X1242" t="s">
        <v>54</v>
      </c>
      <c r="Y1242" s="5">
        <f t="shared" si="38"/>
        <v>5100</v>
      </c>
      <c r="Z1242" s="3" t="str">
        <f t="shared" si="39"/>
        <v>May</v>
      </c>
      <c r="AA1242">
        <v>2005</v>
      </c>
    </row>
    <row r="1243" spans="1:27" x14ac:dyDescent="0.2">
      <c r="A1243">
        <v>10104</v>
      </c>
      <c r="B1243">
        <v>38</v>
      </c>
      <c r="C1243" s="5">
        <v>100</v>
      </c>
      <c r="D1243">
        <v>3</v>
      </c>
      <c r="E1243" t="s">
        <v>584</v>
      </c>
      <c r="F1243" t="s">
        <v>28</v>
      </c>
      <c r="G1243">
        <v>1</v>
      </c>
      <c r="H1243">
        <v>1</v>
      </c>
      <c r="I1243">
        <v>2003</v>
      </c>
      <c r="J1243" t="s">
        <v>200</v>
      </c>
      <c r="K1243">
        <v>143</v>
      </c>
      <c r="L1243" t="s">
        <v>733</v>
      </c>
      <c r="M1243" t="s">
        <v>192</v>
      </c>
      <c r="N1243" t="s">
        <v>193</v>
      </c>
      <c r="O1243" t="s">
        <v>194</v>
      </c>
      <c r="Q1243" t="s">
        <v>195</v>
      </c>
      <c r="S1243">
        <v>28034</v>
      </c>
      <c r="T1243" t="s">
        <v>196</v>
      </c>
      <c r="U1243" t="s">
        <v>45</v>
      </c>
      <c r="V1243" t="s">
        <v>197</v>
      </c>
      <c r="W1243" t="s">
        <v>198</v>
      </c>
      <c r="X1243" t="s">
        <v>54</v>
      </c>
      <c r="Y1243" s="5">
        <f t="shared" si="38"/>
        <v>3800</v>
      </c>
      <c r="Z1243" s="3" t="str">
        <f t="shared" si="39"/>
        <v>January</v>
      </c>
      <c r="AA1243">
        <v>2003</v>
      </c>
    </row>
    <row r="1244" spans="1:27" x14ac:dyDescent="0.2">
      <c r="A1244">
        <v>10117</v>
      </c>
      <c r="B1244">
        <v>22</v>
      </c>
      <c r="C1244" s="5">
        <v>100</v>
      </c>
      <c r="D1244">
        <v>12</v>
      </c>
      <c r="E1244" t="s">
        <v>538</v>
      </c>
      <c r="F1244" t="s">
        <v>28</v>
      </c>
      <c r="G1244">
        <v>2</v>
      </c>
      <c r="H1244">
        <v>4</v>
      </c>
      <c r="I1244">
        <v>2003</v>
      </c>
      <c r="J1244" t="s">
        <v>200</v>
      </c>
      <c r="K1244">
        <v>143</v>
      </c>
      <c r="L1244" t="s">
        <v>733</v>
      </c>
      <c r="M1244" t="s">
        <v>219</v>
      </c>
      <c r="N1244" t="s">
        <v>220</v>
      </c>
      <c r="O1244" t="s">
        <v>221</v>
      </c>
      <c r="Q1244" t="s">
        <v>222</v>
      </c>
      <c r="S1244">
        <v>79903</v>
      </c>
      <c r="T1244" t="s">
        <v>222</v>
      </c>
      <c r="U1244" t="s">
        <v>223</v>
      </c>
      <c r="V1244" t="s">
        <v>224</v>
      </c>
      <c r="W1244" t="s">
        <v>225</v>
      </c>
      <c r="X1244" t="s">
        <v>39</v>
      </c>
      <c r="Y1244" s="5">
        <f t="shared" si="38"/>
        <v>2200</v>
      </c>
      <c r="Z1244" s="3" t="str">
        <f t="shared" si="39"/>
        <v>April</v>
      </c>
      <c r="AA1244">
        <v>2003</v>
      </c>
    </row>
    <row r="1245" spans="1:27" x14ac:dyDescent="0.2">
      <c r="A1245">
        <v>10127</v>
      </c>
      <c r="B1245">
        <v>25</v>
      </c>
      <c r="C1245" s="5">
        <v>100</v>
      </c>
      <c r="D1245">
        <v>5</v>
      </c>
      <c r="E1245" s="1">
        <v>37686</v>
      </c>
      <c r="F1245" t="s">
        <v>28</v>
      </c>
      <c r="G1245">
        <v>2</v>
      </c>
      <c r="H1245">
        <v>6</v>
      </c>
      <c r="I1245">
        <v>2003</v>
      </c>
      <c r="J1245" t="s">
        <v>200</v>
      </c>
      <c r="K1245">
        <v>143</v>
      </c>
      <c r="L1245" t="s">
        <v>733</v>
      </c>
      <c r="M1245" t="s">
        <v>539</v>
      </c>
      <c r="N1245">
        <v>2125557413</v>
      </c>
      <c r="O1245" t="s">
        <v>540</v>
      </c>
      <c r="P1245" t="s">
        <v>541</v>
      </c>
      <c r="Q1245" t="s">
        <v>33</v>
      </c>
      <c r="R1245" t="s">
        <v>34</v>
      </c>
      <c r="S1245">
        <v>10022</v>
      </c>
      <c r="T1245" t="s">
        <v>35</v>
      </c>
      <c r="U1245" t="s">
        <v>36</v>
      </c>
      <c r="V1245" t="s">
        <v>60</v>
      </c>
      <c r="W1245" t="s">
        <v>542</v>
      </c>
      <c r="X1245" t="s">
        <v>54</v>
      </c>
      <c r="Y1245" s="5">
        <f t="shared" si="38"/>
        <v>2500</v>
      </c>
      <c r="Z1245" s="3" t="str">
        <f t="shared" si="39"/>
        <v>June</v>
      </c>
      <c r="AA1245">
        <v>2003</v>
      </c>
    </row>
    <row r="1246" spans="1:27" x14ac:dyDescent="0.2">
      <c r="A1246">
        <v>10142</v>
      </c>
      <c r="B1246">
        <v>24</v>
      </c>
      <c r="C1246" s="5">
        <v>100</v>
      </c>
      <c r="D1246">
        <v>15</v>
      </c>
      <c r="E1246" s="1">
        <v>37841</v>
      </c>
      <c r="F1246" t="s">
        <v>28</v>
      </c>
      <c r="G1246">
        <v>3</v>
      </c>
      <c r="H1246">
        <v>8</v>
      </c>
      <c r="I1246">
        <v>2003</v>
      </c>
      <c r="J1246" t="s">
        <v>200</v>
      </c>
      <c r="K1246">
        <v>143</v>
      </c>
      <c r="L1246" t="s">
        <v>733</v>
      </c>
      <c r="M1246" t="s">
        <v>303</v>
      </c>
      <c r="N1246">
        <v>4155551450</v>
      </c>
      <c r="O1246" t="s">
        <v>304</v>
      </c>
      <c r="Q1246" t="s">
        <v>305</v>
      </c>
      <c r="R1246" t="s">
        <v>59</v>
      </c>
      <c r="S1246">
        <v>97562</v>
      </c>
      <c r="T1246" t="s">
        <v>35</v>
      </c>
      <c r="U1246" t="s">
        <v>36</v>
      </c>
      <c r="V1246" t="s">
        <v>306</v>
      </c>
      <c r="W1246" t="s">
        <v>307</v>
      </c>
      <c r="X1246" t="s">
        <v>54</v>
      </c>
      <c r="Y1246" s="5">
        <f t="shared" si="38"/>
        <v>2400</v>
      </c>
      <c r="Z1246" s="3" t="str">
        <f t="shared" si="39"/>
        <v>August</v>
      </c>
      <c r="AA1246">
        <v>2003</v>
      </c>
    </row>
    <row r="1247" spans="1:27" x14ac:dyDescent="0.2">
      <c r="A1247">
        <v>10152</v>
      </c>
      <c r="B1247">
        <v>35</v>
      </c>
      <c r="C1247" s="5">
        <v>100</v>
      </c>
      <c r="D1247">
        <v>1</v>
      </c>
      <c r="E1247" t="s">
        <v>734</v>
      </c>
      <c r="F1247" t="s">
        <v>28</v>
      </c>
      <c r="G1247">
        <v>3</v>
      </c>
      <c r="H1247">
        <v>9</v>
      </c>
      <c r="I1247">
        <v>2003</v>
      </c>
      <c r="J1247" t="s">
        <v>200</v>
      </c>
      <c r="K1247">
        <v>143</v>
      </c>
      <c r="L1247" t="s">
        <v>733</v>
      </c>
      <c r="M1247" t="s">
        <v>231</v>
      </c>
      <c r="N1247" t="s">
        <v>232</v>
      </c>
      <c r="O1247" t="s">
        <v>233</v>
      </c>
      <c r="Q1247" t="s">
        <v>234</v>
      </c>
      <c r="R1247" t="s">
        <v>235</v>
      </c>
      <c r="S1247">
        <v>4101</v>
      </c>
      <c r="T1247" t="s">
        <v>103</v>
      </c>
      <c r="U1247" t="s">
        <v>104</v>
      </c>
      <c r="V1247" t="s">
        <v>236</v>
      </c>
      <c r="W1247" t="s">
        <v>237</v>
      </c>
      <c r="X1247" t="s">
        <v>54</v>
      </c>
      <c r="Y1247" s="5">
        <f t="shared" si="38"/>
        <v>3500</v>
      </c>
      <c r="Z1247" s="3" t="str">
        <f t="shared" si="39"/>
        <v>September</v>
      </c>
      <c r="AA1247">
        <v>2003</v>
      </c>
    </row>
    <row r="1248" spans="1:27" x14ac:dyDescent="0.2">
      <c r="A1248">
        <v>10165</v>
      </c>
      <c r="B1248">
        <v>28</v>
      </c>
      <c r="C1248" s="5">
        <v>100</v>
      </c>
      <c r="D1248">
        <v>6</v>
      </c>
      <c r="E1248" t="s">
        <v>544</v>
      </c>
      <c r="F1248" t="s">
        <v>28</v>
      </c>
      <c r="G1248">
        <v>4</v>
      </c>
      <c r="H1248">
        <v>10</v>
      </c>
      <c r="I1248">
        <v>2003</v>
      </c>
      <c r="J1248" t="s">
        <v>200</v>
      </c>
      <c r="K1248">
        <v>143</v>
      </c>
      <c r="L1248" t="s">
        <v>733</v>
      </c>
      <c r="M1248" t="s">
        <v>219</v>
      </c>
      <c r="N1248" t="s">
        <v>220</v>
      </c>
      <c r="O1248" t="s">
        <v>221</v>
      </c>
      <c r="Q1248" t="s">
        <v>222</v>
      </c>
      <c r="S1248">
        <v>79903</v>
      </c>
      <c r="T1248" t="s">
        <v>222</v>
      </c>
      <c r="U1248" t="s">
        <v>223</v>
      </c>
      <c r="V1248" t="s">
        <v>224</v>
      </c>
      <c r="W1248" t="s">
        <v>225</v>
      </c>
      <c r="X1248" t="s">
        <v>54</v>
      </c>
      <c r="Y1248" s="5">
        <f t="shared" si="38"/>
        <v>2800</v>
      </c>
      <c r="Z1248" s="3" t="str">
        <f t="shared" si="39"/>
        <v>October</v>
      </c>
      <c r="AA1248">
        <v>2003</v>
      </c>
    </row>
    <row r="1249" spans="1:27" x14ac:dyDescent="0.2">
      <c r="A1249">
        <v>10176</v>
      </c>
      <c r="B1249">
        <v>36</v>
      </c>
      <c r="C1249" s="5">
        <v>100</v>
      </c>
      <c r="D1249">
        <v>5</v>
      </c>
      <c r="E1249" s="1">
        <v>37783</v>
      </c>
      <c r="F1249" t="s">
        <v>28</v>
      </c>
      <c r="G1249">
        <v>4</v>
      </c>
      <c r="H1249">
        <v>11</v>
      </c>
      <c r="I1249">
        <v>2003</v>
      </c>
      <c r="J1249" t="s">
        <v>200</v>
      </c>
      <c r="K1249">
        <v>143</v>
      </c>
      <c r="L1249" t="s">
        <v>733</v>
      </c>
      <c r="M1249" t="s">
        <v>512</v>
      </c>
      <c r="N1249" t="s">
        <v>513</v>
      </c>
      <c r="O1249" t="s">
        <v>514</v>
      </c>
      <c r="Q1249" t="s">
        <v>515</v>
      </c>
      <c r="S1249">
        <v>42100</v>
      </c>
      <c r="T1249" t="s">
        <v>288</v>
      </c>
      <c r="U1249" t="s">
        <v>45</v>
      </c>
      <c r="V1249" t="s">
        <v>516</v>
      </c>
      <c r="W1249" t="s">
        <v>517</v>
      </c>
      <c r="X1249" t="s">
        <v>54</v>
      </c>
      <c r="Y1249" s="5">
        <f t="shared" si="38"/>
        <v>3600</v>
      </c>
      <c r="Z1249" s="3" t="str">
        <f t="shared" si="39"/>
        <v>November</v>
      </c>
      <c r="AA1249">
        <v>2003</v>
      </c>
    </row>
    <row r="1250" spans="1:27" x14ac:dyDescent="0.2">
      <c r="A1250">
        <v>10185</v>
      </c>
      <c r="B1250">
        <v>39</v>
      </c>
      <c r="C1250" s="5">
        <v>100</v>
      </c>
      <c r="D1250">
        <v>16</v>
      </c>
      <c r="E1250" t="s">
        <v>387</v>
      </c>
      <c r="F1250" t="s">
        <v>28</v>
      </c>
      <c r="G1250">
        <v>4</v>
      </c>
      <c r="H1250">
        <v>11</v>
      </c>
      <c r="I1250">
        <v>2003</v>
      </c>
      <c r="J1250" t="s">
        <v>200</v>
      </c>
      <c r="K1250">
        <v>143</v>
      </c>
      <c r="L1250" t="s">
        <v>733</v>
      </c>
      <c r="M1250" t="s">
        <v>375</v>
      </c>
      <c r="N1250">
        <v>5085559555</v>
      </c>
      <c r="O1250" t="s">
        <v>376</v>
      </c>
      <c r="Q1250" t="s">
        <v>179</v>
      </c>
      <c r="R1250" t="s">
        <v>135</v>
      </c>
      <c r="S1250">
        <v>50553</v>
      </c>
      <c r="T1250" t="s">
        <v>35</v>
      </c>
      <c r="U1250" t="s">
        <v>36</v>
      </c>
      <c r="V1250" t="s">
        <v>377</v>
      </c>
      <c r="W1250" t="s">
        <v>378</v>
      </c>
      <c r="X1250" t="s">
        <v>54</v>
      </c>
      <c r="Y1250" s="5">
        <f t="shared" si="38"/>
        <v>3900</v>
      </c>
      <c r="Z1250" s="3" t="str">
        <f t="shared" si="39"/>
        <v>November</v>
      </c>
      <c r="AA1250">
        <v>2003</v>
      </c>
    </row>
    <row r="1251" spans="1:27" x14ac:dyDescent="0.2">
      <c r="A1251">
        <v>10196</v>
      </c>
      <c r="B1251">
        <v>27</v>
      </c>
      <c r="C1251" s="5">
        <v>100</v>
      </c>
      <c r="D1251">
        <v>8</v>
      </c>
      <c r="E1251" t="s">
        <v>394</v>
      </c>
      <c r="F1251" t="s">
        <v>28</v>
      </c>
      <c r="G1251">
        <v>4</v>
      </c>
      <c r="H1251">
        <v>11</v>
      </c>
      <c r="I1251">
        <v>2003</v>
      </c>
      <c r="J1251" t="s">
        <v>200</v>
      </c>
      <c r="K1251">
        <v>143</v>
      </c>
      <c r="L1251" t="s">
        <v>733</v>
      </c>
      <c r="M1251" t="s">
        <v>269</v>
      </c>
      <c r="N1251">
        <v>2035559545</v>
      </c>
      <c r="O1251" t="s">
        <v>270</v>
      </c>
      <c r="Q1251" t="s">
        <v>271</v>
      </c>
      <c r="R1251" t="s">
        <v>122</v>
      </c>
      <c r="S1251">
        <v>97823</v>
      </c>
      <c r="T1251" t="s">
        <v>35</v>
      </c>
      <c r="U1251" t="s">
        <v>36</v>
      </c>
      <c r="V1251" t="s">
        <v>89</v>
      </c>
      <c r="W1251" t="s">
        <v>272</v>
      </c>
      <c r="X1251" t="s">
        <v>54</v>
      </c>
      <c r="Y1251" s="5">
        <f t="shared" si="38"/>
        <v>2700</v>
      </c>
      <c r="Z1251" s="3" t="str">
        <f t="shared" si="39"/>
        <v>November</v>
      </c>
      <c r="AA1251">
        <v>2003</v>
      </c>
    </row>
    <row r="1252" spans="1:27" x14ac:dyDescent="0.2">
      <c r="A1252">
        <v>10207</v>
      </c>
      <c r="B1252">
        <v>40</v>
      </c>
      <c r="C1252" s="5">
        <v>100</v>
      </c>
      <c r="D1252">
        <v>1</v>
      </c>
      <c r="E1252" s="1">
        <v>37876</v>
      </c>
      <c r="F1252" t="s">
        <v>28</v>
      </c>
      <c r="G1252">
        <v>4</v>
      </c>
      <c r="H1252">
        <v>12</v>
      </c>
      <c r="I1252">
        <v>2003</v>
      </c>
      <c r="J1252" t="s">
        <v>200</v>
      </c>
      <c r="K1252">
        <v>143</v>
      </c>
      <c r="L1252" t="s">
        <v>733</v>
      </c>
      <c r="M1252" t="s">
        <v>469</v>
      </c>
      <c r="N1252">
        <v>6175552555</v>
      </c>
      <c r="O1252" t="s">
        <v>470</v>
      </c>
      <c r="Q1252" t="s">
        <v>428</v>
      </c>
      <c r="R1252" t="s">
        <v>135</v>
      </c>
      <c r="S1252">
        <v>51003</v>
      </c>
      <c r="T1252" t="s">
        <v>35</v>
      </c>
      <c r="U1252" t="s">
        <v>36</v>
      </c>
      <c r="V1252" t="s">
        <v>471</v>
      </c>
      <c r="W1252" t="s">
        <v>307</v>
      </c>
      <c r="X1252" t="s">
        <v>54</v>
      </c>
      <c r="Y1252" s="5">
        <f t="shared" si="38"/>
        <v>4000</v>
      </c>
      <c r="Z1252" s="3" t="str">
        <f t="shared" si="39"/>
        <v>December</v>
      </c>
      <c r="AA1252">
        <v>2003</v>
      </c>
    </row>
    <row r="1253" spans="1:27" x14ac:dyDescent="0.2">
      <c r="A1253">
        <v>10220</v>
      </c>
      <c r="B1253">
        <v>50</v>
      </c>
      <c r="C1253" s="5">
        <v>100</v>
      </c>
      <c r="D1253">
        <v>5</v>
      </c>
      <c r="E1253" s="1">
        <v>38323</v>
      </c>
      <c r="F1253" t="s">
        <v>28</v>
      </c>
      <c r="G1253">
        <v>1</v>
      </c>
      <c r="H1253">
        <v>2</v>
      </c>
      <c r="I1253">
        <v>2004</v>
      </c>
      <c r="J1253" t="s">
        <v>200</v>
      </c>
      <c r="K1253">
        <v>143</v>
      </c>
      <c r="L1253" t="s">
        <v>733</v>
      </c>
      <c r="M1253" t="s">
        <v>545</v>
      </c>
      <c r="N1253" t="s">
        <v>546</v>
      </c>
      <c r="O1253" t="s">
        <v>547</v>
      </c>
      <c r="P1253" t="s">
        <v>548</v>
      </c>
      <c r="Q1253" t="s">
        <v>549</v>
      </c>
      <c r="S1253">
        <v>2</v>
      </c>
      <c r="T1253" t="s">
        <v>550</v>
      </c>
      <c r="U1253" t="s">
        <v>45</v>
      </c>
      <c r="V1253" t="s">
        <v>551</v>
      </c>
      <c r="W1253" t="s">
        <v>552</v>
      </c>
      <c r="X1253" t="s">
        <v>167</v>
      </c>
      <c r="Y1253" s="5">
        <f t="shared" si="38"/>
        <v>5000</v>
      </c>
      <c r="Z1253" s="3" t="str">
        <f t="shared" si="39"/>
        <v>February</v>
      </c>
      <c r="AA1253">
        <v>2004</v>
      </c>
    </row>
    <row r="1254" spans="1:27" x14ac:dyDescent="0.2">
      <c r="A1254">
        <v>10230</v>
      </c>
      <c r="B1254">
        <v>42</v>
      </c>
      <c r="C1254" s="5">
        <v>100</v>
      </c>
      <c r="D1254">
        <v>3</v>
      </c>
      <c r="E1254" t="s">
        <v>586</v>
      </c>
      <c r="F1254" t="s">
        <v>28</v>
      </c>
      <c r="G1254">
        <v>1</v>
      </c>
      <c r="H1254">
        <v>3</v>
      </c>
      <c r="I1254">
        <v>2004</v>
      </c>
      <c r="J1254" t="s">
        <v>200</v>
      </c>
      <c r="K1254">
        <v>143</v>
      </c>
      <c r="L1254" t="s">
        <v>733</v>
      </c>
      <c r="M1254" t="s">
        <v>523</v>
      </c>
      <c r="N1254" t="s">
        <v>524</v>
      </c>
      <c r="O1254" t="s">
        <v>525</v>
      </c>
      <c r="Q1254" t="s">
        <v>526</v>
      </c>
      <c r="S1254">
        <v>60528</v>
      </c>
      <c r="T1254" t="s">
        <v>502</v>
      </c>
      <c r="U1254" t="s">
        <v>45</v>
      </c>
      <c r="V1254" t="s">
        <v>527</v>
      </c>
      <c r="W1254" t="s">
        <v>468</v>
      </c>
      <c r="X1254" t="s">
        <v>167</v>
      </c>
      <c r="Y1254" s="5">
        <f t="shared" si="38"/>
        <v>4200</v>
      </c>
      <c r="Z1254" s="3" t="str">
        <f t="shared" si="39"/>
        <v>March</v>
      </c>
      <c r="AA1254">
        <v>2004</v>
      </c>
    </row>
    <row r="1255" spans="1:27" x14ac:dyDescent="0.2">
      <c r="A1255">
        <v>10247</v>
      </c>
      <c r="B1255">
        <v>48</v>
      </c>
      <c r="C1255" s="5">
        <v>100</v>
      </c>
      <c r="D1255">
        <v>5</v>
      </c>
      <c r="E1255" s="1">
        <v>38112</v>
      </c>
      <c r="F1255" t="s">
        <v>28</v>
      </c>
      <c r="G1255">
        <v>2</v>
      </c>
      <c r="H1255">
        <v>5</v>
      </c>
      <c r="I1255">
        <v>2004</v>
      </c>
      <c r="J1255" t="s">
        <v>200</v>
      </c>
      <c r="K1255">
        <v>143</v>
      </c>
      <c r="L1255" t="s">
        <v>733</v>
      </c>
      <c r="M1255" t="s">
        <v>529</v>
      </c>
      <c r="N1255" t="s">
        <v>530</v>
      </c>
      <c r="O1255" t="s">
        <v>531</v>
      </c>
      <c r="Q1255" t="s">
        <v>532</v>
      </c>
      <c r="S1255" t="s">
        <v>533</v>
      </c>
      <c r="T1255" t="s">
        <v>143</v>
      </c>
      <c r="U1255" t="s">
        <v>45</v>
      </c>
      <c r="V1255" t="s">
        <v>534</v>
      </c>
      <c r="W1255" t="s">
        <v>535</v>
      </c>
      <c r="X1255" t="s">
        <v>54</v>
      </c>
      <c r="Y1255" s="5">
        <f t="shared" si="38"/>
        <v>4800</v>
      </c>
      <c r="Z1255" s="3" t="str">
        <f t="shared" si="39"/>
        <v>May</v>
      </c>
      <c r="AA1255">
        <v>2004</v>
      </c>
    </row>
    <row r="1256" spans="1:27" x14ac:dyDescent="0.2">
      <c r="A1256">
        <v>10272</v>
      </c>
      <c r="B1256">
        <v>25</v>
      </c>
      <c r="C1256" s="5">
        <v>100</v>
      </c>
      <c r="D1256">
        <v>5</v>
      </c>
      <c r="E1256" t="s">
        <v>559</v>
      </c>
      <c r="F1256" t="s">
        <v>28</v>
      </c>
      <c r="G1256">
        <v>3</v>
      </c>
      <c r="H1256">
        <v>7</v>
      </c>
      <c r="I1256">
        <v>2004</v>
      </c>
      <c r="J1256" t="s">
        <v>200</v>
      </c>
      <c r="K1256">
        <v>143</v>
      </c>
      <c r="L1256" t="s">
        <v>733</v>
      </c>
      <c r="M1256" t="s">
        <v>153</v>
      </c>
      <c r="N1256">
        <v>2155551555</v>
      </c>
      <c r="O1256" t="s">
        <v>154</v>
      </c>
      <c r="Q1256" t="s">
        <v>155</v>
      </c>
      <c r="R1256" t="s">
        <v>156</v>
      </c>
      <c r="S1256">
        <v>70267</v>
      </c>
      <c r="T1256" t="s">
        <v>35</v>
      </c>
      <c r="U1256" t="s">
        <v>36</v>
      </c>
      <c r="V1256" t="s">
        <v>37</v>
      </c>
      <c r="W1256" t="s">
        <v>157</v>
      </c>
      <c r="X1256" t="s">
        <v>54</v>
      </c>
      <c r="Y1256" s="5">
        <f t="shared" si="38"/>
        <v>2500</v>
      </c>
      <c r="Z1256" s="3" t="str">
        <f t="shared" si="39"/>
        <v>July</v>
      </c>
      <c r="AA1256">
        <v>2004</v>
      </c>
    </row>
    <row r="1257" spans="1:27" x14ac:dyDescent="0.2">
      <c r="A1257">
        <v>10282</v>
      </c>
      <c r="B1257">
        <v>31</v>
      </c>
      <c r="C1257" s="5">
        <v>100</v>
      </c>
      <c r="D1257">
        <v>8</v>
      </c>
      <c r="E1257" t="s">
        <v>419</v>
      </c>
      <c r="F1257" t="s">
        <v>28</v>
      </c>
      <c r="G1257">
        <v>3</v>
      </c>
      <c r="H1257">
        <v>8</v>
      </c>
      <c r="I1257">
        <v>2004</v>
      </c>
      <c r="J1257" t="s">
        <v>200</v>
      </c>
      <c r="K1257">
        <v>143</v>
      </c>
      <c r="L1257" t="s">
        <v>733</v>
      </c>
      <c r="M1257" t="s">
        <v>303</v>
      </c>
      <c r="N1257">
        <v>4155551450</v>
      </c>
      <c r="O1257" t="s">
        <v>304</v>
      </c>
      <c r="Q1257" t="s">
        <v>305</v>
      </c>
      <c r="R1257" t="s">
        <v>59</v>
      </c>
      <c r="S1257">
        <v>97562</v>
      </c>
      <c r="T1257" t="s">
        <v>35</v>
      </c>
      <c r="U1257" t="s">
        <v>36</v>
      </c>
      <c r="V1257" t="s">
        <v>306</v>
      </c>
      <c r="W1257" t="s">
        <v>307</v>
      </c>
      <c r="X1257" t="s">
        <v>54</v>
      </c>
      <c r="Y1257" s="5">
        <f t="shared" si="38"/>
        <v>3100</v>
      </c>
      <c r="Z1257" s="3" t="str">
        <f t="shared" si="39"/>
        <v>August</v>
      </c>
      <c r="AA1257">
        <v>2004</v>
      </c>
    </row>
    <row r="1258" spans="1:27" x14ac:dyDescent="0.2">
      <c r="A1258">
        <v>10292</v>
      </c>
      <c r="B1258">
        <v>44</v>
      </c>
      <c r="C1258" s="5">
        <v>100</v>
      </c>
      <c r="D1258">
        <v>2</v>
      </c>
      <c r="E1258" s="1">
        <v>38208</v>
      </c>
      <c r="F1258" t="s">
        <v>28</v>
      </c>
      <c r="G1258">
        <v>3</v>
      </c>
      <c r="H1258">
        <v>9</v>
      </c>
      <c r="I1258">
        <v>2004</v>
      </c>
      <c r="J1258" t="s">
        <v>200</v>
      </c>
      <c r="K1258">
        <v>143</v>
      </c>
      <c r="L1258" t="s">
        <v>733</v>
      </c>
      <c r="M1258" t="s">
        <v>31</v>
      </c>
      <c r="N1258">
        <v>2125557818</v>
      </c>
      <c r="O1258" t="s">
        <v>32</v>
      </c>
      <c r="Q1258" t="s">
        <v>33</v>
      </c>
      <c r="R1258" t="s">
        <v>34</v>
      </c>
      <c r="S1258">
        <v>10022</v>
      </c>
      <c r="T1258" t="s">
        <v>35</v>
      </c>
      <c r="U1258" t="s">
        <v>36</v>
      </c>
      <c r="V1258" t="s">
        <v>37</v>
      </c>
      <c r="W1258" t="s">
        <v>38</v>
      </c>
      <c r="X1258" t="s">
        <v>167</v>
      </c>
      <c r="Y1258" s="5">
        <f t="shared" si="38"/>
        <v>4400</v>
      </c>
      <c r="Z1258" s="3" t="str">
        <f t="shared" si="39"/>
        <v>September</v>
      </c>
      <c r="AA1258">
        <v>2004</v>
      </c>
    </row>
    <row r="1259" spans="1:27" x14ac:dyDescent="0.2">
      <c r="A1259">
        <v>10306</v>
      </c>
      <c r="B1259">
        <v>23</v>
      </c>
      <c r="C1259" s="5">
        <v>100</v>
      </c>
      <c r="D1259">
        <v>16</v>
      </c>
      <c r="E1259" t="s">
        <v>430</v>
      </c>
      <c r="F1259" t="s">
        <v>28</v>
      </c>
      <c r="G1259">
        <v>4</v>
      </c>
      <c r="H1259">
        <v>10</v>
      </c>
      <c r="I1259">
        <v>2004</v>
      </c>
      <c r="J1259" t="s">
        <v>200</v>
      </c>
      <c r="K1259">
        <v>143</v>
      </c>
      <c r="L1259" t="s">
        <v>733</v>
      </c>
      <c r="M1259" t="s">
        <v>560</v>
      </c>
      <c r="N1259" t="s">
        <v>561</v>
      </c>
      <c r="O1259" t="s">
        <v>562</v>
      </c>
      <c r="Q1259" t="s">
        <v>563</v>
      </c>
      <c r="S1259" t="s">
        <v>564</v>
      </c>
      <c r="T1259" t="s">
        <v>187</v>
      </c>
      <c r="U1259" t="s">
        <v>45</v>
      </c>
      <c r="V1259" t="s">
        <v>565</v>
      </c>
      <c r="W1259" t="s">
        <v>102</v>
      </c>
      <c r="X1259" t="s">
        <v>54</v>
      </c>
      <c r="Y1259" s="5">
        <f t="shared" si="38"/>
        <v>2300</v>
      </c>
      <c r="Z1259" s="3" t="str">
        <f t="shared" si="39"/>
        <v>October</v>
      </c>
      <c r="AA1259">
        <v>2004</v>
      </c>
    </row>
    <row r="1260" spans="1:27" x14ac:dyDescent="0.2">
      <c r="A1260">
        <v>10314</v>
      </c>
      <c r="B1260">
        <v>29</v>
      </c>
      <c r="C1260" s="5">
        <v>100</v>
      </c>
      <c r="D1260">
        <v>8</v>
      </c>
      <c r="E1260" t="s">
        <v>480</v>
      </c>
      <c r="F1260" t="s">
        <v>28</v>
      </c>
      <c r="G1260">
        <v>4</v>
      </c>
      <c r="H1260">
        <v>10</v>
      </c>
      <c r="I1260">
        <v>2004</v>
      </c>
      <c r="J1260" t="s">
        <v>200</v>
      </c>
      <c r="K1260">
        <v>143</v>
      </c>
      <c r="L1260" t="s">
        <v>733</v>
      </c>
      <c r="M1260" t="s">
        <v>566</v>
      </c>
      <c r="N1260" t="s">
        <v>567</v>
      </c>
      <c r="O1260" t="s">
        <v>568</v>
      </c>
      <c r="Q1260" t="s">
        <v>569</v>
      </c>
      <c r="S1260">
        <v>8200</v>
      </c>
      <c r="T1260" t="s">
        <v>365</v>
      </c>
      <c r="U1260" t="s">
        <v>45</v>
      </c>
      <c r="V1260" t="s">
        <v>570</v>
      </c>
      <c r="W1260" t="s">
        <v>571</v>
      </c>
      <c r="X1260" t="s">
        <v>54</v>
      </c>
      <c r="Y1260" s="5">
        <f t="shared" si="38"/>
        <v>2900</v>
      </c>
      <c r="Z1260" s="3" t="str">
        <f t="shared" si="39"/>
        <v>October</v>
      </c>
      <c r="AA1260">
        <v>2004</v>
      </c>
    </row>
    <row r="1261" spans="1:27" x14ac:dyDescent="0.2">
      <c r="A1261">
        <v>10324</v>
      </c>
      <c r="B1261">
        <v>49</v>
      </c>
      <c r="C1261" s="5">
        <v>100</v>
      </c>
      <c r="D1261">
        <v>13</v>
      </c>
      <c r="E1261" s="1">
        <v>38118</v>
      </c>
      <c r="F1261" t="s">
        <v>28</v>
      </c>
      <c r="G1261">
        <v>4</v>
      </c>
      <c r="H1261">
        <v>11</v>
      </c>
      <c r="I1261">
        <v>2004</v>
      </c>
      <c r="J1261" t="s">
        <v>200</v>
      </c>
      <c r="K1261">
        <v>143</v>
      </c>
      <c r="L1261" t="s">
        <v>733</v>
      </c>
      <c r="M1261" t="s">
        <v>107</v>
      </c>
      <c r="N1261">
        <v>2125551500</v>
      </c>
      <c r="O1261" t="s">
        <v>108</v>
      </c>
      <c r="P1261" t="s">
        <v>109</v>
      </c>
      <c r="Q1261" t="s">
        <v>33</v>
      </c>
      <c r="R1261" t="s">
        <v>34</v>
      </c>
      <c r="S1261">
        <v>10022</v>
      </c>
      <c r="T1261" t="s">
        <v>35</v>
      </c>
      <c r="U1261" t="s">
        <v>36</v>
      </c>
      <c r="V1261" t="s">
        <v>110</v>
      </c>
      <c r="W1261" t="s">
        <v>111</v>
      </c>
      <c r="X1261" t="s">
        <v>54</v>
      </c>
      <c r="Y1261" s="5">
        <f t="shared" si="38"/>
        <v>4900</v>
      </c>
      <c r="Z1261" s="3" t="str">
        <f t="shared" si="39"/>
        <v>November</v>
      </c>
      <c r="AA1261">
        <v>2004</v>
      </c>
    </row>
    <row r="1262" spans="1:27" x14ac:dyDescent="0.2">
      <c r="A1262">
        <v>10337</v>
      </c>
      <c r="B1262">
        <v>36</v>
      </c>
      <c r="C1262" s="5">
        <v>100</v>
      </c>
      <c r="D1262">
        <v>3</v>
      </c>
      <c r="E1262" t="s">
        <v>439</v>
      </c>
      <c r="F1262" t="s">
        <v>28</v>
      </c>
      <c r="G1262">
        <v>4</v>
      </c>
      <c r="H1262">
        <v>11</v>
      </c>
      <c r="I1262">
        <v>2004</v>
      </c>
      <c r="J1262" t="s">
        <v>200</v>
      </c>
      <c r="K1262">
        <v>143</v>
      </c>
      <c r="L1262" t="s">
        <v>733</v>
      </c>
      <c r="M1262" t="s">
        <v>227</v>
      </c>
      <c r="N1262">
        <v>2125558493</v>
      </c>
      <c r="O1262" t="s">
        <v>228</v>
      </c>
      <c r="P1262" t="s">
        <v>229</v>
      </c>
      <c r="Q1262" t="s">
        <v>33</v>
      </c>
      <c r="R1262" t="s">
        <v>34</v>
      </c>
      <c r="S1262">
        <v>10022</v>
      </c>
      <c r="T1262" t="s">
        <v>35</v>
      </c>
      <c r="U1262" t="s">
        <v>36</v>
      </c>
      <c r="V1262" t="s">
        <v>136</v>
      </c>
      <c r="W1262" t="s">
        <v>230</v>
      </c>
      <c r="X1262" t="s">
        <v>54</v>
      </c>
      <c r="Y1262" s="5">
        <f t="shared" si="38"/>
        <v>3600</v>
      </c>
      <c r="Z1262" s="3" t="str">
        <f t="shared" si="39"/>
        <v>November</v>
      </c>
      <c r="AA1262">
        <v>2004</v>
      </c>
    </row>
    <row r="1263" spans="1:27" x14ac:dyDescent="0.2">
      <c r="A1263">
        <v>10349</v>
      </c>
      <c r="B1263">
        <v>34</v>
      </c>
      <c r="C1263" s="5">
        <v>100</v>
      </c>
      <c r="D1263">
        <v>5</v>
      </c>
      <c r="E1263" s="1">
        <v>37998</v>
      </c>
      <c r="F1263" t="s">
        <v>28</v>
      </c>
      <c r="G1263">
        <v>4</v>
      </c>
      <c r="H1263">
        <v>12</v>
      </c>
      <c r="I1263">
        <v>2004</v>
      </c>
      <c r="J1263" t="s">
        <v>200</v>
      </c>
      <c r="K1263">
        <v>143</v>
      </c>
      <c r="L1263" t="s">
        <v>733</v>
      </c>
      <c r="M1263" t="s">
        <v>539</v>
      </c>
      <c r="N1263">
        <v>2125557413</v>
      </c>
      <c r="O1263" t="s">
        <v>540</v>
      </c>
      <c r="P1263" t="s">
        <v>541</v>
      </c>
      <c r="Q1263" t="s">
        <v>33</v>
      </c>
      <c r="R1263" t="s">
        <v>34</v>
      </c>
      <c r="S1263">
        <v>10022</v>
      </c>
      <c r="T1263" t="s">
        <v>35</v>
      </c>
      <c r="U1263" t="s">
        <v>36</v>
      </c>
      <c r="V1263" t="s">
        <v>60</v>
      </c>
      <c r="W1263" t="s">
        <v>542</v>
      </c>
      <c r="X1263" t="s">
        <v>54</v>
      </c>
      <c r="Y1263" s="5">
        <f t="shared" si="38"/>
        <v>3400</v>
      </c>
      <c r="Z1263" s="3" t="str">
        <f t="shared" si="39"/>
        <v>December</v>
      </c>
      <c r="AA1263">
        <v>2004</v>
      </c>
    </row>
    <row r="1264" spans="1:27" x14ac:dyDescent="0.2">
      <c r="A1264">
        <v>10358</v>
      </c>
      <c r="B1264">
        <v>25</v>
      </c>
      <c r="C1264" s="5">
        <v>100</v>
      </c>
      <c r="D1264">
        <v>13</v>
      </c>
      <c r="E1264" s="1">
        <v>38272</v>
      </c>
      <c r="F1264" t="s">
        <v>28</v>
      </c>
      <c r="G1264">
        <v>4</v>
      </c>
      <c r="H1264">
        <v>12</v>
      </c>
      <c r="I1264">
        <v>2004</v>
      </c>
      <c r="J1264" t="s">
        <v>200</v>
      </c>
      <c r="K1264">
        <v>143</v>
      </c>
      <c r="L1264" t="s">
        <v>733</v>
      </c>
      <c r="M1264" t="s">
        <v>192</v>
      </c>
      <c r="N1264" t="s">
        <v>193</v>
      </c>
      <c r="O1264" t="s">
        <v>194</v>
      </c>
      <c r="Q1264" t="s">
        <v>195</v>
      </c>
      <c r="S1264">
        <v>28034</v>
      </c>
      <c r="T1264" t="s">
        <v>196</v>
      </c>
      <c r="U1264" t="s">
        <v>45</v>
      </c>
      <c r="V1264" t="s">
        <v>197</v>
      </c>
      <c r="W1264" t="s">
        <v>198</v>
      </c>
      <c r="X1264" t="s">
        <v>39</v>
      </c>
      <c r="Y1264" s="5">
        <f t="shared" si="38"/>
        <v>2500</v>
      </c>
      <c r="Z1264" s="3" t="str">
        <f t="shared" si="39"/>
        <v>December</v>
      </c>
      <c r="AA1264">
        <v>2004</v>
      </c>
    </row>
    <row r="1265" spans="1:27" x14ac:dyDescent="0.2">
      <c r="A1265">
        <v>10372</v>
      </c>
      <c r="B1265">
        <v>48</v>
      </c>
      <c r="C1265" s="5">
        <v>100</v>
      </c>
      <c r="D1265">
        <v>6</v>
      </c>
      <c r="E1265" t="s">
        <v>587</v>
      </c>
      <c r="F1265" t="s">
        <v>28</v>
      </c>
      <c r="G1265">
        <v>1</v>
      </c>
      <c r="H1265">
        <v>1</v>
      </c>
      <c r="I1265">
        <v>2005</v>
      </c>
      <c r="J1265" t="s">
        <v>200</v>
      </c>
      <c r="K1265">
        <v>143</v>
      </c>
      <c r="L1265" t="s">
        <v>733</v>
      </c>
      <c r="M1265" t="s">
        <v>274</v>
      </c>
      <c r="N1265" t="s">
        <v>275</v>
      </c>
      <c r="O1265" t="s">
        <v>276</v>
      </c>
      <c r="Q1265" t="s">
        <v>277</v>
      </c>
      <c r="R1265" t="s">
        <v>278</v>
      </c>
      <c r="S1265" t="s">
        <v>279</v>
      </c>
      <c r="T1265" t="s">
        <v>223</v>
      </c>
      <c r="U1265" t="s">
        <v>223</v>
      </c>
      <c r="V1265" t="s">
        <v>280</v>
      </c>
      <c r="W1265" t="s">
        <v>281</v>
      </c>
      <c r="X1265" t="s">
        <v>167</v>
      </c>
      <c r="Y1265" s="5">
        <f t="shared" si="38"/>
        <v>4800</v>
      </c>
      <c r="Z1265" s="3" t="str">
        <f t="shared" si="39"/>
        <v>January</v>
      </c>
      <c r="AA1265">
        <v>2005</v>
      </c>
    </row>
    <row r="1266" spans="1:27" x14ac:dyDescent="0.2">
      <c r="A1266">
        <v>10383</v>
      </c>
      <c r="B1266">
        <v>38</v>
      </c>
      <c r="C1266" s="5">
        <v>100</v>
      </c>
      <c r="D1266">
        <v>1</v>
      </c>
      <c r="E1266" t="s">
        <v>696</v>
      </c>
      <c r="F1266" t="s">
        <v>28</v>
      </c>
      <c r="G1266">
        <v>1</v>
      </c>
      <c r="H1266">
        <v>2</v>
      </c>
      <c r="I1266">
        <v>2005</v>
      </c>
      <c r="J1266" t="s">
        <v>200</v>
      </c>
      <c r="K1266">
        <v>143</v>
      </c>
      <c r="L1266" t="s">
        <v>733</v>
      </c>
      <c r="M1266" t="s">
        <v>192</v>
      </c>
      <c r="N1266" t="s">
        <v>193</v>
      </c>
      <c r="O1266" t="s">
        <v>194</v>
      </c>
      <c r="Q1266" t="s">
        <v>195</v>
      </c>
      <c r="S1266">
        <v>28034</v>
      </c>
      <c r="T1266" t="s">
        <v>196</v>
      </c>
      <c r="U1266" t="s">
        <v>45</v>
      </c>
      <c r="V1266" t="s">
        <v>197</v>
      </c>
      <c r="W1266" t="s">
        <v>198</v>
      </c>
      <c r="X1266" t="s">
        <v>54</v>
      </c>
      <c r="Y1266" s="5">
        <f t="shared" si="38"/>
        <v>3800</v>
      </c>
      <c r="Z1266" s="3" t="str">
        <f t="shared" si="39"/>
        <v>February</v>
      </c>
      <c r="AA1266">
        <v>2005</v>
      </c>
    </row>
    <row r="1267" spans="1:27" x14ac:dyDescent="0.2">
      <c r="A1267">
        <v>10394</v>
      </c>
      <c r="B1267">
        <v>37</v>
      </c>
      <c r="C1267" s="5">
        <v>100</v>
      </c>
      <c r="D1267">
        <v>1</v>
      </c>
      <c r="E1267" t="s">
        <v>720</v>
      </c>
      <c r="F1267" t="s">
        <v>28</v>
      </c>
      <c r="G1267">
        <v>1</v>
      </c>
      <c r="H1267">
        <v>3</v>
      </c>
      <c r="I1267">
        <v>2005</v>
      </c>
      <c r="J1267" t="s">
        <v>200</v>
      </c>
      <c r="K1267">
        <v>143</v>
      </c>
      <c r="L1267" t="s">
        <v>733</v>
      </c>
      <c r="M1267" t="s">
        <v>192</v>
      </c>
      <c r="N1267" t="s">
        <v>193</v>
      </c>
      <c r="O1267" t="s">
        <v>194</v>
      </c>
      <c r="Q1267" t="s">
        <v>195</v>
      </c>
      <c r="S1267">
        <v>28034</v>
      </c>
      <c r="T1267" t="s">
        <v>196</v>
      </c>
      <c r="U1267" t="s">
        <v>45</v>
      </c>
      <c r="V1267" t="s">
        <v>197</v>
      </c>
      <c r="W1267" t="s">
        <v>198</v>
      </c>
      <c r="X1267" t="s">
        <v>54</v>
      </c>
      <c r="Y1267" s="5">
        <f t="shared" si="38"/>
        <v>3700</v>
      </c>
      <c r="Z1267" s="3" t="str">
        <f t="shared" si="39"/>
        <v>March</v>
      </c>
      <c r="AA1267">
        <v>2005</v>
      </c>
    </row>
    <row r="1268" spans="1:27" x14ac:dyDescent="0.2">
      <c r="A1268">
        <v>10413</v>
      </c>
      <c r="B1268">
        <v>49</v>
      </c>
      <c r="C1268" s="5">
        <v>100</v>
      </c>
      <c r="D1268">
        <v>5</v>
      </c>
      <c r="E1268" s="1">
        <v>38477</v>
      </c>
      <c r="F1268" t="s">
        <v>28</v>
      </c>
      <c r="G1268">
        <v>2</v>
      </c>
      <c r="H1268">
        <v>5</v>
      </c>
      <c r="I1268">
        <v>2005</v>
      </c>
      <c r="J1268" t="s">
        <v>200</v>
      </c>
      <c r="K1268">
        <v>143</v>
      </c>
      <c r="L1268" t="s">
        <v>733</v>
      </c>
      <c r="M1268" t="s">
        <v>119</v>
      </c>
      <c r="N1268">
        <v>2035552570</v>
      </c>
      <c r="O1268" t="s">
        <v>120</v>
      </c>
      <c r="Q1268" t="s">
        <v>121</v>
      </c>
      <c r="R1268" t="s">
        <v>122</v>
      </c>
      <c r="S1268">
        <v>97562</v>
      </c>
      <c r="T1268" t="s">
        <v>35</v>
      </c>
      <c r="U1268" t="s">
        <v>36</v>
      </c>
      <c r="V1268" t="s">
        <v>123</v>
      </c>
      <c r="W1268" t="s">
        <v>61</v>
      </c>
      <c r="X1268" t="s">
        <v>54</v>
      </c>
      <c r="Y1268" s="5">
        <f t="shared" si="38"/>
        <v>4900</v>
      </c>
      <c r="Z1268" s="3" t="str">
        <f t="shared" si="39"/>
        <v>May</v>
      </c>
      <c r="AA1268">
        <v>2005</v>
      </c>
    </row>
    <row r="1269" spans="1:27" x14ac:dyDescent="0.2">
      <c r="A1269">
        <v>10100</v>
      </c>
      <c r="B1269">
        <v>22</v>
      </c>
      <c r="C1269" s="5">
        <v>86.51</v>
      </c>
      <c r="D1269">
        <v>4</v>
      </c>
      <c r="E1269" s="1">
        <v>37773</v>
      </c>
      <c r="F1269" t="s">
        <v>28</v>
      </c>
      <c r="G1269">
        <v>1</v>
      </c>
      <c r="H1269">
        <v>1</v>
      </c>
      <c r="I1269">
        <v>2003</v>
      </c>
      <c r="J1269" t="s">
        <v>633</v>
      </c>
      <c r="K1269">
        <v>92</v>
      </c>
      <c r="L1269" t="s">
        <v>735</v>
      </c>
      <c r="M1269" t="s">
        <v>308</v>
      </c>
      <c r="N1269">
        <v>6035558647</v>
      </c>
      <c r="O1269" t="s">
        <v>309</v>
      </c>
      <c r="Q1269" t="s">
        <v>310</v>
      </c>
      <c r="R1269" t="s">
        <v>311</v>
      </c>
      <c r="S1269">
        <v>62005</v>
      </c>
      <c r="T1269" t="s">
        <v>35</v>
      </c>
      <c r="U1269" t="s">
        <v>36</v>
      </c>
      <c r="V1269" t="s">
        <v>60</v>
      </c>
      <c r="W1269" t="s">
        <v>307</v>
      </c>
      <c r="X1269" t="s">
        <v>39</v>
      </c>
      <c r="Y1269" s="5">
        <f t="shared" si="38"/>
        <v>1903.22</v>
      </c>
      <c r="Z1269" s="3" t="str">
        <f t="shared" si="39"/>
        <v>January</v>
      </c>
      <c r="AA1269">
        <v>2003</v>
      </c>
    </row>
    <row r="1270" spans="1:27" x14ac:dyDescent="0.2">
      <c r="A1270">
        <v>10110</v>
      </c>
      <c r="B1270">
        <v>28</v>
      </c>
      <c r="C1270" s="5">
        <v>89.27</v>
      </c>
      <c r="D1270">
        <v>8</v>
      </c>
      <c r="E1270" t="s">
        <v>656</v>
      </c>
      <c r="F1270" t="s">
        <v>28</v>
      </c>
      <c r="G1270">
        <v>1</v>
      </c>
      <c r="H1270">
        <v>3</v>
      </c>
      <c r="I1270">
        <v>2003</v>
      </c>
      <c r="J1270" t="s">
        <v>633</v>
      </c>
      <c r="K1270">
        <v>92</v>
      </c>
      <c r="L1270" t="s">
        <v>735</v>
      </c>
      <c r="M1270" t="s">
        <v>560</v>
      </c>
      <c r="N1270" t="s">
        <v>561</v>
      </c>
      <c r="O1270" t="s">
        <v>562</v>
      </c>
      <c r="Q1270" t="s">
        <v>563</v>
      </c>
      <c r="S1270" t="s">
        <v>564</v>
      </c>
      <c r="T1270" t="s">
        <v>187</v>
      </c>
      <c r="U1270" t="s">
        <v>45</v>
      </c>
      <c r="V1270" t="s">
        <v>565</v>
      </c>
      <c r="W1270" t="s">
        <v>102</v>
      </c>
      <c r="X1270" t="s">
        <v>39</v>
      </c>
      <c r="Y1270" s="5">
        <f t="shared" si="38"/>
        <v>2499.56</v>
      </c>
      <c r="Z1270" s="3" t="str">
        <f t="shared" si="39"/>
        <v>March</v>
      </c>
      <c r="AA1270">
        <v>2003</v>
      </c>
    </row>
    <row r="1271" spans="1:27" x14ac:dyDescent="0.2">
      <c r="A1271">
        <v>10124</v>
      </c>
      <c r="B1271">
        <v>36</v>
      </c>
      <c r="C1271" s="5">
        <v>85.59</v>
      </c>
      <c r="D1271">
        <v>7</v>
      </c>
      <c r="E1271" t="s">
        <v>636</v>
      </c>
      <c r="F1271" t="s">
        <v>28</v>
      </c>
      <c r="G1271">
        <v>2</v>
      </c>
      <c r="H1271">
        <v>5</v>
      </c>
      <c r="I1271">
        <v>2003</v>
      </c>
      <c r="J1271" t="s">
        <v>633</v>
      </c>
      <c r="K1271">
        <v>92</v>
      </c>
      <c r="L1271" t="s">
        <v>735</v>
      </c>
      <c r="M1271" t="s">
        <v>620</v>
      </c>
      <c r="N1271">
        <v>7025551838</v>
      </c>
      <c r="O1271" t="s">
        <v>621</v>
      </c>
      <c r="Q1271" t="s">
        <v>622</v>
      </c>
      <c r="R1271" t="s">
        <v>623</v>
      </c>
      <c r="S1271">
        <v>83030</v>
      </c>
      <c r="T1271" t="s">
        <v>35</v>
      </c>
      <c r="U1271" t="s">
        <v>36</v>
      </c>
      <c r="V1271" t="s">
        <v>123</v>
      </c>
      <c r="W1271" t="s">
        <v>453</v>
      </c>
      <c r="X1271" t="s">
        <v>54</v>
      </c>
      <c r="Y1271" s="5">
        <f t="shared" si="38"/>
        <v>3081.2400000000002</v>
      </c>
      <c r="Z1271" s="3" t="str">
        <f t="shared" si="39"/>
        <v>May</v>
      </c>
      <c r="AA1271">
        <v>2003</v>
      </c>
    </row>
    <row r="1272" spans="1:27" x14ac:dyDescent="0.2">
      <c r="A1272">
        <v>10148</v>
      </c>
      <c r="B1272">
        <v>34</v>
      </c>
      <c r="C1272" s="5">
        <v>100</v>
      </c>
      <c r="D1272">
        <v>1</v>
      </c>
      <c r="E1272" s="1">
        <v>37934</v>
      </c>
      <c r="F1272" t="s">
        <v>28</v>
      </c>
      <c r="G1272">
        <v>3</v>
      </c>
      <c r="H1272">
        <v>9</v>
      </c>
      <c r="I1272">
        <v>2003</v>
      </c>
      <c r="J1272" t="s">
        <v>633</v>
      </c>
      <c r="K1272">
        <v>92</v>
      </c>
      <c r="L1272" t="s">
        <v>735</v>
      </c>
      <c r="M1272" t="s">
        <v>320</v>
      </c>
      <c r="N1272" t="s">
        <v>321</v>
      </c>
      <c r="O1272" t="s">
        <v>322</v>
      </c>
      <c r="P1272" t="s">
        <v>323</v>
      </c>
      <c r="Q1272" t="s">
        <v>324</v>
      </c>
      <c r="R1272" t="s">
        <v>174</v>
      </c>
      <c r="S1272">
        <v>2060</v>
      </c>
      <c r="T1272" t="s">
        <v>103</v>
      </c>
      <c r="U1272" t="s">
        <v>104</v>
      </c>
      <c r="V1272" t="s">
        <v>325</v>
      </c>
      <c r="W1272" t="s">
        <v>326</v>
      </c>
      <c r="X1272" t="s">
        <v>54</v>
      </c>
      <c r="Y1272" s="5">
        <f t="shared" si="38"/>
        <v>3400</v>
      </c>
      <c r="Z1272" s="3" t="str">
        <f t="shared" si="39"/>
        <v>September</v>
      </c>
      <c r="AA1272">
        <v>2003</v>
      </c>
    </row>
    <row r="1273" spans="1:27" x14ac:dyDescent="0.2">
      <c r="A1273">
        <v>10162</v>
      </c>
      <c r="B1273">
        <v>39</v>
      </c>
      <c r="C1273" s="5">
        <v>100</v>
      </c>
      <c r="D1273">
        <v>10</v>
      </c>
      <c r="E1273" t="s">
        <v>638</v>
      </c>
      <c r="F1273" t="s">
        <v>28</v>
      </c>
      <c r="G1273">
        <v>4</v>
      </c>
      <c r="H1273">
        <v>10</v>
      </c>
      <c r="I1273">
        <v>2003</v>
      </c>
      <c r="J1273" t="s">
        <v>633</v>
      </c>
      <c r="K1273">
        <v>92</v>
      </c>
      <c r="L1273" t="s">
        <v>735</v>
      </c>
      <c r="M1273" t="s">
        <v>62</v>
      </c>
      <c r="N1273">
        <v>6505551386</v>
      </c>
      <c r="O1273" t="s">
        <v>63</v>
      </c>
      <c r="Q1273" t="s">
        <v>64</v>
      </c>
      <c r="R1273" t="s">
        <v>59</v>
      </c>
      <c r="T1273" t="s">
        <v>35</v>
      </c>
      <c r="U1273" t="s">
        <v>36</v>
      </c>
      <c r="V1273" t="s">
        <v>65</v>
      </c>
      <c r="W1273" t="s">
        <v>61</v>
      </c>
      <c r="X1273" t="s">
        <v>54</v>
      </c>
      <c r="Y1273" s="5">
        <f t="shared" si="38"/>
        <v>3900</v>
      </c>
      <c r="Z1273" s="3" t="str">
        <f t="shared" si="39"/>
        <v>October</v>
      </c>
      <c r="AA1273">
        <v>2003</v>
      </c>
    </row>
    <row r="1274" spans="1:27" x14ac:dyDescent="0.2">
      <c r="A1274">
        <v>10173</v>
      </c>
      <c r="B1274">
        <v>21</v>
      </c>
      <c r="C1274" s="5">
        <v>75.459999999999994</v>
      </c>
      <c r="D1274">
        <v>14</v>
      </c>
      <c r="E1274" s="1">
        <v>37752</v>
      </c>
      <c r="F1274" t="s">
        <v>28</v>
      </c>
      <c r="G1274">
        <v>4</v>
      </c>
      <c r="H1274">
        <v>11</v>
      </c>
      <c r="I1274">
        <v>2003</v>
      </c>
      <c r="J1274" t="s">
        <v>633</v>
      </c>
      <c r="K1274">
        <v>92</v>
      </c>
      <c r="L1274" t="s">
        <v>735</v>
      </c>
      <c r="M1274" t="s">
        <v>639</v>
      </c>
      <c r="N1274" t="s">
        <v>640</v>
      </c>
      <c r="O1274" t="s">
        <v>641</v>
      </c>
      <c r="Q1274" t="s">
        <v>642</v>
      </c>
      <c r="S1274">
        <v>24100</v>
      </c>
      <c r="T1274" t="s">
        <v>288</v>
      </c>
      <c r="U1274" t="s">
        <v>45</v>
      </c>
      <c r="V1274" t="s">
        <v>643</v>
      </c>
      <c r="W1274" t="s">
        <v>644</v>
      </c>
      <c r="X1274" t="s">
        <v>39</v>
      </c>
      <c r="Y1274" s="5">
        <f t="shared" si="38"/>
        <v>1584.6599999999999</v>
      </c>
      <c r="Z1274" s="3" t="str">
        <f t="shared" si="39"/>
        <v>November</v>
      </c>
      <c r="AA1274">
        <v>2003</v>
      </c>
    </row>
    <row r="1275" spans="1:27" x14ac:dyDescent="0.2">
      <c r="A1275">
        <v>10182</v>
      </c>
      <c r="B1275">
        <v>36</v>
      </c>
      <c r="C1275" s="5">
        <v>100</v>
      </c>
      <c r="D1275">
        <v>11</v>
      </c>
      <c r="E1275" s="1">
        <v>37966</v>
      </c>
      <c r="F1275" t="s">
        <v>28</v>
      </c>
      <c r="G1275">
        <v>4</v>
      </c>
      <c r="H1275">
        <v>11</v>
      </c>
      <c r="I1275">
        <v>2003</v>
      </c>
      <c r="J1275" t="s">
        <v>633</v>
      </c>
      <c r="K1275">
        <v>92</v>
      </c>
      <c r="L1275" t="s">
        <v>735</v>
      </c>
      <c r="M1275" t="s">
        <v>303</v>
      </c>
      <c r="N1275">
        <v>4155551450</v>
      </c>
      <c r="O1275" t="s">
        <v>304</v>
      </c>
      <c r="Q1275" t="s">
        <v>305</v>
      </c>
      <c r="R1275" t="s">
        <v>59</v>
      </c>
      <c r="S1275">
        <v>97562</v>
      </c>
      <c r="T1275" t="s">
        <v>35</v>
      </c>
      <c r="U1275" t="s">
        <v>36</v>
      </c>
      <c r="V1275" t="s">
        <v>306</v>
      </c>
      <c r="W1275" t="s">
        <v>307</v>
      </c>
      <c r="X1275" t="s">
        <v>54</v>
      </c>
      <c r="Y1275" s="5">
        <f t="shared" si="38"/>
        <v>3600</v>
      </c>
      <c r="Z1275" s="3" t="str">
        <f t="shared" si="39"/>
        <v>November</v>
      </c>
      <c r="AA1275">
        <v>2003</v>
      </c>
    </row>
    <row r="1276" spans="1:27" x14ac:dyDescent="0.2">
      <c r="A1276">
        <v>10193</v>
      </c>
      <c r="B1276">
        <v>24</v>
      </c>
      <c r="C1276" s="5">
        <v>97.55</v>
      </c>
      <c r="D1276">
        <v>15</v>
      </c>
      <c r="E1276" t="s">
        <v>645</v>
      </c>
      <c r="F1276" t="s">
        <v>28</v>
      </c>
      <c r="G1276">
        <v>4</v>
      </c>
      <c r="H1276">
        <v>11</v>
      </c>
      <c r="I1276">
        <v>2003</v>
      </c>
      <c r="J1276" t="s">
        <v>633</v>
      </c>
      <c r="K1276">
        <v>92</v>
      </c>
      <c r="L1276" t="s">
        <v>735</v>
      </c>
      <c r="M1276" t="s">
        <v>646</v>
      </c>
      <c r="N1276" t="s">
        <v>647</v>
      </c>
      <c r="O1276" t="s">
        <v>648</v>
      </c>
      <c r="Q1276" t="s">
        <v>649</v>
      </c>
      <c r="R1276" t="s">
        <v>102</v>
      </c>
      <c r="S1276">
        <v>3150</v>
      </c>
      <c r="T1276" t="s">
        <v>103</v>
      </c>
      <c r="U1276" t="s">
        <v>104</v>
      </c>
      <c r="V1276" t="s">
        <v>650</v>
      </c>
      <c r="W1276" t="s">
        <v>651</v>
      </c>
      <c r="X1276" t="s">
        <v>39</v>
      </c>
      <c r="Y1276" s="5">
        <f t="shared" si="38"/>
        <v>2341.1999999999998</v>
      </c>
      <c r="Z1276" s="3" t="str">
        <f t="shared" si="39"/>
        <v>November</v>
      </c>
      <c r="AA1276">
        <v>2003</v>
      </c>
    </row>
    <row r="1277" spans="1:27" x14ac:dyDescent="0.2">
      <c r="A1277">
        <v>10204</v>
      </c>
      <c r="B1277">
        <v>29</v>
      </c>
      <c r="C1277" s="5">
        <v>85.59</v>
      </c>
      <c r="D1277">
        <v>5</v>
      </c>
      <c r="E1277" s="1">
        <v>37664</v>
      </c>
      <c r="F1277" t="s">
        <v>28</v>
      </c>
      <c r="G1277">
        <v>4</v>
      </c>
      <c r="H1277">
        <v>12</v>
      </c>
      <c r="I1277">
        <v>2003</v>
      </c>
      <c r="J1277" t="s">
        <v>633</v>
      </c>
      <c r="K1277">
        <v>92</v>
      </c>
      <c r="L1277" t="s">
        <v>735</v>
      </c>
      <c r="M1277" t="s">
        <v>539</v>
      </c>
      <c r="N1277">
        <v>2125557413</v>
      </c>
      <c r="O1277" t="s">
        <v>540</v>
      </c>
      <c r="P1277" t="s">
        <v>541</v>
      </c>
      <c r="Q1277" t="s">
        <v>33</v>
      </c>
      <c r="R1277" t="s">
        <v>34</v>
      </c>
      <c r="S1277">
        <v>10022</v>
      </c>
      <c r="T1277" t="s">
        <v>35</v>
      </c>
      <c r="U1277" t="s">
        <v>36</v>
      </c>
      <c r="V1277" t="s">
        <v>60</v>
      </c>
      <c r="W1277" t="s">
        <v>542</v>
      </c>
      <c r="X1277" t="s">
        <v>39</v>
      </c>
      <c r="Y1277" s="5">
        <f t="shared" si="38"/>
        <v>2482.11</v>
      </c>
      <c r="Z1277" s="3" t="str">
        <f t="shared" si="39"/>
        <v>December</v>
      </c>
      <c r="AA1277">
        <v>2003</v>
      </c>
    </row>
    <row r="1278" spans="1:27" x14ac:dyDescent="0.2">
      <c r="A1278">
        <v>10213</v>
      </c>
      <c r="B1278">
        <v>38</v>
      </c>
      <c r="C1278" s="5">
        <v>94.79</v>
      </c>
      <c r="D1278">
        <v>1</v>
      </c>
      <c r="E1278" t="s">
        <v>736</v>
      </c>
      <c r="F1278" t="s">
        <v>28</v>
      </c>
      <c r="G1278">
        <v>1</v>
      </c>
      <c r="H1278">
        <v>1</v>
      </c>
      <c r="I1278">
        <v>2004</v>
      </c>
      <c r="J1278" t="s">
        <v>633</v>
      </c>
      <c r="K1278">
        <v>92</v>
      </c>
      <c r="L1278" t="s">
        <v>735</v>
      </c>
      <c r="M1278" t="s">
        <v>388</v>
      </c>
      <c r="N1278" t="s">
        <v>389</v>
      </c>
      <c r="O1278" t="s">
        <v>390</v>
      </c>
      <c r="Q1278" t="s">
        <v>372</v>
      </c>
      <c r="S1278" t="s">
        <v>391</v>
      </c>
      <c r="T1278" t="s">
        <v>187</v>
      </c>
      <c r="U1278" t="s">
        <v>45</v>
      </c>
      <c r="V1278" t="s">
        <v>392</v>
      </c>
      <c r="W1278" t="s">
        <v>393</v>
      </c>
      <c r="X1278" t="s">
        <v>54</v>
      </c>
      <c r="Y1278" s="5">
        <f t="shared" si="38"/>
        <v>3602.0200000000004</v>
      </c>
      <c r="Z1278" s="3" t="str">
        <f t="shared" si="39"/>
        <v>January</v>
      </c>
      <c r="AA1278">
        <v>2004</v>
      </c>
    </row>
    <row r="1279" spans="1:27" x14ac:dyDescent="0.2">
      <c r="A1279">
        <v>10227</v>
      </c>
      <c r="B1279">
        <v>34</v>
      </c>
      <c r="C1279" s="5">
        <v>100</v>
      </c>
      <c r="D1279">
        <v>11</v>
      </c>
      <c r="E1279" s="1">
        <v>38020</v>
      </c>
      <c r="F1279" t="s">
        <v>28</v>
      </c>
      <c r="G1279">
        <v>1</v>
      </c>
      <c r="H1279">
        <v>3</v>
      </c>
      <c r="I1279">
        <v>2004</v>
      </c>
      <c r="J1279" t="s">
        <v>633</v>
      </c>
      <c r="K1279">
        <v>92</v>
      </c>
      <c r="L1279" t="s">
        <v>735</v>
      </c>
      <c r="M1279" t="s">
        <v>245</v>
      </c>
      <c r="N1279" t="s">
        <v>246</v>
      </c>
      <c r="O1279" t="s">
        <v>247</v>
      </c>
      <c r="Q1279" t="s">
        <v>248</v>
      </c>
      <c r="S1279">
        <v>69004</v>
      </c>
      <c r="T1279" t="s">
        <v>44</v>
      </c>
      <c r="U1279" t="s">
        <v>45</v>
      </c>
      <c r="V1279" t="s">
        <v>249</v>
      </c>
      <c r="W1279" t="s">
        <v>250</v>
      </c>
      <c r="X1279" t="s">
        <v>54</v>
      </c>
      <c r="Y1279" s="5">
        <f t="shared" si="38"/>
        <v>3400</v>
      </c>
      <c r="Z1279" s="3" t="str">
        <f t="shared" si="39"/>
        <v>March</v>
      </c>
      <c r="AA1279">
        <v>2004</v>
      </c>
    </row>
    <row r="1280" spans="1:27" x14ac:dyDescent="0.2">
      <c r="A1280">
        <v>10241</v>
      </c>
      <c r="B1280">
        <v>42</v>
      </c>
      <c r="C1280" s="5">
        <v>90.19</v>
      </c>
      <c r="D1280">
        <v>3</v>
      </c>
      <c r="E1280" t="s">
        <v>619</v>
      </c>
      <c r="F1280" t="s">
        <v>28</v>
      </c>
      <c r="G1280">
        <v>2</v>
      </c>
      <c r="H1280">
        <v>4</v>
      </c>
      <c r="I1280">
        <v>2004</v>
      </c>
      <c r="J1280" t="s">
        <v>633</v>
      </c>
      <c r="K1280">
        <v>92</v>
      </c>
      <c r="L1280" t="s">
        <v>735</v>
      </c>
      <c r="M1280" t="s">
        <v>610</v>
      </c>
      <c r="N1280" t="s">
        <v>611</v>
      </c>
      <c r="O1280" t="s">
        <v>612</v>
      </c>
      <c r="Q1280" t="s">
        <v>613</v>
      </c>
      <c r="S1280">
        <v>67000</v>
      </c>
      <c r="T1280" t="s">
        <v>44</v>
      </c>
      <c r="U1280" t="s">
        <v>45</v>
      </c>
      <c r="V1280" t="s">
        <v>614</v>
      </c>
      <c r="W1280" t="s">
        <v>615</v>
      </c>
      <c r="X1280" t="s">
        <v>54</v>
      </c>
      <c r="Y1280" s="5">
        <f t="shared" si="38"/>
        <v>3787.98</v>
      </c>
      <c r="Z1280" s="3" t="str">
        <f t="shared" si="39"/>
        <v>April</v>
      </c>
      <c r="AA1280">
        <v>2004</v>
      </c>
    </row>
    <row r="1281" spans="1:27" x14ac:dyDescent="0.2">
      <c r="A1281">
        <v>10280</v>
      </c>
      <c r="B1281">
        <v>35</v>
      </c>
      <c r="C1281" s="5">
        <v>100</v>
      </c>
      <c r="D1281">
        <v>17</v>
      </c>
      <c r="E1281" t="s">
        <v>283</v>
      </c>
      <c r="F1281" t="s">
        <v>28</v>
      </c>
      <c r="G1281">
        <v>3</v>
      </c>
      <c r="H1281">
        <v>8</v>
      </c>
      <c r="I1281">
        <v>2004</v>
      </c>
      <c r="J1281" t="s">
        <v>633</v>
      </c>
      <c r="K1281">
        <v>92</v>
      </c>
      <c r="L1281" t="s">
        <v>735</v>
      </c>
      <c r="M1281" t="s">
        <v>284</v>
      </c>
      <c r="N1281" t="s">
        <v>285</v>
      </c>
      <c r="O1281" t="s">
        <v>286</v>
      </c>
      <c r="Q1281" t="s">
        <v>287</v>
      </c>
      <c r="S1281">
        <v>10100</v>
      </c>
      <c r="T1281" t="s">
        <v>288</v>
      </c>
      <c r="U1281" t="s">
        <v>45</v>
      </c>
      <c r="V1281" t="s">
        <v>289</v>
      </c>
      <c r="W1281" t="s">
        <v>290</v>
      </c>
      <c r="X1281" t="s">
        <v>54</v>
      </c>
      <c r="Y1281" s="5">
        <f t="shared" si="38"/>
        <v>3500</v>
      </c>
      <c r="Z1281" s="3" t="str">
        <f t="shared" si="39"/>
        <v>August</v>
      </c>
      <c r="AA1281">
        <v>2004</v>
      </c>
    </row>
    <row r="1282" spans="1:27" x14ac:dyDescent="0.2">
      <c r="A1282">
        <v>10288</v>
      </c>
      <c r="B1282">
        <v>35</v>
      </c>
      <c r="C1282" s="5">
        <v>80.989999999999995</v>
      </c>
      <c r="D1282">
        <v>6</v>
      </c>
      <c r="E1282" s="1">
        <v>37995</v>
      </c>
      <c r="F1282" t="s">
        <v>28</v>
      </c>
      <c r="G1282">
        <v>3</v>
      </c>
      <c r="H1282">
        <v>9</v>
      </c>
      <c r="I1282">
        <v>2004</v>
      </c>
      <c r="J1282" t="s">
        <v>633</v>
      </c>
      <c r="K1282">
        <v>92</v>
      </c>
      <c r="L1282" t="s">
        <v>735</v>
      </c>
      <c r="M1282" t="s">
        <v>472</v>
      </c>
      <c r="N1282" t="s">
        <v>473</v>
      </c>
      <c r="O1282" t="s">
        <v>474</v>
      </c>
      <c r="P1282" t="s">
        <v>475</v>
      </c>
      <c r="Q1282" t="s">
        <v>222</v>
      </c>
      <c r="S1282">
        <v>69045</v>
      </c>
      <c r="T1282" t="s">
        <v>222</v>
      </c>
      <c r="U1282" t="s">
        <v>104</v>
      </c>
      <c r="V1282" t="s">
        <v>476</v>
      </c>
      <c r="W1282" t="s">
        <v>477</v>
      </c>
      <c r="X1282" t="s">
        <v>39</v>
      </c>
      <c r="Y1282" s="5">
        <f t="shared" si="38"/>
        <v>2834.6499999999996</v>
      </c>
      <c r="Z1282" s="3" t="str">
        <f t="shared" si="39"/>
        <v>September</v>
      </c>
      <c r="AA1282">
        <v>2004</v>
      </c>
    </row>
    <row r="1283" spans="1:27" x14ac:dyDescent="0.2">
      <c r="A1283">
        <v>10302</v>
      </c>
      <c r="B1283">
        <v>38</v>
      </c>
      <c r="C1283" s="5">
        <v>89.27</v>
      </c>
      <c r="D1283">
        <v>2</v>
      </c>
      <c r="E1283" s="1">
        <v>37782</v>
      </c>
      <c r="F1283" t="s">
        <v>28</v>
      </c>
      <c r="G1283">
        <v>4</v>
      </c>
      <c r="H1283">
        <v>10</v>
      </c>
      <c r="I1283">
        <v>2003</v>
      </c>
      <c r="J1283" t="s">
        <v>633</v>
      </c>
      <c r="K1283">
        <v>92</v>
      </c>
      <c r="L1283" t="s">
        <v>735</v>
      </c>
      <c r="M1283" t="s">
        <v>182</v>
      </c>
      <c r="N1283" t="s">
        <v>183</v>
      </c>
      <c r="O1283" t="s">
        <v>184</v>
      </c>
      <c r="Q1283" t="s">
        <v>185</v>
      </c>
      <c r="S1283" t="s">
        <v>186</v>
      </c>
      <c r="T1283" t="s">
        <v>187</v>
      </c>
      <c r="U1283" t="s">
        <v>45</v>
      </c>
      <c r="V1283" t="s">
        <v>188</v>
      </c>
      <c r="W1283" t="s">
        <v>189</v>
      </c>
      <c r="X1283" t="s">
        <v>54</v>
      </c>
      <c r="Y1283" s="5">
        <f t="shared" ref="Y1283:Y1346" si="40">B1283*C1283</f>
        <v>3392.2599999999998</v>
      </c>
      <c r="Z1283" s="3" t="str">
        <f t="shared" ref="Z1283:Z1346" si="41">TEXT(DATE(2000, H1283, 1), "mmmm")</f>
        <v>October</v>
      </c>
      <c r="AA1283">
        <v>2003</v>
      </c>
    </row>
    <row r="1284" spans="1:27" x14ac:dyDescent="0.2">
      <c r="A1284">
        <v>10311</v>
      </c>
      <c r="B1284">
        <v>41</v>
      </c>
      <c r="C1284" s="5">
        <v>81.91</v>
      </c>
      <c r="D1284">
        <v>1</v>
      </c>
      <c r="E1284" t="s">
        <v>528</v>
      </c>
      <c r="F1284" t="s">
        <v>28</v>
      </c>
      <c r="G1284">
        <v>4</v>
      </c>
      <c r="H1284">
        <v>10</v>
      </c>
      <c r="I1284">
        <v>2004</v>
      </c>
      <c r="J1284" t="s">
        <v>633</v>
      </c>
      <c r="K1284">
        <v>92</v>
      </c>
      <c r="L1284" t="s">
        <v>735</v>
      </c>
      <c r="M1284" t="s">
        <v>192</v>
      </c>
      <c r="N1284" t="s">
        <v>193</v>
      </c>
      <c r="O1284" t="s">
        <v>194</v>
      </c>
      <c r="Q1284" t="s">
        <v>195</v>
      </c>
      <c r="S1284">
        <v>28034</v>
      </c>
      <c r="T1284" t="s">
        <v>196</v>
      </c>
      <c r="U1284" t="s">
        <v>45</v>
      </c>
      <c r="V1284" t="s">
        <v>197</v>
      </c>
      <c r="W1284" t="s">
        <v>198</v>
      </c>
      <c r="X1284" t="s">
        <v>54</v>
      </c>
      <c r="Y1284" s="5">
        <f t="shared" si="40"/>
        <v>3358.31</v>
      </c>
      <c r="Z1284" s="3" t="str">
        <f t="shared" si="41"/>
        <v>October</v>
      </c>
      <c r="AA1284">
        <v>2004</v>
      </c>
    </row>
    <row r="1285" spans="1:27" x14ac:dyDescent="0.2">
      <c r="A1285">
        <v>10332</v>
      </c>
      <c r="B1285">
        <v>50</v>
      </c>
      <c r="C1285" s="5">
        <v>100</v>
      </c>
      <c r="D1285">
        <v>2</v>
      </c>
      <c r="E1285" t="s">
        <v>631</v>
      </c>
      <c r="F1285" t="s">
        <v>28</v>
      </c>
      <c r="G1285">
        <v>4</v>
      </c>
      <c r="H1285">
        <v>11</v>
      </c>
      <c r="I1285">
        <v>2004</v>
      </c>
      <c r="J1285" t="s">
        <v>633</v>
      </c>
      <c r="K1285">
        <v>92</v>
      </c>
      <c r="L1285" t="s">
        <v>735</v>
      </c>
      <c r="M1285" t="s">
        <v>560</v>
      </c>
      <c r="N1285" t="s">
        <v>561</v>
      </c>
      <c r="O1285" t="s">
        <v>562</v>
      </c>
      <c r="Q1285" t="s">
        <v>563</v>
      </c>
      <c r="S1285" t="s">
        <v>564</v>
      </c>
      <c r="T1285" t="s">
        <v>187</v>
      </c>
      <c r="U1285" t="s">
        <v>45</v>
      </c>
      <c r="V1285" t="s">
        <v>565</v>
      </c>
      <c r="W1285" t="s">
        <v>102</v>
      </c>
      <c r="X1285" t="s">
        <v>167</v>
      </c>
      <c r="Y1285" s="5">
        <f t="shared" si="40"/>
        <v>5000</v>
      </c>
      <c r="Z1285" s="3" t="str">
        <f t="shared" si="41"/>
        <v>November</v>
      </c>
      <c r="AA1285">
        <v>2004</v>
      </c>
    </row>
    <row r="1286" spans="1:27" x14ac:dyDescent="0.2">
      <c r="A1286">
        <v>10344</v>
      </c>
      <c r="B1286">
        <v>21</v>
      </c>
      <c r="C1286" s="5">
        <v>100</v>
      </c>
      <c r="D1286">
        <v>4</v>
      </c>
      <c r="E1286" t="s">
        <v>689</v>
      </c>
      <c r="F1286" t="s">
        <v>28</v>
      </c>
      <c r="G1286">
        <v>4</v>
      </c>
      <c r="H1286">
        <v>11</v>
      </c>
      <c r="I1286">
        <v>2004</v>
      </c>
      <c r="J1286" t="s">
        <v>633</v>
      </c>
      <c r="K1286">
        <v>92</v>
      </c>
      <c r="L1286" t="s">
        <v>735</v>
      </c>
      <c r="M1286" t="s">
        <v>491</v>
      </c>
      <c r="N1286" t="s">
        <v>492</v>
      </c>
      <c r="O1286" t="s">
        <v>493</v>
      </c>
      <c r="Q1286" t="s">
        <v>494</v>
      </c>
      <c r="S1286">
        <v>13008</v>
      </c>
      <c r="T1286" t="s">
        <v>44</v>
      </c>
      <c r="U1286" t="s">
        <v>45</v>
      </c>
      <c r="V1286" t="s">
        <v>495</v>
      </c>
      <c r="W1286" t="s">
        <v>496</v>
      </c>
      <c r="X1286" t="s">
        <v>39</v>
      </c>
      <c r="Y1286" s="5">
        <f t="shared" si="40"/>
        <v>2100</v>
      </c>
      <c r="Z1286" s="3" t="str">
        <f t="shared" si="41"/>
        <v>November</v>
      </c>
      <c r="AA1286">
        <v>2004</v>
      </c>
    </row>
    <row r="1287" spans="1:27" x14ac:dyDescent="0.2">
      <c r="A1287">
        <v>10367</v>
      </c>
      <c r="B1287">
        <v>43</v>
      </c>
      <c r="C1287" s="5">
        <v>62.72</v>
      </c>
      <c r="D1287">
        <v>8</v>
      </c>
      <c r="E1287" s="1">
        <v>38687</v>
      </c>
      <c r="F1287" t="s">
        <v>462</v>
      </c>
      <c r="G1287">
        <v>1</v>
      </c>
      <c r="H1287">
        <v>1</v>
      </c>
      <c r="I1287">
        <v>2005</v>
      </c>
      <c r="J1287" t="s">
        <v>633</v>
      </c>
      <c r="K1287">
        <v>92</v>
      </c>
      <c r="L1287" t="s">
        <v>735</v>
      </c>
      <c r="M1287" t="s">
        <v>56</v>
      </c>
      <c r="N1287">
        <v>6265557265</v>
      </c>
      <c r="O1287" t="s">
        <v>57</v>
      </c>
      <c r="Q1287" t="s">
        <v>58</v>
      </c>
      <c r="R1287" t="s">
        <v>59</v>
      </c>
      <c r="S1287">
        <v>90003</v>
      </c>
      <c r="T1287" t="s">
        <v>35</v>
      </c>
      <c r="U1287" t="s">
        <v>36</v>
      </c>
      <c r="V1287" t="s">
        <v>60</v>
      </c>
      <c r="W1287" t="s">
        <v>61</v>
      </c>
      <c r="X1287" t="s">
        <v>39</v>
      </c>
      <c r="Y1287" s="5">
        <f t="shared" si="40"/>
        <v>2696.96</v>
      </c>
      <c r="Z1287" s="3" t="str">
        <f t="shared" si="41"/>
        <v>January</v>
      </c>
      <c r="AA1287">
        <v>2005</v>
      </c>
    </row>
    <row r="1288" spans="1:27" x14ac:dyDescent="0.2">
      <c r="A1288">
        <v>10380</v>
      </c>
      <c r="B1288">
        <v>32</v>
      </c>
      <c r="C1288" s="5">
        <v>100</v>
      </c>
      <c r="D1288">
        <v>1</v>
      </c>
      <c r="E1288" t="s">
        <v>653</v>
      </c>
      <c r="F1288" t="s">
        <v>28</v>
      </c>
      <c r="G1288">
        <v>1</v>
      </c>
      <c r="H1288">
        <v>2</v>
      </c>
      <c r="I1288">
        <v>2005</v>
      </c>
      <c r="J1288" t="s">
        <v>633</v>
      </c>
      <c r="K1288">
        <v>92</v>
      </c>
      <c r="L1288" t="s">
        <v>735</v>
      </c>
      <c r="M1288" t="s">
        <v>192</v>
      </c>
      <c r="N1288" t="s">
        <v>193</v>
      </c>
      <c r="O1288" t="s">
        <v>194</v>
      </c>
      <c r="Q1288" t="s">
        <v>195</v>
      </c>
      <c r="S1288">
        <v>28034</v>
      </c>
      <c r="T1288" t="s">
        <v>196</v>
      </c>
      <c r="U1288" t="s">
        <v>45</v>
      </c>
      <c r="V1288" t="s">
        <v>197</v>
      </c>
      <c r="W1288" t="s">
        <v>198</v>
      </c>
      <c r="X1288" t="s">
        <v>54</v>
      </c>
      <c r="Y1288" s="5">
        <f t="shared" si="40"/>
        <v>3200</v>
      </c>
      <c r="Z1288" s="3" t="str">
        <f t="shared" si="41"/>
        <v>February</v>
      </c>
      <c r="AA1288">
        <v>2005</v>
      </c>
    </row>
    <row r="1289" spans="1:27" x14ac:dyDescent="0.2">
      <c r="A1289">
        <v>10407</v>
      </c>
      <c r="B1289">
        <v>6</v>
      </c>
      <c r="C1289" s="5">
        <v>90.19</v>
      </c>
      <c r="D1289">
        <v>3</v>
      </c>
      <c r="E1289" t="s">
        <v>660</v>
      </c>
      <c r="F1289" t="s">
        <v>454</v>
      </c>
      <c r="G1289">
        <v>2</v>
      </c>
      <c r="H1289">
        <v>4</v>
      </c>
      <c r="I1289">
        <v>2005</v>
      </c>
      <c r="J1289" t="s">
        <v>633</v>
      </c>
      <c r="K1289">
        <v>92</v>
      </c>
      <c r="L1289" t="s">
        <v>735</v>
      </c>
      <c r="M1289" t="s">
        <v>450</v>
      </c>
      <c r="N1289">
        <v>4085553659</v>
      </c>
      <c r="O1289" t="s">
        <v>451</v>
      </c>
      <c r="Q1289" t="s">
        <v>452</v>
      </c>
      <c r="R1289" t="s">
        <v>59</v>
      </c>
      <c r="S1289">
        <v>94217</v>
      </c>
      <c r="T1289" t="s">
        <v>35</v>
      </c>
      <c r="U1289" t="s">
        <v>36</v>
      </c>
      <c r="V1289" t="s">
        <v>110</v>
      </c>
      <c r="W1289" t="s">
        <v>453</v>
      </c>
      <c r="X1289" t="s">
        <v>39</v>
      </c>
      <c r="Y1289" s="5">
        <f t="shared" si="40"/>
        <v>541.14</v>
      </c>
      <c r="Z1289" s="3" t="str">
        <f t="shared" si="41"/>
        <v>April</v>
      </c>
      <c r="AA1289">
        <v>2005</v>
      </c>
    </row>
    <row r="1290" spans="1:27" x14ac:dyDescent="0.2">
      <c r="A1290">
        <v>10420</v>
      </c>
      <c r="B1290">
        <v>66</v>
      </c>
      <c r="C1290" s="5">
        <v>92.95</v>
      </c>
      <c r="D1290">
        <v>6</v>
      </c>
      <c r="E1290" t="s">
        <v>690</v>
      </c>
      <c r="F1290" t="s">
        <v>336</v>
      </c>
      <c r="G1290">
        <v>2</v>
      </c>
      <c r="H1290">
        <v>5</v>
      </c>
      <c r="I1290">
        <v>2005</v>
      </c>
      <c r="J1290" t="s">
        <v>633</v>
      </c>
      <c r="K1290">
        <v>92</v>
      </c>
      <c r="L1290" t="s">
        <v>735</v>
      </c>
      <c r="M1290" t="s">
        <v>169</v>
      </c>
      <c r="N1290" t="s">
        <v>170</v>
      </c>
      <c r="O1290" t="s">
        <v>171</v>
      </c>
      <c r="P1290" t="s">
        <v>172</v>
      </c>
      <c r="Q1290" t="s">
        <v>173</v>
      </c>
      <c r="R1290" t="s">
        <v>174</v>
      </c>
      <c r="S1290">
        <v>2067</v>
      </c>
      <c r="T1290" t="s">
        <v>103</v>
      </c>
      <c r="U1290" t="s">
        <v>104</v>
      </c>
      <c r="V1290" t="s">
        <v>175</v>
      </c>
      <c r="W1290" t="s">
        <v>176</v>
      </c>
      <c r="X1290" t="s">
        <v>54</v>
      </c>
      <c r="Y1290" s="5">
        <f t="shared" si="40"/>
        <v>6134.7</v>
      </c>
      <c r="Z1290" s="3" t="str">
        <f t="shared" si="41"/>
        <v>May</v>
      </c>
      <c r="AA1290">
        <v>2005</v>
      </c>
    </row>
    <row r="1291" spans="1:27" x14ac:dyDescent="0.2">
      <c r="A1291">
        <v>10105</v>
      </c>
      <c r="B1291">
        <v>41</v>
      </c>
      <c r="C1291" s="5">
        <v>82.5</v>
      </c>
      <c r="D1291">
        <v>10</v>
      </c>
      <c r="E1291" s="1">
        <v>37927</v>
      </c>
      <c r="F1291" t="s">
        <v>28</v>
      </c>
      <c r="G1291">
        <v>1</v>
      </c>
      <c r="H1291">
        <v>2</v>
      </c>
      <c r="I1291">
        <v>2003</v>
      </c>
      <c r="J1291" t="s">
        <v>633</v>
      </c>
      <c r="K1291">
        <v>87</v>
      </c>
      <c r="L1291" t="s">
        <v>737</v>
      </c>
      <c r="M1291" t="s">
        <v>361</v>
      </c>
      <c r="N1291" t="s">
        <v>362</v>
      </c>
      <c r="O1291" t="s">
        <v>363</v>
      </c>
      <c r="Q1291" t="s">
        <v>364</v>
      </c>
      <c r="S1291">
        <v>1734</v>
      </c>
      <c r="T1291" t="s">
        <v>365</v>
      </c>
      <c r="U1291" t="s">
        <v>45</v>
      </c>
      <c r="V1291" t="s">
        <v>366</v>
      </c>
      <c r="W1291" t="s">
        <v>367</v>
      </c>
      <c r="X1291" t="s">
        <v>54</v>
      </c>
      <c r="Y1291" s="5">
        <f t="shared" si="40"/>
        <v>3382.5</v>
      </c>
      <c r="Z1291" s="3" t="str">
        <f t="shared" si="41"/>
        <v>February</v>
      </c>
      <c r="AA1291">
        <v>2003</v>
      </c>
    </row>
    <row r="1292" spans="1:27" x14ac:dyDescent="0.2">
      <c r="A1292">
        <v>10117</v>
      </c>
      <c r="B1292">
        <v>23</v>
      </c>
      <c r="C1292" s="5">
        <v>97.42</v>
      </c>
      <c r="D1292">
        <v>4</v>
      </c>
      <c r="E1292" t="s">
        <v>538</v>
      </c>
      <c r="F1292" t="s">
        <v>28</v>
      </c>
      <c r="G1292">
        <v>2</v>
      </c>
      <c r="H1292">
        <v>4</v>
      </c>
      <c r="I1292">
        <v>2003</v>
      </c>
      <c r="J1292" t="s">
        <v>633</v>
      </c>
      <c r="K1292">
        <v>87</v>
      </c>
      <c r="L1292" t="s">
        <v>737</v>
      </c>
      <c r="M1292" t="s">
        <v>219</v>
      </c>
      <c r="N1292" t="s">
        <v>220</v>
      </c>
      <c r="O1292" t="s">
        <v>221</v>
      </c>
      <c r="Q1292" t="s">
        <v>222</v>
      </c>
      <c r="S1292">
        <v>79903</v>
      </c>
      <c r="T1292" t="s">
        <v>222</v>
      </c>
      <c r="U1292" t="s">
        <v>223</v>
      </c>
      <c r="V1292" t="s">
        <v>224</v>
      </c>
      <c r="W1292" t="s">
        <v>225</v>
      </c>
      <c r="X1292" t="s">
        <v>39</v>
      </c>
      <c r="Y1292" s="5">
        <f t="shared" si="40"/>
        <v>2240.66</v>
      </c>
      <c r="Z1292" s="3" t="str">
        <f t="shared" si="41"/>
        <v>April</v>
      </c>
      <c r="AA1292">
        <v>2003</v>
      </c>
    </row>
    <row r="1293" spans="1:27" x14ac:dyDescent="0.2">
      <c r="A1293">
        <v>10128</v>
      </c>
      <c r="B1293">
        <v>43</v>
      </c>
      <c r="C1293" s="5">
        <v>92.16</v>
      </c>
      <c r="D1293">
        <v>1</v>
      </c>
      <c r="E1293" s="1">
        <v>37778</v>
      </c>
      <c r="F1293" t="s">
        <v>28</v>
      </c>
      <c r="G1293">
        <v>2</v>
      </c>
      <c r="H1293">
        <v>6</v>
      </c>
      <c r="I1293">
        <v>2003</v>
      </c>
      <c r="J1293" t="s">
        <v>633</v>
      </c>
      <c r="K1293">
        <v>87</v>
      </c>
      <c r="L1293" t="s">
        <v>737</v>
      </c>
      <c r="M1293" t="s">
        <v>192</v>
      </c>
      <c r="N1293" t="s">
        <v>193</v>
      </c>
      <c r="O1293" t="s">
        <v>194</v>
      </c>
      <c r="Q1293" t="s">
        <v>195</v>
      </c>
      <c r="S1293">
        <v>28034</v>
      </c>
      <c r="T1293" t="s">
        <v>196</v>
      </c>
      <c r="U1293" t="s">
        <v>45</v>
      </c>
      <c r="V1293" t="s">
        <v>197</v>
      </c>
      <c r="W1293" t="s">
        <v>198</v>
      </c>
      <c r="X1293" t="s">
        <v>54</v>
      </c>
      <c r="Y1293" s="5">
        <f t="shared" si="40"/>
        <v>3962.8799999999997</v>
      </c>
      <c r="Z1293" s="3" t="str">
        <f t="shared" si="41"/>
        <v>June</v>
      </c>
      <c r="AA1293">
        <v>2003</v>
      </c>
    </row>
    <row r="1294" spans="1:27" x14ac:dyDescent="0.2">
      <c r="A1294">
        <v>10142</v>
      </c>
      <c r="B1294">
        <v>24</v>
      </c>
      <c r="C1294" s="5">
        <v>70.22</v>
      </c>
      <c r="D1294">
        <v>7</v>
      </c>
      <c r="E1294" s="1">
        <v>37841</v>
      </c>
      <c r="F1294" t="s">
        <v>28</v>
      </c>
      <c r="G1294">
        <v>3</v>
      </c>
      <c r="H1294">
        <v>8</v>
      </c>
      <c r="I1294">
        <v>2003</v>
      </c>
      <c r="J1294" t="s">
        <v>633</v>
      </c>
      <c r="K1294">
        <v>87</v>
      </c>
      <c r="L1294" t="s">
        <v>737</v>
      </c>
      <c r="M1294" t="s">
        <v>303</v>
      </c>
      <c r="N1294">
        <v>4155551450</v>
      </c>
      <c r="O1294" t="s">
        <v>304</v>
      </c>
      <c r="Q1294" t="s">
        <v>305</v>
      </c>
      <c r="R1294" t="s">
        <v>59</v>
      </c>
      <c r="S1294">
        <v>97562</v>
      </c>
      <c r="T1294" t="s">
        <v>35</v>
      </c>
      <c r="U1294" t="s">
        <v>36</v>
      </c>
      <c r="V1294" t="s">
        <v>306</v>
      </c>
      <c r="W1294" t="s">
        <v>307</v>
      </c>
      <c r="X1294" t="s">
        <v>39</v>
      </c>
      <c r="Y1294" s="5">
        <f t="shared" si="40"/>
        <v>1685.28</v>
      </c>
      <c r="Z1294" s="3" t="str">
        <f t="shared" si="41"/>
        <v>August</v>
      </c>
      <c r="AA1294">
        <v>2003</v>
      </c>
    </row>
    <row r="1295" spans="1:27" x14ac:dyDescent="0.2">
      <c r="A1295">
        <v>10153</v>
      </c>
      <c r="B1295">
        <v>22</v>
      </c>
      <c r="C1295" s="5">
        <v>83.38</v>
      </c>
      <c r="D1295">
        <v>6</v>
      </c>
      <c r="E1295" t="s">
        <v>543</v>
      </c>
      <c r="F1295" t="s">
        <v>28</v>
      </c>
      <c r="G1295">
        <v>3</v>
      </c>
      <c r="H1295">
        <v>9</v>
      </c>
      <c r="I1295">
        <v>2003</v>
      </c>
      <c r="J1295" t="s">
        <v>633</v>
      </c>
      <c r="K1295">
        <v>87</v>
      </c>
      <c r="L1295" t="s">
        <v>737</v>
      </c>
      <c r="M1295" t="s">
        <v>192</v>
      </c>
      <c r="N1295" t="s">
        <v>193</v>
      </c>
      <c r="O1295" t="s">
        <v>194</v>
      </c>
      <c r="Q1295" t="s">
        <v>195</v>
      </c>
      <c r="S1295">
        <v>28034</v>
      </c>
      <c r="T1295" t="s">
        <v>196</v>
      </c>
      <c r="U1295" t="s">
        <v>45</v>
      </c>
      <c r="V1295" t="s">
        <v>197</v>
      </c>
      <c r="W1295" t="s">
        <v>198</v>
      </c>
      <c r="X1295" t="s">
        <v>39</v>
      </c>
      <c r="Y1295" s="5">
        <f t="shared" si="40"/>
        <v>1834.36</v>
      </c>
      <c r="Z1295" s="3" t="str">
        <f t="shared" si="41"/>
        <v>September</v>
      </c>
      <c r="AA1295">
        <v>2003</v>
      </c>
    </row>
    <row r="1296" spans="1:27" x14ac:dyDescent="0.2">
      <c r="A1296">
        <v>10166</v>
      </c>
      <c r="B1296">
        <v>26</v>
      </c>
      <c r="C1296" s="5">
        <v>73.73</v>
      </c>
      <c r="D1296">
        <v>1</v>
      </c>
      <c r="E1296" t="s">
        <v>461</v>
      </c>
      <c r="F1296" t="s">
        <v>28</v>
      </c>
      <c r="G1296">
        <v>4</v>
      </c>
      <c r="H1296">
        <v>10</v>
      </c>
      <c r="I1296">
        <v>2003</v>
      </c>
      <c r="J1296" t="s">
        <v>633</v>
      </c>
      <c r="K1296">
        <v>87</v>
      </c>
      <c r="L1296" t="s">
        <v>737</v>
      </c>
      <c r="M1296" t="s">
        <v>177</v>
      </c>
      <c r="N1296">
        <v>5085552555</v>
      </c>
      <c r="O1296" t="s">
        <v>178</v>
      </c>
      <c r="Q1296" t="s">
        <v>179</v>
      </c>
      <c r="R1296" t="s">
        <v>135</v>
      </c>
      <c r="S1296">
        <v>50553</v>
      </c>
      <c r="T1296" t="s">
        <v>35</v>
      </c>
      <c r="U1296" t="s">
        <v>36</v>
      </c>
      <c r="V1296" t="s">
        <v>180</v>
      </c>
      <c r="W1296" t="s">
        <v>181</v>
      </c>
      <c r="X1296" t="s">
        <v>39</v>
      </c>
      <c r="Y1296" s="5">
        <f t="shared" si="40"/>
        <v>1916.98</v>
      </c>
      <c r="Z1296" s="3" t="str">
        <f t="shared" si="41"/>
        <v>October</v>
      </c>
      <c r="AA1296">
        <v>2003</v>
      </c>
    </row>
    <row r="1297" spans="1:27" x14ac:dyDescent="0.2">
      <c r="A1297">
        <v>10177</v>
      </c>
      <c r="B1297">
        <v>35</v>
      </c>
      <c r="C1297" s="5">
        <v>74.599999999999994</v>
      </c>
      <c r="D1297">
        <v>8</v>
      </c>
      <c r="E1297" s="1">
        <v>37813</v>
      </c>
      <c r="F1297" t="s">
        <v>28</v>
      </c>
      <c r="G1297">
        <v>4</v>
      </c>
      <c r="H1297">
        <v>11</v>
      </c>
      <c r="I1297">
        <v>2003</v>
      </c>
      <c r="J1297" t="s">
        <v>633</v>
      </c>
      <c r="K1297">
        <v>87</v>
      </c>
      <c r="L1297" t="s">
        <v>737</v>
      </c>
      <c r="M1297" t="s">
        <v>554</v>
      </c>
      <c r="N1297" t="s">
        <v>555</v>
      </c>
      <c r="O1297" t="s">
        <v>556</v>
      </c>
      <c r="Q1297" t="s">
        <v>195</v>
      </c>
      <c r="S1297">
        <v>28023</v>
      </c>
      <c r="T1297" t="s">
        <v>196</v>
      </c>
      <c r="U1297" t="s">
        <v>45</v>
      </c>
      <c r="V1297" t="s">
        <v>557</v>
      </c>
      <c r="W1297" t="s">
        <v>558</v>
      </c>
      <c r="X1297" t="s">
        <v>39</v>
      </c>
      <c r="Y1297" s="5">
        <f t="shared" si="40"/>
        <v>2611</v>
      </c>
      <c r="Z1297" s="3" t="str">
        <f t="shared" si="41"/>
        <v>November</v>
      </c>
      <c r="AA1297">
        <v>2003</v>
      </c>
    </row>
    <row r="1298" spans="1:27" x14ac:dyDescent="0.2">
      <c r="A1298">
        <v>10185</v>
      </c>
      <c r="B1298">
        <v>47</v>
      </c>
      <c r="C1298" s="5">
        <v>77.239999999999995</v>
      </c>
      <c r="D1298">
        <v>8</v>
      </c>
      <c r="E1298" t="s">
        <v>387</v>
      </c>
      <c r="F1298" t="s">
        <v>28</v>
      </c>
      <c r="G1298">
        <v>4</v>
      </c>
      <c r="H1298">
        <v>11</v>
      </c>
      <c r="I1298">
        <v>2003</v>
      </c>
      <c r="J1298" t="s">
        <v>633</v>
      </c>
      <c r="K1298">
        <v>87</v>
      </c>
      <c r="L1298" t="s">
        <v>737</v>
      </c>
      <c r="M1298" t="s">
        <v>375</v>
      </c>
      <c r="N1298">
        <v>5085559555</v>
      </c>
      <c r="O1298" t="s">
        <v>376</v>
      </c>
      <c r="Q1298" t="s">
        <v>179</v>
      </c>
      <c r="R1298" t="s">
        <v>135</v>
      </c>
      <c r="S1298">
        <v>50553</v>
      </c>
      <c r="T1298" t="s">
        <v>35</v>
      </c>
      <c r="U1298" t="s">
        <v>36</v>
      </c>
      <c r="V1298" t="s">
        <v>377</v>
      </c>
      <c r="W1298" t="s">
        <v>378</v>
      </c>
      <c r="X1298" t="s">
        <v>54</v>
      </c>
      <c r="Y1298" s="5">
        <f t="shared" si="40"/>
        <v>3630.2799999999997</v>
      </c>
      <c r="Z1298" s="3" t="str">
        <f t="shared" si="41"/>
        <v>November</v>
      </c>
      <c r="AA1298">
        <v>2003</v>
      </c>
    </row>
    <row r="1299" spans="1:27" x14ac:dyDescent="0.2">
      <c r="A1299">
        <v>10197</v>
      </c>
      <c r="B1299">
        <v>50</v>
      </c>
      <c r="C1299" s="5">
        <v>100</v>
      </c>
      <c r="D1299">
        <v>14</v>
      </c>
      <c r="E1299" t="s">
        <v>394</v>
      </c>
      <c r="F1299" t="s">
        <v>28</v>
      </c>
      <c r="G1299">
        <v>4</v>
      </c>
      <c r="H1299">
        <v>11</v>
      </c>
      <c r="I1299">
        <v>2003</v>
      </c>
      <c r="J1299" t="s">
        <v>633</v>
      </c>
      <c r="K1299">
        <v>87</v>
      </c>
      <c r="L1299" t="s">
        <v>737</v>
      </c>
      <c r="M1299" t="s">
        <v>395</v>
      </c>
      <c r="N1299" t="s">
        <v>396</v>
      </c>
      <c r="O1299" t="s">
        <v>397</v>
      </c>
      <c r="Q1299" t="s">
        <v>398</v>
      </c>
      <c r="S1299">
        <v>8022</v>
      </c>
      <c r="T1299" t="s">
        <v>196</v>
      </c>
      <c r="U1299" t="s">
        <v>45</v>
      </c>
      <c r="V1299" t="s">
        <v>399</v>
      </c>
      <c r="W1299" t="s">
        <v>400</v>
      </c>
      <c r="X1299" t="s">
        <v>54</v>
      </c>
      <c r="Y1299" s="5">
        <f t="shared" si="40"/>
        <v>5000</v>
      </c>
      <c r="Z1299" s="3" t="str">
        <f t="shared" si="41"/>
        <v>November</v>
      </c>
      <c r="AA1299">
        <v>2003</v>
      </c>
    </row>
    <row r="1300" spans="1:27" x14ac:dyDescent="0.2">
      <c r="A1300">
        <v>10208</v>
      </c>
      <c r="B1300">
        <v>45</v>
      </c>
      <c r="C1300" s="5">
        <v>87.77</v>
      </c>
      <c r="D1300">
        <v>8</v>
      </c>
      <c r="E1300" s="1">
        <v>38018</v>
      </c>
      <c r="F1300" t="s">
        <v>28</v>
      </c>
      <c r="G1300">
        <v>1</v>
      </c>
      <c r="H1300">
        <v>1</v>
      </c>
      <c r="I1300">
        <v>2004</v>
      </c>
      <c r="J1300" t="s">
        <v>633</v>
      </c>
      <c r="K1300">
        <v>87</v>
      </c>
      <c r="L1300" t="s">
        <v>737</v>
      </c>
      <c r="M1300" t="s">
        <v>245</v>
      </c>
      <c r="N1300" t="s">
        <v>246</v>
      </c>
      <c r="O1300" t="s">
        <v>247</v>
      </c>
      <c r="Q1300" t="s">
        <v>248</v>
      </c>
      <c r="S1300">
        <v>69004</v>
      </c>
      <c r="T1300" t="s">
        <v>44</v>
      </c>
      <c r="U1300" t="s">
        <v>45</v>
      </c>
      <c r="V1300" t="s">
        <v>249</v>
      </c>
      <c r="W1300" t="s">
        <v>250</v>
      </c>
      <c r="X1300" t="s">
        <v>54</v>
      </c>
      <c r="Y1300" s="5">
        <f t="shared" si="40"/>
        <v>3949.6499999999996</v>
      </c>
      <c r="Z1300" s="3" t="str">
        <f t="shared" si="41"/>
        <v>January</v>
      </c>
      <c r="AA1300">
        <v>2004</v>
      </c>
    </row>
    <row r="1301" spans="1:27" x14ac:dyDescent="0.2">
      <c r="A1301">
        <v>10221</v>
      </c>
      <c r="B1301">
        <v>39</v>
      </c>
      <c r="C1301" s="5">
        <v>89.53</v>
      </c>
      <c r="D1301">
        <v>2</v>
      </c>
      <c r="E1301" t="s">
        <v>717</v>
      </c>
      <c r="F1301" t="s">
        <v>28</v>
      </c>
      <c r="G1301">
        <v>1</v>
      </c>
      <c r="H1301">
        <v>2</v>
      </c>
      <c r="I1301">
        <v>2004</v>
      </c>
      <c r="J1301" t="s">
        <v>633</v>
      </c>
      <c r="K1301">
        <v>87</v>
      </c>
      <c r="L1301" t="s">
        <v>737</v>
      </c>
      <c r="M1301" t="s">
        <v>411</v>
      </c>
      <c r="N1301" t="s">
        <v>412</v>
      </c>
      <c r="O1301" t="s">
        <v>413</v>
      </c>
      <c r="Q1301" t="s">
        <v>414</v>
      </c>
      <c r="S1301" t="s">
        <v>415</v>
      </c>
      <c r="T1301" t="s">
        <v>416</v>
      </c>
      <c r="U1301" t="s">
        <v>45</v>
      </c>
      <c r="V1301" t="s">
        <v>417</v>
      </c>
      <c r="W1301" t="s">
        <v>418</v>
      </c>
      <c r="X1301" t="s">
        <v>54</v>
      </c>
      <c r="Y1301" s="5">
        <f t="shared" si="40"/>
        <v>3491.67</v>
      </c>
      <c r="Z1301" s="3" t="str">
        <f t="shared" si="41"/>
        <v>February</v>
      </c>
      <c r="AA1301">
        <v>2004</v>
      </c>
    </row>
    <row r="1302" spans="1:27" x14ac:dyDescent="0.2">
      <c r="A1302">
        <v>10232</v>
      </c>
      <c r="B1302">
        <v>23</v>
      </c>
      <c r="C1302" s="5">
        <v>89.53</v>
      </c>
      <c r="D1302">
        <v>5</v>
      </c>
      <c r="E1302" t="s">
        <v>718</v>
      </c>
      <c r="F1302" t="s">
        <v>28</v>
      </c>
      <c r="G1302">
        <v>1</v>
      </c>
      <c r="H1302">
        <v>3</v>
      </c>
      <c r="I1302">
        <v>2004</v>
      </c>
      <c r="J1302" t="s">
        <v>633</v>
      </c>
      <c r="K1302">
        <v>87</v>
      </c>
      <c r="L1302" t="s">
        <v>737</v>
      </c>
      <c r="M1302" t="s">
        <v>431</v>
      </c>
      <c r="N1302" t="s">
        <v>432</v>
      </c>
      <c r="O1302" t="s">
        <v>433</v>
      </c>
      <c r="Q1302" t="s">
        <v>434</v>
      </c>
      <c r="R1302" t="s">
        <v>435</v>
      </c>
      <c r="S1302" t="s">
        <v>436</v>
      </c>
      <c r="T1302" t="s">
        <v>187</v>
      </c>
      <c r="U1302" t="s">
        <v>45</v>
      </c>
      <c r="V1302" t="s">
        <v>437</v>
      </c>
      <c r="W1302" t="s">
        <v>438</v>
      </c>
      <c r="X1302" t="s">
        <v>39</v>
      </c>
      <c r="Y1302" s="5">
        <f t="shared" si="40"/>
        <v>2059.19</v>
      </c>
      <c r="Z1302" s="3" t="str">
        <f t="shared" si="41"/>
        <v>March</v>
      </c>
      <c r="AA1302">
        <v>2004</v>
      </c>
    </row>
    <row r="1303" spans="1:27" x14ac:dyDescent="0.2">
      <c r="A1303">
        <v>10248</v>
      </c>
      <c r="B1303">
        <v>42</v>
      </c>
      <c r="C1303" s="5">
        <v>75.48</v>
      </c>
      <c r="D1303">
        <v>11</v>
      </c>
      <c r="E1303" s="1">
        <v>38173</v>
      </c>
      <c r="F1303" t="s">
        <v>380</v>
      </c>
      <c r="G1303">
        <v>2</v>
      </c>
      <c r="H1303">
        <v>5</v>
      </c>
      <c r="I1303">
        <v>2004</v>
      </c>
      <c r="J1303" t="s">
        <v>633</v>
      </c>
      <c r="K1303">
        <v>87</v>
      </c>
      <c r="L1303" t="s">
        <v>737</v>
      </c>
      <c r="M1303" t="s">
        <v>31</v>
      </c>
      <c r="N1303">
        <v>2125557818</v>
      </c>
      <c r="O1303" t="s">
        <v>32</v>
      </c>
      <c r="Q1303" t="s">
        <v>33</v>
      </c>
      <c r="R1303" t="s">
        <v>34</v>
      </c>
      <c r="S1303">
        <v>10022</v>
      </c>
      <c r="T1303" t="s">
        <v>35</v>
      </c>
      <c r="U1303" t="s">
        <v>36</v>
      </c>
      <c r="V1303" t="s">
        <v>37</v>
      </c>
      <c r="W1303" t="s">
        <v>38</v>
      </c>
      <c r="X1303" t="s">
        <v>54</v>
      </c>
      <c r="Y1303" s="5">
        <f t="shared" si="40"/>
        <v>3170.1600000000003</v>
      </c>
      <c r="Z1303" s="3" t="str">
        <f t="shared" si="41"/>
        <v>May</v>
      </c>
      <c r="AA1303">
        <v>2004</v>
      </c>
    </row>
    <row r="1304" spans="1:27" x14ac:dyDescent="0.2">
      <c r="A1304">
        <v>10261</v>
      </c>
      <c r="B1304">
        <v>20</v>
      </c>
      <c r="C1304" s="5">
        <v>89.53</v>
      </c>
      <c r="D1304">
        <v>9</v>
      </c>
      <c r="E1304" t="s">
        <v>409</v>
      </c>
      <c r="F1304" t="s">
        <v>28</v>
      </c>
      <c r="G1304">
        <v>2</v>
      </c>
      <c r="H1304">
        <v>6</v>
      </c>
      <c r="I1304">
        <v>2004</v>
      </c>
      <c r="J1304" t="s">
        <v>633</v>
      </c>
      <c r="K1304">
        <v>87</v>
      </c>
      <c r="L1304" t="s">
        <v>737</v>
      </c>
      <c r="M1304" t="s">
        <v>327</v>
      </c>
      <c r="N1304" t="s">
        <v>328</v>
      </c>
      <c r="O1304" t="s">
        <v>329</v>
      </c>
      <c r="Q1304" t="s">
        <v>330</v>
      </c>
      <c r="R1304" t="s">
        <v>331</v>
      </c>
      <c r="S1304" t="s">
        <v>332</v>
      </c>
      <c r="T1304" t="s">
        <v>257</v>
      </c>
      <c r="U1304" t="s">
        <v>36</v>
      </c>
      <c r="V1304" t="s">
        <v>333</v>
      </c>
      <c r="W1304" t="s">
        <v>334</v>
      </c>
      <c r="X1304" t="s">
        <v>39</v>
      </c>
      <c r="Y1304" s="5">
        <f t="shared" si="40"/>
        <v>1790.6</v>
      </c>
      <c r="Z1304" s="3" t="str">
        <f t="shared" si="41"/>
        <v>June</v>
      </c>
      <c r="AA1304">
        <v>2004</v>
      </c>
    </row>
    <row r="1305" spans="1:27" x14ac:dyDescent="0.2">
      <c r="A1305">
        <v>10273</v>
      </c>
      <c r="B1305">
        <v>33</v>
      </c>
      <c r="C1305" s="5">
        <v>71.09</v>
      </c>
      <c r="D1305">
        <v>12</v>
      </c>
      <c r="E1305" t="s">
        <v>410</v>
      </c>
      <c r="F1305" t="s">
        <v>28</v>
      </c>
      <c r="G1305">
        <v>3</v>
      </c>
      <c r="H1305">
        <v>7</v>
      </c>
      <c r="I1305">
        <v>2004</v>
      </c>
      <c r="J1305" t="s">
        <v>633</v>
      </c>
      <c r="K1305">
        <v>87</v>
      </c>
      <c r="L1305" t="s">
        <v>737</v>
      </c>
      <c r="M1305" t="s">
        <v>411</v>
      </c>
      <c r="N1305" t="s">
        <v>412</v>
      </c>
      <c r="O1305" t="s">
        <v>413</v>
      </c>
      <c r="Q1305" t="s">
        <v>414</v>
      </c>
      <c r="S1305" t="s">
        <v>415</v>
      </c>
      <c r="T1305" t="s">
        <v>416</v>
      </c>
      <c r="U1305" t="s">
        <v>45</v>
      </c>
      <c r="V1305" t="s">
        <v>417</v>
      </c>
      <c r="W1305" t="s">
        <v>418</v>
      </c>
      <c r="X1305" t="s">
        <v>39</v>
      </c>
      <c r="Y1305" s="5">
        <f t="shared" si="40"/>
        <v>2345.9700000000003</v>
      </c>
      <c r="Z1305" s="3" t="str">
        <f t="shared" si="41"/>
        <v>July</v>
      </c>
      <c r="AA1305">
        <v>2004</v>
      </c>
    </row>
    <row r="1306" spans="1:27" x14ac:dyDescent="0.2">
      <c r="A1306">
        <v>10283</v>
      </c>
      <c r="B1306">
        <v>34</v>
      </c>
      <c r="C1306" s="5">
        <v>100</v>
      </c>
      <c r="D1306">
        <v>14</v>
      </c>
      <c r="E1306" t="s">
        <v>419</v>
      </c>
      <c r="F1306" t="s">
        <v>28</v>
      </c>
      <c r="G1306">
        <v>3</v>
      </c>
      <c r="H1306">
        <v>8</v>
      </c>
      <c r="I1306">
        <v>2004</v>
      </c>
      <c r="J1306" t="s">
        <v>633</v>
      </c>
      <c r="K1306">
        <v>87</v>
      </c>
      <c r="L1306" t="s">
        <v>737</v>
      </c>
      <c r="M1306" t="s">
        <v>420</v>
      </c>
      <c r="N1306" t="s">
        <v>421</v>
      </c>
      <c r="O1306" t="s">
        <v>422</v>
      </c>
      <c r="Q1306" t="s">
        <v>423</v>
      </c>
      <c r="R1306" t="s">
        <v>255</v>
      </c>
      <c r="S1306" t="s">
        <v>424</v>
      </c>
      <c r="T1306" t="s">
        <v>257</v>
      </c>
      <c r="U1306" t="s">
        <v>36</v>
      </c>
      <c r="V1306" t="s">
        <v>425</v>
      </c>
      <c r="W1306" t="s">
        <v>189</v>
      </c>
      <c r="X1306" t="s">
        <v>54</v>
      </c>
      <c r="Y1306" s="5">
        <f t="shared" si="40"/>
        <v>3400</v>
      </c>
      <c r="Z1306" s="3" t="str">
        <f t="shared" si="41"/>
        <v>August</v>
      </c>
      <c r="AA1306">
        <v>2004</v>
      </c>
    </row>
    <row r="1307" spans="1:27" x14ac:dyDescent="0.2">
      <c r="A1307">
        <v>10293</v>
      </c>
      <c r="B1307">
        <v>49</v>
      </c>
      <c r="C1307" s="5">
        <v>100</v>
      </c>
      <c r="D1307">
        <v>3</v>
      </c>
      <c r="E1307" s="1">
        <v>38239</v>
      </c>
      <c r="F1307" t="s">
        <v>28</v>
      </c>
      <c r="G1307">
        <v>3</v>
      </c>
      <c r="H1307">
        <v>9</v>
      </c>
      <c r="I1307">
        <v>2004</v>
      </c>
      <c r="J1307" t="s">
        <v>633</v>
      </c>
      <c r="K1307">
        <v>87</v>
      </c>
      <c r="L1307" t="s">
        <v>737</v>
      </c>
      <c r="M1307" t="s">
        <v>284</v>
      </c>
      <c r="N1307" t="s">
        <v>285</v>
      </c>
      <c r="O1307" t="s">
        <v>286</v>
      </c>
      <c r="Q1307" t="s">
        <v>287</v>
      </c>
      <c r="S1307">
        <v>10100</v>
      </c>
      <c r="T1307" t="s">
        <v>288</v>
      </c>
      <c r="U1307" t="s">
        <v>45</v>
      </c>
      <c r="V1307" t="s">
        <v>289</v>
      </c>
      <c r="W1307" t="s">
        <v>290</v>
      </c>
      <c r="X1307" t="s">
        <v>54</v>
      </c>
      <c r="Y1307" s="5">
        <f t="shared" si="40"/>
        <v>4900</v>
      </c>
      <c r="Z1307" s="3" t="str">
        <f t="shared" si="41"/>
        <v>September</v>
      </c>
      <c r="AA1307">
        <v>2004</v>
      </c>
    </row>
    <row r="1308" spans="1:27" x14ac:dyDescent="0.2">
      <c r="A1308">
        <v>10306</v>
      </c>
      <c r="B1308">
        <v>39</v>
      </c>
      <c r="C1308" s="5">
        <v>90.4</v>
      </c>
      <c r="D1308">
        <v>8</v>
      </c>
      <c r="E1308" t="s">
        <v>430</v>
      </c>
      <c r="F1308" t="s">
        <v>28</v>
      </c>
      <c r="G1308">
        <v>4</v>
      </c>
      <c r="H1308">
        <v>10</v>
      </c>
      <c r="I1308">
        <v>2004</v>
      </c>
      <c r="J1308" t="s">
        <v>633</v>
      </c>
      <c r="K1308">
        <v>87</v>
      </c>
      <c r="L1308" t="s">
        <v>737</v>
      </c>
      <c r="M1308" t="s">
        <v>560</v>
      </c>
      <c r="N1308" t="s">
        <v>561</v>
      </c>
      <c r="O1308" t="s">
        <v>562</v>
      </c>
      <c r="Q1308" t="s">
        <v>563</v>
      </c>
      <c r="S1308" t="s">
        <v>564</v>
      </c>
      <c r="T1308" t="s">
        <v>187</v>
      </c>
      <c r="U1308" t="s">
        <v>45</v>
      </c>
      <c r="V1308" t="s">
        <v>565</v>
      </c>
      <c r="W1308" t="s">
        <v>102</v>
      </c>
      <c r="X1308" t="s">
        <v>54</v>
      </c>
      <c r="Y1308" s="5">
        <f t="shared" si="40"/>
        <v>3525.6000000000004</v>
      </c>
      <c r="Z1308" s="3" t="str">
        <f t="shared" si="41"/>
        <v>October</v>
      </c>
      <c r="AA1308">
        <v>2004</v>
      </c>
    </row>
    <row r="1309" spans="1:27" x14ac:dyDescent="0.2">
      <c r="A1309">
        <v>10315</v>
      </c>
      <c r="B1309">
        <v>36</v>
      </c>
      <c r="C1309" s="5">
        <v>100</v>
      </c>
      <c r="D1309">
        <v>7</v>
      </c>
      <c r="E1309" t="s">
        <v>738</v>
      </c>
      <c r="F1309" t="s">
        <v>28</v>
      </c>
      <c r="G1309">
        <v>4</v>
      </c>
      <c r="H1309">
        <v>10</v>
      </c>
      <c r="I1309">
        <v>2004</v>
      </c>
      <c r="J1309" t="s">
        <v>633</v>
      </c>
      <c r="K1309">
        <v>87</v>
      </c>
      <c r="L1309" t="s">
        <v>737</v>
      </c>
      <c r="M1309" t="s">
        <v>125</v>
      </c>
      <c r="N1309" t="s">
        <v>126</v>
      </c>
      <c r="O1309" t="s">
        <v>127</v>
      </c>
      <c r="Q1309" t="s">
        <v>128</v>
      </c>
      <c r="S1309">
        <v>44000</v>
      </c>
      <c r="T1309" t="s">
        <v>44</v>
      </c>
      <c r="U1309" t="s">
        <v>45</v>
      </c>
      <c r="V1309" t="s">
        <v>129</v>
      </c>
      <c r="W1309" t="s">
        <v>130</v>
      </c>
      <c r="X1309" t="s">
        <v>54</v>
      </c>
      <c r="Y1309" s="5">
        <f t="shared" si="40"/>
        <v>3600</v>
      </c>
      <c r="Z1309" s="3" t="str">
        <f t="shared" si="41"/>
        <v>October</v>
      </c>
      <c r="AA1309">
        <v>2004</v>
      </c>
    </row>
    <row r="1310" spans="1:27" x14ac:dyDescent="0.2">
      <c r="A1310">
        <v>10326</v>
      </c>
      <c r="B1310">
        <v>50</v>
      </c>
      <c r="C1310" s="5">
        <v>86.01</v>
      </c>
      <c r="D1310">
        <v>5</v>
      </c>
      <c r="E1310" s="1">
        <v>38241</v>
      </c>
      <c r="F1310" t="s">
        <v>28</v>
      </c>
      <c r="G1310">
        <v>4</v>
      </c>
      <c r="H1310">
        <v>11</v>
      </c>
      <c r="I1310">
        <v>2004</v>
      </c>
      <c r="J1310" t="s">
        <v>633</v>
      </c>
      <c r="K1310">
        <v>87</v>
      </c>
      <c r="L1310" t="s">
        <v>737</v>
      </c>
      <c r="M1310" t="s">
        <v>203</v>
      </c>
      <c r="N1310" t="s">
        <v>204</v>
      </c>
      <c r="O1310" t="s">
        <v>205</v>
      </c>
      <c r="Q1310" t="s">
        <v>206</v>
      </c>
      <c r="S1310" t="s">
        <v>207</v>
      </c>
      <c r="T1310" t="s">
        <v>208</v>
      </c>
      <c r="U1310" t="s">
        <v>45</v>
      </c>
      <c r="V1310" t="s">
        <v>209</v>
      </c>
      <c r="W1310" t="s">
        <v>210</v>
      </c>
      <c r="X1310" t="s">
        <v>54</v>
      </c>
      <c r="Y1310" s="5">
        <f t="shared" si="40"/>
        <v>4300.5</v>
      </c>
      <c r="Z1310" s="3" t="str">
        <f t="shared" si="41"/>
        <v>November</v>
      </c>
      <c r="AA1310">
        <v>2004</v>
      </c>
    </row>
    <row r="1311" spans="1:27" x14ac:dyDescent="0.2">
      <c r="A1311">
        <v>10337</v>
      </c>
      <c r="B1311">
        <v>29</v>
      </c>
      <c r="C1311" s="5">
        <v>100</v>
      </c>
      <c r="D1311">
        <v>2</v>
      </c>
      <c r="E1311" t="s">
        <v>439</v>
      </c>
      <c r="F1311" t="s">
        <v>28</v>
      </c>
      <c r="G1311">
        <v>4</v>
      </c>
      <c r="H1311">
        <v>11</v>
      </c>
      <c r="I1311">
        <v>2004</v>
      </c>
      <c r="J1311" t="s">
        <v>633</v>
      </c>
      <c r="K1311">
        <v>87</v>
      </c>
      <c r="L1311" t="s">
        <v>737</v>
      </c>
      <c r="M1311" t="s">
        <v>227</v>
      </c>
      <c r="N1311">
        <v>2125558493</v>
      </c>
      <c r="O1311" t="s">
        <v>228</v>
      </c>
      <c r="P1311" t="s">
        <v>229</v>
      </c>
      <c r="Q1311" t="s">
        <v>33</v>
      </c>
      <c r="R1311" t="s">
        <v>34</v>
      </c>
      <c r="S1311">
        <v>10022</v>
      </c>
      <c r="T1311" t="s">
        <v>35</v>
      </c>
      <c r="U1311" t="s">
        <v>36</v>
      </c>
      <c r="V1311" t="s">
        <v>136</v>
      </c>
      <c r="W1311" t="s">
        <v>230</v>
      </c>
      <c r="X1311" t="s">
        <v>54</v>
      </c>
      <c r="Y1311" s="5">
        <f t="shared" si="40"/>
        <v>2900</v>
      </c>
      <c r="Z1311" s="3" t="str">
        <f t="shared" si="41"/>
        <v>November</v>
      </c>
      <c r="AA1311">
        <v>2004</v>
      </c>
    </row>
    <row r="1312" spans="1:27" x14ac:dyDescent="0.2">
      <c r="A1312">
        <v>10350</v>
      </c>
      <c r="B1312">
        <v>30</v>
      </c>
      <c r="C1312" s="5">
        <v>100</v>
      </c>
      <c r="D1312">
        <v>3</v>
      </c>
      <c r="E1312" s="1">
        <v>38029</v>
      </c>
      <c r="F1312" t="s">
        <v>28</v>
      </c>
      <c r="G1312">
        <v>4</v>
      </c>
      <c r="H1312">
        <v>12</v>
      </c>
      <c r="I1312">
        <v>2004</v>
      </c>
      <c r="J1312" t="s">
        <v>633</v>
      </c>
      <c r="K1312">
        <v>87</v>
      </c>
      <c r="L1312" t="s">
        <v>737</v>
      </c>
      <c r="M1312" t="s">
        <v>192</v>
      </c>
      <c r="N1312" t="s">
        <v>193</v>
      </c>
      <c r="O1312" t="s">
        <v>194</v>
      </c>
      <c r="Q1312" t="s">
        <v>195</v>
      </c>
      <c r="S1312">
        <v>28034</v>
      </c>
      <c r="T1312" t="s">
        <v>196</v>
      </c>
      <c r="U1312" t="s">
        <v>45</v>
      </c>
      <c r="V1312" t="s">
        <v>197</v>
      </c>
      <c r="W1312" t="s">
        <v>198</v>
      </c>
      <c r="X1312" t="s">
        <v>54</v>
      </c>
      <c r="Y1312" s="5">
        <f t="shared" si="40"/>
        <v>3000</v>
      </c>
      <c r="Z1312" s="3" t="str">
        <f t="shared" si="41"/>
        <v>December</v>
      </c>
      <c r="AA1312">
        <v>2004</v>
      </c>
    </row>
    <row r="1313" spans="1:27" x14ac:dyDescent="0.2">
      <c r="A1313">
        <v>10372</v>
      </c>
      <c r="B1313">
        <v>41</v>
      </c>
      <c r="C1313" s="5">
        <v>86.89</v>
      </c>
      <c r="D1313">
        <v>7</v>
      </c>
      <c r="E1313" t="s">
        <v>587</v>
      </c>
      <c r="F1313" t="s">
        <v>28</v>
      </c>
      <c r="G1313">
        <v>1</v>
      </c>
      <c r="H1313">
        <v>1</v>
      </c>
      <c r="I1313">
        <v>2005</v>
      </c>
      <c r="J1313" t="s">
        <v>633</v>
      </c>
      <c r="K1313">
        <v>87</v>
      </c>
      <c r="L1313" t="s">
        <v>737</v>
      </c>
      <c r="M1313" t="s">
        <v>274</v>
      </c>
      <c r="N1313" t="s">
        <v>275</v>
      </c>
      <c r="O1313" t="s">
        <v>276</v>
      </c>
      <c r="Q1313" t="s">
        <v>277</v>
      </c>
      <c r="R1313" t="s">
        <v>278</v>
      </c>
      <c r="S1313" t="s">
        <v>279</v>
      </c>
      <c r="T1313" t="s">
        <v>223</v>
      </c>
      <c r="U1313" t="s">
        <v>223</v>
      </c>
      <c r="V1313" t="s">
        <v>280</v>
      </c>
      <c r="W1313" t="s">
        <v>281</v>
      </c>
      <c r="X1313" t="s">
        <v>54</v>
      </c>
      <c r="Y1313" s="5">
        <f t="shared" si="40"/>
        <v>3562.4900000000002</v>
      </c>
      <c r="Z1313" s="3" t="str">
        <f t="shared" si="41"/>
        <v>January</v>
      </c>
      <c r="AA1313">
        <v>2005</v>
      </c>
    </row>
    <row r="1314" spans="1:27" x14ac:dyDescent="0.2">
      <c r="A1314">
        <v>10383</v>
      </c>
      <c r="B1314">
        <v>28</v>
      </c>
      <c r="C1314" s="5">
        <v>58.58</v>
      </c>
      <c r="D1314">
        <v>7</v>
      </c>
      <c r="E1314" t="s">
        <v>696</v>
      </c>
      <c r="F1314" t="s">
        <v>28</v>
      </c>
      <c r="G1314">
        <v>1</v>
      </c>
      <c r="H1314">
        <v>2</v>
      </c>
      <c r="I1314">
        <v>2005</v>
      </c>
      <c r="J1314" t="s">
        <v>633</v>
      </c>
      <c r="K1314">
        <v>87</v>
      </c>
      <c r="L1314" t="s">
        <v>737</v>
      </c>
      <c r="M1314" t="s">
        <v>192</v>
      </c>
      <c r="N1314" t="s">
        <v>193</v>
      </c>
      <c r="O1314" t="s">
        <v>194</v>
      </c>
      <c r="Q1314" t="s">
        <v>195</v>
      </c>
      <c r="S1314">
        <v>28034</v>
      </c>
      <c r="T1314" t="s">
        <v>196</v>
      </c>
      <c r="U1314" t="s">
        <v>45</v>
      </c>
      <c r="V1314" t="s">
        <v>197</v>
      </c>
      <c r="W1314" t="s">
        <v>198</v>
      </c>
      <c r="X1314" t="s">
        <v>39</v>
      </c>
      <c r="Y1314" s="5">
        <f t="shared" si="40"/>
        <v>1640.24</v>
      </c>
      <c r="Z1314" s="3" t="str">
        <f t="shared" si="41"/>
        <v>February</v>
      </c>
      <c r="AA1314">
        <v>2005</v>
      </c>
    </row>
    <row r="1315" spans="1:27" x14ac:dyDescent="0.2">
      <c r="A1315">
        <v>10396</v>
      </c>
      <c r="B1315">
        <v>45</v>
      </c>
      <c r="C1315" s="5">
        <v>100</v>
      </c>
      <c r="D1315">
        <v>5</v>
      </c>
      <c r="E1315" t="s">
        <v>594</v>
      </c>
      <c r="F1315" t="s">
        <v>28</v>
      </c>
      <c r="G1315">
        <v>1</v>
      </c>
      <c r="H1315">
        <v>3</v>
      </c>
      <c r="I1315">
        <v>2005</v>
      </c>
      <c r="J1315" t="s">
        <v>633</v>
      </c>
      <c r="K1315">
        <v>87</v>
      </c>
      <c r="L1315" t="s">
        <v>737</v>
      </c>
      <c r="M1315" t="s">
        <v>303</v>
      </c>
      <c r="N1315">
        <v>4155551450</v>
      </c>
      <c r="O1315" t="s">
        <v>304</v>
      </c>
      <c r="Q1315" t="s">
        <v>305</v>
      </c>
      <c r="R1315" t="s">
        <v>59</v>
      </c>
      <c r="S1315">
        <v>97562</v>
      </c>
      <c r="T1315" t="s">
        <v>35</v>
      </c>
      <c r="U1315" t="s">
        <v>36</v>
      </c>
      <c r="V1315" t="s">
        <v>306</v>
      </c>
      <c r="W1315" t="s">
        <v>307</v>
      </c>
      <c r="X1315" t="s">
        <v>54</v>
      </c>
      <c r="Y1315" s="5">
        <f t="shared" si="40"/>
        <v>4500</v>
      </c>
      <c r="Z1315" s="3" t="str">
        <f t="shared" si="41"/>
        <v>March</v>
      </c>
      <c r="AA1315">
        <v>2005</v>
      </c>
    </row>
    <row r="1316" spans="1:27" x14ac:dyDescent="0.2">
      <c r="A1316">
        <v>10414</v>
      </c>
      <c r="B1316">
        <v>16</v>
      </c>
      <c r="C1316" s="5">
        <v>75.48</v>
      </c>
      <c r="D1316">
        <v>11</v>
      </c>
      <c r="E1316" s="1">
        <v>38508</v>
      </c>
      <c r="F1316" t="s">
        <v>454</v>
      </c>
      <c r="G1316">
        <v>2</v>
      </c>
      <c r="H1316">
        <v>5</v>
      </c>
      <c r="I1316">
        <v>2005</v>
      </c>
      <c r="J1316" t="s">
        <v>633</v>
      </c>
      <c r="K1316">
        <v>87</v>
      </c>
      <c r="L1316" t="s">
        <v>737</v>
      </c>
      <c r="M1316" t="s">
        <v>426</v>
      </c>
      <c r="N1316">
        <v>6175559555</v>
      </c>
      <c r="O1316" t="s">
        <v>427</v>
      </c>
      <c r="Q1316" t="s">
        <v>428</v>
      </c>
      <c r="R1316" t="s">
        <v>135</v>
      </c>
      <c r="S1316">
        <v>51003</v>
      </c>
      <c r="T1316" t="s">
        <v>35</v>
      </c>
      <c r="U1316" t="s">
        <v>36</v>
      </c>
      <c r="V1316" t="s">
        <v>429</v>
      </c>
      <c r="W1316" t="s">
        <v>71</v>
      </c>
      <c r="X1316" t="s">
        <v>39</v>
      </c>
      <c r="Y1316" s="5">
        <f t="shared" si="40"/>
        <v>1207.68</v>
      </c>
      <c r="Z1316" s="3" t="str">
        <f t="shared" si="41"/>
        <v>May</v>
      </c>
      <c r="AA1316">
        <v>2005</v>
      </c>
    </row>
    <row r="1317" spans="1:27" x14ac:dyDescent="0.2">
      <c r="A1317">
        <v>10103</v>
      </c>
      <c r="B1317">
        <v>36</v>
      </c>
      <c r="C1317" s="5">
        <v>100</v>
      </c>
      <c r="D1317">
        <v>5</v>
      </c>
      <c r="E1317" t="s">
        <v>199</v>
      </c>
      <c r="F1317" t="s">
        <v>28</v>
      </c>
      <c r="G1317">
        <v>1</v>
      </c>
      <c r="H1317">
        <v>1</v>
      </c>
      <c r="I1317">
        <v>2003</v>
      </c>
      <c r="J1317" t="s">
        <v>574</v>
      </c>
      <c r="K1317">
        <v>121</v>
      </c>
      <c r="L1317" t="s">
        <v>739</v>
      </c>
      <c r="M1317" t="s">
        <v>147</v>
      </c>
      <c r="N1317" t="s">
        <v>148</v>
      </c>
      <c r="O1317" t="s">
        <v>149</v>
      </c>
      <c r="Q1317" t="s">
        <v>150</v>
      </c>
      <c r="S1317">
        <v>4110</v>
      </c>
      <c r="T1317" t="s">
        <v>84</v>
      </c>
      <c r="U1317" t="s">
        <v>45</v>
      </c>
      <c r="V1317" t="s">
        <v>151</v>
      </c>
      <c r="W1317" t="s">
        <v>152</v>
      </c>
      <c r="X1317" t="s">
        <v>54</v>
      </c>
      <c r="Y1317" s="5">
        <f t="shared" si="40"/>
        <v>3600</v>
      </c>
      <c r="Z1317" s="3" t="str">
        <f t="shared" si="41"/>
        <v>January</v>
      </c>
      <c r="AA1317">
        <v>2003</v>
      </c>
    </row>
    <row r="1318" spans="1:27" x14ac:dyDescent="0.2">
      <c r="A1318">
        <v>10114</v>
      </c>
      <c r="B1318">
        <v>41</v>
      </c>
      <c r="C1318" s="5">
        <v>100</v>
      </c>
      <c r="D1318">
        <v>9</v>
      </c>
      <c r="E1318" s="1">
        <v>37625</v>
      </c>
      <c r="F1318" t="s">
        <v>28</v>
      </c>
      <c r="G1318">
        <v>2</v>
      </c>
      <c r="H1318">
        <v>4</v>
      </c>
      <c r="I1318">
        <v>2003</v>
      </c>
      <c r="J1318" t="s">
        <v>574</v>
      </c>
      <c r="K1318">
        <v>121</v>
      </c>
      <c r="L1318" t="s">
        <v>739</v>
      </c>
      <c r="M1318" t="s">
        <v>456</v>
      </c>
      <c r="N1318" t="s">
        <v>457</v>
      </c>
      <c r="O1318" t="s">
        <v>458</v>
      </c>
      <c r="Q1318" t="s">
        <v>51</v>
      </c>
      <c r="S1318">
        <v>75012</v>
      </c>
      <c r="T1318" t="s">
        <v>44</v>
      </c>
      <c r="U1318" t="s">
        <v>45</v>
      </c>
      <c r="V1318" t="s">
        <v>459</v>
      </c>
      <c r="W1318" t="s">
        <v>460</v>
      </c>
      <c r="X1318" t="s">
        <v>54</v>
      </c>
      <c r="Y1318" s="5">
        <f t="shared" si="40"/>
        <v>4100</v>
      </c>
      <c r="Z1318" s="3" t="str">
        <f t="shared" si="41"/>
        <v>April</v>
      </c>
      <c r="AA1318">
        <v>2003</v>
      </c>
    </row>
    <row r="1319" spans="1:27" x14ac:dyDescent="0.2">
      <c r="A1319">
        <v>10126</v>
      </c>
      <c r="B1319">
        <v>50</v>
      </c>
      <c r="C1319" s="5">
        <v>100</v>
      </c>
      <c r="D1319">
        <v>5</v>
      </c>
      <c r="E1319" t="s">
        <v>211</v>
      </c>
      <c r="F1319" t="s">
        <v>28</v>
      </c>
      <c r="G1319">
        <v>2</v>
      </c>
      <c r="H1319">
        <v>5</v>
      </c>
      <c r="I1319">
        <v>2003</v>
      </c>
      <c r="J1319" t="s">
        <v>574</v>
      </c>
      <c r="K1319">
        <v>121</v>
      </c>
      <c r="L1319" t="s">
        <v>739</v>
      </c>
      <c r="M1319" t="s">
        <v>212</v>
      </c>
      <c r="N1319" t="s">
        <v>213</v>
      </c>
      <c r="O1319" t="s">
        <v>214</v>
      </c>
      <c r="Q1319" t="s">
        <v>195</v>
      </c>
      <c r="S1319">
        <v>28023</v>
      </c>
      <c r="T1319" t="s">
        <v>196</v>
      </c>
      <c r="U1319" t="s">
        <v>45</v>
      </c>
      <c r="V1319" t="s">
        <v>215</v>
      </c>
      <c r="W1319" t="s">
        <v>216</v>
      </c>
      <c r="X1319" t="s">
        <v>167</v>
      </c>
      <c r="Y1319" s="5">
        <f t="shared" si="40"/>
        <v>5000</v>
      </c>
      <c r="Z1319" s="3" t="str">
        <f t="shared" si="41"/>
        <v>May</v>
      </c>
      <c r="AA1319">
        <v>2003</v>
      </c>
    </row>
    <row r="1320" spans="1:27" x14ac:dyDescent="0.2">
      <c r="A1320">
        <v>10140</v>
      </c>
      <c r="B1320">
        <v>40</v>
      </c>
      <c r="C1320" s="5">
        <v>100</v>
      </c>
      <c r="D1320">
        <v>5</v>
      </c>
      <c r="E1320" t="s">
        <v>217</v>
      </c>
      <c r="F1320" t="s">
        <v>28</v>
      </c>
      <c r="G1320">
        <v>3</v>
      </c>
      <c r="H1320">
        <v>7</v>
      </c>
      <c r="I1320">
        <v>2003</v>
      </c>
      <c r="J1320" t="s">
        <v>574</v>
      </c>
      <c r="K1320">
        <v>121</v>
      </c>
      <c r="L1320" t="s">
        <v>739</v>
      </c>
      <c r="M1320" t="s">
        <v>67</v>
      </c>
      <c r="N1320">
        <v>6505556809</v>
      </c>
      <c r="O1320" t="s">
        <v>68</v>
      </c>
      <c r="Q1320" t="s">
        <v>69</v>
      </c>
      <c r="R1320" t="s">
        <v>59</v>
      </c>
      <c r="S1320">
        <v>94217</v>
      </c>
      <c r="T1320" t="s">
        <v>35</v>
      </c>
      <c r="U1320" t="s">
        <v>36</v>
      </c>
      <c r="V1320" t="s">
        <v>70</v>
      </c>
      <c r="W1320" t="s">
        <v>71</v>
      </c>
      <c r="X1320" t="s">
        <v>54</v>
      </c>
      <c r="Y1320" s="5">
        <f t="shared" si="40"/>
        <v>4000</v>
      </c>
      <c r="Z1320" s="3" t="str">
        <f t="shared" si="41"/>
        <v>July</v>
      </c>
      <c r="AA1320">
        <v>2003</v>
      </c>
    </row>
    <row r="1321" spans="1:27" x14ac:dyDescent="0.2">
      <c r="A1321">
        <v>10150</v>
      </c>
      <c r="B1321">
        <v>49</v>
      </c>
      <c r="C1321" s="5">
        <v>100</v>
      </c>
      <c r="D1321">
        <v>2</v>
      </c>
      <c r="E1321" t="s">
        <v>218</v>
      </c>
      <c r="F1321" t="s">
        <v>28</v>
      </c>
      <c r="G1321">
        <v>3</v>
      </c>
      <c r="H1321">
        <v>9</v>
      </c>
      <c r="I1321">
        <v>2003</v>
      </c>
      <c r="J1321" t="s">
        <v>574</v>
      </c>
      <c r="K1321">
        <v>121</v>
      </c>
      <c r="L1321" t="s">
        <v>739</v>
      </c>
      <c r="M1321" t="s">
        <v>219</v>
      </c>
      <c r="N1321" t="s">
        <v>220</v>
      </c>
      <c r="O1321" t="s">
        <v>221</v>
      </c>
      <c r="Q1321" t="s">
        <v>222</v>
      </c>
      <c r="S1321">
        <v>79903</v>
      </c>
      <c r="T1321" t="s">
        <v>222</v>
      </c>
      <c r="U1321" t="s">
        <v>223</v>
      </c>
      <c r="V1321" t="s">
        <v>224</v>
      </c>
      <c r="W1321" t="s">
        <v>225</v>
      </c>
      <c r="X1321" t="s">
        <v>54</v>
      </c>
      <c r="Y1321" s="5">
        <f t="shared" si="40"/>
        <v>4900</v>
      </c>
      <c r="Z1321" s="3" t="str">
        <f t="shared" si="41"/>
        <v>September</v>
      </c>
      <c r="AA1321">
        <v>2003</v>
      </c>
    </row>
    <row r="1322" spans="1:27" x14ac:dyDescent="0.2">
      <c r="A1322">
        <v>10164</v>
      </c>
      <c r="B1322">
        <v>45</v>
      </c>
      <c r="C1322" s="5">
        <v>100</v>
      </c>
      <c r="D1322">
        <v>3</v>
      </c>
      <c r="E1322" t="s">
        <v>461</v>
      </c>
      <c r="F1322" t="s">
        <v>462</v>
      </c>
      <c r="G1322">
        <v>4</v>
      </c>
      <c r="H1322">
        <v>10</v>
      </c>
      <c r="I1322">
        <v>2003</v>
      </c>
      <c r="J1322" t="s">
        <v>574</v>
      </c>
      <c r="K1322">
        <v>121</v>
      </c>
      <c r="L1322" t="s">
        <v>739</v>
      </c>
      <c r="M1322" t="s">
        <v>463</v>
      </c>
      <c r="N1322" t="s">
        <v>464</v>
      </c>
      <c r="O1322" t="s">
        <v>465</v>
      </c>
      <c r="Q1322" t="s">
        <v>466</v>
      </c>
      <c r="S1322">
        <v>8010</v>
      </c>
      <c r="T1322" t="s">
        <v>164</v>
      </c>
      <c r="U1322" t="s">
        <v>45</v>
      </c>
      <c r="V1322" t="s">
        <v>467</v>
      </c>
      <c r="W1322" t="s">
        <v>468</v>
      </c>
      <c r="X1322" t="s">
        <v>54</v>
      </c>
      <c r="Y1322" s="5">
        <f t="shared" si="40"/>
        <v>4500</v>
      </c>
      <c r="Z1322" s="3" t="str">
        <f t="shared" si="41"/>
        <v>October</v>
      </c>
      <c r="AA1322">
        <v>2003</v>
      </c>
    </row>
    <row r="1323" spans="1:27" x14ac:dyDescent="0.2">
      <c r="A1323">
        <v>10175</v>
      </c>
      <c r="B1323">
        <v>47</v>
      </c>
      <c r="C1323" s="5">
        <v>100</v>
      </c>
      <c r="D1323">
        <v>10</v>
      </c>
      <c r="E1323" s="1">
        <v>37783</v>
      </c>
      <c r="F1323" t="s">
        <v>28</v>
      </c>
      <c r="G1323">
        <v>4</v>
      </c>
      <c r="H1323">
        <v>11</v>
      </c>
      <c r="I1323">
        <v>2003</v>
      </c>
      <c r="J1323" t="s">
        <v>574</v>
      </c>
      <c r="K1323">
        <v>121</v>
      </c>
      <c r="L1323" t="s">
        <v>739</v>
      </c>
      <c r="M1323" t="s">
        <v>369</v>
      </c>
      <c r="N1323" t="s">
        <v>370</v>
      </c>
      <c r="O1323" t="s">
        <v>371</v>
      </c>
      <c r="Q1323" t="s">
        <v>372</v>
      </c>
      <c r="S1323" t="s">
        <v>373</v>
      </c>
      <c r="T1323" t="s">
        <v>187</v>
      </c>
      <c r="U1323" t="s">
        <v>45</v>
      </c>
      <c r="V1323" t="s">
        <v>65</v>
      </c>
      <c r="W1323" t="s">
        <v>374</v>
      </c>
      <c r="X1323" t="s">
        <v>54</v>
      </c>
      <c r="Y1323" s="5">
        <f t="shared" si="40"/>
        <v>4700</v>
      </c>
      <c r="Z1323" s="3" t="str">
        <f t="shared" si="41"/>
        <v>November</v>
      </c>
      <c r="AA1323">
        <v>2003</v>
      </c>
    </row>
    <row r="1324" spans="1:27" x14ac:dyDescent="0.2">
      <c r="A1324">
        <v>10183</v>
      </c>
      <c r="B1324">
        <v>21</v>
      </c>
      <c r="C1324" s="5">
        <v>100</v>
      </c>
      <c r="D1324">
        <v>2</v>
      </c>
      <c r="E1324" t="s">
        <v>238</v>
      </c>
      <c r="F1324" t="s">
        <v>28</v>
      </c>
      <c r="G1324">
        <v>4</v>
      </c>
      <c r="H1324">
        <v>11</v>
      </c>
      <c r="I1324">
        <v>2003</v>
      </c>
      <c r="J1324" t="s">
        <v>574</v>
      </c>
      <c r="K1324">
        <v>121</v>
      </c>
      <c r="L1324" t="s">
        <v>739</v>
      </c>
      <c r="M1324" t="s">
        <v>239</v>
      </c>
      <c r="N1324">
        <v>2155554695</v>
      </c>
      <c r="O1324" t="s">
        <v>240</v>
      </c>
      <c r="Q1324" t="s">
        <v>241</v>
      </c>
      <c r="R1324" t="s">
        <v>156</v>
      </c>
      <c r="S1324">
        <v>71270</v>
      </c>
      <c r="T1324" t="s">
        <v>35</v>
      </c>
      <c r="U1324" t="s">
        <v>36</v>
      </c>
      <c r="V1324" t="s">
        <v>242</v>
      </c>
      <c r="W1324" t="s">
        <v>243</v>
      </c>
      <c r="X1324" t="s">
        <v>39</v>
      </c>
      <c r="Y1324" s="5">
        <f t="shared" si="40"/>
        <v>2100</v>
      </c>
      <c r="Z1324" s="3" t="str">
        <f t="shared" si="41"/>
        <v>November</v>
      </c>
      <c r="AA1324">
        <v>2003</v>
      </c>
    </row>
    <row r="1325" spans="1:27" x14ac:dyDescent="0.2">
      <c r="A1325">
        <v>10194</v>
      </c>
      <c r="B1325">
        <v>32</v>
      </c>
      <c r="C1325" s="5">
        <v>100</v>
      </c>
      <c r="D1325">
        <v>5</v>
      </c>
      <c r="E1325" t="s">
        <v>244</v>
      </c>
      <c r="F1325" t="s">
        <v>28</v>
      </c>
      <c r="G1325">
        <v>4</v>
      </c>
      <c r="H1325">
        <v>11</v>
      </c>
      <c r="I1325">
        <v>2003</v>
      </c>
      <c r="J1325" t="s">
        <v>574</v>
      </c>
      <c r="K1325">
        <v>121</v>
      </c>
      <c r="L1325" t="s">
        <v>739</v>
      </c>
      <c r="M1325" t="s">
        <v>245</v>
      </c>
      <c r="N1325" t="s">
        <v>246</v>
      </c>
      <c r="O1325" t="s">
        <v>247</v>
      </c>
      <c r="Q1325" t="s">
        <v>248</v>
      </c>
      <c r="S1325">
        <v>69004</v>
      </c>
      <c r="T1325" t="s">
        <v>44</v>
      </c>
      <c r="U1325" t="s">
        <v>45</v>
      </c>
      <c r="V1325" t="s">
        <v>249</v>
      </c>
      <c r="W1325" t="s">
        <v>250</v>
      </c>
      <c r="X1325" t="s">
        <v>54</v>
      </c>
      <c r="Y1325" s="5">
        <f t="shared" si="40"/>
        <v>3200</v>
      </c>
      <c r="Z1325" s="3" t="str">
        <f t="shared" si="41"/>
        <v>November</v>
      </c>
      <c r="AA1325">
        <v>2003</v>
      </c>
    </row>
    <row r="1326" spans="1:27" x14ac:dyDescent="0.2">
      <c r="A1326">
        <v>10207</v>
      </c>
      <c r="B1326">
        <v>47</v>
      </c>
      <c r="C1326" s="5">
        <v>100</v>
      </c>
      <c r="D1326">
        <v>16</v>
      </c>
      <c r="E1326" s="1">
        <v>37876</v>
      </c>
      <c r="F1326" t="s">
        <v>28</v>
      </c>
      <c r="G1326">
        <v>4</v>
      </c>
      <c r="H1326">
        <v>12</v>
      </c>
      <c r="I1326">
        <v>2003</v>
      </c>
      <c r="J1326" t="s">
        <v>574</v>
      </c>
      <c r="K1326">
        <v>121</v>
      </c>
      <c r="L1326" t="s">
        <v>739</v>
      </c>
      <c r="M1326" t="s">
        <v>469</v>
      </c>
      <c r="N1326">
        <v>6175552555</v>
      </c>
      <c r="O1326" t="s">
        <v>470</v>
      </c>
      <c r="Q1326" t="s">
        <v>428</v>
      </c>
      <c r="R1326" t="s">
        <v>135</v>
      </c>
      <c r="S1326">
        <v>51003</v>
      </c>
      <c r="T1326" t="s">
        <v>35</v>
      </c>
      <c r="U1326" t="s">
        <v>36</v>
      </c>
      <c r="V1326" t="s">
        <v>471</v>
      </c>
      <c r="W1326" t="s">
        <v>307</v>
      </c>
      <c r="X1326" t="s">
        <v>54</v>
      </c>
      <c r="Y1326" s="5">
        <f t="shared" si="40"/>
        <v>4700</v>
      </c>
      <c r="Z1326" s="3" t="str">
        <f t="shared" si="41"/>
        <v>December</v>
      </c>
      <c r="AA1326">
        <v>2003</v>
      </c>
    </row>
    <row r="1327" spans="1:27" x14ac:dyDescent="0.2">
      <c r="A1327">
        <v>10217</v>
      </c>
      <c r="B1327">
        <v>38</v>
      </c>
      <c r="C1327" s="5">
        <v>100</v>
      </c>
      <c r="D1327">
        <v>5</v>
      </c>
      <c r="E1327" s="1">
        <v>38079</v>
      </c>
      <c r="F1327" t="s">
        <v>28</v>
      </c>
      <c r="G1327">
        <v>1</v>
      </c>
      <c r="H1327">
        <v>2</v>
      </c>
      <c r="I1327">
        <v>2004</v>
      </c>
      <c r="J1327" t="s">
        <v>574</v>
      </c>
      <c r="K1327">
        <v>121</v>
      </c>
      <c r="L1327" t="s">
        <v>739</v>
      </c>
      <c r="M1327" t="s">
        <v>472</v>
      </c>
      <c r="N1327" t="s">
        <v>473</v>
      </c>
      <c r="O1327" t="s">
        <v>474</v>
      </c>
      <c r="P1327" t="s">
        <v>475</v>
      </c>
      <c r="Q1327" t="s">
        <v>222</v>
      </c>
      <c r="S1327">
        <v>69045</v>
      </c>
      <c r="T1327" t="s">
        <v>222</v>
      </c>
      <c r="U1327" t="s">
        <v>104</v>
      </c>
      <c r="V1327" t="s">
        <v>476</v>
      </c>
      <c r="W1327" t="s">
        <v>477</v>
      </c>
      <c r="X1327" t="s">
        <v>54</v>
      </c>
      <c r="Y1327" s="5">
        <f t="shared" si="40"/>
        <v>3800</v>
      </c>
      <c r="Z1327" s="3" t="str">
        <f t="shared" si="41"/>
        <v>February</v>
      </c>
      <c r="AA1327">
        <v>2004</v>
      </c>
    </row>
    <row r="1328" spans="1:27" x14ac:dyDescent="0.2">
      <c r="A1328">
        <v>10229</v>
      </c>
      <c r="B1328">
        <v>41</v>
      </c>
      <c r="C1328" s="5">
        <v>100</v>
      </c>
      <c r="D1328">
        <v>10</v>
      </c>
      <c r="E1328" s="1">
        <v>38294</v>
      </c>
      <c r="F1328" t="s">
        <v>28</v>
      </c>
      <c r="G1328">
        <v>1</v>
      </c>
      <c r="H1328">
        <v>3</v>
      </c>
      <c r="I1328">
        <v>2004</v>
      </c>
      <c r="J1328" t="s">
        <v>574</v>
      </c>
      <c r="K1328">
        <v>121</v>
      </c>
      <c r="L1328" t="s">
        <v>739</v>
      </c>
      <c r="M1328" t="s">
        <v>303</v>
      </c>
      <c r="N1328">
        <v>4155551450</v>
      </c>
      <c r="O1328" t="s">
        <v>304</v>
      </c>
      <c r="Q1328" t="s">
        <v>305</v>
      </c>
      <c r="R1328" t="s">
        <v>59</v>
      </c>
      <c r="S1328">
        <v>97562</v>
      </c>
      <c r="T1328" t="s">
        <v>35</v>
      </c>
      <c r="U1328" t="s">
        <v>36</v>
      </c>
      <c r="V1328" t="s">
        <v>306</v>
      </c>
      <c r="W1328" t="s">
        <v>307</v>
      </c>
      <c r="X1328" t="s">
        <v>54</v>
      </c>
      <c r="Y1328" s="5">
        <f t="shared" si="40"/>
        <v>4100</v>
      </c>
      <c r="Z1328" s="3" t="str">
        <f t="shared" si="41"/>
        <v>March</v>
      </c>
      <c r="AA1328">
        <v>2004</v>
      </c>
    </row>
    <row r="1329" spans="1:27" x14ac:dyDescent="0.2">
      <c r="A1329">
        <v>10245</v>
      </c>
      <c r="B1329">
        <v>21</v>
      </c>
      <c r="C1329" s="5">
        <v>100</v>
      </c>
      <c r="D1329">
        <v>3</v>
      </c>
      <c r="E1329" s="1">
        <v>38082</v>
      </c>
      <c r="F1329" t="s">
        <v>28</v>
      </c>
      <c r="G1329">
        <v>2</v>
      </c>
      <c r="H1329">
        <v>5</v>
      </c>
      <c r="I1329">
        <v>2004</v>
      </c>
      <c r="J1329" t="s">
        <v>574</v>
      </c>
      <c r="K1329">
        <v>121</v>
      </c>
      <c r="L1329" t="s">
        <v>739</v>
      </c>
      <c r="M1329" t="s">
        <v>269</v>
      </c>
      <c r="N1329">
        <v>2035559545</v>
      </c>
      <c r="O1329" t="s">
        <v>270</v>
      </c>
      <c r="Q1329" t="s">
        <v>271</v>
      </c>
      <c r="R1329" t="s">
        <v>122</v>
      </c>
      <c r="S1329">
        <v>97823</v>
      </c>
      <c r="T1329" t="s">
        <v>35</v>
      </c>
      <c r="U1329" t="s">
        <v>36</v>
      </c>
      <c r="V1329" t="s">
        <v>89</v>
      </c>
      <c r="W1329" t="s">
        <v>272</v>
      </c>
      <c r="X1329" t="s">
        <v>39</v>
      </c>
      <c r="Y1329" s="5">
        <f t="shared" si="40"/>
        <v>2100</v>
      </c>
      <c r="Z1329" s="3" t="str">
        <f t="shared" si="41"/>
        <v>May</v>
      </c>
      <c r="AA1329">
        <v>2004</v>
      </c>
    </row>
    <row r="1330" spans="1:27" x14ac:dyDescent="0.2">
      <c r="A1330">
        <v>10259</v>
      </c>
      <c r="B1330">
        <v>41</v>
      </c>
      <c r="C1330" s="5">
        <v>100</v>
      </c>
      <c r="D1330">
        <v>13</v>
      </c>
      <c r="E1330" t="s">
        <v>273</v>
      </c>
      <c r="F1330" t="s">
        <v>28</v>
      </c>
      <c r="G1330">
        <v>2</v>
      </c>
      <c r="H1330">
        <v>6</v>
      </c>
      <c r="I1330">
        <v>2004</v>
      </c>
      <c r="J1330" t="s">
        <v>574</v>
      </c>
      <c r="K1330">
        <v>121</v>
      </c>
      <c r="L1330" t="s">
        <v>739</v>
      </c>
      <c r="M1330" t="s">
        <v>472</v>
      </c>
      <c r="N1330" t="s">
        <v>473</v>
      </c>
      <c r="O1330" t="s">
        <v>474</v>
      </c>
      <c r="P1330" t="s">
        <v>475</v>
      </c>
      <c r="Q1330" t="s">
        <v>222</v>
      </c>
      <c r="S1330">
        <v>69045</v>
      </c>
      <c r="T1330" t="s">
        <v>222</v>
      </c>
      <c r="U1330" t="s">
        <v>104</v>
      </c>
      <c r="V1330" t="s">
        <v>476</v>
      </c>
      <c r="W1330" t="s">
        <v>477</v>
      </c>
      <c r="X1330" t="s">
        <v>54</v>
      </c>
      <c r="Y1330" s="5">
        <f t="shared" si="40"/>
        <v>4100</v>
      </c>
      <c r="Z1330" s="3" t="str">
        <f t="shared" si="41"/>
        <v>June</v>
      </c>
      <c r="AA1330">
        <v>2004</v>
      </c>
    </row>
    <row r="1331" spans="1:27" x14ac:dyDescent="0.2">
      <c r="A1331">
        <v>10270</v>
      </c>
      <c r="B1331">
        <v>38</v>
      </c>
      <c r="C1331" s="5">
        <v>100</v>
      </c>
      <c r="D1331">
        <v>3</v>
      </c>
      <c r="E1331" t="s">
        <v>282</v>
      </c>
      <c r="F1331" t="s">
        <v>28</v>
      </c>
      <c r="G1331">
        <v>3</v>
      </c>
      <c r="H1331">
        <v>7</v>
      </c>
      <c r="I1331">
        <v>2004</v>
      </c>
      <c r="J1331" t="s">
        <v>574</v>
      </c>
      <c r="K1331">
        <v>121</v>
      </c>
      <c r="L1331" t="s">
        <v>739</v>
      </c>
      <c r="M1331" t="s">
        <v>169</v>
      </c>
      <c r="N1331" t="s">
        <v>170</v>
      </c>
      <c r="O1331" t="s">
        <v>171</v>
      </c>
      <c r="P1331" t="s">
        <v>172</v>
      </c>
      <c r="Q1331" t="s">
        <v>173</v>
      </c>
      <c r="R1331" t="s">
        <v>174</v>
      </c>
      <c r="S1331">
        <v>2067</v>
      </c>
      <c r="T1331" t="s">
        <v>103</v>
      </c>
      <c r="U1331" t="s">
        <v>104</v>
      </c>
      <c r="V1331" t="s">
        <v>175</v>
      </c>
      <c r="W1331" t="s">
        <v>176</v>
      </c>
      <c r="X1331" t="s">
        <v>54</v>
      </c>
      <c r="Y1331" s="5">
        <f t="shared" si="40"/>
        <v>3800</v>
      </c>
      <c r="Z1331" s="3" t="str">
        <f t="shared" si="41"/>
        <v>July</v>
      </c>
      <c r="AA1331">
        <v>2004</v>
      </c>
    </row>
    <row r="1332" spans="1:27" x14ac:dyDescent="0.2">
      <c r="A1332">
        <v>10281</v>
      </c>
      <c r="B1332">
        <v>25</v>
      </c>
      <c r="C1332" s="5">
        <v>99.29</v>
      </c>
      <c r="D1332">
        <v>10</v>
      </c>
      <c r="E1332" t="s">
        <v>478</v>
      </c>
      <c r="F1332" t="s">
        <v>28</v>
      </c>
      <c r="G1332">
        <v>3</v>
      </c>
      <c r="H1332">
        <v>8</v>
      </c>
      <c r="I1332">
        <v>2004</v>
      </c>
      <c r="J1332" t="s">
        <v>574</v>
      </c>
      <c r="K1332">
        <v>121</v>
      </c>
      <c r="L1332" t="s">
        <v>739</v>
      </c>
      <c r="M1332" t="s">
        <v>153</v>
      </c>
      <c r="N1332">
        <v>2155551555</v>
      </c>
      <c r="O1332" t="s">
        <v>154</v>
      </c>
      <c r="Q1332" t="s">
        <v>155</v>
      </c>
      <c r="R1332" t="s">
        <v>156</v>
      </c>
      <c r="S1332">
        <v>70267</v>
      </c>
      <c r="T1332" t="s">
        <v>35</v>
      </c>
      <c r="U1332" t="s">
        <v>36</v>
      </c>
      <c r="V1332" t="s">
        <v>37</v>
      </c>
      <c r="W1332" t="s">
        <v>157</v>
      </c>
      <c r="X1332" t="s">
        <v>39</v>
      </c>
      <c r="Y1332" s="5">
        <f t="shared" si="40"/>
        <v>2482.25</v>
      </c>
      <c r="Z1332" s="3" t="str">
        <f t="shared" si="41"/>
        <v>August</v>
      </c>
      <c r="AA1332">
        <v>2004</v>
      </c>
    </row>
    <row r="1333" spans="1:27" x14ac:dyDescent="0.2">
      <c r="A1333">
        <v>10291</v>
      </c>
      <c r="B1333">
        <v>48</v>
      </c>
      <c r="C1333" s="5">
        <v>100</v>
      </c>
      <c r="D1333">
        <v>5</v>
      </c>
      <c r="E1333" s="1">
        <v>38208</v>
      </c>
      <c r="F1333" t="s">
        <v>28</v>
      </c>
      <c r="G1333">
        <v>3</v>
      </c>
      <c r="H1333">
        <v>9</v>
      </c>
      <c r="I1333">
        <v>2004</v>
      </c>
      <c r="J1333" t="s">
        <v>574</v>
      </c>
      <c r="K1333">
        <v>121</v>
      </c>
      <c r="L1333" t="s">
        <v>739</v>
      </c>
      <c r="M1333" t="s">
        <v>291</v>
      </c>
      <c r="N1333" t="s">
        <v>292</v>
      </c>
      <c r="O1333" t="s">
        <v>293</v>
      </c>
      <c r="Q1333" t="s">
        <v>294</v>
      </c>
      <c r="S1333" t="s">
        <v>295</v>
      </c>
      <c r="T1333" t="s">
        <v>208</v>
      </c>
      <c r="U1333" t="s">
        <v>45</v>
      </c>
      <c r="V1333" t="s">
        <v>296</v>
      </c>
      <c r="W1333" t="s">
        <v>230</v>
      </c>
      <c r="X1333" t="s">
        <v>54</v>
      </c>
      <c r="Y1333" s="5">
        <f t="shared" si="40"/>
        <v>4800</v>
      </c>
      <c r="Z1333" s="3" t="str">
        <f t="shared" si="41"/>
        <v>September</v>
      </c>
      <c r="AA1333">
        <v>2004</v>
      </c>
    </row>
    <row r="1334" spans="1:27" x14ac:dyDescent="0.2">
      <c r="A1334">
        <v>10305</v>
      </c>
      <c r="B1334">
        <v>22</v>
      </c>
      <c r="C1334" s="5">
        <v>99.29</v>
      </c>
      <c r="D1334">
        <v>14</v>
      </c>
      <c r="E1334" t="s">
        <v>479</v>
      </c>
      <c r="F1334" t="s">
        <v>28</v>
      </c>
      <c r="G1334">
        <v>4</v>
      </c>
      <c r="H1334">
        <v>10</v>
      </c>
      <c r="I1334">
        <v>2004</v>
      </c>
      <c r="J1334" t="s">
        <v>574</v>
      </c>
      <c r="K1334">
        <v>121</v>
      </c>
      <c r="L1334" t="s">
        <v>739</v>
      </c>
      <c r="M1334" t="s">
        <v>132</v>
      </c>
      <c r="N1334">
        <v>6175558555</v>
      </c>
      <c r="O1334" t="s">
        <v>133</v>
      </c>
      <c r="Q1334" t="s">
        <v>134</v>
      </c>
      <c r="R1334" t="s">
        <v>135</v>
      </c>
      <c r="S1334">
        <v>51247</v>
      </c>
      <c r="T1334" t="s">
        <v>35</v>
      </c>
      <c r="U1334" t="s">
        <v>36</v>
      </c>
      <c r="V1334" t="s">
        <v>136</v>
      </c>
      <c r="W1334" t="s">
        <v>137</v>
      </c>
      <c r="X1334" t="s">
        <v>39</v>
      </c>
      <c r="Y1334" s="5">
        <f t="shared" si="40"/>
        <v>2184.38</v>
      </c>
      <c r="Z1334" s="3" t="str">
        <f t="shared" si="41"/>
        <v>October</v>
      </c>
      <c r="AA1334">
        <v>2004</v>
      </c>
    </row>
    <row r="1335" spans="1:27" x14ac:dyDescent="0.2">
      <c r="A1335">
        <v>10313</v>
      </c>
      <c r="B1335">
        <v>28</v>
      </c>
      <c r="C1335" s="5">
        <v>100</v>
      </c>
      <c r="D1335">
        <v>8</v>
      </c>
      <c r="E1335" t="s">
        <v>480</v>
      </c>
      <c r="F1335" t="s">
        <v>28</v>
      </c>
      <c r="G1335">
        <v>4</v>
      </c>
      <c r="H1335">
        <v>10</v>
      </c>
      <c r="I1335">
        <v>2004</v>
      </c>
      <c r="J1335" t="s">
        <v>574</v>
      </c>
      <c r="K1335">
        <v>121</v>
      </c>
      <c r="L1335" t="s">
        <v>739</v>
      </c>
      <c r="M1335" t="s">
        <v>251</v>
      </c>
      <c r="N1335" t="s">
        <v>252</v>
      </c>
      <c r="O1335" t="s">
        <v>253</v>
      </c>
      <c r="Q1335" t="s">
        <v>254</v>
      </c>
      <c r="R1335" t="s">
        <v>255</v>
      </c>
      <c r="S1335" t="s">
        <v>256</v>
      </c>
      <c r="T1335" t="s">
        <v>257</v>
      </c>
      <c r="U1335" t="s">
        <v>36</v>
      </c>
      <c r="V1335" t="s">
        <v>258</v>
      </c>
      <c r="W1335" t="s">
        <v>259</v>
      </c>
      <c r="X1335" t="s">
        <v>39</v>
      </c>
      <c r="Y1335" s="5">
        <f t="shared" si="40"/>
        <v>2800</v>
      </c>
      <c r="Z1335" s="3" t="str">
        <f t="shared" si="41"/>
        <v>October</v>
      </c>
      <c r="AA1335">
        <v>2004</v>
      </c>
    </row>
    <row r="1336" spans="1:27" x14ac:dyDescent="0.2">
      <c r="A1336">
        <v>10323</v>
      </c>
      <c r="B1336">
        <v>47</v>
      </c>
      <c r="C1336" s="5">
        <v>100</v>
      </c>
      <c r="D1336">
        <v>1</v>
      </c>
      <c r="E1336" s="1">
        <v>38118</v>
      </c>
      <c r="F1336" t="s">
        <v>28</v>
      </c>
      <c r="G1336">
        <v>4</v>
      </c>
      <c r="H1336">
        <v>11</v>
      </c>
      <c r="I1336">
        <v>2004</v>
      </c>
      <c r="J1336" t="s">
        <v>574</v>
      </c>
      <c r="K1336">
        <v>121</v>
      </c>
      <c r="L1336" t="s">
        <v>739</v>
      </c>
      <c r="M1336" t="s">
        <v>523</v>
      </c>
      <c r="N1336" t="s">
        <v>524</v>
      </c>
      <c r="O1336" t="s">
        <v>525</v>
      </c>
      <c r="Q1336" t="s">
        <v>526</v>
      </c>
      <c r="S1336">
        <v>60528</v>
      </c>
      <c r="T1336" t="s">
        <v>502</v>
      </c>
      <c r="U1336" t="s">
        <v>45</v>
      </c>
      <c r="V1336" t="s">
        <v>527</v>
      </c>
      <c r="W1336" t="s">
        <v>468</v>
      </c>
      <c r="X1336" t="s">
        <v>54</v>
      </c>
      <c r="Y1336" s="5">
        <f t="shared" si="40"/>
        <v>4700</v>
      </c>
      <c r="Z1336" s="3" t="str">
        <f t="shared" si="41"/>
        <v>November</v>
      </c>
      <c r="AA1336">
        <v>2004</v>
      </c>
    </row>
    <row r="1337" spans="1:27" x14ac:dyDescent="0.2">
      <c r="A1337">
        <v>10334</v>
      </c>
      <c r="B1337">
        <v>49</v>
      </c>
      <c r="C1337" s="5">
        <v>100</v>
      </c>
      <c r="D1337">
        <v>4</v>
      </c>
      <c r="E1337" t="s">
        <v>481</v>
      </c>
      <c r="F1337" t="s">
        <v>454</v>
      </c>
      <c r="G1337">
        <v>4</v>
      </c>
      <c r="H1337">
        <v>11</v>
      </c>
      <c r="I1337">
        <v>2004</v>
      </c>
      <c r="J1337" t="s">
        <v>574</v>
      </c>
      <c r="K1337">
        <v>121</v>
      </c>
      <c r="L1337" t="s">
        <v>739</v>
      </c>
      <c r="M1337" t="s">
        <v>203</v>
      </c>
      <c r="N1337" t="s">
        <v>204</v>
      </c>
      <c r="O1337" t="s">
        <v>205</v>
      </c>
      <c r="Q1337" t="s">
        <v>206</v>
      </c>
      <c r="S1337" t="s">
        <v>207</v>
      </c>
      <c r="T1337" t="s">
        <v>208</v>
      </c>
      <c r="U1337" t="s">
        <v>45</v>
      </c>
      <c r="V1337" t="s">
        <v>209</v>
      </c>
      <c r="W1337" t="s">
        <v>210</v>
      </c>
      <c r="X1337" t="s">
        <v>54</v>
      </c>
      <c r="Y1337" s="5">
        <f t="shared" si="40"/>
        <v>4900</v>
      </c>
      <c r="Z1337" s="3" t="str">
        <f t="shared" si="41"/>
        <v>November</v>
      </c>
      <c r="AA1337">
        <v>2004</v>
      </c>
    </row>
    <row r="1338" spans="1:27" x14ac:dyDescent="0.2">
      <c r="A1338">
        <v>10347</v>
      </c>
      <c r="B1338">
        <v>45</v>
      </c>
      <c r="C1338" s="5">
        <v>100</v>
      </c>
      <c r="D1338">
        <v>4</v>
      </c>
      <c r="E1338" t="s">
        <v>313</v>
      </c>
      <c r="F1338" t="s">
        <v>28</v>
      </c>
      <c r="G1338">
        <v>4</v>
      </c>
      <c r="H1338">
        <v>11</v>
      </c>
      <c r="I1338">
        <v>2004</v>
      </c>
      <c r="J1338" t="s">
        <v>574</v>
      </c>
      <c r="K1338">
        <v>121</v>
      </c>
      <c r="L1338" t="s">
        <v>739</v>
      </c>
      <c r="M1338" t="s">
        <v>97</v>
      </c>
      <c r="N1338" t="s">
        <v>98</v>
      </c>
      <c r="O1338" t="s">
        <v>99</v>
      </c>
      <c r="P1338" t="s">
        <v>100</v>
      </c>
      <c r="Q1338" t="s">
        <v>101</v>
      </c>
      <c r="R1338" t="s">
        <v>102</v>
      </c>
      <c r="S1338">
        <v>3004</v>
      </c>
      <c r="T1338" t="s">
        <v>103</v>
      </c>
      <c r="U1338" t="s">
        <v>104</v>
      </c>
      <c r="V1338" t="s">
        <v>105</v>
      </c>
      <c r="W1338" t="s">
        <v>106</v>
      </c>
      <c r="X1338" t="s">
        <v>54</v>
      </c>
      <c r="Y1338" s="5">
        <f t="shared" si="40"/>
        <v>4500</v>
      </c>
      <c r="Z1338" s="3" t="str">
        <f t="shared" si="41"/>
        <v>November</v>
      </c>
      <c r="AA1338">
        <v>2004</v>
      </c>
    </row>
    <row r="1339" spans="1:27" x14ac:dyDescent="0.2">
      <c r="A1339">
        <v>10357</v>
      </c>
      <c r="B1339">
        <v>28</v>
      </c>
      <c r="C1339" s="5">
        <v>100</v>
      </c>
      <c r="D1339">
        <v>2</v>
      </c>
      <c r="E1339" s="1">
        <v>38272</v>
      </c>
      <c r="F1339" t="s">
        <v>28</v>
      </c>
      <c r="G1339">
        <v>4</v>
      </c>
      <c r="H1339">
        <v>12</v>
      </c>
      <c r="I1339">
        <v>2004</v>
      </c>
      <c r="J1339" t="s">
        <v>574</v>
      </c>
      <c r="K1339">
        <v>121</v>
      </c>
      <c r="L1339" t="s">
        <v>739</v>
      </c>
      <c r="M1339" t="s">
        <v>303</v>
      </c>
      <c r="N1339">
        <v>4155551450</v>
      </c>
      <c r="O1339" t="s">
        <v>304</v>
      </c>
      <c r="Q1339" t="s">
        <v>305</v>
      </c>
      <c r="R1339" t="s">
        <v>59</v>
      </c>
      <c r="S1339">
        <v>97562</v>
      </c>
      <c r="T1339" t="s">
        <v>35</v>
      </c>
      <c r="U1339" t="s">
        <v>36</v>
      </c>
      <c r="V1339" t="s">
        <v>306</v>
      </c>
      <c r="W1339" t="s">
        <v>307</v>
      </c>
      <c r="X1339" t="s">
        <v>54</v>
      </c>
      <c r="Y1339" s="5">
        <f t="shared" si="40"/>
        <v>2800</v>
      </c>
      <c r="Z1339" s="3" t="str">
        <f t="shared" si="41"/>
        <v>December</v>
      </c>
      <c r="AA1339">
        <v>2004</v>
      </c>
    </row>
    <row r="1340" spans="1:27" x14ac:dyDescent="0.2">
      <c r="A1340">
        <v>10370</v>
      </c>
      <c r="B1340">
        <v>29</v>
      </c>
      <c r="C1340" s="5">
        <v>57.53</v>
      </c>
      <c r="D1340">
        <v>6</v>
      </c>
      <c r="E1340" t="s">
        <v>314</v>
      </c>
      <c r="F1340" t="s">
        <v>28</v>
      </c>
      <c r="G1340">
        <v>1</v>
      </c>
      <c r="H1340">
        <v>1</v>
      </c>
      <c r="I1340">
        <v>2005</v>
      </c>
      <c r="J1340" t="s">
        <v>574</v>
      </c>
      <c r="K1340">
        <v>121</v>
      </c>
      <c r="L1340" t="s">
        <v>739</v>
      </c>
      <c r="M1340" t="s">
        <v>320</v>
      </c>
      <c r="N1340" t="s">
        <v>321</v>
      </c>
      <c r="O1340" t="s">
        <v>322</v>
      </c>
      <c r="P1340" t="s">
        <v>323</v>
      </c>
      <c r="Q1340" t="s">
        <v>324</v>
      </c>
      <c r="R1340" t="s">
        <v>174</v>
      </c>
      <c r="S1340">
        <v>2060</v>
      </c>
      <c r="T1340" t="s">
        <v>103</v>
      </c>
      <c r="U1340" t="s">
        <v>104</v>
      </c>
      <c r="V1340" t="s">
        <v>325</v>
      </c>
      <c r="W1340" t="s">
        <v>326</v>
      </c>
      <c r="X1340" t="s">
        <v>39</v>
      </c>
      <c r="Y1340" s="5">
        <f t="shared" si="40"/>
        <v>1668.3700000000001</v>
      </c>
      <c r="Z1340" s="3" t="str">
        <f t="shared" si="41"/>
        <v>January</v>
      </c>
      <c r="AA1340">
        <v>2005</v>
      </c>
    </row>
    <row r="1341" spans="1:27" x14ac:dyDescent="0.2">
      <c r="A1341">
        <v>10382</v>
      </c>
      <c r="B1341">
        <v>39</v>
      </c>
      <c r="C1341" s="5">
        <v>100</v>
      </c>
      <c r="D1341">
        <v>1</v>
      </c>
      <c r="E1341" t="s">
        <v>319</v>
      </c>
      <c r="F1341" t="s">
        <v>28</v>
      </c>
      <c r="G1341">
        <v>1</v>
      </c>
      <c r="H1341">
        <v>2</v>
      </c>
      <c r="I1341">
        <v>2005</v>
      </c>
      <c r="J1341" t="s">
        <v>574</v>
      </c>
      <c r="K1341">
        <v>121</v>
      </c>
      <c r="L1341" t="s">
        <v>739</v>
      </c>
      <c r="M1341" t="s">
        <v>303</v>
      </c>
      <c r="N1341">
        <v>4155551450</v>
      </c>
      <c r="O1341" t="s">
        <v>304</v>
      </c>
      <c r="Q1341" t="s">
        <v>305</v>
      </c>
      <c r="R1341" t="s">
        <v>59</v>
      </c>
      <c r="S1341">
        <v>97562</v>
      </c>
      <c r="T1341" t="s">
        <v>35</v>
      </c>
      <c r="U1341" t="s">
        <v>36</v>
      </c>
      <c r="V1341" t="s">
        <v>306</v>
      </c>
      <c r="W1341" t="s">
        <v>307</v>
      </c>
      <c r="X1341" t="s">
        <v>54</v>
      </c>
      <c r="Y1341" s="5">
        <f t="shared" si="40"/>
        <v>3900</v>
      </c>
      <c r="Z1341" s="3" t="str">
        <f t="shared" si="41"/>
        <v>February</v>
      </c>
      <c r="AA1341">
        <v>2005</v>
      </c>
    </row>
    <row r="1342" spans="1:27" x14ac:dyDescent="0.2">
      <c r="A1342">
        <v>10411</v>
      </c>
      <c r="B1342">
        <v>46</v>
      </c>
      <c r="C1342" s="5">
        <v>100</v>
      </c>
      <c r="D1342">
        <v>3</v>
      </c>
      <c r="E1342" s="1">
        <v>38357</v>
      </c>
      <c r="F1342" t="s">
        <v>28</v>
      </c>
      <c r="G1342">
        <v>2</v>
      </c>
      <c r="H1342">
        <v>5</v>
      </c>
      <c r="I1342">
        <v>2005</v>
      </c>
      <c r="J1342" t="s">
        <v>574</v>
      </c>
      <c r="K1342">
        <v>121</v>
      </c>
      <c r="L1342" t="s">
        <v>739</v>
      </c>
      <c r="M1342" t="s">
        <v>327</v>
      </c>
      <c r="N1342" t="s">
        <v>328</v>
      </c>
      <c r="O1342" t="s">
        <v>329</v>
      </c>
      <c r="Q1342" t="s">
        <v>330</v>
      </c>
      <c r="R1342" t="s">
        <v>331</v>
      </c>
      <c r="S1342" t="s">
        <v>332</v>
      </c>
      <c r="T1342" t="s">
        <v>257</v>
      </c>
      <c r="U1342" t="s">
        <v>36</v>
      </c>
      <c r="V1342" t="s">
        <v>333</v>
      </c>
      <c r="W1342" t="s">
        <v>334</v>
      </c>
      <c r="X1342" t="s">
        <v>54</v>
      </c>
      <c r="Y1342" s="5">
        <f t="shared" si="40"/>
        <v>4600</v>
      </c>
      <c r="Z1342" s="3" t="str">
        <f t="shared" si="41"/>
        <v>May</v>
      </c>
      <c r="AA1342">
        <v>2005</v>
      </c>
    </row>
    <row r="1343" spans="1:27" x14ac:dyDescent="0.2">
      <c r="A1343">
        <v>10425</v>
      </c>
      <c r="B1343">
        <v>38</v>
      </c>
      <c r="C1343" s="5">
        <v>100</v>
      </c>
      <c r="D1343">
        <v>13</v>
      </c>
      <c r="E1343" t="s">
        <v>335</v>
      </c>
      <c r="F1343" t="s">
        <v>336</v>
      </c>
      <c r="G1343">
        <v>2</v>
      </c>
      <c r="H1343">
        <v>5</v>
      </c>
      <c r="I1343">
        <v>2005</v>
      </c>
      <c r="J1343" t="s">
        <v>574</v>
      </c>
      <c r="K1343">
        <v>121</v>
      </c>
      <c r="L1343" t="s">
        <v>739</v>
      </c>
      <c r="M1343" t="s">
        <v>125</v>
      </c>
      <c r="N1343" t="s">
        <v>126</v>
      </c>
      <c r="O1343" t="s">
        <v>127</v>
      </c>
      <c r="Q1343" t="s">
        <v>128</v>
      </c>
      <c r="S1343">
        <v>44000</v>
      </c>
      <c r="T1343" t="s">
        <v>44</v>
      </c>
      <c r="U1343" t="s">
        <v>45</v>
      </c>
      <c r="V1343" t="s">
        <v>129</v>
      </c>
      <c r="W1343" t="s">
        <v>130</v>
      </c>
      <c r="X1343" t="s">
        <v>54</v>
      </c>
      <c r="Y1343" s="5">
        <f t="shared" si="40"/>
        <v>3800</v>
      </c>
      <c r="Z1343" s="3" t="str">
        <f t="shared" si="41"/>
        <v>May</v>
      </c>
      <c r="AA1343">
        <v>2005</v>
      </c>
    </row>
    <row r="1344" spans="1:27" x14ac:dyDescent="0.2">
      <c r="A1344">
        <v>10103</v>
      </c>
      <c r="B1344">
        <v>41</v>
      </c>
      <c r="C1344" s="5">
        <v>47.29</v>
      </c>
      <c r="D1344">
        <v>9</v>
      </c>
      <c r="E1344" t="s">
        <v>199</v>
      </c>
      <c r="F1344" t="s">
        <v>28</v>
      </c>
      <c r="G1344">
        <v>1</v>
      </c>
      <c r="H1344">
        <v>1</v>
      </c>
      <c r="I1344">
        <v>2003</v>
      </c>
      <c r="J1344" t="s">
        <v>633</v>
      </c>
      <c r="K1344">
        <v>50</v>
      </c>
      <c r="L1344" t="s">
        <v>740</v>
      </c>
      <c r="M1344" t="s">
        <v>147</v>
      </c>
      <c r="N1344" t="s">
        <v>148</v>
      </c>
      <c r="O1344" t="s">
        <v>149</v>
      </c>
      <c r="Q1344" t="s">
        <v>150</v>
      </c>
      <c r="S1344">
        <v>4110</v>
      </c>
      <c r="T1344" t="s">
        <v>84</v>
      </c>
      <c r="U1344" t="s">
        <v>45</v>
      </c>
      <c r="V1344" t="s">
        <v>151</v>
      </c>
      <c r="W1344" t="s">
        <v>152</v>
      </c>
      <c r="X1344" t="s">
        <v>39</v>
      </c>
      <c r="Y1344" s="5">
        <f t="shared" si="40"/>
        <v>1938.8899999999999</v>
      </c>
      <c r="Z1344" s="3" t="str">
        <f t="shared" si="41"/>
        <v>January</v>
      </c>
      <c r="AA1344">
        <v>2003</v>
      </c>
    </row>
    <row r="1345" spans="1:27" x14ac:dyDescent="0.2">
      <c r="A1345">
        <v>10113</v>
      </c>
      <c r="B1345">
        <v>50</v>
      </c>
      <c r="C1345" s="5">
        <v>49.81</v>
      </c>
      <c r="D1345">
        <v>3</v>
      </c>
      <c r="E1345" t="s">
        <v>576</v>
      </c>
      <c r="F1345" t="s">
        <v>28</v>
      </c>
      <c r="G1345">
        <v>1</v>
      </c>
      <c r="H1345">
        <v>3</v>
      </c>
      <c r="I1345">
        <v>2003</v>
      </c>
      <c r="J1345" t="s">
        <v>633</v>
      </c>
      <c r="K1345">
        <v>50</v>
      </c>
      <c r="L1345" t="s">
        <v>740</v>
      </c>
      <c r="M1345" t="s">
        <v>303</v>
      </c>
      <c r="N1345">
        <v>4155551450</v>
      </c>
      <c r="O1345" t="s">
        <v>304</v>
      </c>
      <c r="Q1345" t="s">
        <v>305</v>
      </c>
      <c r="R1345" t="s">
        <v>59</v>
      </c>
      <c r="S1345">
        <v>97562</v>
      </c>
      <c r="T1345" t="s">
        <v>35</v>
      </c>
      <c r="U1345" t="s">
        <v>36</v>
      </c>
      <c r="V1345" t="s">
        <v>306</v>
      </c>
      <c r="W1345" t="s">
        <v>307</v>
      </c>
      <c r="X1345" t="s">
        <v>39</v>
      </c>
      <c r="Y1345" s="5">
        <f t="shared" si="40"/>
        <v>2490.5</v>
      </c>
      <c r="Z1345" s="3" t="str">
        <f t="shared" si="41"/>
        <v>March</v>
      </c>
      <c r="AA1345">
        <v>2003</v>
      </c>
    </row>
    <row r="1346" spans="1:27" x14ac:dyDescent="0.2">
      <c r="A1346">
        <v>10126</v>
      </c>
      <c r="B1346">
        <v>43</v>
      </c>
      <c r="C1346" s="5">
        <v>53.83</v>
      </c>
      <c r="D1346">
        <v>9</v>
      </c>
      <c r="E1346" t="s">
        <v>211</v>
      </c>
      <c r="F1346" t="s">
        <v>28</v>
      </c>
      <c r="G1346">
        <v>2</v>
      </c>
      <c r="H1346">
        <v>5</v>
      </c>
      <c r="I1346">
        <v>2003</v>
      </c>
      <c r="J1346" t="s">
        <v>633</v>
      </c>
      <c r="K1346">
        <v>50</v>
      </c>
      <c r="L1346" t="s">
        <v>740</v>
      </c>
      <c r="M1346" t="s">
        <v>212</v>
      </c>
      <c r="N1346" t="s">
        <v>213</v>
      </c>
      <c r="O1346" t="s">
        <v>214</v>
      </c>
      <c r="Q1346" t="s">
        <v>195</v>
      </c>
      <c r="S1346">
        <v>28023</v>
      </c>
      <c r="T1346" t="s">
        <v>196</v>
      </c>
      <c r="U1346" t="s">
        <v>45</v>
      </c>
      <c r="V1346" t="s">
        <v>215</v>
      </c>
      <c r="W1346" t="s">
        <v>216</v>
      </c>
      <c r="X1346" t="s">
        <v>39</v>
      </c>
      <c r="Y1346" s="5">
        <f t="shared" si="40"/>
        <v>2314.69</v>
      </c>
      <c r="Z1346" s="3" t="str">
        <f t="shared" si="41"/>
        <v>May</v>
      </c>
      <c r="AA1346">
        <v>2003</v>
      </c>
    </row>
    <row r="1347" spans="1:27" x14ac:dyDescent="0.2">
      <c r="A1347">
        <v>10140</v>
      </c>
      <c r="B1347">
        <v>29</v>
      </c>
      <c r="C1347" s="5">
        <v>43.27</v>
      </c>
      <c r="D1347">
        <v>9</v>
      </c>
      <c r="E1347" t="s">
        <v>217</v>
      </c>
      <c r="F1347" t="s">
        <v>28</v>
      </c>
      <c r="G1347">
        <v>3</v>
      </c>
      <c r="H1347">
        <v>7</v>
      </c>
      <c r="I1347">
        <v>2003</v>
      </c>
      <c r="J1347" t="s">
        <v>633</v>
      </c>
      <c r="K1347">
        <v>50</v>
      </c>
      <c r="L1347" t="s">
        <v>740</v>
      </c>
      <c r="M1347" t="s">
        <v>67</v>
      </c>
      <c r="N1347">
        <v>6505556809</v>
      </c>
      <c r="O1347" t="s">
        <v>68</v>
      </c>
      <c r="Q1347" t="s">
        <v>69</v>
      </c>
      <c r="R1347" t="s">
        <v>59</v>
      </c>
      <c r="S1347">
        <v>94217</v>
      </c>
      <c r="T1347" t="s">
        <v>35</v>
      </c>
      <c r="U1347" t="s">
        <v>36</v>
      </c>
      <c r="V1347" t="s">
        <v>70</v>
      </c>
      <c r="W1347" t="s">
        <v>71</v>
      </c>
      <c r="X1347" t="s">
        <v>39</v>
      </c>
      <c r="Y1347" s="5">
        <f t="shared" ref="Y1347:Y1410" si="42">B1347*C1347</f>
        <v>1254.8300000000002</v>
      </c>
      <c r="Z1347" s="3" t="str">
        <f t="shared" ref="Z1347:Z1410" si="43">TEXT(DATE(2000, H1347, 1), "mmmm")</f>
        <v>July</v>
      </c>
      <c r="AA1347">
        <v>2003</v>
      </c>
    </row>
    <row r="1348" spans="1:27" x14ac:dyDescent="0.2">
      <c r="A1348">
        <v>10150</v>
      </c>
      <c r="B1348">
        <v>30</v>
      </c>
      <c r="C1348" s="5">
        <v>42.76</v>
      </c>
      <c r="D1348">
        <v>6</v>
      </c>
      <c r="E1348" t="s">
        <v>218</v>
      </c>
      <c r="F1348" t="s">
        <v>28</v>
      </c>
      <c r="G1348">
        <v>3</v>
      </c>
      <c r="H1348">
        <v>9</v>
      </c>
      <c r="I1348">
        <v>2003</v>
      </c>
      <c r="J1348" t="s">
        <v>633</v>
      </c>
      <c r="K1348">
        <v>50</v>
      </c>
      <c r="L1348" t="s">
        <v>740</v>
      </c>
      <c r="M1348" t="s">
        <v>219</v>
      </c>
      <c r="N1348" t="s">
        <v>220</v>
      </c>
      <c r="O1348" t="s">
        <v>221</v>
      </c>
      <c r="Q1348" t="s">
        <v>222</v>
      </c>
      <c r="S1348">
        <v>79903</v>
      </c>
      <c r="T1348" t="s">
        <v>222</v>
      </c>
      <c r="U1348" t="s">
        <v>223</v>
      </c>
      <c r="V1348" t="s">
        <v>224</v>
      </c>
      <c r="W1348" t="s">
        <v>225</v>
      </c>
      <c r="X1348" t="s">
        <v>39</v>
      </c>
      <c r="Y1348" s="5">
        <f t="shared" si="42"/>
        <v>1282.8</v>
      </c>
      <c r="Z1348" s="3" t="str">
        <f t="shared" si="43"/>
        <v>September</v>
      </c>
      <c r="AA1348">
        <v>2003</v>
      </c>
    </row>
    <row r="1349" spans="1:27" x14ac:dyDescent="0.2">
      <c r="A1349">
        <v>10164</v>
      </c>
      <c r="B1349">
        <v>25</v>
      </c>
      <c r="C1349" s="5">
        <v>53.83</v>
      </c>
      <c r="D1349">
        <v>7</v>
      </c>
      <c r="E1349" t="s">
        <v>461</v>
      </c>
      <c r="F1349" t="s">
        <v>462</v>
      </c>
      <c r="G1349">
        <v>4</v>
      </c>
      <c r="H1349">
        <v>10</v>
      </c>
      <c r="I1349">
        <v>2003</v>
      </c>
      <c r="J1349" t="s">
        <v>633</v>
      </c>
      <c r="K1349">
        <v>50</v>
      </c>
      <c r="L1349" t="s">
        <v>740</v>
      </c>
      <c r="M1349" t="s">
        <v>463</v>
      </c>
      <c r="N1349" t="s">
        <v>464</v>
      </c>
      <c r="O1349" t="s">
        <v>465</v>
      </c>
      <c r="Q1349" t="s">
        <v>466</v>
      </c>
      <c r="S1349">
        <v>8010</v>
      </c>
      <c r="T1349" t="s">
        <v>164</v>
      </c>
      <c r="U1349" t="s">
        <v>45</v>
      </c>
      <c r="V1349" t="s">
        <v>467</v>
      </c>
      <c r="W1349" t="s">
        <v>468</v>
      </c>
      <c r="X1349" t="s">
        <v>39</v>
      </c>
      <c r="Y1349" s="5">
        <f t="shared" si="42"/>
        <v>1345.75</v>
      </c>
      <c r="Z1349" s="3" t="str">
        <f t="shared" si="43"/>
        <v>October</v>
      </c>
      <c r="AA1349">
        <v>2003</v>
      </c>
    </row>
    <row r="1350" spans="1:27" x14ac:dyDescent="0.2">
      <c r="A1350">
        <v>10174</v>
      </c>
      <c r="B1350">
        <v>49</v>
      </c>
      <c r="C1350" s="5">
        <v>44.78</v>
      </c>
      <c r="D1350">
        <v>2</v>
      </c>
      <c r="E1350" s="1">
        <v>37783</v>
      </c>
      <c r="F1350" t="s">
        <v>28</v>
      </c>
      <c r="G1350">
        <v>4</v>
      </c>
      <c r="H1350">
        <v>11</v>
      </c>
      <c r="I1350">
        <v>2003</v>
      </c>
      <c r="J1350" t="s">
        <v>633</v>
      </c>
      <c r="K1350">
        <v>50</v>
      </c>
      <c r="L1350" t="s">
        <v>740</v>
      </c>
      <c r="M1350" t="s">
        <v>231</v>
      </c>
      <c r="N1350" t="s">
        <v>232</v>
      </c>
      <c r="O1350" t="s">
        <v>233</v>
      </c>
      <c r="Q1350" t="s">
        <v>234</v>
      </c>
      <c r="R1350" t="s">
        <v>235</v>
      </c>
      <c r="S1350">
        <v>4101</v>
      </c>
      <c r="T1350" t="s">
        <v>103</v>
      </c>
      <c r="U1350" t="s">
        <v>104</v>
      </c>
      <c r="V1350" t="s">
        <v>236</v>
      </c>
      <c r="W1350" t="s">
        <v>237</v>
      </c>
      <c r="X1350" t="s">
        <v>39</v>
      </c>
      <c r="Y1350" s="5">
        <f t="shared" si="42"/>
        <v>2194.2200000000003</v>
      </c>
      <c r="Z1350" s="3" t="str">
        <f t="shared" si="43"/>
        <v>November</v>
      </c>
      <c r="AA1350">
        <v>2003</v>
      </c>
    </row>
    <row r="1351" spans="1:27" x14ac:dyDescent="0.2">
      <c r="A1351">
        <v>10183</v>
      </c>
      <c r="B1351">
        <v>40</v>
      </c>
      <c r="C1351" s="5">
        <v>49.3</v>
      </c>
      <c r="D1351">
        <v>6</v>
      </c>
      <c r="E1351" t="s">
        <v>238</v>
      </c>
      <c r="F1351" t="s">
        <v>28</v>
      </c>
      <c r="G1351">
        <v>4</v>
      </c>
      <c r="H1351">
        <v>11</v>
      </c>
      <c r="I1351">
        <v>2003</v>
      </c>
      <c r="J1351" t="s">
        <v>633</v>
      </c>
      <c r="K1351">
        <v>50</v>
      </c>
      <c r="L1351" t="s">
        <v>740</v>
      </c>
      <c r="M1351" t="s">
        <v>239</v>
      </c>
      <c r="N1351">
        <v>2155554695</v>
      </c>
      <c r="O1351" t="s">
        <v>240</v>
      </c>
      <c r="Q1351" t="s">
        <v>241</v>
      </c>
      <c r="R1351" t="s">
        <v>156</v>
      </c>
      <c r="S1351">
        <v>71270</v>
      </c>
      <c r="T1351" t="s">
        <v>35</v>
      </c>
      <c r="U1351" t="s">
        <v>36</v>
      </c>
      <c r="V1351" t="s">
        <v>242</v>
      </c>
      <c r="W1351" t="s">
        <v>243</v>
      </c>
      <c r="X1351" t="s">
        <v>39</v>
      </c>
      <c r="Y1351" s="5">
        <f t="shared" si="42"/>
        <v>1972</v>
      </c>
      <c r="Z1351" s="3" t="str">
        <f t="shared" si="43"/>
        <v>November</v>
      </c>
      <c r="AA1351">
        <v>2003</v>
      </c>
    </row>
    <row r="1352" spans="1:27" x14ac:dyDescent="0.2">
      <c r="A1352">
        <v>10194</v>
      </c>
      <c r="B1352">
        <v>41</v>
      </c>
      <c r="C1352" s="5">
        <v>44.78</v>
      </c>
      <c r="D1352">
        <v>9</v>
      </c>
      <c r="E1352" t="s">
        <v>244</v>
      </c>
      <c r="F1352" t="s">
        <v>28</v>
      </c>
      <c r="G1352">
        <v>4</v>
      </c>
      <c r="H1352">
        <v>11</v>
      </c>
      <c r="I1352">
        <v>2003</v>
      </c>
      <c r="J1352" t="s">
        <v>633</v>
      </c>
      <c r="K1352">
        <v>50</v>
      </c>
      <c r="L1352" t="s">
        <v>740</v>
      </c>
      <c r="M1352" t="s">
        <v>245</v>
      </c>
      <c r="N1352" t="s">
        <v>246</v>
      </c>
      <c r="O1352" t="s">
        <v>247</v>
      </c>
      <c r="Q1352" t="s">
        <v>248</v>
      </c>
      <c r="S1352">
        <v>69004</v>
      </c>
      <c r="T1352" t="s">
        <v>44</v>
      </c>
      <c r="U1352" t="s">
        <v>45</v>
      </c>
      <c r="V1352" t="s">
        <v>249</v>
      </c>
      <c r="W1352" t="s">
        <v>250</v>
      </c>
      <c r="X1352" t="s">
        <v>39</v>
      </c>
      <c r="Y1352" s="5">
        <f t="shared" si="42"/>
        <v>1835.98</v>
      </c>
      <c r="Z1352" s="3" t="str">
        <f t="shared" si="43"/>
        <v>November</v>
      </c>
      <c r="AA1352">
        <v>2003</v>
      </c>
    </row>
    <row r="1353" spans="1:27" x14ac:dyDescent="0.2">
      <c r="A1353">
        <v>10206</v>
      </c>
      <c r="B1353">
        <v>21</v>
      </c>
      <c r="C1353" s="5">
        <v>53.33</v>
      </c>
      <c r="D1353">
        <v>4</v>
      </c>
      <c r="E1353" s="1">
        <v>37753</v>
      </c>
      <c r="F1353" t="s">
        <v>28</v>
      </c>
      <c r="G1353">
        <v>4</v>
      </c>
      <c r="H1353">
        <v>12</v>
      </c>
      <c r="I1353">
        <v>2003</v>
      </c>
      <c r="J1353" t="s">
        <v>633</v>
      </c>
      <c r="K1353">
        <v>50</v>
      </c>
      <c r="L1353" t="s">
        <v>740</v>
      </c>
      <c r="M1353" t="s">
        <v>251</v>
      </c>
      <c r="N1353" t="s">
        <v>252</v>
      </c>
      <c r="O1353" t="s">
        <v>253</v>
      </c>
      <c r="Q1353" t="s">
        <v>254</v>
      </c>
      <c r="R1353" t="s">
        <v>255</v>
      </c>
      <c r="S1353" t="s">
        <v>256</v>
      </c>
      <c r="T1353" t="s">
        <v>257</v>
      </c>
      <c r="U1353" t="s">
        <v>36</v>
      </c>
      <c r="V1353" t="s">
        <v>258</v>
      </c>
      <c r="W1353" t="s">
        <v>259</v>
      </c>
      <c r="X1353" t="s">
        <v>39</v>
      </c>
      <c r="Y1353" s="5">
        <f t="shared" si="42"/>
        <v>1119.93</v>
      </c>
      <c r="Z1353" s="3" t="str">
        <f t="shared" si="43"/>
        <v>December</v>
      </c>
      <c r="AA1353">
        <v>2003</v>
      </c>
    </row>
    <row r="1354" spans="1:27" x14ac:dyDescent="0.2">
      <c r="A1354">
        <v>10215</v>
      </c>
      <c r="B1354">
        <v>46</v>
      </c>
      <c r="C1354" s="5">
        <v>45.28</v>
      </c>
      <c r="D1354">
        <v>1</v>
      </c>
      <c r="E1354" t="s">
        <v>260</v>
      </c>
      <c r="F1354" t="s">
        <v>28</v>
      </c>
      <c r="G1354">
        <v>1</v>
      </c>
      <c r="H1354">
        <v>1</v>
      </c>
      <c r="I1354">
        <v>2004</v>
      </c>
      <c r="J1354" t="s">
        <v>633</v>
      </c>
      <c r="K1354">
        <v>50</v>
      </c>
      <c r="L1354" t="s">
        <v>740</v>
      </c>
      <c r="M1354" t="s">
        <v>261</v>
      </c>
      <c r="N1354">
        <v>3105553722</v>
      </c>
      <c r="O1354" t="s">
        <v>262</v>
      </c>
      <c r="Q1354" t="s">
        <v>263</v>
      </c>
      <c r="R1354" t="s">
        <v>59</v>
      </c>
      <c r="S1354">
        <v>94019</v>
      </c>
      <c r="T1354" t="s">
        <v>35</v>
      </c>
      <c r="U1354" t="s">
        <v>36</v>
      </c>
      <c r="V1354" t="s">
        <v>264</v>
      </c>
      <c r="W1354" t="s">
        <v>265</v>
      </c>
      <c r="X1354" t="s">
        <v>39</v>
      </c>
      <c r="Y1354" s="5">
        <f t="shared" si="42"/>
        <v>2082.88</v>
      </c>
      <c r="Z1354" s="3" t="str">
        <f t="shared" si="43"/>
        <v>January</v>
      </c>
      <c r="AA1354">
        <v>2004</v>
      </c>
    </row>
    <row r="1355" spans="1:27" x14ac:dyDescent="0.2">
      <c r="A1355">
        <v>10229</v>
      </c>
      <c r="B1355">
        <v>39</v>
      </c>
      <c r="C1355" s="5">
        <v>40.25</v>
      </c>
      <c r="D1355">
        <v>14</v>
      </c>
      <c r="E1355" s="1">
        <v>38294</v>
      </c>
      <c r="F1355" t="s">
        <v>28</v>
      </c>
      <c r="G1355">
        <v>1</v>
      </c>
      <c r="H1355">
        <v>3</v>
      </c>
      <c r="I1355">
        <v>2004</v>
      </c>
      <c r="J1355" t="s">
        <v>633</v>
      </c>
      <c r="K1355">
        <v>50</v>
      </c>
      <c r="L1355" t="s">
        <v>740</v>
      </c>
      <c r="M1355" t="s">
        <v>303</v>
      </c>
      <c r="N1355">
        <v>4155551450</v>
      </c>
      <c r="O1355" t="s">
        <v>304</v>
      </c>
      <c r="Q1355" t="s">
        <v>305</v>
      </c>
      <c r="R1355" t="s">
        <v>59</v>
      </c>
      <c r="S1355">
        <v>97562</v>
      </c>
      <c r="T1355" t="s">
        <v>35</v>
      </c>
      <c r="U1355" t="s">
        <v>36</v>
      </c>
      <c r="V1355" t="s">
        <v>306</v>
      </c>
      <c r="W1355" t="s">
        <v>307</v>
      </c>
      <c r="X1355" t="s">
        <v>39</v>
      </c>
      <c r="Y1355" s="5">
        <f t="shared" si="42"/>
        <v>1569.75</v>
      </c>
      <c r="Z1355" s="3" t="str">
        <f t="shared" si="43"/>
        <v>March</v>
      </c>
      <c r="AA1355">
        <v>2004</v>
      </c>
    </row>
    <row r="1356" spans="1:27" x14ac:dyDescent="0.2">
      <c r="A1356">
        <v>10245</v>
      </c>
      <c r="B1356">
        <v>45</v>
      </c>
      <c r="C1356" s="5">
        <v>59.87</v>
      </c>
      <c r="D1356">
        <v>7</v>
      </c>
      <c r="E1356" s="1">
        <v>38082</v>
      </c>
      <c r="F1356" t="s">
        <v>28</v>
      </c>
      <c r="G1356">
        <v>2</v>
      </c>
      <c r="H1356">
        <v>5</v>
      </c>
      <c r="I1356">
        <v>2004</v>
      </c>
      <c r="J1356" t="s">
        <v>633</v>
      </c>
      <c r="K1356">
        <v>50</v>
      </c>
      <c r="L1356" t="s">
        <v>740</v>
      </c>
      <c r="M1356" t="s">
        <v>269</v>
      </c>
      <c r="N1356">
        <v>2035559545</v>
      </c>
      <c r="O1356" t="s">
        <v>270</v>
      </c>
      <c r="Q1356" t="s">
        <v>271</v>
      </c>
      <c r="R1356" t="s">
        <v>122</v>
      </c>
      <c r="S1356">
        <v>97823</v>
      </c>
      <c r="T1356" t="s">
        <v>35</v>
      </c>
      <c r="U1356" t="s">
        <v>36</v>
      </c>
      <c r="V1356" t="s">
        <v>89</v>
      </c>
      <c r="W1356" t="s">
        <v>272</v>
      </c>
      <c r="X1356" t="s">
        <v>39</v>
      </c>
      <c r="Y1356" s="5">
        <f t="shared" si="42"/>
        <v>2694.15</v>
      </c>
      <c r="Z1356" s="3" t="str">
        <f t="shared" si="43"/>
        <v>May</v>
      </c>
      <c r="AA1356">
        <v>2004</v>
      </c>
    </row>
    <row r="1357" spans="1:27" x14ac:dyDescent="0.2">
      <c r="A1357">
        <v>10258</v>
      </c>
      <c r="B1357">
        <v>21</v>
      </c>
      <c r="C1357" s="5">
        <v>59.87</v>
      </c>
      <c r="D1357">
        <v>4</v>
      </c>
      <c r="E1357" t="s">
        <v>273</v>
      </c>
      <c r="F1357" t="s">
        <v>28</v>
      </c>
      <c r="G1357">
        <v>2</v>
      </c>
      <c r="H1357">
        <v>6</v>
      </c>
      <c r="I1357">
        <v>2004</v>
      </c>
      <c r="J1357" t="s">
        <v>633</v>
      </c>
      <c r="K1357">
        <v>50</v>
      </c>
      <c r="L1357" t="s">
        <v>740</v>
      </c>
      <c r="M1357" t="s">
        <v>274</v>
      </c>
      <c r="N1357" t="s">
        <v>275</v>
      </c>
      <c r="O1357" t="s">
        <v>276</v>
      </c>
      <c r="Q1357" t="s">
        <v>277</v>
      </c>
      <c r="R1357" t="s">
        <v>278</v>
      </c>
      <c r="S1357" t="s">
        <v>279</v>
      </c>
      <c r="T1357" t="s">
        <v>223</v>
      </c>
      <c r="U1357" t="s">
        <v>223</v>
      </c>
      <c r="V1357" t="s">
        <v>280</v>
      </c>
      <c r="W1357" t="s">
        <v>281</v>
      </c>
      <c r="X1357" t="s">
        <v>39</v>
      </c>
      <c r="Y1357" s="5">
        <f t="shared" si="42"/>
        <v>1257.27</v>
      </c>
      <c r="Z1357" s="3" t="str">
        <f t="shared" si="43"/>
        <v>June</v>
      </c>
      <c r="AA1357">
        <v>2004</v>
      </c>
    </row>
    <row r="1358" spans="1:27" x14ac:dyDescent="0.2">
      <c r="A1358">
        <v>10270</v>
      </c>
      <c r="B1358">
        <v>44</v>
      </c>
      <c r="C1358" s="5">
        <v>58.36</v>
      </c>
      <c r="D1358">
        <v>7</v>
      </c>
      <c r="E1358" t="s">
        <v>282</v>
      </c>
      <c r="F1358" t="s">
        <v>28</v>
      </c>
      <c r="G1358">
        <v>3</v>
      </c>
      <c r="H1358">
        <v>7</v>
      </c>
      <c r="I1358">
        <v>2004</v>
      </c>
      <c r="J1358" t="s">
        <v>633</v>
      </c>
      <c r="K1358">
        <v>50</v>
      </c>
      <c r="L1358" t="s">
        <v>740</v>
      </c>
      <c r="M1358" t="s">
        <v>169</v>
      </c>
      <c r="N1358" t="s">
        <v>170</v>
      </c>
      <c r="O1358" t="s">
        <v>171</v>
      </c>
      <c r="P1358" t="s">
        <v>172</v>
      </c>
      <c r="Q1358" t="s">
        <v>173</v>
      </c>
      <c r="R1358" t="s">
        <v>174</v>
      </c>
      <c r="S1358">
        <v>2067</v>
      </c>
      <c r="T1358" t="s">
        <v>103</v>
      </c>
      <c r="U1358" t="s">
        <v>104</v>
      </c>
      <c r="V1358" t="s">
        <v>175</v>
      </c>
      <c r="W1358" t="s">
        <v>176</v>
      </c>
      <c r="X1358" t="s">
        <v>39</v>
      </c>
      <c r="Y1358" s="5">
        <f t="shared" si="42"/>
        <v>2567.84</v>
      </c>
      <c r="Z1358" s="3" t="str">
        <f t="shared" si="43"/>
        <v>July</v>
      </c>
      <c r="AA1358">
        <v>2004</v>
      </c>
    </row>
    <row r="1359" spans="1:27" x14ac:dyDescent="0.2">
      <c r="A1359">
        <v>10281</v>
      </c>
      <c r="B1359">
        <v>44</v>
      </c>
      <c r="C1359" s="5">
        <v>59.87</v>
      </c>
      <c r="D1359">
        <v>14</v>
      </c>
      <c r="E1359" t="s">
        <v>478</v>
      </c>
      <c r="F1359" t="s">
        <v>28</v>
      </c>
      <c r="G1359">
        <v>3</v>
      </c>
      <c r="H1359">
        <v>8</v>
      </c>
      <c r="I1359">
        <v>2004</v>
      </c>
      <c r="J1359" t="s">
        <v>633</v>
      </c>
      <c r="K1359">
        <v>50</v>
      </c>
      <c r="L1359" t="s">
        <v>740</v>
      </c>
      <c r="M1359" t="s">
        <v>153</v>
      </c>
      <c r="N1359">
        <v>2155551555</v>
      </c>
      <c r="O1359" t="s">
        <v>154</v>
      </c>
      <c r="Q1359" t="s">
        <v>155</v>
      </c>
      <c r="R1359" t="s">
        <v>156</v>
      </c>
      <c r="S1359">
        <v>70267</v>
      </c>
      <c r="T1359" t="s">
        <v>35</v>
      </c>
      <c r="U1359" t="s">
        <v>36</v>
      </c>
      <c r="V1359" t="s">
        <v>37</v>
      </c>
      <c r="W1359" t="s">
        <v>157</v>
      </c>
      <c r="X1359" t="s">
        <v>39</v>
      </c>
      <c r="Y1359" s="5">
        <f t="shared" si="42"/>
        <v>2634.2799999999997</v>
      </c>
      <c r="Z1359" s="3" t="str">
        <f t="shared" si="43"/>
        <v>August</v>
      </c>
      <c r="AA1359">
        <v>2004</v>
      </c>
    </row>
    <row r="1360" spans="1:27" x14ac:dyDescent="0.2">
      <c r="A1360">
        <v>10291</v>
      </c>
      <c r="B1360">
        <v>29</v>
      </c>
      <c r="C1360" s="5">
        <v>51.82</v>
      </c>
      <c r="D1360">
        <v>9</v>
      </c>
      <c r="E1360" s="1">
        <v>38208</v>
      </c>
      <c r="F1360" t="s">
        <v>28</v>
      </c>
      <c r="G1360">
        <v>3</v>
      </c>
      <c r="H1360">
        <v>9</v>
      </c>
      <c r="I1360">
        <v>2004</v>
      </c>
      <c r="J1360" t="s">
        <v>633</v>
      </c>
      <c r="K1360">
        <v>50</v>
      </c>
      <c r="L1360" t="s">
        <v>740</v>
      </c>
      <c r="M1360" t="s">
        <v>291</v>
      </c>
      <c r="N1360" t="s">
        <v>292</v>
      </c>
      <c r="O1360" t="s">
        <v>293</v>
      </c>
      <c r="Q1360" t="s">
        <v>294</v>
      </c>
      <c r="S1360" t="s">
        <v>295</v>
      </c>
      <c r="T1360" t="s">
        <v>208</v>
      </c>
      <c r="U1360" t="s">
        <v>45</v>
      </c>
      <c r="V1360" t="s">
        <v>296</v>
      </c>
      <c r="W1360" t="s">
        <v>230</v>
      </c>
      <c r="X1360" t="s">
        <v>39</v>
      </c>
      <c r="Y1360" s="5">
        <f t="shared" si="42"/>
        <v>1502.78</v>
      </c>
      <c r="Z1360" s="3" t="str">
        <f t="shared" si="43"/>
        <v>September</v>
      </c>
      <c r="AA1360">
        <v>2004</v>
      </c>
    </row>
    <row r="1361" spans="1:27" x14ac:dyDescent="0.2">
      <c r="A1361">
        <v>10304</v>
      </c>
      <c r="B1361">
        <v>34</v>
      </c>
      <c r="C1361" s="5">
        <v>49.3</v>
      </c>
      <c r="D1361">
        <v>4</v>
      </c>
      <c r="E1361" s="1">
        <v>38301</v>
      </c>
      <c r="F1361" t="s">
        <v>28</v>
      </c>
      <c r="G1361">
        <v>4</v>
      </c>
      <c r="H1361">
        <v>10</v>
      </c>
      <c r="I1361">
        <v>2004</v>
      </c>
      <c r="J1361" t="s">
        <v>633</v>
      </c>
      <c r="K1361">
        <v>50</v>
      </c>
      <c r="L1361" t="s">
        <v>740</v>
      </c>
      <c r="M1361" t="s">
        <v>297</v>
      </c>
      <c r="N1361" t="s">
        <v>298</v>
      </c>
      <c r="O1361" t="s">
        <v>299</v>
      </c>
      <c r="Q1361" t="s">
        <v>300</v>
      </c>
      <c r="S1361">
        <v>78000</v>
      </c>
      <c r="T1361" t="s">
        <v>44</v>
      </c>
      <c r="U1361" t="s">
        <v>45</v>
      </c>
      <c r="V1361" t="s">
        <v>301</v>
      </c>
      <c r="W1361" t="s">
        <v>53</v>
      </c>
      <c r="X1361" t="s">
        <v>39</v>
      </c>
      <c r="Y1361" s="5">
        <f t="shared" si="42"/>
        <v>1676.1999999999998</v>
      </c>
      <c r="Z1361" s="3" t="str">
        <f t="shared" si="43"/>
        <v>October</v>
      </c>
      <c r="AA1361">
        <v>2004</v>
      </c>
    </row>
    <row r="1362" spans="1:27" x14ac:dyDescent="0.2">
      <c r="A1362">
        <v>10312</v>
      </c>
      <c r="B1362">
        <v>39</v>
      </c>
      <c r="C1362" s="5">
        <v>56.85</v>
      </c>
      <c r="D1362">
        <v>1</v>
      </c>
      <c r="E1362" t="s">
        <v>302</v>
      </c>
      <c r="F1362" t="s">
        <v>28</v>
      </c>
      <c r="G1362">
        <v>4</v>
      </c>
      <c r="H1362">
        <v>10</v>
      </c>
      <c r="I1362">
        <v>2004</v>
      </c>
      <c r="J1362" t="s">
        <v>633</v>
      </c>
      <c r="K1362">
        <v>50</v>
      </c>
      <c r="L1362" t="s">
        <v>740</v>
      </c>
      <c r="M1362" t="s">
        <v>303</v>
      </c>
      <c r="N1362">
        <v>4155551450</v>
      </c>
      <c r="O1362" t="s">
        <v>304</v>
      </c>
      <c r="Q1362" t="s">
        <v>305</v>
      </c>
      <c r="R1362" t="s">
        <v>59</v>
      </c>
      <c r="S1362">
        <v>97562</v>
      </c>
      <c r="T1362" t="s">
        <v>35</v>
      </c>
      <c r="U1362" t="s">
        <v>36</v>
      </c>
      <c r="V1362" t="s">
        <v>306</v>
      </c>
      <c r="W1362" t="s">
        <v>307</v>
      </c>
      <c r="X1362" t="s">
        <v>39</v>
      </c>
      <c r="Y1362" s="5">
        <f t="shared" si="42"/>
        <v>2217.15</v>
      </c>
      <c r="Z1362" s="3" t="str">
        <f t="shared" si="43"/>
        <v>October</v>
      </c>
      <c r="AA1362">
        <v>2004</v>
      </c>
    </row>
    <row r="1363" spans="1:27" x14ac:dyDescent="0.2">
      <c r="A1363">
        <v>10324</v>
      </c>
      <c r="B1363">
        <v>38</v>
      </c>
      <c r="C1363" s="5">
        <v>100</v>
      </c>
      <c r="D1363">
        <v>6</v>
      </c>
      <c r="E1363" s="1">
        <v>38118</v>
      </c>
      <c r="F1363" t="s">
        <v>28</v>
      </c>
      <c r="G1363">
        <v>4</v>
      </c>
      <c r="H1363">
        <v>11</v>
      </c>
      <c r="I1363">
        <v>2004</v>
      </c>
      <c r="J1363" t="s">
        <v>633</v>
      </c>
      <c r="K1363">
        <v>50</v>
      </c>
      <c r="L1363" t="s">
        <v>740</v>
      </c>
      <c r="M1363" t="s">
        <v>107</v>
      </c>
      <c r="N1363">
        <v>2125551500</v>
      </c>
      <c r="O1363" t="s">
        <v>108</v>
      </c>
      <c r="P1363" t="s">
        <v>109</v>
      </c>
      <c r="Q1363" t="s">
        <v>33</v>
      </c>
      <c r="R1363" t="s">
        <v>34</v>
      </c>
      <c r="S1363">
        <v>10022</v>
      </c>
      <c r="T1363" t="s">
        <v>35</v>
      </c>
      <c r="U1363" t="s">
        <v>36</v>
      </c>
      <c r="V1363" t="s">
        <v>110</v>
      </c>
      <c r="W1363" t="s">
        <v>111</v>
      </c>
      <c r="X1363" t="s">
        <v>54</v>
      </c>
      <c r="Y1363" s="5">
        <f t="shared" si="42"/>
        <v>3800</v>
      </c>
      <c r="Z1363" s="3" t="str">
        <f t="shared" si="43"/>
        <v>November</v>
      </c>
      <c r="AA1363">
        <v>2004</v>
      </c>
    </row>
    <row r="1364" spans="1:27" x14ac:dyDescent="0.2">
      <c r="A1364">
        <v>10333</v>
      </c>
      <c r="B1364">
        <v>24</v>
      </c>
      <c r="C1364" s="5">
        <v>79.86</v>
      </c>
      <c r="D1364">
        <v>8</v>
      </c>
      <c r="E1364" t="s">
        <v>312</v>
      </c>
      <c r="F1364" t="s">
        <v>28</v>
      </c>
      <c r="G1364">
        <v>4</v>
      </c>
      <c r="H1364">
        <v>11</v>
      </c>
      <c r="I1364">
        <v>2004</v>
      </c>
      <c r="J1364" t="s">
        <v>633</v>
      </c>
      <c r="K1364">
        <v>50</v>
      </c>
      <c r="L1364" t="s">
        <v>740</v>
      </c>
      <c r="M1364" t="s">
        <v>87</v>
      </c>
      <c r="N1364">
        <v>6505555787</v>
      </c>
      <c r="O1364" t="s">
        <v>88</v>
      </c>
      <c r="Q1364" t="s">
        <v>64</v>
      </c>
      <c r="R1364" t="s">
        <v>59</v>
      </c>
      <c r="T1364" t="s">
        <v>35</v>
      </c>
      <c r="U1364" t="s">
        <v>36</v>
      </c>
      <c r="V1364" t="s">
        <v>89</v>
      </c>
      <c r="W1364" t="s">
        <v>61</v>
      </c>
      <c r="X1364" t="s">
        <v>39</v>
      </c>
      <c r="Y1364" s="5">
        <f t="shared" si="42"/>
        <v>1916.6399999999999</v>
      </c>
      <c r="Z1364" s="3" t="str">
        <f t="shared" si="43"/>
        <v>November</v>
      </c>
      <c r="AA1364">
        <v>2004</v>
      </c>
    </row>
    <row r="1365" spans="1:27" x14ac:dyDescent="0.2">
      <c r="A1365">
        <v>10348</v>
      </c>
      <c r="B1365">
        <v>29</v>
      </c>
      <c r="C1365" s="5">
        <v>100</v>
      </c>
      <c r="D1365">
        <v>6</v>
      </c>
      <c r="E1365" s="1">
        <v>37997</v>
      </c>
      <c r="F1365" t="s">
        <v>28</v>
      </c>
      <c r="G1365">
        <v>4</v>
      </c>
      <c r="H1365">
        <v>11</v>
      </c>
      <c r="I1365">
        <v>2004</v>
      </c>
      <c r="J1365" t="s">
        <v>633</v>
      </c>
      <c r="K1365">
        <v>50</v>
      </c>
      <c r="L1365" t="s">
        <v>740</v>
      </c>
      <c r="M1365" t="s">
        <v>212</v>
      </c>
      <c r="N1365" t="s">
        <v>213</v>
      </c>
      <c r="O1365" t="s">
        <v>214</v>
      </c>
      <c r="Q1365" t="s">
        <v>195</v>
      </c>
      <c r="S1365">
        <v>28023</v>
      </c>
      <c r="T1365" t="s">
        <v>196</v>
      </c>
      <c r="U1365" t="s">
        <v>45</v>
      </c>
      <c r="V1365" t="s">
        <v>215</v>
      </c>
      <c r="W1365" t="s">
        <v>216</v>
      </c>
      <c r="X1365" t="s">
        <v>167</v>
      </c>
      <c r="Y1365" s="5">
        <f t="shared" si="42"/>
        <v>2900</v>
      </c>
      <c r="Z1365" s="3" t="str">
        <f t="shared" si="43"/>
        <v>November</v>
      </c>
      <c r="AA1365">
        <v>2004</v>
      </c>
    </row>
    <row r="1366" spans="1:27" x14ac:dyDescent="0.2">
      <c r="A1366">
        <v>10358</v>
      </c>
      <c r="B1366">
        <v>30</v>
      </c>
      <c r="C1366" s="5">
        <v>100</v>
      </c>
      <c r="D1366">
        <v>8</v>
      </c>
      <c r="E1366" s="1">
        <v>38272</v>
      </c>
      <c r="F1366" t="s">
        <v>28</v>
      </c>
      <c r="G1366">
        <v>4</v>
      </c>
      <c r="H1366">
        <v>12</v>
      </c>
      <c r="I1366">
        <v>2004</v>
      </c>
      <c r="J1366" t="s">
        <v>633</v>
      </c>
      <c r="K1366">
        <v>50</v>
      </c>
      <c r="L1366" t="s">
        <v>740</v>
      </c>
      <c r="M1366" t="s">
        <v>192</v>
      </c>
      <c r="N1366" t="s">
        <v>193</v>
      </c>
      <c r="O1366" t="s">
        <v>194</v>
      </c>
      <c r="Q1366" t="s">
        <v>195</v>
      </c>
      <c r="S1366">
        <v>28034</v>
      </c>
      <c r="T1366" t="s">
        <v>196</v>
      </c>
      <c r="U1366" t="s">
        <v>45</v>
      </c>
      <c r="V1366" t="s">
        <v>197</v>
      </c>
      <c r="W1366" t="s">
        <v>198</v>
      </c>
      <c r="X1366" t="s">
        <v>54</v>
      </c>
      <c r="Y1366" s="5">
        <f t="shared" si="42"/>
        <v>3000</v>
      </c>
      <c r="Z1366" s="3" t="str">
        <f t="shared" si="43"/>
        <v>December</v>
      </c>
      <c r="AA1366">
        <v>2004</v>
      </c>
    </row>
    <row r="1367" spans="1:27" x14ac:dyDescent="0.2">
      <c r="A1367">
        <v>10370</v>
      </c>
      <c r="B1367">
        <v>20</v>
      </c>
      <c r="C1367" s="5">
        <v>100</v>
      </c>
      <c r="D1367">
        <v>2</v>
      </c>
      <c r="E1367" t="s">
        <v>314</v>
      </c>
      <c r="F1367" t="s">
        <v>28</v>
      </c>
      <c r="G1367">
        <v>1</v>
      </c>
      <c r="H1367">
        <v>1</v>
      </c>
      <c r="I1367">
        <v>2005</v>
      </c>
      <c r="J1367" t="s">
        <v>633</v>
      </c>
      <c r="K1367">
        <v>50</v>
      </c>
      <c r="L1367" t="s">
        <v>740</v>
      </c>
      <c r="M1367" t="s">
        <v>320</v>
      </c>
      <c r="N1367" t="s">
        <v>321</v>
      </c>
      <c r="O1367" t="s">
        <v>322</v>
      </c>
      <c r="P1367" t="s">
        <v>323</v>
      </c>
      <c r="Q1367" t="s">
        <v>324</v>
      </c>
      <c r="R1367" t="s">
        <v>174</v>
      </c>
      <c r="S1367">
        <v>2060</v>
      </c>
      <c r="T1367" t="s">
        <v>103</v>
      </c>
      <c r="U1367" t="s">
        <v>104</v>
      </c>
      <c r="V1367" t="s">
        <v>325</v>
      </c>
      <c r="W1367" t="s">
        <v>326</v>
      </c>
      <c r="X1367" t="s">
        <v>39</v>
      </c>
      <c r="Y1367" s="5">
        <f t="shared" si="42"/>
        <v>2000</v>
      </c>
      <c r="Z1367" s="3" t="str">
        <f t="shared" si="43"/>
        <v>January</v>
      </c>
      <c r="AA1367">
        <v>2005</v>
      </c>
    </row>
    <row r="1368" spans="1:27" x14ac:dyDescent="0.2">
      <c r="A1368">
        <v>10382</v>
      </c>
      <c r="B1368">
        <v>39</v>
      </c>
      <c r="C1368" s="5">
        <v>100</v>
      </c>
      <c r="D1368">
        <v>2</v>
      </c>
      <c r="E1368" t="s">
        <v>319</v>
      </c>
      <c r="F1368" t="s">
        <v>28</v>
      </c>
      <c r="G1368">
        <v>1</v>
      </c>
      <c r="H1368">
        <v>2</v>
      </c>
      <c r="I1368">
        <v>2005</v>
      </c>
      <c r="J1368" t="s">
        <v>633</v>
      </c>
      <c r="K1368">
        <v>50</v>
      </c>
      <c r="L1368" t="s">
        <v>740</v>
      </c>
      <c r="M1368" t="s">
        <v>303</v>
      </c>
      <c r="N1368">
        <v>4155551450</v>
      </c>
      <c r="O1368" t="s">
        <v>304</v>
      </c>
      <c r="Q1368" t="s">
        <v>305</v>
      </c>
      <c r="R1368" t="s">
        <v>59</v>
      </c>
      <c r="S1368">
        <v>97562</v>
      </c>
      <c r="T1368" t="s">
        <v>35</v>
      </c>
      <c r="U1368" t="s">
        <v>36</v>
      </c>
      <c r="V1368" t="s">
        <v>306</v>
      </c>
      <c r="W1368" t="s">
        <v>307</v>
      </c>
      <c r="X1368" t="s">
        <v>167</v>
      </c>
      <c r="Y1368" s="5">
        <f t="shared" si="42"/>
        <v>3900</v>
      </c>
      <c r="Z1368" s="3" t="str">
        <f t="shared" si="43"/>
        <v>February</v>
      </c>
      <c r="AA1368">
        <v>2005</v>
      </c>
    </row>
    <row r="1369" spans="1:27" x14ac:dyDescent="0.2">
      <c r="A1369">
        <v>10411</v>
      </c>
      <c r="B1369">
        <v>35</v>
      </c>
      <c r="C1369" s="5">
        <v>59.87</v>
      </c>
      <c r="D1369">
        <v>7</v>
      </c>
      <c r="E1369" s="1">
        <v>38357</v>
      </c>
      <c r="F1369" t="s">
        <v>28</v>
      </c>
      <c r="G1369">
        <v>2</v>
      </c>
      <c r="H1369">
        <v>5</v>
      </c>
      <c r="I1369">
        <v>2005</v>
      </c>
      <c r="J1369" t="s">
        <v>633</v>
      </c>
      <c r="K1369">
        <v>50</v>
      </c>
      <c r="L1369" t="s">
        <v>740</v>
      </c>
      <c r="M1369" t="s">
        <v>327</v>
      </c>
      <c r="N1369" t="s">
        <v>328</v>
      </c>
      <c r="O1369" t="s">
        <v>329</v>
      </c>
      <c r="Q1369" t="s">
        <v>330</v>
      </c>
      <c r="R1369" t="s">
        <v>331</v>
      </c>
      <c r="S1369" t="s">
        <v>332</v>
      </c>
      <c r="T1369" t="s">
        <v>257</v>
      </c>
      <c r="U1369" t="s">
        <v>36</v>
      </c>
      <c r="V1369" t="s">
        <v>333</v>
      </c>
      <c r="W1369" t="s">
        <v>334</v>
      </c>
      <c r="X1369" t="s">
        <v>39</v>
      </c>
      <c r="Y1369" s="5">
        <f t="shared" si="42"/>
        <v>2095.4499999999998</v>
      </c>
      <c r="Z1369" s="3" t="str">
        <f t="shared" si="43"/>
        <v>May</v>
      </c>
      <c r="AA1369">
        <v>2005</v>
      </c>
    </row>
    <row r="1370" spans="1:27" x14ac:dyDescent="0.2">
      <c r="A1370">
        <v>10424</v>
      </c>
      <c r="B1370">
        <v>26</v>
      </c>
      <c r="C1370" s="5">
        <v>59.87</v>
      </c>
      <c r="D1370">
        <v>4</v>
      </c>
      <c r="E1370" t="s">
        <v>335</v>
      </c>
      <c r="F1370" t="s">
        <v>336</v>
      </c>
      <c r="G1370">
        <v>2</v>
      </c>
      <c r="H1370">
        <v>5</v>
      </c>
      <c r="I1370">
        <v>2005</v>
      </c>
      <c r="J1370" t="s">
        <v>633</v>
      </c>
      <c r="K1370">
        <v>50</v>
      </c>
      <c r="L1370" t="s">
        <v>740</v>
      </c>
      <c r="M1370" t="s">
        <v>192</v>
      </c>
      <c r="N1370" t="s">
        <v>193</v>
      </c>
      <c r="O1370" t="s">
        <v>194</v>
      </c>
      <c r="Q1370" t="s">
        <v>195</v>
      </c>
      <c r="S1370">
        <v>28034</v>
      </c>
      <c r="T1370" t="s">
        <v>196</v>
      </c>
      <c r="U1370" t="s">
        <v>45</v>
      </c>
      <c r="V1370" t="s">
        <v>197</v>
      </c>
      <c r="W1370" t="s">
        <v>198</v>
      </c>
      <c r="X1370" t="s">
        <v>39</v>
      </c>
      <c r="Y1370" s="5">
        <f t="shared" si="42"/>
        <v>1556.62</v>
      </c>
      <c r="Z1370" s="3" t="str">
        <f t="shared" si="43"/>
        <v>May</v>
      </c>
      <c r="AA1370">
        <v>2005</v>
      </c>
    </row>
    <row r="1371" spans="1:27" x14ac:dyDescent="0.2">
      <c r="A1371">
        <v>10108</v>
      </c>
      <c r="B1371">
        <v>44</v>
      </c>
      <c r="C1371" s="5">
        <v>100</v>
      </c>
      <c r="D1371">
        <v>11</v>
      </c>
      <c r="E1371" s="1">
        <v>37683</v>
      </c>
      <c r="F1371" t="s">
        <v>28</v>
      </c>
      <c r="G1371">
        <v>1</v>
      </c>
      <c r="H1371">
        <v>3</v>
      </c>
      <c r="I1371">
        <v>2003</v>
      </c>
      <c r="J1371" t="s">
        <v>200</v>
      </c>
      <c r="K1371">
        <v>148</v>
      </c>
      <c r="L1371" t="s">
        <v>741</v>
      </c>
      <c r="M1371" t="s">
        <v>483</v>
      </c>
      <c r="N1371" t="s">
        <v>484</v>
      </c>
      <c r="O1371" t="s">
        <v>485</v>
      </c>
      <c r="Q1371" t="s">
        <v>486</v>
      </c>
      <c r="S1371" t="s">
        <v>487</v>
      </c>
      <c r="T1371" t="s">
        <v>488</v>
      </c>
      <c r="U1371" t="s">
        <v>223</v>
      </c>
      <c r="V1371" t="s">
        <v>489</v>
      </c>
      <c r="W1371" t="s">
        <v>490</v>
      </c>
      <c r="X1371" t="s">
        <v>54</v>
      </c>
      <c r="Y1371" s="5">
        <f t="shared" si="42"/>
        <v>4400</v>
      </c>
      <c r="Z1371" s="3" t="str">
        <f t="shared" si="43"/>
        <v>March</v>
      </c>
      <c r="AA1371">
        <v>2003</v>
      </c>
    </row>
    <row r="1372" spans="1:27" x14ac:dyDescent="0.2">
      <c r="A1372">
        <v>10122</v>
      </c>
      <c r="B1372">
        <v>28</v>
      </c>
      <c r="C1372" s="5">
        <v>100</v>
      </c>
      <c r="D1372">
        <v>15</v>
      </c>
      <c r="E1372" s="1">
        <v>37838</v>
      </c>
      <c r="F1372" t="s">
        <v>28</v>
      </c>
      <c r="G1372">
        <v>2</v>
      </c>
      <c r="H1372">
        <v>5</v>
      </c>
      <c r="I1372">
        <v>2003</v>
      </c>
      <c r="J1372" t="s">
        <v>200</v>
      </c>
      <c r="K1372">
        <v>148</v>
      </c>
      <c r="L1372" t="s">
        <v>741</v>
      </c>
      <c r="M1372" t="s">
        <v>491</v>
      </c>
      <c r="N1372" t="s">
        <v>492</v>
      </c>
      <c r="O1372" t="s">
        <v>493</v>
      </c>
      <c r="Q1372" t="s">
        <v>494</v>
      </c>
      <c r="S1372">
        <v>13008</v>
      </c>
      <c r="T1372" t="s">
        <v>44</v>
      </c>
      <c r="U1372" t="s">
        <v>45</v>
      </c>
      <c r="V1372" t="s">
        <v>495</v>
      </c>
      <c r="W1372" t="s">
        <v>496</v>
      </c>
      <c r="X1372" t="s">
        <v>54</v>
      </c>
      <c r="Y1372" s="5">
        <f t="shared" si="42"/>
        <v>2800</v>
      </c>
      <c r="Z1372" s="3" t="str">
        <f t="shared" si="43"/>
        <v>May</v>
      </c>
      <c r="AA1372">
        <v>2003</v>
      </c>
    </row>
    <row r="1373" spans="1:27" x14ac:dyDescent="0.2">
      <c r="A1373">
        <v>10135</v>
      </c>
      <c r="B1373">
        <v>31</v>
      </c>
      <c r="C1373" s="5">
        <v>100</v>
      </c>
      <c r="D1373">
        <v>12</v>
      </c>
      <c r="E1373" s="1">
        <v>37659</v>
      </c>
      <c r="F1373" t="s">
        <v>28</v>
      </c>
      <c r="G1373">
        <v>3</v>
      </c>
      <c r="H1373">
        <v>7</v>
      </c>
      <c r="I1373">
        <v>2003</v>
      </c>
      <c r="J1373" t="s">
        <v>200</v>
      </c>
      <c r="K1373">
        <v>148</v>
      </c>
      <c r="L1373" t="s">
        <v>741</v>
      </c>
      <c r="M1373" t="s">
        <v>303</v>
      </c>
      <c r="N1373">
        <v>4155551450</v>
      </c>
      <c r="O1373" t="s">
        <v>304</v>
      </c>
      <c r="Q1373" t="s">
        <v>305</v>
      </c>
      <c r="R1373" t="s">
        <v>59</v>
      </c>
      <c r="S1373">
        <v>97562</v>
      </c>
      <c r="T1373" t="s">
        <v>35</v>
      </c>
      <c r="U1373" t="s">
        <v>36</v>
      </c>
      <c r="V1373" t="s">
        <v>306</v>
      </c>
      <c r="W1373" t="s">
        <v>307</v>
      </c>
      <c r="X1373" t="s">
        <v>54</v>
      </c>
      <c r="Y1373" s="5">
        <f t="shared" si="42"/>
        <v>3100</v>
      </c>
      <c r="Z1373" s="3" t="str">
        <f t="shared" si="43"/>
        <v>July</v>
      </c>
      <c r="AA1373">
        <v>2003</v>
      </c>
    </row>
    <row r="1374" spans="1:27" x14ac:dyDescent="0.2">
      <c r="A1374">
        <v>10146</v>
      </c>
      <c r="B1374">
        <v>29</v>
      </c>
      <c r="C1374" s="5">
        <v>100</v>
      </c>
      <c r="D1374">
        <v>1</v>
      </c>
      <c r="E1374" s="1">
        <v>37689</v>
      </c>
      <c r="F1374" t="s">
        <v>28</v>
      </c>
      <c r="G1374">
        <v>3</v>
      </c>
      <c r="H1374">
        <v>9</v>
      </c>
      <c r="I1374">
        <v>2003</v>
      </c>
      <c r="J1374" t="s">
        <v>200</v>
      </c>
      <c r="K1374">
        <v>148</v>
      </c>
      <c r="L1374" t="s">
        <v>741</v>
      </c>
      <c r="M1374" t="s">
        <v>665</v>
      </c>
      <c r="N1374">
        <v>2035554407</v>
      </c>
      <c r="O1374" t="s">
        <v>666</v>
      </c>
      <c r="Q1374" t="s">
        <v>592</v>
      </c>
      <c r="R1374" t="s">
        <v>122</v>
      </c>
      <c r="S1374">
        <v>97561</v>
      </c>
      <c r="T1374" t="s">
        <v>35</v>
      </c>
      <c r="U1374" t="s">
        <v>36</v>
      </c>
      <c r="V1374" t="s">
        <v>667</v>
      </c>
      <c r="W1374" t="s">
        <v>668</v>
      </c>
      <c r="X1374" t="s">
        <v>54</v>
      </c>
      <c r="Y1374" s="5">
        <f t="shared" si="42"/>
        <v>2900</v>
      </c>
      <c r="Z1374" s="3" t="str">
        <f t="shared" si="43"/>
        <v>September</v>
      </c>
      <c r="AA1374">
        <v>2003</v>
      </c>
    </row>
    <row r="1375" spans="1:27" x14ac:dyDescent="0.2">
      <c r="A1375">
        <v>10159</v>
      </c>
      <c r="B1375">
        <v>32</v>
      </c>
      <c r="C1375" s="5">
        <v>100</v>
      </c>
      <c r="D1375">
        <v>7</v>
      </c>
      <c r="E1375" s="1">
        <v>37904</v>
      </c>
      <c r="F1375" t="s">
        <v>28</v>
      </c>
      <c r="G1375">
        <v>4</v>
      </c>
      <c r="H1375">
        <v>10</v>
      </c>
      <c r="I1375">
        <v>2003</v>
      </c>
      <c r="J1375" t="s">
        <v>200</v>
      </c>
      <c r="K1375">
        <v>148</v>
      </c>
      <c r="L1375" t="s">
        <v>741</v>
      </c>
      <c r="M1375" t="s">
        <v>62</v>
      </c>
      <c r="N1375">
        <v>6505551386</v>
      </c>
      <c r="O1375" t="s">
        <v>63</v>
      </c>
      <c r="Q1375" t="s">
        <v>64</v>
      </c>
      <c r="R1375" t="s">
        <v>59</v>
      </c>
      <c r="T1375" t="s">
        <v>35</v>
      </c>
      <c r="U1375" t="s">
        <v>36</v>
      </c>
      <c r="V1375" t="s">
        <v>65</v>
      </c>
      <c r="W1375" t="s">
        <v>61</v>
      </c>
      <c r="X1375" t="s">
        <v>54</v>
      </c>
      <c r="Y1375" s="5">
        <f t="shared" si="42"/>
        <v>3200</v>
      </c>
      <c r="Z1375" s="3" t="str">
        <f t="shared" si="43"/>
        <v>October</v>
      </c>
      <c r="AA1375">
        <v>2003</v>
      </c>
    </row>
    <row r="1376" spans="1:27" x14ac:dyDescent="0.2">
      <c r="A1376">
        <v>10169</v>
      </c>
      <c r="B1376">
        <v>33</v>
      </c>
      <c r="C1376" s="5">
        <v>100</v>
      </c>
      <c r="D1376">
        <v>7</v>
      </c>
      <c r="E1376" s="1">
        <v>37722</v>
      </c>
      <c r="F1376" t="s">
        <v>28</v>
      </c>
      <c r="G1376">
        <v>4</v>
      </c>
      <c r="H1376">
        <v>11</v>
      </c>
      <c r="I1376">
        <v>2003</v>
      </c>
      <c r="J1376" t="s">
        <v>200</v>
      </c>
      <c r="K1376">
        <v>148</v>
      </c>
      <c r="L1376" t="s">
        <v>741</v>
      </c>
      <c r="M1376" t="s">
        <v>320</v>
      </c>
      <c r="N1376" t="s">
        <v>321</v>
      </c>
      <c r="O1376" t="s">
        <v>322</v>
      </c>
      <c r="P1376" t="s">
        <v>323</v>
      </c>
      <c r="Q1376" t="s">
        <v>324</v>
      </c>
      <c r="R1376" t="s">
        <v>174</v>
      </c>
      <c r="S1376">
        <v>2060</v>
      </c>
      <c r="T1376" t="s">
        <v>103</v>
      </c>
      <c r="U1376" t="s">
        <v>104</v>
      </c>
      <c r="V1376" t="s">
        <v>325</v>
      </c>
      <c r="W1376" t="s">
        <v>326</v>
      </c>
      <c r="X1376" t="s">
        <v>54</v>
      </c>
      <c r="Y1376" s="5">
        <f t="shared" si="42"/>
        <v>3300</v>
      </c>
      <c r="Z1376" s="3" t="str">
        <f t="shared" si="43"/>
        <v>November</v>
      </c>
      <c r="AA1376">
        <v>2003</v>
      </c>
    </row>
    <row r="1377" spans="1:27" x14ac:dyDescent="0.2">
      <c r="A1377">
        <v>10180</v>
      </c>
      <c r="B1377">
        <v>44</v>
      </c>
      <c r="C1377" s="5">
        <v>100</v>
      </c>
      <c r="D1377">
        <v>2</v>
      </c>
      <c r="E1377" s="1">
        <v>37936</v>
      </c>
      <c r="F1377" t="s">
        <v>28</v>
      </c>
      <c r="G1377">
        <v>4</v>
      </c>
      <c r="H1377">
        <v>11</v>
      </c>
      <c r="I1377">
        <v>2003</v>
      </c>
      <c r="J1377" t="s">
        <v>200</v>
      </c>
      <c r="K1377">
        <v>148</v>
      </c>
      <c r="L1377" t="s">
        <v>741</v>
      </c>
      <c r="M1377" t="s">
        <v>72</v>
      </c>
      <c r="N1377" t="s">
        <v>73</v>
      </c>
      <c r="O1377" t="s">
        <v>74</v>
      </c>
      <c r="Q1377" t="s">
        <v>75</v>
      </c>
      <c r="S1377">
        <v>59000</v>
      </c>
      <c r="T1377" t="s">
        <v>44</v>
      </c>
      <c r="U1377" t="s">
        <v>45</v>
      </c>
      <c r="V1377" t="s">
        <v>76</v>
      </c>
      <c r="W1377" t="s">
        <v>77</v>
      </c>
      <c r="X1377" t="s">
        <v>54</v>
      </c>
      <c r="Y1377" s="5">
        <f t="shared" si="42"/>
        <v>4400</v>
      </c>
      <c r="Z1377" s="3" t="str">
        <f t="shared" si="43"/>
        <v>November</v>
      </c>
      <c r="AA1377">
        <v>2003</v>
      </c>
    </row>
    <row r="1378" spans="1:27" x14ac:dyDescent="0.2">
      <c r="A1378">
        <v>10191</v>
      </c>
      <c r="B1378">
        <v>32</v>
      </c>
      <c r="C1378" s="5">
        <v>100</v>
      </c>
      <c r="D1378">
        <v>8</v>
      </c>
      <c r="E1378" t="s">
        <v>497</v>
      </c>
      <c r="F1378" t="s">
        <v>28</v>
      </c>
      <c r="G1378">
        <v>4</v>
      </c>
      <c r="H1378">
        <v>11</v>
      </c>
      <c r="I1378">
        <v>2003</v>
      </c>
      <c r="J1378" t="s">
        <v>200</v>
      </c>
      <c r="K1378">
        <v>148</v>
      </c>
      <c r="L1378" t="s">
        <v>741</v>
      </c>
      <c r="M1378" t="s">
        <v>498</v>
      </c>
      <c r="N1378" t="s">
        <v>499</v>
      </c>
      <c r="O1378" t="s">
        <v>500</v>
      </c>
      <c r="Q1378" t="s">
        <v>501</v>
      </c>
      <c r="S1378">
        <v>50739</v>
      </c>
      <c r="T1378" t="s">
        <v>502</v>
      </c>
      <c r="U1378" t="s">
        <v>45</v>
      </c>
      <c r="V1378" t="s">
        <v>503</v>
      </c>
      <c r="W1378" t="s">
        <v>504</v>
      </c>
      <c r="X1378" t="s">
        <v>54</v>
      </c>
      <c r="Y1378" s="5">
        <f t="shared" si="42"/>
        <v>3200</v>
      </c>
      <c r="Z1378" s="3" t="str">
        <f t="shared" si="43"/>
        <v>November</v>
      </c>
      <c r="AA1378">
        <v>2003</v>
      </c>
    </row>
    <row r="1379" spans="1:27" x14ac:dyDescent="0.2">
      <c r="A1379">
        <v>10211</v>
      </c>
      <c r="B1379">
        <v>41</v>
      </c>
      <c r="C1379" s="5">
        <v>100</v>
      </c>
      <c r="D1379">
        <v>7</v>
      </c>
      <c r="E1379" t="s">
        <v>90</v>
      </c>
      <c r="F1379" t="s">
        <v>28</v>
      </c>
      <c r="G1379">
        <v>1</v>
      </c>
      <c r="H1379">
        <v>1</v>
      </c>
      <c r="I1379">
        <v>2004</v>
      </c>
      <c r="J1379" t="s">
        <v>200</v>
      </c>
      <c r="K1379">
        <v>148</v>
      </c>
      <c r="L1379" t="s">
        <v>741</v>
      </c>
      <c r="M1379" t="s">
        <v>91</v>
      </c>
      <c r="N1379" t="s">
        <v>92</v>
      </c>
      <c r="O1379" t="s">
        <v>93</v>
      </c>
      <c r="Q1379" t="s">
        <v>51</v>
      </c>
      <c r="S1379">
        <v>75016</v>
      </c>
      <c r="T1379" t="s">
        <v>44</v>
      </c>
      <c r="U1379" t="s">
        <v>45</v>
      </c>
      <c r="V1379" t="s">
        <v>94</v>
      </c>
      <c r="W1379" t="s">
        <v>95</v>
      </c>
      <c r="X1379" t="s">
        <v>54</v>
      </c>
      <c r="Y1379" s="5">
        <f t="shared" si="42"/>
        <v>4100</v>
      </c>
      <c r="Z1379" s="3" t="str">
        <f t="shared" si="43"/>
        <v>January</v>
      </c>
      <c r="AA1379">
        <v>2004</v>
      </c>
    </row>
    <row r="1380" spans="1:27" x14ac:dyDescent="0.2">
      <c r="A1380">
        <v>10225</v>
      </c>
      <c r="B1380">
        <v>35</v>
      </c>
      <c r="C1380" s="5">
        <v>100</v>
      </c>
      <c r="D1380">
        <v>14</v>
      </c>
      <c r="E1380" t="s">
        <v>505</v>
      </c>
      <c r="F1380" t="s">
        <v>28</v>
      </c>
      <c r="G1380">
        <v>1</v>
      </c>
      <c r="H1380">
        <v>2</v>
      </c>
      <c r="I1380">
        <v>2004</v>
      </c>
      <c r="J1380" t="s">
        <v>200</v>
      </c>
      <c r="K1380">
        <v>148</v>
      </c>
      <c r="L1380" t="s">
        <v>741</v>
      </c>
      <c r="M1380" t="s">
        <v>506</v>
      </c>
      <c r="N1380" t="s">
        <v>507</v>
      </c>
      <c r="O1380" t="s">
        <v>508</v>
      </c>
      <c r="Q1380" t="s">
        <v>509</v>
      </c>
      <c r="S1380">
        <v>1203</v>
      </c>
      <c r="T1380" t="s">
        <v>510</v>
      </c>
      <c r="U1380" t="s">
        <v>45</v>
      </c>
      <c r="V1380" t="s">
        <v>511</v>
      </c>
      <c r="W1380" t="s">
        <v>111</v>
      </c>
      <c r="X1380" t="s">
        <v>54</v>
      </c>
      <c r="Y1380" s="5">
        <f t="shared" si="42"/>
        <v>3500</v>
      </c>
      <c r="Z1380" s="3" t="str">
        <f t="shared" si="43"/>
        <v>February</v>
      </c>
      <c r="AA1380">
        <v>2004</v>
      </c>
    </row>
    <row r="1381" spans="1:27" x14ac:dyDescent="0.2">
      <c r="A1381">
        <v>10238</v>
      </c>
      <c r="B1381">
        <v>44</v>
      </c>
      <c r="C1381" s="5">
        <v>100</v>
      </c>
      <c r="D1381">
        <v>8</v>
      </c>
      <c r="E1381" s="1">
        <v>38234</v>
      </c>
      <c r="F1381" t="s">
        <v>28</v>
      </c>
      <c r="G1381">
        <v>2</v>
      </c>
      <c r="H1381">
        <v>4</v>
      </c>
      <c r="I1381">
        <v>2004</v>
      </c>
      <c r="J1381" t="s">
        <v>200</v>
      </c>
      <c r="K1381">
        <v>148</v>
      </c>
      <c r="L1381" t="s">
        <v>741</v>
      </c>
      <c r="M1381" t="s">
        <v>361</v>
      </c>
      <c r="N1381" t="s">
        <v>362</v>
      </c>
      <c r="O1381" t="s">
        <v>363</v>
      </c>
      <c r="Q1381" t="s">
        <v>364</v>
      </c>
      <c r="S1381">
        <v>1734</v>
      </c>
      <c r="T1381" t="s">
        <v>365</v>
      </c>
      <c r="U1381" t="s">
        <v>45</v>
      </c>
      <c r="V1381" t="s">
        <v>366</v>
      </c>
      <c r="W1381" t="s">
        <v>367</v>
      </c>
      <c r="X1381" t="s">
        <v>54</v>
      </c>
      <c r="Y1381" s="5">
        <f t="shared" si="42"/>
        <v>4400</v>
      </c>
      <c r="Z1381" s="3" t="str">
        <f t="shared" si="43"/>
        <v>April</v>
      </c>
      <c r="AA1381">
        <v>2004</v>
      </c>
    </row>
    <row r="1382" spans="1:27" x14ac:dyDescent="0.2">
      <c r="A1382">
        <v>10252</v>
      </c>
      <c r="B1382">
        <v>26</v>
      </c>
      <c r="C1382" s="5">
        <v>100</v>
      </c>
      <c r="D1382">
        <v>4</v>
      </c>
      <c r="E1382" t="s">
        <v>724</v>
      </c>
      <c r="F1382" t="s">
        <v>28</v>
      </c>
      <c r="G1382">
        <v>2</v>
      </c>
      <c r="H1382">
        <v>5</v>
      </c>
      <c r="I1382">
        <v>2004</v>
      </c>
      <c r="J1382" t="s">
        <v>200</v>
      </c>
      <c r="K1382">
        <v>148</v>
      </c>
      <c r="L1382" t="s">
        <v>741</v>
      </c>
      <c r="M1382" t="s">
        <v>91</v>
      </c>
      <c r="N1382" t="s">
        <v>92</v>
      </c>
      <c r="O1382" t="s">
        <v>93</v>
      </c>
      <c r="Q1382" t="s">
        <v>51</v>
      </c>
      <c r="S1382">
        <v>75016</v>
      </c>
      <c r="T1382" t="s">
        <v>44</v>
      </c>
      <c r="U1382" t="s">
        <v>45</v>
      </c>
      <c r="V1382" t="s">
        <v>94</v>
      </c>
      <c r="W1382" t="s">
        <v>95</v>
      </c>
      <c r="X1382" t="s">
        <v>54</v>
      </c>
      <c r="Y1382" s="5">
        <f t="shared" si="42"/>
        <v>2600</v>
      </c>
      <c r="Z1382" s="3" t="str">
        <f t="shared" si="43"/>
        <v>May</v>
      </c>
      <c r="AA1382">
        <v>2004</v>
      </c>
    </row>
    <row r="1383" spans="1:27" x14ac:dyDescent="0.2">
      <c r="A1383">
        <v>10264</v>
      </c>
      <c r="B1383">
        <v>20</v>
      </c>
      <c r="C1383" s="5">
        <v>100</v>
      </c>
      <c r="D1383">
        <v>2</v>
      </c>
      <c r="E1383" t="s">
        <v>730</v>
      </c>
      <c r="F1383" t="s">
        <v>28</v>
      </c>
      <c r="G1383">
        <v>2</v>
      </c>
      <c r="H1383">
        <v>6</v>
      </c>
      <c r="I1383">
        <v>2004</v>
      </c>
      <c r="J1383" t="s">
        <v>200</v>
      </c>
      <c r="K1383">
        <v>148</v>
      </c>
      <c r="L1383" t="s">
        <v>741</v>
      </c>
      <c r="M1383" t="s">
        <v>426</v>
      </c>
      <c r="N1383">
        <v>6175559555</v>
      </c>
      <c r="O1383" t="s">
        <v>427</v>
      </c>
      <c r="Q1383" t="s">
        <v>428</v>
      </c>
      <c r="R1383" t="s">
        <v>135</v>
      </c>
      <c r="S1383">
        <v>51003</v>
      </c>
      <c r="T1383" t="s">
        <v>35</v>
      </c>
      <c r="U1383" t="s">
        <v>36</v>
      </c>
      <c r="V1383" t="s">
        <v>429</v>
      </c>
      <c r="W1383" t="s">
        <v>71</v>
      </c>
      <c r="X1383" t="s">
        <v>39</v>
      </c>
      <c r="Y1383" s="5">
        <f t="shared" si="42"/>
        <v>2000</v>
      </c>
      <c r="Z1383" s="3" t="str">
        <f t="shared" si="43"/>
        <v>June</v>
      </c>
      <c r="AA1383">
        <v>2004</v>
      </c>
    </row>
    <row r="1384" spans="1:27" x14ac:dyDescent="0.2">
      <c r="A1384">
        <v>10276</v>
      </c>
      <c r="B1384">
        <v>48</v>
      </c>
      <c r="C1384" s="5">
        <v>100</v>
      </c>
      <c r="D1384">
        <v>8</v>
      </c>
      <c r="E1384" s="1">
        <v>38025</v>
      </c>
      <c r="F1384" t="s">
        <v>28</v>
      </c>
      <c r="G1384">
        <v>3</v>
      </c>
      <c r="H1384">
        <v>8</v>
      </c>
      <c r="I1384">
        <v>2004</v>
      </c>
      <c r="J1384" t="s">
        <v>200</v>
      </c>
      <c r="K1384">
        <v>148</v>
      </c>
      <c r="L1384" t="s">
        <v>741</v>
      </c>
      <c r="M1384" t="s">
        <v>518</v>
      </c>
      <c r="N1384">
        <v>6175557555</v>
      </c>
      <c r="O1384" t="s">
        <v>519</v>
      </c>
      <c r="Q1384" t="s">
        <v>317</v>
      </c>
      <c r="R1384" t="s">
        <v>135</v>
      </c>
      <c r="S1384">
        <v>58339</v>
      </c>
      <c r="T1384" t="s">
        <v>35</v>
      </c>
      <c r="U1384" t="s">
        <v>36</v>
      </c>
      <c r="V1384" t="s">
        <v>520</v>
      </c>
      <c r="W1384" t="s">
        <v>521</v>
      </c>
      <c r="X1384" t="s">
        <v>54</v>
      </c>
      <c r="Y1384" s="5">
        <f t="shared" si="42"/>
        <v>4800</v>
      </c>
      <c r="Z1384" s="3" t="str">
        <f t="shared" si="43"/>
        <v>August</v>
      </c>
      <c r="AA1384">
        <v>2004</v>
      </c>
    </row>
    <row r="1385" spans="1:27" x14ac:dyDescent="0.2">
      <c r="A1385">
        <v>10287</v>
      </c>
      <c r="B1385">
        <v>34</v>
      </c>
      <c r="C1385" s="5">
        <v>100</v>
      </c>
      <c r="D1385">
        <v>17</v>
      </c>
      <c r="E1385" t="s">
        <v>522</v>
      </c>
      <c r="F1385" t="s">
        <v>28</v>
      </c>
      <c r="G1385">
        <v>3</v>
      </c>
      <c r="H1385">
        <v>8</v>
      </c>
      <c r="I1385">
        <v>2004</v>
      </c>
      <c r="J1385" t="s">
        <v>200</v>
      </c>
      <c r="K1385">
        <v>148</v>
      </c>
      <c r="L1385" t="s">
        <v>741</v>
      </c>
      <c r="M1385" t="s">
        <v>506</v>
      </c>
      <c r="N1385" t="s">
        <v>507</v>
      </c>
      <c r="O1385" t="s">
        <v>508</v>
      </c>
      <c r="Q1385" t="s">
        <v>509</v>
      </c>
      <c r="S1385">
        <v>1203</v>
      </c>
      <c r="T1385" t="s">
        <v>510</v>
      </c>
      <c r="U1385" t="s">
        <v>45</v>
      </c>
      <c r="V1385" t="s">
        <v>511</v>
      </c>
      <c r="W1385" t="s">
        <v>111</v>
      </c>
      <c r="X1385" t="s">
        <v>54</v>
      </c>
      <c r="Y1385" s="5">
        <f t="shared" si="42"/>
        <v>3400</v>
      </c>
      <c r="Z1385" s="3" t="str">
        <f t="shared" si="43"/>
        <v>August</v>
      </c>
      <c r="AA1385">
        <v>2004</v>
      </c>
    </row>
    <row r="1386" spans="1:27" x14ac:dyDescent="0.2">
      <c r="A1386">
        <v>10299</v>
      </c>
      <c r="B1386">
        <v>49</v>
      </c>
      <c r="C1386" s="5">
        <v>100</v>
      </c>
      <c r="D1386">
        <v>2</v>
      </c>
      <c r="E1386" t="s">
        <v>138</v>
      </c>
      <c r="F1386" t="s">
        <v>28</v>
      </c>
      <c r="G1386">
        <v>3</v>
      </c>
      <c r="H1386">
        <v>9</v>
      </c>
      <c r="I1386">
        <v>2004</v>
      </c>
      <c r="J1386" t="s">
        <v>200</v>
      </c>
      <c r="K1386">
        <v>148</v>
      </c>
      <c r="L1386" t="s">
        <v>741</v>
      </c>
      <c r="M1386" t="s">
        <v>139</v>
      </c>
      <c r="N1386" t="s">
        <v>140</v>
      </c>
      <c r="O1386" t="s">
        <v>141</v>
      </c>
      <c r="Q1386" t="s">
        <v>142</v>
      </c>
      <c r="S1386">
        <v>21240</v>
      </c>
      <c r="T1386" t="s">
        <v>143</v>
      </c>
      <c r="U1386" t="s">
        <v>45</v>
      </c>
      <c r="V1386" t="s">
        <v>144</v>
      </c>
      <c r="W1386" t="s">
        <v>145</v>
      </c>
      <c r="X1386" t="s">
        <v>167</v>
      </c>
      <c r="Y1386" s="5">
        <f t="shared" si="42"/>
        <v>4900</v>
      </c>
      <c r="Z1386" s="3" t="str">
        <f t="shared" si="43"/>
        <v>September</v>
      </c>
      <c r="AA1386">
        <v>2004</v>
      </c>
    </row>
    <row r="1387" spans="1:27" x14ac:dyDescent="0.2">
      <c r="A1387">
        <v>10310</v>
      </c>
      <c r="B1387">
        <v>40</v>
      </c>
      <c r="C1387" s="5">
        <v>100</v>
      </c>
      <c r="D1387">
        <v>15</v>
      </c>
      <c r="E1387" t="s">
        <v>528</v>
      </c>
      <c r="F1387" t="s">
        <v>28</v>
      </c>
      <c r="G1387">
        <v>4</v>
      </c>
      <c r="H1387">
        <v>10</v>
      </c>
      <c r="I1387">
        <v>2004</v>
      </c>
      <c r="J1387" t="s">
        <v>200</v>
      </c>
      <c r="K1387">
        <v>148</v>
      </c>
      <c r="L1387" t="s">
        <v>741</v>
      </c>
      <c r="M1387" t="s">
        <v>498</v>
      </c>
      <c r="N1387" t="s">
        <v>499</v>
      </c>
      <c r="O1387" t="s">
        <v>500</v>
      </c>
      <c r="Q1387" t="s">
        <v>501</v>
      </c>
      <c r="S1387">
        <v>50739</v>
      </c>
      <c r="T1387" t="s">
        <v>502</v>
      </c>
      <c r="U1387" t="s">
        <v>45</v>
      </c>
      <c r="V1387" t="s">
        <v>503</v>
      </c>
      <c r="W1387" t="s">
        <v>504</v>
      </c>
      <c r="X1387" t="s">
        <v>54</v>
      </c>
      <c r="Y1387" s="5">
        <f t="shared" si="42"/>
        <v>4000</v>
      </c>
      <c r="Z1387" s="3" t="str">
        <f t="shared" si="43"/>
        <v>October</v>
      </c>
      <c r="AA1387">
        <v>2004</v>
      </c>
    </row>
    <row r="1388" spans="1:27" x14ac:dyDescent="0.2">
      <c r="A1388">
        <v>10319</v>
      </c>
      <c r="B1388">
        <v>45</v>
      </c>
      <c r="C1388" s="5">
        <v>100</v>
      </c>
      <c r="D1388">
        <v>3</v>
      </c>
      <c r="E1388" s="1">
        <v>38057</v>
      </c>
      <c r="F1388" t="s">
        <v>28</v>
      </c>
      <c r="G1388">
        <v>4</v>
      </c>
      <c r="H1388">
        <v>11</v>
      </c>
      <c r="I1388">
        <v>2004</v>
      </c>
      <c r="J1388" t="s">
        <v>200</v>
      </c>
      <c r="K1388">
        <v>148</v>
      </c>
      <c r="L1388" t="s">
        <v>741</v>
      </c>
      <c r="M1388" t="s">
        <v>579</v>
      </c>
      <c r="N1388">
        <v>2125551957</v>
      </c>
      <c r="O1388" t="s">
        <v>580</v>
      </c>
      <c r="P1388" t="s">
        <v>581</v>
      </c>
      <c r="Q1388" t="s">
        <v>33</v>
      </c>
      <c r="R1388" t="s">
        <v>34</v>
      </c>
      <c r="S1388">
        <v>10022</v>
      </c>
      <c r="T1388" t="s">
        <v>35</v>
      </c>
      <c r="U1388" t="s">
        <v>36</v>
      </c>
      <c r="V1388" t="s">
        <v>582</v>
      </c>
      <c r="W1388" t="s">
        <v>583</v>
      </c>
      <c r="X1388" t="s">
        <v>167</v>
      </c>
      <c r="Y1388" s="5">
        <f t="shared" si="42"/>
        <v>4500</v>
      </c>
      <c r="Z1388" s="3" t="str">
        <f t="shared" si="43"/>
        <v>November</v>
      </c>
      <c r="AA1388">
        <v>2004</v>
      </c>
    </row>
    <row r="1389" spans="1:27" x14ac:dyDescent="0.2">
      <c r="A1389">
        <v>10330</v>
      </c>
      <c r="B1389">
        <v>50</v>
      </c>
      <c r="C1389" s="5">
        <v>100</v>
      </c>
      <c r="D1389">
        <v>4</v>
      </c>
      <c r="E1389" t="s">
        <v>727</v>
      </c>
      <c r="F1389" t="s">
        <v>28</v>
      </c>
      <c r="G1389">
        <v>4</v>
      </c>
      <c r="H1389">
        <v>11</v>
      </c>
      <c r="I1389">
        <v>2004</v>
      </c>
      <c r="J1389" t="s">
        <v>200</v>
      </c>
      <c r="K1389">
        <v>148</v>
      </c>
      <c r="L1389" t="s">
        <v>741</v>
      </c>
      <c r="M1389" t="s">
        <v>483</v>
      </c>
      <c r="N1389" t="s">
        <v>484</v>
      </c>
      <c r="O1389" t="s">
        <v>485</v>
      </c>
      <c r="Q1389" t="s">
        <v>486</v>
      </c>
      <c r="S1389" t="s">
        <v>487</v>
      </c>
      <c r="T1389" t="s">
        <v>488</v>
      </c>
      <c r="U1389" t="s">
        <v>223</v>
      </c>
      <c r="V1389" t="s">
        <v>489</v>
      </c>
      <c r="W1389" t="s">
        <v>490</v>
      </c>
      <c r="X1389" t="s">
        <v>54</v>
      </c>
      <c r="Y1389" s="5">
        <f t="shared" si="42"/>
        <v>5000</v>
      </c>
      <c r="Z1389" s="3" t="str">
        <f t="shared" si="43"/>
        <v>November</v>
      </c>
      <c r="AA1389">
        <v>2004</v>
      </c>
    </row>
    <row r="1390" spans="1:27" x14ac:dyDescent="0.2">
      <c r="A1390">
        <v>10342</v>
      </c>
      <c r="B1390">
        <v>38</v>
      </c>
      <c r="C1390" s="5">
        <v>100</v>
      </c>
      <c r="D1390">
        <v>11</v>
      </c>
      <c r="E1390" t="s">
        <v>159</v>
      </c>
      <c r="F1390" t="s">
        <v>28</v>
      </c>
      <c r="G1390">
        <v>4</v>
      </c>
      <c r="H1390">
        <v>11</v>
      </c>
      <c r="I1390">
        <v>2004</v>
      </c>
      <c r="J1390" t="s">
        <v>200</v>
      </c>
      <c r="K1390">
        <v>148</v>
      </c>
      <c r="L1390" t="s">
        <v>741</v>
      </c>
      <c r="M1390" t="s">
        <v>97</v>
      </c>
      <c r="N1390" t="s">
        <v>98</v>
      </c>
      <c r="O1390" t="s">
        <v>99</v>
      </c>
      <c r="P1390" t="s">
        <v>100</v>
      </c>
      <c r="Q1390" t="s">
        <v>101</v>
      </c>
      <c r="R1390" t="s">
        <v>102</v>
      </c>
      <c r="S1390">
        <v>3004</v>
      </c>
      <c r="T1390" t="s">
        <v>103</v>
      </c>
      <c r="U1390" t="s">
        <v>104</v>
      </c>
      <c r="V1390" t="s">
        <v>105</v>
      </c>
      <c r="W1390" t="s">
        <v>106</v>
      </c>
      <c r="X1390" t="s">
        <v>54</v>
      </c>
      <c r="Y1390" s="5">
        <f t="shared" si="42"/>
        <v>3800</v>
      </c>
      <c r="Z1390" s="3" t="str">
        <f t="shared" si="43"/>
        <v>November</v>
      </c>
      <c r="AA1390">
        <v>2004</v>
      </c>
    </row>
    <row r="1391" spans="1:27" x14ac:dyDescent="0.2">
      <c r="A1391">
        <v>10355</v>
      </c>
      <c r="B1391">
        <v>25</v>
      </c>
      <c r="C1391" s="5">
        <v>100</v>
      </c>
      <c r="D1391">
        <v>2</v>
      </c>
      <c r="E1391" s="1">
        <v>38180</v>
      </c>
      <c r="F1391" t="s">
        <v>28</v>
      </c>
      <c r="G1391">
        <v>4</v>
      </c>
      <c r="H1391">
        <v>12</v>
      </c>
      <c r="I1391">
        <v>2004</v>
      </c>
      <c r="J1391" t="s">
        <v>200</v>
      </c>
      <c r="K1391">
        <v>148</v>
      </c>
      <c r="L1391" t="s">
        <v>741</v>
      </c>
      <c r="M1391" t="s">
        <v>192</v>
      </c>
      <c r="N1391" t="s">
        <v>193</v>
      </c>
      <c r="O1391" t="s">
        <v>194</v>
      </c>
      <c r="Q1391" t="s">
        <v>195</v>
      </c>
      <c r="S1391">
        <v>28034</v>
      </c>
      <c r="T1391" t="s">
        <v>196</v>
      </c>
      <c r="U1391" t="s">
        <v>45</v>
      </c>
      <c r="V1391" t="s">
        <v>197</v>
      </c>
      <c r="W1391" t="s">
        <v>198</v>
      </c>
      <c r="X1391" t="s">
        <v>54</v>
      </c>
      <c r="Y1391" s="5">
        <f t="shared" si="42"/>
        <v>2500</v>
      </c>
      <c r="Z1391" s="3" t="str">
        <f t="shared" si="43"/>
        <v>December</v>
      </c>
      <c r="AA1391">
        <v>2004</v>
      </c>
    </row>
    <row r="1392" spans="1:27" x14ac:dyDescent="0.2">
      <c r="A1392">
        <v>10363</v>
      </c>
      <c r="B1392">
        <v>28</v>
      </c>
      <c r="C1392" s="5">
        <v>58.18</v>
      </c>
      <c r="D1392">
        <v>13</v>
      </c>
      <c r="E1392" s="1">
        <v>38504</v>
      </c>
      <c r="F1392" t="s">
        <v>28</v>
      </c>
      <c r="G1392">
        <v>1</v>
      </c>
      <c r="H1392">
        <v>1</v>
      </c>
      <c r="I1392">
        <v>2005</v>
      </c>
      <c r="J1392" t="s">
        <v>200</v>
      </c>
      <c r="K1392">
        <v>148</v>
      </c>
      <c r="L1392" t="s">
        <v>741</v>
      </c>
      <c r="M1392" t="s">
        <v>529</v>
      </c>
      <c r="N1392" t="s">
        <v>530</v>
      </c>
      <c r="O1392" t="s">
        <v>531</v>
      </c>
      <c r="Q1392" t="s">
        <v>532</v>
      </c>
      <c r="S1392" t="s">
        <v>533</v>
      </c>
      <c r="T1392" t="s">
        <v>143</v>
      </c>
      <c r="U1392" t="s">
        <v>45</v>
      </c>
      <c r="V1392" t="s">
        <v>534</v>
      </c>
      <c r="W1392" t="s">
        <v>535</v>
      </c>
      <c r="X1392" t="s">
        <v>39</v>
      </c>
      <c r="Y1392" s="5">
        <f t="shared" si="42"/>
        <v>1629.04</v>
      </c>
      <c r="Z1392" s="3" t="str">
        <f t="shared" si="43"/>
        <v>January</v>
      </c>
      <c r="AA1392">
        <v>2005</v>
      </c>
    </row>
    <row r="1393" spans="1:27" x14ac:dyDescent="0.2">
      <c r="A1393">
        <v>10378</v>
      </c>
      <c r="B1393">
        <v>49</v>
      </c>
      <c r="C1393" s="5">
        <v>67.14</v>
      </c>
      <c r="D1393">
        <v>8</v>
      </c>
      <c r="E1393" s="1">
        <v>38627</v>
      </c>
      <c r="F1393" t="s">
        <v>28</v>
      </c>
      <c r="G1393">
        <v>1</v>
      </c>
      <c r="H1393">
        <v>2</v>
      </c>
      <c r="I1393">
        <v>2005</v>
      </c>
      <c r="J1393" t="s">
        <v>200</v>
      </c>
      <c r="K1393">
        <v>148</v>
      </c>
      <c r="L1393" t="s">
        <v>741</v>
      </c>
      <c r="M1393" t="s">
        <v>192</v>
      </c>
      <c r="N1393" t="s">
        <v>193</v>
      </c>
      <c r="O1393" t="s">
        <v>194</v>
      </c>
      <c r="Q1393" t="s">
        <v>195</v>
      </c>
      <c r="S1393">
        <v>28034</v>
      </c>
      <c r="T1393" t="s">
        <v>196</v>
      </c>
      <c r="U1393" t="s">
        <v>45</v>
      </c>
      <c r="V1393" t="s">
        <v>197</v>
      </c>
      <c r="W1393" t="s">
        <v>198</v>
      </c>
      <c r="X1393" t="s">
        <v>54</v>
      </c>
      <c r="Y1393" s="5">
        <f t="shared" si="42"/>
        <v>3289.86</v>
      </c>
      <c r="Z1393" s="3" t="str">
        <f t="shared" si="43"/>
        <v>February</v>
      </c>
      <c r="AA1393">
        <v>2005</v>
      </c>
    </row>
    <row r="1394" spans="1:27" x14ac:dyDescent="0.2">
      <c r="A1394">
        <v>10390</v>
      </c>
      <c r="B1394">
        <v>49</v>
      </c>
      <c r="C1394" s="5">
        <v>100</v>
      </c>
      <c r="D1394">
        <v>3</v>
      </c>
      <c r="E1394" s="1">
        <v>38445</v>
      </c>
      <c r="F1394" t="s">
        <v>28</v>
      </c>
      <c r="G1394">
        <v>1</v>
      </c>
      <c r="H1394">
        <v>3</v>
      </c>
      <c r="I1394">
        <v>2005</v>
      </c>
      <c r="J1394" t="s">
        <v>200</v>
      </c>
      <c r="K1394">
        <v>148</v>
      </c>
      <c r="L1394" t="s">
        <v>741</v>
      </c>
      <c r="M1394" t="s">
        <v>303</v>
      </c>
      <c r="N1394">
        <v>4155551450</v>
      </c>
      <c r="O1394" t="s">
        <v>304</v>
      </c>
      <c r="Q1394" t="s">
        <v>305</v>
      </c>
      <c r="R1394" t="s">
        <v>59</v>
      </c>
      <c r="S1394">
        <v>97562</v>
      </c>
      <c r="T1394" t="s">
        <v>35</v>
      </c>
      <c r="U1394" t="s">
        <v>36</v>
      </c>
      <c r="V1394" t="s">
        <v>306</v>
      </c>
      <c r="W1394" t="s">
        <v>307</v>
      </c>
      <c r="X1394" t="s">
        <v>54</v>
      </c>
      <c r="Y1394" s="5">
        <f t="shared" si="42"/>
        <v>4900</v>
      </c>
      <c r="Z1394" s="3" t="str">
        <f t="shared" si="43"/>
        <v>March</v>
      </c>
      <c r="AA1394">
        <v>2005</v>
      </c>
    </row>
    <row r="1395" spans="1:27" x14ac:dyDescent="0.2">
      <c r="A1395">
        <v>10110</v>
      </c>
      <c r="B1395">
        <v>42</v>
      </c>
      <c r="C1395" s="5">
        <v>61.29</v>
      </c>
      <c r="D1395">
        <v>9</v>
      </c>
      <c r="E1395" t="s">
        <v>656</v>
      </c>
      <c r="F1395" t="s">
        <v>28</v>
      </c>
      <c r="G1395">
        <v>1</v>
      </c>
      <c r="H1395">
        <v>3</v>
      </c>
      <c r="I1395">
        <v>2003</v>
      </c>
      <c r="J1395" t="s">
        <v>200</v>
      </c>
      <c r="K1395">
        <v>71</v>
      </c>
      <c r="L1395" t="s">
        <v>742</v>
      </c>
      <c r="M1395" t="s">
        <v>560</v>
      </c>
      <c r="N1395" t="s">
        <v>561</v>
      </c>
      <c r="O1395" t="s">
        <v>562</v>
      </c>
      <c r="Q1395" t="s">
        <v>563</v>
      </c>
      <c r="S1395" t="s">
        <v>564</v>
      </c>
      <c r="T1395" t="s">
        <v>187</v>
      </c>
      <c r="U1395" t="s">
        <v>45</v>
      </c>
      <c r="V1395" t="s">
        <v>565</v>
      </c>
      <c r="W1395" t="s">
        <v>102</v>
      </c>
      <c r="X1395" t="s">
        <v>39</v>
      </c>
      <c r="Y1395" s="5">
        <f t="shared" si="42"/>
        <v>2574.1799999999998</v>
      </c>
      <c r="Z1395" s="3" t="str">
        <f t="shared" si="43"/>
        <v>March</v>
      </c>
      <c r="AA1395">
        <v>2003</v>
      </c>
    </row>
    <row r="1396" spans="1:27" x14ac:dyDescent="0.2">
      <c r="A1396">
        <v>10124</v>
      </c>
      <c r="B1396">
        <v>23</v>
      </c>
      <c r="C1396" s="5">
        <v>57.73</v>
      </c>
      <c r="D1396">
        <v>8</v>
      </c>
      <c r="E1396" t="s">
        <v>636</v>
      </c>
      <c r="F1396" t="s">
        <v>28</v>
      </c>
      <c r="G1396">
        <v>2</v>
      </c>
      <c r="H1396">
        <v>5</v>
      </c>
      <c r="I1396">
        <v>2003</v>
      </c>
      <c r="J1396" t="s">
        <v>200</v>
      </c>
      <c r="K1396">
        <v>71</v>
      </c>
      <c r="L1396" t="s">
        <v>742</v>
      </c>
      <c r="M1396" t="s">
        <v>620</v>
      </c>
      <c r="N1396">
        <v>7025551838</v>
      </c>
      <c r="O1396" t="s">
        <v>621</v>
      </c>
      <c r="Q1396" t="s">
        <v>622</v>
      </c>
      <c r="R1396" t="s">
        <v>623</v>
      </c>
      <c r="S1396">
        <v>83030</v>
      </c>
      <c r="T1396" t="s">
        <v>35</v>
      </c>
      <c r="U1396" t="s">
        <v>36</v>
      </c>
      <c r="V1396" t="s">
        <v>123</v>
      </c>
      <c r="W1396" t="s">
        <v>453</v>
      </c>
      <c r="X1396" t="s">
        <v>39</v>
      </c>
      <c r="Y1396" s="5">
        <f t="shared" si="42"/>
        <v>1327.79</v>
      </c>
      <c r="Z1396" s="3" t="str">
        <f t="shared" si="43"/>
        <v>May</v>
      </c>
      <c r="AA1396">
        <v>2003</v>
      </c>
    </row>
    <row r="1397" spans="1:27" x14ac:dyDescent="0.2">
      <c r="A1397">
        <v>10148</v>
      </c>
      <c r="B1397">
        <v>29</v>
      </c>
      <c r="C1397" s="5">
        <v>81.25</v>
      </c>
      <c r="D1397">
        <v>2</v>
      </c>
      <c r="E1397" s="1">
        <v>37934</v>
      </c>
      <c r="F1397" t="s">
        <v>28</v>
      </c>
      <c r="G1397">
        <v>3</v>
      </c>
      <c r="H1397">
        <v>9</v>
      </c>
      <c r="I1397">
        <v>2003</v>
      </c>
      <c r="J1397" t="s">
        <v>200</v>
      </c>
      <c r="K1397">
        <v>71</v>
      </c>
      <c r="L1397" t="s">
        <v>742</v>
      </c>
      <c r="M1397" t="s">
        <v>320</v>
      </c>
      <c r="N1397" t="s">
        <v>321</v>
      </c>
      <c r="O1397" t="s">
        <v>322</v>
      </c>
      <c r="P1397" t="s">
        <v>323</v>
      </c>
      <c r="Q1397" t="s">
        <v>324</v>
      </c>
      <c r="R1397" t="s">
        <v>174</v>
      </c>
      <c r="S1397">
        <v>2060</v>
      </c>
      <c r="T1397" t="s">
        <v>103</v>
      </c>
      <c r="U1397" t="s">
        <v>104</v>
      </c>
      <c r="V1397" t="s">
        <v>325</v>
      </c>
      <c r="W1397" t="s">
        <v>326</v>
      </c>
      <c r="X1397" t="s">
        <v>39</v>
      </c>
      <c r="Y1397" s="5">
        <f t="shared" si="42"/>
        <v>2356.25</v>
      </c>
      <c r="Z1397" s="3" t="str">
        <f t="shared" si="43"/>
        <v>September</v>
      </c>
      <c r="AA1397">
        <v>2003</v>
      </c>
    </row>
    <row r="1398" spans="1:27" x14ac:dyDescent="0.2">
      <c r="A1398">
        <v>10161</v>
      </c>
      <c r="B1398">
        <v>25</v>
      </c>
      <c r="C1398" s="5">
        <v>80.540000000000006</v>
      </c>
      <c r="D1398">
        <v>1</v>
      </c>
      <c r="E1398" t="s">
        <v>618</v>
      </c>
      <c r="F1398" t="s">
        <v>28</v>
      </c>
      <c r="G1398">
        <v>4</v>
      </c>
      <c r="H1398">
        <v>10</v>
      </c>
      <c r="I1398">
        <v>2003</v>
      </c>
      <c r="J1398" t="s">
        <v>200</v>
      </c>
      <c r="K1398">
        <v>71</v>
      </c>
      <c r="L1398" t="s">
        <v>742</v>
      </c>
      <c r="M1398" t="s">
        <v>566</v>
      </c>
      <c r="N1398" t="s">
        <v>567</v>
      </c>
      <c r="O1398" t="s">
        <v>568</v>
      </c>
      <c r="Q1398" t="s">
        <v>569</v>
      </c>
      <c r="S1398">
        <v>8200</v>
      </c>
      <c r="T1398" t="s">
        <v>365</v>
      </c>
      <c r="U1398" t="s">
        <v>45</v>
      </c>
      <c r="V1398" t="s">
        <v>570</v>
      </c>
      <c r="W1398" t="s">
        <v>571</v>
      </c>
      <c r="X1398" t="s">
        <v>39</v>
      </c>
      <c r="Y1398" s="5">
        <f t="shared" si="42"/>
        <v>2013.5000000000002</v>
      </c>
      <c r="Z1398" s="3" t="str">
        <f t="shared" si="43"/>
        <v>October</v>
      </c>
      <c r="AA1398">
        <v>2003</v>
      </c>
    </row>
    <row r="1399" spans="1:27" x14ac:dyDescent="0.2">
      <c r="A1399">
        <v>10173</v>
      </c>
      <c r="B1399">
        <v>39</v>
      </c>
      <c r="C1399" s="5">
        <v>71.98</v>
      </c>
      <c r="D1399">
        <v>15</v>
      </c>
      <c r="E1399" s="1">
        <v>37752</v>
      </c>
      <c r="F1399" t="s">
        <v>28</v>
      </c>
      <c r="G1399">
        <v>4</v>
      </c>
      <c r="H1399">
        <v>11</v>
      </c>
      <c r="I1399">
        <v>2003</v>
      </c>
      <c r="J1399" t="s">
        <v>200</v>
      </c>
      <c r="K1399">
        <v>71</v>
      </c>
      <c r="L1399" t="s">
        <v>742</v>
      </c>
      <c r="M1399" t="s">
        <v>639</v>
      </c>
      <c r="N1399" t="s">
        <v>640</v>
      </c>
      <c r="O1399" t="s">
        <v>641</v>
      </c>
      <c r="Q1399" t="s">
        <v>642</v>
      </c>
      <c r="S1399">
        <v>24100</v>
      </c>
      <c r="T1399" t="s">
        <v>288</v>
      </c>
      <c r="U1399" t="s">
        <v>45</v>
      </c>
      <c r="V1399" t="s">
        <v>643</v>
      </c>
      <c r="W1399" t="s">
        <v>644</v>
      </c>
      <c r="X1399" t="s">
        <v>39</v>
      </c>
      <c r="Y1399" s="5">
        <f t="shared" si="42"/>
        <v>2807.2200000000003</v>
      </c>
      <c r="Z1399" s="3" t="str">
        <f t="shared" si="43"/>
        <v>November</v>
      </c>
      <c r="AA1399">
        <v>2003</v>
      </c>
    </row>
    <row r="1400" spans="1:27" x14ac:dyDescent="0.2">
      <c r="A1400">
        <v>10182</v>
      </c>
      <c r="B1400">
        <v>44</v>
      </c>
      <c r="C1400" s="5">
        <v>69.84</v>
      </c>
      <c r="D1400">
        <v>12</v>
      </c>
      <c r="E1400" s="1">
        <v>37966</v>
      </c>
      <c r="F1400" t="s">
        <v>28</v>
      </c>
      <c r="G1400">
        <v>4</v>
      </c>
      <c r="H1400">
        <v>11</v>
      </c>
      <c r="I1400">
        <v>2003</v>
      </c>
      <c r="J1400" t="s">
        <v>200</v>
      </c>
      <c r="K1400">
        <v>71</v>
      </c>
      <c r="L1400" t="s">
        <v>742</v>
      </c>
      <c r="M1400" t="s">
        <v>303</v>
      </c>
      <c r="N1400">
        <v>4155551450</v>
      </c>
      <c r="O1400" t="s">
        <v>304</v>
      </c>
      <c r="Q1400" t="s">
        <v>305</v>
      </c>
      <c r="R1400" t="s">
        <v>59</v>
      </c>
      <c r="S1400">
        <v>97562</v>
      </c>
      <c r="T1400" t="s">
        <v>35</v>
      </c>
      <c r="U1400" t="s">
        <v>36</v>
      </c>
      <c r="V1400" t="s">
        <v>306</v>
      </c>
      <c r="W1400" t="s">
        <v>307</v>
      </c>
      <c r="X1400" t="s">
        <v>54</v>
      </c>
      <c r="Y1400" s="5">
        <f t="shared" si="42"/>
        <v>3072.96</v>
      </c>
      <c r="Z1400" s="3" t="str">
        <f t="shared" si="43"/>
        <v>November</v>
      </c>
      <c r="AA1400">
        <v>2003</v>
      </c>
    </row>
    <row r="1401" spans="1:27" x14ac:dyDescent="0.2">
      <c r="A1401">
        <v>10193</v>
      </c>
      <c r="B1401">
        <v>25</v>
      </c>
      <c r="C1401" s="5">
        <v>76.260000000000005</v>
      </c>
      <c r="D1401">
        <v>16</v>
      </c>
      <c r="E1401" t="s">
        <v>645</v>
      </c>
      <c r="F1401" t="s">
        <v>28</v>
      </c>
      <c r="G1401">
        <v>4</v>
      </c>
      <c r="H1401">
        <v>11</v>
      </c>
      <c r="I1401">
        <v>2003</v>
      </c>
      <c r="J1401" t="s">
        <v>200</v>
      </c>
      <c r="K1401">
        <v>71</v>
      </c>
      <c r="L1401" t="s">
        <v>742</v>
      </c>
      <c r="M1401" t="s">
        <v>646</v>
      </c>
      <c r="N1401" t="s">
        <v>647</v>
      </c>
      <c r="O1401" t="s">
        <v>648</v>
      </c>
      <c r="Q1401" t="s">
        <v>649</v>
      </c>
      <c r="R1401" t="s">
        <v>102</v>
      </c>
      <c r="S1401">
        <v>3150</v>
      </c>
      <c r="T1401" t="s">
        <v>103</v>
      </c>
      <c r="U1401" t="s">
        <v>104</v>
      </c>
      <c r="V1401" t="s">
        <v>650</v>
      </c>
      <c r="W1401" t="s">
        <v>651</v>
      </c>
      <c r="X1401" t="s">
        <v>39</v>
      </c>
      <c r="Y1401" s="5">
        <f t="shared" si="42"/>
        <v>1906.5000000000002</v>
      </c>
      <c r="Z1401" s="3" t="str">
        <f t="shared" si="43"/>
        <v>November</v>
      </c>
      <c r="AA1401">
        <v>2003</v>
      </c>
    </row>
    <row r="1402" spans="1:27" x14ac:dyDescent="0.2">
      <c r="A1402">
        <v>10204</v>
      </c>
      <c r="B1402">
        <v>45</v>
      </c>
      <c r="C1402" s="5">
        <v>76.260000000000005</v>
      </c>
      <c r="D1402">
        <v>6</v>
      </c>
      <c r="E1402" s="1">
        <v>37664</v>
      </c>
      <c r="F1402" t="s">
        <v>28</v>
      </c>
      <c r="G1402">
        <v>4</v>
      </c>
      <c r="H1402">
        <v>12</v>
      </c>
      <c r="I1402">
        <v>2003</v>
      </c>
      <c r="J1402" t="s">
        <v>200</v>
      </c>
      <c r="K1402">
        <v>71</v>
      </c>
      <c r="L1402" t="s">
        <v>742</v>
      </c>
      <c r="M1402" t="s">
        <v>539</v>
      </c>
      <c r="N1402">
        <v>2125557413</v>
      </c>
      <c r="O1402" t="s">
        <v>540</v>
      </c>
      <c r="P1402" t="s">
        <v>541</v>
      </c>
      <c r="Q1402" t="s">
        <v>33</v>
      </c>
      <c r="R1402" t="s">
        <v>34</v>
      </c>
      <c r="S1402">
        <v>10022</v>
      </c>
      <c r="T1402" t="s">
        <v>35</v>
      </c>
      <c r="U1402" t="s">
        <v>36</v>
      </c>
      <c r="V1402" t="s">
        <v>60</v>
      </c>
      <c r="W1402" t="s">
        <v>542</v>
      </c>
      <c r="X1402" t="s">
        <v>54</v>
      </c>
      <c r="Y1402" s="5">
        <f t="shared" si="42"/>
        <v>3431.7000000000003</v>
      </c>
      <c r="Z1402" s="3" t="str">
        <f t="shared" si="43"/>
        <v>December</v>
      </c>
      <c r="AA1402">
        <v>2003</v>
      </c>
    </row>
    <row r="1403" spans="1:27" x14ac:dyDescent="0.2">
      <c r="A1403">
        <v>10213</v>
      </c>
      <c r="B1403">
        <v>25</v>
      </c>
      <c r="C1403" s="5">
        <v>83.39</v>
      </c>
      <c r="D1403">
        <v>2</v>
      </c>
      <c r="E1403" t="s">
        <v>736</v>
      </c>
      <c r="F1403" t="s">
        <v>28</v>
      </c>
      <c r="G1403">
        <v>1</v>
      </c>
      <c r="H1403">
        <v>1</v>
      </c>
      <c r="I1403">
        <v>2004</v>
      </c>
      <c r="J1403" t="s">
        <v>200</v>
      </c>
      <c r="K1403">
        <v>71</v>
      </c>
      <c r="L1403" t="s">
        <v>742</v>
      </c>
      <c r="M1403" t="s">
        <v>388</v>
      </c>
      <c r="N1403" t="s">
        <v>389</v>
      </c>
      <c r="O1403" t="s">
        <v>390</v>
      </c>
      <c r="Q1403" t="s">
        <v>372</v>
      </c>
      <c r="S1403" t="s">
        <v>391</v>
      </c>
      <c r="T1403" t="s">
        <v>187</v>
      </c>
      <c r="U1403" t="s">
        <v>45</v>
      </c>
      <c r="V1403" t="s">
        <v>392</v>
      </c>
      <c r="W1403" t="s">
        <v>393</v>
      </c>
      <c r="X1403" t="s">
        <v>39</v>
      </c>
      <c r="Y1403" s="5">
        <f t="shared" si="42"/>
        <v>2084.75</v>
      </c>
      <c r="Z1403" s="3" t="str">
        <f t="shared" si="43"/>
        <v>January</v>
      </c>
      <c r="AA1403">
        <v>2004</v>
      </c>
    </row>
    <row r="1404" spans="1:27" x14ac:dyDescent="0.2">
      <c r="A1404">
        <v>10227</v>
      </c>
      <c r="B1404">
        <v>37</v>
      </c>
      <c r="C1404" s="5">
        <v>57.73</v>
      </c>
      <c r="D1404">
        <v>12</v>
      </c>
      <c r="E1404" s="1">
        <v>38020</v>
      </c>
      <c r="F1404" t="s">
        <v>28</v>
      </c>
      <c r="G1404">
        <v>1</v>
      </c>
      <c r="H1404">
        <v>3</v>
      </c>
      <c r="I1404">
        <v>2004</v>
      </c>
      <c r="J1404" t="s">
        <v>200</v>
      </c>
      <c r="K1404">
        <v>71</v>
      </c>
      <c r="L1404" t="s">
        <v>742</v>
      </c>
      <c r="M1404" t="s">
        <v>245</v>
      </c>
      <c r="N1404" t="s">
        <v>246</v>
      </c>
      <c r="O1404" t="s">
        <v>247</v>
      </c>
      <c r="Q1404" t="s">
        <v>248</v>
      </c>
      <c r="S1404">
        <v>69004</v>
      </c>
      <c r="T1404" t="s">
        <v>44</v>
      </c>
      <c r="U1404" t="s">
        <v>45</v>
      </c>
      <c r="V1404" t="s">
        <v>249</v>
      </c>
      <c r="W1404" t="s">
        <v>250</v>
      </c>
      <c r="X1404" t="s">
        <v>39</v>
      </c>
      <c r="Y1404" s="5">
        <f t="shared" si="42"/>
        <v>2136.0099999999998</v>
      </c>
      <c r="Z1404" s="3" t="str">
        <f t="shared" si="43"/>
        <v>March</v>
      </c>
      <c r="AA1404">
        <v>2004</v>
      </c>
    </row>
    <row r="1405" spans="1:27" x14ac:dyDescent="0.2">
      <c r="A1405">
        <v>10241</v>
      </c>
      <c r="B1405">
        <v>30</v>
      </c>
      <c r="C1405" s="5">
        <v>66.989999999999995</v>
      </c>
      <c r="D1405">
        <v>4</v>
      </c>
      <c r="E1405" t="s">
        <v>619</v>
      </c>
      <c r="F1405" t="s">
        <v>28</v>
      </c>
      <c r="G1405">
        <v>2</v>
      </c>
      <c r="H1405">
        <v>4</v>
      </c>
      <c r="I1405">
        <v>2004</v>
      </c>
      <c r="J1405" t="s">
        <v>200</v>
      </c>
      <c r="K1405">
        <v>71</v>
      </c>
      <c r="L1405" t="s">
        <v>742</v>
      </c>
      <c r="M1405" t="s">
        <v>610</v>
      </c>
      <c r="N1405" t="s">
        <v>611</v>
      </c>
      <c r="O1405" t="s">
        <v>612</v>
      </c>
      <c r="Q1405" t="s">
        <v>613</v>
      </c>
      <c r="S1405">
        <v>67000</v>
      </c>
      <c r="T1405" t="s">
        <v>44</v>
      </c>
      <c r="U1405" t="s">
        <v>45</v>
      </c>
      <c r="V1405" t="s">
        <v>614</v>
      </c>
      <c r="W1405" t="s">
        <v>615</v>
      </c>
      <c r="X1405" t="s">
        <v>39</v>
      </c>
      <c r="Y1405" s="5">
        <f t="shared" si="42"/>
        <v>2009.6999999999998</v>
      </c>
      <c r="Z1405" s="3" t="str">
        <f t="shared" si="43"/>
        <v>April</v>
      </c>
      <c r="AA1405">
        <v>2004</v>
      </c>
    </row>
    <row r="1406" spans="1:27" x14ac:dyDescent="0.2">
      <c r="A1406">
        <v>10267</v>
      </c>
      <c r="B1406">
        <v>36</v>
      </c>
      <c r="C1406" s="5">
        <v>75.55</v>
      </c>
      <c r="D1406">
        <v>1</v>
      </c>
      <c r="E1406" s="1">
        <v>38175</v>
      </c>
      <c r="F1406" t="s">
        <v>28</v>
      </c>
      <c r="G1406">
        <v>3</v>
      </c>
      <c r="H1406">
        <v>7</v>
      </c>
      <c r="I1406">
        <v>2004</v>
      </c>
      <c r="J1406" t="s">
        <v>200</v>
      </c>
      <c r="K1406">
        <v>71</v>
      </c>
      <c r="L1406" t="s">
        <v>742</v>
      </c>
      <c r="M1406" t="s">
        <v>539</v>
      </c>
      <c r="N1406">
        <v>2125557413</v>
      </c>
      <c r="O1406" t="s">
        <v>540</v>
      </c>
      <c r="P1406" t="s">
        <v>541</v>
      </c>
      <c r="Q1406" t="s">
        <v>33</v>
      </c>
      <c r="R1406" t="s">
        <v>34</v>
      </c>
      <c r="S1406">
        <v>10022</v>
      </c>
      <c r="T1406" t="s">
        <v>35</v>
      </c>
      <c r="U1406" t="s">
        <v>36</v>
      </c>
      <c r="V1406" t="s">
        <v>60</v>
      </c>
      <c r="W1406" t="s">
        <v>542</v>
      </c>
      <c r="X1406" t="s">
        <v>39</v>
      </c>
      <c r="Y1406" s="5">
        <f t="shared" si="42"/>
        <v>2719.7999999999997</v>
      </c>
      <c r="Z1406" s="3" t="str">
        <f t="shared" si="43"/>
        <v>July</v>
      </c>
      <c r="AA1406">
        <v>2004</v>
      </c>
    </row>
    <row r="1407" spans="1:27" x14ac:dyDescent="0.2">
      <c r="A1407">
        <v>10279</v>
      </c>
      <c r="B1407">
        <v>26</v>
      </c>
      <c r="C1407" s="5">
        <v>60.58</v>
      </c>
      <c r="D1407">
        <v>1</v>
      </c>
      <c r="E1407" s="1">
        <v>38238</v>
      </c>
      <c r="F1407" t="s">
        <v>28</v>
      </c>
      <c r="G1407">
        <v>3</v>
      </c>
      <c r="H1407">
        <v>8</v>
      </c>
      <c r="I1407">
        <v>2004</v>
      </c>
      <c r="J1407" t="s">
        <v>200</v>
      </c>
      <c r="K1407">
        <v>71</v>
      </c>
      <c r="L1407" t="s">
        <v>742</v>
      </c>
      <c r="M1407" t="s">
        <v>192</v>
      </c>
      <c r="N1407" t="s">
        <v>193</v>
      </c>
      <c r="O1407" t="s">
        <v>194</v>
      </c>
      <c r="Q1407" t="s">
        <v>195</v>
      </c>
      <c r="S1407">
        <v>28034</v>
      </c>
      <c r="T1407" t="s">
        <v>196</v>
      </c>
      <c r="U1407" t="s">
        <v>45</v>
      </c>
      <c r="V1407" t="s">
        <v>197</v>
      </c>
      <c r="W1407" t="s">
        <v>198</v>
      </c>
      <c r="X1407" t="s">
        <v>39</v>
      </c>
      <c r="Y1407" s="5">
        <f t="shared" si="42"/>
        <v>1575.08</v>
      </c>
      <c r="Z1407" s="3" t="str">
        <f t="shared" si="43"/>
        <v>August</v>
      </c>
      <c r="AA1407">
        <v>2004</v>
      </c>
    </row>
    <row r="1408" spans="1:27" x14ac:dyDescent="0.2">
      <c r="A1408">
        <v>10288</v>
      </c>
      <c r="B1408">
        <v>23</v>
      </c>
      <c r="C1408" s="5">
        <v>73.41</v>
      </c>
      <c r="D1408">
        <v>7</v>
      </c>
      <c r="E1408" s="1">
        <v>37995</v>
      </c>
      <c r="F1408" t="s">
        <v>28</v>
      </c>
      <c r="G1408">
        <v>3</v>
      </c>
      <c r="H1408">
        <v>9</v>
      </c>
      <c r="I1408">
        <v>2004</v>
      </c>
      <c r="J1408" t="s">
        <v>200</v>
      </c>
      <c r="K1408">
        <v>71</v>
      </c>
      <c r="L1408" t="s">
        <v>742</v>
      </c>
      <c r="M1408" t="s">
        <v>472</v>
      </c>
      <c r="N1408" t="s">
        <v>473</v>
      </c>
      <c r="O1408" t="s">
        <v>474</v>
      </c>
      <c r="P1408" t="s">
        <v>475</v>
      </c>
      <c r="Q1408" t="s">
        <v>222</v>
      </c>
      <c r="S1408">
        <v>69045</v>
      </c>
      <c r="T1408" t="s">
        <v>222</v>
      </c>
      <c r="U1408" t="s">
        <v>104</v>
      </c>
      <c r="V1408" t="s">
        <v>476</v>
      </c>
      <c r="W1408" t="s">
        <v>477</v>
      </c>
      <c r="X1408" t="s">
        <v>39</v>
      </c>
      <c r="Y1408" s="5">
        <f t="shared" si="42"/>
        <v>1688.4299999999998</v>
      </c>
      <c r="Z1408" s="3" t="str">
        <f t="shared" si="43"/>
        <v>September</v>
      </c>
      <c r="AA1408">
        <v>2004</v>
      </c>
    </row>
    <row r="1409" spans="1:27" x14ac:dyDescent="0.2">
      <c r="A1409">
        <v>10302</v>
      </c>
      <c r="B1409">
        <v>23</v>
      </c>
      <c r="C1409" s="5">
        <v>72.7</v>
      </c>
      <c r="D1409">
        <v>3</v>
      </c>
      <c r="E1409" s="1">
        <v>37782</v>
      </c>
      <c r="F1409" t="s">
        <v>28</v>
      </c>
      <c r="G1409">
        <v>4</v>
      </c>
      <c r="H1409">
        <v>10</v>
      </c>
      <c r="I1409">
        <v>2003</v>
      </c>
      <c r="J1409" t="s">
        <v>200</v>
      </c>
      <c r="K1409">
        <v>71</v>
      </c>
      <c r="L1409" t="s">
        <v>742</v>
      </c>
      <c r="M1409" t="s">
        <v>182</v>
      </c>
      <c r="N1409" t="s">
        <v>183</v>
      </c>
      <c r="O1409" t="s">
        <v>184</v>
      </c>
      <c r="Q1409" t="s">
        <v>185</v>
      </c>
      <c r="S1409" t="s">
        <v>186</v>
      </c>
      <c r="T1409" t="s">
        <v>187</v>
      </c>
      <c r="U1409" t="s">
        <v>45</v>
      </c>
      <c r="V1409" t="s">
        <v>188</v>
      </c>
      <c r="W1409" t="s">
        <v>189</v>
      </c>
      <c r="X1409" t="s">
        <v>39</v>
      </c>
      <c r="Y1409" s="5">
        <f t="shared" si="42"/>
        <v>1672.1000000000001</v>
      </c>
      <c r="Z1409" s="3" t="str">
        <f t="shared" si="43"/>
        <v>October</v>
      </c>
      <c r="AA1409">
        <v>2003</v>
      </c>
    </row>
    <row r="1410" spans="1:27" x14ac:dyDescent="0.2">
      <c r="A1410">
        <v>10311</v>
      </c>
      <c r="B1410">
        <v>25</v>
      </c>
      <c r="C1410" s="5">
        <v>66.989999999999995</v>
      </c>
      <c r="D1410">
        <v>2</v>
      </c>
      <c r="E1410" t="s">
        <v>528</v>
      </c>
      <c r="F1410" t="s">
        <v>28</v>
      </c>
      <c r="G1410">
        <v>4</v>
      </c>
      <c r="H1410">
        <v>10</v>
      </c>
      <c r="I1410">
        <v>2004</v>
      </c>
      <c r="J1410" t="s">
        <v>200</v>
      </c>
      <c r="K1410">
        <v>71</v>
      </c>
      <c r="L1410" t="s">
        <v>742</v>
      </c>
      <c r="M1410" t="s">
        <v>192</v>
      </c>
      <c r="N1410" t="s">
        <v>193</v>
      </c>
      <c r="O1410" t="s">
        <v>194</v>
      </c>
      <c r="Q1410" t="s">
        <v>195</v>
      </c>
      <c r="S1410">
        <v>28034</v>
      </c>
      <c r="T1410" t="s">
        <v>196</v>
      </c>
      <c r="U1410" t="s">
        <v>45</v>
      </c>
      <c r="V1410" t="s">
        <v>197</v>
      </c>
      <c r="W1410" t="s">
        <v>198</v>
      </c>
      <c r="X1410" t="s">
        <v>39</v>
      </c>
      <c r="Y1410" s="5">
        <f t="shared" si="42"/>
        <v>1674.7499999999998</v>
      </c>
      <c r="Z1410" s="3" t="str">
        <f t="shared" si="43"/>
        <v>October</v>
      </c>
      <c r="AA1410">
        <v>2004</v>
      </c>
    </row>
    <row r="1411" spans="1:27" x14ac:dyDescent="0.2">
      <c r="A1411">
        <v>10332</v>
      </c>
      <c r="B1411">
        <v>21</v>
      </c>
      <c r="C1411" s="5">
        <v>100</v>
      </c>
      <c r="D1411">
        <v>3</v>
      </c>
      <c r="E1411" t="s">
        <v>631</v>
      </c>
      <c r="F1411" t="s">
        <v>28</v>
      </c>
      <c r="G1411">
        <v>4</v>
      </c>
      <c r="H1411">
        <v>11</v>
      </c>
      <c r="I1411">
        <v>2004</v>
      </c>
      <c r="J1411" t="s">
        <v>200</v>
      </c>
      <c r="K1411">
        <v>71</v>
      </c>
      <c r="L1411" t="s">
        <v>742</v>
      </c>
      <c r="M1411" t="s">
        <v>560</v>
      </c>
      <c r="N1411" t="s">
        <v>561</v>
      </c>
      <c r="O1411" t="s">
        <v>562</v>
      </c>
      <c r="Q1411" t="s">
        <v>563</v>
      </c>
      <c r="S1411" t="s">
        <v>564</v>
      </c>
      <c r="T1411" t="s">
        <v>187</v>
      </c>
      <c r="U1411" t="s">
        <v>45</v>
      </c>
      <c r="V1411" t="s">
        <v>565</v>
      </c>
      <c r="W1411" t="s">
        <v>102</v>
      </c>
      <c r="X1411" t="s">
        <v>54</v>
      </c>
      <c r="Y1411" s="5">
        <f t="shared" ref="Y1411:Y1474" si="44">B1411*C1411</f>
        <v>2100</v>
      </c>
      <c r="Z1411" s="3" t="str">
        <f t="shared" ref="Z1411:Z1474" si="45">TEXT(DATE(2000, H1411, 1), "mmmm")</f>
        <v>November</v>
      </c>
      <c r="AA1411">
        <v>2004</v>
      </c>
    </row>
    <row r="1412" spans="1:27" x14ac:dyDescent="0.2">
      <c r="A1412">
        <v>10344</v>
      </c>
      <c r="B1412">
        <v>26</v>
      </c>
      <c r="C1412" s="5">
        <v>63.43</v>
      </c>
      <c r="D1412">
        <v>5</v>
      </c>
      <c r="E1412" t="s">
        <v>689</v>
      </c>
      <c r="F1412" t="s">
        <v>28</v>
      </c>
      <c r="G1412">
        <v>4</v>
      </c>
      <c r="H1412">
        <v>11</v>
      </c>
      <c r="I1412">
        <v>2004</v>
      </c>
      <c r="J1412" t="s">
        <v>200</v>
      </c>
      <c r="K1412">
        <v>71</v>
      </c>
      <c r="L1412" t="s">
        <v>742</v>
      </c>
      <c r="M1412" t="s">
        <v>491</v>
      </c>
      <c r="N1412" t="s">
        <v>492</v>
      </c>
      <c r="O1412" t="s">
        <v>493</v>
      </c>
      <c r="Q1412" t="s">
        <v>494</v>
      </c>
      <c r="S1412">
        <v>13008</v>
      </c>
      <c r="T1412" t="s">
        <v>44</v>
      </c>
      <c r="U1412" t="s">
        <v>45</v>
      </c>
      <c r="V1412" t="s">
        <v>495</v>
      </c>
      <c r="W1412" t="s">
        <v>496</v>
      </c>
      <c r="X1412" t="s">
        <v>39</v>
      </c>
      <c r="Y1412" s="5">
        <f t="shared" si="44"/>
        <v>1649.18</v>
      </c>
      <c r="Z1412" s="3" t="str">
        <f t="shared" si="45"/>
        <v>November</v>
      </c>
      <c r="AA1412">
        <v>2004</v>
      </c>
    </row>
    <row r="1413" spans="1:27" x14ac:dyDescent="0.2">
      <c r="A1413">
        <v>10367</v>
      </c>
      <c r="B1413">
        <v>44</v>
      </c>
      <c r="C1413" s="5">
        <v>85.25</v>
      </c>
      <c r="D1413">
        <v>9</v>
      </c>
      <c r="E1413" s="1">
        <v>38687</v>
      </c>
      <c r="F1413" t="s">
        <v>462</v>
      </c>
      <c r="G1413">
        <v>1</v>
      </c>
      <c r="H1413">
        <v>1</v>
      </c>
      <c r="I1413">
        <v>2005</v>
      </c>
      <c r="J1413" t="s">
        <v>200</v>
      </c>
      <c r="K1413">
        <v>71</v>
      </c>
      <c r="L1413" t="s">
        <v>742</v>
      </c>
      <c r="M1413" t="s">
        <v>56</v>
      </c>
      <c r="N1413">
        <v>6265557265</v>
      </c>
      <c r="O1413" t="s">
        <v>57</v>
      </c>
      <c r="Q1413" t="s">
        <v>58</v>
      </c>
      <c r="R1413" t="s">
        <v>59</v>
      </c>
      <c r="S1413">
        <v>90003</v>
      </c>
      <c r="T1413" t="s">
        <v>35</v>
      </c>
      <c r="U1413" t="s">
        <v>36</v>
      </c>
      <c r="V1413" t="s">
        <v>60</v>
      </c>
      <c r="W1413" t="s">
        <v>61</v>
      </c>
      <c r="X1413" t="s">
        <v>54</v>
      </c>
      <c r="Y1413" s="5">
        <f t="shared" si="44"/>
        <v>3751</v>
      </c>
      <c r="Z1413" s="3" t="str">
        <f t="shared" si="45"/>
        <v>January</v>
      </c>
      <c r="AA1413">
        <v>2005</v>
      </c>
    </row>
    <row r="1414" spans="1:27" x14ac:dyDescent="0.2">
      <c r="A1414">
        <v>10380</v>
      </c>
      <c r="B1414">
        <v>24</v>
      </c>
      <c r="C1414" s="5">
        <v>100</v>
      </c>
      <c r="D1414">
        <v>2</v>
      </c>
      <c r="E1414" t="s">
        <v>653</v>
      </c>
      <c r="F1414" t="s">
        <v>28</v>
      </c>
      <c r="G1414">
        <v>1</v>
      </c>
      <c r="H1414">
        <v>2</v>
      </c>
      <c r="I1414">
        <v>2005</v>
      </c>
      <c r="J1414" t="s">
        <v>200</v>
      </c>
      <c r="K1414">
        <v>71</v>
      </c>
      <c r="L1414" t="s">
        <v>742</v>
      </c>
      <c r="M1414" t="s">
        <v>192</v>
      </c>
      <c r="N1414" t="s">
        <v>193</v>
      </c>
      <c r="O1414" t="s">
        <v>194</v>
      </c>
      <c r="Q1414" t="s">
        <v>195</v>
      </c>
      <c r="S1414">
        <v>28034</v>
      </c>
      <c r="T1414" t="s">
        <v>196</v>
      </c>
      <c r="U1414" t="s">
        <v>45</v>
      </c>
      <c r="V1414" t="s">
        <v>197</v>
      </c>
      <c r="W1414" t="s">
        <v>198</v>
      </c>
      <c r="X1414" t="s">
        <v>54</v>
      </c>
      <c r="Y1414" s="5">
        <f t="shared" si="44"/>
        <v>2400</v>
      </c>
      <c r="Z1414" s="3" t="str">
        <f t="shared" si="45"/>
        <v>February</v>
      </c>
      <c r="AA1414">
        <v>2005</v>
      </c>
    </row>
    <row r="1415" spans="1:27" x14ac:dyDescent="0.2">
      <c r="A1415">
        <v>10407</v>
      </c>
      <c r="B1415">
        <v>66</v>
      </c>
      <c r="C1415" s="5">
        <v>66.989999999999995</v>
      </c>
      <c r="D1415">
        <v>4</v>
      </c>
      <c r="E1415" t="s">
        <v>660</v>
      </c>
      <c r="F1415" t="s">
        <v>454</v>
      </c>
      <c r="G1415">
        <v>2</v>
      </c>
      <c r="H1415">
        <v>4</v>
      </c>
      <c r="I1415">
        <v>2005</v>
      </c>
      <c r="J1415" t="s">
        <v>200</v>
      </c>
      <c r="K1415">
        <v>71</v>
      </c>
      <c r="L1415" t="s">
        <v>742</v>
      </c>
      <c r="M1415" t="s">
        <v>450</v>
      </c>
      <c r="N1415">
        <v>4085553659</v>
      </c>
      <c r="O1415" t="s">
        <v>451</v>
      </c>
      <c r="Q1415" t="s">
        <v>452</v>
      </c>
      <c r="R1415" t="s">
        <v>59</v>
      </c>
      <c r="S1415">
        <v>94217</v>
      </c>
      <c r="T1415" t="s">
        <v>35</v>
      </c>
      <c r="U1415" t="s">
        <v>36</v>
      </c>
      <c r="V1415" t="s">
        <v>110</v>
      </c>
      <c r="W1415" t="s">
        <v>453</v>
      </c>
      <c r="X1415" t="s">
        <v>54</v>
      </c>
      <c r="Y1415" s="5">
        <f t="shared" si="44"/>
        <v>4421.3399999999992</v>
      </c>
      <c r="Z1415" s="3" t="str">
        <f t="shared" si="45"/>
        <v>April</v>
      </c>
      <c r="AA1415">
        <v>2005</v>
      </c>
    </row>
    <row r="1416" spans="1:27" x14ac:dyDescent="0.2">
      <c r="A1416">
        <v>10420</v>
      </c>
      <c r="B1416">
        <v>36</v>
      </c>
      <c r="C1416" s="5">
        <v>57.73</v>
      </c>
      <c r="D1416">
        <v>7</v>
      </c>
      <c r="E1416" t="s">
        <v>690</v>
      </c>
      <c r="F1416" t="s">
        <v>336</v>
      </c>
      <c r="G1416">
        <v>2</v>
      </c>
      <c r="H1416">
        <v>5</v>
      </c>
      <c r="I1416">
        <v>2005</v>
      </c>
      <c r="J1416" t="s">
        <v>200</v>
      </c>
      <c r="K1416">
        <v>71</v>
      </c>
      <c r="L1416" t="s">
        <v>742</v>
      </c>
      <c r="M1416" t="s">
        <v>169</v>
      </c>
      <c r="N1416" t="s">
        <v>170</v>
      </c>
      <c r="O1416" t="s">
        <v>171</v>
      </c>
      <c r="P1416" t="s">
        <v>172</v>
      </c>
      <c r="Q1416" t="s">
        <v>173</v>
      </c>
      <c r="R1416" t="s">
        <v>174</v>
      </c>
      <c r="S1416">
        <v>2067</v>
      </c>
      <c r="T1416" t="s">
        <v>103</v>
      </c>
      <c r="U1416" t="s">
        <v>104</v>
      </c>
      <c r="V1416" t="s">
        <v>175</v>
      </c>
      <c r="W1416" t="s">
        <v>176</v>
      </c>
      <c r="X1416" t="s">
        <v>39</v>
      </c>
      <c r="Y1416" s="5">
        <f t="shared" si="44"/>
        <v>2078.2799999999997</v>
      </c>
      <c r="Z1416" s="3" t="str">
        <f t="shared" si="45"/>
        <v>May</v>
      </c>
      <c r="AA1416">
        <v>2005</v>
      </c>
    </row>
    <row r="1417" spans="1:27" x14ac:dyDescent="0.2">
      <c r="A1417">
        <v>10110</v>
      </c>
      <c r="B1417">
        <v>36</v>
      </c>
      <c r="C1417" s="5">
        <v>85.25</v>
      </c>
      <c r="D1417">
        <v>13</v>
      </c>
      <c r="E1417" t="s">
        <v>656</v>
      </c>
      <c r="F1417" t="s">
        <v>28</v>
      </c>
      <c r="G1417">
        <v>1</v>
      </c>
      <c r="H1417">
        <v>3</v>
      </c>
      <c r="I1417">
        <v>2003</v>
      </c>
      <c r="J1417" t="s">
        <v>200</v>
      </c>
      <c r="K1417">
        <v>73</v>
      </c>
      <c r="L1417" t="s">
        <v>743</v>
      </c>
      <c r="M1417" t="s">
        <v>560</v>
      </c>
      <c r="N1417" t="s">
        <v>561</v>
      </c>
      <c r="O1417" t="s">
        <v>562</v>
      </c>
      <c r="Q1417" t="s">
        <v>563</v>
      </c>
      <c r="S1417" t="s">
        <v>564</v>
      </c>
      <c r="T1417" t="s">
        <v>187</v>
      </c>
      <c r="U1417" t="s">
        <v>45</v>
      </c>
      <c r="V1417" t="s">
        <v>565</v>
      </c>
      <c r="W1417" t="s">
        <v>102</v>
      </c>
      <c r="X1417" t="s">
        <v>54</v>
      </c>
      <c r="Y1417" s="5">
        <f t="shared" si="44"/>
        <v>3069</v>
      </c>
      <c r="Z1417" s="3" t="str">
        <f t="shared" si="45"/>
        <v>March</v>
      </c>
      <c r="AA1417">
        <v>2003</v>
      </c>
    </row>
    <row r="1418" spans="1:27" x14ac:dyDescent="0.2">
      <c r="A1418">
        <v>10124</v>
      </c>
      <c r="B1418">
        <v>22</v>
      </c>
      <c r="C1418" s="5">
        <v>77.900000000000006</v>
      </c>
      <c r="D1418">
        <v>12</v>
      </c>
      <c r="E1418" t="s">
        <v>636</v>
      </c>
      <c r="F1418" t="s">
        <v>28</v>
      </c>
      <c r="G1418">
        <v>2</v>
      </c>
      <c r="H1418">
        <v>5</v>
      </c>
      <c r="I1418">
        <v>2003</v>
      </c>
      <c r="J1418" t="s">
        <v>200</v>
      </c>
      <c r="K1418">
        <v>73</v>
      </c>
      <c r="L1418" t="s">
        <v>743</v>
      </c>
      <c r="M1418" t="s">
        <v>620</v>
      </c>
      <c r="N1418">
        <v>7025551838</v>
      </c>
      <c r="O1418" t="s">
        <v>621</v>
      </c>
      <c r="Q1418" t="s">
        <v>622</v>
      </c>
      <c r="R1418" t="s">
        <v>623</v>
      </c>
      <c r="S1418">
        <v>83030</v>
      </c>
      <c r="T1418" t="s">
        <v>35</v>
      </c>
      <c r="U1418" t="s">
        <v>36</v>
      </c>
      <c r="V1418" t="s">
        <v>123</v>
      </c>
      <c r="W1418" t="s">
        <v>453</v>
      </c>
      <c r="X1418" t="s">
        <v>39</v>
      </c>
      <c r="Y1418" s="5">
        <f t="shared" si="44"/>
        <v>1713.8000000000002</v>
      </c>
      <c r="Z1418" s="3" t="str">
        <f t="shared" si="45"/>
        <v>May</v>
      </c>
      <c r="AA1418">
        <v>2003</v>
      </c>
    </row>
    <row r="1419" spans="1:27" x14ac:dyDescent="0.2">
      <c r="A1419">
        <v>10148</v>
      </c>
      <c r="B1419">
        <v>25</v>
      </c>
      <c r="C1419" s="5">
        <v>60.26</v>
      </c>
      <c r="D1419">
        <v>6</v>
      </c>
      <c r="E1419" s="1">
        <v>37934</v>
      </c>
      <c r="F1419" t="s">
        <v>28</v>
      </c>
      <c r="G1419">
        <v>3</v>
      </c>
      <c r="H1419">
        <v>9</v>
      </c>
      <c r="I1419">
        <v>2003</v>
      </c>
      <c r="J1419" t="s">
        <v>200</v>
      </c>
      <c r="K1419">
        <v>73</v>
      </c>
      <c r="L1419" t="s">
        <v>743</v>
      </c>
      <c r="M1419" t="s">
        <v>320</v>
      </c>
      <c r="N1419" t="s">
        <v>321</v>
      </c>
      <c r="O1419" t="s">
        <v>322</v>
      </c>
      <c r="P1419" t="s">
        <v>323</v>
      </c>
      <c r="Q1419" t="s">
        <v>324</v>
      </c>
      <c r="R1419" t="s">
        <v>174</v>
      </c>
      <c r="S1419">
        <v>2060</v>
      </c>
      <c r="T1419" t="s">
        <v>103</v>
      </c>
      <c r="U1419" t="s">
        <v>104</v>
      </c>
      <c r="V1419" t="s">
        <v>325</v>
      </c>
      <c r="W1419" t="s">
        <v>326</v>
      </c>
      <c r="X1419" t="s">
        <v>39</v>
      </c>
      <c r="Y1419" s="5">
        <f t="shared" si="44"/>
        <v>1506.5</v>
      </c>
      <c r="Z1419" s="3" t="str">
        <f t="shared" si="45"/>
        <v>September</v>
      </c>
      <c r="AA1419">
        <v>2003</v>
      </c>
    </row>
    <row r="1420" spans="1:27" x14ac:dyDescent="0.2">
      <c r="A1420">
        <v>10161</v>
      </c>
      <c r="B1420">
        <v>37</v>
      </c>
      <c r="C1420" s="5">
        <v>72.760000000000005</v>
      </c>
      <c r="D1420">
        <v>5</v>
      </c>
      <c r="E1420" t="s">
        <v>618</v>
      </c>
      <c r="F1420" t="s">
        <v>28</v>
      </c>
      <c r="G1420">
        <v>4</v>
      </c>
      <c r="H1420">
        <v>10</v>
      </c>
      <c r="I1420">
        <v>2003</v>
      </c>
      <c r="J1420" t="s">
        <v>200</v>
      </c>
      <c r="K1420">
        <v>73</v>
      </c>
      <c r="L1420" t="s">
        <v>743</v>
      </c>
      <c r="M1420" t="s">
        <v>566</v>
      </c>
      <c r="N1420" t="s">
        <v>567</v>
      </c>
      <c r="O1420" t="s">
        <v>568</v>
      </c>
      <c r="Q1420" t="s">
        <v>569</v>
      </c>
      <c r="S1420">
        <v>8200</v>
      </c>
      <c r="T1420" t="s">
        <v>365</v>
      </c>
      <c r="U1420" t="s">
        <v>45</v>
      </c>
      <c r="V1420" t="s">
        <v>570</v>
      </c>
      <c r="W1420" t="s">
        <v>571</v>
      </c>
      <c r="X1420" t="s">
        <v>39</v>
      </c>
      <c r="Y1420" s="5">
        <f t="shared" si="44"/>
        <v>2692.1200000000003</v>
      </c>
      <c r="Z1420" s="3" t="str">
        <f t="shared" si="45"/>
        <v>October</v>
      </c>
      <c r="AA1420">
        <v>2003</v>
      </c>
    </row>
    <row r="1421" spans="1:27" x14ac:dyDescent="0.2">
      <c r="A1421">
        <v>10172</v>
      </c>
      <c r="B1421">
        <v>32</v>
      </c>
      <c r="C1421" s="5">
        <v>75.69</v>
      </c>
      <c r="D1421">
        <v>3</v>
      </c>
      <c r="E1421" s="1">
        <v>37752</v>
      </c>
      <c r="F1421" t="s">
        <v>28</v>
      </c>
      <c r="G1421">
        <v>4</v>
      </c>
      <c r="H1421">
        <v>11</v>
      </c>
      <c r="I1421">
        <v>2003</v>
      </c>
      <c r="J1421" t="s">
        <v>200</v>
      </c>
      <c r="K1421">
        <v>73</v>
      </c>
      <c r="L1421" t="s">
        <v>743</v>
      </c>
      <c r="M1421" t="s">
        <v>119</v>
      </c>
      <c r="N1421">
        <v>2035552570</v>
      </c>
      <c r="O1421" t="s">
        <v>120</v>
      </c>
      <c r="Q1421" t="s">
        <v>121</v>
      </c>
      <c r="R1421" t="s">
        <v>122</v>
      </c>
      <c r="S1421">
        <v>97562</v>
      </c>
      <c r="T1421" t="s">
        <v>35</v>
      </c>
      <c r="U1421" t="s">
        <v>36</v>
      </c>
      <c r="V1421" t="s">
        <v>123</v>
      </c>
      <c r="W1421" t="s">
        <v>61</v>
      </c>
      <c r="X1421" t="s">
        <v>39</v>
      </c>
      <c r="Y1421" s="5">
        <f t="shared" si="44"/>
        <v>2422.08</v>
      </c>
      <c r="Z1421" s="3" t="str">
        <f t="shared" si="45"/>
        <v>November</v>
      </c>
      <c r="AA1421">
        <v>2003</v>
      </c>
    </row>
    <row r="1422" spans="1:27" x14ac:dyDescent="0.2">
      <c r="A1422">
        <v>10182</v>
      </c>
      <c r="B1422">
        <v>47</v>
      </c>
      <c r="C1422" s="5">
        <v>74.22</v>
      </c>
      <c r="D1422">
        <v>16</v>
      </c>
      <c r="E1422" s="1">
        <v>37966</v>
      </c>
      <c r="F1422" t="s">
        <v>28</v>
      </c>
      <c r="G1422">
        <v>4</v>
      </c>
      <c r="H1422">
        <v>11</v>
      </c>
      <c r="I1422">
        <v>2003</v>
      </c>
      <c r="J1422" t="s">
        <v>200</v>
      </c>
      <c r="K1422">
        <v>73</v>
      </c>
      <c r="L1422" t="s">
        <v>743</v>
      </c>
      <c r="M1422" t="s">
        <v>303</v>
      </c>
      <c r="N1422">
        <v>4155551450</v>
      </c>
      <c r="O1422" t="s">
        <v>304</v>
      </c>
      <c r="Q1422" t="s">
        <v>305</v>
      </c>
      <c r="R1422" t="s">
        <v>59</v>
      </c>
      <c r="S1422">
        <v>97562</v>
      </c>
      <c r="T1422" t="s">
        <v>35</v>
      </c>
      <c r="U1422" t="s">
        <v>36</v>
      </c>
      <c r="V1422" t="s">
        <v>306</v>
      </c>
      <c r="W1422" t="s">
        <v>307</v>
      </c>
      <c r="X1422" t="s">
        <v>54</v>
      </c>
      <c r="Y1422" s="5">
        <f t="shared" si="44"/>
        <v>3488.34</v>
      </c>
      <c r="Z1422" s="3" t="str">
        <f t="shared" si="45"/>
        <v>November</v>
      </c>
      <c r="AA1422">
        <v>2003</v>
      </c>
    </row>
    <row r="1423" spans="1:27" x14ac:dyDescent="0.2">
      <c r="A1423">
        <v>10192</v>
      </c>
      <c r="B1423">
        <v>37</v>
      </c>
      <c r="C1423" s="5">
        <v>69.819999999999993</v>
      </c>
      <c r="D1423">
        <v>4</v>
      </c>
      <c r="E1423" t="s">
        <v>497</v>
      </c>
      <c r="F1423" t="s">
        <v>28</v>
      </c>
      <c r="G1423">
        <v>4</v>
      </c>
      <c r="H1423">
        <v>11</v>
      </c>
      <c r="I1423">
        <v>2003</v>
      </c>
      <c r="J1423" t="s">
        <v>200</v>
      </c>
      <c r="K1423">
        <v>73</v>
      </c>
      <c r="L1423" t="s">
        <v>743</v>
      </c>
      <c r="M1423" t="s">
        <v>308</v>
      </c>
      <c r="N1423">
        <v>6035558647</v>
      </c>
      <c r="O1423" t="s">
        <v>309</v>
      </c>
      <c r="Q1423" t="s">
        <v>310</v>
      </c>
      <c r="R1423" t="s">
        <v>311</v>
      </c>
      <c r="S1423">
        <v>62005</v>
      </c>
      <c r="T1423" t="s">
        <v>35</v>
      </c>
      <c r="U1423" t="s">
        <v>36</v>
      </c>
      <c r="V1423" t="s">
        <v>60</v>
      </c>
      <c r="W1423" t="s">
        <v>307</v>
      </c>
      <c r="X1423" t="s">
        <v>39</v>
      </c>
      <c r="Y1423" s="5">
        <f t="shared" si="44"/>
        <v>2583.3399999999997</v>
      </c>
      <c r="Z1423" s="3" t="str">
        <f t="shared" si="45"/>
        <v>November</v>
      </c>
      <c r="AA1423">
        <v>2003</v>
      </c>
    </row>
    <row r="1424" spans="1:27" x14ac:dyDescent="0.2">
      <c r="A1424">
        <v>10204</v>
      </c>
      <c r="B1424">
        <v>20</v>
      </c>
      <c r="C1424" s="5">
        <v>62.47</v>
      </c>
      <c r="D1424">
        <v>10</v>
      </c>
      <c r="E1424" s="1">
        <v>37664</v>
      </c>
      <c r="F1424" t="s">
        <v>28</v>
      </c>
      <c r="G1424">
        <v>4</v>
      </c>
      <c r="H1424">
        <v>12</v>
      </c>
      <c r="I1424">
        <v>2003</v>
      </c>
      <c r="J1424" t="s">
        <v>200</v>
      </c>
      <c r="K1424">
        <v>73</v>
      </c>
      <c r="L1424" t="s">
        <v>743</v>
      </c>
      <c r="M1424" t="s">
        <v>539</v>
      </c>
      <c r="N1424">
        <v>2125557413</v>
      </c>
      <c r="O1424" t="s">
        <v>540</v>
      </c>
      <c r="P1424" t="s">
        <v>541</v>
      </c>
      <c r="Q1424" t="s">
        <v>33</v>
      </c>
      <c r="R1424" t="s">
        <v>34</v>
      </c>
      <c r="S1424">
        <v>10022</v>
      </c>
      <c r="T1424" t="s">
        <v>35</v>
      </c>
      <c r="U1424" t="s">
        <v>36</v>
      </c>
      <c r="V1424" t="s">
        <v>60</v>
      </c>
      <c r="W1424" t="s">
        <v>542</v>
      </c>
      <c r="X1424" t="s">
        <v>39</v>
      </c>
      <c r="Y1424" s="5">
        <f t="shared" si="44"/>
        <v>1249.4000000000001</v>
      </c>
      <c r="Z1424" s="3" t="str">
        <f t="shared" si="45"/>
        <v>December</v>
      </c>
      <c r="AA1424">
        <v>2003</v>
      </c>
    </row>
    <row r="1425" spans="1:27" x14ac:dyDescent="0.2">
      <c r="A1425">
        <v>10212</v>
      </c>
      <c r="B1425">
        <v>41</v>
      </c>
      <c r="C1425" s="5">
        <v>82.31</v>
      </c>
      <c r="D1425">
        <v>3</v>
      </c>
      <c r="E1425" t="s">
        <v>589</v>
      </c>
      <c r="F1425" t="s">
        <v>28</v>
      </c>
      <c r="G1425">
        <v>1</v>
      </c>
      <c r="H1425">
        <v>1</v>
      </c>
      <c r="I1425">
        <v>2004</v>
      </c>
      <c r="J1425" t="s">
        <v>200</v>
      </c>
      <c r="K1425">
        <v>73</v>
      </c>
      <c r="L1425" t="s">
        <v>743</v>
      </c>
      <c r="M1425" t="s">
        <v>192</v>
      </c>
      <c r="N1425" t="s">
        <v>193</v>
      </c>
      <c r="O1425" t="s">
        <v>194</v>
      </c>
      <c r="Q1425" t="s">
        <v>195</v>
      </c>
      <c r="S1425">
        <v>28034</v>
      </c>
      <c r="T1425" t="s">
        <v>196</v>
      </c>
      <c r="U1425" t="s">
        <v>45</v>
      </c>
      <c r="V1425" t="s">
        <v>197</v>
      </c>
      <c r="W1425" t="s">
        <v>198</v>
      </c>
      <c r="X1425" t="s">
        <v>54</v>
      </c>
      <c r="Y1425" s="5">
        <f t="shared" si="44"/>
        <v>3374.71</v>
      </c>
      <c r="Z1425" s="3" t="str">
        <f t="shared" si="45"/>
        <v>January</v>
      </c>
      <c r="AA1425">
        <v>2004</v>
      </c>
    </row>
    <row r="1426" spans="1:27" x14ac:dyDescent="0.2">
      <c r="A1426">
        <v>10226</v>
      </c>
      <c r="B1426">
        <v>21</v>
      </c>
      <c r="C1426" s="5">
        <v>60.26</v>
      </c>
      <c r="D1426">
        <v>1</v>
      </c>
      <c r="E1426" t="s">
        <v>659</v>
      </c>
      <c r="F1426" t="s">
        <v>28</v>
      </c>
      <c r="G1426">
        <v>1</v>
      </c>
      <c r="H1426">
        <v>2</v>
      </c>
      <c r="I1426">
        <v>2004</v>
      </c>
      <c r="J1426" t="s">
        <v>200</v>
      </c>
      <c r="K1426">
        <v>73</v>
      </c>
      <c r="L1426" t="s">
        <v>743</v>
      </c>
      <c r="M1426" t="s">
        <v>406</v>
      </c>
      <c r="N1426">
        <v>7605558146</v>
      </c>
      <c r="O1426" t="s">
        <v>407</v>
      </c>
      <c r="Q1426" t="s">
        <v>408</v>
      </c>
      <c r="R1426" t="s">
        <v>59</v>
      </c>
      <c r="S1426">
        <v>91217</v>
      </c>
      <c r="T1426" t="s">
        <v>35</v>
      </c>
      <c r="U1426" t="s">
        <v>36</v>
      </c>
      <c r="V1426" t="s">
        <v>264</v>
      </c>
      <c r="W1426" t="s">
        <v>307</v>
      </c>
      <c r="X1426" t="s">
        <v>39</v>
      </c>
      <c r="Y1426" s="5">
        <f t="shared" si="44"/>
        <v>1265.46</v>
      </c>
      <c r="Z1426" s="3" t="str">
        <f t="shared" si="45"/>
        <v>February</v>
      </c>
      <c r="AA1426">
        <v>2004</v>
      </c>
    </row>
    <row r="1427" spans="1:27" x14ac:dyDescent="0.2">
      <c r="A1427">
        <v>10241</v>
      </c>
      <c r="B1427">
        <v>22</v>
      </c>
      <c r="C1427" s="5">
        <v>76.430000000000007</v>
      </c>
      <c r="D1427">
        <v>8</v>
      </c>
      <c r="E1427" t="s">
        <v>619</v>
      </c>
      <c r="F1427" t="s">
        <v>28</v>
      </c>
      <c r="G1427">
        <v>2</v>
      </c>
      <c r="H1427">
        <v>4</v>
      </c>
      <c r="I1427">
        <v>2004</v>
      </c>
      <c r="J1427" t="s">
        <v>200</v>
      </c>
      <c r="K1427">
        <v>73</v>
      </c>
      <c r="L1427" t="s">
        <v>743</v>
      </c>
      <c r="M1427" t="s">
        <v>610</v>
      </c>
      <c r="N1427" t="s">
        <v>611</v>
      </c>
      <c r="O1427" t="s">
        <v>612</v>
      </c>
      <c r="Q1427" t="s">
        <v>613</v>
      </c>
      <c r="S1427">
        <v>67000</v>
      </c>
      <c r="T1427" t="s">
        <v>44</v>
      </c>
      <c r="U1427" t="s">
        <v>45</v>
      </c>
      <c r="V1427" t="s">
        <v>614</v>
      </c>
      <c r="W1427" t="s">
        <v>615</v>
      </c>
      <c r="X1427" t="s">
        <v>39</v>
      </c>
      <c r="Y1427" s="5">
        <f t="shared" si="44"/>
        <v>1681.46</v>
      </c>
      <c r="Z1427" s="3" t="str">
        <f t="shared" si="45"/>
        <v>April</v>
      </c>
      <c r="AA1427">
        <v>2004</v>
      </c>
    </row>
    <row r="1428" spans="1:27" x14ac:dyDescent="0.2">
      <c r="A1428">
        <v>10267</v>
      </c>
      <c r="B1428">
        <v>40</v>
      </c>
      <c r="C1428" s="5">
        <v>80.099999999999994</v>
      </c>
      <c r="D1428">
        <v>5</v>
      </c>
      <c r="E1428" s="1">
        <v>38175</v>
      </c>
      <c r="F1428" t="s">
        <v>28</v>
      </c>
      <c r="G1428">
        <v>3</v>
      </c>
      <c r="H1428">
        <v>7</v>
      </c>
      <c r="I1428">
        <v>2004</v>
      </c>
      <c r="J1428" t="s">
        <v>200</v>
      </c>
      <c r="K1428">
        <v>73</v>
      </c>
      <c r="L1428" t="s">
        <v>743</v>
      </c>
      <c r="M1428" t="s">
        <v>539</v>
      </c>
      <c r="N1428">
        <v>2125557413</v>
      </c>
      <c r="O1428" t="s">
        <v>540</v>
      </c>
      <c r="P1428" t="s">
        <v>541</v>
      </c>
      <c r="Q1428" t="s">
        <v>33</v>
      </c>
      <c r="R1428" t="s">
        <v>34</v>
      </c>
      <c r="S1428">
        <v>10022</v>
      </c>
      <c r="T1428" t="s">
        <v>35</v>
      </c>
      <c r="U1428" t="s">
        <v>36</v>
      </c>
      <c r="V1428" t="s">
        <v>60</v>
      </c>
      <c r="W1428" t="s">
        <v>542</v>
      </c>
      <c r="X1428" t="s">
        <v>54</v>
      </c>
      <c r="Y1428" s="5">
        <f t="shared" si="44"/>
        <v>3204</v>
      </c>
      <c r="Z1428" s="3" t="str">
        <f t="shared" si="45"/>
        <v>July</v>
      </c>
      <c r="AA1428">
        <v>2004</v>
      </c>
    </row>
    <row r="1429" spans="1:27" x14ac:dyDescent="0.2">
      <c r="A1429">
        <v>10279</v>
      </c>
      <c r="B1429">
        <v>32</v>
      </c>
      <c r="C1429" s="5">
        <v>74.959999999999994</v>
      </c>
      <c r="D1429">
        <v>5</v>
      </c>
      <c r="E1429" s="1">
        <v>38238</v>
      </c>
      <c r="F1429" t="s">
        <v>28</v>
      </c>
      <c r="G1429">
        <v>3</v>
      </c>
      <c r="H1429">
        <v>8</v>
      </c>
      <c r="I1429">
        <v>2004</v>
      </c>
      <c r="J1429" t="s">
        <v>200</v>
      </c>
      <c r="K1429">
        <v>73</v>
      </c>
      <c r="L1429" t="s">
        <v>743</v>
      </c>
      <c r="M1429" t="s">
        <v>192</v>
      </c>
      <c r="N1429" t="s">
        <v>193</v>
      </c>
      <c r="O1429" t="s">
        <v>194</v>
      </c>
      <c r="Q1429" t="s">
        <v>195</v>
      </c>
      <c r="S1429">
        <v>28034</v>
      </c>
      <c r="T1429" t="s">
        <v>196</v>
      </c>
      <c r="U1429" t="s">
        <v>45</v>
      </c>
      <c r="V1429" t="s">
        <v>197</v>
      </c>
      <c r="W1429" t="s">
        <v>198</v>
      </c>
      <c r="X1429" t="s">
        <v>39</v>
      </c>
      <c r="Y1429" s="5">
        <f t="shared" si="44"/>
        <v>2398.7199999999998</v>
      </c>
      <c r="Z1429" s="3" t="str">
        <f t="shared" si="45"/>
        <v>August</v>
      </c>
      <c r="AA1429">
        <v>2004</v>
      </c>
    </row>
    <row r="1430" spans="1:27" x14ac:dyDescent="0.2">
      <c r="A1430">
        <v>10288</v>
      </c>
      <c r="B1430">
        <v>36</v>
      </c>
      <c r="C1430" s="5">
        <v>66.14</v>
      </c>
      <c r="D1430">
        <v>11</v>
      </c>
      <c r="E1430" s="1">
        <v>37995</v>
      </c>
      <c r="F1430" t="s">
        <v>28</v>
      </c>
      <c r="G1430">
        <v>3</v>
      </c>
      <c r="H1430">
        <v>9</v>
      </c>
      <c r="I1430">
        <v>2004</v>
      </c>
      <c r="J1430" t="s">
        <v>200</v>
      </c>
      <c r="K1430">
        <v>73</v>
      </c>
      <c r="L1430" t="s">
        <v>743</v>
      </c>
      <c r="M1430" t="s">
        <v>472</v>
      </c>
      <c r="N1430" t="s">
        <v>473</v>
      </c>
      <c r="O1430" t="s">
        <v>474</v>
      </c>
      <c r="P1430" t="s">
        <v>475</v>
      </c>
      <c r="Q1430" t="s">
        <v>222</v>
      </c>
      <c r="S1430">
        <v>69045</v>
      </c>
      <c r="T1430" t="s">
        <v>222</v>
      </c>
      <c r="U1430" t="s">
        <v>104</v>
      </c>
      <c r="V1430" t="s">
        <v>476</v>
      </c>
      <c r="W1430" t="s">
        <v>477</v>
      </c>
      <c r="X1430" t="s">
        <v>39</v>
      </c>
      <c r="Y1430" s="5">
        <f t="shared" si="44"/>
        <v>2381.04</v>
      </c>
      <c r="Z1430" s="3" t="str">
        <f t="shared" si="45"/>
        <v>September</v>
      </c>
      <c r="AA1430">
        <v>2004</v>
      </c>
    </row>
    <row r="1431" spans="1:27" x14ac:dyDescent="0.2">
      <c r="A1431">
        <v>10301</v>
      </c>
      <c r="B1431">
        <v>27</v>
      </c>
      <c r="C1431" s="5">
        <v>72.02</v>
      </c>
      <c r="D1431">
        <v>1</v>
      </c>
      <c r="E1431" s="1">
        <v>37751</v>
      </c>
      <c r="F1431" t="s">
        <v>28</v>
      </c>
      <c r="G1431">
        <v>4</v>
      </c>
      <c r="H1431">
        <v>10</v>
      </c>
      <c r="I1431">
        <v>2003</v>
      </c>
      <c r="J1431" t="s">
        <v>200</v>
      </c>
      <c r="K1431">
        <v>73</v>
      </c>
      <c r="L1431" t="s">
        <v>743</v>
      </c>
      <c r="M1431" t="s">
        <v>624</v>
      </c>
      <c r="N1431" t="s">
        <v>625</v>
      </c>
      <c r="O1431" t="s">
        <v>626</v>
      </c>
      <c r="Q1431" t="s">
        <v>627</v>
      </c>
      <c r="S1431" t="s">
        <v>628</v>
      </c>
      <c r="T1431" t="s">
        <v>84</v>
      </c>
      <c r="U1431" t="s">
        <v>45</v>
      </c>
      <c r="V1431" t="s">
        <v>629</v>
      </c>
      <c r="W1431" t="s">
        <v>630</v>
      </c>
      <c r="X1431" t="s">
        <v>39</v>
      </c>
      <c r="Y1431" s="5">
        <f t="shared" si="44"/>
        <v>1944.54</v>
      </c>
      <c r="Z1431" s="3" t="str">
        <f t="shared" si="45"/>
        <v>October</v>
      </c>
      <c r="AA1431">
        <v>2003</v>
      </c>
    </row>
    <row r="1432" spans="1:27" x14ac:dyDescent="0.2">
      <c r="A1432">
        <v>10311</v>
      </c>
      <c r="B1432">
        <v>26</v>
      </c>
      <c r="C1432" s="5">
        <v>87.45</v>
      </c>
      <c r="D1432">
        <v>6</v>
      </c>
      <c r="E1432" t="s">
        <v>528</v>
      </c>
      <c r="F1432" t="s">
        <v>28</v>
      </c>
      <c r="G1432">
        <v>4</v>
      </c>
      <c r="H1432">
        <v>10</v>
      </c>
      <c r="I1432">
        <v>2004</v>
      </c>
      <c r="J1432" t="s">
        <v>200</v>
      </c>
      <c r="K1432">
        <v>73</v>
      </c>
      <c r="L1432" t="s">
        <v>743</v>
      </c>
      <c r="M1432" t="s">
        <v>192</v>
      </c>
      <c r="N1432" t="s">
        <v>193</v>
      </c>
      <c r="O1432" t="s">
        <v>194</v>
      </c>
      <c r="Q1432" t="s">
        <v>195</v>
      </c>
      <c r="S1432">
        <v>28034</v>
      </c>
      <c r="T1432" t="s">
        <v>196</v>
      </c>
      <c r="U1432" t="s">
        <v>45</v>
      </c>
      <c r="V1432" t="s">
        <v>197</v>
      </c>
      <c r="W1432" t="s">
        <v>198</v>
      </c>
      <c r="X1432" t="s">
        <v>39</v>
      </c>
      <c r="Y1432" s="5">
        <f t="shared" si="44"/>
        <v>2273.7000000000003</v>
      </c>
      <c r="Z1432" s="3" t="str">
        <f t="shared" si="45"/>
        <v>October</v>
      </c>
      <c r="AA1432">
        <v>2004</v>
      </c>
    </row>
    <row r="1433" spans="1:27" x14ac:dyDescent="0.2">
      <c r="A1433">
        <v>10321</v>
      </c>
      <c r="B1433">
        <v>30</v>
      </c>
      <c r="C1433" s="5">
        <v>70.55</v>
      </c>
      <c r="D1433">
        <v>3</v>
      </c>
      <c r="E1433" s="1">
        <v>38088</v>
      </c>
      <c r="F1433" t="s">
        <v>28</v>
      </c>
      <c r="G1433">
        <v>4</v>
      </c>
      <c r="H1433">
        <v>11</v>
      </c>
      <c r="I1433">
        <v>2004</v>
      </c>
      <c r="J1433" t="s">
        <v>200</v>
      </c>
      <c r="K1433">
        <v>73</v>
      </c>
      <c r="L1433" t="s">
        <v>743</v>
      </c>
      <c r="M1433" t="s">
        <v>177</v>
      </c>
      <c r="N1433">
        <v>5085552555</v>
      </c>
      <c r="O1433" t="s">
        <v>178</v>
      </c>
      <c r="Q1433" t="s">
        <v>179</v>
      </c>
      <c r="R1433" t="s">
        <v>135</v>
      </c>
      <c r="S1433">
        <v>50553</v>
      </c>
      <c r="T1433" t="s">
        <v>35</v>
      </c>
      <c r="U1433" t="s">
        <v>36</v>
      </c>
      <c r="V1433" t="s">
        <v>180</v>
      </c>
      <c r="W1433" t="s">
        <v>181</v>
      </c>
      <c r="X1433" t="s">
        <v>39</v>
      </c>
      <c r="Y1433" s="5">
        <f t="shared" si="44"/>
        <v>2116.5</v>
      </c>
      <c r="Z1433" s="3" t="str">
        <f t="shared" si="45"/>
        <v>November</v>
      </c>
      <c r="AA1433">
        <v>2004</v>
      </c>
    </row>
    <row r="1434" spans="1:27" x14ac:dyDescent="0.2">
      <c r="A1434">
        <v>10332</v>
      </c>
      <c r="B1434">
        <v>23</v>
      </c>
      <c r="C1434" s="5">
        <v>56.84</v>
      </c>
      <c r="D1434">
        <v>4</v>
      </c>
      <c r="E1434" t="s">
        <v>631</v>
      </c>
      <c r="F1434" t="s">
        <v>28</v>
      </c>
      <c r="G1434">
        <v>4</v>
      </c>
      <c r="H1434">
        <v>11</v>
      </c>
      <c r="I1434">
        <v>2004</v>
      </c>
      <c r="J1434" t="s">
        <v>200</v>
      </c>
      <c r="K1434">
        <v>73</v>
      </c>
      <c r="L1434" t="s">
        <v>743</v>
      </c>
      <c r="M1434" t="s">
        <v>560</v>
      </c>
      <c r="N1434" t="s">
        <v>561</v>
      </c>
      <c r="O1434" t="s">
        <v>562</v>
      </c>
      <c r="Q1434" t="s">
        <v>563</v>
      </c>
      <c r="S1434" t="s">
        <v>564</v>
      </c>
      <c r="T1434" t="s">
        <v>187</v>
      </c>
      <c r="U1434" t="s">
        <v>45</v>
      </c>
      <c r="V1434" t="s">
        <v>565</v>
      </c>
      <c r="W1434" t="s">
        <v>102</v>
      </c>
      <c r="X1434" t="s">
        <v>39</v>
      </c>
      <c r="Y1434" s="5">
        <f t="shared" si="44"/>
        <v>1307.3200000000002</v>
      </c>
      <c r="Z1434" s="3" t="str">
        <f t="shared" si="45"/>
        <v>November</v>
      </c>
      <c r="AA1434">
        <v>2004</v>
      </c>
    </row>
    <row r="1435" spans="1:27" x14ac:dyDescent="0.2">
      <c r="A1435">
        <v>10344</v>
      </c>
      <c r="B1435">
        <v>29</v>
      </c>
      <c r="C1435" s="5">
        <v>59.53</v>
      </c>
      <c r="D1435">
        <v>7</v>
      </c>
      <c r="E1435" t="s">
        <v>689</v>
      </c>
      <c r="F1435" t="s">
        <v>28</v>
      </c>
      <c r="G1435">
        <v>4</v>
      </c>
      <c r="H1435">
        <v>11</v>
      </c>
      <c r="I1435">
        <v>2004</v>
      </c>
      <c r="J1435" t="s">
        <v>200</v>
      </c>
      <c r="K1435">
        <v>73</v>
      </c>
      <c r="L1435" t="s">
        <v>743</v>
      </c>
      <c r="M1435" t="s">
        <v>491</v>
      </c>
      <c r="N1435" t="s">
        <v>492</v>
      </c>
      <c r="O1435" t="s">
        <v>493</v>
      </c>
      <c r="Q1435" t="s">
        <v>494</v>
      </c>
      <c r="S1435">
        <v>13008</v>
      </c>
      <c r="T1435" t="s">
        <v>44</v>
      </c>
      <c r="U1435" t="s">
        <v>45</v>
      </c>
      <c r="V1435" t="s">
        <v>495</v>
      </c>
      <c r="W1435" t="s">
        <v>496</v>
      </c>
      <c r="X1435" t="s">
        <v>39</v>
      </c>
      <c r="Y1435" s="5">
        <f t="shared" si="44"/>
        <v>1726.3700000000001</v>
      </c>
      <c r="Z1435" s="3" t="str">
        <f t="shared" si="45"/>
        <v>November</v>
      </c>
      <c r="AA1435">
        <v>2004</v>
      </c>
    </row>
    <row r="1436" spans="1:27" x14ac:dyDescent="0.2">
      <c r="A1436">
        <v>10367</v>
      </c>
      <c r="B1436">
        <v>21</v>
      </c>
      <c r="C1436" s="5">
        <v>60.37</v>
      </c>
      <c r="D1436">
        <v>10</v>
      </c>
      <c r="E1436" s="1">
        <v>38687</v>
      </c>
      <c r="F1436" t="s">
        <v>462</v>
      </c>
      <c r="G1436">
        <v>1</v>
      </c>
      <c r="H1436">
        <v>1</v>
      </c>
      <c r="I1436">
        <v>2005</v>
      </c>
      <c r="J1436" t="s">
        <v>200</v>
      </c>
      <c r="K1436">
        <v>73</v>
      </c>
      <c r="L1436" t="s">
        <v>743</v>
      </c>
      <c r="M1436" t="s">
        <v>56</v>
      </c>
      <c r="N1436">
        <v>6265557265</v>
      </c>
      <c r="O1436" t="s">
        <v>57</v>
      </c>
      <c r="Q1436" t="s">
        <v>58</v>
      </c>
      <c r="R1436" t="s">
        <v>59</v>
      </c>
      <c r="S1436">
        <v>90003</v>
      </c>
      <c r="T1436" t="s">
        <v>35</v>
      </c>
      <c r="U1436" t="s">
        <v>36</v>
      </c>
      <c r="V1436" t="s">
        <v>60</v>
      </c>
      <c r="W1436" t="s">
        <v>61</v>
      </c>
      <c r="X1436" t="s">
        <v>39</v>
      </c>
      <c r="Y1436" s="5">
        <f t="shared" si="44"/>
        <v>1267.77</v>
      </c>
      <c r="Z1436" s="3" t="str">
        <f t="shared" si="45"/>
        <v>January</v>
      </c>
      <c r="AA1436">
        <v>2005</v>
      </c>
    </row>
    <row r="1437" spans="1:27" x14ac:dyDescent="0.2">
      <c r="A1437">
        <v>10380</v>
      </c>
      <c r="B1437">
        <v>34</v>
      </c>
      <c r="C1437" s="5">
        <v>100</v>
      </c>
      <c r="D1437">
        <v>3</v>
      </c>
      <c r="E1437" t="s">
        <v>653</v>
      </c>
      <c r="F1437" t="s">
        <v>28</v>
      </c>
      <c r="G1437">
        <v>1</v>
      </c>
      <c r="H1437">
        <v>2</v>
      </c>
      <c r="I1437">
        <v>2005</v>
      </c>
      <c r="J1437" t="s">
        <v>200</v>
      </c>
      <c r="K1437">
        <v>73</v>
      </c>
      <c r="L1437" t="s">
        <v>743</v>
      </c>
      <c r="M1437" t="s">
        <v>192</v>
      </c>
      <c r="N1437" t="s">
        <v>193</v>
      </c>
      <c r="O1437" t="s">
        <v>194</v>
      </c>
      <c r="Q1437" t="s">
        <v>195</v>
      </c>
      <c r="S1437">
        <v>28034</v>
      </c>
      <c r="T1437" t="s">
        <v>196</v>
      </c>
      <c r="U1437" t="s">
        <v>45</v>
      </c>
      <c r="V1437" t="s">
        <v>197</v>
      </c>
      <c r="W1437" t="s">
        <v>198</v>
      </c>
      <c r="X1437" t="s">
        <v>54</v>
      </c>
      <c r="Y1437" s="5">
        <f t="shared" si="44"/>
        <v>3400</v>
      </c>
      <c r="Z1437" s="3" t="str">
        <f t="shared" si="45"/>
        <v>February</v>
      </c>
      <c r="AA1437">
        <v>2005</v>
      </c>
    </row>
    <row r="1438" spans="1:27" x14ac:dyDescent="0.2">
      <c r="A1438">
        <v>10407</v>
      </c>
      <c r="B1438">
        <v>26</v>
      </c>
      <c r="C1438" s="5">
        <v>76.430000000000007</v>
      </c>
      <c r="D1438">
        <v>8</v>
      </c>
      <c r="E1438" t="s">
        <v>660</v>
      </c>
      <c r="F1438" t="s">
        <v>454</v>
      </c>
      <c r="G1438">
        <v>2</v>
      </c>
      <c r="H1438">
        <v>4</v>
      </c>
      <c r="I1438">
        <v>2005</v>
      </c>
      <c r="J1438" t="s">
        <v>200</v>
      </c>
      <c r="K1438">
        <v>73</v>
      </c>
      <c r="L1438" t="s">
        <v>743</v>
      </c>
      <c r="M1438" t="s">
        <v>450</v>
      </c>
      <c r="N1438">
        <v>4085553659</v>
      </c>
      <c r="O1438" t="s">
        <v>451</v>
      </c>
      <c r="Q1438" t="s">
        <v>452</v>
      </c>
      <c r="R1438" t="s">
        <v>59</v>
      </c>
      <c r="S1438">
        <v>94217</v>
      </c>
      <c r="T1438" t="s">
        <v>35</v>
      </c>
      <c r="U1438" t="s">
        <v>36</v>
      </c>
      <c r="V1438" t="s">
        <v>110</v>
      </c>
      <c r="W1438" t="s">
        <v>453</v>
      </c>
      <c r="X1438" t="s">
        <v>39</v>
      </c>
      <c r="Y1438" s="5">
        <f t="shared" si="44"/>
        <v>1987.1800000000003</v>
      </c>
      <c r="Z1438" s="3" t="str">
        <f t="shared" si="45"/>
        <v>April</v>
      </c>
      <c r="AA1438">
        <v>2005</v>
      </c>
    </row>
    <row r="1439" spans="1:27" x14ac:dyDescent="0.2">
      <c r="A1439">
        <v>10420</v>
      </c>
      <c r="B1439">
        <v>60</v>
      </c>
      <c r="C1439" s="5">
        <v>64.67</v>
      </c>
      <c r="D1439">
        <v>11</v>
      </c>
      <c r="E1439" t="s">
        <v>690</v>
      </c>
      <c r="F1439" t="s">
        <v>336</v>
      </c>
      <c r="G1439">
        <v>2</v>
      </c>
      <c r="H1439">
        <v>5</v>
      </c>
      <c r="I1439">
        <v>2005</v>
      </c>
      <c r="J1439" t="s">
        <v>200</v>
      </c>
      <c r="K1439">
        <v>73</v>
      </c>
      <c r="L1439" t="s">
        <v>743</v>
      </c>
      <c r="M1439" t="s">
        <v>169</v>
      </c>
      <c r="N1439" t="s">
        <v>170</v>
      </c>
      <c r="O1439" t="s">
        <v>171</v>
      </c>
      <c r="P1439" t="s">
        <v>172</v>
      </c>
      <c r="Q1439" t="s">
        <v>173</v>
      </c>
      <c r="R1439" t="s">
        <v>174</v>
      </c>
      <c r="S1439">
        <v>2067</v>
      </c>
      <c r="T1439" t="s">
        <v>103</v>
      </c>
      <c r="U1439" t="s">
        <v>104</v>
      </c>
      <c r="V1439" t="s">
        <v>175</v>
      </c>
      <c r="W1439" t="s">
        <v>176</v>
      </c>
      <c r="X1439" t="s">
        <v>54</v>
      </c>
      <c r="Y1439" s="5">
        <f t="shared" si="44"/>
        <v>3880.2000000000003</v>
      </c>
      <c r="Z1439" s="3" t="str">
        <f t="shared" si="45"/>
        <v>May</v>
      </c>
      <c r="AA1439">
        <v>2005</v>
      </c>
    </row>
    <row r="1440" spans="1:27" x14ac:dyDescent="0.2">
      <c r="A1440">
        <v>10104</v>
      </c>
      <c r="B1440">
        <v>35</v>
      </c>
      <c r="C1440" s="5">
        <v>55.49</v>
      </c>
      <c r="D1440">
        <v>6</v>
      </c>
      <c r="E1440" t="s">
        <v>584</v>
      </c>
      <c r="F1440" t="s">
        <v>28</v>
      </c>
      <c r="G1440">
        <v>1</v>
      </c>
      <c r="H1440">
        <v>1</v>
      </c>
      <c r="I1440">
        <v>2003</v>
      </c>
      <c r="J1440" t="s">
        <v>200</v>
      </c>
      <c r="K1440">
        <v>57</v>
      </c>
      <c r="L1440" t="s">
        <v>744</v>
      </c>
      <c r="M1440" t="s">
        <v>192</v>
      </c>
      <c r="N1440" t="s">
        <v>193</v>
      </c>
      <c r="O1440" t="s">
        <v>194</v>
      </c>
      <c r="Q1440" t="s">
        <v>195</v>
      </c>
      <c r="S1440">
        <v>28034</v>
      </c>
      <c r="T1440" t="s">
        <v>196</v>
      </c>
      <c r="U1440" t="s">
        <v>45</v>
      </c>
      <c r="V1440" t="s">
        <v>197</v>
      </c>
      <c r="W1440" t="s">
        <v>198</v>
      </c>
      <c r="X1440" t="s">
        <v>39</v>
      </c>
      <c r="Y1440" s="5">
        <f t="shared" si="44"/>
        <v>1942.15</v>
      </c>
      <c r="Z1440" s="3" t="str">
        <f t="shared" si="45"/>
        <v>January</v>
      </c>
      <c r="AA1440">
        <v>2003</v>
      </c>
    </row>
    <row r="1441" spans="1:27" x14ac:dyDescent="0.2">
      <c r="A1441">
        <v>10115</v>
      </c>
      <c r="B1441">
        <v>47</v>
      </c>
      <c r="C1441" s="5">
        <v>69.36</v>
      </c>
      <c r="D1441">
        <v>2</v>
      </c>
      <c r="E1441" s="1">
        <v>37715</v>
      </c>
      <c r="F1441" t="s">
        <v>28</v>
      </c>
      <c r="G1441">
        <v>2</v>
      </c>
      <c r="H1441">
        <v>4</v>
      </c>
      <c r="I1441">
        <v>2003</v>
      </c>
      <c r="J1441" t="s">
        <v>200</v>
      </c>
      <c r="K1441">
        <v>57</v>
      </c>
      <c r="L1441" t="s">
        <v>744</v>
      </c>
      <c r="M1441" t="s">
        <v>227</v>
      </c>
      <c r="N1441">
        <v>2125558493</v>
      </c>
      <c r="O1441" t="s">
        <v>228</v>
      </c>
      <c r="P1441" t="s">
        <v>229</v>
      </c>
      <c r="Q1441" t="s">
        <v>33</v>
      </c>
      <c r="R1441" t="s">
        <v>34</v>
      </c>
      <c r="S1441">
        <v>10022</v>
      </c>
      <c r="T1441" t="s">
        <v>35</v>
      </c>
      <c r="U1441" t="s">
        <v>36</v>
      </c>
      <c r="V1441" t="s">
        <v>136</v>
      </c>
      <c r="W1441" t="s">
        <v>230</v>
      </c>
      <c r="X1441" t="s">
        <v>54</v>
      </c>
      <c r="Y1441" s="5">
        <f t="shared" si="44"/>
        <v>3259.92</v>
      </c>
      <c r="Z1441" s="3" t="str">
        <f t="shared" si="45"/>
        <v>April</v>
      </c>
      <c r="AA1441">
        <v>2003</v>
      </c>
    </row>
    <row r="1442" spans="1:27" x14ac:dyDescent="0.2">
      <c r="A1442">
        <v>10127</v>
      </c>
      <c r="B1442">
        <v>20</v>
      </c>
      <c r="C1442" s="5">
        <v>60.69</v>
      </c>
      <c r="D1442">
        <v>8</v>
      </c>
      <c r="E1442" s="1">
        <v>37686</v>
      </c>
      <c r="F1442" t="s">
        <v>28</v>
      </c>
      <c r="G1442">
        <v>2</v>
      </c>
      <c r="H1442">
        <v>6</v>
      </c>
      <c r="I1442">
        <v>2003</v>
      </c>
      <c r="J1442" t="s">
        <v>200</v>
      </c>
      <c r="K1442">
        <v>57</v>
      </c>
      <c r="L1442" t="s">
        <v>744</v>
      </c>
      <c r="M1442" t="s">
        <v>539</v>
      </c>
      <c r="N1442">
        <v>2125557413</v>
      </c>
      <c r="O1442" t="s">
        <v>540</v>
      </c>
      <c r="P1442" t="s">
        <v>541</v>
      </c>
      <c r="Q1442" t="s">
        <v>33</v>
      </c>
      <c r="R1442" t="s">
        <v>34</v>
      </c>
      <c r="S1442">
        <v>10022</v>
      </c>
      <c r="T1442" t="s">
        <v>35</v>
      </c>
      <c r="U1442" t="s">
        <v>36</v>
      </c>
      <c r="V1442" t="s">
        <v>60</v>
      </c>
      <c r="W1442" t="s">
        <v>542</v>
      </c>
      <c r="X1442" t="s">
        <v>39</v>
      </c>
      <c r="Y1442" s="5">
        <f t="shared" si="44"/>
        <v>1213.8</v>
      </c>
      <c r="Z1442" s="3" t="str">
        <f t="shared" si="45"/>
        <v>June</v>
      </c>
      <c r="AA1442">
        <v>2003</v>
      </c>
    </row>
    <row r="1443" spans="1:27" x14ac:dyDescent="0.2">
      <c r="A1443">
        <v>10141</v>
      </c>
      <c r="B1443">
        <v>20</v>
      </c>
      <c r="C1443" s="5">
        <v>54.33</v>
      </c>
      <c r="D1443">
        <v>2</v>
      </c>
      <c r="E1443" s="1">
        <v>37629</v>
      </c>
      <c r="F1443" t="s">
        <v>28</v>
      </c>
      <c r="G1443">
        <v>3</v>
      </c>
      <c r="H1443">
        <v>8</v>
      </c>
      <c r="I1443">
        <v>2003</v>
      </c>
      <c r="J1443" t="s">
        <v>200</v>
      </c>
      <c r="K1443">
        <v>57</v>
      </c>
      <c r="L1443" t="s">
        <v>744</v>
      </c>
      <c r="M1443" t="s">
        <v>529</v>
      </c>
      <c r="N1443" t="s">
        <v>530</v>
      </c>
      <c r="O1443" t="s">
        <v>531</v>
      </c>
      <c r="Q1443" t="s">
        <v>532</v>
      </c>
      <c r="S1443" t="s">
        <v>533</v>
      </c>
      <c r="T1443" t="s">
        <v>143</v>
      </c>
      <c r="U1443" t="s">
        <v>45</v>
      </c>
      <c r="V1443" t="s">
        <v>534</v>
      </c>
      <c r="W1443" t="s">
        <v>535</v>
      </c>
      <c r="X1443" t="s">
        <v>39</v>
      </c>
      <c r="Y1443" s="5">
        <f t="shared" si="44"/>
        <v>1086.5999999999999</v>
      </c>
      <c r="Z1443" s="3" t="str">
        <f t="shared" si="45"/>
        <v>August</v>
      </c>
      <c r="AA1443">
        <v>2003</v>
      </c>
    </row>
    <row r="1444" spans="1:27" x14ac:dyDescent="0.2">
      <c r="A1444">
        <v>10152</v>
      </c>
      <c r="B1444">
        <v>25</v>
      </c>
      <c r="C1444" s="5">
        <v>65.31</v>
      </c>
      <c r="D1444">
        <v>4</v>
      </c>
      <c r="E1444" t="s">
        <v>734</v>
      </c>
      <c r="F1444" t="s">
        <v>28</v>
      </c>
      <c r="G1444">
        <v>3</v>
      </c>
      <c r="H1444">
        <v>9</v>
      </c>
      <c r="I1444">
        <v>2003</v>
      </c>
      <c r="J1444" t="s">
        <v>200</v>
      </c>
      <c r="K1444">
        <v>57</v>
      </c>
      <c r="L1444" t="s">
        <v>744</v>
      </c>
      <c r="M1444" t="s">
        <v>231</v>
      </c>
      <c r="N1444" t="s">
        <v>232</v>
      </c>
      <c r="O1444" t="s">
        <v>233</v>
      </c>
      <c r="Q1444" t="s">
        <v>234</v>
      </c>
      <c r="R1444" t="s">
        <v>235</v>
      </c>
      <c r="S1444">
        <v>4101</v>
      </c>
      <c r="T1444" t="s">
        <v>103</v>
      </c>
      <c r="U1444" t="s">
        <v>104</v>
      </c>
      <c r="V1444" t="s">
        <v>236</v>
      </c>
      <c r="W1444" t="s">
        <v>237</v>
      </c>
      <c r="X1444" t="s">
        <v>39</v>
      </c>
      <c r="Y1444" s="5">
        <f t="shared" si="44"/>
        <v>1632.75</v>
      </c>
      <c r="Z1444" s="3" t="str">
        <f t="shared" si="45"/>
        <v>September</v>
      </c>
      <c r="AA1444">
        <v>2003</v>
      </c>
    </row>
    <row r="1445" spans="1:27" x14ac:dyDescent="0.2">
      <c r="A1445">
        <v>10165</v>
      </c>
      <c r="B1445">
        <v>25</v>
      </c>
      <c r="C1445" s="5">
        <v>69.36</v>
      </c>
      <c r="D1445">
        <v>9</v>
      </c>
      <c r="E1445" t="s">
        <v>544</v>
      </c>
      <c r="F1445" t="s">
        <v>28</v>
      </c>
      <c r="G1445">
        <v>4</v>
      </c>
      <c r="H1445">
        <v>10</v>
      </c>
      <c r="I1445">
        <v>2003</v>
      </c>
      <c r="J1445" t="s">
        <v>200</v>
      </c>
      <c r="K1445">
        <v>57</v>
      </c>
      <c r="L1445" t="s">
        <v>744</v>
      </c>
      <c r="M1445" t="s">
        <v>219</v>
      </c>
      <c r="N1445" t="s">
        <v>220</v>
      </c>
      <c r="O1445" t="s">
        <v>221</v>
      </c>
      <c r="Q1445" t="s">
        <v>222</v>
      </c>
      <c r="S1445">
        <v>79903</v>
      </c>
      <c r="T1445" t="s">
        <v>222</v>
      </c>
      <c r="U1445" t="s">
        <v>223</v>
      </c>
      <c r="V1445" t="s">
        <v>224</v>
      </c>
      <c r="W1445" t="s">
        <v>225</v>
      </c>
      <c r="X1445" t="s">
        <v>39</v>
      </c>
      <c r="Y1445" s="5">
        <f t="shared" si="44"/>
        <v>1734</v>
      </c>
      <c r="Z1445" s="3" t="str">
        <f t="shared" si="45"/>
        <v>October</v>
      </c>
      <c r="AA1445">
        <v>2003</v>
      </c>
    </row>
    <row r="1446" spans="1:27" x14ac:dyDescent="0.2">
      <c r="A1446">
        <v>10176</v>
      </c>
      <c r="B1446">
        <v>27</v>
      </c>
      <c r="C1446" s="5">
        <v>68.78</v>
      </c>
      <c r="D1446">
        <v>8</v>
      </c>
      <c r="E1446" s="1">
        <v>37783</v>
      </c>
      <c r="F1446" t="s">
        <v>28</v>
      </c>
      <c r="G1446">
        <v>4</v>
      </c>
      <c r="H1446">
        <v>11</v>
      </c>
      <c r="I1446">
        <v>2003</v>
      </c>
      <c r="J1446" t="s">
        <v>200</v>
      </c>
      <c r="K1446">
        <v>57</v>
      </c>
      <c r="L1446" t="s">
        <v>744</v>
      </c>
      <c r="M1446" t="s">
        <v>512</v>
      </c>
      <c r="N1446" t="s">
        <v>513</v>
      </c>
      <c r="O1446" t="s">
        <v>514</v>
      </c>
      <c r="Q1446" t="s">
        <v>515</v>
      </c>
      <c r="S1446">
        <v>42100</v>
      </c>
      <c r="T1446" t="s">
        <v>288</v>
      </c>
      <c r="U1446" t="s">
        <v>45</v>
      </c>
      <c r="V1446" t="s">
        <v>516</v>
      </c>
      <c r="W1446" t="s">
        <v>517</v>
      </c>
      <c r="X1446" t="s">
        <v>39</v>
      </c>
      <c r="Y1446" s="5">
        <f t="shared" si="44"/>
        <v>1857.06</v>
      </c>
      <c r="Z1446" s="3" t="str">
        <f t="shared" si="45"/>
        <v>November</v>
      </c>
      <c r="AA1446">
        <v>2003</v>
      </c>
    </row>
    <row r="1447" spans="1:27" x14ac:dyDescent="0.2">
      <c r="A1447">
        <v>10184</v>
      </c>
      <c r="B1447">
        <v>31</v>
      </c>
      <c r="C1447" s="5">
        <v>60.11</v>
      </c>
      <c r="D1447">
        <v>3</v>
      </c>
      <c r="E1447" t="s">
        <v>387</v>
      </c>
      <c r="F1447" t="s">
        <v>28</v>
      </c>
      <c r="G1447">
        <v>4</v>
      </c>
      <c r="H1447">
        <v>11</v>
      </c>
      <c r="I1447">
        <v>2003</v>
      </c>
      <c r="J1447" t="s">
        <v>200</v>
      </c>
      <c r="K1447">
        <v>57</v>
      </c>
      <c r="L1447" t="s">
        <v>744</v>
      </c>
      <c r="M1447" t="s">
        <v>598</v>
      </c>
      <c r="N1447" t="s">
        <v>599</v>
      </c>
      <c r="O1447" t="s">
        <v>600</v>
      </c>
      <c r="Q1447" t="s">
        <v>601</v>
      </c>
      <c r="S1447">
        <v>41101</v>
      </c>
      <c r="T1447" t="s">
        <v>196</v>
      </c>
      <c r="U1447" t="s">
        <v>45</v>
      </c>
      <c r="V1447" t="s">
        <v>602</v>
      </c>
      <c r="W1447" t="s">
        <v>603</v>
      </c>
      <c r="X1447" t="s">
        <v>39</v>
      </c>
      <c r="Y1447" s="5">
        <f t="shared" si="44"/>
        <v>1863.41</v>
      </c>
      <c r="Z1447" s="3" t="str">
        <f t="shared" si="45"/>
        <v>November</v>
      </c>
      <c r="AA1447">
        <v>2003</v>
      </c>
    </row>
    <row r="1448" spans="1:27" x14ac:dyDescent="0.2">
      <c r="A1448">
        <v>10195</v>
      </c>
      <c r="B1448">
        <v>44</v>
      </c>
      <c r="C1448" s="5">
        <v>66.47</v>
      </c>
      <c r="D1448">
        <v>3</v>
      </c>
      <c r="E1448" t="s">
        <v>244</v>
      </c>
      <c r="F1448" t="s">
        <v>28</v>
      </c>
      <c r="G1448">
        <v>4</v>
      </c>
      <c r="H1448">
        <v>11</v>
      </c>
      <c r="I1448">
        <v>2003</v>
      </c>
      <c r="J1448" t="s">
        <v>200</v>
      </c>
      <c r="K1448">
        <v>57</v>
      </c>
      <c r="L1448" t="s">
        <v>744</v>
      </c>
      <c r="M1448" t="s">
        <v>355</v>
      </c>
      <c r="N1448">
        <v>9145554562</v>
      </c>
      <c r="O1448" t="s">
        <v>356</v>
      </c>
      <c r="Q1448" t="s">
        <v>357</v>
      </c>
      <c r="R1448" t="s">
        <v>34</v>
      </c>
      <c r="S1448">
        <v>24067</v>
      </c>
      <c r="T1448" t="s">
        <v>35</v>
      </c>
      <c r="U1448" t="s">
        <v>36</v>
      </c>
      <c r="V1448" t="s">
        <v>110</v>
      </c>
      <c r="W1448" t="s">
        <v>265</v>
      </c>
      <c r="X1448" t="s">
        <v>39</v>
      </c>
      <c r="Y1448" s="5">
        <f t="shared" si="44"/>
        <v>2924.68</v>
      </c>
      <c r="Z1448" s="3" t="str">
        <f t="shared" si="45"/>
        <v>November</v>
      </c>
      <c r="AA1448">
        <v>2003</v>
      </c>
    </row>
    <row r="1449" spans="1:27" x14ac:dyDescent="0.2">
      <c r="A1449">
        <v>10207</v>
      </c>
      <c r="B1449">
        <v>49</v>
      </c>
      <c r="C1449" s="5">
        <v>46.82</v>
      </c>
      <c r="D1449">
        <v>4</v>
      </c>
      <c r="E1449" s="1">
        <v>37876</v>
      </c>
      <c r="F1449" t="s">
        <v>28</v>
      </c>
      <c r="G1449">
        <v>4</v>
      </c>
      <c r="H1449">
        <v>12</v>
      </c>
      <c r="I1449">
        <v>2003</v>
      </c>
      <c r="J1449" t="s">
        <v>200</v>
      </c>
      <c r="K1449">
        <v>57</v>
      </c>
      <c r="L1449" t="s">
        <v>744</v>
      </c>
      <c r="M1449" t="s">
        <v>469</v>
      </c>
      <c r="N1449">
        <v>6175552555</v>
      </c>
      <c r="O1449" t="s">
        <v>470</v>
      </c>
      <c r="Q1449" t="s">
        <v>428</v>
      </c>
      <c r="R1449" t="s">
        <v>135</v>
      </c>
      <c r="S1449">
        <v>51003</v>
      </c>
      <c r="T1449" t="s">
        <v>35</v>
      </c>
      <c r="U1449" t="s">
        <v>36</v>
      </c>
      <c r="V1449" t="s">
        <v>471</v>
      </c>
      <c r="W1449" t="s">
        <v>307</v>
      </c>
      <c r="X1449" t="s">
        <v>39</v>
      </c>
      <c r="Y1449" s="5">
        <f t="shared" si="44"/>
        <v>2294.1799999999998</v>
      </c>
      <c r="Z1449" s="3" t="str">
        <f t="shared" si="45"/>
        <v>December</v>
      </c>
      <c r="AA1449">
        <v>2003</v>
      </c>
    </row>
    <row r="1450" spans="1:27" x14ac:dyDescent="0.2">
      <c r="A1450">
        <v>10220</v>
      </c>
      <c r="B1450">
        <v>26</v>
      </c>
      <c r="C1450" s="5">
        <v>56.07</v>
      </c>
      <c r="D1450">
        <v>8</v>
      </c>
      <c r="E1450" s="1">
        <v>38323</v>
      </c>
      <c r="F1450" t="s">
        <v>28</v>
      </c>
      <c r="G1450">
        <v>1</v>
      </c>
      <c r="H1450">
        <v>2</v>
      </c>
      <c r="I1450">
        <v>2004</v>
      </c>
      <c r="J1450" t="s">
        <v>200</v>
      </c>
      <c r="K1450">
        <v>57</v>
      </c>
      <c r="L1450" t="s">
        <v>744</v>
      </c>
      <c r="M1450" t="s">
        <v>545</v>
      </c>
      <c r="N1450" t="s">
        <v>546</v>
      </c>
      <c r="O1450" t="s">
        <v>547</v>
      </c>
      <c r="P1450" t="s">
        <v>548</v>
      </c>
      <c r="Q1450" t="s">
        <v>549</v>
      </c>
      <c r="S1450">
        <v>2</v>
      </c>
      <c r="T1450" t="s">
        <v>550</v>
      </c>
      <c r="U1450" t="s">
        <v>45</v>
      </c>
      <c r="V1450" t="s">
        <v>551</v>
      </c>
      <c r="W1450" t="s">
        <v>552</v>
      </c>
      <c r="X1450" t="s">
        <v>39</v>
      </c>
      <c r="Y1450" s="5">
        <f t="shared" si="44"/>
        <v>1457.82</v>
      </c>
      <c r="Z1450" s="3" t="str">
        <f t="shared" si="45"/>
        <v>February</v>
      </c>
      <c r="AA1450">
        <v>2004</v>
      </c>
    </row>
    <row r="1451" spans="1:27" x14ac:dyDescent="0.2">
      <c r="A1451">
        <v>10230</v>
      </c>
      <c r="B1451">
        <v>36</v>
      </c>
      <c r="C1451" s="5">
        <v>54.33</v>
      </c>
      <c r="D1451">
        <v>6</v>
      </c>
      <c r="E1451" t="s">
        <v>586</v>
      </c>
      <c r="F1451" t="s">
        <v>28</v>
      </c>
      <c r="G1451">
        <v>1</v>
      </c>
      <c r="H1451">
        <v>3</v>
      </c>
      <c r="I1451">
        <v>2004</v>
      </c>
      <c r="J1451" t="s">
        <v>200</v>
      </c>
      <c r="K1451">
        <v>57</v>
      </c>
      <c r="L1451" t="s">
        <v>744</v>
      </c>
      <c r="M1451" t="s">
        <v>523</v>
      </c>
      <c r="N1451" t="s">
        <v>524</v>
      </c>
      <c r="O1451" t="s">
        <v>525</v>
      </c>
      <c r="Q1451" t="s">
        <v>526</v>
      </c>
      <c r="S1451">
        <v>60528</v>
      </c>
      <c r="T1451" t="s">
        <v>502</v>
      </c>
      <c r="U1451" t="s">
        <v>45</v>
      </c>
      <c r="V1451" t="s">
        <v>527</v>
      </c>
      <c r="W1451" t="s">
        <v>468</v>
      </c>
      <c r="X1451" t="s">
        <v>39</v>
      </c>
      <c r="Y1451" s="5">
        <f t="shared" si="44"/>
        <v>1955.8799999999999</v>
      </c>
      <c r="Z1451" s="3" t="str">
        <f t="shared" si="45"/>
        <v>March</v>
      </c>
      <c r="AA1451">
        <v>2004</v>
      </c>
    </row>
    <row r="1452" spans="1:27" x14ac:dyDescent="0.2">
      <c r="A1452">
        <v>10246</v>
      </c>
      <c r="B1452">
        <v>44</v>
      </c>
      <c r="C1452" s="5">
        <v>52.6</v>
      </c>
      <c r="D1452">
        <v>2</v>
      </c>
      <c r="E1452" s="1">
        <v>38112</v>
      </c>
      <c r="F1452" t="s">
        <v>28</v>
      </c>
      <c r="G1452">
        <v>2</v>
      </c>
      <c r="H1452">
        <v>5</v>
      </c>
      <c r="I1452">
        <v>2004</v>
      </c>
      <c r="J1452" t="s">
        <v>200</v>
      </c>
      <c r="K1452">
        <v>57</v>
      </c>
      <c r="L1452" t="s">
        <v>744</v>
      </c>
      <c r="M1452" t="s">
        <v>192</v>
      </c>
      <c r="N1452" t="s">
        <v>193</v>
      </c>
      <c r="O1452" t="s">
        <v>194</v>
      </c>
      <c r="Q1452" t="s">
        <v>195</v>
      </c>
      <c r="S1452">
        <v>28034</v>
      </c>
      <c r="T1452" t="s">
        <v>196</v>
      </c>
      <c r="U1452" t="s">
        <v>45</v>
      </c>
      <c r="V1452" t="s">
        <v>197</v>
      </c>
      <c r="W1452" t="s">
        <v>198</v>
      </c>
      <c r="X1452" t="s">
        <v>39</v>
      </c>
      <c r="Y1452" s="5">
        <f t="shared" si="44"/>
        <v>2314.4</v>
      </c>
      <c r="Z1452" s="3" t="str">
        <f t="shared" si="45"/>
        <v>May</v>
      </c>
      <c r="AA1452">
        <v>2004</v>
      </c>
    </row>
    <row r="1453" spans="1:27" x14ac:dyDescent="0.2">
      <c r="A1453">
        <v>10259</v>
      </c>
      <c r="B1453">
        <v>28</v>
      </c>
      <c r="C1453" s="5">
        <v>46.82</v>
      </c>
      <c r="D1453">
        <v>1</v>
      </c>
      <c r="E1453" t="s">
        <v>273</v>
      </c>
      <c r="F1453" t="s">
        <v>28</v>
      </c>
      <c r="G1453">
        <v>2</v>
      </c>
      <c r="H1453">
        <v>6</v>
      </c>
      <c r="I1453">
        <v>2004</v>
      </c>
      <c r="J1453" t="s">
        <v>200</v>
      </c>
      <c r="K1453">
        <v>57</v>
      </c>
      <c r="L1453" t="s">
        <v>744</v>
      </c>
      <c r="M1453" t="s">
        <v>472</v>
      </c>
      <c r="N1453" t="s">
        <v>473</v>
      </c>
      <c r="O1453" t="s">
        <v>474</v>
      </c>
      <c r="P1453" t="s">
        <v>475</v>
      </c>
      <c r="Q1453" t="s">
        <v>222</v>
      </c>
      <c r="S1453">
        <v>69045</v>
      </c>
      <c r="T1453" t="s">
        <v>222</v>
      </c>
      <c r="U1453" t="s">
        <v>104</v>
      </c>
      <c r="V1453" t="s">
        <v>476</v>
      </c>
      <c r="W1453" t="s">
        <v>477</v>
      </c>
      <c r="X1453" t="s">
        <v>39</v>
      </c>
      <c r="Y1453" s="5">
        <f t="shared" si="44"/>
        <v>1310.96</v>
      </c>
      <c r="Z1453" s="3" t="str">
        <f t="shared" si="45"/>
        <v>June</v>
      </c>
      <c r="AA1453">
        <v>2004</v>
      </c>
    </row>
    <row r="1454" spans="1:27" x14ac:dyDescent="0.2">
      <c r="A1454">
        <v>10271</v>
      </c>
      <c r="B1454">
        <v>45</v>
      </c>
      <c r="C1454" s="5">
        <v>64.739999999999995</v>
      </c>
      <c r="D1454">
        <v>2</v>
      </c>
      <c r="E1454" t="s">
        <v>559</v>
      </c>
      <c r="F1454" t="s">
        <v>28</v>
      </c>
      <c r="G1454">
        <v>3</v>
      </c>
      <c r="H1454">
        <v>7</v>
      </c>
      <c r="I1454">
        <v>2004</v>
      </c>
      <c r="J1454" t="s">
        <v>200</v>
      </c>
      <c r="K1454">
        <v>57</v>
      </c>
      <c r="L1454" t="s">
        <v>744</v>
      </c>
      <c r="M1454" t="s">
        <v>303</v>
      </c>
      <c r="N1454">
        <v>4155551450</v>
      </c>
      <c r="O1454" t="s">
        <v>304</v>
      </c>
      <c r="Q1454" t="s">
        <v>305</v>
      </c>
      <c r="R1454" t="s">
        <v>59</v>
      </c>
      <c r="S1454">
        <v>97562</v>
      </c>
      <c r="T1454" t="s">
        <v>35</v>
      </c>
      <c r="U1454" t="s">
        <v>36</v>
      </c>
      <c r="V1454" t="s">
        <v>306</v>
      </c>
      <c r="W1454" t="s">
        <v>307</v>
      </c>
      <c r="X1454" t="s">
        <v>39</v>
      </c>
      <c r="Y1454" s="5">
        <f t="shared" si="44"/>
        <v>2913.2999999999997</v>
      </c>
      <c r="Z1454" s="3" t="str">
        <f t="shared" si="45"/>
        <v>July</v>
      </c>
      <c r="AA1454">
        <v>2004</v>
      </c>
    </row>
    <row r="1455" spans="1:27" x14ac:dyDescent="0.2">
      <c r="A1455">
        <v>10282</v>
      </c>
      <c r="B1455">
        <v>29</v>
      </c>
      <c r="C1455" s="5">
        <v>46.82</v>
      </c>
      <c r="D1455">
        <v>11</v>
      </c>
      <c r="E1455" t="s">
        <v>419</v>
      </c>
      <c r="F1455" t="s">
        <v>28</v>
      </c>
      <c r="G1455">
        <v>3</v>
      </c>
      <c r="H1455">
        <v>8</v>
      </c>
      <c r="I1455">
        <v>2004</v>
      </c>
      <c r="J1455" t="s">
        <v>200</v>
      </c>
      <c r="K1455">
        <v>57</v>
      </c>
      <c r="L1455" t="s">
        <v>744</v>
      </c>
      <c r="M1455" t="s">
        <v>303</v>
      </c>
      <c r="N1455">
        <v>4155551450</v>
      </c>
      <c r="O1455" t="s">
        <v>304</v>
      </c>
      <c r="Q1455" t="s">
        <v>305</v>
      </c>
      <c r="R1455" t="s">
        <v>59</v>
      </c>
      <c r="S1455">
        <v>97562</v>
      </c>
      <c r="T1455" t="s">
        <v>35</v>
      </c>
      <c r="U1455" t="s">
        <v>36</v>
      </c>
      <c r="V1455" t="s">
        <v>306</v>
      </c>
      <c r="W1455" t="s">
        <v>307</v>
      </c>
      <c r="X1455" t="s">
        <v>39</v>
      </c>
      <c r="Y1455" s="5">
        <f t="shared" si="44"/>
        <v>1357.78</v>
      </c>
      <c r="Z1455" s="3" t="str">
        <f t="shared" si="45"/>
        <v>August</v>
      </c>
      <c r="AA1455">
        <v>2004</v>
      </c>
    </row>
    <row r="1456" spans="1:27" x14ac:dyDescent="0.2">
      <c r="A1456">
        <v>10292</v>
      </c>
      <c r="B1456">
        <v>40</v>
      </c>
      <c r="C1456" s="5">
        <v>53.75</v>
      </c>
      <c r="D1456">
        <v>5</v>
      </c>
      <c r="E1456" s="1">
        <v>38208</v>
      </c>
      <c r="F1456" t="s">
        <v>28</v>
      </c>
      <c r="G1456">
        <v>3</v>
      </c>
      <c r="H1456">
        <v>9</v>
      </c>
      <c r="I1456">
        <v>2004</v>
      </c>
      <c r="J1456" t="s">
        <v>200</v>
      </c>
      <c r="K1456">
        <v>57</v>
      </c>
      <c r="L1456" t="s">
        <v>744</v>
      </c>
      <c r="M1456" t="s">
        <v>31</v>
      </c>
      <c r="N1456">
        <v>2125557818</v>
      </c>
      <c r="O1456" t="s">
        <v>32</v>
      </c>
      <c r="Q1456" t="s">
        <v>33</v>
      </c>
      <c r="R1456" t="s">
        <v>34</v>
      </c>
      <c r="S1456">
        <v>10022</v>
      </c>
      <c r="T1456" t="s">
        <v>35</v>
      </c>
      <c r="U1456" t="s">
        <v>36</v>
      </c>
      <c r="V1456" t="s">
        <v>37</v>
      </c>
      <c r="W1456" t="s">
        <v>38</v>
      </c>
      <c r="X1456" t="s">
        <v>39</v>
      </c>
      <c r="Y1456" s="5">
        <f t="shared" si="44"/>
        <v>2150</v>
      </c>
      <c r="Z1456" s="3" t="str">
        <f t="shared" si="45"/>
        <v>September</v>
      </c>
      <c r="AA1456">
        <v>2004</v>
      </c>
    </row>
    <row r="1457" spans="1:27" x14ac:dyDescent="0.2">
      <c r="A1457">
        <v>10305</v>
      </c>
      <c r="B1457">
        <v>45</v>
      </c>
      <c r="C1457" s="5">
        <v>61.85</v>
      </c>
      <c r="D1457">
        <v>2</v>
      </c>
      <c r="E1457" t="s">
        <v>479</v>
      </c>
      <c r="F1457" t="s">
        <v>28</v>
      </c>
      <c r="G1457">
        <v>4</v>
      </c>
      <c r="H1457">
        <v>10</v>
      </c>
      <c r="I1457">
        <v>2004</v>
      </c>
      <c r="J1457" t="s">
        <v>200</v>
      </c>
      <c r="K1457">
        <v>57</v>
      </c>
      <c r="L1457" t="s">
        <v>744</v>
      </c>
      <c r="M1457" t="s">
        <v>132</v>
      </c>
      <c r="N1457">
        <v>6175558555</v>
      </c>
      <c r="O1457" t="s">
        <v>133</v>
      </c>
      <c r="Q1457" t="s">
        <v>134</v>
      </c>
      <c r="R1457" t="s">
        <v>135</v>
      </c>
      <c r="S1457">
        <v>51247</v>
      </c>
      <c r="T1457" t="s">
        <v>35</v>
      </c>
      <c r="U1457" t="s">
        <v>36</v>
      </c>
      <c r="V1457" t="s">
        <v>136</v>
      </c>
      <c r="W1457" t="s">
        <v>137</v>
      </c>
      <c r="X1457" t="s">
        <v>39</v>
      </c>
      <c r="Y1457" s="5">
        <f t="shared" si="44"/>
        <v>2783.25</v>
      </c>
      <c r="Z1457" s="3" t="str">
        <f t="shared" si="45"/>
        <v>October</v>
      </c>
      <c r="AA1457">
        <v>2004</v>
      </c>
    </row>
    <row r="1458" spans="1:27" x14ac:dyDescent="0.2">
      <c r="A1458">
        <v>10314</v>
      </c>
      <c r="B1458">
        <v>44</v>
      </c>
      <c r="C1458" s="5">
        <v>53.18</v>
      </c>
      <c r="D1458">
        <v>11</v>
      </c>
      <c r="E1458" t="s">
        <v>480</v>
      </c>
      <c r="F1458" t="s">
        <v>28</v>
      </c>
      <c r="G1458">
        <v>4</v>
      </c>
      <c r="H1458">
        <v>10</v>
      </c>
      <c r="I1458">
        <v>2004</v>
      </c>
      <c r="J1458" t="s">
        <v>200</v>
      </c>
      <c r="K1458">
        <v>57</v>
      </c>
      <c r="L1458" t="s">
        <v>744</v>
      </c>
      <c r="M1458" t="s">
        <v>566</v>
      </c>
      <c r="N1458" t="s">
        <v>567</v>
      </c>
      <c r="O1458" t="s">
        <v>568</v>
      </c>
      <c r="Q1458" t="s">
        <v>569</v>
      </c>
      <c r="S1458">
        <v>8200</v>
      </c>
      <c r="T1458" t="s">
        <v>365</v>
      </c>
      <c r="U1458" t="s">
        <v>45</v>
      </c>
      <c r="V1458" t="s">
        <v>570</v>
      </c>
      <c r="W1458" t="s">
        <v>571</v>
      </c>
      <c r="X1458" t="s">
        <v>39</v>
      </c>
      <c r="Y1458" s="5">
        <f t="shared" si="44"/>
        <v>2339.92</v>
      </c>
      <c r="Z1458" s="3" t="str">
        <f t="shared" si="45"/>
        <v>October</v>
      </c>
      <c r="AA1458">
        <v>2004</v>
      </c>
    </row>
    <row r="1459" spans="1:27" x14ac:dyDescent="0.2">
      <c r="A1459">
        <v>10324</v>
      </c>
      <c r="B1459">
        <v>25</v>
      </c>
      <c r="C1459" s="5">
        <v>69.16</v>
      </c>
      <c r="D1459">
        <v>14</v>
      </c>
      <c r="E1459" s="1">
        <v>38118</v>
      </c>
      <c r="F1459" t="s">
        <v>28</v>
      </c>
      <c r="G1459">
        <v>4</v>
      </c>
      <c r="H1459">
        <v>11</v>
      </c>
      <c r="I1459">
        <v>2004</v>
      </c>
      <c r="J1459" t="s">
        <v>200</v>
      </c>
      <c r="K1459">
        <v>57</v>
      </c>
      <c r="L1459" t="s">
        <v>744</v>
      </c>
      <c r="M1459" t="s">
        <v>107</v>
      </c>
      <c r="N1459">
        <v>2125551500</v>
      </c>
      <c r="O1459" t="s">
        <v>108</v>
      </c>
      <c r="P1459" t="s">
        <v>109</v>
      </c>
      <c r="Q1459" t="s">
        <v>33</v>
      </c>
      <c r="R1459" t="s">
        <v>34</v>
      </c>
      <c r="S1459">
        <v>10022</v>
      </c>
      <c r="T1459" t="s">
        <v>35</v>
      </c>
      <c r="U1459" t="s">
        <v>36</v>
      </c>
      <c r="V1459" t="s">
        <v>110</v>
      </c>
      <c r="W1459" t="s">
        <v>111</v>
      </c>
      <c r="X1459" t="s">
        <v>39</v>
      </c>
      <c r="Y1459" s="5">
        <f t="shared" si="44"/>
        <v>1729</v>
      </c>
      <c r="Z1459" s="3" t="str">
        <f t="shared" si="45"/>
        <v>November</v>
      </c>
      <c r="AA1459">
        <v>2004</v>
      </c>
    </row>
    <row r="1460" spans="1:27" x14ac:dyDescent="0.2">
      <c r="A1460">
        <v>10336</v>
      </c>
      <c r="B1460">
        <v>45</v>
      </c>
      <c r="C1460" s="5">
        <v>100</v>
      </c>
      <c r="D1460">
        <v>4</v>
      </c>
      <c r="E1460" t="s">
        <v>572</v>
      </c>
      <c r="F1460" t="s">
        <v>28</v>
      </c>
      <c r="G1460">
        <v>4</v>
      </c>
      <c r="H1460">
        <v>11</v>
      </c>
      <c r="I1460">
        <v>2004</v>
      </c>
      <c r="J1460" t="s">
        <v>200</v>
      </c>
      <c r="K1460">
        <v>57</v>
      </c>
      <c r="L1460" t="s">
        <v>744</v>
      </c>
      <c r="M1460" t="s">
        <v>456</v>
      </c>
      <c r="N1460" t="s">
        <v>457</v>
      </c>
      <c r="O1460" t="s">
        <v>458</v>
      </c>
      <c r="Q1460" t="s">
        <v>51</v>
      </c>
      <c r="S1460">
        <v>75012</v>
      </c>
      <c r="T1460" t="s">
        <v>44</v>
      </c>
      <c r="U1460" t="s">
        <v>45</v>
      </c>
      <c r="V1460" t="s">
        <v>459</v>
      </c>
      <c r="W1460" t="s">
        <v>460</v>
      </c>
      <c r="X1460" t="s">
        <v>54</v>
      </c>
      <c r="Y1460" s="5">
        <f t="shared" si="44"/>
        <v>4500</v>
      </c>
      <c r="Z1460" s="3" t="str">
        <f t="shared" si="45"/>
        <v>November</v>
      </c>
      <c r="AA1460">
        <v>2004</v>
      </c>
    </row>
    <row r="1461" spans="1:27" x14ac:dyDescent="0.2">
      <c r="A1461">
        <v>10349</v>
      </c>
      <c r="B1461">
        <v>48</v>
      </c>
      <c r="C1461" s="5">
        <v>47.4</v>
      </c>
      <c r="D1461">
        <v>4</v>
      </c>
      <c r="E1461" s="1">
        <v>37998</v>
      </c>
      <c r="F1461" t="s">
        <v>28</v>
      </c>
      <c r="G1461">
        <v>4</v>
      </c>
      <c r="H1461">
        <v>12</v>
      </c>
      <c r="I1461">
        <v>2004</v>
      </c>
      <c r="J1461" t="s">
        <v>200</v>
      </c>
      <c r="K1461">
        <v>57</v>
      </c>
      <c r="L1461" t="s">
        <v>744</v>
      </c>
      <c r="M1461" t="s">
        <v>539</v>
      </c>
      <c r="N1461">
        <v>2125557413</v>
      </c>
      <c r="O1461" t="s">
        <v>540</v>
      </c>
      <c r="P1461" t="s">
        <v>541</v>
      </c>
      <c r="Q1461" t="s">
        <v>33</v>
      </c>
      <c r="R1461" t="s">
        <v>34</v>
      </c>
      <c r="S1461">
        <v>10022</v>
      </c>
      <c r="T1461" t="s">
        <v>35</v>
      </c>
      <c r="U1461" t="s">
        <v>36</v>
      </c>
      <c r="V1461" t="s">
        <v>60</v>
      </c>
      <c r="W1461" t="s">
        <v>542</v>
      </c>
      <c r="X1461" t="s">
        <v>39</v>
      </c>
      <c r="Y1461" s="5">
        <f t="shared" si="44"/>
        <v>2275.1999999999998</v>
      </c>
      <c r="Z1461" s="3" t="str">
        <f t="shared" si="45"/>
        <v>December</v>
      </c>
      <c r="AA1461">
        <v>2004</v>
      </c>
    </row>
    <row r="1462" spans="1:27" x14ac:dyDescent="0.2">
      <c r="A1462">
        <v>10358</v>
      </c>
      <c r="B1462">
        <v>44</v>
      </c>
      <c r="C1462" s="5">
        <v>60.76</v>
      </c>
      <c r="D1462">
        <v>14</v>
      </c>
      <c r="E1462" s="1">
        <v>38272</v>
      </c>
      <c r="F1462" t="s">
        <v>28</v>
      </c>
      <c r="G1462">
        <v>4</v>
      </c>
      <c r="H1462">
        <v>12</v>
      </c>
      <c r="I1462">
        <v>2004</v>
      </c>
      <c r="J1462" t="s">
        <v>200</v>
      </c>
      <c r="K1462">
        <v>57</v>
      </c>
      <c r="L1462" t="s">
        <v>744</v>
      </c>
      <c r="M1462" t="s">
        <v>192</v>
      </c>
      <c r="N1462" t="s">
        <v>193</v>
      </c>
      <c r="O1462" t="s">
        <v>194</v>
      </c>
      <c r="Q1462" t="s">
        <v>195</v>
      </c>
      <c r="S1462">
        <v>28034</v>
      </c>
      <c r="T1462" t="s">
        <v>196</v>
      </c>
      <c r="U1462" t="s">
        <v>45</v>
      </c>
      <c r="V1462" t="s">
        <v>197</v>
      </c>
      <c r="W1462" t="s">
        <v>198</v>
      </c>
      <c r="X1462" t="s">
        <v>39</v>
      </c>
      <c r="Y1462" s="5">
        <f t="shared" si="44"/>
        <v>2673.44</v>
      </c>
      <c r="Z1462" s="3" t="str">
        <f t="shared" si="45"/>
        <v>December</v>
      </c>
      <c r="AA1462">
        <v>2004</v>
      </c>
    </row>
    <row r="1463" spans="1:27" x14ac:dyDescent="0.2">
      <c r="A1463">
        <v>10371</v>
      </c>
      <c r="B1463">
        <v>25</v>
      </c>
      <c r="C1463" s="5">
        <v>97.27</v>
      </c>
      <c r="D1463">
        <v>12</v>
      </c>
      <c r="E1463" t="s">
        <v>573</v>
      </c>
      <c r="F1463" t="s">
        <v>28</v>
      </c>
      <c r="G1463">
        <v>1</v>
      </c>
      <c r="H1463">
        <v>1</v>
      </c>
      <c r="I1463">
        <v>2005</v>
      </c>
      <c r="J1463" t="s">
        <v>200</v>
      </c>
      <c r="K1463">
        <v>57</v>
      </c>
      <c r="L1463" t="s">
        <v>744</v>
      </c>
      <c r="M1463" t="s">
        <v>303</v>
      </c>
      <c r="N1463">
        <v>4155551450</v>
      </c>
      <c r="O1463" t="s">
        <v>304</v>
      </c>
      <c r="Q1463" t="s">
        <v>305</v>
      </c>
      <c r="R1463" t="s">
        <v>59</v>
      </c>
      <c r="S1463">
        <v>97562</v>
      </c>
      <c r="T1463" t="s">
        <v>35</v>
      </c>
      <c r="U1463" t="s">
        <v>36</v>
      </c>
      <c r="V1463" t="s">
        <v>306</v>
      </c>
      <c r="W1463" t="s">
        <v>307</v>
      </c>
      <c r="X1463" t="s">
        <v>39</v>
      </c>
      <c r="Y1463" s="5">
        <f t="shared" si="44"/>
        <v>2431.75</v>
      </c>
      <c r="Z1463" s="3" t="str">
        <f t="shared" si="45"/>
        <v>January</v>
      </c>
      <c r="AA1463">
        <v>2005</v>
      </c>
    </row>
    <row r="1464" spans="1:27" x14ac:dyDescent="0.2">
      <c r="A1464">
        <v>10383</v>
      </c>
      <c r="B1464">
        <v>22</v>
      </c>
      <c r="C1464" s="5">
        <v>91.76</v>
      </c>
      <c r="D1464">
        <v>2</v>
      </c>
      <c r="E1464" t="s">
        <v>696</v>
      </c>
      <c r="F1464" t="s">
        <v>28</v>
      </c>
      <c r="G1464">
        <v>1</v>
      </c>
      <c r="H1464">
        <v>2</v>
      </c>
      <c r="I1464">
        <v>2005</v>
      </c>
      <c r="J1464" t="s">
        <v>200</v>
      </c>
      <c r="K1464">
        <v>57</v>
      </c>
      <c r="L1464" t="s">
        <v>744</v>
      </c>
      <c r="M1464" t="s">
        <v>192</v>
      </c>
      <c r="N1464" t="s">
        <v>193</v>
      </c>
      <c r="O1464" t="s">
        <v>194</v>
      </c>
      <c r="Q1464" t="s">
        <v>195</v>
      </c>
      <c r="S1464">
        <v>28034</v>
      </c>
      <c r="T1464" t="s">
        <v>196</v>
      </c>
      <c r="U1464" t="s">
        <v>45</v>
      </c>
      <c r="V1464" t="s">
        <v>197</v>
      </c>
      <c r="W1464" t="s">
        <v>198</v>
      </c>
      <c r="X1464" t="s">
        <v>39</v>
      </c>
      <c r="Y1464" s="5">
        <f t="shared" si="44"/>
        <v>2018.72</v>
      </c>
      <c r="Z1464" s="3" t="str">
        <f t="shared" si="45"/>
        <v>February</v>
      </c>
      <c r="AA1464">
        <v>2005</v>
      </c>
    </row>
    <row r="1465" spans="1:27" x14ac:dyDescent="0.2">
      <c r="A1465">
        <v>10394</v>
      </c>
      <c r="B1465">
        <v>31</v>
      </c>
      <c r="C1465" s="5">
        <v>50.29</v>
      </c>
      <c r="D1465">
        <v>2</v>
      </c>
      <c r="E1465" t="s">
        <v>720</v>
      </c>
      <c r="F1465" t="s">
        <v>28</v>
      </c>
      <c r="G1465">
        <v>1</v>
      </c>
      <c r="H1465">
        <v>3</v>
      </c>
      <c r="I1465">
        <v>2005</v>
      </c>
      <c r="J1465" t="s">
        <v>200</v>
      </c>
      <c r="K1465">
        <v>57</v>
      </c>
      <c r="L1465" t="s">
        <v>744</v>
      </c>
      <c r="M1465" t="s">
        <v>192</v>
      </c>
      <c r="N1465" t="s">
        <v>193</v>
      </c>
      <c r="O1465" t="s">
        <v>194</v>
      </c>
      <c r="Q1465" t="s">
        <v>195</v>
      </c>
      <c r="S1465">
        <v>28034</v>
      </c>
      <c r="T1465" t="s">
        <v>196</v>
      </c>
      <c r="U1465" t="s">
        <v>45</v>
      </c>
      <c r="V1465" t="s">
        <v>197</v>
      </c>
      <c r="W1465" t="s">
        <v>198</v>
      </c>
      <c r="X1465" t="s">
        <v>39</v>
      </c>
      <c r="Y1465" s="5">
        <f t="shared" si="44"/>
        <v>1558.99</v>
      </c>
      <c r="Z1465" s="3" t="str">
        <f t="shared" si="45"/>
        <v>March</v>
      </c>
      <c r="AA1465">
        <v>2005</v>
      </c>
    </row>
    <row r="1466" spans="1:27" x14ac:dyDescent="0.2">
      <c r="A1466">
        <v>10412</v>
      </c>
      <c r="B1466">
        <v>21</v>
      </c>
      <c r="C1466" s="5">
        <v>52.6</v>
      </c>
      <c r="D1466">
        <v>2</v>
      </c>
      <c r="E1466" s="1">
        <v>38416</v>
      </c>
      <c r="F1466" t="s">
        <v>28</v>
      </c>
      <c r="G1466">
        <v>2</v>
      </c>
      <c r="H1466">
        <v>5</v>
      </c>
      <c r="I1466">
        <v>2005</v>
      </c>
      <c r="J1466" t="s">
        <v>200</v>
      </c>
      <c r="K1466">
        <v>57</v>
      </c>
      <c r="L1466" t="s">
        <v>744</v>
      </c>
      <c r="M1466" t="s">
        <v>192</v>
      </c>
      <c r="N1466" t="s">
        <v>193</v>
      </c>
      <c r="O1466" t="s">
        <v>194</v>
      </c>
      <c r="Q1466" t="s">
        <v>195</v>
      </c>
      <c r="S1466">
        <v>28034</v>
      </c>
      <c r="T1466" t="s">
        <v>196</v>
      </c>
      <c r="U1466" t="s">
        <v>45</v>
      </c>
      <c r="V1466" t="s">
        <v>197</v>
      </c>
      <c r="W1466" t="s">
        <v>198</v>
      </c>
      <c r="X1466" t="s">
        <v>39</v>
      </c>
      <c r="Y1466" s="5">
        <f t="shared" si="44"/>
        <v>1104.6000000000001</v>
      </c>
      <c r="Z1466" s="3" t="str">
        <f t="shared" si="45"/>
        <v>May</v>
      </c>
      <c r="AA1466">
        <v>2005</v>
      </c>
    </row>
    <row r="1467" spans="1:27" x14ac:dyDescent="0.2">
      <c r="A1467">
        <v>10425</v>
      </c>
      <c r="B1467">
        <v>55</v>
      </c>
      <c r="C1467" s="5">
        <v>46.82</v>
      </c>
      <c r="D1467">
        <v>1</v>
      </c>
      <c r="E1467" t="s">
        <v>335</v>
      </c>
      <c r="F1467" t="s">
        <v>336</v>
      </c>
      <c r="G1467">
        <v>2</v>
      </c>
      <c r="H1467">
        <v>5</v>
      </c>
      <c r="I1467">
        <v>2005</v>
      </c>
      <c r="J1467" t="s">
        <v>200</v>
      </c>
      <c r="K1467">
        <v>57</v>
      </c>
      <c r="L1467" t="s">
        <v>744</v>
      </c>
      <c r="M1467" t="s">
        <v>125</v>
      </c>
      <c r="N1467" t="s">
        <v>126</v>
      </c>
      <c r="O1467" t="s">
        <v>127</v>
      </c>
      <c r="Q1467" t="s">
        <v>128</v>
      </c>
      <c r="S1467">
        <v>44000</v>
      </c>
      <c r="T1467" t="s">
        <v>44</v>
      </c>
      <c r="U1467" t="s">
        <v>45</v>
      </c>
      <c r="V1467" t="s">
        <v>129</v>
      </c>
      <c r="W1467" t="s">
        <v>130</v>
      </c>
      <c r="X1467" t="s">
        <v>39</v>
      </c>
      <c r="Y1467" s="5">
        <f t="shared" si="44"/>
        <v>2575.1</v>
      </c>
      <c r="Z1467" s="3" t="str">
        <f t="shared" si="45"/>
        <v>May</v>
      </c>
      <c r="AA1467">
        <v>2005</v>
      </c>
    </row>
    <row r="1468" spans="1:27" x14ac:dyDescent="0.2">
      <c r="A1468">
        <v>10107</v>
      </c>
      <c r="B1468">
        <v>25</v>
      </c>
      <c r="C1468" s="5">
        <v>100</v>
      </c>
      <c r="D1468">
        <v>3</v>
      </c>
      <c r="E1468" t="s">
        <v>27</v>
      </c>
      <c r="F1468" t="s">
        <v>28</v>
      </c>
      <c r="G1468">
        <v>1</v>
      </c>
      <c r="H1468">
        <v>2</v>
      </c>
      <c r="I1468">
        <v>2003</v>
      </c>
      <c r="J1468" t="s">
        <v>29</v>
      </c>
      <c r="K1468">
        <v>112</v>
      </c>
      <c r="L1468" t="s">
        <v>745</v>
      </c>
      <c r="M1468" t="s">
        <v>31</v>
      </c>
      <c r="N1468">
        <v>2125557818</v>
      </c>
      <c r="O1468" t="s">
        <v>32</v>
      </c>
      <c r="Q1468" t="s">
        <v>33</v>
      </c>
      <c r="R1468" t="s">
        <v>34</v>
      </c>
      <c r="S1468">
        <v>10022</v>
      </c>
      <c r="T1468" t="s">
        <v>35</v>
      </c>
      <c r="U1468" t="s">
        <v>36</v>
      </c>
      <c r="V1468" t="s">
        <v>37</v>
      </c>
      <c r="W1468" t="s">
        <v>38</v>
      </c>
      <c r="X1468" t="s">
        <v>39</v>
      </c>
      <c r="Y1468" s="5">
        <f t="shared" si="44"/>
        <v>2500</v>
      </c>
      <c r="Z1468" s="3" t="str">
        <f t="shared" si="45"/>
        <v>February</v>
      </c>
      <c r="AA1468">
        <v>2003</v>
      </c>
    </row>
    <row r="1469" spans="1:27" x14ac:dyDescent="0.2">
      <c r="A1469">
        <v>10120</v>
      </c>
      <c r="B1469">
        <v>35</v>
      </c>
      <c r="C1469" s="5">
        <v>98.05</v>
      </c>
      <c r="D1469">
        <v>1</v>
      </c>
      <c r="E1469" t="s">
        <v>338</v>
      </c>
      <c r="F1469" t="s">
        <v>28</v>
      </c>
      <c r="G1469">
        <v>2</v>
      </c>
      <c r="H1469">
        <v>4</v>
      </c>
      <c r="I1469">
        <v>2003</v>
      </c>
      <c r="J1469" t="s">
        <v>29</v>
      </c>
      <c r="K1469">
        <v>112</v>
      </c>
      <c r="L1469" t="s">
        <v>745</v>
      </c>
      <c r="M1469" t="s">
        <v>97</v>
      </c>
      <c r="N1469" t="s">
        <v>98</v>
      </c>
      <c r="O1469" t="s">
        <v>99</v>
      </c>
      <c r="P1469" t="s">
        <v>100</v>
      </c>
      <c r="Q1469" t="s">
        <v>101</v>
      </c>
      <c r="R1469" t="s">
        <v>102</v>
      </c>
      <c r="S1469">
        <v>3004</v>
      </c>
      <c r="T1469" t="s">
        <v>103</v>
      </c>
      <c r="U1469" t="s">
        <v>104</v>
      </c>
      <c r="V1469" t="s">
        <v>105</v>
      </c>
      <c r="W1469" t="s">
        <v>106</v>
      </c>
      <c r="X1469" t="s">
        <v>54</v>
      </c>
      <c r="Y1469" s="5">
        <f t="shared" si="44"/>
        <v>3431.75</v>
      </c>
      <c r="Z1469" s="3" t="str">
        <f t="shared" si="45"/>
        <v>April</v>
      </c>
      <c r="AA1469">
        <v>2003</v>
      </c>
    </row>
    <row r="1470" spans="1:27" x14ac:dyDescent="0.2">
      <c r="A1470">
        <v>10134</v>
      </c>
      <c r="B1470">
        <v>35</v>
      </c>
      <c r="C1470" s="5">
        <v>93.54</v>
      </c>
      <c r="D1470">
        <v>3</v>
      </c>
      <c r="E1470" s="1">
        <v>37628</v>
      </c>
      <c r="F1470" t="s">
        <v>28</v>
      </c>
      <c r="G1470">
        <v>3</v>
      </c>
      <c r="H1470">
        <v>7</v>
      </c>
      <c r="I1470">
        <v>2003</v>
      </c>
      <c r="J1470" t="s">
        <v>29</v>
      </c>
      <c r="K1470">
        <v>112</v>
      </c>
      <c r="L1470" t="s">
        <v>745</v>
      </c>
      <c r="M1470" t="s">
        <v>48</v>
      </c>
      <c r="N1470" t="s">
        <v>49</v>
      </c>
      <c r="O1470" t="s">
        <v>50</v>
      </c>
      <c r="Q1470" t="s">
        <v>51</v>
      </c>
      <c r="S1470">
        <v>75508</v>
      </c>
      <c r="T1470" t="s">
        <v>44</v>
      </c>
      <c r="U1470" t="s">
        <v>45</v>
      </c>
      <c r="V1470" t="s">
        <v>52</v>
      </c>
      <c r="W1470" t="s">
        <v>53</v>
      </c>
      <c r="X1470" t="s">
        <v>54</v>
      </c>
      <c r="Y1470" s="5">
        <f t="shared" si="44"/>
        <v>3273.9</v>
      </c>
      <c r="Z1470" s="3" t="str">
        <f t="shared" si="45"/>
        <v>July</v>
      </c>
      <c r="AA1470">
        <v>2003</v>
      </c>
    </row>
    <row r="1471" spans="1:27" x14ac:dyDescent="0.2">
      <c r="A1471">
        <v>10145</v>
      </c>
      <c r="B1471">
        <v>43</v>
      </c>
      <c r="C1471" s="5">
        <v>95.8</v>
      </c>
      <c r="D1471">
        <v>7</v>
      </c>
      <c r="E1471" t="s">
        <v>55</v>
      </c>
      <c r="F1471" t="s">
        <v>28</v>
      </c>
      <c r="G1471">
        <v>3</v>
      </c>
      <c r="H1471">
        <v>8</v>
      </c>
      <c r="I1471">
        <v>2003</v>
      </c>
      <c r="J1471" t="s">
        <v>29</v>
      </c>
      <c r="K1471">
        <v>112</v>
      </c>
      <c r="L1471" t="s">
        <v>745</v>
      </c>
      <c r="M1471" t="s">
        <v>56</v>
      </c>
      <c r="N1471">
        <v>6265557265</v>
      </c>
      <c r="O1471" t="s">
        <v>57</v>
      </c>
      <c r="Q1471" t="s">
        <v>58</v>
      </c>
      <c r="R1471" t="s">
        <v>59</v>
      </c>
      <c r="S1471">
        <v>90003</v>
      </c>
      <c r="T1471" t="s">
        <v>35</v>
      </c>
      <c r="U1471" t="s">
        <v>36</v>
      </c>
      <c r="V1471" t="s">
        <v>60</v>
      </c>
      <c r="W1471" t="s">
        <v>61</v>
      </c>
      <c r="X1471" t="s">
        <v>54</v>
      </c>
      <c r="Y1471" s="5">
        <f t="shared" si="44"/>
        <v>4119.3999999999996</v>
      </c>
      <c r="Z1471" s="3" t="str">
        <f t="shared" si="45"/>
        <v>August</v>
      </c>
      <c r="AA1471">
        <v>2003</v>
      </c>
    </row>
    <row r="1472" spans="1:27" x14ac:dyDescent="0.2">
      <c r="A1472">
        <v>10159</v>
      </c>
      <c r="B1472">
        <v>44</v>
      </c>
      <c r="C1472" s="5">
        <v>100</v>
      </c>
      <c r="D1472">
        <v>15</v>
      </c>
      <c r="E1472" s="1">
        <v>37904</v>
      </c>
      <c r="F1472" t="s">
        <v>28</v>
      </c>
      <c r="G1472">
        <v>4</v>
      </c>
      <c r="H1472">
        <v>10</v>
      </c>
      <c r="I1472">
        <v>2003</v>
      </c>
      <c r="J1472" t="s">
        <v>29</v>
      </c>
      <c r="K1472">
        <v>112</v>
      </c>
      <c r="L1472" t="s">
        <v>745</v>
      </c>
      <c r="M1472" t="s">
        <v>62</v>
      </c>
      <c r="N1472">
        <v>6505551386</v>
      </c>
      <c r="O1472" t="s">
        <v>63</v>
      </c>
      <c r="Q1472" t="s">
        <v>64</v>
      </c>
      <c r="R1472" t="s">
        <v>59</v>
      </c>
      <c r="T1472" t="s">
        <v>35</v>
      </c>
      <c r="U1472" t="s">
        <v>36</v>
      </c>
      <c r="V1472" t="s">
        <v>65</v>
      </c>
      <c r="W1472" t="s">
        <v>61</v>
      </c>
      <c r="X1472" t="s">
        <v>54</v>
      </c>
      <c r="Y1472" s="5">
        <f t="shared" si="44"/>
        <v>4400</v>
      </c>
      <c r="Z1472" s="3" t="str">
        <f t="shared" si="45"/>
        <v>October</v>
      </c>
      <c r="AA1472">
        <v>2003</v>
      </c>
    </row>
    <row r="1473" spans="1:27" x14ac:dyDescent="0.2">
      <c r="A1473">
        <v>10168</v>
      </c>
      <c r="B1473">
        <v>50</v>
      </c>
      <c r="C1473" s="5">
        <v>100</v>
      </c>
      <c r="D1473">
        <v>2</v>
      </c>
      <c r="E1473" t="s">
        <v>66</v>
      </c>
      <c r="F1473" t="s">
        <v>28</v>
      </c>
      <c r="G1473">
        <v>4</v>
      </c>
      <c r="H1473">
        <v>10</v>
      </c>
      <c r="I1473">
        <v>2003</v>
      </c>
      <c r="J1473" t="s">
        <v>29</v>
      </c>
      <c r="K1473">
        <v>112</v>
      </c>
      <c r="L1473" t="s">
        <v>745</v>
      </c>
      <c r="M1473" t="s">
        <v>67</v>
      </c>
      <c r="N1473">
        <v>6505556809</v>
      </c>
      <c r="O1473" t="s">
        <v>68</v>
      </c>
      <c r="Q1473" t="s">
        <v>69</v>
      </c>
      <c r="R1473" t="s">
        <v>59</v>
      </c>
      <c r="S1473">
        <v>94217</v>
      </c>
      <c r="T1473" t="s">
        <v>35</v>
      </c>
      <c r="U1473" t="s">
        <v>36</v>
      </c>
      <c r="V1473" t="s">
        <v>70</v>
      </c>
      <c r="W1473" t="s">
        <v>71</v>
      </c>
      <c r="X1473" t="s">
        <v>54</v>
      </c>
      <c r="Y1473" s="5">
        <f t="shared" si="44"/>
        <v>5000</v>
      </c>
      <c r="Z1473" s="3" t="str">
        <f t="shared" si="45"/>
        <v>October</v>
      </c>
      <c r="AA1473">
        <v>2003</v>
      </c>
    </row>
    <row r="1474" spans="1:27" x14ac:dyDescent="0.2">
      <c r="A1474">
        <v>10180</v>
      </c>
      <c r="B1474">
        <v>48</v>
      </c>
      <c r="C1474" s="5">
        <v>100</v>
      </c>
      <c r="D1474">
        <v>10</v>
      </c>
      <c r="E1474" s="1">
        <v>37936</v>
      </c>
      <c r="F1474" t="s">
        <v>28</v>
      </c>
      <c r="G1474">
        <v>4</v>
      </c>
      <c r="H1474">
        <v>11</v>
      </c>
      <c r="I1474">
        <v>2003</v>
      </c>
      <c r="J1474" t="s">
        <v>29</v>
      </c>
      <c r="K1474">
        <v>112</v>
      </c>
      <c r="L1474" t="s">
        <v>745</v>
      </c>
      <c r="M1474" t="s">
        <v>72</v>
      </c>
      <c r="N1474" t="s">
        <v>73</v>
      </c>
      <c r="O1474" t="s">
        <v>74</v>
      </c>
      <c r="Q1474" t="s">
        <v>75</v>
      </c>
      <c r="S1474">
        <v>59000</v>
      </c>
      <c r="T1474" t="s">
        <v>44</v>
      </c>
      <c r="U1474" t="s">
        <v>45</v>
      </c>
      <c r="V1474" t="s">
        <v>76</v>
      </c>
      <c r="W1474" t="s">
        <v>77</v>
      </c>
      <c r="X1474" t="s">
        <v>54</v>
      </c>
      <c r="Y1474" s="5">
        <f t="shared" si="44"/>
        <v>4800</v>
      </c>
      <c r="Z1474" s="3" t="str">
        <f t="shared" si="45"/>
        <v>November</v>
      </c>
      <c r="AA1474">
        <v>2003</v>
      </c>
    </row>
    <row r="1475" spans="1:27" x14ac:dyDescent="0.2">
      <c r="A1475">
        <v>10188</v>
      </c>
      <c r="B1475">
        <v>25</v>
      </c>
      <c r="C1475" s="5">
        <v>100</v>
      </c>
      <c r="D1475">
        <v>2</v>
      </c>
      <c r="E1475" t="s">
        <v>78</v>
      </c>
      <c r="F1475" t="s">
        <v>28</v>
      </c>
      <c r="G1475">
        <v>4</v>
      </c>
      <c r="H1475">
        <v>11</v>
      </c>
      <c r="I1475">
        <v>2003</v>
      </c>
      <c r="J1475" t="s">
        <v>29</v>
      </c>
      <c r="K1475">
        <v>112</v>
      </c>
      <c r="L1475" t="s">
        <v>745</v>
      </c>
      <c r="M1475" t="s">
        <v>79</v>
      </c>
      <c r="N1475" t="s">
        <v>80</v>
      </c>
      <c r="O1475" t="s">
        <v>81</v>
      </c>
      <c r="Q1475" t="s">
        <v>82</v>
      </c>
      <c r="S1475" t="s">
        <v>83</v>
      </c>
      <c r="T1475" t="s">
        <v>84</v>
      </c>
      <c r="U1475" t="s">
        <v>45</v>
      </c>
      <c r="V1475" t="s">
        <v>85</v>
      </c>
      <c r="W1475" t="s">
        <v>86</v>
      </c>
      <c r="X1475" t="s">
        <v>39</v>
      </c>
      <c r="Y1475" s="5">
        <f t="shared" ref="Y1475:Y1538" si="46">B1475*C1475</f>
        <v>2500</v>
      </c>
      <c r="Z1475" s="3" t="str">
        <f t="shared" ref="Z1475:Z1538" si="47">TEXT(DATE(2000, H1475, 1), "mmmm")</f>
        <v>November</v>
      </c>
      <c r="AA1475">
        <v>2003</v>
      </c>
    </row>
    <row r="1476" spans="1:27" x14ac:dyDescent="0.2">
      <c r="A1476">
        <v>10201</v>
      </c>
      <c r="B1476">
        <v>39</v>
      </c>
      <c r="C1476" s="5">
        <v>100</v>
      </c>
      <c r="D1476">
        <v>3</v>
      </c>
      <c r="E1476" s="1">
        <v>37633</v>
      </c>
      <c r="F1476" t="s">
        <v>28</v>
      </c>
      <c r="G1476">
        <v>4</v>
      </c>
      <c r="H1476">
        <v>12</v>
      </c>
      <c r="I1476">
        <v>2003</v>
      </c>
      <c r="J1476" t="s">
        <v>29</v>
      </c>
      <c r="K1476">
        <v>112</v>
      </c>
      <c r="L1476" t="s">
        <v>745</v>
      </c>
      <c r="M1476" t="s">
        <v>87</v>
      </c>
      <c r="N1476">
        <v>6505555787</v>
      </c>
      <c r="O1476" t="s">
        <v>88</v>
      </c>
      <c r="Q1476" t="s">
        <v>64</v>
      </c>
      <c r="R1476" t="s">
        <v>59</v>
      </c>
      <c r="T1476" t="s">
        <v>35</v>
      </c>
      <c r="U1476" t="s">
        <v>36</v>
      </c>
      <c r="V1476" t="s">
        <v>89</v>
      </c>
      <c r="W1476" t="s">
        <v>61</v>
      </c>
      <c r="X1476" t="s">
        <v>54</v>
      </c>
      <c r="Y1476" s="5">
        <f t="shared" si="46"/>
        <v>3900</v>
      </c>
      <c r="Z1476" s="3" t="str">
        <f t="shared" si="47"/>
        <v>December</v>
      </c>
      <c r="AA1476">
        <v>2003</v>
      </c>
    </row>
    <row r="1477" spans="1:27" x14ac:dyDescent="0.2">
      <c r="A1477">
        <v>10211</v>
      </c>
      <c r="B1477">
        <v>25</v>
      </c>
      <c r="C1477" s="5">
        <v>90.16</v>
      </c>
      <c r="D1477">
        <v>15</v>
      </c>
      <c r="E1477" t="s">
        <v>90</v>
      </c>
      <c r="F1477" t="s">
        <v>28</v>
      </c>
      <c r="G1477">
        <v>1</v>
      </c>
      <c r="H1477">
        <v>1</v>
      </c>
      <c r="I1477">
        <v>2004</v>
      </c>
      <c r="J1477" t="s">
        <v>29</v>
      </c>
      <c r="K1477">
        <v>112</v>
      </c>
      <c r="L1477" t="s">
        <v>745</v>
      </c>
      <c r="M1477" t="s">
        <v>91</v>
      </c>
      <c r="N1477" t="s">
        <v>92</v>
      </c>
      <c r="O1477" t="s">
        <v>93</v>
      </c>
      <c r="Q1477" t="s">
        <v>51</v>
      </c>
      <c r="S1477">
        <v>75016</v>
      </c>
      <c r="T1477" t="s">
        <v>44</v>
      </c>
      <c r="U1477" t="s">
        <v>45</v>
      </c>
      <c r="V1477" t="s">
        <v>94</v>
      </c>
      <c r="W1477" t="s">
        <v>95</v>
      </c>
      <c r="X1477" t="s">
        <v>39</v>
      </c>
      <c r="Y1477" s="5">
        <f t="shared" si="46"/>
        <v>2254</v>
      </c>
      <c r="Z1477" s="3" t="str">
        <f t="shared" si="47"/>
        <v>January</v>
      </c>
      <c r="AA1477">
        <v>2004</v>
      </c>
    </row>
    <row r="1478" spans="1:27" x14ac:dyDescent="0.2">
      <c r="A1478">
        <v>10223</v>
      </c>
      <c r="B1478">
        <v>32</v>
      </c>
      <c r="C1478" s="5">
        <v>91.29</v>
      </c>
      <c r="D1478">
        <v>2</v>
      </c>
      <c r="E1478" t="s">
        <v>96</v>
      </c>
      <c r="F1478" t="s">
        <v>28</v>
      </c>
      <c r="G1478">
        <v>1</v>
      </c>
      <c r="H1478">
        <v>2</v>
      </c>
      <c r="I1478">
        <v>2004</v>
      </c>
      <c r="J1478" t="s">
        <v>29</v>
      </c>
      <c r="K1478">
        <v>112</v>
      </c>
      <c r="L1478" t="s">
        <v>745</v>
      </c>
      <c r="M1478" t="s">
        <v>97</v>
      </c>
      <c r="N1478" t="s">
        <v>98</v>
      </c>
      <c r="O1478" t="s">
        <v>99</v>
      </c>
      <c r="P1478" t="s">
        <v>100</v>
      </c>
      <c r="Q1478" t="s">
        <v>101</v>
      </c>
      <c r="R1478" t="s">
        <v>102</v>
      </c>
      <c r="S1478">
        <v>3004</v>
      </c>
      <c r="T1478" t="s">
        <v>103</v>
      </c>
      <c r="U1478" t="s">
        <v>104</v>
      </c>
      <c r="V1478" t="s">
        <v>105</v>
      </c>
      <c r="W1478" t="s">
        <v>106</v>
      </c>
      <c r="X1478" t="s">
        <v>39</v>
      </c>
      <c r="Y1478" s="5">
        <f t="shared" si="46"/>
        <v>2921.28</v>
      </c>
      <c r="Z1478" s="3" t="str">
        <f t="shared" si="47"/>
        <v>February</v>
      </c>
      <c r="AA1478">
        <v>2004</v>
      </c>
    </row>
    <row r="1479" spans="1:27" x14ac:dyDescent="0.2">
      <c r="A1479">
        <v>10237</v>
      </c>
      <c r="B1479">
        <v>20</v>
      </c>
      <c r="C1479" s="5">
        <v>100</v>
      </c>
      <c r="D1479">
        <v>8</v>
      </c>
      <c r="E1479" s="1">
        <v>38111</v>
      </c>
      <c r="F1479" t="s">
        <v>28</v>
      </c>
      <c r="G1479">
        <v>2</v>
      </c>
      <c r="H1479">
        <v>4</v>
      </c>
      <c r="I1479">
        <v>2004</v>
      </c>
      <c r="J1479" t="s">
        <v>29</v>
      </c>
      <c r="K1479">
        <v>112</v>
      </c>
      <c r="L1479" t="s">
        <v>745</v>
      </c>
      <c r="M1479" t="s">
        <v>107</v>
      </c>
      <c r="N1479">
        <v>2125551500</v>
      </c>
      <c r="O1479" t="s">
        <v>108</v>
      </c>
      <c r="P1479" t="s">
        <v>109</v>
      </c>
      <c r="Q1479" t="s">
        <v>33</v>
      </c>
      <c r="R1479" t="s">
        <v>34</v>
      </c>
      <c r="S1479">
        <v>10022</v>
      </c>
      <c r="T1479" t="s">
        <v>35</v>
      </c>
      <c r="U1479" t="s">
        <v>36</v>
      </c>
      <c r="V1479" t="s">
        <v>110</v>
      </c>
      <c r="W1479" t="s">
        <v>111</v>
      </c>
      <c r="X1479" t="s">
        <v>39</v>
      </c>
      <c r="Y1479" s="5">
        <f t="shared" si="46"/>
        <v>2000</v>
      </c>
      <c r="Z1479" s="3" t="str">
        <f t="shared" si="47"/>
        <v>April</v>
      </c>
      <c r="AA1479">
        <v>2004</v>
      </c>
    </row>
    <row r="1480" spans="1:27" x14ac:dyDescent="0.2">
      <c r="A1480">
        <v>10251</v>
      </c>
      <c r="B1480">
        <v>26</v>
      </c>
      <c r="C1480" s="5">
        <v>100</v>
      </c>
      <c r="D1480">
        <v>3</v>
      </c>
      <c r="E1480" t="s">
        <v>112</v>
      </c>
      <c r="F1480" t="s">
        <v>28</v>
      </c>
      <c r="G1480">
        <v>2</v>
      </c>
      <c r="H1480">
        <v>5</v>
      </c>
      <c r="I1480">
        <v>2004</v>
      </c>
      <c r="J1480" t="s">
        <v>29</v>
      </c>
      <c r="K1480">
        <v>112</v>
      </c>
      <c r="L1480" t="s">
        <v>745</v>
      </c>
      <c r="M1480" t="s">
        <v>113</v>
      </c>
      <c r="N1480">
        <v>2015559350</v>
      </c>
      <c r="O1480" t="s">
        <v>114</v>
      </c>
      <c r="Q1480" t="s">
        <v>115</v>
      </c>
      <c r="R1480" t="s">
        <v>116</v>
      </c>
      <c r="S1480">
        <v>94019</v>
      </c>
      <c r="T1480" t="s">
        <v>35</v>
      </c>
      <c r="U1480" t="s">
        <v>36</v>
      </c>
      <c r="V1480" t="s">
        <v>65</v>
      </c>
      <c r="W1480" t="s">
        <v>117</v>
      </c>
      <c r="X1480" t="s">
        <v>39</v>
      </c>
      <c r="Y1480" s="5">
        <f t="shared" si="46"/>
        <v>2600</v>
      </c>
      <c r="Z1480" s="3" t="str">
        <f t="shared" si="47"/>
        <v>May</v>
      </c>
      <c r="AA1480">
        <v>2004</v>
      </c>
    </row>
    <row r="1481" spans="1:27" x14ac:dyDescent="0.2">
      <c r="A1481">
        <v>10263</v>
      </c>
      <c r="B1481">
        <v>42</v>
      </c>
      <c r="C1481" s="5">
        <v>100</v>
      </c>
      <c r="D1481">
        <v>3</v>
      </c>
      <c r="E1481" t="s">
        <v>118</v>
      </c>
      <c r="F1481" t="s">
        <v>28</v>
      </c>
      <c r="G1481">
        <v>2</v>
      </c>
      <c r="H1481">
        <v>6</v>
      </c>
      <c r="I1481">
        <v>2004</v>
      </c>
      <c r="J1481" t="s">
        <v>29</v>
      </c>
      <c r="K1481">
        <v>112</v>
      </c>
      <c r="L1481" t="s">
        <v>745</v>
      </c>
      <c r="M1481" t="s">
        <v>119</v>
      </c>
      <c r="N1481">
        <v>2035552570</v>
      </c>
      <c r="O1481" t="s">
        <v>120</v>
      </c>
      <c r="Q1481" t="s">
        <v>121</v>
      </c>
      <c r="R1481" t="s">
        <v>122</v>
      </c>
      <c r="S1481">
        <v>97562</v>
      </c>
      <c r="T1481" t="s">
        <v>35</v>
      </c>
      <c r="U1481" t="s">
        <v>36</v>
      </c>
      <c r="V1481" t="s">
        <v>123</v>
      </c>
      <c r="W1481" t="s">
        <v>61</v>
      </c>
      <c r="X1481" t="s">
        <v>54</v>
      </c>
      <c r="Y1481" s="5">
        <f t="shared" si="46"/>
        <v>4200</v>
      </c>
      <c r="Z1481" s="3" t="str">
        <f t="shared" si="47"/>
        <v>June</v>
      </c>
      <c r="AA1481">
        <v>2004</v>
      </c>
    </row>
    <row r="1482" spans="1:27" x14ac:dyDescent="0.2">
      <c r="A1482">
        <v>10275</v>
      </c>
      <c r="B1482">
        <v>21</v>
      </c>
      <c r="C1482" s="5">
        <v>100</v>
      </c>
      <c r="D1482">
        <v>2</v>
      </c>
      <c r="E1482" t="s">
        <v>124</v>
      </c>
      <c r="F1482" t="s">
        <v>28</v>
      </c>
      <c r="G1482">
        <v>3</v>
      </c>
      <c r="H1482">
        <v>7</v>
      </c>
      <c r="I1482">
        <v>2004</v>
      </c>
      <c r="J1482" t="s">
        <v>29</v>
      </c>
      <c r="K1482">
        <v>112</v>
      </c>
      <c r="L1482" t="s">
        <v>745</v>
      </c>
      <c r="M1482" t="s">
        <v>125</v>
      </c>
      <c r="N1482" t="s">
        <v>126</v>
      </c>
      <c r="O1482" t="s">
        <v>127</v>
      </c>
      <c r="Q1482" t="s">
        <v>128</v>
      </c>
      <c r="S1482">
        <v>44000</v>
      </c>
      <c r="T1482" t="s">
        <v>44</v>
      </c>
      <c r="U1482" t="s">
        <v>45</v>
      </c>
      <c r="V1482" t="s">
        <v>129</v>
      </c>
      <c r="W1482" t="s">
        <v>130</v>
      </c>
      <c r="X1482" t="s">
        <v>39</v>
      </c>
      <c r="Y1482" s="5">
        <f t="shared" si="46"/>
        <v>2100</v>
      </c>
      <c r="Z1482" s="3" t="str">
        <f t="shared" si="47"/>
        <v>July</v>
      </c>
      <c r="AA1482">
        <v>2004</v>
      </c>
    </row>
    <row r="1483" spans="1:27" x14ac:dyDescent="0.2">
      <c r="A1483">
        <v>10285</v>
      </c>
      <c r="B1483">
        <v>34</v>
      </c>
      <c r="C1483" s="5">
        <v>100</v>
      </c>
      <c r="D1483">
        <v>7</v>
      </c>
      <c r="E1483" t="s">
        <v>131</v>
      </c>
      <c r="F1483" t="s">
        <v>28</v>
      </c>
      <c r="G1483">
        <v>3</v>
      </c>
      <c r="H1483">
        <v>8</v>
      </c>
      <c r="I1483">
        <v>2004</v>
      </c>
      <c r="J1483" t="s">
        <v>29</v>
      </c>
      <c r="K1483">
        <v>112</v>
      </c>
      <c r="L1483" t="s">
        <v>745</v>
      </c>
      <c r="M1483" t="s">
        <v>132</v>
      </c>
      <c r="N1483">
        <v>6175558555</v>
      </c>
      <c r="O1483" t="s">
        <v>133</v>
      </c>
      <c r="Q1483" t="s">
        <v>134</v>
      </c>
      <c r="R1483" t="s">
        <v>135</v>
      </c>
      <c r="S1483">
        <v>51247</v>
      </c>
      <c r="T1483" t="s">
        <v>35</v>
      </c>
      <c r="U1483" t="s">
        <v>36</v>
      </c>
      <c r="V1483" t="s">
        <v>136</v>
      </c>
      <c r="W1483" t="s">
        <v>137</v>
      </c>
      <c r="X1483" t="s">
        <v>54</v>
      </c>
      <c r="Y1483" s="5">
        <f t="shared" si="46"/>
        <v>3400</v>
      </c>
      <c r="Z1483" s="3" t="str">
        <f t="shared" si="47"/>
        <v>August</v>
      </c>
      <c r="AA1483">
        <v>2004</v>
      </c>
    </row>
    <row r="1484" spans="1:27" x14ac:dyDescent="0.2">
      <c r="A1484">
        <v>10299</v>
      </c>
      <c r="B1484">
        <v>47</v>
      </c>
      <c r="C1484" s="5">
        <v>100</v>
      </c>
      <c r="D1484">
        <v>10</v>
      </c>
      <c r="E1484" t="s">
        <v>138</v>
      </c>
      <c r="F1484" t="s">
        <v>28</v>
      </c>
      <c r="G1484">
        <v>3</v>
      </c>
      <c r="H1484">
        <v>9</v>
      </c>
      <c r="I1484">
        <v>2004</v>
      </c>
      <c r="J1484" t="s">
        <v>29</v>
      </c>
      <c r="K1484">
        <v>112</v>
      </c>
      <c r="L1484" t="s">
        <v>745</v>
      </c>
      <c r="M1484" t="s">
        <v>139</v>
      </c>
      <c r="N1484" t="s">
        <v>140</v>
      </c>
      <c r="O1484" t="s">
        <v>141</v>
      </c>
      <c r="Q1484" t="s">
        <v>142</v>
      </c>
      <c r="S1484">
        <v>21240</v>
      </c>
      <c r="T1484" t="s">
        <v>143</v>
      </c>
      <c r="U1484" t="s">
        <v>45</v>
      </c>
      <c r="V1484" t="s">
        <v>144</v>
      </c>
      <c r="W1484" t="s">
        <v>145</v>
      </c>
      <c r="X1484" t="s">
        <v>54</v>
      </c>
      <c r="Y1484" s="5">
        <f t="shared" si="46"/>
        <v>4700</v>
      </c>
      <c r="Z1484" s="3" t="str">
        <f t="shared" si="47"/>
        <v>September</v>
      </c>
      <c r="AA1484">
        <v>2004</v>
      </c>
    </row>
    <row r="1485" spans="1:27" x14ac:dyDescent="0.2">
      <c r="A1485">
        <v>10309</v>
      </c>
      <c r="B1485">
        <v>21</v>
      </c>
      <c r="C1485" s="5">
        <v>100</v>
      </c>
      <c r="D1485">
        <v>6</v>
      </c>
      <c r="E1485" t="s">
        <v>146</v>
      </c>
      <c r="F1485" t="s">
        <v>28</v>
      </c>
      <c r="G1485">
        <v>4</v>
      </c>
      <c r="H1485">
        <v>10</v>
      </c>
      <c r="I1485">
        <v>2004</v>
      </c>
      <c r="J1485" t="s">
        <v>29</v>
      </c>
      <c r="K1485">
        <v>112</v>
      </c>
      <c r="L1485" t="s">
        <v>745</v>
      </c>
      <c r="M1485" t="s">
        <v>147</v>
      </c>
      <c r="N1485" t="s">
        <v>148</v>
      </c>
      <c r="O1485" t="s">
        <v>149</v>
      </c>
      <c r="Q1485" t="s">
        <v>150</v>
      </c>
      <c r="S1485">
        <v>4110</v>
      </c>
      <c r="T1485" t="s">
        <v>84</v>
      </c>
      <c r="U1485" t="s">
        <v>45</v>
      </c>
      <c r="V1485" t="s">
        <v>151</v>
      </c>
      <c r="W1485" t="s">
        <v>152</v>
      </c>
      <c r="X1485" t="s">
        <v>39</v>
      </c>
      <c r="Y1485" s="5">
        <f t="shared" si="46"/>
        <v>2100</v>
      </c>
      <c r="Z1485" s="3" t="str">
        <f t="shared" si="47"/>
        <v>October</v>
      </c>
      <c r="AA1485">
        <v>2004</v>
      </c>
    </row>
    <row r="1486" spans="1:27" x14ac:dyDescent="0.2">
      <c r="A1486">
        <v>10318</v>
      </c>
      <c r="B1486">
        <v>48</v>
      </c>
      <c r="C1486" s="5">
        <v>100</v>
      </c>
      <c r="D1486">
        <v>2</v>
      </c>
      <c r="E1486" s="1">
        <v>38028</v>
      </c>
      <c r="F1486" t="s">
        <v>28</v>
      </c>
      <c r="G1486">
        <v>4</v>
      </c>
      <c r="H1486">
        <v>11</v>
      </c>
      <c r="I1486">
        <v>2004</v>
      </c>
      <c r="J1486" t="s">
        <v>29</v>
      </c>
      <c r="K1486">
        <v>112</v>
      </c>
      <c r="L1486" t="s">
        <v>745</v>
      </c>
      <c r="M1486" t="s">
        <v>153</v>
      </c>
      <c r="N1486">
        <v>2155551555</v>
      </c>
      <c r="O1486" t="s">
        <v>154</v>
      </c>
      <c r="Q1486" t="s">
        <v>155</v>
      </c>
      <c r="R1486" t="s">
        <v>156</v>
      </c>
      <c r="S1486">
        <v>70267</v>
      </c>
      <c r="T1486" t="s">
        <v>35</v>
      </c>
      <c r="U1486" t="s">
        <v>36</v>
      </c>
      <c r="V1486" t="s">
        <v>37</v>
      </c>
      <c r="W1486" t="s">
        <v>157</v>
      </c>
      <c r="X1486" t="s">
        <v>54</v>
      </c>
      <c r="Y1486" s="5">
        <f t="shared" si="46"/>
        <v>4800</v>
      </c>
      <c r="Z1486" s="3" t="str">
        <f t="shared" si="47"/>
        <v>November</v>
      </c>
      <c r="AA1486">
        <v>2004</v>
      </c>
    </row>
    <row r="1487" spans="1:27" x14ac:dyDescent="0.2">
      <c r="A1487">
        <v>10329</v>
      </c>
      <c r="B1487">
        <v>30</v>
      </c>
      <c r="C1487" s="5">
        <v>87.78</v>
      </c>
      <c r="D1487">
        <v>7</v>
      </c>
      <c r="E1487" t="s">
        <v>158</v>
      </c>
      <c r="F1487" t="s">
        <v>28</v>
      </c>
      <c r="G1487">
        <v>4</v>
      </c>
      <c r="H1487">
        <v>11</v>
      </c>
      <c r="I1487">
        <v>2004</v>
      </c>
      <c r="J1487" t="s">
        <v>29</v>
      </c>
      <c r="K1487">
        <v>112</v>
      </c>
      <c r="L1487" t="s">
        <v>745</v>
      </c>
      <c r="M1487" t="s">
        <v>31</v>
      </c>
      <c r="N1487">
        <v>2125557818</v>
      </c>
      <c r="O1487" t="s">
        <v>32</v>
      </c>
      <c r="Q1487" t="s">
        <v>33</v>
      </c>
      <c r="R1487" t="s">
        <v>34</v>
      </c>
      <c r="S1487">
        <v>10022</v>
      </c>
      <c r="T1487" t="s">
        <v>35</v>
      </c>
      <c r="U1487" t="s">
        <v>36</v>
      </c>
      <c r="V1487" t="s">
        <v>37</v>
      </c>
      <c r="W1487" t="s">
        <v>38</v>
      </c>
      <c r="X1487" t="s">
        <v>39</v>
      </c>
      <c r="Y1487" s="5">
        <f t="shared" si="46"/>
        <v>2633.4</v>
      </c>
      <c r="Z1487" s="3" t="str">
        <f t="shared" si="47"/>
        <v>November</v>
      </c>
      <c r="AA1487">
        <v>2004</v>
      </c>
    </row>
    <row r="1488" spans="1:27" x14ac:dyDescent="0.2">
      <c r="A1488">
        <v>10339</v>
      </c>
      <c r="B1488">
        <v>27</v>
      </c>
      <c r="C1488" s="5">
        <v>84.39</v>
      </c>
      <c r="D1488">
        <v>10</v>
      </c>
      <c r="E1488" t="s">
        <v>358</v>
      </c>
      <c r="F1488" t="s">
        <v>28</v>
      </c>
      <c r="G1488">
        <v>4</v>
      </c>
      <c r="H1488">
        <v>11</v>
      </c>
      <c r="I1488">
        <v>2004</v>
      </c>
      <c r="J1488" t="s">
        <v>29</v>
      </c>
      <c r="K1488">
        <v>112</v>
      </c>
      <c r="L1488" t="s">
        <v>745</v>
      </c>
      <c r="M1488" t="s">
        <v>274</v>
      </c>
      <c r="N1488" t="s">
        <v>275</v>
      </c>
      <c r="O1488" t="s">
        <v>276</v>
      </c>
      <c r="Q1488" t="s">
        <v>277</v>
      </c>
      <c r="R1488" t="s">
        <v>278</v>
      </c>
      <c r="S1488" t="s">
        <v>279</v>
      </c>
      <c r="T1488" t="s">
        <v>223</v>
      </c>
      <c r="U1488" t="s">
        <v>223</v>
      </c>
      <c r="V1488" t="s">
        <v>280</v>
      </c>
      <c r="W1488" t="s">
        <v>281</v>
      </c>
      <c r="X1488" t="s">
        <v>39</v>
      </c>
      <c r="Y1488" s="5">
        <f t="shared" si="46"/>
        <v>2278.5300000000002</v>
      </c>
      <c r="Z1488" s="3" t="str">
        <f t="shared" si="47"/>
        <v>November</v>
      </c>
      <c r="AA1488">
        <v>2004</v>
      </c>
    </row>
    <row r="1489" spans="1:27" x14ac:dyDescent="0.2">
      <c r="A1489">
        <v>10362</v>
      </c>
      <c r="B1489">
        <v>50</v>
      </c>
      <c r="C1489" s="5">
        <v>96.92</v>
      </c>
      <c r="D1489">
        <v>2</v>
      </c>
      <c r="E1489" s="1">
        <v>38473</v>
      </c>
      <c r="F1489" t="s">
        <v>28</v>
      </c>
      <c r="G1489">
        <v>1</v>
      </c>
      <c r="H1489">
        <v>1</v>
      </c>
      <c r="I1489">
        <v>2005</v>
      </c>
      <c r="J1489" t="s">
        <v>29</v>
      </c>
      <c r="K1489">
        <v>112</v>
      </c>
      <c r="L1489" t="s">
        <v>745</v>
      </c>
      <c r="M1489" t="s">
        <v>67</v>
      </c>
      <c r="N1489">
        <v>6505556809</v>
      </c>
      <c r="O1489" t="s">
        <v>68</v>
      </c>
      <c r="Q1489" t="s">
        <v>69</v>
      </c>
      <c r="R1489" t="s">
        <v>59</v>
      </c>
      <c r="S1489">
        <v>94217</v>
      </c>
      <c r="T1489" t="s">
        <v>35</v>
      </c>
      <c r="U1489" t="s">
        <v>36</v>
      </c>
      <c r="V1489" t="s">
        <v>70</v>
      </c>
      <c r="W1489" t="s">
        <v>71</v>
      </c>
      <c r="X1489" t="s">
        <v>54</v>
      </c>
      <c r="Y1489" s="5">
        <f t="shared" si="46"/>
        <v>4846</v>
      </c>
      <c r="Z1489" s="3" t="str">
        <f t="shared" si="47"/>
        <v>January</v>
      </c>
      <c r="AA1489">
        <v>2005</v>
      </c>
    </row>
    <row r="1490" spans="1:27" x14ac:dyDescent="0.2">
      <c r="A1490">
        <v>10374</v>
      </c>
      <c r="B1490">
        <v>38</v>
      </c>
      <c r="C1490" s="5">
        <v>100</v>
      </c>
      <c r="D1490">
        <v>6</v>
      </c>
      <c r="E1490" s="1">
        <v>38385</v>
      </c>
      <c r="F1490" t="s">
        <v>28</v>
      </c>
      <c r="G1490">
        <v>1</v>
      </c>
      <c r="H1490">
        <v>2</v>
      </c>
      <c r="I1490">
        <v>2005</v>
      </c>
      <c r="J1490" t="s">
        <v>29</v>
      </c>
      <c r="K1490">
        <v>112</v>
      </c>
      <c r="L1490" t="s">
        <v>745</v>
      </c>
      <c r="M1490" t="s">
        <v>231</v>
      </c>
      <c r="N1490" t="s">
        <v>232</v>
      </c>
      <c r="O1490" t="s">
        <v>233</v>
      </c>
      <c r="Q1490" t="s">
        <v>234</v>
      </c>
      <c r="R1490" t="s">
        <v>235</v>
      </c>
      <c r="S1490">
        <v>4101</v>
      </c>
      <c r="T1490" t="s">
        <v>103</v>
      </c>
      <c r="U1490" t="s">
        <v>104</v>
      </c>
      <c r="V1490" t="s">
        <v>236</v>
      </c>
      <c r="W1490" t="s">
        <v>237</v>
      </c>
      <c r="X1490" t="s">
        <v>54</v>
      </c>
      <c r="Y1490" s="5">
        <f t="shared" si="46"/>
        <v>3800</v>
      </c>
      <c r="Z1490" s="3" t="str">
        <f t="shared" si="47"/>
        <v>February</v>
      </c>
      <c r="AA1490">
        <v>2005</v>
      </c>
    </row>
    <row r="1491" spans="1:27" x14ac:dyDescent="0.2">
      <c r="A1491">
        <v>10389</v>
      </c>
      <c r="B1491">
        <v>45</v>
      </c>
      <c r="C1491" s="5">
        <v>100</v>
      </c>
      <c r="D1491">
        <v>1</v>
      </c>
      <c r="E1491" s="1">
        <v>38414</v>
      </c>
      <c r="F1491" t="s">
        <v>28</v>
      </c>
      <c r="G1491">
        <v>1</v>
      </c>
      <c r="H1491">
        <v>3</v>
      </c>
      <c r="I1491">
        <v>2005</v>
      </c>
      <c r="J1491" t="s">
        <v>29</v>
      </c>
      <c r="K1491">
        <v>112</v>
      </c>
      <c r="L1491" t="s">
        <v>745</v>
      </c>
      <c r="M1491" t="s">
        <v>291</v>
      </c>
      <c r="N1491" t="s">
        <v>292</v>
      </c>
      <c r="O1491" t="s">
        <v>293</v>
      </c>
      <c r="Q1491" t="s">
        <v>294</v>
      </c>
      <c r="S1491" t="s">
        <v>295</v>
      </c>
      <c r="T1491" t="s">
        <v>208</v>
      </c>
      <c r="U1491" t="s">
        <v>45</v>
      </c>
      <c r="V1491" t="s">
        <v>296</v>
      </c>
      <c r="W1491" t="s">
        <v>230</v>
      </c>
      <c r="X1491" t="s">
        <v>54</v>
      </c>
      <c r="Y1491" s="5">
        <f t="shared" si="46"/>
        <v>4500</v>
      </c>
      <c r="Z1491" s="3" t="str">
        <f t="shared" si="47"/>
        <v>March</v>
      </c>
      <c r="AA1491">
        <v>2005</v>
      </c>
    </row>
    <row r="1492" spans="1:27" x14ac:dyDescent="0.2">
      <c r="A1492">
        <v>10403</v>
      </c>
      <c r="B1492">
        <v>46</v>
      </c>
      <c r="C1492" s="5">
        <v>100</v>
      </c>
      <c r="D1492">
        <v>8</v>
      </c>
      <c r="E1492" s="1">
        <v>38568</v>
      </c>
      <c r="F1492" t="s">
        <v>28</v>
      </c>
      <c r="G1492">
        <v>2</v>
      </c>
      <c r="H1492">
        <v>4</v>
      </c>
      <c r="I1492">
        <v>2005</v>
      </c>
      <c r="J1492" t="s">
        <v>29</v>
      </c>
      <c r="K1492">
        <v>112</v>
      </c>
      <c r="L1492" t="s">
        <v>745</v>
      </c>
      <c r="M1492" t="s">
        <v>182</v>
      </c>
      <c r="N1492" t="s">
        <v>183</v>
      </c>
      <c r="O1492" t="s">
        <v>184</v>
      </c>
      <c r="Q1492" t="s">
        <v>185</v>
      </c>
      <c r="S1492" t="s">
        <v>186</v>
      </c>
      <c r="T1492" t="s">
        <v>187</v>
      </c>
      <c r="U1492" t="s">
        <v>45</v>
      </c>
      <c r="V1492" t="s">
        <v>188</v>
      </c>
      <c r="W1492" t="s">
        <v>189</v>
      </c>
      <c r="X1492" t="s">
        <v>54</v>
      </c>
      <c r="Y1492" s="5">
        <f t="shared" si="46"/>
        <v>4600</v>
      </c>
      <c r="Z1492" s="3" t="str">
        <f t="shared" si="47"/>
        <v>April</v>
      </c>
      <c r="AA1492">
        <v>2005</v>
      </c>
    </row>
    <row r="1493" spans="1:27" x14ac:dyDescent="0.2">
      <c r="A1493">
        <v>10417</v>
      </c>
      <c r="B1493">
        <v>35</v>
      </c>
      <c r="C1493" s="5">
        <v>100</v>
      </c>
      <c r="D1493">
        <v>3</v>
      </c>
      <c r="E1493" t="s">
        <v>190</v>
      </c>
      <c r="F1493" t="s">
        <v>191</v>
      </c>
      <c r="G1493">
        <v>2</v>
      </c>
      <c r="H1493">
        <v>5</v>
      </c>
      <c r="I1493">
        <v>2005</v>
      </c>
      <c r="J1493" t="s">
        <v>29</v>
      </c>
      <c r="K1493">
        <v>112</v>
      </c>
      <c r="L1493" t="s">
        <v>745</v>
      </c>
      <c r="M1493" t="s">
        <v>192</v>
      </c>
      <c r="N1493" t="s">
        <v>193</v>
      </c>
      <c r="O1493" t="s">
        <v>194</v>
      </c>
      <c r="Q1493" t="s">
        <v>195</v>
      </c>
      <c r="S1493">
        <v>28034</v>
      </c>
      <c r="T1493" t="s">
        <v>196</v>
      </c>
      <c r="U1493" t="s">
        <v>45</v>
      </c>
      <c r="V1493" t="s">
        <v>197</v>
      </c>
      <c r="W1493" t="s">
        <v>198</v>
      </c>
      <c r="X1493" t="s">
        <v>54</v>
      </c>
      <c r="Y1493" s="5">
        <f t="shared" si="46"/>
        <v>3500</v>
      </c>
      <c r="Z1493" s="3" t="str">
        <f t="shared" si="47"/>
        <v>May</v>
      </c>
      <c r="AA1493">
        <v>2005</v>
      </c>
    </row>
    <row r="1494" spans="1:27" x14ac:dyDescent="0.2">
      <c r="A1494">
        <v>10110</v>
      </c>
      <c r="B1494">
        <v>29</v>
      </c>
      <c r="C1494" s="5">
        <v>59.37</v>
      </c>
      <c r="D1494">
        <v>15</v>
      </c>
      <c r="E1494" t="s">
        <v>656</v>
      </c>
      <c r="F1494" t="s">
        <v>28</v>
      </c>
      <c r="G1494">
        <v>1</v>
      </c>
      <c r="H1494">
        <v>3</v>
      </c>
      <c r="I1494">
        <v>2003</v>
      </c>
      <c r="J1494" t="s">
        <v>200</v>
      </c>
      <c r="K1494">
        <v>50</v>
      </c>
      <c r="L1494" t="s">
        <v>746</v>
      </c>
      <c r="M1494" t="s">
        <v>560</v>
      </c>
      <c r="N1494" t="s">
        <v>561</v>
      </c>
      <c r="O1494" t="s">
        <v>562</v>
      </c>
      <c r="Q1494" t="s">
        <v>563</v>
      </c>
      <c r="S1494" t="s">
        <v>564</v>
      </c>
      <c r="T1494" t="s">
        <v>187</v>
      </c>
      <c r="U1494" t="s">
        <v>45</v>
      </c>
      <c r="V1494" t="s">
        <v>565</v>
      </c>
      <c r="W1494" t="s">
        <v>102</v>
      </c>
      <c r="X1494" t="s">
        <v>39</v>
      </c>
      <c r="Y1494" s="5">
        <f t="shared" si="46"/>
        <v>1721.73</v>
      </c>
      <c r="Z1494" s="3" t="str">
        <f t="shared" si="47"/>
        <v>March</v>
      </c>
      <c r="AA1494">
        <v>2003</v>
      </c>
    </row>
    <row r="1495" spans="1:27" x14ac:dyDescent="0.2">
      <c r="A1495">
        <v>10123</v>
      </c>
      <c r="B1495">
        <v>50</v>
      </c>
      <c r="C1495" s="5">
        <v>59.87</v>
      </c>
      <c r="D1495">
        <v>1</v>
      </c>
      <c r="E1495" t="s">
        <v>658</v>
      </c>
      <c r="F1495" t="s">
        <v>28</v>
      </c>
      <c r="G1495">
        <v>2</v>
      </c>
      <c r="H1495">
        <v>5</v>
      </c>
      <c r="I1495">
        <v>2003</v>
      </c>
      <c r="J1495" t="s">
        <v>200</v>
      </c>
      <c r="K1495">
        <v>50</v>
      </c>
      <c r="L1495" t="s">
        <v>746</v>
      </c>
      <c r="M1495" t="s">
        <v>350</v>
      </c>
      <c r="N1495" t="s">
        <v>351</v>
      </c>
      <c r="O1495" t="s">
        <v>352</v>
      </c>
      <c r="Q1495" t="s">
        <v>128</v>
      </c>
      <c r="S1495">
        <v>44000</v>
      </c>
      <c r="T1495" t="s">
        <v>44</v>
      </c>
      <c r="U1495" t="s">
        <v>45</v>
      </c>
      <c r="V1495" t="s">
        <v>353</v>
      </c>
      <c r="W1495" t="s">
        <v>354</v>
      </c>
      <c r="X1495" t="s">
        <v>39</v>
      </c>
      <c r="Y1495" s="5">
        <f t="shared" si="46"/>
        <v>2993.5</v>
      </c>
      <c r="Z1495" s="3" t="str">
        <f t="shared" si="47"/>
        <v>May</v>
      </c>
      <c r="AA1495">
        <v>2003</v>
      </c>
    </row>
    <row r="1496" spans="1:27" x14ac:dyDescent="0.2">
      <c r="A1496">
        <v>10137</v>
      </c>
      <c r="B1496">
        <v>26</v>
      </c>
      <c r="C1496" s="5">
        <v>49.81</v>
      </c>
      <c r="D1496">
        <v>1</v>
      </c>
      <c r="E1496" s="1">
        <v>37901</v>
      </c>
      <c r="F1496" t="s">
        <v>28</v>
      </c>
      <c r="G1496">
        <v>3</v>
      </c>
      <c r="H1496">
        <v>7</v>
      </c>
      <c r="I1496">
        <v>2003</v>
      </c>
      <c r="J1496" t="s">
        <v>200</v>
      </c>
      <c r="K1496">
        <v>50</v>
      </c>
      <c r="L1496" t="s">
        <v>746</v>
      </c>
      <c r="M1496" t="s">
        <v>40</v>
      </c>
      <c r="N1496" t="s">
        <v>41</v>
      </c>
      <c r="O1496" t="s">
        <v>42</v>
      </c>
      <c r="Q1496" t="s">
        <v>43</v>
      </c>
      <c r="S1496">
        <v>51100</v>
      </c>
      <c r="T1496" t="s">
        <v>44</v>
      </c>
      <c r="U1496" t="s">
        <v>45</v>
      </c>
      <c r="V1496" t="s">
        <v>46</v>
      </c>
      <c r="W1496" t="s">
        <v>47</v>
      </c>
      <c r="X1496" t="s">
        <v>39</v>
      </c>
      <c r="Y1496" s="5">
        <f t="shared" si="46"/>
        <v>1295.06</v>
      </c>
      <c r="Z1496" s="3" t="str">
        <f t="shared" si="47"/>
        <v>July</v>
      </c>
      <c r="AA1496">
        <v>2003</v>
      </c>
    </row>
    <row r="1497" spans="1:27" x14ac:dyDescent="0.2">
      <c r="A1497">
        <v>10148</v>
      </c>
      <c r="B1497">
        <v>47</v>
      </c>
      <c r="C1497" s="5">
        <v>56.85</v>
      </c>
      <c r="D1497">
        <v>8</v>
      </c>
      <c r="E1497" s="1">
        <v>37934</v>
      </c>
      <c r="F1497" t="s">
        <v>28</v>
      </c>
      <c r="G1497">
        <v>3</v>
      </c>
      <c r="H1497">
        <v>9</v>
      </c>
      <c r="I1497">
        <v>2003</v>
      </c>
      <c r="J1497" t="s">
        <v>200</v>
      </c>
      <c r="K1497">
        <v>50</v>
      </c>
      <c r="L1497" t="s">
        <v>746</v>
      </c>
      <c r="M1497" t="s">
        <v>320</v>
      </c>
      <c r="N1497" t="s">
        <v>321</v>
      </c>
      <c r="O1497" t="s">
        <v>322</v>
      </c>
      <c r="P1497" t="s">
        <v>323</v>
      </c>
      <c r="Q1497" t="s">
        <v>324</v>
      </c>
      <c r="R1497" t="s">
        <v>174</v>
      </c>
      <c r="S1497">
        <v>2060</v>
      </c>
      <c r="T1497" t="s">
        <v>103</v>
      </c>
      <c r="U1497" t="s">
        <v>104</v>
      </c>
      <c r="V1497" t="s">
        <v>325</v>
      </c>
      <c r="W1497" t="s">
        <v>326</v>
      </c>
      <c r="X1497" t="s">
        <v>39</v>
      </c>
      <c r="Y1497" s="5">
        <f t="shared" si="46"/>
        <v>2671.9500000000003</v>
      </c>
      <c r="Z1497" s="3" t="str">
        <f t="shared" si="47"/>
        <v>September</v>
      </c>
      <c r="AA1497">
        <v>2003</v>
      </c>
    </row>
    <row r="1498" spans="1:27" x14ac:dyDescent="0.2">
      <c r="A1498">
        <v>10161</v>
      </c>
      <c r="B1498">
        <v>23</v>
      </c>
      <c r="C1498" s="5">
        <v>53.33</v>
      </c>
      <c r="D1498">
        <v>7</v>
      </c>
      <c r="E1498" t="s">
        <v>618</v>
      </c>
      <c r="F1498" t="s">
        <v>28</v>
      </c>
      <c r="G1498">
        <v>4</v>
      </c>
      <c r="H1498">
        <v>10</v>
      </c>
      <c r="I1498">
        <v>2003</v>
      </c>
      <c r="J1498" t="s">
        <v>200</v>
      </c>
      <c r="K1498">
        <v>50</v>
      </c>
      <c r="L1498" t="s">
        <v>746</v>
      </c>
      <c r="M1498" t="s">
        <v>566</v>
      </c>
      <c r="N1498" t="s">
        <v>567</v>
      </c>
      <c r="O1498" t="s">
        <v>568</v>
      </c>
      <c r="Q1498" t="s">
        <v>569</v>
      </c>
      <c r="S1498">
        <v>8200</v>
      </c>
      <c r="T1498" t="s">
        <v>365</v>
      </c>
      <c r="U1498" t="s">
        <v>45</v>
      </c>
      <c r="V1498" t="s">
        <v>570</v>
      </c>
      <c r="W1498" t="s">
        <v>571</v>
      </c>
      <c r="X1498" t="s">
        <v>39</v>
      </c>
      <c r="Y1498" s="5">
        <f t="shared" si="46"/>
        <v>1226.5899999999999</v>
      </c>
      <c r="Z1498" s="3" t="str">
        <f t="shared" si="47"/>
        <v>October</v>
      </c>
      <c r="AA1498">
        <v>2003</v>
      </c>
    </row>
    <row r="1499" spans="1:27" x14ac:dyDescent="0.2">
      <c r="A1499">
        <v>10172</v>
      </c>
      <c r="B1499">
        <v>34</v>
      </c>
      <c r="C1499" s="5">
        <v>42.76</v>
      </c>
      <c r="D1499">
        <v>5</v>
      </c>
      <c r="E1499" s="1">
        <v>37752</v>
      </c>
      <c r="F1499" t="s">
        <v>28</v>
      </c>
      <c r="G1499">
        <v>4</v>
      </c>
      <c r="H1499">
        <v>11</v>
      </c>
      <c r="I1499">
        <v>2003</v>
      </c>
      <c r="J1499" t="s">
        <v>200</v>
      </c>
      <c r="K1499">
        <v>50</v>
      </c>
      <c r="L1499" t="s">
        <v>746</v>
      </c>
      <c r="M1499" t="s">
        <v>119</v>
      </c>
      <c r="N1499">
        <v>2035552570</v>
      </c>
      <c r="O1499" t="s">
        <v>120</v>
      </c>
      <c r="Q1499" t="s">
        <v>121</v>
      </c>
      <c r="R1499" t="s">
        <v>122</v>
      </c>
      <c r="S1499">
        <v>97562</v>
      </c>
      <c r="T1499" t="s">
        <v>35</v>
      </c>
      <c r="U1499" t="s">
        <v>36</v>
      </c>
      <c r="V1499" t="s">
        <v>123</v>
      </c>
      <c r="W1499" t="s">
        <v>61</v>
      </c>
      <c r="X1499" t="s">
        <v>39</v>
      </c>
      <c r="Y1499" s="5">
        <f t="shared" si="46"/>
        <v>1453.84</v>
      </c>
      <c r="Z1499" s="3" t="str">
        <f t="shared" si="47"/>
        <v>November</v>
      </c>
      <c r="AA1499">
        <v>2003</v>
      </c>
    </row>
    <row r="1500" spans="1:27" x14ac:dyDescent="0.2">
      <c r="A1500">
        <v>10181</v>
      </c>
      <c r="B1500">
        <v>34</v>
      </c>
      <c r="C1500" s="5">
        <v>53.83</v>
      </c>
      <c r="D1500">
        <v>1</v>
      </c>
      <c r="E1500" s="1">
        <v>37966</v>
      </c>
      <c r="F1500" t="s">
        <v>28</v>
      </c>
      <c r="G1500">
        <v>4</v>
      </c>
      <c r="H1500">
        <v>11</v>
      </c>
      <c r="I1500">
        <v>2003</v>
      </c>
      <c r="J1500" t="s">
        <v>200</v>
      </c>
      <c r="K1500">
        <v>50</v>
      </c>
      <c r="L1500" t="s">
        <v>746</v>
      </c>
      <c r="M1500" t="s">
        <v>79</v>
      </c>
      <c r="N1500" t="s">
        <v>80</v>
      </c>
      <c r="O1500" t="s">
        <v>81</v>
      </c>
      <c r="Q1500" t="s">
        <v>82</v>
      </c>
      <c r="S1500" t="s">
        <v>83</v>
      </c>
      <c r="T1500" t="s">
        <v>84</v>
      </c>
      <c r="U1500" t="s">
        <v>45</v>
      </c>
      <c r="V1500" t="s">
        <v>85</v>
      </c>
      <c r="W1500" t="s">
        <v>86</v>
      </c>
      <c r="X1500" t="s">
        <v>39</v>
      </c>
      <c r="Y1500" s="5">
        <f t="shared" si="46"/>
        <v>1830.22</v>
      </c>
      <c r="Z1500" s="3" t="str">
        <f t="shared" si="47"/>
        <v>November</v>
      </c>
      <c r="AA1500">
        <v>2003</v>
      </c>
    </row>
    <row r="1501" spans="1:27" x14ac:dyDescent="0.2">
      <c r="A1501">
        <v>10192</v>
      </c>
      <c r="B1501">
        <v>47</v>
      </c>
      <c r="C1501" s="5">
        <v>53.83</v>
      </c>
      <c r="D1501">
        <v>6</v>
      </c>
      <c r="E1501" t="s">
        <v>497</v>
      </c>
      <c r="F1501" t="s">
        <v>28</v>
      </c>
      <c r="G1501">
        <v>4</v>
      </c>
      <c r="H1501">
        <v>11</v>
      </c>
      <c r="I1501">
        <v>2003</v>
      </c>
      <c r="J1501" t="s">
        <v>200</v>
      </c>
      <c r="K1501">
        <v>50</v>
      </c>
      <c r="L1501" t="s">
        <v>746</v>
      </c>
      <c r="M1501" t="s">
        <v>308</v>
      </c>
      <c r="N1501">
        <v>6035558647</v>
      </c>
      <c r="O1501" t="s">
        <v>309</v>
      </c>
      <c r="Q1501" t="s">
        <v>310</v>
      </c>
      <c r="R1501" t="s">
        <v>311</v>
      </c>
      <c r="S1501">
        <v>62005</v>
      </c>
      <c r="T1501" t="s">
        <v>35</v>
      </c>
      <c r="U1501" t="s">
        <v>36</v>
      </c>
      <c r="V1501" t="s">
        <v>60</v>
      </c>
      <c r="W1501" t="s">
        <v>307</v>
      </c>
      <c r="X1501" t="s">
        <v>39</v>
      </c>
      <c r="Y1501" s="5">
        <f t="shared" si="46"/>
        <v>2530.0099999999998</v>
      </c>
      <c r="Z1501" s="3" t="str">
        <f t="shared" si="47"/>
        <v>November</v>
      </c>
      <c r="AA1501">
        <v>2003</v>
      </c>
    </row>
    <row r="1502" spans="1:27" x14ac:dyDescent="0.2">
      <c r="A1502">
        <v>10204</v>
      </c>
      <c r="B1502">
        <v>45</v>
      </c>
      <c r="C1502" s="5">
        <v>49.81</v>
      </c>
      <c r="D1502">
        <v>12</v>
      </c>
      <c r="E1502" s="1">
        <v>37664</v>
      </c>
      <c r="F1502" t="s">
        <v>28</v>
      </c>
      <c r="G1502">
        <v>4</v>
      </c>
      <c r="H1502">
        <v>12</v>
      </c>
      <c r="I1502">
        <v>2003</v>
      </c>
      <c r="J1502" t="s">
        <v>200</v>
      </c>
      <c r="K1502">
        <v>50</v>
      </c>
      <c r="L1502" t="s">
        <v>746</v>
      </c>
      <c r="M1502" t="s">
        <v>539</v>
      </c>
      <c r="N1502">
        <v>2125557413</v>
      </c>
      <c r="O1502" t="s">
        <v>540</v>
      </c>
      <c r="P1502" t="s">
        <v>541</v>
      </c>
      <c r="Q1502" t="s">
        <v>33</v>
      </c>
      <c r="R1502" t="s">
        <v>34</v>
      </c>
      <c r="S1502">
        <v>10022</v>
      </c>
      <c r="T1502" t="s">
        <v>35</v>
      </c>
      <c r="U1502" t="s">
        <v>36</v>
      </c>
      <c r="V1502" t="s">
        <v>60</v>
      </c>
      <c r="W1502" t="s">
        <v>542</v>
      </c>
      <c r="X1502" t="s">
        <v>39</v>
      </c>
      <c r="Y1502" s="5">
        <f t="shared" si="46"/>
        <v>2241.4500000000003</v>
      </c>
      <c r="Z1502" s="3" t="str">
        <f t="shared" si="47"/>
        <v>December</v>
      </c>
      <c r="AA1502">
        <v>2003</v>
      </c>
    </row>
    <row r="1503" spans="1:27" x14ac:dyDescent="0.2">
      <c r="A1503">
        <v>10212</v>
      </c>
      <c r="B1503">
        <v>45</v>
      </c>
      <c r="C1503" s="5">
        <v>53.33</v>
      </c>
      <c r="D1503">
        <v>5</v>
      </c>
      <c r="E1503" t="s">
        <v>589</v>
      </c>
      <c r="F1503" t="s">
        <v>28</v>
      </c>
      <c r="G1503">
        <v>1</v>
      </c>
      <c r="H1503">
        <v>1</v>
      </c>
      <c r="I1503">
        <v>2004</v>
      </c>
      <c r="J1503" t="s">
        <v>200</v>
      </c>
      <c r="K1503">
        <v>50</v>
      </c>
      <c r="L1503" t="s">
        <v>746</v>
      </c>
      <c r="M1503" t="s">
        <v>192</v>
      </c>
      <c r="N1503" t="s">
        <v>193</v>
      </c>
      <c r="O1503" t="s">
        <v>194</v>
      </c>
      <c r="Q1503" t="s">
        <v>195</v>
      </c>
      <c r="S1503">
        <v>28034</v>
      </c>
      <c r="T1503" t="s">
        <v>196</v>
      </c>
      <c r="U1503" t="s">
        <v>45</v>
      </c>
      <c r="V1503" t="s">
        <v>197</v>
      </c>
      <c r="W1503" t="s">
        <v>198</v>
      </c>
      <c r="X1503" t="s">
        <v>39</v>
      </c>
      <c r="Y1503" s="5">
        <f t="shared" si="46"/>
        <v>2399.85</v>
      </c>
      <c r="Z1503" s="3" t="str">
        <f t="shared" si="47"/>
        <v>January</v>
      </c>
      <c r="AA1503">
        <v>2004</v>
      </c>
    </row>
    <row r="1504" spans="1:27" x14ac:dyDescent="0.2">
      <c r="A1504">
        <v>10226</v>
      </c>
      <c r="B1504">
        <v>36</v>
      </c>
      <c r="C1504" s="5">
        <v>43.27</v>
      </c>
      <c r="D1504">
        <v>3</v>
      </c>
      <c r="E1504" t="s">
        <v>659</v>
      </c>
      <c r="F1504" t="s">
        <v>28</v>
      </c>
      <c r="G1504">
        <v>1</v>
      </c>
      <c r="H1504">
        <v>2</v>
      </c>
      <c r="I1504">
        <v>2004</v>
      </c>
      <c r="J1504" t="s">
        <v>200</v>
      </c>
      <c r="K1504">
        <v>50</v>
      </c>
      <c r="L1504" t="s">
        <v>746</v>
      </c>
      <c r="M1504" t="s">
        <v>406</v>
      </c>
      <c r="N1504">
        <v>7605558146</v>
      </c>
      <c r="O1504" t="s">
        <v>407</v>
      </c>
      <c r="Q1504" t="s">
        <v>408</v>
      </c>
      <c r="R1504" t="s">
        <v>59</v>
      </c>
      <c r="S1504">
        <v>91217</v>
      </c>
      <c r="T1504" t="s">
        <v>35</v>
      </c>
      <c r="U1504" t="s">
        <v>36</v>
      </c>
      <c r="V1504" t="s">
        <v>264</v>
      </c>
      <c r="W1504" t="s">
        <v>307</v>
      </c>
      <c r="X1504" t="s">
        <v>39</v>
      </c>
      <c r="Y1504" s="5">
        <f t="shared" si="46"/>
        <v>1557.72</v>
      </c>
      <c r="Z1504" s="3" t="str">
        <f t="shared" si="47"/>
        <v>February</v>
      </c>
      <c r="AA1504">
        <v>2004</v>
      </c>
    </row>
    <row r="1505" spans="1:27" x14ac:dyDescent="0.2">
      <c r="A1505">
        <v>10241</v>
      </c>
      <c r="B1505">
        <v>21</v>
      </c>
      <c r="C1505" s="5">
        <v>40.25</v>
      </c>
      <c r="D1505">
        <v>10</v>
      </c>
      <c r="E1505" t="s">
        <v>619</v>
      </c>
      <c r="F1505" t="s">
        <v>28</v>
      </c>
      <c r="G1505">
        <v>2</v>
      </c>
      <c r="H1505">
        <v>4</v>
      </c>
      <c r="I1505">
        <v>2004</v>
      </c>
      <c r="J1505" t="s">
        <v>200</v>
      </c>
      <c r="K1505">
        <v>50</v>
      </c>
      <c r="L1505" t="s">
        <v>746</v>
      </c>
      <c r="M1505" t="s">
        <v>610</v>
      </c>
      <c r="N1505" t="s">
        <v>611</v>
      </c>
      <c r="O1505" t="s">
        <v>612</v>
      </c>
      <c r="Q1505" t="s">
        <v>613</v>
      </c>
      <c r="S1505">
        <v>67000</v>
      </c>
      <c r="T1505" t="s">
        <v>44</v>
      </c>
      <c r="U1505" t="s">
        <v>45</v>
      </c>
      <c r="V1505" t="s">
        <v>614</v>
      </c>
      <c r="W1505" t="s">
        <v>615</v>
      </c>
      <c r="X1505" t="s">
        <v>39</v>
      </c>
      <c r="Y1505" s="5">
        <f t="shared" si="46"/>
        <v>845.25</v>
      </c>
      <c r="Z1505" s="3" t="str">
        <f t="shared" si="47"/>
        <v>April</v>
      </c>
      <c r="AA1505">
        <v>2004</v>
      </c>
    </row>
    <row r="1506" spans="1:27" x14ac:dyDescent="0.2">
      <c r="A1506">
        <v>10266</v>
      </c>
      <c r="B1506">
        <v>28</v>
      </c>
      <c r="C1506" s="5">
        <v>48.3</v>
      </c>
      <c r="D1506">
        <v>1</v>
      </c>
      <c r="E1506" s="1">
        <v>38145</v>
      </c>
      <c r="F1506" t="s">
        <v>28</v>
      </c>
      <c r="G1506">
        <v>3</v>
      </c>
      <c r="H1506">
        <v>7</v>
      </c>
      <c r="I1506">
        <v>2004</v>
      </c>
      <c r="J1506" t="s">
        <v>200</v>
      </c>
      <c r="K1506">
        <v>50</v>
      </c>
      <c r="L1506" t="s">
        <v>746</v>
      </c>
      <c r="M1506" t="s">
        <v>512</v>
      </c>
      <c r="N1506" t="s">
        <v>513</v>
      </c>
      <c r="O1506" t="s">
        <v>514</v>
      </c>
      <c r="Q1506" t="s">
        <v>515</v>
      </c>
      <c r="S1506">
        <v>42100</v>
      </c>
      <c r="T1506" t="s">
        <v>288</v>
      </c>
      <c r="U1506" t="s">
        <v>45</v>
      </c>
      <c r="V1506" t="s">
        <v>516</v>
      </c>
      <c r="W1506" t="s">
        <v>517</v>
      </c>
      <c r="X1506" t="s">
        <v>39</v>
      </c>
      <c r="Y1506" s="5">
        <f t="shared" si="46"/>
        <v>1352.3999999999999</v>
      </c>
      <c r="Z1506" s="3" t="str">
        <f t="shared" si="47"/>
        <v>July</v>
      </c>
      <c r="AA1506">
        <v>2004</v>
      </c>
    </row>
    <row r="1507" spans="1:27" x14ac:dyDescent="0.2">
      <c r="A1507">
        <v>10278</v>
      </c>
      <c r="B1507">
        <v>35</v>
      </c>
      <c r="C1507" s="5">
        <v>45.28</v>
      </c>
      <c r="D1507">
        <v>1</v>
      </c>
      <c r="E1507" s="1">
        <v>38146</v>
      </c>
      <c r="F1507" t="s">
        <v>28</v>
      </c>
      <c r="G1507">
        <v>3</v>
      </c>
      <c r="H1507">
        <v>8</v>
      </c>
      <c r="I1507">
        <v>2004</v>
      </c>
      <c r="J1507" t="s">
        <v>200</v>
      </c>
      <c r="K1507">
        <v>50</v>
      </c>
      <c r="L1507" t="s">
        <v>746</v>
      </c>
      <c r="M1507" t="s">
        <v>620</v>
      </c>
      <c r="N1507">
        <v>7025551838</v>
      </c>
      <c r="O1507" t="s">
        <v>621</v>
      </c>
      <c r="Q1507" t="s">
        <v>622</v>
      </c>
      <c r="R1507" t="s">
        <v>623</v>
      </c>
      <c r="S1507">
        <v>83030</v>
      </c>
      <c r="T1507" t="s">
        <v>35</v>
      </c>
      <c r="U1507" t="s">
        <v>36</v>
      </c>
      <c r="V1507" t="s">
        <v>123</v>
      </c>
      <c r="W1507" t="s">
        <v>453</v>
      </c>
      <c r="X1507" t="s">
        <v>39</v>
      </c>
      <c r="Y1507" s="5">
        <f t="shared" si="46"/>
        <v>1584.8</v>
      </c>
      <c r="Z1507" s="3" t="str">
        <f t="shared" si="47"/>
        <v>August</v>
      </c>
      <c r="AA1507">
        <v>2004</v>
      </c>
    </row>
    <row r="1508" spans="1:27" x14ac:dyDescent="0.2">
      <c r="A1508">
        <v>10288</v>
      </c>
      <c r="B1508">
        <v>50</v>
      </c>
      <c r="C1508" s="5">
        <v>52.32</v>
      </c>
      <c r="D1508">
        <v>13</v>
      </c>
      <c r="E1508" s="1">
        <v>37995</v>
      </c>
      <c r="F1508" t="s">
        <v>28</v>
      </c>
      <c r="G1508">
        <v>3</v>
      </c>
      <c r="H1508">
        <v>9</v>
      </c>
      <c r="I1508">
        <v>2004</v>
      </c>
      <c r="J1508" t="s">
        <v>200</v>
      </c>
      <c r="K1508">
        <v>50</v>
      </c>
      <c r="L1508" t="s">
        <v>746</v>
      </c>
      <c r="M1508" t="s">
        <v>472</v>
      </c>
      <c r="N1508" t="s">
        <v>473</v>
      </c>
      <c r="O1508" t="s">
        <v>474</v>
      </c>
      <c r="P1508" t="s">
        <v>475</v>
      </c>
      <c r="Q1508" t="s">
        <v>222</v>
      </c>
      <c r="S1508">
        <v>69045</v>
      </c>
      <c r="T1508" t="s">
        <v>222</v>
      </c>
      <c r="U1508" t="s">
        <v>104</v>
      </c>
      <c r="V1508" t="s">
        <v>476</v>
      </c>
      <c r="W1508" t="s">
        <v>477</v>
      </c>
      <c r="X1508" t="s">
        <v>39</v>
      </c>
      <c r="Y1508" s="5">
        <f t="shared" si="46"/>
        <v>2616</v>
      </c>
      <c r="Z1508" s="3" t="str">
        <f t="shared" si="47"/>
        <v>September</v>
      </c>
      <c r="AA1508">
        <v>2004</v>
      </c>
    </row>
    <row r="1509" spans="1:27" x14ac:dyDescent="0.2">
      <c r="A1509">
        <v>10301</v>
      </c>
      <c r="B1509">
        <v>22</v>
      </c>
      <c r="C1509" s="5">
        <v>51.32</v>
      </c>
      <c r="D1509">
        <v>3</v>
      </c>
      <c r="E1509" s="1">
        <v>37751</v>
      </c>
      <c r="F1509" t="s">
        <v>28</v>
      </c>
      <c r="G1509">
        <v>4</v>
      </c>
      <c r="H1509">
        <v>10</v>
      </c>
      <c r="I1509">
        <v>2003</v>
      </c>
      <c r="J1509" t="s">
        <v>200</v>
      </c>
      <c r="K1509">
        <v>50</v>
      </c>
      <c r="L1509" t="s">
        <v>746</v>
      </c>
      <c r="M1509" t="s">
        <v>624</v>
      </c>
      <c r="N1509" t="s">
        <v>625</v>
      </c>
      <c r="O1509" t="s">
        <v>626</v>
      </c>
      <c r="Q1509" t="s">
        <v>627</v>
      </c>
      <c r="S1509" t="s">
        <v>628</v>
      </c>
      <c r="T1509" t="s">
        <v>84</v>
      </c>
      <c r="U1509" t="s">
        <v>45</v>
      </c>
      <c r="V1509" t="s">
        <v>629</v>
      </c>
      <c r="W1509" t="s">
        <v>630</v>
      </c>
      <c r="X1509" t="s">
        <v>39</v>
      </c>
      <c r="Y1509" s="5">
        <f t="shared" si="46"/>
        <v>1129.04</v>
      </c>
      <c r="Z1509" s="3" t="str">
        <f t="shared" si="47"/>
        <v>October</v>
      </c>
      <c r="AA1509">
        <v>2003</v>
      </c>
    </row>
    <row r="1510" spans="1:27" x14ac:dyDescent="0.2">
      <c r="A1510">
        <v>10311</v>
      </c>
      <c r="B1510">
        <v>45</v>
      </c>
      <c r="C1510" s="5">
        <v>49.3</v>
      </c>
      <c r="D1510">
        <v>8</v>
      </c>
      <c r="E1510" t="s">
        <v>528</v>
      </c>
      <c r="F1510" t="s">
        <v>28</v>
      </c>
      <c r="G1510">
        <v>4</v>
      </c>
      <c r="H1510">
        <v>10</v>
      </c>
      <c r="I1510">
        <v>2004</v>
      </c>
      <c r="J1510" t="s">
        <v>200</v>
      </c>
      <c r="K1510">
        <v>50</v>
      </c>
      <c r="L1510" t="s">
        <v>746</v>
      </c>
      <c r="M1510" t="s">
        <v>192</v>
      </c>
      <c r="N1510" t="s">
        <v>193</v>
      </c>
      <c r="O1510" t="s">
        <v>194</v>
      </c>
      <c r="Q1510" t="s">
        <v>195</v>
      </c>
      <c r="S1510">
        <v>28034</v>
      </c>
      <c r="T1510" t="s">
        <v>196</v>
      </c>
      <c r="U1510" t="s">
        <v>45</v>
      </c>
      <c r="V1510" t="s">
        <v>197</v>
      </c>
      <c r="W1510" t="s">
        <v>198</v>
      </c>
      <c r="X1510" t="s">
        <v>39</v>
      </c>
      <c r="Y1510" s="5">
        <f t="shared" si="46"/>
        <v>2218.5</v>
      </c>
      <c r="Z1510" s="3" t="str">
        <f t="shared" si="47"/>
        <v>October</v>
      </c>
      <c r="AA1510">
        <v>2004</v>
      </c>
    </row>
    <row r="1511" spans="1:27" x14ac:dyDescent="0.2">
      <c r="A1511">
        <v>10321</v>
      </c>
      <c r="B1511">
        <v>48</v>
      </c>
      <c r="C1511" s="5">
        <v>42.26</v>
      </c>
      <c r="D1511">
        <v>5</v>
      </c>
      <c r="E1511" s="1">
        <v>38088</v>
      </c>
      <c r="F1511" t="s">
        <v>28</v>
      </c>
      <c r="G1511">
        <v>4</v>
      </c>
      <c r="H1511">
        <v>11</v>
      </c>
      <c r="I1511">
        <v>2004</v>
      </c>
      <c r="J1511" t="s">
        <v>200</v>
      </c>
      <c r="K1511">
        <v>50</v>
      </c>
      <c r="L1511" t="s">
        <v>746</v>
      </c>
      <c r="M1511" t="s">
        <v>177</v>
      </c>
      <c r="N1511">
        <v>5085552555</v>
      </c>
      <c r="O1511" t="s">
        <v>178</v>
      </c>
      <c r="Q1511" t="s">
        <v>179</v>
      </c>
      <c r="R1511" t="s">
        <v>135</v>
      </c>
      <c r="S1511">
        <v>50553</v>
      </c>
      <c r="T1511" t="s">
        <v>35</v>
      </c>
      <c r="U1511" t="s">
        <v>36</v>
      </c>
      <c r="V1511" t="s">
        <v>180</v>
      </c>
      <c r="W1511" t="s">
        <v>181</v>
      </c>
      <c r="X1511" t="s">
        <v>39</v>
      </c>
      <c r="Y1511" s="5">
        <f t="shared" si="46"/>
        <v>2028.48</v>
      </c>
      <c r="Z1511" s="3" t="str">
        <f t="shared" si="47"/>
        <v>November</v>
      </c>
      <c r="AA1511">
        <v>2004</v>
      </c>
    </row>
    <row r="1512" spans="1:27" x14ac:dyDescent="0.2">
      <c r="A1512">
        <v>10332</v>
      </c>
      <c r="B1512">
        <v>20</v>
      </c>
      <c r="C1512" s="5">
        <v>87.96</v>
      </c>
      <c r="D1512">
        <v>5</v>
      </c>
      <c r="E1512" t="s">
        <v>631</v>
      </c>
      <c r="F1512" t="s">
        <v>28</v>
      </c>
      <c r="G1512">
        <v>4</v>
      </c>
      <c r="H1512">
        <v>11</v>
      </c>
      <c r="I1512">
        <v>2004</v>
      </c>
      <c r="J1512" t="s">
        <v>200</v>
      </c>
      <c r="K1512">
        <v>50</v>
      </c>
      <c r="L1512" t="s">
        <v>746</v>
      </c>
      <c r="M1512" t="s">
        <v>560</v>
      </c>
      <c r="N1512" t="s">
        <v>561</v>
      </c>
      <c r="O1512" t="s">
        <v>562</v>
      </c>
      <c r="Q1512" t="s">
        <v>563</v>
      </c>
      <c r="S1512" t="s">
        <v>564</v>
      </c>
      <c r="T1512" t="s">
        <v>187</v>
      </c>
      <c r="U1512" t="s">
        <v>45</v>
      </c>
      <c r="V1512" t="s">
        <v>565</v>
      </c>
      <c r="W1512" t="s">
        <v>102</v>
      </c>
      <c r="X1512" t="s">
        <v>39</v>
      </c>
      <c r="Y1512" s="5">
        <f t="shared" si="46"/>
        <v>1759.1999999999998</v>
      </c>
      <c r="Z1512" s="3" t="str">
        <f t="shared" si="47"/>
        <v>November</v>
      </c>
      <c r="AA1512">
        <v>2004</v>
      </c>
    </row>
    <row r="1513" spans="1:27" x14ac:dyDescent="0.2">
      <c r="A1513">
        <v>10343</v>
      </c>
      <c r="B1513">
        <v>27</v>
      </c>
      <c r="C1513" s="5">
        <v>36.21</v>
      </c>
      <c r="D1513">
        <v>6</v>
      </c>
      <c r="E1513" t="s">
        <v>159</v>
      </c>
      <c r="F1513" t="s">
        <v>28</v>
      </c>
      <c r="G1513">
        <v>4</v>
      </c>
      <c r="H1513">
        <v>11</v>
      </c>
      <c r="I1513">
        <v>2004</v>
      </c>
      <c r="J1513" t="s">
        <v>200</v>
      </c>
      <c r="K1513">
        <v>50</v>
      </c>
      <c r="L1513" t="s">
        <v>746</v>
      </c>
      <c r="M1513" t="s">
        <v>40</v>
      </c>
      <c r="N1513" t="s">
        <v>41</v>
      </c>
      <c r="O1513" t="s">
        <v>42</v>
      </c>
      <c r="Q1513" t="s">
        <v>43</v>
      </c>
      <c r="S1513">
        <v>51100</v>
      </c>
      <c r="T1513" t="s">
        <v>44</v>
      </c>
      <c r="U1513" t="s">
        <v>45</v>
      </c>
      <c r="V1513" t="s">
        <v>46</v>
      </c>
      <c r="W1513" t="s">
        <v>47</v>
      </c>
      <c r="X1513" t="s">
        <v>39</v>
      </c>
      <c r="Y1513" s="5">
        <f t="shared" si="46"/>
        <v>977.67000000000007</v>
      </c>
      <c r="Z1513" s="3" t="str">
        <f t="shared" si="47"/>
        <v>November</v>
      </c>
      <c r="AA1513">
        <v>2004</v>
      </c>
    </row>
    <row r="1514" spans="1:27" x14ac:dyDescent="0.2">
      <c r="A1514">
        <v>10367</v>
      </c>
      <c r="B1514">
        <v>38</v>
      </c>
      <c r="C1514" s="5">
        <v>38.5</v>
      </c>
      <c r="D1514">
        <v>11</v>
      </c>
      <c r="E1514" s="1">
        <v>38687</v>
      </c>
      <c r="F1514" t="s">
        <v>462</v>
      </c>
      <c r="G1514">
        <v>1</v>
      </c>
      <c r="H1514">
        <v>1</v>
      </c>
      <c r="I1514">
        <v>2005</v>
      </c>
      <c r="J1514" t="s">
        <v>200</v>
      </c>
      <c r="K1514">
        <v>50</v>
      </c>
      <c r="L1514" t="s">
        <v>746</v>
      </c>
      <c r="M1514" t="s">
        <v>56</v>
      </c>
      <c r="N1514">
        <v>6265557265</v>
      </c>
      <c r="O1514" t="s">
        <v>57</v>
      </c>
      <c r="Q1514" t="s">
        <v>58</v>
      </c>
      <c r="R1514" t="s">
        <v>59</v>
      </c>
      <c r="S1514">
        <v>90003</v>
      </c>
      <c r="T1514" t="s">
        <v>35</v>
      </c>
      <c r="U1514" t="s">
        <v>36</v>
      </c>
      <c r="V1514" t="s">
        <v>60</v>
      </c>
      <c r="W1514" t="s">
        <v>61</v>
      </c>
      <c r="X1514" t="s">
        <v>39</v>
      </c>
      <c r="Y1514" s="5">
        <f t="shared" si="46"/>
        <v>1463</v>
      </c>
      <c r="Z1514" s="3" t="str">
        <f t="shared" si="47"/>
        <v>January</v>
      </c>
      <c r="AA1514">
        <v>2005</v>
      </c>
    </row>
    <row r="1515" spans="1:27" x14ac:dyDescent="0.2">
      <c r="A1515">
        <v>10379</v>
      </c>
      <c r="B1515">
        <v>32</v>
      </c>
      <c r="C1515" s="5">
        <v>100</v>
      </c>
      <c r="D1515">
        <v>3</v>
      </c>
      <c r="E1515" s="1">
        <v>38627</v>
      </c>
      <c r="F1515" t="s">
        <v>28</v>
      </c>
      <c r="G1515">
        <v>1</v>
      </c>
      <c r="H1515">
        <v>2</v>
      </c>
      <c r="I1515">
        <v>2005</v>
      </c>
      <c r="J1515" t="s">
        <v>200</v>
      </c>
      <c r="K1515">
        <v>50</v>
      </c>
      <c r="L1515" t="s">
        <v>746</v>
      </c>
      <c r="M1515" t="s">
        <v>192</v>
      </c>
      <c r="N1515" t="s">
        <v>193</v>
      </c>
      <c r="O1515" t="s">
        <v>194</v>
      </c>
      <c r="Q1515" t="s">
        <v>195</v>
      </c>
      <c r="S1515">
        <v>28034</v>
      </c>
      <c r="T1515" t="s">
        <v>196</v>
      </c>
      <c r="U1515" t="s">
        <v>45</v>
      </c>
      <c r="V1515" t="s">
        <v>197</v>
      </c>
      <c r="W1515" t="s">
        <v>198</v>
      </c>
      <c r="X1515" t="s">
        <v>54</v>
      </c>
      <c r="Y1515" s="5">
        <f t="shared" si="46"/>
        <v>3200</v>
      </c>
      <c r="Z1515" s="3" t="str">
        <f t="shared" si="47"/>
        <v>February</v>
      </c>
      <c r="AA1515">
        <v>2005</v>
      </c>
    </row>
    <row r="1516" spans="1:27" x14ac:dyDescent="0.2">
      <c r="A1516">
        <v>10407</v>
      </c>
      <c r="B1516">
        <v>64</v>
      </c>
      <c r="C1516" s="5">
        <v>40.25</v>
      </c>
      <c r="D1516">
        <v>10</v>
      </c>
      <c r="E1516" t="s">
        <v>660</v>
      </c>
      <c r="F1516" t="s">
        <v>454</v>
      </c>
      <c r="G1516">
        <v>2</v>
      </c>
      <c r="H1516">
        <v>4</v>
      </c>
      <c r="I1516">
        <v>2005</v>
      </c>
      <c r="J1516" t="s">
        <v>200</v>
      </c>
      <c r="K1516">
        <v>50</v>
      </c>
      <c r="L1516" t="s">
        <v>746</v>
      </c>
      <c r="M1516" t="s">
        <v>450</v>
      </c>
      <c r="N1516">
        <v>4085553659</v>
      </c>
      <c r="O1516" t="s">
        <v>451</v>
      </c>
      <c r="Q1516" t="s">
        <v>452</v>
      </c>
      <c r="R1516" t="s">
        <v>59</v>
      </c>
      <c r="S1516">
        <v>94217</v>
      </c>
      <c r="T1516" t="s">
        <v>35</v>
      </c>
      <c r="U1516" t="s">
        <v>36</v>
      </c>
      <c r="V1516" t="s">
        <v>110</v>
      </c>
      <c r="W1516" t="s">
        <v>453</v>
      </c>
      <c r="X1516" t="s">
        <v>39</v>
      </c>
      <c r="Y1516" s="5">
        <f t="shared" si="46"/>
        <v>2576</v>
      </c>
      <c r="Z1516" s="3" t="str">
        <f t="shared" si="47"/>
        <v>April</v>
      </c>
      <c r="AA1516">
        <v>2005</v>
      </c>
    </row>
    <row r="1517" spans="1:27" x14ac:dyDescent="0.2">
      <c r="A1517">
        <v>10420</v>
      </c>
      <c r="B1517">
        <v>37</v>
      </c>
      <c r="C1517" s="5">
        <v>60.37</v>
      </c>
      <c r="D1517">
        <v>13</v>
      </c>
      <c r="E1517" t="s">
        <v>690</v>
      </c>
      <c r="F1517" t="s">
        <v>336</v>
      </c>
      <c r="G1517">
        <v>2</v>
      </c>
      <c r="H1517">
        <v>5</v>
      </c>
      <c r="I1517">
        <v>2005</v>
      </c>
      <c r="J1517" t="s">
        <v>200</v>
      </c>
      <c r="K1517">
        <v>50</v>
      </c>
      <c r="L1517" t="s">
        <v>746</v>
      </c>
      <c r="M1517" t="s">
        <v>169</v>
      </c>
      <c r="N1517" t="s">
        <v>170</v>
      </c>
      <c r="O1517" t="s">
        <v>171</v>
      </c>
      <c r="P1517" t="s">
        <v>172</v>
      </c>
      <c r="Q1517" t="s">
        <v>173</v>
      </c>
      <c r="R1517" t="s">
        <v>174</v>
      </c>
      <c r="S1517">
        <v>2067</v>
      </c>
      <c r="T1517" t="s">
        <v>103</v>
      </c>
      <c r="U1517" t="s">
        <v>104</v>
      </c>
      <c r="V1517" t="s">
        <v>175</v>
      </c>
      <c r="W1517" t="s">
        <v>176</v>
      </c>
      <c r="X1517" t="s">
        <v>39</v>
      </c>
      <c r="Y1517" s="5">
        <f t="shared" si="46"/>
        <v>2233.69</v>
      </c>
      <c r="Z1517" s="3" t="str">
        <f t="shared" si="47"/>
        <v>May</v>
      </c>
      <c r="AA1517">
        <v>2005</v>
      </c>
    </row>
    <row r="1518" spans="1:27" x14ac:dyDescent="0.2">
      <c r="A1518">
        <v>10106</v>
      </c>
      <c r="B1518">
        <v>28</v>
      </c>
      <c r="C1518" s="5">
        <v>88.63</v>
      </c>
      <c r="D1518">
        <v>4</v>
      </c>
      <c r="E1518" t="s">
        <v>661</v>
      </c>
      <c r="F1518" t="s">
        <v>28</v>
      </c>
      <c r="G1518">
        <v>1</v>
      </c>
      <c r="H1518">
        <v>2</v>
      </c>
      <c r="I1518">
        <v>2003</v>
      </c>
      <c r="J1518" t="s">
        <v>662</v>
      </c>
      <c r="K1518">
        <v>109</v>
      </c>
      <c r="L1518" t="s">
        <v>747</v>
      </c>
      <c r="M1518" t="s">
        <v>639</v>
      </c>
      <c r="N1518" t="s">
        <v>640</v>
      </c>
      <c r="O1518" t="s">
        <v>641</v>
      </c>
      <c r="Q1518" t="s">
        <v>642</v>
      </c>
      <c r="S1518">
        <v>24100</v>
      </c>
      <c r="T1518" t="s">
        <v>288</v>
      </c>
      <c r="U1518" t="s">
        <v>45</v>
      </c>
      <c r="V1518" t="s">
        <v>643</v>
      </c>
      <c r="W1518" t="s">
        <v>644</v>
      </c>
      <c r="X1518" t="s">
        <v>39</v>
      </c>
      <c r="Y1518" s="5">
        <f t="shared" si="46"/>
        <v>2481.64</v>
      </c>
      <c r="Z1518" s="3" t="str">
        <f t="shared" si="47"/>
        <v>February</v>
      </c>
      <c r="AA1518">
        <v>2003</v>
      </c>
    </row>
    <row r="1519" spans="1:27" x14ac:dyDescent="0.2">
      <c r="A1519">
        <v>10120</v>
      </c>
      <c r="B1519">
        <v>39</v>
      </c>
      <c r="C1519" s="5">
        <v>100</v>
      </c>
      <c r="D1519">
        <v>10</v>
      </c>
      <c r="E1519" t="s">
        <v>338</v>
      </c>
      <c r="F1519" t="s">
        <v>28</v>
      </c>
      <c r="G1519">
        <v>2</v>
      </c>
      <c r="H1519">
        <v>4</v>
      </c>
      <c r="I1519">
        <v>2003</v>
      </c>
      <c r="J1519" t="s">
        <v>662</v>
      </c>
      <c r="K1519">
        <v>109</v>
      </c>
      <c r="L1519" t="s">
        <v>747</v>
      </c>
      <c r="M1519" t="s">
        <v>97</v>
      </c>
      <c r="N1519" t="s">
        <v>98</v>
      </c>
      <c r="O1519" t="s">
        <v>99</v>
      </c>
      <c r="P1519" t="s">
        <v>100</v>
      </c>
      <c r="Q1519" t="s">
        <v>101</v>
      </c>
      <c r="R1519" t="s">
        <v>102</v>
      </c>
      <c r="S1519">
        <v>3004</v>
      </c>
      <c r="T1519" t="s">
        <v>103</v>
      </c>
      <c r="U1519" t="s">
        <v>104</v>
      </c>
      <c r="V1519" t="s">
        <v>105</v>
      </c>
      <c r="W1519" t="s">
        <v>106</v>
      </c>
      <c r="X1519" t="s">
        <v>54</v>
      </c>
      <c r="Y1519" s="5">
        <f t="shared" si="46"/>
        <v>3900</v>
      </c>
      <c r="Z1519" s="3" t="str">
        <f t="shared" si="47"/>
        <v>April</v>
      </c>
      <c r="AA1519">
        <v>2003</v>
      </c>
    </row>
    <row r="1520" spans="1:27" x14ac:dyDescent="0.2">
      <c r="A1520">
        <v>10133</v>
      </c>
      <c r="B1520">
        <v>41</v>
      </c>
      <c r="C1520" s="5">
        <v>94.1</v>
      </c>
      <c r="D1520">
        <v>5</v>
      </c>
      <c r="E1520" t="s">
        <v>702</v>
      </c>
      <c r="F1520" t="s">
        <v>28</v>
      </c>
      <c r="G1520">
        <v>2</v>
      </c>
      <c r="H1520">
        <v>6</v>
      </c>
      <c r="I1520">
        <v>2003</v>
      </c>
      <c r="J1520" t="s">
        <v>662</v>
      </c>
      <c r="K1520">
        <v>109</v>
      </c>
      <c r="L1520" t="s">
        <v>747</v>
      </c>
      <c r="M1520" t="s">
        <v>192</v>
      </c>
      <c r="N1520" t="s">
        <v>193</v>
      </c>
      <c r="O1520" t="s">
        <v>194</v>
      </c>
      <c r="Q1520" t="s">
        <v>195</v>
      </c>
      <c r="S1520">
        <v>28034</v>
      </c>
      <c r="T1520" t="s">
        <v>196</v>
      </c>
      <c r="U1520" t="s">
        <v>45</v>
      </c>
      <c r="V1520" t="s">
        <v>197</v>
      </c>
      <c r="W1520" t="s">
        <v>198</v>
      </c>
      <c r="X1520" t="s">
        <v>54</v>
      </c>
      <c r="Y1520" s="5">
        <f t="shared" si="46"/>
        <v>3858.1</v>
      </c>
      <c r="Z1520" s="3" t="str">
        <f t="shared" si="47"/>
        <v>June</v>
      </c>
      <c r="AA1520">
        <v>2003</v>
      </c>
    </row>
    <row r="1521" spans="1:27" x14ac:dyDescent="0.2">
      <c r="A1521">
        <v>10145</v>
      </c>
      <c r="B1521">
        <v>40</v>
      </c>
      <c r="C1521" s="5">
        <v>87.54</v>
      </c>
      <c r="D1521">
        <v>16</v>
      </c>
      <c r="E1521" t="s">
        <v>55</v>
      </c>
      <c r="F1521" t="s">
        <v>28</v>
      </c>
      <c r="G1521">
        <v>3</v>
      </c>
      <c r="H1521">
        <v>8</v>
      </c>
      <c r="I1521">
        <v>2003</v>
      </c>
      <c r="J1521" t="s">
        <v>662</v>
      </c>
      <c r="K1521">
        <v>109</v>
      </c>
      <c r="L1521" t="s">
        <v>747</v>
      </c>
      <c r="M1521" t="s">
        <v>56</v>
      </c>
      <c r="N1521">
        <v>6265557265</v>
      </c>
      <c r="O1521" t="s">
        <v>57</v>
      </c>
      <c r="Q1521" t="s">
        <v>58</v>
      </c>
      <c r="R1521" t="s">
        <v>59</v>
      </c>
      <c r="S1521">
        <v>90003</v>
      </c>
      <c r="T1521" t="s">
        <v>35</v>
      </c>
      <c r="U1521" t="s">
        <v>36</v>
      </c>
      <c r="V1521" t="s">
        <v>60</v>
      </c>
      <c r="W1521" t="s">
        <v>61</v>
      </c>
      <c r="X1521" t="s">
        <v>54</v>
      </c>
      <c r="Y1521" s="5">
        <f t="shared" si="46"/>
        <v>3501.6000000000004</v>
      </c>
      <c r="Z1521" s="3" t="str">
        <f t="shared" si="47"/>
        <v>August</v>
      </c>
      <c r="AA1521">
        <v>2003</v>
      </c>
    </row>
    <row r="1522" spans="1:27" x14ac:dyDescent="0.2">
      <c r="A1522">
        <v>10168</v>
      </c>
      <c r="B1522">
        <v>49</v>
      </c>
      <c r="C1522" s="5">
        <v>100</v>
      </c>
      <c r="D1522">
        <v>11</v>
      </c>
      <c r="E1522" t="s">
        <v>66</v>
      </c>
      <c r="F1522" t="s">
        <v>28</v>
      </c>
      <c r="G1522">
        <v>4</v>
      </c>
      <c r="H1522">
        <v>10</v>
      </c>
      <c r="I1522">
        <v>2003</v>
      </c>
      <c r="J1522" t="s">
        <v>662</v>
      </c>
      <c r="K1522">
        <v>109</v>
      </c>
      <c r="L1522" t="s">
        <v>747</v>
      </c>
      <c r="M1522" t="s">
        <v>67</v>
      </c>
      <c r="N1522">
        <v>6505556809</v>
      </c>
      <c r="O1522" t="s">
        <v>68</v>
      </c>
      <c r="Q1522" t="s">
        <v>69</v>
      </c>
      <c r="R1522" t="s">
        <v>59</v>
      </c>
      <c r="S1522">
        <v>94217</v>
      </c>
      <c r="T1522" t="s">
        <v>35</v>
      </c>
      <c r="U1522" t="s">
        <v>36</v>
      </c>
      <c r="V1522" t="s">
        <v>70</v>
      </c>
      <c r="W1522" t="s">
        <v>71</v>
      </c>
      <c r="X1522" t="s">
        <v>54</v>
      </c>
      <c r="Y1522" s="5">
        <f t="shared" si="46"/>
        <v>4900</v>
      </c>
      <c r="Z1522" s="3" t="str">
        <f t="shared" si="47"/>
        <v>October</v>
      </c>
      <c r="AA1522">
        <v>2003</v>
      </c>
    </row>
    <row r="1523" spans="1:27" x14ac:dyDescent="0.2">
      <c r="A1523">
        <v>10210</v>
      </c>
      <c r="B1523">
        <v>27</v>
      </c>
      <c r="C1523" s="5">
        <v>98.48</v>
      </c>
      <c r="D1523">
        <v>9</v>
      </c>
      <c r="E1523" s="1">
        <v>38322</v>
      </c>
      <c r="F1523" t="s">
        <v>28</v>
      </c>
      <c r="G1523">
        <v>1</v>
      </c>
      <c r="H1523">
        <v>1</v>
      </c>
      <c r="I1523">
        <v>2004</v>
      </c>
      <c r="J1523" t="s">
        <v>662</v>
      </c>
      <c r="K1523">
        <v>109</v>
      </c>
      <c r="L1523" t="s">
        <v>747</v>
      </c>
      <c r="M1523" t="s">
        <v>339</v>
      </c>
      <c r="N1523" t="s">
        <v>340</v>
      </c>
      <c r="O1523" t="s">
        <v>341</v>
      </c>
      <c r="Q1523" t="s">
        <v>342</v>
      </c>
      <c r="R1523" t="s">
        <v>342</v>
      </c>
      <c r="S1523" t="s">
        <v>343</v>
      </c>
      <c r="T1523" t="s">
        <v>223</v>
      </c>
      <c r="U1523" t="s">
        <v>223</v>
      </c>
      <c r="V1523" t="s">
        <v>344</v>
      </c>
      <c r="W1523" t="s">
        <v>345</v>
      </c>
      <c r="X1523" t="s">
        <v>39</v>
      </c>
      <c r="Y1523" s="5">
        <f t="shared" si="46"/>
        <v>2658.96</v>
      </c>
      <c r="Z1523" s="3" t="str">
        <f t="shared" si="47"/>
        <v>January</v>
      </c>
      <c r="AA1523">
        <v>2004</v>
      </c>
    </row>
    <row r="1524" spans="1:27" x14ac:dyDescent="0.2">
      <c r="A1524">
        <v>10223</v>
      </c>
      <c r="B1524">
        <v>34</v>
      </c>
      <c r="C1524" s="5">
        <v>100</v>
      </c>
      <c r="D1524">
        <v>11</v>
      </c>
      <c r="E1524" t="s">
        <v>96</v>
      </c>
      <c r="F1524" t="s">
        <v>28</v>
      </c>
      <c r="G1524">
        <v>1</v>
      </c>
      <c r="H1524">
        <v>2</v>
      </c>
      <c r="I1524">
        <v>2004</v>
      </c>
      <c r="J1524" t="s">
        <v>662</v>
      </c>
      <c r="K1524">
        <v>109</v>
      </c>
      <c r="L1524" t="s">
        <v>747</v>
      </c>
      <c r="M1524" t="s">
        <v>97</v>
      </c>
      <c r="N1524" t="s">
        <v>98</v>
      </c>
      <c r="O1524" t="s">
        <v>99</v>
      </c>
      <c r="P1524" t="s">
        <v>100</v>
      </c>
      <c r="Q1524" t="s">
        <v>101</v>
      </c>
      <c r="R1524" t="s">
        <v>102</v>
      </c>
      <c r="S1524">
        <v>3004</v>
      </c>
      <c r="T1524" t="s">
        <v>103</v>
      </c>
      <c r="U1524" t="s">
        <v>104</v>
      </c>
      <c r="V1524" t="s">
        <v>105</v>
      </c>
      <c r="W1524" t="s">
        <v>106</v>
      </c>
      <c r="X1524" t="s">
        <v>54</v>
      </c>
      <c r="Y1524" s="5">
        <f t="shared" si="46"/>
        <v>3400</v>
      </c>
      <c r="Z1524" s="3" t="str">
        <f t="shared" si="47"/>
        <v>February</v>
      </c>
      <c r="AA1524">
        <v>2004</v>
      </c>
    </row>
    <row r="1525" spans="1:27" x14ac:dyDescent="0.2">
      <c r="A1525">
        <v>10235</v>
      </c>
      <c r="B1525">
        <v>23</v>
      </c>
      <c r="C1525" s="5">
        <v>96.29</v>
      </c>
      <c r="D1525">
        <v>5</v>
      </c>
      <c r="E1525" s="1">
        <v>38021</v>
      </c>
      <c r="F1525" t="s">
        <v>28</v>
      </c>
      <c r="G1525">
        <v>2</v>
      </c>
      <c r="H1525">
        <v>4</v>
      </c>
      <c r="I1525">
        <v>2004</v>
      </c>
      <c r="J1525" t="s">
        <v>662</v>
      </c>
      <c r="K1525">
        <v>109</v>
      </c>
      <c r="L1525" t="s">
        <v>747</v>
      </c>
      <c r="M1525" t="s">
        <v>420</v>
      </c>
      <c r="N1525" t="s">
        <v>421</v>
      </c>
      <c r="O1525" t="s">
        <v>422</v>
      </c>
      <c r="Q1525" t="s">
        <v>423</v>
      </c>
      <c r="R1525" t="s">
        <v>255</v>
      </c>
      <c r="S1525" t="s">
        <v>424</v>
      </c>
      <c r="T1525" t="s">
        <v>257</v>
      </c>
      <c r="U1525" t="s">
        <v>36</v>
      </c>
      <c r="V1525" t="s">
        <v>425</v>
      </c>
      <c r="W1525" t="s">
        <v>189</v>
      </c>
      <c r="X1525" t="s">
        <v>39</v>
      </c>
      <c r="Y1525" s="5">
        <f t="shared" si="46"/>
        <v>2214.67</v>
      </c>
      <c r="Z1525" s="3" t="str">
        <f t="shared" si="47"/>
        <v>April</v>
      </c>
      <c r="AA1525">
        <v>2004</v>
      </c>
    </row>
    <row r="1526" spans="1:27" x14ac:dyDescent="0.2">
      <c r="A1526">
        <v>10250</v>
      </c>
      <c r="B1526">
        <v>31</v>
      </c>
      <c r="C1526" s="5">
        <v>88.63</v>
      </c>
      <c r="D1526">
        <v>6</v>
      </c>
      <c r="E1526" s="1">
        <v>38296</v>
      </c>
      <c r="F1526" t="s">
        <v>28</v>
      </c>
      <c r="G1526">
        <v>2</v>
      </c>
      <c r="H1526">
        <v>5</v>
      </c>
      <c r="I1526">
        <v>2004</v>
      </c>
      <c r="J1526" t="s">
        <v>662</v>
      </c>
      <c r="K1526">
        <v>109</v>
      </c>
      <c r="L1526" t="s">
        <v>747</v>
      </c>
      <c r="M1526" t="s">
        <v>450</v>
      </c>
      <c r="N1526">
        <v>4085553659</v>
      </c>
      <c r="O1526" t="s">
        <v>451</v>
      </c>
      <c r="Q1526" t="s">
        <v>452</v>
      </c>
      <c r="R1526" t="s">
        <v>59</v>
      </c>
      <c r="S1526">
        <v>94217</v>
      </c>
      <c r="T1526" t="s">
        <v>35</v>
      </c>
      <c r="U1526" t="s">
        <v>36</v>
      </c>
      <c r="V1526" t="s">
        <v>110</v>
      </c>
      <c r="W1526" t="s">
        <v>453</v>
      </c>
      <c r="X1526" t="s">
        <v>39</v>
      </c>
      <c r="Y1526" s="5">
        <f t="shared" si="46"/>
        <v>2747.5299999999997</v>
      </c>
      <c r="Z1526" s="3" t="str">
        <f t="shared" si="47"/>
        <v>May</v>
      </c>
      <c r="AA1526">
        <v>2004</v>
      </c>
    </row>
    <row r="1527" spans="1:27" x14ac:dyDescent="0.2">
      <c r="A1527">
        <v>10262</v>
      </c>
      <c r="B1527">
        <v>34</v>
      </c>
      <c r="C1527" s="5">
        <v>97.38</v>
      </c>
      <c r="D1527">
        <v>1</v>
      </c>
      <c r="E1527" t="s">
        <v>670</v>
      </c>
      <c r="F1527" t="s">
        <v>380</v>
      </c>
      <c r="G1527">
        <v>2</v>
      </c>
      <c r="H1527">
        <v>6</v>
      </c>
      <c r="I1527">
        <v>2004</v>
      </c>
      <c r="J1527" t="s">
        <v>662</v>
      </c>
      <c r="K1527">
        <v>109</v>
      </c>
      <c r="L1527" t="s">
        <v>747</v>
      </c>
      <c r="M1527" t="s">
        <v>192</v>
      </c>
      <c r="N1527" t="s">
        <v>193</v>
      </c>
      <c r="O1527" t="s">
        <v>194</v>
      </c>
      <c r="Q1527" t="s">
        <v>195</v>
      </c>
      <c r="S1527">
        <v>28034</v>
      </c>
      <c r="T1527" t="s">
        <v>196</v>
      </c>
      <c r="U1527" t="s">
        <v>45</v>
      </c>
      <c r="V1527" t="s">
        <v>197</v>
      </c>
      <c r="W1527" t="s">
        <v>198</v>
      </c>
      <c r="X1527" t="s">
        <v>54</v>
      </c>
      <c r="Y1527" s="5">
        <f t="shared" si="46"/>
        <v>3310.92</v>
      </c>
      <c r="Z1527" s="3" t="str">
        <f t="shared" si="47"/>
        <v>June</v>
      </c>
      <c r="AA1527">
        <v>2004</v>
      </c>
    </row>
    <row r="1528" spans="1:27" x14ac:dyDescent="0.2">
      <c r="A1528">
        <v>10275</v>
      </c>
      <c r="B1528">
        <v>25</v>
      </c>
      <c r="C1528" s="5">
        <v>95.2</v>
      </c>
      <c r="D1528">
        <v>11</v>
      </c>
      <c r="E1528" t="s">
        <v>124</v>
      </c>
      <c r="F1528" t="s">
        <v>28</v>
      </c>
      <c r="G1528">
        <v>3</v>
      </c>
      <c r="H1528">
        <v>7</v>
      </c>
      <c r="I1528">
        <v>2004</v>
      </c>
      <c r="J1528" t="s">
        <v>662</v>
      </c>
      <c r="K1528">
        <v>109</v>
      </c>
      <c r="L1528" t="s">
        <v>747</v>
      </c>
      <c r="M1528" t="s">
        <v>125</v>
      </c>
      <c r="N1528" t="s">
        <v>126</v>
      </c>
      <c r="O1528" t="s">
        <v>127</v>
      </c>
      <c r="Q1528" t="s">
        <v>128</v>
      </c>
      <c r="S1528">
        <v>44000</v>
      </c>
      <c r="T1528" t="s">
        <v>44</v>
      </c>
      <c r="U1528" t="s">
        <v>45</v>
      </c>
      <c r="V1528" t="s">
        <v>129</v>
      </c>
      <c r="W1528" t="s">
        <v>130</v>
      </c>
      <c r="X1528" t="s">
        <v>39</v>
      </c>
      <c r="Y1528" s="5">
        <f t="shared" si="46"/>
        <v>2380</v>
      </c>
      <c r="Z1528" s="3" t="str">
        <f t="shared" si="47"/>
        <v>July</v>
      </c>
      <c r="AA1528">
        <v>2004</v>
      </c>
    </row>
    <row r="1529" spans="1:27" x14ac:dyDescent="0.2">
      <c r="A1529">
        <v>10284</v>
      </c>
      <c r="B1529">
        <v>22</v>
      </c>
      <c r="C1529" s="5">
        <v>100</v>
      </c>
      <c r="D1529">
        <v>3</v>
      </c>
      <c r="E1529" t="s">
        <v>671</v>
      </c>
      <c r="F1529" t="s">
        <v>28</v>
      </c>
      <c r="G1529">
        <v>3</v>
      </c>
      <c r="H1529">
        <v>8</v>
      </c>
      <c r="I1529">
        <v>2004</v>
      </c>
      <c r="J1529" t="s">
        <v>662</v>
      </c>
      <c r="K1529">
        <v>109</v>
      </c>
      <c r="L1529" t="s">
        <v>747</v>
      </c>
      <c r="M1529" t="s">
        <v>624</v>
      </c>
      <c r="N1529" t="s">
        <v>625</v>
      </c>
      <c r="O1529" t="s">
        <v>626</v>
      </c>
      <c r="Q1529" t="s">
        <v>627</v>
      </c>
      <c r="S1529" t="s">
        <v>628</v>
      </c>
      <c r="T1529" t="s">
        <v>84</v>
      </c>
      <c r="U1529" t="s">
        <v>45</v>
      </c>
      <c r="V1529" t="s">
        <v>629</v>
      </c>
      <c r="W1529" t="s">
        <v>630</v>
      </c>
      <c r="X1529" t="s">
        <v>39</v>
      </c>
      <c r="Y1529" s="5">
        <f t="shared" si="46"/>
        <v>2200</v>
      </c>
      <c r="Z1529" s="3" t="str">
        <f t="shared" si="47"/>
        <v>August</v>
      </c>
      <c r="AA1529">
        <v>2004</v>
      </c>
    </row>
    <row r="1530" spans="1:27" x14ac:dyDescent="0.2">
      <c r="A1530">
        <v>10297</v>
      </c>
      <c r="B1530">
        <v>32</v>
      </c>
      <c r="C1530" s="5">
        <v>100</v>
      </c>
      <c r="D1530">
        <v>6</v>
      </c>
      <c r="E1530" t="s">
        <v>703</v>
      </c>
      <c r="F1530" t="s">
        <v>28</v>
      </c>
      <c r="G1530">
        <v>3</v>
      </c>
      <c r="H1530">
        <v>9</v>
      </c>
      <c r="I1530">
        <v>2004</v>
      </c>
      <c r="J1530" t="s">
        <v>662</v>
      </c>
      <c r="K1530">
        <v>109</v>
      </c>
      <c r="L1530" t="s">
        <v>747</v>
      </c>
      <c r="M1530" t="s">
        <v>545</v>
      </c>
      <c r="N1530" t="s">
        <v>546</v>
      </c>
      <c r="O1530" t="s">
        <v>547</v>
      </c>
      <c r="P1530" t="s">
        <v>548</v>
      </c>
      <c r="Q1530" t="s">
        <v>549</v>
      </c>
      <c r="S1530">
        <v>2</v>
      </c>
      <c r="T1530" t="s">
        <v>550</v>
      </c>
      <c r="U1530" t="s">
        <v>45</v>
      </c>
      <c r="V1530" t="s">
        <v>551</v>
      </c>
      <c r="W1530" t="s">
        <v>552</v>
      </c>
      <c r="X1530" t="s">
        <v>54</v>
      </c>
      <c r="Y1530" s="5">
        <f t="shared" si="46"/>
        <v>3200</v>
      </c>
      <c r="Z1530" s="3" t="str">
        <f t="shared" si="47"/>
        <v>September</v>
      </c>
      <c r="AA1530">
        <v>2004</v>
      </c>
    </row>
    <row r="1531" spans="1:27" x14ac:dyDescent="0.2">
      <c r="A1531">
        <v>10308</v>
      </c>
      <c r="B1531">
        <v>31</v>
      </c>
      <c r="C1531" s="5">
        <v>100</v>
      </c>
      <c r="D1531">
        <v>9</v>
      </c>
      <c r="E1531" t="s">
        <v>146</v>
      </c>
      <c r="F1531" t="s">
        <v>28</v>
      </c>
      <c r="G1531">
        <v>4</v>
      </c>
      <c r="H1531">
        <v>10</v>
      </c>
      <c r="I1531">
        <v>2004</v>
      </c>
      <c r="J1531" t="s">
        <v>662</v>
      </c>
      <c r="K1531">
        <v>109</v>
      </c>
      <c r="L1531" t="s">
        <v>747</v>
      </c>
      <c r="M1531" t="s">
        <v>355</v>
      </c>
      <c r="N1531">
        <v>9145554562</v>
      </c>
      <c r="O1531" t="s">
        <v>356</v>
      </c>
      <c r="Q1531" t="s">
        <v>357</v>
      </c>
      <c r="R1531" t="s">
        <v>34</v>
      </c>
      <c r="S1531">
        <v>24067</v>
      </c>
      <c r="T1531" t="s">
        <v>35</v>
      </c>
      <c r="U1531" t="s">
        <v>36</v>
      </c>
      <c r="V1531" t="s">
        <v>110</v>
      </c>
      <c r="W1531" t="s">
        <v>265</v>
      </c>
      <c r="X1531" t="s">
        <v>54</v>
      </c>
      <c r="Y1531" s="5">
        <f t="shared" si="46"/>
        <v>3100</v>
      </c>
      <c r="Z1531" s="3" t="str">
        <f t="shared" si="47"/>
        <v>October</v>
      </c>
      <c r="AA1531">
        <v>2004</v>
      </c>
    </row>
    <row r="1532" spans="1:27" x14ac:dyDescent="0.2">
      <c r="A1532">
        <v>10316</v>
      </c>
      <c r="B1532">
        <v>25</v>
      </c>
      <c r="C1532" s="5">
        <v>100</v>
      </c>
      <c r="D1532">
        <v>1</v>
      </c>
      <c r="E1532" s="1">
        <v>37997</v>
      </c>
      <c r="F1532" t="s">
        <v>28</v>
      </c>
      <c r="G1532">
        <v>4</v>
      </c>
      <c r="H1532">
        <v>11</v>
      </c>
      <c r="I1532">
        <v>2004</v>
      </c>
      <c r="J1532" t="s">
        <v>662</v>
      </c>
      <c r="K1532">
        <v>109</v>
      </c>
      <c r="L1532" t="s">
        <v>747</v>
      </c>
      <c r="M1532" t="s">
        <v>431</v>
      </c>
      <c r="N1532" t="s">
        <v>432</v>
      </c>
      <c r="O1532" t="s">
        <v>433</v>
      </c>
      <c r="Q1532" t="s">
        <v>434</v>
      </c>
      <c r="R1532" t="s">
        <v>435</v>
      </c>
      <c r="S1532" t="s">
        <v>436</v>
      </c>
      <c r="T1532" t="s">
        <v>187</v>
      </c>
      <c r="U1532" t="s">
        <v>45</v>
      </c>
      <c r="V1532" t="s">
        <v>437</v>
      </c>
      <c r="W1532" t="s">
        <v>438</v>
      </c>
      <c r="X1532" t="s">
        <v>39</v>
      </c>
      <c r="Y1532" s="5">
        <f t="shared" si="46"/>
        <v>2500</v>
      </c>
      <c r="Z1532" s="3" t="str">
        <f t="shared" si="47"/>
        <v>November</v>
      </c>
      <c r="AA1532">
        <v>2004</v>
      </c>
    </row>
    <row r="1533" spans="1:27" x14ac:dyDescent="0.2">
      <c r="A1533">
        <v>10328</v>
      </c>
      <c r="B1533">
        <v>47</v>
      </c>
      <c r="C1533" s="5">
        <v>87.54</v>
      </c>
      <c r="D1533">
        <v>14</v>
      </c>
      <c r="E1533" s="1">
        <v>38332</v>
      </c>
      <c r="F1533" t="s">
        <v>28</v>
      </c>
      <c r="G1533">
        <v>4</v>
      </c>
      <c r="H1533">
        <v>11</v>
      </c>
      <c r="I1533">
        <v>2004</v>
      </c>
      <c r="J1533" t="s">
        <v>662</v>
      </c>
      <c r="K1533">
        <v>109</v>
      </c>
      <c r="L1533" t="s">
        <v>747</v>
      </c>
      <c r="M1533" t="s">
        <v>639</v>
      </c>
      <c r="N1533" t="s">
        <v>640</v>
      </c>
      <c r="O1533" t="s">
        <v>641</v>
      </c>
      <c r="Q1533" t="s">
        <v>642</v>
      </c>
      <c r="S1533">
        <v>24100</v>
      </c>
      <c r="T1533" t="s">
        <v>288</v>
      </c>
      <c r="U1533" t="s">
        <v>45</v>
      </c>
      <c r="V1533" t="s">
        <v>643</v>
      </c>
      <c r="W1533" t="s">
        <v>644</v>
      </c>
      <c r="X1533" t="s">
        <v>54</v>
      </c>
      <c r="Y1533" s="5">
        <f t="shared" si="46"/>
        <v>4114.38</v>
      </c>
      <c r="Z1533" s="3" t="str">
        <f t="shared" si="47"/>
        <v>November</v>
      </c>
      <c r="AA1533">
        <v>2004</v>
      </c>
    </row>
    <row r="1534" spans="1:27" x14ac:dyDescent="0.2">
      <c r="A1534">
        <v>10339</v>
      </c>
      <c r="B1534">
        <v>21</v>
      </c>
      <c r="C1534" s="5">
        <v>50.65</v>
      </c>
      <c r="D1534">
        <v>7</v>
      </c>
      <c r="E1534" t="s">
        <v>358</v>
      </c>
      <c r="F1534" t="s">
        <v>28</v>
      </c>
      <c r="G1534">
        <v>4</v>
      </c>
      <c r="H1534">
        <v>11</v>
      </c>
      <c r="I1534">
        <v>2004</v>
      </c>
      <c r="J1534" t="s">
        <v>662</v>
      </c>
      <c r="K1534">
        <v>109</v>
      </c>
      <c r="L1534" t="s">
        <v>747</v>
      </c>
      <c r="M1534" t="s">
        <v>274</v>
      </c>
      <c r="N1534" t="s">
        <v>275</v>
      </c>
      <c r="O1534" t="s">
        <v>276</v>
      </c>
      <c r="Q1534" t="s">
        <v>277</v>
      </c>
      <c r="R1534" t="s">
        <v>278</v>
      </c>
      <c r="S1534" t="s">
        <v>279</v>
      </c>
      <c r="T1534" t="s">
        <v>223</v>
      </c>
      <c r="U1534" t="s">
        <v>223</v>
      </c>
      <c r="V1534" t="s">
        <v>280</v>
      </c>
      <c r="W1534" t="s">
        <v>281</v>
      </c>
      <c r="X1534" t="s">
        <v>39</v>
      </c>
      <c r="Y1534" s="5">
        <f t="shared" si="46"/>
        <v>1063.6499999999999</v>
      </c>
      <c r="Z1534" s="3" t="str">
        <f t="shared" si="47"/>
        <v>November</v>
      </c>
      <c r="AA1534">
        <v>2004</v>
      </c>
    </row>
    <row r="1535" spans="1:27" x14ac:dyDescent="0.2">
      <c r="A1535">
        <v>10353</v>
      </c>
      <c r="B1535">
        <v>28</v>
      </c>
      <c r="C1535" s="5">
        <v>71.73</v>
      </c>
      <c r="D1535">
        <v>2</v>
      </c>
      <c r="E1535" s="1">
        <v>38089</v>
      </c>
      <c r="F1535" t="s">
        <v>28</v>
      </c>
      <c r="G1535">
        <v>4</v>
      </c>
      <c r="H1535">
        <v>12</v>
      </c>
      <c r="I1535">
        <v>2004</v>
      </c>
      <c r="J1535" t="s">
        <v>662</v>
      </c>
      <c r="K1535">
        <v>109</v>
      </c>
      <c r="L1535" t="s">
        <v>747</v>
      </c>
      <c r="M1535" t="s">
        <v>665</v>
      </c>
      <c r="N1535">
        <v>2035554407</v>
      </c>
      <c r="O1535" t="s">
        <v>666</v>
      </c>
      <c r="Q1535" t="s">
        <v>592</v>
      </c>
      <c r="R1535" t="s">
        <v>122</v>
      </c>
      <c r="S1535">
        <v>97561</v>
      </c>
      <c r="T1535" t="s">
        <v>35</v>
      </c>
      <c r="U1535" t="s">
        <v>36</v>
      </c>
      <c r="V1535" t="s">
        <v>667</v>
      </c>
      <c r="W1535" t="s">
        <v>668</v>
      </c>
      <c r="X1535" t="s">
        <v>39</v>
      </c>
      <c r="Y1535" s="5">
        <f t="shared" si="46"/>
        <v>2008.44</v>
      </c>
      <c r="Z1535" s="3" t="str">
        <f t="shared" si="47"/>
        <v>December</v>
      </c>
      <c r="AA1535">
        <v>2004</v>
      </c>
    </row>
    <row r="1536" spans="1:27" x14ac:dyDescent="0.2">
      <c r="A1536">
        <v>10374</v>
      </c>
      <c r="B1536">
        <v>46</v>
      </c>
      <c r="C1536" s="5">
        <v>94.1</v>
      </c>
      <c r="D1536">
        <v>3</v>
      </c>
      <c r="E1536" s="1">
        <v>38385</v>
      </c>
      <c r="F1536" t="s">
        <v>28</v>
      </c>
      <c r="G1536">
        <v>1</v>
      </c>
      <c r="H1536">
        <v>2</v>
      </c>
      <c r="I1536">
        <v>2005</v>
      </c>
      <c r="J1536" t="s">
        <v>662</v>
      </c>
      <c r="K1536">
        <v>109</v>
      </c>
      <c r="L1536" t="s">
        <v>747</v>
      </c>
      <c r="M1536" t="s">
        <v>231</v>
      </c>
      <c r="N1536" t="s">
        <v>232</v>
      </c>
      <c r="O1536" t="s">
        <v>233</v>
      </c>
      <c r="Q1536" t="s">
        <v>234</v>
      </c>
      <c r="R1536" t="s">
        <v>235</v>
      </c>
      <c r="S1536">
        <v>4101</v>
      </c>
      <c r="T1536" t="s">
        <v>103</v>
      </c>
      <c r="U1536" t="s">
        <v>104</v>
      </c>
      <c r="V1536" t="s">
        <v>236</v>
      </c>
      <c r="W1536" t="s">
        <v>237</v>
      </c>
      <c r="X1536" t="s">
        <v>54</v>
      </c>
      <c r="Y1536" s="5">
        <f t="shared" si="46"/>
        <v>4328.5999999999995</v>
      </c>
      <c r="Z1536" s="3" t="str">
        <f t="shared" si="47"/>
        <v>February</v>
      </c>
      <c r="AA1536">
        <v>2005</v>
      </c>
    </row>
    <row r="1537" spans="1:27" x14ac:dyDescent="0.2">
      <c r="A1537">
        <v>10386</v>
      </c>
      <c r="B1537">
        <v>33</v>
      </c>
      <c r="C1537" s="5">
        <v>41.71</v>
      </c>
      <c r="D1537">
        <v>11</v>
      </c>
      <c r="E1537" s="1">
        <v>38355</v>
      </c>
      <c r="F1537" t="s">
        <v>462</v>
      </c>
      <c r="G1537">
        <v>1</v>
      </c>
      <c r="H1537">
        <v>3</v>
      </c>
      <c r="I1537">
        <v>2005</v>
      </c>
      <c r="J1537" t="s">
        <v>662</v>
      </c>
      <c r="K1537">
        <v>109</v>
      </c>
      <c r="L1537" t="s">
        <v>747</v>
      </c>
      <c r="M1537" t="s">
        <v>192</v>
      </c>
      <c r="N1537" t="s">
        <v>193</v>
      </c>
      <c r="O1537" t="s">
        <v>194</v>
      </c>
      <c r="Q1537" t="s">
        <v>195</v>
      </c>
      <c r="S1537">
        <v>28034</v>
      </c>
      <c r="T1537" t="s">
        <v>196</v>
      </c>
      <c r="U1537" t="s">
        <v>45</v>
      </c>
      <c r="V1537" t="s">
        <v>197</v>
      </c>
      <c r="W1537" t="s">
        <v>198</v>
      </c>
      <c r="X1537" t="s">
        <v>39</v>
      </c>
      <c r="Y1537" s="5">
        <f t="shared" si="46"/>
        <v>1376.43</v>
      </c>
      <c r="Z1537" s="3" t="str">
        <f t="shared" si="47"/>
        <v>March</v>
      </c>
      <c r="AA1537">
        <v>2005</v>
      </c>
    </row>
    <row r="1538" spans="1:27" x14ac:dyDescent="0.2">
      <c r="A1538">
        <v>10398</v>
      </c>
      <c r="B1538">
        <v>43</v>
      </c>
      <c r="C1538" s="5">
        <v>100</v>
      </c>
      <c r="D1538">
        <v>16</v>
      </c>
      <c r="E1538" t="s">
        <v>686</v>
      </c>
      <c r="F1538" t="s">
        <v>28</v>
      </c>
      <c r="G1538">
        <v>1</v>
      </c>
      <c r="H1538">
        <v>3</v>
      </c>
      <c r="I1538">
        <v>2005</v>
      </c>
      <c r="J1538" t="s">
        <v>662</v>
      </c>
      <c r="K1538">
        <v>109</v>
      </c>
      <c r="L1538" t="s">
        <v>747</v>
      </c>
      <c r="M1538" t="s">
        <v>40</v>
      </c>
      <c r="N1538" t="s">
        <v>41</v>
      </c>
      <c r="O1538" t="s">
        <v>42</v>
      </c>
      <c r="Q1538" t="s">
        <v>43</v>
      </c>
      <c r="S1538">
        <v>51100</v>
      </c>
      <c r="T1538" t="s">
        <v>44</v>
      </c>
      <c r="U1538" t="s">
        <v>45</v>
      </c>
      <c r="V1538" t="s">
        <v>46</v>
      </c>
      <c r="W1538" t="s">
        <v>47</v>
      </c>
      <c r="X1538" t="s">
        <v>54</v>
      </c>
      <c r="Y1538" s="5">
        <f t="shared" si="46"/>
        <v>4300</v>
      </c>
      <c r="Z1538" s="3" t="str">
        <f t="shared" si="47"/>
        <v>March</v>
      </c>
      <c r="AA1538">
        <v>2005</v>
      </c>
    </row>
    <row r="1539" spans="1:27" x14ac:dyDescent="0.2">
      <c r="A1539">
        <v>10401</v>
      </c>
      <c r="B1539">
        <v>38</v>
      </c>
      <c r="C1539" s="5">
        <v>96.29</v>
      </c>
      <c r="D1539">
        <v>5</v>
      </c>
      <c r="E1539" s="1">
        <v>38415</v>
      </c>
      <c r="F1539" t="s">
        <v>454</v>
      </c>
      <c r="G1539">
        <v>2</v>
      </c>
      <c r="H1539">
        <v>4</v>
      </c>
      <c r="I1539">
        <v>2005</v>
      </c>
      <c r="J1539" t="s">
        <v>662</v>
      </c>
      <c r="K1539">
        <v>109</v>
      </c>
      <c r="L1539" t="s">
        <v>747</v>
      </c>
      <c r="M1539" t="s">
        <v>113</v>
      </c>
      <c r="N1539">
        <v>2015559350</v>
      </c>
      <c r="O1539" t="s">
        <v>114</v>
      </c>
      <c r="Q1539" t="s">
        <v>115</v>
      </c>
      <c r="R1539" t="s">
        <v>116</v>
      </c>
      <c r="S1539">
        <v>94019</v>
      </c>
      <c r="T1539" t="s">
        <v>35</v>
      </c>
      <c r="U1539" t="s">
        <v>36</v>
      </c>
      <c r="V1539" t="s">
        <v>65</v>
      </c>
      <c r="W1539" t="s">
        <v>117</v>
      </c>
      <c r="X1539" t="s">
        <v>54</v>
      </c>
      <c r="Y1539" s="5">
        <f t="shared" ref="Y1539:Y1602" si="48">B1539*C1539</f>
        <v>3659.0200000000004</v>
      </c>
      <c r="Z1539" s="3" t="str">
        <f t="shared" ref="Z1539:Z1602" si="49">TEXT(DATE(2000, H1539, 1), "mmmm")</f>
        <v>April</v>
      </c>
      <c r="AA1539">
        <v>2005</v>
      </c>
    </row>
    <row r="1540" spans="1:27" x14ac:dyDescent="0.2">
      <c r="A1540">
        <v>10416</v>
      </c>
      <c r="B1540">
        <v>47</v>
      </c>
      <c r="C1540" s="5">
        <v>88.63</v>
      </c>
      <c r="D1540">
        <v>6</v>
      </c>
      <c r="E1540" s="1">
        <v>38630</v>
      </c>
      <c r="F1540" t="s">
        <v>28</v>
      </c>
      <c r="G1540">
        <v>2</v>
      </c>
      <c r="H1540">
        <v>5</v>
      </c>
      <c r="I1540">
        <v>2005</v>
      </c>
      <c r="J1540" t="s">
        <v>662</v>
      </c>
      <c r="K1540">
        <v>109</v>
      </c>
      <c r="L1540" t="s">
        <v>747</v>
      </c>
      <c r="M1540" t="s">
        <v>512</v>
      </c>
      <c r="N1540" t="s">
        <v>513</v>
      </c>
      <c r="O1540" t="s">
        <v>514</v>
      </c>
      <c r="Q1540" t="s">
        <v>515</v>
      </c>
      <c r="S1540">
        <v>42100</v>
      </c>
      <c r="T1540" t="s">
        <v>288</v>
      </c>
      <c r="U1540" t="s">
        <v>45</v>
      </c>
      <c r="V1540" t="s">
        <v>516</v>
      </c>
      <c r="W1540" t="s">
        <v>517</v>
      </c>
      <c r="X1540" t="s">
        <v>54</v>
      </c>
      <c r="Y1540" s="5">
        <f t="shared" si="48"/>
        <v>4165.6099999999997</v>
      </c>
      <c r="Z1540" s="3" t="str">
        <f t="shared" si="49"/>
        <v>May</v>
      </c>
      <c r="AA1540">
        <v>2005</v>
      </c>
    </row>
    <row r="1541" spans="1:27" x14ac:dyDescent="0.2">
      <c r="A1541">
        <v>10101</v>
      </c>
      <c r="B1541">
        <v>45</v>
      </c>
      <c r="C1541" s="5">
        <v>31.2</v>
      </c>
      <c r="D1541">
        <v>3</v>
      </c>
      <c r="E1541" s="1">
        <v>37865</v>
      </c>
      <c r="F1541" t="s">
        <v>28</v>
      </c>
      <c r="G1541">
        <v>1</v>
      </c>
      <c r="H1541">
        <v>1</v>
      </c>
      <c r="I1541">
        <v>2003</v>
      </c>
      <c r="J1541" t="s">
        <v>633</v>
      </c>
      <c r="K1541">
        <v>33</v>
      </c>
      <c r="L1541" t="s">
        <v>748</v>
      </c>
      <c r="M1541" t="s">
        <v>523</v>
      </c>
      <c r="N1541" t="s">
        <v>524</v>
      </c>
      <c r="O1541" t="s">
        <v>525</v>
      </c>
      <c r="Q1541" t="s">
        <v>526</v>
      </c>
      <c r="S1541">
        <v>60528</v>
      </c>
      <c r="T1541" t="s">
        <v>502</v>
      </c>
      <c r="U1541" t="s">
        <v>45</v>
      </c>
      <c r="V1541" t="s">
        <v>527</v>
      </c>
      <c r="W1541" t="s">
        <v>468</v>
      </c>
      <c r="X1541" t="s">
        <v>39</v>
      </c>
      <c r="Y1541" s="5">
        <f t="shared" si="48"/>
        <v>1404</v>
      </c>
      <c r="Z1541" s="3" t="str">
        <f t="shared" si="49"/>
        <v>January</v>
      </c>
      <c r="AA1541">
        <v>2003</v>
      </c>
    </row>
    <row r="1542" spans="1:27" x14ac:dyDescent="0.2">
      <c r="A1542">
        <v>10110</v>
      </c>
      <c r="B1542">
        <v>20</v>
      </c>
      <c r="C1542" s="5">
        <v>35.51</v>
      </c>
      <c r="D1542">
        <v>3</v>
      </c>
      <c r="E1542" t="s">
        <v>656</v>
      </c>
      <c r="F1542" t="s">
        <v>28</v>
      </c>
      <c r="G1542">
        <v>1</v>
      </c>
      <c r="H1542">
        <v>3</v>
      </c>
      <c r="I1542">
        <v>2003</v>
      </c>
      <c r="J1542" t="s">
        <v>633</v>
      </c>
      <c r="K1542">
        <v>33</v>
      </c>
      <c r="L1542" t="s">
        <v>748</v>
      </c>
      <c r="M1542" t="s">
        <v>560</v>
      </c>
      <c r="N1542" t="s">
        <v>561</v>
      </c>
      <c r="O1542" t="s">
        <v>562</v>
      </c>
      <c r="Q1542" t="s">
        <v>563</v>
      </c>
      <c r="S1542" t="s">
        <v>564</v>
      </c>
      <c r="T1542" t="s">
        <v>187</v>
      </c>
      <c r="U1542" t="s">
        <v>45</v>
      </c>
      <c r="V1542" t="s">
        <v>565</v>
      </c>
      <c r="W1542" t="s">
        <v>102</v>
      </c>
      <c r="X1542" t="s">
        <v>39</v>
      </c>
      <c r="Y1542" s="5">
        <f t="shared" si="48"/>
        <v>710.19999999999993</v>
      </c>
      <c r="Z1542" s="3" t="str">
        <f t="shared" si="49"/>
        <v>March</v>
      </c>
      <c r="AA1542">
        <v>2003</v>
      </c>
    </row>
    <row r="1543" spans="1:27" x14ac:dyDescent="0.2">
      <c r="A1543">
        <v>10124</v>
      </c>
      <c r="B1543">
        <v>45</v>
      </c>
      <c r="C1543" s="5">
        <v>37.840000000000003</v>
      </c>
      <c r="D1543">
        <v>2</v>
      </c>
      <c r="E1543" t="s">
        <v>636</v>
      </c>
      <c r="F1543" t="s">
        <v>28</v>
      </c>
      <c r="G1543">
        <v>2</v>
      </c>
      <c r="H1543">
        <v>5</v>
      </c>
      <c r="I1543">
        <v>2003</v>
      </c>
      <c r="J1543" t="s">
        <v>633</v>
      </c>
      <c r="K1543">
        <v>33</v>
      </c>
      <c r="L1543" t="s">
        <v>748</v>
      </c>
      <c r="M1543" t="s">
        <v>620</v>
      </c>
      <c r="N1543">
        <v>7025551838</v>
      </c>
      <c r="O1543" t="s">
        <v>621</v>
      </c>
      <c r="Q1543" t="s">
        <v>622</v>
      </c>
      <c r="R1543" t="s">
        <v>623</v>
      </c>
      <c r="S1543">
        <v>83030</v>
      </c>
      <c r="T1543" t="s">
        <v>35</v>
      </c>
      <c r="U1543" t="s">
        <v>36</v>
      </c>
      <c r="V1543" t="s">
        <v>123</v>
      </c>
      <c r="W1543" t="s">
        <v>453</v>
      </c>
      <c r="X1543" t="s">
        <v>39</v>
      </c>
      <c r="Y1543" s="5">
        <f t="shared" si="48"/>
        <v>1702.8000000000002</v>
      </c>
      <c r="Z1543" s="3" t="str">
        <f t="shared" si="49"/>
        <v>May</v>
      </c>
      <c r="AA1543">
        <v>2003</v>
      </c>
    </row>
    <row r="1544" spans="1:27" x14ac:dyDescent="0.2">
      <c r="A1544">
        <v>10149</v>
      </c>
      <c r="B1544">
        <v>36</v>
      </c>
      <c r="C1544" s="5">
        <v>33.19</v>
      </c>
      <c r="D1544">
        <v>7</v>
      </c>
      <c r="E1544" s="1">
        <v>37964</v>
      </c>
      <c r="F1544" t="s">
        <v>28</v>
      </c>
      <c r="G1544">
        <v>3</v>
      </c>
      <c r="H1544">
        <v>9</v>
      </c>
      <c r="I1544">
        <v>2003</v>
      </c>
      <c r="J1544" t="s">
        <v>633</v>
      </c>
      <c r="K1544">
        <v>33</v>
      </c>
      <c r="L1544" t="s">
        <v>748</v>
      </c>
      <c r="M1544" t="s">
        <v>604</v>
      </c>
      <c r="N1544">
        <v>4155554312</v>
      </c>
      <c r="O1544" t="s">
        <v>605</v>
      </c>
      <c r="Q1544" t="s">
        <v>606</v>
      </c>
      <c r="R1544" t="s">
        <v>59</v>
      </c>
      <c r="S1544">
        <v>94217</v>
      </c>
      <c r="T1544" t="s">
        <v>35</v>
      </c>
      <c r="U1544" t="s">
        <v>36</v>
      </c>
      <c r="V1544" t="s">
        <v>607</v>
      </c>
      <c r="W1544" t="s">
        <v>453</v>
      </c>
      <c r="X1544" t="s">
        <v>39</v>
      </c>
      <c r="Y1544" s="5">
        <f t="shared" si="48"/>
        <v>1194.8399999999999</v>
      </c>
      <c r="Z1544" s="3" t="str">
        <f t="shared" si="49"/>
        <v>September</v>
      </c>
      <c r="AA1544">
        <v>2003</v>
      </c>
    </row>
    <row r="1545" spans="1:27" x14ac:dyDescent="0.2">
      <c r="A1545">
        <v>10162</v>
      </c>
      <c r="B1545">
        <v>37</v>
      </c>
      <c r="C1545" s="5">
        <v>27.22</v>
      </c>
      <c r="D1545">
        <v>5</v>
      </c>
      <c r="E1545" t="s">
        <v>638</v>
      </c>
      <c r="F1545" t="s">
        <v>28</v>
      </c>
      <c r="G1545">
        <v>4</v>
      </c>
      <c r="H1545">
        <v>10</v>
      </c>
      <c r="I1545">
        <v>2003</v>
      </c>
      <c r="J1545" t="s">
        <v>633</v>
      </c>
      <c r="K1545">
        <v>33</v>
      </c>
      <c r="L1545" t="s">
        <v>748</v>
      </c>
      <c r="M1545" t="s">
        <v>62</v>
      </c>
      <c r="N1545">
        <v>6505551386</v>
      </c>
      <c r="O1545" t="s">
        <v>63</v>
      </c>
      <c r="Q1545" t="s">
        <v>64</v>
      </c>
      <c r="R1545" t="s">
        <v>59</v>
      </c>
      <c r="T1545" t="s">
        <v>35</v>
      </c>
      <c r="U1545" t="s">
        <v>36</v>
      </c>
      <c r="V1545" t="s">
        <v>65</v>
      </c>
      <c r="W1545" t="s">
        <v>61</v>
      </c>
      <c r="X1545" t="s">
        <v>39</v>
      </c>
      <c r="Y1545" s="5">
        <f t="shared" si="48"/>
        <v>1007.14</v>
      </c>
      <c r="Z1545" s="3" t="str">
        <f t="shared" si="49"/>
        <v>October</v>
      </c>
      <c r="AA1545">
        <v>2003</v>
      </c>
    </row>
    <row r="1546" spans="1:27" x14ac:dyDescent="0.2">
      <c r="A1546">
        <v>10173</v>
      </c>
      <c r="B1546">
        <v>31</v>
      </c>
      <c r="C1546" s="5">
        <v>31.53</v>
      </c>
      <c r="D1546">
        <v>9</v>
      </c>
      <c r="E1546" s="1">
        <v>37752</v>
      </c>
      <c r="F1546" t="s">
        <v>28</v>
      </c>
      <c r="G1546">
        <v>4</v>
      </c>
      <c r="H1546">
        <v>11</v>
      </c>
      <c r="I1546">
        <v>2003</v>
      </c>
      <c r="J1546" t="s">
        <v>633</v>
      </c>
      <c r="K1546">
        <v>33</v>
      </c>
      <c r="L1546" t="s">
        <v>748</v>
      </c>
      <c r="M1546" t="s">
        <v>639</v>
      </c>
      <c r="N1546" t="s">
        <v>640</v>
      </c>
      <c r="O1546" t="s">
        <v>641</v>
      </c>
      <c r="Q1546" t="s">
        <v>642</v>
      </c>
      <c r="S1546">
        <v>24100</v>
      </c>
      <c r="T1546" t="s">
        <v>288</v>
      </c>
      <c r="U1546" t="s">
        <v>45</v>
      </c>
      <c r="V1546" t="s">
        <v>643</v>
      </c>
      <c r="W1546" t="s">
        <v>644</v>
      </c>
      <c r="X1546" t="s">
        <v>39</v>
      </c>
      <c r="Y1546" s="5">
        <f t="shared" si="48"/>
        <v>977.43000000000006</v>
      </c>
      <c r="Z1546" s="3" t="str">
        <f t="shared" si="49"/>
        <v>November</v>
      </c>
      <c r="AA1546">
        <v>2003</v>
      </c>
    </row>
    <row r="1547" spans="1:27" x14ac:dyDescent="0.2">
      <c r="A1547">
        <v>10182</v>
      </c>
      <c r="B1547">
        <v>39</v>
      </c>
      <c r="C1547" s="5">
        <v>36.840000000000003</v>
      </c>
      <c r="D1547">
        <v>6</v>
      </c>
      <c r="E1547" s="1">
        <v>37966</v>
      </c>
      <c r="F1547" t="s">
        <v>28</v>
      </c>
      <c r="G1547">
        <v>4</v>
      </c>
      <c r="H1547">
        <v>11</v>
      </c>
      <c r="I1547">
        <v>2003</v>
      </c>
      <c r="J1547" t="s">
        <v>633</v>
      </c>
      <c r="K1547">
        <v>33</v>
      </c>
      <c r="L1547" t="s">
        <v>748</v>
      </c>
      <c r="M1547" t="s">
        <v>303</v>
      </c>
      <c r="N1547">
        <v>4155551450</v>
      </c>
      <c r="O1547" t="s">
        <v>304</v>
      </c>
      <c r="Q1547" t="s">
        <v>305</v>
      </c>
      <c r="R1547" t="s">
        <v>59</v>
      </c>
      <c r="S1547">
        <v>97562</v>
      </c>
      <c r="T1547" t="s">
        <v>35</v>
      </c>
      <c r="U1547" t="s">
        <v>36</v>
      </c>
      <c r="V1547" t="s">
        <v>306</v>
      </c>
      <c r="W1547" t="s">
        <v>307</v>
      </c>
      <c r="X1547" t="s">
        <v>39</v>
      </c>
      <c r="Y1547" s="5">
        <f t="shared" si="48"/>
        <v>1436.7600000000002</v>
      </c>
      <c r="Z1547" s="3" t="str">
        <f t="shared" si="49"/>
        <v>November</v>
      </c>
      <c r="AA1547">
        <v>2003</v>
      </c>
    </row>
    <row r="1548" spans="1:27" x14ac:dyDescent="0.2">
      <c r="A1548">
        <v>10193</v>
      </c>
      <c r="B1548">
        <v>26</v>
      </c>
      <c r="C1548" s="5">
        <v>29.21</v>
      </c>
      <c r="D1548">
        <v>10</v>
      </c>
      <c r="E1548" t="s">
        <v>645</v>
      </c>
      <c r="F1548" t="s">
        <v>28</v>
      </c>
      <c r="G1548">
        <v>4</v>
      </c>
      <c r="H1548">
        <v>11</v>
      </c>
      <c r="I1548">
        <v>2003</v>
      </c>
      <c r="J1548" t="s">
        <v>633</v>
      </c>
      <c r="K1548">
        <v>33</v>
      </c>
      <c r="L1548" t="s">
        <v>748</v>
      </c>
      <c r="M1548" t="s">
        <v>646</v>
      </c>
      <c r="N1548" t="s">
        <v>647</v>
      </c>
      <c r="O1548" t="s">
        <v>648</v>
      </c>
      <c r="Q1548" t="s">
        <v>649</v>
      </c>
      <c r="R1548" t="s">
        <v>102</v>
      </c>
      <c r="S1548">
        <v>3150</v>
      </c>
      <c r="T1548" t="s">
        <v>103</v>
      </c>
      <c r="U1548" t="s">
        <v>104</v>
      </c>
      <c r="V1548" t="s">
        <v>650</v>
      </c>
      <c r="W1548" t="s">
        <v>651</v>
      </c>
      <c r="X1548" t="s">
        <v>39</v>
      </c>
      <c r="Y1548" s="5">
        <f t="shared" si="48"/>
        <v>759.46</v>
      </c>
      <c r="Z1548" s="3" t="str">
        <f t="shared" si="49"/>
        <v>November</v>
      </c>
      <c r="AA1548">
        <v>2003</v>
      </c>
    </row>
    <row r="1549" spans="1:27" x14ac:dyDescent="0.2">
      <c r="A1549">
        <v>10205</v>
      </c>
      <c r="B1549">
        <v>32</v>
      </c>
      <c r="C1549" s="5">
        <v>37.17</v>
      </c>
      <c r="D1549">
        <v>5</v>
      </c>
      <c r="E1549" s="1">
        <v>37692</v>
      </c>
      <c r="F1549" t="s">
        <v>28</v>
      </c>
      <c r="G1549">
        <v>4</v>
      </c>
      <c r="H1549">
        <v>12</v>
      </c>
      <c r="I1549">
        <v>2003</v>
      </c>
      <c r="J1549" t="s">
        <v>633</v>
      </c>
      <c r="K1549">
        <v>33</v>
      </c>
      <c r="L1549" t="s">
        <v>748</v>
      </c>
      <c r="M1549" t="s">
        <v>192</v>
      </c>
      <c r="N1549" t="s">
        <v>193</v>
      </c>
      <c r="O1549" t="s">
        <v>194</v>
      </c>
      <c r="Q1549" t="s">
        <v>195</v>
      </c>
      <c r="S1549">
        <v>28034</v>
      </c>
      <c r="T1549" t="s">
        <v>196</v>
      </c>
      <c r="U1549" t="s">
        <v>45</v>
      </c>
      <c r="V1549" t="s">
        <v>197</v>
      </c>
      <c r="W1549" t="s">
        <v>198</v>
      </c>
      <c r="X1549" t="s">
        <v>39</v>
      </c>
      <c r="Y1549" s="5">
        <f t="shared" si="48"/>
        <v>1189.44</v>
      </c>
      <c r="Z1549" s="3" t="str">
        <f t="shared" si="49"/>
        <v>December</v>
      </c>
      <c r="AA1549">
        <v>2003</v>
      </c>
    </row>
    <row r="1550" spans="1:27" x14ac:dyDescent="0.2">
      <c r="A1550">
        <v>10214</v>
      </c>
      <c r="B1550">
        <v>20</v>
      </c>
      <c r="C1550" s="5">
        <v>34.19</v>
      </c>
      <c r="D1550">
        <v>3</v>
      </c>
      <c r="E1550" t="s">
        <v>688</v>
      </c>
      <c r="F1550" t="s">
        <v>28</v>
      </c>
      <c r="G1550">
        <v>1</v>
      </c>
      <c r="H1550">
        <v>1</v>
      </c>
      <c r="I1550">
        <v>2004</v>
      </c>
      <c r="J1550" t="s">
        <v>633</v>
      </c>
      <c r="K1550">
        <v>33</v>
      </c>
      <c r="L1550" t="s">
        <v>748</v>
      </c>
      <c r="M1550" t="s">
        <v>212</v>
      </c>
      <c r="N1550" t="s">
        <v>213</v>
      </c>
      <c r="O1550" t="s">
        <v>214</v>
      </c>
      <c r="Q1550" t="s">
        <v>195</v>
      </c>
      <c r="S1550">
        <v>28023</v>
      </c>
      <c r="T1550" t="s">
        <v>196</v>
      </c>
      <c r="U1550" t="s">
        <v>45</v>
      </c>
      <c r="V1550" t="s">
        <v>215</v>
      </c>
      <c r="W1550" t="s">
        <v>216</v>
      </c>
      <c r="X1550" t="s">
        <v>39</v>
      </c>
      <c r="Y1550" s="5">
        <f t="shared" si="48"/>
        <v>683.8</v>
      </c>
      <c r="Z1550" s="3" t="str">
        <f t="shared" si="49"/>
        <v>January</v>
      </c>
      <c r="AA1550">
        <v>2004</v>
      </c>
    </row>
    <row r="1551" spans="1:27" x14ac:dyDescent="0.2">
      <c r="A1551">
        <v>10227</v>
      </c>
      <c r="B1551">
        <v>42</v>
      </c>
      <c r="C1551" s="5">
        <v>29.21</v>
      </c>
      <c r="D1551">
        <v>6</v>
      </c>
      <c r="E1551" s="1">
        <v>38020</v>
      </c>
      <c r="F1551" t="s">
        <v>28</v>
      </c>
      <c r="G1551">
        <v>1</v>
      </c>
      <c r="H1551">
        <v>3</v>
      </c>
      <c r="I1551">
        <v>2004</v>
      </c>
      <c r="J1551" t="s">
        <v>633</v>
      </c>
      <c r="K1551">
        <v>33</v>
      </c>
      <c r="L1551" t="s">
        <v>748</v>
      </c>
      <c r="M1551" t="s">
        <v>245</v>
      </c>
      <c r="N1551" t="s">
        <v>246</v>
      </c>
      <c r="O1551" t="s">
        <v>247</v>
      </c>
      <c r="Q1551" t="s">
        <v>248</v>
      </c>
      <c r="S1551">
        <v>69004</v>
      </c>
      <c r="T1551" t="s">
        <v>44</v>
      </c>
      <c r="U1551" t="s">
        <v>45</v>
      </c>
      <c r="V1551" t="s">
        <v>249</v>
      </c>
      <c r="W1551" t="s">
        <v>250</v>
      </c>
      <c r="X1551" t="s">
        <v>39</v>
      </c>
      <c r="Y1551" s="5">
        <f t="shared" si="48"/>
        <v>1226.82</v>
      </c>
      <c r="Z1551" s="3" t="str">
        <f t="shared" si="49"/>
        <v>March</v>
      </c>
      <c r="AA1551">
        <v>2004</v>
      </c>
    </row>
    <row r="1552" spans="1:27" x14ac:dyDescent="0.2">
      <c r="A1552">
        <v>10243</v>
      </c>
      <c r="B1552">
        <v>33</v>
      </c>
      <c r="C1552" s="5">
        <v>29.54</v>
      </c>
      <c r="D1552">
        <v>1</v>
      </c>
      <c r="E1552" t="s">
        <v>698</v>
      </c>
      <c r="F1552" t="s">
        <v>28</v>
      </c>
      <c r="G1552">
        <v>2</v>
      </c>
      <c r="H1552">
        <v>4</v>
      </c>
      <c r="I1552">
        <v>2004</v>
      </c>
      <c r="J1552" t="s">
        <v>633</v>
      </c>
      <c r="K1552">
        <v>33</v>
      </c>
      <c r="L1552" t="s">
        <v>748</v>
      </c>
      <c r="M1552" t="s">
        <v>469</v>
      </c>
      <c r="N1552">
        <v>6175552555</v>
      </c>
      <c r="O1552" t="s">
        <v>470</v>
      </c>
      <c r="Q1552" t="s">
        <v>428</v>
      </c>
      <c r="R1552" t="s">
        <v>135</v>
      </c>
      <c r="S1552">
        <v>51003</v>
      </c>
      <c r="T1552" t="s">
        <v>35</v>
      </c>
      <c r="U1552" t="s">
        <v>36</v>
      </c>
      <c r="V1552" t="s">
        <v>471</v>
      </c>
      <c r="W1552" t="s">
        <v>307</v>
      </c>
      <c r="X1552" t="s">
        <v>39</v>
      </c>
      <c r="Y1552" s="5">
        <f t="shared" si="48"/>
        <v>974.81999999999994</v>
      </c>
      <c r="Z1552" s="3" t="str">
        <f t="shared" si="49"/>
        <v>April</v>
      </c>
      <c r="AA1552">
        <v>2004</v>
      </c>
    </row>
    <row r="1553" spans="1:27" x14ac:dyDescent="0.2">
      <c r="A1553">
        <v>10280</v>
      </c>
      <c r="B1553">
        <v>20</v>
      </c>
      <c r="C1553" s="5">
        <v>28.88</v>
      </c>
      <c r="D1553">
        <v>12</v>
      </c>
      <c r="E1553" t="s">
        <v>283</v>
      </c>
      <c r="F1553" t="s">
        <v>28</v>
      </c>
      <c r="G1553">
        <v>3</v>
      </c>
      <c r="H1553">
        <v>8</v>
      </c>
      <c r="I1553">
        <v>2004</v>
      </c>
      <c r="J1553" t="s">
        <v>633</v>
      </c>
      <c r="K1553">
        <v>33</v>
      </c>
      <c r="L1553" t="s">
        <v>748</v>
      </c>
      <c r="M1553" t="s">
        <v>284</v>
      </c>
      <c r="N1553" t="s">
        <v>285</v>
      </c>
      <c r="O1553" t="s">
        <v>286</v>
      </c>
      <c r="Q1553" t="s">
        <v>287</v>
      </c>
      <c r="S1553">
        <v>10100</v>
      </c>
      <c r="T1553" t="s">
        <v>288</v>
      </c>
      <c r="U1553" t="s">
        <v>45</v>
      </c>
      <c r="V1553" t="s">
        <v>289</v>
      </c>
      <c r="W1553" t="s">
        <v>290</v>
      </c>
      <c r="X1553" t="s">
        <v>39</v>
      </c>
      <c r="Y1553" s="5">
        <f t="shared" si="48"/>
        <v>577.6</v>
      </c>
      <c r="Z1553" s="3" t="str">
        <f t="shared" si="49"/>
        <v>August</v>
      </c>
      <c r="AA1553">
        <v>2004</v>
      </c>
    </row>
    <row r="1554" spans="1:27" x14ac:dyDescent="0.2">
      <c r="A1554">
        <v>10288</v>
      </c>
      <c r="B1554">
        <v>29</v>
      </c>
      <c r="C1554" s="5">
        <v>38.17</v>
      </c>
      <c r="D1554">
        <v>1</v>
      </c>
      <c r="E1554" s="1">
        <v>37995</v>
      </c>
      <c r="F1554" t="s">
        <v>28</v>
      </c>
      <c r="G1554">
        <v>3</v>
      </c>
      <c r="H1554">
        <v>9</v>
      </c>
      <c r="I1554">
        <v>2004</v>
      </c>
      <c r="J1554" t="s">
        <v>633</v>
      </c>
      <c r="K1554">
        <v>33</v>
      </c>
      <c r="L1554" t="s">
        <v>748</v>
      </c>
      <c r="M1554" t="s">
        <v>472</v>
      </c>
      <c r="N1554" t="s">
        <v>473</v>
      </c>
      <c r="O1554" t="s">
        <v>474</v>
      </c>
      <c r="P1554" t="s">
        <v>475</v>
      </c>
      <c r="Q1554" t="s">
        <v>222</v>
      </c>
      <c r="S1554">
        <v>69045</v>
      </c>
      <c r="T1554" t="s">
        <v>222</v>
      </c>
      <c r="U1554" t="s">
        <v>104</v>
      </c>
      <c r="V1554" t="s">
        <v>476</v>
      </c>
      <c r="W1554" t="s">
        <v>477</v>
      </c>
      <c r="X1554" t="s">
        <v>39</v>
      </c>
      <c r="Y1554" s="5">
        <f t="shared" si="48"/>
        <v>1106.93</v>
      </c>
      <c r="Z1554" s="3" t="str">
        <f t="shared" si="49"/>
        <v>September</v>
      </c>
      <c r="AA1554">
        <v>2004</v>
      </c>
    </row>
    <row r="1555" spans="1:27" x14ac:dyDescent="0.2">
      <c r="A1555">
        <v>10304</v>
      </c>
      <c r="B1555">
        <v>23</v>
      </c>
      <c r="C1555" s="5">
        <v>30.2</v>
      </c>
      <c r="D1555">
        <v>16</v>
      </c>
      <c r="E1555" s="1">
        <v>38301</v>
      </c>
      <c r="F1555" t="s">
        <v>28</v>
      </c>
      <c r="G1555">
        <v>4</v>
      </c>
      <c r="H1555">
        <v>10</v>
      </c>
      <c r="I1555">
        <v>2004</v>
      </c>
      <c r="J1555" t="s">
        <v>633</v>
      </c>
      <c r="K1555">
        <v>33</v>
      </c>
      <c r="L1555" t="s">
        <v>748</v>
      </c>
      <c r="M1555" t="s">
        <v>297</v>
      </c>
      <c r="N1555" t="s">
        <v>298</v>
      </c>
      <c r="O1555" t="s">
        <v>299</v>
      </c>
      <c r="Q1555" t="s">
        <v>300</v>
      </c>
      <c r="S1555">
        <v>78000</v>
      </c>
      <c r="T1555" t="s">
        <v>44</v>
      </c>
      <c r="U1555" t="s">
        <v>45</v>
      </c>
      <c r="V1555" t="s">
        <v>301</v>
      </c>
      <c r="W1555" t="s">
        <v>53</v>
      </c>
      <c r="X1555" t="s">
        <v>39</v>
      </c>
      <c r="Y1555" s="5">
        <f t="shared" si="48"/>
        <v>694.6</v>
      </c>
      <c r="Z1555" s="3" t="str">
        <f t="shared" si="49"/>
        <v>October</v>
      </c>
      <c r="AA1555">
        <v>2004</v>
      </c>
    </row>
    <row r="1556" spans="1:27" x14ac:dyDescent="0.2">
      <c r="A1556">
        <v>10312</v>
      </c>
      <c r="B1556">
        <v>39</v>
      </c>
      <c r="C1556" s="5">
        <v>29.54</v>
      </c>
      <c r="D1556">
        <v>13</v>
      </c>
      <c r="E1556" t="s">
        <v>302</v>
      </c>
      <c r="F1556" t="s">
        <v>28</v>
      </c>
      <c r="G1556">
        <v>4</v>
      </c>
      <c r="H1556">
        <v>10</v>
      </c>
      <c r="I1556">
        <v>2004</v>
      </c>
      <c r="J1556" t="s">
        <v>633</v>
      </c>
      <c r="K1556">
        <v>33</v>
      </c>
      <c r="L1556" t="s">
        <v>748</v>
      </c>
      <c r="M1556" t="s">
        <v>303</v>
      </c>
      <c r="N1556">
        <v>4155551450</v>
      </c>
      <c r="O1556" t="s">
        <v>304</v>
      </c>
      <c r="Q1556" t="s">
        <v>305</v>
      </c>
      <c r="R1556" t="s">
        <v>59</v>
      </c>
      <c r="S1556">
        <v>97562</v>
      </c>
      <c r="T1556" t="s">
        <v>35</v>
      </c>
      <c r="U1556" t="s">
        <v>36</v>
      </c>
      <c r="V1556" t="s">
        <v>306</v>
      </c>
      <c r="W1556" t="s">
        <v>307</v>
      </c>
      <c r="X1556" t="s">
        <v>39</v>
      </c>
      <c r="Y1556" s="5">
        <f t="shared" si="48"/>
        <v>1152.06</v>
      </c>
      <c r="Z1556" s="3" t="str">
        <f t="shared" si="49"/>
        <v>October</v>
      </c>
      <c r="AA1556">
        <v>2004</v>
      </c>
    </row>
    <row r="1557" spans="1:27" x14ac:dyDescent="0.2">
      <c r="A1557">
        <v>10322</v>
      </c>
      <c r="B1557">
        <v>20</v>
      </c>
      <c r="C1557" s="5">
        <v>100</v>
      </c>
      <c r="D1557">
        <v>3</v>
      </c>
      <c r="E1557" s="1">
        <v>38088</v>
      </c>
      <c r="F1557" t="s">
        <v>28</v>
      </c>
      <c r="G1557">
        <v>4</v>
      </c>
      <c r="H1557">
        <v>11</v>
      </c>
      <c r="I1557">
        <v>2004</v>
      </c>
      <c r="J1557" t="s">
        <v>633</v>
      </c>
      <c r="K1557">
        <v>33</v>
      </c>
      <c r="L1557" t="s">
        <v>748</v>
      </c>
      <c r="M1557" t="s">
        <v>308</v>
      </c>
      <c r="N1557">
        <v>6035558647</v>
      </c>
      <c r="O1557" t="s">
        <v>309</v>
      </c>
      <c r="Q1557" t="s">
        <v>310</v>
      </c>
      <c r="R1557" t="s">
        <v>311</v>
      </c>
      <c r="S1557">
        <v>62005</v>
      </c>
      <c r="T1557" t="s">
        <v>35</v>
      </c>
      <c r="U1557" t="s">
        <v>36</v>
      </c>
      <c r="V1557" t="s">
        <v>60</v>
      </c>
      <c r="W1557" t="s">
        <v>307</v>
      </c>
      <c r="X1557" t="s">
        <v>39</v>
      </c>
      <c r="Y1557" s="5">
        <f t="shared" si="48"/>
        <v>2000</v>
      </c>
      <c r="Z1557" s="3" t="str">
        <f t="shared" si="49"/>
        <v>November</v>
      </c>
      <c r="AA1557">
        <v>2004</v>
      </c>
    </row>
    <row r="1558" spans="1:27" x14ac:dyDescent="0.2">
      <c r="A1558">
        <v>10332</v>
      </c>
      <c r="B1558">
        <v>45</v>
      </c>
      <c r="C1558" s="5">
        <v>81.91</v>
      </c>
      <c r="D1558">
        <v>6</v>
      </c>
      <c r="E1558" t="s">
        <v>631</v>
      </c>
      <c r="F1558" t="s">
        <v>28</v>
      </c>
      <c r="G1558">
        <v>4</v>
      </c>
      <c r="H1558">
        <v>11</v>
      </c>
      <c r="I1558">
        <v>2004</v>
      </c>
      <c r="J1558" t="s">
        <v>633</v>
      </c>
      <c r="K1558">
        <v>33</v>
      </c>
      <c r="L1558" t="s">
        <v>748</v>
      </c>
      <c r="M1558" t="s">
        <v>560</v>
      </c>
      <c r="N1558" t="s">
        <v>561</v>
      </c>
      <c r="O1558" t="s">
        <v>562</v>
      </c>
      <c r="Q1558" t="s">
        <v>563</v>
      </c>
      <c r="S1558" t="s">
        <v>564</v>
      </c>
      <c r="T1558" t="s">
        <v>187</v>
      </c>
      <c r="U1558" t="s">
        <v>45</v>
      </c>
      <c r="V1558" t="s">
        <v>565</v>
      </c>
      <c r="W1558" t="s">
        <v>102</v>
      </c>
      <c r="X1558" t="s">
        <v>54</v>
      </c>
      <c r="Y1558" s="5">
        <f t="shared" si="48"/>
        <v>3685.95</v>
      </c>
      <c r="Z1558" s="3" t="str">
        <f t="shared" si="49"/>
        <v>November</v>
      </c>
      <c r="AA1558">
        <v>2004</v>
      </c>
    </row>
    <row r="1559" spans="1:27" x14ac:dyDescent="0.2">
      <c r="A1559">
        <v>10344</v>
      </c>
      <c r="B1559">
        <v>20</v>
      </c>
      <c r="C1559" s="5">
        <v>35.18</v>
      </c>
      <c r="D1559">
        <v>6</v>
      </c>
      <c r="E1559" t="s">
        <v>689</v>
      </c>
      <c r="F1559" t="s">
        <v>28</v>
      </c>
      <c r="G1559">
        <v>4</v>
      </c>
      <c r="H1559">
        <v>11</v>
      </c>
      <c r="I1559">
        <v>2004</v>
      </c>
      <c r="J1559" t="s">
        <v>633</v>
      </c>
      <c r="K1559">
        <v>33</v>
      </c>
      <c r="L1559" t="s">
        <v>748</v>
      </c>
      <c r="M1559" t="s">
        <v>491</v>
      </c>
      <c r="N1559" t="s">
        <v>492</v>
      </c>
      <c r="O1559" t="s">
        <v>493</v>
      </c>
      <c r="Q1559" t="s">
        <v>494</v>
      </c>
      <c r="S1559">
        <v>13008</v>
      </c>
      <c r="T1559" t="s">
        <v>44</v>
      </c>
      <c r="U1559" t="s">
        <v>45</v>
      </c>
      <c r="V1559" t="s">
        <v>495</v>
      </c>
      <c r="W1559" t="s">
        <v>496</v>
      </c>
      <c r="X1559" t="s">
        <v>39</v>
      </c>
      <c r="Y1559" s="5">
        <f t="shared" si="48"/>
        <v>703.6</v>
      </c>
      <c r="Z1559" s="3" t="str">
        <f t="shared" si="49"/>
        <v>November</v>
      </c>
      <c r="AA1559">
        <v>2004</v>
      </c>
    </row>
    <row r="1560" spans="1:27" x14ac:dyDescent="0.2">
      <c r="A1560">
        <v>10356</v>
      </c>
      <c r="B1560">
        <v>48</v>
      </c>
      <c r="C1560" s="5">
        <v>100</v>
      </c>
      <c r="D1560">
        <v>5</v>
      </c>
      <c r="E1560" s="1">
        <v>38242</v>
      </c>
      <c r="F1560" t="s">
        <v>28</v>
      </c>
      <c r="G1560">
        <v>4</v>
      </c>
      <c r="H1560">
        <v>12</v>
      </c>
      <c r="I1560">
        <v>2004</v>
      </c>
      <c r="J1560" t="s">
        <v>633</v>
      </c>
      <c r="K1560">
        <v>33</v>
      </c>
      <c r="L1560" t="s">
        <v>748</v>
      </c>
      <c r="M1560" t="s">
        <v>48</v>
      </c>
      <c r="N1560" t="s">
        <v>49</v>
      </c>
      <c r="O1560" t="s">
        <v>50</v>
      </c>
      <c r="Q1560" t="s">
        <v>51</v>
      </c>
      <c r="S1560">
        <v>75508</v>
      </c>
      <c r="T1560" t="s">
        <v>44</v>
      </c>
      <c r="U1560" t="s">
        <v>45</v>
      </c>
      <c r="V1560" t="s">
        <v>52</v>
      </c>
      <c r="W1560" t="s">
        <v>53</v>
      </c>
      <c r="X1560" t="s">
        <v>167</v>
      </c>
      <c r="Y1560" s="5">
        <f t="shared" si="48"/>
        <v>4800</v>
      </c>
      <c r="Z1560" s="3" t="str">
        <f t="shared" si="49"/>
        <v>December</v>
      </c>
      <c r="AA1560">
        <v>2004</v>
      </c>
    </row>
    <row r="1561" spans="1:27" x14ac:dyDescent="0.2">
      <c r="A1561">
        <v>10367</v>
      </c>
      <c r="B1561">
        <v>23</v>
      </c>
      <c r="C1561" s="5">
        <v>36.29</v>
      </c>
      <c r="D1561">
        <v>13</v>
      </c>
      <c r="E1561" s="1">
        <v>38687</v>
      </c>
      <c r="F1561" t="s">
        <v>462</v>
      </c>
      <c r="G1561">
        <v>1</v>
      </c>
      <c r="H1561">
        <v>1</v>
      </c>
      <c r="I1561">
        <v>2005</v>
      </c>
      <c r="J1561" t="s">
        <v>633</v>
      </c>
      <c r="K1561">
        <v>33</v>
      </c>
      <c r="L1561" t="s">
        <v>748</v>
      </c>
      <c r="M1561" t="s">
        <v>56</v>
      </c>
      <c r="N1561">
        <v>6265557265</v>
      </c>
      <c r="O1561" t="s">
        <v>57</v>
      </c>
      <c r="Q1561" t="s">
        <v>58</v>
      </c>
      <c r="R1561" t="s">
        <v>59</v>
      </c>
      <c r="S1561">
        <v>90003</v>
      </c>
      <c r="T1561" t="s">
        <v>35</v>
      </c>
      <c r="U1561" t="s">
        <v>36</v>
      </c>
      <c r="V1561" t="s">
        <v>60</v>
      </c>
      <c r="W1561" t="s">
        <v>61</v>
      </c>
      <c r="X1561" t="s">
        <v>39</v>
      </c>
      <c r="Y1561" s="5">
        <f t="shared" si="48"/>
        <v>834.67</v>
      </c>
      <c r="Z1561" s="3" t="str">
        <f t="shared" si="49"/>
        <v>January</v>
      </c>
      <c r="AA1561">
        <v>2005</v>
      </c>
    </row>
    <row r="1562" spans="1:27" x14ac:dyDescent="0.2">
      <c r="A1562">
        <v>10380</v>
      </c>
      <c r="B1562">
        <v>32</v>
      </c>
      <c r="C1562" s="5">
        <v>70.56</v>
      </c>
      <c r="D1562">
        <v>4</v>
      </c>
      <c r="E1562" t="s">
        <v>653</v>
      </c>
      <c r="F1562" t="s">
        <v>28</v>
      </c>
      <c r="G1562">
        <v>1</v>
      </c>
      <c r="H1562">
        <v>2</v>
      </c>
      <c r="I1562">
        <v>2005</v>
      </c>
      <c r="J1562" t="s">
        <v>633</v>
      </c>
      <c r="K1562">
        <v>33</v>
      </c>
      <c r="L1562" t="s">
        <v>748</v>
      </c>
      <c r="M1562" t="s">
        <v>192</v>
      </c>
      <c r="N1562" t="s">
        <v>193</v>
      </c>
      <c r="O1562" t="s">
        <v>194</v>
      </c>
      <c r="Q1562" t="s">
        <v>195</v>
      </c>
      <c r="S1562">
        <v>28034</v>
      </c>
      <c r="T1562" t="s">
        <v>196</v>
      </c>
      <c r="U1562" t="s">
        <v>45</v>
      </c>
      <c r="V1562" t="s">
        <v>197</v>
      </c>
      <c r="W1562" t="s">
        <v>198</v>
      </c>
      <c r="X1562" t="s">
        <v>39</v>
      </c>
      <c r="Y1562" s="5">
        <f t="shared" si="48"/>
        <v>2257.92</v>
      </c>
      <c r="Z1562" s="3" t="str">
        <f t="shared" si="49"/>
        <v>February</v>
      </c>
      <c r="AA1562">
        <v>2005</v>
      </c>
    </row>
    <row r="1563" spans="1:27" x14ac:dyDescent="0.2">
      <c r="A1563">
        <v>10391</v>
      </c>
      <c r="B1563">
        <v>33</v>
      </c>
      <c r="C1563" s="5">
        <v>100</v>
      </c>
      <c r="D1563">
        <v>8</v>
      </c>
      <c r="E1563" s="1">
        <v>38598</v>
      </c>
      <c r="F1563" t="s">
        <v>28</v>
      </c>
      <c r="G1563">
        <v>1</v>
      </c>
      <c r="H1563">
        <v>3</v>
      </c>
      <c r="I1563">
        <v>2005</v>
      </c>
      <c r="J1563" t="s">
        <v>633</v>
      </c>
      <c r="K1563">
        <v>33</v>
      </c>
      <c r="L1563" t="s">
        <v>748</v>
      </c>
      <c r="M1563" t="s">
        <v>320</v>
      </c>
      <c r="N1563" t="s">
        <v>321</v>
      </c>
      <c r="O1563" t="s">
        <v>322</v>
      </c>
      <c r="P1563" t="s">
        <v>323</v>
      </c>
      <c r="Q1563" t="s">
        <v>324</v>
      </c>
      <c r="R1563" t="s">
        <v>174</v>
      </c>
      <c r="S1563">
        <v>2060</v>
      </c>
      <c r="T1563" t="s">
        <v>103</v>
      </c>
      <c r="U1563" t="s">
        <v>104</v>
      </c>
      <c r="V1563" t="s">
        <v>325</v>
      </c>
      <c r="W1563" t="s">
        <v>326</v>
      </c>
      <c r="X1563" t="s">
        <v>167</v>
      </c>
      <c r="Y1563" s="5">
        <f t="shared" si="48"/>
        <v>3300</v>
      </c>
      <c r="Z1563" s="3" t="str">
        <f t="shared" si="49"/>
        <v>March</v>
      </c>
      <c r="AA1563">
        <v>2005</v>
      </c>
    </row>
    <row r="1564" spans="1:27" x14ac:dyDescent="0.2">
      <c r="A1564">
        <v>10409</v>
      </c>
      <c r="B1564">
        <v>61</v>
      </c>
      <c r="C1564" s="5">
        <v>29.54</v>
      </c>
      <c r="D1564">
        <v>1</v>
      </c>
      <c r="E1564" t="s">
        <v>699</v>
      </c>
      <c r="F1564" t="s">
        <v>28</v>
      </c>
      <c r="G1564">
        <v>2</v>
      </c>
      <c r="H1564">
        <v>4</v>
      </c>
      <c r="I1564">
        <v>2005</v>
      </c>
      <c r="J1564" t="s">
        <v>633</v>
      </c>
      <c r="K1564">
        <v>33</v>
      </c>
      <c r="L1564" t="s">
        <v>748</v>
      </c>
      <c r="M1564" t="s">
        <v>472</v>
      </c>
      <c r="N1564" t="s">
        <v>473</v>
      </c>
      <c r="O1564" t="s">
        <v>474</v>
      </c>
      <c r="P1564" t="s">
        <v>475</v>
      </c>
      <c r="Q1564" t="s">
        <v>222</v>
      </c>
      <c r="S1564">
        <v>69045</v>
      </c>
      <c r="T1564" t="s">
        <v>222</v>
      </c>
      <c r="U1564" t="s">
        <v>104</v>
      </c>
      <c r="V1564" t="s">
        <v>476</v>
      </c>
      <c r="W1564" t="s">
        <v>477</v>
      </c>
      <c r="X1564" t="s">
        <v>39</v>
      </c>
      <c r="Y1564" s="5">
        <f t="shared" si="48"/>
        <v>1801.94</v>
      </c>
      <c r="Z1564" s="3" t="str">
        <f t="shared" si="49"/>
        <v>April</v>
      </c>
      <c r="AA1564">
        <v>2005</v>
      </c>
    </row>
    <row r="1565" spans="1:27" x14ac:dyDescent="0.2">
      <c r="A1565">
        <v>10420</v>
      </c>
      <c r="B1565">
        <v>45</v>
      </c>
      <c r="C1565" s="5">
        <v>26.88</v>
      </c>
      <c r="D1565">
        <v>1</v>
      </c>
      <c r="E1565" t="s">
        <v>690</v>
      </c>
      <c r="F1565" t="s">
        <v>336</v>
      </c>
      <c r="G1565">
        <v>2</v>
      </c>
      <c r="H1565">
        <v>5</v>
      </c>
      <c r="I1565">
        <v>2005</v>
      </c>
      <c r="J1565" t="s">
        <v>633</v>
      </c>
      <c r="K1565">
        <v>33</v>
      </c>
      <c r="L1565" t="s">
        <v>748</v>
      </c>
      <c r="M1565" t="s">
        <v>169</v>
      </c>
      <c r="N1565" t="s">
        <v>170</v>
      </c>
      <c r="O1565" t="s">
        <v>171</v>
      </c>
      <c r="P1565" t="s">
        <v>172</v>
      </c>
      <c r="Q1565" t="s">
        <v>173</v>
      </c>
      <c r="R1565" t="s">
        <v>174</v>
      </c>
      <c r="S1565">
        <v>2067</v>
      </c>
      <c r="T1565" t="s">
        <v>103</v>
      </c>
      <c r="U1565" t="s">
        <v>104</v>
      </c>
      <c r="V1565" t="s">
        <v>175</v>
      </c>
      <c r="W1565" t="s">
        <v>176</v>
      </c>
      <c r="X1565" t="s">
        <v>39</v>
      </c>
      <c r="Y1565" s="5">
        <f t="shared" si="48"/>
        <v>1209.5999999999999</v>
      </c>
      <c r="Z1565" s="3" t="str">
        <f t="shared" si="49"/>
        <v>May</v>
      </c>
      <c r="AA1565">
        <v>2005</v>
      </c>
    </row>
    <row r="1566" spans="1:27" x14ac:dyDescent="0.2">
      <c r="A1566">
        <v>10107</v>
      </c>
      <c r="B1566">
        <v>38</v>
      </c>
      <c r="C1566" s="5">
        <v>83.03</v>
      </c>
      <c r="D1566">
        <v>7</v>
      </c>
      <c r="E1566" t="s">
        <v>27</v>
      </c>
      <c r="F1566" t="s">
        <v>28</v>
      </c>
      <c r="G1566">
        <v>1</v>
      </c>
      <c r="H1566">
        <v>2</v>
      </c>
      <c r="I1566">
        <v>2003</v>
      </c>
      <c r="J1566" t="s">
        <v>29</v>
      </c>
      <c r="K1566">
        <v>76</v>
      </c>
      <c r="L1566" t="s">
        <v>749</v>
      </c>
      <c r="M1566" t="s">
        <v>31</v>
      </c>
      <c r="N1566">
        <v>2125557818</v>
      </c>
      <c r="O1566" t="s">
        <v>32</v>
      </c>
      <c r="Q1566" t="s">
        <v>33</v>
      </c>
      <c r="R1566" t="s">
        <v>34</v>
      </c>
      <c r="S1566">
        <v>10022</v>
      </c>
      <c r="T1566" t="s">
        <v>35</v>
      </c>
      <c r="U1566" t="s">
        <v>36</v>
      </c>
      <c r="V1566" t="s">
        <v>37</v>
      </c>
      <c r="W1566" t="s">
        <v>38</v>
      </c>
      <c r="X1566" t="s">
        <v>54</v>
      </c>
      <c r="Y1566" s="5">
        <f t="shared" si="48"/>
        <v>3155.14</v>
      </c>
      <c r="Z1566" s="3" t="str">
        <f t="shared" si="49"/>
        <v>February</v>
      </c>
      <c r="AA1566">
        <v>2003</v>
      </c>
    </row>
    <row r="1567" spans="1:27" x14ac:dyDescent="0.2">
      <c r="A1567">
        <v>10120</v>
      </c>
      <c r="B1567">
        <v>34</v>
      </c>
      <c r="C1567" s="5">
        <v>83.79</v>
      </c>
      <c r="D1567">
        <v>5</v>
      </c>
      <c r="E1567" t="s">
        <v>338</v>
      </c>
      <c r="F1567" t="s">
        <v>28</v>
      </c>
      <c r="G1567">
        <v>2</v>
      </c>
      <c r="H1567">
        <v>4</v>
      </c>
      <c r="I1567">
        <v>2003</v>
      </c>
      <c r="J1567" t="s">
        <v>29</v>
      </c>
      <c r="K1567">
        <v>76</v>
      </c>
      <c r="L1567" t="s">
        <v>749</v>
      </c>
      <c r="M1567" t="s">
        <v>97</v>
      </c>
      <c r="N1567" t="s">
        <v>98</v>
      </c>
      <c r="O1567" t="s">
        <v>99</v>
      </c>
      <c r="P1567" t="s">
        <v>100</v>
      </c>
      <c r="Q1567" t="s">
        <v>101</v>
      </c>
      <c r="R1567" t="s">
        <v>102</v>
      </c>
      <c r="S1567">
        <v>3004</v>
      </c>
      <c r="T1567" t="s">
        <v>103</v>
      </c>
      <c r="U1567" t="s">
        <v>104</v>
      </c>
      <c r="V1567" t="s">
        <v>105</v>
      </c>
      <c r="W1567" t="s">
        <v>106</v>
      </c>
      <c r="X1567" t="s">
        <v>39</v>
      </c>
      <c r="Y1567" s="5">
        <f t="shared" si="48"/>
        <v>2848.86</v>
      </c>
      <c r="Z1567" s="3" t="str">
        <f t="shared" si="49"/>
        <v>April</v>
      </c>
      <c r="AA1567">
        <v>2003</v>
      </c>
    </row>
    <row r="1568" spans="1:27" x14ac:dyDescent="0.2">
      <c r="A1568">
        <v>10134</v>
      </c>
      <c r="B1568">
        <v>43</v>
      </c>
      <c r="C1568" s="5">
        <v>83.03</v>
      </c>
      <c r="D1568">
        <v>7</v>
      </c>
      <c r="E1568" s="1">
        <v>37628</v>
      </c>
      <c r="F1568" t="s">
        <v>28</v>
      </c>
      <c r="G1568">
        <v>3</v>
      </c>
      <c r="H1568">
        <v>7</v>
      </c>
      <c r="I1568">
        <v>2003</v>
      </c>
      <c r="J1568" t="s">
        <v>29</v>
      </c>
      <c r="K1568">
        <v>76</v>
      </c>
      <c r="L1568" t="s">
        <v>749</v>
      </c>
      <c r="M1568" t="s">
        <v>48</v>
      </c>
      <c r="N1568" t="s">
        <v>49</v>
      </c>
      <c r="O1568" t="s">
        <v>50</v>
      </c>
      <c r="Q1568" t="s">
        <v>51</v>
      </c>
      <c r="S1568">
        <v>75508</v>
      </c>
      <c r="T1568" t="s">
        <v>44</v>
      </c>
      <c r="U1568" t="s">
        <v>45</v>
      </c>
      <c r="V1568" t="s">
        <v>52</v>
      </c>
      <c r="W1568" t="s">
        <v>53</v>
      </c>
      <c r="X1568" t="s">
        <v>54</v>
      </c>
      <c r="Y1568" s="5">
        <f t="shared" si="48"/>
        <v>3570.29</v>
      </c>
      <c r="Z1568" s="3" t="str">
        <f t="shared" si="49"/>
        <v>July</v>
      </c>
      <c r="AA1568">
        <v>2003</v>
      </c>
    </row>
    <row r="1569" spans="1:27" x14ac:dyDescent="0.2">
      <c r="A1569">
        <v>10145</v>
      </c>
      <c r="B1569">
        <v>47</v>
      </c>
      <c r="C1569" s="5">
        <v>83.03</v>
      </c>
      <c r="D1569">
        <v>11</v>
      </c>
      <c r="E1569" t="s">
        <v>55</v>
      </c>
      <c r="F1569" t="s">
        <v>28</v>
      </c>
      <c r="G1569">
        <v>3</v>
      </c>
      <c r="H1569">
        <v>8</v>
      </c>
      <c r="I1569">
        <v>2003</v>
      </c>
      <c r="J1569" t="s">
        <v>29</v>
      </c>
      <c r="K1569">
        <v>76</v>
      </c>
      <c r="L1569" t="s">
        <v>749</v>
      </c>
      <c r="M1569" t="s">
        <v>56</v>
      </c>
      <c r="N1569">
        <v>6265557265</v>
      </c>
      <c r="O1569" t="s">
        <v>57</v>
      </c>
      <c r="Q1569" t="s">
        <v>58</v>
      </c>
      <c r="R1569" t="s">
        <v>59</v>
      </c>
      <c r="S1569">
        <v>90003</v>
      </c>
      <c r="T1569" t="s">
        <v>35</v>
      </c>
      <c r="U1569" t="s">
        <v>36</v>
      </c>
      <c r="V1569" t="s">
        <v>60</v>
      </c>
      <c r="W1569" t="s">
        <v>61</v>
      </c>
      <c r="X1569" t="s">
        <v>54</v>
      </c>
      <c r="Y1569" s="5">
        <f t="shared" si="48"/>
        <v>3902.41</v>
      </c>
      <c r="Z1569" s="3" t="str">
        <f t="shared" si="49"/>
        <v>August</v>
      </c>
      <c r="AA1569">
        <v>2003</v>
      </c>
    </row>
    <row r="1570" spans="1:27" x14ac:dyDescent="0.2">
      <c r="A1570">
        <v>10158</v>
      </c>
      <c r="B1570">
        <v>22</v>
      </c>
      <c r="C1570" s="5">
        <v>67.03</v>
      </c>
      <c r="D1570">
        <v>1</v>
      </c>
      <c r="E1570" s="1">
        <v>37904</v>
      </c>
      <c r="F1570" t="s">
        <v>28</v>
      </c>
      <c r="G1570">
        <v>4</v>
      </c>
      <c r="H1570">
        <v>10</v>
      </c>
      <c r="I1570">
        <v>2003</v>
      </c>
      <c r="J1570" t="s">
        <v>29</v>
      </c>
      <c r="K1570">
        <v>76</v>
      </c>
      <c r="L1570" t="s">
        <v>749</v>
      </c>
      <c r="M1570" t="s">
        <v>147</v>
      </c>
      <c r="N1570" t="s">
        <v>148</v>
      </c>
      <c r="O1570" t="s">
        <v>149</v>
      </c>
      <c r="Q1570" t="s">
        <v>150</v>
      </c>
      <c r="S1570">
        <v>4110</v>
      </c>
      <c r="T1570" t="s">
        <v>84</v>
      </c>
      <c r="U1570" t="s">
        <v>45</v>
      </c>
      <c r="V1570" t="s">
        <v>151</v>
      </c>
      <c r="W1570" t="s">
        <v>152</v>
      </c>
      <c r="X1570" t="s">
        <v>39</v>
      </c>
      <c r="Y1570" s="5">
        <f t="shared" si="48"/>
        <v>1474.66</v>
      </c>
      <c r="Z1570" s="3" t="str">
        <f t="shared" si="49"/>
        <v>October</v>
      </c>
      <c r="AA1570">
        <v>2003</v>
      </c>
    </row>
    <row r="1571" spans="1:27" x14ac:dyDescent="0.2">
      <c r="A1571">
        <v>10168</v>
      </c>
      <c r="B1571">
        <v>29</v>
      </c>
      <c r="C1571" s="5">
        <v>75.41</v>
      </c>
      <c r="D1571">
        <v>6</v>
      </c>
      <c r="E1571" t="s">
        <v>66</v>
      </c>
      <c r="F1571" t="s">
        <v>28</v>
      </c>
      <c r="G1571">
        <v>4</v>
      </c>
      <c r="H1571">
        <v>10</v>
      </c>
      <c r="I1571">
        <v>2003</v>
      </c>
      <c r="J1571" t="s">
        <v>29</v>
      </c>
      <c r="K1571">
        <v>76</v>
      </c>
      <c r="L1571" t="s">
        <v>749</v>
      </c>
      <c r="M1571" t="s">
        <v>67</v>
      </c>
      <c r="N1571">
        <v>6505556809</v>
      </c>
      <c r="O1571" t="s">
        <v>68</v>
      </c>
      <c r="Q1571" t="s">
        <v>69</v>
      </c>
      <c r="R1571" t="s">
        <v>59</v>
      </c>
      <c r="S1571">
        <v>94217</v>
      </c>
      <c r="T1571" t="s">
        <v>35</v>
      </c>
      <c r="U1571" t="s">
        <v>36</v>
      </c>
      <c r="V1571" t="s">
        <v>70</v>
      </c>
      <c r="W1571" t="s">
        <v>71</v>
      </c>
      <c r="X1571" t="s">
        <v>39</v>
      </c>
      <c r="Y1571" s="5">
        <f t="shared" si="48"/>
        <v>2186.89</v>
      </c>
      <c r="Z1571" s="3" t="str">
        <f t="shared" si="49"/>
        <v>October</v>
      </c>
      <c r="AA1571">
        <v>2003</v>
      </c>
    </row>
    <row r="1572" spans="1:27" x14ac:dyDescent="0.2">
      <c r="A1572">
        <v>10180</v>
      </c>
      <c r="B1572">
        <v>28</v>
      </c>
      <c r="C1572" s="5">
        <v>68.55</v>
      </c>
      <c r="D1572">
        <v>14</v>
      </c>
      <c r="E1572" s="1">
        <v>37936</v>
      </c>
      <c r="F1572" t="s">
        <v>28</v>
      </c>
      <c r="G1572">
        <v>4</v>
      </c>
      <c r="H1572">
        <v>11</v>
      </c>
      <c r="I1572">
        <v>2003</v>
      </c>
      <c r="J1572" t="s">
        <v>29</v>
      </c>
      <c r="K1572">
        <v>76</v>
      </c>
      <c r="L1572" t="s">
        <v>749</v>
      </c>
      <c r="M1572" t="s">
        <v>72</v>
      </c>
      <c r="N1572" t="s">
        <v>73</v>
      </c>
      <c r="O1572" t="s">
        <v>74</v>
      </c>
      <c r="Q1572" t="s">
        <v>75</v>
      </c>
      <c r="S1572">
        <v>59000</v>
      </c>
      <c r="T1572" t="s">
        <v>44</v>
      </c>
      <c r="U1572" t="s">
        <v>45</v>
      </c>
      <c r="V1572" t="s">
        <v>76</v>
      </c>
      <c r="W1572" t="s">
        <v>77</v>
      </c>
      <c r="X1572" t="s">
        <v>39</v>
      </c>
      <c r="Y1572" s="5">
        <f t="shared" si="48"/>
        <v>1919.3999999999999</v>
      </c>
      <c r="Z1572" s="3" t="str">
        <f t="shared" si="49"/>
        <v>November</v>
      </c>
      <c r="AA1572">
        <v>2003</v>
      </c>
    </row>
    <row r="1573" spans="1:27" x14ac:dyDescent="0.2">
      <c r="A1573">
        <v>10188</v>
      </c>
      <c r="B1573">
        <v>40</v>
      </c>
      <c r="C1573" s="5">
        <v>91.4</v>
      </c>
      <c r="D1573">
        <v>6</v>
      </c>
      <c r="E1573" t="s">
        <v>78</v>
      </c>
      <c r="F1573" t="s">
        <v>28</v>
      </c>
      <c r="G1573">
        <v>4</v>
      </c>
      <c r="H1573">
        <v>11</v>
      </c>
      <c r="I1573">
        <v>2003</v>
      </c>
      <c r="J1573" t="s">
        <v>29</v>
      </c>
      <c r="K1573">
        <v>76</v>
      </c>
      <c r="L1573" t="s">
        <v>749</v>
      </c>
      <c r="M1573" t="s">
        <v>79</v>
      </c>
      <c r="N1573" t="s">
        <v>80</v>
      </c>
      <c r="O1573" t="s">
        <v>81</v>
      </c>
      <c r="Q1573" t="s">
        <v>82</v>
      </c>
      <c r="S1573" t="s">
        <v>83</v>
      </c>
      <c r="T1573" t="s">
        <v>84</v>
      </c>
      <c r="U1573" t="s">
        <v>45</v>
      </c>
      <c r="V1573" t="s">
        <v>85</v>
      </c>
      <c r="W1573" t="s">
        <v>86</v>
      </c>
      <c r="X1573" t="s">
        <v>54</v>
      </c>
      <c r="Y1573" s="5">
        <f t="shared" si="48"/>
        <v>3656</v>
      </c>
      <c r="Z1573" s="3" t="str">
        <f t="shared" si="49"/>
        <v>November</v>
      </c>
      <c r="AA1573">
        <v>2003</v>
      </c>
    </row>
    <row r="1574" spans="1:27" x14ac:dyDescent="0.2">
      <c r="A1574">
        <v>10201</v>
      </c>
      <c r="B1574">
        <v>25</v>
      </c>
      <c r="C1574" s="5">
        <v>73.88</v>
      </c>
      <c r="D1574">
        <v>7</v>
      </c>
      <c r="E1574" s="1">
        <v>37633</v>
      </c>
      <c r="F1574" t="s">
        <v>28</v>
      </c>
      <c r="G1574">
        <v>4</v>
      </c>
      <c r="H1574">
        <v>12</v>
      </c>
      <c r="I1574">
        <v>2003</v>
      </c>
      <c r="J1574" t="s">
        <v>29</v>
      </c>
      <c r="K1574">
        <v>76</v>
      </c>
      <c r="L1574" t="s">
        <v>749</v>
      </c>
      <c r="M1574" t="s">
        <v>87</v>
      </c>
      <c r="N1574">
        <v>6505555787</v>
      </c>
      <c r="O1574" t="s">
        <v>88</v>
      </c>
      <c r="Q1574" t="s">
        <v>64</v>
      </c>
      <c r="R1574" t="s">
        <v>59</v>
      </c>
      <c r="T1574" t="s">
        <v>35</v>
      </c>
      <c r="U1574" t="s">
        <v>36</v>
      </c>
      <c r="V1574" t="s">
        <v>89</v>
      </c>
      <c r="W1574" t="s">
        <v>61</v>
      </c>
      <c r="X1574" t="s">
        <v>39</v>
      </c>
      <c r="Y1574" s="5">
        <f t="shared" si="48"/>
        <v>1847</v>
      </c>
      <c r="Z1574" s="3" t="str">
        <f t="shared" si="49"/>
        <v>December</v>
      </c>
      <c r="AA1574">
        <v>2003</v>
      </c>
    </row>
    <row r="1575" spans="1:27" x14ac:dyDescent="0.2">
      <c r="A1575">
        <v>10210</v>
      </c>
      <c r="B1575">
        <v>30</v>
      </c>
      <c r="C1575" s="5">
        <v>61.7</v>
      </c>
      <c r="D1575">
        <v>4</v>
      </c>
      <c r="E1575" s="1">
        <v>38322</v>
      </c>
      <c r="F1575" t="s">
        <v>28</v>
      </c>
      <c r="G1575">
        <v>1</v>
      </c>
      <c r="H1575">
        <v>1</v>
      </c>
      <c r="I1575">
        <v>2004</v>
      </c>
      <c r="J1575" t="s">
        <v>29</v>
      </c>
      <c r="K1575">
        <v>76</v>
      </c>
      <c r="L1575" t="s">
        <v>749</v>
      </c>
      <c r="M1575" t="s">
        <v>339</v>
      </c>
      <c r="N1575" t="s">
        <v>340</v>
      </c>
      <c r="O1575" t="s">
        <v>341</v>
      </c>
      <c r="Q1575" t="s">
        <v>342</v>
      </c>
      <c r="R1575" t="s">
        <v>342</v>
      </c>
      <c r="S1575" t="s">
        <v>343</v>
      </c>
      <c r="T1575" t="s">
        <v>223</v>
      </c>
      <c r="U1575" t="s">
        <v>223</v>
      </c>
      <c r="V1575" t="s">
        <v>344</v>
      </c>
      <c r="W1575" t="s">
        <v>345</v>
      </c>
      <c r="X1575" t="s">
        <v>39</v>
      </c>
      <c r="Y1575" s="5">
        <f t="shared" si="48"/>
        <v>1851</v>
      </c>
      <c r="Z1575" s="3" t="str">
        <f t="shared" si="49"/>
        <v>January</v>
      </c>
      <c r="AA1575">
        <v>2004</v>
      </c>
    </row>
    <row r="1576" spans="1:27" x14ac:dyDescent="0.2">
      <c r="A1576">
        <v>10223</v>
      </c>
      <c r="B1576">
        <v>38</v>
      </c>
      <c r="C1576" s="5">
        <v>69.31</v>
      </c>
      <c r="D1576">
        <v>6</v>
      </c>
      <c r="E1576" t="s">
        <v>96</v>
      </c>
      <c r="F1576" t="s">
        <v>28</v>
      </c>
      <c r="G1576">
        <v>1</v>
      </c>
      <c r="H1576">
        <v>2</v>
      </c>
      <c r="I1576">
        <v>2004</v>
      </c>
      <c r="J1576" t="s">
        <v>29</v>
      </c>
      <c r="K1576">
        <v>76</v>
      </c>
      <c r="L1576" t="s">
        <v>749</v>
      </c>
      <c r="M1576" t="s">
        <v>97</v>
      </c>
      <c r="N1576" t="s">
        <v>98</v>
      </c>
      <c r="O1576" t="s">
        <v>99</v>
      </c>
      <c r="P1576" t="s">
        <v>100</v>
      </c>
      <c r="Q1576" t="s">
        <v>101</v>
      </c>
      <c r="R1576" t="s">
        <v>102</v>
      </c>
      <c r="S1576">
        <v>3004</v>
      </c>
      <c r="T1576" t="s">
        <v>103</v>
      </c>
      <c r="U1576" t="s">
        <v>104</v>
      </c>
      <c r="V1576" t="s">
        <v>105</v>
      </c>
      <c r="W1576" t="s">
        <v>106</v>
      </c>
      <c r="X1576" t="s">
        <v>39</v>
      </c>
      <c r="Y1576" s="5">
        <f t="shared" si="48"/>
        <v>2633.78</v>
      </c>
      <c r="Z1576" s="3" t="str">
        <f t="shared" si="49"/>
        <v>February</v>
      </c>
      <c r="AA1576">
        <v>2004</v>
      </c>
    </row>
    <row r="1577" spans="1:27" x14ac:dyDescent="0.2">
      <c r="A1577">
        <v>10236</v>
      </c>
      <c r="B1577">
        <v>36</v>
      </c>
      <c r="C1577" s="5">
        <v>87.6</v>
      </c>
      <c r="D1577">
        <v>3</v>
      </c>
      <c r="E1577" s="1">
        <v>38050</v>
      </c>
      <c r="F1577" t="s">
        <v>28</v>
      </c>
      <c r="G1577">
        <v>2</v>
      </c>
      <c r="H1577">
        <v>4</v>
      </c>
      <c r="I1577">
        <v>2004</v>
      </c>
      <c r="J1577" t="s">
        <v>29</v>
      </c>
      <c r="K1577">
        <v>76</v>
      </c>
      <c r="L1577" t="s">
        <v>749</v>
      </c>
      <c r="M1577" t="s">
        <v>346</v>
      </c>
      <c r="N1577">
        <v>2155559857</v>
      </c>
      <c r="O1577" t="s">
        <v>347</v>
      </c>
      <c r="Q1577" t="s">
        <v>241</v>
      </c>
      <c r="R1577" t="s">
        <v>156</v>
      </c>
      <c r="S1577">
        <v>71270</v>
      </c>
      <c r="T1577" t="s">
        <v>35</v>
      </c>
      <c r="U1577" t="s">
        <v>36</v>
      </c>
      <c r="V1577" t="s">
        <v>136</v>
      </c>
      <c r="W1577" t="s">
        <v>348</v>
      </c>
      <c r="X1577" t="s">
        <v>54</v>
      </c>
      <c r="Y1577" s="5">
        <f t="shared" si="48"/>
        <v>3153.6</v>
      </c>
      <c r="Z1577" s="3" t="str">
        <f t="shared" si="49"/>
        <v>April</v>
      </c>
      <c r="AA1577">
        <v>2004</v>
      </c>
    </row>
    <row r="1578" spans="1:27" x14ac:dyDescent="0.2">
      <c r="A1578">
        <v>10250</v>
      </c>
      <c r="B1578">
        <v>32</v>
      </c>
      <c r="C1578" s="5">
        <v>87.6</v>
      </c>
      <c r="D1578">
        <v>1</v>
      </c>
      <c r="E1578" s="1">
        <v>38296</v>
      </c>
      <c r="F1578" t="s">
        <v>28</v>
      </c>
      <c r="G1578">
        <v>2</v>
      </c>
      <c r="H1578">
        <v>5</v>
      </c>
      <c r="I1578">
        <v>2004</v>
      </c>
      <c r="J1578" t="s">
        <v>29</v>
      </c>
      <c r="K1578">
        <v>76</v>
      </c>
      <c r="L1578" t="s">
        <v>749</v>
      </c>
      <c r="M1578" t="s">
        <v>450</v>
      </c>
      <c r="N1578">
        <v>4085553659</v>
      </c>
      <c r="O1578" t="s">
        <v>451</v>
      </c>
      <c r="Q1578" t="s">
        <v>452</v>
      </c>
      <c r="R1578" t="s">
        <v>59</v>
      </c>
      <c r="S1578">
        <v>94217</v>
      </c>
      <c r="T1578" t="s">
        <v>35</v>
      </c>
      <c r="U1578" t="s">
        <v>36</v>
      </c>
      <c r="V1578" t="s">
        <v>110</v>
      </c>
      <c r="W1578" t="s">
        <v>453</v>
      </c>
      <c r="X1578" t="s">
        <v>39</v>
      </c>
      <c r="Y1578" s="5">
        <f t="shared" si="48"/>
        <v>2803.2</v>
      </c>
      <c r="Z1578" s="3" t="str">
        <f t="shared" si="49"/>
        <v>May</v>
      </c>
      <c r="AA1578">
        <v>2004</v>
      </c>
    </row>
    <row r="1579" spans="1:27" x14ac:dyDescent="0.2">
      <c r="A1579">
        <v>10263</v>
      </c>
      <c r="B1579">
        <v>37</v>
      </c>
      <c r="C1579" s="5">
        <v>62.46</v>
      </c>
      <c r="D1579">
        <v>7</v>
      </c>
      <c r="E1579" t="s">
        <v>118</v>
      </c>
      <c r="F1579" t="s">
        <v>28</v>
      </c>
      <c r="G1579">
        <v>2</v>
      </c>
      <c r="H1579">
        <v>6</v>
      </c>
      <c r="I1579">
        <v>2004</v>
      </c>
      <c r="J1579" t="s">
        <v>29</v>
      </c>
      <c r="K1579">
        <v>76</v>
      </c>
      <c r="L1579" t="s">
        <v>749</v>
      </c>
      <c r="M1579" t="s">
        <v>119</v>
      </c>
      <c r="N1579">
        <v>2035552570</v>
      </c>
      <c r="O1579" t="s">
        <v>120</v>
      </c>
      <c r="Q1579" t="s">
        <v>121</v>
      </c>
      <c r="R1579" t="s">
        <v>122</v>
      </c>
      <c r="S1579">
        <v>97562</v>
      </c>
      <c r="T1579" t="s">
        <v>35</v>
      </c>
      <c r="U1579" t="s">
        <v>36</v>
      </c>
      <c r="V1579" t="s">
        <v>123</v>
      </c>
      <c r="W1579" t="s">
        <v>61</v>
      </c>
      <c r="X1579" t="s">
        <v>39</v>
      </c>
      <c r="Y1579" s="5">
        <f t="shared" si="48"/>
        <v>2311.02</v>
      </c>
      <c r="Z1579" s="3" t="str">
        <f t="shared" si="49"/>
        <v>June</v>
      </c>
      <c r="AA1579">
        <v>2004</v>
      </c>
    </row>
    <row r="1580" spans="1:27" x14ac:dyDescent="0.2">
      <c r="A1580">
        <v>10275</v>
      </c>
      <c r="B1580">
        <v>30</v>
      </c>
      <c r="C1580" s="5">
        <v>79.98</v>
      </c>
      <c r="D1580">
        <v>6</v>
      </c>
      <c r="E1580" t="s">
        <v>124</v>
      </c>
      <c r="F1580" t="s">
        <v>28</v>
      </c>
      <c r="G1580">
        <v>3</v>
      </c>
      <c r="H1580">
        <v>7</v>
      </c>
      <c r="I1580">
        <v>2004</v>
      </c>
      <c r="J1580" t="s">
        <v>29</v>
      </c>
      <c r="K1580">
        <v>76</v>
      </c>
      <c r="L1580" t="s">
        <v>749</v>
      </c>
      <c r="M1580" t="s">
        <v>125</v>
      </c>
      <c r="N1580" t="s">
        <v>126</v>
      </c>
      <c r="O1580" t="s">
        <v>127</v>
      </c>
      <c r="Q1580" t="s">
        <v>128</v>
      </c>
      <c r="S1580">
        <v>44000</v>
      </c>
      <c r="T1580" t="s">
        <v>44</v>
      </c>
      <c r="U1580" t="s">
        <v>45</v>
      </c>
      <c r="V1580" t="s">
        <v>129</v>
      </c>
      <c r="W1580" t="s">
        <v>130</v>
      </c>
      <c r="X1580" t="s">
        <v>39</v>
      </c>
      <c r="Y1580" s="5">
        <f t="shared" si="48"/>
        <v>2399.4</v>
      </c>
      <c r="Z1580" s="3" t="str">
        <f t="shared" si="49"/>
        <v>July</v>
      </c>
      <c r="AA1580">
        <v>2004</v>
      </c>
    </row>
    <row r="1581" spans="1:27" x14ac:dyDescent="0.2">
      <c r="A1581">
        <v>10285</v>
      </c>
      <c r="B1581">
        <v>39</v>
      </c>
      <c r="C1581" s="5">
        <v>70.08</v>
      </c>
      <c r="D1581">
        <v>11</v>
      </c>
      <c r="E1581" t="s">
        <v>131</v>
      </c>
      <c r="F1581" t="s">
        <v>28</v>
      </c>
      <c r="G1581">
        <v>3</v>
      </c>
      <c r="H1581">
        <v>8</v>
      </c>
      <c r="I1581">
        <v>2004</v>
      </c>
      <c r="J1581" t="s">
        <v>29</v>
      </c>
      <c r="K1581">
        <v>76</v>
      </c>
      <c r="L1581" t="s">
        <v>749</v>
      </c>
      <c r="M1581" t="s">
        <v>132</v>
      </c>
      <c r="N1581">
        <v>6175558555</v>
      </c>
      <c r="O1581" t="s">
        <v>133</v>
      </c>
      <c r="Q1581" t="s">
        <v>134</v>
      </c>
      <c r="R1581" t="s">
        <v>135</v>
      </c>
      <c r="S1581">
        <v>51247</v>
      </c>
      <c r="T1581" t="s">
        <v>35</v>
      </c>
      <c r="U1581" t="s">
        <v>36</v>
      </c>
      <c r="V1581" t="s">
        <v>136</v>
      </c>
      <c r="W1581" t="s">
        <v>137</v>
      </c>
      <c r="X1581" t="s">
        <v>39</v>
      </c>
      <c r="Y1581" s="5">
        <f t="shared" si="48"/>
        <v>2733.12</v>
      </c>
      <c r="Z1581" s="3" t="str">
        <f t="shared" si="49"/>
        <v>August</v>
      </c>
      <c r="AA1581">
        <v>2004</v>
      </c>
    </row>
    <row r="1582" spans="1:27" x14ac:dyDescent="0.2">
      <c r="A1582">
        <v>10297</v>
      </c>
      <c r="B1582">
        <v>32</v>
      </c>
      <c r="C1582" s="5">
        <v>65.510000000000005</v>
      </c>
      <c r="D1582">
        <v>1</v>
      </c>
      <c r="E1582" t="s">
        <v>703</v>
      </c>
      <c r="F1582" t="s">
        <v>28</v>
      </c>
      <c r="G1582">
        <v>3</v>
      </c>
      <c r="H1582">
        <v>9</v>
      </c>
      <c r="I1582">
        <v>2004</v>
      </c>
      <c r="J1582" t="s">
        <v>29</v>
      </c>
      <c r="K1582">
        <v>76</v>
      </c>
      <c r="L1582" t="s">
        <v>749</v>
      </c>
      <c r="M1582" t="s">
        <v>545</v>
      </c>
      <c r="N1582" t="s">
        <v>546</v>
      </c>
      <c r="O1582" t="s">
        <v>547</v>
      </c>
      <c r="P1582" t="s">
        <v>548</v>
      </c>
      <c r="Q1582" t="s">
        <v>549</v>
      </c>
      <c r="S1582">
        <v>2</v>
      </c>
      <c r="T1582" t="s">
        <v>550</v>
      </c>
      <c r="U1582" t="s">
        <v>45</v>
      </c>
      <c r="V1582" t="s">
        <v>551</v>
      </c>
      <c r="W1582" t="s">
        <v>552</v>
      </c>
      <c r="X1582" t="s">
        <v>39</v>
      </c>
      <c r="Y1582" s="5">
        <f t="shared" si="48"/>
        <v>2096.3200000000002</v>
      </c>
      <c r="Z1582" s="3" t="str">
        <f t="shared" si="49"/>
        <v>September</v>
      </c>
      <c r="AA1582">
        <v>2004</v>
      </c>
    </row>
    <row r="1583" spans="1:27" x14ac:dyDescent="0.2">
      <c r="A1583">
        <v>10308</v>
      </c>
      <c r="B1583">
        <v>47</v>
      </c>
      <c r="C1583" s="5">
        <v>63.22</v>
      </c>
      <c r="D1583">
        <v>4</v>
      </c>
      <c r="E1583" t="s">
        <v>146</v>
      </c>
      <c r="F1583" t="s">
        <v>28</v>
      </c>
      <c r="G1583">
        <v>4</v>
      </c>
      <c r="H1583">
        <v>10</v>
      </c>
      <c r="I1583">
        <v>2004</v>
      </c>
      <c r="J1583" t="s">
        <v>29</v>
      </c>
      <c r="K1583">
        <v>76</v>
      </c>
      <c r="L1583" t="s">
        <v>749</v>
      </c>
      <c r="M1583" t="s">
        <v>355</v>
      </c>
      <c r="N1583">
        <v>9145554562</v>
      </c>
      <c r="O1583" t="s">
        <v>356</v>
      </c>
      <c r="Q1583" t="s">
        <v>357</v>
      </c>
      <c r="R1583" t="s">
        <v>34</v>
      </c>
      <c r="S1583">
        <v>24067</v>
      </c>
      <c r="T1583" t="s">
        <v>35</v>
      </c>
      <c r="U1583" t="s">
        <v>36</v>
      </c>
      <c r="V1583" t="s">
        <v>110</v>
      </c>
      <c r="W1583" t="s">
        <v>265</v>
      </c>
      <c r="X1583" t="s">
        <v>39</v>
      </c>
      <c r="Y1583" s="5">
        <f t="shared" si="48"/>
        <v>2971.34</v>
      </c>
      <c r="Z1583" s="3" t="str">
        <f t="shared" si="49"/>
        <v>October</v>
      </c>
      <c r="AA1583">
        <v>2004</v>
      </c>
    </row>
    <row r="1584" spans="1:27" x14ac:dyDescent="0.2">
      <c r="A1584">
        <v>10318</v>
      </c>
      <c r="B1584">
        <v>26</v>
      </c>
      <c r="C1584" s="5">
        <v>86.83</v>
      </c>
      <c r="D1584">
        <v>6</v>
      </c>
      <c r="E1584" s="1">
        <v>38028</v>
      </c>
      <c r="F1584" t="s">
        <v>28</v>
      </c>
      <c r="G1584">
        <v>4</v>
      </c>
      <c r="H1584">
        <v>11</v>
      </c>
      <c r="I1584">
        <v>2004</v>
      </c>
      <c r="J1584" t="s">
        <v>29</v>
      </c>
      <c r="K1584">
        <v>76</v>
      </c>
      <c r="L1584" t="s">
        <v>749</v>
      </c>
      <c r="M1584" t="s">
        <v>153</v>
      </c>
      <c r="N1584">
        <v>2155551555</v>
      </c>
      <c r="O1584" t="s">
        <v>154</v>
      </c>
      <c r="Q1584" t="s">
        <v>155</v>
      </c>
      <c r="R1584" t="s">
        <v>156</v>
      </c>
      <c r="S1584">
        <v>70267</v>
      </c>
      <c r="T1584" t="s">
        <v>35</v>
      </c>
      <c r="U1584" t="s">
        <v>36</v>
      </c>
      <c r="V1584" t="s">
        <v>37</v>
      </c>
      <c r="W1584" t="s">
        <v>157</v>
      </c>
      <c r="X1584" t="s">
        <v>39</v>
      </c>
      <c r="Y1584" s="5">
        <f t="shared" si="48"/>
        <v>2257.58</v>
      </c>
      <c r="Z1584" s="3" t="str">
        <f t="shared" si="49"/>
        <v>November</v>
      </c>
      <c r="AA1584">
        <v>2004</v>
      </c>
    </row>
    <row r="1585" spans="1:27" x14ac:dyDescent="0.2">
      <c r="A1585">
        <v>10329</v>
      </c>
      <c r="B1585">
        <v>37</v>
      </c>
      <c r="C1585" s="5">
        <v>94.43</v>
      </c>
      <c r="D1585">
        <v>4</v>
      </c>
      <c r="E1585" t="s">
        <v>158</v>
      </c>
      <c r="F1585" t="s">
        <v>28</v>
      </c>
      <c r="G1585">
        <v>4</v>
      </c>
      <c r="H1585">
        <v>11</v>
      </c>
      <c r="I1585">
        <v>2004</v>
      </c>
      <c r="J1585" t="s">
        <v>29</v>
      </c>
      <c r="K1585">
        <v>76</v>
      </c>
      <c r="L1585" t="s">
        <v>749</v>
      </c>
      <c r="M1585" t="s">
        <v>31</v>
      </c>
      <c r="N1585">
        <v>2125557818</v>
      </c>
      <c r="O1585" t="s">
        <v>32</v>
      </c>
      <c r="Q1585" t="s">
        <v>33</v>
      </c>
      <c r="R1585" t="s">
        <v>34</v>
      </c>
      <c r="S1585">
        <v>10022</v>
      </c>
      <c r="T1585" t="s">
        <v>35</v>
      </c>
      <c r="U1585" t="s">
        <v>36</v>
      </c>
      <c r="V1585" t="s">
        <v>37</v>
      </c>
      <c r="W1585" t="s">
        <v>38</v>
      </c>
      <c r="X1585" t="s">
        <v>54</v>
      </c>
      <c r="Y1585" s="5">
        <f t="shared" si="48"/>
        <v>3493.9100000000003</v>
      </c>
      <c r="Z1585" s="3" t="str">
        <f t="shared" si="49"/>
        <v>November</v>
      </c>
      <c r="AA1585">
        <v>2004</v>
      </c>
    </row>
    <row r="1586" spans="1:27" x14ac:dyDescent="0.2">
      <c r="A1586">
        <v>10340</v>
      </c>
      <c r="B1586">
        <v>55</v>
      </c>
      <c r="C1586" s="5">
        <v>79.98</v>
      </c>
      <c r="D1586">
        <v>8</v>
      </c>
      <c r="E1586" t="s">
        <v>159</v>
      </c>
      <c r="F1586" t="s">
        <v>28</v>
      </c>
      <c r="G1586">
        <v>4</v>
      </c>
      <c r="H1586">
        <v>11</v>
      </c>
      <c r="I1586">
        <v>2004</v>
      </c>
      <c r="J1586" t="s">
        <v>29</v>
      </c>
      <c r="K1586">
        <v>76</v>
      </c>
      <c r="L1586" t="s">
        <v>749</v>
      </c>
      <c r="M1586" t="s">
        <v>395</v>
      </c>
      <c r="N1586" t="s">
        <v>396</v>
      </c>
      <c r="O1586" t="s">
        <v>397</v>
      </c>
      <c r="Q1586" t="s">
        <v>398</v>
      </c>
      <c r="S1586">
        <v>8022</v>
      </c>
      <c r="T1586" t="s">
        <v>196</v>
      </c>
      <c r="U1586" t="s">
        <v>45</v>
      </c>
      <c r="V1586" t="s">
        <v>399</v>
      </c>
      <c r="W1586" t="s">
        <v>400</v>
      </c>
      <c r="X1586" t="s">
        <v>54</v>
      </c>
      <c r="Y1586" s="5">
        <f t="shared" si="48"/>
        <v>4398.9000000000005</v>
      </c>
      <c r="Z1586" s="3" t="str">
        <f t="shared" si="49"/>
        <v>November</v>
      </c>
      <c r="AA1586">
        <v>2004</v>
      </c>
    </row>
    <row r="1587" spans="1:27" x14ac:dyDescent="0.2">
      <c r="A1587">
        <v>10363</v>
      </c>
      <c r="B1587">
        <v>21</v>
      </c>
      <c r="C1587" s="5">
        <v>100</v>
      </c>
      <c r="D1587">
        <v>8</v>
      </c>
      <c r="E1587" s="1">
        <v>38504</v>
      </c>
      <c r="F1587" t="s">
        <v>28</v>
      </c>
      <c r="G1587">
        <v>1</v>
      </c>
      <c r="H1587">
        <v>1</v>
      </c>
      <c r="I1587">
        <v>2005</v>
      </c>
      <c r="J1587" t="s">
        <v>29</v>
      </c>
      <c r="K1587">
        <v>76</v>
      </c>
      <c r="L1587" t="s">
        <v>749</v>
      </c>
      <c r="M1587" t="s">
        <v>529</v>
      </c>
      <c r="N1587" t="s">
        <v>530</v>
      </c>
      <c r="O1587" t="s">
        <v>531</v>
      </c>
      <c r="Q1587" t="s">
        <v>532</v>
      </c>
      <c r="S1587" t="s">
        <v>533</v>
      </c>
      <c r="T1587" t="s">
        <v>143</v>
      </c>
      <c r="U1587" t="s">
        <v>45</v>
      </c>
      <c r="V1587" t="s">
        <v>534</v>
      </c>
      <c r="W1587" t="s">
        <v>535</v>
      </c>
      <c r="X1587" t="s">
        <v>54</v>
      </c>
      <c r="Y1587" s="5">
        <f t="shared" si="48"/>
        <v>2100</v>
      </c>
      <c r="Z1587" s="3" t="str">
        <f t="shared" si="49"/>
        <v>January</v>
      </c>
      <c r="AA1587">
        <v>2005</v>
      </c>
    </row>
    <row r="1588" spans="1:27" x14ac:dyDescent="0.2">
      <c r="A1588">
        <v>10375</v>
      </c>
      <c r="B1588">
        <v>23</v>
      </c>
      <c r="C1588" s="5">
        <v>100</v>
      </c>
      <c r="D1588">
        <v>9</v>
      </c>
      <c r="E1588" s="1">
        <v>38413</v>
      </c>
      <c r="F1588" t="s">
        <v>28</v>
      </c>
      <c r="G1588">
        <v>1</v>
      </c>
      <c r="H1588">
        <v>2</v>
      </c>
      <c r="I1588">
        <v>2005</v>
      </c>
      <c r="J1588" t="s">
        <v>29</v>
      </c>
      <c r="K1588">
        <v>76</v>
      </c>
      <c r="L1588" t="s">
        <v>749</v>
      </c>
      <c r="M1588" t="s">
        <v>125</v>
      </c>
      <c r="N1588" t="s">
        <v>126</v>
      </c>
      <c r="O1588" t="s">
        <v>127</v>
      </c>
      <c r="Q1588" t="s">
        <v>128</v>
      </c>
      <c r="S1588">
        <v>44000</v>
      </c>
      <c r="T1588" t="s">
        <v>44</v>
      </c>
      <c r="U1588" t="s">
        <v>45</v>
      </c>
      <c r="V1588" t="s">
        <v>129</v>
      </c>
      <c r="W1588" t="s">
        <v>130</v>
      </c>
      <c r="X1588" t="s">
        <v>39</v>
      </c>
      <c r="Y1588" s="5">
        <f t="shared" si="48"/>
        <v>2300</v>
      </c>
      <c r="Z1588" s="3" t="str">
        <f t="shared" si="49"/>
        <v>February</v>
      </c>
      <c r="AA1588">
        <v>2005</v>
      </c>
    </row>
    <row r="1589" spans="1:27" x14ac:dyDescent="0.2">
      <c r="A1589">
        <v>10389</v>
      </c>
      <c r="B1589">
        <v>49</v>
      </c>
      <c r="C1589" s="5">
        <v>81.400000000000006</v>
      </c>
      <c r="D1589">
        <v>2</v>
      </c>
      <c r="E1589" s="1">
        <v>38414</v>
      </c>
      <c r="F1589" t="s">
        <v>28</v>
      </c>
      <c r="G1589">
        <v>1</v>
      </c>
      <c r="H1589">
        <v>3</v>
      </c>
      <c r="I1589">
        <v>2005</v>
      </c>
      <c r="J1589" t="s">
        <v>29</v>
      </c>
      <c r="K1589">
        <v>76</v>
      </c>
      <c r="L1589" t="s">
        <v>749</v>
      </c>
      <c r="M1589" t="s">
        <v>291</v>
      </c>
      <c r="N1589" t="s">
        <v>292</v>
      </c>
      <c r="O1589" t="s">
        <v>293</v>
      </c>
      <c r="Q1589" t="s">
        <v>294</v>
      </c>
      <c r="S1589" t="s">
        <v>295</v>
      </c>
      <c r="T1589" t="s">
        <v>208</v>
      </c>
      <c r="U1589" t="s">
        <v>45</v>
      </c>
      <c r="V1589" t="s">
        <v>296</v>
      </c>
      <c r="W1589" t="s">
        <v>230</v>
      </c>
      <c r="X1589" t="s">
        <v>54</v>
      </c>
      <c r="Y1589" s="5">
        <f t="shared" si="48"/>
        <v>3988.6000000000004</v>
      </c>
      <c r="Z1589" s="3" t="str">
        <f t="shared" si="49"/>
        <v>March</v>
      </c>
      <c r="AA1589">
        <v>2005</v>
      </c>
    </row>
    <row r="1590" spans="1:27" x14ac:dyDescent="0.2">
      <c r="A1590">
        <v>10402</v>
      </c>
      <c r="B1590">
        <v>59</v>
      </c>
      <c r="C1590" s="5">
        <v>87.6</v>
      </c>
      <c r="D1590">
        <v>3</v>
      </c>
      <c r="E1590" s="1">
        <v>38537</v>
      </c>
      <c r="F1590" t="s">
        <v>28</v>
      </c>
      <c r="G1590">
        <v>2</v>
      </c>
      <c r="H1590">
        <v>4</v>
      </c>
      <c r="I1590">
        <v>2005</v>
      </c>
      <c r="J1590" t="s">
        <v>29</v>
      </c>
      <c r="K1590">
        <v>76</v>
      </c>
      <c r="L1590" t="s">
        <v>749</v>
      </c>
      <c r="M1590" t="s">
        <v>91</v>
      </c>
      <c r="N1590" t="s">
        <v>92</v>
      </c>
      <c r="O1590" t="s">
        <v>93</v>
      </c>
      <c r="Q1590" t="s">
        <v>51</v>
      </c>
      <c r="S1590">
        <v>75016</v>
      </c>
      <c r="T1590" t="s">
        <v>44</v>
      </c>
      <c r="U1590" t="s">
        <v>45</v>
      </c>
      <c r="V1590" t="s">
        <v>94</v>
      </c>
      <c r="W1590" t="s">
        <v>95</v>
      </c>
      <c r="X1590" t="s">
        <v>54</v>
      </c>
      <c r="Y1590" s="5">
        <f t="shared" si="48"/>
        <v>5168.3999999999996</v>
      </c>
      <c r="Z1590" s="3" t="str">
        <f t="shared" si="49"/>
        <v>April</v>
      </c>
      <c r="AA1590">
        <v>2005</v>
      </c>
    </row>
    <row r="1591" spans="1:27" x14ac:dyDescent="0.2">
      <c r="A1591">
        <v>10416</v>
      </c>
      <c r="B1591">
        <v>32</v>
      </c>
      <c r="C1591" s="5">
        <v>87.6</v>
      </c>
      <c r="D1591">
        <v>1</v>
      </c>
      <c r="E1591" s="1">
        <v>38630</v>
      </c>
      <c r="F1591" t="s">
        <v>28</v>
      </c>
      <c r="G1591">
        <v>2</v>
      </c>
      <c r="H1591">
        <v>5</v>
      </c>
      <c r="I1591">
        <v>2005</v>
      </c>
      <c r="J1591" t="s">
        <v>29</v>
      </c>
      <c r="K1591">
        <v>76</v>
      </c>
      <c r="L1591" t="s">
        <v>749</v>
      </c>
      <c r="M1591" t="s">
        <v>512</v>
      </c>
      <c r="N1591" t="s">
        <v>513</v>
      </c>
      <c r="O1591" t="s">
        <v>514</v>
      </c>
      <c r="Q1591" t="s">
        <v>515</v>
      </c>
      <c r="S1591">
        <v>42100</v>
      </c>
      <c r="T1591" t="s">
        <v>288</v>
      </c>
      <c r="U1591" t="s">
        <v>45</v>
      </c>
      <c r="V1591" t="s">
        <v>516</v>
      </c>
      <c r="W1591" t="s">
        <v>517</v>
      </c>
      <c r="X1591" t="s">
        <v>39</v>
      </c>
      <c r="Y1591" s="5">
        <f t="shared" si="48"/>
        <v>2803.2</v>
      </c>
      <c r="Z1591" s="3" t="str">
        <f t="shared" si="49"/>
        <v>May</v>
      </c>
      <c r="AA1591">
        <v>2005</v>
      </c>
    </row>
    <row r="1592" spans="1:27" x14ac:dyDescent="0.2">
      <c r="A1592">
        <v>10105</v>
      </c>
      <c r="B1592">
        <v>43</v>
      </c>
      <c r="C1592" s="5">
        <v>100</v>
      </c>
      <c r="D1592">
        <v>9</v>
      </c>
      <c r="E1592" s="1">
        <v>37927</v>
      </c>
      <c r="F1592" t="s">
        <v>28</v>
      </c>
      <c r="G1592">
        <v>1</v>
      </c>
      <c r="H1592">
        <v>2</v>
      </c>
      <c r="I1592">
        <v>2003</v>
      </c>
      <c r="J1592" t="s">
        <v>711</v>
      </c>
      <c r="K1592">
        <v>122</v>
      </c>
      <c r="L1592" t="s">
        <v>750</v>
      </c>
      <c r="M1592" t="s">
        <v>361</v>
      </c>
      <c r="N1592" t="s">
        <v>362</v>
      </c>
      <c r="O1592" t="s">
        <v>363</v>
      </c>
      <c r="Q1592" t="s">
        <v>364</v>
      </c>
      <c r="S1592">
        <v>1734</v>
      </c>
      <c r="T1592" t="s">
        <v>365</v>
      </c>
      <c r="U1592" t="s">
        <v>45</v>
      </c>
      <c r="V1592" t="s">
        <v>366</v>
      </c>
      <c r="W1592" t="s">
        <v>367</v>
      </c>
      <c r="X1592" t="s">
        <v>54</v>
      </c>
      <c r="Y1592" s="5">
        <f t="shared" si="48"/>
        <v>4300</v>
      </c>
      <c r="Z1592" s="3" t="str">
        <f t="shared" si="49"/>
        <v>February</v>
      </c>
      <c r="AA1592">
        <v>2003</v>
      </c>
    </row>
    <row r="1593" spans="1:27" x14ac:dyDescent="0.2">
      <c r="A1593">
        <v>10117</v>
      </c>
      <c r="B1593">
        <v>41</v>
      </c>
      <c r="C1593" s="5">
        <v>100</v>
      </c>
      <c r="D1593">
        <v>3</v>
      </c>
      <c r="E1593" t="s">
        <v>538</v>
      </c>
      <c r="F1593" t="s">
        <v>28</v>
      </c>
      <c r="G1593">
        <v>2</v>
      </c>
      <c r="H1593">
        <v>4</v>
      </c>
      <c r="I1593">
        <v>2003</v>
      </c>
      <c r="J1593" t="s">
        <v>711</v>
      </c>
      <c r="K1593">
        <v>122</v>
      </c>
      <c r="L1593" t="s">
        <v>750</v>
      </c>
      <c r="M1593" t="s">
        <v>219</v>
      </c>
      <c r="N1593" t="s">
        <v>220</v>
      </c>
      <c r="O1593" t="s">
        <v>221</v>
      </c>
      <c r="Q1593" t="s">
        <v>222</v>
      </c>
      <c r="S1593">
        <v>79903</v>
      </c>
      <c r="T1593" t="s">
        <v>222</v>
      </c>
      <c r="U1593" t="s">
        <v>223</v>
      </c>
      <c r="V1593" t="s">
        <v>224</v>
      </c>
      <c r="W1593" t="s">
        <v>225</v>
      </c>
      <c r="X1593" t="s">
        <v>54</v>
      </c>
      <c r="Y1593" s="5">
        <f t="shared" si="48"/>
        <v>4100</v>
      </c>
      <c r="Z1593" s="3" t="str">
        <f t="shared" si="49"/>
        <v>April</v>
      </c>
      <c r="AA1593">
        <v>2003</v>
      </c>
    </row>
    <row r="1594" spans="1:27" x14ac:dyDescent="0.2">
      <c r="A1594">
        <v>10129</v>
      </c>
      <c r="B1594">
        <v>45</v>
      </c>
      <c r="C1594" s="5">
        <v>100</v>
      </c>
      <c r="D1594">
        <v>9</v>
      </c>
      <c r="E1594" s="1">
        <v>37961</v>
      </c>
      <c r="F1594" t="s">
        <v>28</v>
      </c>
      <c r="G1594">
        <v>2</v>
      </c>
      <c r="H1594">
        <v>6</v>
      </c>
      <c r="I1594">
        <v>2003</v>
      </c>
      <c r="J1594" t="s">
        <v>711</v>
      </c>
      <c r="K1594">
        <v>122</v>
      </c>
      <c r="L1594" t="s">
        <v>750</v>
      </c>
      <c r="M1594" t="s">
        <v>369</v>
      </c>
      <c r="N1594" t="s">
        <v>370</v>
      </c>
      <c r="O1594" t="s">
        <v>371</v>
      </c>
      <c r="Q1594" t="s">
        <v>372</v>
      </c>
      <c r="S1594" t="s">
        <v>373</v>
      </c>
      <c r="T1594" t="s">
        <v>187</v>
      </c>
      <c r="U1594" t="s">
        <v>45</v>
      </c>
      <c r="V1594" t="s">
        <v>65</v>
      </c>
      <c r="W1594" t="s">
        <v>374</v>
      </c>
      <c r="X1594" t="s">
        <v>54</v>
      </c>
      <c r="Y1594" s="5">
        <f t="shared" si="48"/>
        <v>4500</v>
      </c>
      <c r="Z1594" s="3" t="str">
        <f t="shared" si="49"/>
        <v>June</v>
      </c>
      <c r="AA1594">
        <v>2003</v>
      </c>
    </row>
    <row r="1595" spans="1:27" x14ac:dyDescent="0.2">
      <c r="A1595">
        <v>10142</v>
      </c>
      <c r="B1595">
        <v>33</v>
      </c>
      <c r="C1595" s="5">
        <v>100</v>
      </c>
      <c r="D1595">
        <v>6</v>
      </c>
      <c r="E1595" s="1">
        <v>37841</v>
      </c>
      <c r="F1595" t="s">
        <v>28</v>
      </c>
      <c r="G1595">
        <v>3</v>
      </c>
      <c r="H1595">
        <v>8</v>
      </c>
      <c r="I1595">
        <v>2003</v>
      </c>
      <c r="J1595" t="s">
        <v>711</v>
      </c>
      <c r="K1595">
        <v>122</v>
      </c>
      <c r="L1595" t="s">
        <v>750</v>
      </c>
      <c r="M1595" t="s">
        <v>303</v>
      </c>
      <c r="N1595">
        <v>4155551450</v>
      </c>
      <c r="O1595" t="s">
        <v>304</v>
      </c>
      <c r="Q1595" t="s">
        <v>305</v>
      </c>
      <c r="R1595" t="s">
        <v>59</v>
      </c>
      <c r="S1595">
        <v>97562</v>
      </c>
      <c r="T1595" t="s">
        <v>35</v>
      </c>
      <c r="U1595" t="s">
        <v>36</v>
      </c>
      <c r="V1595" t="s">
        <v>306</v>
      </c>
      <c r="W1595" t="s">
        <v>307</v>
      </c>
      <c r="X1595" t="s">
        <v>54</v>
      </c>
      <c r="Y1595" s="5">
        <f t="shared" si="48"/>
        <v>3300</v>
      </c>
      <c r="Z1595" s="3" t="str">
        <f t="shared" si="49"/>
        <v>August</v>
      </c>
      <c r="AA1595">
        <v>2003</v>
      </c>
    </row>
    <row r="1596" spans="1:27" x14ac:dyDescent="0.2">
      <c r="A1596">
        <v>10153</v>
      </c>
      <c r="B1596">
        <v>40</v>
      </c>
      <c r="C1596" s="5">
        <v>100</v>
      </c>
      <c r="D1596">
        <v>5</v>
      </c>
      <c r="E1596" t="s">
        <v>543</v>
      </c>
      <c r="F1596" t="s">
        <v>28</v>
      </c>
      <c r="G1596">
        <v>3</v>
      </c>
      <c r="H1596">
        <v>9</v>
      </c>
      <c r="I1596">
        <v>2003</v>
      </c>
      <c r="J1596" t="s">
        <v>711</v>
      </c>
      <c r="K1596">
        <v>122</v>
      </c>
      <c r="L1596" t="s">
        <v>750</v>
      </c>
      <c r="M1596" t="s">
        <v>192</v>
      </c>
      <c r="N1596" t="s">
        <v>193</v>
      </c>
      <c r="O1596" t="s">
        <v>194</v>
      </c>
      <c r="Q1596" t="s">
        <v>195</v>
      </c>
      <c r="S1596">
        <v>28034</v>
      </c>
      <c r="T1596" t="s">
        <v>196</v>
      </c>
      <c r="U1596" t="s">
        <v>45</v>
      </c>
      <c r="V1596" t="s">
        <v>197</v>
      </c>
      <c r="W1596" t="s">
        <v>198</v>
      </c>
      <c r="X1596" t="s">
        <v>54</v>
      </c>
      <c r="Y1596" s="5">
        <f t="shared" si="48"/>
        <v>4000</v>
      </c>
      <c r="Z1596" s="3" t="str">
        <f t="shared" si="49"/>
        <v>September</v>
      </c>
      <c r="AA1596">
        <v>2003</v>
      </c>
    </row>
    <row r="1597" spans="1:27" x14ac:dyDescent="0.2">
      <c r="A1597">
        <v>10167</v>
      </c>
      <c r="B1597">
        <v>33</v>
      </c>
      <c r="C1597" s="5">
        <v>100</v>
      </c>
      <c r="D1597">
        <v>16</v>
      </c>
      <c r="E1597" t="s">
        <v>379</v>
      </c>
      <c r="F1597" t="s">
        <v>380</v>
      </c>
      <c r="G1597">
        <v>4</v>
      </c>
      <c r="H1597">
        <v>10</v>
      </c>
      <c r="I1597">
        <v>2003</v>
      </c>
      <c r="J1597" t="s">
        <v>711</v>
      </c>
      <c r="K1597">
        <v>122</v>
      </c>
      <c r="L1597" t="s">
        <v>750</v>
      </c>
      <c r="M1597" t="s">
        <v>291</v>
      </c>
      <c r="N1597" t="s">
        <v>292</v>
      </c>
      <c r="O1597" t="s">
        <v>293</v>
      </c>
      <c r="Q1597" t="s">
        <v>294</v>
      </c>
      <c r="S1597" t="s">
        <v>295</v>
      </c>
      <c r="T1597" t="s">
        <v>208</v>
      </c>
      <c r="U1597" t="s">
        <v>45</v>
      </c>
      <c r="V1597" t="s">
        <v>296</v>
      </c>
      <c r="W1597" t="s">
        <v>230</v>
      </c>
      <c r="X1597" t="s">
        <v>54</v>
      </c>
      <c r="Y1597" s="5">
        <f t="shared" si="48"/>
        <v>3300</v>
      </c>
      <c r="Z1597" s="3" t="str">
        <f t="shared" si="49"/>
        <v>October</v>
      </c>
      <c r="AA1597">
        <v>2003</v>
      </c>
    </row>
    <row r="1598" spans="1:27" x14ac:dyDescent="0.2">
      <c r="A1598">
        <v>10177</v>
      </c>
      <c r="B1598">
        <v>50</v>
      </c>
      <c r="C1598" s="5">
        <v>100</v>
      </c>
      <c r="D1598">
        <v>7</v>
      </c>
      <c r="E1598" s="1">
        <v>37813</v>
      </c>
      <c r="F1598" t="s">
        <v>28</v>
      </c>
      <c r="G1598">
        <v>4</v>
      </c>
      <c r="H1598">
        <v>11</v>
      </c>
      <c r="I1598">
        <v>2003</v>
      </c>
      <c r="J1598" t="s">
        <v>711</v>
      </c>
      <c r="K1598">
        <v>122</v>
      </c>
      <c r="L1598" t="s">
        <v>750</v>
      </c>
      <c r="M1598" t="s">
        <v>554</v>
      </c>
      <c r="N1598" t="s">
        <v>555</v>
      </c>
      <c r="O1598" t="s">
        <v>556</v>
      </c>
      <c r="Q1598" t="s">
        <v>195</v>
      </c>
      <c r="S1598">
        <v>28023</v>
      </c>
      <c r="T1598" t="s">
        <v>196</v>
      </c>
      <c r="U1598" t="s">
        <v>45</v>
      </c>
      <c r="V1598" t="s">
        <v>557</v>
      </c>
      <c r="W1598" t="s">
        <v>558</v>
      </c>
      <c r="X1598" t="s">
        <v>54</v>
      </c>
      <c r="Y1598" s="5">
        <f t="shared" si="48"/>
        <v>5000</v>
      </c>
      <c r="Z1598" s="3" t="str">
        <f t="shared" si="49"/>
        <v>November</v>
      </c>
      <c r="AA1598">
        <v>2003</v>
      </c>
    </row>
    <row r="1599" spans="1:27" x14ac:dyDescent="0.2">
      <c r="A1599">
        <v>10185</v>
      </c>
      <c r="B1599">
        <v>30</v>
      </c>
      <c r="C1599" s="5">
        <v>100</v>
      </c>
      <c r="D1599">
        <v>7</v>
      </c>
      <c r="E1599" t="s">
        <v>387</v>
      </c>
      <c r="F1599" t="s">
        <v>28</v>
      </c>
      <c r="G1599">
        <v>4</v>
      </c>
      <c r="H1599">
        <v>11</v>
      </c>
      <c r="I1599">
        <v>2003</v>
      </c>
      <c r="J1599" t="s">
        <v>711</v>
      </c>
      <c r="K1599">
        <v>122</v>
      </c>
      <c r="L1599" t="s">
        <v>750</v>
      </c>
      <c r="M1599" t="s">
        <v>375</v>
      </c>
      <c r="N1599">
        <v>5085559555</v>
      </c>
      <c r="O1599" t="s">
        <v>376</v>
      </c>
      <c r="Q1599" t="s">
        <v>179</v>
      </c>
      <c r="R1599" t="s">
        <v>135</v>
      </c>
      <c r="S1599">
        <v>50553</v>
      </c>
      <c r="T1599" t="s">
        <v>35</v>
      </c>
      <c r="U1599" t="s">
        <v>36</v>
      </c>
      <c r="V1599" t="s">
        <v>377</v>
      </c>
      <c r="W1599" t="s">
        <v>378</v>
      </c>
      <c r="X1599" t="s">
        <v>54</v>
      </c>
      <c r="Y1599" s="5">
        <f t="shared" si="48"/>
        <v>3000</v>
      </c>
      <c r="Z1599" s="3" t="str">
        <f t="shared" si="49"/>
        <v>November</v>
      </c>
      <c r="AA1599">
        <v>2003</v>
      </c>
    </row>
    <row r="1600" spans="1:27" x14ac:dyDescent="0.2">
      <c r="A1600">
        <v>10197</v>
      </c>
      <c r="B1600">
        <v>41</v>
      </c>
      <c r="C1600" s="5">
        <v>100</v>
      </c>
      <c r="D1600">
        <v>13</v>
      </c>
      <c r="E1600" t="s">
        <v>394</v>
      </c>
      <c r="F1600" t="s">
        <v>28</v>
      </c>
      <c r="G1600">
        <v>4</v>
      </c>
      <c r="H1600">
        <v>11</v>
      </c>
      <c r="I1600">
        <v>2003</v>
      </c>
      <c r="J1600" t="s">
        <v>711</v>
      </c>
      <c r="K1600">
        <v>122</v>
      </c>
      <c r="L1600" t="s">
        <v>750</v>
      </c>
      <c r="M1600" t="s">
        <v>395</v>
      </c>
      <c r="N1600" t="s">
        <v>396</v>
      </c>
      <c r="O1600" t="s">
        <v>397</v>
      </c>
      <c r="Q1600" t="s">
        <v>398</v>
      </c>
      <c r="S1600">
        <v>8022</v>
      </c>
      <c r="T1600" t="s">
        <v>196</v>
      </c>
      <c r="U1600" t="s">
        <v>45</v>
      </c>
      <c r="V1600" t="s">
        <v>399</v>
      </c>
      <c r="W1600" t="s">
        <v>400</v>
      </c>
      <c r="X1600" t="s">
        <v>54</v>
      </c>
      <c r="Y1600" s="5">
        <f t="shared" si="48"/>
        <v>4100</v>
      </c>
      <c r="Z1600" s="3" t="str">
        <f t="shared" si="49"/>
        <v>November</v>
      </c>
      <c r="AA1600">
        <v>2003</v>
      </c>
    </row>
    <row r="1601" spans="1:27" x14ac:dyDescent="0.2">
      <c r="A1601">
        <v>10208</v>
      </c>
      <c r="B1601">
        <v>35</v>
      </c>
      <c r="C1601" s="5">
        <v>100</v>
      </c>
      <c r="D1601">
        <v>7</v>
      </c>
      <c r="E1601" s="1">
        <v>38018</v>
      </c>
      <c r="F1601" t="s">
        <v>28</v>
      </c>
      <c r="G1601">
        <v>1</v>
      </c>
      <c r="H1601">
        <v>1</v>
      </c>
      <c r="I1601">
        <v>2004</v>
      </c>
      <c r="J1601" t="s">
        <v>711</v>
      </c>
      <c r="K1601">
        <v>122</v>
      </c>
      <c r="L1601" t="s">
        <v>750</v>
      </c>
      <c r="M1601" t="s">
        <v>245</v>
      </c>
      <c r="N1601" t="s">
        <v>246</v>
      </c>
      <c r="O1601" t="s">
        <v>247</v>
      </c>
      <c r="Q1601" t="s">
        <v>248</v>
      </c>
      <c r="S1601">
        <v>69004</v>
      </c>
      <c r="T1601" t="s">
        <v>44</v>
      </c>
      <c r="U1601" t="s">
        <v>45</v>
      </c>
      <c r="V1601" t="s">
        <v>249</v>
      </c>
      <c r="W1601" t="s">
        <v>250</v>
      </c>
      <c r="X1601" t="s">
        <v>54</v>
      </c>
      <c r="Y1601" s="5">
        <f t="shared" si="48"/>
        <v>3500</v>
      </c>
      <c r="Z1601" s="3" t="str">
        <f t="shared" si="49"/>
        <v>January</v>
      </c>
      <c r="AA1601">
        <v>2004</v>
      </c>
    </row>
    <row r="1602" spans="1:27" x14ac:dyDescent="0.2">
      <c r="A1602">
        <v>10221</v>
      </c>
      <c r="B1602">
        <v>49</v>
      </c>
      <c r="C1602" s="5">
        <v>100</v>
      </c>
      <c r="D1602">
        <v>1</v>
      </c>
      <c r="E1602" t="s">
        <v>717</v>
      </c>
      <c r="F1602" t="s">
        <v>28</v>
      </c>
      <c r="G1602">
        <v>1</v>
      </c>
      <c r="H1602">
        <v>2</v>
      </c>
      <c r="I1602">
        <v>2004</v>
      </c>
      <c r="J1602" t="s">
        <v>711</v>
      </c>
      <c r="K1602">
        <v>122</v>
      </c>
      <c r="L1602" t="s">
        <v>750</v>
      </c>
      <c r="M1602" t="s">
        <v>411</v>
      </c>
      <c r="N1602" t="s">
        <v>412</v>
      </c>
      <c r="O1602" t="s">
        <v>413</v>
      </c>
      <c r="Q1602" t="s">
        <v>414</v>
      </c>
      <c r="S1602" t="s">
        <v>415</v>
      </c>
      <c r="T1602" t="s">
        <v>416</v>
      </c>
      <c r="U1602" t="s">
        <v>45</v>
      </c>
      <c r="V1602" t="s">
        <v>417</v>
      </c>
      <c r="W1602" t="s">
        <v>418</v>
      </c>
      <c r="X1602" t="s">
        <v>54</v>
      </c>
      <c r="Y1602" s="5">
        <f t="shared" si="48"/>
        <v>4900</v>
      </c>
      <c r="Z1602" s="3" t="str">
        <f t="shared" si="49"/>
        <v>February</v>
      </c>
      <c r="AA1602">
        <v>2004</v>
      </c>
    </row>
    <row r="1603" spans="1:27" x14ac:dyDescent="0.2">
      <c r="A1603">
        <v>10232</v>
      </c>
      <c r="B1603">
        <v>46</v>
      </c>
      <c r="C1603" s="5">
        <v>100</v>
      </c>
      <c r="D1603">
        <v>4</v>
      </c>
      <c r="E1603" t="s">
        <v>718</v>
      </c>
      <c r="F1603" t="s">
        <v>28</v>
      </c>
      <c r="G1603">
        <v>1</v>
      </c>
      <c r="H1603">
        <v>3</v>
      </c>
      <c r="I1603">
        <v>2004</v>
      </c>
      <c r="J1603" t="s">
        <v>711</v>
      </c>
      <c r="K1603">
        <v>122</v>
      </c>
      <c r="L1603" t="s">
        <v>750</v>
      </c>
      <c r="M1603" t="s">
        <v>431</v>
      </c>
      <c r="N1603" t="s">
        <v>432</v>
      </c>
      <c r="O1603" t="s">
        <v>433</v>
      </c>
      <c r="Q1603" t="s">
        <v>434</v>
      </c>
      <c r="R1603" t="s">
        <v>435</v>
      </c>
      <c r="S1603" t="s">
        <v>436</v>
      </c>
      <c r="T1603" t="s">
        <v>187</v>
      </c>
      <c r="U1603" t="s">
        <v>45</v>
      </c>
      <c r="V1603" t="s">
        <v>437</v>
      </c>
      <c r="W1603" t="s">
        <v>438</v>
      </c>
      <c r="X1603" t="s">
        <v>54</v>
      </c>
      <c r="Y1603" s="5">
        <f t="shared" ref="Y1603:Y1666" si="50">B1603*C1603</f>
        <v>4600</v>
      </c>
      <c r="Z1603" s="3" t="str">
        <f t="shared" ref="Z1603:Z1666" si="51">TEXT(DATE(2000, H1603, 1), "mmmm")</f>
        <v>March</v>
      </c>
      <c r="AA1603">
        <v>2004</v>
      </c>
    </row>
    <row r="1604" spans="1:27" x14ac:dyDescent="0.2">
      <c r="A1604">
        <v>10248</v>
      </c>
      <c r="B1604">
        <v>48</v>
      </c>
      <c r="C1604" s="5">
        <v>100</v>
      </c>
      <c r="D1604">
        <v>10</v>
      </c>
      <c r="E1604" s="1">
        <v>38173</v>
      </c>
      <c r="F1604" t="s">
        <v>380</v>
      </c>
      <c r="G1604">
        <v>2</v>
      </c>
      <c r="H1604">
        <v>5</v>
      </c>
      <c r="I1604">
        <v>2004</v>
      </c>
      <c r="J1604" t="s">
        <v>711</v>
      </c>
      <c r="K1604">
        <v>122</v>
      </c>
      <c r="L1604" t="s">
        <v>750</v>
      </c>
      <c r="M1604" t="s">
        <v>31</v>
      </c>
      <c r="N1604">
        <v>2125557818</v>
      </c>
      <c r="O1604" t="s">
        <v>32</v>
      </c>
      <c r="Q1604" t="s">
        <v>33</v>
      </c>
      <c r="R1604" t="s">
        <v>34</v>
      </c>
      <c r="S1604">
        <v>10022</v>
      </c>
      <c r="T1604" t="s">
        <v>35</v>
      </c>
      <c r="U1604" t="s">
        <v>36</v>
      </c>
      <c r="V1604" t="s">
        <v>37</v>
      </c>
      <c r="W1604" t="s">
        <v>38</v>
      </c>
      <c r="X1604" t="s">
        <v>54</v>
      </c>
      <c r="Y1604" s="5">
        <f t="shared" si="50"/>
        <v>4800</v>
      </c>
      <c r="Z1604" s="3" t="str">
        <f t="shared" si="51"/>
        <v>May</v>
      </c>
      <c r="AA1604">
        <v>2004</v>
      </c>
    </row>
    <row r="1605" spans="1:27" x14ac:dyDescent="0.2">
      <c r="A1605">
        <v>10261</v>
      </c>
      <c r="B1605">
        <v>36</v>
      </c>
      <c r="C1605" s="5">
        <v>100</v>
      </c>
      <c r="D1605">
        <v>8</v>
      </c>
      <c r="E1605" t="s">
        <v>409</v>
      </c>
      <c r="F1605" t="s">
        <v>28</v>
      </c>
      <c r="G1605">
        <v>2</v>
      </c>
      <c r="H1605">
        <v>6</v>
      </c>
      <c r="I1605">
        <v>2004</v>
      </c>
      <c r="J1605" t="s">
        <v>711</v>
      </c>
      <c r="K1605">
        <v>122</v>
      </c>
      <c r="L1605" t="s">
        <v>750</v>
      </c>
      <c r="M1605" t="s">
        <v>327</v>
      </c>
      <c r="N1605" t="s">
        <v>328</v>
      </c>
      <c r="O1605" t="s">
        <v>329</v>
      </c>
      <c r="Q1605" t="s">
        <v>330</v>
      </c>
      <c r="R1605" t="s">
        <v>331</v>
      </c>
      <c r="S1605" t="s">
        <v>332</v>
      </c>
      <c r="T1605" t="s">
        <v>257</v>
      </c>
      <c r="U1605" t="s">
        <v>36</v>
      </c>
      <c r="V1605" t="s">
        <v>333</v>
      </c>
      <c r="W1605" t="s">
        <v>334</v>
      </c>
      <c r="X1605" t="s">
        <v>54</v>
      </c>
      <c r="Y1605" s="5">
        <f t="shared" si="50"/>
        <v>3600</v>
      </c>
      <c r="Z1605" s="3" t="str">
        <f t="shared" si="51"/>
        <v>June</v>
      </c>
      <c r="AA1605">
        <v>2004</v>
      </c>
    </row>
    <row r="1606" spans="1:27" x14ac:dyDescent="0.2">
      <c r="A1606">
        <v>10273</v>
      </c>
      <c r="B1606">
        <v>22</v>
      </c>
      <c r="C1606" s="5">
        <v>100</v>
      </c>
      <c r="D1606">
        <v>11</v>
      </c>
      <c r="E1606" t="s">
        <v>410</v>
      </c>
      <c r="F1606" t="s">
        <v>28</v>
      </c>
      <c r="G1606">
        <v>3</v>
      </c>
      <c r="H1606">
        <v>7</v>
      </c>
      <c r="I1606">
        <v>2004</v>
      </c>
      <c r="J1606" t="s">
        <v>711</v>
      </c>
      <c r="K1606">
        <v>122</v>
      </c>
      <c r="L1606" t="s">
        <v>750</v>
      </c>
      <c r="M1606" t="s">
        <v>411</v>
      </c>
      <c r="N1606" t="s">
        <v>412</v>
      </c>
      <c r="O1606" t="s">
        <v>413</v>
      </c>
      <c r="Q1606" t="s">
        <v>414</v>
      </c>
      <c r="S1606" t="s">
        <v>415</v>
      </c>
      <c r="T1606" t="s">
        <v>416</v>
      </c>
      <c r="U1606" t="s">
        <v>45</v>
      </c>
      <c r="V1606" t="s">
        <v>417</v>
      </c>
      <c r="W1606" t="s">
        <v>418</v>
      </c>
      <c r="X1606" t="s">
        <v>39</v>
      </c>
      <c r="Y1606" s="5">
        <f t="shared" si="50"/>
        <v>2200</v>
      </c>
      <c r="Z1606" s="3" t="str">
        <f t="shared" si="51"/>
        <v>July</v>
      </c>
      <c r="AA1606">
        <v>2004</v>
      </c>
    </row>
    <row r="1607" spans="1:27" x14ac:dyDescent="0.2">
      <c r="A1607">
        <v>10283</v>
      </c>
      <c r="B1607">
        <v>42</v>
      </c>
      <c r="C1607" s="5">
        <v>100</v>
      </c>
      <c r="D1607">
        <v>13</v>
      </c>
      <c r="E1607" t="s">
        <v>419</v>
      </c>
      <c r="F1607" t="s">
        <v>28</v>
      </c>
      <c r="G1607">
        <v>3</v>
      </c>
      <c r="H1607">
        <v>8</v>
      </c>
      <c r="I1607">
        <v>2004</v>
      </c>
      <c r="J1607" t="s">
        <v>711</v>
      </c>
      <c r="K1607">
        <v>122</v>
      </c>
      <c r="L1607" t="s">
        <v>750</v>
      </c>
      <c r="M1607" t="s">
        <v>420</v>
      </c>
      <c r="N1607" t="s">
        <v>421</v>
      </c>
      <c r="O1607" t="s">
        <v>422</v>
      </c>
      <c r="Q1607" t="s">
        <v>423</v>
      </c>
      <c r="R1607" t="s">
        <v>255</v>
      </c>
      <c r="S1607" t="s">
        <v>424</v>
      </c>
      <c r="T1607" t="s">
        <v>257</v>
      </c>
      <c r="U1607" t="s">
        <v>36</v>
      </c>
      <c r="V1607" t="s">
        <v>425</v>
      </c>
      <c r="W1607" t="s">
        <v>189</v>
      </c>
      <c r="X1607" t="s">
        <v>54</v>
      </c>
      <c r="Y1607" s="5">
        <f t="shared" si="50"/>
        <v>4200</v>
      </c>
      <c r="Z1607" s="3" t="str">
        <f t="shared" si="51"/>
        <v>August</v>
      </c>
      <c r="AA1607">
        <v>2004</v>
      </c>
    </row>
    <row r="1608" spans="1:27" x14ac:dyDescent="0.2">
      <c r="A1608">
        <v>10293</v>
      </c>
      <c r="B1608">
        <v>21</v>
      </c>
      <c r="C1608" s="5">
        <v>100</v>
      </c>
      <c r="D1608">
        <v>2</v>
      </c>
      <c r="E1608" s="1">
        <v>38239</v>
      </c>
      <c r="F1608" t="s">
        <v>28</v>
      </c>
      <c r="G1608">
        <v>3</v>
      </c>
      <c r="H1608">
        <v>9</v>
      </c>
      <c r="I1608">
        <v>2004</v>
      </c>
      <c r="J1608" t="s">
        <v>711</v>
      </c>
      <c r="K1608">
        <v>122</v>
      </c>
      <c r="L1608" t="s">
        <v>750</v>
      </c>
      <c r="M1608" t="s">
        <v>284</v>
      </c>
      <c r="N1608" t="s">
        <v>285</v>
      </c>
      <c r="O1608" t="s">
        <v>286</v>
      </c>
      <c r="Q1608" t="s">
        <v>287</v>
      </c>
      <c r="S1608">
        <v>10100</v>
      </c>
      <c r="T1608" t="s">
        <v>288</v>
      </c>
      <c r="U1608" t="s">
        <v>45</v>
      </c>
      <c r="V1608" t="s">
        <v>289</v>
      </c>
      <c r="W1608" t="s">
        <v>290</v>
      </c>
      <c r="X1608" t="s">
        <v>39</v>
      </c>
      <c r="Y1608" s="5">
        <f t="shared" si="50"/>
        <v>2100</v>
      </c>
      <c r="Z1608" s="3" t="str">
        <f t="shared" si="51"/>
        <v>September</v>
      </c>
      <c r="AA1608">
        <v>2004</v>
      </c>
    </row>
    <row r="1609" spans="1:27" x14ac:dyDescent="0.2">
      <c r="A1609">
        <v>10306</v>
      </c>
      <c r="B1609">
        <v>29</v>
      </c>
      <c r="C1609" s="5">
        <v>100</v>
      </c>
      <c r="D1609">
        <v>7</v>
      </c>
      <c r="E1609" t="s">
        <v>430</v>
      </c>
      <c r="F1609" t="s">
        <v>28</v>
      </c>
      <c r="G1609">
        <v>4</v>
      </c>
      <c r="H1609">
        <v>10</v>
      </c>
      <c r="I1609">
        <v>2004</v>
      </c>
      <c r="J1609" t="s">
        <v>711</v>
      </c>
      <c r="K1609">
        <v>122</v>
      </c>
      <c r="L1609" t="s">
        <v>750</v>
      </c>
      <c r="M1609" t="s">
        <v>560</v>
      </c>
      <c r="N1609" t="s">
        <v>561</v>
      </c>
      <c r="O1609" t="s">
        <v>562</v>
      </c>
      <c r="Q1609" t="s">
        <v>563</v>
      </c>
      <c r="S1609" t="s">
        <v>564</v>
      </c>
      <c r="T1609" t="s">
        <v>187</v>
      </c>
      <c r="U1609" t="s">
        <v>45</v>
      </c>
      <c r="V1609" t="s">
        <v>565</v>
      </c>
      <c r="W1609" t="s">
        <v>102</v>
      </c>
      <c r="X1609" t="s">
        <v>54</v>
      </c>
      <c r="Y1609" s="5">
        <f t="shared" si="50"/>
        <v>2900</v>
      </c>
      <c r="Z1609" s="3" t="str">
        <f t="shared" si="51"/>
        <v>October</v>
      </c>
      <c r="AA1609">
        <v>2004</v>
      </c>
    </row>
    <row r="1610" spans="1:27" x14ac:dyDescent="0.2">
      <c r="A1610">
        <v>10315</v>
      </c>
      <c r="B1610">
        <v>35</v>
      </c>
      <c r="C1610" s="5">
        <v>100</v>
      </c>
      <c r="D1610">
        <v>6</v>
      </c>
      <c r="E1610" t="s">
        <v>738</v>
      </c>
      <c r="F1610" t="s">
        <v>28</v>
      </c>
      <c r="G1610">
        <v>4</v>
      </c>
      <c r="H1610">
        <v>10</v>
      </c>
      <c r="I1610">
        <v>2004</v>
      </c>
      <c r="J1610" t="s">
        <v>711</v>
      </c>
      <c r="K1610">
        <v>122</v>
      </c>
      <c r="L1610" t="s">
        <v>750</v>
      </c>
      <c r="M1610" t="s">
        <v>125</v>
      </c>
      <c r="N1610" t="s">
        <v>126</v>
      </c>
      <c r="O1610" t="s">
        <v>127</v>
      </c>
      <c r="Q1610" t="s">
        <v>128</v>
      </c>
      <c r="S1610">
        <v>44000</v>
      </c>
      <c r="T1610" t="s">
        <v>44</v>
      </c>
      <c r="U1610" t="s">
        <v>45</v>
      </c>
      <c r="V1610" t="s">
        <v>129</v>
      </c>
      <c r="W1610" t="s">
        <v>130</v>
      </c>
      <c r="X1610" t="s">
        <v>54</v>
      </c>
      <c r="Y1610" s="5">
        <f t="shared" si="50"/>
        <v>3500</v>
      </c>
      <c r="Z1610" s="3" t="str">
        <f t="shared" si="51"/>
        <v>October</v>
      </c>
      <c r="AA1610">
        <v>2004</v>
      </c>
    </row>
    <row r="1611" spans="1:27" x14ac:dyDescent="0.2">
      <c r="A1611">
        <v>10326</v>
      </c>
      <c r="B1611">
        <v>41</v>
      </c>
      <c r="C1611" s="5">
        <v>100</v>
      </c>
      <c r="D1611">
        <v>4</v>
      </c>
      <c r="E1611" s="1">
        <v>38241</v>
      </c>
      <c r="F1611" t="s">
        <v>28</v>
      </c>
      <c r="G1611">
        <v>4</v>
      </c>
      <c r="H1611">
        <v>11</v>
      </c>
      <c r="I1611">
        <v>2004</v>
      </c>
      <c r="J1611" t="s">
        <v>711</v>
      </c>
      <c r="K1611">
        <v>122</v>
      </c>
      <c r="L1611" t="s">
        <v>750</v>
      </c>
      <c r="M1611" t="s">
        <v>203</v>
      </c>
      <c r="N1611" t="s">
        <v>204</v>
      </c>
      <c r="O1611" t="s">
        <v>205</v>
      </c>
      <c r="Q1611" t="s">
        <v>206</v>
      </c>
      <c r="S1611" t="s">
        <v>207</v>
      </c>
      <c r="T1611" t="s">
        <v>208</v>
      </c>
      <c r="U1611" t="s">
        <v>45</v>
      </c>
      <c r="V1611" t="s">
        <v>209</v>
      </c>
      <c r="W1611" t="s">
        <v>210</v>
      </c>
      <c r="X1611" t="s">
        <v>54</v>
      </c>
      <c r="Y1611" s="5">
        <f t="shared" si="50"/>
        <v>4100</v>
      </c>
      <c r="Z1611" s="3" t="str">
        <f t="shared" si="51"/>
        <v>November</v>
      </c>
      <c r="AA1611">
        <v>2004</v>
      </c>
    </row>
    <row r="1612" spans="1:27" x14ac:dyDescent="0.2">
      <c r="A1612">
        <v>10337</v>
      </c>
      <c r="B1612">
        <v>29</v>
      </c>
      <c r="C1612" s="5">
        <v>71.97</v>
      </c>
      <c r="D1612">
        <v>4</v>
      </c>
      <c r="E1612" t="s">
        <v>439</v>
      </c>
      <c r="F1612" t="s">
        <v>28</v>
      </c>
      <c r="G1612">
        <v>4</v>
      </c>
      <c r="H1612">
        <v>11</v>
      </c>
      <c r="I1612">
        <v>2004</v>
      </c>
      <c r="J1612" t="s">
        <v>711</v>
      </c>
      <c r="K1612">
        <v>122</v>
      </c>
      <c r="L1612" t="s">
        <v>750</v>
      </c>
      <c r="M1612" t="s">
        <v>227</v>
      </c>
      <c r="N1612">
        <v>2125558493</v>
      </c>
      <c r="O1612" t="s">
        <v>228</v>
      </c>
      <c r="P1612" t="s">
        <v>229</v>
      </c>
      <c r="Q1612" t="s">
        <v>33</v>
      </c>
      <c r="R1612" t="s">
        <v>34</v>
      </c>
      <c r="S1612">
        <v>10022</v>
      </c>
      <c r="T1612" t="s">
        <v>35</v>
      </c>
      <c r="U1612" t="s">
        <v>36</v>
      </c>
      <c r="V1612" t="s">
        <v>136</v>
      </c>
      <c r="W1612" t="s">
        <v>230</v>
      </c>
      <c r="X1612" t="s">
        <v>39</v>
      </c>
      <c r="Y1612" s="5">
        <f t="shared" si="50"/>
        <v>2087.13</v>
      </c>
      <c r="Z1612" s="3" t="str">
        <f t="shared" si="51"/>
        <v>November</v>
      </c>
      <c r="AA1612">
        <v>2004</v>
      </c>
    </row>
    <row r="1613" spans="1:27" x14ac:dyDescent="0.2">
      <c r="A1613">
        <v>10350</v>
      </c>
      <c r="B1613">
        <v>34</v>
      </c>
      <c r="C1613" s="5">
        <v>50.33</v>
      </c>
      <c r="D1613">
        <v>7</v>
      </c>
      <c r="E1613" s="1">
        <v>38029</v>
      </c>
      <c r="F1613" t="s">
        <v>28</v>
      </c>
      <c r="G1613">
        <v>4</v>
      </c>
      <c r="H1613">
        <v>12</v>
      </c>
      <c r="I1613">
        <v>2004</v>
      </c>
      <c r="J1613" t="s">
        <v>711</v>
      </c>
      <c r="K1613">
        <v>122</v>
      </c>
      <c r="L1613" t="s">
        <v>750</v>
      </c>
      <c r="M1613" t="s">
        <v>192</v>
      </c>
      <c r="N1613" t="s">
        <v>193</v>
      </c>
      <c r="O1613" t="s">
        <v>194</v>
      </c>
      <c r="Q1613" t="s">
        <v>195</v>
      </c>
      <c r="S1613">
        <v>28034</v>
      </c>
      <c r="T1613" t="s">
        <v>196</v>
      </c>
      <c r="U1613" t="s">
        <v>45</v>
      </c>
      <c r="V1613" t="s">
        <v>197</v>
      </c>
      <c r="W1613" t="s">
        <v>198</v>
      </c>
      <c r="X1613" t="s">
        <v>39</v>
      </c>
      <c r="Y1613" s="5">
        <f t="shared" si="50"/>
        <v>1711.22</v>
      </c>
      <c r="Z1613" s="3" t="str">
        <f t="shared" si="51"/>
        <v>December</v>
      </c>
      <c r="AA1613">
        <v>2004</v>
      </c>
    </row>
    <row r="1614" spans="1:27" x14ac:dyDescent="0.2">
      <c r="A1614">
        <v>10372</v>
      </c>
      <c r="B1614">
        <v>37</v>
      </c>
      <c r="C1614" s="5">
        <v>100</v>
      </c>
      <c r="D1614">
        <v>8</v>
      </c>
      <c r="E1614" t="s">
        <v>587</v>
      </c>
      <c r="F1614" t="s">
        <v>28</v>
      </c>
      <c r="G1614">
        <v>1</v>
      </c>
      <c r="H1614">
        <v>1</v>
      </c>
      <c r="I1614">
        <v>2005</v>
      </c>
      <c r="J1614" t="s">
        <v>711</v>
      </c>
      <c r="K1614">
        <v>122</v>
      </c>
      <c r="L1614" t="s">
        <v>750</v>
      </c>
      <c r="M1614" t="s">
        <v>274</v>
      </c>
      <c r="N1614" t="s">
        <v>275</v>
      </c>
      <c r="O1614" t="s">
        <v>276</v>
      </c>
      <c r="Q1614" t="s">
        <v>277</v>
      </c>
      <c r="R1614" t="s">
        <v>278</v>
      </c>
      <c r="S1614" t="s">
        <v>279</v>
      </c>
      <c r="T1614" t="s">
        <v>223</v>
      </c>
      <c r="U1614" t="s">
        <v>223</v>
      </c>
      <c r="V1614" t="s">
        <v>280</v>
      </c>
      <c r="W1614" t="s">
        <v>281</v>
      </c>
      <c r="X1614" t="s">
        <v>54</v>
      </c>
      <c r="Y1614" s="5">
        <f t="shared" si="50"/>
        <v>3700</v>
      </c>
      <c r="Z1614" s="3" t="str">
        <f t="shared" si="51"/>
        <v>January</v>
      </c>
      <c r="AA1614">
        <v>2005</v>
      </c>
    </row>
    <row r="1615" spans="1:27" x14ac:dyDescent="0.2">
      <c r="A1615">
        <v>10384</v>
      </c>
      <c r="B1615">
        <v>28</v>
      </c>
      <c r="C1615" s="5">
        <v>80.540000000000006</v>
      </c>
      <c r="D1615">
        <v>3</v>
      </c>
      <c r="E1615" t="s">
        <v>448</v>
      </c>
      <c r="F1615" t="s">
        <v>28</v>
      </c>
      <c r="G1615">
        <v>1</v>
      </c>
      <c r="H1615">
        <v>2</v>
      </c>
      <c r="I1615">
        <v>2005</v>
      </c>
      <c r="J1615" t="s">
        <v>711</v>
      </c>
      <c r="K1615">
        <v>122</v>
      </c>
      <c r="L1615" t="s">
        <v>750</v>
      </c>
      <c r="M1615" t="s">
        <v>62</v>
      </c>
      <c r="N1615">
        <v>6505551386</v>
      </c>
      <c r="O1615" t="s">
        <v>63</v>
      </c>
      <c r="Q1615" t="s">
        <v>64</v>
      </c>
      <c r="R1615" t="s">
        <v>59</v>
      </c>
      <c r="T1615" t="s">
        <v>35</v>
      </c>
      <c r="U1615" t="s">
        <v>36</v>
      </c>
      <c r="V1615" t="s">
        <v>65</v>
      </c>
      <c r="W1615" t="s">
        <v>61</v>
      </c>
      <c r="X1615" t="s">
        <v>39</v>
      </c>
      <c r="Y1615" s="5">
        <f t="shared" si="50"/>
        <v>2255.1200000000003</v>
      </c>
      <c r="Z1615" s="3" t="str">
        <f t="shared" si="51"/>
        <v>February</v>
      </c>
      <c r="AA1615">
        <v>2005</v>
      </c>
    </row>
    <row r="1616" spans="1:27" x14ac:dyDescent="0.2">
      <c r="A1616">
        <v>10396</v>
      </c>
      <c r="B1616">
        <v>49</v>
      </c>
      <c r="C1616" s="5">
        <v>100</v>
      </c>
      <c r="D1616">
        <v>6</v>
      </c>
      <c r="E1616" t="s">
        <v>594</v>
      </c>
      <c r="F1616" t="s">
        <v>28</v>
      </c>
      <c r="G1616">
        <v>1</v>
      </c>
      <c r="H1616">
        <v>3</v>
      </c>
      <c r="I1616">
        <v>2005</v>
      </c>
      <c r="J1616" t="s">
        <v>711</v>
      </c>
      <c r="K1616">
        <v>122</v>
      </c>
      <c r="L1616" t="s">
        <v>750</v>
      </c>
      <c r="M1616" t="s">
        <v>303</v>
      </c>
      <c r="N1616">
        <v>4155551450</v>
      </c>
      <c r="O1616" t="s">
        <v>304</v>
      </c>
      <c r="Q1616" t="s">
        <v>305</v>
      </c>
      <c r="R1616" t="s">
        <v>59</v>
      </c>
      <c r="S1616">
        <v>97562</v>
      </c>
      <c r="T1616" t="s">
        <v>35</v>
      </c>
      <c r="U1616" t="s">
        <v>36</v>
      </c>
      <c r="V1616" t="s">
        <v>306</v>
      </c>
      <c r="W1616" t="s">
        <v>307</v>
      </c>
      <c r="X1616" t="s">
        <v>54</v>
      </c>
      <c r="Y1616" s="5">
        <f t="shared" si="50"/>
        <v>4900</v>
      </c>
      <c r="Z1616" s="3" t="str">
        <f t="shared" si="51"/>
        <v>March</v>
      </c>
      <c r="AA1616">
        <v>2005</v>
      </c>
    </row>
    <row r="1617" spans="1:27" x14ac:dyDescent="0.2">
      <c r="A1617">
        <v>10414</v>
      </c>
      <c r="B1617">
        <v>23</v>
      </c>
      <c r="C1617" s="5">
        <v>100</v>
      </c>
      <c r="D1617">
        <v>10</v>
      </c>
      <c r="E1617" s="1">
        <v>38508</v>
      </c>
      <c r="F1617" t="s">
        <v>454</v>
      </c>
      <c r="G1617">
        <v>2</v>
      </c>
      <c r="H1617">
        <v>5</v>
      </c>
      <c r="I1617">
        <v>2005</v>
      </c>
      <c r="J1617" t="s">
        <v>711</v>
      </c>
      <c r="K1617">
        <v>122</v>
      </c>
      <c r="L1617" t="s">
        <v>750</v>
      </c>
      <c r="M1617" t="s">
        <v>426</v>
      </c>
      <c r="N1617">
        <v>6175559555</v>
      </c>
      <c r="O1617" t="s">
        <v>427</v>
      </c>
      <c r="Q1617" t="s">
        <v>428</v>
      </c>
      <c r="R1617" t="s">
        <v>135</v>
      </c>
      <c r="S1617">
        <v>51003</v>
      </c>
      <c r="T1617" t="s">
        <v>35</v>
      </c>
      <c r="U1617" t="s">
        <v>36</v>
      </c>
      <c r="V1617" t="s">
        <v>429</v>
      </c>
      <c r="W1617" t="s">
        <v>71</v>
      </c>
      <c r="X1617" t="s">
        <v>54</v>
      </c>
      <c r="Y1617" s="5">
        <f t="shared" si="50"/>
        <v>2300</v>
      </c>
      <c r="Z1617" s="3" t="str">
        <f t="shared" si="51"/>
        <v>May</v>
      </c>
      <c r="AA1617">
        <v>2005</v>
      </c>
    </row>
    <row r="1618" spans="1:27" x14ac:dyDescent="0.2">
      <c r="A1618">
        <v>10101</v>
      </c>
      <c r="B1618">
        <v>46</v>
      </c>
      <c r="C1618" s="5">
        <v>53.76</v>
      </c>
      <c r="D1618">
        <v>2</v>
      </c>
      <c r="E1618" s="1">
        <v>37865</v>
      </c>
      <c r="F1618" t="s">
        <v>28</v>
      </c>
      <c r="G1618">
        <v>1</v>
      </c>
      <c r="H1618">
        <v>1</v>
      </c>
      <c r="I1618">
        <v>2003</v>
      </c>
      <c r="J1618" t="s">
        <v>633</v>
      </c>
      <c r="K1618">
        <v>44</v>
      </c>
      <c r="L1618" t="s">
        <v>751</v>
      </c>
      <c r="M1618" t="s">
        <v>523</v>
      </c>
      <c r="N1618" t="s">
        <v>524</v>
      </c>
      <c r="O1618" t="s">
        <v>525</v>
      </c>
      <c r="Q1618" t="s">
        <v>526</v>
      </c>
      <c r="S1618">
        <v>60528</v>
      </c>
      <c r="T1618" t="s">
        <v>502</v>
      </c>
      <c r="U1618" t="s">
        <v>45</v>
      </c>
      <c r="V1618" t="s">
        <v>527</v>
      </c>
      <c r="W1618" t="s">
        <v>468</v>
      </c>
      <c r="X1618" t="s">
        <v>39</v>
      </c>
      <c r="Y1618" s="5">
        <f t="shared" si="50"/>
        <v>2472.96</v>
      </c>
      <c r="Z1618" s="3" t="str">
        <f t="shared" si="51"/>
        <v>January</v>
      </c>
      <c r="AA1618">
        <v>2003</v>
      </c>
    </row>
    <row r="1619" spans="1:27" x14ac:dyDescent="0.2">
      <c r="A1619">
        <v>10110</v>
      </c>
      <c r="B1619">
        <v>39</v>
      </c>
      <c r="C1619" s="5">
        <v>44.35</v>
      </c>
      <c r="D1619">
        <v>2</v>
      </c>
      <c r="E1619" t="s">
        <v>656</v>
      </c>
      <c r="F1619" t="s">
        <v>28</v>
      </c>
      <c r="G1619">
        <v>1</v>
      </c>
      <c r="H1619">
        <v>3</v>
      </c>
      <c r="I1619">
        <v>2003</v>
      </c>
      <c r="J1619" t="s">
        <v>633</v>
      </c>
      <c r="K1619">
        <v>44</v>
      </c>
      <c r="L1619" t="s">
        <v>751</v>
      </c>
      <c r="M1619" t="s">
        <v>560</v>
      </c>
      <c r="N1619" t="s">
        <v>561</v>
      </c>
      <c r="O1619" t="s">
        <v>562</v>
      </c>
      <c r="Q1619" t="s">
        <v>563</v>
      </c>
      <c r="S1619" t="s">
        <v>564</v>
      </c>
      <c r="T1619" t="s">
        <v>187</v>
      </c>
      <c r="U1619" t="s">
        <v>45</v>
      </c>
      <c r="V1619" t="s">
        <v>565</v>
      </c>
      <c r="W1619" t="s">
        <v>102</v>
      </c>
      <c r="X1619" t="s">
        <v>39</v>
      </c>
      <c r="Y1619" s="5">
        <f t="shared" si="50"/>
        <v>1729.65</v>
      </c>
      <c r="Z1619" s="3" t="str">
        <f t="shared" si="51"/>
        <v>March</v>
      </c>
      <c r="AA1619">
        <v>2003</v>
      </c>
    </row>
    <row r="1620" spans="1:27" x14ac:dyDescent="0.2">
      <c r="A1620">
        <v>10124</v>
      </c>
      <c r="B1620">
        <v>22</v>
      </c>
      <c r="C1620" s="5">
        <v>45.25</v>
      </c>
      <c r="D1620">
        <v>1</v>
      </c>
      <c r="E1620" t="s">
        <v>636</v>
      </c>
      <c r="F1620" t="s">
        <v>28</v>
      </c>
      <c r="G1620">
        <v>2</v>
      </c>
      <c r="H1620">
        <v>5</v>
      </c>
      <c r="I1620">
        <v>2003</v>
      </c>
      <c r="J1620" t="s">
        <v>633</v>
      </c>
      <c r="K1620">
        <v>44</v>
      </c>
      <c r="L1620" t="s">
        <v>751</v>
      </c>
      <c r="M1620" t="s">
        <v>620</v>
      </c>
      <c r="N1620">
        <v>7025551838</v>
      </c>
      <c r="O1620" t="s">
        <v>621</v>
      </c>
      <c r="Q1620" t="s">
        <v>622</v>
      </c>
      <c r="R1620" t="s">
        <v>623</v>
      </c>
      <c r="S1620">
        <v>83030</v>
      </c>
      <c r="T1620" t="s">
        <v>35</v>
      </c>
      <c r="U1620" t="s">
        <v>36</v>
      </c>
      <c r="V1620" t="s">
        <v>123</v>
      </c>
      <c r="W1620" t="s">
        <v>453</v>
      </c>
      <c r="X1620" t="s">
        <v>39</v>
      </c>
      <c r="Y1620" s="5">
        <f t="shared" si="50"/>
        <v>995.5</v>
      </c>
      <c r="Z1620" s="3" t="str">
        <f t="shared" si="51"/>
        <v>May</v>
      </c>
      <c r="AA1620">
        <v>2003</v>
      </c>
    </row>
    <row r="1621" spans="1:27" x14ac:dyDescent="0.2">
      <c r="A1621">
        <v>10149</v>
      </c>
      <c r="B1621">
        <v>49</v>
      </c>
      <c r="C1621" s="5">
        <v>49.28</v>
      </c>
      <c r="D1621">
        <v>6</v>
      </c>
      <c r="E1621" s="1">
        <v>37964</v>
      </c>
      <c r="F1621" t="s">
        <v>28</v>
      </c>
      <c r="G1621">
        <v>3</v>
      </c>
      <c r="H1621">
        <v>9</v>
      </c>
      <c r="I1621">
        <v>2003</v>
      </c>
      <c r="J1621" t="s">
        <v>633</v>
      </c>
      <c r="K1621">
        <v>44</v>
      </c>
      <c r="L1621" t="s">
        <v>751</v>
      </c>
      <c r="M1621" t="s">
        <v>604</v>
      </c>
      <c r="N1621">
        <v>4155554312</v>
      </c>
      <c r="O1621" t="s">
        <v>605</v>
      </c>
      <c r="Q1621" t="s">
        <v>606</v>
      </c>
      <c r="R1621" t="s">
        <v>59</v>
      </c>
      <c r="S1621">
        <v>94217</v>
      </c>
      <c r="T1621" t="s">
        <v>35</v>
      </c>
      <c r="U1621" t="s">
        <v>36</v>
      </c>
      <c r="V1621" t="s">
        <v>607</v>
      </c>
      <c r="W1621" t="s">
        <v>453</v>
      </c>
      <c r="X1621" t="s">
        <v>39</v>
      </c>
      <c r="Y1621" s="5">
        <f t="shared" si="50"/>
        <v>2414.7200000000003</v>
      </c>
      <c r="Z1621" s="3" t="str">
        <f t="shared" si="51"/>
        <v>September</v>
      </c>
      <c r="AA1621">
        <v>2003</v>
      </c>
    </row>
    <row r="1622" spans="1:27" x14ac:dyDescent="0.2">
      <c r="A1622">
        <v>10162</v>
      </c>
      <c r="B1622">
        <v>43</v>
      </c>
      <c r="C1622" s="5">
        <v>36.29</v>
      </c>
      <c r="D1622">
        <v>4</v>
      </c>
      <c r="E1622" t="s">
        <v>638</v>
      </c>
      <c r="F1622" t="s">
        <v>28</v>
      </c>
      <c r="G1622">
        <v>4</v>
      </c>
      <c r="H1622">
        <v>10</v>
      </c>
      <c r="I1622">
        <v>2003</v>
      </c>
      <c r="J1622" t="s">
        <v>633</v>
      </c>
      <c r="K1622">
        <v>44</v>
      </c>
      <c r="L1622" t="s">
        <v>751</v>
      </c>
      <c r="M1622" t="s">
        <v>62</v>
      </c>
      <c r="N1622">
        <v>6505551386</v>
      </c>
      <c r="O1622" t="s">
        <v>63</v>
      </c>
      <c r="Q1622" t="s">
        <v>64</v>
      </c>
      <c r="R1622" t="s">
        <v>59</v>
      </c>
      <c r="T1622" t="s">
        <v>35</v>
      </c>
      <c r="U1622" t="s">
        <v>36</v>
      </c>
      <c r="V1622" t="s">
        <v>65</v>
      </c>
      <c r="W1622" t="s">
        <v>61</v>
      </c>
      <c r="X1622" t="s">
        <v>39</v>
      </c>
      <c r="Y1622" s="5">
        <f t="shared" si="50"/>
        <v>1560.47</v>
      </c>
      <c r="Z1622" s="3" t="str">
        <f t="shared" si="51"/>
        <v>October</v>
      </c>
      <c r="AA1622">
        <v>2003</v>
      </c>
    </row>
    <row r="1623" spans="1:27" x14ac:dyDescent="0.2">
      <c r="A1623">
        <v>10173</v>
      </c>
      <c r="B1623">
        <v>27</v>
      </c>
      <c r="C1623" s="5">
        <v>41.22</v>
      </c>
      <c r="D1623">
        <v>8</v>
      </c>
      <c r="E1623" s="1">
        <v>37752</v>
      </c>
      <c r="F1623" t="s">
        <v>28</v>
      </c>
      <c r="G1623">
        <v>4</v>
      </c>
      <c r="H1623">
        <v>11</v>
      </c>
      <c r="I1623">
        <v>2003</v>
      </c>
      <c r="J1623" t="s">
        <v>633</v>
      </c>
      <c r="K1623">
        <v>44</v>
      </c>
      <c r="L1623" t="s">
        <v>751</v>
      </c>
      <c r="M1623" t="s">
        <v>639</v>
      </c>
      <c r="N1623" t="s">
        <v>640</v>
      </c>
      <c r="O1623" t="s">
        <v>641</v>
      </c>
      <c r="Q1623" t="s">
        <v>642</v>
      </c>
      <c r="S1623">
        <v>24100</v>
      </c>
      <c r="T1623" t="s">
        <v>288</v>
      </c>
      <c r="U1623" t="s">
        <v>45</v>
      </c>
      <c r="V1623" t="s">
        <v>643</v>
      </c>
      <c r="W1623" t="s">
        <v>644</v>
      </c>
      <c r="X1623" t="s">
        <v>39</v>
      </c>
      <c r="Y1623" s="5">
        <f t="shared" si="50"/>
        <v>1112.94</v>
      </c>
      <c r="Z1623" s="3" t="str">
        <f t="shared" si="51"/>
        <v>November</v>
      </c>
      <c r="AA1623">
        <v>2003</v>
      </c>
    </row>
    <row r="1624" spans="1:27" x14ac:dyDescent="0.2">
      <c r="A1624">
        <v>10182</v>
      </c>
      <c r="B1624">
        <v>31</v>
      </c>
      <c r="C1624" s="5">
        <v>36.74</v>
      </c>
      <c r="D1624">
        <v>5</v>
      </c>
      <c r="E1624" s="1">
        <v>37966</v>
      </c>
      <c r="F1624" t="s">
        <v>28</v>
      </c>
      <c r="G1624">
        <v>4</v>
      </c>
      <c r="H1624">
        <v>11</v>
      </c>
      <c r="I1624">
        <v>2003</v>
      </c>
      <c r="J1624" t="s">
        <v>633</v>
      </c>
      <c r="K1624">
        <v>44</v>
      </c>
      <c r="L1624" t="s">
        <v>751</v>
      </c>
      <c r="M1624" t="s">
        <v>303</v>
      </c>
      <c r="N1624">
        <v>4155551450</v>
      </c>
      <c r="O1624" t="s">
        <v>304</v>
      </c>
      <c r="Q1624" t="s">
        <v>305</v>
      </c>
      <c r="R1624" t="s">
        <v>59</v>
      </c>
      <c r="S1624">
        <v>97562</v>
      </c>
      <c r="T1624" t="s">
        <v>35</v>
      </c>
      <c r="U1624" t="s">
        <v>36</v>
      </c>
      <c r="V1624" t="s">
        <v>306</v>
      </c>
      <c r="W1624" t="s">
        <v>307</v>
      </c>
      <c r="X1624" t="s">
        <v>39</v>
      </c>
      <c r="Y1624" s="5">
        <f t="shared" si="50"/>
        <v>1138.94</v>
      </c>
      <c r="Z1624" s="3" t="str">
        <f t="shared" si="51"/>
        <v>November</v>
      </c>
      <c r="AA1624">
        <v>2003</v>
      </c>
    </row>
    <row r="1625" spans="1:27" x14ac:dyDescent="0.2">
      <c r="A1625">
        <v>10193</v>
      </c>
      <c r="B1625">
        <v>20</v>
      </c>
      <c r="C1625" s="5">
        <v>50.62</v>
      </c>
      <c r="D1625">
        <v>9</v>
      </c>
      <c r="E1625" t="s">
        <v>645</v>
      </c>
      <c r="F1625" t="s">
        <v>28</v>
      </c>
      <c r="G1625">
        <v>4</v>
      </c>
      <c r="H1625">
        <v>11</v>
      </c>
      <c r="I1625">
        <v>2003</v>
      </c>
      <c r="J1625" t="s">
        <v>633</v>
      </c>
      <c r="K1625">
        <v>44</v>
      </c>
      <c r="L1625" t="s">
        <v>751</v>
      </c>
      <c r="M1625" t="s">
        <v>646</v>
      </c>
      <c r="N1625" t="s">
        <v>647</v>
      </c>
      <c r="O1625" t="s">
        <v>648</v>
      </c>
      <c r="Q1625" t="s">
        <v>649</v>
      </c>
      <c r="R1625" t="s">
        <v>102</v>
      </c>
      <c r="S1625">
        <v>3150</v>
      </c>
      <c r="T1625" t="s">
        <v>103</v>
      </c>
      <c r="U1625" t="s">
        <v>104</v>
      </c>
      <c r="V1625" t="s">
        <v>650</v>
      </c>
      <c r="W1625" t="s">
        <v>651</v>
      </c>
      <c r="X1625" t="s">
        <v>39</v>
      </c>
      <c r="Y1625" s="5">
        <f t="shared" si="50"/>
        <v>1012.4</v>
      </c>
      <c r="Z1625" s="3" t="str">
        <f t="shared" si="51"/>
        <v>November</v>
      </c>
      <c r="AA1625">
        <v>2003</v>
      </c>
    </row>
    <row r="1626" spans="1:27" x14ac:dyDescent="0.2">
      <c r="A1626">
        <v>10205</v>
      </c>
      <c r="B1626">
        <v>24</v>
      </c>
      <c r="C1626" s="5">
        <v>38.08</v>
      </c>
      <c r="D1626">
        <v>4</v>
      </c>
      <c r="E1626" s="1">
        <v>37692</v>
      </c>
      <c r="F1626" t="s">
        <v>28</v>
      </c>
      <c r="G1626">
        <v>4</v>
      </c>
      <c r="H1626">
        <v>12</v>
      </c>
      <c r="I1626">
        <v>2003</v>
      </c>
      <c r="J1626" t="s">
        <v>633</v>
      </c>
      <c r="K1626">
        <v>44</v>
      </c>
      <c r="L1626" t="s">
        <v>751</v>
      </c>
      <c r="M1626" t="s">
        <v>192</v>
      </c>
      <c r="N1626" t="s">
        <v>193</v>
      </c>
      <c r="O1626" t="s">
        <v>194</v>
      </c>
      <c r="Q1626" t="s">
        <v>195</v>
      </c>
      <c r="S1626">
        <v>28034</v>
      </c>
      <c r="T1626" t="s">
        <v>196</v>
      </c>
      <c r="U1626" t="s">
        <v>45</v>
      </c>
      <c r="V1626" t="s">
        <v>197</v>
      </c>
      <c r="W1626" t="s">
        <v>198</v>
      </c>
      <c r="X1626" t="s">
        <v>39</v>
      </c>
      <c r="Y1626" s="5">
        <f t="shared" si="50"/>
        <v>913.92</v>
      </c>
      <c r="Z1626" s="3" t="str">
        <f t="shared" si="51"/>
        <v>December</v>
      </c>
      <c r="AA1626">
        <v>2003</v>
      </c>
    </row>
    <row r="1627" spans="1:27" x14ac:dyDescent="0.2">
      <c r="A1627">
        <v>10214</v>
      </c>
      <c r="B1627">
        <v>49</v>
      </c>
      <c r="C1627" s="5">
        <v>47.94</v>
      </c>
      <c r="D1627">
        <v>2</v>
      </c>
      <c r="E1627" t="s">
        <v>688</v>
      </c>
      <c r="F1627" t="s">
        <v>28</v>
      </c>
      <c r="G1627">
        <v>1</v>
      </c>
      <c r="H1627">
        <v>1</v>
      </c>
      <c r="I1627">
        <v>2004</v>
      </c>
      <c r="J1627" t="s">
        <v>633</v>
      </c>
      <c r="K1627">
        <v>44</v>
      </c>
      <c r="L1627" t="s">
        <v>751</v>
      </c>
      <c r="M1627" t="s">
        <v>212</v>
      </c>
      <c r="N1627" t="s">
        <v>213</v>
      </c>
      <c r="O1627" t="s">
        <v>214</v>
      </c>
      <c r="Q1627" t="s">
        <v>195</v>
      </c>
      <c r="S1627">
        <v>28023</v>
      </c>
      <c r="T1627" t="s">
        <v>196</v>
      </c>
      <c r="U1627" t="s">
        <v>45</v>
      </c>
      <c r="V1627" t="s">
        <v>215</v>
      </c>
      <c r="W1627" t="s">
        <v>216</v>
      </c>
      <c r="X1627" t="s">
        <v>39</v>
      </c>
      <c r="Y1627" s="5">
        <f t="shared" si="50"/>
        <v>2349.06</v>
      </c>
      <c r="Z1627" s="3" t="str">
        <f t="shared" si="51"/>
        <v>January</v>
      </c>
      <c r="AA1627">
        <v>2004</v>
      </c>
    </row>
    <row r="1628" spans="1:27" x14ac:dyDescent="0.2">
      <c r="A1628">
        <v>10227</v>
      </c>
      <c r="B1628">
        <v>24</v>
      </c>
      <c r="C1628" s="5">
        <v>48.38</v>
      </c>
      <c r="D1628">
        <v>5</v>
      </c>
      <c r="E1628" s="1">
        <v>38020</v>
      </c>
      <c r="F1628" t="s">
        <v>28</v>
      </c>
      <c r="G1628">
        <v>1</v>
      </c>
      <c r="H1628">
        <v>3</v>
      </c>
      <c r="I1628">
        <v>2004</v>
      </c>
      <c r="J1628" t="s">
        <v>633</v>
      </c>
      <c r="K1628">
        <v>44</v>
      </c>
      <c r="L1628" t="s">
        <v>751</v>
      </c>
      <c r="M1628" t="s">
        <v>245</v>
      </c>
      <c r="N1628" t="s">
        <v>246</v>
      </c>
      <c r="O1628" t="s">
        <v>247</v>
      </c>
      <c r="Q1628" t="s">
        <v>248</v>
      </c>
      <c r="S1628">
        <v>69004</v>
      </c>
      <c r="T1628" t="s">
        <v>44</v>
      </c>
      <c r="U1628" t="s">
        <v>45</v>
      </c>
      <c r="V1628" t="s">
        <v>249</v>
      </c>
      <c r="W1628" t="s">
        <v>250</v>
      </c>
      <c r="X1628" t="s">
        <v>39</v>
      </c>
      <c r="Y1628" s="5">
        <f t="shared" si="50"/>
        <v>1161.1200000000001</v>
      </c>
      <c r="Z1628" s="3" t="str">
        <f t="shared" si="51"/>
        <v>March</v>
      </c>
      <c r="AA1628">
        <v>2004</v>
      </c>
    </row>
    <row r="1629" spans="1:27" x14ac:dyDescent="0.2">
      <c r="A1629">
        <v>10244</v>
      </c>
      <c r="B1629">
        <v>39</v>
      </c>
      <c r="C1629" s="5">
        <v>45.25</v>
      </c>
      <c r="D1629">
        <v>9</v>
      </c>
      <c r="E1629" t="s">
        <v>652</v>
      </c>
      <c r="F1629" t="s">
        <v>28</v>
      </c>
      <c r="G1629">
        <v>2</v>
      </c>
      <c r="H1629">
        <v>4</v>
      </c>
      <c r="I1629">
        <v>2004</v>
      </c>
      <c r="J1629" t="s">
        <v>633</v>
      </c>
      <c r="K1629">
        <v>44</v>
      </c>
      <c r="L1629" t="s">
        <v>751</v>
      </c>
      <c r="M1629" t="s">
        <v>192</v>
      </c>
      <c r="N1629" t="s">
        <v>193</v>
      </c>
      <c r="O1629" t="s">
        <v>194</v>
      </c>
      <c r="Q1629" t="s">
        <v>195</v>
      </c>
      <c r="S1629">
        <v>28034</v>
      </c>
      <c r="T1629" t="s">
        <v>196</v>
      </c>
      <c r="U1629" t="s">
        <v>45</v>
      </c>
      <c r="V1629" t="s">
        <v>197</v>
      </c>
      <c r="W1629" t="s">
        <v>198</v>
      </c>
      <c r="X1629" t="s">
        <v>39</v>
      </c>
      <c r="Y1629" s="5">
        <f t="shared" si="50"/>
        <v>1764.75</v>
      </c>
      <c r="Z1629" s="3" t="str">
        <f t="shared" si="51"/>
        <v>April</v>
      </c>
      <c r="AA1629">
        <v>2004</v>
      </c>
    </row>
    <row r="1630" spans="1:27" x14ac:dyDescent="0.2">
      <c r="A1630">
        <v>10255</v>
      </c>
      <c r="B1630">
        <v>37</v>
      </c>
      <c r="C1630" s="5">
        <v>45.7</v>
      </c>
      <c r="D1630">
        <v>2</v>
      </c>
      <c r="E1630" s="1">
        <v>38083</v>
      </c>
      <c r="F1630" t="s">
        <v>28</v>
      </c>
      <c r="G1630">
        <v>2</v>
      </c>
      <c r="H1630">
        <v>6</v>
      </c>
      <c r="I1630">
        <v>2004</v>
      </c>
      <c r="J1630" t="s">
        <v>633</v>
      </c>
      <c r="K1630">
        <v>44</v>
      </c>
      <c r="L1630" t="s">
        <v>751</v>
      </c>
      <c r="M1630" t="s">
        <v>610</v>
      </c>
      <c r="N1630" t="s">
        <v>611</v>
      </c>
      <c r="O1630" t="s">
        <v>612</v>
      </c>
      <c r="Q1630" t="s">
        <v>613</v>
      </c>
      <c r="S1630">
        <v>67000</v>
      </c>
      <c r="T1630" t="s">
        <v>44</v>
      </c>
      <c r="U1630" t="s">
        <v>45</v>
      </c>
      <c r="V1630" t="s">
        <v>614</v>
      </c>
      <c r="W1630" t="s">
        <v>615</v>
      </c>
      <c r="X1630" t="s">
        <v>39</v>
      </c>
      <c r="Y1630" s="5">
        <f t="shared" si="50"/>
        <v>1690.9</v>
      </c>
      <c r="Z1630" s="3" t="str">
        <f t="shared" si="51"/>
        <v>June</v>
      </c>
      <c r="AA1630">
        <v>2004</v>
      </c>
    </row>
    <row r="1631" spans="1:27" x14ac:dyDescent="0.2">
      <c r="A1631">
        <v>10280</v>
      </c>
      <c r="B1631">
        <v>45</v>
      </c>
      <c r="C1631" s="5">
        <v>47.49</v>
      </c>
      <c r="D1631">
        <v>11</v>
      </c>
      <c r="E1631" t="s">
        <v>283</v>
      </c>
      <c r="F1631" t="s">
        <v>28</v>
      </c>
      <c r="G1631">
        <v>3</v>
      </c>
      <c r="H1631">
        <v>8</v>
      </c>
      <c r="I1631">
        <v>2004</v>
      </c>
      <c r="J1631" t="s">
        <v>633</v>
      </c>
      <c r="K1631">
        <v>44</v>
      </c>
      <c r="L1631" t="s">
        <v>751</v>
      </c>
      <c r="M1631" t="s">
        <v>284</v>
      </c>
      <c r="N1631" t="s">
        <v>285</v>
      </c>
      <c r="O1631" t="s">
        <v>286</v>
      </c>
      <c r="Q1631" t="s">
        <v>287</v>
      </c>
      <c r="S1631">
        <v>10100</v>
      </c>
      <c r="T1631" t="s">
        <v>288</v>
      </c>
      <c r="U1631" t="s">
        <v>45</v>
      </c>
      <c r="V1631" t="s">
        <v>289</v>
      </c>
      <c r="W1631" t="s">
        <v>290</v>
      </c>
      <c r="X1631" t="s">
        <v>39</v>
      </c>
      <c r="Y1631" s="5">
        <f t="shared" si="50"/>
        <v>2137.0500000000002</v>
      </c>
      <c r="Z1631" s="3" t="str">
        <f t="shared" si="51"/>
        <v>August</v>
      </c>
      <c r="AA1631">
        <v>2004</v>
      </c>
    </row>
    <row r="1632" spans="1:27" x14ac:dyDescent="0.2">
      <c r="A1632">
        <v>10289</v>
      </c>
      <c r="B1632">
        <v>45</v>
      </c>
      <c r="C1632" s="5">
        <v>48.38</v>
      </c>
      <c r="D1632">
        <v>4</v>
      </c>
      <c r="E1632" s="1">
        <v>38055</v>
      </c>
      <c r="F1632" t="s">
        <v>28</v>
      </c>
      <c r="G1632">
        <v>3</v>
      </c>
      <c r="H1632">
        <v>9</v>
      </c>
      <c r="I1632">
        <v>2004</v>
      </c>
      <c r="J1632" t="s">
        <v>633</v>
      </c>
      <c r="K1632">
        <v>44</v>
      </c>
      <c r="L1632" t="s">
        <v>751</v>
      </c>
      <c r="M1632" t="s">
        <v>79</v>
      </c>
      <c r="N1632" t="s">
        <v>80</v>
      </c>
      <c r="O1632" t="s">
        <v>81</v>
      </c>
      <c r="Q1632" t="s">
        <v>82</v>
      </c>
      <c r="S1632" t="s">
        <v>83</v>
      </c>
      <c r="T1632" t="s">
        <v>84</v>
      </c>
      <c r="U1632" t="s">
        <v>45</v>
      </c>
      <c r="V1632" t="s">
        <v>85</v>
      </c>
      <c r="W1632" t="s">
        <v>86</v>
      </c>
      <c r="X1632" t="s">
        <v>39</v>
      </c>
      <c r="Y1632" s="5">
        <f t="shared" si="50"/>
        <v>2177.1</v>
      </c>
      <c r="Z1632" s="3" t="str">
        <f t="shared" si="51"/>
        <v>September</v>
      </c>
      <c r="AA1632">
        <v>2004</v>
      </c>
    </row>
    <row r="1633" spans="1:27" x14ac:dyDescent="0.2">
      <c r="A1633">
        <v>10304</v>
      </c>
      <c r="B1633">
        <v>44</v>
      </c>
      <c r="C1633" s="5">
        <v>39.42</v>
      </c>
      <c r="D1633">
        <v>15</v>
      </c>
      <c r="E1633" s="1">
        <v>38301</v>
      </c>
      <c r="F1633" t="s">
        <v>28</v>
      </c>
      <c r="G1633">
        <v>4</v>
      </c>
      <c r="H1633">
        <v>10</v>
      </c>
      <c r="I1633">
        <v>2004</v>
      </c>
      <c r="J1633" t="s">
        <v>633</v>
      </c>
      <c r="K1633">
        <v>44</v>
      </c>
      <c r="L1633" t="s">
        <v>751</v>
      </c>
      <c r="M1633" t="s">
        <v>297</v>
      </c>
      <c r="N1633" t="s">
        <v>298</v>
      </c>
      <c r="O1633" t="s">
        <v>299</v>
      </c>
      <c r="Q1633" t="s">
        <v>300</v>
      </c>
      <c r="S1633">
        <v>78000</v>
      </c>
      <c r="T1633" t="s">
        <v>44</v>
      </c>
      <c r="U1633" t="s">
        <v>45</v>
      </c>
      <c r="V1633" t="s">
        <v>301</v>
      </c>
      <c r="W1633" t="s">
        <v>53</v>
      </c>
      <c r="X1633" t="s">
        <v>39</v>
      </c>
      <c r="Y1633" s="5">
        <f t="shared" si="50"/>
        <v>1734.48</v>
      </c>
      <c r="Z1633" s="3" t="str">
        <f t="shared" si="51"/>
        <v>October</v>
      </c>
      <c r="AA1633">
        <v>2004</v>
      </c>
    </row>
    <row r="1634" spans="1:27" x14ac:dyDescent="0.2">
      <c r="A1634">
        <v>10312</v>
      </c>
      <c r="B1634">
        <v>23</v>
      </c>
      <c r="C1634" s="5">
        <v>37.630000000000003</v>
      </c>
      <c r="D1634">
        <v>12</v>
      </c>
      <c r="E1634" t="s">
        <v>302</v>
      </c>
      <c r="F1634" t="s">
        <v>28</v>
      </c>
      <c r="G1634">
        <v>4</v>
      </c>
      <c r="H1634">
        <v>10</v>
      </c>
      <c r="I1634">
        <v>2004</v>
      </c>
      <c r="J1634" t="s">
        <v>633</v>
      </c>
      <c r="K1634">
        <v>44</v>
      </c>
      <c r="L1634" t="s">
        <v>751</v>
      </c>
      <c r="M1634" t="s">
        <v>303</v>
      </c>
      <c r="N1634">
        <v>4155551450</v>
      </c>
      <c r="O1634" t="s">
        <v>304</v>
      </c>
      <c r="Q1634" t="s">
        <v>305</v>
      </c>
      <c r="R1634" t="s">
        <v>59</v>
      </c>
      <c r="S1634">
        <v>97562</v>
      </c>
      <c r="T1634" t="s">
        <v>35</v>
      </c>
      <c r="U1634" t="s">
        <v>36</v>
      </c>
      <c r="V1634" t="s">
        <v>306</v>
      </c>
      <c r="W1634" t="s">
        <v>307</v>
      </c>
      <c r="X1634" t="s">
        <v>39</v>
      </c>
      <c r="Y1634" s="5">
        <f t="shared" si="50"/>
        <v>865.49</v>
      </c>
      <c r="Z1634" s="3" t="str">
        <f t="shared" si="51"/>
        <v>October</v>
      </c>
      <c r="AA1634">
        <v>2004</v>
      </c>
    </row>
    <row r="1635" spans="1:27" x14ac:dyDescent="0.2">
      <c r="A1635">
        <v>10322</v>
      </c>
      <c r="B1635">
        <v>30</v>
      </c>
      <c r="C1635" s="5">
        <v>100</v>
      </c>
      <c r="D1635">
        <v>4</v>
      </c>
      <c r="E1635" s="1">
        <v>38088</v>
      </c>
      <c r="F1635" t="s">
        <v>28</v>
      </c>
      <c r="G1635">
        <v>4</v>
      </c>
      <c r="H1635">
        <v>11</v>
      </c>
      <c r="I1635">
        <v>2004</v>
      </c>
      <c r="J1635" t="s">
        <v>633</v>
      </c>
      <c r="K1635">
        <v>44</v>
      </c>
      <c r="L1635" t="s">
        <v>751</v>
      </c>
      <c r="M1635" t="s">
        <v>308</v>
      </c>
      <c r="N1635">
        <v>6035558647</v>
      </c>
      <c r="O1635" t="s">
        <v>309</v>
      </c>
      <c r="Q1635" t="s">
        <v>310</v>
      </c>
      <c r="R1635" t="s">
        <v>311</v>
      </c>
      <c r="S1635">
        <v>62005</v>
      </c>
      <c r="T1635" t="s">
        <v>35</v>
      </c>
      <c r="U1635" t="s">
        <v>36</v>
      </c>
      <c r="V1635" t="s">
        <v>60</v>
      </c>
      <c r="W1635" t="s">
        <v>307</v>
      </c>
      <c r="X1635" t="s">
        <v>54</v>
      </c>
      <c r="Y1635" s="5">
        <f t="shared" si="50"/>
        <v>3000</v>
      </c>
      <c r="Z1635" s="3" t="str">
        <f t="shared" si="51"/>
        <v>November</v>
      </c>
      <c r="AA1635">
        <v>2004</v>
      </c>
    </row>
    <row r="1636" spans="1:27" x14ac:dyDescent="0.2">
      <c r="A1636">
        <v>10332</v>
      </c>
      <c r="B1636">
        <v>26</v>
      </c>
      <c r="C1636" s="5">
        <v>85.52</v>
      </c>
      <c r="D1636">
        <v>10</v>
      </c>
      <c r="E1636" t="s">
        <v>631</v>
      </c>
      <c r="F1636" t="s">
        <v>28</v>
      </c>
      <c r="G1636">
        <v>4</v>
      </c>
      <c r="H1636">
        <v>11</v>
      </c>
      <c r="I1636">
        <v>2004</v>
      </c>
      <c r="J1636" t="s">
        <v>633</v>
      </c>
      <c r="K1636">
        <v>44</v>
      </c>
      <c r="L1636" t="s">
        <v>751</v>
      </c>
      <c r="M1636" t="s">
        <v>560</v>
      </c>
      <c r="N1636" t="s">
        <v>561</v>
      </c>
      <c r="O1636" t="s">
        <v>562</v>
      </c>
      <c r="Q1636" t="s">
        <v>563</v>
      </c>
      <c r="S1636" t="s">
        <v>564</v>
      </c>
      <c r="T1636" t="s">
        <v>187</v>
      </c>
      <c r="U1636" t="s">
        <v>45</v>
      </c>
      <c r="V1636" t="s">
        <v>565</v>
      </c>
      <c r="W1636" t="s">
        <v>102</v>
      </c>
      <c r="X1636" t="s">
        <v>39</v>
      </c>
      <c r="Y1636" s="5">
        <f t="shared" si="50"/>
        <v>2223.52</v>
      </c>
      <c r="Z1636" s="3" t="str">
        <f t="shared" si="51"/>
        <v>November</v>
      </c>
      <c r="AA1636">
        <v>2004</v>
      </c>
    </row>
    <row r="1637" spans="1:27" x14ac:dyDescent="0.2">
      <c r="A1637">
        <v>10345</v>
      </c>
      <c r="B1637">
        <v>43</v>
      </c>
      <c r="C1637" s="5">
        <v>53.76</v>
      </c>
      <c r="D1637">
        <v>1</v>
      </c>
      <c r="E1637" t="s">
        <v>689</v>
      </c>
      <c r="F1637" t="s">
        <v>28</v>
      </c>
      <c r="G1637">
        <v>4</v>
      </c>
      <c r="H1637">
        <v>11</v>
      </c>
      <c r="I1637">
        <v>2004</v>
      </c>
      <c r="J1637" t="s">
        <v>633</v>
      </c>
      <c r="K1637">
        <v>44</v>
      </c>
      <c r="L1637" t="s">
        <v>751</v>
      </c>
      <c r="M1637" t="s">
        <v>350</v>
      </c>
      <c r="N1637" t="s">
        <v>351</v>
      </c>
      <c r="O1637" t="s">
        <v>352</v>
      </c>
      <c r="Q1637" t="s">
        <v>128</v>
      </c>
      <c r="S1637">
        <v>44000</v>
      </c>
      <c r="T1637" t="s">
        <v>44</v>
      </c>
      <c r="U1637" t="s">
        <v>45</v>
      </c>
      <c r="V1637" t="s">
        <v>353</v>
      </c>
      <c r="W1637" t="s">
        <v>354</v>
      </c>
      <c r="X1637" t="s">
        <v>39</v>
      </c>
      <c r="Y1637" s="5">
        <f t="shared" si="50"/>
        <v>2311.6799999999998</v>
      </c>
      <c r="Z1637" s="3" t="str">
        <f t="shared" si="51"/>
        <v>November</v>
      </c>
      <c r="AA1637">
        <v>2004</v>
      </c>
    </row>
    <row r="1638" spans="1:27" x14ac:dyDescent="0.2">
      <c r="A1638">
        <v>10356</v>
      </c>
      <c r="B1638">
        <v>26</v>
      </c>
      <c r="C1638" s="5">
        <v>31.86</v>
      </c>
      <c r="D1638">
        <v>7</v>
      </c>
      <c r="E1638" s="1">
        <v>38242</v>
      </c>
      <c r="F1638" t="s">
        <v>28</v>
      </c>
      <c r="G1638">
        <v>4</v>
      </c>
      <c r="H1638">
        <v>12</v>
      </c>
      <c r="I1638">
        <v>2004</v>
      </c>
      <c r="J1638" t="s">
        <v>633</v>
      </c>
      <c r="K1638">
        <v>44</v>
      </c>
      <c r="L1638" t="s">
        <v>751</v>
      </c>
      <c r="M1638" t="s">
        <v>48</v>
      </c>
      <c r="N1638" t="s">
        <v>49</v>
      </c>
      <c r="O1638" t="s">
        <v>50</v>
      </c>
      <c r="Q1638" t="s">
        <v>51</v>
      </c>
      <c r="S1638">
        <v>75508</v>
      </c>
      <c r="T1638" t="s">
        <v>44</v>
      </c>
      <c r="U1638" t="s">
        <v>45</v>
      </c>
      <c r="V1638" t="s">
        <v>52</v>
      </c>
      <c r="W1638" t="s">
        <v>53</v>
      </c>
      <c r="X1638" t="s">
        <v>39</v>
      </c>
      <c r="Y1638" s="5">
        <f t="shared" si="50"/>
        <v>828.36</v>
      </c>
      <c r="Z1638" s="3" t="str">
        <f t="shared" si="51"/>
        <v>December</v>
      </c>
      <c r="AA1638">
        <v>2004</v>
      </c>
    </row>
    <row r="1639" spans="1:27" x14ac:dyDescent="0.2">
      <c r="A1639">
        <v>10367</v>
      </c>
      <c r="B1639">
        <v>28</v>
      </c>
      <c r="C1639" s="5">
        <v>30.59</v>
      </c>
      <c r="D1639">
        <v>12</v>
      </c>
      <c r="E1639" s="1">
        <v>38687</v>
      </c>
      <c r="F1639" t="s">
        <v>462</v>
      </c>
      <c r="G1639">
        <v>1</v>
      </c>
      <c r="H1639">
        <v>1</v>
      </c>
      <c r="I1639">
        <v>2005</v>
      </c>
      <c r="J1639" t="s">
        <v>633</v>
      </c>
      <c r="K1639">
        <v>44</v>
      </c>
      <c r="L1639" t="s">
        <v>751</v>
      </c>
      <c r="M1639" t="s">
        <v>56</v>
      </c>
      <c r="N1639">
        <v>6265557265</v>
      </c>
      <c r="O1639" t="s">
        <v>57</v>
      </c>
      <c r="Q1639" t="s">
        <v>58</v>
      </c>
      <c r="R1639" t="s">
        <v>59</v>
      </c>
      <c r="S1639">
        <v>90003</v>
      </c>
      <c r="T1639" t="s">
        <v>35</v>
      </c>
      <c r="U1639" t="s">
        <v>36</v>
      </c>
      <c r="V1639" t="s">
        <v>60</v>
      </c>
      <c r="W1639" t="s">
        <v>61</v>
      </c>
      <c r="X1639" t="s">
        <v>39</v>
      </c>
      <c r="Y1639" s="5">
        <f t="shared" si="50"/>
        <v>856.52</v>
      </c>
      <c r="Z1639" s="3" t="str">
        <f t="shared" si="51"/>
        <v>January</v>
      </c>
      <c r="AA1639">
        <v>2005</v>
      </c>
    </row>
    <row r="1640" spans="1:27" x14ac:dyDescent="0.2">
      <c r="A1640">
        <v>10380</v>
      </c>
      <c r="B1640">
        <v>27</v>
      </c>
      <c r="C1640" s="5">
        <v>68.349999999999994</v>
      </c>
      <c r="D1640">
        <v>5</v>
      </c>
      <c r="E1640" t="s">
        <v>653</v>
      </c>
      <c r="F1640" t="s">
        <v>28</v>
      </c>
      <c r="G1640">
        <v>1</v>
      </c>
      <c r="H1640">
        <v>2</v>
      </c>
      <c r="I1640">
        <v>2005</v>
      </c>
      <c r="J1640" t="s">
        <v>633</v>
      </c>
      <c r="K1640">
        <v>44</v>
      </c>
      <c r="L1640" t="s">
        <v>751</v>
      </c>
      <c r="M1640" t="s">
        <v>192</v>
      </c>
      <c r="N1640" t="s">
        <v>193</v>
      </c>
      <c r="O1640" t="s">
        <v>194</v>
      </c>
      <c r="Q1640" t="s">
        <v>195</v>
      </c>
      <c r="S1640">
        <v>28034</v>
      </c>
      <c r="T1640" t="s">
        <v>196</v>
      </c>
      <c r="U1640" t="s">
        <v>45</v>
      </c>
      <c r="V1640" t="s">
        <v>197</v>
      </c>
      <c r="W1640" t="s">
        <v>198</v>
      </c>
      <c r="X1640" t="s">
        <v>39</v>
      </c>
      <c r="Y1640" s="5">
        <f t="shared" si="50"/>
        <v>1845.4499999999998</v>
      </c>
      <c r="Z1640" s="3" t="str">
        <f t="shared" si="51"/>
        <v>February</v>
      </c>
      <c r="AA1640">
        <v>2005</v>
      </c>
    </row>
    <row r="1641" spans="1:27" x14ac:dyDescent="0.2">
      <c r="A1641">
        <v>10391</v>
      </c>
      <c r="B1641">
        <v>24</v>
      </c>
      <c r="C1641" s="5">
        <v>100</v>
      </c>
      <c r="D1641">
        <v>1</v>
      </c>
      <c r="E1641" s="1">
        <v>38598</v>
      </c>
      <c r="F1641" t="s">
        <v>28</v>
      </c>
      <c r="G1641">
        <v>1</v>
      </c>
      <c r="H1641">
        <v>3</v>
      </c>
      <c r="I1641">
        <v>2005</v>
      </c>
      <c r="J1641" t="s">
        <v>633</v>
      </c>
      <c r="K1641">
        <v>44</v>
      </c>
      <c r="L1641" t="s">
        <v>751</v>
      </c>
      <c r="M1641" t="s">
        <v>320</v>
      </c>
      <c r="N1641" t="s">
        <v>321</v>
      </c>
      <c r="O1641" t="s">
        <v>322</v>
      </c>
      <c r="P1641" t="s">
        <v>323</v>
      </c>
      <c r="Q1641" t="s">
        <v>324</v>
      </c>
      <c r="R1641" t="s">
        <v>174</v>
      </c>
      <c r="S1641">
        <v>2060</v>
      </c>
      <c r="T1641" t="s">
        <v>103</v>
      </c>
      <c r="U1641" t="s">
        <v>104</v>
      </c>
      <c r="V1641" t="s">
        <v>325</v>
      </c>
      <c r="W1641" t="s">
        <v>326</v>
      </c>
      <c r="X1641" t="s">
        <v>54</v>
      </c>
      <c r="Y1641" s="5">
        <f t="shared" si="50"/>
        <v>2400</v>
      </c>
      <c r="Z1641" s="3" t="str">
        <f t="shared" si="51"/>
        <v>March</v>
      </c>
      <c r="AA1641">
        <v>2005</v>
      </c>
    </row>
    <row r="1642" spans="1:27" x14ac:dyDescent="0.2">
      <c r="A1642">
        <v>10421</v>
      </c>
      <c r="B1642">
        <v>40</v>
      </c>
      <c r="C1642" s="5">
        <v>45.7</v>
      </c>
      <c r="D1642">
        <v>2</v>
      </c>
      <c r="E1642" t="s">
        <v>690</v>
      </c>
      <c r="F1642" t="s">
        <v>336</v>
      </c>
      <c r="G1642">
        <v>2</v>
      </c>
      <c r="H1642">
        <v>5</v>
      </c>
      <c r="I1642">
        <v>2005</v>
      </c>
      <c r="J1642" t="s">
        <v>633</v>
      </c>
      <c r="K1642">
        <v>44</v>
      </c>
      <c r="L1642" t="s">
        <v>751</v>
      </c>
      <c r="M1642" t="s">
        <v>303</v>
      </c>
      <c r="N1642">
        <v>4155551450</v>
      </c>
      <c r="O1642" t="s">
        <v>304</v>
      </c>
      <c r="Q1642" t="s">
        <v>305</v>
      </c>
      <c r="R1642" t="s">
        <v>59</v>
      </c>
      <c r="S1642">
        <v>97562</v>
      </c>
      <c r="T1642" t="s">
        <v>35</v>
      </c>
      <c r="U1642" t="s">
        <v>36</v>
      </c>
      <c r="V1642" t="s">
        <v>306</v>
      </c>
      <c r="W1642" t="s">
        <v>307</v>
      </c>
      <c r="X1642" t="s">
        <v>39</v>
      </c>
      <c r="Y1642" s="5">
        <f t="shared" si="50"/>
        <v>1828</v>
      </c>
      <c r="Z1642" s="3" t="str">
        <f t="shared" si="51"/>
        <v>May</v>
      </c>
      <c r="AA1642">
        <v>2005</v>
      </c>
    </row>
    <row r="1643" spans="1:27" x14ac:dyDescent="0.2">
      <c r="A1643">
        <v>10103</v>
      </c>
      <c r="B1643">
        <v>36</v>
      </c>
      <c r="C1643" s="5">
        <v>100</v>
      </c>
      <c r="D1643">
        <v>1</v>
      </c>
      <c r="E1643" t="s">
        <v>199</v>
      </c>
      <c r="F1643" t="s">
        <v>28</v>
      </c>
      <c r="G1643">
        <v>1</v>
      </c>
      <c r="H1643">
        <v>1</v>
      </c>
      <c r="I1643">
        <v>2003</v>
      </c>
      <c r="J1643" t="s">
        <v>574</v>
      </c>
      <c r="K1643">
        <v>127</v>
      </c>
      <c r="L1643" t="s">
        <v>752</v>
      </c>
      <c r="M1643" t="s">
        <v>147</v>
      </c>
      <c r="N1643" t="s">
        <v>148</v>
      </c>
      <c r="O1643" t="s">
        <v>149</v>
      </c>
      <c r="Q1643" t="s">
        <v>150</v>
      </c>
      <c r="S1643">
        <v>4110</v>
      </c>
      <c r="T1643" t="s">
        <v>84</v>
      </c>
      <c r="U1643" t="s">
        <v>45</v>
      </c>
      <c r="V1643" t="s">
        <v>151</v>
      </c>
      <c r="W1643" t="s">
        <v>152</v>
      </c>
      <c r="X1643" t="s">
        <v>54</v>
      </c>
      <c r="Y1643" s="5">
        <f t="shared" si="50"/>
        <v>3600</v>
      </c>
      <c r="Z1643" s="3" t="str">
        <f t="shared" si="51"/>
        <v>January</v>
      </c>
      <c r="AA1643">
        <v>2003</v>
      </c>
    </row>
    <row r="1644" spans="1:27" x14ac:dyDescent="0.2">
      <c r="A1644">
        <v>10114</v>
      </c>
      <c r="B1644">
        <v>21</v>
      </c>
      <c r="C1644" s="5">
        <v>100</v>
      </c>
      <c r="D1644">
        <v>5</v>
      </c>
      <c r="E1644" s="1">
        <v>37625</v>
      </c>
      <c r="F1644" t="s">
        <v>28</v>
      </c>
      <c r="G1644">
        <v>2</v>
      </c>
      <c r="H1644">
        <v>4</v>
      </c>
      <c r="I1644">
        <v>2003</v>
      </c>
      <c r="J1644" t="s">
        <v>574</v>
      </c>
      <c r="K1644">
        <v>127</v>
      </c>
      <c r="L1644" t="s">
        <v>752</v>
      </c>
      <c r="M1644" t="s">
        <v>456</v>
      </c>
      <c r="N1644" t="s">
        <v>457</v>
      </c>
      <c r="O1644" t="s">
        <v>458</v>
      </c>
      <c r="Q1644" t="s">
        <v>51</v>
      </c>
      <c r="S1644">
        <v>75012</v>
      </c>
      <c r="T1644" t="s">
        <v>44</v>
      </c>
      <c r="U1644" t="s">
        <v>45</v>
      </c>
      <c r="V1644" t="s">
        <v>459</v>
      </c>
      <c r="W1644" t="s">
        <v>460</v>
      </c>
      <c r="X1644" t="s">
        <v>39</v>
      </c>
      <c r="Y1644" s="5">
        <f t="shared" si="50"/>
        <v>2100</v>
      </c>
      <c r="Z1644" s="3" t="str">
        <f t="shared" si="51"/>
        <v>April</v>
      </c>
      <c r="AA1644">
        <v>2003</v>
      </c>
    </row>
    <row r="1645" spans="1:27" x14ac:dyDescent="0.2">
      <c r="A1645">
        <v>10126</v>
      </c>
      <c r="B1645">
        <v>27</v>
      </c>
      <c r="C1645" s="5">
        <v>100</v>
      </c>
      <c r="D1645">
        <v>1</v>
      </c>
      <c r="E1645" t="s">
        <v>211</v>
      </c>
      <c r="F1645" t="s">
        <v>28</v>
      </c>
      <c r="G1645">
        <v>2</v>
      </c>
      <c r="H1645">
        <v>5</v>
      </c>
      <c r="I1645">
        <v>2003</v>
      </c>
      <c r="J1645" t="s">
        <v>574</v>
      </c>
      <c r="K1645">
        <v>127</v>
      </c>
      <c r="L1645" t="s">
        <v>752</v>
      </c>
      <c r="M1645" t="s">
        <v>212</v>
      </c>
      <c r="N1645" t="s">
        <v>213</v>
      </c>
      <c r="O1645" t="s">
        <v>214</v>
      </c>
      <c r="Q1645" t="s">
        <v>195</v>
      </c>
      <c r="S1645">
        <v>28023</v>
      </c>
      <c r="T1645" t="s">
        <v>196</v>
      </c>
      <c r="U1645" t="s">
        <v>45</v>
      </c>
      <c r="V1645" t="s">
        <v>215</v>
      </c>
      <c r="W1645" t="s">
        <v>216</v>
      </c>
      <c r="X1645" t="s">
        <v>54</v>
      </c>
      <c r="Y1645" s="5">
        <f t="shared" si="50"/>
        <v>2700</v>
      </c>
      <c r="Z1645" s="3" t="str">
        <f t="shared" si="51"/>
        <v>May</v>
      </c>
      <c r="AA1645">
        <v>2003</v>
      </c>
    </row>
    <row r="1646" spans="1:27" x14ac:dyDescent="0.2">
      <c r="A1646">
        <v>10140</v>
      </c>
      <c r="B1646">
        <v>47</v>
      </c>
      <c r="C1646" s="5">
        <v>100</v>
      </c>
      <c r="D1646">
        <v>1</v>
      </c>
      <c r="E1646" t="s">
        <v>217</v>
      </c>
      <c r="F1646" t="s">
        <v>28</v>
      </c>
      <c r="G1646">
        <v>3</v>
      </c>
      <c r="H1646">
        <v>7</v>
      </c>
      <c r="I1646">
        <v>2003</v>
      </c>
      <c r="J1646" t="s">
        <v>574</v>
      </c>
      <c r="K1646">
        <v>127</v>
      </c>
      <c r="L1646" t="s">
        <v>752</v>
      </c>
      <c r="M1646" t="s">
        <v>67</v>
      </c>
      <c r="N1646">
        <v>6505556809</v>
      </c>
      <c r="O1646" t="s">
        <v>68</v>
      </c>
      <c r="Q1646" t="s">
        <v>69</v>
      </c>
      <c r="R1646" t="s">
        <v>59</v>
      </c>
      <c r="S1646">
        <v>94217</v>
      </c>
      <c r="T1646" t="s">
        <v>35</v>
      </c>
      <c r="U1646" t="s">
        <v>36</v>
      </c>
      <c r="V1646" t="s">
        <v>70</v>
      </c>
      <c r="W1646" t="s">
        <v>71</v>
      </c>
      <c r="X1646" t="s">
        <v>54</v>
      </c>
      <c r="Y1646" s="5">
        <f t="shared" si="50"/>
        <v>4700</v>
      </c>
      <c r="Z1646" s="3" t="str">
        <f t="shared" si="51"/>
        <v>July</v>
      </c>
      <c r="AA1646">
        <v>2003</v>
      </c>
    </row>
    <row r="1647" spans="1:27" x14ac:dyDescent="0.2">
      <c r="A1647">
        <v>10151</v>
      </c>
      <c r="B1647">
        <v>42</v>
      </c>
      <c r="C1647" s="5">
        <v>100</v>
      </c>
      <c r="D1647">
        <v>8</v>
      </c>
      <c r="E1647" t="s">
        <v>597</v>
      </c>
      <c r="F1647" t="s">
        <v>28</v>
      </c>
      <c r="G1647">
        <v>3</v>
      </c>
      <c r="H1647">
        <v>9</v>
      </c>
      <c r="I1647">
        <v>2003</v>
      </c>
      <c r="J1647" t="s">
        <v>574</v>
      </c>
      <c r="K1647">
        <v>127</v>
      </c>
      <c r="L1647" t="s">
        <v>752</v>
      </c>
      <c r="M1647" t="s">
        <v>442</v>
      </c>
      <c r="N1647" t="s">
        <v>443</v>
      </c>
      <c r="O1647" t="s">
        <v>444</v>
      </c>
      <c r="Q1647" t="s">
        <v>445</v>
      </c>
      <c r="S1647">
        <v>90110</v>
      </c>
      <c r="T1647" t="s">
        <v>143</v>
      </c>
      <c r="U1647" t="s">
        <v>45</v>
      </c>
      <c r="V1647" t="s">
        <v>446</v>
      </c>
      <c r="W1647" t="s">
        <v>447</v>
      </c>
      <c r="X1647" t="s">
        <v>54</v>
      </c>
      <c r="Y1647" s="5">
        <f t="shared" si="50"/>
        <v>4200</v>
      </c>
      <c r="Z1647" s="3" t="str">
        <f t="shared" si="51"/>
        <v>September</v>
      </c>
      <c r="AA1647">
        <v>2003</v>
      </c>
    </row>
    <row r="1648" spans="1:27" x14ac:dyDescent="0.2">
      <c r="A1648">
        <v>10165</v>
      </c>
      <c r="B1648">
        <v>32</v>
      </c>
      <c r="C1648" s="5">
        <v>100</v>
      </c>
      <c r="D1648">
        <v>17</v>
      </c>
      <c r="E1648" t="s">
        <v>544</v>
      </c>
      <c r="F1648" t="s">
        <v>28</v>
      </c>
      <c r="G1648">
        <v>4</v>
      </c>
      <c r="H1648">
        <v>10</v>
      </c>
      <c r="I1648">
        <v>2003</v>
      </c>
      <c r="J1648" t="s">
        <v>574</v>
      </c>
      <c r="K1648">
        <v>127</v>
      </c>
      <c r="L1648" t="s">
        <v>752</v>
      </c>
      <c r="M1648" t="s">
        <v>219</v>
      </c>
      <c r="N1648" t="s">
        <v>220</v>
      </c>
      <c r="O1648" t="s">
        <v>221</v>
      </c>
      <c r="Q1648" t="s">
        <v>222</v>
      </c>
      <c r="S1648">
        <v>79903</v>
      </c>
      <c r="T1648" t="s">
        <v>222</v>
      </c>
      <c r="U1648" t="s">
        <v>223</v>
      </c>
      <c r="V1648" t="s">
        <v>224</v>
      </c>
      <c r="W1648" t="s">
        <v>225</v>
      </c>
      <c r="X1648" t="s">
        <v>54</v>
      </c>
      <c r="Y1648" s="5">
        <f t="shared" si="50"/>
        <v>3200</v>
      </c>
      <c r="Z1648" s="3" t="str">
        <f t="shared" si="51"/>
        <v>October</v>
      </c>
      <c r="AA1648">
        <v>2003</v>
      </c>
    </row>
    <row r="1649" spans="1:27" x14ac:dyDescent="0.2">
      <c r="A1649">
        <v>10175</v>
      </c>
      <c r="B1649">
        <v>28</v>
      </c>
      <c r="C1649" s="5">
        <v>100</v>
      </c>
      <c r="D1649">
        <v>6</v>
      </c>
      <c r="E1649" s="1">
        <v>37783</v>
      </c>
      <c r="F1649" t="s">
        <v>28</v>
      </c>
      <c r="G1649">
        <v>4</v>
      </c>
      <c r="H1649">
        <v>11</v>
      </c>
      <c r="I1649">
        <v>2003</v>
      </c>
      <c r="J1649" t="s">
        <v>574</v>
      </c>
      <c r="K1649">
        <v>127</v>
      </c>
      <c r="L1649" t="s">
        <v>752</v>
      </c>
      <c r="M1649" t="s">
        <v>369</v>
      </c>
      <c r="N1649" t="s">
        <v>370</v>
      </c>
      <c r="O1649" t="s">
        <v>371</v>
      </c>
      <c r="Q1649" t="s">
        <v>372</v>
      </c>
      <c r="S1649" t="s">
        <v>373</v>
      </c>
      <c r="T1649" t="s">
        <v>187</v>
      </c>
      <c r="U1649" t="s">
        <v>45</v>
      </c>
      <c r="V1649" t="s">
        <v>65</v>
      </c>
      <c r="W1649" t="s">
        <v>374</v>
      </c>
      <c r="X1649" t="s">
        <v>39</v>
      </c>
      <c r="Y1649" s="5">
        <f t="shared" si="50"/>
        <v>2800</v>
      </c>
      <c r="Z1649" s="3" t="str">
        <f t="shared" si="51"/>
        <v>November</v>
      </c>
      <c r="AA1649">
        <v>2003</v>
      </c>
    </row>
    <row r="1650" spans="1:27" x14ac:dyDescent="0.2">
      <c r="A1650">
        <v>10184</v>
      </c>
      <c r="B1650">
        <v>24</v>
      </c>
      <c r="C1650" s="5">
        <v>100</v>
      </c>
      <c r="D1650">
        <v>11</v>
      </c>
      <c r="E1650" t="s">
        <v>387</v>
      </c>
      <c r="F1650" t="s">
        <v>28</v>
      </c>
      <c r="G1650">
        <v>4</v>
      </c>
      <c r="H1650">
        <v>11</v>
      </c>
      <c r="I1650">
        <v>2003</v>
      </c>
      <c r="J1650" t="s">
        <v>574</v>
      </c>
      <c r="K1650">
        <v>127</v>
      </c>
      <c r="L1650" t="s">
        <v>752</v>
      </c>
      <c r="M1650" t="s">
        <v>598</v>
      </c>
      <c r="N1650" t="s">
        <v>599</v>
      </c>
      <c r="O1650" t="s">
        <v>600</v>
      </c>
      <c r="Q1650" t="s">
        <v>601</v>
      </c>
      <c r="S1650">
        <v>41101</v>
      </c>
      <c r="T1650" t="s">
        <v>196</v>
      </c>
      <c r="U1650" t="s">
        <v>45</v>
      </c>
      <c r="V1650" t="s">
        <v>602</v>
      </c>
      <c r="W1650" t="s">
        <v>603</v>
      </c>
      <c r="X1650" t="s">
        <v>54</v>
      </c>
      <c r="Y1650" s="5">
        <f t="shared" si="50"/>
        <v>2400</v>
      </c>
      <c r="Z1650" s="3" t="str">
        <f t="shared" si="51"/>
        <v>November</v>
      </c>
      <c r="AA1650">
        <v>2003</v>
      </c>
    </row>
    <row r="1651" spans="1:27" x14ac:dyDescent="0.2">
      <c r="A1651">
        <v>10194</v>
      </c>
      <c r="B1651">
        <v>49</v>
      </c>
      <c r="C1651" s="5">
        <v>100</v>
      </c>
      <c r="D1651">
        <v>1</v>
      </c>
      <c r="E1651" t="s">
        <v>244</v>
      </c>
      <c r="F1651" t="s">
        <v>28</v>
      </c>
      <c r="G1651">
        <v>4</v>
      </c>
      <c r="H1651">
        <v>11</v>
      </c>
      <c r="I1651">
        <v>2003</v>
      </c>
      <c r="J1651" t="s">
        <v>574</v>
      </c>
      <c r="K1651">
        <v>127</v>
      </c>
      <c r="L1651" t="s">
        <v>752</v>
      </c>
      <c r="M1651" t="s">
        <v>245</v>
      </c>
      <c r="N1651" t="s">
        <v>246</v>
      </c>
      <c r="O1651" t="s">
        <v>247</v>
      </c>
      <c r="Q1651" t="s">
        <v>248</v>
      </c>
      <c r="S1651">
        <v>69004</v>
      </c>
      <c r="T1651" t="s">
        <v>44</v>
      </c>
      <c r="U1651" t="s">
        <v>45</v>
      </c>
      <c r="V1651" t="s">
        <v>249</v>
      </c>
      <c r="W1651" t="s">
        <v>250</v>
      </c>
      <c r="X1651" t="s">
        <v>54</v>
      </c>
      <c r="Y1651" s="5">
        <f t="shared" si="50"/>
        <v>4900</v>
      </c>
      <c r="Z1651" s="3" t="str">
        <f t="shared" si="51"/>
        <v>November</v>
      </c>
      <c r="AA1651">
        <v>2003</v>
      </c>
    </row>
    <row r="1652" spans="1:27" x14ac:dyDescent="0.2">
      <c r="A1652">
        <v>10207</v>
      </c>
      <c r="B1652">
        <v>46</v>
      </c>
      <c r="C1652" s="5">
        <v>100</v>
      </c>
      <c r="D1652">
        <v>12</v>
      </c>
      <c r="E1652" s="1">
        <v>37876</v>
      </c>
      <c r="F1652" t="s">
        <v>28</v>
      </c>
      <c r="G1652">
        <v>4</v>
      </c>
      <c r="H1652">
        <v>12</v>
      </c>
      <c r="I1652">
        <v>2003</v>
      </c>
      <c r="J1652" t="s">
        <v>574</v>
      </c>
      <c r="K1652">
        <v>127</v>
      </c>
      <c r="L1652" t="s">
        <v>752</v>
      </c>
      <c r="M1652" t="s">
        <v>469</v>
      </c>
      <c r="N1652">
        <v>6175552555</v>
      </c>
      <c r="O1652" t="s">
        <v>470</v>
      </c>
      <c r="Q1652" t="s">
        <v>428</v>
      </c>
      <c r="R1652" t="s">
        <v>135</v>
      </c>
      <c r="S1652">
        <v>51003</v>
      </c>
      <c r="T1652" t="s">
        <v>35</v>
      </c>
      <c r="U1652" t="s">
        <v>36</v>
      </c>
      <c r="V1652" t="s">
        <v>471</v>
      </c>
      <c r="W1652" t="s">
        <v>307</v>
      </c>
      <c r="X1652" t="s">
        <v>54</v>
      </c>
      <c r="Y1652" s="5">
        <f t="shared" si="50"/>
        <v>4600</v>
      </c>
      <c r="Z1652" s="3" t="str">
        <f t="shared" si="51"/>
        <v>December</v>
      </c>
      <c r="AA1652">
        <v>2003</v>
      </c>
    </row>
    <row r="1653" spans="1:27" x14ac:dyDescent="0.2">
      <c r="A1653">
        <v>10217</v>
      </c>
      <c r="B1653">
        <v>28</v>
      </c>
      <c r="C1653" s="5">
        <v>100</v>
      </c>
      <c r="D1653">
        <v>1</v>
      </c>
      <c r="E1653" s="1">
        <v>38079</v>
      </c>
      <c r="F1653" t="s">
        <v>28</v>
      </c>
      <c r="G1653">
        <v>1</v>
      </c>
      <c r="H1653">
        <v>2</v>
      </c>
      <c r="I1653">
        <v>2004</v>
      </c>
      <c r="J1653" t="s">
        <v>574</v>
      </c>
      <c r="K1653">
        <v>127</v>
      </c>
      <c r="L1653" t="s">
        <v>752</v>
      </c>
      <c r="M1653" t="s">
        <v>472</v>
      </c>
      <c r="N1653" t="s">
        <v>473</v>
      </c>
      <c r="O1653" t="s">
        <v>474</v>
      </c>
      <c r="P1653" t="s">
        <v>475</v>
      </c>
      <c r="Q1653" t="s">
        <v>222</v>
      </c>
      <c r="S1653">
        <v>69045</v>
      </c>
      <c r="T1653" t="s">
        <v>222</v>
      </c>
      <c r="U1653" t="s">
        <v>104</v>
      </c>
      <c r="V1653" t="s">
        <v>476</v>
      </c>
      <c r="W1653" t="s">
        <v>477</v>
      </c>
      <c r="X1653" t="s">
        <v>54</v>
      </c>
      <c r="Y1653" s="5">
        <f t="shared" si="50"/>
        <v>2800</v>
      </c>
      <c r="Z1653" s="3" t="str">
        <f t="shared" si="51"/>
        <v>February</v>
      </c>
      <c r="AA1653">
        <v>2004</v>
      </c>
    </row>
    <row r="1654" spans="1:27" x14ac:dyDescent="0.2">
      <c r="A1654">
        <v>10229</v>
      </c>
      <c r="B1654">
        <v>48</v>
      </c>
      <c r="C1654" s="5">
        <v>100</v>
      </c>
      <c r="D1654">
        <v>6</v>
      </c>
      <c r="E1654" s="1">
        <v>38294</v>
      </c>
      <c r="F1654" t="s">
        <v>28</v>
      </c>
      <c r="G1654">
        <v>1</v>
      </c>
      <c r="H1654">
        <v>3</v>
      </c>
      <c r="I1654">
        <v>2004</v>
      </c>
      <c r="J1654" t="s">
        <v>574</v>
      </c>
      <c r="K1654">
        <v>127</v>
      </c>
      <c r="L1654" t="s">
        <v>752</v>
      </c>
      <c r="M1654" t="s">
        <v>303</v>
      </c>
      <c r="N1654">
        <v>4155551450</v>
      </c>
      <c r="O1654" t="s">
        <v>304</v>
      </c>
      <c r="Q1654" t="s">
        <v>305</v>
      </c>
      <c r="R1654" t="s">
        <v>59</v>
      </c>
      <c r="S1654">
        <v>97562</v>
      </c>
      <c r="T1654" t="s">
        <v>35</v>
      </c>
      <c r="U1654" t="s">
        <v>36</v>
      </c>
      <c r="V1654" t="s">
        <v>306</v>
      </c>
      <c r="W1654" t="s">
        <v>307</v>
      </c>
      <c r="X1654" t="s">
        <v>54</v>
      </c>
      <c r="Y1654" s="5">
        <f t="shared" si="50"/>
        <v>4800</v>
      </c>
      <c r="Z1654" s="3" t="str">
        <f t="shared" si="51"/>
        <v>March</v>
      </c>
      <c r="AA1654">
        <v>2004</v>
      </c>
    </row>
    <row r="1655" spans="1:27" x14ac:dyDescent="0.2">
      <c r="A1655">
        <v>10246</v>
      </c>
      <c r="B1655">
        <v>29</v>
      </c>
      <c r="C1655" s="5">
        <v>100</v>
      </c>
      <c r="D1655">
        <v>10</v>
      </c>
      <c r="E1655" s="1">
        <v>38112</v>
      </c>
      <c r="F1655" t="s">
        <v>28</v>
      </c>
      <c r="G1655">
        <v>2</v>
      </c>
      <c r="H1655">
        <v>5</v>
      </c>
      <c r="I1655">
        <v>2004</v>
      </c>
      <c r="J1655" t="s">
        <v>574</v>
      </c>
      <c r="K1655">
        <v>127</v>
      </c>
      <c r="L1655" t="s">
        <v>752</v>
      </c>
      <c r="M1655" t="s">
        <v>192</v>
      </c>
      <c r="N1655" t="s">
        <v>193</v>
      </c>
      <c r="O1655" t="s">
        <v>194</v>
      </c>
      <c r="Q1655" t="s">
        <v>195</v>
      </c>
      <c r="S1655">
        <v>28034</v>
      </c>
      <c r="T1655" t="s">
        <v>196</v>
      </c>
      <c r="U1655" t="s">
        <v>45</v>
      </c>
      <c r="V1655" t="s">
        <v>197</v>
      </c>
      <c r="W1655" t="s">
        <v>198</v>
      </c>
      <c r="X1655" t="s">
        <v>54</v>
      </c>
      <c r="Y1655" s="5">
        <f t="shared" si="50"/>
        <v>2900</v>
      </c>
      <c r="Z1655" s="3" t="str">
        <f t="shared" si="51"/>
        <v>May</v>
      </c>
      <c r="AA1655">
        <v>2004</v>
      </c>
    </row>
    <row r="1656" spans="1:27" x14ac:dyDescent="0.2">
      <c r="A1656">
        <v>10259</v>
      </c>
      <c r="B1656">
        <v>47</v>
      </c>
      <c r="C1656" s="5">
        <v>100</v>
      </c>
      <c r="D1656">
        <v>9</v>
      </c>
      <c r="E1656" t="s">
        <v>273</v>
      </c>
      <c r="F1656" t="s">
        <v>28</v>
      </c>
      <c r="G1656">
        <v>2</v>
      </c>
      <c r="H1656">
        <v>6</v>
      </c>
      <c r="I1656">
        <v>2004</v>
      </c>
      <c r="J1656" t="s">
        <v>574</v>
      </c>
      <c r="K1656">
        <v>127</v>
      </c>
      <c r="L1656" t="s">
        <v>752</v>
      </c>
      <c r="M1656" t="s">
        <v>472</v>
      </c>
      <c r="N1656" t="s">
        <v>473</v>
      </c>
      <c r="O1656" t="s">
        <v>474</v>
      </c>
      <c r="P1656" t="s">
        <v>475</v>
      </c>
      <c r="Q1656" t="s">
        <v>222</v>
      </c>
      <c r="S1656">
        <v>69045</v>
      </c>
      <c r="T1656" t="s">
        <v>222</v>
      </c>
      <c r="U1656" t="s">
        <v>104</v>
      </c>
      <c r="V1656" t="s">
        <v>476</v>
      </c>
      <c r="W1656" t="s">
        <v>477</v>
      </c>
      <c r="X1656" t="s">
        <v>54</v>
      </c>
      <c r="Y1656" s="5">
        <f t="shared" si="50"/>
        <v>4700</v>
      </c>
      <c r="Z1656" s="3" t="str">
        <f t="shared" si="51"/>
        <v>June</v>
      </c>
      <c r="AA1656">
        <v>2004</v>
      </c>
    </row>
    <row r="1657" spans="1:27" x14ac:dyDescent="0.2">
      <c r="A1657">
        <v>10271</v>
      </c>
      <c r="B1657">
        <v>43</v>
      </c>
      <c r="C1657" s="5">
        <v>100</v>
      </c>
      <c r="D1657">
        <v>10</v>
      </c>
      <c r="E1657" t="s">
        <v>559</v>
      </c>
      <c r="F1657" t="s">
        <v>28</v>
      </c>
      <c r="G1657">
        <v>3</v>
      </c>
      <c r="H1657">
        <v>7</v>
      </c>
      <c r="I1657">
        <v>2004</v>
      </c>
      <c r="J1657" t="s">
        <v>574</v>
      </c>
      <c r="K1657">
        <v>127</v>
      </c>
      <c r="L1657" t="s">
        <v>752</v>
      </c>
      <c r="M1657" t="s">
        <v>303</v>
      </c>
      <c r="N1657">
        <v>4155551450</v>
      </c>
      <c r="O1657" t="s">
        <v>304</v>
      </c>
      <c r="Q1657" t="s">
        <v>305</v>
      </c>
      <c r="R1657" t="s">
        <v>59</v>
      </c>
      <c r="S1657">
        <v>97562</v>
      </c>
      <c r="T1657" t="s">
        <v>35</v>
      </c>
      <c r="U1657" t="s">
        <v>36</v>
      </c>
      <c r="V1657" t="s">
        <v>306</v>
      </c>
      <c r="W1657" t="s">
        <v>307</v>
      </c>
      <c r="X1657" t="s">
        <v>54</v>
      </c>
      <c r="Y1657" s="5">
        <f t="shared" si="50"/>
        <v>4300</v>
      </c>
      <c r="Z1657" s="3" t="str">
        <f t="shared" si="51"/>
        <v>July</v>
      </c>
      <c r="AA1657">
        <v>2004</v>
      </c>
    </row>
    <row r="1658" spans="1:27" x14ac:dyDescent="0.2">
      <c r="A1658">
        <v>10281</v>
      </c>
      <c r="B1658">
        <v>25</v>
      </c>
      <c r="C1658" s="5">
        <v>100</v>
      </c>
      <c r="D1658">
        <v>6</v>
      </c>
      <c r="E1658" t="s">
        <v>478</v>
      </c>
      <c r="F1658" t="s">
        <v>28</v>
      </c>
      <c r="G1658">
        <v>3</v>
      </c>
      <c r="H1658">
        <v>8</v>
      </c>
      <c r="I1658">
        <v>2004</v>
      </c>
      <c r="J1658" t="s">
        <v>574</v>
      </c>
      <c r="K1658">
        <v>127</v>
      </c>
      <c r="L1658" t="s">
        <v>752</v>
      </c>
      <c r="M1658" t="s">
        <v>153</v>
      </c>
      <c r="N1658">
        <v>2155551555</v>
      </c>
      <c r="O1658" t="s">
        <v>154</v>
      </c>
      <c r="Q1658" t="s">
        <v>155</v>
      </c>
      <c r="R1658" t="s">
        <v>156</v>
      </c>
      <c r="S1658">
        <v>70267</v>
      </c>
      <c r="T1658" t="s">
        <v>35</v>
      </c>
      <c r="U1658" t="s">
        <v>36</v>
      </c>
      <c r="V1658" t="s">
        <v>37</v>
      </c>
      <c r="W1658" t="s">
        <v>157</v>
      </c>
      <c r="X1658" t="s">
        <v>39</v>
      </c>
      <c r="Y1658" s="5">
        <f t="shared" si="50"/>
        <v>2500</v>
      </c>
      <c r="Z1658" s="3" t="str">
        <f t="shared" si="51"/>
        <v>August</v>
      </c>
      <c r="AA1658">
        <v>2004</v>
      </c>
    </row>
    <row r="1659" spans="1:27" x14ac:dyDescent="0.2">
      <c r="A1659">
        <v>10291</v>
      </c>
      <c r="B1659">
        <v>48</v>
      </c>
      <c r="C1659" s="5">
        <v>100</v>
      </c>
      <c r="D1659">
        <v>1</v>
      </c>
      <c r="E1659" s="1">
        <v>38208</v>
      </c>
      <c r="F1659" t="s">
        <v>28</v>
      </c>
      <c r="G1659">
        <v>3</v>
      </c>
      <c r="H1659">
        <v>9</v>
      </c>
      <c r="I1659">
        <v>2004</v>
      </c>
      <c r="J1659" t="s">
        <v>574</v>
      </c>
      <c r="K1659">
        <v>127</v>
      </c>
      <c r="L1659" t="s">
        <v>752</v>
      </c>
      <c r="M1659" t="s">
        <v>291</v>
      </c>
      <c r="N1659" t="s">
        <v>292</v>
      </c>
      <c r="O1659" t="s">
        <v>293</v>
      </c>
      <c r="Q1659" t="s">
        <v>294</v>
      </c>
      <c r="S1659" t="s">
        <v>295</v>
      </c>
      <c r="T1659" t="s">
        <v>208</v>
      </c>
      <c r="U1659" t="s">
        <v>45</v>
      </c>
      <c r="V1659" t="s">
        <v>296</v>
      </c>
      <c r="W1659" t="s">
        <v>230</v>
      </c>
      <c r="X1659" t="s">
        <v>54</v>
      </c>
      <c r="Y1659" s="5">
        <f t="shared" si="50"/>
        <v>4800</v>
      </c>
      <c r="Z1659" s="3" t="str">
        <f t="shared" si="51"/>
        <v>September</v>
      </c>
      <c r="AA1659">
        <v>2004</v>
      </c>
    </row>
    <row r="1660" spans="1:27" x14ac:dyDescent="0.2">
      <c r="A1660">
        <v>10305</v>
      </c>
      <c r="B1660">
        <v>24</v>
      </c>
      <c r="C1660" s="5">
        <v>100</v>
      </c>
      <c r="D1660">
        <v>10</v>
      </c>
      <c r="E1660" t="s">
        <v>479</v>
      </c>
      <c r="F1660" t="s">
        <v>28</v>
      </c>
      <c r="G1660">
        <v>4</v>
      </c>
      <c r="H1660">
        <v>10</v>
      </c>
      <c r="I1660">
        <v>2004</v>
      </c>
      <c r="J1660" t="s">
        <v>574</v>
      </c>
      <c r="K1660">
        <v>127</v>
      </c>
      <c r="L1660" t="s">
        <v>752</v>
      </c>
      <c r="M1660" t="s">
        <v>132</v>
      </c>
      <c r="N1660">
        <v>6175558555</v>
      </c>
      <c r="O1660" t="s">
        <v>133</v>
      </c>
      <c r="Q1660" t="s">
        <v>134</v>
      </c>
      <c r="R1660" t="s">
        <v>135</v>
      </c>
      <c r="S1660">
        <v>51247</v>
      </c>
      <c r="T1660" t="s">
        <v>35</v>
      </c>
      <c r="U1660" t="s">
        <v>36</v>
      </c>
      <c r="V1660" t="s">
        <v>136</v>
      </c>
      <c r="W1660" t="s">
        <v>137</v>
      </c>
      <c r="X1660" t="s">
        <v>54</v>
      </c>
      <c r="Y1660" s="5">
        <f t="shared" si="50"/>
        <v>2400</v>
      </c>
      <c r="Z1660" s="3" t="str">
        <f t="shared" si="51"/>
        <v>October</v>
      </c>
      <c r="AA1660">
        <v>2004</v>
      </c>
    </row>
    <row r="1661" spans="1:27" x14ac:dyDescent="0.2">
      <c r="A1661">
        <v>10313</v>
      </c>
      <c r="B1661">
        <v>42</v>
      </c>
      <c r="C1661" s="5">
        <v>100</v>
      </c>
      <c r="D1661">
        <v>4</v>
      </c>
      <c r="E1661" t="s">
        <v>480</v>
      </c>
      <c r="F1661" t="s">
        <v>28</v>
      </c>
      <c r="G1661">
        <v>4</v>
      </c>
      <c r="H1661">
        <v>10</v>
      </c>
      <c r="I1661">
        <v>2004</v>
      </c>
      <c r="J1661" t="s">
        <v>574</v>
      </c>
      <c r="K1661">
        <v>127</v>
      </c>
      <c r="L1661" t="s">
        <v>752</v>
      </c>
      <c r="M1661" t="s">
        <v>251</v>
      </c>
      <c r="N1661" t="s">
        <v>252</v>
      </c>
      <c r="O1661" t="s">
        <v>253</v>
      </c>
      <c r="Q1661" t="s">
        <v>254</v>
      </c>
      <c r="R1661" t="s">
        <v>255</v>
      </c>
      <c r="S1661" t="s">
        <v>256</v>
      </c>
      <c r="T1661" t="s">
        <v>257</v>
      </c>
      <c r="U1661" t="s">
        <v>36</v>
      </c>
      <c r="V1661" t="s">
        <v>258</v>
      </c>
      <c r="W1661" t="s">
        <v>259</v>
      </c>
      <c r="X1661" t="s">
        <v>54</v>
      </c>
      <c r="Y1661" s="5">
        <f t="shared" si="50"/>
        <v>4200</v>
      </c>
      <c r="Z1661" s="3" t="str">
        <f t="shared" si="51"/>
        <v>October</v>
      </c>
      <c r="AA1661">
        <v>2004</v>
      </c>
    </row>
    <row r="1662" spans="1:27" x14ac:dyDescent="0.2">
      <c r="A1662">
        <v>10324</v>
      </c>
      <c r="B1662">
        <v>31</v>
      </c>
      <c r="C1662" s="5">
        <v>100</v>
      </c>
      <c r="D1662">
        <v>2</v>
      </c>
      <c r="E1662" s="1">
        <v>38118</v>
      </c>
      <c r="F1662" t="s">
        <v>28</v>
      </c>
      <c r="G1662">
        <v>4</v>
      </c>
      <c r="H1662">
        <v>11</v>
      </c>
      <c r="I1662">
        <v>2004</v>
      </c>
      <c r="J1662" t="s">
        <v>574</v>
      </c>
      <c r="K1662">
        <v>127</v>
      </c>
      <c r="L1662" t="s">
        <v>752</v>
      </c>
      <c r="M1662" t="s">
        <v>107</v>
      </c>
      <c r="N1662">
        <v>2125551500</v>
      </c>
      <c r="O1662" t="s">
        <v>108</v>
      </c>
      <c r="P1662" t="s">
        <v>109</v>
      </c>
      <c r="Q1662" t="s">
        <v>33</v>
      </c>
      <c r="R1662" t="s">
        <v>34</v>
      </c>
      <c r="S1662">
        <v>10022</v>
      </c>
      <c r="T1662" t="s">
        <v>35</v>
      </c>
      <c r="U1662" t="s">
        <v>36</v>
      </c>
      <c r="V1662" t="s">
        <v>110</v>
      </c>
      <c r="W1662" t="s">
        <v>111</v>
      </c>
      <c r="X1662" t="s">
        <v>54</v>
      </c>
      <c r="Y1662" s="5">
        <f t="shared" si="50"/>
        <v>3100</v>
      </c>
      <c r="Z1662" s="3" t="str">
        <f t="shared" si="51"/>
        <v>November</v>
      </c>
      <c r="AA1662">
        <v>2004</v>
      </c>
    </row>
    <row r="1663" spans="1:27" x14ac:dyDescent="0.2">
      <c r="A1663">
        <v>10334</v>
      </c>
      <c r="B1663">
        <v>42</v>
      </c>
      <c r="C1663" s="5">
        <v>100</v>
      </c>
      <c r="D1663">
        <v>5</v>
      </c>
      <c r="E1663" t="s">
        <v>481</v>
      </c>
      <c r="F1663" t="s">
        <v>454</v>
      </c>
      <c r="G1663">
        <v>4</v>
      </c>
      <c r="H1663">
        <v>11</v>
      </c>
      <c r="I1663">
        <v>2004</v>
      </c>
      <c r="J1663" t="s">
        <v>574</v>
      </c>
      <c r="K1663">
        <v>127</v>
      </c>
      <c r="L1663" t="s">
        <v>752</v>
      </c>
      <c r="M1663" t="s">
        <v>203</v>
      </c>
      <c r="N1663" t="s">
        <v>204</v>
      </c>
      <c r="O1663" t="s">
        <v>205</v>
      </c>
      <c r="Q1663" t="s">
        <v>206</v>
      </c>
      <c r="S1663" t="s">
        <v>207</v>
      </c>
      <c r="T1663" t="s">
        <v>208</v>
      </c>
      <c r="U1663" t="s">
        <v>45</v>
      </c>
      <c r="V1663" t="s">
        <v>209</v>
      </c>
      <c r="W1663" t="s">
        <v>210</v>
      </c>
      <c r="X1663" t="s">
        <v>54</v>
      </c>
      <c r="Y1663" s="5">
        <f t="shared" si="50"/>
        <v>4200</v>
      </c>
      <c r="Z1663" s="3" t="str">
        <f t="shared" si="51"/>
        <v>November</v>
      </c>
      <c r="AA1663">
        <v>2004</v>
      </c>
    </row>
    <row r="1664" spans="1:27" x14ac:dyDescent="0.2">
      <c r="A1664">
        <v>10348</v>
      </c>
      <c r="B1664">
        <v>37</v>
      </c>
      <c r="C1664" s="5">
        <v>100</v>
      </c>
      <c r="D1664">
        <v>1</v>
      </c>
      <c r="E1664" s="1">
        <v>37997</v>
      </c>
      <c r="F1664" t="s">
        <v>28</v>
      </c>
      <c r="G1664">
        <v>4</v>
      </c>
      <c r="H1664">
        <v>11</v>
      </c>
      <c r="I1664">
        <v>2004</v>
      </c>
      <c r="J1664" t="s">
        <v>574</v>
      </c>
      <c r="K1664">
        <v>127</v>
      </c>
      <c r="L1664" t="s">
        <v>752</v>
      </c>
      <c r="M1664" t="s">
        <v>212</v>
      </c>
      <c r="N1664" t="s">
        <v>213</v>
      </c>
      <c r="O1664" t="s">
        <v>214</v>
      </c>
      <c r="Q1664" t="s">
        <v>195</v>
      </c>
      <c r="S1664">
        <v>28023</v>
      </c>
      <c r="T1664" t="s">
        <v>196</v>
      </c>
      <c r="U1664" t="s">
        <v>45</v>
      </c>
      <c r="V1664" t="s">
        <v>215</v>
      </c>
      <c r="W1664" t="s">
        <v>216</v>
      </c>
      <c r="X1664" t="s">
        <v>54</v>
      </c>
      <c r="Y1664" s="5">
        <f t="shared" si="50"/>
        <v>3700</v>
      </c>
      <c r="Z1664" s="3" t="str">
        <f t="shared" si="51"/>
        <v>November</v>
      </c>
      <c r="AA1664">
        <v>2004</v>
      </c>
    </row>
    <row r="1665" spans="1:27" x14ac:dyDescent="0.2">
      <c r="A1665">
        <v>10358</v>
      </c>
      <c r="B1665">
        <v>41</v>
      </c>
      <c r="C1665" s="5">
        <v>100</v>
      </c>
      <c r="D1665">
        <v>7</v>
      </c>
      <c r="E1665" s="1">
        <v>38272</v>
      </c>
      <c r="F1665" t="s">
        <v>28</v>
      </c>
      <c r="G1665">
        <v>4</v>
      </c>
      <c r="H1665">
        <v>12</v>
      </c>
      <c r="I1665">
        <v>2004</v>
      </c>
      <c r="J1665" t="s">
        <v>574</v>
      </c>
      <c r="K1665">
        <v>127</v>
      </c>
      <c r="L1665" t="s">
        <v>752</v>
      </c>
      <c r="M1665" t="s">
        <v>192</v>
      </c>
      <c r="N1665" t="s">
        <v>193</v>
      </c>
      <c r="O1665" t="s">
        <v>194</v>
      </c>
      <c r="Q1665" t="s">
        <v>195</v>
      </c>
      <c r="S1665">
        <v>28034</v>
      </c>
      <c r="T1665" t="s">
        <v>196</v>
      </c>
      <c r="U1665" t="s">
        <v>45</v>
      </c>
      <c r="V1665" t="s">
        <v>197</v>
      </c>
      <c r="W1665" t="s">
        <v>198</v>
      </c>
      <c r="X1665" t="s">
        <v>54</v>
      </c>
      <c r="Y1665" s="5">
        <f t="shared" si="50"/>
        <v>4100</v>
      </c>
      <c r="Z1665" s="3" t="str">
        <f t="shared" si="51"/>
        <v>December</v>
      </c>
      <c r="AA1665">
        <v>2004</v>
      </c>
    </row>
    <row r="1666" spans="1:27" x14ac:dyDescent="0.2">
      <c r="A1666">
        <v>10371</v>
      </c>
      <c r="B1666">
        <v>20</v>
      </c>
      <c r="C1666" s="5">
        <v>100</v>
      </c>
      <c r="D1666">
        <v>5</v>
      </c>
      <c r="E1666" t="s">
        <v>573</v>
      </c>
      <c r="F1666" t="s">
        <v>28</v>
      </c>
      <c r="G1666">
        <v>1</v>
      </c>
      <c r="H1666">
        <v>1</v>
      </c>
      <c r="I1666">
        <v>2005</v>
      </c>
      <c r="J1666" t="s">
        <v>574</v>
      </c>
      <c r="K1666">
        <v>127</v>
      </c>
      <c r="L1666" t="s">
        <v>752</v>
      </c>
      <c r="M1666" t="s">
        <v>303</v>
      </c>
      <c r="N1666">
        <v>4155551450</v>
      </c>
      <c r="O1666" t="s">
        <v>304</v>
      </c>
      <c r="Q1666" t="s">
        <v>305</v>
      </c>
      <c r="R1666" t="s">
        <v>59</v>
      </c>
      <c r="S1666">
        <v>97562</v>
      </c>
      <c r="T1666" t="s">
        <v>35</v>
      </c>
      <c r="U1666" t="s">
        <v>36</v>
      </c>
      <c r="V1666" t="s">
        <v>306</v>
      </c>
      <c r="W1666" t="s">
        <v>307</v>
      </c>
      <c r="X1666" t="s">
        <v>54</v>
      </c>
      <c r="Y1666" s="5">
        <f t="shared" si="50"/>
        <v>2000</v>
      </c>
      <c r="Z1666" s="3" t="str">
        <f t="shared" si="51"/>
        <v>January</v>
      </c>
      <c r="AA1666">
        <v>2005</v>
      </c>
    </row>
    <row r="1667" spans="1:27" x14ac:dyDescent="0.2">
      <c r="A1667">
        <v>10382</v>
      </c>
      <c r="B1667">
        <v>20</v>
      </c>
      <c r="C1667" s="5">
        <v>100</v>
      </c>
      <c r="D1667">
        <v>3</v>
      </c>
      <c r="E1667" t="s">
        <v>319</v>
      </c>
      <c r="F1667" t="s">
        <v>28</v>
      </c>
      <c r="G1667">
        <v>1</v>
      </c>
      <c r="H1667">
        <v>2</v>
      </c>
      <c r="I1667">
        <v>2005</v>
      </c>
      <c r="J1667" t="s">
        <v>574</v>
      </c>
      <c r="K1667">
        <v>127</v>
      </c>
      <c r="L1667" t="s">
        <v>752</v>
      </c>
      <c r="M1667" t="s">
        <v>303</v>
      </c>
      <c r="N1667">
        <v>4155551450</v>
      </c>
      <c r="O1667" t="s">
        <v>304</v>
      </c>
      <c r="Q1667" t="s">
        <v>305</v>
      </c>
      <c r="R1667" t="s">
        <v>59</v>
      </c>
      <c r="S1667">
        <v>97562</v>
      </c>
      <c r="T1667" t="s">
        <v>35</v>
      </c>
      <c r="U1667" t="s">
        <v>36</v>
      </c>
      <c r="V1667" t="s">
        <v>306</v>
      </c>
      <c r="W1667" t="s">
        <v>307</v>
      </c>
      <c r="X1667" t="s">
        <v>39</v>
      </c>
      <c r="Y1667" s="5">
        <f t="shared" ref="Y1667:Y1730" si="52">B1667*C1667</f>
        <v>2000</v>
      </c>
      <c r="Z1667" s="3" t="str">
        <f t="shared" ref="Z1667:Z1730" si="53">TEXT(DATE(2000, H1667, 1), "mmmm")</f>
        <v>February</v>
      </c>
      <c r="AA1667">
        <v>2005</v>
      </c>
    </row>
    <row r="1668" spans="1:27" x14ac:dyDescent="0.2">
      <c r="A1668">
        <v>10412</v>
      </c>
      <c r="B1668">
        <v>70</v>
      </c>
      <c r="C1668" s="5">
        <v>100</v>
      </c>
      <c r="D1668">
        <v>10</v>
      </c>
      <c r="E1668" s="1">
        <v>38416</v>
      </c>
      <c r="F1668" t="s">
        <v>28</v>
      </c>
      <c r="G1668">
        <v>2</v>
      </c>
      <c r="H1668">
        <v>5</v>
      </c>
      <c r="I1668">
        <v>2005</v>
      </c>
      <c r="J1668" t="s">
        <v>574</v>
      </c>
      <c r="K1668">
        <v>127</v>
      </c>
      <c r="L1668" t="s">
        <v>752</v>
      </c>
      <c r="M1668" t="s">
        <v>192</v>
      </c>
      <c r="N1668" t="s">
        <v>193</v>
      </c>
      <c r="O1668" t="s">
        <v>194</v>
      </c>
      <c r="Q1668" t="s">
        <v>195</v>
      </c>
      <c r="S1668">
        <v>28034</v>
      </c>
      <c r="T1668" t="s">
        <v>196</v>
      </c>
      <c r="U1668" t="s">
        <v>45</v>
      </c>
      <c r="V1668" t="s">
        <v>197</v>
      </c>
      <c r="W1668" t="s">
        <v>198</v>
      </c>
      <c r="X1668" t="s">
        <v>167</v>
      </c>
      <c r="Y1668" s="5">
        <f t="shared" si="52"/>
        <v>7000</v>
      </c>
      <c r="Z1668" s="3" t="str">
        <f t="shared" si="53"/>
        <v>May</v>
      </c>
      <c r="AA1668">
        <v>2005</v>
      </c>
    </row>
    <row r="1669" spans="1:27" x14ac:dyDescent="0.2">
      <c r="A1669">
        <v>10425</v>
      </c>
      <c r="B1669">
        <v>49</v>
      </c>
      <c r="C1669" s="5">
        <v>100</v>
      </c>
      <c r="D1669">
        <v>9</v>
      </c>
      <c r="E1669" t="s">
        <v>335</v>
      </c>
      <c r="F1669" t="s">
        <v>336</v>
      </c>
      <c r="G1669">
        <v>2</v>
      </c>
      <c r="H1669">
        <v>5</v>
      </c>
      <c r="I1669">
        <v>2005</v>
      </c>
      <c r="J1669" t="s">
        <v>574</v>
      </c>
      <c r="K1669">
        <v>127</v>
      </c>
      <c r="L1669" t="s">
        <v>752</v>
      </c>
      <c r="M1669" t="s">
        <v>125</v>
      </c>
      <c r="N1669" t="s">
        <v>126</v>
      </c>
      <c r="O1669" t="s">
        <v>127</v>
      </c>
      <c r="Q1669" t="s">
        <v>128</v>
      </c>
      <c r="S1669">
        <v>44000</v>
      </c>
      <c r="T1669" t="s">
        <v>44</v>
      </c>
      <c r="U1669" t="s">
        <v>45</v>
      </c>
      <c r="V1669" t="s">
        <v>129</v>
      </c>
      <c r="W1669" t="s">
        <v>130</v>
      </c>
      <c r="X1669" t="s">
        <v>54</v>
      </c>
      <c r="Y1669" s="5">
        <f t="shared" si="52"/>
        <v>4900</v>
      </c>
      <c r="Z1669" s="3" t="str">
        <f t="shared" si="53"/>
        <v>May</v>
      </c>
      <c r="AA1669">
        <v>2005</v>
      </c>
    </row>
    <row r="1670" spans="1:27" x14ac:dyDescent="0.2">
      <c r="A1670">
        <v>10108</v>
      </c>
      <c r="B1670">
        <v>35</v>
      </c>
      <c r="C1670" s="5">
        <v>58.87</v>
      </c>
      <c r="D1670">
        <v>15</v>
      </c>
      <c r="E1670" s="1">
        <v>37683</v>
      </c>
      <c r="F1670" t="s">
        <v>28</v>
      </c>
      <c r="G1670">
        <v>1</v>
      </c>
      <c r="H1670">
        <v>3</v>
      </c>
      <c r="I1670">
        <v>2003</v>
      </c>
      <c r="J1670" t="s">
        <v>29</v>
      </c>
      <c r="K1670">
        <v>69</v>
      </c>
      <c r="L1670" t="s">
        <v>753</v>
      </c>
      <c r="M1670" t="s">
        <v>483</v>
      </c>
      <c r="N1670" t="s">
        <v>484</v>
      </c>
      <c r="O1670" t="s">
        <v>485</v>
      </c>
      <c r="Q1670" t="s">
        <v>486</v>
      </c>
      <c r="S1670" t="s">
        <v>487</v>
      </c>
      <c r="T1670" t="s">
        <v>488</v>
      </c>
      <c r="U1670" t="s">
        <v>223</v>
      </c>
      <c r="V1670" t="s">
        <v>489</v>
      </c>
      <c r="W1670" t="s">
        <v>490</v>
      </c>
      <c r="X1670" t="s">
        <v>39</v>
      </c>
      <c r="Y1670" s="5">
        <f t="shared" si="52"/>
        <v>2060.4499999999998</v>
      </c>
      <c r="Z1670" s="3" t="str">
        <f t="shared" si="53"/>
        <v>March</v>
      </c>
      <c r="AA1670">
        <v>2003</v>
      </c>
    </row>
    <row r="1671" spans="1:27" x14ac:dyDescent="0.2">
      <c r="A1671">
        <v>10121</v>
      </c>
      <c r="B1671">
        <v>32</v>
      </c>
      <c r="C1671" s="5">
        <v>76.88</v>
      </c>
      <c r="D1671">
        <v>2</v>
      </c>
      <c r="E1671" s="1">
        <v>37807</v>
      </c>
      <c r="F1671" t="s">
        <v>28</v>
      </c>
      <c r="G1671">
        <v>2</v>
      </c>
      <c r="H1671">
        <v>5</v>
      </c>
      <c r="I1671">
        <v>2003</v>
      </c>
      <c r="J1671" t="s">
        <v>29</v>
      </c>
      <c r="K1671">
        <v>69</v>
      </c>
      <c r="L1671" t="s">
        <v>753</v>
      </c>
      <c r="M1671" t="s">
        <v>40</v>
      </c>
      <c r="N1671" t="s">
        <v>41</v>
      </c>
      <c r="O1671" t="s">
        <v>42</v>
      </c>
      <c r="Q1671" t="s">
        <v>43</v>
      </c>
      <c r="S1671">
        <v>51100</v>
      </c>
      <c r="T1671" t="s">
        <v>44</v>
      </c>
      <c r="U1671" t="s">
        <v>45</v>
      </c>
      <c r="V1671" t="s">
        <v>46</v>
      </c>
      <c r="W1671" t="s">
        <v>47</v>
      </c>
      <c r="X1671" t="s">
        <v>39</v>
      </c>
      <c r="Y1671" s="5">
        <f t="shared" si="52"/>
        <v>2460.16</v>
      </c>
      <c r="Z1671" s="3" t="str">
        <f t="shared" si="53"/>
        <v>May</v>
      </c>
      <c r="AA1671">
        <v>2003</v>
      </c>
    </row>
    <row r="1672" spans="1:27" x14ac:dyDescent="0.2">
      <c r="A1672">
        <v>10135</v>
      </c>
      <c r="B1672">
        <v>29</v>
      </c>
      <c r="C1672" s="5">
        <v>61.64</v>
      </c>
      <c r="D1672">
        <v>16</v>
      </c>
      <c r="E1672" s="1">
        <v>37659</v>
      </c>
      <c r="F1672" t="s">
        <v>28</v>
      </c>
      <c r="G1672">
        <v>3</v>
      </c>
      <c r="H1672">
        <v>7</v>
      </c>
      <c r="I1672">
        <v>2003</v>
      </c>
      <c r="J1672" t="s">
        <v>29</v>
      </c>
      <c r="K1672">
        <v>69</v>
      </c>
      <c r="L1672" t="s">
        <v>753</v>
      </c>
      <c r="M1672" t="s">
        <v>303</v>
      </c>
      <c r="N1672">
        <v>4155551450</v>
      </c>
      <c r="O1672" t="s">
        <v>304</v>
      </c>
      <c r="Q1672" t="s">
        <v>305</v>
      </c>
      <c r="R1672" t="s">
        <v>59</v>
      </c>
      <c r="S1672">
        <v>97562</v>
      </c>
      <c r="T1672" t="s">
        <v>35</v>
      </c>
      <c r="U1672" t="s">
        <v>36</v>
      </c>
      <c r="V1672" t="s">
        <v>306</v>
      </c>
      <c r="W1672" t="s">
        <v>307</v>
      </c>
      <c r="X1672" t="s">
        <v>39</v>
      </c>
      <c r="Y1672" s="5">
        <f t="shared" si="52"/>
        <v>1787.56</v>
      </c>
      <c r="Z1672" s="3" t="str">
        <f t="shared" si="53"/>
        <v>July</v>
      </c>
      <c r="AA1672">
        <v>2003</v>
      </c>
    </row>
    <row r="1673" spans="1:27" x14ac:dyDescent="0.2">
      <c r="A1673">
        <v>10145</v>
      </c>
      <c r="B1673">
        <v>27</v>
      </c>
      <c r="C1673" s="5">
        <v>60.95</v>
      </c>
      <c r="D1673">
        <v>3</v>
      </c>
      <c r="E1673" t="s">
        <v>55</v>
      </c>
      <c r="F1673" t="s">
        <v>28</v>
      </c>
      <c r="G1673">
        <v>3</v>
      </c>
      <c r="H1673">
        <v>8</v>
      </c>
      <c r="I1673">
        <v>2003</v>
      </c>
      <c r="J1673" t="s">
        <v>29</v>
      </c>
      <c r="K1673">
        <v>69</v>
      </c>
      <c r="L1673" t="s">
        <v>753</v>
      </c>
      <c r="M1673" t="s">
        <v>56</v>
      </c>
      <c r="N1673">
        <v>6265557265</v>
      </c>
      <c r="O1673" t="s">
        <v>57</v>
      </c>
      <c r="Q1673" t="s">
        <v>58</v>
      </c>
      <c r="R1673" t="s">
        <v>59</v>
      </c>
      <c r="S1673">
        <v>90003</v>
      </c>
      <c r="T1673" t="s">
        <v>35</v>
      </c>
      <c r="U1673" t="s">
        <v>36</v>
      </c>
      <c r="V1673" t="s">
        <v>60</v>
      </c>
      <c r="W1673" t="s">
        <v>61</v>
      </c>
      <c r="X1673" t="s">
        <v>39</v>
      </c>
      <c r="Y1673" s="5">
        <f t="shared" si="52"/>
        <v>1645.65</v>
      </c>
      <c r="Z1673" s="3" t="str">
        <f t="shared" si="53"/>
        <v>August</v>
      </c>
      <c r="AA1673">
        <v>2003</v>
      </c>
    </row>
    <row r="1674" spans="1:27" x14ac:dyDescent="0.2">
      <c r="A1674">
        <v>10159</v>
      </c>
      <c r="B1674">
        <v>27</v>
      </c>
      <c r="C1674" s="5">
        <v>80.34</v>
      </c>
      <c r="D1674">
        <v>11</v>
      </c>
      <c r="E1674" s="1">
        <v>37904</v>
      </c>
      <c r="F1674" t="s">
        <v>28</v>
      </c>
      <c r="G1674">
        <v>4</v>
      </c>
      <c r="H1674">
        <v>10</v>
      </c>
      <c r="I1674">
        <v>2003</v>
      </c>
      <c r="J1674" t="s">
        <v>29</v>
      </c>
      <c r="K1674">
        <v>69</v>
      </c>
      <c r="L1674" t="s">
        <v>753</v>
      </c>
      <c r="M1674" t="s">
        <v>62</v>
      </c>
      <c r="N1674">
        <v>6505551386</v>
      </c>
      <c r="O1674" t="s">
        <v>63</v>
      </c>
      <c r="Q1674" t="s">
        <v>64</v>
      </c>
      <c r="R1674" t="s">
        <v>59</v>
      </c>
      <c r="T1674" t="s">
        <v>35</v>
      </c>
      <c r="U1674" t="s">
        <v>36</v>
      </c>
      <c r="V1674" t="s">
        <v>65</v>
      </c>
      <c r="W1674" t="s">
        <v>61</v>
      </c>
      <c r="X1674" t="s">
        <v>39</v>
      </c>
      <c r="Y1674" s="5">
        <f t="shared" si="52"/>
        <v>2169.1800000000003</v>
      </c>
      <c r="Z1674" s="3" t="str">
        <f t="shared" si="53"/>
        <v>October</v>
      </c>
      <c r="AA1674">
        <v>2003</v>
      </c>
    </row>
    <row r="1675" spans="1:27" x14ac:dyDescent="0.2">
      <c r="A1675">
        <v>10169</v>
      </c>
      <c r="B1675">
        <v>38</v>
      </c>
      <c r="C1675" s="5">
        <v>74.11</v>
      </c>
      <c r="D1675">
        <v>11</v>
      </c>
      <c r="E1675" s="1">
        <v>37722</v>
      </c>
      <c r="F1675" t="s">
        <v>28</v>
      </c>
      <c r="G1675">
        <v>4</v>
      </c>
      <c r="H1675">
        <v>11</v>
      </c>
      <c r="I1675">
        <v>2003</v>
      </c>
      <c r="J1675" t="s">
        <v>29</v>
      </c>
      <c r="K1675">
        <v>69</v>
      </c>
      <c r="L1675" t="s">
        <v>753</v>
      </c>
      <c r="M1675" t="s">
        <v>320</v>
      </c>
      <c r="N1675" t="s">
        <v>321</v>
      </c>
      <c r="O1675" t="s">
        <v>322</v>
      </c>
      <c r="P1675" t="s">
        <v>323</v>
      </c>
      <c r="Q1675" t="s">
        <v>324</v>
      </c>
      <c r="R1675" t="s">
        <v>174</v>
      </c>
      <c r="S1675">
        <v>2060</v>
      </c>
      <c r="T1675" t="s">
        <v>103</v>
      </c>
      <c r="U1675" t="s">
        <v>104</v>
      </c>
      <c r="V1675" t="s">
        <v>325</v>
      </c>
      <c r="W1675" t="s">
        <v>326</v>
      </c>
      <c r="X1675" t="s">
        <v>39</v>
      </c>
      <c r="Y1675" s="5">
        <f t="shared" si="52"/>
        <v>2816.18</v>
      </c>
      <c r="Z1675" s="3" t="str">
        <f t="shared" si="53"/>
        <v>November</v>
      </c>
      <c r="AA1675">
        <v>2003</v>
      </c>
    </row>
    <row r="1676" spans="1:27" x14ac:dyDescent="0.2">
      <c r="A1676">
        <v>10180</v>
      </c>
      <c r="B1676">
        <v>35</v>
      </c>
      <c r="C1676" s="5">
        <v>72.03</v>
      </c>
      <c r="D1676">
        <v>6</v>
      </c>
      <c r="E1676" s="1">
        <v>37936</v>
      </c>
      <c r="F1676" t="s">
        <v>28</v>
      </c>
      <c r="G1676">
        <v>4</v>
      </c>
      <c r="H1676">
        <v>11</v>
      </c>
      <c r="I1676">
        <v>2003</v>
      </c>
      <c r="J1676" t="s">
        <v>29</v>
      </c>
      <c r="K1676">
        <v>69</v>
      </c>
      <c r="L1676" t="s">
        <v>753</v>
      </c>
      <c r="M1676" t="s">
        <v>72</v>
      </c>
      <c r="N1676" t="s">
        <v>73</v>
      </c>
      <c r="O1676" t="s">
        <v>74</v>
      </c>
      <c r="Q1676" t="s">
        <v>75</v>
      </c>
      <c r="S1676">
        <v>59000</v>
      </c>
      <c r="T1676" t="s">
        <v>44</v>
      </c>
      <c r="U1676" t="s">
        <v>45</v>
      </c>
      <c r="V1676" t="s">
        <v>76</v>
      </c>
      <c r="W1676" t="s">
        <v>77</v>
      </c>
      <c r="X1676" t="s">
        <v>39</v>
      </c>
      <c r="Y1676" s="5">
        <f t="shared" si="52"/>
        <v>2521.0500000000002</v>
      </c>
      <c r="Z1676" s="3" t="str">
        <f t="shared" si="53"/>
        <v>November</v>
      </c>
      <c r="AA1676">
        <v>2003</v>
      </c>
    </row>
    <row r="1677" spans="1:27" x14ac:dyDescent="0.2">
      <c r="A1677">
        <v>10190</v>
      </c>
      <c r="B1677">
        <v>42</v>
      </c>
      <c r="C1677" s="5">
        <v>76.19</v>
      </c>
      <c r="D1677">
        <v>3</v>
      </c>
      <c r="E1677" t="s">
        <v>754</v>
      </c>
      <c r="F1677" t="s">
        <v>28</v>
      </c>
      <c r="G1677">
        <v>4</v>
      </c>
      <c r="H1677">
        <v>11</v>
      </c>
      <c r="I1677">
        <v>2003</v>
      </c>
      <c r="J1677" t="s">
        <v>29</v>
      </c>
      <c r="K1677">
        <v>69</v>
      </c>
      <c r="L1677" t="s">
        <v>753</v>
      </c>
      <c r="M1677" t="s">
        <v>192</v>
      </c>
      <c r="N1677" t="s">
        <v>193</v>
      </c>
      <c r="O1677" t="s">
        <v>194</v>
      </c>
      <c r="Q1677" t="s">
        <v>195</v>
      </c>
      <c r="S1677">
        <v>28034</v>
      </c>
      <c r="T1677" t="s">
        <v>196</v>
      </c>
      <c r="U1677" t="s">
        <v>45</v>
      </c>
      <c r="V1677" t="s">
        <v>197</v>
      </c>
      <c r="W1677" t="s">
        <v>198</v>
      </c>
      <c r="X1677" t="s">
        <v>54</v>
      </c>
      <c r="Y1677" s="5">
        <f t="shared" si="52"/>
        <v>3199.98</v>
      </c>
      <c r="Z1677" s="3" t="str">
        <f t="shared" si="53"/>
        <v>November</v>
      </c>
      <c r="AA1677">
        <v>2003</v>
      </c>
    </row>
    <row r="1678" spans="1:27" x14ac:dyDescent="0.2">
      <c r="A1678">
        <v>10211</v>
      </c>
      <c r="B1678">
        <v>21</v>
      </c>
      <c r="C1678" s="5">
        <v>63.72</v>
      </c>
      <c r="D1678">
        <v>11</v>
      </c>
      <c r="E1678" t="s">
        <v>90</v>
      </c>
      <c r="F1678" t="s">
        <v>28</v>
      </c>
      <c r="G1678">
        <v>1</v>
      </c>
      <c r="H1678">
        <v>1</v>
      </c>
      <c r="I1678">
        <v>2004</v>
      </c>
      <c r="J1678" t="s">
        <v>29</v>
      </c>
      <c r="K1678">
        <v>69</v>
      </c>
      <c r="L1678" t="s">
        <v>753</v>
      </c>
      <c r="M1678" t="s">
        <v>91</v>
      </c>
      <c r="N1678" t="s">
        <v>92</v>
      </c>
      <c r="O1678" t="s">
        <v>93</v>
      </c>
      <c r="Q1678" t="s">
        <v>51</v>
      </c>
      <c r="S1678">
        <v>75016</v>
      </c>
      <c r="T1678" t="s">
        <v>44</v>
      </c>
      <c r="U1678" t="s">
        <v>45</v>
      </c>
      <c r="V1678" t="s">
        <v>94</v>
      </c>
      <c r="W1678" t="s">
        <v>95</v>
      </c>
      <c r="X1678" t="s">
        <v>39</v>
      </c>
      <c r="Y1678" s="5">
        <f t="shared" si="52"/>
        <v>1338.12</v>
      </c>
      <c r="Z1678" s="3" t="str">
        <f t="shared" si="53"/>
        <v>January</v>
      </c>
      <c r="AA1678">
        <v>2004</v>
      </c>
    </row>
    <row r="1679" spans="1:27" x14ac:dyDescent="0.2">
      <c r="A1679">
        <v>10224</v>
      </c>
      <c r="B1679">
        <v>37</v>
      </c>
      <c r="C1679" s="5">
        <v>80.34</v>
      </c>
      <c r="D1679">
        <v>4</v>
      </c>
      <c r="E1679" t="s">
        <v>578</v>
      </c>
      <c r="F1679" t="s">
        <v>28</v>
      </c>
      <c r="G1679">
        <v>1</v>
      </c>
      <c r="H1679">
        <v>2</v>
      </c>
      <c r="I1679">
        <v>2004</v>
      </c>
      <c r="J1679" t="s">
        <v>29</v>
      </c>
      <c r="K1679">
        <v>69</v>
      </c>
      <c r="L1679" t="s">
        <v>753</v>
      </c>
      <c r="M1679" t="s">
        <v>72</v>
      </c>
      <c r="N1679" t="s">
        <v>73</v>
      </c>
      <c r="O1679" t="s">
        <v>74</v>
      </c>
      <c r="Q1679" t="s">
        <v>75</v>
      </c>
      <c r="S1679">
        <v>59000</v>
      </c>
      <c r="T1679" t="s">
        <v>44</v>
      </c>
      <c r="U1679" t="s">
        <v>45</v>
      </c>
      <c r="V1679" t="s">
        <v>76</v>
      </c>
      <c r="W1679" t="s">
        <v>77</v>
      </c>
      <c r="X1679" t="s">
        <v>39</v>
      </c>
      <c r="Y1679" s="5">
        <f t="shared" si="52"/>
        <v>2972.58</v>
      </c>
      <c r="Z1679" s="3" t="str">
        <f t="shared" si="53"/>
        <v>February</v>
      </c>
      <c r="AA1679">
        <v>2004</v>
      </c>
    </row>
    <row r="1680" spans="1:27" x14ac:dyDescent="0.2">
      <c r="A1680">
        <v>10237</v>
      </c>
      <c r="B1680">
        <v>26</v>
      </c>
      <c r="C1680" s="5">
        <v>79.650000000000006</v>
      </c>
      <c r="D1680">
        <v>4</v>
      </c>
      <c r="E1680" s="1">
        <v>38111</v>
      </c>
      <c r="F1680" t="s">
        <v>28</v>
      </c>
      <c r="G1680">
        <v>2</v>
      </c>
      <c r="H1680">
        <v>4</v>
      </c>
      <c r="I1680">
        <v>2004</v>
      </c>
      <c r="J1680" t="s">
        <v>29</v>
      </c>
      <c r="K1680">
        <v>69</v>
      </c>
      <c r="L1680" t="s">
        <v>753</v>
      </c>
      <c r="M1680" t="s">
        <v>107</v>
      </c>
      <c r="N1680">
        <v>2125551500</v>
      </c>
      <c r="O1680" t="s">
        <v>108</v>
      </c>
      <c r="P1680" t="s">
        <v>109</v>
      </c>
      <c r="Q1680" t="s">
        <v>33</v>
      </c>
      <c r="R1680" t="s">
        <v>34</v>
      </c>
      <c r="S1680">
        <v>10022</v>
      </c>
      <c r="T1680" t="s">
        <v>35</v>
      </c>
      <c r="U1680" t="s">
        <v>36</v>
      </c>
      <c r="V1680" t="s">
        <v>110</v>
      </c>
      <c r="W1680" t="s">
        <v>111</v>
      </c>
      <c r="X1680" t="s">
        <v>39</v>
      </c>
      <c r="Y1680" s="5">
        <f t="shared" si="52"/>
        <v>2070.9</v>
      </c>
      <c r="Z1680" s="3" t="str">
        <f t="shared" si="53"/>
        <v>April</v>
      </c>
      <c r="AA1680">
        <v>2004</v>
      </c>
    </row>
    <row r="1681" spans="1:27" x14ac:dyDescent="0.2">
      <c r="A1681">
        <v>10252</v>
      </c>
      <c r="B1681">
        <v>47</v>
      </c>
      <c r="C1681" s="5">
        <v>65.8</v>
      </c>
      <c r="D1681">
        <v>8</v>
      </c>
      <c r="E1681" t="s">
        <v>724</v>
      </c>
      <c r="F1681" t="s">
        <v>28</v>
      </c>
      <c r="G1681">
        <v>2</v>
      </c>
      <c r="H1681">
        <v>5</v>
      </c>
      <c r="I1681">
        <v>2004</v>
      </c>
      <c r="J1681" t="s">
        <v>29</v>
      </c>
      <c r="K1681">
        <v>69</v>
      </c>
      <c r="L1681" t="s">
        <v>753</v>
      </c>
      <c r="M1681" t="s">
        <v>91</v>
      </c>
      <c r="N1681" t="s">
        <v>92</v>
      </c>
      <c r="O1681" t="s">
        <v>93</v>
      </c>
      <c r="Q1681" t="s">
        <v>51</v>
      </c>
      <c r="S1681">
        <v>75016</v>
      </c>
      <c r="T1681" t="s">
        <v>44</v>
      </c>
      <c r="U1681" t="s">
        <v>45</v>
      </c>
      <c r="V1681" t="s">
        <v>94</v>
      </c>
      <c r="W1681" t="s">
        <v>95</v>
      </c>
      <c r="X1681" t="s">
        <v>54</v>
      </c>
      <c r="Y1681" s="5">
        <f t="shared" si="52"/>
        <v>3092.6</v>
      </c>
      <c r="Z1681" s="3" t="str">
        <f t="shared" si="53"/>
        <v>May</v>
      </c>
      <c r="AA1681">
        <v>2004</v>
      </c>
    </row>
    <row r="1682" spans="1:27" x14ac:dyDescent="0.2">
      <c r="A1682">
        <v>10264</v>
      </c>
      <c r="B1682">
        <v>37</v>
      </c>
      <c r="C1682" s="5">
        <v>65.099999999999994</v>
      </c>
      <c r="D1682">
        <v>6</v>
      </c>
      <c r="E1682" t="s">
        <v>730</v>
      </c>
      <c r="F1682" t="s">
        <v>28</v>
      </c>
      <c r="G1682">
        <v>2</v>
      </c>
      <c r="H1682">
        <v>6</v>
      </c>
      <c r="I1682">
        <v>2004</v>
      </c>
      <c r="J1682" t="s">
        <v>29</v>
      </c>
      <c r="K1682">
        <v>69</v>
      </c>
      <c r="L1682" t="s">
        <v>753</v>
      </c>
      <c r="M1682" t="s">
        <v>426</v>
      </c>
      <c r="N1682">
        <v>6175559555</v>
      </c>
      <c r="O1682" t="s">
        <v>427</v>
      </c>
      <c r="Q1682" t="s">
        <v>428</v>
      </c>
      <c r="R1682" t="s">
        <v>135</v>
      </c>
      <c r="S1682">
        <v>51003</v>
      </c>
      <c r="T1682" t="s">
        <v>35</v>
      </c>
      <c r="U1682" t="s">
        <v>36</v>
      </c>
      <c r="V1682" t="s">
        <v>429</v>
      </c>
      <c r="W1682" t="s">
        <v>71</v>
      </c>
      <c r="X1682" t="s">
        <v>39</v>
      </c>
      <c r="Y1682" s="5">
        <f t="shared" si="52"/>
        <v>2408.6999999999998</v>
      </c>
      <c r="Z1682" s="3" t="str">
        <f t="shared" si="53"/>
        <v>June</v>
      </c>
      <c r="AA1682">
        <v>2004</v>
      </c>
    </row>
    <row r="1683" spans="1:27" x14ac:dyDescent="0.2">
      <c r="A1683">
        <v>10276</v>
      </c>
      <c r="B1683">
        <v>46</v>
      </c>
      <c r="C1683" s="5">
        <v>75.489999999999995</v>
      </c>
      <c r="D1683">
        <v>12</v>
      </c>
      <c r="E1683" s="1">
        <v>38025</v>
      </c>
      <c r="F1683" t="s">
        <v>28</v>
      </c>
      <c r="G1683">
        <v>3</v>
      </c>
      <c r="H1683">
        <v>8</v>
      </c>
      <c r="I1683">
        <v>2004</v>
      </c>
      <c r="J1683" t="s">
        <v>29</v>
      </c>
      <c r="K1683">
        <v>69</v>
      </c>
      <c r="L1683" t="s">
        <v>753</v>
      </c>
      <c r="M1683" t="s">
        <v>518</v>
      </c>
      <c r="N1683">
        <v>6175557555</v>
      </c>
      <c r="O1683" t="s">
        <v>519</v>
      </c>
      <c r="Q1683" t="s">
        <v>317</v>
      </c>
      <c r="R1683" t="s">
        <v>135</v>
      </c>
      <c r="S1683">
        <v>58339</v>
      </c>
      <c r="T1683" t="s">
        <v>35</v>
      </c>
      <c r="U1683" t="s">
        <v>36</v>
      </c>
      <c r="V1683" t="s">
        <v>520</v>
      </c>
      <c r="W1683" t="s">
        <v>521</v>
      </c>
      <c r="X1683" t="s">
        <v>54</v>
      </c>
      <c r="Y1683" s="5">
        <f t="shared" si="52"/>
        <v>3472.54</v>
      </c>
      <c r="Z1683" s="3" t="str">
        <f t="shared" si="53"/>
        <v>August</v>
      </c>
      <c r="AA1683">
        <v>2004</v>
      </c>
    </row>
    <row r="1684" spans="1:27" x14ac:dyDescent="0.2">
      <c r="A1684">
        <v>10285</v>
      </c>
      <c r="B1684">
        <v>38</v>
      </c>
      <c r="C1684" s="5">
        <v>59.56</v>
      </c>
      <c r="D1684">
        <v>3</v>
      </c>
      <c r="E1684" t="s">
        <v>131</v>
      </c>
      <c r="F1684" t="s">
        <v>28</v>
      </c>
      <c r="G1684">
        <v>3</v>
      </c>
      <c r="H1684">
        <v>8</v>
      </c>
      <c r="I1684">
        <v>2004</v>
      </c>
      <c r="J1684" t="s">
        <v>29</v>
      </c>
      <c r="K1684">
        <v>69</v>
      </c>
      <c r="L1684" t="s">
        <v>753</v>
      </c>
      <c r="M1684" t="s">
        <v>132</v>
      </c>
      <c r="N1684">
        <v>6175558555</v>
      </c>
      <c r="O1684" t="s">
        <v>133</v>
      </c>
      <c r="Q1684" t="s">
        <v>134</v>
      </c>
      <c r="R1684" t="s">
        <v>135</v>
      </c>
      <c r="S1684">
        <v>51247</v>
      </c>
      <c r="T1684" t="s">
        <v>35</v>
      </c>
      <c r="U1684" t="s">
        <v>36</v>
      </c>
      <c r="V1684" t="s">
        <v>136</v>
      </c>
      <c r="W1684" t="s">
        <v>137</v>
      </c>
      <c r="X1684" t="s">
        <v>39</v>
      </c>
      <c r="Y1684" s="5">
        <f t="shared" si="52"/>
        <v>2263.2800000000002</v>
      </c>
      <c r="Z1684" s="3" t="str">
        <f t="shared" si="53"/>
        <v>August</v>
      </c>
      <c r="AA1684">
        <v>2004</v>
      </c>
    </row>
    <row r="1685" spans="1:27" x14ac:dyDescent="0.2">
      <c r="A1685">
        <v>10299</v>
      </c>
      <c r="B1685">
        <v>33</v>
      </c>
      <c r="C1685" s="5">
        <v>66.489999999999995</v>
      </c>
      <c r="D1685">
        <v>6</v>
      </c>
      <c r="E1685" t="s">
        <v>138</v>
      </c>
      <c r="F1685" t="s">
        <v>28</v>
      </c>
      <c r="G1685">
        <v>3</v>
      </c>
      <c r="H1685">
        <v>9</v>
      </c>
      <c r="I1685">
        <v>2004</v>
      </c>
      <c r="J1685" t="s">
        <v>29</v>
      </c>
      <c r="K1685">
        <v>69</v>
      </c>
      <c r="L1685" t="s">
        <v>753</v>
      </c>
      <c r="M1685" t="s">
        <v>139</v>
      </c>
      <c r="N1685" t="s">
        <v>140</v>
      </c>
      <c r="O1685" t="s">
        <v>141</v>
      </c>
      <c r="Q1685" t="s">
        <v>142</v>
      </c>
      <c r="S1685">
        <v>21240</v>
      </c>
      <c r="T1685" t="s">
        <v>143</v>
      </c>
      <c r="U1685" t="s">
        <v>45</v>
      </c>
      <c r="V1685" t="s">
        <v>144</v>
      </c>
      <c r="W1685" t="s">
        <v>145</v>
      </c>
      <c r="X1685" t="s">
        <v>39</v>
      </c>
      <c r="Y1685" s="5">
        <f t="shared" si="52"/>
        <v>2194.1699999999996</v>
      </c>
      <c r="Z1685" s="3" t="str">
        <f t="shared" si="53"/>
        <v>September</v>
      </c>
      <c r="AA1685">
        <v>2004</v>
      </c>
    </row>
    <row r="1686" spans="1:27" x14ac:dyDescent="0.2">
      <c r="A1686">
        <v>10309</v>
      </c>
      <c r="B1686">
        <v>24</v>
      </c>
      <c r="C1686" s="5">
        <v>56.1</v>
      </c>
      <c r="D1686">
        <v>2</v>
      </c>
      <c r="E1686" t="s">
        <v>146</v>
      </c>
      <c r="F1686" t="s">
        <v>28</v>
      </c>
      <c r="G1686">
        <v>4</v>
      </c>
      <c r="H1686">
        <v>10</v>
      </c>
      <c r="I1686">
        <v>2004</v>
      </c>
      <c r="J1686" t="s">
        <v>29</v>
      </c>
      <c r="K1686">
        <v>69</v>
      </c>
      <c r="L1686" t="s">
        <v>753</v>
      </c>
      <c r="M1686" t="s">
        <v>147</v>
      </c>
      <c r="N1686" t="s">
        <v>148</v>
      </c>
      <c r="O1686" t="s">
        <v>149</v>
      </c>
      <c r="Q1686" t="s">
        <v>150</v>
      </c>
      <c r="S1686">
        <v>4110</v>
      </c>
      <c r="T1686" t="s">
        <v>84</v>
      </c>
      <c r="U1686" t="s">
        <v>45</v>
      </c>
      <c r="V1686" t="s">
        <v>151</v>
      </c>
      <c r="W1686" t="s">
        <v>152</v>
      </c>
      <c r="X1686" t="s">
        <v>39</v>
      </c>
      <c r="Y1686" s="5">
        <f t="shared" si="52"/>
        <v>1346.4</v>
      </c>
      <c r="Z1686" s="3" t="str">
        <f t="shared" si="53"/>
        <v>October</v>
      </c>
      <c r="AA1686">
        <v>2004</v>
      </c>
    </row>
    <row r="1687" spans="1:27" x14ac:dyDescent="0.2">
      <c r="A1687">
        <v>10319</v>
      </c>
      <c r="B1687">
        <v>31</v>
      </c>
      <c r="C1687" s="5">
        <v>81.73</v>
      </c>
      <c r="D1687">
        <v>7</v>
      </c>
      <c r="E1687" s="1">
        <v>38057</v>
      </c>
      <c r="F1687" t="s">
        <v>28</v>
      </c>
      <c r="G1687">
        <v>4</v>
      </c>
      <c r="H1687">
        <v>11</v>
      </c>
      <c r="I1687">
        <v>2004</v>
      </c>
      <c r="J1687" t="s">
        <v>29</v>
      </c>
      <c r="K1687">
        <v>69</v>
      </c>
      <c r="L1687" t="s">
        <v>753</v>
      </c>
      <c r="M1687" t="s">
        <v>579</v>
      </c>
      <c r="N1687">
        <v>2125551957</v>
      </c>
      <c r="O1687" t="s">
        <v>580</v>
      </c>
      <c r="P1687" t="s">
        <v>581</v>
      </c>
      <c r="Q1687" t="s">
        <v>33</v>
      </c>
      <c r="R1687" t="s">
        <v>34</v>
      </c>
      <c r="S1687">
        <v>10022</v>
      </c>
      <c r="T1687" t="s">
        <v>35</v>
      </c>
      <c r="U1687" t="s">
        <v>36</v>
      </c>
      <c r="V1687" t="s">
        <v>582</v>
      </c>
      <c r="W1687" t="s">
        <v>583</v>
      </c>
      <c r="X1687" t="s">
        <v>39</v>
      </c>
      <c r="Y1687" s="5">
        <f t="shared" si="52"/>
        <v>2533.63</v>
      </c>
      <c r="Z1687" s="3" t="str">
        <f t="shared" si="53"/>
        <v>November</v>
      </c>
      <c r="AA1687">
        <v>2004</v>
      </c>
    </row>
    <row r="1688" spans="1:27" x14ac:dyDescent="0.2">
      <c r="A1688">
        <v>10330</v>
      </c>
      <c r="B1688">
        <v>42</v>
      </c>
      <c r="C1688" s="5">
        <v>81.03</v>
      </c>
      <c r="D1688">
        <v>1</v>
      </c>
      <c r="E1688" t="s">
        <v>727</v>
      </c>
      <c r="F1688" t="s">
        <v>28</v>
      </c>
      <c r="G1688">
        <v>4</v>
      </c>
      <c r="H1688">
        <v>11</v>
      </c>
      <c r="I1688">
        <v>2004</v>
      </c>
      <c r="J1688" t="s">
        <v>29</v>
      </c>
      <c r="K1688">
        <v>69</v>
      </c>
      <c r="L1688" t="s">
        <v>753</v>
      </c>
      <c r="M1688" t="s">
        <v>483</v>
      </c>
      <c r="N1688" t="s">
        <v>484</v>
      </c>
      <c r="O1688" t="s">
        <v>485</v>
      </c>
      <c r="Q1688" t="s">
        <v>486</v>
      </c>
      <c r="S1688" t="s">
        <v>487</v>
      </c>
      <c r="T1688" t="s">
        <v>488</v>
      </c>
      <c r="U1688" t="s">
        <v>223</v>
      </c>
      <c r="V1688" t="s">
        <v>489</v>
      </c>
      <c r="W1688" t="s">
        <v>490</v>
      </c>
      <c r="X1688" t="s">
        <v>54</v>
      </c>
      <c r="Y1688" s="5">
        <f t="shared" si="52"/>
        <v>3403.26</v>
      </c>
      <c r="Z1688" s="3" t="str">
        <f t="shared" si="53"/>
        <v>November</v>
      </c>
      <c r="AA1688">
        <v>2004</v>
      </c>
    </row>
    <row r="1689" spans="1:27" x14ac:dyDescent="0.2">
      <c r="A1689">
        <v>10341</v>
      </c>
      <c r="B1689">
        <v>32</v>
      </c>
      <c r="C1689" s="5">
        <v>100</v>
      </c>
      <c r="D1689">
        <v>6</v>
      </c>
      <c r="E1689" t="s">
        <v>159</v>
      </c>
      <c r="F1689" t="s">
        <v>28</v>
      </c>
      <c r="G1689">
        <v>4</v>
      </c>
      <c r="H1689">
        <v>11</v>
      </c>
      <c r="I1689">
        <v>2004</v>
      </c>
      <c r="J1689" t="s">
        <v>29</v>
      </c>
      <c r="K1689">
        <v>69</v>
      </c>
      <c r="L1689" t="s">
        <v>753</v>
      </c>
      <c r="M1689" t="s">
        <v>160</v>
      </c>
      <c r="N1689" t="s">
        <v>161</v>
      </c>
      <c r="O1689" t="s">
        <v>162</v>
      </c>
      <c r="Q1689" t="s">
        <v>163</v>
      </c>
      <c r="S1689">
        <v>5020</v>
      </c>
      <c r="T1689" t="s">
        <v>164</v>
      </c>
      <c r="U1689" t="s">
        <v>45</v>
      </c>
      <c r="V1689" t="s">
        <v>165</v>
      </c>
      <c r="W1689" t="s">
        <v>166</v>
      </c>
      <c r="X1689" t="s">
        <v>54</v>
      </c>
      <c r="Y1689" s="5">
        <f t="shared" si="52"/>
        <v>3200</v>
      </c>
      <c r="Z1689" s="3" t="str">
        <f t="shared" si="53"/>
        <v>November</v>
      </c>
      <c r="AA1689">
        <v>2004</v>
      </c>
    </row>
    <row r="1690" spans="1:27" x14ac:dyDescent="0.2">
      <c r="A1690">
        <v>10355</v>
      </c>
      <c r="B1690">
        <v>41</v>
      </c>
      <c r="C1690" s="5">
        <v>70.650000000000006</v>
      </c>
      <c r="D1690">
        <v>3</v>
      </c>
      <c r="E1690" s="1">
        <v>38180</v>
      </c>
      <c r="F1690" t="s">
        <v>28</v>
      </c>
      <c r="G1690">
        <v>4</v>
      </c>
      <c r="H1690">
        <v>12</v>
      </c>
      <c r="I1690">
        <v>2004</v>
      </c>
      <c r="J1690" t="s">
        <v>29</v>
      </c>
      <c r="K1690">
        <v>69</v>
      </c>
      <c r="L1690" t="s">
        <v>753</v>
      </c>
      <c r="M1690" t="s">
        <v>192</v>
      </c>
      <c r="N1690" t="s">
        <v>193</v>
      </c>
      <c r="O1690" t="s">
        <v>194</v>
      </c>
      <c r="Q1690" t="s">
        <v>195</v>
      </c>
      <c r="S1690">
        <v>28034</v>
      </c>
      <c r="T1690" t="s">
        <v>196</v>
      </c>
      <c r="U1690" t="s">
        <v>45</v>
      </c>
      <c r="V1690" t="s">
        <v>197</v>
      </c>
      <c r="W1690" t="s">
        <v>198</v>
      </c>
      <c r="X1690" t="s">
        <v>39</v>
      </c>
      <c r="Y1690" s="5">
        <f t="shared" si="52"/>
        <v>2896.65</v>
      </c>
      <c r="Z1690" s="3" t="str">
        <f t="shared" si="53"/>
        <v>December</v>
      </c>
      <c r="AA1690">
        <v>2004</v>
      </c>
    </row>
    <row r="1691" spans="1:27" x14ac:dyDescent="0.2">
      <c r="A1691">
        <v>10363</v>
      </c>
      <c r="B1691">
        <v>43</v>
      </c>
      <c r="C1691" s="5">
        <v>61.23</v>
      </c>
      <c r="D1691">
        <v>14</v>
      </c>
      <c r="E1691" s="1">
        <v>38504</v>
      </c>
      <c r="F1691" t="s">
        <v>28</v>
      </c>
      <c r="G1691">
        <v>1</v>
      </c>
      <c r="H1691">
        <v>1</v>
      </c>
      <c r="I1691">
        <v>2005</v>
      </c>
      <c r="J1691" t="s">
        <v>29</v>
      </c>
      <c r="K1691">
        <v>69</v>
      </c>
      <c r="L1691" t="s">
        <v>753</v>
      </c>
      <c r="M1691" t="s">
        <v>529</v>
      </c>
      <c r="N1691" t="s">
        <v>530</v>
      </c>
      <c r="O1691" t="s">
        <v>531</v>
      </c>
      <c r="Q1691" t="s">
        <v>532</v>
      </c>
      <c r="S1691" t="s">
        <v>533</v>
      </c>
      <c r="T1691" t="s">
        <v>143</v>
      </c>
      <c r="U1691" t="s">
        <v>45</v>
      </c>
      <c r="V1691" t="s">
        <v>534</v>
      </c>
      <c r="W1691" t="s">
        <v>535</v>
      </c>
      <c r="X1691" t="s">
        <v>39</v>
      </c>
      <c r="Y1691" s="5">
        <f t="shared" si="52"/>
        <v>2632.89</v>
      </c>
      <c r="Z1691" s="3" t="str">
        <f t="shared" si="53"/>
        <v>January</v>
      </c>
      <c r="AA1691">
        <v>2005</v>
      </c>
    </row>
    <row r="1692" spans="1:27" x14ac:dyDescent="0.2">
      <c r="A1692">
        <v>10375</v>
      </c>
      <c r="B1692">
        <v>20</v>
      </c>
      <c r="C1692" s="5">
        <v>100</v>
      </c>
      <c r="D1692">
        <v>14</v>
      </c>
      <c r="E1692" s="1">
        <v>38413</v>
      </c>
      <c r="F1692" t="s">
        <v>28</v>
      </c>
      <c r="G1692">
        <v>1</v>
      </c>
      <c r="H1692">
        <v>2</v>
      </c>
      <c r="I1692">
        <v>2005</v>
      </c>
      <c r="J1692" t="s">
        <v>29</v>
      </c>
      <c r="K1692">
        <v>69</v>
      </c>
      <c r="L1692" t="s">
        <v>753</v>
      </c>
      <c r="M1692" t="s">
        <v>125</v>
      </c>
      <c r="N1692" t="s">
        <v>126</v>
      </c>
      <c r="O1692" t="s">
        <v>127</v>
      </c>
      <c r="Q1692" t="s">
        <v>128</v>
      </c>
      <c r="S1692">
        <v>44000</v>
      </c>
      <c r="T1692" t="s">
        <v>44</v>
      </c>
      <c r="U1692" t="s">
        <v>45</v>
      </c>
      <c r="V1692" t="s">
        <v>129</v>
      </c>
      <c r="W1692" t="s">
        <v>130</v>
      </c>
      <c r="X1692" t="s">
        <v>39</v>
      </c>
      <c r="Y1692" s="5">
        <f t="shared" si="52"/>
        <v>2000</v>
      </c>
      <c r="Z1692" s="3" t="str">
        <f t="shared" si="53"/>
        <v>February</v>
      </c>
      <c r="AA1692">
        <v>2005</v>
      </c>
    </row>
    <row r="1693" spans="1:27" x14ac:dyDescent="0.2">
      <c r="A1693">
        <v>10390</v>
      </c>
      <c r="B1693">
        <v>35</v>
      </c>
      <c r="C1693" s="5">
        <v>65.13</v>
      </c>
      <c r="D1693">
        <v>4</v>
      </c>
      <c r="E1693" s="1">
        <v>38445</v>
      </c>
      <c r="F1693" t="s">
        <v>28</v>
      </c>
      <c r="G1693">
        <v>1</v>
      </c>
      <c r="H1693">
        <v>3</v>
      </c>
      <c r="I1693">
        <v>2005</v>
      </c>
      <c r="J1693" t="s">
        <v>29</v>
      </c>
      <c r="K1693">
        <v>69</v>
      </c>
      <c r="L1693" t="s">
        <v>753</v>
      </c>
      <c r="M1693" t="s">
        <v>303</v>
      </c>
      <c r="N1693">
        <v>4155551450</v>
      </c>
      <c r="O1693" t="s">
        <v>304</v>
      </c>
      <c r="Q1693" t="s">
        <v>305</v>
      </c>
      <c r="R1693" t="s">
        <v>59</v>
      </c>
      <c r="S1693">
        <v>97562</v>
      </c>
      <c r="T1693" t="s">
        <v>35</v>
      </c>
      <c r="U1693" t="s">
        <v>36</v>
      </c>
      <c r="V1693" t="s">
        <v>306</v>
      </c>
      <c r="W1693" t="s">
        <v>307</v>
      </c>
      <c r="X1693" t="s">
        <v>39</v>
      </c>
      <c r="Y1693" s="5">
        <f t="shared" si="52"/>
        <v>2279.5499999999997</v>
      </c>
      <c r="Z1693" s="3" t="str">
        <f t="shared" si="53"/>
        <v>March</v>
      </c>
      <c r="AA1693">
        <v>2005</v>
      </c>
    </row>
    <row r="1694" spans="1:27" x14ac:dyDescent="0.2">
      <c r="A1694">
        <v>10403</v>
      </c>
      <c r="B1694">
        <v>27</v>
      </c>
      <c r="C1694" s="5">
        <v>79.650000000000006</v>
      </c>
      <c r="D1694">
        <v>4</v>
      </c>
      <c r="E1694" s="1">
        <v>38568</v>
      </c>
      <c r="F1694" t="s">
        <v>28</v>
      </c>
      <c r="G1694">
        <v>2</v>
      </c>
      <c r="H1694">
        <v>4</v>
      </c>
      <c r="I1694">
        <v>2005</v>
      </c>
      <c r="J1694" t="s">
        <v>29</v>
      </c>
      <c r="K1694">
        <v>69</v>
      </c>
      <c r="L1694" t="s">
        <v>753</v>
      </c>
      <c r="M1694" t="s">
        <v>182</v>
      </c>
      <c r="N1694" t="s">
        <v>183</v>
      </c>
      <c r="O1694" t="s">
        <v>184</v>
      </c>
      <c r="Q1694" t="s">
        <v>185</v>
      </c>
      <c r="S1694" t="s">
        <v>186</v>
      </c>
      <c r="T1694" t="s">
        <v>187</v>
      </c>
      <c r="U1694" t="s">
        <v>45</v>
      </c>
      <c r="V1694" t="s">
        <v>188</v>
      </c>
      <c r="W1694" t="s">
        <v>189</v>
      </c>
      <c r="X1694" t="s">
        <v>39</v>
      </c>
      <c r="Y1694" s="5">
        <f t="shared" si="52"/>
        <v>2150.5500000000002</v>
      </c>
      <c r="Z1694" s="3" t="str">
        <f t="shared" si="53"/>
        <v>April</v>
      </c>
      <c r="AA1694">
        <v>2005</v>
      </c>
    </row>
    <row r="1695" spans="1:27" x14ac:dyDescent="0.2">
      <c r="A1695">
        <v>10110</v>
      </c>
      <c r="B1695">
        <v>43</v>
      </c>
      <c r="C1695" s="5">
        <v>78.150000000000006</v>
      </c>
      <c r="D1695">
        <v>11</v>
      </c>
      <c r="E1695" t="s">
        <v>656</v>
      </c>
      <c r="F1695" t="s">
        <v>28</v>
      </c>
      <c r="G1695">
        <v>1</v>
      </c>
      <c r="H1695">
        <v>3</v>
      </c>
      <c r="I1695">
        <v>2003</v>
      </c>
      <c r="J1695" t="s">
        <v>200</v>
      </c>
      <c r="K1695">
        <v>90</v>
      </c>
      <c r="L1695" t="s">
        <v>755</v>
      </c>
      <c r="M1695" t="s">
        <v>560</v>
      </c>
      <c r="N1695" t="s">
        <v>561</v>
      </c>
      <c r="O1695" t="s">
        <v>562</v>
      </c>
      <c r="Q1695" t="s">
        <v>563</v>
      </c>
      <c r="S1695" t="s">
        <v>564</v>
      </c>
      <c r="T1695" t="s">
        <v>187</v>
      </c>
      <c r="U1695" t="s">
        <v>45</v>
      </c>
      <c r="V1695" t="s">
        <v>565</v>
      </c>
      <c r="W1695" t="s">
        <v>102</v>
      </c>
      <c r="X1695" t="s">
        <v>54</v>
      </c>
      <c r="Y1695" s="5">
        <f t="shared" si="52"/>
        <v>3360.4500000000003</v>
      </c>
      <c r="Z1695" s="3" t="str">
        <f t="shared" si="53"/>
        <v>March</v>
      </c>
      <c r="AA1695">
        <v>2003</v>
      </c>
    </row>
    <row r="1696" spans="1:27" x14ac:dyDescent="0.2">
      <c r="A1696">
        <v>10124</v>
      </c>
      <c r="B1696">
        <v>32</v>
      </c>
      <c r="C1696" s="5">
        <v>72.7</v>
      </c>
      <c r="D1696">
        <v>10</v>
      </c>
      <c r="E1696" t="s">
        <v>636</v>
      </c>
      <c r="F1696" t="s">
        <v>28</v>
      </c>
      <c r="G1696">
        <v>2</v>
      </c>
      <c r="H1696">
        <v>5</v>
      </c>
      <c r="I1696">
        <v>2003</v>
      </c>
      <c r="J1696" t="s">
        <v>200</v>
      </c>
      <c r="K1696">
        <v>90</v>
      </c>
      <c r="L1696" t="s">
        <v>755</v>
      </c>
      <c r="M1696" t="s">
        <v>620</v>
      </c>
      <c r="N1696">
        <v>7025551838</v>
      </c>
      <c r="O1696" t="s">
        <v>621</v>
      </c>
      <c r="Q1696" t="s">
        <v>622</v>
      </c>
      <c r="R1696" t="s">
        <v>623</v>
      </c>
      <c r="S1696">
        <v>83030</v>
      </c>
      <c r="T1696" t="s">
        <v>35</v>
      </c>
      <c r="U1696" t="s">
        <v>36</v>
      </c>
      <c r="V1696" t="s">
        <v>123</v>
      </c>
      <c r="W1696" t="s">
        <v>453</v>
      </c>
      <c r="X1696" t="s">
        <v>39</v>
      </c>
      <c r="Y1696" s="5">
        <f t="shared" si="52"/>
        <v>2326.4</v>
      </c>
      <c r="Z1696" s="3" t="str">
        <f t="shared" si="53"/>
        <v>May</v>
      </c>
      <c r="AA1696">
        <v>2003</v>
      </c>
    </row>
    <row r="1697" spans="1:27" x14ac:dyDescent="0.2">
      <c r="A1697">
        <v>10148</v>
      </c>
      <c r="B1697">
        <v>21</v>
      </c>
      <c r="C1697" s="5">
        <v>73.599999999999994</v>
      </c>
      <c r="D1697">
        <v>4</v>
      </c>
      <c r="E1697" s="1">
        <v>37934</v>
      </c>
      <c r="F1697" t="s">
        <v>28</v>
      </c>
      <c r="G1697">
        <v>3</v>
      </c>
      <c r="H1697">
        <v>9</v>
      </c>
      <c r="I1697">
        <v>2003</v>
      </c>
      <c r="J1697" t="s">
        <v>200</v>
      </c>
      <c r="K1697">
        <v>90</v>
      </c>
      <c r="L1697" t="s">
        <v>755</v>
      </c>
      <c r="M1697" t="s">
        <v>320</v>
      </c>
      <c r="N1697" t="s">
        <v>321</v>
      </c>
      <c r="O1697" t="s">
        <v>322</v>
      </c>
      <c r="P1697" t="s">
        <v>323</v>
      </c>
      <c r="Q1697" t="s">
        <v>324</v>
      </c>
      <c r="R1697" t="s">
        <v>174</v>
      </c>
      <c r="S1697">
        <v>2060</v>
      </c>
      <c r="T1697" t="s">
        <v>103</v>
      </c>
      <c r="U1697" t="s">
        <v>104</v>
      </c>
      <c r="V1697" t="s">
        <v>325</v>
      </c>
      <c r="W1697" t="s">
        <v>326</v>
      </c>
      <c r="X1697" t="s">
        <v>39</v>
      </c>
      <c r="Y1697" s="5">
        <f t="shared" si="52"/>
        <v>1545.6</v>
      </c>
      <c r="Z1697" s="3" t="str">
        <f t="shared" si="53"/>
        <v>September</v>
      </c>
      <c r="AA1697">
        <v>2003</v>
      </c>
    </row>
    <row r="1698" spans="1:27" x14ac:dyDescent="0.2">
      <c r="A1698">
        <v>10161</v>
      </c>
      <c r="B1698">
        <v>20</v>
      </c>
      <c r="C1698" s="5">
        <v>100</v>
      </c>
      <c r="D1698">
        <v>3</v>
      </c>
      <c r="E1698" t="s">
        <v>618</v>
      </c>
      <c r="F1698" t="s">
        <v>28</v>
      </c>
      <c r="G1698">
        <v>4</v>
      </c>
      <c r="H1698">
        <v>10</v>
      </c>
      <c r="I1698">
        <v>2003</v>
      </c>
      <c r="J1698" t="s">
        <v>200</v>
      </c>
      <c r="K1698">
        <v>90</v>
      </c>
      <c r="L1698" t="s">
        <v>755</v>
      </c>
      <c r="M1698" t="s">
        <v>566</v>
      </c>
      <c r="N1698" t="s">
        <v>567</v>
      </c>
      <c r="O1698" t="s">
        <v>568</v>
      </c>
      <c r="Q1698" t="s">
        <v>569</v>
      </c>
      <c r="S1698">
        <v>8200</v>
      </c>
      <c r="T1698" t="s">
        <v>365</v>
      </c>
      <c r="U1698" t="s">
        <v>45</v>
      </c>
      <c r="V1698" t="s">
        <v>570</v>
      </c>
      <c r="W1698" t="s">
        <v>571</v>
      </c>
      <c r="X1698" t="s">
        <v>39</v>
      </c>
      <c r="Y1698" s="5">
        <f t="shared" si="52"/>
        <v>2000</v>
      </c>
      <c r="Z1698" s="3" t="str">
        <f t="shared" si="53"/>
        <v>October</v>
      </c>
      <c r="AA1698">
        <v>2003</v>
      </c>
    </row>
    <row r="1699" spans="1:27" x14ac:dyDescent="0.2">
      <c r="A1699">
        <v>10172</v>
      </c>
      <c r="B1699">
        <v>22</v>
      </c>
      <c r="C1699" s="5">
        <v>74.510000000000005</v>
      </c>
      <c r="D1699">
        <v>1</v>
      </c>
      <c r="E1699" s="1">
        <v>37752</v>
      </c>
      <c r="F1699" t="s">
        <v>28</v>
      </c>
      <c r="G1699">
        <v>4</v>
      </c>
      <c r="H1699">
        <v>11</v>
      </c>
      <c r="I1699">
        <v>2003</v>
      </c>
      <c r="J1699" t="s">
        <v>200</v>
      </c>
      <c r="K1699">
        <v>90</v>
      </c>
      <c r="L1699" t="s">
        <v>755</v>
      </c>
      <c r="M1699" t="s">
        <v>119</v>
      </c>
      <c r="N1699">
        <v>2035552570</v>
      </c>
      <c r="O1699" t="s">
        <v>120</v>
      </c>
      <c r="Q1699" t="s">
        <v>121</v>
      </c>
      <c r="R1699" t="s">
        <v>122</v>
      </c>
      <c r="S1699">
        <v>97562</v>
      </c>
      <c r="T1699" t="s">
        <v>35</v>
      </c>
      <c r="U1699" t="s">
        <v>36</v>
      </c>
      <c r="V1699" t="s">
        <v>123</v>
      </c>
      <c r="W1699" t="s">
        <v>61</v>
      </c>
      <c r="X1699" t="s">
        <v>39</v>
      </c>
      <c r="Y1699" s="5">
        <f t="shared" si="52"/>
        <v>1639.22</v>
      </c>
      <c r="Z1699" s="3" t="str">
        <f t="shared" si="53"/>
        <v>November</v>
      </c>
      <c r="AA1699">
        <v>2003</v>
      </c>
    </row>
    <row r="1700" spans="1:27" x14ac:dyDescent="0.2">
      <c r="A1700">
        <v>10182</v>
      </c>
      <c r="B1700">
        <v>36</v>
      </c>
      <c r="C1700" s="5">
        <v>73.599999999999994</v>
      </c>
      <c r="D1700">
        <v>14</v>
      </c>
      <c r="E1700" s="1">
        <v>37966</v>
      </c>
      <c r="F1700" t="s">
        <v>28</v>
      </c>
      <c r="G1700">
        <v>4</v>
      </c>
      <c r="H1700">
        <v>11</v>
      </c>
      <c r="I1700">
        <v>2003</v>
      </c>
      <c r="J1700" t="s">
        <v>200</v>
      </c>
      <c r="K1700">
        <v>90</v>
      </c>
      <c r="L1700" t="s">
        <v>755</v>
      </c>
      <c r="M1700" t="s">
        <v>303</v>
      </c>
      <c r="N1700">
        <v>4155551450</v>
      </c>
      <c r="O1700" t="s">
        <v>304</v>
      </c>
      <c r="Q1700" t="s">
        <v>305</v>
      </c>
      <c r="R1700" t="s">
        <v>59</v>
      </c>
      <c r="S1700">
        <v>97562</v>
      </c>
      <c r="T1700" t="s">
        <v>35</v>
      </c>
      <c r="U1700" t="s">
        <v>36</v>
      </c>
      <c r="V1700" t="s">
        <v>306</v>
      </c>
      <c r="W1700" t="s">
        <v>307</v>
      </c>
      <c r="X1700" t="s">
        <v>39</v>
      </c>
      <c r="Y1700" s="5">
        <f t="shared" si="52"/>
        <v>2649.6</v>
      </c>
      <c r="Z1700" s="3" t="str">
        <f t="shared" si="53"/>
        <v>November</v>
      </c>
      <c r="AA1700">
        <v>2003</v>
      </c>
    </row>
    <row r="1701" spans="1:27" x14ac:dyDescent="0.2">
      <c r="A1701">
        <v>10192</v>
      </c>
      <c r="B1701">
        <v>46</v>
      </c>
      <c r="C1701" s="5">
        <v>83.6</v>
      </c>
      <c r="D1701">
        <v>2</v>
      </c>
      <c r="E1701" t="s">
        <v>497</v>
      </c>
      <c r="F1701" t="s">
        <v>28</v>
      </c>
      <c r="G1701">
        <v>4</v>
      </c>
      <c r="H1701">
        <v>11</v>
      </c>
      <c r="I1701">
        <v>2003</v>
      </c>
      <c r="J1701" t="s">
        <v>200</v>
      </c>
      <c r="K1701">
        <v>90</v>
      </c>
      <c r="L1701" t="s">
        <v>755</v>
      </c>
      <c r="M1701" t="s">
        <v>308</v>
      </c>
      <c r="N1701">
        <v>6035558647</v>
      </c>
      <c r="O1701" t="s">
        <v>309</v>
      </c>
      <c r="Q1701" t="s">
        <v>310</v>
      </c>
      <c r="R1701" t="s">
        <v>311</v>
      </c>
      <c r="S1701">
        <v>62005</v>
      </c>
      <c r="T1701" t="s">
        <v>35</v>
      </c>
      <c r="U1701" t="s">
        <v>36</v>
      </c>
      <c r="V1701" t="s">
        <v>60</v>
      </c>
      <c r="W1701" t="s">
        <v>307</v>
      </c>
      <c r="X1701" t="s">
        <v>54</v>
      </c>
      <c r="Y1701" s="5">
        <f t="shared" si="52"/>
        <v>3845.6</v>
      </c>
      <c r="Z1701" s="3" t="str">
        <f t="shared" si="53"/>
        <v>November</v>
      </c>
      <c r="AA1701">
        <v>2003</v>
      </c>
    </row>
    <row r="1702" spans="1:27" x14ac:dyDescent="0.2">
      <c r="A1702">
        <v>10204</v>
      </c>
      <c r="B1702">
        <v>47</v>
      </c>
      <c r="C1702" s="5">
        <v>96.32</v>
      </c>
      <c r="D1702">
        <v>8</v>
      </c>
      <c r="E1702" s="1">
        <v>37664</v>
      </c>
      <c r="F1702" t="s">
        <v>28</v>
      </c>
      <c r="G1702">
        <v>4</v>
      </c>
      <c r="H1702">
        <v>12</v>
      </c>
      <c r="I1702">
        <v>2003</v>
      </c>
      <c r="J1702" t="s">
        <v>200</v>
      </c>
      <c r="K1702">
        <v>90</v>
      </c>
      <c r="L1702" t="s">
        <v>755</v>
      </c>
      <c r="M1702" t="s">
        <v>539</v>
      </c>
      <c r="N1702">
        <v>2125557413</v>
      </c>
      <c r="O1702" t="s">
        <v>540</v>
      </c>
      <c r="P1702" t="s">
        <v>541</v>
      </c>
      <c r="Q1702" t="s">
        <v>33</v>
      </c>
      <c r="R1702" t="s">
        <v>34</v>
      </c>
      <c r="S1702">
        <v>10022</v>
      </c>
      <c r="T1702" t="s">
        <v>35</v>
      </c>
      <c r="U1702" t="s">
        <v>36</v>
      </c>
      <c r="V1702" t="s">
        <v>60</v>
      </c>
      <c r="W1702" t="s">
        <v>542</v>
      </c>
      <c r="X1702" t="s">
        <v>54</v>
      </c>
      <c r="Y1702" s="5">
        <f t="shared" si="52"/>
        <v>4527.04</v>
      </c>
      <c r="Z1702" s="3" t="str">
        <f t="shared" si="53"/>
        <v>December</v>
      </c>
      <c r="AA1702">
        <v>2003</v>
      </c>
    </row>
    <row r="1703" spans="1:27" x14ac:dyDescent="0.2">
      <c r="A1703">
        <v>10212</v>
      </c>
      <c r="B1703">
        <v>45</v>
      </c>
      <c r="C1703" s="5">
        <v>88.14</v>
      </c>
      <c r="D1703">
        <v>1</v>
      </c>
      <c r="E1703" t="s">
        <v>589</v>
      </c>
      <c r="F1703" t="s">
        <v>28</v>
      </c>
      <c r="G1703">
        <v>1</v>
      </c>
      <c r="H1703">
        <v>1</v>
      </c>
      <c r="I1703">
        <v>2004</v>
      </c>
      <c r="J1703" t="s">
        <v>200</v>
      </c>
      <c r="K1703">
        <v>90</v>
      </c>
      <c r="L1703" t="s">
        <v>755</v>
      </c>
      <c r="M1703" t="s">
        <v>192</v>
      </c>
      <c r="N1703" t="s">
        <v>193</v>
      </c>
      <c r="O1703" t="s">
        <v>194</v>
      </c>
      <c r="Q1703" t="s">
        <v>195</v>
      </c>
      <c r="S1703">
        <v>28034</v>
      </c>
      <c r="T1703" t="s">
        <v>196</v>
      </c>
      <c r="U1703" t="s">
        <v>45</v>
      </c>
      <c r="V1703" t="s">
        <v>197</v>
      </c>
      <c r="W1703" t="s">
        <v>198</v>
      </c>
      <c r="X1703" t="s">
        <v>54</v>
      </c>
      <c r="Y1703" s="5">
        <f t="shared" si="52"/>
        <v>3966.3</v>
      </c>
      <c r="Z1703" s="3" t="str">
        <f t="shared" si="53"/>
        <v>January</v>
      </c>
      <c r="AA1703">
        <v>2004</v>
      </c>
    </row>
    <row r="1704" spans="1:27" x14ac:dyDescent="0.2">
      <c r="A1704">
        <v>10227</v>
      </c>
      <c r="B1704">
        <v>47</v>
      </c>
      <c r="C1704" s="5">
        <v>88.14</v>
      </c>
      <c r="D1704">
        <v>14</v>
      </c>
      <c r="E1704" s="1">
        <v>38020</v>
      </c>
      <c r="F1704" t="s">
        <v>28</v>
      </c>
      <c r="G1704">
        <v>1</v>
      </c>
      <c r="H1704">
        <v>3</v>
      </c>
      <c r="I1704">
        <v>2004</v>
      </c>
      <c r="J1704" t="s">
        <v>200</v>
      </c>
      <c r="K1704">
        <v>90</v>
      </c>
      <c r="L1704" t="s">
        <v>755</v>
      </c>
      <c r="M1704" t="s">
        <v>245</v>
      </c>
      <c r="N1704" t="s">
        <v>246</v>
      </c>
      <c r="O1704" t="s">
        <v>247</v>
      </c>
      <c r="Q1704" t="s">
        <v>248</v>
      </c>
      <c r="S1704">
        <v>69004</v>
      </c>
      <c r="T1704" t="s">
        <v>44</v>
      </c>
      <c r="U1704" t="s">
        <v>45</v>
      </c>
      <c r="V1704" t="s">
        <v>249</v>
      </c>
      <c r="W1704" t="s">
        <v>250</v>
      </c>
      <c r="X1704" t="s">
        <v>54</v>
      </c>
      <c r="Y1704" s="5">
        <f t="shared" si="52"/>
        <v>4142.58</v>
      </c>
      <c r="Z1704" s="3" t="str">
        <f t="shared" si="53"/>
        <v>March</v>
      </c>
      <c r="AA1704">
        <v>2004</v>
      </c>
    </row>
    <row r="1705" spans="1:27" x14ac:dyDescent="0.2">
      <c r="A1705">
        <v>10241</v>
      </c>
      <c r="B1705">
        <v>47</v>
      </c>
      <c r="C1705" s="5">
        <v>94.5</v>
      </c>
      <c r="D1705">
        <v>6</v>
      </c>
      <c r="E1705" t="s">
        <v>619</v>
      </c>
      <c r="F1705" t="s">
        <v>28</v>
      </c>
      <c r="G1705">
        <v>2</v>
      </c>
      <c r="H1705">
        <v>4</v>
      </c>
      <c r="I1705">
        <v>2004</v>
      </c>
      <c r="J1705" t="s">
        <v>200</v>
      </c>
      <c r="K1705">
        <v>90</v>
      </c>
      <c r="L1705" t="s">
        <v>755</v>
      </c>
      <c r="M1705" t="s">
        <v>610</v>
      </c>
      <c r="N1705" t="s">
        <v>611</v>
      </c>
      <c r="O1705" t="s">
        <v>612</v>
      </c>
      <c r="Q1705" t="s">
        <v>613</v>
      </c>
      <c r="S1705">
        <v>67000</v>
      </c>
      <c r="T1705" t="s">
        <v>44</v>
      </c>
      <c r="U1705" t="s">
        <v>45</v>
      </c>
      <c r="V1705" t="s">
        <v>614</v>
      </c>
      <c r="W1705" t="s">
        <v>615</v>
      </c>
      <c r="X1705" t="s">
        <v>54</v>
      </c>
      <c r="Y1705" s="5">
        <f t="shared" si="52"/>
        <v>4441.5</v>
      </c>
      <c r="Z1705" s="3" t="str">
        <f t="shared" si="53"/>
        <v>April</v>
      </c>
      <c r="AA1705">
        <v>2004</v>
      </c>
    </row>
    <row r="1706" spans="1:27" x14ac:dyDescent="0.2">
      <c r="A1706">
        <v>10267</v>
      </c>
      <c r="B1706">
        <v>38</v>
      </c>
      <c r="C1706" s="5">
        <v>87.24</v>
      </c>
      <c r="D1706">
        <v>3</v>
      </c>
      <c r="E1706" s="1">
        <v>38175</v>
      </c>
      <c r="F1706" t="s">
        <v>28</v>
      </c>
      <c r="G1706">
        <v>3</v>
      </c>
      <c r="H1706">
        <v>7</v>
      </c>
      <c r="I1706">
        <v>2004</v>
      </c>
      <c r="J1706" t="s">
        <v>200</v>
      </c>
      <c r="K1706">
        <v>90</v>
      </c>
      <c r="L1706" t="s">
        <v>755</v>
      </c>
      <c r="M1706" t="s">
        <v>539</v>
      </c>
      <c r="N1706">
        <v>2125557413</v>
      </c>
      <c r="O1706" t="s">
        <v>540</v>
      </c>
      <c r="P1706" t="s">
        <v>541</v>
      </c>
      <c r="Q1706" t="s">
        <v>33</v>
      </c>
      <c r="R1706" t="s">
        <v>34</v>
      </c>
      <c r="S1706">
        <v>10022</v>
      </c>
      <c r="T1706" t="s">
        <v>35</v>
      </c>
      <c r="U1706" t="s">
        <v>36</v>
      </c>
      <c r="V1706" t="s">
        <v>60</v>
      </c>
      <c r="W1706" t="s">
        <v>542</v>
      </c>
      <c r="X1706" t="s">
        <v>54</v>
      </c>
      <c r="Y1706" s="5">
        <f t="shared" si="52"/>
        <v>3315.12</v>
      </c>
      <c r="Z1706" s="3" t="str">
        <f t="shared" si="53"/>
        <v>July</v>
      </c>
      <c r="AA1706">
        <v>2004</v>
      </c>
    </row>
    <row r="1707" spans="1:27" x14ac:dyDescent="0.2">
      <c r="A1707">
        <v>10279</v>
      </c>
      <c r="B1707">
        <v>49</v>
      </c>
      <c r="C1707" s="5">
        <v>79.97</v>
      </c>
      <c r="D1707">
        <v>3</v>
      </c>
      <c r="E1707" s="1">
        <v>38238</v>
      </c>
      <c r="F1707" t="s">
        <v>28</v>
      </c>
      <c r="G1707">
        <v>3</v>
      </c>
      <c r="H1707">
        <v>8</v>
      </c>
      <c r="I1707">
        <v>2004</v>
      </c>
      <c r="J1707" t="s">
        <v>200</v>
      </c>
      <c r="K1707">
        <v>90</v>
      </c>
      <c r="L1707" t="s">
        <v>755</v>
      </c>
      <c r="M1707" t="s">
        <v>192</v>
      </c>
      <c r="N1707" t="s">
        <v>193</v>
      </c>
      <c r="O1707" t="s">
        <v>194</v>
      </c>
      <c r="Q1707" t="s">
        <v>195</v>
      </c>
      <c r="S1707">
        <v>28034</v>
      </c>
      <c r="T1707" t="s">
        <v>196</v>
      </c>
      <c r="U1707" t="s">
        <v>45</v>
      </c>
      <c r="V1707" t="s">
        <v>197</v>
      </c>
      <c r="W1707" t="s">
        <v>198</v>
      </c>
      <c r="X1707" t="s">
        <v>54</v>
      </c>
      <c r="Y1707" s="5">
        <f t="shared" si="52"/>
        <v>3918.5299999999997</v>
      </c>
      <c r="Z1707" s="3" t="str">
        <f t="shared" si="53"/>
        <v>August</v>
      </c>
      <c r="AA1707">
        <v>2004</v>
      </c>
    </row>
    <row r="1708" spans="1:27" x14ac:dyDescent="0.2">
      <c r="A1708">
        <v>10288</v>
      </c>
      <c r="B1708">
        <v>35</v>
      </c>
      <c r="C1708" s="5">
        <v>80.87</v>
      </c>
      <c r="D1708">
        <v>9</v>
      </c>
      <c r="E1708" s="1">
        <v>37995</v>
      </c>
      <c r="F1708" t="s">
        <v>28</v>
      </c>
      <c r="G1708">
        <v>3</v>
      </c>
      <c r="H1708">
        <v>9</v>
      </c>
      <c r="I1708">
        <v>2004</v>
      </c>
      <c r="J1708" t="s">
        <v>200</v>
      </c>
      <c r="K1708">
        <v>90</v>
      </c>
      <c r="L1708" t="s">
        <v>755</v>
      </c>
      <c r="M1708" t="s">
        <v>472</v>
      </c>
      <c r="N1708" t="s">
        <v>473</v>
      </c>
      <c r="O1708" t="s">
        <v>474</v>
      </c>
      <c r="P1708" t="s">
        <v>475</v>
      </c>
      <c r="Q1708" t="s">
        <v>222</v>
      </c>
      <c r="S1708">
        <v>69045</v>
      </c>
      <c r="T1708" t="s">
        <v>222</v>
      </c>
      <c r="U1708" t="s">
        <v>104</v>
      </c>
      <c r="V1708" t="s">
        <v>476</v>
      </c>
      <c r="W1708" t="s">
        <v>477</v>
      </c>
      <c r="X1708" t="s">
        <v>39</v>
      </c>
      <c r="Y1708" s="5">
        <f t="shared" si="52"/>
        <v>2830.4500000000003</v>
      </c>
      <c r="Z1708" s="3" t="str">
        <f t="shared" si="53"/>
        <v>September</v>
      </c>
      <c r="AA1708">
        <v>2004</v>
      </c>
    </row>
    <row r="1709" spans="1:27" x14ac:dyDescent="0.2">
      <c r="A1709">
        <v>10302</v>
      </c>
      <c r="B1709">
        <v>49</v>
      </c>
      <c r="C1709" s="5">
        <v>100</v>
      </c>
      <c r="D1709">
        <v>5</v>
      </c>
      <c r="E1709" s="1">
        <v>37782</v>
      </c>
      <c r="F1709" t="s">
        <v>28</v>
      </c>
      <c r="G1709">
        <v>4</v>
      </c>
      <c r="H1709">
        <v>10</v>
      </c>
      <c r="I1709">
        <v>2003</v>
      </c>
      <c r="J1709" t="s">
        <v>200</v>
      </c>
      <c r="K1709">
        <v>90</v>
      </c>
      <c r="L1709" t="s">
        <v>755</v>
      </c>
      <c r="M1709" t="s">
        <v>182</v>
      </c>
      <c r="N1709" t="s">
        <v>183</v>
      </c>
      <c r="O1709" t="s">
        <v>184</v>
      </c>
      <c r="Q1709" t="s">
        <v>185</v>
      </c>
      <c r="S1709" t="s">
        <v>186</v>
      </c>
      <c r="T1709" t="s">
        <v>187</v>
      </c>
      <c r="U1709" t="s">
        <v>45</v>
      </c>
      <c r="V1709" t="s">
        <v>188</v>
      </c>
      <c r="W1709" t="s">
        <v>189</v>
      </c>
      <c r="X1709" t="s">
        <v>54</v>
      </c>
      <c r="Y1709" s="5">
        <f t="shared" si="52"/>
        <v>4900</v>
      </c>
      <c r="Z1709" s="3" t="str">
        <f t="shared" si="53"/>
        <v>October</v>
      </c>
      <c r="AA1709">
        <v>2003</v>
      </c>
    </row>
    <row r="1710" spans="1:27" x14ac:dyDescent="0.2">
      <c r="A1710">
        <v>10311</v>
      </c>
      <c r="B1710">
        <v>28</v>
      </c>
      <c r="C1710" s="5">
        <v>93.6</v>
      </c>
      <c r="D1710">
        <v>4</v>
      </c>
      <c r="E1710" t="s">
        <v>528</v>
      </c>
      <c r="F1710" t="s">
        <v>28</v>
      </c>
      <c r="G1710">
        <v>4</v>
      </c>
      <c r="H1710">
        <v>10</v>
      </c>
      <c r="I1710">
        <v>2004</v>
      </c>
      <c r="J1710" t="s">
        <v>200</v>
      </c>
      <c r="K1710">
        <v>90</v>
      </c>
      <c r="L1710" t="s">
        <v>755</v>
      </c>
      <c r="M1710" t="s">
        <v>192</v>
      </c>
      <c r="N1710" t="s">
        <v>193</v>
      </c>
      <c r="O1710" t="s">
        <v>194</v>
      </c>
      <c r="Q1710" t="s">
        <v>195</v>
      </c>
      <c r="S1710">
        <v>28034</v>
      </c>
      <c r="T1710" t="s">
        <v>196</v>
      </c>
      <c r="U1710" t="s">
        <v>45</v>
      </c>
      <c r="V1710" t="s">
        <v>197</v>
      </c>
      <c r="W1710" t="s">
        <v>198</v>
      </c>
      <c r="X1710" t="s">
        <v>39</v>
      </c>
      <c r="Y1710" s="5">
        <f t="shared" si="52"/>
        <v>2620.7999999999997</v>
      </c>
      <c r="Z1710" s="3" t="str">
        <f t="shared" si="53"/>
        <v>October</v>
      </c>
      <c r="AA1710">
        <v>2004</v>
      </c>
    </row>
    <row r="1711" spans="1:27" x14ac:dyDescent="0.2">
      <c r="A1711">
        <v>10321</v>
      </c>
      <c r="B1711">
        <v>30</v>
      </c>
      <c r="C1711" s="5">
        <v>72.7</v>
      </c>
      <c r="D1711">
        <v>1</v>
      </c>
      <c r="E1711" s="1">
        <v>38088</v>
      </c>
      <c r="F1711" t="s">
        <v>28</v>
      </c>
      <c r="G1711">
        <v>4</v>
      </c>
      <c r="H1711">
        <v>11</v>
      </c>
      <c r="I1711">
        <v>2004</v>
      </c>
      <c r="J1711" t="s">
        <v>200</v>
      </c>
      <c r="K1711">
        <v>90</v>
      </c>
      <c r="L1711" t="s">
        <v>755</v>
      </c>
      <c r="M1711" t="s">
        <v>177</v>
      </c>
      <c r="N1711">
        <v>5085552555</v>
      </c>
      <c r="O1711" t="s">
        <v>178</v>
      </c>
      <c r="Q1711" t="s">
        <v>179</v>
      </c>
      <c r="R1711" t="s">
        <v>135</v>
      </c>
      <c r="S1711">
        <v>50553</v>
      </c>
      <c r="T1711" t="s">
        <v>35</v>
      </c>
      <c r="U1711" t="s">
        <v>36</v>
      </c>
      <c r="V1711" t="s">
        <v>180</v>
      </c>
      <c r="W1711" t="s">
        <v>181</v>
      </c>
      <c r="X1711" t="s">
        <v>39</v>
      </c>
      <c r="Y1711" s="5">
        <f t="shared" si="52"/>
        <v>2181</v>
      </c>
      <c r="Z1711" s="3" t="str">
        <f t="shared" si="53"/>
        <v>November</v>
      </c>
      <c r="AA1711">
        <v>2004</v>
      </c>
    </row>
    <row r="1712" spans="1:27" x14ac:dyDescent="0.2">
      <c r="A1712">
        <v>10332</v>
      </c>
      <c r="B1712">
        <v>39</v>
      </c>
      <c r="C1712" s="5">
        <v>86.72</v>
      </c>
      <c r="D1712">
        <v>7</v>
      </c>
      <c r="E1712" t="s">
        <v>631</v>
      </c>
      <c r="F1712" t="s">
        <v>28</v>
      </c>
      <c r="G1712">
        <v>4</v>
      </c>
      <c r="H1712">
        <v>11</v>
      </c>
      <c r="I1712">
        <v>2004</v>
      </c>
      <c r="J1712" t="s">
        <v>200</v>
      </c>
      <c r="K1712">
        <v>90</v>
      </c>
      <c r="L1712" t="s">
        <v>755</v>
      </c>
      <c r="M1712" t="s">
        <v>560</v>
      </c>
      <c r="N1712" t="s">
        <v>561</v>
      </c>
      <c r="O1712" t="s">
        <v>562</v>
      </c>
      <c r="Q1712" t="s">
        <v>563</v>
      </c>
      <c r="S1712" t="s">
        <v>564</v>
      </c>
      <c r="T1712" t="s">
        <v>187</v>
      </c>
      <c r="U1712" t="s">
        <v>45</v>
      </c>
      <c r="V1712" t="s">
        <v>565</v>
      </c>
      <c r="W1712" t="s">
        <v>102</v>
      </c>
      <c r="X1712" t="s">
        <v>54</v>
      </c>
      <c r="Y1712" s="5">
        <f t="shared" si="52"/>
        <v>3382.08</v>
      </c>
      <c r="Z1712" s="3" t="str">
        <f t="shared" si="53"/>
        <v>November</v>
      </c>
      <c r="AA1712">
        <v>2004</v>
      </c>
    </row>
    <row r="1713" spans="1:27" x14ac:dyDescent="0.2">
      <c r="A1713">
        <v>10346</v>
      </c>
      <c r="B1713">
        <v>25</v>
      </c>
      <c r="C1713" s="5">
        <v>100</v>
      </c>
      <c r="D1713">
        <v>1</v>
      </c>
      <c r="E1713" t="s">
        <v>313</v>
      </c>
      <c r="F1713" t="s">
        <v>28</v>
      </c>
      <c r="G1713">
        <v>4</v>
      </c>
      <c r="H1713">
        <v>11</v>
      </c>
      <c r="I1713">
        <v>2004</v>
      </c>
      <c r="J1713" t="s">
        <v>200</v>
      </c>
      <c r="K1713">
        <v>90</v>
      </c>
      <c r="L1713" t="s">
        <v>755</v>
      </c>
      <c r="M1713" t="s">
        <v>620</v>
      </c>
      <c r="N1713">
        <v>7025551838</v>
      </c>
      <c r="O1713" t="s">
        <v>621</v>
      </c>
      <c r="Q1713" t="s">
        <v>622</v>
      </c>
      <c r="R1713" t="s">
        <v>623</v>
      </c>
      <c r="S1713">
        <v>83030</v>
      </c>
      <c r="T1713" t="s">
        <v>35</v>
      </c>
      <c r="U1713" t="s">
        <v>36</v>
      </c>
      <c r="V1713" t="s">
        <v>123</v>
      </c>
      <c r="W1713" t="s">
        <v>453</v>
      </c>
      <c r="X1713" t="s">
        <v>39</v>
      </c>
      <c r="Y1713" s="5">
        <f t="shared" si="52"/>
        <v>2500</v>
      </c>
      <c r="Z1713" s="3" t="str">
        <f t="shared" si="53"/>
        <v>November</v>
      </c>
      <c r="AA1713">
        <v>2004</v>
      </c>
    </row>
    <row r="1714" spans="1:27" x14ac:dyDescent="0.2">
      <c r="A1714">
        <v>10368</v>
      </c>
      <c r="B1714">
        <v>40</v>
      </c>
      <c r="C1714" s="5">
        <v>100</v>
      </c>
      <c r="D1714">
        <v>2</v>
      </c>
      <c r="E1714" t="s">
        <v>756</v>
      </c>
      <c r="F1714" t="s">
        <v>28</v>
      </c>
      <c r="G1714">
        <v>1</v>
      </c>
      <c r="H1714">
        <v>1</v>
      </c>
      <c r="I1714">
        <v>2005</v>
      </c>
      <c r="J1714" t="s">
        <v>200</v>
      </c>
      <c r="K1714">
        <v>90</v>
      </c>
      <c r="L1714" t="s">
        <v>755</v>
      </c>
      <c r="M1714" t="s">
        <v>303</v>
      </c>
      <c r="N1714">
        <v>4155551450</v>
      </c>
      <c r="O1714" t="s">
        <v>304</v>
      </c>
      <c r="Q1714" t="s">
        <v>305</v>
      </c>
      <c r="R1714" t="s">
        <v>59</v>
      </c>
      <c r="S1714">
        <v>97562</v>
      </c>
      <c r="T1714" t="s">
        <v>35</v>
      </c>
      <c r="U1714" t="s">
        <v>36</v>
      </c>
      <c r="V1714" t="s">
        <v>306</v>
      </c>
      <c r="W1714" t="s">
        <v>307</v>
      </c>
      <c r="X1714" t="s">
        <v>54</v>
      </c>
      <c r="Y1714" s="5">
        <f t="shared" si="52"/>
        <v>4000</v>
      </c>
      <c r="Z1714" s="3" t="str">
        <f t="shared" si="53"/>
        <v>January</v>
      </c>
      <c r="AA1714">
        <v>2005</v>
      </c>
    </row>
    <row r="1715" spans="1:27" x14ac:dyDescent="0.2">
      <c r="A1715">
        <v>10380</v>
      </c>
      <c r="B1715">
        <v>36</v>
      </c>
      <c r="C1715" s="5">
        <v>37.5</v>
      </c>
      <c r="D1715">
        <v>6</v>
      </c>
      <c r="E1715" t="s">
        <v>653</v>
      </c>
      <c r="F1715" t="s">
        <v>28</v>
      </c>
      <c r="G1715">
        <v>1</v>
      </c>
      <c r="H1715">
        <v>2</v>
      </c>
      <c r="I1715">
        <v>2005</v>
      </c>
      <c r="J1715" t="s">
        <v>200</v>
      </c>
      <c r="K1715">
        <v>90</v>
      </c>
      <c r="L1715" t="s">
        <v>755</v>
      </c>
      <c r="M1715" t="s">
        <v>192</v>
      </c>
      <c r="N1715" t="s">
        <v>193</v>
      </c>
      <c r="O1715" t="s">
        <v>194</v>
      </c>
      <c r="Q1715" t="s">
        <v>195</v>
      </c>
      <c r="S1715">
        <v>28034</v>
      </c>
      <c r="T1715" t="s">
        <v>196</v>
      </c>
      <c r="U1715" t="s">
        <v>45</v>
      </c>
      <c r="V1715" t="s">
        <v>197</v>
      </c>
      <c r="W1715" t="s">
        <v>198</v>
      </c>
      <c r="X1715" t="s">
        <v>39</v>
      </c>
      <c r="Y1715" s="5">
        <f t="shared" si="52"/>
        <v>1350</v>
      </c>
      <c r="Z1715" s="3" t="str">
        <f t="shared" si="53"/>
        <v>February</v>
      </c>
      <c r="AA1715">
        <v>2005</v>
      </c>
    </row>
    <row r="1716" spans="1:27" x14ac:dyDescent="0.2">
      <c r="A1716">
        <v>10407</v>
      </c>
      <c r="B1716">
        <v>76</v>
      </c>
      <c r="C1716" s="5">
        <v>94.5</v>
      </c>
      <c r="D1716">
        <v>6</v>
      </c>
      <c r="E1716" t="s">
        <v>660</v>
      </c>
      <c r="F1716" t="s">
        <v>454</v>
      </c>
      <c r="G1716">
        <v>2</v>
      </c>
      <c r="H1716">
        <v>4</v>
      </c>
      <c r="I1716">
        <v>2005</v>
      </c>
      <c r="J1716" t="s">
        <v>200</v>
      </c>
      <c r="K1716">
        <v>90</v>
      </c>
      <c r="L1716" t="s">
        <v>755</v>
      </c>
      <c r="M1716" t="s">
        <v>450</v>
      </c>
      <c r="N1716">
        <v>4085553659</v>
      </c>
      <c r="O1716" t="s">
        <v>451</v>
      </c>
      <c r="Q1716" t="s">
        <v>452</v>
      </c>
      <c r="R1716" t="s">
        <v>59</v>
      </c>
      <c r="S1716">
        <v>94217</v>
      </c>
      <c r="T1716" t="s">
        <v>35</v>
      </c>
      <c r="U1716" t="s">
        <v>36</v>
      </c>
      <c r="V1716" t="s">
        <v>110</v>
      </c>
      <c r="W1716" t="s">
        <v>453</v>
      </c>
      <c r="X1716" t="s">
        <v>167</v>
      </c>
      <c r="Y1716" s="5">
        <f t="shared" si="52"/>
        <v>7182</v>
      </c>
      <c r="Z1716" s="3" t="str">
        <f t="shared" si="53"/>
        <v>April</v>
      </c>
      <c r="AA1716">
        <v>2005</v>
      </c>
    </row>
    <row r="1717" spans="1:27" x14ac:dyDescent="0.2">
      <c r="A1717">
        <v>10420</v>
      </c>
      <c r="B1717">
        <v>39</v>
      </c>
      <c r="C1717" s="5">
        <v>100</v>
      </c>
      <c r="D1717">
        <v>9</v>
      </c>
      <c r="E1717" t="s">
        <v>690</v>
      </c>
      <c r="F1717" t="s">
        <v>336</v>
      </c>
      <c r="G1717">
        <v>2</v>
      </c>
      <c r="H1717">
        <v>5</v>
      </c>
      <c r="I1717">
        <v>2005</v>
      </c>
      <c r="J1717" t="s">
        <v>200</v>
      </c>
      <c r="K1717">
        <v>90</v>
      </c>
      <c r="L1717" t="s">
        <v>755</v>
      </c>
      <c r="M1717" t="s">
        <v>169</v>
      </c>
      <c r="N1717" t="s">
        <v>170</v>
      </c>
      <c r="O1717" t="s">
        <v>171</v>
      </c>
      <c r="P1717" t="s">
        <v>172</v>
      </c>
      <c r="Q1717" t="s">
        <v>173</v>
      </c>
      <c r="R1717" t="s">
        <v>174</v>
      </c>
      <c r="S1717">
        <v>2067</v>
      </c>
      <c r="T1717" t="s">
        <v>103</v>
      </c>
      <c r="U1717" t="s">
        <v>104</v>
      </c>
      <c r="V1717" t="s">
        <v>175</v>
      </c>
      <c r="W1717" t="s">
        <v>176</v>
      </c>
      <c r="X1717" t="s">
        <v>54</v>
      </c>
      <c r="Y1717" s="5">
        <f t="shared" si="52"/>
        <v>3900</v>
      </c>
      <c r="Z1717" s="3" t="str">
        <f t="shared" si="53"/>
        <v>May</v>
      </c>
      <c r="AA1717">
        <v>2005</v>
      </c>
    </row>
    <row r="1718" spans="1:27" x14ac:dyDescent="0.2">
      <c r="A1718">
        <v>10104</v>
      </c>
      <c r="B1718">
        <v>44</v>
      </c>
      <c r="C1718" s="5">
        <v>39.6</v>
      </c>
      <c r="D1718">
        <v>10</v>
      </c>
      <c r="E1718" t="s">
        <v>584</v>
      </c>
      <c r="F1718" t="s">
        <v>28</v>
      </c>
      <c r="G1718">
        <v>1</v>
      </c>
      <c r="H1718">
        <v>1</v>
      </c>
      <c r="I1718">
        <v>2003</v>
      </c>
      <c r="J1718" t="s">
        <v>200</v>
      </c>
      <c r="K1718">
        <v>35</v>
      </c>
      <c r="L1718" t="s">
        <v>757</v>
      </c>
      <c r="M1718" t="s">
        <v>192</v>
      </c>
      <c r="N1718" t="s">
        <v>193</v>
      </c>
      <c r="O1718" t="s">
        <v>194</v>
      </c>
      <c r="Q1718" t="s">
        <v>195</v>
      </c>
      <c r="S1718">
        <v>28034</v>
      </c>
      <c r="T1718" t="s">
        <v>196</v>
      </c>
      <c r="U1718" t="s">
        <v>45</v>
      </c>
      <c r="V1718" t="s">
        <v>197</v>
      </c>
      <c r="W1718" t="s">
        <v>198</v>
      </c>
      <c r="X1718" t="s">
        <v>39</v>
      </c>
      <c r="Y1718" s="5">
        <f t="shared" si="52"/>
        <v>1742.4</v>
      </c>
      <c r="Z1718" s="3" t="str">
        <f t="shared" si="53"/>
        <v>January</v>
      </c>
      <c r="AA1718">
        <v>2003</v>
      </c>
    </row>
    <row r="1719" spans="1:27" x14ac:dyDescent="0.2">
      <c r="A1719">
        <v>10114</v>
      </c>
      <c r="B1719">
        <v>24</v>
      </c>
      <c r="C1719" s="5">
        <v>30.06</v>
      </c>
      <c r="D1719">
        <v>1</v>
      </c>
      <c r="E1719" s="1">
        <v>37625</v>
      </c>
      <c r="F1719" t="s">
        <v>28</v>
      </c>
      <c r="G1719">
        <v>2</v>
      </c>
      <c r="H1719">
        <v>4</v>
      </c>
      <c r="I1719">
        <v>2003</v>
      </c>
      <c r="J1719" t="s">
        <v>200</v>
      </c>
      <c r="K1719">
        <v>35</v>
      </c>
      <c r="L1719" t="s">
        <v>757</v>
      </c>
      <c r="M1719" t="s">
        <v>456</v>
      </c>
      <c r="N1719" t="s">
        <v>457</v>
      </c>
      <c r="O1719" t="s">
        <v>458</v>
      </c>
      <c r="Q1719" t="s">
        <v>51</v>
      </c>
      <c r="S1719">
        <v>75012</v>
      </c>
      <c r="T1719" t="s">
        <v>44</v>
      </c>
      <c r="U1719" t="s">
        <v>45</v>
      </c>
      <c r="V1719" t="s">
        <v>459</v>
      </c>
      <c r="W1719" t="s">
        <v>460</v>
      </c>
      <c r="X1719" t="s">
        <v>39</v>
      </c>
      <c r="Y1719" s="5">
        <f t="shared" si="52"/>
        <v>721.43999999999994</v>
      </c>
      <c r="Z1719" s="3" t="str">
        <f t="shared" si="53"/>
        <v>April</v>
      </c>
      <c r="AA1719">
        <v>2003</v>
      </c>
    </row>
    <row r="1720" spans="1:27" x14ac:dyDescent="0.2">
      <c r="A1720">
        <v>10127</v>
      </c>
      <c r="B1720">
        <v>39</v>
      </c>
      <c r="C1720" s="5">
        <v>38.19</v>
      </c>
      <c r="D1720">
        <v>12</v>
      </c>
      <c r="E1720" s="1">
        <v>37686</v>
      </c>
      <c r="F1720" t="s">
        <v>28</v>
      </c>
      <c r="G1720">
        <v>2</v>
      </c>
      <c r="H1720">
        <v>6</v>
      </c>
      <c r="I1720">
        <v>2003</v>
      </c>
      <c r="J1720" t="s">
        <v>200</v>
      </c>
      <c r="K1720">
        <v>35</v>
      </c>
      <c r="L1720" t="s">
        <v>757</v>
      </c>
      <c r="M1720" t="s">
        <v>539</v>
      </c>
      <c r="N1720">
        <v>2125557413</v>
      </c>
      <c r="O1720" t="s">
        <v>540</v>
      </c>
      <c r="P1720" t="s">
        <v>541</v>
      </c>
      <c r="Q1720" t="s">
        <v>33</v>
      </c>
      <c r="R1720" t="s">
        <v>34</v>
      </c>
      <c r="S1720">
        <v>10022</v>
      </c>
      <c r="T1720" t="s">
        <v>35</v>
      </c>
      <c r="U1720" t="s">
        <v>36</v>
      </c>
      <c r="V1720" t="s">
        <v>60</v>
      </c>
      <c r="W1720" t="s">
        <v>542</v>
      </c>
      <c r="X1720" t="s">
        <v>39</v>
      </c>
      <c r="Y1720" s="5">
        <f t="shared" si="52"/>
        <v>1489.4099999999999</v>
      </c>
      <c r="Z1720" s="3" t="str">
        <f t="shared" si="53"/>
        <v>June</v>
      </c>
      <c r="AA1720">
        <v>2003</v>
      </c>
    </row>
    <row r="1721" spans="1:27" x14ac:dyDescent="0.2">
      <c r="A1721">
        <v>10141</v>
      </c>
      <c r="B1721">
        <v>21</v>
      </c>
      <c r="C1721" s="5">
        <v>42.43</v>
      </c>
      <c r="D1721">
        <v>6</v>
      </c>
      <c r="E1721" s="1">
        <v>37629</v>
      </c>
      <c r="F1721" t="s">
        <v>28</v>
      </c>
      <c r="G1721">
        <v>3</v>
      </c>
      <c r="H1721">
        <v>8</v>
      </c>
      <c r="I1721">
        <v>2003</v>
      </c>
      <c r="J1721" t="s">
        <v>200</v>
      </c>
      <c r="K1721">
        <v>35</v>
      </c>
      <c r="L1721" t="s">
        <v>757</v>
      </c>
      <c r="M1721" t="s">
        <v>529</v>
      </c>
      <c r="N1721" t="s">
        <v>530</v>
      </c>
      <c r="O1721" t="s">
        <v>531</v>
      </c>
      <c r="Q1721" t="s">
        <v>532</v>
      </c>
      <c r="S1721" t="s">
        <v>533</v>
      </c>
      <c r="T1721" t="s">
        <v>143</v>
      </c>
      <c r="U1721" t="s">
        <v>45</v>
      </c>
      <c r="V1721" t="s">
        <v>534</v>
      </c>
      <c r="W1721" t="s">
        <v>535</v>
      </c>
      <c r="X1721" t="s">
        <v>39</v>
      </c>
      <c r="Y1721" s="5">
        <f t="shared" si="52"/>
        <v>891.03</v>
      </c>
      <c r="Z1721" s="3" t="str">
        <f t="shared" si="53"/>
        <v>August</v>
      </c>
      <c r="AA1721">
        <v>2003</v>
      </c>
    </row>
    <row r="1722" spans="1:27" x14ac:dyDescent="0.2">
      <c r="A1722">
        <v>10151</v>
      </c>
      <c r="B1722">
        <v>30</v>
      </c>
      <c r="C1722" s="5">
        <v>40.31</v>
      </c>
      <c r="D1722">
        <v>4</v>
      </c>
      <c r="E1722" t="s">
        <v>597</v>
      </c>
      <c r="F1722" t="s">
        <v>28</v>
      </c>
      <c r="G1722">
        <v>3</v>
      </c>
      <c r="H1722">
        <v>9</v>
      </c>
      <c r="I1722">
        <v>2003</v>
      </c>
      <c r="J1722" t="s">
        <v>200</v>
      </c>
      <c r="K1722">
        <v>35</v>
      </c>
      <c r="L1722" t="s">
        <v>757</v>
      </c>
      <c r="M1722" t="s">
        <v>442</v>
      </c>
      <c r="N1722" t="s">
        <v>443</v>
      </c>
      <c r="O1722" t="s">
        <v>444</v>
      </c>
      <c r="Q1722" t="s">
        <v>445</v>
      </c>
      <c r="S1722">
        <v>90110</v>
      </c>
      <c r="T1722" t="s">
        <v>143</v>
      </c>
      <c r="U1722" t="s">
        <v>45</v>
      </c>
      <c r="V1722" t="s">
        <v>446</v>
      </c>
      <c r="W1722" t="s">
        <v>447</v>
      </c>
      <c r="X1722" t="s">
        <v>39</v>
      </c>
      <c r="Y1722" s="5">
        <f t="shared" si="52"/>
        <v>1209.3000000000002</v>
      </c>
      <c r="Z1722" s="3" t="str">
        <f t="shared" si="53"/>
        <v>September</v>
      </c>
      <c r="AA1722">
        <v>2003</v>
      </c>
    </row>
    <row r="1723" spans="1:27" x14ac:dyDescent="0.2">
      <c r="A1723">
        <v>10165</v>
      </c>
      <c r="B1723">
        <v>27</v>
      </c>
      <c r="C1723" s="5">
        <v>31.82</v>
      </c>
      <c r="D1723">
        <v>13</v>
      </c>
      <c r="E1723" t="s">
        <v>544</v>
      </c>
      <c r="F1723" t="s">
        <v>28</v>
      </c>
      <c r="G1723">
        <v>4</v>
      </c>
      <c r="H1723">
        <v>10</v>
      </c>
      <c r="I1723">
        <v>2003</v>
      </c>
      <c r="J1723" t="s">
        <v>200</v>
      </c>
      <c r="K1723">
        <v>35</v>
      </c>
      <c r="L1723" t="s">
        <v>757</v>
      </c>
      <c r="M1723" t="s">
        <v>219</v>
      </c>
      <c r="N1723" t="s">
        <v>220</v>
      </c>
      <c r="O1723" t="s">
        <v>221</v>
      </c>
      <c r="Q1723" t="s">
        <v>222</v>
      </c>
      <c r="S1723">
        <v>79903</v>
      </c>
      <c r="T1723" t="s">
        <v>222</v>
      </c>
      <c r="U1723" t="s">
        <v>223</v>
      </c>
      <c r="V1723" t="s">
        <v>224</v>
      </c>
      <c r="W1723" t="s">
        <v>225</v>
      </c>
      <c r="X1723" t="s">
        <v>39</v>
      </c>
      <c r="Y1723" s="5">
        <f t="shared" si="52"/>
        <v>859.14</v>
      </c>
      <c r="Z1723" s="3" t="str">
        <f t="shared" si="53"/>
        <v>October</v>
      </c>
      <c r="AA1723">
        <v>2003</v>
      </c>
    </row>
    <row r="1724" spans="1:27" x14ac:dyDescent="0.2">
      <c r="A1724">
        <v>10175</v>
      </c>
      <c r="B1724">
        <v>37</v>
      </c>
      <c r="C1724" s="5">
        <v>31.12</v>
      </c>
      <c r="D1724">
        <v>2</v>
      </c>
      <c r="E1724" s="1">
        <v>37783</v>
      </c>
      <c r="F1724" t="s">
        <v>28</v>
      </c>
      <c r="G1724">
        <v>4</v>
      </c>
      <c r="H1724">
        <v>11</v>
      </c>
      <c r="I1724">
        <v>2003</v>
      </c>
      <c r="J1724" t="s">
        <v>200</v>
      </c>
      <c r="K1724">
        <v>35</v>
      </c>
      <c r="L1724" t="s">
        <v>757</v>
      </c>
      <c r="M1724" t="s">
        <v>369</v>
      </c>
      <c r="N1724" t="s">
        <v>370</v>
      </c>
      <c r="O1724" t="s">
        <v>371</v>
      </c>
      <c r="Q1724" t="s">
        <v>372</v>
      </c>
      <c r="S1724" t="s">
        <v>373</v>
      </c>
      <c r="T1724" t="s">
        <v>187</v>
      </c>
      <c r="U1724" t="s">
        <v>45</v>
      </c>
      <c r="V1724" t="s">
        <v>65</v>
      </c>
      <c r="W1724" t="s">
        <v>374</v>
      </c>
      <c r="X1724" t="s">
        <v>39</v>
      </c>
      <c r="Y1724" s="5">
        <f t="shared" si="52"/>
        <v>1151.44</v>
      </c>
      <c r="Z1724" s="3" t="str">
        <f t="shared" si="53"/>
        <v>November</v>
      </c>
      <c r="AA1724">
        <v>2003</v>
      </c>
    </row>
    <row r="1725" spans="1:27" x14ac:dyDescent="0.2">
      <c r="A1725">
        <v>10184</v>
      </c>
      <c r="B1725">
        <v>42</v>
      </c>
      <c r="C1725" s="5">
        <v>31.82</v>
      </c>
      <c r="D1725">
        <v>7</v>
      </c>
      <c r="E1725" t="s">
        <v>387</v>
      </c>
      <c r="F1725" t="s">
        <v>28</v>
      </c>
      <c r="G1725">
        <v>4</v>
      </c>
      <c r="H1725">
        <v>11</v>
      </c>
      <c r="I1725">
        <v>2003</v>
      </c>
      <c r="J1725" t="s">
        <v>200</v>
      </c>
      <c r="K1725">
        <v>35</v>
      </c>
      <c r="L1725" t="s">
        <v>757</v>
      </c>
      <c r="M1725" t="s">
        <v>598</v>
      </c>
      <c r="N1725" t="s">
        <v>599</v>
      </c>
      <c r="O1725" t="s">
        <v>600</v>
      </c>
      <c r="Q1725" t="s">
        <v>601</v>
      </c>
      <c r="S1725">
        <v>41101</v>
      </c>
      <c r="T1725" t="s">
        <v>196</v>
      </c>
      <c r="U1725" t="s">
        <v>45</v>
      </c>
      <c r="V1725" t="s">
        <v>602</v>
      </c>
      <c r="W1725" t="s">
        <v>603</v>
      </c>
      <c r="X1725" t="s">
        <v>39</v>
      </c>
      <c r="Y1725" s="5">
        <f t="shared" si="52"/>
        <v>1336.44</v>
      </c>
      <c r="Z1725" s="3" t="str">
        <f t="shared" si="53"/>
        <v>November</v>
      </c>
      <c r="AA1725">
        <v>2003</v>
      </c>
    </row>
    <row r="1726" spans="1:27" x14ac:dyDescent="0.2">
      <c r="A1726">
        <v>10195</v>
      </c>
      <c r="B1726">
        <v>32</v>
      </c>
      <c r="C1726" s="5">
        <v>28.29</v>
      </c>
      <c r="D1726">
        <v>7</v>
      </c>
      <c r="E1726" t="s">
        <v>244</v>
      </c>
      <c r="F1726" t="s">
        <v>28</v>
      </c>
      <c r="G1726">
        <v>4</v>
      </c>
      <c r="H1726">
        <v>11</v>
      </c>
      <c r="I1726">
        <v>2003</v>
      </c>
      <c r="J1726" t="s">
        <v>200</v>
      </c>
      <c r="K1726">
        <v>35</v>
      </c>
      <c r="L1726" t="s">
        <v>757</v>
      </c>
      <c r="M1726" t="s">
        <v>355</v>
      </c>
      <c r="N1726">
        <v>9145554562</v>
      </c>
      <c r="O1726" t="s">
        <v>356</v>
      </c>
      <c r="Q1726" t="s">
        <v>357</v>
      </c>
      <c r="R1726" t="s">
        <v>34</v>
      </c>
      <c r="S1726">
        <v>24067</v>
      </c>
      <c r="T1726" t="s">
        <v>35</v>
      </c>
      <c r="U1726" t="s">
        <v>36</v>
      </c>
      <c r="V1726" t="s">
        <v>110</v>
      </c>
      <c r="W1726" t="s">
        <v>265</v>
      </c>
      <c r="X1726" t="s">
        <v>39</v>
      </c>
      <c r="Y1726" s="5">
        <f t="shared" si="52"/>
        <v>905.28</v>
      </c>
      <c r="Z1726" s="3" t="str">
        <f t="shared" si="53"/>
        <v>November</v>
      </c>
      <c r="AA1726">
        <v>2003</v>
      </c>
    </row>
    <row r="1727" spans="1:27" x14ac:dyDescent="0.2">
      <c r="A1727">
        <v>10207</v>
      </c>
      <c r="B1727">
        <v>42</v>
      </c>
      <c r="C1727" s="5">
        <v>29.7</v>
      </c>
      <c r="D1727">
        <v>8</v>
      </c>
      <c r="E1727" s="1">
        <v>37876</v>
      </c>
      <c r="F1727" t="s">
        <v>28</v>
      </c>
      <c r="G1727">
        <v>4</v>
      </c>
      <c r="H1727">
        <v>12</v>
      </c>
      <c r="I1727">
        <v>2003</v>
      </c>
      <c r="J1727" t="s">
        <v>200</v>
      </c>
      <c r="K1727">
        <v>35</v>
      </c>
      <c r="L1727" t="s">
        <v>757</v>
      </c>
      <c r="M1727" t="s">
        <v>469</v>
      </c>
      <c r="N1727">
        <v>6175552555</v>
      </c>
      <c r="O1727" t="s">
        <v>470</v>
      </c>
      <c r="Q1727" t="s">
        <v>428</v>
      </c>
      <c r="R1727" t="s">
        <v>135</v>
      </c>
      <c r="S1727">
        <v>51003</v>
      </c>
      <c r="T1727" t="s">
        <v>35</v>
      </c>
      <c r="U1727" t="s">
        <v>36</v>
      </c>
      <c r="V1727" t="s">
        <v>471</v>
      </c>
      <c r="W1727" t="s">
        <v>307</v>
      </c>
      <c r="X1727" t="s">
        <v>39</v>
      </c>
      <c r="Y1727" s="5">
        <f t="shared" si="52"/>
        <v>1247.3999999999999</v>
      </c>
      <c r="Z1727" s="3" t="str">
        <f t="shared" si="53"/>
        <v>December</v>
      </c>
      <c r="AA1727">
        <v>2003</v>
      </c>
    </row>
    <row r="1728" spans="1:27" x14ac:dyDescent="0.2">
      <c r="A1728">
        <v>10219</v>
      </c>
      <c r="B1728">
        <v>21</v>
      </c>
      <c r="C1728" s="5">
        <v>40.31</v>
      </c>
      <c r="D1728">
        <v>3</v>
      </c>
      <c r="E1728" s="1">
        <v>38262</v>
      </c>
      <c r="F1728" t="s">
        <v>28</v>
      </c>
      <c r="G1728">
        <v>1</v>
      </c>
      <c r="H1728">
        <v>2</v>
      </c>
      <c r="I1728">
        <v>2004</v>
      </c>
      <c r="J1728" t="s">
        <v>200</v>
      </c>
      <c r="K1728">
        <v>35</v>
      </c>
      <c r="L1728" t="s">
        <v>757</v>
      </c>
      <c r="M1728" t="s">
        <v>604</v>
      </c>
      <c r="N1728">
        <v>4155554312</v>
      </c>
      <c r="O1728" t="s">
        <v>605</v>
      </c>
      <c r="Q1728" t="s">
        <v>606</v>
      </c>
      <c r="R1728" t="s">
        <v>59</v>
      </c>
      <c r="S1728">
        <v>94217</v>
      </c>
      <c r="T1728" t="s">
        <v>35</v>
      </c>
      <c r="U1728" t="s">
        <v>36</v>
      </c>
      <c r="V1728" t="s">
        <v>607</v>
      </c>
      <c r="W1728" t="s">
        <v>453</v>
      </c>
      <c r="X1728" t="s">
        <v>39</v>
      </c>
      <c r="Y1728" s="5">
        <f t="shared" si="52"/>
        <v>846.51</v>
      </c>
      <c r="Z1728" s="3" t="str">
        <f t="shared" si="53"/>
        <v>February</v>
      </c>
      <c r="AA1728">
        <v>2004</v>
      </c>
    </row>
    <row r="1729" spans="1:27" x14ac:dyDescent="0.2">
      <c r="A1729">
        <v>10229</v>
      </c>
      <c r="B1729">
        <v>33</v>
      </c>
      <c r="C1729" s="5">
        <v>32.880000000000003</v>
      </c>
      <c r="D1729">
        <v>2</v>
      </c>
      <c r="E1729" s="1">
        <v>38294</v>
      </c>
      <c r="F1729" t="s">
        <v>28</v>
      </c>
      <c r="G1729">
        <v>1</v>
      </c>
      <c r="H1729">
        <v>3</v>
      </c>
      <c r="I1729">
        <v>2004</v>
      </c>
      <c r="J1729" t="s">
        <v>200</v>
      </c>
      <c r="K1729">
        <v>35</v>
      </c>
      <c r="L1729" t="s">
        <v>757</v>
      </c>
      <c r="M1729" t="s">
        <v>303</v>
      </c>
      <c r="N1729">
        <v>4155551450</v>
      </c>
      <c r="O1729" t="s">
        <v>304</v>
      </c>
      <c r="Q1729" t="s">
        <v>305</v>
      </c>
      <c r="R1729" t="s">
        <v>59</v>
      </c>
      <c r="S1729">
        <v>97562</v>
      </c>
      <c r="T1729" t="s">
        <v>35</v>
      </c>
      <c r="U1729" t="s">
        <v>36</v>
      </c>
      <c r="V1729" t="s">
        <v>306</v>
      </c>
      <c r="W1729" t="s">
        <v>307</v>
      </c>
      <c r="X1729" t="s">
        <v>39</v>
      </c>
      <c r="Y1729" s="5">
        <f t="shared" si="52"/>
        <v>1085.0400000000002</v>
      </c>
      <c r="Z1729" s="3" t="str">
        <f t="shared" si="53"/>
        <v>March</v>
      </c>
      <c r="AA1729">
        <v>2004</v>
      </c>
    </row>
    <row r="1730" spans="1:27" x14ac:dyDescent="0.2">
      <c r="A1730">
        <v>10246</v>
      </c>
      <c r="B1730">
        <v>49</v>
      </c>
      <c r="C1730" s="5">
        <v>36.07</v>
      </c>
      <c r="D1730">
        <v>6</v>
      </c>
      <c r="E1730" s="1">
        <v>38112</v>
      </c>
      <c r="F1730" t="s">
        <v>28</v>
      </c>
      <c r="G1730">
        <v>2</v>
      </c>
      <c r="H1730">
        <v>5</v>
      </c>
      <c r="I1730">
        <v>2004</v>
      </c>
      <c r="J1730" t="s">
        <v>200</v>
      </c>
      <c r="K1730">
        <v>35</v>
      </c>
      <c r="L1730" t="s">
        <v>757</v>
      </c>
      <c r="M1730" t="s">
        <v>192</v>
      </c>
      <c r="N1730" t="s">
        <v>193</v>
      </c>
      <c r="O1730" t="s">
        <v>194</v>
      </c>
      <c r="Q1730" t="s">
        <v>195</v>
      </c>
      <c r="S1730">
        <v>28034</v>
      </c>
      <c r="T1730" t="s">
        <v>196</v>
      </c>
      <c r="U1730" t="s">
        <v>45</v>
      </c>
      <c r="V1730" t="s">
        <v>197</v>
      </c>
      <c r="W1730" t="s">
        <v>198</v>
      </c>
      <c r="X1730" t="s">
        <v>39</v>
      </c>
      <c r="Y1730" s="5">
        <f t="shared" si="52"/>
        <v>1767.43</v>
      </c>
      <c r="Z1730" s="3" t="str">
        <f t="shared" si="53"/>
        <v>May</v>
      </c>
      <c r="AA1730">
        <v>2004</v>
      </c>
    </row>
    <row r="1731" spans="1:27" x14ac:dyDescent="0.2">
      <c r="A1731">
        <v>10259</v>
      </c>
      <c r="B1731">
        <v>31</v>
      </c>
      <c r="C1731" s="5">
        <v>33.24</v>
      </c>
      <c r="D1731">
        <v>5</v>
      </c>
      <c r="E1731" t="s">
        <v>273</v>
      </c>
      <c r="F1731" t="s">
        <v>28</v>
      </c>
      <c r="G1731">
        <v>2</v>
      </c>
      <c r="H1731">
        <v>6</v>
      </c>
      <c r="I1731">
        <v>2004</v>
      </c>
      <c r="J1731" t="s">
        <v>200</v>
      </c>
      <c r="K1731">
        <v>35</v>
      </c>
      <c r="L1731" t="s">
        <v>757</v>
      </c>
      <c r="M1731" t="s">
        <v>472</v>
      </c>
      <c r="N1731" t="s">
        <v>473</v>
      </c>
      <c r="O1731" t="s">
        <v>474</v>
      </c>
      <c r="P1731" t="s">
        <v>475</v>
      </c>
      <c r="Q1731" t="s">
        <v>222</v>
      </c>
      <c r="S1731">
        <v>69045</v>
      </c>
      <c r="T1731" t="s">
        <v>222</v>
      </c>
      <c r="U1731" t="s">
        <v>104</v>
      </c>
      <c r="V1731" t="s">
        <v>476</v>
      </c>
      <c r="W1731" t="s">
        <v>477</v>
      </c>
      <c r="X1731" t="s">
        <v>39</v>
      </c>
      <c r="Y1731" s="5">
        <f t="shared" ref="Y1731:Y1794" si="54">B1731*C1731</f>
        <v>1030.44</v>
      </c>
      <c r="Z1731" s="3" t="str">
        <f t="shared" ref="Z1731:Z1794" si="55">TEXT(DATE(2000, H1731, 1), "mmmm")</f>
        <v>June</v>
      </c>
      <c r="AA1731">
        <v>2004</v>
      </c>
    </row>
    <row r="1732" spans="1:27" x14ac:dyDescent="0.2">
      <c r="A1732">
        <v>10271</v>
      </c>
      <c r="B1732">
        <v>38</v>
      </c>
      <c r="C1732" s="5">
        <v>41.72</v>
      </c>
      <c r="D1732">
        <v>6</v>
      </c>
      <c r="E1732" t="s">
        <v>559</v>
      </c>
      <c r="F1732" t="s">
        <v>28</v>
      </c>
      <c r="G1732">
        <v>3</v>
      </c>
      <c r="H1732">
        <v>7</v>
      </c>
      <c r="I1732">
        <v>2004</v>
      </c>
      <c r="J1732" t="s">
        <v>200</v>
      </c>
      <c r="K1732">
        <v>35</v>
      </c>
      <c r="L1732" t="s">
        <v>757</v>
      </c>
      <c r="M1732" t="s">
        <v>303</v>
      </c>
      <c r="N1732">
        <v>4155551450</v>
      </c>
      <c r="O1732" t="s">
        <v>304</v>
      </c>
      <c r="Q1732" t="s">
        <v>305</v>
      </c>
      <c r="R1732" t="s">
        <v>59</v>
      </c>
      <c r="S1732">
        <v>97562</v>
      </c>
      <c r="T1732" t="s">
        <v>35</v>
      </c>
      <c r="U1732" t="s">
        <v>36</v>
      </c>
      <c r="V1732" t="s">
        <v>306</v>
      </c>
      <c r="W1732" t="s">
        <v>307</v>
      </c>
      <c r="X1732" t="s">
        <v>39</v>
      </c>
      <c r="Y1732" s="5">
        <f t="shared" si="54"/>
        <v>1585.36</v>
      </c>
      <c r="Z1732" s="3" t="str">
        <f t="shared" si="55"/>
        <v>July</v>
      </c>
      <c r="AA1732">
        <v>2004</v>
      </c>
    </row>
    <row r="1733" spans="1:27" x14ac:dyDescent="0.2">
      <c r="A1733">
        <v>10281</v>
      </c>
      <c r="B1733">
        <v>20</v>
      </c>
      <c r="C1733" s="5">
        <v>40.659999999999997</v>
      </c>
      <c r="D1733">
        <v>2</v>
      </c>
      <c r="E1733" t="s">
        <v>478</v>
      </c>
      <c r="F1733" t="s">
        <v>28</v>
      </c>
      <c r="G1733">
        <v>3</v>
      </c>
      <c r="H1733">
        <v>8</v>
      </c>
      <c r="I1733">
        <v>2004</v>
      </c>
      <c r="J1733" t="s">
        <v>200</v>
      </c>
      <c r="K1733">
        <v>35</v>
      </c>
      <c r="L1733" t="s">
        <v>757</v>
      </c>
      <c r="M1733" t="s">
        <v>153</v>
      </c>
      <c r="N1733">
        <v>2155551555</v>
      </c>
      <c r="O1733" t="s">
        <v>154</v>
      </c>
      <c r="Q1733" t="s">
        <v>155</v>
      </c>
      <c r="R1733" t="s">
        <v>156</v>
      </c>
      <c r="S1733">
        <v>70267</v>
      </c>
      <c r="T1733" t="s">
        <v>35</v>
      </c>
      <c r="U1733" t="s">
        <v>36</v>
      </c>
      <c r="V1733" t="s">
        <v>37</v>
      </c>
      <c r="W1733" t="s">
        <v>157</v>
      </c>
      <c r="X1733" t="s">
        <v>39</v>
      </c>
      <c r="Y1733" s="5">
        <f t="shared" si="54"/>
        <v>813.19999999999993</v>
      </c>
      <c r="Z1733" s="3" t="str">
        <f t="shared" si="55"/>
        <v>August</v>
      </c>
      <c r="AA1733">
        <v>2004</v>
      </c>
    </row>
    <row r="1734" spans="1:27" x14ac:dyDescent="0.2">
      <c r="A1734">
        <v>10292</v>
      </c>
      <c r="B1734">
        <v>39</v>
      </c>
      <c r="C1734" s="5">
        <v>30.06</v>
      </c>
      <c r="D1734">
        <v>9</v>
      </c>
      <c r="E1734" s="1">
        <v>38208</v>
      </c>
      <c r="F1734" t="s">
        <v>28</v>
      </c>
      <c r="G1734">
        <v>3</v>
      </c>
      <c r="H1734">
        <v>9</v>
      </c>
      <c r="I1734">
        <v>2004</v>
      </c>
      <c r="J1734" t="s">
        <v>200</v>
      </c>
      <c r="K1734">
        <v>35</v>
      </c>
      <c r="L1734" t="s">
        <v>757</v>
      </c>
      <c r="M1734" t="s">
        <v>31</v>
      </c>
      <c r="N1734">
        <v>2125557818</v>
      </c>
      <c r="O1734" t="s">
        <v>32</v>
      </c>
      <c r="Q1734" t="s">
        <v>33</v>
      </c>
      <c r="R1734" t="s">
        <v>34</v>
      </c>
      <c r="S1734">
        <v>10022</v>
      </c>
      <c r="T1734" t="s">
        <v>35</v>
      </c>
      <c r="U1734" t="s">
        <v>36</v>
      </c>
      <c r="V1734" t="s">
        <v>37</v>
      </c>
      <c r="W1734" t="s">
        <v>38</v>
      </c>
      <c r="X1734" t="s">
        <v>39</v>
      </c>
      <c r="Y1734" s="5">
        <f t="shared" si="54"/>
        <v>1172.3399999999999</v>
      </c>
      <c r="Z1734" s="3" t="str">
        <f t="shared" si="55"/>
        <v>September</v>
      </c>
      <c r="AA1734">
        <v>2004</v>
      </c>
    </row>
    <row r="1735" spans="1:27" x14ac:dyDescent="0.2">
      <c r="A1735">
        <v>10305</v>
      </c>
      <c r="B1735">
        <v>48</v>
      </c>
      <c r="C1735" s="5">
        <v>31.47</v>
      </c>
      <c r="D1735">
        <v>6</v>
      </c>
      <c r="E1735" t="s">
        <v>479</v>
      </c>
      <c r="F1735" t="s">
        <v>28</v>
      </c>
      <c r="G1735">
        <v>4</v>
      </c>
      <c r="H1735">
        <v>10</v>
      </c>
      <c r="I1735">
        <v>2004</v>
      </c>
      <c r="J1735" t="s">
        <v>200</v>
      </c>
      <c r="K1735">
        <v>35</v>
      </c>
      <c r="L1735" t="s">
        <v>757</v>
      </c>
      <c r="M1735" t="s">
        <v>132</v>
      </c>
      <c r="N1735">
        <v>6175558555</v>
      </c>
      <c r="O1735" t="s">
        <v>133</v>
      </c>
      <c r="Q1735" t="s">
        <v>134</v>
      </c>
      <c r="R1735" t="s">
        <v>135</v>
      </c>
      <c r="S1735">
        <v>51247</v>
      </c>
      <c r="T1735" t="s">
        <v>35</v>
      </c>
      <c r="U1735" t="s">
        <v>36</v>
      </c>
      <c r="V1735" t="s">
        <v>136</v>
      </c>
      <c r="W1735" t="s">
        <v>137</v>
      </c>
      <c r="X1735" t="s">
        <v>39</v>
      </c>
      <c r="Y1735" s="5">
        <f t="shared" si="54"/>
        <v>1510.56</v>
      </c>
      <c r="Z1735" s="3" t="str">
        <f t="shared" si="55"/>
        <v>October</v>
      </c>
      <c r="AA1735">
        <v>2004</v>
      </c>
    </row>
    <row r="1736" spans="1:27" x14ac:dyDescent="0.2">
      <c r="A1736">
        <v>10314</v>
      </c>
      <c r="B1736">
        <v>39</v>
      </c>
      <c r="C1736" s="5">
        <v>37.130000000000003</v>
      </c>
      <c r="D1736">
        <v>15</v>
      </c>
      <c r="E1736" t="s">
        <v>480</v>
      </c>
      <c r="F1736" t="s">
        <v>28</v>
      </c>
      <c r="G1736">
        <v>4</v>
      </c>
      <c r="H1736">
        <v>10</v>
      </c>
      <c r="I1736">
        <v>2004</v>
      </c>
      <c r="J1736" t="s">
        <v>200</v>
      </c>
      <c r="K1736">
        <v>35</v>
      </c>
      <c r="L1736" t="s">
        <v>757</v>
      </c>
      <c r="M1736" t="s">
        <v>566</v>
      </c>
      <c r="N1736" t="s">
        <v>567</v>
      </c>
      <c r="O1736" t="s">
        <v>568</v>
      </c>
      <c r="Q1736" t="s">
        <v>569</v>
      </c>
      <c r="S1736">
        <v>8200</v>
      </c>
      <c r="T1736" t="s">
        <v>365</v>
      </c>
      <c r="U1736" t="s">
        <v>45</v>
      </c>
      <c r="V1736" t="s">
        <v>570</v>
      </c>
      <c r="W1736" t="s">
        <v>571</v>
      </c>
      <c r="X1736" t="s">
        <v>39</v>
      </c>
      <c r="Y1736" s="5">
        <f t="shared" si="54"/>
        <v>1448.0700000000002</v>
      </c>
      <c r="Z1736" s="3" t="str">
        <f t="shared" si="55"/>
        <v>October</v>
      </c>
      <c r="AA1736">
        <v>2004</v>
      </c>
    </row>
    <row r="1737" spans="1:27" x14ac:dyDescent="0.2">
      <c r="A1737">
        <v>10324</v>
      </c>
      <c r="B1737">
        <v>30</v>
      </c>
      <c r="C1737" s="5">
        <v>100</v>
      </c>
      <c r="D1737">
        <v>9</v>
      </c>
      <c r="E1737" s="1">
        <v>38118</v>
      </c>
      <c r="F1737" t="s">
        <v>28</v>
      </c>
      <c r="G1737">
        <v>4</v>
      </c>
      <c r="H1737">
        <v>11</v>
      </c>
      <c r="I1737">
        <v>2004</v>
      </c>
      <c r="J1737" t="s">
        <v>200</v>
      </c>
      <c r="K1737">
        <v>35</v>
      </c>
      <c r="L1737" t="s">
        <v>757</v>
      </c>
      <c r="M1737" t="s">
        <v>107</v>
      </c>
      <c r="N1737">
        <v>2125551500</v>
      </c>
      <c r="O1737" t="s">
        <v>108</v>
      </c>
      <c r="P1737" t="s">
        <v>109</v>
      </c>
      <c r="Q1737" t="s">
        <v>33</v>
      </c>
      <c r="R1737" t="s">
        <v>34</v>
      </c>
      <c r="S1737">
        <v>10022</v>
      </c>
      <c r="T1737" t="s">
        <v>35</v>
      </c>
      <c r="U1737" t="s">
        <v>36</v>
      </c>
      <c r="V1737" t="s">
        <v>110</v>
      </c>
      <c r="W1737" t="s">
        <v>111</v>
      </c>
      <c r="X1737" t="s">
        <v>54</v>
      </c>
      <c r="Y1737" s="5">
        <f t="shared" si="54"/>
        <v>3000</v>
      </c>
      <c r="Z1737" s="3" t="str">
        <f t="shared" si="55"/>
        <v>November</v>
      </c>
      <c r="AA1737">
        <v>2004</v>
      </c>
    </row>
    <row r="1738" spans="1:27" x14ac:dyDescent="0.2">
      <c r="A1738">
        <v>10335</v>
      </c>
      <c r="B1738">
        <v>33</v>
      </c>
      <c r="C1738" s="5">
        <v>37.130000000000003</v>
      </c>
      <c r="D1738">
        <v>2</v>
      </c>
      <c r="E1738" t="s">
        <v>481</v>
      </c>
      <c r="F1738" t="s">
        <v>28</v>
      </c>
      <c r="G1738">
        <v>4</v>
      </c>
      <c r="H1738">
        <v>11</v>
      </c>
      <c r="I1738">
        <v>2004</v>
      </c>
      <c r="J1738" t="s">
        <v>200</v>
      </c>
      <c r="K1738">
        <v>35</v>
      </c>
      <c r="L1738" t="s">
        <v>757</v>
      </c>
      <c r="M1738" t="s">
        <v>303</v>
      </c>
      <c r="N1738">
        <v>4155551450</v>
      </c>
      <c r="O1738" t="s">
        <v>304</v>
      </c>
      <c r="Q1738" t="s">
        <v>305</v>
      </c>
      <c r="R1738" t="s">
        <v>59</v>
      </c>
      <c r="S1738">
        <v>97562</v>
      </c>
      <c r="T1738" t="s">
        <v>35</v>
      </c>
      <c r="U1738" t="s">
        <v>36</v>
      </c>
      <c r="V1738" t="s">
        <v>306</v>
      </c>
      <c r="W1738" t="s">
        <v>307</v>
      </c>
      <c r="X1738" t="s">
        <v>39</v>
      </c>
      <c r="Y1738" s="5">
        <f t="shared" si="54"/>
        <v>1225.2900000000002</v>
      </c>
      <c r="Z1738" s="3" t="str">
        <f t="shared" si="55"/>
        <v>November</v>
      </c>
      <c r="AA1738">
        <v>2004</v>
      </c>
    </row>
    <row r="1739" spans="1:27" x14ac:dyDescent="0.2">
      <c r="A1739">
        <v>10349</v>
      </c>
      <c r="B1739">
        <v>36</v>
      </c>
      <c r="C1739" s="5">
        <v>37.130000000000003</v>
      </c>
      <c r="D1739">
        <v>3</v>
      </c>
      <c r="E1739" s="1">
        <v>37998</v>
      </c>
      <c r="F1739" t="s">
        <v>28</v>
      </c>
      <c r="G1739">
        <v>4</v>
      </c>
      <c r="H1739">
        <v>12</v>
      </c>
      <c r="I1739">
        <v>2004</v>
      </c>
      <c r="J1739" t="s">
        <v>200</v>
      </c>
      <c r="K1739">
        <v>35</v>
      </c>
      <c r="L1739" t="s">
        <v>757</v>
      </c>
      <c r="M1739" t="s">
        <v>539</v>
      </c>
      <c r="N1739">
        <v>2125557413</v>
      </c>
      <c r="O1739" t="s">
        <v>540</v>
      </c>
      <c r="P1739" t="s">
        <v>541</v>
      </c>
      <c r="Q1739" t="s">
        <v>33</v>
      </c>
      <c r="R1739" t="s">
        <v>34</v>
      </c>
      <c r="S1739">
        <v>10022</v>
      </c>
      <c r="T1739" t="s">
        <v>35</v>
      </c>
      <c r="U1739" t="s">
        <v>36</v>
      </c>
      <c r="V1739" t="s">
        <v>60</v>
      </c>
      <c r="W1739" t="s">
        <v>542</v>
      </c>
      <c r="X1739" t="s">
        <v>39</v>
      </c>
      <c r="Y1739" s="5">
        <f t="shared" si="54"/>
        <v>1336.68</v>
      </c>
      <c r="Z1739" s="3" t="str">
        <f t="shared" si="55"/>
        <v>December</v>
      </c>
      <c r="AA1739">
        <v>2004</v>
      </c>
    </row>
    <row r="1740" spans="1:27" x14ac:dyDescent="0.2">
      <c r="A1740">
        <v>10358</v>
      </c>
      <c r="B1740">
        <v>36</v>
      </c>
      <c r="C1740" s="5">
        <v>82.94</v>
      </c>
      <c r="D1740">
        <v>4</v>
      </c>
      <c r="E1740" s="1">
        <v>38272</v>
      </c>
      <c r="F1740" t="s">
        <v>28</v>
      </c>
      <c r="G1740">
        <v>4</v>
      </c>
      <c r="H1740">
        <v>12</v>
      </c>
      <c r="I1740">
        <v>2004</v>
      </c>
      <c r="J1740" t="s">
        <v>200</v>
      </c>
      <c r="K1740">
        <v>35</v>
      </c>
      <c r="L1740" t="s">
        <v>757</v>
      </c>
      <c r="M1740" t="s">
        <v>192</v>
      </c>
      <c r="N1740" t="s">
        <v>193</v>
      </c>
      <c r="O1740" t="s">
        <v>194</v>
      </c>
      <c r="Q1740" t="s">
        <v>195</v>
      </c>
      <c r="S1740">
        <v>28034</v>
      </c>
      <c r="T1740" t="s">
        <v>196</v>
      </c>
      <c r="U1740" t="s">
        <v>45</v>
      </c>
      <c r="V1740" t="s">
        <v>197</v>
      </c>
      <c r="W1740" t="s">
        <v>198</v>
      </c>
      <c r="X1740" t="s">
        <v>39</v>
      </c>
      <c r="Y1740" s="5">
        <f t="shared" si="54"/>
        <v>2985.84</v>
      </c>
      <c r="Z1740" s="3" t="str">
        <f t="shared" si="55"/>
        <v>December</v>
      </c>
      <c r="AA1740">
        <v>2004</v>
      </c>
    </row>
    <row r="1741" spans="1:27" x14ac:dyDescent="0.2">
      <c r="A1741">
        <v>10371</v>
      </c>
      <c r="B1741">
        <v>45</v>
      </c>
      <c r="C1741" s="5">
        <v>100</v>
      </c>
      <c r="D1741">
        <v>8</v>
      </c>
      <c r="E1741" t="s">
        <v>573</v>
      </c>
      <c r="F1741" t="s">
        <v>28</v>
      </c>
      <c r="G1741">
        <v>1</v>
      </c>
      <c r="H1741">
        <v>1</v>
      </c>
      <c r="I1741">
        <v>2005</v>
      </c>
      <c r="J1741" t="s">
        <v>200</v>
      </c>
      <c r="K1741">
        <v>35</v>
      </c>
      <c r="L1741" t="s">
        <v>757</v>
      </c>
      <c r="M1741" t="s">
        <v>303</v>
      </c>
      <c r="N1741">
        <v>4155551450</v>
      </c>
      <c r="O1741" t="s">
        <v>304</v>
      </c>
      <c r="Q1741" t="s">
        <v>305</v>
      </c>
      <c r="R1741" t="s">
        <v>59</v>
      </c>
      <c r="S1741">
        <v>97562</v>
      </c>
      <c r="T1741" t="s">
        <v>35</v>
      </c>
      <c r="U1741" t="s">
        <v>36</v>
      </c>
      <c r="V1741" t="s">
        <v>306</v>
      </c>
      <c r="W1741" t="s">
        <v>307</v>
      </c>
      <c r="X1741" t="s">
        <v>54</v>
      </c>
      <c r="Y1741" s="5">
        <f t="shared" si="54"/>
        <v>4500</v>
      </c>
      <c r="Z1741" s="3" t="str">
        <f t="shared" si="55"/>
        <v>January</v>
      </c>
      <c r="AA1741">
        <v>2005</v>
      </c>
    </row>
    <row r="1742" spans="1:27" x14ac:dyDescent="0.2">
      <c r="A1742">
        <v>10383</v>
      </c>
      <c r="B1742">
        <v>40</v>
      </c>
      <c r="C1742" s="5">
        <v>100</v>
      </c>
      <c r="D1742">
        <v>3</v>
      </c>
      <c r="E1742" t="s">
        <v>696</v>
      </c>
      <c r="F1742" t="s">
        <v>28</v>
      </c>
      <c r="G1742">
        <v>1</v>
      </c>
      <c r="H1742">
        <v>2</v>
      </c>
      <c r="I1742">
        <v>2005</v>
      </c>
      <c r="J1742" t="s">
        <v>200</v>
      </c>
      <c r="K1742">
        <v>35</v>
      </c>
      <c r="L1742" t="s">
        <v>757</v>
      </c>
      <c r="M1742" t="s">
        <v>192</v>
      </c>
      <c r="N1742" t="s">
        <v>193</v>
      </c>
      <c r="O1742" t="s">
        <v>194</v>
      </c>
      <c r="Q1742" t="s">
        <v>195</v>
      </c>
      <c r="S1742">
        <v>28034</v>
      </c>
      <c r="T1742" t="s">
        <v>196</v>
      </c>
      <c r="U1742" t="s">
        <v>45</v>
      </c>
      <c r="V1742" t="s">
        <v>197</v>
      </c>
      <c r="W1742" t="s">
        <v>198</v>
      </c>
      <c r="X1742" t="s">
        <v>54</v>
      </c>
      <c r="Y1742" s="5">
        <f t="shared" si="54"/>
        <v>4000</v>
      </c>
      <c r="Z1742" s="3" t="str">
        <f t="shared" si="55"/>
        <v>February</v>
      </c>
      <c r="AA1742">
        <v>2005</v>
      </c>
    </row>
    <row r="1743" spans="1:27" x14ac:dyDescent="0.2">
      <c r="A1743">
        <v>10394</v>
      </c>
      <c r="B1743">
        <v>46</v>
      </c>
      <c r="C1743" s="5">
        <v>38.9</v>
      </c>
      <c r="D1743">
        <v>6</v>
      </c>
      <c r="E1743" t="s">
        <v>720</v>
      </c>
      <c r="F1743" t="s">
        <v>28</v>
      </c>
      <c r="G1743">
        <v>1</v>
      </c>
      <c r="H1743">
        <v>3</v>
      </c>
      <c r="I1743">
        <v>2005</v>
      </c>
      <c r="J1743" t="s">
        <v>200</v>
      </c>
      <c r="K1743">
        <v>35</v>
      </c>
      <c r="L1743" t="s">
        <v>757</v>
      </c>
      <c r="M1743" t="s">
        <v>192</v>
      </c>
      <c r="N1743" t="s">
        <v>193</v>
      </c>
      <c r="O1743" t="s">
        <v>194</v>
      </c>
      <c r="Q1743" t="s">
        <v>195</v>
      </c>
      <c r="S1743">
        <v>28034</v>
      </c>
      <c r="T1743" t="s">
        <v>196</v>
      </c>
      <c r="U1743" t="s">
        <v>45</v>
      </c>
      <c r="V1743" t="s">
        <v>197</v>
      </c>
      <c r="W1743" t="s">
        <v>198</v>
      </c>
      <c r="X1743" t="s">
        <v>39</v>
      </c>
      <c r="Y1743" s="5">
        <f t="shared" si="54"/>
        <v>1789.3999999999999</v>
      </c>
      <c r="Z1743" s="3" t="str">
        <f t="shared" si="55"/>
        <v>March</v>
      </c>
      <c r="AA1743">
        <v>2005</v>
      </c>
    </row>
    <row r="1744" spans="1:27" x14ac:dyDescent="0.2">
      <c r="A1744">
        <v>10412</v>
      </c>
      <c r="B1744">
        <v>30</v>
      </c>
      <c r="C1744" s="5">
        <v>36.07</v>
      </c>
      <c r="D1744">
        <v>6</v>
      </c>
      <c r="E1744" s="1">
        <v>38416</v>
      </c>
      <c r="F1744" t="s">
        <v>28</v>
      </c>
      <c r="G1744">
        <v>2</v>
      </c>
      <c r="H1744">
        <v>5</v>
      </c>
      <c r="I1744">
        <v>2005</v>
      </c>
      <c r="J1744" t="s">
        <v>200</v>
      </c>
      <c r="K1744">
        <v>35</v>
      </c>
      <c r="L1744" t="s">
        <v>757</v>
      </c>
      <c r="M1744" t="s">
        <v>192</v>
      </c>
      <c r="N1744" t="s">
        <v>193</v>
      </c>
      <c r="O1744" t="s">
        <v>194</v>
      </c>
      <c r="Q1744" t="s">
        <v>195</v>
      </c>
      <c r="S1744">
        <v>28034</v>
      </c>
      <c r="T1744" t="s">
        <v>196</v>
      </c>
      <c r="U1744" t="s">
        <v>45</v>
      </c>
      <c r="V1744" t="s">
        <v>197</v>
      </c>
      <c r="W1744" t="s">
        <v>198</v>
      </c>
      <c r="X1744" t="s">
        <v>39</v>
      </c>
      <c r="Y1744" s="5">
        <f t="shared" si="54"/>
        <v>1082.0999999999999</v>
      </c>
      <c r="Z1744" s="3" t="str">
        <f t="shared" si="55"/>
        <v>May</v>
      </c>
      <c r="AA1744">
        <v>2005</v>
      </c>
    </row>
    <row r="1745" spans="1:27" x14ac:dyDescent="0.2">
      <c r="A1745">
        <v>10425</v>
      </c>
      <c r="B1745">
        <v>31</v>
      </c>
      <c r="C1745" s="5">
        <v>33.24</v>
      </c>
      <c r="D1745">
        <v>5</v>
      </c>
      <c r="E1745" t="s">
        <v>335</v>
      </c>
      <c r="F1745" t="s">
        <v>336</v>
      </c>
      <c r="G1745">
        <v>2</v>
      </c>
      <c r="H1745">
        <v>5</v>
      </c>
      <c r="I1745">
        <v>2005</v>
      </c>
      <c r="J1745" t="s">
        <v>200</v>
      </c>
      <c r="K1745">
        <v>35</v>
      </c>
      <c r="L1745" t="s">
        <v>757</v>
      </c>
      <c r="M1745" t="s">
        <v>125</v>
      </c>
      <c r="N1745" t="s">
        <v>126</v>
      </c>
      <c r="O1745" t="s">
        <v>127</v>
      </c>
      <c r="Q1745" t="s">
        <v>128</v>
      </c>
      <c r="S1745">
        <v>44000</v>
      </c>
      <c r="T1745" t="s">
        <v>44</v>
      </c>
      <c r="U1745" t="s">
        <v>45</v>
      </c>
      <c r="V1745" t="s">
        <v>129</v>
      </c>
      <c r="W1745" t="s">
        <v>130</v>
      </c>
      <c r="X1745" t="s">
        <v>39</v>
      </c>
      <c r="Y1745" s="5">
        <f t="shared" si="54"/>
        <v>1030.44</v>
      </c>
      <c r="Z1745" s="3" t="str">
        <f t="shared" si="55"/>
        <v>May</v>
      </c>
      <c r="AA1745">
        <v>2005</v>
      </c>
    </row>
    <row r="1746" spans="1:27" x14ac:dyDescent="0.2">
      <c r="A1746">
        <v>10106</v>
      </c>
      <c r="B1746">
        <v>49</v>
      </c>
      <c r="C1746" s="5">
        <v>74.680000000000007</v>
      </c>
      <c r="D1746">
        <v>13</v>
      </c>
      <c r="E1746" t="s">
        <v>661</v>
      </c>
      <c r="F1746" t="s">
        <v>28</v>
      </c>
      <c r="G1746">
        <v>1</v>
      </c>
      <c r="H1746">
        <v>2</v>
      </c>
      <c r="I1746">
        <v>2003</v>
      </c>
      <c r="J1746" t="s">
        <v>662</v>
      </c>
      <c r="K1746">
        <v>68</v>
      </c>
      <c r="L1746" t="s">
        <v>758</v>
      </c>
      <c r="M1746" t="s">
        <v>639</v>
      </c>
      <c r="N1746" t="s">
        <v>640</v>
      </c>
      <c r="O1746" t="s">
        <v>641</v>
      </c>
      <c r="Q1746" t="s">
        <v>642</v>
      </c>
      <c r="S1746">
        <v>24100</v>
      </c>
      <c r="T1746" t="s">
        <v>288</v>
      </c>
      <c r="U1746" t="s">
        <v>45</v>
      </c>
      <c r="V1746" t="s">
        <v>643</v>
      </c>
      <c r="W1746" t="s">
        <v>644</v>
      </c>
      <c r="X1746" t="s">
        <v>54</v>
      </c>
      <c r="Y1746" s="5">
        <f t="shared" si="54"/>
        <v>3659.32</v>
      </c>
      <c r="Z1746" s="3" t="str">
        <f t="shared" si="55"/>
        <v>February</v>
      </c>
      <c r="AA1746">
        <v>2003</v>
      </c>
    </row>
    <row r="1747" spans="1:27" x14ac:dyDescent="0.2">
      <c r="A1747">
        <v>10119</v>
      </c>
      <c r="B1747">
        <v>41</v>
      </c>
      <c r="C1747" s="5">
        <v>59.6</v>
      </c>
      <c r="D1747">
        <v>4</v>
      </c>
      <c r="E1747" t="s">
        <v>368</v>
      </c>
      <c r="F1747" t="s">
        <v>28</v>
      </c>
      <c r="G1747">
        <v>2</v>
      </c>
      <c r="H1747">
        <v>4</v>
      </c>
      <c r="I1747">
        <v>2003</v>
      </c>
      <c r="J1747" t="s">
        <v>662</v>
      </c>
      <c r="K1747">
        <v>68</v>
      </c>
      <c r="L1747" t="s">
        <v>758</v>
      </c>
      <c r="M1747" t="s">
        <v>160</v>
      </c>
      <c r="N1747" t="s">
        <v>161</v>
      </c>
      <c r="O1747" t="s">
        <v>162</v>
      </c>
      <c r="Q1747" t="s">
        <v>163</v>
      </c>
      <c r="S1747">
        <v>5020</v>
      </c>
      <c r="T1747" t="s">
        <v>164</v>
      </c>
      <c r="U1747" t="s">
        <v>45</v>
      </c>
      <c r="V1747" t="s">
        <v>165</v>
      </c>
      <c r="W1747" t="s">
        <v>166</v>
      </c>
      <c r="X1747" t="s">
        <v>39</v>
      </c>
      <c r="Y1747" s="5">
        <f t="shared" si="54"/>
        <v>2443.6</v>
      </c>
      <c r="Z1747" s="3" t="str">
        <f t="shared" si="55"/>
        <v>April</v>
      </c>
      <c r="AA1747">
        <v>2003</v>
      </c>
    </row>
    <row r="1748" spans="1:27" x14ac:dyDescent="0.2">
      <c r="A1748">
        <v>10131</v>
      </c>
      <c r="B1748">
        <v>35</v>
      </c>
      <c r="C1748" s="5">
        <v>67.14</v>
      </c>
      <c r="D1748">
        <v>5</v>
      </c>
      <c r="E1748" t="s">
        <v>664</v>
      </c>
      <c r="F1748" t="s">
        <v>28</v>
      </c>
      <c r="G1748">
        <v>2</v>
      </c>
      <c r="H1748">
        <v>6</v>
      </c>
      <c r="I1748">
        <v>2003</v>
      </c>
      <c r="J1748" t="s">
        <v>662</v>
      </c>
      <c r="K1748">
        <v>68</v>
      </c>
      <c r="L1748" t="s">
        <v>758</v>
      </c>
      <c r="M1748" t="s">
        <v>665</v>
      </c>
      <c r="N1748">
        <v>2035554407</v>
      </c>
      <c r="O1748" t="s">
        <v>666</v>
      </c>
      <c r="Q1748" t="s">
        <v>592</v>
      </c>
      <c r="R1748" t="s">
        <v>122</v>
      </c>
      <c r="S1748">
        <v>97561</v>
      </c>
      <c r="T1748" t="s">
        <v>35</v>
      </c>
      <c r="U1748" t="s">
        <v>36</v>
      </c>
      <c r="V1748" t="s">
        <v>667</v>
      </c>
      <c r="W1748" t="s">
        <v>668</v>
      </c>
      <c r="X1748" t="s">
        <v>39</v>
      </c>
      <c r="Y1748" s="5">
        <f t="shared" si="54"/>
        <v>2349.9</v>
      </c>
      <c r="Z1748" s="3" t="str">
        <f t="shared" si="55"/>
        <v>June</v>
      </c>
      <c r="AA1748">
        <v>2003</v>
      </c>
    </row>
    <row r="1749" spans="1:27" x14ac:dyDescent="0.2">
      <c r="A1749">
        <v>10143</v>
      </c>
      <c r="B1749">
        <v>27</v>
      </c>
      <c r="C1749" s="5">
        <v>60.97</v>
      </c>
      <c r="D1749">
        <v>8</v>
      </c>
      <c r="E1749" s="1">
        <v>37902</v>
      </c>
      <c r="F1749" t="s">
        <v>28</v>
      </c>
      <c r="G1749">
        <v>3</v>
      </c>
      <c r="H1749">
        <v>8</v>
      </c>
      <c r="I1749">
        <v>2003</v>
      </c>
      <c r="J1749" t="s">
        <v>662</v>
      </c>
      <c r="K1749">
        <v>68</v>
      </c>
      <c r="L1749" t="s">
        <v>758</v>
      </c>
      <c r="M1749" t="s">
        <v>375</v>
      </c>
      <c r="N1749">
        <v>5085559555</v>
      </c>
      <c r="O1749" t="s">
        <v>376</v>
      </c>
      <c r="Q1749" t="s">
        <v>179</v>
      </c>
      <c r="R1749" t="s">
        <v>135</v>
      </c>
      <c r="S1749">
        <v>50553</v>
      </c>
      <c r="T1749" t="s">
        <v>35</v>
      </c>
      <c r="U1749" t="s">
        <v>36</v>
      </c>
      <c r="V1749" t="s">
        <v>377</v>
      </c>
      <c r="W1749" t="s">
        <v>378</v>
      </c>
      <c r="X1749" t="s">
        <v>39</v>
      </c>
      <c r="Y1749" s="5">
        <f t="shared" si="54"/>
        <v>1646.19</v>
      </c>
      <c r="Z1749" s="3" t="str">
        <f t="shared" si="55"/>
        <v>August</v>
      </c>
      <c r="AA1749">
        <v>2003</v>
      </c>
    </row>
    <row r="1750" spans="1:27" x14ac:dyDescent="0.2">
      <c r="A1750">
        <v>10155</v>
      </c>
      <c r="B1750">
        <v>23</v>
      </c>
      <c r="C1750" s="5">
        <v>72.62</v>
      </c>
      <c r="D1750">
        <v>6</v>
      </c>
      <c r="E1750" s="1">
        <v>37782</v>
      </c>
      <c r="F1750" t="s">
        <v>28</v>
      </c>
      <c r="G1750">
        <v>4</v>
      </c>
      <c r="H1750">
        <v>10</v>
      </c>
      <c r="I1750">
        <v>2003</v>
      </c>
      <c r="J1750" t="s">
        <v>662</v>
      </c>
      <c r="K1750">
        <v>68</v>
      </c>
      <c r="L1750" t="s">
        <v>758</v>
      </c>
      <c r="M1750" t="s">
        <v>139</v>
      </c>
      <c r="N1750" t="s">
        <v>140</v>
      </c>
      <c r="O1750" t="s">
        <v>141</v>
      </c>
      <c r="Q1750" t="s">
        <v>142</v>
      </c>
      <c r="S1750">
        <v>21240</v>
      </c>
      <c r="T1750" t="s">
        <v>143</v>
      </c>
      <c r="U1750" t="s">
        <v>45</v>
      </c>
      <c r="V1750" t="s">
        <v>144</v>
      </c>
      <c r="W1750" t="s">
        <v>145</v>
      </c>
      <c r="X1750" t="s">
        <v>39</v>
      </c>
      <c r="Y1750" s="5">
        <f t="shared" si="54"/>
        <v>1670.2600000000002</v>
      </c>
      <c r="Z1750" s="3" t="str">
        <f t="shared" si="55"/>
        <v>October</v>
      </c>
      <c r="AA1750">
        <v>2003</v>
      </c>
    </row>
    <row r="1751" spans="1:27" x14ac:dyDescent="0.2">
      <c r="A1751">
        <v>10167</v>
      </c>
      <c r="B1751">
        <v>21</v>
      </c>
      <c r="C1751" s="5">
        <v>69.88</v>
      </c>
      <c r="D1751">
        <v>2</v>
      </c>
      <c r="E1751" t="s">
        <v>379</v>
      </c>
      <c r="F1751" t="s">
        <v>380</v>
      </c>
      <c r="G1751">
        <v>4</v>
      </c>
      <c r="H1751">
        <v>10</v>
      </c>
      <c r="I1751">
        <v>2003</v>
      </c>
      <c r="J1751" t="s">
        <v>662</v>
      </c>
      <c r="K1751">
        <v>68</v>
      </c>
      <c r="L1751" t="s">
        <v>758</v>
      </c>
      <c r="M1751" t="s">
        <v>291</v>
      </c>
      <c r="N1751" t="s">
        <v>292</v>
      </c>
      <c r="O1751" t="s">
        <v>293</v>
      </c>
      <c r="Q1751" t="s">
        <v>294</v>
      </c>
      <c r="S1751" t="s">
        <v>295</v>
      </c>
      <c r="T1751" t="s">
        <v>208</v>
      </c>
      <c r="U1751" t="s">
        <v>45</v>
      </c>
      <c r="V1751" t="s">
        <v>296</v>
      </c>
      <c r="W1751" t="s">
        <v>230</v>
      </c>
      <c r="X1751" t="s">
        <v>39</v>
      </c>
      <c r="Y1751" s="5">
        <f t="shared" si="54"/>
        <v>1467.48</v>
      </c>
      <c r="Z1751" s="3" t="str">
        <f t="shared" si="55"/>
        <v>October</v>
      </c>
      <c r="AA1751">
        <v>2003</v>
      </c>
    </row>
    <row r="1752" spans="1:27" x14ac:dyDescent="0.2">
      <c r="A1752">
        <v>10178</v>
      </c>
      <c r="B1752">
        <v>34</v>
      </c>
      <c r="C1752" s="5">
        <v>80.84</v>
      </c>
      <c r="D1752">
        <v>5</v>
      </c>
      <c r="E1752" s="1">
        <v>37844</v>
      </c>
      <c r="F1752" t="s">
        <v>28</v>
      </c>
      <c r="G1752">
        <v>4</v>
      </c>
      <c r="H1752">
        <v>11</v>
      </c>
      <c r="I1752">
        <v>2003</v>
      </c>
      <c r="J1752" t="s">
        <v>662</v>
      </c>
      <c r="K1752">
        <v>68</v>
      </c>
      <c r="L1752" t="s">
        <v>758</v>
      </c>
      <c r="M1752" t="s">
        <v>381</v>
      </c>
      <c r="N1752" t="s">
        <v>382</v>
      </c>
      <c r="O1752" t="s">
        <v>383</v>
      </c>
      <c r="Q1752" t="s">
        <v>384</v>
      </c>
      <c r="S1752">
        <v>31000</v>
      </c>
      <c r="T1752" t="s">
        <v>44</v>
      </c>
      <c r="U1752" t="s">
        <v>45</v>
      </c>
      <c r="V1752" t="s">
        <v>385</v>
      </c>
      <c r="W1752" t="s">
        <v>386</v>
      </c>
      <c r="X1752" t="s">
        <v>39</v>
      </c>
      <c r="Y1752" s="5">
        <f t="shared" si="54"/>
        <v>2748.56</v>
      </c>
      <c r="Z1752" s="3" t="str">
        <f t="shared" si="55"/>
        <v>November</v>
      </c>
      <c r="AA1752">
        <v>2003</v>
      </c>
    </row>
    <row r="1753" spans="1:27" x14ac:dyDescent="0.2">
      <c r="A1753">
        <v>10186</v>
      </c>
      <c r="B1753">
        <v>22</v>
      </c>
      <c r="C1753" s="5">
        <v>69.2</v>
      </c>
      <c r="D1753">
        <v>2</v>
      </c>
      <c r="E1753" t="s">
        <v>387</v>
      </c>
      <c r="F1753" t="s">
        <v>28</v>
      </c>
      <c r="G1753">
        <v>4</v>
      </c>
      <c r="H1753">
        <v>11</v>
      </c>
      <c r="I1753">
        <v>2003</v>
      </c>
      <c r="J1753" t="s">
        <v>662</v>
      </c>
      <c r="K1753">
        <v>68</v>
      </c>
      <c r="L1753" t="s">
        <v>758</v>
      </c>
      <c r="M1753" t="s">
        <v>388</v>
      </c>
      <c r="N1753" t="s">
        <v>389</v>
      </c>
      <c r="O1753" t="s">
        <v>390</v>
      </c>
      <c r="Q1753" t="s">
        <v>372</v>
      </c>
      <c r="S1753" t="s">
        <v>391</v>
      </c>
      <c r="T1753" t="s">
        <v>187</v>
      </c>
      <c r="U1753" t="s">
        <v>45</v>
      </c>
      <c r="V1753" t="s">
        <v>392</v>
      </c>
      <c r="W1753" t="s">
        <v>393</v>
      </c>
      <c r="X1753" t="s">
        <v>39</v>
      </c>
      <c r="Y1753" s="5">
        <f t="shared" si="54"/>
        <v>1522.4</v>
      </c>
      <c r="Z1753" s="3" t="str">
        <f t="shared" si="55"/>
        <v>November</v>
      </c>
      <c r="AA1753">
        <v>2003</v>
      </c>
    </row>
    <row r="1754" spans="1:27" x14ac:dyDescent="0.2">
      <c r="A1754">
        <v>10198</v>
      </c>
      <c r="B1754">
        <v>48</v>
      </c>
      <c r="C1754" s="5">
        <v>67.819999999999993</v>
      </c>
      <c r="D1754">
        <v>5</v>
      </c>
      <c r="E1754" t="s">
        <v>669</v>
      </c>
      <c r="F1754" t="s">
        <v>28</v>
      </c>
      <c r="G1754">
        <v>4</v>
      </c>
      <c r="H1754">
        <v>11</v>
      </c>
      <c r="I1754">
        <v>2003</v>
      </c>
      <c r="J1754" t="s">
        <v>662</v>
      </c>
      <c r="K1754">
        <v>68</v>
      </c>
      <c r="L1754" t="s">
        <v>758</v>
      </c>
      <c r="M1754" t="s">
        <v>483</v>
      </c>
      <c r="N1754" t="s">
        <v>484</v>
      </c>
      <c r="O1754" t="s">
        <v>485</v>
      </c>
      <c r="Q1754" t="s">
        <v>486</v>
      </c>
      <c r="S1754" t="s">
        <v>487</v>
      </c>
      <c r="T1754" t="s">
        <v>488</v>
      </c>
      <c r="U1754" t="s">
        <v>223</v>
      </c>
      <c r="V1754" t="s">
        <v>489</v>
      </c>
      <c r="W1754" t="s">
        <v>490</v>
      </c>
      <c r="X1754" t="s">
        <v>54</v>
      </c>
      <c r="Y1754" s="5">
        <f t="shared" si="54"/>
        <v>3255.3599999999997</v>
      </c>
      <c r="Z1754" s="3" t="str">
        <f t="shared" si="55"/>
        <v>November</v>
      </c>
      <c r="AA1754">
        <v>2003</v>
      </c>
    </row>
    <row r="1755" spans="1:27" x14ac:dyDescent="0.2">
      <c r="A1755">
        <v>10209</v>
      </c>
      <c r="B1755">
        <v>43</v>
      </c>
      <c r="C1755" s="5">
        <v>82.21</v>
      </c>
      <c r="D1755">
        <v>1</v>
      </c>
      <c r="E1755" s="1">
        <v>38231</v>
      </c>
      <c r="F1755" t="s">
        <v>28</v>
      </c>
      <c r="G1755">
        <v>1</v>
      </c>
      <c r="H1755">
        <v>1</v>
      </c>
      <c r="I1755">
        <v>2004</v>
      </c>
      <c r="J1755" t="s">
        <v>662</v>
      </c>
      <c r="K1755">
        <v>68</v>
      </c>
      <c r="L1755" t="s">
        <v>758</v>
      </c>
      <c r="M1755" t="s">
        <v>401</v>
      </c>
      <c r="N1755">
        <v>2155554369</v>
      </c>
      <c r="O1755" t="s">
        <v>402</v>
      </c>
      <c r="Q1755" t="s">
        <v>403</v>
      </c>
      <c r="R1755" t="s">
        <v>59</v>
      </c>
      <c r="T1755" t="s">
        <v>35</v>
      </c>
      <c r="U1755" t="s">
        <v>36</v>
      </c>
      <c r="V1755" t="s">
        <v>404</v>
      </c>
      <c r="W1755" t="s">
        <v>111</v>
      </c>
      <c r="X1755" t="s">
        <v>54</v>
      </c>
      <c r="Y1755" s="5">
        <f t="shared" si="54"/>
        <v>3535.0299999999997</v>
      </c>
      <c r="Z1755" s="3" t="str">
        <f t="shared" si="55"/>
        <v>January</v>
      </c>
      <c r="AA1755">
        <v>2004</v>
      </c>
    </row>
    <row r="1756" spans="1:27" x14ac:dyDescent="0.2">
      <c r="A1756">
        <v>10222</v>
      </c>
      <c r="B1756">
        <v>32</v>
      </c>
      <c r="C1756" s="5">
        <v>81.53</v>
      </c>
      <c r="D1756">
        <v>5</v>
      </c>
      <c r="E1756" t="s">
        <v>405</v>
      </c>
      <c r="F1756" t="s">
        <v>28</v>
      </c>
      <c r="G1756">
        <v>1</v>
      </c>
      <c r="H1756">
        <v>2</v>
      </c>
      <c r="I1756">
        <v>2004</v>
      </c>
      <c r="J1756" t="s">
        <v>662</v>
      </c>
      <c r="K1756">
        <v>68</v>
      </c>
      <c r="L1756" t="s">
        <v>758</v>
      </c>
      <c r="M1756" t="s">
        <v>406</v>
      </c>
      <c r="N1756">
        <v>7605558146</v>
      </c>
      <c r="O1756" t="s">
        <v>407</v>
      </c>
      <c r="Q1756" t="s">
        <v>408</v>
      </c>
      <c r="R1756" t="s">
        <v>59</v>
      </c>
      <c r="S1756">
        <v>91217</v>
      </c>
      <c r="T1756" t="s">
        <v>35</v>
      </c>
      <c r="U1756" t="s">
        <v>36</v>
      </c>
      <c r="V1756" t="s">
        <v>264</v>
      </c>
      <c r="W1756" t="s">
        <v>307</v>
      </c>
      <c r="X1756" t="s">
        <v>39</v>
      </c>
      <c r="Y1756" s="5">
        <f t="shared" si="54"/>
        <v>2608.96</v>
      </c>
      <c r="Z1756" s="3" t="str">
        <f t="shared" si="55"/>
        <v>February</v>
      </c>
      <c r="AA1756">
        <v>2004</v>
      </c>
    </row>
    <row r="1757" spans="1:27" x14ac:dyDescent="0.2">
      <c r="A1757">
        <v>10249</v>
      </c>
      <c r="B1757">
        <v>20</v>
      </c>
      <c r="C1757" s="5">
        <v>67.819999999999993</v>
      </c>
      <c r="D1757">
        <v>1</v>
      </c>
      <c r="E1757" s="1">
        <v>38204</v>
      </c>
      <c r="F1757" t="s">
        <v>28</v>
      </c>
      <c r="G1757">
        <v>2</v>
      </c>
      <c r="H1757">
        <v>5</v>
      </c>
      <c r="I1757">
        <v>2004</v>
      </c>
      <c r="J1757" t="s">
        <v>662</v>
      </c>
      <c r="K1757">
        <v>68</v>
      </c>
      <c r="L1757" t="s">
        <v>758</v>
      </c>
      <c r="M1757" t="s">
        <v>266</v>
      </c>
      <c r="N1757">
        <v>6175555555</v>
      </c>
      <c r="O1757" t="s">
        <v>267</v>
      </c>
      <c r="Q1757" t="s">
        <v>134</v>
      </c>
      <c r="R1757" t="s">
        <v>135</v>
      </c>
      <c r="S1757">
        <v>51247</v>
      </c>
      <c r="T1757" t="s">
        <v>35</v>
      </c>
      <c r="U1757" t="s">
        <v>36</v>
      </c>
      <c r="V1757" t="s">
        <v>268</v>
      </c>
      <c r="W1757" t="s">
        <v>157</v>
      </c>
      <c r="X1757" t="s">
        <v>39</v>
      </c>
      <c r="Y1757" s="5">
        <f t="shared" si="54"/>
        <v>1356.3999999999999</v>
      </c>
      <c r="Z1757" s="3" t="str">
        <f t="shared" si="55"/>
        <v>May</v>
      </c>
      <c r="AA1757">
        <v>2004</v>
      </c>
    </row>
    <row r="1758" spans="1:27" x14ac:dyDescent="0.2">
      <c r="A1758">
        <v>10262</v>
      </c>
      <c r="B1758">
        <v>24</v>
      </c>
      <c r="C1758" s="5">
        <v>67.14</v>
      </c>
      <c r="D1758">
        <v>10</v>
      </c>
      <c r="E1758" t="s">
        <v>670</v>
      </c>
      <c r="F1758" t="s">
        <v>380</v>
      </c>
      <c r="G1758">
        <v>2</v>
      </c>
      <c r="H1758">
        <v>6</v>
      </c>
      <c r="I1758">
        <v>2004</v>
      </c>
      <c r="J1758" t="s">
        <v>662</v>
      </c>
      <c r="K1758">
        <v>68</v>
      </c>
      <c r="L1758" t="s">
        <v>758</v>
      </c>
      <c r="M1758" t="s">
        <v>192</v>
      </c>
      <c r="N1758" t="s">
        <v>193</v>
      </c>
      <c r="O1758" t="s">
        <v>194</v>
      </c>
      <c r="Q1758" t="s">
        <v>195</v>
      </c>
      <c r="S1758">
        <v>28034</v>
      </c>
      <c r="T1758" t="s">
        <v>196</v>
      </c>
      <c r="U1758" t="s">
        <v>45</v>
      </c>
      <c r="V1758" t="s">
        <v>197</v>
      </c>
      <c r="W1758" t="s">
        <v>198</v>
      </c>
      <c r="X1758" t="s">
        <v>39</v>
      </c>
      <c r="Y1758" s="5">
        <f t="shared" si="54"/>
        <v>1611.3600000000001</v>
      </c>
      <c r="Z1758" s="3" t="str">
        <f t="shared" si="55"/>
        <v>June</v>
      </c>
      <c r="AA1758">
        <v>2004</v>
      </c>
    </row>
    <row r="1759" spans="1:27" x14ac:dyDescent="0.2">
      <c r="A1759">
        <v>10274</v>
      </c>
      <c r="B1759">
        <v>40</v>
      </c>
      <c r="C1759" s="5">
        <v>65.08</v>
      </c>
      <c r="D1759">
        <v>2</v>
      </c>
      <c r="E1759" t="s">
        <v>410</v>
      </c>
      <c r="F1759" t="s">
        <v>28</v>
      </c>
      <c r="G1759">
        <v>3</v>
      </c>
      <c r="H1759">
        <v>7</v>
      </c>
      <c r="I1759">
        <v>2004</v>
      </c>
      <c r="J1759" t="s">
        <v>662</v>
      </c>
      <c r="K1759">
        <v>68</v>
      </c>
      <c r="L1759" t="s">
        <v>758</v>
      </c>
      <c r="M1759" t="s">
        <v>315</v>
      </c>
      <c r="N1759">
        <v>6175558555</v>
      </c>
      <c r="O1759" t="s">
        <v>316</v>
      </c>
      <c r="Q1759" t="s">
        <v>317</v>
      </c>
      <c r="R1759" t="s">
        <v>135</v>
      </c>
      <c r="S1759">
        <v>58339</v>
      </c>
      <c r="T1759" t="s">
        <v>35</v>
      </c>
      <c r="U1759" t="s">
        <v>36</v>
      </c>
      <c r="V1759" t="s">
        <v>306</v>
      </c>
      <c r="W1759" t="s">
        <v>318</v>
      </c>
      <c r="X1759" t="s">
        <v>39</v>
      </c>
      <c r="Y1759" s="5">
        <f t="shared" si="54"/>
        <v>2603.1999999999998</v>
      </c>
      <c r="Z1759" s="3" t="str">
        <f t="shared" si="55"/>
        <v>July</v>
      </c>
      <c r="AA1759">
        <v>2004</v>
      </c>
    </row>
    <row r="1760" spans="1:27" x14ac:dyDescent="0.2">
      <c r="A1760">
        <v>10284</v>
      </c>
      <c r="B1760">
        <v>30</v>
      </c>
      <c r="C1760" s="5">
        <v>73.989999999999995</v>
      </c>
      <c r="D1760">
        <v>12</v>
      </c>
      <c r="E1760" t="s">
        <v>671</v>
      </c>
      <c r="F1760" t="s">
        <v>28</v>
      </c>
      <c r="G1760">
        <v>3</v>
      </c>
      <c r="H1760">
        <v>8</v>
      </c>
      <c r="I1760">
        <v>2004</v>
      </c>
      <c r="J1760" t="s">
        <v>662</v>
      </c>
      <c r="K1760">
        <v>68</v>
      </c>
      <c r="L1760" t="s">
        <v>758</v>
      </c>
      <c r="M1760" t="s">
        <v>624</v>
      </c>
      <c r="N1760" t="s">
        <v>625</v>
      </c>
      <c r="O1760" t="s">
        <v>626</v>
      </c>
      <c r="Q1760" t="s">
        <v>627</v>
      </c>
      <c r="S1760" t="s">
        <v>628</v>
      </c>
      <c r="T1760" t="s">
        <v>84</v>
      </c>
      <c r="U1760" t="s">
        <v>45</v>
      </c>
      <c r="V1760" t="s">
        <v>629</v>
      </c>
      <c r="W1760" t="s">
        <v>630</v>
      </c>
      <c r="X1760" t="s">
        <v>39</v>
      </c>
      <c r="Y1760" s="5">
        <f t="shared" si="54"/>
        <v>2219.6999999999998</v>
      </c>
      <c r="Z1760" s="3" t="str">
        <f t="shared" si="55"/>
        <v>August</v>
      </c>
      <c r="AA1760">
        <v>2004</v>
      </c>
    </row>
    <row r="1761" spans="1:27" x14ac:dyDescent="0.2">
      <c r="A1761">
        <v>10296</v>
      </c>
      <c r="B1761">
        <v>21</v>
      </c>
      <c r="C1761" s="5">
        <v>71.25</v>
      </c>
      <c r="D1761">
        <v>8</v>
      </c>
      <c r="E1761" t="s">
        <v>672</v>
      </c>
      <c r="F1761" t="s">
        <v>28</v>
      </c>
      <c r="G1761">
        <v>3</v>
      </c>
      <c r="H1761">
        <v>9</v>
      </c>
      <c r="I1761">
        <v>2004</v>
      </c>
      <c r="J1761" t="s">
        <v>662</v>
      </c>
      <c r="K1761">
        <v>68</v>
      </c>
      <c r="L1761" t="s">
        <v>758</v>
      </c>
      <c r="M1761" t="s">
        <v>673</v>
      </c>
      <c r="N1761" t="s">
        <v>674</v>
      </c>
      <c r="O1761" t="s">
        <v>675</v>
      </c>
      <c r="Q1761" t="s">
        <v>676</v>
      </c>
      <c r="S1761">
        <v>80686</v>
      </c>
      <c r="T1761" t="s">
        <v>502</v>
      </c>
      <c r="U1761" t="s">
        <v>45</v>
      </c>
      <c r="V1761" t="s">
        <v>677</v>
      </c>
      <c r="W1761" t="s">
        <v>111</v>
      </c>
      <c r="X1761" t="s">
        <v>39</v>
      </c>
      <c r="Y1761" s="5">
        <f t="shared" si="54"/>
        <v>1496.25</v>
      </c>
      <c r="Z1761" s="3" t="str">
        <f t="shared" si="55"/>
        <v>September</v>
      </c>
      <c r="AA1761">
        <v>2004</v>
      </c>
    </row>
    <row r="1762" spans="1:27" x14ac:dyDescent="0.2">
      <c r="A1762">
        <v>10307</v>
      </c>
      <c r="B1762">
        <v>25</v>
      </c>
      <c r="C1762" s="5">
        <v>75.36</v>
      </c>
      <c r="D1762">
        <v>2</v>
      </c>
      <c r="E1762" t="s">
        <v>430</v>
      </c>
      <c r="F1762" t="s">
        <v>28</v>
      </c>
      <c r="G1762">
        <v>4</v>
      </c>
      <c r="H1762">
        <v>10</v>
      </c>
      <c r="I1762">
        <v>2004</v>
      </c>
      <c r="J1762" t="s">
        <v>662</v>
      </c>
      <c r="K1762">
        <v>68</v>
      </c>
      <c r="L1762" t="s">
        <v>758</v>
      </c>
      <c r="M1762" t="s">
        <v>239</v>
      </c>
      <c r="N1762">
        <v>2155554695</v>
      </c>
      <c r="O1762" t="s">
        <v>240</v>
      </c>
      <c r="Q1762" t="s">
        <v>241</v>
      </c>
      <c r="R1762" t="s">
        <v>156</v>
      </c>
      <c r="S1762">
        <v>71270</v>
      </c>
      <c r="T1762" t="s">
        <v>35</v>
      </c>
      <c r="U1762" t="s">
        <v>36</v>
      </c>
      <c r="V1762" t="s">
        <v>242</v>
      </c>
      <c r="W1762" t="s">
        <v>243</v>
      </c>
      <c r="X1762" t="s">
        <v>39</v>
      </c>
      <c r="Y1762" s="5">
        <f t="shared" si="54"/>
        <v>1884</v>
      </c>
      <c r="Z1762" s="3" t="str">
        <f t="shared" si="55"/>
        <v>October</v>
      </c>
      <c r="AA1762">
        <v>2004</v>
      </c>
    </row>
    <row r="1763" spans="1:27" x14ac:dyDescent="0.2">
      <c r="A1763">
        <v>10316</v>
      </c>
      <c r="B1763">
        <v>34</v>
      </c>
      <c r="C1763" s="5">
        <v>63.71</v>
      </c>
      <c r="D1763">
        <v>10</v>
      </c>
      <c r="E1763" s="1">
        <v>37997</v>
      </c>
      <c r="F1763" t="s">
        <v>28</v>
      </c>
      <c r="G1763">
        <v>4</v>
      </c>
      <c r="H1763">
        <v>11</v>
      </c>
      <c r="I1763">
        <v>2004</v>
      </c>
      <c r="J1763" t="s">
        <v>662</v>
      </c>
      <c r="K1763">
        <v>68</v>
      </c>
      <c r="L1763" t="s">
        <v>758</v>
      </c>
      <c r="M1763" t="s">
        <v>431</v>
      </c>
      <c r="N1763" t="s">
        <v>432</v>
      </c>
      <c r="O1763" t="s">
        <v>433</v>
      </c>
      <c r="Q1763" t="s">
        <v>434</v>
      </c>
      <c r="R1763" t="s">
        <v>435</v>
      </c>
      <c r="S1763" t="s">
        <v>436</v>
      </c>
      <c r="T1763" t="s">
        <v>187</v>
      </c>
      <c r="U1763" t="s">
        <v>45</v>
      </c>
      <c r="V1763" t="s">
        <v>437</v>
      </c>
      <c r="W1763" t="s">
        <v>438</v>
      </c>
      <c r="X1763" t="s">
        <v>39</v>
      </c>
      <c r="Y1763" s="5">
        <f t="shared" si="54"/>
        <v>2166.14</v>
      </c>
      <c r="Z1763" s="3" t="str">
        <f t="shared" si="55"/>
        <v>November</v>
      </c>
      <c r="AA1763">
        <v>2004</v>
      </c>
    </row>
    <row r="1764" spans="1:27" x14ac:dyDescent="0.2">
      <c r="A1764">
        <v>10328</v>
      </c>
      <c r="B1764">
        <v>48</v>
      </c>
      <c r="C1764" s="5">
        <v>58.92</v>
      </c>
      <c r="D1764">
        <v>1</v>
      </c>
      <c r="E1764" s="1">
        <v>38332</v>
      </c>
      <c r="F1764" t="s">
        <v>28</v>
      </c>
      <c r="G1764">
        <v>4</v>
      </c>
      <c r="H1764">
        <v>11</v>
      </c>
      <c r="I1764">
        <v>2004</v>
      </c>
      <c r="J1764" t="s">
        <v>662</v>
      </c>
      <c r="K1764">
        <v>68</v>
      </c>
      <c r="L1764" t="s">
        <v>758</v>
      </c>
      <c r="M1764" t="s">
        <v>639</v>
      </c>
      <c r="N1764" t="s">
        <v>640</v>
      </c>
      <c r="O1764" t="s">
        <v>641</v>
      </c>
      <c r="Q1764" t="s">
        <v>642</v>
      </c>
      <c r="S1764">
        <v>24100</v>
      </c>
      <c r="T1764" t="s">
        <v>288</v>
      </c>
      <c r="U1764" t="s">
        <v>45</v>
      </c>
      <c r="V1764" t="s">
        <v>643</v>
      </c>
      <c r="W1764" t="s">
        <v>644</v>
      </c>
      <c r="X1764" t="s">
        <v>39</v>
      </c>
      <c r="Y1764" s="5">
        <f t="shared" si="54"/>
        <v>2828.16</v>
      </c>
      <c r="Z1764" s="3" t="str">
        <f t="shared" si="55"/>
        <v>November</v>
      </c>
      <c r="AA1764">
        <v>2004</v>
      </c>
    </row>
    <row r="1765" spans="1:27" x14ac:dyDescent="0.2">
      <c r="A1765">
        <v>10339</v>
      </c>
      <c r="B1765">
        <v>55</v>
      </c>
      <c r="C1765" s="5">
        <v>100</v>
      </c>
      <c r="D1765">
        <v>12</v>
      </c>
      <c r="E1765" t="s">
        <v>358</v>
      </c>
      <c r="F1765" t="s">
        <v>28</v>
      </c>
      <c r="G1765">
        <v>4</v>
      </c>
      <c r="H1765">
        <v>11</v>
      </c>
      <c r="I1765">
        <v>2004</v>
      </c>
      <c r="J1765" t="s">
        <v>662</v>
      </c>
      <c r="K1765">
        <v>68</v>
      </c>
      <c r="L1765" t="s">
        <v>758</v>
      </c>
      <c r="M1765" t="s">
        <v>274</v>
      </c>
      <c r="N1765" t="s">
        <v>275</v>
      </c>
      <c r="O1765" t="s">
        <v>276</v>
      </c>
      <c r="Q1765" t="s">
        <v>277</v>
      </c>
      <c r="R1765" t="s">
        <v>278</v>
      </c>
      <c r="S1765" t="s">
        <v>279</v>
      </c>
      <c r="T1765" t="s">
        <v>223</v>
      </c>
      <c r="U1765" t="s">
        <v>223</v>
      </c>
      <c r="V1765" t="s">
        <v>280</v>
      </c>
      <c r="W1765" t="s">
        <v>281</v>
      </c>
      <c r="X1765" t="s">
        <v>54</v>
      </c>
      <c r="Y1765" s="5">
        <f t="shared" si="54"/>
        <v>5500</v>
      </c>
      <c r="Z1765" s="3" t="str">
        <f t="shared" si="55"/>
        <v>November</v>
      </c>
      <c r="AA1765">
        <v>2004</v>
      </c>
    </row>
    <row r="1766" spans="1:27" x14ac:dyDescent="0.2">
      <c r="A1766">
        <v>10351</v>
      </c>
      <c r="B1766">
        <v>25</v>
      </c>
      <c r="C1766" s="5">
        <v>74.680000000000007</v>
      </c>
      <c r="D1766">
        <v>5</v>
      </c>
      <c r="E1766" s="1">
        <v>38058</v>
      </c>
      <c r="F1766" t="s">
        <v>28</v>
      </c>
      <c r="G1766">
        <v>4</v>
      </c>
      <c r="H1766">
        <v>12</v>
      </c>
      <c r="I1766">
        <v>2004</v>
      </c>
      <c r="J1766" t="s">
        <v>662</v>
      </c>
      <c r="K1766">
        <v>68</v>
      </c>
      <c r="L1766" t="s">
        <v>758</v>
      </c>
      <c r="M1766" t="s">
        <v>369</v>
      </c>
      <c r="N1766" t="s">
        <v>370</v>
      </c>
      <c r="O1766" t="s">
        <v>371</v>
      </c>
      <c r="Q1766" t="s">
        <v>372</v>
      </c>
      <c r="S1766" t="s">
        <v>373</v>
      </c>
      <c r="T1766" t="s">
        <v>187</v>
      </c>
      <c r="U1766" t="s">
        <v>45</v>
      </c>
      <c r="V1766" t="s">
        <v>65</v>
      </c>
      <c r="W1766" t="s">
        <v>374</v>
      </c>
      <c r="X1766" t="s">
        <v>39</v>
      </c>
      <c r="Y1766" s="5">
        <f t="shared" si="54"/>
        <v>1867.0000000000002</v>
      </c>
      <c r="Z1766" s="3" t="str">
        <f t="shared" si="55"/>
        <v>December</v>
      </c>
      <c r="AA1766">
        <v>2004</v>
      </c>
    </row>
    <row r="1767" spans="1:27" x14ac:dyDescent="0.2">
      <c r="A1767">
        <v>10373</v>
      </c>
      <c r="B1767">
        <v>38</v>
      </c>
      <c r="C1767" s="5">
        <v>70.44</v>
      </c>
      <c r="D1767">
        <v>7</v>
      </c>
      <c r="E1767" t="s">
        <v>441</v>
      </c>
      <c r="F1767" t="s">
        <v>28</v>
      </c>
      <c r="G1767">
        <v>1</v>
      </c>
      <c r="H1767">
        <v>1</v>
      </c>
      <c r="I1767">
        <v>2005</v>
      </c>
      <c r="J1767" t="s">
        <v>662</v>
      </c>
      <c r="K1767">
        <v>68</v>
      </c>
      <c r="L1767" t="s">
        <v>758</v>
      </c>
      <c r="M1767" t="s">
        <v>442</v>
      </c>
      <c r="N1767" t="s">
        <v>443</v>
      </c>
      <c r="O1767" t="s">
        <v>444</v>
      </c>
      <c r="Q1767" t="s">
        <v>445</v>
      </c>
      <c r="S1767">
        <v>90110</v>
      </c>
      <c r="T1767" t="s">
        <v>143</v>
      </c>
      <c r="U1767" t="s">
        <v>45</v>
      </c>
      <c r="V1767" t="s">
        <v>446</v>
      </c>
      <c r="W1767" t="s">
        <v>447</v>
      </c>
      <c r="X1767" t="s">
        <v>39</v>
      </c>
      <c r="Y1767" s="5">
        <f t="shared" si="54"/>
        <v>2676.72</v>
      </c>
      <c r="Z1767" s="3" t="str">
        <f t="shared" si="55"/>
        <v>January</v>
      </c>
      <c r="AA1767">
        <v>2005</v>
      </c>
    </row>
    <row r="1768" spans="1:27" x14ac:dyDescent="0.2">
      <c r="A1768">
        <v>10386</v>
      </c>
      <c r="B1768">
        <v>39</v>
      </c>
      <c r="C1768" s="5">
        <v>55.96</v>
      </c>
      <c r="D1768">
        <v>1</v>
      </c>
      <c r="E1768" s="1">
        <v>38355</v>
      </c>
      <c r="F1768" t="s">
        <v>462</v>
      </c>
      <c r="G1768">
        <v>1</v>
      </c>
      <c r="H1768">
        <v>3</v>
      </c>
      <c r="I1768">
        <v>2005</v>
      </c>
      <c r="J1768" t="s">
        <v>662</v>
      </c>
      <c r="K1768">
        <v>68</v>
      </c>
      <c r="L1768" t="s">
        <v>758</v>
      </c>
      <c r="M1768" t="s">
        <v>192</v>
      </c>
      <c r="N1768" t="s">
        <v>193</v>
      </c>
      <c r="O1768" t="s">
        <v>194</v>
      </c>
      <c r="Q1768" t="s">
        <v>195</v>
      </c>
      <c r="S1768">
        <v>28034</v>
      </c>
      <c r="T1768" t="s">
        <v>196</v>
      </c>
      <c r="U1768" t="s">
        <v>45</v>
      </c>
      <c r="V1768" t="s">
        <v>197</v>
      </c>
      <c r="W1768" t="s">
        <v>198</v>
      </c>
      <c r="X1768" t="s">
        <v>39</v>
      </c>
      <c r="Y1768" s="5">
        <f t="shared" si="54"/>
        <v>2182.44</v>
      </c>
      <c r="Z1768" s="3" t="str">
        <f t="shared" si="55"/>
        <v>March</v>
      </c>
      <c r="AA1768">
        <v>2005</v>
      </c>
    </row>
    <row r="1769" spans="1:27" x14ac:dyDescent="0.2">
      <c r="A1769">
        <v>10398</v>
      </c>
      <c r="B1769">
        <v>28</v>
      </c>
      <c r="C1769" s="5">
        <v>57.55</v>
      </c>
      <c r="D1769">
        <v>3</v>
      </c>
      <c r="E1769" t="s">
        <v>686</v>
      </c>
      <c r="F1769" t="s">
        <v>28</v>
      </c>
      <c r="G1769">
        <v>1</v>
      </c>
      <c r="H1769">
        <v>3</v>
      </c>
      <c r="I1769">
        <v>2005</v>
      </c>
      <c r="J1769" t="s">
        <v>662</v>
      </c>
      <c r="K1769">
        <v>68</v>
      </c>
      <c r="L1769" t="s">
        <v>758</v>
      </c>
      <c r="M1769" t="s">
        <v>40</v>
      </c>
      <c r="N1769" t="s">
        <v>41</v>
      </c>
      <c r="O1769" t="s">
        <v>42</v>
      </c>
      <c r="Q1769" t="s">
        <v>43</v>
      </c>
      <c r="S1769">
        <v>51100</v>
      </c>
      <c r="T1769" t="s">
        <v>44</v>
      </c>
      <c r="U1769" t="s">
        <v>45</v>
      </c>
      <c r="V1769" t="s">
        <v>46</v>
      </c>
      <c r="W1769" t="s">
        <v>47</v>
      </c>
      <c r="X1769" t="s">
        <v>39</v>
      </c>
      <c r="Y1769" s="5">
        <f t="shared" si="54"/>
        <v>1611.3999999999999</v>
      </c>
      <c r="Z1769" s="3" t="str">
        <f t="shared" si="55"/>
        <v>March</v>
      </c>
      <c r="AA1769">
        <v>2005</v>
      </c>
    </row>
    <row r="1770" spans="1:27" x14ac:dyDescent="0.2">
      <c r="A1770">
        <v>10400</v>
      </c>
      <c r="B1770">
        <v>24</v>
      </c>
      <c r="C1770" s="5">
        <v>61.66</v>
      </c>
      <c r="D1770">
        <v>2</v>
      </c>
      <c r="E1770" s="1">
        <v>38356</v>
      </c>
      <c r="F1770" t="s">
        <v>28</v>
      </c>
      <c r="G1770">
        <v>2</v>
      </c>
      <c r="H1770">
        <v>4</v>
      </c>
      <c r="I1770">
        <v>2005</v>
      </c>
      <c r="J1770" t="s">
        <v>662</v>
      </c>
      <c r="K1770">
        <v>68</v>
      </c>
      <c r="L1770" t="s">
        <v>758</v>
      </c>
      <c r="M1770" t="s">
        <v>450</v>
      </c>
      <c r="N1770">
        <v>4085553659</v>
      </c>
      <c r="O1770" t="s">
        <v>451</v>
      </c>
      <c r="Q1770" t="s">
        <v>452</v>
      </c>
      <c r="R1770" t="s">
        <v>59</v>
      </c>
      <c r="S1770">
        <v>94217</v>
      </c>
      <c r="T1770" t="s">
        <v>35</v>
      </c>
      <c r="U1770" t="s">
        <v>36</v>
      </c>
      <c r="V1770" t="s">
        <v>110</v>
      </c>
      <c r="W1770" t="s">
        <v>453</v>
      </c>
      <c r="X1770" t="s">
        <v>39</v>
      </c>
      <c r="Y1770" s="5">
        <f t="shared" si="54"/>
        <v>1479.84</v>
      </c>
      <c r="Z1770" s="3" t="str">
        <f t="shared" si="55"/>
        <v>April</v>
      </c>
      <c r="AA1770">
        <v>2005</v>
      </c>
    </row>
    <row r="1771" spans="1:27" x14ac:dyDescent="0.2">
      <c r="A1771">
        <v>10415</v>
      </c>
      <c r="B1771">
        <v>21</v>
      </c>
      <c r="C1771" s="5">
        <v>67.819999999999993</v>
      </c>
      <c r="D1771">
        <v>1</v>
      </c>
      <c r="E1771" s="1">
        <v>38600</v>
      </c>
      <c r="F1771" t="s">
        <v>191</v>
      </c>
      <c r="G1771">
        <v>2</v>
      </c>
      <c r="H1771">
        <v>5</v>
      </c>
      <c r="I1771">
        <v>2005</v>
      </c>
      <c r="J1771" t="s">
        <v>662</v>
      </c>
      <c r="K1771">
        <v>68</v>
      </c>
      <c r="L1771" t="s">
        <v>758</v>
      </c>
      <c r="M1771" t="s">
        <v>646</v>
      </c>
      <c r="N1771" t="s">
        <v>647</v>
      </c>
      <c r="O1771" t="s">
        <v>648</v>
      </c>
      <c r="Q1771" t="s">
        <v>649</v>
      </c>
      <c r="R1771" t="s">
        <v>102</v>
      </c>
      <c r="S1771">
        <v>3150</v>
      </c>
      <c r="T1771" t="s">
        <v>103</v>
      </c>
      <c r="U1771" t="s">
        <v>104</v>
      </c>
      <c r="V1771" t="s">
        <v>650</v>
      </c>
      <c r="W1771" t="s">
        <v>651</v>
      </c>
      <c r="X1771" t="s">
        <v>39</v>
      </c>
      <c r="Y1771" s="5">
        <f t="shared" si="54"/>
        <v>1424.2199999999998</v>
      </c>
      <c r="Z1771" s="3" t="str">
        <f t="shared" si="55"/>
        <v>May</v>
      </c>
      <c r="AA1771">
        <v>2005</v>
      </c>
    </row>
    <row r="1772" spans="1:27" x14ac:dyDescent="0.2">
      <c r="A1772">
        <v>10110</v>
      </c>
      <c r="B1772">
        <v>46</v>
      </c>
      <c r="C1772" s="5">
        <v>100</v>
      </c>
      <c r="D1772">
        <v>10</v>
      </c>
      <c r="E1772" t="s">
        <v>656</v>
      </c>
      <c r="F1772" t="s">
        <v>28</v>
      </c>
      <c r="G1772">
        <v>1</v>
      </c>
      <c r="H1772">
        <v>3</v>
      </c>
      <c r="I1772">
        <v>2003</v>
      </c>
      <c r="J1772" t="s">
        <v>200</v>
      </c>
      <c r="K1772">
        <v>117</v>
      </c>
      <c r="L1772" t="s">
        <v>759</v>
      </c>
      <c r="M1772" t="s">
        <v>560</v>
      </c>
      <c r="N1772" t="s">
        <v>561</v>
      </c>
      <c r="O1772" t="s">
        <v>562</v>
      </c>
      <c r="Q1772" t="s">
        <v>563</v>
      </c>
      <c r="S1772" t="s">
        <v>564</v>
      </c>
      <c r="T1772" t="s">
        <v>187</v>
      </c>
      <c r="U1772" t="s">
        <v>45</v>
      </c>
      <c r="V1772" t="s">
        <v>565</v>
      </c>
      <c r="W1772" t="s">
        <v>102</v>
      </c>
      <c r="X1772" t="s">
        <v>54</v>
      </c>
      <c r="Y1772" s="5">
        <f t="shared" si="54"/>
        <v>4600</v>
      </c>
      <c r="Z1772" s="3" t="str">
        <f t="shared" si="55"/>
        <v>March</v>
      </c>
      <c r="AA1772">
        <v>2003</v>
      </c>
    </row>
    <row r="1773" spans="1:27" x14ac:dyDescent="0.2">
      <c r="A1773">
        <v>10124</v>
      </c>
      <c r="B1773">
        <v>25</v>
      </c>
      <c r="C1773" s="5">
        <v>93.95</v>
      </c>
      <c r="D1773">
        <v>9</v>
      </c>
      <c r="E1773" t="s">
        <v>636</v>
      </c>
      <c r="F1773" t="s">
        <v>28</v>
      </c>
      <c r="G1773">
        <v>2</v>
      </c>
      <c r="H1773">
        <v>5</v>
      </c>
      <c r="I1773">
        <v>2003</v>
      </c>
      <c r="J1773" t="s">
        <v>200</v>
      </c>
      <c r="K1773">
        <v>117</v>
      </c>
      <c r="L1773" t="s">
        <v>759</v>
      </c>
      <c r="M1773" t="s">
        <v>620</v>
      </c>
      <c r="N1773">
        <v>7025551838</v>
      </c>
      <c r="O1773" t="s">
        <v>621</v>
      </c>
      <c r="Q1773" t="s">
        <v>622</v>
      </c>
      <c r="R1773" t="s">
        <v>623</v>
      </c>
      <c r="S1773">
        <v>83030</v>
      </c>
      <c r="T1773" t="s">
        <v>35</v>
      </c>
      <c r="U1773" t="s">
        <v>36</v>
      </c>
      <c r="V1773" t="s">
        <v>123</v>
      </c>
      <c r="W1773" t="s">
        <v>453</v>
      </c>
      <c r="X1773" t="s">
        <v>39</v>
      </c>
      <c r="Y1773" s="5">
        <f t="shared" si="54"/>
        <v>2348.75</v>
      </c>
      <c r="Z1773" s="3" t="str">
        <f t="shared" si="55"/>
        <v>May</v>
      </c>
      <c r="AA1773">
        <v>2003</v>
      </c>
    </row>
    <row r="1774" spans="1:27" x14ac:dyDescent="0.2">
      <c r="A1774">
        <v>10148</v>
      </c>
      <c r="B1774">
        <v>34</v>
      </c>
      <c r="C1774" s="5">
        <v>100</v>
      </c>
      <c r="D1774">
        <v>3</v>
      </c>
      <c r="E1774" s="1">
        <v>37934</v>
      </c>
      <c r="F1774" t="s">
        <v>28</v>
      </c>
      <c r="G1774">
        <v>3</v>
      </c>
      <c r="H1774">
        <v>9</v>
      </c>
      <c r="I1774">
        <v>2003</v>
      </c>
      <c r="J1774" t="s">
        <v>200</v>
      </c>
      <c r="K1774">
        <v>117</v>
      </c>
      <c r="L1774" t="s">
        <v>759</v>
      </c>
      <c r="M1774" t="s">
        <v>320</v>
      </c>
      <c r="N1774" t="s">
        <v>321</v>
      </c>
      <c r="O1774" t="s">
        <v>322</v>
      </c>
      <c r="P1774" t="s">
        <v>323</v>
      </c>
      <c r="Q1774" t="s">
        <v>324</v>
      </c>
      <c r="R1774" t="s">
        <v>174</v>
      </c>
      <c r="S1774">
        <v>2060</v>
      </c>
      <c r="T1774" t="s">
        <v>103</v>
      </c>
      <c r="U1774" t="s">
        <v>104</v>
      </c>
      <c r="V1774" t="s">
        <v>325</v>
      </c>
      <c r="W1774" t="s">
        <v>326</v>
      </c>
      <c r="X1774" t="s">
        <v>54</v>
      </c>
      <c r="Y1774" s="5">
        <f t="shared" si="54"/>
        <v>3400</v>
      </c>
      <c r="Z1774" s="3" t="str">
        <f t="shared" si="55"/>
        <v>September</v>
      </c>
      <c r="AA1774">
        <v>2003</v>
      </c>
    </row>
    <row r="1775" spans="1:27" x14ac:dyDescent="0.2">
      <c r="A1775">
        <v>10161</v>
      </c>
      <c r="B1775">
        <v>25</v>
      </c>
      <c r="C1775" s="5">
        <v>100</v>
      </c>
      <c r="D1775">
        <v>2</v>
      </c>
      <c r="E1775" t="s">
        <v>618</v>
      </c>
      <c r="F1775" t="s">
        <v>28</v>
      </c>
      <c r="G1775">
        <v>4</v>
      </c>
      <c r="H1775">
        <v>10</v>
      </c>
      <c r="I1775">
        <v>2003</v>
      </c>
      <c r="J1775" t="s">
        <v>200</v>
      </c>
      <c r="K1775">
        <v>117</v>
      </c>
      <c r="L1775" t="s">
        <v>759</v>
      </c>
      <c r="M1775" t="s">
        <v>566</v>
      </c>
      <c r="N1775" t="s">
        <v>567</v>
      </c>
      <c r="O1775" t="s">
        <v>568</v>
      </c>
      <c r="Q1775" t="s">
        <v>569</v>
      </c>
      <c r="S1775">
        <v>8200</v>
      </c>
      <c r="T1775" t="s">
        <v>365</v>
      </c>
      <c r="U1775" t="s">
        <v>45</v>
      </c>
      <c r="V1775" t="s">
        <v>570</v>
      </c>
      <c r="W1775" t="s">
        <v>571</v>
      </c>
      <c r="X1775" t="s">
        <v>39</v>
      </c>
      <c r="Y1775" s="5">
        <f t="shared" si="54"/>
        <v>2500</v>
      </c>
      <c r="Z1775" s="3" t="str">
        <f t="shared" si="55"/>
        <v>October</v>
      </c>
      <c r="AA1775">
        <v>2003</v>
      </c>
    </row>
    <row r="1776" spans="1:27" x14ac:dyDescent="0.2">
      <c r="A1776">
        <v>10173</v>
      </c>
      <c r="B1776">
        <v>23</v>
      </c>
      <c r="C1776" s="5">
        <v>100</v>
      </c>
      <c r="D1776">
        <v>16</v>
      </c>
      <c r="E1776" s="1">
        <v>37752</v>
      </c>
      <c r="F1776" t="s">
        <v>28</v>
      </c>
      <c r="G1776">
        <v>4</v>
      </c>
      <c r="H1776">
        <v>11</v>
      </c>
      <c r="I1776">
        <v>2003</v>
      </c>
      <c r="J1776" t="s">
        <v>200</v>
      </c>
      <c r="K1776">
        <v>117</v>
      </c>
      <c r="L1776" t="s">
        <v>759</v>
      </c>
      <c r="M1776" t="s">
        <v>639</v>
      </c>
      <c r="N1776" t="s">
        <v>640</v>
      </c>
      <c r="O1776" t="s">
        <v>641</v>
      </c>
      <c r="Q1776" t="s">
        <v>642</v>
      </c>
      <c r="S1776">
        <v>24100</v>
      </c>
      <c r="T1776" t="s">
        <v>288</v>
      </c>
      <c r="U1776" t="s">
        <v>45</v>
      </c>
      <c r="V1776" t="s">
        <v>643</v>
      </c>
      <c r="W1776" t="s">
        <v>644</v>
      </c>
      <c r="X1776" t="s">
        <v>39</v>
      </c>
      <c r="Y1776" s="5">
        <f t="shared" si="54"/>
        <v>2300</v>
      </c>
      <c r="Z1776" s="3" t="str">
        <f t="shared" si="55"/>
        <v>November</v>
      </c>
      <c r="AA1776">
        <v>2003</v>
      </c>
    </row>
    <row r="1777" spans="1:27" x14ac:dyDescent="0.2">
      <c r="A1777">
        <v>10182</v>
      </c>
      <c r="B1777">
        <v>20</v>
      </c>
      <c r="C1777" s="5">
        <v>100</v>
      </c>
      <c r="D1777">
        <v>13</v>
      </c>
      <c r="E1777" s="1">
        <v>37966</v>
      </c>
      <c r="F1777" t="s">
        <v>28</v>
      </c>
      <c r="G1777">
        <v>4</v>
      </c>
      <c r="H1777">
        <v>11</v>
      </c>
      <c r="I1777">
        <v>2003</v>
      </c>
      <c r="J1777" t="s">
        <v>200</v>
      </c>
      <c r="K1777">
        <v>117</v>
      </c>
      <c r="L1777" t="s">
        <v>759</v>
      </c>
      <c r="M1777" t="s">
        <v>303</v>
      </c>
      <c r="N1777">
        <v>4155551450</v>
      </c>
      <c r="O1777" t="s">
        <v>304</v>
      </c>
      <c r="Q1777" t="s">
        <v>305</v>
      </c>
      <c r="R1777" t="s">
        <v>59</v>
      </c>
      <c r="S1777">
        <v>97562</v>
      </c>
      <c r="T1777" t="s">
        <v>35</v>
      </c>
      <c r="U1777" t="s">
        <v>36</v>
      </c>
      <c r="V1777" t="s">
        <v>306</v>
      </c>
      <c r="W1777" t="s">
        <v>307</v>
      </c>
      <c r="X1777" t="s">
        <v>39</v>
      </c>
      <c r="Y1777" s="5">
        <f t="shared" si="54"/>
        <v>2000</v>
      </c>
      <c r="Z1777" s="3" t="str">
        <f t="shared" si="55"/>
        <v>November</v>
      </c>
      <c r="AA1777">
        <v>2003</v>
      </c>
    </row>
    <row r="1778" spans="1:27" x14ac:dyDescent="0.2">
      <c r="A1778">
        <v>10192</v>
      </c>
      <c r="B1778">
        <v>23</v>
      </c>
      <c r="C1778" s="5">
        <v>100</v>
      </c>
      <c r="D1778">
        <v>1</v>
      </c>
      <c r="E1778" t="s">
        <v>497</v>
      </c>
      <c r="F1778" t="s">
        <v>28</v>
      </c>
      <c r="G1778">
        <v>4</v>
      </c>
      <c r="H1778">
        <v>11</v>
      </c>
      <c r="I1778">
        <v>2003</v>
      </c>
      <c r="J1778" t="s">
        <v>200</v>
      </c>
      <c r="K1778">
        <v>117</v>
      </c>
      <c r="L1778" t="s">
        <v>759</v>
      </c>
      <c r="M1778" t="s">
        <v>308</v>
      </c>
      <c r="N1778">
        <v>6035558647</v>
      </c>
      <c r="O1778" t="s">
        <v>309</v>
      </c>
      <c r="Q1778" t="s">
        <v>310</v>
      </c>
      <c r="R1778" t="s">
        <v>311</v>
      </c>
      <c r="S1778">
        <v>62005</v>
      </c>
      <c r="T1778" t="s">
        <v>35</v>
      </c>
      <c r="U1778" t="s">
        <v>36</v>
      </c>
      <c r="V1778" t="s">
        <v>60</v>
      </c>
      <c r="W1778" t="s">
        <v>307</v>
      </c>
      <c r="X1778" t="s">
        <v>54</v>
      </c>
      <c r="Y1778" s="5">
        <f t="shared" si="54"/>
        <v>2300</v>
      </c>
      <c r="Z1778" s="3" t="str">
        <f t="shared" si="55"/>
        <v>November</v>
      </c>
      <c r="AA1778">
        <v>2003</v>
      </c>
    </row>
    <row r="1779" spans="1:27" x14ac:dyDescent="0.2">
      <c r="A1779">
        <v>10204</v>
      </c>
      <c r="B1779">
        <v>42</v>
      </c>
      <c r="C1779" s="5">
        <v>100</v>
      </c>
      <c r="D1779">
        <v>7</v>
      </c>
      <c r="E1779" s="1">
        <v>37664</v>
      </c>
      <c r="F1779" t="s">
        <v>28</v>
      </c>
      <c r="G1779">
        <v>4</v>
      </c>
      <c r="H1779">
        <v>12</v>
      </c>
      <c r="I1779">
        <v>2003</v>
      </c>
      <c r="J1779" t="s">
        <v>200</v>
      </c>
      <c r="K1779">
        <v>117</v>
      </c>
      <c r="L1779" t="s">
        <v>759</v>
      </c>
      <c r="M1779" t="s">
        <v>539</v>
      </c>
      <c r="N1779">
        <v>2125557413</v>
      </c>
      <c r="O1779" t="s">
        <v>540</v>
      </c>
      <c r="P1779" t="s">
        <v>541</v>
      </c>
      <c r="Q1779" t="s">
        <v>33</v>
      </c>
      <c r="R1779" t="s">
        <v>34</v>
      </c>
      <c r="S1779">
        <v>10022</v>
      </c>
      <c r="T1779" t="s">
        <v>35</v>
      </c>
      <c r="U1779" t="s">
        <v>36</v>
      </c>
      <c r="V1779" t="s">
        <v>60</v>
      </c>
      <c r="W1779" t="s">
        <v>542</v>
      </c>
      <c r="X1779" t="s">
        <v>54</v>
      </c>
      <c r="Y1779" s="5">
        <f t="shared" si="54"/>
        <v>4200</v>
      </c>
      <c r="Z1779" s="3" t="str">
        <f t="shared" si="55"/>
        <v>December</v>
      </c>
      <c r="AA1779">
        <v>2003</v>
      </c>
    </row>
    <row r="1780" spans="1:27" x14ac:dyDescent="0.2">
      <c r="A1780">
        <v>10213</v>
      </c>
      <c r="B1780">
        <v>27</v>
      </c>
      <c r="C1780" s="5">
        <v>100</v>
      </c>
      <c r="D1780">
        <v>3</v>
      </c>
      <c r="E1780" t="s">
        <v>736</v>
      </c>
      <c r="F1780" t="s">
        <v>28</v>
      </c>
      <c r="G1780">
        <v>1</v>
      </c>
      <c r="H1780">
        <v>1</v>
      </c>
      <c r="I1780">
        <v>2004</v>
      </c>
      <c r="J1780" t="s">
        <v>200</v>
      </c>
      <c r="K1780">
        <v>117</v>
      </c>
      <c r="L1780" t="s">
        <v>759</v>
      </c>
      <c r="M1780" t="s">
        <v>388</v>
      </c>
      <c r="N1780" t="s">
        <v>389</v>
      </c>
      <c r="O1780" t="s">
        <v>390</v>
      </c>
      <c r="Q1780" t="s">
        <v>372</v>
      </c>
      <c r="S1780" t="s">
        <v>391</v>
      </c>
      <c r="T1780" t="s">
        <v>187</v>
      </c>
      <c r="U1780" t="s">
        <v>45</v>
      </c>
      <c r="V1780" t="s">
        <v>392</v>
      </c>
      <c r="W1780" t="s">
        <v>393</v>
      </c>
      <c r="X1780" t="s">
        <v>39</v>
      </c>
      <c r="Y1780" s="5">
        <f t="shared" si="54"/>
        <v>2700</v>
      </c>
      <c r="Z1780" s="3" t="str">
        <f t="shared" si="55"/>
        <v>January</v>
      </c>
      <c r="AA1780">
        <v>2004</v>
      </c>
    </row>
    <row r="1781" spans="1:27" x14ac:dyDescent="0.2">
      <c r="A1781">
        <v>10227</v>
      </c>
      <c r="B1781">
        <v>33</v>
      </c>
      <c r="C1781" s="5">
        <v>100</v>
      </c>
      <c r="D1781">
        <v>13</v>
      </c>
      <c r="E1781" s="1">
        <v>38020</v>
      </c>
      <c r="F1781" t="s">
        <v>28</v>
      </c>
      <c r="G1781">
        <v>1</v>
      </c>
      <c r="H1781">
        <v>3</v>
      </c>
      <c r="I1781">
        <v>2004</v>
      </c>
      <c r="J1781" t="s">
        <v>200</v>
      </c>
      <c r="K1781">
        <v>117</v>
      </c>
      <c r="L1781" t="s">
        <v>759</v>
      </c>
      <c r="M1781" t="s">
        <v>245</v>
      </c>
      <c r="N1781" t="s">
        <v>246</v>
      </c>
      <c r="O1781" t="s">
        <v>247</v>
      </c>
      <c r="Q1781" t="s">
        <v>248</v>
      </c>
      <c r="S1781">
        <v>69004</v>
      </c>
      <c r="T1781" t="s">
        <v>44</v>
      </c>
      <c r="U1781" t="s">
        <v>45</v>
      </c>
      <c r="V1781" t="s">
        <v>249</v>
      </c>
      <c r="W1781" t="s">
        <v>250</v>
      </c>
      <c r="X1781" t="s">
        <v>54</v>
      </c>
      <c r="Y1781" s="5">
        <f t="shared" si="54"/>
        <v>3300</v>
      </c>
      <c r="Z1781" s="3" t="str">
        <f t="shared" si="55"/>
        <v>March</v>
      </c>
      <c r="AA1781">
        <v>2004</v>
      </c>
    </row>
    <row r="1782" spans="1:27" x14ac:dyDescent="0.2">
      <c r="A1782">
        <v>10241</v>
      </c>
      <c r="B1782">
        <v>28</v>
      </c>
      <c r="C1782" s="5">
        <v>98.65</v>
      </c>
      <c r="D1782">
        <v>5</v>
      </c>
      <c r="E1782" t="s">
        <v>619</v>
      </c>
      <c r="F1782" t="s">
        <v>28</v>
      </c>
      <c r="G1782">
        <v>2</v>
      </c>
      <c r="H1782">
        <v>4</v>
      </c>
      <c r="I1782">
        <v>2004</v>
      </c>
      <c r="J1782" t="s">
        <v>200</v>
      </c>
      <c r="K1782">
        <v>117</v>
      </c>
      <c r="L1782" t="s">
        <v>759</v>
      </c>
      <c r="M1782" t="s">
        <v>610</v>
      </c>
      <c r="N1782" t="s">
        <v>611</v>
      </c>
      <c r="O1782" t="s">
        <v>612</v>
      </c>
      <c r="Q1782" t="s">
        <v>613</v>
      </c>
      <c r="S1782">
        <v>67000</v>
      </c>
      <c r="T1782" t="s">
        <v>44</v>
      </c>
      <c r="U1782" t="s">
        <v>45</v>
      </c>
      <c r="V1782" t="s">
        <v>614</v>
      </c>
      <c r="W1782" t="s">
        <v>615</v>
      </c>
      <c r="X1782" t="s">
        <v>39</v>
      </c>
      <c r="Y1782" s="5">
        <f t="shared" si="54"/>
        <v>2762.2000000000003</v>
      </c>
      <c r="Z1782" s="3" t="str">
        <f t="shared" si="55"/>
        <v>April</v>
      </c>
      <c r="AA1782">
        <v>2004</v>
      </c>
    </row>
    <row r="1783" spans="1:27" x14ac:dyDescent="0.2">
      <c r="A1783">
        <v>10267</v>
      </c>
      <c r="B1783">
        <v>43</v>
      </c>
      <c r="C1783" s="5">
        <v>100</v>
      </c>
      <c r="D1783">
        <v>2</v>
      </c>
      <c r="E1783" s="1">
        <v>38175</v>
      </c>
      <c r="F1783" t="s">
        <v>28</v>
      </c>
      <c r="G1783">
        <v>3</v>
      </c>
      <c r="H1783">
        <v>7</v>
      </c>
      <c r="I1783">
        <v>2004</v>
      </c>
      <c r="J1783" t="s">
        <v>200</v>
      </c>
      <c r="K1783">
        <v>117</v>
      </c>
      <c r="L1783" t="s">
        <v>759</v>
      </c>
      <c r="M1783" t="s">
        <v>539</v>
      </c>
      <c r="N1783">
        <v>2125557413</v>
      </c>
      <c r="O1783" t="s">
        <v>540</v>
      </c>
      <c r="P1783" t="s">
        <v>541</v>
      </c>
      <c r="Q1783" t="s">
        <v>33</v>
      </c>
      <c r="R1783" t="s">
        <v>34</v>
      </c>
      <c r="S1783">
        <v>10022</v>
      </c>
      <c r="T1783" t="s">
        <v>35</v>
      </c>
      <c r="U1783" t="s">
        <v>36</v>
      </c>
      <c r="V1783" t="s">
        <v>60</v>
      </c>
      <c r="W1783" t="s">
        <v>542</v>
      </c>
      <c r="X1783" t="s">
        <v>54</v>
      </c>
      <c r="Y1783" s="5">
        <f t="shared" si="54"/>
        <v>4300</v>
      </c>
      <c r="Z1783" s="3" t="str">
        <f t="shared" si="55"/>
        <v>July</v>
      </c>
      <c r="AA1783">
        <v>2004</v>
      </c>
    </row>
    <row r="1784" spans="1:27" x14ac:dyDescent="0.2">
      <c r="A1784">
        <v>10279</v>
      </c>
      <c r="B1784">
        <v>48</v>
      </c>
      <c r="C1784" s="5">
        <v>100</v>
      </c>
      <c r="D1784">
        <v>2</v>
      </c>
      <c r="E1784" s="1">
        <v>38238</v>
      </c>
      <c r="F1784" t="s">
        <v>28</v>
      </c>
      <c r="G1784">
        <v>3</v>
      </c>
      <c r="H1784">
        <v>8</v>
      </c>
      <c r="I1784">
        <v>2004</v>
      </c>
      <c r="J1784" t="s">
        <v>200</v>
      </c>
      <c r="K1784">
        <v>117</v>
      </c>
      <c r="L1784" t="s">
        <v>759</v>
      </c>
      <c r="M1784" t="s">
        <v>192</v>
      </c>
      <c r="N1784" t="s">
        <v>193</v>
      </c>
      <c r="O1784" t="s">
        <v>194</v>
      </c>
      <c r="Q1784" t="s">
        <v>195</v>
      </c>
      <c r="S1784">
        <v>28034</v>
      </c>
      <c r="T1784" t="s">
        <v>196</v>
      </c>
      <c r="U1784" t="s">
        <v>45</v>
      </c>
      <c r="V1784" t="s">
        <v>197</v>
      </c>
      <c r="W1784" t="s">
        <v>198</v>
      </c>
      <c r="X1784" t="s">
        <v>54</v>
      </c>
      <c r="Y1784" s="5">
        <f t="shared" si="54"/>
        <v>4800</v>
      </c>
      <c r="Z1784" s="3" t="str">
        <f t="shared" si="55"/>
        <v>August</v>
      </c>
      <c r="AA1784">
        <v>2004</v>
      </c>
    </row>
    <row r="1785" spans="1:27" x14ac:dyDescent="0.2">
      <c r="A1785">
        <v>10288</v>
      </c>
      <c r="B1785">
        <v>48</v>
      </c>
      <c r="C1785" s="5">
        <v>100</v>
      </c>
      <c r="D1785">
        <v>8</v>
      </c>
      <c r="E1785" s="1">
        <v>37995</v>
      </c>
      <c r="F1785" t="s">
        <v>28</v>
      </c>
      <c r="G1785">
        <v>3</v>
      </c>
      <c r="H1785">
        <v>9</v>
      </c>
      <c r="I1785">
        <v>2004</v>
      </c>
      <c r="J1785" t="s">
        <v>200</v>
      </c>
      <c r="K1785">
        <v>117</v>
      </c>
      <c r="L1785" t="s">
        <v>759</v>
      </c>
      <c r="M1785" t="s">
        <v>472</v>
      </c>
      <c r="N1785" t="s">
        <v>473</v>
      </c>
      <c r="O1785" t="s">
        <v>474</v>
      </c>
      <c r="P1785" t="s">
        <v>475</v>
      </c>
      <c r="Q1785" t="s">
        <v>222</v>
      </c>
      <c r="S1785">
        <v>69045</v>
      </c>
      <c r="T1785" t="s">
        <v>222</v>
      </c>
      <c r="U1785" t="s">
        <v>104</v>
      </c>
      <c r="V1785" t="s">
        <v>476</v>
      </c>
      <c r="W1785" t="s">
        <v>477</v>
      </c>
      <c r="X1785" t="s">
        <v>54</v>
      </c>
      <c r="Y1785" s="5">
        <f t="shared" si="54"/>
        <v>4800</v>
      </c>
      <c r="Z1785" s="3" t="str">
        <f t="shared" si="55"/>
        <v>September</v>
      </c>
      <c r="AA1785">
        <v>2004</v>
      </c>
    </row>
    <row r="1786" spans="1:27" x14ac:dyDescent="0.2">
      <c r="A1786">
        <v>10302</v>
      </c>
      <c r="B1786">
        <v>45</v>
      </c>
      <c r="C1786" s="5">
        <v>100</v>
      </c>
      <c r="D1786">
        <v>4</v>
      </c>
      <c r="E1786" s="1">
        <v>37782</v>
      </c>
      <c r="F1786" t="s">
        <v>28</v>
      </c>
      <c r="G1786">
        <v>4</v>
      </c>
      <c r="H1786">
        <v>10</v>
      </c>
      <c r="I1786">
        <v>2003</v>
      </c>
      <c r="J1786" t="s">
        <v>200</v>
      </c>
      <c r="K1786">
        <v>117</v>
      </c>
      <c r="L1786" t="s">
        <v>759</v>
      </c>
      <c r="M1786" t="s">
        <v>182</v>
      </c>
      <c r="N1786" t="s">
        <v>183</v>
      </c>
      <c r="O1786" t="s">
        <v>184</v>
      </c>
      <c r="Q1786" t="s">
        <v>185</v>
      </c>
      <c r="S1786" t="s">
        <v>186</v>
      </c>
      <c r="T1786" t="s">
        <v>187</v>
      </c>
      <c r="U1786" t="s">
        <v>45</v>
      </c>
      <c r="V1786" t="s">
        <v>188</v>
      </c>
      <c r="W1786" t="s">
        <v>189</v>
      </c>
      <c r="X1786" t="s">
        <v>54</v>
      </c>
      <c r="Y1786" s="5">
        <f t="shared" si="54"/>
        <v>4500</v>
      </c>
      <c r="Z1786" s="3" t="str">
        <f t="shared" si="55"/>
        <v>October</v>
      </c>
      <c r="AA1786">
        <v>2003</v>
      </c>
    </row>
    <row r="1787" spans="1:27" x14ac:dyDescent="0.2">
      <c r="A1787">
        <v>10311</v>
      </c>
      <c r="B1787">
        <v>43</v>
      </c>
      <c r="C1787" s="5">
        <v>100</v>
      </c>
      <c r="D1787">
        <v>3</v>
      </c>
      <c r="E1787" t="s">
        <v>528</v>
      </c>
      <c r="F1787" t="s">
        <v>28</v>
      </c>
      <c r="G1787">
        <v>4</v>
      </c>
      <c r="H1787">
        <v>10</v>
      </c>
      <c r="I1787">
        <v>2004</v>
      </c>
      <c r="J1787" t="s">
        <v>200</v>
      </c>
      <c r="K1787">
        <v>117</v>
      </c>
      <c r="L1787" t="s">
        <v>759</v>
      </c>
      <c r="M1787" t="s">
        <v>192</v>
      </c>
      <c r="N1787" t="s">
        <v>193</v>
      </c>
      <c r="O1787" t="s">
        <v>194</v>
      </c>
      <c r="Q1787" t="s">
        <v>195</v>
      </c>
      <c r="S1787">
        <v>28034</v>
      </c>
      <c r="T1787" t="s">
        <v>196</v>
      </c>
      <c r="U1787" t="s">
        <v>45</v>
      </c>
      <c r="V1787" t="s">
        <v>197</v>
      </c>
      <c r="W1787" t="s">
        <v>198</v>
      </c>
      <c r="X1787" t="s">
        <v>54</v>
      </c>
      <c r="Y1787" s="5">
        <f t="shared" si="54"/>
        <v>4300</v>
      </c>
      <c r="Z1787" s="3" t="str">
        <f t="shared" si="55"/>
        <v>October</v>
      </c>
      <c r="AA1787">
        <v>2004</v>
      </c>
    </row>
    <row r="1788" spans="1:27" x14ac:dyDescent="0.2">
      <c r="A1788">
        <v>10332</v>
      </c>
      <c r="B1788">
        <v>44</v>
      </c>
      <c r="C1788" s="5">
        <v>42.26</v>
      </c>
      <c r="D1788">
        <v>11</v>
      </c>
      <c r="E1788" t="s">
        <v>631</v>
      </c>
      <c r="F1788" t="s">
        <v>28</v>
      </c>
      <c r="G1788">
        <v>4</v>
      </c>
      <c r="H1788">
        <v>11</v>
      </c>
      <c r="I1788">
        <v>2004</v>
      </c>
      <c r="J1788" t="s">
        <v>200</v>
      </c>
      <c r="K1788">
        <v>117</v>
      </c>
      <c r="L1788" t="s">
        <v>759</v>
      </c>
      <c r="M1788" t="s">
        <v>560</v>
      </c>
      <c r="N1788" t="s">
        <v>561</v>
      </c>
      <c r="O1788" t="s">
        <v>562</v>
      </c>
      <c r="Q1788" t="s">
        <v>563</v>
      </c>
      <c r="S1788" t="s">
        <v>564</v>
      </c>
      <c r="T1788" t="s">
        <v>187</v>
      </c>
      <c r="U1788" t="s">
        <v>45</v>
      </c>
      <c r="V1788" t="s">
        <v>565</v>
      </c>
      <c r="W1788" t="s">
        <v>102</v>
      </c>
      <c r="X1788" t="s">
        <v>39</v>
      </c>
      <c r="Y1788" s="5">
        <f t="shared" si="54"/>
        <v>1859.4399999999998</v>
      </c>
      <c r="Z1788" s="3" t="str">
        <f t="shared" si="55"/>
        <v>November</v>
      </c>
      <c r="AA1788">
        <v>2004</v>
      </c>
    </row>
    <row r="1789" spans="1:27" x14ac:dyDescent="0.2">
      <c r="A1789">
        <v>10346</v>
      </c>
      <c r="B1789">
        <v>24</v>
      </c>
      <c r="C1789" s="5">
        <v>87.24</v>
      </c>
      <c r="D1789">
        <v>5</v>
      </c>
      <c r="E1789" t="s">
        <v>313</v>
      </c>
      <c r="F1789" t="s">
        <v>28</v>
      </c>
      <c r="G1789">
        <v>4</v>
      </c>
      <c r="H1789">
        <v>11</v>
      </c>
      <c r="I1789">
        <v>2004</v>
      </c>
      <c r="J1789" t="s">
        <v>200</v>
      </c>
      <c r="K1789">
        <v>117</v>
      </c>
      <c r="L1789" t="s">
        <v>759</v>
      </c>
      <c r="M1789" t="s">
        <v>620</v>
      </c>
      <c r="N1789">
        <v>7025551838</v>
      </c>
      <c r="O1789" t="s">
        <v>621</v>
      </c>
      <c r="Q1789" t="s">
        <v>622</v>
      </c>
      <c r="R1789" t="s">
        <v>623</v>
      </c>
      <c r="S1789">
        <v>83030</v>
      </c>
      <c r="T1789" t="s">
        <v>35</v>
      </c>
      <c r="U1789" t="s">
        <v>36</v>
      </c>
      <c r="V1789" t="s">
        <v>123</v>
      </c>
      <c r="W1789" t="s">
        <v>453</v>
      </c>
      <c r="X1789" t="s">
        <v>39</v>
      </c>
      <c r="Y1789" s="5">
        <f t="shared" si="54"/>
        <v>2093.7599999999998</v>
      </c>
      <c r="Z1789" s="3" t="str">
        <f t="shared" si="55"/>
        <v>November</v>
      </c>
      <c r="AA1789">
        <v>2004</v>
      </c>
    </row>
    <row r="1790" spans="1:27" x14ac:dyDescent="0.2">
      <c r="A1790">
        <v>10368</v>
      </c>
      <c r="B1790">
        <v>31</v>
      </c>
      <c r="C1790" s="5">
        <v>100</v>
      </c>
      <c r="D1790">
        <v>5</v>
      </c>
      <c r="E1790" t="s">
        <v>756</v>
      </c>
      <c r="F1790" t="s">
        <v>28</v>
      </c>
      <c r="G1790">
        <v>1</v>
      </c>
      <c r="H1790">
        <v>1</v>
      </c>
      <c r="I1790">
        <v>2005</v>
      </c>
      <c r="J1790" t="s">
        <v>200</v>
      </c>
      <c r="K1790">
        <v>117</v>
      </c>
      <c r="L1790" t="s">
        <v>759</v>
      </c>
      <c r="M1790" t="s">
        <v>303</v>
      </c>
      <c r="N1790">
        <v>4155551450</v>
      </c>
      <c r="O1790" t="s">
        <v>304</v>
      </c>
      <c r="Q1790" t="s">
        <v>305</v>
      </c>
      <c r="R1790" t="s">
        <v>59</v>
      </c>
      <c r="S1790">
        <v>97562</v>
      </c>
      <c r="T1790" t="s">
        <v>35</v>
      </c>
      <c r="U1790" t="s">
        <v>36</v>
      </c>
      <c r="V1790" t="s">
        <v>306</v>
      </c>
      <c r="W1790" t="s">
        <v>307</v>
      </c>
      <c r="X1790" t="s">
        <v>54</v>
      </c>
      <c r="Y1790" s="5">
        <f t="shared" si="54"/>
        <v>3100</v>
      </c>
      <c r="Z1790" s="3" t="str">
        <f t="shared" si="55"/>
        <v>January</v>
      </c>
      <c r="AA1790">
        <v>2005</v>
      </c>
    </row>
    <row r="1791" spans="1:27" x14ac:dyDescent="0.2">
      <c r="A1791">
        <v>10380</v>
      </c>
      <c r="B1791">
        <v>44</v>
      </c>
      <c r="C1791" s="5">
        <v>36.29</v>
      </c>
      <c r="D1791">
        <v>7</v>
      </c>
      <c r="E1791" t="s">
        <v>653</v>
      </c>
      <c r="F1791" t="s">
        <v>28</v>
      </c>
      <c r="G1791">
        <v>1</v>
      </c>
      <c r="H1791">
        <v>2</v>
      </c>
      <c r="I1791">
        <v>2005</v>
      </c>
      <c r="J1791" t="s">
        <v>200</v>
      </c>
      <c r="K1791">
        <v>117</v>
      </c>
      <c r="L1791" t="s">
        <v>759</v>
      </c>
      <c r="M1791" t="s">
        <v>192</v>
      </c>
      <c r="N1791" t="s">
        <v>193</v>
      </c>
      <c r="O1791" t="s">
        <v>194</v>
      </c>
      <c r="Q1791" t="s">
        <v>195</v>
      </c>
      <c r="S1791">
        <v>28034</v>
      </c>
      <c r="T1791" t="s">
        <v>196</v>
      </c>
      <c r="U1791" t="s">
        <v>45</v>
      </c>
      <c r="V1791" t="s">
        <v>197</v>
      </c>
      <c r="W1791" t="s">
        <v>198</v>
      </c>
      <c r="X1791" t="s">
        <v>39</v>
      </c>
      <c r="Y1791" s="5">
        <f t="shared" si="54"/>
        <v>1596.76</v>
      </c>
      <c r="Z1791" s="3" t="str">
        <f t="shared" si="55"/>
        <v>February</v>
      </c>
      <c r="AA1791">
        <v>2005</v>
      </c>
    </row>
    <row r="1792" spans="1:27" x14ac:dyDescent="0.2">
      <c r="A1792">
        <v>10407</v>
      </c>
      <c r="B1792">
        <v>59</v>
      </c>
      <c r="C1792" s="5">
        <v>98.65</v>
      </c>
      <c r="D1792">
        <v>5</v>
      </c>
      <c r="E1792" t="s">
        <v>660</v>
      </c>
      <c r="F1792" t="s">
        <v>454</v>
      </c>
      <c r="G1792">
        <v>2</v>
      </c>
      <c r="H1792">
        <v>4</v>
      </c>
      <c r="I1792">
        <v>2005</v>
      </c>
      <c r="J1792" t="s">
        <v>200</v>
      </c>
      <c r="K1792">
        <v>117</v>
      </c>
      <c r="L1792" t="s">
        <v>759</v>
      </c>
      <c r="M1792" t="s">
        <v>450</v>
      </c>
      <c r="N1792">
        <v>4085553659</v>
      </c>
      <c r="O1792" t="s">
        <v>451</v>
      </c>
      <c r="Q1792" t="s">
        <v>452</v>
      </c>
      <c r="R1792" t="s">
        <v>59</v>
      </c>
      <c r="S1792">
        <v>94217</v>
      </c>
      <c r="T1792" t="s">
        <v>35</v>
      </c>
      <c r="U1792" t="s">
        <v>36</v>
      </c>
      <c r="V1792" t="s">
        <v>110</v>
      </c>
      <c r="W1792" t="s">
        <v>453</v>
      </c>
      <c r="X1792" t="s">
        <v>54</v>
      </c>
      <c r="Y1792" s="5">
        <f t="shared" si="54"/>
        <v>5820.35</v>
      </c>
      <c r="Z1792" s="3" t="str">
        <f t="shared" si="55"/>
        <v>April</v>
      </c>
      <c r="AA1792">
        <v>2005</v>
      </c>
    </row>
    <row r="1793" spans="1:27" x14ac:dyDescent="0.2">
      <c r="A1793">
        <v>10420</v>
      </c>
      <c r="B1793">
        <v>55</v>
      </c>
      <c r="C1793" s="5">
        <v>96.3</v>
      </c>
      <c r="D1793">
        <v>8</v>
      </c>
      <c r="E1793" t="s">
        <v>690</v>
      </c>
      <c r="F1793" t="s">
        <v>336</v>
      </c>
      <c r="G1793">
        <v>2</v>
      </c>
      <c r="H1793">
        <v>5</v>
      </c>
      <c r="I1793">
        <v>2005</v>
      </c>
      <c r="J1793" t="s">
        <v>200</v>
      </c>
      <c r="K1793">
        <v>117</v>
      </c>
      <c r="L1793" t="s">
        <v>759</v>
      </c>
      <c r="M1793" t="s">
        <v>169</v>
      </c>
      <c r="N1793" t="s">
        <v>170</v>
      </c>
      <c r="O1793" t="s">
        <v>171</v>
      </c>
      <c r="P1793" t="s">
        <v>172</v>
      </c>
      <c r="Q1793" t="s">
        <v>173</v>
      </c>
      <c r="R1793" t="s">
        <v>174</v>
      </c>
      <c r="S1793">
        <v>2067</v>
      </c>
      <c r="T1793" t="s">
        <v>103</v>
      </c>
      <c r="U1793" t="s">
        <v>104</v>
      </c>
      <c r="V1793" t="s">
        <v>175</v>
      </c>
      <c r="W1793" t="s">
        <v>176</v>
      </c>
      <c r="X1793" t="s">
        <v>54</v>
      </c>
      <c r="Y1793" s="5">
        <f t="shared" si="54"/>
        <v>5296.5</v>
      </c>
      <c r="Z1793" s="3" t="str">
        <f t="shared" si="55"/>
        <v>May</v>
      </c>
      <c r="AA1793">
        <v>2005</v>
      </c>
    </row>
    <row r="1794" spans="1:27" x14ac:dyDescent="0.2">
      <c r="A1794">
        <v>10109</v>
      </c>
      <c r="B1794">
        <v>29</v>
      </c>
      <c r="C1794" s="5">
        <v>32.1</v>
      </c>
      <c r="D1794">
        <v>6</v>
      </c>
      <c r="E1794" s="1">
        <v>37897</v>
      </c>
      <c r="F1794" t="s">
        <v>28</v>
      </c>
      <c r="G1794">
        <v>1</v>
      </c>
      <c r="H1794">
        <v>3</v>
      </c>
      <c r="I1794">
        <v>2003</v>
      </c>
      <c r="J1794" t="s">
        <v>200</v>
      </c>
      <c r="K1794">
        <v>37</v>
      </c>
      <c r="L1794" t="s">
        <v>760</v>
      </c>
      <c r="M1794" t="s">
        <v>346</v>
      </c>
      <c r="N1794">
        <v>2155559857</v>
      </c>
      <c r="O1794" t="s">
        <v>347</v>
      </c>
      <c r="Q1794" t="s">
        <v>241</v>
      </c>
      <c r="R1794" t="s">
        <v>156</v>
      </c>
      <c r="S1794">
        <v>71270</v>
      </c>
      <c r="T1794" t="s">
        <v>35</v>
      </c>
      <c r="U1794" t="s">
        <v>36</v>
      </c>
      <c r="V1794" t="s">
        <v>136</v>
      </c>
      <c r="W1794" t="s">
        <v>348</v>
      </c>
      <c r="X1794" t="s">
        <v>39</v>
      </c>
      <c r="Y1794" s="5">
        <f t="shared" si="54"/>
        <v>930.90000000000009</v>
      </c>
      <c r="Z1794" s="3" t="str">
        <f t="shared" si="55"/>
        <v>March</v>
      </c>
      <c r="AA1794">
        <v>2003</v>
      </c>
    </row>
    <row r="1795" spans="1:27" x14ac:dyDescent="0.2">
      <c r="A1795">
        <v>10122</v>
      </c>
      <c r="B1795">
        <v>39</v>
      </c>
      <c r="C1795" s="5">
        <v>30.96</v>
      </c>
      <c r="D1795">
        <v>4</v>
      </c>
      <c r="E1795" s="1">
        <v>37838</v>
      </c>
      <c r="F1795" t="s">
        <v>28</v>
      </c>
      <c r="G1795">
        <v>2</v>
      </c>
      <c r="H1795">
        <v>5</v>
      </c>
      <c r="I1795">
        <v>2003</v>
      </c>
      <c r="J1795" t="s">
        <v>200</v>
      </c>
      <c r="K1795">
        <v>37</v>
      </c>
      <c r="L1795" t="s">
        <v>760</v>
      </c>
      <c r="M1795" t="s">
        <v>491</v>
      </c>
      <c r="N1795" t="s">
        <v>492</v>
      </c>
      <c r="O1795" t="s">
        <v>493</v>
      </c>
      <c r="Q1795" t="s">
        <v>494</v>
      </c>
      <c r="S1795">
        <v>13008</v>
      </c>
      <c r="T1795" t="s">
        <v>44</v>
      </c>
      <c r="U1795" t="s">
        <v>45</v>
      </c>
      <c r="V1795" t="s">
        <v>495</v>
      </c>
      <c r="W1795" t="s">
        <v>496</v>
      </c>
      <c r="X1795" t="s">
        <v>39</v>
      </c>
      <c r="Y1795" s="5">
        <f t="shared" ref="Y1795:Y1858" si="56">B1795*C1795</f>
        <v>1207.44</v>
      </c>
      <c r="Z1795" s="3" t="str">
        <f t="shared" ref="Z1795:Z1858" si="57">TEXT(DATE(2000, H1795, 1), "mmmm")</f>
        <v>May</v>
      </c>
      <c r="AA1795">
        <v>2003</v>
      </c>
    </row>
    <row r="1796" spans="1:27" x14ac:dyDescent="0.2">
      <c r="A1796">
        <v>10135</v>
      </c>
      <c r="B1796">
        <v>20</v>
      </c>
      <c r="C1796" s="5">
        <v>35.869999999999997</v>
      </c>
      <c r="D1796">
        <v>1</v>
      </c>
      <c r="E1796" s="1">
        <v>37659</v>
      </c>
      <c r="F1796" t="s">
        <v>28</v>
      </c>
      <c r="G1796">
        <v>3</v>
      </c>
      <c r="H1796">
        <v>7</v>
      </c>
      <c r="I1796">
        <v>2003</v>
      </c>
      <c r="J1796" t="s">
        <v>200</v>
      </c>
      <c r="K1796">
        <v>37</v>
      </c>
      <c r="L1796" t="s">
        <v>760</v>
      </c>
      <c r="M1796" t="s">
        <v>303</v>
      </c>
      <c r="N1796">
        <v>4155551450</v>
      </c>
      <c r="O1796" t="s">
        <v>304</v>
      </c>
      <c r="Q1796" t="s">
        <v>305</v>
      </c>
      <c r="R1796" t="s">
        <v>59</v>
      </c>
      <c r="S1796">
        <v>97562</v>
      </c>
      <c r="T1796" t="s">
        <v>35</v>
      </c>
      <c r="U1796" t="s">
        <v>36</v>
      </c>
      <c r="V1796" t="s">
        <v>306</v>
      </c>
      <c r="W1796" t="s">
        <v>307</v>
      </c>
      <c r="X1796" t="s">
        <v>39</v>
      </c>
      <c r="Y1796" s="5">
        <f t="shared" si="56"/>
        <v>717.4</v>
      </c>
      <c r="Z1796" s="3" t="str">
        <f t="shared" si="57"/>
        <v>July</v>
      </c>
      <c r="AA1796">
        <v>2003</v>
      </c>
    </row>
    <row r="1797" spans="1:27" x14ac:dyDescent="0.2">
      <c r="A1797">
        <v>10147</v>
      </c>
      <c r="B1797">
        <v>25</v>
      </c>
      <c r="C1797" s="5">
        <v>42.67</v>
      </c>
      <c r="D1797">
        <v>1</v>
      </c>
      <c r="E1797" s="1">
        <v>37750</v>
      </c>
      <c r="F1797" t="s">
        <v>28</v>
      </c>
      <c r="G1797">
        <v>3</v>
      </c>
      <c r="H1797">
        <v>9</v>
      </c>
      <c r="I1797">
        <v>2003</v>
      </c>
      <c r="J1797" t="s">
        <v>200</v>
      </c>
      <c r="K1797">
        <v>37</v>
      </c>
      <c r="L1797" t="s">
        <v>760</v>
      </c>
      <c r="M1797" t="s">
        <v>315</v>
      </c>
      <c r="N1797">
        <v>6175558555</v>
      </c>
      <c r="O1797" t="s">
        <v>316</v>
      </c>
      <c r="Q1797" t="s">
        <v>317</v>
      </c>
      <c r="R1797" t="s">
        <v>135</v>
      </c>
      <c r="S1797">
        <v>58339</v>
      </c>
      <c r="T1797" t="s">
        <v>35</v>
      </c>
      <c r="U1797" t="s">
        <v>36</v>
      </c>
      <c r="V1797" t="s">
        <v>306</v>
      </c>
      <c r="W1797" t="s">
        <v>318</v>
      </c>
      <c r="X1797" t="s">
        <v>39</v>
      </c>
      <c r="Y1797" s="5">
        <f t="shared" si="56"/>
        <v>1066.75</v>
      </c>
      <c r="Z1797" s="3" t="str">
        <f t="shared" si="57"/>
        <v>September</v>
      </c>
      <c r="AA1797">
        <v>2003</v>
      </c>
    </row>
    <row r="1798" spans="1:27" x14ac:dyDescent="0.2">
      <c r="A1798">
        <v>10160</v>
      </c>
      <c r="B1798">
        <v>42</v>
      </c>
      <c r="C1798" s="5">
        <v>37</v>
      </c>
      <c r="D1798">
        <v>2</v>
      </c>
      <c r="E1798" s="1">
        <v>37935</v>
      </c>
      <c r="F1798" t="s">
        <v>28</v>
      </c>
      <c r="G1798">
        <v>4</v>
      </c>
      <c r="H1798">
        <v>10</v>
      </c>
      <c r="I1798">
        <v>2003</v>
      </c>
      <c r="J1798" t="s">
        <v>200</v>
      </c>
      <c r="K1798">
        <v>37</v>
      </c>
      <c r="L1798" t="s">
        <v>760</v>
      </c>
      <c r="M1798" t="s">
        <v>401</v>
      </c>
      <c r="N1798">
        <v>2155554369</v>
      </c>
      <c r="O1798" t="s">
        <v>402</v>
      </c>
      <c r="Q1798" t="s">
        <v>403</v>
      </c>
      <c r="R1798" t="s">
        <v>59</v>
      </c>
      <c r="T1798" t="s">
        <v>35</v>
      </c>
      <c r="U1798" t="s">
        <v>36</v>
      </c>
      <c r="V1798" t="s">
        <v>404</v>
      </c>
      <c r="W1798" t="s">
        <v>111</v>
      </c>
      <c r="X1798" t="s">
        <v>39</v>
      </c>
      <c r="Y1798" s="5">
        <f t="shared" si="56"/>
        <v>1554</v>
      </c>
      <c r="Z1798" s="3" t="str">
        <f t="shared" si="57"/>
        <v>October</v>
      </c>
      <c r="AA1798">
        <v>2003</v>
      </c>
    </row>
    <row r="1799" spans="1:27" x14ac:dyDescent="0.2">
      <c r="A1799">
        <v>10171</v>
      </c>
      <c r="B1799">
        <v>36</v>
      </c>
      <c r="C1799" s="5">
        <v>35.49</v>
      </c>
      <c r="D1799">
        <v>4</v>
      </c>
      <c r="E1799" s="1">
        <v>37752</v>
      </c>
      <c r="F1799" t="s">
        <v>28</v>
      </c>
      <c r="G1799">
        <v>4</v>
      </c>
      <c r="H1799">
        <v>11</v>
      </c>
      <c r="I1799">
        <v>2003</v>
      </c>
      <c r="J1799" t="s">
        <v>200</v>
      </c>
      <c r="K1799">
        <v>37</v>
      </c>
      <c r="L1799" t="s">
        <v>760</v>
      </c>
      <c r="M1799" t="s">
        <v>327</v>
      </c>
      <c r="N1799" t="s">
        <v>328</v>
      </c>
      <c r="O1799" t="s">
        <v>329</v>
      </c>
      <c r="Q1799" t="s">
        <v>330</v>
      </c>
      <c r="R1799" t="s">
        <v>331</v>
      </c>
      <c r="S1799" t="s">
        <v>332</v>
      </c>
      <c r="T1799" t="s">
        <v>257</v>
      </c>
      <c r="U1799" t="s">
        <v>36</v>
      </c>
      <c r="V1799" t="s">
        <v>333</v>
      </c>
      <c r="W1799" t="s">
        <v>334</v>
      </c>
      <c r="X1799" t="s">
        <v>39</v>
      </c>
      <c r="Y1799" s="5">
        <f t="shared" si="56"/>
        <v>1277.6400000000001</v>
      </c>
      <c r="Z1799" s="3" t="str">
        <f t="shared" si="57"/>
        <v>November</v>
      </c>
      <c r="AA1799">
        <v>2003</v>
      </c>
    </row>
    <row r="1800" spans="1:27" x14ac:dyDescent="0.2">
      <c r="A1800">
        <v>10181</v>
      </c>
      <c r="B1800">
        <v>37</v>
      </c>
      <c r="C1800" s="5">
        <v>42.67</v>
      </c>
      <c r="D1800">
        <v>8</v>
      </c>
      <c r="E1800" s="1">
        <v>37966</v>
      </c>
      <c r="F1800" t="s">
        <v>28</v>
      </c>
      <c r="G1800">
        <v>4</v>
      </c>
      <c r="H1800">
        <v>11</v>
      </c>
      <c r="I1800">
        <v>2003</v>
      </c>
      <c r="J1800" t="s">
        <v>200</v>
      </c>
      <c r="K1800">
        <v>37</v>
      </c>
      <c r="L1800" t="s">
        <v>760</v>
      </c>
      <c r="M1800" t="s">
        <v>79</v>
      </c>
      <c r="N1800" t="s">
        <v>80</v>
      </c>
      <c r="O1800" t="s">
        <v>81</v>
      </c>
      <c r="Q1800" t="s">
        <v>82</v>
      </c>
      <c r="S1800" t="s">
        <v>83</v>
      </c>
      <c r="T1800" t="s">
        <v>84</v>
      </c>
      <c r="U1800" t="s">
        <v>45</v>
      </c>
      <c r="V1800" t="s">
        <v>85</v>
      </c>
      <c r="W1800" t="s">
        <v>86</v>
      </c>
      <c r="X1800" t="s">
        <v>39</v>
      </c>
      <c r="Y1800" s="5">
        <f t="shared" si="56"/>
        <v>1578.79</v>
      </c>
      <c r="Z1800" s="3" t="str">
        <f t="shared" si="57"/>
        <v>November</v>
      </c>
      <c r="AA1800">
        <v>2003</v>
      </c>
    </row>
    <row r="1801" spans="1:27" x14ac:dyDescent="0.2">
      <c r="A1801">
        <v>10192</v>
      </c>
      <c r="B1801">
        <v>30</v>
      </c>
      <c r="C1801" s="5">
        <v>30.59</v>
      </c>
      <c r="D1801">
        <v>13</v>
      </c>
      <c r="E1801" t="s">
        <v>497</v>
      </c>
      <c r="F1801" t="s">
        <v>28</v>
      </c>
      <c r="G1801">
        <v>4</v>
      </c>
      <c r="H1801">
        <v>11</v>
      </c>
      <c r="I1801">
        <v>2003</v>
      </c>
      <c r="J1801" t="s">
        <v>200</v>
      </c>
      <c r="K1801">
        <v>37</v>
      </c>
      <c r="L1801" t="s">
        <v>760</v>
      </c>
      <c r="M1801" t="s">
        <v>308</v>
      </c>
      <c r="N1801">
        <v>6035558647</v>
      </c>
      <c r="O1801" t="s">
        <v>309</v>
      </c>
      <c r="Q1801" t="s">
        <v>310</v>
      </c>
      <c r="R1801" t="s">
        <v>311</v>
      </c>
      <c r="S1801">
        <v>62005</v>
      </c>
      <c r="T1801" t="s">
        <v>35</v>
      </c>
      <c r="U1801" t="s">
        <v>36</v>
      </c>
      <c r="V1801" t="s">
        <v>60</v>
      </c>
      <c r="W1801" t="s">
        <v>307</v>
      </c>
      <c r="X1801" t="s">
        <v>39</v>
      </c>
      <c r="Y1801" s="5">
        <f t="shared" si="56"/>
        <v>917.7</v>
      </c>
      <c r="Z1801" s="3" t="str">
        <f t="shared" si="57"/>
        <v>November</v>
      </c>
      <c r="AA1801">
        <v>2003</v>
      </c>
    </row>
    <row r="1802" spans="1:27" x14ac:dyDescent="0.2">
      <c r="A1802">
        <v>10203</v>
      </c>
      <c r="B1802">
        <v>21</v>
      </c>
      <c r="C1802" s="5">
        <v>37</v>
      </c>
      <c r="D1802">
        <v>2</v>
      </c>
      <c r="E1802" s="1">
        <v>37664</v>
      </c>
      <c r="F1802" t="s">
        <v>28</v>
      </c>
      <c r="G1802">
        <v>4</v>
      </c>
      <c r="H1802">
        <v>12</v>
      </c>
      <c r="I1802">
        <v>2003</v>
      </c>
      <c r="J1802" t="s">
        <v>200</v>
      </c>
      <c r="K1802">
        <v>37</v>
      </c>
      <c r="L1802" t="s">
        <v>760</v>
      </c>
      <c r="M1802" t="s">
        <v>192</v>
      </c>
      <c r="N1802" t="s">
        <v>193</v>
      </c>
      <c r="O1802" t="s">
        <v>194</v>
      </c>
      <c r="Q1802" t="s">
        <v>195</v>
      </c>
      <c r="S1802">
        <v>28034</v>
      </c>
      <c r="T1802" t="s">
        <v>196</v>
      </c>
      <c r="U1802" t="s">
        <v>45</v>
      </c>
      <c r="V1802" t="s">
        <v>197</v>
      </c>
      <c r="W1802" t="s">
        <v>198</v>
      </c>
      <c r="X1802" t="s">
        <v>39</v>
      </c>
      <c r="Y1802" s="5">
        <f t="shared" si="56"/>
        <v>777</v>
      </c>
      <c r="Z1802" s="3" t="str">
        <f t="shared" si="57"/>
        <v>December</v>
      </c>
      <c r="AA1802">
        <v>2003</v>
      </c>
    </row>
    <row r="1803" spans="1:27" x14ac:dyDescent="0.2">
      <c r="A1803">
        <v>10212</v>
      </c>
      <c r="B1803">
        <v>34</v>
      </c>
      <c r="C1803" s="5">
        <v>43.42</v>
      </c>
      <c r="D1803">
        <v>12</v>
      </c>
      <c r="E1803" t="s">
        <v>589</v>
      </c>
      <c r="F1803" t="s">
        <v>28</v>
      </c>
      <c r="G1803">
        <v>1</v>
      </c>
      <c r="H1803">
        <v>1</v>
      </c>
      <c r="I1803">
        <v>2004</v>
      </c>
      <c r="J1803" t="s">
        <v>200</v>
      </c>
      <c r="K1803">
        <v>37</v>
      </c>
      <c r="L1803" t="s">
        <v>760</v>
      </c>
      <c r="M1803" t="s">
        <v>192</v>
      </c>
      <c r="N1803" t="s">
        <v>193</v>
      </c>
      <c r="O1803" t="s">
        <v>194</v>
      </c>
      <c r="Q1803" t="s">
        <v>195</v>
      </c>
      <c r="S1803">
        <v>28034</v>
      </c>
      <c r="T1803" t="s">
        <v>196</v>
      </c>
      <c r="U1803" t="s">
        <v>45</v>
      </c>
      <c r="V1803" t="s">
        <v>197</v>
      </c>
      <c r="W1803" t="s">
        <v>198</v>
      </c>
      <c r="X1803" t="s">
        <v>39</v>
      </c>
      <c r="Y1803" s="5">
        <f t="shared" si="56"/>
        <v>1476.28</v>
      </c>
      <c r="Z1803" s="3" t="str">
        <f t="shared" si="57"/>
        <v>January</v>
      </c>
      <c r="AA1803">
        <v>2004</v>
      </c>
    </row>
    <row r="1804" spans="1:27" x14ac:dyDescent="0.2">
      <c r="A1804">
        <v>10225</v>
      </c>
      <c r="B1804">
        <v>42</v>
      </c>
      <c r="C1804" s="5">
        <v>36.630000000000003</v>
      </c>
      <c r="D1804">
        <v>3</v>
      </c>
      <c r="E1804" t="s">
        <v>505</v>
      </c>
      <c r="F1804" t="s">
        <v>28</v>
      </c>
      <c r="G1804">
        <v>1</v>
      </c>
      <c r="H1804">
        <v>2</v>
      </c>
      <c r="I1804">
        <v>2004</v>
      </c>
      <c r="J1804" t="s">
        <v>200</v>
      </c>
      <c r="K1804">
        <v>37</v>
      </c>
      <c r="L1804" t="s">
        <v>760</v>
      </c>
      <c r="M1804" t="s">
        <v>506</v>
      </c>
      <c r="N1804" t="s">
        <v>507</v>
      </c>
      <c r="O1804" t="s">
        <v>508</v>
      </c>
      <c r="Q1804" t="s">
        <v>509</v>
      </c>
      <c r="S1804">
        <v>1203</v>
      </c>
      <c r="T1804" t="s">
        <v>510</v>
      </c>
      <c r="U1804" t="s">
        <v>45</v>
      </c>
      <c r="V1804" t="s">
        <v>511</v>
      </c>
      <c r="W1804" t="s">
        <v>111</v>
      </c>
      <c r="X1804" t="s">
        <v>39</v>
      </c>
      <c r="Y1804" s="5">
        <f t="shared" si="56"/>
        <v>1538.46</v>
      </c>
      <c r="Z1804" s="3" t="str">
        <f t="shared" si="57"/>
        <v>February</v>
      </c>
      <c r="AA1804">
        <v>2004</v>
      </c>
    </row>
    <row r="1805" spans="1:27" x14ac:dyDescent="0.2">
      <c r="A1805">
        <v>10239</v>
      </c>
      <c r="B1805">
        <v>20</v>
      </c>
      <c r="C1805" s="5">
        <v>44.56</v>
      </c>
      <c r="D1805">
        <v>2</v>
      </c>
      <c r="E1805" s="1">
        <v>38325</v>
      </c>
      <c r="F1805" t="s">
        <v>28</v>
      </c>
      <c r="G1805">
        <v>2</v>
      </c>
      <c r="H1805">
        <v>4</v>
      </c>
      <c r="I1805">
        <v>2004</v>
      </c>
      <c r="J1805" t="s">
        <v>200</v>
      </c>
      <c r="K1805">
        <v>37</v>
      </c>
      <c r="L1805" t="s">
        <v>760</v>
      </c>
      <c r="M1805" t="s">
        <v>442</v>
      </c>
      <c r="N1805" t="s">
        <v>443</v>
      </c>
      <c r="O1805" t="s">
        <v>444</v>
      </c>
      <c r="Q1805" t="s">
        <v>445</v>
      </c>
      <c r="S1805">
        <v>90110</v>
      </c>
      <c r="T1805" t="s">
        <v>143</v>
      </c>
      <c r="U1805" t="s">
        <v>45</v>
      </c>
      <c r="V1805" t="s">
        <v>446</v>
      </c>
      <c r="W1805" t="s">
        <v>447</v>
      </c>
      <c r="X1805" t="s">
        <v>39</v>
      </c>
      <c r="Y1805" s="5">
        <f t="shared" si="56"/>
        <v>891.2</v>
      </c>
      <c r="Z1805" s="3" t="str">
        <f t="shared" si="57"/>
        <v>April</v>
      </c>
      <c r="AA1805">
        <v>2004</v>
      </c>
    </row>
    <row r="1806" spans="1:27" x14ac:dyDescent="0.2">
      <c r="A1806">
        <v>10253</v>
      </c>
      <c r="B1806">
        <v>40</v>
      </c>
      <c r="C1806" s="5">
        <v>42.67</v>
      </c>
      <c r="D1806">
        <v>7</v>
      </c>
      <c r="E1806" s="1">
        <v>37992</v>
      </c>
      <c r="F1806" t="s">
        <v>380</v>
      </c>
      <c r="G1806">
        <v>2</v>
      </c>
      <c r="H1806">
        <v>6</v>
      </c>
      <c r="I1806">
        <v>2004</v>
      </c>
      <c r="J1806" t="s">
        <v>200</v>
      </c>
      <c r="K1806">
        <v>37</v>
      </c>
      <c r="L1806" t="s">
        <v>760</v>
      </c>
      <c r="M1806" t="s">
        <v>182</v>
      </c>
      <c r="N1806" t="s">
        <v>183</v>
      </c>
      <c r="O1806" t="s">
        <v>184</v>
      </c>
      <c r="Q1806" t="s">
        <v>185</v>
      </c>
      <c r="S1806" t="s">
        <v>186</v>
      </c>
      <c r="T1806" t="s">
        <v>187</v>
      </c>
      <c r="U1806" t="s">
        <v>45</v>
      </c>
      <c r="V1806" t="s">
        <v>188</v>
      </c>
      <c r="W1806" t="s">
        <v>189</v>
      </c>
      <c r="X1806" t="s">
        <v>39</v>
      </c>
      <c r="Y1806" s="5">
        <f t="shared" si="56"/>
        <v>1706.8000000000002</v>
      </c>
      <c r="Z1806" s="3" t="str">
        <f t="shared" si="57"/>
        <v>June</v>
      </c>
      <c r="AA1806">
        <v>2004</v>
      </c>
    </row>
    <row r="1807" spans="1:27" x14ac:dyDescent="0.2">
      <c r="A1807">
        <v>10266</v>
      </c>
      <c r="B1807">
        <v>34</v>
      </c>
      <c r="C1807" s="5">
        <v>40.4</v>
      </c>
      <c r="D1807">
        <v>8</v>
      </c>
      <c r="E1807" s="1">
        <v>38145</v>
      </c>
      <c r="F1807" t="s">
        <v>28</v>
      </c>
      <c r="G1807">
        <v>3</v>
      </c>
      <c r="H1807">
        <v>7</v>
      </c>
      <c r="I1807">
        <v>2004</v>
      </c>
      <c r="J1807" t="s">
        <v>200</v>
      </c>
      <c r="K1807">
        <v>37</v>
      </c>
      <c r="L1807" t="s">
        <v>760</v>
      </c>
      <c r="M1807" t="s">
        <v>512</v>
      </c>
      <c r="N1807" t="s">
        <v>513</v>
      </c>
      <c r="O1807" t="s">
        <v>514</v>
      </c>
      <c r="Q1807" t="s">
        <v>515</v>
      </c>
      <c r="S1807">
        <v>42100</v>
      </c>
      <c r="T1807" t="s">
        <v>288</v>
      </c>
      <c r="U1807" t="s">
        <v>45</v>
      </c>
      <c r="V1807" t="s">
        <v>516</v>
      </c>
      <c r="W1807" t="s">
        <v>517</v>
      </c>
      <c r="X1807" t="s">
        <v>39</v>
      </c>
      <c r="Y1807" s="5">
        <f t="shared" si="56"/>
        <v>1373.6</v>
      </c>
      <c r="Z1807" s="3" t="str">
        <f t="shared" si="57"/>
        <v>July</v>
      </c>
      <c r="AA1807">
        <v>2004</v>
      </c>
    </row>
    <row r="1808" spans="1:27" x14ac:dyDescent="0.2">
      <c r="A1808">
        <v>10278</v>
      </c>
      <c r="B1808">
        <v>31</v>
      </c>
      <c r="C1808" s="5">
        <v>38.89</v>
      </c>
      <c r="D1808">
        <v>8</v>
      </c>
      <c r="E1808" s="1">
        <v>38146</v>
      </c>
      <c r="F1808" t="s">
        <v>28</v>
      </c>
      <c r="G1808">
        <v>3</v>
      </c>
      <c r="H1808">
        <v>8</v>
      </c>
      <c r="I1808">
        <v>2004</v>
      </c>
      <c r="J1808" t="s">
        <v>200</v>
      </c>
      <c r="K1808">
        <v>37</v>
      </c>
      <c r="L1808" t="s">
        <v>760</v>
      </c>
      <c r="M1808" t="s">
        <v>620</v>
      </c>
      <c r="N1808">
        <v>7025551838</v>
      </c>
      <c r="O1808" t="s">
        <v>621</v>
      </c>
      <c r="Q1808" t="s">
        <v>622</v>
      </c>
      <c r="R1808" t="s">
        <v>623</v>
      </c>
      <c r="S1808">
        <v>83030</v>
      </c>
      <c r="T1808" t="s">
        <v>35</v>
      </c>
      <c r="U1808" t="s">
        <v>36</v>
      </c>
      <c r="V1808" t="s">
        <v>123</v>
      </c>
      <c r="W1808" t="s">
        <v>453</v>
      </c>
      <c r="X1808" t="s">
        <v>39</v>
      </c>
      <c r="Y1808" s="5">
        <f t="shared" si="56"/>
        <v>1205.5899999999999</v>
      </c>
      <c r="Z1808" s="3" t="str">
        <f t="shared" si="57"/>
        <v>August</v>
      </c>
      <c r="AA1808">
        <v>2004</v>
      </c>
    </row>
    <row r="1809" spans="1:27" x14ac:dyDescent="0.2">
      <c r="A1809">
        <v>10287</v>
      </c>
      <c r="B1809">
        <v>36</v>
      </c>
      <c r="C1809" s="5">
        <v>39.65</v>
      </c>
      <c r="D1809">
        <v>6</v>
      </c>
      <c r="E1809" t="s">
        <v>522</v>
      </c>
      <c r="F1809" t="s">
        <v>28</v>
      </c>
      <c r="G1809">
        <v>3</v>
      </c>
      <c r="H1809">
        <v>8</v>
      </c>
      <c r="I1809">
        <v>2004</v>
      </c>
      <c r="J1809" t="s">
        <v>200</v>
      </c>
      <c r="K1809">
        <v>37</v>
      </c>
      <c r="L1809" t="s">
        <v>760</v>
      </c>
      <c r="M1809" t="s">
        <v>506</v>
      </c>
      <c r="N1809" t="s">
        <v>507</v>
      </c>
      <c r="O1809" t="s">
        <v>508</v>
      </c>
      <c r="Q1809" t="s">
        <v>509</v>
      </c>
      <c r="S1809">
        <v>1203</v>
      </c>
      <c r="T1809" t="s">
        <v>510</v>
      </c>
      <c r="U1809" t="s">
        <v>45</v>
      </c>
      <c r="V1809" t="s">
        <v>511</v>
      </c>
      <c r="W1809" t="s">
        <v>111</v>
      </c>
      <c r="X1809" t="s">
        <v>39</v>
      </c>
      <c r="Y1809" s="5">
        <f t="shared" si="56"/>
        <v>1427.3999999999999</v>
      </c>
      <c r="Z1809" s="3" t="str">
        <f t="shared" si="57"/>
        <v>August</v>
      </c>
      <c r="AA1809">
        <v>2004</v>
      </c>
    </row>
    <row r="1810" spans="1:27" x14ac:dyDescent="0.2">
      <c r="A1810">
        <v>10301</v>
      </c>
      <c r="B1810">
        <v>48</v>
      </c>
      <c r="C1810" s="5">
        <v>34.36</v>
      </c>
      <c r="D1810">
        <v>10</v>
      </c>
      <c r="E1810" s="1">
        <v>37751</v>
      </c>
      <c r="F1810" t="s">
        <v>28</v>
      </c>
      <c r="G1810">
        <v>4</v>
      </c>
      <c r="H1810">
        <v>10</v>
      </c>
      <c r="I1810">
        <v>2003</v>
      </c>
      <c r="J1810" t="s">
        <v>200</v>
      </c>
      <c r="K1810">
        <v>37</v>
      </c>
      <c r="L1810" t="s">
        <v>760</v>
      </c>
      <c r="M1810" t="s">
        <v>624</v>
      </c>
      <c r="N1810" t="s">
        <v>625</v>
      </c>
      <c r="O1810" t="s">
        <v>626</v>
      </c>
      <c r="Q1810" t="s">
        <v>627</v>
      </c>
      <c r="S1810" t="s">
        <v>628</v>
      </c>
      <c r="T1810" t="s">
        <v>84</v>
      </c>
      <c r="U1810" t="s">
        <v>45</v>
      </c>
      <c r="V1810" t="s">
        <v>629</v>
      </c>
      <c r="W1810" t="s">
        <v>630</v>
      </c>
      <c r="X1810" t="s">
        <v>39</v>
      </c>
      <c r="Y1810" s="5">
        <f t="shared" si="56"/>
        <v>1649.28</v>
      </c>
      <c r="Z1810" s="3" t="str">
        <f t="shared" si="57"/>
        <v>October</v>
      </c>
      <c r="AA1810">
        <v>2003</v>
      </c>
    </row>
    <row r="1811" spans="1:27" x14ac:dyDescent="0.2">
      <c r="A1811">
        <v>10310</v>
      </c>
      <c r="B1811">
        <v>33</v>
      </c>
      <c r="C1811" s="5">
        <v>41.91</v>
      </c>
      <c r="D1811">
        <v>4</v>
      </c>
      <c r="E1811" t="s">
        <v>528</v>
      </c>
      <c r="F1811" t="s">
        <v>28</v>
      </c>
      <c r="G1811">
        <v>4</v>
      </c>
      <c r="H1811">
        <v>10</v>
      </c>
      <c r="I1811">
        <v>2004</v>
      </c>
      <c r="J1811" t="s">
        <v>200</v>
      </c>
      <c r="K1811">
        <v>37</v>
      </c>
      <c r="L1811" t="s">
        <v>760</v>
      </c>
      <c r="M1811" t="s">
        <v>498</v>
      </c>
      <c r="N1811" t="s">
        <v>499</v>
      </c>
      <c r="O1811" t="s">
        <v>500</v>
      </c>
      <c r="Q1811" t="s">
        <v>501</v>
      </c>
      <c r="S1811">
        <v>50739</v>
      </c>
      <c r="T1811" t="s">
        <v>502</v>
      </c>
      <c r="U1811" t="s">
        <v>45</v>
      </c>
      <c r="V1811" t="s">
        <v>503</v>
      </c>
      <c r="W1811" t="s">
        <v>504</v>
      </c>
      <c r="X1811" t="s">
        <v>39</v>
      </c>
      <c r="Y1811" s="5">
        <f t="shared" si="56"/>
        <v>1383.03</v>
      </c>
      <c r="Z1811" s="3" t="str">
        <f t="shared" si="57"/>
        <v>October</v>
      </c>
      <c r="AA1811">
        <v>2004</v>
      </c>
    </row>
    <row r="1812" spans="1:27" x14ac:dyDescent="0.2">
      <c r="A1812">
        <v>10321</v>
      </c>
      <c r="B1812">
        <v>37</v>
      </c>
      <c r="C1812" s="5">
        <v>33.229999999999997</v>
      </c>
      <c r="D1812">
        <v>12</v>
      </c>
      <c r="E1812" s="1">
        <v>38088</v>
      </c>
      <c r="F1812" t="s">
        <v>28</v>
      </c>
      <c r="G1812">
        <v>4</v>
      </c>
      <c r="H1812">
        <v>11</v>
      </c>
      <c r="I1812">
        <v>2004</v>
      </c>
      <c r="J1812" t="s">
        <v>200</v>
      </c>
      <c r="K1812">
        <v>37</v>
      </c>
      <c r="L1812" t="s">
        <v>760</v>
      </c>
      <c r="M1812" t="s">
        <v>177</v>
      </c>
      <c r="N1812">
        <v>5085552555</v>
      </c>
      <c r="O1812" t="s">
        <v>178</v>
      </c>
      <c r="Q1812" t="s">
        <v>179</v>
      </c>
      <c r="R1812" t="s">
        <v>135</v>
      </c>
      <c r="S1812">
        <v>50553</v>
      </c>
      <c r="T1812" t="s">
        <v>35</v>
      </c>
      <c r="U1812" t="s">
        <v>36</v>
      </c>
      <c r="V1812" t="s">
        <v>180</v>
      </c>
      <c r="W1812" t="s">
        <v>181</v>
      </c>
      <c r="X1812" t="s">
        <v>39</v>
      </c>
      <c r="Y1812" s="5">
        <f t="shared" si="56"/>
        <v>1229.51</v>
      </c>
      <c r="Z1812" s="3" t="str">
        <f t="shared" si="57"/>
        <v>November</v>
      </c>
      <c r="AA1812">
        <v>2004</v>
      </c>
    </row>
    <row r="1813" spans="1:27" x14ac:dyDescent="0.2">
      <c r="A1813">
        <v>10331</v>
      </c>
      <c r="B1813">
        <v>27</v>
      </c>
      <c r="C1813" s="5">
        <v>42.24</v>
      </c>
      <c r="D1813">
        <v>13</v>
      </c>
      <c r="E1813" t="s">
        <v>631</v>
      </c>
      <c r="F1813" t="s">
        <v>28</v>
      </c>
      <c r="G1813">
        <v>4</v>
      </c>
      <c r="H1813">
        <v>11</v>
      </c>
      <c r="I1813">
        <v>2004</v>
      </c>
      <c r="J1813" t="s">
        <v>200</v>
      </c>
      <c r="K1813">
        <v>37</v>
      </c>
      <c r="L1813" t="s">
        <v>760</v>
      </c>
      <c r="M1813" t="s">
        <v>346</v>
      </c>
      <c r="N1813">
        <v>2155559857</v>
      </c>
      <c r="O1813" t="s">
        <v>347</v>
      </c>
      <c r="Q1813" t="s">
        <v>241</v>
      </c>
      <c r="R1813" t="s">
        <v>156</v>
      </c>
      <c r="S1813">
        <v>71270</v>
      </c>
      <c r="T1813" t="s">
        <v>35</v>
      </c>
      <c r="U1813" t="s">
        <v>36</v>
      </c>
      <c r="V1813" t="s">
        <v>136</v>
      </c>
      <c r="W1813" t="s">
        <v>348</v>
      </c>
      <c r="X1813" t="s">
        <v>39</v>
      </c>
      <c r="Y1813" s="5">
        <f t="shared" si="56"/>
        <v>1140.48</v>
      </c>
      <c r="Z1813" s="3" t="str">
        <f t="shared" si="57"/>
        <v>November</v>
      </c>
      <c r="AA1813">
        <v>2004</v>
      </c>
    </row>
    <row r="1814" spans="1:27" x14ac:dyDescent="0.2">
      <c r="A1814">
        <v>10342</v>
      </c>
      <c r="B1814">
        <v>39</v>
      </c>
      <c r="C1814" s="5">
        <v>40.4</v>
      </c>
      <c r="D1814">
        <v>9</v>
      </c>
      <c r="E1814" t="s">
        <v>159</v>
      </c>
      <c r="F1814" t="s">
        <v>28</v>
      </c>
      <c r="G1814">
        <v>4</v>
      </c>
      <c r="H1814">
        <v>11</v>
      </c>
      <c r="I1814">
        <v>2004</v>
      </c>
      <c r="J1814" t="s">
        <v>200</v>
      </c>
      <c r="K1814">
        <v>37</v>
      </c>
      <c r="L1814" t="s">
        <v>760</v>
      </c>
      <c r="M1814" t="s">
        <v>97</v>
      </c>
      <c r="N1814" t="s">
        <v>98</v>
      </c>
      <c r="O1814" t="s">
        <v>99</v>
      </c>
      <c r="P1814" t="s">
        <v>100</v>
      </c>
      <c r="Q1814" t="s">
        <v>101</v>
      </c>
      <c r="R1814" t="s">
        <v>102</v>
      </c>
      <c r="S1814">
        <v>3004</v>
      </c>
      <c r="T1814" t="s">
        <v>103</v>
      </c>
      <c r="U1814" t="s">
        <v>104</v>
      </c>
      <c r="V1814" t="s">
        <v>105</v>
      </c>
      <c r="W1814" t="s">
        <v>106</v>
      </c>
      <c r="X1814" t="s">
        <v>39</v>
      </c>
      <c r="Y1814" s="5">
        <f t="shared" si="56"/>
        <v>1575.6</v>
      </c>
      <c r="Z1814" s="3" t="str">
        <f t="shared" si="57"/>
        <v>November</v>
      </c>
      <c r="AA1814">
        <v>2004</v>
      </c>
    </row>
    <row r="1815" spans="1:27" x14ac:dyDescent="0.2">
      <c r="A1815">
        <v>10355</v>
      </c>
      <c r="B1815">
        <v>36</v>
      </c>
      <c r="C1815" s="5">
        <v>38.520000000000003</v>
      </c>
      <c r="D1815">
        <v>4</v>
      </c>
      <c r="E1815" s="1">
        <v>38180</v>
      </c>
      <c r="F1815" t="s">
        <v>28</v>
      </c>
      <c r="G1815">
        <v>4</v>
      </c>
      <c r="H1815">
        <v>12</v>
      </c>
      <c r="I1815">
        <v>2004</v>
      </c>
      <c r="J1815" t="s">
        <v>200</v>
      </c>
      <c r="K1815">
        <v>37</v>
      </c>
      <c r="L1815" t="s">
        <v>760</v>
      </c>
      <c r="M1815" t="s">
        <v>192</v>
      </c>
      <c r="N1815" t="s">
        <v>193</v>
      </c>
      <c r="O1815" t="s">
        <v>194</v>
      </c>
      <c r="Q1815" t="s">
        <v>195</v>
      </c>
      <c r="S1815">
        <v>28034</v>
      </c>
      <c r="T1815" t="s">
        <v>196</v>
      </c>
      <c r="U1815" t="s">
        <v>45</v>
      </c>
      <c r="V1815" t="s">
        <v>197</v>
      </c>
      <c r="W1815" t="s">
        <v>198</v>
      </c>
      <c r="X1815" t="s">
        <v>39</v>
      </c>
      <c r="Y1815" s="5">
        <f t="shared" si="56"/>
        <v>1386.72</v>
      </c>
      <c r="Z1815" s="3" t="str">
        <f t="shared" si="57"/>
        <v>December</v>
      </c>
      <c r="AA1815">
        <v>2004</v>
      </c>
    </row>
    <row r="1816" spans="1:27" x14ac:dyDescent="0.2">
      <c r="A1816">
        <v>10367</v>
      </c>
      <c r="B1816">
        <v>36</v>
      </c>
      <c r="C1816" s="5">
        <v>100</v>
      </c>
      <c r="D1816">
        <v>2</v>
      </c>
      <c r="E1816" s="1">
        <v>38687</v>
      </c>
      <c r="F1816" t="s">
        <v>462</v>
      </c>
      <c r="G1816">
        <v>1</v>
      </c>
      <c r="H1816">
        <v>1</v>
      </c>
      <c r="I1816">
        <v>2005</v>
      </c>
      <c r="J1816" t="s">
        <v>200</v>
      </c>
      <c r="K1816">
        <v>37</v>
      </c>
      <c r="L1816" t="s">
        <v>760</v>
      </c>
      <c r="M1816" t="s">
        <v>56</v>
      </c>
      <c r="N1816">
        <v>6265557265</v>
      </c>
      <c r="O1816" t="s">
        <v>57</v>
      </c>
      <c r="Q1816" t="s">
        <v>58</v>
      </c>
      <c r="R1816" t="s">
        <v>59</v>
      </c>
      <c r="S1816">
        <v>90003</v>
      </c>
      <c r="T1816" t="s">
        <v>35</v>
      </c>
      <c r="U1816" t="s">
        <v>36</v>
      </c>
      <c r="V1816" t="s">
        <v>60</v>
      </c>
      <c r="W1816" t="s">
        <v>61</v>
      </c>
      <c r="X1816" t="s">
        <v>54</v>
      </c>
      <c r="Y1816" s="5">
        <f t="shared" si="56"/>
        <v>3600</v>
      </c>
      <c r="Z1816" s="3" t="str">
        <f t="shared" si="57"/>
        <v>January</v>
      </c>
      <c r="AA1816">
        <v>2005</v>
      </c>
    </row>
    <row r="1817" spans="1:27" x14ac:dyDescent="0.2">
      <c r="A1817">
        <v>10378</v>
      </c>
      <c r="B1817">
        <v>41</v>
      </c>
      <c r="C1817" s="5">
        <v>100</v>
      </c>
      <c r="D1817">
        <v>7</v>
      </c>
      <c r="E1817" s="1">
        <v>38627</v>
      </c>
      <c r="F1817" t="s">
        <v>28</v>
      </c>
      <c r="G1817">
        <v>1</v>
      </c>
      <c r="H1817">
        <v>2</v>
      </c>
      <c r="I1817">
        <v>2005</v>
      </c>
      <c r="J1817" t="s">
        <v>200</v>
      </c>
      <c r="K1817">
        <v>37</v>
      </c>
      <c r="L1817" t="s">
        <v>760</v>
      </c>
      <c r="M1817" t="s">
        <v>192</v>
      </c>
      <c r="N1817" t="s">
        <v>193</v>
      </c>
      <c r="O1817" t="s">
        <v>194</v>
      </c>
      <c r="Q1817" t="s">
        <v>195</v>
      </c>
      <c r="S1817">
        <v>28034</v>
      </c>
      <c r="T1817" t="s">
        <v>196</v>
      </c>
      <c r="U1817" t="s">
        <v>45</v>
      </c>
      <c r="V1817" t="s">
        <v>197</v>
      </c>
      <c r="W1817" t="s">
        <v>198</v>
      </c>
      <c r="X1817" t="s">
        <v>54</v>
      </c>
      <c r="Y1817" s="5">
        <f t="shared" si="56"/>
        <v>4100</v>
      </c>
      <c r="Z1817" s="3" t="str">
        <f t="shared" si="57"/>
        <v>February</v>
      </c>
      <c r="AA1817">
        <v>2005</v>
      </c>
    </row>
    <row r="1818" spans="1:27" x14ac:dyDescent="0.2">
      <c r="A1818">
        <v>10390</v>
      </c>
      <c r="B1818">
        <v>37</v>
      </c>
      <c r="C1818" s="5">
        <v>100</v>
      </c>
      <c r="D1818">
        <v>5</v>
      </c>
      <c r="E1818" s="1">
        <v>38445</v>
      </c>
      <c r="F1818" t="s">
        <v>28</v>
      </c>
      <c r="G1818">
        <v>1</v>
      </c>
      <c r="H1818">
        <v>3</v>
      </c>
      <c r="I1818">
        <v>2005</v>
      </c>
      <c r="J1818" t="s">
        <v>200</v>
      </c>
      <c r="K1818">
        <v>37</v>
      </c>
      <c r="L1818" t="s">
        <v>760</v>
      </c>
      <c r="M1818" t="s">
        <v>303</v>
      </c>
      <c r="N1818">
        <v>4155551450</v>
      </c>
      <c r="O1818" t="s">
        <v>304</v>
      </c>
      <c r="Q1818" t="s">
        <v>305</v>
      </c>
      <c r="R1818" t="s">
        <v>59</v>
      </c>
      <c r="S1818">
        <v>97562</v>
      </c>
      <c r="T1818" t="s">
        <v>35</v>
      </c>
      <c r="U1818" t="s">
        <v>36</v>
      </c>
      <c r="V1818" t="s">
        <v>306</v>
      </c>
      <c r="W1818" t="s">
        <v>307</v>
      </c>
      <c r="X1818" t="s">
        <v>54</v>
      </c>
      <c r="Y1818" s="5">
        <f t="shared" si="56"/>
        <v>3700</v>
      </c>
      <c r="Z1818" s="3" t="str">
        <f t="shared" si="57"/>
        <v>March</v>
      </c>
      <c r="AA1818">
        <v>2005</v>
      </c>
    </row>
    <row r="1819" spans="1:27" x14ac:dyDescent="0.2">
      <c r="A1819">
        <v>10405</v>
      </c>
      <c r="B1819">
        <v>47</v>
      </c>
      <c r="C1819" s="5">
        <v>44.56</v>
      </c>
      <c r="D1819">
        <v>2</v>
      </c>
      <c r="E1819" t="s">
        <v>609</v>
      </c>
      <c r="F1819" t="s">
        <v>28</v>
      </c>
      <c r="G1819">
        <v>2</v>
      </c>
      <c r="H1819">
        <v>4</v>
      </c>
      <c r="I1819">
        <v>2005</v>
      </c>
      <c r="J1819" t="s">
        <v>200</v>
      </c>
      <c r="K1819">
        <v>37</v>
      </c>
      <c r="L1819" t="s">
        <v>760</v>
      </c>
      <c r="M1819" t="s">
        <v>610</v>
      </c>
      <c r="N1819" t="s">
        <v>611</v>
      </c>
      <c r="O1819" t="s">
        <v>612</v>
      </c>
      <c r="Q1819" t="s">
        <v>613</v>
      </c>
      <c r="S1819">
        <v>67000</v>
      </c>
      <c r="T1819" t="s">
        <v>44</v>
      </c>
      <c r="U1819" t="s">
        <v>45</v>
      </c>
      <c r="V1819" t="s">
        <v>614</v>
      </c>
      <c r="W1819" t="s">
        <v>615</v>
      </c>
      <c r="X1819" t="s">
        <v>39</v>
      </c>
      <c r="Y1819" s="5">
        <f t="shared" si="56"/>
        <v>2094.3200000000002</v>
      </c>
      <c r="Z1819" s="3" t="str">
        <f t="shared" si="57"/>
        <v>April</v>
      </c>
      <c r="AA1819">
        <v>2005</v>
      </c>
    </row>
    <row r="1820" spans="1:27" x14ac:dyDescent="0.2">
      <c r="A1820">
        <v>10419</v>
      </c>
      <c r="B1820">
        <v>15</v>
      </c>
      <c r="C1820" s="5">
        <v>42.67</v>
      </c>
      <c r="D1820">
        <v>7</v>
      </c>
      <c r="E1820" t="s">
        <v>536</v>
      </c>
      <c r="F1820" t="s">
        <v>28</v>
      </c>
      <c r="G1820">
        <v>2</v>
      </c>
      <c r="H1820">
        <v>5</v>
      </c>
      <c r="I1820">
        <v>2005</v>
      </c>
      <c r="J1820" t="s">
        <v>200</v>
      </c>
      <c r="K1820">
        <v>37</v>
      </c>
      <c r="L1820" t="s">
        <v>760</v>
      </c>
      <c r="M1820" t="s">
        <v>160</v>
      </c>
      <c r="N1820" t="s">
        <v>161</v>
      </c>
      <c r="O1820" t="s">
        <v>162</v>
      </c>
      <c r="Q1820" t="s">
        <v>163</v>
      </c>
      <c r="S1820">
        <v>5020</v>
      </c>
      <c r="T1820" t="s">
        <v>164</v>
      </c>
      <c r="U1820" t="s">
        <v>45</v>
      </c>
      <c r="V1820" t="s">
        <v>165</v>
      </c>
      <c r="W1820" t="s">
        <v>166</v>
      </c>
      <c r="X1820" t="s">
        <v>39</v>
      </c>
      <c r="Y1820" s="5">
        <f t="shared" si="56"/>
        <v>640.05000000000007</v>
      </c>
      <c r="Z1820" s="3" t="str">
        <f t="shared" si="57"/>
        <v>May</v>
      </c>
      <c r="AA1820">
        <v>2005</v>
      </c>
    </row>
    <row r="1821" spans="1:27" x14ac:dyDescent="0.2">
      <c r="A1821">
        <v>10105</v>
      </c>
      <c r="B1821">
        <v>44</v>
      </c>
      <c r="C1821" s="5">
        <v>72.58</v>
      </c>
      <c r="D1821">
        <v>4</v>
      </c>
      <c r="E1821" s="1">
        <v>37927</v>
      </c>
      <c r="F1821" t="s">
        <v>28</v>
      </c>
      <c r="G1821">
        <v>1</v>
      </c>
      <c r="H1821">
        <v>2</v>
      </c>
      <c r="I1821">
        <v>2003</v>
      </c>
      <c r="J1821" t="s">
        <v>633</v>
      </c>
      <c r="K1821">
        <v>88</v>
      </c>
      <c r="L1821" t="s">
        <v>761</v>
      </c>
      <c r="M1821" t="s">
        <v>361</v>
      </c>
      <c r="N1821" t="s">
        <v>362</v>
      </c>
      <c r="O1821" t="s">
        <v>363</v>
      </c>
      <c r="Q1821" t="s">
        <v>364</v>
      </c>
      <c r="S1821">
        <v>1734</v>
      </c>
      <c r="T1821" t="s">
        <v>365</v>
      </c>
      <c r="U1821" t="s">
        <v>45</v>
      </c>
      <c r="V1821" t="s">
        <v>366</v>
      </c>
      <c r="W1821" t="s">
        <v>367</v>
      </c>
      <c r="X1821" t="s">
        <v>54</v>
      </c>
      <c r="Y1821" s="5">
        <f t="shared" si="56"/>
        <v>3193.52</v>
      </c>
      <c r="Z1821" s="3" t="str">
        <f t="shared" si="57"/>
        <v>February</v>
      </c>
      <c r="AA1821">
        <v>2003</v>
      </c>
    </row>
    <row r="1822" spans="1:27" x14ac:dyDescent="0.2">
      <c r="A1822">
        <v>10119</v>
      </c>
      <c r="B1822">
        <v>35</v>
      </c>
      <c r="C1822" s="5">
        <v>87.62</v>
      </c>
      <c r="D1822">
        <v>13</v>
      </c>
      <c r="E1822" t="s">
        <v>368</v>
      </c>
      <c r="F1822" t="s">
        <v>28</v>
      </c>
      <c r="G1822">
        <v>2</v>
      </c>
      <c r="H1822">
        <v>4</v>
      </c>
      <c r="I1822">
        <v>2003</v>
      </c>
      <c r="J1822" t="s">
        <v>633</v>
      </c>
      <c r="K1822">
        <v>88</v>
      </c>
      <c r="L1822" t="s">
        <v>761</v>
      </c>
      <c r="M1822" t="s">
        <v>160</v>
      </c>
      <c r="N1822" t="s">
        <v>161</v>
      </c>
      <c r="O1822" t="s">
        <v>162</v>
      </c>
      <c r="Q1822" t="s">
        <v>163</v>
      </c>
      <c r="S1822">
        <v>5020</v>
      </c>
      <c r="T1822" t="s">
        <v>164</v>
      </c>
      <c r="U1822" t="s">
        <v>45</v>
      </c>
      <c r="V1822" t="s">
        <v>165</v>
      </c>
      <c r="W1822" t="s">
        <v>166</v>
      </c>
      <c r="X1822" t="s">
        <v>54</v>
      </c>
      <c r="Y1822" s="5">
        <f t="shared" si="56"/>
        <v>3066.7000000000003</v>
      </c>
      <c r="Z1822" s="3" t="str">
        <f t="shared" si="57"/>
        <v>April</v>
      </c>
      <c r="AA1822">
        <v>2003</v>
      </c>
    </row>
    <row r="1823" spans="1:27" x14ac:dyDescent="0.2">
      <c r="A1823">
        <v>10129</v>
      </c>
      <c r="B1823">
        <v>41</v>
      </c>
      <c r="C1823" s="5">
        <v>94.71</v>
      </c>
      <c r="D1823">
        <v>4</v>
      </c>
      <c r="E1823" s="1">
        <v>37961</v>
      </c>
      <c r="F1823" t="s">
        <v>28</v>
      </c>
      <c r="G1823">
        <v>2</v>
      </c>
      <c r="H1823">
        <v>6</v>
      </c>
      <c r="I1823">
        <v>2003</v>
      </c>
      <c r="J1823" t="s">
        <v>633</v>
      </c>
      <c r="K1823">
        <v>88</v>
      </c>
      <c r="L1823" t="s">
        <v>761</v>
      </c>
      <c r="M1823" t="s">
        <v>369</v>
      </c>
      <c r="N1823" t="s">
        <v>370</v>
      </c>
      <c r="O1823" t="s">
        <v>371</v>
      </c>
      <c r="Q1823" t="s">
        <v>372</v>
      </c>
      <c r="S1823" t="s">
        <v>373</v>
      </c>
      <c r="T1823" t="s">
        <v>187</v>
      </c>
      <c r="U1823" t="s">
        <v>45</v>
      </c>
      <c r="V1823" t="s">
        <v>65</v>
      </c>
      <c r="W1823" t="s">
        <v>374</v>
      </c>
      <c r="X1823" t="s">
        <v>54</v>
      </c>
      <c r="Y1823" s="5">
        <f t="shared" si="56"/>
        <v>3883.1099999999997</v>
      </c>
      <c r="Z1823" s="3" t="str">
        <f t="shared" si="57"/>
        <v>June</v>
      </c>
      <c r="AA1823">
        <v>2003</v>
      </c>
    </row>
    <row r="1824" spans="1:27" x14ac:dyDescent="0.2">
      <c r="A1824">
        <v>10142</v>
      </c>
      <c r="B1824">
        <v>49</v>
      </c>
      <c r="C1824" s="5">
        <v>98.25</v>
      </c>
      <c r="D1824">
        <v>1</v>
      </c>
      <c r="E1824" s="1">
        <v>37841</v>
      </c>
      <c r="F1824" t="s">
        <v>28</v>
      </c>
      <c r="G1824">
        <v>3</v>
      </c>
      <c r="H1824">
        <v>8</v>
      </c>
      <c r="I1824">
        <v>2003</v>
      </c>
      <c r="J1824" t="s">
        <v>633</v>
      </c>
      <c r="K1824">
        <v>88</v>
      </c>
      <c r="L1824" t="s">
        <v>761</v>
      </c>
      <c r="M1824" t="s">
        <v>303</v>
      </c>
      <c r="N1824">
        <v>4155551450</v>
      </c>
      <c r="O1824" t="s">
        <v>304</v>
      </c>
      <c r="Q1824" t="s">
        <v>305</v>
      </c>
      <c r="R1824" t="s">
        <v>59</v>
      </c>
      <c r="S1824">
        <v>97562</v>
      </c>
      <c r="T1824" t="s">
        <v>35</v>
      </c>
      <c r="U1824" t="s">
        <v>36</v>
      </c>
      <c r="V1824" t="s">
        <v>306</v>
      </c>
      <c r="W1824" t="s">
        <v>307</v>
      </c>
      <c r="X1824" t="s">
        <v>54</v>
      </c>
      <c r="Y1824" s="5">
        <f t="shared" si="56"/>
        <v>4814.25</v>
      </c>
      <c r="Z1824" s="3" t="str">
        <f t="shared" si="57"/>
        <v>August</v>
      </c>
      <c r="AA1824">
        <v>2003</v>
      </c>
    </row>
    <row r="1825" spans="1:27" x14ac:dyDescent="0.2">
      <c r="A1825">
        <v>10154</v>
      </c>
      <c r="B1825">
        <v>31</v>
      </c>
      <c r="C1825" s="5">
        <v>91.17</v>
      </c>
      <c r="D1825">
        <v>2</v>
      </c>
      <c r="E1825" s="1">
        <v>37662</v>
      </c>
      <c r="F1825" t="s">
        <v>28</v>
      </c>
      <c r="G1825">
        <v>4</v>
      </c>
      <c r="H1825">
        <v>10</v>
      </c>
      <c r="I1825">
        <v>2003</v>
      </c>
      <c r="J1825" t="s">
        <v>633</v>
      </c>
      <c r="K1825">
        <v>88</v>
      </c>
      <c r="L1825" t="s">
        <v>761</v>
      </c>
      <c r="M1825" t="s">
        <v>590</v>
      </c>
      <c r="N1825">
        <v>3105552373</v>
      </c>
      <c r="O1825" t="s">
        <v>591</v>
      </c>
      <c r="Q1825" t="s">
        <v>592</v>
      </c>
      <c r="R1825" t="s">
        <v>59</v>
      </c>
      <c r="S1825">
        <v>92561</v>
      </c>
      <c r="T1825" t="s">
        <v>35</v>
      </c>
      <c r="U1825" t="s">
        <v>36</v>
      </c>
      <c r="V1825" t="s">
        <v>60</v>
      </c>
      <c r="W1825" t="s">
        <v>272</v>
      </c>
      <c r="X1825" t="s">
        <v>39</v>
      </c>
      <c r="Y1825" s="5">
        <f t="shared" si="56"/>
        <v>2826.27</v>
      </c>
      <c r="Z1825" s="3" t="str">
        <f t="shared" si="57"/>
        <v>October</v>
      </c>
      <c r="AA1825">
        <v>2003</v>
      </c>
    </row>
    <row r="1826" spans="1:27" x14ac:dyDescent="0.2">
      <c r="A1826">
        <v>10167</v>
      </c>
      <c r="B1826">
        <v>20</v>
      </c>
      <c r="C1826" s="5">
        <v>79.66</v>
      </c>
      <c r="D1826">
        <v>11</v>
      </c>
      <c r="E1826" t="s">
        <v>379</v>
      </c>
      <c r="F1826" t="s">
        <v>380</v>
      </c>
      <c r="G1826">
        <v>4</v>
      </c>
      <c r="H1826">
        <v>10</v>
      </c>
      <c r="I1826">
        <v>2003</v>
      </c>
      <c r="J1826" t="s">
        <v>633</v>
      </c>
      <c r="K1826">
        <v>88</v>
      </c>
      <c r="L1826" t="s">
        <v>761</v>
      </c>
      <c r="M1826" t="s">
        <v>291</v>
      </c>
      <c r="N1826" t="s">
        <v>292</v>
      </c>
      <c r="O1826" t="s">
        <v>293</v>
      </c>
      <c r="Q1826" t="s">
        <v>294</v>
      </c>
      <c r="S1826" t="s">
        <v>295</v>
      </c>
      <c r="T1826" t="s">
        <v>208</v>
      </c>
      <c r="U1826" t="s">
        <v>45</v>
      </c>
      <c r="V1826" t="s">
        <v>296</v>
      </c>
      <c r="W1826" t="s">
        <v>230</v>
      </c>
      <c r="X1826" t="s">
        <v>39</v>
      </c>
      <c r="Y1826" s="5">
        <f t="shared" si="56"/>
        <v>1593.1999999999998</v>
      </c>
      <c r="Z1826" s="3" t="str">
        <f t="shared" si="57"/>
        <v>October</v>
      </c>
      <c r="AA1826">
        <v>2003</v>
      </c>
    </row>
    <row r="1827" spans="1:27" x14ac:dyDescent="0.2">
      <c r="A1827">
        <v>10177</v>
      </c>
      <c r="B1827">
        <v>45</v>
      </c>
      <c r="C1827" s="5">
        <v>72.58</v>
      </c>
      <c r="D1827">
        <v>2</v>
      </c>
      <c r="E1827" s="1">
        <v>37813</v>
      </c>
      <c r="F1827" t="s">
        <v>28</v>
      </c>
      <c r="G1827">
        <v>4</v>
      </c>
      <c r="H1827">
        <v>11</v>
      </c>
      <c r="I1827">
        <v>2003</v>
      </c>
      <c r="J1827" t="s">
        <v>633</v>
      </c>
      <c r="K1827">
        <v>88</v>
      </c>
      <c r="L1827" t="s">
        <v>761</v>
      </c>
      <c r="M1827" t="s">
        <v>554</v>
      </c>
      <c r="N1827" t="s">
        <v>555</v>
      </c>
      <c r="O1827" t="s">
        <v>556</v>
      </c>
      <c r="Q1827" t="s">
        <v>195</v>
      </c>
      <c r="S1827">
        <v>28023</v>
      </c>
      <c r="T1827" t="s">
        <v>196</v>
      </c>
      <c r="U1827" t="s">
        <v>45</v>
      </c>
      <c r="V1827" t="s">
        <v>557</v>
      </c>
      <c r="W1827" t="s">
        <v>558</v>
      </c>
      <c r="X1827" t="s">
        <v>54</v>
      </c>
      <c r="Y1827" s="5">
        <f t="shared" si="56"/>
        <v>3266.1</v>
      </c>
      <c r="Z1827" s="3" t="str">
        <f t="shared" si="57"/>
        <v>November</v>
      </c>
      <c r="AA1827">
        <v>2003</v>
      </c>
    </row>
    <row r="1828" spans="1:27" x14ac:dyDescent="0.2">
      <c r="A1828">
        <v>10185</v>
      </c>
      <c r="B1828">
        <v>33</v>
      </c>
      <c r="C1828" s="5">
        <v>74.349999999999994</v>
      </c>
      <c r="D1828">
        <v>2</v>
      </c>
      <c r="E1828" t="s">
        <v>387</v>
      </c>
      <c r="F1828" t="s">
        <v>28</v>
      </c>
      <c r="G1828">
        <v>4</v>
      </c>
      <c r="H1828">
        <v>11</v>
      </c>
      <c r="I1828">
        <v>2003</v>
      </c>
      <c r="J1828" t="s">
        <v>633</v>
      </c>
      <c r="K1828">
        <v>88</v>
      </c>
      <c r="L1828" t="s">
        <v>761</v>
      </c>
      <c r="M1828" t="s">
        <v>375</v>
      </c>
      <c r="N1828">
        <v>5085559555</v>
      </c>
      <c r="O1828" t="s">
        <v>376</v>
      </c>
      <c r="Q1828" t="s">
        <v>179</v>
      </c>
      <c r="R1828" t="s">
        <v>135</v>
      </c>
      <c r="S1828">
        <v>50553</v>
      </c>
      <c r="T1828" t="s">
        <v>35</v>
      </c>
      <c r="U1828" t="s">
        <v>36</v>
      </c>
      <c r="V1828" t="s">
        <v>377</v>
      </c>
      <c r="W1828" t="s">
        <v>378</v>
      </c>
      <c r="X1828" t="s">
        <v>39</v>
      </c>
      <c r="Y1828" s="5">
        <f t="shared" si="56"/>
        <v>2453.5499999999997</v>
      </c>
      <c r="Z1828" s="3" t="str">
        <f t="shared" si="57"/>
        <v>November</v>
      </c>
      <c r="AA1828">
        <v>2003</v>
      </c>
    </row>
    <row r="1829" spans="1:27" x14ac:dyDescent="0.2">
      <c r="A1829">
        <v>10197</v>
      </c>
      <c r="B1829">
        <v>47</v>
      </c>
      <c r="C1829" s="5">
        <v>83.2</v>
      </c>
      <c r="D1829">
        <v>8</v>
      </c>
      <c r="E1829" t="s">
        <v>394</v>
      </c>
      <c r="F1829" t="s">
        <v>28</v>
      </c>
      <c r="G1829">
        <v>4</v>
      </c>
      <c r="H1829">
        <v>11</v>
      </c>
      <c r="I1829">
        <v>2003</v>
      </c>
      <c r="J1829" t="s">
        <v>633</v>
      </c>
      <c r="K1829">
        <v>88</v>
      </c>
      <c r="L1829" t="s">
        <v>761</v>
      </c>
      <c r="M1829" t="s">
        <v>395</v>
      </c>
      <c r="N1829" t="s">
        <v>396</v>
      </c>
      <c r="O1829" t="s">
        <v>397</v>
      </c>
      <c r="Q1829" t="s">
        <v>398</v>
      </c>
      <c r="S1829">
        <v>8022</v>
      </c>
      <c r="T1829" t="s">
        <v>196</v>
      </c>
      <c r="U1829" t="s">
        <v>45</v>
      </c>
      <c r="V1829" t="s">
        <v>399</v>
      </c>
      <c r="W1829" t="s">
        <v>400</v>
      </c>
      <c r="X1829" t="s">
        <v>54</v>
      </c>
      <c r="Y1829" s="5">
        <f t="shared" si="56"/>
        <v>3910.4</v>
      </c>
      <c r="Z1829" s="3" t="str">
        <f t="shared" si="57"/>
        <v>November</v>
      </c>
      <c r="AA1829">
        <v>2003</v>
      </c>
    </row>
    <row r="1830" spans="1:27" x14ac:dyDescent="0.2">
      <c r="A1830">
        <v>10208</v>
      </c>
      <c r="B1830">
        <v>20</v>
      </c>
      <c r="C1830" s="5">
        <v>89.4</v>
      </c>
      <c r="D1830">
        <v>2</v>
      </c>
      <c r="E1830" s="1">
        <v>38018</v>
      </c>
      <c r="F1830" t="s">
        <v>28</v>
      </c>
      <c r="G1830">
        <v>1</v>
      </c>
      <c r="H1830">
        <v>1</v>
      </c>
      <c r="I1830">
        <v>2004</v>
      </c>
      <c r="J1830" t="s">
        <v>633</v>
      </c>
      <c r="K1830">
        <v>88</v>
      </c>
      <c r="L1830" t="s">
        <v>761</v>
      </c>
      <c r="M1830" t="s">
        <v>245</v>
      </c>
      <c r="N1830" t="s">
        <v>246</v>
      </c>
      <c r="O1830" t="s">
        <v>247</v>
      </c>
      <c r="Q1830" t="s">
        <v>248</v>
      </c>
      <c r="S1830">
        <v>69004</v>
      </c>
      <c r="T1830" t="s">
        <v>44</v>
      </c>
      <c r="U1830" t="s">
        <v>45</v>
      </c>
      <c r="V1830" t="s">
        <v>249</v>
      </c>
      <c r="W1830" t="s">
        <v>250</v>
      </c>
      <c r="X1830" t="s">
        <v>39</v>
      </c>
      <c r="Y1830" s="5">
        <f t="shared" si="56"/>
        <v>1788</v>
      </c>
      <c r="Z1830" s="3" t="str">
        <f t="shared" si="57"/>
        <v>January</v>
      </c>
      <c r="AA1830">
        <v>2004</v>
      </c>
    </row>
    <row r="1831" spans="1:27" x14ac:dyDescent="0.2">
      <c r="A1831">
        <v>10222</v>
      </c>
      <c r="B1831">
        <v>47</v>
      </c>
      <c r="C1831" s="5">
        <v>70.81</v>
      </c>
      <c r="D1831">
        <v>14</v>
      </c>
      <c r="E1831" t="s">
        <v>405</v>
      </c>
      <c r="F1831" t="s">
        <v>28</v>
      </c>
      <c r="G1831">
        <v>1</v>
      </c>
      <c r="H1831">
        <v>2</v>
      </c>
      <c r="I1831">
        <v>2004</v>
      </c>
      <c r="J1831" t="s">
        <v>633</v>
      </c>
      <c r="K1831">
        <v>88</v>
      </c>
      <c r="L1831" t="s">
        <v>761</v>
      </c>
      <c r="M1831" t="s">
        <v>406</v>
      </c>
      <c r="N1831">
        <v>7605558146</v>
      </c>
      <c r="O1831" t="s">
        <v>407</v>
      </c>
      <c r="Q1831" t="s">
        <v>408</v>
      </c>
      <c r="R1831" t="s">
        <v>59</v>
      </c>
      <c r="S1831">
        <v>91217</v>
      </c>
      <c r="T1831" t="s">
        <v>35</v>
      </c>
      <c r="U1831" t="s">
        <v>36</v>
      </c>
      <c r="V1831" t="s">
        <v>264</v>
      </c>
      <c r="W1831" t="s">
        <v>307</v>
      </c>
      <c r="X1831" t="s">
        <v>54</v>
      </c>
      <c r="Y1831" s="5">
        <f t="shared" si="56"/>
        <v>3328.07</v>
      </c>
      <c r="Z1831" s="3" t="str">
        <f t="shared" si="57"/>
        <v>February</v>
      </c>
      <c r="AA1831">
        <v>2004</v>
      </c>
    </row>
    <row r="1832" spans="1:27" x14ac:dyDescent="0.2">
      <c r="A1832">
        <v>10233</v>
      </c>
      <c r="B1832">
        <v>40</v>
      </c>
      <c r="C1832" s="5">
        <v>94.71</v>
      </c>
      <c r="D1832">
        <v>2</v>
      </c>
      <c r="E1832" t="s">
        <v>762</v>
      </c>
      <c r="F1832" t="s">
        <v>28</v>
      </c>
      <c r="G1832">
        <v>1</v>
      </c>
      <c r="H1832">
        <v>3</v>
      </c>
      <c r="I1832">
        <v>2004</v>
      </c>
      <c r="J1832" t="s">
        <v>633</v>
      </c>
      <c r="K1832">
        <v>88</v>
      </c>
      <c r="L1832" t="s">
        <v>761</v>
      </c>
      <c r="M1832" t="s">
        <v>113</v>
      </c>
      <c r="N1832">
        <v>2015559350</v>
      </c>
      <c r="O1832" t="s">
        <v>114</v>
      </c>
      <c r="Q1832" t="s">
        <v>115</v>
      </c>
      <c r="R1832" t="s">
        <v>116</v>
      </c>
      <c r="S1832">
        <v>94019</v>
      </c>
      <c r="T1832" t="s">
        <v>35</v>
      </c>
      <c r="U1832" t="s">
        <v>36</v>
      </c>
      <c r="V1832" t="s">
        <v>65</v>
      </c>
      <c r="W1832" t="s">
        <v>117</v>
      </c>
      <c r="X1832" t="s">
        <v>54</v>
      </c>
      <c r="Y1832" s="5">
        <f t="shared" si="56"/>
        <v>3788.3999999999996</v>
      </c>
      <c r="Z1832" s="3" t="str">
        <f t="shared" si="57"/>
        <v>March</v>
      </c>
      <c r="AA1832">
        <v>2004</v>
      </c>
    </row>
    <row r="1833" spans="1:27" x14ac:dyDescent="0.2">
      <c r="A1833">
        <v>10248</v>
      </c>
      <c r="B1833">
        <v>30</v>
      </c>
      <c r="C1833" s="5">
        <v>100</v>
      </c>
      <c r="D1833">
        <v>5</v>
      </c>
      <c r="E1833" s="1">
        <v>38173</v>
      </c>
      <c r="F1833" t="s">
        <v>380</v>
      </c>
      <c r="G1833">
        <v>2</v>
      </c>
      <c r="H1833">
        <v>5</v>
      </c>
      <c r="I1833">
        <v>2004</v>
      </c>
      <c r="J1833" t="s">
        <v>633</v>
      </c>
      <c r="K1833">
        <v>88</v>
      </c>
      <c r="L1833" t="s">
        <v>761</v>
      </c>
      <c r="M1833" t="s">
        <v>31</v>
      </c>
      <c r="N1833">
        <v>2125557818</v>
      </c>
      <c r="O1833" t="s">
        <v>32</v>
      </c>
      <c r="Q1833" t="s">
        <v>33</v>
      </c>
      <c r="R1833" t="s">
        <v>34</v>
      </c>
      <c r="S1833">
        <v>10022</v>
      </c>
      <c r="T1833" t="s">
        <v>35</v>
      </c>
      <c r="U1833" t="s">
        <v>36</v>
      </c>
      <c r="V1833" t="s">
        <v>37</v>
      </c>
      <c r="W1833" t="s">
        <v>38</v>
      </c>
      <c r="X1833" t="s">
        <v>54</v>
      </c>
      <c r="Y1833" s="5">
        <f t="shared" si="56"/>
        <v>3000</v>
      </c>
      <c r="Z1833" s="3" t="str">
        <f t="shared" si="57"/>
        <v>May</v>
      </c>
      <c r="AA1833">
        <v>2004</v>
      </c>
    </row>
    <row r="1834" spans="1:27" x14ac:dyDescent="0.2">
      <c r="A1834">
        <v>10261</v>
      </c>
      <c r="B1834">
        <v>22</v>
      </c>
      <c r="C1834" s="5">
        <v>91.17</v>
      </c>
      <c r="D1834">
        <v>3</v>
      </c>
      <c r="E1834" t="s">
        <v>409</v>
      </c>
      <c r="F1834" t="s">
        <v>28</v>
      </c>
      <c r="G1834">
        <v>2</v>
      </c>
      <c r="H1834">
        <v>6</v>
      </c>
      <c r="I1834">
        <v>2004</v>
      </c>
      <c r="J1834" t="s">
        <v>633</v>
      </c>
      <c r="K1834">
        <v>88</v>
      </c>
      <c r="L1834" t="s">
        <v>761</v>
      </c>
      <c r="M1834" t="s">
        <v>327</v>
      </c>
      <c r="N1834" t="s">
        <v>328</v>
      </c>
      <c r="O1834" t="s">
        <v>329</v>
      </c>
      <c r="Q1834" t="s">
        <v>330</v>
      </c>
      <c r="R1834" t="s">
        <v>331</v>
      </c>
      <c r="S1834" t="s">
        <v>332</v>
      </c>
      <c r="T1834" t="s">
        <v>257</v>
      </c>
      <c r="U1834" t="s">
        <v>36</v>
      </c>
      <c r="V1834" t="s">
        <v>333</v>
      </c>
      <c r="W1834" t="s">
        <v>334</v>
      </c>
      <c r="X1834" t="s">
        <v>39</v>
      </c>
      <c r="Y1834" s="5">
        <f t="shared" si="56"/>
        <v>2005.74</v>
      </c>
      <c r="Z1834" s="3" t="str">
        <f t="shared" si="57"/>
        <v>June</v>
      </c>
      <c r="AA1834">
        <v>2004</v>
      </c>
    </row>
    <row r="1835" spans="1:27" x14ac:dyDescent="0.2">
      <c r="A1835">
        <v>10273</v>
      </c>
      <c r="B1835">
        <v>27</v>
      </c>
      <c r="C1835" s="5">
        <v>100</v>
      </c>
      <c r="D1835">
        <v>6</v>
      </c>
      <c r="E1835" t="s">
        <v>410</v>
      </c>
      <c r="F1835" t="s">
        <v>28</v>
      </c>
      <c r="G1835">
        <v>3</v>
      </c>
      <c r="H1835">
        <v>7</v>
      </c>
      <c r="I1835">
        <v>2004</v>
      </c>
      <c r="J1835" t="s">
        <v>633</v>
      </c>
      <c r="K1835">
        <v>88</v>
      </c>
      <c r="L1835" t="s">
        <v>761</v>
      </c>
      <c r="M1835" t="s">
        <v>411</v>
      </c>
      <c r="N1835" t="s">
        <v>412</v>
      </c>
      <c r="O1835" t="s">
        <v>413</v>
      </c>
      <c r="Q1835" t="s">
        <v>414</v>
      </c>
      <c r="S1835" t="s">
        <v>415</v>
      </c>
      <c r="T1835" t="s">
        <v>416</v>
      </c>
      <c r="U1835" t="s">
        <v>45</v>
      </c>
      <c r="V1835" t="s">
        <v>417</v>
      </c>
      <c r="W1835" t="s">
        <v>418</v>
      </c>
      <c r="X1835" t="s">
        <v>39</v>
      </c>
      <c r="Y1835" s="5">
        <f t="shared" si="56"/>
        <v>2700</v>
      </c>
      <c r="Z1835" s="3" t="str">
        <f t="shared" si="57"/>
        <v>July</v>
      </c>
      <c r="AA1835">
        <v>2004</v>
      </c>
    </row>
    <row r="1836" spans="1:27" x14ac:dyDescent="0.2">
      <c r="A1836">
        <v>10283</v>
      </c>
      <c r="B1836">
        <v>34</v>
      </c>
      <c r="C1836" s="5">
        <v>92.94</v>
      </c>
      <c r="D1836">
        <v>8</v>
      </c>
      <c r="E1836" t="s">
        <v>419</v>
      </c>
      <c r="F1836" t="s">
        <v>28</v>
      </c>
      <c r="G1836">
        <v>3</v>
      </c>
      <c r="H1836">
        <v>8</v>
      </c>
      <c r="I1836">
        <v>2004</v>
      </c>
      <c r="J1836" t="s">
        <v>633</v>
      </c>
      <c r="K1836">
        <v>88</v>
      </c>
      <c r="L1836" t="s">
        <v>761</v>
      </c>
      <c r="M1836" t="s">
        <v>420</v>
      </c>
      <c r="N1836" t="s">
        <v>421</v>
      </c>
      <c r="O1836" t="s">
        <v>422</v>
      </c>
      <c r="Q1836" t="s">
        <v>423</v>
      </c>
      <c r="R1836" t="s">
        <v>255</v>
      </c>
      <c r="S1836" t="s">
        <v>424</v>
      </c>
      <c r="T1836" t="s">
        <v>257</v>
      </c>
      <c r="U1836" t="s">
        <v>36</v>
      </c>
      <c r="V1836" t="s">
        <v>425</v>
      </c>
      <c r="W1836" t="s">
        <v>189</v>
      </c>
      <c r="X1836" t="s">
        <v>54</v>
      </c>
      <c r="Y1836" s="5">
        <f t="shared" si="56"/>
        <v>3159.96</v>
      </c>
      <c r="Z1836" s="3" t="str">
        <f t="shared" si="57"/>
        <v>August</v>
      </c>
      <c r="AA1836">
        <v>2004</v>
      </c>
    </row>
    <row r="1837" spans="1:27" x14ac:dyDescent="0.2">
      <c r="A1837">
        <v>10295</v>
      </c>
      <c r="B1837">
        <v>46</v>
      </c>
      <c r="C1837" s="5">
        <v>84.97</v>
      </c>
      <c r="D1837">
        <v>3</v>
      </c>
      <c r="E1837" s="1">
        <v>38269</v>
      </c>
      <c r="F1837" t="s">
        <v>28</v>
      </c>
      <c r="G1837">
        <v>3</v>
      </c>
      <c r="H1837">
        <v>9</v>
      </c>
      <c r="I1837">
        <v>2004</v>
      </c>
      <c r="J1837" t="s">
        <v>633</v>
      </c>
      <c r="K1837">
        <v>88</v>
      </c>
      <c r="L1837" t="s">
        <v>761</v>
      </c>
      <c r="M1837" t="s">
        <v>426</v>
      </c>
      <c r="N1837">
        <v>6175559555</v>
      </c>
      <c r="O1837" t="s">
        <v>427</v>
      </c>
      <c r="Q1837" t="s">
        <v>428</v>
      </c>
      <c r="R1837" t="s">
        <v>135</v>
      </c>
      <c r="S1837">
        <v>51003</v>
      </c>
      <c r="T1837" t="s">
        <v>35</v>
      </c>
      <c r="U1837" t="s">
        <v>36</v>
      </c>
      <c r="V1837" t="s">
        <v>429</v>
      </c>
      <c r="W1837" t="s">
        <v>71</v>
      </c>
      <c r="X1837" t="s">
        <v>54</v>
      </c>
      <c r="Y1837" s="5">
        <f t="shared" si="56"/>
        <v>3908.62</v>
      </c>
      <c r="Z1837" s="3" t="str">
        <f t="shared" si="57"/>
        <v>September</v>
      </c>
      <c r="AA1837">
        <v>2004</v>
      </c>
    </row>
    <row r="1838" spans="1:27" x14ac:dyDescent="0.2">
      <c r="A1838">
        <v>10306</v>
      </c>
      <c r="B1838">
        <v>31</v>
      </c>
      <c r="C1838" s="5">
        <v>84.08</v>
      </c>
      <c r="D1838">
        <v>2</v>
      </c>
      <c r="E1838" t="s">
        <v>430</v>
      </c>
      <c r="F1838" t="s">
        <v>28</v>
      </c>
      <c r="G1838">
        <v>4</v>
      </c>
      <c r="H1838">
        <v>10</v>
      </c>
      <c r="I1838">
        <v>2004</v>
      </c>
      <c r="J1838" t="s">
        <v>633</v>
      </c>
      <c r="K1838">
        <v>88</v>
      </c>
      <c r="L1838" t="s">
        <v>761</v>
      </c>
      <c r="M1838" t="s">
        <v>560</v>
      </c>
      <c r="N1838" t="s">
        <v>561</v>
      </c>
      <c r="O1838" t="s">
        <v>562</v>
      </c>
      <c r="Q1838" t="s">
        <v>563</v>
      </c>
      <c r="S1838" t="s">
        <v>564</v>
      </c>
      <c r="T1838" t="s">
        <v>187</v>
      </c>
      <c r="U1838" t="s">
        <v>45</v>
      </c>
      <c r="V1838" t="s">
        <v>565</v>
      </c>
      <c r="W1838" t="s">
        <v>102</v>
      </c>
      <c r="X1838" t="s">
        <v>39</v>
      </c>
      <c r="Y1838" s="5">
        <f t="shared" si="56"/>
        <v>2606.48</v>
      </c>
      <c r="Z1838" s="3" t="str">
        <f t="shared" si="57"/>
        <v>October</v>
      </c>
      <c r="AA1838">
        <v>2004</v>
      </c>
    </row>
    <row r="1839" spans="1:27" x14ac:dyDescent="0.2">
      <c r="A1839">
        <v>10315</v>
      </c>
      <c r="B1839">
        <v>24</v>
      </c>
      <c r="C1839" s="5">
        <v>86.74</v>
      </c>
      <c r="D1839">
        <v>1</v>
      </c>
      <c r="E1839" t="s">
        <v>738</v>
      </c>
      <c r="F1839" t="s">
        <v>28</v>
      </c>
      <c r="G1839">
        <v>4</v>
      </c>
      <c r="H1839">
        <v>10</v>
      </c>
      <c r="I1839">
        <v>2004</v>
      </c>
      <c r="J1839" t="s">
        <v>633</v>
      </c>
      <c r="K1839">
        <v>88</v>
      </c>
      <c r="L1839" t="s">
        <v>761</v>
      </c>
      <c r="M1839" t="s">
        <v>125</v>
      </c>
      <c r="N1839" t="s">
        <v>126</v>
      </c>
      <c r="O1839" t="s">
        <v>127</v>
      </c>
      <c r="Q1839" t="s">
        <v>128</v>
      </c>
      <c r="S1839">
        <v>44000</v>
      </c>
      <c r="T1839" t="s">
        <v>44</v>
      </c>
      <c r="U1839" t="s">
        <v>45</v>
      </c>
      <c r="V1839" t="s">
        <v>129</v>
      </c>
      <c r="W1839" t="s">
        <v>130</v>
      </c>
      <c r="X1839" t="s">
        <v>39</v>
      </c>
      <c r="Y1839" s="5">
        <f t="shared" si="56"/>
        <v>2081.7599999999998</v>
      </c>
      <c r="Z1839" s="3" t="str">
        <f t="shared" si="57"/>
        <v>October</v>
      </c>
      <c r="AA1839">
        <v>2004</v>
      </c>
    </row>
    <row r="1840" spans="1:27" x14ac:dyDescent="0.2">
      <c r="A1840">
        <v>10326</v>
      </c>
      <c r="B1840">
        <v>41</v>
      </c>
      <c r="C1840" s="5">
        <v>85.85</v>
      </c>
      <c r="D1840">
        <v>3</v>
      </c>
      <c r="E1840" s="1">
        <v>38241</v>
      </c>
      <c r="F1840" t="s">
        <v>28</v>
      </c>
      <c r="G1840">
        <v>4</v>
      </c>
      <c r="H1840">
        <v>11</v>
      </c>
      <c r="I1840">
        <v>2004</v>
      </c>
      <c r="J1840" t="s">
        <v>633</v>
      </c>
      <c r="K1840">
        <v>88</v>
      </c>
      <c r="L1840" t="s">
        <v>761</v>
      </c>
      <c r="M1840" t="s">
        <v>203</v>
      </c>
      <c r="N1840" t="s">
        <v>204</v>
      </c>
      <c r="O1840" t="s">
        <v>205</v>
      </c>
      <c r="Q1840" t="s">
        <v>206</v>
      </c>
      <c r="S1840" t="s">
        <v>207</v>
      </c>
      <c r="T1840" t="s">
        <v>208</v>
      </c>
      <c r="U1840" t="s">
        <v>45</v>
      </c>
      <c r="V1840" t="s">
        <v>209</v>
      </c>
      <c r="W1840" t="s">
        <v>210</v>
      </c>
      <c r="X1840" t="s">
        <v>54</v>
      </c>
      <c r="Y1840" s="5">
        <f t="shared" si="56"/>
        <v>3519.85</v>
      </c>
      <c r="Z1840" s="3" t="str">
        <f t="shared" si="57"/>
        <v>November</v>
      </c>
      <c r="AA1840">
        <v>2004</v>
      </c>
    </row>
    <row r="1841" spans="1:27" x14ac:dyDescent="0.2">
      <c r="A1841">
        <v>10339</v>
      </c>
      <c r="B1841">
        <v>55</v>
      </c>
      <c r="C1841" s="5">
        <v>100</v>
      </c>
      <c r="D1841">
        <v>13</v>
      </c>
      <c r="E1841" t="s">
        <v>358</v>
      </c>
      <c r="F1841" t="s">
        <v>28</v>
      </c>
      <c r="G1841">
        <v>4</v>
      </c>
      <c r="H1841">
        <v>11</v>
      </c>
      <c r="I1841">
        <v>2004</v>
      </c>
      <c r="J1841" t="s">
        <v>633</v>
      </c>
      <c r="K1841">
        <v>88</v>
      </c>
      <c r="L1841" t="s">
        <v>761</v>
      </c>
      <c r="M1841" t="s">
        <v>274</v>
      </c>
      <c r="N1841" t="s">
        <v>275</v>
      </c>
      <c r="O1841" t="s">
        <v>276</v>
      </c>
      <c r="Q1841" t="s">
        <v>277</v>
      </c>
      <c r="R1841" t="s">
        <v>278</v>
      </c>
      <c r="S1841" t="s">
        <v>279</v>
      </c>
      <c r="T1841" t="s">
        <v>223</v>
      </c>
      <c r="U1841" t="s">
        <v>223</v>
      </c>
      <c r="V1841" t="s">
        <v>280</v>
      </c>
      <c r="W1841" t="s">
        <v>281</v>
      </c>
      <c r="X1841" t="s">
        <v>167</v>
      </c>
      <c r="Y1841" s="5">
        <f t="shared" si="56"/>
        <v>5500</v>
      </c>
      <c r="Z1841" s="3" t="str">
        <f t="shared" si="57"/>
        <v>November</v>
      </c>
      <c r="AA1841">
        <v>2004</v>
      </c>
    </row>
    <row r="1842" spans="1:27" x14ac:dyDescent="0.2">
      <c r="A1842">
        <v>10350</v>
      </c>
      <c r="B1842">
        <v>30</v>
      </c>
      <c r="C1842" s="5">
        <v>100</v>
      </c>
      <c r="D1842">
        <v>9</v>
      </c>
      <c r="E1842" s="1">
        <v>38029</v>
      </c>
      <c r="F1842" t="s">
        <v>28</v>
      </c>
      <c r="G1842">
        <v>4</v>
      </c>
      <c r="H1842">
        <v>12</v>
      </c>
      <c r="I1842">
        <v>2004</v>
      </c>
      <c r="J1842" t="s">
        <v>633</v>
      </c>
      <c r="K1842">
        <v>88</v>
      </c>
      <c r="L1842" t="s">
        <v>761</v>
      </c>
      <c r="M1842" t="s">
        <v>192</v>
      </c>
      <c r="N1842" t="s">
        <v>193</v>
      </c>
      <c r="O1842" t="s">
        <v>194</v>
      </c>
      <c r="Q1842" t="s">
        <v>195</v>
      </c>
      <c r="S1842">
        <v>28034</v>
      </c>
      <c r="T1842" t="s">
        <v>196</v>
      </c>
      <c r="U1842" t="s">
        <v>45</v>
      </c>
      <c r="V1842" t="s">
        <v>197</v>
      </c>
      <c r="W1842" t="s">
        <v>198</v>
      </c>
      <c r="X1842" t="s">
        <v>54</v>
      </c>
      <c r="Y1842" s="5">
        <f t="shared" si="56"/>
        <v>3000</v>
      </c>
      <c r="Z1842" s="3" t="str">
        <f t="shared" si="57"/>
        <v>December</v>
      </c>
      <c r="AA1842">
        <v>2004</v>
      </c>
    </row>
    <row r="1843" spans="1:27" x14ac:dyDescent="0.2">
      <c r="A1843">
        <v>10373</v>
      </c>
      <c r="B1843">
        <v>33</v>
      </c>
      <c r="C1843" s="5">
        <v>57.32</v>
      </c>
      <c r="D1843">
        <v>12</v>
      </c>
      <c r="E1843" t="s">
        <v>441</v>
      </c>
      <c r="F1843" t="s">
        <v>28</v>
      </c>
      <c r="G1843">
        <v>1</v>
      </c>
      <c r="H1843">
        <v>1</v>
      </c>
      <c r="I1843">
        <v>2005</v>
      </c>
      <c r="J1843" t="s">
        <v>633</v>
      </c>
      <c r="K1843">
        <v>88</v>
      </c>
      <c r="L1843" t="s">
        <v>761</v>
      </c>
      <c r="M1843" t="s">
        <v>442</v>
      </c>
      <c r="N1843" t="s">
        <v>443</v>
      </c>
      <c r="O1843" t="s">
        <v>444</v>
      </c>
      <c r="Q1843" t="s">
        <v>445</v>
      </c>
      <c r="S1843">
        <v>90110</v>
      </c>
      <c r="T1843" t="s">
        <v>143</v>
      </c>
      <c r="U1843" t="s">
        <v>45</v>
      </c>
      <c r="V1843" t="s">
        <v>446</v>
      </c>
      <c r="W1843" t="s">
        <v>447</v>
      </c>
      <c r="X1843" t="s">
        <v>39</v>
      </c>
      <c r="Y1843" s="5">
        <f t="shared" si="56"/>
        <v>1891.56</v>
      </c>
      <c r="Z1843" s="3" t="str">
        <f t="shared" si="57"/>
        <v>January</v>
      </c>
      <c r="AA1843">
        <v>2005</v>
      </c>
    </row>
    <row r="1844" spans="1:27" x14ac:dyDescent="0.2">
      <c r="A1844">
        <v>10384</v>
      </c>
      <c r="B1844">
        <v>43</v>
      </c>
      <c r="C1844" s="5">
        <v>97.87</v>
      </c>
      <c r="D1844">
        <v>2</v>
      </c>
      <c r="E1844" t="s">
        <v>448</v>
      </c>
      <c r="F1844" t="s">
        <v>28</v>
      </c>
      <c r="G1844">
        <v>1</v>
      </c>
      <c r="H1844">
        <v>2</v>
      </c>
      <c r="I1844">
        <v>2005</v>
      </c>
      <c r="J1844" t="s">
        <v>633</v>
      </c>
      <c r="K1844">
        <v>88</v>
      </c>
      <c r="L1844" t="s">
        <v>761</v>
      </c>
      <c r="M1844" t="s">
        <v>62</v>
      </c>
      <c r="N1844">
        <v>6505551386</v>
      </c>
      <c r="O1844" t="s">
        <v>63</v>
      </c>
      <c r="Q1844" t="s">
        <v>64</v>
      </c>
      <c r="R1844" t="s">
        <v>59</v>
      </c>
      <c r="T1844" t="s">
        <v>35</v>
      </c>
      <c r="U1844" t="s">
        <v>36</v>
      </c>
      <c r="V1844" t="s">
        <v>65</v>
      </c>
      <c r="W1844" t="s">
        <v>61</v>
      </c>
      <c r="X1844" t="s">
        <v>54</v>
      </c>
      <c r="Y1844" s="5">
        <f t="shared" si="56"/>
        <v>4208.41</v>
      </c>
      <c r="Z1844" s="3" t="str">
        <f t="shared" si="57"/>
        <v>February</v>
      </c>
      <c r="AA1844">
        <v>2005</v>
      </c>
    </row>
    <row r="1845" spans="1:27" x14ac:dyDescent="0.2">
      <c r="A1845">
        <v>10396</v>
      </c>
      <c r="B1845">
        <v>27</v>
      </c>
      <c r="C1845" s="5">
        <v>83.2</v>
      </c>
      <c r="D1845">
        <v>7</v>
      </c>
      <c r="E1845" t="s">
        <v>594</v>
      </c>
      <c r="F1845" t="s">
        <v>28</v>
      </c>
      <c r="G1845">
        <v>1</v>
      </c>
      <c r="H1845">
        <v>3</v>
      </c>
      <c r="I1845">
        <v>2005</v>
      </c>
      <c r="J1845" t="s">
        <v>633</v>
      </c>
      <c r="K1845">
        <v>88</v>
      </c>
      <c r="L1845" t="s">
        <v>761</v>
      </c>
      <c r="M1845" t="s">
        <v>303</v>
      </c>
      <c r="N1845">
        <v>4155551450</v>
      </c>
      <c r="O1845" t="s">
        <v>304</v>
      </c>
      <c r="Q1845" t="s">
        <v>305</v>
      </c>
      <c r="R1845" t="s">
        <v>59</v>
      </c>
      <c r="S1845">
        <v>97562</v>
      </c>
      <c r="T1845" t="s">
        <v>35</v>
      </c>
      <c r="U1845" t="s">
        <v>36</v>
      </c>
      <c r="V1845" t="s">
        <v>306</v>
      </c>
      <c r="W1845" t="s">
        <v>307</v>
      </c>
      <c r="X1845" t="s">
        <v>39</v>
      </c>
      <c r="Y1845" s="5">
        <f t="shared" si="56"/>
        <v>2246.4</v>
      </c>
      <c r="Z1845" s="3" t="str">
        <f t="shared" si="57"/>
        <v>March</v>
      </c>
      <c r="AA1845">
        <v>2005</v>
      </c>
    </row>
    <row r="1846" spans="1:27" x14ac:dyDescent="0.2">
      <c r="A1846">
        <v>10414</v>
      </c>
      <c r="B1846">
        <v>60</v>
      </c>
      <c r="C1846" s="5">
        <v>100</v>
      </c>
      <c r="D1846">
        <v>5</v>
      </c>
      <c r="E1846" s="1">
        <v>38508</v>
      </c>
      <c r="F1846" t="s">
        <v>454</v>
      </c>
      <c r="G1846">
        <v>2</v>
      </c>
      <c r="H1846">
        <v>5</v>
      </c>
      <c r="I1846">
        <v>2005</v>
      </c>
      <c r="J1846" t="s">
        <v>633</v>
      </c>
      <c r="K1846">
        <v>88</v>
      </c>
      <c r="L1846" t="s">
        <v>761</v>
      </c>
      <c r="M1846" t="s">
        <v>426</v>
      </c>
      <c r="N1846">
        <v>6175559555</v>
      </c>
      <c r="O1846" t="s">
        <v>427</v>
      </c>
      <c r="Q1846" t="s">
        <v>428</v>
      </c>
      <c r="R1846" t="s">
        <v>135</v>
      </c>
      <c r="S1846">
        <v>51003</v>
      </c>
      <c r="T1846" t="s">
        <v>35</v>
      </c>
      <c r="U1846" t="s">
        <v>36</v>
      </c>
      <c r="V1846" t="s">
        <v>429</v>
      </c>
      <c r="W1846" t="s">
        <v>71</v>
      </c>
      <c r="X1846" t="s">
        <v>54</v>
      </c>
      <c r="Y1846" s="5">
        <f t="shared" si="56"/>
        <v>6000</v>
      </c>
      <c r="Z1846" s="3" t="str">
        <f t="shared" si="57"/>
        <v>May</v>
      </c>
      <c r="AA1846">
        <v>2005</v>
      </c>
    </row>
    <row r="1847" spans="1:27" x14ac:dyDescent="0.2">
      <c r="A1847">
        <v>10110</v>
      </c>
      <c r="B1847">
        <v>27</v>
      </c>
      <c r="C1847" s="5">
        <v>73.62</v>
      </c>
      <c r="D1847">
        <v>12</v>
      </c>
      <c r="E1847" t="s">
        <v>656</v>
      </c>
      <c r="F1847" t="s">
        <v>28</v>
      </c>
      <c r="G1847">
        <v>1</v>
      </c>
      <c r="H1847">
        <v>3</v>
      </c>
      <c r="I1847">
        <v>2003</v>
      </c>
      <c r="J1847" t="s">
        <v>200</v>
      </c>
      <c r="K1847">
        <v>85</v>
      </c>
      <c r="L1847" t="s">
        <v>763</v>
      </c>
      <c r="M1847" t="s">
        <v>560</v>
      </c>
      <c r="N1847" t="s">
        <v>561</v>
      </c>
      <c r="O1847" t="s">
        <v>562</v>
      </c>
      <c r="Q1847" t="s">
        <v>563</v>
      </c>
      <c r="S1847" t="s">
        <v>564</v>
      </c>
      <c r="T1847" t="s">
        <v>187</v>
      </c>
      <c r="U1847" t="s">
        <v>45</v>
      </c>
      <c r="V1847" t="s">
        <v>565</v>
      </c>
      <c r="W1847" t="s">
        <v>102</v>
      </c>
      <c r="X1847" t="s">
        <v>39</v>
      </c>
      <c r="Y1847" s="5">
        <f t="shared" si="56"/>
        <v>1987.7400000000002</v>
      </c>
      <c r="Z1847" s="3" t="str">
        <f t="shared" si="57"/>
        <v>March</v>
      </c>
      <c r="AA1847">
        <v>2003</v>
      </c>
    </row>
    <row r="1848" spans="1:27" x14ac:dyDescent="0.2">
      <c r="A1848">
        <v>10124</v>
      </c>
      <c r="B1848">
        <v>49</v>
      </c>
      <c r="C1848" s="5">
        <v>83.04</v>
      </c>
      <c r="D1848">
        <v>11</v>
      </c>
      <c r="E1848" t="s">
        <v>636</v>
      </c>
      <c r="F1848" t="s">
        <v>28</v>
      </c>
      <c r="G1848">
        <v>2</v>
      </c>
      <c r="H1848">
        <v>5</v>
      </c>
      <c r="I1848">
        <v>2003</v>
      </c>
      <c r="J1848" t="s">
        <v>200</v>
      </c>
      <c r="K1848">
        <v>85</v>
      </c>
      <c r="L1848" t="s">
        <v>763</v>
      </c>
      <c r="M1848" t="s">
        <v>620</v>
      </c>
      <c r="N1848">
        <v>7025551838</v>
      </c>
      <c r="O1848" t="s">
        <v>621</v>
      </c>
      <c r="Q1848" t="s">
        <v>622</v>
      </c>
      <c r="R1848" t="s">
        <v>623</v>
      </c>
      <c r="S1848">
        <v>83030</v>
      </c>
      <c r="T1848" t="s">
        <v>35</v>
      </c>
      <c r="U1848" t="s">
        <v>36</v>
      </c>
      <c r="V1848" t="s">
        <v>123</v>
      </c>
      <c r="W1848" t="s">
        <v>453</v>
      </c>
      <c r="X1848" t="s">
        <v>54</v>
      </c>
      <c r="Y1848" s="5">
        <f t="shared" si="56"/>
        <v>4068.9600000000005</v>
      </c>
      <c r="Z1848" s="3" t="str">
        <f t="shared" si="57"/>
        <v>May</v>
      </c>
      <c r="AA1848">
        <v>2003</v>
      </c>
    </row>
    <row r="1849" spans="1:27" x14ac:dyDescent="0.2">
      <c r="A1849">
        <v>10148</v>
      </c>
      <c r="B1849">
        <v>31</v>
      </c>
      <c r="C1849" s="5">
        <v>73.62</v>
      </c>
      <c r="D1849">
        <v>5</v>
      </c>
      <c r="E1849" s="1">
        <v>37934</v>
      </c>
      <c r="F1849" t="s">
        <v>28</v>
      </c>
      <c r="G1849">
        <v>3</v>
      </c>
      <c r="H1849">
        <v>9</v>
      </c>
      <c r="I1849">
        <v>2003</v>
      </c>
      <c r="J1849" t="s">
        <v>200</v>
      </c>
      <c r="K1849">
        <v>85</v>
      </c>
      <c r="L1849" t="s">
        <v>763</v>
      </c>
      <c r="M1849" t="s">
        <v>320</v>
      </c>
      <c r="N1849" t="s">
        <v>321</v>
      </c>
      <c r="O1849" t="s">
        <v>322</v>
      </c>
      <c r="P1849" t="s">
        <v>323</v>
      </c>
      <c r="Q1849" t="s">
        <v>324</v>
      </c>
      <c r="R1849" t="s">
        <v>174</v>
      </c>
      <c r="S1849">
        <v>2060</v>
      </c>
      <c r="T1849" t="s">
        <v>103</v>
      </c>
      <c r="U1849" t="s">
        <v>104</v>
      </c>
      <c r="V1849" t="s">
        <v>325</v>
      </c>
      <c r="W1849" t="s">
        <v>326</v>
      </c>
      <c r="X1849" t="s">
        <v>39</v>
      </c>
      <c r="Y1849" s="5">
        <f t="shared" si="56"/>
        <v>2282.2200000000003</v>
      </c>
      <c r="Z1849" s="3" t="str">
        <f t="shared" si="57"/>
        <v>September</v>
      </c>
      <c r="AA1849">
        <v>2003</v>
      </c>
    </row>
    <row r="1850" spans="1:27" x14ac:dyDescent="0.2">
      <c r="A1850">
        <v>10161</v>
      </c>
      <c r="B1850">
        <v>20</v>
      </c>
      <c r="C1850" s="5">
        <v>77.05</v>
      </c>
      <c r="D1850">
        <v>4</v>
      </c>
      <c r="E1850" t="s">
        <v>618</v>
      </c>
      <c r="F1850" t="s">
        <v>28</v>
      </c>
      <c r="G1850">
        <v>4</v>
      </c>
      <c r="H1850">
        <v>10</v>
      </c>
      <c r="I1850">
        <v>2003</v>
      </c>
      <c r="J1850" t="s">
        <v>200</v>
      </c>
      <c r="K1850">
        <v>85</v>
      </c>
      <c r="L1850" t="s">
        <v>763</v>
      </c>
      <c r="M1850" t="s">
        <v>566</v>
      </c>
      <c r="N1850" t="s">
        <v>567</v>
      </c>
      <c r="O1850" t="s">
        <v>568</v>
      </c>
      <c r="Q1850" t="s">
        <v>569</v>
      </c>
      <c r="S1850">
        <v>8200</v>
      </c>
      <c r="T1850" t="s">
        <v>365</v>
      </c>
      <c r="U1850" t="s">
        <v>45</v>
      </c>
      <c r="V1850" t="s">
        <v>570</v>
      </c>
      <c r="W1850" t="s">
        <v>571</v>
      </c>
      <c r="X1850" t="s">
        <v>39</v>
      </c>
      <c r="Y1850" s="5">
        <f t="shared" si="56"/>
        <v>1541</v>
      </c>
      <c r="Z1850" s="3" t="str">
        <f t="shared" si="57"/>
        <v>October</v>
      </c>
      <c r="AA1850">
        <v>2003</v>
      </c>
    </row>
    <row r="1851" spans="1:27" x14ac:dyDescent="0.2">
      <c r="A1851">
        <v>10172</v>
      </c>
      <c r="B1851">
        <v>24</v>
      </c>
      <c r="C1851" s="5">
        <v>81.33</v>
      </c>
      <c r="D1851">
        <v>2</v>
      </c>
      <c r="E1851" s="1">
        <v>37752</v>
      </c>
      <c r="F1851" t="s">
        <v>28</v>
      </c>
      <c r="G1851">
        <v>4</v>
      </c>
      <c r="H1851">
        <v>11</v>
      </c>
      <c r="I1851">
        <v>2003</v>
      </c>
      <c r="J1851" t="s">
        <v>200</v>
      </c>
      <c r="K1851">
        <v>85</v>
      </c>
      <c r="L1851" t="s">
        <v>763</v>
      </c>
      <c r="M1851" t="s">
        <v>119</v>
      </c>
      <c r="N1851">
        <v>2035552570</v>
      </c>
      <c r="O1851" t="s">
        <v>120</v>
      </c>
      <c r="Q1851" t="s">
        <v>121</v>
      </c>
      <c r="R1851" t="s">
        <v>122</v>
      </c>
      <c r="S1851">
        <v>97562</v>
      </c>
      <c r="T1851" t="s">
        <v>35</v>
      </c>
      <c r="U1851" t="s">
        <v>36</v>
      </c>
      <c r="V1851" t="s">
        <v>123</v>
      </c>
      <c r="W1851" t="s">
        <v>61</v>
      </c>
      <c r="X1851" t="s">
        <v>39</v>
      </c>
      <c r="Y1851" s="5">
        <f t="shared" si="56"/>
        <v>1951.92</v>
      </c>
      <c r="Z1851" s="3" t="str">
        <f t="shared" si="57"/>
        <v>November</v>
      </c>
      <c r="AA1851">
        <v>2003</v>
      </c>
    </row>
    <row r="1852" spans="1:27" x14ac:dyDescent="0.2">
      <c r="A1852">
        <v>10182</v>
      </c>
      <c r="B1852">
        <v>33</v>
      </c>
      <c r="C1852" s="5">
        <v>94.17</v>
      </c>
      <c r="D1852">
        <v>15</v>
      </c>
      <c r="E1852" s="1">
        <v>37966</v>
      </c>
      <c r="F1852" t="s">
        <v>28</v>
      </c>
      <c r="G1852">
        <v>4</v>
      </c>
      <c r="H1852">
        <v>11</v>
      </c>
      <c r="I1852">
        <v>2003</v>
      </c>
      <c r="J1852" t="s">
        <v>200</v>
      </c>
      <c r="K1852">
        <v>85</v>
      </c>
      <c r="L1852" t="s">
        <v>763</v>
      </c>
      <c r="M1852" t="s">
        <v>303</v>
      </c>
      <c r="N1852">
        <v>4155551450</v>
      </c>
      <c r="O1852" t="s">
        <v>304</v>
      </c>
      <c r="Q1852" t="s">
        <v>305</v>
      </c>
      <c r="R1852" t="s">
        <v>59</v>
      </c>
      <c r="S1852">
        <v>97562</v>
      </c>
      <c r="T1852" t="s">
        <v>35</v>
      </c>
      <c r="U1852" t="s">
        <v>36</v>
      </c>
      <c r="V1852" t="s">
        <v>306</v>
      </c>
      <c r="W1852" t="s">
        <v>307</v>
      </c>
      <c r="X1852" t="s">
        <v>54</v>
      </c>
      <c r="Y1852" s="5">
        <f t="shared" si="56"/>
        <v>3107.61</v>
      </c>
      <c r="Z1852" s="3" t="str">
        <f t="shared" si="57"/>
        <v>November</v>
      </c>
      <c r="AA1852">
        <v>2003</v>
      </c>
    </row>
    <row r="1853" spans="1:27" x14ac:dyDescent="0.2">
      <c r="A1853">
        <v>10192</v>
      </c>
      <c r="B1853">
        <v>32</v>
      </c>
      <c r="C1853" s="5">
        <v>72.77</v>
      </c>
      <c r="D1853">
        <v>3</v>
      </c>
      <c r="E1853" t="s">
        <v>497</v>
      </c>
      <c r="F1853" t="s">
        <v>28</v>
      </c>
      <c r="G1853">
        <v>4</v>
      </c>
      <c r="H1853">
        <v>11</v>
      </c>
      <c r="I1853">
        <v>2003</v>
      </c>
      <c r="J1853" t="s">
        <v>200</v>
      </c>
      <c r="K1853">
        <v>85</v>
      </c>
      <c r="L1853" t="s">
        <v>763</v>
      </c>
      <c r="M1853" t="s">
        <v>308</v>
      </c>
      <c r="N1853">
        <v>6035558647</v>
      </c>
      <c r="O1853" t="s">
        <v>309</v>
      </c>
      <c r="Q1853" t="s">
        <v>310</v>
      </c>
      <c r="R1853" t="s">
        <v>311</v>
      </c>
      <c r="S1853">
        <v>62005</v>
      </c>
      <c r="T1853" t="s">
        <v>35</v>
      </c>
      <c r="U1853" t="s">
        <v>36</v>
      </c>
      <c r="V1853" t="s">
        <v>60</v>
      </c>
      <c r="W1853" t="s">
        <v>307</v>
      </c>
      <c r="X1853" t="s">
        <v>39</v>
      </c>
      <c r="Y1853" s="5">
        <f t="shared" si="56"/>
        <v>2328.64</v>
      </c>
      <c r="Z1853" s="3" t="str">
        <f t="shared" si="57"/>
        <v>November</v>
      </c>
      <c r="AA1853">
        <v>2003</v>
      </c>
    </row>
    <row r="1854" spans="1:27" x14ac:dyDescent="0.2">
      <c r="A1854">
        <v>10204</v>
      </c>
      <c r="B1854">
        <v>40</v>
      </c>
      <c r="C1854" s="5">
        <v>79.62</v>
      </c>
      <c r="D1854">
        <v>9</v>
      </c>
      <c r="E1854" s="1">
        <v>37664</v>
      </c>
      <c r="F1854" t="s">
        <v>28</v>
      </c>
      <c r="G1854">
        <v>4</v>
      </c>
      <c r="H1854">
        <v>12</v>
      </c>
      <c r="I1854">
        <v>2003</v>
      </c>
      <c r="J1854" t="s">
        <v>200</v>
      </c>
      <c r="K1854">
        <v>85</v>
      </c>
      <c r="L1854" t="s">
        <v>763</v>
      </c>
      <c r="M1854" t="s">
        <v>539</v>
      </c>
      <c r="N1854">
        <v>2125557413</v>
      </c>
      <c r="O1854" t="s">
        <v>540</v>
      </c>
      <c r="P1854" t="s">
        <v>541</v>
      </c>
      <c r="Q1854" t="s">
        <v>33</v>
      </c>
      <c r="R1854" t="s">
        <v>34</v>
      </c>
      <c r="S1854">
        <v>10022</v>
      </c>
      <c r="T1854" t="s">
        <v>35</v>
      </c>
      <c r="U1854" t="s">
        <v>36</v>
      </c>
      <c r="V1854" t="s">
        <v>60</v>
      </c>
      <c r="W1854" t="s">
        <v>542</v>
      </c>
      <c r="X1854" t="s">
        <v>54</v>
      </c>
      <c r="Y1854" s="5">
        <f t="shared" si="56"/>
        <v>3184.8</v>
      </c>
      <c r="Z1854" s="3" t="str">
        <f t="shared" si="57"/>
        <v>December</v>
      </c>
      <c r="AA1854">
        <v>2003</v>
      </c>
    </row>
    <row r="1855" spans="1:27" x14ac:dyDescent="0.2">
      <c r="A1855">
        <v>10212</v>
      </c>
      <c r="B1855">
        <v>27</v>
      </c>
      <c r="C1855" s="5">
        <v>79.62</v>
      </c>
      <c r="D1855">
        <v>2</v>
      </c>
      <c r="E1855" t="s">
        <v>589</v>
      </c>
      <c r="F1855" t="s">
        <v>28</v>
      </c>
      <c r="G1855">
        <v>1</v>
      </c>
      <c r="H1855">
        <v>1</v>
      </c>
      <c r="I1855">
        <v>2004</v>
      </c>
      <c r="J1855" t="s">
        <v>200</v>
      </c>
      <c r="K1855">
        <v>85</v>
      </c>
      <c r="L1855" t="s">
        <v>763</v>
      </c>
      <c r="M1855" t="s">
        <v>192</v>
      </c>
      <c r="N1855" t="s">
        <v>193</v>
      </c>
      <c r="O1855" t="s">
        <v>194</v>
      </c>
      <c r="Q1855" t="s">
        <v>195</v>
      </c>
      <c r="S1855">
        <v>28034</v>
      </c>
      <c r="T1855" t="s">
        <v>196</v>
      </c>
      <c r="U1855" t="s">
        <v>45</v>
      </c>
      <c r="V1855" t="s">
        <v>197</v>
      </c>
      <c r="W1855" t="s">
        <v>198</v>
      </c>
      <c r="X1855" t="s">
        <v>39</v>
      </c>
      <c r="Y1855" s="5">
        <f t="shared" si="56"/>
        <v>2149.7400000000002</v>
      </c>
      <c r="Z1855" s="3" t="str">
        <f t="shared" si="57"/>
        <v>January</v>
      </c>
      <c r="AA1855">
        <v>2004</v>
      </c>
    </row>
    <row r="1856" spans="1:27" x14ac:dyDescent="0.2">
      <c r="A1856">
        <v>10227</v>
      </c>
      <c r="B1856">
        <v>40</v>
      </c>
      <c r="C1856" s="5">
        <v>79.62</v>
      </c>
      <c r="D1856">
        <v>15</v>
      </c>
      <c r="E1856" s="1">
        <v>38020</v>
      </c>
      <c r="F1856" t="s">
        <v>28</v>
      </c>
      <c r="G1856">
        <v>1</v>
      </c>
      <c r="H1856">
        <v>3</v>
      </c>
      <c r="I1856">
        <v>2004</v>
      </c>
      <c r="J1856" t="s">
        <v>200</v>
      </c>
      <c r="K1856">
        <v>85</v>
      </c>
      <c r="L1856" t="s">
        <v>763</v>
      </c>
      <c r="M1856" t="s">
        <v>245</v>
      </c>
      <c r="N1856" t="s">
        <v>246</v>
      </c>
      <c r="O1856" t="s">
        <v>247</v>
      </c>
      <c r="Q1856" t="s">
        <v>248</v>
      </c>
      <c r="S1856">
        <v>69004</v>
      </c>
      <c r="T1856" t="s">
        <v>44</v>
      </c>
      <c r="U1856" t="s">
        <v>45</v>
      </c>
      <c r="V1856" t="s">
        <v>249</v>
      </c>
      <c r="W1856" t="s">
        <v>250</v>
      </c>
      <c r="X1856" t="s">
        <v>54</v>
      </c>
      <c r="Y1856" s="5">
        <f t="shared" si="56"/>
        <v>3184.8</v>
      </c>
      <c r="Z1856" s="3" t="str">
        <f t="shared" si="57"/>
        <v>March</v>
      </c>
      <c r="AA1856">
        <v>2004</v>
      </c>
    </row>
    <row r="1857" spans="1:27" x14ac:dyDescent="0.2">
      <c r="A1857">
        <v>10241</v>
      </c>
      <c r="B1857">
        <v>26</v>
      </c>
      <c r="C1857" s="5">
        <v>81.33</v>
      </c>
      <c r="D1857">
        <v>7</v>
      </c>
      <c r="E1857" t="s">
        <v>619</v>
      </c>
      <c r="F1857" t="s">
        <v>28</v>
      </c>
      <c r="G1857">
        <v>2</v>
      </c>
      <c r="H1857">
        <v>4</v>
      </c>
      <c r="I1857">
        <v>2004</v>
      </c>
      <c r="J1857" t="s">
        <v>200</v>
      </c>
      <c r="K1857">
        <v>85</v>
      </c>
      <c r="L1857" t="s">
        <v>763</v>
      </c>
      <c r="M1857" t="s">
        <v>610</v>
      </c>
      <c r="N1857" t="s">
        <v>611</v>
      </c>
      <c r="O1857" t="s">
        <v>612</v>
      </c>
      <c r="Q1857" t="s">
        <v>613</v>
      </c>
      <c r="S1857">
        <v>67000</v>
      </c>
      <c r="T1857" t="s">
        <v>44</v>
      </c>
      <c r="U1857" t="s">
        <v>45</v>
      </c>
      <c r="V1857" t="s">
        <v>614</v>
      </c>
      <c r="W1857" t="s">
        <v>615</v>
      </c>
      <c r="X1857" t="s">
        <v>39</v>
      </c>
      <c r="Y1857" s="5">
        <f t="shared" si="56"/>
        <v>2114.58</v>
      </c>
      <c r="Z1857" s="3" t="str">
        <f t="shared" si="57"/>
        <v>April</v>
      </c>
      <c r="AA1857">
        <v>2004</v>
      </c>
    </row>
    <row r="1858" spans="1:27" x14ac:dyDescent="0.2">
      <c r="A1858">
        <v>10267</v>
      </c>
      <c r="B1858">
        <v>44</v>
      </c>
      <c r="C1858" s="5">
        <v>96.74</v>
      </c>
      <c r="D1858">
        <v>4</v>
      </c>
      <c r="E1858" s="1">
        <v>38175</v>
      </c>
      <c r="F1858" t="s">
        <v>28</v>
      </c>
      <c r="G1858">
        <v>3</v>
      </c>
      <c r="H1858">
        <v>7</v>
      </c>
      <c r="I1858">
        <v>2004</v>
      </c>
      <c r="J1858" t="s">
        <v>200</v>
      </c>
      <c r="K1858">
        <v>85</v>
      </c>
      <c r="L1858" t="s">
        <v>763</v>
      </c>
      <c r="M1858" t="s">
        <v>539</v>
      </c>
      <c r="N1858">
        <v>2125557413</v>
      </c>
      <c r="O1858" t="s">
        <v>540</v>
      </c>
      <c r="P1858" t="s">
        <v>541</v>
      </c>
      <c r="Q1858" t="s">
        <v>33</v>
      </c>
      <c r="R1858" t="s">
        <v>34</v>
      </c>
      <c r="S1858">
        <v>10022</v>
      </c>
      <c r="T1858" t="s">
        <v>35</v>
      </c>
      <c r="U1858" t="s">
        <v>36</v>
      </c>
      <c r="V1858" t="s">
        <v>60</v>
      </c>
      <c r="W1858" t="s">
        <v>542</v>
      </c>
      <c r="X1858" t="s">
        <v>54</v>
      </c>
      <c r="Y1858" s="5">
        <f t="shared" si="56"/>
        <v>4256.5599999999995</v>
      </c>
      <c r="Z1858" s="3" t="str">
        <f t="shared" si="57"/>
        <v>July</v>
      </c>
      <c r="AA1858">
        <v>2004</v>
      </c>
    </row>
    <row r="1859" spans="1:27" x14ac:dyDescent="0.2">
      <c r="A1859">
        <v>10279</v>
      </c>
      <c r="B1859">
        <v>33</v>
      </c>
      <c r="C1859" s="5">
        <v>71.06</v>
      </c>
      <c r="D1859">
        <v>4</v>
      </c>
      <c r="E1859" s="1">
        <v>38238</v>
      </c>
      <c r="F1859" t="s">
        <v>28</v>
      </c>
      <c r="G1859">
        <v>3</v>
      </c>
      <c r="H1859">
        <v>8</v>
      </c>
      <c r="I1859">
        <v>2004</v>
      </c>
      <c r="J1859" t="s">
        <v>200</v>
      </c>
      <c r="K1859">
        <v>85</v>
      </c>
      <c r="L1859" t="s">
        <v>763</v>
      </c>
      <c r="M1859" t="s">
        <v>192</v>
      </c>
      <c r="N1859" t="s">
        <v>193</v>
      </c>
      <c r="O1859" t="s">
        <v>194</v>
      </c>
      <c r="Q1859" t="s">
        <v>195</v>
      </c>
      <c r="S1859">
        <v>28034</v>
      </c>
      <c r="T1859" t="s">
        <v>196</v>
      </c>
      <c r="U1859" t="s">
        <v>45</v>
      </c>
      <c r="V1859" t="s">
        <v>197</v>
      </c>
      <c r="W1859" t="s">
        <v>198</v>
      </c>
      <c r="X1859" t="s">
        <v>39</v>
      </c>
      <c r="Y1859" s="5">
        <f t="shared" ref="Y1859:Y1922" si="58">B1859*C1859</f>
        <v>2344.98</v>
      </c>
      <c r="Z1859" s="3" t="str">
        <f t="shared" ref="Z1859:Z1922" si="59">TEXT(DATE(2000, H1859, 1), "mmmm")</f>
        <v>August</v>
      </c>
      <c r="AA1859">
        <v>2004</v>
      </c>
    </row>
    <row r="1860" spans="1:27" x14ac:dyDescent="0.2">
      <c r="A1860">
        <v>10288</v>
      </c>
      <c r="B1860">
        <v>34</v>
      </c>
      <c r="C1860" s="5">
        <v>68.489999999999995</v>
      </c>
      <c r="D1860">
        <v>10</v>
      </c>
      <c r="E1860" s="1">
        <v>37995</v>
      </c>
      <c r="F1860" t="s">
        <v>28</v>
      </c>
      <c r="G1860">
        <v>3</v>
      </c>
      <c r="H1860">
        <v>9</v>
      </c>
      <c r="I1860">
        <v>2004</v>
      </c>
      <c r="J1860" t="s">
        <v>200</v>
      </c>
      <c r="K1860">
        <v>85</v>
      </c>
      <c r="L1860" t="s">
        <v>763</v>
      </c>
      <c r="M1860" t="s">
        <v>472</v>
      </c>
      <c r="N1860" t="s">
        <v>473</v>
      </c>
      <c r="O1860" t="s">
        <v>474</v>
      </c>
      <c r="P1860" t="s">
        <v>475</v>
      </c>
      <c r="Q1860" t="s">
        <v>222</v>
      </c>
      <c r="S1860">
        <v>69045</v>
      </c>
      <c r="T1860" t="s">
        <v>222</v>
      </c>
      <c r="U1860" t="s">
        <v>104</v>
      </c>
      <c r="V1860" t="s">
        <v>476</v>
      </c>
      <c r="W1860" t="s">
        <v>477</v>
      </c>
      <c r="X1860" t="s">
        <v>39</v>
      </c>
      <c r="Y1860" s="5">
        <f t="shared" si="58"/>
        <v>2328.66</v>
      </c>
      <c r="Z1860" s="3" t="str">
        <f t="shared" si="59"/>
        <v>September</v>
      </c>
      <c r="AA1860">
        <v>2004</v>
      </c>
    </row>
    <row r="1861" spans="1:27" x14ac:dyDescent="0.2">
      <c r="A1861">
        <v>10302</v>
      </c>
      <c r="B1861">
        <v>48</v>
      </c>
      <c r="C1861" s="5">
        <v>74.48</v>
      </c>
      <c r="D1861">
        <v>6</v>
      </c>
      <c r="E1861" s="1">
        <v>37782</v>
      </c>
      <c r="F1861" t="s">
        <v>28</v>
      </c>
      <c r="G1861">
        <v>4</v>
      </c>
      <c r="H1861">
        <v>10</v>
      </c>
      <c r="I1861">
        <v>2003</v>
      </c>
      <c r="J1861" t="s">
        <v>200</v>
      </c>
      <c r="K1861">
        <v>85</v>
      </c>
      <c r="L1861" t="s">
        <v>763</v>
      </c>
      <c r="M1861" t="s">
        <v>182</v>
      </c>
      <c r="N1861" t="s">
        <v>183</v>
      </c>
      <c r="O1861" t="s">
        <v>184</v>
      </c>
      <c r="Q1861" t="s">
        <v>185</v>
      </c>
      <c r="S1861" t="s">
        <v>186</v>
      </c>
      <c r="T1861" t="s">
        <v>187</v>
      </c>
      <c r="U1861" t="s">
        <v>45</v>
      </c>
      <c r="V1861" t="s">
        <v>188</v>
      </c>
      <c r="W1861" t="s">
        <v>189</v>
      </c>
      <c r="X1861" t="s">
        <v>54</v>
      </c>
      <c r="Y1861" s="5">
        <f t="shared" si="58"/>
        <v>3575.04</v>
      </c>
      <c r="Z1861" s="3" t="str">
        <f t="shared" si="59"/>
        <v>October</v>
      </c>
      <c r="AA1861">
        <v>2003</v>
      </c>
    </row>
    <row r="1862" spans="1:27" x14ac:dyDescent="0.2">
      <c r="A1862">
        <v>10311</v>
      </c>
      <c r="B1862">
        <v>25</v>
      </c>
      <c r="C1862" s="5">
        <v>83.04</v>
      </c>
      <c r="D1862">
        <v>5</v>
      </c>
      <c r="E1862" t="s">
        <v>528</v>
      </c>
      <c r="F1862" t="s">
        <v>28</v>
      </c>
      <c r="G1862">
        <v>4</v>
      </c>
      <c r="H1862">
        <v>10</v>
      </c>
      <c r="I1862">
        <v>2004</v>
      </c>
      <c r="J1862" t="s">
        <v>200</v>
      </c>
      <c r="K1862">
        <v>85</v>
      </c>
      <c r="L1862" t="s">
        <v>763</v>
      </c>
      <c r="M1862" t="s">
        <v>192</v>
      </c>
      <c r="N1862" t="s">
        <v>193</v>
      </c>
      <c r="O1862" t="s">
        <v>194</v>
      </c>
      <c r="Q1862" t="s">
        <v>195</v>
      </c>
      <c r="S1862">
        <v>28034</v>
      </c>
      <c r="T1862" t="s">
        <v>196</v>
      </c>
      <c r="U1862" t="s">
        <v>45</v>
      </c>
      <c r="V1862" t="s">
        <v>197</v>
      </c>
      <c r="W1862" t="s">
        <v>198</v>
      </c>
      <c r="X1862" t="s">
        <v>39</v>
      </c>
      <c r="Y1862" s="5">
        <f t="shared" si="58"/>
        <v>2076</v>
      </c>
      <c r="Z1862" s="3" t="str">
        <f t="shared" si="59"/>
        <v>October</v>
      </c>
      <c r="AA1862">
        <v>2004</v>
      </c>
    </row>
    <row r="1863" spans="1:27" x14ac:dyDescent="0.2">
      <c r="A1863">
        <v>10321</v>
      </c>
      <c r="B1863">
        <v>39</v>
      </c>
      <c r="C1863" s="5">
        <v>84.75</v>
      </c>
      <c r="D1863">
        <v>2</v>
      </c>
      <c r="E1863" s="1">
        <v>38088</v>
      </c>
      <c r="F1863" t="s">
        <v>28</v>
      </c>
      <c r="G1863">
        <v>4</v>
      </c>
      <c r="H1863">
        <v>11</v>
      </c>
      <c r="I1863">
        <v>2004</v>
      </c>
      <c r="J1863" t="s">
        <v>200</v>
      </c>
      <c r="K1863">
        <v>85</v>
      </c>
      <c r="L1863" t="s">
        <v>763</v>
      </c>
      <c r="M1863" t="s">
        <v>177</v>
      </c>
      <c r="N1863">
        <v>5085552555</v>
      </c>
      <c r="O1863" t="s">
        <v>178</v>
      </c>
      <c r="Q1863" t="s">
        <v>179</v>
      </c>
      <c r="R1863" t="s">
        <v>135</v>
      </c>
      <c r="S1863">
        <v>50553</v>
      </c>
      <c r="T1863" t="s">
        <v>35</v>
      </c>
      <c r="U1863" t="s">
        <v>36</v>
      </c>
      <c r="V1863" t="s">
        <v>180</v>
      </c>
      <c r="W1863" t="s">
        <v>181</v>
      </c>
      <c r="X1863" t="s">
        <v>54</v>
      </c>
      <c r="Y1863" s="5">
        <f t="shared" si="58"/>
        <v>3305.25</v>
      </c>
      <c r="Z1863" s="3" t="str">
        <f t="shared" si="59"/>
        <v>November</v>
      </c>
      <c r="AA1863">
        <v>2004</v>
      </c>
    </row>
    <row r="1864" spans="1:27" x14ac:dyDescent="0.2">
      <c r="A1864">
        <v>10332</v>
      </c>
      <c r="B1864">
        <v>45</v>
      </c>
      <c r="C1864" s="5">
        <v>34.19</v>
      </c>
      <c r="D1864">
        <v>12</v>
      </c>
      <c r="E1864" t="s">
        <v>631</v>
      </c>
      <c r="F1864" t="s">
        <v>28</v>
      </c>
      <c r="G1864">
        <v>4</v>
      </c>
      <c r="H1864">
        <v>11</v>
      </c>
      <c r="I1864">
        <v>2004</v>
      </c>
      <c r="J1864" t="s">
        <v>200</v>
      </c>
      <c r="K1864">
        <v>85</v>
      </c>
      <c r="L1864" t="s">
        <v>763</v>
      </c>
      <c r="M1864" t="s">
        <v>560</v>
      </c>
      <c r="N1864" t="s">
        <v>561</v>
      </c>
      <c r="O1864" t="s">
        <v>562</v>
      </c>
      <c r="Q1864" t="s">
        <v>563</v>
      </c>
      <c r="S1864" t="s">
        <v>564</v>
      </c>
      <c r="T1864" t="s">
        <v>187</v>
      </c>
      <c r="U1864" t="s">
        <v>45</v>
      </c>
      <c r="V1864" t="s">
        <v>565</v>
      </c>
      <c r="W1864" t="s">
        <v>102</v>
      </c>
      <c r="X1864" t="s">
        <v>39</v>
      </c>
      <c r="Y1864" s="5">
        <f t="shared" si="58"/>
        <v>1538.55</v>
      </c>
      <c r="Z1864" s="3" t="str">
        <f t="shared" si="59"/>
        <v>November</v>
      </c>
      <c r="AA1864">
        <v>2004</v>
      </c>
    </row>
    <row r="1865" spans="1:27" x14ac:dyDescent="0.2">
      <c r="A1865">
        <v>10346</v>
      </c>
      <c r="B1865">
        <v>24</v>
      </c>
      <c r="C1865" s="5">
        <v>100</v>
      </c>
      <c r="D1865">
        <v>2</v>
      </c>
      <c r="E1865" t="s">
        <v>313</v>
      </c>
      <c r="F1865" t="s">
        <v>28</v>
      </c>
      <c r="G1865">
        <v>4</v>
      </c>
      <c r="H1865">
        <v>11</v>
      </c>
      <c r="I1865">
        <v>2004</v>
      </c>
      <c r="J1865" t="s">
        <v>200</v>
      </c>
      <c r="K1865">
        <v>85</v>
      </c>
      <c r="L1865" t="s">
        <v>763</v>
      </c>
      <c r="M1865" t="s">
        <v>620</v>
      </c>
      <c r="N1865">
        <v>7025551838</v>
      </c>
      <c r="O1865" t="s">
        <v>621</v>
      </c>
      <c r="Q1865" t="s">
        <v>622</v>
      </c>
      <c r="R1865" t="s">
        <v>623</v>
      </c>
      <c r="S1865">
        <v>83030</v>
      </c>
      <c r="T1865" t="s">
        <v>35</v>
      </c>
      <c r="U1865" t="s">
        <v>36</v>
      </c>
      <c r="V1865" t="s">
        <v>123</v>
      </c>
      <c r="W1865" t="s">
        <v>453</v>
      </c>
      <c r="X1865" t="s">
        <v>54</v>
      </c>
      <c r="Y1865" s="5">
        <f t="shared" si="58"/>
        <v>2400</v>
      </c>
      <c r="Z1865" s="3" t="str">
        <f t="shared" si="59"/>
        <v>November</v>
      </c>
      <c r="AA1865">
        <v>2004</v>
      </c>
    </row>
    <row r="1866" spans="1:27" x14ac:dyDescent="0.2">
      <c r="A1866">
        <v>10368</v>
      </c>
      <c r="B1866">
        <v>46</v>
      </c>
      <c r="C1866" s="5">
        <v>79.62</v>
      </c>
      <c r="D1866">
        <v>1</v>
      </c>
      <c r="E1866" t="s">
        <v>756</v>
      </c>
      <c r="F1866" t="s">
        <v>28</v>
      </c>
      <c r="G1866">
        <v>1</v>
      </c>
      <c r="H1866">
        <v>1</v>
      </c>
      <c r="I1866">
        <v>2005</v>
      </c>
      <c r="J1866" t="s">
        <v>200</v>
      </c>
      <c r="K1866">
        <v>85</v>
      </c>
      <c r="L1866" t="s">
        <v>763</v>
      </c>
      <c r="M1866" t="s">
        <v>303</v>
      </c>
      <c r="N1866">
        <v>4155551450</v>
      </c>
      <c r="O1866" t="s">
        <v>304</v>
      </c>
      <c r="Q1866" t="s">
        <v>305</v>
      </c>
      <c r="R1866" t="s">
        <v>59</v>
      </c>
      <c r="S1866">
        <v>97562</v>
      </c>
      <c r="T1866" t="s">
        <v>35</v>
      </c>
      <c r="U1866" t="s">
        <v>36</v>
      </c>
      <c r="V1866" t="s">
        <v>306</v>
      </c>
      <c r="W1866" t="s">
        <v>307</v>
      </c>
      <c r="X1866" t="s">
        <v>54</v>
      </c>
      <c r="Y1866" s="5">
        <f t="shared" si="58"/>
        <v>3662.5200000000004</v>
      </c>
      <c r="Z1866" s="3" t="str">
        <f t="shared" si="59"/>
        <v>January</v>
      </c>
      <c r="AA1866">
        <v>2005</v>
      </c>
    </row>
    <row r="1867" spans="1:27" x14ac:dyDescent="0.2">
      <c r="A1867">
        <v>10380</v>
      </c>
      <c r="B1867">
        <v>44</v>
      </c>
      <c r="C1867" s="5">
        <v>79.06</v>
      </c>
      <c r="D1867">
        <v>9</v>
      </c>
      <c r="E1867" t="s">
        <v>653</v>
      </c>
      <c r="F1867" t="s">
        <v>28</v>
      </c>
      <c r="G1867">
        <v>1</v>
      </c>
      <c r="H1867">
        <v>2</v>
      </c>
      <c r="I1867">
        <v>2005</v>
      </c>
      <c r="J1867" t="s">
        <v>200</v>
      </c>
      <c r="K1867">
        <v>85</v>
      </c>
      <c r="L1867" t="s">
        <v>763</v>
      </c>
      <c r="M1867" t="s">
        <v>192</v>
      </c>
      <c r="N1867" t="s">
        <v>193</v>
      </c>
      <c r="O1867" t="s">
        <v>194</v>
      </c>
      <c r="Q1867" t="s">
        <v>195</v>
      </c>
      <c r="S1867">
        <v>28034</v>
      </c>
      <c r="T1867" t="s">
        <v>196</v>
      </c>
      <c r="U1867" t="s">
        <v>45</v>
      </c>
      <c r="V1867" t="s">
        <v>197</v>
      </c>
      <c r="W1867" t="s">
        <v>198</v>
      </c>
      <c r="X1867" t="s">
        <v>54</v>
      </c>
      <c r="Y1867" s="5">
        <f t="shared" si="58"/>
        <v>3478.6400000000003</v>
      </c>
      <c r="Z1867" s="3" t="str">
        <f t="shared" si="59"/>
        <v>February</v>
      </c>
      <c r="AA1867">
        <v>2005</v>
      </c>
    </row>
    <row r="1868" spans="1:27" x14ac:dyDescent="0.2">
      <c r="A1868">
        <v>10407</v>
      </c>
      <c r="B1868">
        <v>13</v>
      </c>
      <c r="C1868" s="5">
        <v>81.33</v>
      </c>
      <c r="D1868">
        <v>7</v>
      </c>
      <c r="E1868" t="s">
        <v>660</v>
      </c>
      <c r="F1868" t="s">
        <v>454</v>
      </c>
      <c r="G1868">
        <v>2</v>
      </c>
      <c r="H1868">
        <v>4</v>
      </c>
      <c r="I1868">
        <v>2005</v>
      </c>
      <c r="J1868" t="s">
        <v>200</v>
      </c>
      <c r="K1868">
        <v>85</v>
      </c>
      <c r="L1868" t="s">
        <v>763</v>
      </c>
      <c r="M1868" t="s">
        <v>450</v>
      </c>
      <c r="N1868">
        <v>4085553659</v>
      </c>
      <c r="O1868" t="s">
        <v>451</v>
      </c>
      <c r="Q1868" t="s">
        <v>452</v>
      </c>
      <c r="R1868" t="s">
        <v>59</v>
      </c>
      <c r="S1868">
        <v>94217</v>
      </c>
      <c r="T1868" t="s">
        <v>35</v>
      </c>
      <c r="U1868" t="s">
        <v>36</v>
      </c>
      <c r="V1868" t="s">
        <v>110</v>
      </c>
      <c r="W1868" t="s">
        <v>453</v>
      </c>
      <c r="X1868" t="s">
        <v>39</v>
      </c>
      <c r="Y1868" s="5">
        <f t="shared" si="58"/>
        <v>1057.29</v>
      </c>
      <c r="Z1868" s="3" t="str">
        <f t="shared" si="59"/>
        <v>April</v>
      </c>
      <c r="AA1868">
        <v>2005</v>
      </c>
    </row>
    <row r="1869" spans="1:27" x14ac:dyDescent="0.2">
      <c r="A1869">
        <v>10420</v>
      </c>
      <c r="B1869">
        <v>35</v>
      </c>
      <c r="C1869" s="5">
        <v>96.74</v>
      </c>
      <c r="D1869">
        <v>10</v>
      </c>
      <c r="E1869" t="s">
        <v>690</v>
      </c>
      <c r="F1869" t="s">
        <v>336</v>
      </c>
      <c r="G1869">
        <v>2</v>
      </c>
      <c r="H1869">
        <v>5</v>
      </c>
      <c r="I1869">
        <v>2005</v>
      </c>
      <c r="J1869" t="s">
        <v>200</v>
      </c>
      <c r="K1869">
        <v>85</v>
      </c>
      <c r="L1869" t="s">
        <v>763</v>
      </c>
      <c r="M1869" t="s">
        <v>169</v>
      </c>
      <c r="N1869" t="s">
        <v>170</v>
      </c>
      <c r="O1869" t="s">
        <v>171</v>
      </c>
      <c r="P1869" t="s">
        <v>172</v>
      </c>
      <c r="Q1869" t="s">
        <v>173</v>
      </c>
      <c r="R1869" t="s">
        <v>174</v>
      </c>
      <c r="S1869">
        <v>2067</v>
      </c>
      <c r="T1869" t="s">
        <v>103</v>
      </c>
      <c r="U1869" t="s">
        <v>104</v>
      </c>
      <c r="V1869" t="s">
        <v>175</v>
      </c>
      <c r="W1869" t="s">
        <v>176</v>
      </c>
      <c r="X1869" t="s">
        <v>54</v>
      </c>
      <c r="Y1869" s="5">
        <f t="shared" si="58"/>
        <v>3385.8999999999996</v>
      </c>
      <c r="Z1869" s="3" t="str">
        <f t="shared" si="59"/>
        <v>May</v>
      </c>
      <c r="AA1869">
        <v>2005</v>
      </c>
    </row>
    <row r="1870" spans="1:27" x14ac:dyDescent="0.2">
      <c r="A1870">
        <v>10108</v>
      </c>
      <c r="B1870">
        <v>30</v>
      </c>
      <c r="C1870" s="5">
        <v>63.07</v>
      </c>
      <c r="D1870">
        <v>5</v>
      </c>
      <c r="E1870" s="1">
        <v>37683</v>
      </c>
      <c r="F1870" t="s">
        <v>28</v>
      </c>
      <c r="G1870">
        <v>1</v>
      </c>
      <c r="H1870">
        <v>3</v>
      </c>
      <c r="I1870">
        <v>2003</v>
      </c>
      <c r="J1870" t="s">
        <v>200</v>
      </c>
      <c r="K1870">
        <v>61</v>
      </c>
      <c r="L1870" t="s">
        <v>764</v>
      </c>
      <c r="M1870" t="s">
        <v>483</v>
      </c>
      <c r="N1870" t="s">
        <v>484</v>
      </c>
      <c r="O1870" t="s">
        <v>485</v>
      </c>
      <c r="Q1870" t="s">
        <v>486</v>
      </c>
      <c r="S1870" t="s">
        <v>487</v>
      </c>
      <c r="T1870" t="s">
        <v>488</v>
      </c>
      <c r="U1870" t="s">
        <v>223</v>
      </c>
      <c r="V1870" t="s">
        <v>489</v>
      </c>
      <c r="W1870" t="s">
        <v>490</v>
      </c>
      <c r="X1870" t="s">
        <v>39</v>
      </c>
      <c r="Y1870" s="5">
        <f t="shared" si="58"/>
        <v>1892.1</v>
      </c>
      <c r="Z1870" s="3" t="str">
        <f t="shared" si="59"/>
        <v>March</v>
      </c>
      <c r="AA1870">
        <v>2003</v>
      </c>
    </row>
    <row r="1871" spans="1:27" x14ac:dyDescent="0.2">
      <c r="A1871">
        <v>10122</v>
      </c>
      <c r="B1871">
        <v>34</v>
      </c>
      <c r="C1871" s="5">
        <v>50.21</v>
      </c>
      <c r="D1871">
        <v>9</v>
      </c>
      <c r="E1871" s="1">
        <v>37838</v>
      </c>
      <c r="F1871" t="s">
        <v>28</v>
      </c>
      <c r="G1871">
        <v>2</v>
      </c>
      <c r="H1871">
        <v>5</v>
      </c>
      <c r="I1871">
        <v>2003</v>
      </c>
      <c r="J1871" t="s">
        <v>200</v>
      </c>
      <c r="K1871">
        <v>61</v>
      </c>
      <c r="L1871" t="s">
        <v>764</v>
      </c>
      <c r="M1871" t="s">
        <v>491</v>
      </c>
      <c r="N1871" t="s">
        <v>492</v>
      </c>
      <c r="O1871" t="s">
        <v>493</v>
      </c>
      <c r="Q1871" t="s">
        <v>494</v>
      </c>
      <c r="S1871">
        <v>13008</v>
      </c>
      <c r="T1871" t="s">
        <v>44</v>
      </c>
      <c r="U1871" t="s">
        <v>45</v>
      </c>
      <c r="V1871" t="s">
        <v>495</v>
      </c>
      <c r="W1871" t="s">
        <v>496</v>
      </c>
      <c r="X1871" t="s">
        <v>39</v>
      </c>
      <c r="Y1871" s="5">
        <f t="shared" si="58"/>
        <v>1707.14</v>
      </c>
      <c r="Z1871" s="3" t="str">
        <f t="shared" si="59"/>
        <v>May</v>
      </c>
      <c r="AA1871">
        <v>2003</v>
      </c>
    </row>
    <row r="1872" spans="1:27" x14ac:dyDescent="0.2">
      <c r="A1872">
        <v>10135</v>
      </c>
      <c r="B1872">
        <v>27</v>
      </c>
      <c r="C1872" s="5">
        <v>66.13</v>
      </c>
      <c r="D1872">
        <v>6</v>
      </c>
      <c r="E1872" s="1">
        <v>37659</v>
      </c>
      <c r="F1872" t="s">
        <v>28</v>
      </c>
      <c r="G1872">
        <v>3</v>
      </c>
      <c r="H1872">
        <v>7</v>
      </c>
      <c r="I1872">
        <v>2003</v>
      </c>
      <c r="J1872" t="s">
        <v>200</v>
      </c>
      <c r="K1872">
        <v>61</v>
      </c>
      <c r="L1872" t="s">
        <v>764</v>
      </c>
      <c r="M1872" t="s">
        <v>303</v>
      </c>
      <c r="N1872">
        <v>4155551450</v>
      </c>
      <c r="O1872" t="s">
        <v>304</v>
      </c>
      <c r="Q1872" t="s">
        <v>305</v>
      </c>
      <c r="R1872" t="s">
        <v>59</v>
      </c>
      <c r="S1872">
        <v>97562</v>
      </c>
      <c r="T1872" t="s">
        <v>35</v>
      </c>
      <c r="U1872" t="s">
        <v>36</v>
      </c>
      <c r="V1872" t="s">
        <v>306</v>
      </c>
      <c r="W1872" t="s">
        <v>307</v>
      </c>
      <c r="X1872" t="s">
        <v>39</v>
      </c>
      <c r="Y1872" s="5">
        <f t="shared" si="58"/>
        <v>1785.5099999999998</v>
      </c>
      <c r="Z1872" s="3" t="str">
        <f t="shared" si="59"/>
        <v>July</v>
      </c>
      <c r="AA1872">
        <v>2003</v>
      </c>
    </row>
    <row r="1873" spans="1:27" x14ac:dyDescent="0.2">
      <c r="A1873">
        <v>10147</v>
      </c>
      <c r="B1873">
        <v>30</v>
      </c>
      <c r="C1873" s="5">
        <v>68.58</v>
      </c>
      <c r="D1873">
        <v>6</v>
      </c>
      <c r="E1873" s="1">
        <v>37750</v>
      </c>
      <c r="F1873" t="s">
        <v>28</v>
      </c>
      <c r="G1873">
        <v>3</v>
      </c>
      <c r="H1873">
        <v>9</v>
      </c>
      <c r="I1873">
        <v>2003</v>
      </c>
      <c r="J1873" t="s">
        <v>200</v>
      </c>
      <c r="K1873">
        <v>61</v>
      </c>
      <c r="L1873" t="s">
        <v>764</v>
      </c>
      <c r="M1873" t="s">
        <v>315</v>
      </c>
      <c r="N1873">
        <v>6175558555</v>
      </c>
      <c r="O1873" t="s">
        <v>316</v>
      </c>
      <c r="Q1873" t="s">
        <v>317</v>
      </c>
      <c r="R1873" t="s">
        <v>135</v>
      </c>
      <c r="S1873">
        <v>58339</v>
      </c>
      <c r="T1873" t="s">
        <v>35</v>
      </c>
      <c r="U1873" t="s">
        <v>36</v>
      </c>
      <c r="V1873" t="s">
        <v>306</v>
      </c>
      <c r="W1873" t="s">
        <v>318</v>
      </c>
      <c r="X1873" t="s">
        <v>39</v>
      </c>
      <c r="Y1873" s="5">
        <f t="shared" si="58"/>
        <v>2057.4</v>
      </c>
      <c r="Z1873" s="3" t="str">
        <f t="shared" si="59"/>
        <v>September</v>
      </c>
      <c r="AA1873">
        <v>2003</v>
      </c>
    </row>
    <row r="1874" spans="1:27" x14ac:dyDescent="0.2">
      <c r="A1874">
        <v>10159</v>
      </c>
      <c r="B1874">
        <v>50</v>
      </c>
      <c r="C1874" s="5">
        <v>69.8</v>
      </c>
      <c r="D1874">
        <v>1</v>
      </c>
      <c r="E1874" s="1">
        <v>37904</v>
      </c>
      <c r="F1874" t="s">
        <v>28</v>
      </c>
      <c r="G1874">
        <v>4</v>
      </c>
      <c r="H1874">
        <v>10</v>
      </c>
      <c r="I1874">
        <v>2003</v>
      </c>
      <c r="J1874" t="s">
        <v>200</v>
      </c>
      <c r="K1874">
        <v>61</v>
      </c>
      <c r="L1874" t="s">
        <v>764</v>
      </c>
      <c r="M1874" t="s">
        <v>62</v>
      </c>
      <c r="N1874">
        <v>6505551386</v>
      </c>
      <c r="O1874" t="s">
        <v>63</v>
      </c>
      <c r="Q1874" t="s">
        <v>64</v>
      </c>
      <c r="R1874" t="s">
        <v>59</v>
      </c>
      <c r="T1874" t="s">
        <v>35</v>
      </c>
      <c r="U1874" t="s">
        <v>36</v>
      </c>
      <c r="V1874" t="s">
        <v>65</v>
      </c>
      <c r="W1874" t="s">
        <v>61</v>
      </c>
      <c r="X1874" t="s">
        <v>54</v>
      </c>
      <c r="Y1874" s="5">
        <f t="shared" si="58"/>
        <v>3490</v>
      </c>
      <c r="Z1874" s="3" t="str">
        <f t="shared" si="59"/>
        <v>October</v>
      </c>
      <c r="AA1874">
        <v>2003</v>
      </c>
    </row>
    <row r="1875" spans="1:27" x14ac:dyDescent="0.2">
      <c r="A1875">
        <v>10169</v>
      </c>
      <c r="B1875">
        <v>34</v>
      </c>
      <c r="C1875" s="5">
        <v>50.21</v>
      </c>
      <c r="D1875">
        <v>1</v>
      </c>
      <c r="E1875" s="1">
        <v>37722</v>
      </c>
      <c r="F1875" t="s">
        <v>28</v>
      </c>
      <c r="G1875">
        <v>4</v>
      </c>
      <c r="H1875">
        <v>11</v>
      </c>
      <c r="I1875">
        <v>2003</v>
      </c>
      <c r="J1875" t="s">
        <v>200</v>
      </c>
      <c r="K1875">
        <v>61</v>
      </c>
      <c r="L1875" t="s">
        <v>764</v>
      </c>
      <c r="M1875" t="s">
        <v>320</v>
      </c>
      <c r="N1875" t="s">
        <v>321</v>
      </c>
      <c r="O1875" t="s">
        <v>322</v>
      </c>
      <c r="P1875" t="s">
        <v>323</v>
      </c>
      <c r="Q1875" t="s">
        <v>324</v>
      </c>
      <c r="R1875" t="s">
        <v>174</v>
      </c>
      <c r="S1875">
        <v>2060</v>
      </c>
      <c r="T1875" t="s">
        <v>103</v>
      </c>
      <c r="U1875" t="s">
        <v>104</v>
      </c>
      <c r="V1875" t="s">
        <v>325</v>
      </c>
      <c r="W1875" t="s">
        <v>326</v>
      </c>
      <c r="X1875" t="s">
        <v>39</v>
      </c>
      <c r="Y1875" s="5">
        <f t="shared" si="58"/>
        <v>1707.14</v>
      </c>
      <c r="Z1875" s="3" t="str">
        <f t="shared" si="59"/>
        <v>November</v>
      </c>
      <c r="AA1875">
        <v>2003</v>
      </c>
    </row>
    <row r="1876" spans="1:27" x14ac:dyDescent="0.2">
      <c r="A1876">
        <v>10181</v>
      </c>
      <c r="B1876">
        <v>23</v>
      </c>
      <c r="C1876" s="5">
        <v>65.52</v>
      </c>
      <c r="D1876">
        <v>13</v>
      </c>
      <c r="E1876" s="1">
        <v>37966</v>
      </c>
      <c r="F1876" t="s">
        <v>28</v>
      </c>
      <c r="G1876">
        <v>4</v>
      </c>
      <c r="H1876">
        <v>11</v>
      </c>
      <c r="I1876">
        <v>2003</v>
      </c>
      <c r="J1876" t="s">
        <v>200</v>
      </c>
      <c r="K1876">
        <v>61</v>
      </c>
      <c r="L1876" t="s">
        <v>764</v>
      </c>
      <c r="M1876" t="s">
        <v>79</v>
      </c>
      <c r="N1876" t="s">
        <v>80</v>
      </c>
      <c r="O1876" t="s">
        <v>81</v>
      </c>
      <c r="Q1876" t="s">
        <v>82</v>
      </c>
      <c r="S1876" t="s">
        <v>83</v>
      </c>
      <c r="T1876" t="s">
        <v>84</v>
      </c>
      <c r="U1876" t="s">
        <v>45</v>
      </c>
      <c r="V1876" t="s">
        <v>85</v>
      </c>
      <c r="W1876" t="s">
        <v>86</v>
      </c>
      <c r="X1876" t="s">
        <v>39</v>
      </c>
      <c r="Y1876" s="5">
        <f t="shared" si="58"/>
        <v>1506.9599999999998</v>
      </c>
      <c r="Z1876" s="3" t="str">
        <f t="shared" si="59"/>
        <v>November</v>
      </c>
      <c r="AA1876">
        <v>2003</v>
      </c>
    </row>
    <row r="1877" spans="1:27" x14ac:dyDescent="0.2">
      <c r="A1877">
        <v>10191</v>
      </c>
      <c r="B1877">
        <v>48</v>
      </c>
      <c r="C1877" s="5">
        <v>60.01</v>
      </c>
      <c r="D1877">
        <v>2</v>
      </c>
      <c r="E1877" t="s">
        <v>497</v>
      </c>
      <c r="F1877" t="s">
        <v>28</v>
      </c>
      <c r="G1877">
        <v>4</v>
      </c>
      <c r="H1877">
        <v>11</v>
      </c>
      <c r="I1877">
        <v>2003</v>
      </c>
      <c r="J1877" t="s">
        <v>200</v>
      </c>
      <c r="K1877">
        <v>61</v>
      </c>
      <c r="L1877" t="s">
        <v>764</v>
      </c>
      <c r="M1877" t="s">
        <v>498</v>
      </c>
      <c r="N1877" t="s">
        <v>499</v>
      </c>
      <c r="O1877" t="s">
        <v>500</v>
      </c>
      <c r="Q1877" t="s">
        <v>501</v>
      </c>
      <c r="S1877">
        <v>50739</v>
      </c>
      <c r="T1877" t="s">
        <v>502</v>
      </c>
      <c r="U1877" t="s">
        <v>45</v>
      </c>
      <c r="V1877" t="s">
        <v>503</v>
      </c>
      <c r="W1877" t="s">
        <v>504</v>
      </c>
      <c r="X1877" t="s">
        <v>39</v>
      </c>
      <c r="Y1877" s="5">
        <f t="shared" si="58"/>
        <v>2880.48</v>
      </c>
      <c r="Z1877" s="3" t="str">
        <f t="shared" si="59"/>
        <v>November</v>
      </c>
      <c r="AA1877">
        <v>2003</v>
      </c>
    </row>
    <row r="1878" spans="1:27" x14ac:dyDescent="0.2">
      <c r="A1878">
        <v>10203</v>
      </c>
      <c r="B1878">
        <v>34</v>
      </c>
      <c r="C1878" s="5">
        <v>64.900000000000006</v>
      </c>
      <c r="D1878">
        <v>7</v>
      </c>
      <c r="E1878" s="1">
        <v>37664</v>
      </c>
      <c r="F1878" t="s">
        <v>28</v>
      </c>
      <c r="G1878">
        <v>4</v>
      </c>
      <c r="H1878">
        <v>12</v>
      </c>
      <c r="I1878">
        <v>2003</v>
      </c>
      <c r="J1878" t="s">
        <v>200</v>
      </c>
      <c r="K1878">
        <v>61</v>
      </c>
      <c r="L1878" t="s">
        <v>764</v>
      </c>
      <c r="M1878" t="s">
        <v>192</v>
      </c>
      <c r="N1878" t="s">
        <v>193</v>
      </c>
      <c r="O1878" t="s">
        <v>194</v>
      </c>
      <c r="Q1878" t="s">
        <v>195</v>
      </c>
      <c r="S1878">
        <v>28034</v>
      </c>
      <c r="T1878" t="s">
        <v>196</v>
      </c>
      <c r="U1878" t="s">
        <v>45</v>
      </c>
      <c r="V1878" t="s">
        <v>197</v>
      </c>
      <c r="W1878" t="s">
        <v>198</v>
      </c>
      <c r="X1878" t="s">
        <v>39</v>
      </c>
      <c r="Y1878" s="5">
        <f t="shared" si="58"/>
        <v>2206.6000000000004</v>
      </c>
      <c r="Z1878" s="3" t="str">
        <f t="shared" si="59"/>
        <v>December</v>
      </c>
      <c r="AA1878">
        <v>2003</v>
      </c>
    </row>
    <row r="1879" spans="1:27" x14ac:dyDescent="0.2">
      <c r="A1879">
        <v>10211</v>
      </c>
      <c r="B1879">
        <v>48</v>
      </c>
      <c r="C1879" s="5">
        <v>48.98</v>
      </c>
      <c r="D1879">
        <v>1</v>
      </c>
      <c r="E1879" t="s">
        <v>90</v>
      </c>
      <c r="F1879" t="s">
        <v>28</v>
      </c>
      <c r="G1879">
        <v>1</v>
      </c>
      <c r="H1879">
        <v>1</v>
      </c>
      <c r="I1879">
        <v>2004</v>
      </c>
      <c r="J1879" t="s">
        <v>200</v>
      </c>
      <c r="K1879">
        <v>61</v>
      </c>
      <c r="L1879" t="s">
        <v>764</v>
      </c>
      <c r="M1879" t="s">
        <v>91</v>
      </c>
      <c r="N1879" t="s">
        <v>92</v>
      </c>
      <c r="O1879" t="s">
        <v>93</v>
      </c>
      <c r="Q1879" t="s">
        <v>51</v>
      </c>
      <c r="S1879">
        <v>75016</v>
      </c>
      <c r="T1879" t="s">
        <v>44</v>
      </c>
      <c r="U1879" t="s">
        <v>45</v>
      </c>
      <c r="V1879" t="s">
        <v>94</v>
      </c>
      <c r="W1879" t="s">
        <v>95</v>
      </c>
      <c r="X1879" t="s">
        <v>39</v>
      </c>
      <c r="Y1879" s="5">
        <f t="shared" si="58"/>
        <v>2351.04</v>
      </c>
      <c r="Z1879" s="3" t="str">
        <f t="shared" si="59"/>
        <v>January</v>
      </c>
      <c r="AA1879">
        <v>2004</v>
      </c>
    </row>
    <row r="1880" spans="1:27" x14ac:dyDescent="0.2">
      <c r="A1880">
        <v>10225</v>
      </c>
      <c r="B1880">
        <v>24</v>
      </c>
      <c r="C1880" s="5">
        <v>50.21</v>
      </c>
      <c r="D1880">
        <v>8</v>
      </c>
      <c r="E1880" t="s">
        <v>505</v>
      </c>
      <c r="F1880" t="s">
        <v>28</v>
      </c>
      <c r="G1880">
        <v>1</v>
      </c>
      <c r="H1880">
        <v>2</v>
      </c>
      <c r="I1880">
        <v>2004</v>
      </c>
      <c r="J1880" t="s">
        <v>200</v>
      </c>
      <c r="K1880">
        <v>61</v>
      </c>
      <c r="L1880" t="s">
        <v>764</v>
      </c>
      <c r="M1880" t="s">
        <v>506</v>
      </c>
      <c r="N1880" t="s">
        <v>507</v>
      </c>
      <c r="O1880" t="s">
        <v>508</v>
      </c>
      <c r="Q1880" t="s">
        <v>509</v>
      </c>
      <c r="S1880">
        <v>1203</v>
      </c>
      <c r="T1880" t="s">
        <v>510</v>
      </c>
      <c r="U1880" t="s">
        <v>45</v>
      </c>
      <c r="V1880" t="s">
        <v>511</v>
      </c>
      <c r="W1880" t="s">
        <v>111</v>
      </c>
      <c r="X1880" t="s">
        <v>39</v>
      </c>
      <c r="Y1880" s="5">
        <f t="shared" si="58"/>
        <v>1205.04</v>
      </c>
      <c r="Z1880" s="3" t="str">
        <f t="shared" si="59"/>
        <v>February</v>
      </c>
      <c r="AA1880">
        <v>2004</v>
      </c>
    </row>
    <row r="1881" spans="1:27" x14ac:dyDescent="0.2">
      <c r="A1881">
        <v>10238</v>
      </c>
      <c r="B1881">
        <v>47</v>
      </c>
      <c r="C1881" s="5">
        <v>62.45</v>
      </c>
      <c r="D1881">
        <v>2</v>
      </c>
      <c r="E1881" s="1">
        <v>38234</v>
      </c>
      <c r="F1881" t="s">
        <v>28</v>
      </c>
      <c r="G1881">
        <v>2</v>
      </c>
      <c r="H1881">
        <v>4</v>
      </c>
      <c r="I1881">
        <v>2004</v>
      </c>
      <c r="J1881" t="s">
        <v>200</v>
      </c>
      <c r="K1881">
        <v>61</v>
      </c>
      <c r="L1881" t="s">
        <v>764</v>
      </c>
      <c r="M1881" t="s">
        <v>361</v>
      </c>
      <c r="N1881" t="s">
        <v>362</v>
      </c>
      <c r="O1881" t="s">
        <v>363</v>
      </c>
      <c r="Q1881" t="s">
        <v>364</v>
      </c>
      <c r="S1881">
        <v>1734</v>
      </c>
      <c r="T1881" t="s">
        <v>365</v>
      </c>
      <c r="U1881" t="s">
        <v>45</v>
      </c>
      <c r="V1881" t="s">
        <v>366</v>
      </c>
      <c r="W1881" t="s">
        <v>367</v>
      </c>
      <c r="X1881" t="s">
        <v>39</v>
      </c>
      <c r="Y1881" s="5">
        <f t="shared" si="58"/>
        <v>2935.15</v>
      </c>
      <c r="Z1881" s="3" t="str">
        <f t="shared" si="59"/>
        <v>April</v>
      </c>
      <c r="AA1881">
        <v>2004</v>
      </c>
    </row>
    <row r="1882" spans="1:27" x14ac:dyDescent="0.2">
      <c r="A1882">
        <v>10253</v>
      </c>
      <c r="B1882">
        <v>24</v>
      </c>
      <c r="C1882" s="5">
        <v>52.66</v>
      </c>
      <c r="D1882">
        <v>12</v>
      </c>
      <c r="E1882" s="1">
        <v>37992</v>
      </c>
      <c r="F1882" t="s">
        <v>380</v>
      </c>
      <c r="G1882">
        <v>2</v>
      </c>
      <c r="H1882">
        <v>6</v>
      </c>
      <c r="I1882">
        <v>2004</v>
      </c>
      <c r="J1882" t="s">
        <v>200</v>
      </c>
      <c r="K1882">
        <v>61</v>
      </c>
      <c r="L1882" t="s">
        <v>764</v>
      </c>
      <c r="M1882" t="s">
        <v>182</v>
      </c>
      <c r="N1882" t="s">
        <v>183</v>
      </c>
      <c r="O1882" t="s">
        <v>184</v>
      </c>
      <c r="Q1882" t="s">
        <v>185</v>
      </c>
      <c r="S1882" t="s">
        <v>186</v>
      </c>
      <c r="T1882" t="s">
        <v>187</v>
      </c>
      <c r="U1882" t="s">
        <v>45</v>
      </c>
      <c r="V1882" t="s">
        <v>188</v>
      </c>
      <c r="W1882" t="s">
        <v>189</v>
      </c>
      <c r="X1882" t="s">
        <v>39</v>
      </c>
      <c r="Y1882" s="5">
        <f t="shared" si="58"/>
        <v>1263.8399999999999</v>
      </c>
      <c r="Z1882" s="3" t="str">
        <f t="shared" si="59"/>
        <v>June</v>
      </c>
      <c r="AA1882">
        <v>2004</v>
      </c>
    </row>
    <row r="1883" spans="1:27" x14ac:dyDescent="0.2">
      <c r="A1883">
        <v>10266</v>
      </c>
      <c r="B1883">
        <v>47</v>
      </c>
      <c r="C1883" s="5">
        <v>62.45</v>
      </c>
      <c r="D1883">
        <v>13</v>
      </c>
      <c r="E1883" s="1">
        <v>38145</v>
      </c>
      <c r="F1883" t="s">
        <v>28</v>
      </c>
      <c r="G1883">
        <v>3</v>
      </c>
      <c r="H1883">
        <v>7</v>
      </c>
      <c r="I1883">
        <v>2004</v>
      </c>
      <c r="J1883" t="s">
        <v>200</v>
      </c>
      <c r="K1883">
        <v>61</v>
      </c>
      <c r="L1883" t="s">
        <v>764</v>
      </c>
      <c r="M1883" t="s">
        <v>512</v>
      </c>
      <c r="N1883" t="s">
        <v>513</v>
      </c>
      <c r="O1883" t="s">
        <v>514</v>
      </c>
      <c r="Q1883" t="s">
        <v>515</v>
      </c>
      <c r="S1883">
        <v>42100</v>
      </c>
      <c r="T1883" t="s">
        <v>288</v>
      </c>
      <c r="U1883" t="s">
        <v>45</v>
      </c>
      <c r="V1883" t="s">
        <v>516</v>
      </c>
      <c r="W1883" t="s">
        <v>517</v>
      </c>
      <c r="X1883" t="s">
        <v>39</v>
      </c>
      <c r="Y1883" s="5">
        <f t="shared" si="58"/>
        <v>2935.15</v>
      </c>
      <c r="Z1883" s="3" t="str">
        <f t="shared" si="59"/>
        <v>July</v>
      </c>
      <c r="AA1883">
        <v>2004</v>
      </c>
    </row>
    <row r="1884" spans="1:27" x14ac:dyDescent="0.2">
      <c r="A1884">
        <v>10276</v>
      </c>
      <c r="B1884">
        <v>20</v>
      </c>
      <c r="C1884" s="5">
        <v>61.23</v>
      </c>
      <c r="D1884">
        <v>2</v>
      </c>
      <c r="E1884" s="1">
        <v>38025</v>
      </c>
      <c r="F1884" t="s">
        <v>28</v>
      </c>
      <c r="G1884">
        <v>3</v>
      </c>
      <c r="H1884">
        <v>8</v>
      </c>
      <c r="I1884">
        <v>2004</v>
      </c>
      <c r="J1884" t="s">
        <v>200</v>
      </c>
      <c r="K1884">
        <v>61</v>
      </c>
      <c r="L1884" t="s">
        <v>764</v>
      </c>
      <c r="M1884" t="s">
        <v>518</v>
      </c>
      <c r="N1884">
        <v>6175557555</v>
      </c>
      <c r="O1884" t="s">
        <v>519</v>
      </c>
      <c r="Q1884" t="s">
        <v>317</v>
      </c>
      <c r="R1884" t="s">
        <v>135</v>
      </c>
      <c r="S1884">
        <v>58339</v>
      </c>
      <c r="T1884" t="s">
        <v>35</v>
      </c>
      <c r="U1884" t="s">
        <v>36</v>
      </c>
      <c r="V1884" t="s">
        <v>520</v>
      </c>
      <c r="W1884" t="s">
        <v>521</v>
      </c>
      <c r="X1884" t="s">
        <v>39</v>
      </c>
      <c r="Y1884" s="5">
        <f t="shared" si="58"/>
        <v>1224.5999999999999</v>
      </c>
      <c r="Z1884" s="3" t="str">
        <f t="shared" si="59"/>
        <v>August</v>
      </c>
      <c r="AA1884">
        <v>2004</v>
      </c>
    </row>
    <row r="1885" spans="1:27" x14ac:dyDescent="0.2">
      <c r="A1885">
        <v>10287</v>
      </c>
      <c r="B1885">
        <v>20</v>
      </c>
      <c r="C1885" s="5">
        <v>67.97</v>
      </c>
      <c r="D1885">
        <v>11</v>
      </c>
      <c r="E1885" t="s">
        <v>522</v>
      </c>
      <c r="F1885" t="s">
        <v>28</v>
      </c>
      <c r="G1885">
        <v>3</v>
      </c>
      <c r="H1885">
        <v>8</v>
      </c>
      <c r="I1885">
        <v>2004</v>
      </c>
      <c r="J1885" t="s">
        <v>200</v>
      </c>
      <c r="K1885">
        <v>61</v>
      </c>
      <c r="L1885" t="s">
        <v>764</v>
      </c>
      <c r="M1885" t="s">
        <v>506</v>
      </c>
      <c r="N1885" t="s">
        <v>507</v>
      </c>
      <c r="O1885" t="s">
        <v>508</v>
      </c>
      <c r="Q1885" t="s">
        <v>509</v>
      </c>
      <c r="S1885">
        <v>1203</v>
      </c>
      <c r="T1885" t="s">
        <v>510</v>
      </c>
      <c r="U1885" t="s">
        <v>45</v>
      </c>
      <c r="V1885" t="s">
        <v>511</v>
      </c>
      <c r="W1885" t="s">
        <v>111</v>
      </c>
      <c r="X1885" t="s">
        <v>39</v>
      </c>
      <c r="Y1885" s="5">
        <f t="shared" si="58"/>
        <v>1359.4</v>
      </c>
      <c r="Z1885" s="3" t="str">
        <f t="shared" si="59"/>
        <v>August</v>
      </c>
      <c r="AA1885">
        <v>2004</v>
      </c>
    </row>
    <row r="1886" spans="1:27" x14ac:dyDescent="0.2">
      <c r="A1886">
        <v>10300</v>
      </c>
      <c r="B1886">
        <v>31</v>
      </c>
      <c r="C1886" s="5">
        <v>58.78</v>
      </c>
      <c r="D1886">
        <v>4</v>
      </c>
      <c r="E1886" s="1">
        <v>37721</v>
      </c>
      <c r="F1886" t="s">
        <v>28</v>
      </c>
      <c r="G1886">
        <v>4</v>
      </c>
      <c r="H1886">
        <v>10</v>
      </c>
      <c r="I1886">
        <v>2003</v>
      </c>
      <c r="J1886" t="s">
        <v>200</v>
      </c>
      <c r="K1886">
        <v>61</v>
      </c>
      <c r="L1886" t="s">
        <v>764</v>
      </c>
      <c r="M1886" t="s">
        <v>523</v>
      </c>
      <c r="N1886" t="s">
        <v>524</v>
      </c>
      <c r="O1886" t="s">
        <v>525</v>
      </c>
      <c r="Q1886" t="s">
        <v>526</v>
      </c>
      <c r="S1886">
        <v>60528</v>
      </c>
      <c r="T1886" t="s">
        <v>502</v>
      </c>
      <c r="U1886" t="s">
        <v>45</v>
      </c>
      <c r="V1886" t="s">
        <v>527</v>
      </c>
      <c r="W1886" t="s">
        <v>468</v>
      </c>
      <c r="X1886" t="s">
        <v>39</v>
      </c>
      <c r="Y1886" s="5">
        <f t="shared" si="58"/>
        <v>1822.18</v>
      </c>
      <c r="Z1886" s="3" t="str">
        <f t="shared" si="59"/>
        <v>October</v>
      </c>
      <c r="AA1886">
        <v>2003</v>
      </c>
    </row>
    <row r="1887" spans="1:27" x14ac:dyDescent="0.2">
      <c r="A1887">
        <v>10310</v>
      </c>
      <c r="B1887">
        <v>38</v>
      </c>
      <c r="C1887" s="5">
        <v>56.94</v>
      </c>
      <c r="D1887">
        <v>9</v>
      </c>
      <c r="E1887" t="s">
        <v>528</v>
      </c>
      <c r="F1887" t="s">
        <v>28</v>
      </c>
      <c r="G1887">
        <v>4</v>
      </c>
      <c r="H1887">
        <v>10</v>
      </c>
      <c r="I1887">
        <v>2004</v>
      </c>
      <c r="J1887" t="s">
        <v>200</v>
      </c>
      <c r="K1887">
        <v>61</v>
      </c>
      <c r="L1887" t="s">
        <v>764</v>
      </c>
      <c r="M1887" t="s">
        <v>498</v>
      </c>
      <c r="N1887" t="s">
        <v>499</v>
      </c>
      <c r="O1887" t="s">
        <v>500</v>
      </c>
      <c r="Q1887" t="s">
        <v>501</v>
      </c>
      <c r="S1887">
        <v>50739</v>
      </c>
      <c r="T1887" t="s">
        <v>502</v>
      </c>
      <c r="U1887" t="s">
        <v>45</v>
      </c>
      <c r="V1887" t="s">
        <v>503</v>
      </c>
      <c r="W1887" t="s">
        <v>504</v>
      </c>
      <c r="X1887" t="s">
        <v>39</v>
      </c>
      <c r="Y1887" s="5">
        <f t="shared" si="58"/>
        <v>2163.7199999999998</v>
      </c>
      <c r="Z1887" s="3" t="str">
        <f t="shared" si="59"/>
        <v>October</v>
      </c>
      <c r="AA1887">
        <v>2004</v>
      </c>
    </row>
    <row r="1888" spans="1:27" x14ac:dyDescent="0.2">
      <c r="A1888">
        <v>10320</v>
      </c>
      <c r="B1888">
        <v>26</v>
      </c>
      <c r="C1888" s="5">
        <v>61.23</v>
      </c>
      <c r="D1888">
        <v>2</v>
      </c>
      <c r="E1888" s="1">
        <v>38057</v>
      </c>
      <c r="F1888" t="s">
        <v>28</v>
      </c>
      <c r="G1888">
        <v>4</v>
      </c>
      <c r="H1888">
        <v>11</v>
      </c>
      <c r="I1888">
        <v>2004</v>
      </c>
      <c r="J1888" t="s">
        <v>200</v>
      </c>
      <c r="K1888">
        <v>61</v>
      </c>
      <c r="L1888" t="s">
        <v>764</v>
      </c>
      <c r="M1888" t="s">
        <v>203</v>
      </c>
      <c r="N1888" t="s">
        <v>204</v>
      </c>
      <c r="O1888" t="s">
        <v>205</v>
      </c>
      <c r="Q1888" t="s">
        <v>206</v>
      </c>
      <c r="S1888" t="s">
        <v>207</v>
      </c>
      <c r="T1888" t="s">
        <v>208</v>
      </c>
      <c r="U1888" t="s">
        <v>45</v>
      </c>
      <c r="V1888" t="s">
        <v>209</v>
      </c>
      <c r="W1888" t="s">
        <v>210</v>
      </c>
      <c r="X1888" t="s">
        <v>39</v>
      </c>
      <c r="Y1888" s="5">
        <f t="shared" si="58"/>
        <v>1591.98</v>
      </c>
      <c r="Z1888" s="3" t="str">
        <f t="shared" si="59"/>
        <v>November</v>
      </c>
      <c r="AA1888">
        <v>2004</v>
      </c>
    </row>
    <row r="1889" spans="1:27" x14ac:dyDescent="0.2">
      <c r="A1889">
        <v>10331</v>
      </c>
      <c r="B1889">
        <v>25</v>
      </c>
      <c r="C1889" s="5">
        <v>100</v>
      </c>
      <c r="D1889">
        <v>9</v>
      </c>
      <c r="E1889" t="s">
        <v>631</v>
      </c>
      <c r="F1889" t="s">
        <v>28</v>
      </c>
      <c r="G1889">
        <v>4</v>
      </c>
      <c r="H1889">
        <v>11</v>
      </c>
      <c r="I1889">
        <v>2004</v>
      </c>
      <c r="J1889" t="s">
        <v>200</v>
      </c>
      <c r="K1889">
        <v>61</v>
      </c>
      <c r="L1889" t="s">
        <v>764</v>
      </c>
      <c r="M1889" t="s">
        <v>346</v>
      </c>
      <c r="N1889">
        <v>2155559857</v>
      </c>
      <c r="O1889" t="s">
        <v>347</v>
      </c>
      <c r="Q1889" t="s">
        <v>241</v>
      </c>
      <c r="R1889" t="s">
        <v>156</v>
      </c>
      <c r="S1889">
        <v>71270</v>
      </c>
      <c r="T1889" t="s">
        <v>35</v>
      </c>
      <c r="U1889" t="s">
        <v>36</v>
      </c>
      <c r="V1889" t="s">
        <v>136</v>
      </c>
      <c r="W1889" t="s">
        <v>348</v>
      </c>
      <c r="X1889" t="s">
        <v>54</v>
      </c>
      <c r="Y1889" s="5">
        <f t="shared" si="58"/>
        <v>2500</v>
      </c>
      <c r="Z1889" s="3" t="str">
        <f t="shared" si="59"/>
        <v>November</v>
      </c>
      <c r="AA1889">
        <v>2004</v>
      </c>
    </row>
    <row r="1890" spans="1:27" x14ac:dyDescent="0.2">
      <c r="A1890">
        <v>10342</v>
      </c>
      <c r="B1890">
        <v>48</v>
      </c>
      <c r="C1890" s="5">
        <v>62.45</v>
      </c>
      <c r="D1890">
        <v>10</v>
      </c>
      <c r="E1890" t="s">
        <v>159</v>
      </c>
      <c r="F1890" t="s">
        <v>28</v>
      </c>
      <c r="G1890">
        <v>4</v>
      </c>
      <c r="H1890">
        <v>11</v>
      </c>
      <c r="I1890">
        <v>2004</v>
      </c>
      <c r="J1890" t="s">
        <v>200</v>
      </c>
      <c r="K1890">
        <v>61</v>
      </c>
      <c r="L1890" t="s">
        <v>764</v>
      </c>
      <c r="M1890" t="s">
        <v>97</v>
      </c>
      <c r="N1890" t="s">
        <v>98</v>
      </c>
      <c r="O1890" t="s">
        <v>99</v>
      </c>
      <c r="P1890" t="s">
        <v>100</v>
      </c>
      <c r="Q1890" t="s">
        <v>101</v>
      </c>
      <c r="R1890" t="s">
        <v>102</v>
      </c>
      <c r="S1890">
        <v>3004</v>
      </c>
      <c r="T1890" t="s">
        <v>103</v>
      </c>
      <c r="U1890" t="s">
        <v>104</v>
      </c>
      <c r="V1890" t="s">
        <v>105</v>
      </c>
      <c r="W1890" t="s">
        <v>106</v>
      </c>
      <c r="X1890" t="s">
        <v>39</v>
      </c>
      <c r="Y1890" s="5">
        <f t="shared" si="58"/>
        <v>2997.6000000000004</v>
      </c>
      <c r="Z1890" s="3" t="str">
        <f t="shared" si="59"/>
        <v>November</v>
      </c>
      <c r="AA1890">
        <v>2004</v>
      </c>
    </row>
    <row r="1891" spans="1:27" x14ac:dyDescent="0.2">
      <c r="A1891">
        <v>10355</v>
      </c>
      <c r="B1891">
        <v>44</v>
      </c>
      <c r="C1891" s="5">
        <v>62.45</v>
      </c>
      <c r="D1891">
        <v>6</v>
      </c>
      <c r="E1891" s="1">
        <v>38180</v>
      </c>
      <c r="F1891" t="s">
        <v>28</v>
      </c>
      <c r="G1891">
        <v>4</v>
      </c>
      <c r="H1891">
        <v>12</v>
      </c>
      <c r="I1891">
        <v>2004</v>
      </c>
      <c r="J1891" t="s">
        <v>200</v>
      </c>
      <c r="K1891">
        <v>61</v>
      </c>
      <c r="L1891" t="s">
        <v>764</v>
      </c>
      <c r="M1891" t="s">
        <v>192</v>
      </c>
      <c r="N1891" t="s">
        <v>193</v>
      </c>
      <c r="O1891" t="s">
        <v>194</v>
      </c>
      <c r="Q1891" t="s">
        <v>195</v>
      </c>
      <c r="S1891">
        <v>28034</v>
      </c>
      <c r="T1891" t="s">
        <v>196</v>
      </c>
      <c r="U1891" t="s">
        <v>45</v>
      </c>
      <c r="V1891" t="s">
        <v>197</v>
      </c>
      <c r="W1891" t="s">
        <v>198</v>
      </c>
      <c r="X1891" t="s">
        <v>39</v>
      </c>
      <c r="Y1891" s="5">
        <f t="shared" si="58"/>
        <v>2747.8</v>
      </c>
      <c r="Z1891" s="3" t="str">
        <f t="shared" si="59"/>
        <v>December</v>
      </c>
      <c r="AA1891">
        <v>2004</v>
      </c>
    </row>
    <row r="1892" spans="1:27" x14ac:dyDescent="0.2">
      <c r="A1892">
        <v>10363</v>
      </c>
      <c r="B1892">
        <v>21</v>
      </c>
      <c r="C1892" s="5">
        <v>100</v>
      </c>
      <c r="D1892">
        <v>15</v>
      </c>
      <c r="E1892" s="1">
        <v>38504</v>
      </c>
      <c r="F1892" t="s">
        <v>28</v>
      </c>
      <c r="G1892">
        <v>1</v>
      </c>
      <c r="H1892">
        <v>1</v>
      </c>
      <c r="I1892">
        <v>2005</v>
      </c>
      <c r="J1892" t="s">
        <v>200</v>
      </c>
      <c r="K1892">
        <v>61</v>
      </c>
      <c r="L1892" t="s">
        <v>764</v>
      </c>
      <c r="M1892" t="s">
        <v>529</v>
      </c>
      <c r="N1892" t="s">
        <v>530</v>
      </c>
      <c r="O1892" t="s">
        <v>531</v>
      </c>
      <c r="Q1892" t="s">
        <v>532</v>
      </c>
      <c r="S1892" t="s">
        <v>533</v>
      </c>
      <c r="T1892" t="s">
        <v>143</v>
      </c>
      <c r="U1892" t="s">
        <v>45</v>
      </c>
      <c r="V1892" t="s">
        <v>534</v>
      </c>
      <c r="W1892" t="s">
        <v>535</v>
      </c>
      <c r="X1892" t="s">
        <v>39</v>
      </c>
      <c r="Y1892" s="5">
        <f t="shared" si="58"/>
        <v>2100</v>
      </c>
      <c r="Z1892" s="3" t="str">
        <f t="shared" si="59"/>
        <v>January</v>
      </c>
      <c r="AA1892">
        <v>2005</v>
      </c>
    </row>
    <row r="1893" spans="1:27" x14ac:dyDescent="0.2">
      <c r="A1893">
        <v>10378</v>
      </c>
      <c r="B1893">
        <v>46</v>
      </c>
      <c r="C1893" s="5">
        <v>41.54</v>
      </c>
      <c r="D1893">
        <v>6</v>
      </c>
      <c r="E1893" s="1">
        <v>38627</v>
      </c>
      <c r="F1893" t="s">
        <v>28</v>
      </c>
      <c r="G1893">
        <v>1</v>
      </c>
      <c r="H1893">
        <v>2</v>
      </c>
      <c r="I1893">
        <v>2005</v>
      </c>
      <c r="J1893" t="s">
        <v>200</v>
      </c>
      <c r="K1893">
        <v>61</v>
      </c>
      <c r="L1893" t="s">
        <v>764</v>
      </c>
      <c r="M1893" t="s">
        <v>192</v>
      </c>
      <c r="N1893" t="s">
        <v>193</v>
      </c>
      <c r="O1893" t="s">
        <v>194</v>
      </c>
      <c r="Q1893" t="s">
        <v>195</v>
      </c>
      <c r="S1893">
        <v>28034</v>
      </c>
      <c r="T1893" t="s">
        <v>196</v>
      </c>
      <c r="U1893" t="s">
        <v>45</v>
      </c>
      <c r="V1893" t="s">
        <v>197</v>
      </c>
      <c r="W1893" t="s">
        <v>198</v>
      </c>
      <c r="X1893" t="s">
        <v>39</v>
      </c>
      <c r="Y1893" s="5">
        <f t="shared" si="58"/>
        <v>1910.84</v>
      </c>
      <c r="Z1893" s="3" t="str">
        <f t="shared" si="59"/>
        <v>February</v>
      </c>
      <c r="AA1893">
        <v>2005</v>
      </c>
    </row>
    <row r="1894" spans="1:27" x14ac:dyDescent="0.2">
      <c r="A1894">
        <v>10390</v>
      </c>
      <c r="B1894">
        <v>46</v>
      </c>
      <c r="C1894" s="5">
        <v>52.84</v>
      </c>
      <c r="D1894">
        <v>6</v>
      </c>
      <c r="E1894" s="1">
        <v>38445</v>
      </c>
      <c r="F1894" t="s">
        <v>28</v>
      </c>
      <c r="G1894">
        <v>1</v>
      </c>
      <c r="H1894">
        <v>3</v>
      </c>
      <c r="I1894">
        <v>2005</v>
      </c>
      <c r="J1894" t="s">
        <v>200</v>
      </c>
      <c r="K1894">
        <v>61</v>
      </c>
      <c r="L1894" t="s">
        <v>764</v>
      </c>
      <c r="M1894" t="s">
        <v>303</v>
      </c>
      <c r="N1894">
        <v>4155551450</v>
      </c>
      <c r="O1894" t="s">
        <v>304</v>
      </c>
      <c r="Q1894" t="s">
        <v>305</v>
      </c>
      <c r="R1894" t="s">
        <v>59</v>
      </c>
      <c r="S1894">
        <v>97562</v>
      </c>
      <c r="T1894" t="s">
        <v>35</v>
      </c>
      <c r="U1894" t="s">
        <v>36</v>
      </c>
      <c r="V1894" t="s">
        <v>306</v>
      </c>
      <c r="W1894" t="s">
        <v>307</v>
      </c>
      <c r="X1894" t="s">
        <v>39</v>
      </c>
      <c r="Y1894" s="5">
        <f t="shared" si="58"/>
        <v>2430.6400000000003</v>
      </c>
      <c r="Z1894" s="3" t="str">
        <f t="shared" si="59"/>
        <v>March</v>
      </c>
      <c r="AA1894">
        <v>2005</v>
      </c>
    </row>
    <row r="1895" spans="1:27" x14ac:dyDescent="0.2">
      <c r="A1895">
        <v>10419</v>
      </c>
      <c r="B1895">
        <v>55</v>
      </c>
      <c r="C1895" s="5">
        <v>52.66</v>
      </c>
      <c r="D1895">
        <v>12</v>
      </c>
      <c r="E1895" t="s">
        <v>536</v>
      </c>
      <c r="F1895" t="s">
        <v>28</v>
      </c>
      <c r="G1895">
        <v>2</v>
      </c>
      <c r="H1895">
        <v>5</v>
      </c>
      <c r="I1895">
        <v>2005</v>
      </c>
      <c r="J1895" t="s">
        <v>200</v>
      </c>
      <c r="K1895">
        <v>61</v>
      </c>
      <c r="L1895" t="s">
        <v>764</v>
      </c>
      <c r="M1895" t="s">
        <v>160</v>
      </c>
      <c r="N1895" t="s">
        <v>161</v>
      </c>
      <c r="O1895" t="s">
        <v>162</v>
      </c>
      <c r="Q1895" t="s">
        <v>163</v>
      </c>
      <c r="S1895">
        <v>5020</v>
      </c>
      <c r="T1895" t="s">
        <v>164</v>
      </c>
      <c r="U1895" t="s">
        <v>45</v>
      </c>
      <c r="V1895" t="s">
        <v>165</v>
      </c>
      <c r="W1895" t="s">
        <v>166</v>
      </c>
      <c r="X1895" t="s">
        <v>39</v>
      </c>
      <c r="Y1895" s="5">
        <f t="shared" si="58"/>
        <v>2896.2999999999997</v>
      </c>
      <c r="Z1895" s="3" t="str">
        <f t="shared" si="59"/>
        <v>May</v>
      </c>
      <c r="AA1895">
        <v>2005</v>
      </c>
    </row>
    <row r="1896" spans="1:27" x14ac:dyDescent="0.2">
      <c r="A1896">
        <v>10106</v>
      </c>
      <c r="B1896">
        <v>31</v>
      </c>
      <c r="C1896" s="5">
        <v>52.6</v>
      </c>
      <c r="D1896">
        <v>14</v>
      </c>
      <c r="E1896" t="s">
        <v>661</v>
      </c>
      <c r="F1896" t="s">
        <v>28</v>
      </c>
      <c r="G1896">
        <v>1</v>
      </c>
      <c r="H1896">
        <v>2</v>
      </c>
      <c r="I1896">
        <v>2003</v>
      </c>
      <c r="J1896" t="s">
        <v>633</v>
      </c>
      <c r="K1896">
        <v>65</v>
      </c>
      <c r="L1896" t="s">
        <v>765</v>
      </c>
      <c r="M1896" t="s">
        <v>639</v>
      </c>
      <c r="N1896" t="s">
        <v>640</v>
      </c>
      <c r="O1896" t="s">
        <v>641</v>
      </c>
      <c r="Q1896" t="s">
        <v>642</v>
      </c>
      <c r="S1896">
        <v>24100</v>
      </c>
      <c r="T1896" t="s">
        <v>288</v>
      </c>
      <c r="U1896" t="s">
        <v>45</v>
      </c>
      <c r="V1896" t="s">
        <v>643</v>
      </c>
      <c r="W1896" t="s">
        <v>644</v>
      </c>
      <c r="X1896" t="s">
        <v>39</v>
      </c>
      <c r="Y1896" s="5">
        <f t="shared" si="58"/>
        <v>1630.6000000000001</v>
      </c>
      <c r="Z1896" s="3" t="str">
        <f t="shared" si="59"/>
        <v>February</v>
      </c>
      <c r="AA1896">
        <v>2003</v>
      </c>
    </row>
    <row r="1897" spans="1:27" x14ac:dyDescent="0.2">
      <c r="A1897">
        <v>10119</v>
      </c>
      <c r="B1897">
        <v>20</v>
      </c>
      <c r="C1897" s="5">
        <v>72.98</v>
      </c>
      <c r="D1897">
        <v>5</v>
      </c>
      <c r="E1897" t="s">
        <v>368</v>
      </c>
      <c r="F1897" t="s">
        <v>28</v>
      </c>
      <c r="G1897">
        <v>2</v>
      </c>
      <c r="H1897">
        <v>4</v>
      </c>
      <c r="I1897">
        <v>2003</v>
      </c>
      <c r="J1897" t="s">
        <v>633</v>
      </c>
      <c r="K1897">
        <v>65</v>
      </c>
      <c r="L1897" t="s">
        <v>765</v>
      </c>
      <c r="M1897" t="s">
        <v>160</v>
      </c>
      <c r="N1897" t="s">
        <v>161</v>
      </c>
      <c r="O1897" t="s">
        <v>162</v>
      </c>
      <c r="Q1897" t="s">
        <v>163</v>
      </c>
      <c r="S1897">
        <v>5020</v>
      </c>
      <c r="T1897" t="s">
        <v>164</v>
      </c>
      <c r="U1897" t="s">
        <v>45</v>
      </c>
      <c r="V1897" t="s">
        <v>165</v>
      </c>
      <c r="W1897" t="s">
        <v>166</v>
      </c>
      <c r="X1897" t="s">
        <v>39</v>
      </c>
      <c r="Y1897" s="5">
        <f t="shared" si="58"/>
        <v>1459.6000000000001</v>
      </c>
      <c r="Z1897" s="3" t="str">
        <f t="shared" si="59"/>
        <v>April</v>
      </c>
      <c r="AA1897">
        <v>2003</v>
      </c>
    </row>
    <row r="1898" spans="1:27" x14ac:dyDescent="0.2">
      <c r="A1898">
        <v>10131</v>
      </c>
      <c r="B1898">
        <v>29</v>
      </c>
      <c r="C1898" s="5">
        <v>59.18</v>
      </c>
      <c r="D1898">
        <v>6</v>
      </c>
      <c r="E1898" t="s">
        <v>664</v>
      </c>
      <c r="F1898" t="s">
        <v>28</v>
      </c>
      <c r="G1898">
        <v>2</v>
      </c>
      <c r="H1898">
        <v>6</v>
      </c>
      <c r="I1898">
        <v>2003</v>
      </c>
      <c r="J1898" t="s">
        <v>633</v>
      </c>
      <c r="K1898">
        <v>65</v>
      </c>
      <c r="L1898" t="s">
        <v>765</v>
      </c>
      <c r="M1898" t="s">
        <v>665</v>
      </c>
      <c r="N1898">
        <v>2035554407</v>
      </c>
      <c r="O1898" t="s">
        <v>666</v>
      </c>
      <c r="Q1898" t="s">
        <v>592</v>
      </c>
      <c r="R1898" t="s">
        <v>122</v>
      </c>
      <c r="S1898">
        <v>97561</v>
      </c>
      <c r="T1898" t="s">
        <v>35</v>
      </c>
      <c r="U1898" t="s">
        <v>36</v>
      </c>
      <c r="V1898" t="s">
        <v>667</v>
      </c>
      <c r="W1898" t="s">
        <v>668</v>
      </c>
      <c r="X1898" t="s">
        <v>39</v>
      </c>
      <c r="Y1898" s="5">
        <f t="shared" si="58"/>
        <v>1716.22</v>
      </c>
      <c r="Z1898" s="3" t="str">
        <f t="shared" si="59"/>
        <v>June</v>
      </c>
      <c r="AA1898">
        <v>2003</v>
      </c>
    </row>
    <row r="1899" spans="1:27" x14ac:dyDescent="0.2">
      <c r="A1899">
        <v>10143</v>
      </c>
      <c r="B1899">
        <v>33</v>
      </c>
      <c r="C1899" s="5">
        <v>77.59</v>
      </c>
      <c r="D1899">
        <v>9</v>
      </c>
      <c r="E1899" s="1">
        <v>37902</v>
      </c>
      <c r="F1899" t="s">
        <v>28</v>
      </c>
      <c r="G1899">
        <v>3</v>
      </c>
      <c r="H1899">
        <v>8</v>
      </c>
      <c r="I1899">
        <v>2003</v>
      </c>
      <c r="J1899" t="s">
        <v>633</v>
      </c>
      <c r="K1899">
        <v>65</v>
      </c>
      <c r="L1899" t="s">
        <v>765</v>
      </c>
      <c r="M1899" t="s">
        <v>375</v>
      </c>
      <c r="N1899">
        <v>5085559555</v>
      </c>
      <c r="O1899" t="s">
        <v>376</v>
      </c>
      <c r="Q1899" t="s">
        <v>179</v>
      </c>
      <c r="R1899" t="s">
        <v>135</v>
      </c>
      <c r="S1899">
        <v>50553</v>
      </c>
      <c r="T1899" t="s">
        <v>35</v>
      </c>
      <c r="U1899" t="s">
        <v>36</v>
      </c>
      <c r="V1899" t="s">
        <v>377</v>
      </c>
      <c r="W1899" t="s">
        <v>378</v>
      </c>
      <c r="X1899" t="s">
        <v>39</v>
      </c>
      <c r="Y1899" s="5">
        <f t="shared" si="58"/>
        <v>2560.4700000000003</v>
      </c>
      <c r="Z1899" s="3" t="str">
        <f t="shared" si="59"/>
        <v>August</v>
      </c>
      <c r="AA1899">
        <v>2003</v>
      </c>
    </row>
    <row r="1900" spans="1:27" x14ac:dyDescent="0.2">
      <c r="A1900">
        <v>10155</v>
      </c>
      <c r="B1900">
        <v>34</v>
      </c>
      <c r="C1900" s="5">
        <v>55.89</v>
      </c>
      <c r="D1900">
        <v>7</v>
      </c>
      <c r="E1900" s="1">
        <v>37782</v>
      </c>
      <c r="F1900" t="s">
        <v>28</v>
      </c>
      <c r="G1900">
        <v>4</v>
      </c>
      <c r="H1900">
        <v>10</v>
      </c>
      <c r="I1900">
        <v>2003</v>
      </c>
      <c r="J1900" t="s">
        <v>633</v>
      </c>
      <c r="K1900">
        <v>65</v>
      </c>
      <c r="L1900" t="s">
        <v>765</v>
      </c>
      <c r="M1900" t="s">
        <v>139</v>
      </c>
      <c r="N1900" t="s">
        <v>140</v>
      </c>
      <c r="O1900" t="s">
        <v>141</v>
      </c>
      <c r="Q1900" t="s">
        <v>142</v>
      </c>
      <c r="S1900">
        <v>21240</v>
      </c>
      <c r="T1900" t="s">
        <v>143</v>
      </c>
      <c r="U1900" t="s">
        <v>45</v>
      </c>
      <c r="V1900" t="s">
        <v>144</v>
      </c>
      <c r="W1900" t="s">
        <v>145</v>
      </c>
      <c r="X1900" t="s">
        <v>39</v>
      </c>
      <c r="Y1900" s="5">
        <f t="shared" si="58"/>
        <v>1900.26</v>
      </c>
      <c r="Z1900" s="3" t="str">
        <f t="shared" si="59"/>
        <v>October</v>
      </c>
      <c r="AA1900">
        <v>2003</v>
      </c>
    </row>
    <row r="1901" spans="1:27" x14ac:dyDescent="0.2">
      <c r="A1901">
        <v>10167</v>
      </c>
      <c r="B1901">
        <v>32</v>
      </c>
      <c r="C1901" s="5">
        <v>63.12</v>
      </c>
      <c r="D1901">
        <v>3</v>
      </c>
      <c r="E1901" t="s">
        <v>379</v>
      </c>
      <c r="F1901" t="s">
        <v>380</v>
      </c>
      <c r="G1901">
        <v>4</v>
      </c>
      <c r="H1901">
        <v>10</v>
      </c>
      <c r="I1901">
        <v>2003</v>
      </c>
      <c r="J1901" t="s">
        <v>633</v>
      </c>
      <c r="K1901">
        <v>65</v>
      </c>
      <c r="L1901" t="s">
        <v>765</v>
      </c>
      <c r="M1901" t="s">
        <v>291</v>
      </c>
      <c r="N1901" t="s">
        <v>292</v>
      </c>
      <c r="O1901" t="s">
        <v>293</v>
      </c>
      <c r="Q1901" t="s">
        <v>294</v>
      </c>
      <c r="S1901" t="s">
        <v>295</v>
      </c>
      <c r="T1901" t="s">
        <v>208</v>
      </c>
      <c r="U1901" t="s">
        <v>45</v>
      </c>
      <c r="V1901" t="s">
        <v>296</v>
      </c>
      <c r="W1901" t="s">
        <v>230</v>
      </c>
      <c r="X1901" t="s">
        <v>39</v>
      </c>
      <c r="Y1901" s="5">
        <f t="shared" si="58"/>
        <v>2019.84</v>
      </c>
      <c r="Z1901" s="3" t="str">
        <f t="shared" si="59"/>
        <v>October</v>
      </c>
      <c r="AA1901">
        <v>2003</v>
      </c>
    </row>
    <row r="1902" spans="1:27" x14ac:dyDescent="0.2">
      <c r="A1902">
        <v>10178</v>
      </c>
      <c r="B1902">
        <v>27</v>
      </c>
      <c r="C1902" s="5">
        <v>73.64</v>
      </c>
      <c r="D1902">
        <v>6</v>
      </c>
      <c r="E1902" s="1">
        <v>37844</v>
      </c>
      <c r="F1902" t="s">
        <v>28</v>
      </c>
      <c r="G1902">
        <v>4</v>
      </c>
      <c r="H1902">
        <v>11</v>
      </c>
      <c r="I1902">
        <v>2003</v>
      </c>
      <c r="J1902" t="s">
        <v>633</v>
      </c>
      <c r="K1902">
        <v>65</v>
      </c>
      <c r="L1902" t="s">
        <v>765</v>
      </c>
      <c r="M1902" t="s">
        <v>381</v>
      </c>
      <c r="N1902" t="s">
        <v>382</v>
      </c>
      <c r="O1902" t="s">
        <v>383</v>
      </c>
      <c r="Q1902" t="s">
        <v>384</v>
      </c>
      <c r="S1902">
        <v>31000</v>
      </c>
      <c r="T1902" t="s">
        <v>44</v>
      </c>
      <c r="U1902" t="s">
        <v>45</v>
      </c>
      <c r="V1902" t="s">
        <v>385</v>
      </c>
      <c r="W1902" t="s">
        <v>386</v>
      </c>
      <c r="X1902" t="s">
        <v>39</v>
      </c>
      <c r="Y1902" s="5">
        <f t="shared" si="58"/>
        <v>1988.28</v>
      </c>
      <c r="Z1902" s="3" t="str">
        <f t="shared" si="59"/>
        <v>November</v>
      </c>
      <c r="AA1902">
        <v>2003</v>
      </c>
    </row>
    <row r="1903" spans="1:27" x14ac:dyDescent="0.2">
      <c r="A1903">
        <v>10186</v>
      </c>
      <c r="B1903">
        <v>21</v>
      </c>
      <c r="C1903" s="5">
        <v>69.040000000000006</v>
      </c>
      <c r="D1903">
        <v>3</v>
      </c>
      <c r="E1903" t="s">
        <v>387</v>
      </c>
      <c r="F1903" t="s">
        <v>28</v>
      </c>
      <c r="G1903">
        <v>4</v>
      </c>
      <c r="H1903">
        <v>11</v>
      </c>
      <c r="I1903">
        <v>2003</v>
      </c>
      <c r="J1903" t="s">
        <v>633</v>
      </c>
      <c r="K1903">
        <v>65</v>
      </c>
      <c r="L1903" t="s">
        <v>765</v>
      </c>
      <c r="M1903" t="s">
        <v>388</v>
      </c>
      <c r="N1903" t="s">
        <v>389</v>
      </c>
      <c r="O1903" t="s">
        <v>390</v>
      </c>
      <c r="Q1903" t="s">
        <v>372</v>
      </c>
      <c r="S1903" t="s">
        <v>391</v>
      </c>
      <c r="T1903" t="s">
        <v>187</v>
      </c>
      <c r="U1903" t="s">
        <v>45</v>
      </c>
      <c r="V1903" t="s">
        <v>392</v>
      </c>
      <c r="W1903" t="s">
        <v>393</v>
      </c>
      <c r="X1903" t="s">
        <v>39</v>
      </c>
      <c r="Y1903" s="5">
        <f t="shared" si="58"/>
        <v>1449.8400000000001</v>
      </c>
      <c r="Z1903" s="3" t="str">
        <f t="shared" si="59"/>
        <v>November</v>
      </c>
      <c r="AA1903">
        <v>2003</v>
      </c>
    </row>
    <row r="1904" spans="1:27" x14ac:dyDescent="0.2">
      <c r="A1904">
        <v>10198</v>
      </c>
      <c r="B1904">
        <v>27</v>
      </c>
      <c r="C1904" s="5">
        <v>71.67</v>
      </c>
      <c r="D1904">
        <v>6</v>
      </c>
      <c r="E1904" t="s">
        <v>669</v>
      </c>
      <c r="F1904" t="s">
        <v>28</v>
      </c>
      <c r="G1904">
        <v>4</v>
      </c>
      <c r="H1904">
        <v>11</v>
      </c>
      <c r="I1904">
        <v>2003</v>
      </c>
      <c r="J1904" t="s">
        <v>633</v>
      </c>
      <c r="K1904">
        <v>65</v>
      </c>
      <c r="L1904" t="s">
        <v>765</v>
      </c>
      <c r="M1904" t="s">
        <v>483</v>
      </c>
      <c r="N1904" t="s">
        <v>484</v>
      </c>
      <c r="O1904" t="s">
        <v>485</v>
      </c>
      <c r="Q1904" t="s">
        <v>486</v>
      </c>
      <c r="S1904" t="s">
        <v>487</v>
      </c>
      <c r="T1904" t="s">
        <v>488</v>
      </c>
      <c r="U1904" t="s">
        <v>223</v>
      </c>
      <c r="V1904" t="s">
        <v>489</v>
      </c>
      <c r="W1904" t="s">
        <v>490</v>
      </c>
      <c r="X1904" t="s">
        <v>39</v>
      </c>
      <c r="Y1904" s="5">
        <f t="shared" si="58"/>
        <v>1935.0900000000001</v>
      </c>
      <c r="Z1904" s="3" t="str">
        <f t="shared" si="59"/>
        <v>November</v>
      </c>
      <c r="AA1904">
        <v>2003</v>
      </c>
    </row>
    <row r="1905" spans="1:27" x14ac:dyDescent="0.2">
      <c r="A1905">
        <v>10209</v>
      </c>
      <c r="B1905">
        <v>36</v>
      </c>
      <c r="C1905" s="5">
        <v>77.59</v>
      </c>
      <c r="D1905">
        <v>2</v>
      </c>
      <c r="E1905" s="1">
        <v>38231</v>
      </c>
      <c r="F1905" t="s">
        <v>28</v>
      </c>
      <c r="G1905">
        <v>1</v>
      </c>
      <c r="H1905">
        <v>1</v>
      </c>
      <c r="I1905">
        <v>2004</v>
      </c>
      <c r="J1905" t="s">
        <v>633</v>
      </c>
      <c r="K1905">
        <v>65</v>
      </c>
      <c r="L1905" t="s">
        <v>765</v>
      </c>
      <c r="M1905" t="s">
        <v>401</v>
      </c>
      <c r="N1905">
        <v>2155554369</v>
      </c>
      <c r="O1905" t="s">
        <v>402</v>
      </c>
      <c r="Q1905" t="s">
        <v>403</v>
      </c>
      <c r="R1905" t="s">
        <v>59</v>
      </c>
      <c r="T1905" t="s">
        <v>35</v>
      </c>
      <c r="U1905" t="s">
        <v>36</v>
      </c>
      <c r="V1905" t="s">
        <v>404</v>
      </c>
      <c r="W1905" t="s">
        <v>111</v>
      </c>
      <c r="X1905" t="s">
        <v>39</v>
      </c>
      <c r="Y1905" s="5">
        <f t="shared" si="58"/>
        <v>2793.2400000000002</v>
      </c>
      <c r="Z1905" s="3" t="str">
        <f t="shared" si="59"/>
        <v>January</v>
      </c>
      <c r="AA1905">
        <v>2004</v>
      </c>
    </row>
    <row r="1906" spans="1:27" x14ac:dyDescent="0.2">
      <c r="A1906">
        <v>10222</v>
      </c>
      <c r="B1906">
        <v>43</v>
      </c>
      <c r="C1906" s="5">
        <v>70.349999999999994</v>
      </c>
      <c r="D1906">
        <v>6</v>
      </c>
      <c r="E1906" t="s">
        <v>405</v>
      </c>
      <c r="F1906" t="s">
        <v>28</v>
      </c>
      <c r="G1906">
        <v>1</v>
      </c>
      <c r="H1906">
        <v>2</v>
      </c>
      <c r="I1906">
        <v>2004</v>
      </c>
      <c r="J1906" t="s">
        <v>633</v>
      </c>
      <c r="K1906">
        <v>65</v>
      </c>
      <c r="L1906" t="s">
        <v>765</v>
      </c>
      <c r="M1906" t="s">
        <v>406</v>
      </c>
      <c r="N1906">
        <v>7605558146</v>
      </c>
      <c r="O1906" t="s">
        <v>407</v>
      </c>
      <c r="Q1906" t="s">
        <v>408</v>
      </c>
      <c r="R1906" t="s">
        <v>59</v>
      </c>
      <c r="S1906">
        <v>91217</v>
      </c>
      <c r="T1906" t="s">
        <v>35</v>
      </c>
      <c r="U1906" t="s">
        <v>36</v>
      </c>
      <c r="V1906" t="s">
        <v>264</v>
      </c>
      <c r="W1906" t="s">
        <v>307</v>
      </c>
      <c r="X1906" t="s">
        <v>54</v>
      </c>
      <c r="Y1906" s="5">
        <f t="shared" si="58"/>
        <v>3025.0499999999997</v>
      </c>
      <c r="Z1906" s="3" t="str">
        <f t="shared" si="59"/>
        <v>February</v>
      </c>
      <c r="AA1906">
        <v>2004</v>
      </c>
    </row>
    <row r="1907" spans="1:27" x14ac:dyDescent="0.2">
      <c r="A1907">
        <v>10249</v>
      </c>
      <c r="B1907">
        <v>25</v>
      </c>
      <c r="C1907" s="5">
        <v>69.7</v>
      </c>
      <c r="D1907">
        <v>2</v>
      </c>
      <c r="E1907" s="1">
        <v>38204</v>
      </c>
      <c r="F1907" t="s">
        <v>28</v>
      </c>
      <c r="G1907">
        <v>2</v>
      </c>
      <c r="H1907">
        <v>5</v>
      </c>
      <c r="I1907">
        <v>2004</v>
      </c>
      <c r="J1907" t="s">
        <v>633</v>
      </c>
      <c r="K1907">
        <v>65</v>
      </c>
      <c r="L1907" t="s">
        <v>765</v>
      </c>
      <c r="M1907" t="s">
        <v>266</v>
      </c>
      <c r="N1907">
        <v>6175555555</v>
      </c>
      <c r="O1907" t="s">
        <v>267</v>
      </c>
      <c r="Q1907" t="s">
        <v>134</v>
      </c>
      <c r="R1907" t="s">
        <v>135</v>
      </c>
      <c r="S1907">
        <v>51247</v>
      </c>
      <c r="T1907" t="s">
        <v>35</v>
      </c>
      <c r="U1907" t="s">
        <v>36</v>
      </c>
      <c r="V1907" t="s">
        <v>268</v>
      </c>
      <c r="W1907" t="s">
        <v>157</v>
      </c>
      <c r="X1907" t="s">
        <v>39</v>
      </c>
      <c r="Y1907" s="5">
        <f t="shared" si="58"/>
        <v>1742.5</v>
      </c>
      <c r="Z1907" s="3" t="str">
        <f t="shared" si="59"/>
        <v>May</v>
      </c>
      <c r="AA1907">
        <v>2004</v>
      </c>
    </row>
    <row r="1908" spans="1:27" x14ac:dyDescent="0.2">
      <c r="A1908">
        <v>10262</v>
      </c>
      <c r="B1908">
        <v>46</v>
      </c>
      <c r="C1908" s="5">
        <v>70.349999999999994</v>
      </c>
      <c r="D1908">
        <v>11</v>
      </c>
      <c r="E1908" t="s">
        <v>670</v>
      </c>
      <c r="F1908" t="s">
        <v>380</v>
      </c>
      <c r="G1908">
        <v>2</v>
      </c>
      <c r="H1908">
        <v>6</v>
      </c>
      <c r="I1908">
        <v>2004</v>
      </c>
      <c r="J1908" t="s">
        <v>633</v>
      </c>
      <c r="K1908">
        <v>65</v>
      </c>
      <c r="L1908" t="s">
        <v>765</v>
      </c>
      <c r="M1908" t="s">
        <v>192</v>
      </c>
      <c r="N1908" t="s">
        <v>193</v>
      </c>
      <c r="O1908" t="s">
        <v>194</v>
      </c>
      <c r="Q1908" t="s">
        <v>195</v>
      </c>
      <c r="S1908">
        <v>28034</v>
      </c>
      <c r="T1908" t="s">
        <v>196</v>
      </c>
      <c r="U1908" t="s">
        <v>45</v>
      </c>
      <c r="V1908" t="s">
        <v>197</v>
      </c>
      <c r="W1908" t="s">
        <v>198</v>
      </c>
      <c r="X1908" t="s">
        <v>54</v>
      </c>
      <c r="Y1908" s="5">
        <f t="shared" si="58"/>
        <v>3236.1</v>
      </c>
      <c r="Z1908" s="3" t="str">
        <f t="shared" si="59"/>
        <v>June</v>
      </c>
      <c r="AA1908">
        <v>2004</v>
      </c>
    </row>
    <row r="1909" spans="1:27" x14ac:dyDescent="0.2">
      <c r="A1909">
        <v>10274</v>
      </c>
      <c r="B1909">
        <v>24</v>
      </c>
      <c r="C1909" s="5">
        <v>72.33</v>
      </c>
      <c r="D1909">
        <v>3</v>
      </c>
      <c r="E1909" t="s">
        <v>410</v>
      </c>
      <c r="F1909" t="s">
        <v>28</v>
      </c>
      <c r="G1909">
        <v>3</v>
      </c>
      <c r="H1909">
        <v>7</v>
      </c>
      <c r="I1909">
        <v>2004</v>
      </c>
      <c r="J1909" t="s">
        <v>633</v>
      </c>
      <c r="K1909">
        <v>65</v>
      </c>
      <c r="L1909" t="s">
        <v>765</v>
      </c>
      <c r="M1909" t="s">
        <v>315</v>
      </c>
      <c r="N1909">
        <v>6175558555</v>
      </c>
      <c r="O1909" t="s">
        <v>316</v>
      </c>
      <c r="Q1909" t="s">
        <v>317</v>
      </c>
      <c r="R1909" t="s">
        <v>135</v>
      </c>
      <c r="S1909">
        <v>58339</v>
      </c>
      <c r="T1909" t="s">
        <v>35</v>
      </c>
      <c r="U1909" t="s">
        <v>36</v>
      </c>
      <c r="V1909" t="s">
        <v>306</v>
      </c>
      <c r="W1909" t="s">
        <v>318</v>
      </c>
      <c r="X1909" t="s">
        <v>39</v>
      </c>
      <c r="Y1909" s="5">
        <f t="shared" si="58"/>
        <v>1735.92</v>
      </c>
      <c r="Z1909" s="3" t="str">
        <f t="shared" si="59"/>
        <v>July</v>
      </c>
      <c r="AA1909">
        <v>2004</v>
      </c>
    </row>
    <row r="1910" spans="1:27" x14ac:dyDescent="0.2">
      <c r="A1910">
        <v>10284</v>
      </c>
      <c r="B1910">
        <v>39</v>
      </c>
      <c r="C1910" s="5">
        <v>71.67</v>
      </c>
      <c r="D1910">
        <v>13</v>
      </c>
      <c r="E1910" t="s">
        <v>671</v>
      </c>
      <c r="F1910" t="s">
        <v>28</v>
      </c>
      <c r="G1910">
        <v>3</v>
      </c>
      <c r="H1910">
        <v>8</v>
      </c>
      <c r="I1910">
        <v>2004</v>
      </c>
      <c r="J1910" t="s">
        <v>633</v>
      </c>
      <c r="K1910">
        <v>65</v>
      </c>
      <c r="L1910" t="s">
        <v>765</v>
      </c>
      <c r="M1910" t="s">
        <v>624</v>
      </c>
      <c r="N1910" t="s">
        <v>625</v>
      </c>
      <c r="O1910" t="s">
        <v>626</v>
      </c>
      <c r="Q1910" t="s">
        <v>627</v>
      </c>
      <c r="S1910" t="s">
        <v>628</v>
      </c>
      <c r="T1910" t="s">
        <v>84</v>
      </c>
      <c r="U1910" t="s">
        <v>45</v>
      </c>
      <c r="V1910" t="s">
        <v>629</v>
      </c>
      <c r="W1910" t="s">
        <v>630</v>
      </c>
      <c r="X1910" t="s">
        <v>39</v>
      </c>
      <c r="Y1910" s="5">
        <f t="shared" si="58"/>
        <v>2795.13</v>
      </c>
      <c r="Z1910" s="3" t="str">
        <f t="shared" si="59"/>
        <v>August</v>
      </c>
      <c r="AA1910">
        <v>2004</v>
      </c>
    </row>
    <row r="1911" spans="1:27" x14ac:dyDescent="0.2">
      <c r="A1911">
        <v>10296</v>
      </c>
      <c r="B1911">
        <v>31</v>
      </c>
      <c r="C1911" s="5">
        <v>53.92</v>
      </c>
      <c r="D1911">
        <v>9</v>
      </c>
      <c r="E1911" t="s">
        <v>672</v>
      </c>
      <c r="F1911" t="s">
        <v>28</v>
      </c>
      <c r="G1911">
        <v>3</v>
      </c>
      <c r="H1911">
        <v>9</v>
      </c>
      <c r="I1911">
        <v>2004</v>
      </c>
      <c r="J1911" t="s">
        <v>633</v>
      </c>
      <c r="K1911">
        <v>65</v>
      </c>
      <c r="L1911" t="s">
        <v>765</v>
      </c>
      <c r="M1911" t="s">
        <v>673</v>
      </c>
      <c r="N1911" t="s">
        <v>674</v>
      </c>
      <c r="O1911" t="s">
        <v>675</v>
      </c>
      <c r="Q1911" t="s">
        <v>676</v>
      </c>
      <c r="S1911">
        <v>80686</v>
      </c>
      <c r="T1911" t="s">
        <v>502</v>
      </c>
      <c r="U1911" t="s">
        <v>45</v>
      </c>
      <c r="V1911" t="s">
        <v>677</v>
      </c>
      <c r="W1911" t="s">
        <v>111</v>
      </c>
      <c r="X1911" t="s">
        <v>39</v>
      </c>
      <c r="Y1911" s="5">
        <f t="shared" si="58"/>
        <v>1671.52</v>
      </c>
      <c r="Z1911" s="3" t="str">
        <f t="shared" si="59"/>
        <v>September</v>
      </c>
      <c r="AA1911">
        <v>2004</v>
      </c>
    </row>
    <row r="1912" spans="1:27" x14ac:dyDescent="0.2">
      <c r="A1912">
        <v>10307</v>
      </c>
      <c r="B1912">
        <v>22</v>
      </c>
      <c r="C1912" s="5">
        <v>71.67</v>
      </c>
      <c r="D1912">
        <v>3</v>
      </c>
      <c r="E1912" t="s">
        <v>430</v>
      </c>
      <c r="F1912" t="s">
        <v>28</v>
      </c>
      <c r="G1912">
        <v>4</v>
      </c>
      <c r="H1912">
        <v>10</v>
      </c>
      <c r="I1912">
        <v>2004</v>
      </c>
      <c r="J1912" t="s">
        <v>633</v>
      </c>
      <c r="K1912">
        <v>65</v>
      </c>
      <c r="L1912" t="s">
        <v>765</v>
      </c>
      <c r="M1912" t="s">
        <v>239</v>
      </c>
      <c r="N1912">
        <v>2155554695</v>
      </c>
      <c r="O1912" t="s">
        <v>240</v>
      </c>
      <c r="Q1912" t="s">
        <v>241</v>
      </c>
      <c r="R1912" t="s">
        <v>156</v>
      </c>
      <c r="S1912">
        <v>71270</v>
      </c>
      <c r="T1912" t="s">
        <v>35</v>
      </c>
      <c r="U1912" t="s">
        <v>36</v>
      </c>
      <c r="V1912" t="s">
        <v>242</v>
      </c>
      <c r="W1912" t="s">
        <v>243</v>
      </c>
      <c r="X1912" t="s">
        <v>39</v>
      </c>
      <c r="Y1912" s="5">
        <f t="shared" si="58"/>
        <v>1576.74</v>
      </c>
      <c r="Z1912" s="3" t="str">
        <f t="shared" si="59"/>
        <v>October</v>
      </c>
      <c r="AA1912">
        <v>2004</v>
      </c>
    </row>
    <row r="1913" spans="1:27" x14ac:dyDescent="0.2">
      <c r="A1913">
        <v>10316</v>
      </c>
      <c r="B1913">
        <v>47</v>
      </c>
      <c r="C1913" s="5">
        <v>76.930000000000007</v>
      </c>
      <c r="D1913">
        <v>11</v>
      </c>
      <c r="E1913" s="1">
        <v>37997</v>
      </c>
      <c r="F1913" t="s">
        <v>28</v>
      </c>
      <c r="G1913">
        <v>4</v>
      </c>
      <c r="H1913">
        <v>11</v>
      </c>
      <c r="I1913">
        <v>2004</v>
      </c>
      <c r="J1913" t="s">
        <v>633</v>
      </c>
      <c r="K1913">
        <v>65</v>
      </c>
      <c r="L1913" t="s">
        <v>765</v>
      </c>
      <c r="M1913" t="s">
        <v>431</v>
      </c>
      <c r="N1913" t="s">
        <v>432</v>
      </c>
      <c r="O1913" t="s">
        <v>433</v>
      </c>
      <c r="Q1913" t="s">
        <v>434</v>
      </c>
      <c r="R1913" t="s">
        <v>435</v>
      </c>
      <c r="S1913" t="s">
        <v>436</v>
      </c>
      <c r="T1913" t="s">
        <v>187</v>
      </c>
      <c r="U1913" t="s">
        <v>45</v>
      </c>
      <c r="V1913" t="s">
        <v>437</v>
      </c>
      <c r="W1913" t="s">
        <v>438</v>
      </c>
      <c r="X1913" t="s">
        <v>54</v>
      </c>
      <c r="Y1913" s="5">
        <f t="shared" si="58"/>
        <v>3615.7100000000005</v>
      </c>
      <c r="Z1913" s="3" t="str">
        <f t="shared" si="59"/>
        <v>November</v>
      </c>
      <c r="AA1913">
        <v>2004</v>
      </c>
    </row>
    <row r="1914" spans="1:27" x14ac:dyDescent="0.2">
      <c r="A1914">
        <v>10328</v>
      </c>
      <c r="B1914">
        <v>20</v>
      </c>
      <c r="C1914" s="5">
        <v>72.98</v>
      </c>
      <c r="D1914">
        <v>2</v>
      </c>
      <c r="E1914" s="1">
        <v>38332</v>
      </c>
      <c r="F1914" t="s">
        <v>28</v>
      </c>
      <c r="G1914">
        <v>4</v>
      </c>
      <c r="H1914">
        <v>11</v>
      </c>
      <c r="I1914">
        <v>2004</v>
      </c>
      <c r="J1914" t="s">
        <v>633</v>
      </c>
      <c r="K1914">
        <v>65</v>
      </c>
      <c r="L1914" t="s">
        <v>765</v>
      </c>
      <c r="M1914" t="s">
        <v>639</v>
      </c>
      <c r="N1914" t="s">
        <v>640</v>
      </c>
      <c r="O1914" t="s">
        <v>641</v>
      </c>
      <c r="Q1914" t="s">
        <v>642</v>
      </c>
      <c r="S1914">
        <v>24100</v>
      </c>
      <c r="T1914" t="s">
        <v>288</v>
      </c>
      <c r="U1914" t="s">
        <v>45</v>
      </c>
      <c r="V1914" t="s">
        <v>643</v>
      </c>
      <c r="W1914" t="s">
        <v>644</v>
      </c>
      <c r="X1914" t="s">
        <v>39</v>
      </c>
      <c r="Y1914" s="5">
        <f t="shared" si="58"/>
        <v>1459.6000000000001</v>
      </c>
      <c r="Z1914" s="3" t="str">
        <f t="shared" si="59"/>
        <v>November</v>
      </c>
      <c r="AA1914">
        <v>2004</v>
      </c>
    </row>
    <row r="1915" spans="1:27" x14ac:dyDescent="0.2">
      <c r="A1915">
        <v>10339</v>
      </c>
      <c r="B1915">
        <v>29</v>
      </c>
      <c r="C1915" s="5">
        <v>99.69</v>
      </c>
      <c r="D1915">
        <v>14</v>
      </c>
      <c r="E1915" t="s">
        <v>358</v>
      </c>
      <c r="F1915" t="s">
        <v>28</v>
      </c>
      <c r="G1915">
        <v>4</v>
      </c>
      <c r="H1915">
        <v>11</v>
      </c>
      <c r="I1915">
        <v>2004</v>
      </c>
      <c r="J1915" t="s">
        <v>633</v>
      </c>
      <c r="K1915">
        <v>65</v>
      </c>
      <c r="L1915" t="s">
        <v>765</v>
      </c>
      <c r="M1915" t="s">
        <v>274</v>
      </c>
      <c r="N1915" t="s">
        <v>275</v>
      </c>
      <c r="O1915" t="s">
        <v>276</v>
      </c>
      <c r="Q1915" t="s">
        <v>277</v>
      </c>
      <c r="R1915" t="s">
        <v>278</v>
      </c>
      <c r="S1915" t="s">
        <v>279</v>
      </c>
      <c r="T1915" t="s">
        <v>223</v>
      </c>
      <c r="U1915" t="s">
        <v>223</v>
      </c>
      <c r="V1915" t="s">
        <v>280</v>
      </c>
      <c r="W1915" t="s">
        <v>281</v>
      </c>
      <c r="X1915" t="s">
        <v>39</v>
      </c>
      <c r="Y1915" s="5">
        <f t="shared" si="58"/>
        <v>2891.0099999999998</v>
      </c>
      <c r="Z1915" s="3" t="str">
        <f t="shared" si="59"/>
        <v>November</v>
      </c>
      <c r="AA1915">
        <v>2004</v>
      </c>
    </row>
    <row r="1916" spans="1:27" x14ac:dyDescent="0.2">
      <c r="A1916">
        <v>10351</v>
      </c>
      <c r="B1916">
        <v>38</v>
      </c>
      <c r="C1916" s="5">
        <v>68.38</v>
      </c>
      <c r="D1916">
        <v>4</v>
      </c>
      <c r="E1916" s="1">
        <v>38058</v>
      </c>
      <c r="F1916" t="s">
        <v>28</v>
      </c>
      <c r="G1916">
        <v>4</v>
      </c>
      <c r="H1916">
        <v>12</v>
      </c>
      <c r="I1916">
        <v>2004</v>
      </c>
      <c r="J1916" t="s">
        <v>633</v>
      </c>
      <c r="K1916">
        <v>65</v>
      </c>
      <c r="L1916" t="s">
        <v>765</v>
      </c>
      <c r="M1916" t="s">
        <v>369</v>
      </c>
      <c r="N1916" t="s">
        <v>370</v>
      </c>
      <c r="O1916" t="s">
        <v>371</v>
      </c>
      <c r="Q1916" t="s">
        <v>372</v>
      </c>
      <c r="S1916" t="s">
        <v>373</v>
      </c>
      <c r="T1916" t="s">
        <v>187</v>
      </c>
      <c r="U1916" t="s">
        <v>45</v>
      </c>
      <c r="V1916" t="s">
        <v>65</v>
      </c>
      <c r="W1916" t="s">
        <v>374</v>
      </c>
      <c r="X1916" t="s">
        <v>39</v>
      </c>
      <c r="Y1916" s="5">
        <f t="shared" si="58"/>
        <v>2598.4399999999996</v>
      </c>
      <c r="Z1916" s="3" t="str">
        <f t="shared" si="59"/>
        <v>December</v>
      </c>
      <c r="AA1916">
        <v>2004</v>
      </c>
    </row>
    <row r="1917" spans="1:27" x14ac:dyDescent="0.2">
      <c r="A1917">
        <v>10361</v>
      </c>
      <c r="B1917">
        <v>34</v>
      </c>
      <c r="C1917" s="5">
        <v>100</v>
      </c>
      <c r="D1917">
        <v>6</v>
      </c>
      <c r="E1917" t="s">
        <v>168</v>
      </c>
      <c r="F1917" t="s">
        <v>28</v>
      </c>
      <c r="G1917">
        <v>4</v>
      </c>
      <c r="H1917">
        <v>12</v>
      </c>
      <c r="I1917">
        <v>2004</v>
      </c>
      <c r="J1917" t="s">
        <v>633</v>
      </c>
      <c r="K1917">
        <v>65</v>
      </c>
      <c r="L1917" t="s">
        <v>765</v>
      </c>
      <c r="M1917" t="s">
        <v>169</v>
      </c>
      <c r="N1917" t="s">
        <v>170</v>
      </c>
      <c r="O1917" t="s">
        <v>171</v>
      </c>
      <c r="P1917" t="s">
        <v>172</v>
      </c>
      <c r="Q1917" t="s">
        <v>173</v>
      </c>
      <c r="R1917" t="s">
        <v>174</v>
      </c>
      <c r="S1917">
        <v>2067</v>
      </c>
      <c r="T1917" t="s">
        <v>103</v>
      </c>
      <c r="U1917" t="s">
        <v>104</v>
      </c>
      <c r="V1917" t="s">
        <v>175</v>
      </c>
      <c r="W1917" t="s">
        <v>176</v>
      </c>
      <c r="X1917" t="s">
        <v>54</v>
      </c>
      <c r="Y1917" s="5">
        <f t="shared" si="58"/>
        <v>3400</v>
      </c>
      <c r="Z1917" s="3" t="str">
        <f t="shared" si="59"/>
        <v>December</v>
      </c>
      <c r="AA1917">
        <v>2004</v>
      </c>
    </row>
    <row r="1918" spans="1:27" x14ac:dyDescent="0.2">
      <c r="A1918">
        <v>10373</v>
      </c>
      <c r="B1918">
        <v>46</v>
      </c>
      <c r="C1918" s="5">
        <v>66</v>
      </c>
      <c r="D1918">
        <v>11</v>
      </c>
      <c r="E1918" t="s">
        <v>441</v>
      </c>
      <c r="F1918" t="s">
        <v>28</v>
      </c>
      <c r="G1918">
        <v>1</v>
      </c>
      <c r="H1918">
        <v>1</v>
      </c>
      <c r="I1918">
        <v>2005</v>
      </c>
      <c r="J1918" t="s">
        <v>633</v>
      </c>
      <c r="K1918">
        <v>65</v>
      </c>
      <c r="L1918" t="s">
        <v>765</v>
      </c>
      <c r="M1918" t="s">
        <v>442</v>
      </c>
      <c r="N1918" t="s">
        <v>443</v>
      </c>
      <c r="O1918" t="s">
        <v>444</v>
      </c>
      <c r="Q1918" t="s">
        <v>445</v>
      </c>
      <c r="S1918">
        <v>90110</v>
      </c>
      <c r="T1918" t="s">
        <v>143</v>
      </c>
      <c r="U1918" t="s">
        <v>45</v>
      </c>
      <c r="V1918" t="s">
        <v>446</v>
      </c>
      <c r="W1918" t="s">
        <v>447</v>
      </c>
      <c r="X1918" t="s">
        <v>54</v>
      </c>
      <c r="Y1918" s="5">
        <f t="shared" si="58"/>
        <v>3036</v>
      </c>
      <c r="Z1918" s="3" t="str">
        <f t="shared" si="59"/>
        <v>January</v>
      </c>
      <c r="AA1918">
        <v>2005</v>
      </c>
    </row>
    <row r="1919" spans="1:27" x14ac:dyDescent="0.2">
      <c r="A1919">
        <v>10386</v>
      </c>
      <c r="B1919">
        <v>35</v>
      </c>
      <c r="C1919" s="5">
        <v>63.76</v>
      </c>
      <c r="D1919">
        <v>9</v>
      </c>
      <c r="E1919" s="1">
        <v>38355</v>
      </c>
      <c r="F1919" t="s">
        <v>462</v>
      </c>
      <c r="G1919">
        <v>1</v>
      </c>
      <c r="H1919">
        <v>3</v>
      </c>
      <c r="I1919">
        <v>2005</v>
      </c>
      <c r="J1919" t="s">
        <v>633</v>
      </c>
      <c r="K1919">
        <v>65</v>
      </c>
      <c r="L1919" t="s">
        <v>765</v>
      </c>
      <c r="M1919" t="s">
        <v>192</v>
      </c>
      <c r="N1919" t="s">
        <v>193</v>
      </c>
      <c r="O1919" t="s">
        <v>194</v>
      </c>
      <c r="Q1919" t="s">
        <v>195</v>
      </c>
      <c r="S1919">
        <v>28034</v>
      </c>
      <c r="T1919" t="s">
        <v>196</v>
      </c>
      <c r="U1919" t="s">
        <v>45</v>
      </c>
      <c r="V1919" t="s">
        <v>197</v>
      </c>
      <c r="W1919" t="s">
        <v>198</v>
      </c>
      <c r="X1919" t="s">
        <v>39</v>
      </c>
      <c r="Y1919" s="5">
        <f t="shared" si="58"/>
        <v>2231.6</v>
      </c>
      <c r="Z1919" s="3" t="str">
        <f t="shared" si="59"/>
        <v>March</v>
      </c>
      <c r="AA1919">
        <v>2005</v>
      </c>
    </row>
    <row r="1920" spans="1:27" x14ac:dyDescent="0.2">
      <c r="A1920">
        <v>10398</v>
      </c>
      <c r="B1920">
        <v>34</v>
      </c>
      <c r="C1920" s="5">
        <v>71.67</v>
      </c>
      <c r="D1920">
        <v>13</v>
      </c>
      <c r="E1920" t="s">
        <v>686</v>
      </c>
      <c r="F1920" t="s">
        <v>28</v>
      </c>
      <c r="G1920">
        <v>1</v>
      </c>
      <c r="H1920">
        <v>3</v>
      </c>
      <c r="I1920">
        <v>2005</v>
      </c>
      <c r="J1920" t="s">
        <v>633</v>
      </c>
      <c r="K1920">
        <v>65</v>
      </c>
      <c r="L1920" t="s">
        <v>765</v>
      </c>
      <c r="M1920" t="s">
        <v>40</v>
      </c>
      <c r="N1920" t="s">
        <v>41</v>
      </c>
      <c r="O1920" t="s">
        <v>42</v>
      </c>
      <c r="Q1920" t="s">
        <v>43</v>
      </c>
      <c r="S1920">
        <v>51100</v>
      </c>
      <c r="T1920" t="s">
        <v>44</v>
      </c>
      <c r="U1920" t="s">
        <v>45</v>
      </c>
      <c r="V1920" t="s">
        <v>46</v>
      </c>
      <c r="W1920" t="s">
        <v>47</v>
      </c>
      <c r="X1920" t="s">
        <v>39</v>
      </c>
      <c r="Y1920" s="5">
        <f t="shared" si="58"/>
        <v>2436.7800000000002</v>
      </c>
      <c r="Z1920" s="3" t="str">
        <f t="shared" si="59"/>
        <v>March</v>
      </c>
      <c r="AA1920">
        <v>2005</v>
      </c>
    </row>
    <row r="1921" spans="1:27" x14ac:dyDescent="0.2">
      <c r="A1921">
        <v>10400</v>
      </c>
      <c r="B1921">
        <v>38</v>
      </c>
      <c r="C1921" s="5">
        <v>57.2</v>
      </c>
      <c r="D1921">
        <v>3</v>
      </c>
      <c r="E1921" s="1">
        <v>38356</v>
      </c>
      <c r="F1921" t="s">
        <v>28</v>
      </c>
      <c r="G1921">
        <v>2</v>
      </c>
      <c r="H1921">
        <v>4</v>
      </c>
      <c r="I1921">
        <v>2005</v>
      </c>
      <c r="J1921" t="s">
        <v>633</v>
      </c>
      <c r="K1921">
        <v>65</v>
      </c>
      <c r="L1921" t="s">
        <v>765</v>
      </c>
      <c r="M1921" t="s">
        <v>450</v>
      </c>
      <c r="N1921">
        <v>4085553659</v>
      </c>
      <c r="O1921" t="s">
        <v>451</v>
      </c>
      <c r="Q1921" t="s">
        <v>452</v>
      </c>
      <c r="R1921" t="s">
        <v>59</v>
      </c>
      <c r="S1921">
        <v>94217</v>
      </c>
      <c r="T1921" t="s">
        <v>35</v>
      </c>
      <c r="U1921" t="s">
        <v>36</v>
      </c>
      <c r="V1921" t="s">
        <v>110</v>
      </c>
      <c r="W1921" t="s">
        <v>453</v>
      </c>
      <c r="X1921" t="s">
        <v>39</v>
      </c>
      <c r="Y1921" s="5">
        <f t="shared" si="58"/>
        <v>2173.6</v>
      </c>
      <c r="Z1921" s="3" t="str">
        <f t="shared" si="59"/>
        <v>April</v>
      </c>
      <c r="AA1921">
        <v>2005</v>
      </c>
    </row>
    <row r="1922" spans="1:27" x14ac:dyDescent="0.2">
      <c r="A1922">
        <v>10415</v>
      </c>
      <c r="B1922">
        <v>18</v>
      </c>
      <c r="C1922" s="5">
        <v>69.7</v>
      </c>
      <c r="D1922">
        <v>2</v>
      </c>
      <c r="E1922" s="1">
        <v>38600</v>
      </c>
      <c r="F1922" t="s">
        <v>191</v>
      </c>
      <c r="G1922">
        <v>2</v>
      </c>
      <c r="H1922">
        <v>5</v>
      </c>
      <c r="I1922">
        <v>2005</v>
      </c>
      <c r="J1922" t="s">
        <v>633</v>
      </c>
      <c r="K1922">
        <v>65</v>
      </c>
      <c r="L1922" t="s">
        <v>765</v>
      </c>
      <c r="M1922" t="s">
        <v>646</v>
      </c>
      <c r="N1922" t="s">
        <v>647</v>
      </c>
      <c r="O1922" t="s">
        <v>648</v>
      </c>
      <c r="Q1922" t="s">
        <v>649</v>
      </c>
      <c r="R1922" t="s">
        <v>102</v>
      </c>
      <c r="S1922">
        <v>3150</v>
      </c>
      <c r="T1922" t="s">
        <v>103</v>
      </c>
      <c r="U1922" t="s">
        <v>104</v>
      </c>
      <c r="V1922" t="s">
        <v>650</v>
      </c>
      <c r="W1922" t="s">
        <v>651</v>
      </c>
      <c r="X1922" t="s">
        <v>39</v>
      </c>
      <c r="Y1922" s="5">
        <f t="shared" si="58"/>
        <v>1254.6000000000001</v>
      </c>
      <c r="Z1922" s="3" t="str">
        <f t="shared" si="59"/>
        <v>May</v>
      </c>
      <c r="AA1922">
        <v>2005</v>
      </c>
    </row>
    <row r="1923" spans="1:27" x14ac:dyDescent="0.2">
      <c r="A1923">
        <v>10110</v>
      </c>
      <c r="B1923">
        <v>37</v>
      </c>
      <c r="C1923" s="5">
        <v>100</v>
      </c>
      <c r="D1923">
        <v>14</v>
      </c>
      <c r="E1923" t="s">
        <v>656</v>
      </c>
      <c r="F1923" t="s">
        <v>28</v>
      </c>
      <c r="G1923">
        <v>1</v>
      </c>
      <c r="H1923">
        <v>3</v>
      </c>
      <c r="I1923">
        <v>2003</v>
      </c>
      <c r="J1923" t="s">
        <v>200</v>
      </c>
      <c r="K1923">
        <v>107</v>
      </c>
      <c r="L1923" t="s">
        <v>766</v>
      </c>
      <c r="M1923" t="s">
        <v>560</v>
      </c>
      <c r="N1923" t="s">
        <v>561</v>
      </c>
      <c r="O1923" t="s">
        <v>562</v>
      </c>
      <c r="Q1923" t="s">
        <v>563</v>
      </c>
      <c r="S1923" t="s">
        <v>564</v>
      </c>
      <c r="T1923" t="s">
        <v>187</v>
      </c>
      <c r="U1923" t="s">
        <v>45</v>
      </c>
      <c r="V1923" t="s">
        <v>565</v>
      </c>
      <c r="W1923" t="s">
        <v>102</v>
      </c>
      <c r="X1923" t="s">
        <v>54</v>
      </c>
      <c r="Y1923" s="5">
        <f t="shared" ref="Y1923:Y1986" si="60">B1923*C1923</f>
        <v>3700</v>
      </c>
      <c r="Z1923" s="3" t="str">
        <f t="shared" ref="Z1923:Z1986" si="61">TEXT(DATE(2000, H1923, 1), "mmmm")</f>
        <v>March</v>
      </c>
      <c r="AA1923">
        <v>2003</v>
      </c>
    </row>
    <row r="1924" spans="1:27" x14ac:dyDescent="0.2">
      <c r="A1924">
        <v>10124</v>
      </c>
      <c r="B1924">
        <v>43</v>
      </c>
      <c r="C1924" s="5">
        <v>100</v>
      </c>
      <c r="D1924">
        <v>13</v>
      </c>
      <c r="E1924" t="s">
        <v>636</v>
      </c>
      <c r="F1924" t="s">
        <v>28</v>
      </c>
      <c r="G1924">
        <v>2</v>
      </c>
      <c r="H1924">
        <v>5</v>
      </c>
      <c r="I1924">
        <v>2003</v>
      </c>
      <c r="J1924" t="s">
        <v>200</v>
      </c>
      <c r="K1924">
        <v>107</v>
      </c>
      <c r="L1924" t="s">
        <v>766</v>
      </c>
      <c r="M1924" t="s">
        <v>620</v>
      </c>
      <c r="N1924">
        <v>7025551838</v>
      </c>
      <c r="O1924" t="s">
        <v>621</v>
      </c>
      <c r="Q1924" t="s">
        <v>622</v>
      </c>
      <c r="R1924" t="s">
        <v>623</v>
      </c>
      <c r="S1924">
        <v>83030</v>
      </c>
      <c r="T1924" t="s">
        <v>35</v>
      </c>
      <c r="U1924" t="s">
        <v>36</v>
      </c>
      <c r="V1924" t="s">
        <v>123</v>
      </c>
      <c r="W1924" t="s">
        <v>453</v>
      </c>
      <c r="X1924" t="s">
        <v>54</v>
      </c>
      <c r="Y1924" s="5">
        <f t="shared" si="60"/>
        <v>4300</v>
      </c>
      <c r="Z1924" s="3" t="str">
        <f t="shared" si="61"/>
        <v>May</v>
      </c>
      <c r="AA1924">
        <v>2003</v>
      </c>
    </row>
    <row r="1925" spans="1:27" x14ac:dyDescent="0.2">
      <c r="A1925">
        <v>10148</v>
      </c>
      <c r="B1925">
        <v>27</v>
      </c>
      <c r="C1925" s="5">
        <v>100</v>
      </c>
      <c r="D1925">
        <v>7</v>
      </c>
      <c r="E1925" s="1">
        <v>37934</v>
      </c>
      <c r="F1925" t="s">
        <v>28</v>
      </c>
      <c r="G1925">
        <v>3</v>
      </c>
      <c r="H1925">
        <v>9</v>
      </c>
      <c r="I1925">
        <v>2003</v>
      </c>
      <c r="J1925" t="s">
        <v>200</v>
      </c>
      <c r="K1925">
        <v>107</v>
      </c>
      <c r="L1925" t="s">
        <v>766</v>
      </c>
      <c r="M1925" t="s">
        <v>320</v>
      </c>
      <c r="N1925" t="s">
        <v>321</v>
      </c>
      <c r="O1925" t="s">
        <v>322</v>
      </c>
      <c r="P1925" t="s">
        <v>323</v>
      </c>
      <c r="Q1925" t="s">
        <v>324</v>
      </c>
      <c r="R1925" t="s">
        <v>174</v>
      </c>
      <c r="S1925">
        <v>2060</v>
      </c>
      <c r="T1925" t="s">
        <v>103</v>
      </c>
      <c r="U1925" t="s">
        <v>104</v>
      </c>
      <c r="V1925" t="s">
        <v>325</v>
      </c>
      <c r="W1925" t="s">
        <v>326</v>
      </c>
      <c r="X1925" t="s">
        <v>54</v>
      </c>
      <c r="Y1925" s="5">
        <f t="shared" si="60"/>
        <v>2700</v>
      </c>
      <c r="Z1925" s="3" t="str">
        <f t="shared" si="61"/>
        <v>September</v>
      </c>
      <c r="AA1925">
        <v>2003</v>
      </c>
    </row>
    <row r="1926" spans="1:27" x14ac:dyDescent="0.2">
      <c r="A1926">
        <v>10161</v>
      </c>
      <c r="B1926">
        <v>30</v>
      </c>
      <c r="C1926" s="5">
        <v>100</v>
      </c>
      <c r="D1926">
        <v>6</v>
      </c>
      <c r="E1926" t="s">
        <v>618</v>
      </c>
      <c r="F1926" t="s">
        <v>28</v>
      </c>
      <c r="G1926">
        <v>4</v>
      </c>
      <c r="H1926">
        <v>10</v>
      </c>
      <c r="I1926">
        <v>2003</v>
      </c>
      <c r="J1926" t="s">
        <v>200</v>
      </c>
      <c r="K1926">
        <v>107</v>
      </c>
      <c r="L1926" t="s">
        <v>766</v>
      </c>
      <c r="M1926" t="s">
        <v>566</v>
      </c>
      <c r="N1926" t="s">
        <v>567</v>
      </c>
      <c r="O1926" t="s">
        <v>568</v>
      </c>
      <c r="Q1926" t="s">
        <v>569</v>
      </c>
      <c r="S1926">
        <v>8200</v>
      </c>
      <c r="T1926" t="s">
        <v>365</v>
      </c>
      <c r="U1926" t="s">
        <v>45</v>
      </c>
      <c r="V1926" t="s">
        <v>570</v>
      </c>
      <c r="W1926" t="s">
        <v>571</v>
      </c>
      <c r="X1926" t="s">
        <v>54</v>
      </c>
      <c r="Y1926" s="5">
        <f t="shared" si="60"/>
        <v>3000</v>
      </c>
      <c r="Z1926" s="3" t="str">
        <f t="shared" si="61"/>
        <v>October</v>
      </c>
      <c r="AA1926">
        <v>2003</v>
      </c>
    </row>
    <row r="1927" spans="1:27" x14ac:dyDescent="0.2">
      <c r="A1927">
        <v>10172</v>
      </c>
      <c r="B1927">
        <v>22</v>
      </c>
      <c r="C1927" s="5">
        <v>98.51</v>
      </c>
      <c r="D1927">
        <v>4</v>
      </c>
      <c r="E1927" s="1">
        <v>37752</v>
      </c>
      <c r="F1927" t="s">
        <v>28</v>
      </c>
      <c r="G1927">
        <v>4</v>
      </c>
      <c r="H1927">
        <v>11</v>
      </c>
      <c r="I1927">
        <v>2003</v>
      </c>
      <c r="J1927" t="s">
        <v>200</v>
      </c>
      <c r="K1927">
        <v>107</v>
      </c>
      <c r="L1927" t="s">
        <v>766</v>
      </c>
      <c r="M1927" t="s">
        <v>119</v>
      </c>
      <c r="N1927">
        <v>2035552570</v>
      </c>
      <c r="O1927" t="s">
        <v>120</v>
      </c>
      <c r="Q1927" t="s">
        <v>121</v>
      </c>
      <c r="R1927" t="s">
        <v>122</v>
      </c>
      <c r="S1927">
        <v>97562</v>
      </c>
      <c r="T1927" t="s">
        <v>35</v>
      </c>
      <c r="U1927" t="s">
        <v>36</v>
      </c>
      <c r="V1927" t="s">
        <v>123</v>
      </c>
      <c r="W1927" t="s">
        <v>61</v>
      </c>
      <c r="X1927" t="s">
        <v>39</v>
      </c>
      <c r="Y1927" s="5">
        <f t="shared" si="60"/>
        <v>2167.2200000000003</v>
      </c>
      <c r="Z1927" s="3" t="str">
        <f t="shared" si="61"/>
        <v>November</v>
      </c>
      <c r="AA1927">
        <v>2003</v>
      </c>
    </row>
    <row r="1928" spans="1:27" x14ac:dyDescent="0.2">
      <c r="A1928">
        <v>10182</v>
      </c>
      <c r="B1928">
        <v>49</v>
      </c>
      <c r="C1928" s="5">
        <v>100</v>
      </c>
      <c r="D1928">
        <v>17</v>
      </c>
      <c r="E1928" s="1">
        <v>37966</v>
      </c>
      <c r="F1928" t="s">
        <v>28</v>
      </c>
      <c r="G1928">
        <v>4</v>
      </c>
      <c r="H1928">
        <v>11</v>
      </c>
      <c r="I1928">
        <v>2003</v>
      </c>
      <c r="J1928" t="s">
        <v>200</v>
      </c>
      <c r="K1928">
        <v>107</v>
      </c>
      <c r="L1928" t="s">
        <v>766</v>
      </c>
      <c r="M1928" t="s">
        <v>303</v>
      </c>
      <c r="N1928">
        <v>4155551450</v>
      </c>
      <c r="O1928" t="s">
        <v>304</v>
      </c>
      <c r="Q1928" t="s">
        <v>305</v>
      </c>
      <c r="R1928" t="s">
        <v>59</v>
      </c>
      <c r="S1928">
        <v>97562</v>
      </c>
      <c r="T1928" t="s">
        <v>35</v>
      </c>
      <c r="U1928" t="s">
        <v>36</v>
      </c>
      <c r="V1928" t="s">
        <v>306</v>
      </c>
      <c r="W1928" t="s">
        <v>307</v>
      </c>
      <c r="X1928" t="s">
        <v>54</v>
      </c>
      <c r="Y1928" s="5">
        <f t="shared" si="60"/>
        <v>4900</v>
      </c>
      <c r="Z1928" s="3" t="str">
        <f t="shared" si="61"/>
        <v>November</v>
      </c>
      <c r="AA1928">
        <v>2003</v>
      </c>
    </row>
    <row r="1929" spans="1:27" x14ac:dyDescent="0.2">
      <c r="A1929">
        <v>10192</v>
      </c>
      <c r="B1929">
        <v>46</v>
      </c>
      <c r="C1929" s="5">
        <v>100</v>
      </c>
      <c r="D1929">
        <v>5</v>
      </c>
      <c r="E1929" t="s">
        <v>497</v>
      </c>
      <c r="F1929" t="s">
        <v>28</v>
      </c>
      <c r="G1929">
        <v>4</v>
      </c>
      <c r="H1929">
        <v>11</v>
      </c>
      <c r="I1929">
        <v>2003</v>
      </c>
      <c r="J1929" t="s">
        <v>200</v>
      </c>
      <c r="K1929">
        <v>107</v>
      </c>
      <c r="L1929" t="s">
        <v>766</v>
      </c>
      <c r="M1929" t="s">
        <v>308</v>
      </c>
      <c r="N1929">
        <v>6035558647</v>
      </c>
      <c r="O1929" t="s">
        <v>309</v>
      </c>
      <c r="Q1929" t="s">
        <v>310</v>
      </c>
      <c r="R1929" t="s">
        <v>311</v>
      </c>
      <c r="S1929">
        <v>62005</v>
      </c>
      <c r="T1929" t="s">
        <v>35</v>
      </c>
      <c r="U1929" t="s">
        <v>36</v>
      </c>
      <c r="V1929" t="s">
        <v>60</v>
      </c>
      <c r="W1929" t="s">
        <v>307</v>
      </c>
      <c r="X1929" t="s">
        <v>54</v>
      </c>
      <c r="Y1929" s="5">
        <f t="shared" si="60"/>
        <v>4600</v>
      </c>
      <c r="Z1929" s="3" t="str">
        <f t="shared" si="61"/>
        <v>November</v>
      </c>
      <c r="AA1929">
        <v>2003</v>
      </c>
    </row>
    <row r="1930" spans="1:27" x14ac:dyDescent="0.2">
      <c r="A1930">
        <v>10204</v>
      </c>
      <c r="B1930">
        <v>48</v>
      </c>
      <c r="C1930" s="5">
        <v>91.02</v>
      </c>
      <c r="D1930">
        <v>11</v>
      </c>
      <c r="E1930" s="1">
        <v>37664</v>
      </c>
      <c r="F1930" t="s">
        <v>28</v>
      </c>
      <c r="G1930">
        <v>4</v>
      </c>
      <c r="H1930">
        <v>12</v>
      </c>
      <c r="I1930">
        <v>2003</v>
      </c>
      <c r="J1930" t="s">
        <v>200</v>
      </c>
      <c r="K1930">
        <v>107</v>
      </c>
      <c r="L1930" t="s">
        <v>766</v>
      </c>
      <c r="M1930" t="s">
        <v>539</v>
      </c>
      <c r="N1930">
        <v>2125557413</v>
      </c>
      <c r="O1930" t="s">
        <v>540</v>
      </c>
      <c r="P1930" t="s">
        <v>541</v>
      </c>
      <c r="Q1930" t="s">
        <v>33</v>
      </c>
      <c r="R1930" t="s">
        <v>34</v>
      </c>
      <c r="S1930">
        <v>10022</v>
      </c>
      <c r="T1930" t="s">
        <v>35</v>
      </c>
      <c r="U1930" t="s">
        <v>36</v>
      </c>
      <c r="V1930" t="s">
        <v>60</v>
      </c>
      <c r="W1930" t="s">
        <v>542</v>
      </c>
      <c r="X1930" t="s">
        <v>54</v>
      </c>
      <c r="Y1930" s="5">
        <f t="shared" si="60"/>
        <v>4368.96</v>
      </c>
      <c r="Z1930" s="3" t="str">
        <f t="shared" si="61"/>
        <v>December</v>
      </c>
      <c r="AA1930">
        <v>2003</v>
      </c>
    </row>
    <row r="1931" spans="1:27" x14ac:dyDescent="0.2">
      <c r="A1931">
        <v>10212</v>
      </c>
      <c r="B1931">
        <v>46</v>
      </c>
      <c r="C1931" s="5">
        <v>87.81</v>
      </c>
      <c r="D1931">
        <v>4</v>
      </c>
      <c r="E1931" t="s">
        <v>589</v>
      </c>
      <c r="F1931" t="s">
        <v>28</v>
      </c>
      <c r="G1931">
        <v>1</v>
      </c>
      <c r="H1931">
        <v>1</v>
      </c>
      <c r="I1931">
        <v>2004</v>
      </c>
      <c r="J1931" t="s">
        <v>200</v>
      </c>
      <c r="K1931">
        <v>107</v>
      </c>
      <c r="L1931" t="s">
        <v>766</v>
      </c>
      <c r="M1931" t="s">
        <v>192</v>
      </c>
      <c r="N1931" t="s">
        <v>193</v>
      </c>
      <c r="O1931" t="s">
        <v>194</v>
      </c>
      <c r="Q1931" t="s">
        <v>195</v>
      </c>
      <c r="S1931">
        <v>28034</v>
      </c>
      <c r="T1931" t="s">
        <v>196</v>
      </c>
      <c r="U1931" t="s">
        <v>45</v>
      </c>
      <c r="V1931" t="s">
        <v>197</v>
      </c>
      <c r="W1931" t="s">
        <v>198</v>
      </c>
      <c r="X1931" t="s">
        <v>54</v>
      </c>
      <c r="Y1931" s="5">
        <f t="shared" si="60"/>
        <v>4039.26</v>
      </c>
      <c r="Z1931" s="3" t="str">
        <f t="shared" si="61"/>
        <v>January</v>
      </c>
      <c r="AA1931">
        <v>2004</v>
      </c>
    </row>
    <row r="1932" spans="1:27" x14ac:dyDescent="0.2">
      <c r="A1932">
        <v>10226</v>
      </c>
      <c r="B1932">
        <v>48</v>
      </c>
      <c r="C1932" s="5">
        <v>92.09</v>
      </c>
      <c r="D1932">
        <v>2</v>
      </c>
      <c r="E1932" t="s">
        <v>659</v>
      </c>
      <c r="F1932" t="s">
        <v>28</v>
      </c>
      <c r="G1932">
        <v>1</v>
      </c>
      <c r="H1932">
        <v>2</v>
      </c>
      <c r="I1932">
        <v>2004</v>
      </c>
      <c r="J1932" t="s">
        <v>200</v>
      </c>
      <c r="K1932">
        <v>107</v>
      </c>
      <c r="L1932" t="s">
        <v>766</v>
      </c>
      <c r="M1932" t="s">
        <v>406</v>
      </c>
      <c r="N1932">
        <v>7605558146</v>
      </c>
      <c r="O1932" t="s">
        <v>407</v>
      </c>
      <c r="Q1932" t="s">
        <v>408</v>
      </c>
      <c r="R1932" t="s">
        <v>59</v>
      </c>
      <c r="S1932">
        <v>91217</v>
      </c>
      <c r="T1932" t="s">
        <v>35</v>
      </c>
      <c r="U1932" t="s">
        <v>36</v>
      </c>
      <c r="V1932" t="s">
        <v>264</v>
      </c>
      <c r="W1932" t="s">
        <v>307</v>
      </c>
      <c r="X1932" t="s">
        <v>54</v>
      </c>
      <c r="Y1932" s="5">
        <f t="shared" si="60"/>
        <v>4420.32</v>
      </c>
      <c r="Z1932" s="3" t="str">
        <f t="shared" si="61"/>
        <v>February</v>
      </c>
      <c r="AA1932">
        <v>2004</v>
      </c>
    </row>
    <row r="1933" spans="1:27" x14ac:dyDescent="0.2">
      <c r="A1933">
        <v>10241</v>
      </c>
      <c r="B1933">
        <v>27</v>
      </c>
      <c r="C1933" s="5">
        <v>86.73</v>
      </c>
      <c r="D1933">
        <v>9</v>
      </c>
      <c r="E1933" t="s">
        <v>619</v>
      </c>
      <c r="F1933" t="s">
        <v>28</v>
      </c>
      <c r="G1933">
        <v>2</v>
      </c>
      <c r="H1933">
        <v>4</v>
      </c>
      <c r="I1933">
        <v>2004</v>
      </c>
      <c r="J1933" t="s">
        <v>200</v>
      </c>
      <c r="K1933">
        <v>107</v>
      </c>
      <c r="L1933" t="s">
        <v>766</v>
      </c>
      <c r="M1933" t="s">
        <v>610</v>
      </c>
      <c r="N1933" t="s">
        <v>611</v>
      </c>
      <c r="O1933" t="s">
        <v>612</v>
      </c>
      <c r="Q1933" t="s">
        <v>613</v>
      </c>
      <c r="S1933">
        <v>67000</v>
      </c>
      <c r="T1933" t="s">
        <v>44</v>
      </c>
      <c r="U1933" t="s">
        <v>45</v>
      </c>
      <c r="V1933" t="s">
        <v>614</v>
      </c>
      <c r="W1933" t="s">
        <v>615</v>
      </c>
      <c r="X1933" t="s">
        <v>39</v>
      </c>
      <c r="Y1933" s="5">
        <f t="shared" si="60"/>
        <v>2341.71</v>
      </c>
      <c r="Z1933" s="3" t="str">
        <f t="shared" si="61"/>
        <v>April</v>
      </c>
      <c r="AA1933">
        <v>2004</v>
      </c>
    </row>
    <row r="1934" spans="1:27" x14ac:dyDescent="0.2">
      <c r="A1934">
        <v>10267</v>
      </c>
      <c r="B1934">
        <v>43</v>
      </c>
      <c r="C1934" s="5">
        <v>100</v>
      </c>
      <c r="D1934">
        <v>6</v>
      </c>
      <c r="E1934" s="1">
        <v>38175</v>
      </c>
      <c r="F1934" t="s">
        <v>28</v>
      </c>
      <c r="G1934">
        <v>3</v>
      </c>
      <c r="H1934">
        <v>7</v>
      </c>
      <c r="I1934">
        <v>2004</v>
      </c>
      <c r="J1934" t="s">
        <v>200</v>
      </c>
      <c r="K1934">
        <v>107</v>
      </c>
      <c r="L1934" t="s">
        <v>766</v>
      </c>
      <c r="M1934" t="s">
        <v>539</v>
      </c>
      <c r="N1934">
        <v>2125557413</v>
      </c>
      <c r="O1934" t="s">
        <v>540</v>
      </c>
      <c r="P1934" t="s">
        <v>541</v>
      </c>
      <c r="Q1934" t="s">
        <v>33</v>
      </c>
      <c r="R1934" t="s">
        <v>34</v>
      </c>
      <c r="S1934">
        <v>10022</v>
      </c>
      <c r="T1934" t="s">
        <v>35</v>
      </c>
      <c r="U1934" t="s">
        <v>36</v>
      </c>
      <c r="V1934" t="s">
        <v>60</v>
      </c>
      <c r="W1934" t="s">
        <v>542</v>
      </c>
      <c r="X1934" t="s">
        <v>54</v>
      </c>
      <c r="Y1934" s="5">
        <f t="shared" si="60"/>
        <v>4300</v>
      </c>
      <c r="Z1934" s="3" t="str">
        <f t="shared" si="61"/>
        <v>July</v>
      </c>
      <c r="AA1934">
        <v>2004</v>
      </c>
    </row>
    <row r="1935" spans="1:27" x14ac:dyDescent="0.2">
      <c r="A1935">
        <v>10279</v>
      </c>
      <c r="B1935">
        <v>48</v>
      </c>
      <c r="C1935" s="5">
        <v>100</v>
      </c>
      <c r="D1935">
        <v>6</v>
      </c>
      <c r="E1935" s="1">
        <v>38238</v>
      </c>
      <c r="F1935" t="s">
        <v>28</v>
      </c>
      <c r="G1935">
        <v>3</v>
      </c>
      <c r="H1935">
        <v>8</v>
      </c>
      <c r="I1935">
        <v>2004</v>
      </c>
      <c r="J1935" t="s">
        <v>200</v>
      </c>
      <c r="K1935">
        <v>107</v>
      </c>
      <c r="L1935" t="s">
        <v>766</v>
      </c>
      <c r="M1935" t="s">
        <v>192</v>
      </c>
      <c r="N1935" t="s">
        <v>193</v>
      </c>
      <c r="O1935" t="s">
        <v>194</v>
      </c>
      <c r="Q1935" t="s">
        <v>195</v>
      </c>
      <c r="S1935">
        <v>28034</v>
      </c>
      <c r="T1935" t="s">
        <v>196</v>
      </c>
      <c r="U1935" t="s">
        <v>45</v>
      </c>
      <c r="V1935" t="s">
        <v>197</v>
      </c>
      <c r="W1935" t="s">
        <v>198</v>
      </c>
      <c r="X1935" t="s">
        <v>54</v>
      </c>
      <c r="Y1935" s="5">
        <f t="shared" si="60"/>
        <v>4800</v>
      </c>
      <c r="Z1935" s="3" t="str">
        <f t="shared" si="61"/>
        <v>August</v>
      </c>
      <c r="AA1935">
        <v>2004</v>
      </c>
    </row>
    <row r="1936" spans="1:27" x14ac:dyDescent="0.2">
      <c r="A1936">
        <v>10288</v>
      </c>
      <c r="B1936">
        <v>41</v>
      </c>
      <c r="C1936" s="5">
        <v>100</v>
      </c>
      <c r="D1936">
        <v>12</v>
      </c>
      <c r="E1936" s="1">
        <v>37995</v>
      </c>
      <c r="F1936" t="s">
        <v>28</v>
      </c>
      <c r="G1936">
        <v>3</v>
      </c>
      <c r="H1936">
        <v>9</v>
      </c>
      <c r="I1936">
        <v>2004</v>
      </c>
      <c r="J1936" t="s">
        <v>200</v>
      </c>
      <c r="K1936">
        <v>107</v>
      </c>
      <c r="L1936" t="s">
        <v>766</v>
      </c>
      <c r="M1936" t="s">
        <v>472</v>
      </c>
      <c r="N1936" t="s">
        <v>473</v>
      </c>
      <c r="O1936" t="s">
        <v>474</v>
      </c>
      <c r="P1936" t="s">
        <v>475</v>
      </c>
      <c r="Q1936" t="s">
        <v>222</v>
      </c>
      <c r="S1936">
        <v>69045</v>
      </c>
      <c r="T1936" t="s">
        <v>222</v>
      </c>
      <c r="U1936" t="s">
        <v>104</v>
      </c>
      <c r="V1936" t="s">
        <v>476</v>
      </c>
      <c r="W1936" t="s">
        <v>477</v>
      </c>
      <c r="X1936" t="s">
        <v>54</v>
      </c>
      <c r="Y1936" s="5">
        <f t="shared" si="60"/>
        <v>4100</v>
      </c>
      <c r="Z1936" s="3" t="str">
        <f t="shared" si="61"/>
        <v>September</v>
      </c>
      <c r="AA1936">
        <v>2004</v>
      </c>
    </row>
    <row r="1937" spans="1:27" x14ac:dyDescent="0.2">
      <c r="A1937">
        <v>10301</v>
      </c>
      <c r="B1937">
        <v>22</v>
      </c>
      <c r="C1937" s="5">
        <v>96.37</v>
      </c>
      <c r="D1937">
        <v>2</v>
      </c>
      <c r="E1937" s="1">
        <v>37751</v>
      </c>
      <c r="F1937" t="s">
        <v>28</v>
      </c>
      <c r="G1937">
        <v>4</v>
      </c>
      <c r="H1937">
        <v>10</v>
      </c>
      <c r="I1937">
        <v>2003</v>
      </c>
      <c r="J1937" t="s">
        <v>200</v>
      </c>
      <c r="K1937">
        <v>107</v>
      </c>
      <c r="L1937" t="s">
        <v>766</v>
      </c>
      <c r="M1937" t="s">
        <v>624</v>
      </c>
      <c r="N1937" t="s">
        <v>625</v>
      </c>
      <c r="O1937" t="s">
        <v>626</v>
      </c>
      <c r="Q1937" t="s">
        <v>627</v>
      </c>
      <c r="S1937" t="s">
        <v>628</v>
      </c>
      <c r="T1937" t="s">
        <v>84</v>
      </c>
      <c r="U1937" t="s">
        <v>45</v>
      </c>
      <c r="V1937" t="s">
        <v>629</v>
      </c>
      <c r="W1937" t="s">
        <v>630</v>
      </c>
      <c r="X1937" t="s">
        <v>39</v>
      </c>
      <c r="Y1937" s="5">
        <f t="shared" si="60"/>
        <v>2120.1400000000003</v>
      </c>
      <c r="Z1937" s="3" t="str">
        <f t="shared" si="61"/>
        <v>October</v>
      </c>
      <c r="AA1937">
        <v>2003</v>
      </c>
    </row>
    <row r="1938" spans="1:27" x14ac:dyDescent="0.2">
      <c r="A1938">
        <v>10311</v>
      </c>
      <c r="B1938">
        <v>46</v>
      </c>
      <c r="C1938" s="5">
        <v>92.09</v>
      </c>
      <c r="D1938">
        <v>7</v>
      </c>
      <c r="E1938" t="s">
        <v>528</v>
      </c>
      <c r="F1938" t="s">
        <v>28</v>
      </c>
      <c r="G1938">
        <v>4</v>
      </c>
      <c r="H1938">
        <v>10</v>
      </c>
      <c r="I1938">
        <v>2004</v>
      </c>
      <c r="J1938" t="s">
        <v>200</v>
      </c>
      <c r="K1938">
        <v>107</v>
      </c>
      <c r="L1938" t="s">
        <v>766</v>
      </c>
      <c r="M1938" t="s">
        <v>192</v>
      </c>
      <c r="N1938" t="s">
        <v>193</v>
      </c>
      <c r="O1938" t="s">
        <v>194</v>
      </c>
      <c r="Q1938" t="s">
        <v>195</v>
      </c>
      <c r="S1938">
        <v>28034</v>
      </c>
      <c r="T1938" t="s">
        <v>196</v>
      </c>
      <c r="U1938" t="s">
        <v>45</v>
      </c>
      <c r="V1938" t="s">
        <v>197</v>
      </c>
      <c r="W1938" t="s">
        <v>198</v>
      </c>
      <c r="X1938" t="s">
        <v>54</v>
      </c>
      <c r="Y1938" s="5">
        <f t="shared" si="60"/>
        <v>4236.1400000000003</v>
      </c>
      <c r="Z1938" s="3" t="str">
        <f t="shared" si="61"/>
        <v>October</v>
      </c>
      <c r="AA1938">
        <v>2004</v>
      </c>
    </row>
    <row r="1939" spans="1:27" x14ac:dyDescent="0.2">
      <c r="A1939">
        <v>10321</v>
      </c>
      <c r="B1939">
        <v>21</v>
      </c>
      <c r="C1939" s="5">
        <v>89.95</v>
      </c>
      <c r="D1939">
        <v>4</v>
      </c>
      <c r="E1939" s="1">
        <v>38088</v>
      </c>
      <c r="F1939" t="s">
        <v>28</v>
      </c>
      <c r="G1939">
        <v>4</v>
      </c>
      <c r="H1939">
        <v>11</v>
      </c>
      <c r="I1939">
        <v>2004</v>
      </c>
      <c r="J1939" t="s">
        <v>200</v>
      </c>
      <c r="K1939">
        <v>107</v>
      </c>
      <c r="L1939" t="s">
        <v>766</v>
      </c>
      <c r="M1939" t="s">
        <v>177</v>
      </c>
      <c r="N1939">
        <v>5085552555</v>
      </c>
      <c r="O1939" t="s">
        <v>178</v>
      </c>
      <c r="Q1939" t="s">
        <v>179</v>
      </c>
      <c r="R1939" t="s">
        <v>135</v>
      </c>
      <c r="S1939">
        <v>50553</v>
      </c>
      <c r="T1939" t="s">
        <v>35</v>
      </c>
      <c r="U1939" t="s">
        <v>36</v>
      </c>
      <c r="V1939" t="s">
        <v>180</v>
      </c>
      <c r="W1939" t="s">
        <v>181</v>
      </c>
      <c r="X1939" t="s">
        <v>39</v>
      </c>
      <c r="Y1939" s="5">
        <f t="shared" si="60"/>
        <v>1888.95</v>
      </c>
      <c r="Z1939" s="3" t="str">
        <f t="shared" si="61"/>
        <v>November</v>
      </c>
      <c r="AA1939">
        <v>2004</v>
      </c>
    </row>
    <row r="1940" spans="1:27" x14ac:dyDescent="0.2">
      <c r="A1940">
        <v>10332</v>
      </c>
      <c r="B1940">
        <v>31</v>
      </c>
      <c r="C1940" s="5">
        <v>37.18</v>
      </c>
      <c r="D1940">
        <v>13</v>
      </c>
      <c r="E1940" t="s">
        <v>631</v>
      </c>
      <c r="F1940" t="s">
        <v>28</v>
      </c>
      <c r="G1940">
        <v>4</v>
      </c>
      <c r="H1940">
        <v>11</v>
      </c>
      <c r="I1940">
        <v>2004</v>
      </c>
      <c r="J1940" t="s">
        <v>200</v>
      </c>
      <c r="K1940">
        <v>107</v>
      </c>
      <c r="L1940" t="s">
        <v>766</v>
      </c>
      <c r="M1940" t="s">
        <v>560</v>
      </c>
      <c r="N1940" t="s">
        <v>561</v>
      </c>
      <c r="O1940" t="s">
        <v>562</v>
      </c>
      <c r="Q1940" t="s">
        <v>563</v>
      </c>
      <c r="S1940" t="s">
        <v>564</v>
      </c>
      <c r="T1940" t="s">
        <v>187</v>
      </c>
      <c r="U1940" t="s">
        <v>45</v>
      </c>
      <c r="V1940" t="s">
        <v>565</v>
      </c>
      <c r="W1940" t="s">
        <v>102</v>
      </c>
      <c r="X1940" t="s">
        <v>39</v>
      </c>
      <c r="Y1940" s="5">
        <f t="shared" si="60"/>
        <v>1152.58</v>
      </c>
      <c r="Z1940" s="3" t="str">
        <f t="shared" si="61"/>
        <v>November</v>
      </c>
      <c r="AA1940">
        <v>2004</v>
      </c>
    </row>
    <row r="1941" spans="1:27" x14ac:dyDescent="0.2">
      <c r="A1941">
        <v>10346</v>
      </c>
      <c r="B1941">
        <v>26</v>
      </c>
      <c r="C1941" s="5">
        <v>95.88</v>
      </c>
      <c r="D1941">
        <v>6</v>
      </c>
      <c r="E1941" t="s">
        <v>313</v>
      </c>
      <c r="F1941" t="s">
        <v>28</v>
      </c>
      <c r="G1941">
        <v>4</v>
      </c>
      <c r="H1941">
        <v>11</v>
      </c>
      <c r="I1941">
        <v>2004</v>
      </c>
      <c r="J1941" t="s">
        <v>200</v>
      </c>
      <c r="K1941">
        <v>107</v>
      </c>
      <c r="L1941" t="s">
        <v>766</v>
      </c>
      <c r="M1941" t="s">
        <v>620</v>
      </c>
      <c r="N1941">
        <v>7025551838</v>
      </c>
      <c r="O1941" t="s">
        <v>621</v>
      </c>
      <c r="Q1941" t="s">
        <v>622</v>
      </c>
      <c r="R1941" t="s">
        <v>623</v>
      </c>
      <c r="S1941">
        <v>83030</v>
      </c>
      <c r="T1941" t="s">
        <v>35</v>
      </c>
      <c r="U1941" t="s">
        <v>36</v>
      </c>
      <c r="V1941" t="s">
        <v>123</v>
      </c>
      <c r="W1941" t="s">
        <v>453</v>
      </c>
      <c r="X1941" t="s">
        <v>39</v>
      </c>
      <c r="Y1941" s="5">
        <f t="shared" si="60"/>
        <v>2492.88</v>
      </c>
      <c r="Z1941" s="3" t="str">
        <f t="shared" si="61"/>
        <v>November</v>
      </c>
      <c r="AA1941">
        <v>2004</v>
      </c>
    </row>
    <row r="1942" spans="1:27" x14ac:dyDescent="0.2">
      <c r="A1942">
        <v>10368</v>
      </c>
      <c r="B1942">
        <v>20</v>
      </c>
      <c r="C1942" s="5">
        <v>99.58</v>
      </c>
      <c r="D1942">
        <v>4</v>
      </c>
      <c r="E1942" t="s">
        <v>756</v>
      </c>
      <c r="F1942" t="s">
        <v>28</v>
      </c>
      <c r="G1942">
        <v>1</v>
      </c>
      <c r="H1942">
        <v>1</v>
      </c>
      <c r="I1942">
        <v>2005</v>
      </c>
      <c r="J1942" t="s">
        <v>200</v>
      </c>
      <c r="K1942">
        <v>107</v>
      </c>
      <c r="L1942" t="s">
        <v>766</v>
      </c>
      <c r="M1942" t="s">
        <v>303</v>
      </c>
      <c r="N1942">
        <v>4155551450</v>
      </c>
      <c r="O1942" t="s">
        <v>304</v>
      </c>
      <c r="Q1942" t="s">
        <v>305</v>
      </c>
      <c r="R1942" t="s">
        <v>59</v>
      </c>
      <c r="S1942">
        <v>97562</v>
      </c>
      <c r="T1942" t="s">
        <v>35</v>
      </c>
      <c r="U1942" t="s">
        <v>36</v>
      </c>
      <c r="V1942" t="s">
        <v>306</v>
      </c>
      <c r="W1942" t="s">
        <v>307</v>
      </c>
      <c r="X1942" t="s">
        <v>39</v>
      </c>
      <c r="Y1942" s="5">
        <f t="shared" si="60"/>
        <v>1991.6</v>
      </c>
      <c r="Z1942" s="3" t="str">
        <f t="shared" si="61"/>
        <v>January</v>
      </c>
      <c r="AA1942">
        <v>2005</v>
      </c>
    </row>
    <row r="1943" spans="1:27" x14ac:dyDescent="0.2">
      <c r="A1943">
        <v>10380</v>
      </c>
      <c r="B1943">
        <v>34</v>
      </c>
      <c r="C1943" s="5">
        <v>100</v>
      </c>
      <c r="D1943">
        <v>11</v>
      </c>
      <c r="E1943" t="s">
        <v>653</v>
      </c>
      <c r="F1943" t="s">
        <v>28</v>
      </c>
      <c r="G1943">
        <v>1</v>
      </c>
      <c r="H1943">
        <v>2</v>
      </c>
      <c r="I1943">
        <v>2005</v>
      </c>
      <c r="J1943" t="s">
        <v>200</v>
      </c>
      <c r="K1943">
        <v>107</v>
      </c>
      <c r="L1943" t="s">
        <v>766</v>
      </c>
      <c r="M1943" t="s">
        <v>192</v>
      </c>
      <c r="N1943" t="s">
        <v>193</v>
      </c>
      <c r="O1943" t="s">
        <v>194</v>
      </c>
      <c r="Q1943" t="s">
        <v>195</v>
      </c>
      <c r="S1943">
        <v>28034</v>
      </c>
      <c r="T1943" t="s">
        <v>196</v>
      </c>
      <c r="U1943" t="s">
        <v>45</v>
      </c>
      <c r="V1943" t="s">
        <v>197</v>
      </c>
      <c r="W1943" t="s">
        <v>198</v>
      </c>
      <c r="X1943" t="s">
        <v>54</v>
      </c>
      <c r="Y1943" s="5">
        <f t="shared" si="60"/>
        <v>3400</v>
      </c>
      <c r="Z1943" s="3" t="str">
        <f t="shared" si="61"/>
        <v>February</v>
      </c>
      <c r="AA1943">
        <v>2005</v>
      </c>
    </row>
    <row r="1944" spans="1:27" x14ac:dyDescent="0.2">
      <c r="A1944">
        <v>10407</v>
      </c>
      <c r="B1944">
        <v>43</v>
      </c>
      <c r="C1944" s="5">
        <v>86.73</v>
      </c>
      <c r="D1944">
        <v>9</v>
      </c>
      <c r="E1944" t="s">
        <v>660</v>
      </c>
      <c r="F1944" t="s">
        <v>454</v>
      </c>
      <c r="G1944">
        <v>2</v>
      </c>
      <c r="H1944">
        <v>4</v>
      </c>
      <c r="I1944">
        <v>2005</v>
      </c>
      <c r="J1944" t="s">
        <v>200</v>
      </c>
      <c r="K1944">
        <v>107</v>
      </c>
      <c r="L1944" t="s">
        <v>766</v>
      </c>
      <c r="M1944" t="s">
        <v>450</v>
      </c>
      <c r="N1944">
        <v>4085553659</v>
      </c>
      <c r="O1944" t="s">
        <v>451</v>
      </c>
      <c r="Q1944" t="s">
        <v>452</v>
      </c>
      <c r="R1944" t="s">
        <v>59</v>
      </c>
      <c r="S1944">
        <v>94217</v>
      </c>
      <c r="T1944" t="s">
        <v>35</v>
      </c>
      <c r="U1944" t="s">
        <v>36</v>
      </c>
      <c r="V1944" t="s">
        <v>110</v>
      </c>
      <c r="W1944" t="s">
        <v>453</v>
      </c>
      <c r="X1944" t="s">
        <v>54</v>
      </c>
      <c r="Y1944" s="5">
        <f t="shared" si="60"/>
        <v>3729.3900000000003</v>
      </c>
      <c r="Z1944" s="3" t="str">
        <f t="shared" si="61"/>
        <v>April</v>
      </c>
      <c r="AA1944">
        <v>2005</v>
      </c>
    </row>
    <row r="1945" spans="1:27" x14ac:dyDescent="0.2">
      <c r="A1945">
        <v>10420</v>
      </c>
      <c r="B1945">
        <v>26</v>
      </c>
      <c r="C1945" s="5">
        <v>100</v>
      </c>
      <c r="D1945">
        <v>12</v>
      </c>
      <c r="E1945" t="s">
        <v>690</v>
      </c>
      <c r="F1945" t="s">
        <v>336</v>
      </c>
      <c r="G1945">
        <v>2</v>
      </c>
      <c r="H1945">
        <v>5</v>
      </c>
      <c r="I1945">
        <v>2005</v>
      </c>
      <c r="J1945" t="s">
        <v>200</v>
      </c>
      <c r="K1945">
        <v>107</v>
      </c>
      <c r="L1945" t="s">
        <v>766</v>
      </c>
      <c r="M1945" t="s">
        <v>169</v>
      </c>
      <c r="N1945" t="s">
        <v>170</v>
      </c>
      <c r="O1945" t="s">
        <v>171</v>
      </c>
      <c r="P1945" t="s">
        <v>172</v>
      </c>
      <c r="Q1945" t="s">
        <v>173</v>
      </c>
      <c r="R1945" t="s">
        <v>174</v>
      </c>
      <c r="S1945">
        <v>2067</v>
      </c>
      <c r="T1945" t="s">
        <v>103</v>
      </c>
      <c r="U1945" t="s">
        <v>104</v>
      </c>
      <c r="V1945" t="s">
        <v>175</v>
      </c>
      <c r="W1945" t="s">
        <v>176</v>
      </c>
      <c r="X1945" t="s">
        <v>39</v>
      </c>
      <c r="Y1945" s="5">
        <f t="shared" si="60"/>
        <v>2600</v>
      </c>
      <c r="Z1945" s="3" t="str">
        <f t="shared" si="61"/>
        <v>May</v>
      </c>
      <c r="AA1945">
        <v>2005</v>
      </c>
    </row>
    <row r="1946" spans="1:27" x14ac:dyDescent="0.2">
      <c r="A1946">
        <v>10105</v>
      </c>
      <c r="B1946">
        <v>50</v>
      </c>
      <c r="C1946" s="5">
        <v>79.67</v>
      </c>
      <c r="D1946">
        <v>1</v>
      </c>
      <c r="E1946" s="1">
        <v>37927</v>
      </c>
      <c r="F1946" t="s">
        <v>28</v>
      </c>
      <c r="G1946">
        <v>1</v>
      </c>
      <c r="H1946">
        <v>2</v>
      </c>
      <c r="I1946">
        <v>2003</v>
      </c>
      <c r="J1946" t="s">
        <v>633</v>
      </c>
      <c r="K1946">
        <v>83</v>
      </c>
      <c r="L1946" t="s">
        <v>767</v>
      </c>
      <c r="M1946" t="s">
        <v>361</v>
      </c>
      <c r="N1946" t="s">
        <v>362</v>
      </c>
      <c r="O1946" t="s">
        <v>363</v>
      </c>
      <c r="Q1946" t="s">
        <v>364</v>
      </c>
      <c r="S1946">
        <v>1734</v>
      </c>
      <c r="T1946" t="s">
        <v>365</v>
      </c>
      <c r="U1946" t="s">
        <v>45</v>
      </c>
      <c r="V1946" t="s">
        <v>366</v>
      </c>
      <c r="W1946" t="s">
        <v>367</v>
      </c>
      <c r="X1946" t="s">
        <v>54</v>
      </c>
      <c r="Y1946" s="5">
        <f t="shared" si="60"/>
        <v>3983.5</v>
      </c>
      <c r="Z1946" s="3" t="str">
        <f t="shared" si="61"/>
        <v>February</v>
      </c>
      <c r="AA1946">
        <v>2003</v>
      </c>
    </row>
    <row r="1947" spans="1:27" x14ac:dyDescent="0.2">
      <c r="A1947">
        <v>10119</v>
      </c>
      <c r="B1947">
        <v>35</v>
      </c>
      <c r="C1947" s="5">
        <v>90.57</v>
      </c>
      <c r="D1947">
        <v>10</v>
      </c>
      <c r="E1947" t="s">
        <v>368</v>
      </c>
      <c r="F1947" t="s">
        <v>28</v>
      </c>
      <c r="G1947">
        <v>2</v>
      </c>
      <c r="H1947">
        <v>4</v>
      </c>
      <c r="I1947">
        <v>2003</v>
      </c>
      <c r="J1947" t="s">
        <v>633</v>
      </c>
      <c r="K1947">
        <v>83</v>
      </c>
      <c r="L1947" t="s">
        <v>767</v>
      </c>
      <c r="M1947" t="s">
        <v>160</v>
      </c>
      <c r="N1947" t="s">
        <v>161</v>
      </c>
      <c r="O1947" t="s">
        <v>162</v>
      </c>
      <c r="Q1947" t="s">
        <v>163</v>
      </c>
      <c r="S1947">
        <v>5020</v>
      </c>
      <c r="T1947" t="s">
        <v>164</v>
      </c>
      <c r="U1947" t="s">
        <v>45</v>
      </c>
      <c r="V1947" t="s">
        <v>165</v>
      </c>
      <c r="W1947" t="s">
        <v>166</v>
      </c>
      <c r="X1947" t="s">
        <v>54</v>
      </c>
      <c r="Y1947" s="5">
        <f t="shared" si="60"/>
        <v>3169.95</v>
      </c>
      <c r="Z1947" s="3" t="str">
        <f t="shared" si="61"/>
        <v>April</v>
      </c>
      <c r="AA1947">
        <v>2003</v>
      </c>
    </row>
    <row r="1948" spans="1:27" x14ac:dyDescent="0.2">
      <c r="A1948">
        <v>10129</v>
      </c>
      <c r="B1948">
        <v>50</v>
      </c>
      <c r="C1948" s="5">
        <v>77.989999999999995</v>
      </c>
      <c r="D1948">
        <v>1</v>
      </c>
      <c r="E1948" s="1">
        <v>37961</v>
      </c>
      <c r="F1948" t="s">
        <v>28</v>
      </c>
      <c r="G1948">
        <v>2</v>
      </c>
      <c r="H1948">
        <v>6</v>
      </c>
      <c r="I1948">
        <v>2003</v>
      </c>
      <c r="J1948" t="s">
        <v>633</v>
      </c>
      <c r="K1948">
        <v>83</v>
      </c>
      <c r="L1948" t="s">
        <v>767</v>
      </c>
      <c r="M1948" t="s">
        <v>369</v>
      </c>
      <c r="N1948" t="s">
        <v>370</v>
      </c>
      <c r="O1948" t="s">
        <v>371</v>
      </c>
      <c r="Q1948" t="s">
        <v>372</v>
      </c>
      <c r="S1948" t="s">
        <v>373</v>
      </c>
      <c r="T1948" t="s">
        <v>187</v>
      </c>
      <c r="U1948" t="s">
        <v>45</v>
      </c>
      <c r="V1948" t="s">
        <v>65</v>
      </c>
      <c r="W1948" t="s">
        <v>374</v>
      </c>
      <c r="X1948" t="s">
        <v>54</v>
      </c>
      <c r="Y1948" s="5">
        <f t="shared" si="60"/>
        <v>3899.4999999999995</v>
      </c>
      <c r="Z1948" s="3" t="str">
        <f t="shared" si="61"/>
        <v>June</v>
      </c>
      <c r="AA1948">
        <v>2003</v>
      </c>
    </row>
    <row r="1949" spans="1:27" x14ac:dyDescent="0.2">
      <c r="A1949">
        <v>10143</v>
      </c>
      <c r="B1949">
        <v>23</v>
      </c>
      <c r="C1949" s="5">
        <v>80.510000000000005</v>
      </c>
      <c r="D1949">
        <v>14</v>
      </c>
      <c r="E1949" s="1">
        <v>37902</v>
      </c>
      <c r="F1949" t="s">
        <v>28</v>
      </c>
      <c r="G1949">
        <v>3</v>
      </c>
      <c r="H1949">
        <v>8</v>
      </c>
      <c r="I1949">
        <v>2003</v>
      </c>
      <c r="J1949" t="s">
        <v>633</v>
      </c>
      <c r="K1949">
        <v>83</v>
      </c>
      <c r="L1949" t="s">
        <v>767</v>
      </c>
      <c r="M1949" t="s">
        <v>375</v>
      </c>
      <c r="N1949">
        <v>5085559555</v>
      </c>
      <c r="O1949" t="s">
        <v>376</v>
      </c>
      <c r="Q1949" t="s">
        <v>179</v>
      </c>
      <c r="R1949" t="s">
        <v>135</v>
      </c>
      <c r="S1949">
        <v>50553</v>
      </c>
      <c r="T1949" t="s">
        <v>35</v>
      </c>
      <c r="U1949" t="s">
        <v>36</v>
      </c>
      <c r="V1949" t="s">
        <v>377</v>
      </c>
      <c r="W1949" t="s">
        <v>378</v>
      </c>
      <c r="X1949" t="s">
        <v>39</v>
      </c>
      <c r="Y1949" s="5">
        <f t="shared" si="60"/>
        <v>1851.73</v>
      </c>
      <c r="Z1949" s="3" t="str">
        <f t="shared" si="61"/>
        <v>August</v>
      </c>
      <c r="AA1949">
        <v>2003</v>
      </c>
    </row>
    <row r="1950" spans="1:27" x14ac:dyDescent="0.2">
      <c r="A1950">
        <v>10155</v>
      </c>
      <c r="B1950">
        <v>37</v>
      </c>
      <c r="C1950" s="5">
        <v>67.930000000000007</v>
      </c>
      <c r="D1950">
        <v>12</v>
      </c>
      <c r="E1950" s="1">
        <v>37782</v>
      </c>
      <c r="F1950" t="s">
        <v>28</v>
      </c>
      <c r="G1950">
        <v>4</v>
      </c>
      <c r="H1950">
        <v>10</v>
      </c>
      <c r="I1950">
        <v>2003</v>
      </c>
      <c r="J1950" t="s">
        <v>633</v>
      </c>
      <c r="K1950">
        <v>83</v>
      </c>
      <c r="L1950" t="s">
        <v>767</v>
      </c>
      <c r="M1950" t="s">
        <v>139</v>
      </c>
      <c r="N1950" t="s">
        <v>140</v>
      </c>
      <c r="O1950" t="s">
        <v>141</v>
      </c>
      <c r="Q1950" t="s">
        <v>142</v>
      </c>
      <c r="S1950">
        <v>21240</v>
      </c>
      <c r="T1950" t="s">
        <v>143</v>
      </c>
      <c r="U1950" t="s">
        <v>45</v>
      </c>
      <c r="V1950" t="s">
        <v>144</v>
      </c>
      <c r="W1950" t="s">
        <v>145</v>
      </c>
      <c r="X1950" t="s">
        <v>39</v>
      </c>
      <c r="Y1950" s="5">
        <f t="shared" si="60"/>
        <v>2513.4100000000003</v>
      </c>
      <c r="Z1950" s="3" t="str">
        <f t="shared" si="61"/>
        <v>October</v>
      </c>
      <c r="AA1950">
        <v>2003</v>
      </c>
    </row>
    <row r="1951" spans="1:27" x14ac:dyDescent="0.2">
      <c r="A1951">
        <v>10167</v>
      </c>
      <c r="B1951">
        <v>29</v>
      </c>
      <c r="C1951" s="5">
        <v>83.86</v>
      </c>
      <c r="D1951">
        <v>8</v>
      </c>
      <c r="E1951" t="s">
        <v>379</v>
      </c>
      <c r="F1951" t="s">
        <v>380</v>
      </c>
      <c r="G1951">
        <v>4</v>
      </c>
      <c r="H1951">
        <v>10</v>
      </c>
      <c r="I1951">
        <v>2003</v>
      </c>
      <c r="J1951" t="s">
        <v>633</v>
      </c>
      <c r="K1951">
        <v>83</v>
      </c>
      <c r="L1951" t="s">
        <v>767</v>
      </c>
      <c r="M1951" t="s">
        <v>291</v>
      </c>
      <c r="N1951" t="s">
        <v>292</v>
      </c>
      <c r="O1951" t="s">
        <v>293</v>
      </c>
      <c r="Q1951" t="s">
        <v>294</v>
      </c>
      <c r="S1951" t="s">
        <v>295</v>
      </c>
      <c r="T1951" t="s">
        <v>208</v>
      </c>
      <c r="U1951" t="s">
        <v>45</v>
      </c>
      <c r="V1951" t="s">
        <v>296</v>
      </c>
      <c r="W1951" t="s">
        <v>230</v>
      </c>
      <c r="X1951" t="s">
        <v>39</v>
      </c>
      <c r="Y1951" s="5">
        <f t="shared" si="60"/>
        <v>2431.94</v>
      </c>
      <c r="Z1951" s="3" t="str">
        <f t="shared" si="61"/>
        <v>October</v>
      </c>
      <c r="AA1951">
        <v>2003</v>
      </c>
    </row>
    <row r="1952" spans="1:27" x14ac:dyDescent="0.2">
      <c r="A1952">
        <v>10178</v>
      </c>
      <c r="B1952">
        <v>21</v>
      </c>
      <c r="C1952" s="5">
        <v>72.12</v>
      </c>
      <c r="D1952">
        <v>11</v>
      </c>
      <c r="E1952" s="1">
        <v>37844</v>
      </c>
      <c r="F1952" t="s">
        <v>28</v>
      </c>
      <c r="G1952">
        <v>4</v>
      </c>
      <c r="H1952">
        <v>11</v>
      </c>
      <c r="I1952">
        <v>2003</v>
      </c>
      <c r="J1952" t="s">
        <v>633</v>
      </c>
      <c r="K1952">
        <v>83</v>
      </c>
      <c r="L1952" t="s">
        <v>767</v>
      </c>
      <c r="M1952" t="s">
        <v>381</v>
      </c>
      <c r="N1952" t="s">
        <v>382</v>
      </c>
      <c r="O1952" t="s">
        <v>383</v>
      </c>
      <c r="Q1952" t="s">
        <v>384</v>
      </c>
      <c r="S1952">
        <v>31000</v>
      </c>
      <c r="T1952" t="s">
        <v>44</v>
      </c>
      <c r="U1952" t="s">
        <v>45</v>
      </c>
      <c r="V1952" t="s">
        <v>385</v>
      </c>
      <c r="W1952" t="s">
        <v>386</v>
      </c>
      <c r="X1952" t="s">
        <v>39</v>
      </c>
      <c r="Y1952" s="5">
        <f t="shared" si="60"/>
        <v>1514.52</v>
      </c>
      <c r="Z1952" s="3" t="str">
        <f t="shared" si="61"/>
        <v>November</v>
      </c>
      <c r="AA1952">
        <v>2003</v>
      </c>
    </row>
    <row r="1953" spans="1:27" x14ac:dyDescent="0.2">
      <c r="A1953">
        <v>10186</v>
      </c>
      <c r="B1953">
        <v>36</v>
      </c>
      <c r="C1953" s="5">
        <v>85.54</v>
      </c>
      <c r="D1953">
        <v>8</v>
      </c>
      <c r="E1953" t="s">
        <v>387</v>
      </c>
      <c r="F1953" t="s">
        <v>28</v>
      </c>
      <c r="G1953">
        <v>4</v>
      </c>
      <c r="H1953">
        <v>11</v>
      </c>
      <c r="I1953">
        <v>2003</v>
      </c>
      <c r="J1953" t="s">
        <v>633</v>
      </c>
      <c r="K1953">
        <v>83</v>
      </c>
      <c r="L1953" t="s">
        <v>767</v>
      </c>
      <c r="M1953" t="s">
        <v>388</v>
      </c>
      <c r="N1953" t="s">
        <v>389</v>
      </c>
      <c r="O1953" t="s">
        <v>390</v>
      </c>
      <c r="Q1953" t="s">
        <v>372</v>
      </c>
      <c r="S1953" t="s">
        <v>391</v>
      </c>
      <c r="T1953" t="s">
        <v>187</v>
      </c>
      <c r="U1953" t="s">
        <v>45</v>
      </c>
      <c r="V1953" t="s">
        <v>392</v>
      </c>
      <c r="W1953" t="s">
        <v>393</v>
      </c>
      <c r="X1953" t="s">
        <v>54</v>
      </c>
      <c r="Y1953" s="5">
        <f t="shared" si="60"/>
        <v>3079.44</v>
      </c>
      <c r="Z1953" s="3" t="str">
        <f t="shared" si="61"/>
        <v>November</v>
      </c>
      <c r="AA1953">
        <v>2003</v>
      </c>
    </row>
    <row r="1954" spans="1:27" x14ac:dyDescent="0.2">
      <c r="A1954">
        <v>10197</v>
      </c>
      <c r="B1954">
        <v>22</v>
      </c>
      <c r="C1954" s="5">
        <v>86.38</v>
      </c>
      <c r="D1954">
        <v>5</v>
      </c>
      <c r="E1954" t="s">
        <v>394</v>
      </c>
      <c r="F1954" t="s">
        <v>28</v>
      </c>
      <c r="G1954">
        <v>4</v>
      </c>
      <c r="H1954">
        <v>11</v>
      </c>
      <c r="I1954">
        <v>2003</v>
      </c>
      <c r="J1954" t="s">
        <v>633</v>
      </c>
      <c r="K1954">
        <v>83</v>
      </c>
      <c r="L1954" t="s">
        <v>767</v>
      </c>
      <c r="M1954" t="s">
        <v>395</v>
      </c>
      <c r="N1954" t="s">
        <v>396</v>
      </c>
      <c r="O1954" t="s">
        <v>397</v>
      </c>
      <c r="Q1954" t="s">
        <v>398</v>
      </c>
      <c r="S1954">
        <v>8022</v>
      </c>
      <c r="T1954" t="s">
        <v>196</v>
      </c>
      <c r="U1954" t="s">
        <v>45</v>
      </c>
      <c r="V1954" t="s">
        <v>399</v>
      </c>
      <c r="W1954" t="s">
        <v>400</v>
      </c>
      <c r="X1954" t="s">
        <v>39</v>
      </c>
      <c r="Y1954" s="5">
        <f t="shared" si="60"/>
        <v>1900.36</v>
      </c>
      <c r="Z1954" s="3" t="str">
        <f t="shared" si="61"/>
        <v>November</v>
      </c>
      <c r="AA1954">
        <v>2003</v>
      </c>
    </row>
    <row r="1955" spans="1:27" x14ac:dyDescent="0.2">
      <c r="A1955">
        <v>10209</v>
      </c>
      <c r="B1955">
        <v>22</v>
      </c>
      <c r="C1955" s="5">
        <v>89.73</v>
      </c>
      <c r="D1955">
        <v>7</v>
      </c>
      <c r="E1955" s="1">
        <v>38231</v>
      </c>
      <c r="F1955" t="s">
        <v>28</v>
      </c>
      <c r="G1955">
        <v>1</v>
      </c>
      <c r="H1955">
        <v>1</v>
      </c>
      <c r="I1955">
        <v>2004</v>
      </c>
      <c r="J1955" t="s">
        <v>633</v>
      </c>
      <c r="K1955">
        <v>83</v>
      </c>
      <c r="L1955" t="s">
        <v>767</v>
      </c>
      <c r="M1955" t="s">
        <v>401</v>
      </c>
      <c r="N1955">
        <v>2155554369</v>
      </c>
      <c r="O1955" t="s">
        <v>402</v>
      </c>
      <c r="Q1955" t="s">
        <v>403</v>
      </c>
      <c r="R1955" t="s">
        <v>59</v>
      </c>
      <c r="T1955" t="s">
        <v>35</v>
      </c>
      <c r="U1955" t="s">
        <v>36</v>
      </c>
      <c r="V1955" t="s">
        <v>404</v>
      </c>
      <c r="W1955" t="s">
        <v>111</v>
      </c>
      <c r="X1955" t="s">
        <v>39</v>
      </c>
      <c r="Y1955" s="5">
        <f t="shared" si="60"/>
        <v>1974.0600000000002</v>
      </c>
      <c r="Z1955" s="3" t="str">
        <f t="shared" si="61"/>
        <v>January</v>
      </c>
      <c r="AA1955">
        <v>2004</v>
      </c>
    </row>
    <row r="1956" spans="1:27" x14ac:dyDescent="0.2">
      <c r="A1956">
        <v>10222</v>
      </c>
      <c r="B1956">
        <v>46</v>
      </c>
      <c r="C1956" s="5">
        <v>80.510000000000005</v>
      </c>
      <c r="D1956">
        <v>11</v>
      </c>
      <c r="E1956" t="s">
        <v>405</v>
      </c>
      <c r="F1956" t="s">
        <v>28</v>
      </c>
      <c r="G1956">
        <v>1</v>
      </c>
      <c r="H1956">
        <v>2</v>
      </c>
      <c r="I1956">
        <v>2004</v>
      </c>
      <c r="J1956" t="s">
        <v>633</v>
      </c>
      <c r="K1956">
        <v>83</v>
      </c>
      <c r="L1956" t="s">
        <v>767</v>
      </c>
      <c r="M1956" t="s">
        <v>406</v>
      </c>
      <c r="N1956">
        <v>7605558146</v>
      </c>
      <c r="O1956" t="s">
        <v>407</v>
      </c>
      <c r="Q1956" t="s">
        <v>408</v>
      </c>
      <c r="R1956" t="s">
        <v>59</v>
      </c>
      <c r="S1956">
        <v>91217</v>
      </c>
      <c r="T1956" t="s">
        <v>35</v>
      </c>
      <c r="U1956" t="s">
        <v>36</v>
      </c>
      <c r="V1956" t="s">
        <v>264</v>
      </c>
      <c r="W1956" t="s">
        <v>307</v>
      </c>
      <c r="X1956" t="s">
        <v>54</v>
      </c>
      <c r="Y1956" s="5">
        <f t="shared" si="60"/>
        <v>3703.46</v>
      </c>
      <c r="Z1956" s="3" t="str">
        <f t="shared" si="61"/>
        <v>February</v>
      </c>
      <c r="AA1956">
        <v>2004</v>
      </c>
    </row>
    <row r="1957" spans="1:27" x14ac:dyDescent="0.2">
      <c r="A1957">
        <v>10248</v>
      </c>
      <c r="B1957">
        <v>23</v>
      </c>
      <c r="C1957" s="5">
        <v>76.31</v>
      </c>
      <c r="D1957">
        <v>2</v>
      </c>
      <c r="E1957" s="1">
        <v>38173</v>
      </c>
      <c r="F1957" t="s">
        <v>380</v>
      </c>
      <c r="G1957">
        <v>2</v>
      </c>
      <c r="H1957">
        <v>5</v>
      </c>
      <c r="I1957">
        <v>2004</v>
      </c>
      <c r="J1957" t="s">
        <v>633</v>
      </c>
      <c r="K1957">
        <v>83</v>
      </c>
      <c r="L1957" t="s">
        <v>767</v>
      </c>
      <c r="M1957" t="s">
        <v>31</v>
      </c>
      <c r="N1957">
        <v>2125557818</v>
      </c>
      <c r="O1957" t="s">
        <v>32</v>
      </c>
      <c r="Q1957" t="s">
        <v>33</v>
      </c>
      <c r="R1957" t="s">
        <v>34</v>
      </c>
      <c r="S1957">
        <v>10022</v>
      </c>
      <c r="T1957" t="s">
        <v>35</v>
      </c>
      <c r="U1957" t="s">
        <v>36</v>
      </c>
      <c r="V1957" t="s">
        <v>37</v>
      </c>
      <c r="W1957" t="s">
        <v>38</v>
      </c>
      <c r="X1957" t="s">
        <v>39</v>
      </c>
      <c r="Y1957" s="5">
        <f t="shared" si="60"/>
        <v>1755.13</v>
      </c>
      <c r="Z1957" s="3" t="str">
        <f t="shared" si="61"/>
        <v>May</v>
      </c>
      <c r="AA1957">
        <v>2004</v>
      </c>
    </row>
    <row r="1958" spans="1:27" x14ac:dyDescent="0.2">
      <c r="A1958">
        <v>10262</v>
      </c>
      <c r="B1958">
        <v>49</v>
      </c>
      <c r="C1958" s="5">
        <v>87.21</v>
      </c>
      <c r="D1958">
        <v>16</v>
      </c>
      <c r="E1958" t="s">
        <v>670</v>
      </c>
      <c r="F1958" t="s">
        <v>380</v>
      </c>
      <c r="G1958">
        <v>2</v>
      </c>
      <c r="H1958">
        <v>6</v>
      </c>
      <c r="I1958">
        <v>2004</v>
      </c>
      <c r="J1958" t="s">
        <v>633</v>
      </c>
      <c r="K1958">
        <v>83</v>
      </c>
      <c r="L1958" t="s">
        <v>767</v>
      </c>
      <c r="M1958" t="s">
        <v>192</v>
      </c>
      <c r="N1958" t="s">
        <v>193</v>
      </c>
      <c r="O1958" t="s">
        <v>194</v>
      </c>
      <c r="Q1958" t="s">
        <v>195</v>
      </c>
      <c r="S1958">
        <v>28034</v>
      </c>
      <c r="T1958" t="s">
        <v>196</v>
      </c>
      <c r="U1958" t="s">
        <v>45</v>
      </c>
      <c r="V1958" t="s">
        <v>197</v>
      </c>
      <c r="W1958" t="s">
        <v>198</v>
      </c>
      <c r="X1958" t="s">
        <v>54</v>
      </c>
      <c r="Y1958" s="5">
        <f t="shared" si="60"/>
        <v>4273.29</v>
      </c>
      <c r="Z1958" s="3" t="str">
        <f t="shared" si="61"/>
        <v>June</v>
      </c>
      <c r="AA1958">
        <v>2004</v>
      </c>
    </row>
    <row r="1959" spans="1:27" x14ac:dyDescent="0.2">
      <c r="A1959">
        <v>10273</v>
      </c>
      <c r="B1959">
        <v>48</v>
      </c>
      <c r="C1959" s="5">
        <v>83.02</v>
      </c>
      <c r="D1959">
        <v>3</v>
      </c>
      <c r="E1959" t="s">
        <v>410</v>
      </c>
      <c r="F1959" t="s">
        <v>28</v>
      </c>
      <c r="G1959">
        <v>3</v>
      </c>
      <c r="H1959">
        <v>7</v>
      </c>
      <c r="I1959">
        <v>2004</v>
      </c>
      <c r="J1959" t="s">
        <v>633</v>
      </c>
      <c r="K1959">
        <v>83</v>
      </c>
      <c r="L1959" t="s">
        <v>767</v>
      </c>
      <c r="M1959" t="s">
        <v>411</v>
      </c>
      <c r="N1959" t="s">
        <v>412</v>
      </c>
      <c r="O1959" t="s">
        <v>413</v>
      </c>
      <c r="Q1959" t="s">
        <v>414</v>
      </c>
      <c r="S1959" t="s">
        <v>415</v>
      </c>
      <c r="T1959" t="s">
        <v>416</v>
      </c>
      <c r="U1959" t="s">
        <v>45</v>
      </c>
      <c r="V1959" t="s">
        <v>417</v>
      </c>
      <c r="W1959" t="s">
        <v>418</v>
      </c>
      <c r="X1959" t="s">
        <v>54</v>
      </c>
      <c r="Y1959" s="5">
        <f t="shared" si="60"/>
        <v>3984.96</v>
      </c>
      <c r="Z1959" s="3" t="str">
        <f t="shared" si="61"/>
        <v>July</v>
      </c>
      <c r="AA1959">
        <v>2004</v>
      </c>
    </row>
    <row r="1960" spans="1:27" x14ac:dyDescent="0.2">
      <c r="A1960">
        <v>10283</v>
      </c>
      <c r="B1960">
        <v>33</v>
      </c>
      <c r="C1960" s="5">
        <v>72.959999999999994</v>
      </c>
      <c r="D1960">
        <v>5</v>
      </c>
      <c r="E1960" t="s">
        <v>419</v>
      </c>
      <c r="F1960" t="s">
        <v>28</v>
      </c>
      <c r="G1960">
        <v>3</v>
      </c>
      <c r="H1960">
        <v>8</v>
      </c>
      <c r="I1960">
        <v>2004</v>
      </c>
      <c r="J1960" t="s">
        <v>633</v>
      </c>
      <c r="K1960">
        <v>83</v>
      </c>
      <c r="L1960" t="s">
        <v>767</v>
      </c>
      <c r="M1960" t="s">
        <v>420</v>
      </c>
      <c r="N1960" t="s">
        <v>421</v>
      </c>
      <c r="O1960" t="s">
        <v>422</v>
      </c>
      <c r="Q1960" t="s">
        <v>423</v>
      </c>
      <c r="R1960" t="s">
        <v>255</v>
      </c>
      <c r="S1960" t="s">
        <v>424</v>
      </c>
      <c r="T1960" t="s">
        <v>257</v>
      </c>
      <c r="U1960" t="s">
        <v>36</v>
      </c>
      <c r="V1960" t="s">
        <v>425</v>
      </c>
      <c r="W1960" t="s">
        <v>189</v>
      </c>
      <c r="X1960" t="s">
        <v>39</v>
      </c>
      <c r="Y1960" s="5">
        <f t="shared" si="60"/>
        <v>2407.6799999999998</v>
      </c>
      <c r="Z1960" s="3" t="str">
        <f t="shared" si="61"/>
        <v>August</v>
      </c>
      <c r="AA1960">
        <v>2004</v>
      </c>
    </row>
    <row r="1961" spans="1:27" x14ac:dyDescent="0.2">
      <c r="A1961">
        <v>10296</v>
      </c>
      <c r="B1961">
        <v>22</v>
      </c>
      <c r="C1961" s="5">
        <v>77.150000000000006</v>
      </c>
      <c r="D1961">
        <v>14</v>
      </c>
      <c r="E1961" t="s">
        <v>672</v>
      </c>
      <c r="F1961" t="s">
        <v>28</v>
      </c>
      <c r="G1961">
        <v>3</v>
      </c>
      <c r="H1961">
        <v>9</v>
      </c>
      <c r="I1961">
        <v>2004</v>
      </c>
      <c r="J1961" t="s">
        <v>633</v>
      </c>
      <c r="K1961">
        <v>83</v>
      </c>
      <c r="L1961" t="s">
        <v>767</v>
      </c>
      <c r="M1961" t="s">
        <v>673</v>
      </c>
      <c r="N1961" t="s">
        <v>674</v>
      </c>
      <c r="O1961" t="s">
        <v>675</v>
      </c>
      <c r="Q1961" t="s">
        <v>676</v>
      </c>
      <c r="S1961">
        <v>80686</v>
      </c>
      <c r="T1961" t="s">
        <v>502</v>
      </c>
      <c r="U1961" t="s">
        <v>45</v>
      </c>
      <c r="V1961" t="s">
        <v>677</v>
      </c>
      <c r="W1961" t="s">
        <v>111</v>
      </c>
      <c r="X1961" t="s">
        <v>39</v>
      </c>
      <c r="Y1961" s="5">
        <f t="shared" si="60"/>
        <v>1697.3000000000002</v>
      </c>
      <c r="Z1961" s="3" t="str">
        <f t="shared" si="61"/>
        <v>September</v>
      </c>
      <c r="AA1961">
        <v>2004</v>
      </c>
    </row>
    <row r="1962" spans="1:27" x14ac:dyDescent="0.2">
      <c r="A1962">
        <v>10307</v>
      </c>
      <c r="B1962">
        <v>22</v>
      </c>
      <c r="C1962" s="5">
        <v>91.41</v>
      </c>
      <c r="D1962">
        <v>8</v>
      </c>
      <c r="E1962" t="s">
        <v>430</v>
      </c>
      <c r="F1962" t="s">
        <v>28</v>
      </c>
      <c r="G1962">
        <v>4</v>
      </c>
      <c r="H1962">
        <v>10</v>
      </c>
      <c r="I1962">
        <v>2004</v>
      </c>
      <c r="J1962" t="s">
        <v>633</v>
      </c>
      <c r="K1962">
        <v>83</v>
      </c>
      <c r="L1962" t="s">
        <v>767</v>
      </c>
      <c r="M1962" t="s">
        <v>239</v>
      </c>
      <c r="N1962">
        <v>2155554695</v>
      </c>
      <c r="O1962" t="s">
        <v>240</v>
      </c>
      <c r="Q1962" t="s">
        <v>241</v>
      </c>
      <c r="R1962" t="s">
        <v>156</v>
      </c>
      <c r="S1962">
        <v>71270</v>
      </c>
      <c r="T1962" t="s">
        <v>35</v>
      </c>
      <c r="U1962" t="s">
        <v>36</v>
      </c>
      <c r="V1962" t="s">
        <v>242</v>
      </c>
      <c r="W1962" t="s">
        <v>243</v>
      </c>
      <c r="X1962" t="s">
        <v>39</v>
      </c>
      <c r="Y1962" s="5">
        <f t="shared" si="60"/>
        <v>2011.02</v>
      </c>
      <c r="Z1962" s="3" t="str">
        <f t="shared" si="61"/>
        <v>October</v>
      </c>
      <c r="AA1962">
        <v>2004</v>
      </c>
    </row>
    <row r="1963" spans="1:27" x14ac:dyDescent="0.2">
      <c r="A1963">
        <v>10316</v>
      </c>
      <c r="B1963">
        <v>25</v>
      </c>
      <c r="C1963" s="5">
        <v>92.25</v>
      </c>
      <c r="D1963">
        <v>16</v>
      </c>
      <c r="E1963" s="1">
        <v>37997</v>
      </c>
      <c r="F1963" t="s">
        <v>28</v>
      </c>
      <c r="G1963">
        <v>4</v>
      </c>
      <c r="H1963">
        <v>11</v>
      </c>
      <c r="I1963">
        <v>2004</v>
      </c>
      <c r="J1963" t="s">
        <v>633</v>
      </c>
      <c r="K1963">
        <v>83</v>
      </c>
      <c r="L1963" t="s">
        <v>767</v>
      </c>
      <c r="M1963" t="s">
        <v>431</v>
      </c>
      <c r="N1963" t="s">
        <v>432</v>
      </c>
      <c r="O1963" t="s">
        <v>433</v>
      </c>
      <c r="Q1963" t="s">
        <v>434</v>
      </c>
      <c r="R1963" t="s">
        <v>435</v>
      </c>
      <c r="S1963" t="s">
        <v>436</v>
      </c>
      <c r="T1963" t="s">
        <v>187</v>
      </c>
      <c r="U1963" t="s">
        <v>45</v>
      </c>
      <c r="V1963" t="s">
        <v>437</v>
      </c>
      <c r="W1963" t="s">
        <v>438</v>
      </c>
      <c r="X1963" t="s">
        <v>39</v>
      </c>
      <c r="Y1963" s="5">
        <f t="shared" si="60"/>
        <v>2306.25</v>
      </c>
      <c r="Z1963" s="3" t="str">
        <f t="shared" si="61"/>
        <v>November</v>
      </c>
      <c r="AA1963">
        <v>2004</v>
      </c>
    </row>
    <row r="1964" spans="1:27" x14ac:dyDescent="0.2">
      <c r="A1964">
        <v>10326</v>
      </c>
      <c r="B1964">
        <v>20</v>
      </c>
      <c r="C1964" s="5">
        <v>92.25</v>
      </c>
      <c r="D1964">
        <v>2</v>
      </c>
      <c r="E1964" s="1">
        <v>38241</v>
      </c>
      <c r="F1964" t="s">
        <v>28</v>
      </c>
      <c r="G1964">
        <v>4</v>
      </c>
      <c r="H1964">
        <v>11</v>
      </c>
      <c r="I1964">
        <v>2004</v>
      </c>
      <c r="J1964" t="s">
        <v>633</v>
      </c>
      <c r="K1964">
        <v>83</v>
      </c>
      <c r="L1964" t="s">
        <v>767</v>
      </c>
      <c r="M1964" t="s">
        <v>203</v>
      </c>
      <c r="N1964" t="s">
        <v>204</v>
      </c>
      <c r="O1964" t="s">
        <v>205</v>
      </c>
      <c r="Q1964" t="s">
        <v>206</v>
      </c>
      <c r="S1964" t="s">
        <v>207</v>
      </c>
      <c r="T1964" t="s">
        <v>208</v>
      </c>
      <c r="U1964" t="s">
        <v>45</v>
      </c>
      <c r="V1964" t="s">
        <v>209</v>
      </c>
      <c r="W1964" t="s">
        <v>210</v>
      </c>
      <c r="X1964" t="s">
        <v>39</v>
      </c>
      <c r="Y1964" s="5">
        <f t="shared" si="60"/>
        <v>1845</v>
      </c>
      <c r="Z1964" s="3" t="str">
        <f t="shared" si="61"/>
        <v>November</v>
      </c>
      <c r="AA1964">
        <v>2004</v>
      </c>
    </row>
    <row r="1965" spans="1:27" x14ac:dyDescent="0.2">
      <c r="A1965">
        <v>10339</v>
      </c>
      <c r="B1965">
        <v>42</v>
      </c>
      <c r="C1965" s="5">
        <v>59.36</v>
      </c>
      <c r="D1965">
        <v>16</v>
      </c>
      <c r="E1965" t="s">
        <v>358</v>
      </c>
      <c r="F1965" t="s">
        <v>28</v>
      </c>
      <c r="G1965">
        <v>4</v>
      </c>
      <c r="H1965">
        <v>11</v>
      </c>
      <c r="I1965">
        <v>2004</v>
      </c>
      <c r="J1965" t="s">
        <v>633</v>
      </c>
      <c r="K1965">
        <v>83</v>
      </c>
      <c r="L1965" t="s">
        <v>767</v>
      </c>
      <c r="M1965" t="s">
        <v>274</v>
      </c>
      <c r="N1965" t="s">
        <v>275</v>
      </c>
      <c r="O1965" t="s">
        <v>276</v>
      </c>
      <c r="Q1965" t="s">
        <v>277</v>
      </c>
      <c r="R1965" t="s">
        <v>278</v>
      </c>
      <c r="S1965" t="s">
        <v>279</v>
      </c>
      <c r="T1965" t="s">
        <v>223</v>
      </c>
      <c r="U1965" t="s">
        <v>223</v>
      </c>
      <c r="V1965" t="s">
        <v>280</v>
      </c>
      <c r="W1965" t="s">
        <v>281</v>
      </c>
      <c r="X1965" t="s">
        <v>39</v>
      </c>
      <c r="Y1965" s="5">
        <f t="shared" si="60"/>
        <v>2493.12</v>
      </c>
      <c r="Z1965" s="3" t="str">
        <f t="shared" si="61"/>
        <v>November</v>
      </c>
      <c r="AA1965">
        <v>2004</v>
      </c>
    </row>
    <row r="1966" spans="1:27" x14ac:dyDescent="0.2">
      <c r="A1966">
        <v>10350</v>
      </c>
      <c r="B1966">
        <v>25</v>
      </c>
      <c r="C1966" s="5">
        <v>60.34</v>
      </c>
      <c r="D1966">
        <v>10</v>
      </c>
      <c r="E1966" s="1">
        <v>38029</v>
      </c>
      <c r="F1966" t="s">
        <v>28</v>
      </c>
      <c r="G1966">
        <v>4</v>
      </c>
      <c r="H1966">
        <v>12</v>
      </c>
      <c r="I1966">
        <v>2004</v>
      </c>
      <c r="J1966" t="s">
        <v>633</v>
      </c>
      <c r="K1966">
        <v>83</v>
      </c>
      <c r="L1966" t="s">
        <v>767</v>
      </c>
      <c r="M1966" t="s">
        <v>192</v>
      </c>
      <c r="N1966" t="s">
        <v>193</v>
      </c>
      <c r="O1966" t="s">
        <v>194</v>
      </c>
      <c r="Q1966" t="s">
        <v>195</v>
      </c>
      <c r="S1966">
        <v>28034</v>
      </c>
      <c r="T1966" t="s">
        <v>196</v>
      </c>
      <c r="U1966" t="s">
        <v>45</v>
      </c>
      <c r="V1966" t="s">
        <v>197</v>
      </c>
      <c r="W1966" t="s">
        <v>198</v>
      </c>
      <c r="X1966" t="s">
        <v>39</v>
      </c>
      <c r="Y1966" s="5">
        <f t="shared" si="60"/>
        <v>1508.5</v>
      </c>
      <c r="Z1966" s="3" t="str">
        <f t="shared" si="61"/>
        <v>December</v>
      </c>
      <c r="AA1966">
        <v>2004</v>
      </c>
    </row>
    <row r="1967" spans="1:27" x14ac:dyDescent="0.2">
      <c r="A1967">
        <v>10373</v>
      </c>
      <c r="B1967">
        <v>23</v>
      </c>
      <c r="C1967" s="5">
        <v>100</v>
      </c>
      <c r="D1967">
        <v>10</v>
      </c>
      <c r="E1967" t="s">
        <v>441</v>
      </c>
      <c r="F1967" t="s">
        <v>28</v>
      </c>
      <c r="G1967">
        <v>1</v>
      </c>
      <c r="H1967">
        <v>1</v>
      </c>
      <c r="I1967">
        <v>2005</v>
      </c>
      <c r="J1967" t="s">
        <v>633</v>
      </c>
      <c r="K1967">
        <v>83</v>
      </c>
      <c r="L1967" t="s">
        <v>767</v>
      </c>
      <c r="M1967" t="s">
        <v>442</v>
      </c>
      <c r="N1967" t="s">
        <v>443</v>
      </c>
      <c r="O1967" t="s">
        <v>444</v>
      </c>
      <c r="Q1967" t="s">
        <v>445</v>
      </c>
      <c r="S1967">
        <v>90110</v>
      </c>
      <c r="T1967" t="s">
        <v>143</v>
      </c>
      <c r="U1967" t="s">
        <v>45</v>
      </c>
      <c r="V1967" t="s">
        <v>446</v>
      </c>
      <c r="W1967" t="s">
        <v>447</v>
      </c>
      <c r="X1967" t="s">
        <v>39</v>
      </c>
      <c r="Y1967" s="5">
        <f t="shared" si="60"/>
        <v>2300</v>
      </c>
      <c r="Z1967" s="3" t="str">
        <f t="shared" si="61"/>
        <v>January</v>
      </c>
      <c r="AA1967">
        <v>2005</v>
      </c>
    </row>
    <row r="1968" spans="1:27" x14ac:dyDescent="0.2">
      <c r="A1968">
        <v>10385</v>
      </c>
      <c r="B1968">
        <v>37</v>
      </c>
      <c r="C1968" s="5">
        <v>85.54</v>
      </c>
      <c r="D1968">
        <v>2</v>
      </c>
      <c r="E1968" t="s">
        <v>768</v>
      </c>
      <c r="F1968" t="s">
        <v>28</v>
      </c>
      <c r="G1968">
        <v>1</v>
      </c>
      <c r="H1968">
        <v>2</v>
      </c>
      <c r="I1968">
        <v>2005</v>
      </c>
      <c r="J1968" t="s">
        <v>633</v>
      </c>
      <c r="K1968">
        <v>83</v>
      </c>
      <c r="L1968" t="s">
        <v>767</v>
      </c>
      <c r="M1968" t="s">
        <v>303</v>
      </c>
      <c r="N1968">
        <v>4155551450</v>
      </c>
      <c r="O1968" t="s">
        <v>304</v>
      </c>
      <c r="Q1968" t="s">
        <v>305</v>
      </c>
      <c r="R1968" t="s">
        <v>59</v>
      </c>
      <c r="S1968">
        <v>97562</v>
      </c>
      <c r="T1968" t="s">
        <v>35</v>
      </c>
      <c r="U1968" t="s">
        <v>36</v>
      </c>
      <c r="V1968" t="s">
        <v>306</v>
      </c>
      <c r="W1968" t="s">
        <v>307</v>
      </c>
      <c r="X1968" t="s">
        <v>54</v>
      </c>
      <c r="Y1968" s="5">
        <f t="shared" si="60"/>
        <v>3164.98</v>
      </c>
      <c r="Z1968" s="3" t="str">
        <f t="shared" si="61"/>
        <v>February</v>
      </c>
      <c r="AA1968">
        <v>2005</v>
      </c>
    </row>
    <row r="1969" spans="1:27" x14ac:dyDescent="0.2">
      <c r="A1969">
        <v>10396</v>
      </c>
      <c r="B1969">
        <v>37</v>
      </c>
      <c r="C1969" s="5">
        <v>90.57</v>
      </c>
      <c r="D1969">
        <v>8</v>
      </c>
      <c r="E1969" t="s">
        <v>594</v>
      </c>
      <c r="F1969" t="s">
        <v>28</v>
      </c>
      <c r="G1969">
        <v>1</v>
      </c>
      <c r="H1969">
        <v>3</v>
      </c>
      <c r="I1969">
        <v>2005</v>
      </c>
      <c r="J1969" t="s">
        <v>633</v>
      </c>
      <c r="K1969">
        <v>83</v>
      </c>
      <c r="L1969" t="s">
        <v>767</v>
      </c>
      <c r="M1969" t="s">
        <v>303</v>
      </c>
      <c r="N1969">
        <v>4155551450</v>
      </c>
      <c r="O1969" t="s">
        <v>304</v>
      </c>
      <c r="Q1969" t="s">
        <v>305</v>
      </c>
      <c r="R1969" t="s">
        <v>59</v>
      </c>
      <c r="S1969">
        <v>97562</v>
      </c>
      <c r="T1969" t="s">
        <v>35</v>
      </c>
      <c r="U1969" t="s">
        <v>36</v>
      </c>
      <c r="V1969" t="s">
        <v>306</v>
      </c>
      <c r="W1969" t="s">
        <v>307</v>
      </c>
      <c r="X1969" t="s">
        <v>54</v>
      </c>
      <c r="Y1969" s="5">
        <f t="shared" si="60"/>
        <v>3351.0899999999997</v>
      </c>
      <c r="Z1969" s="3" t="str">
        <f t="shared" si="61"/>
        <v>March</v>
      </c>
      <c r="AA1969">
        <v>2005</v>
      </c>
    </row>
    <row r="1970" spans="1:27" x14ac:dyDescent="0.2">
      <c r="A1970">
        <v>10400</v>
      </c>
      <c r="B1970">
        <v>42</v>
      </c>
      <c r="C1970" s="5">
        <v>72.959999999999994</v>
      </c>
      <c r="D1970">
        <v>8</v>
      </c>
      <c r="E1970" s="1">
        <v>38356</v>
      </c>
      <c r="F1970" t="s">
        <v>28</v>
      </c>
      <c r="G1970">
        <v>2</v>
      </c>
      <c r="H1970">
        <v>4</v>
      </c>
      <c r="I1970">
        <v>2005</v>
      </c>
      <c r="J1970" t="s">
        <v>633</v>
      </c>
      <c r="K1970">
        <v>83</v>
      </c>
      <c r="L1970" t="s">
        <v>767</v>
      </c>
      <c r="M1970" t="s">
        <v>450</v>
      </c>
      <c r="N1970">
        <v>4085553659</v>
      </c>
      <c r="O1970" t="s">
        <v>451</v>
      </c>
      <c r="Q1970" t="s">
        <v>452</v>
      </c>
      <c r="R1970" t="s">
        <v>59</v>
      </c>
      <c r="S1970">
        <v>94217</v>
      </c>
      <c r="T1970" t="s">
        <v>35</v>
      </c>
      <c r="U1970" t="s">
        <v>36</v>
      </c>
      <c r="V1970" t="s">
        <v>110</v>
      </c>
      <c r="W1970" t="s">
        <v>453</v>
      </c>
      <c r="X1970" t="s">
        <v>54</v>
      </c>
      <c r="Y1970" s="5">
        <f t="shared" si="60"/>
        <v>3064.3199999999997</v>
      </c>
      <c r="Z1970" s="3" t="str">
        <f t="shared" si="61"/>
        <v>April</v>
      </c>
      <c r="AA1970">
        <v>2005</v>
      </c>
    </row>
    <row r="1971" spans="1:27" x14ac:dyDescent="0.2">
      <c r="A1971">
        <v>10414</v>
      </c>
      <c r="B1971">
        <v>51</v>
      </c>
      <c r="C1971" s="5">
        <v>76.31</v>
      </c>
      <c r="D1971">
        <v>2</v>
      </c>
      <c r="E1971" s="1">
        <v>38508</v>
      </c>
      <c r="F1971" t="s">
        <v>454</v>
      </c>
      <c r="G1971">
        <v>2</v>
      </c>
      <c r="H1971">
        <v>5</v>
      </c>
      <c r="I1971">
        <v>2005</v>
      </c>
      <c r="J1971" t="s">
        <v>633</v>
      </c>
      <c r="K1971">
        <v>83</v>
      </c>
      <c r="L1971" t="s">
        <v>767</v>
      </c>
      <c r="M1971" t="s">
        <v>426</v>
      </c>
      <c r="N1971">
        <v>6175559555</v>
      </c>
      <c r="O1971" t="s">
        <v>427</v>
      </c>
      <c r="Q1971" t="s">
        <v>428</v>
      </c>
      <c r="R1971" t="s">
        <v>135</v>
      </c>
      <c r="S1971">
        <v>51003</v>
      </c>
      <c r="T1971" t="s">
        <v>35</v>
      </c>
      <c r="U1971" t="s">
        <v>36</v>
      </c>
      <c r="V1971" t="s">
        <v>429</v>
      </c>
      <c r="W1971" t="s">
        <v>71</v>
      </c>
      <c r="X1971" t="s">
        <v>54</v>
      </c>
      <c r="Y1971" s="5">
        <f t="shared" si="60"/>
        <v>3891.81</v>
      </c>
      <c r="Z1971" s="3" t="str">
        <f t="shared" si="61"/>
        <v>May</v>
      </c>
      <c r="AA1971">
        <v>2005</v>
      </c>
    </row>
    <row r="1972" spans="1:27" x14ac:dyDescent="0.2">
      <c r="A1972">
        <v>10108</v>
      </c>
      <c r="B1972">
        <v>40</v>
      </c>
      <c r="C1972" s="5">
        <v>100</v>
      </c>
      <c r="D1972">
        <v>1</v>
      </c>
      <c r="E1972" s="1">
        <v>37683</v>
      </c>
      <c r="F1972" t="s">
        <v>28</v>
      </c>
      <c r="G1972">
        <v>1</v>
      </c>
      <c r="H1972">
        <v>3</v>
      </c>
      <c r="I1972">
        <v>2003</v>
      </c>
      <c r="J1972" t="s">
        <v>200</v>
      </c>
      <c r="K1972">
        <v>140</v>
      </c>
      <c r="L1972" t="s">
        <v>769</v>
      </c>
      <c r="M1972" t="s">
        <v>483</v>
      </c>
      <c r="N1972" t="s">
        <v>484</v>
      </c>
      <c r="O1972" t="s">
        <v>485</v>
      </c>
      <c r="Q1972" t="s">
        <v>486</v>
      </c>
      <c r="S1972" t="s">
        <v>487</v>
      </c>
      <c r="T1972" t="s">
        <v>488</v>
      </c>
      <c r="U1972" t="s">
        <v>223</v>
      </c>
      <c r="V1972" t="s">
        <v>489</v>
      </c>
      <c r="W1972" t="s">
        <v>490</v>
      </c>
      <c r="X1972" t="s">
        <v>54</v>
      </c>
      <c r="Y1972" s="5">
        <f t="shared" si="60"/>
        <v>4000</v>
      </c>
      <c r="Z1972" s="3" t="str">
        <f t="shared" si="61"/>
        <v>March</v>
      </c>
      <c r="AA1972">
        <v>2003</v>
      </c>
    </row>
    <row r="1973" spans="1:27" x14ac:dyDescent="0.2">
      <c r="A1973">
        <v>10122</v>
      </c>
      <c r="B1973">
        <v>43</v>
      </c>
      <c r="C1973" s="5">
        <v>100</v>
      </c>
      <c r="D1973">
        <v>5</v>
      </c>
      <c r="E1973" s="1">
        <v>37838</v>
      </c>
      <c r="F1973" t="s">
        <v>28</v>
      </c>
      <c r="G1973">
        <v>2</v>
      </c>
      <c r="H1973">
        <v>5</v>
      </c>
      <c r="I1973">
        <v>2003</v>
      </c>
      <c r="J1973" t="s">
        <v>200</v>
      </c>
      <c r="K1973">
        <v>140</v>
      </c>
      <c r="L1973" t="s">
        <v>769</v>
      </c>
      <c r="M1973" t="s">
        <v>491</v>
      </c>
      <c r="N1973" t="s">
        <v>492</v>
      </c>
      <c r="O1973" t="s">
        <v>493</v>
      </c>
      <c r="Q1973" t="s">
        <v>494</v>
      </c>
      <c r="S1973">
        <v>13008</v>
      </c>
      <c r="T1973" t="s">
        <v>44</v>
      </c>
      <c r="U1973" t="s">
        <v>45</v>
      </c>
      <c r="V1973" t="s">
        <v>495</v>
      </c>
      <c r="W1973" t="s">
        <v>496</v>
      </c>
      <c r="X1973" t="s">
        <v>54</v>
      </c>
      <c r="Y1973" s="5">
        <f t="shared" si="60"/>
        <v>4300</v>
      </c>
      <c r="Z1973" s="3" t="str">
        <f t="shared" si="61"/>
        <v>May</v>
      </c>
      <c r="AA1973">
        <v>2003</v>
      </c>
    </row>
    <row r="1974" spans="1:27" x14ac:dyDescent="0.2">
      <c r="A1974">
        <v>10135</v>
      </c>
      <c r="B1974">
        <v>47</v>
      </c>
      <c r="C1974" s="5">
        <v>100</v>
      </c>
      <c r="D1974">
        <v>2</v>
      </c>
      <c r="E1974" s="1">
        <v>37659</v>
      </c>
      <c r="F1974" t="s">
        <v>28</v>
      </c>
      <c r="G1974">
        <v>3</v>
      </c>
      <c r="H1974">
        <v>7</v>
      </c>
      <c r="I1974">
        <v>2003</v>
      </c>
      <c r="J1974" t="s">
        <v>200</v>
      </c>
      <c r="K1974">
        <v>140</v>
      </c>
      <c r="L1974" t="s">
        <v>769</v>
      </c>
      <c r="M1974" t="s">
        <v>303</v>
      </c>
      <c r="N1974">
        <v>4155551450</v>
      </c>
      <c r="O1974" t="s">
        <v>304</v>
      </c>
      <c r="Q1974" t="s">
        <v>305</v>
      </c>
      <c r="R1974" t="s">
        <v>59</v>
      </c>
      <c r="S1974">
        <v>97562</v>
      </c>
      <c r="T1974" t="s">
        <v>35</v>
      </c>
      <c r="U1974" t="s">
        <v>36</v>
      </c>
      <c r="V1974" t="s">
        <v>306</v>
      </c>
      <c r="W1974" t="s">
        <v>307</v>
      </c>
      <c r="X1974" t="s">
        <v>54</v>
      </c>
      <c r="Y1974" s="5">
        <f t="shared" si="60"/>
        <v>4700</v>
      </c>
      <c r="Z1974" s="3" t="str">
        <f t="shared" si="61"/>
        <v>July</v>
      </c>
      <c r="AA1974">
        <v>2003</v>
      </c>
    </row>
    <row r="1975" spans="1:27" x14ac:dyDescent="0.2">
      <c r="A1975">
        <v>10147</v>
      </c>
      <c r="B1975">
        <v>23</v>
      </c>
      <c r="C1975" s="5">
        <v>100</v>
      </c>
      <c r="D1975">
        <v>2</v>
      </c>
      <c r="E1975" s="1">
        <v>37750</v>
      </c>
      <c r="F1975" t="s">
        <v>28</v>
      </c>
      <c r="G1975">
        <v>3</v>
      </c>
      <c r="H1975">
        <v>9</v>
      </c>
      <c r="I1975">
        <v>2003</v>
      </c>
      <c r="J1975" t="s">
        <v>200</v>
      </c>
      <c r="K1975">
        <v>140</v>
      </c>
      <c r="L1975" t="s">
        <v>769</v>
      </c>
      <c r="M1975" t="s">
        <v>315</v>
      </c>
      <c r="N1975">
        <v>6175558555</v>
      </c>
      <c r="O1975" t="s">
        <v>316</v>
      </c>
      <c r="Q1975" t="s">
        <v>317</v>
      </c>
      <c r="R1975" t="s">
        <v>135</v>
      </c>
      <c r="S1975">
        <v>58339</v>
      </c>
      <c r="T1975" t="s">
        <v>35</v>
      </c>
      <c r="U1975" t="s">
        <v>36</v>
      </c>
      <c r="V1975" t="s">
        <v>306</v>
      </c>
      <c r="W1975" t="s">
        <v>318</v>
      </c>
      <c r="X1975" t="s">
        <v>39</v>
      </c>
      <c r="Y1975" s="5">
        <f t="shared" si="60"/>
        <v>2300</v>
      </c>
      <c r="Z1975" s="3" t="str">
        <f t="shared" si="61"/>
        <v>September</v>
      </c>
      <c r="AA1975">
        <v>2003</v>
      </c>
    </row>
    <row r="1976" spans="1:27" x14ac:dyDescent="0.2">
      <c r="A1976">
        <v>10160</v>
      </c>
      <c r="B1976">
        <v>35</v>
      </c>
      <c r="C1976" s="5">
        <v>100</v>
      </c>
      <c r="D1976">
        <v>3</v>
      </c>
      <c r="E1976" s="1">
        <v>37935</v>
      </c>
      <c r="F1976" t="s">
        <v>28</v>
      </c>
      <c r="G1976">
        <v>4</v>
      </c>
      <c r="H1976">
        <v>10</v>
      </c>
      <c r="I1976">
        <v>2003</v>
      </c>
      <c r="J1976" t="s">
        <v>200</v>
      </c>
      <c r="K1976">
        <v>140</v>
      </c>
      <c r="L1976" t="s">
        <v>769</v>
      </c>
      <c r="M1976" t="s">
        <v>401</v>
      </c>
      <c r="N1976">
        <v>2155554369</v>
      </c>
      <c r="O1976" t="s">
        <v>402</v>
      </c>
      <c r="Q1976" t="s">
        <v>403</v>
      </c>
      <c r="R1976" t="s">
        <v>59</v>
      </c>
      <c r="T1976" t="s">
        <v>35</v>
      </c>
      <c r="U1976" t="s">
        <v>36</v>
      </c>
      <c r="V1976" t="s">
        <v>404</v>
      </c>
      <c r="W1976" t="s">
        <v>111</v>
      </c>
      <c r="X1976" t="s">
        <v>54</v>
      </c>
      <c r="Y1976" s="5">
        <f t="shared" si="60"/>
        <v>3500</v>
      </c>
      <c r="Z1976" s="3" t="str">
        <f t="shared" si="61"/>
        <v>October</v>
      </c>
      <c r="AA1976">
        <v>2003</v>
      </c>
    </row>
    <row r="1977" spans="1:27" x14ac:dyDescent="0.2">
      <c r="A1977">
        <v>10170</v>
      </c>
      <c r="B1977">
        <v>34</v>
      </c>
      <c r="C1977" s="5">
        <v>100</v>
      </c>
      <c r="D1977">
        <v>1</v>
      </c>
      <c r="E1977" s="1">
        <v>37722</v>
      </c>
      <c r="F1977" t="s">
        <v>28</v>
      </c>
      <c r="G1977">
        <v>4</v>
      </c>
      <c r="H1977">
        <v>11</v>
      </c>
      <c r="I1977">
        <v>2003</v>
      </c>
      <c r="J1977" t="s">
        <v>200</v>
      </c>
      <c r="K1977">
        <v>140</v>
      </c>
      <c r="L1977" t="s">
        <v>769</v>
      </c>
      <c r="M1977" t="s">
        <v>463</v>
      </c>
      <c r="N1977" t="s">
        <v>464</v>
      </c>
      <c r="O1977" t="s">
        <v>465</v>
      </c>
      <c r="Q1977" t="s">
        <v>466</v>
      </c>
      <c r="S1977">
        <v>8010</v>
      </c>
      <c r="T1977" t="s">
        <v>164</v>
      </c>
      <c r="U1977" t="s">
        <v>45</v>
      </c>
      <c r="V1977" t="s">
        <v>467</v>
      </c>
      <c r="W1977" t="s">
        <v>468</v>
      </c>
      <c r="X1977" t="s">
        <v>54</v>
      </c>
      <c r="Y1977" s="5">
        <f t="shared" si="60"/>
        <v>3400</v>
      </c>
      <c r="Z1977" s="3" t="str">
        <f t="shared" si="61"/>
        <v>November</v>
      </c>
      <c r="AA1977">
        <v>2003</v>
      </c>
    </row>
    <row r="1978" spans="1:27" x14ac:dyDescent="0.2">
      <c r="A1978">
        <v>10181</v>
      </c>
      <c r="B1978">
        <v>25</v>
      </c>
      <c r="C1978" s="5">
        <v>100</v>
      </c>
      <c r="D1978">
        <v>9</v>
      </c>
      <c r="E1978" s="1">
        <v>37966</v>
      </c>
      <c r="F1978" t="s">
        <v>28</v>
      </c>
      <c r="G1978">
        <v>4</v>
      </c>
      <c r="H1978">
        <v>11</v>
      </c>
      <c r="I1978">
        <v>2003</v>
      </c>
      <c r="J1978" t="s">
        <v>200</v>
      </c>
      <c r="K1978">
        <v>140</v>
      </c>
      <c r="L1978" t="s">
        <v>769</v>
      </c>
      <c r="M1978" t="s">
        <v>79</v>
      </c>
      <c r="N1978" t="s">
        <v>80</v>
      </c>
      <c r="O1978" t="s">
        <v>81</v>
      </c>
      <c r="Q1978" t="s">
        <v>82</v>
      </c>
      <c r="S1978" t="s">
        <v>83</v>
      </c>
      <c r="T1978" t="s">
        <v>84</v>
      </c>
      <c r="U1978" t="s">
        <v>45</v>
      </c>
      <c r="V1978" t="s">
        <v>85</v>
      </c>
      <c r="W1978" t="s">
        <v>86</v>
      </c>
      <c r="X1978" t="s">
        <v>54</v>
      </c>
      <c r="Y1978" s="5">
        <f t="shared" si="60"/>
        <v>2500</v>
      </c>
      <c r="Z1978" s="3" t="str">
        <f t="shared" si="61"/>
        <v>November</v>
      </c>
      <c r="AA1978">
        <v>2003</v>
      </c>
    </row>
    <row r="1979" spans="1:27" x14ac:dyDescent="0.2">
      <c r="A1979">
        <v>10192</v>
      </c>
      <c r="B1979">
        <v>45</v>
      </c>
      <c r="C1979" s="5">
        <v>100</v>
      </c>
      <c r="D1979">
        <v>14</v>
      </c>
      <c r="E1979" t="s">
        <v>497</v>
      </c>
      <c r="F1979" t="s">
        <v>28</v>
      </c>
      <c r="G1979">
        <v>4</v>
      </c>
      <c r="H1979">
        <v>11</v>
      </c>
      <c r="I1979">
        <v>2003</v>
      </c>
      <c r="J1979" t="s">
        <v>200</v>
      </c>
      <c r="K1979">
        <v>140</v>
      </c>
      <c r="L1979" t="s">
        <v>769</v>
      </c>
      <c r="M1979" t="s">
        <v>308</v>
      </c>
      <c r="N1979">
        <v>6035558647</v>
      </c>
      <c r="O1979" t="s">
        <v>309</v>
      </c>
      <c r="Q1979" t="s">
        <v>310</v>
      </c>
      <c r="R1979" t="s">
        <v>311</v>
      </c>
      <c r="S1979">
        <v>62005</v>
      </c>
      <c r="T1979" t="s">
        <v>35</v>
      </c>
      <c r="U1979" t="s">
        <v>36</v>
      </c>
      <c r="V1979" t="s">
        <v>60</v>
      </c>
      <c r="W1979" t="s">
        <v>307</v>
      </c>
      <c r="X1979" t="s">
        <v>54</v>
      </c>
      <c r="Y1979" s="5">
        <f t="shared" si="60"/>
        <v>4500</v>
      </c>
      <c r="Z1979" s="3" t="str">
        <f t="shared" si="61"/>
        <v>November</v>
      </c>
      <c r="AA1979">
        <v>2003</v>
      </c>
    </row>
    <row r="1980" spans="1:27" x14ac:dyDescent="0.2">
      <c r="A1980">
        <v>10203</v>
      </c>
      <c r="B1980">
        <v>47</v>
      </c>
      <c r="C1980" s="5">
        <v>100</v>
      </c>
      <c r="D1980">
        <v>3</v>
      </c>
      <c r="E1980" s="1">
        <v>37664</v>
      </c>
      <c r="F1980" t="s">
        <v>28</v>
      </c>
      <c r="G1980">
        <v>4</v>
      </c>
      <c r="H1980">
        <v>12</v>
      </c>
      <c r="I1980">
        <v>2003</v>
      </c>
      <c r="J1980" t="s">
        <v>200</v>
      </c>
      <c r="K1980">
        <v>140</v>
      </c>
      <c r="L1980" t="s">
        <v>769</v>
      </c>
      <c r="M1980" t="s">
        <v>192</v>
      </c>
      <c r="N1980" t="s">
        <v>193</v>
      </c>
      <c r="O1980" t="s">
        <v>194</v>
      </c>
      <c r="Q1980" t="s">
        <v>195</v>
      </c>
      <c r="S1980">
        <v>28034</v>
      </c>
      <c r="T1980" t="s">
        <v>196</v>
      </c>
      <c r="U1980" t="s">
        <v>45</v>
      </c>
      <c r="V1980" t="s">
        <v>197</v>
      </c>
      <c r="W1980" t="s">
        <v>198</v>
      </c>
      <c r="X1980" t="s">
        <v>54</v>
      </c>
      <c r="Y1980" s="5">
        <f t="shared" si="60"/>
        <v>4700</v>
      </c>
      <c r="Z1980" s="3" t="str">
        <f t="shared" si="61"/>
        <v>December</v>
      </c>
      <c r="AA1980">
        <v>2003</v>
      </c>
    </row>
    <row r="1981" spans="1:27" x14ac:dyDescent="0.2">
      <c r="A1981">
        <v>10212</v>
      </c>
      <c r="B1981">
        <v>49</v>
      </c>
      <c r="C1981" s="5">
        <v>100</v>
      </c>
      <c r="D1981">
        <v>13</v>
      </c>
      <c r="E1981" t="s">
        <v>589</v>
      </c>
      <c r="F1981" t="s">
        <v>28</v>
      </c>
      <c r="G1981">
        <v>1</v>
      </c>
      <c r="H1981">
        <v>1</v>
      </c>
      <c r="I1981">
        <v>2004</v>
      </c>
      <c r="J1981" t="s">
        <v>200</v>
      </c>
      <c r="K1981">
        <v>140</v>
      </c>
      <c r="L1981" t="s">
        <v>769</v>
      </c>
      <c r="M1981" t="s">
        <v>192</v>
      </c>
      <c r="N1981" t="s">
        <v>193</v>
      </c>
      <c r="O1981" t="s">
        <v>194</v>
      </c>
      <c r="Q1981" t="s">
        <v>195</v>
      </c>
      <c r="S1981">
        <v>28034</v>
      </c>
      <c r="T1981" t="s">
        <v>196</v>
      </c>
      <c r="U1981" t="s">
        <v>45</v>
      </c>
      <c r="V1981" t="s">
        <v>197</v>
      </c>
      <c r="W1981" t="s">
        <v>198</v>
      </c>
      <c r="X1981" t="s">
        <v>54</v>
      </c>
      <c r="Y1981" s="5">
        <f t="shared" si="60"/>
        <v>4900</v>
      </c>
      <c r="Z1981" s="3" t="str">
        <f t="shared" si="61"/>
        <v>January</v>
      </c>
      <c r="AA1981">
        <v>2004</v>
      </c>
    </row>
    <row r="1982" spans="1:27" x14ac:dyDescent="0.2">
      <c r="A1982">
        <v>10225</v>
      </c>
      <c r="B1982">
        <v>40</v>
      </c>
      <c r="C1982" s="5">
        <v>100</v>
      </c>
      <c r="D1982">
        <v>4</v>
      </c>
      <c r="E1982" t="s">
        <v>505</v>
      </c>
      <c r="F1982" t="s">
        <v>28</v>
      </c>
      <c r="G1982">
        <v>1</v>
      </c>
      <c r="H1982">
        <v>2</v>
      </c>
      <c r="I1982">
        <v>2004</v>
      </c>
      <c r="J1982" t="s">
        <v>200</v>
      </c>
      <c r="K1982">
        <v>140</v>
      </c>
      <c r="L1982" t="s">
        <v>769</v>
      </c>
      <c r="M1982" t="s">
        <v>506</v>
      </c>
      <c r="N1982" t="s">
        <v>507</v>
      </c>
      <c r="O1982" t="s">
        <v>508</v>
      </c>
      <c r="Q1982" t="s">
        <v>509</v>
      </c>
      <c r="S1982">
        <v>1203</v>
      </c>
      <c r="T1982" t="s">
        <v>510</v>
      </c>
      <c r="U1982" t="s">
        <v>45</v>
      </c>
      <c r="V1982" t="s">
        <v>511</v>
      </c>
      <c r="W1982" t="s">
        <v>111</v>
      </c>
      <c r="X1982" t="s">
        <v>54</v>
      </c>
      <c r="Y1982" s="5">
        <f t="shared" si="60"/>
        <v>4000</v>
      </c>
      <c r="Z1982" s="3" t="str">
        <f t="shared" si="61"/>
        <v>February</v>
      </c>
      <c r="AA1982">
        <v>2004</v>
      </c>
    </row>
    <row r="1983" spans="1:27" x14ac:dyDescent="0.2">
      <c r="A1983">
        <v>10239</v>
      </c>
      <c r="B1983">
        <v>29</v>
      </c>
      <c r="C1983" s="5">
        <v>100</v>
      </c>
      <c r="D1983">
        <v>3</v>
      </c>
      <c r="E1983" s="1">
        <v>38325</v>
      </c>
      <c r="F1983" t="s">
        <v>28</v>
      </c>
      <c r="G1983">
        <v>2</v>
      </c>
      <c r="H1983">
        <v>4</v>
      </c>
      <c r="I1983">
        <v>2004</v>
      </c>
      <c r="J1983" t="s">
        <v>200</v>
      </c>
      <c r="K1983">
        <v>140</v>
      </c>
      <c r="L1983" t="s">
        <v>769</v>
      </c>
      <c r="M1983" t="s">
        <v>442</v>
      </c>
      <c r="N1983" t="s">
        <v>443</v>
      </c>
      <c r="O1983" t="s">
        <v>444</v>
      </c>
      <c r="Q1983" t="s">
        <v>445</v>
      </c>
      <c r="S1983">
        <v>90110</v>
      </c>
      <c r="T1983" t="s">
        <v>143</v>
      </c>
      <c r="U1983" t="s">
        <v>45</v>
      </c>
      <c r="V1983" t="s">
        <v>446</v>
      </c>
      <c r="W1983" t="s">
        <v>447</v>
      </c>
      <c r="X1983" t="s">
        <v>54</v>
      </c>
      <c r="Y1983" s="5">
        <f t="shared" si="60"/>
        <v>2900</v>
      </c>
      <c r="Z1983" s="3" t="str">
        <f t="shared" si="61"/>
        <v>April</v>
      </c>
      <c r="AA1983">
        <v>2004</v>
      </c>
    </row>
    <row r="1984" spans="1:27" x14ac:dyDescent="0.2">
      <c r="A1984">
        <v>10253</v>
      </c>
      <c r="B1984">
        <v>39</v>
      </c>
      <c r="C1984" s="5">
        <v>100</v>
      </c>
      <c r="D1984">
        <v>8</v>
      </c>
      <c r="E1984" s="1">
        <v>37992</v>
      </c>
      <c r="F1984" t="s">
        <v>380</v>
      </c>
      <c r="G1984">
        <v>2</v>
      </c>
      <c r="H1984">
        <v>6</v>
      </c>
      <c r="I1984">
        <v>2004</v>
      </c>
      <c r="J1984" t="s">
        <v>200</v>
      </c>
      <c r="K1984">
        <v>140</v>
      </c>
      <c r="L1984" t="s">
        <v>769</v>
      </c>
      <c r="M1984" t="s">
        <v>182</v>
      </c>
      <c r="N1984" t="s">
        <v>183</v>
      </c>
      <c r="O1984" t="s">
        <v>184</v>
      </c>
      <c r="Q1984" t="s">
        <v>185</v>
      </c>
      <c r="S1984" t="s">
        <v>186</v>
      </c>
      <c r="T1984" t="s">
        <v>187</v>
      </c>
      <c r="U1984" t="s">
        <v>45</v>
      </c>
      <c r="V1984" t="s">
        <v>188</v>
      </c>
      <c r="W1984" t="s">
        <v>189</v>
      </c>
      <c r="X1984" t="s">
        <v>54</v>
      </c>
      <c r="Y1984" s="5">
        <f t="shared" si="60"/>
        <v>3900</v>
      </c>
      <c r="Z1984" s="3" t="str">
        <f t="shared" si="61"/>
        <v>June</v>
      </c>
      <c r="AA1984">
        <v>2004</v>
      </c>
    </row>
    <row r="1985" spans="1:27" x14ac:dyDescent="0.2">
      <c r="A1985">
        <v>10266</v>
      </c>
      <c r="B1985">
        <v>24</v>
      </c>
      <c r="C1985" s="5">
        <v>100</v>
      </c>
      <c r="D1985">
        <v>9</v>
      </c>
      <c r="E1985" s="1">
        <v>38145</v>
      </c>
      <c r="F1985" t="s">
        <v>28</v>
      </c>
      <c r="G1985">
        <v>3</v>
      </c>
      <c r="H1985">
        <v>7</v>
      </c>
      <c r="I1985">
        <v>2004</v>
      </c>
      <c r="J1985" t="s">
        <v>200</v>
      </c>
      <c r="K1985">
        <v>140</v>
      </c>
      <c r="L1985" t="s">
        <v>769</v>
      </c>
      <c r="M1985" t="s">
        <v>512</v>
      </c>
      <c r="N1985" t="s">
        <v>513</v>
      </c>
      <c r="O1985" t="s">
        <v>514</v>
      </c>
      <c r="Q1985" t="s">
        <v>515</v>
      </c>
      <c r="S1985">
        <v>42100</v>
      </c>
      <c r="T1985" t="s">
        <v>288</v>
      </c>
      <c r="U1985" t="s">
        <v>45</v>
      </c>
      <c r="V1985" t="s">
        <v>516</v>
      </c>
      <c r="W1985" t="s">
        <v>517</v>
      </c>
      <c r="X1985" t="s">
        <v>39</v>
      </c>
      <c r="Y1985" s="5">
        <f t="shared" si="60"/>
        <v>2400</v>
      </c>
      <c r="Z1985" s="3" t="str">
        <f t="shared" si="61"/>
        <v>July</v>
      </c>
      <c r="AA1985">
        <v>2004</v>
      </c>
    </row>
    <row r="1986" spans="1:27" x14ac:dyDescent="0.2">
      <c r="A1986">
        <v>10278</v>
      </c>
      <c r="B1986">
        <v>25</v>
      </c>
      <c r="C1986" s="5">
        <v>100</v>
      </c>
      <c r="D1986">
        <v>9</v>
      </c>
      <c r="E1986" s="1">
        <v>38146</v>
      </c>
      <c r="F1986" t="s">
        <v>28</v>
      </c>
      <c r="G1986">
        <v>3</v>
      </c>
      <c r="H1986">
        <v>8</v>
      </c>
      <c r="I1986">
        <v>2004</v>
      </c>
      <c r="J1986" t="s">
        <v>200</v>
      </c>
      <c r="K1986">
        <v>140</v>
      </c>
      <c r="L1986" t="s">
        <v>769</v>
      </c>
      <c r="M1986" t="s">
        <v>620</v>
      </c>
      <c r="N1986">
        <v>7025551838</v>
      </c>
      <c r="O1986" t="s">
        <v>621</v>
      </c>
      <c r="Q1986" t="s">
        <v>622</v>
      </c>
      <c r="R1986" t="s">
        <v>623</v>
      </c>
      <c r="S1986">
        <v>83030</v>
      </c>
      <c r="T1986" t="s">
        <v>35</v>
      </c>
      <c r="U1986" t="s">
        <v>36</v>
      </c>
      <c r="V1986" t="s">
        <v>123</v>
      </c>
      <c r="W1986" t="s">
        <v>453</v>
      </c>
      <c r="X1986" t="s">
        <v>54</v>
      </c>
      <c r="Y1986" s="5">
        <f t="shared" si="60"/>
        <v>2500</v>
      </c>
      <c r="Z1986" s="3" t="str">
        <f t="shared" si="61"/>
        <v>August</v>
      </c>
      <c r="AA1986">
        <v>2004</v>
      </c>
    </row>
    <row r="1987" spans="1:27" x14ac:dyDescent="0.2">
      <c r="A1987">
        <v>10287</v>
      </c>
      <c r="B1987">
        <v>36</v>
      </c>
      <c r="C1987" s="5">
        <v>100</v>
      </c>
      <c r="D1987">
        <v>7</v>
      </c>
      <c r="E1987" t="s">
        <v>522</v>
      </c>
      <c r="F1987" t="s">
        <v>28</v>
      </c>
      <c r="G1987">
        <v>3</v>
      </c>
      <c r="H1987">
        <v>8</v>
      </c>
      <c r="I1987">
        <v>2004</v>
      </c>
      <c r="J1987" t="s">
        <v>200</v>
      </c>
      <c r="K1987">
        <v>140</v>
      </c>
      <c r="L1987" t="s">
        <v>769</v>
      </c>
      <c r="M1987" t="s">
        <v>506</v>
      </c>
      <c r="N1987" t="s">
        <v>507</v>
      </c>
      <c r="O1987" t="s">
        <v>508</v>
      </c>
      <c r="Q1987" t="s">
        <v>509</v>
      </c>
      <c r="S1987">
        <v>1203</v>
      </c>
      <c r="T1987" t="s">
        <v>510</v>
      </c>
      <c r="U1987" t="s">
        <v>45</v>
      </c>
      <c r="V1987" t="s">
        <v>511</v>
      </c>
      <c r="W1987" t="s">
        <v>111</v>
      </c>
      <c r="X1987" t="s">
        <v>54</v>
      </c>
      <c r="Y1987" s="5">
        <f t="shared" ref="Y1987:Y2050" si="62">B1987*C1987</f>
        <v>3600</v>
      </c>
      <c r="Z1987" s="3" t="str">
        <f t="shared" ref="Z1987:Z2050" si="63">TEXT(DATE(2000, H1987, 1), "mmmm")</f>
        <v>August</v>
      </c>
      <c r="AA1987">
        <v>2004</v>
      </c>
    </row>
    <row r="1988" spans="1:27" x14ac:dyDescent="0.2">
      <c r="A1988">
        <v>10301</v>
      </c>
      <c r="B1988">
        <v>50</v>
      </c>
      <c r="C1988" s="5">
        <v>100</v>
      </c>
      <c r="D1988">
        <v>11</v>
      </c>
      <c r="E1988" s="1">
        <v>37751</v>
      </c>
      <c r="F1988" t="s">
        <v>28</v>
      </c>
      <c r="G1988">
        <v>4</v>
      </c>
      <c r="H1988">
        <v>10</v>
      </c>
      <c r="I1988">
        <v>2003</v>
      </c>
      <c r="J1988" t="s">
        <v>200</v>
      </c>
      <c r="K1988">
        <v>140</v>
      </c>
      <c r="L1988" t="s">
        <v>769</v>
      </c>
      <c r="M1988" t="s">
        <v>624</v>
      </c>
      <c r="N1988" t="s">
        <v>625</v>
      </c>
      <c r="O1988" t="s">
        <v>626</v>
      </c>
      <c r="Q1988" t="s">
        <v>627</v>
      </c>
      <c r="S1988" t="s">
        <v>628</v>
      </c>
      <c r="T1988" t="s">
        <v>84</v>
      </c>
      <c r="U1988" t="s">
        <v>45</v>
      </c>
      <c r="V1988" t="s">
        <v>629</v>
      </c>
      <c r="W1988" t="s">
        <v>630</v>
      </c>
      <c r="X1988" t="s">
        <v>167</v>
      </c>
      <c r="Y1988" s="5">
        <f t="shared" si="62"/>
        <v>5000</v>
      </c>
      <c r="Z1988" s="3" t="str">
        <f t="shared" si="63"/>
        <v>October</v>
      </c>
      <c r="AA1988">
        <v>2003</v>
      </c>
    </row>
    <row r="1989" spans="1:27" x14ac:dyDescent="0.2">
      <c r="A1989">
        <v>10310</v>
      </c>
      <c r="B1989">
        <v>45</v>
      </c>
      <c r="C1989" s="5">
        <v>100</v>
      </c>
      <c r="D1989">
        <v>5</v>
      </c>
      <c r="E1989" t="s">
        <v>528</v>
      </c>
      <c r="F1989" t="s">
        <v>28</v>
      </c>
      <c r="G1989">
        <v>4</v>
      </c>
      <c r="H1989">
        <v>10</v>
      </c>
      <c r="I1989">
        <v>2004</v>
      </c>
      <c r="J1989" t="s">
        <v>200</v>
      </c>
      <c r="K1989">
        <v>140</v>
      </c>
      <c r="L1989" t="s">
        <v>769</v>
      </c>
      <c r="M1989" t="s">
        <v>498</v>
      </c>
      <c r="N1989" t="s">
        <v>499</v>
      </c>
      <c r="O1989" t="s">
        <v>500</v>
      </c>
      <c r="Q1989" t="s">
        <v>501</v>
      </c>
      <c r="S1989">
        <v>50739</v>
      </c>
      <c r="T1989" t="s">
        <v>502</v>
      </c>
      <c r="U1989" t="s">
        <v>45</v>
      </c>
      <c r="V1989" t="s">
        <v>503</v>
      </c>
      <c r="W1989" t="s">
        <v>504</v>
      </c>
      <c r="X1989" t="s">
        <v>54</v>
      </c>
      <c r="Y1989" s="5">
        <f t="shared" si="62"/>
        <v>4500</v>
      </c>
      <c r="Z1989" s="3" t="str">
        <f t="shared" si="63"/>
        <v>October</v>
      </c>
      <c r="AA1989">
        <v>2004</v>
      </c>
    </row>
    <row r="1990" spans="1:27" x14ac:dyDescent="0.2">
      <c r="A1990">
        <v>10321</v>
      </c>
      <c r="B1990">
        <v>26</v>
      </c>
      <c r="C1990" s="5">
        <v>100</v>
      </c>
      <c r="D1990">
        <v>13</v>
      </c>
      <c r="E1990" s="1">
        <v>38088</v>
      </c>
      <c r="F1990" t="s">
        <v>28</v>
      </c>
      <c r="G1990">
        <v>4</v>
      </c>
      <c r="H1990">
        <v>11</v>
      </c>
      <c r="I1990">
        <v>2004</v>
      </c>
      <c r="J1990" t="s">
        <v>200</v>
      </c>
      <c r="K1990">
        <v>140</v>
      </c>
      <c r="L1990" t="s">
        <v>769</v>
      </c>
      <c r="M1990" t="s">
        <v>177</v>
      </c>
      <c r="N1990">
        <v>5085552555</v>
      </c>
      <c r="O1990" t="s">
        <v>178</v>
      </c>
      <c r="Q1990" t="s">
        <v>179</v>
      </c>
      <c r="R1990" t="s">
        <v>135</v>
      </c>
      <c r="S1990">
        <v>50553</v>
      </c>
      <c r="T1990" t="s">
        <v>35</v>
      </c>
      <c r="U1990" t="s">
        <v>36</v>
      </c>
      <c r="V1990" t="s">
        <v>180</v>
      </c>
      <c r="W1990" t="s">
        <v>181</v>
      </c>
      <c r="X1990" t="s">
        <v>54</v>
      </c>
      <c r="Y1990" s="5">
        <f t="shared" si="62"/>
        <v>2600</v>
      </c>
      <c r="Z1990" s="3" t="str">
        <f t="shared" si="63"/>
        <v>November</v>
      </c>
      <c r="AA1990">
        <v>2004</v>
      </c>
    </row>
    <row r="1991" spans="1:27" x14ac:dyDescent="0.2">
      <c r="A1991">
        <v>10331</v>
      </c>
      <c r="B1991">
        <v>21</v>
      </c>
      <c r="C1991" s="5">
        <v>100</v>
      </c>
      <c r="D1991">
        <v>1</v>
      </c>
      <c r="E1991" t="s">
        <v>631</v>
      </c>
      <c r="F1991" t="s">
        <v>28</v>
      </c>
      <c r="G1991">
        <v>4</v>
      </c>
      <c r="H1991">
        <v>11</v>
      </c>
      <c r="I1991">
        <v>2004</v>
      </c>
      <c r="J1991" t="s">
        <v>200</v>
      </c>
      <c r="K1991">
        <v>140</v>
      </c>
      <c r="L1991" t="s">
        <v>769</v>
      </c>
      <c r="M1991" t="s">
        <v>346</v>
      </c>
      <c r="N1991">
        <v>2155559857</v>
      </c>
      <c r="O1991" t="s">
        <v>347</v>
      </c>
      <c r="Q1991" t="s">
        <v>241</v>
      </c>
      <c r="R1991" t="s">
        <v>156</v>
      </c>
      <c r="S1991">
        <v>71270</v>
      </c>
      <c r="T1991" t="s">
        <v>35</v>
      </c>
      <c r="U1991" t="s">
        <v>36</v>
      </c>
      <c r="V1991" t="s">
        <v>136</v>
      </c>
      <c r="W1991" t="s">
        <v>348</v>
      </c>
      <c r="X1991" t="s">
        <v>54</v>
      </c>
      <c r="Y1991" s="5">
        <f t="shared" si="62"/>
        <v>2100</v>
      </c>
      <c r="Z1991" s="3" t="str">
        <f t="shared" si="63"/>
        <v>November</v>
      </c>
      <c r="AA1991">
        <v>2004</v>
      </c>
    </row>
    <row r="1992" spans="1:27" x14ac:dyDescent="0.2">
      <c r="A1992">
        <v>10342</v>
      </c>
      <c r="B1992">
        <v>42</v>
      </c>
      <c r="C1992" s="5">
        <v>100</v>
      </c>
      <c r="D1992">
        <v>6</v>
      </c>
      <c r="E1992" t="s">
        <v>159</v>
      </c>
      <c r="F1992" t="s">
        <v>28</v>
      </c>
      <c r="G1992">
        <v>4</v>
      </c>
      <c r="H1992">
        <v>11</v>
      </c>
      <c r="I1992">
        <v>2004</v>
      </c>
      <c r="J1992" t="s">
        <v>200</v>
      </c>
      <c r="K1992">
        <v>140</v>
      </c>
      <c r="L1992" t="s">
        <v>769</v>
      </c>
      <c r="M1992" t="s">
        <v>97</v>
      </c>
      <c r="N1992" t="s">
        <v>98</v>
      </c>
      <c r="O1992" t="s">
        <v>99</v>
      </c>
      <c r="P1992" t="s">
        <v>100</v>
      </c>
      <c r="Q1992" t="s">
        <v>101</v>
      </c>
      <c r="R1992" t="s">
        <v>102</v>
      </c>
      <c r="S1992">
        <v>3004</v>
      </c>
      <c r="T1992" t="s">
        <v>103</v>
      </c>
      <c r="U1992" t="s">
        <v>104</v>
      </c>
      <c r="V1992" t="s">
        <v>105</v>
      </c>
      <c r="W1992" t="s">
        <v>106</v>
      </c>
      <c r="X1992" t="s">
        <v>54</v>
      </c>
      <c r="Y1992" s="5">
        <f t="shared" si="62"/>
        <v>4200</v>
      </c>
      <c r="Z1992" s="3" t="str">
        <f t="shared" si="63"/>
        <v>November</v>
      </c>
      <c r="AA1992">
        <v>2004</v>
      </c>
    </row>
    <row r="1993" spans="1:27" x14ac:dyDescent="0.2">
      <c r="A1993">
        <v>10355</v>
      </c>
      <c r="B1993">
        <v>32</v>
      </c>
      <c r="C1993" s="5">
        <v>100</v>
      </c>
      <c r="D1993">
        <v>8</v>
      </c>
      <c r="E1993" s="1">
        <v>38180</v>
      </c>
      <c r="F1993" t="s">
        <v>28</v>
      </c>
      <c r="G1993">
        <v>4</v>
      </c>
      <c r="H1993">
        <v>12</v>
      </c>
      <c r="I1993">
        <v>2004</v>
      </c>
      <c r="J1993" t="s">
        <v>200</v>
      </c>
      <c r="K1993">
        <v>140</v>
      </c>
      <c r="L1993" t="s">
        <v>769</v>
      </c>
      <c r="M1993" t="s">
        <v>192</v>
      </c>
      <c r="N1993" t="s">
        <v>193</v>
      </c>
      <c r="O1993" t="s">
        <v>194</v>
      </c>
      <c r="Q1993" t="s">
        <v>195</v>
      </c>
      <c r="S1993">
        <v>28034</v>
      </c>
      <c r="T1993" t="s">
        <v>196</v>
      </c>
      <c r="U1993" t="s">
        <v>45</v>
      </c>
      <c r="V1993" t="s">
        <v>197</v>
      </c>
      <c r="W1993" t="s">
        <v>198</v>
      </c>
      <c r="X1993" t="s">
        <v>54</v>
      </c>
      <c r="Y1993" s="5">
        <f t="shared" si="62"/>
        <v>3200</v>
      </c>
      <c r="Z1993" s="3" t="str">
        <f t="shared" si="63"/>
        <v>December</v>
      </c>
      <c r="AA1993">
        <v>2004</v>
      </c>
    </row>
    <row r="1994" spans="1:27" x14ac:dyDescent="0.2">
      <c r="A1994">
        <v>10363</v>
      </c>
      <c r="B1994">
        <v>31</v>
      </c>
      <c r="C1994" s="5">
        <v>94.58</v>
      </c>
      <c r="D1994">
        <v>1</v>
      </c>
      <c r="E1994" s="1">
        <v>38504</v>
      </c>
      <c r="F1994" t="s">
        <v>28</v>
      </c>
      <c r="G1994">
        <v>1</v>
      </c>
      <c r="H1994">
        <v>1</v>
      </c>
      <c r="I1994">
        <v>2005</v>
      </c>
      <c r="J1994" t="s">
        <v>200</v>
      </c>
      <c r="K1994">
        <v>140</v>
      </c>
      <c r="L1994" t="s">
        <v>769</v>
      </c>
      <c r="M1994" t="s">
        <v>529</v>
      </c>
      <c r="N1994" t="s">
        <v>530</v>
      </c>
      <c r="O1994" t="s">
        <v>531</v>
      </c>
      <c r="Q1994" t="s">
        <v>532</v>
      </c>
      <c r="S1994" t="s">
        <v>533</v>
      </c>
      <c r="T1994" t="s">
        <v>143</v>
      </c>
      <c r="U1994" t="s">
        <v>45</v>
      </c>
      <c r="V1994" t="s">
        <v>534</v>
      </c>
      <c r="W1994" t="s">
        <v>535</v>
      </c>
      <c r="X1994" t="s">
        <v>39</v>
      </c>
      <c r="Y1994" s="5">
        <f t="shared" si="62"/>
        <v>2931.98</v>
      </c>
      <c r="Z1994" s="3" t="str">
        <f t="shared" si="63"/>
        <v>January</v>
      </c>
      <c r="AA1994">
        <v>2005</v>
      </c>
    </row>
    <row r="1995" spans="1:27" x14ac:dyDescent="0.2">
      <c r="A1995">
        <v>10378</v>
      </c>
      <c r="B1995">
        <v>33</v>
      </c>
      <c r="C1995" s="5">
        <v>53.27</v>
      </c>
      <c r="D1995">
        <v>3</v>
      </c>
      <c r="E1995" s="1">
        <v>38627</v>
      </c>
      <c r="F1995" t="s">
        <v>28</v>
      </c>
      <c r="G1995">
        <v>1</v>
      </c>
      <c r="H1995">
        <v>2</v>
      </c>
      <c r="I1995">
        <v>2005</v>
      </c>
      <c r="J1995" t="s">
        <v>200</v>
      </c>
      <c r="K1995">
        <v>140</v>
      </c>
      <c r="L1995" t="s">
        <v>769</v>
      </c>
      <c r="M1995" t="s">
        <v>192</v>
      </c>
      <c r="N1995" t="s">
        <v>193</v>
      </c>
      <c r="O1995" t="s">
        <v>194</v>
      </c>
      <c r="Q1995" t="s">
        <v>195</v>
      </c>
      <c r="S1995">
        <v>28034</v>
      </c>
      <c r="T1995" t="s">
        <v>196</v>
      </c>
      <c r="U1995" t="s">
        <v>45</v>
      </c>
      <c r="V1995" t="s">
        <v>197</v>
      </c>
      <c r="W1995" t="s">
        <v>198</v>
      </c>
      <c r="X1995" t="s">
        <v>39</v>
      </c>
      <c r="Y1995" s="5">
        <f t="shared" si="62"/>
        <v>1757.91</v>
      </c>
      <c r="Z1995" s="3" t="str">
        <f t="shared" si="63"/>
        <v>February</v>
      </c>
      <c r="AA1995">
        <v>2005</v>
      </c>
    </row>
    <row r="1996" spans="1:27" x14ac:dyDescent="0.2">
      <c r="A1996">
        <v>10390</v>
      </c>
      <c r="B1996">
        <v>45</v>
      </c>
      <c r="C1996" s="5">
        <v>100</v>
      </c>
      <c r="D1996">
        <v>8</v>
      </c>
      <c r="E1996" s="1">
        <v>38445</v>
      </c>
      <c r="F1996" t="s">
        <v>28</v>
      </c>
      <c r="G1996">
        <v>1</v>
      </c>
      <c r="H1996">
        <v>3</v>
      </c>
      <c r="I1996">
        <v>2005</v>
      </c>
      <c r="J1996" t="s">
        <v>200</v>
      </c>
      <c r="K1996">
        <v>140</v>
      </c>
      <c r="L1996" t="s">
        <v>769</v>
      </c>
      <c r="M1996" t="s">
        <v>303</v>
      </c>
      <c r="N1996">
        <v>4155551450</v>
      </c>
      <c r="O1996" t="s">
        <v>304</v>
      </c>
      <c r="Q1996" t="s">
        <v>305</v>
      </c>
      <c r="R1996" t="s">
        <v>59</v>
      </c>
      <c r="S1996">
        <v>97562</v>
      </c>
      <c r="T1996" t="s">
        <v>35</v>
      </c>
      <c r="U1996" t="s">
        <v>36</v>
      </c>
      <c r="V1996" t="s">
        <v>306</v>
      </c>
      <c r="W1996" t="s">
        <v>307</v>
      </c>
      <c r="X1996" t="s">
        <v>54</v>
      </c>
      <c r="Y1996" s="5">
        <f t="shared" si="62"/>
        <v>4500</v>
      </c>
      <c r="Z1996" s="3" t="str">
        <f t="shared" si="63"/>
        <v>March</v>
      </c>
      <c r="AA1996">
        <v>2005</v>
      </c>
    </row>
    <row r="1997" spans="1:27" x14ac:dyDescent="0.2">
      <c r="A1997">
        <v>10405</v>
      </c>
      <c r="B1997">
        <v>76</v>
      </c>
      <c r="C1997" s="5">
        <v>100</v>
      </c>
      <c r="D1997">
        <v>3</v>
      </c>
      <c r="E1997" t="s">
        <v>609</v>
      </c>
      <c r="F1997" t="s">
        <v>28</v>
      </c>
      <c r="G1997">
        <v>2</v>
      </c>
      <c r="H1997">
        <v>4</v>
      </c>
      <c r="I1997">
        <v>2005</v>
      </c>
      <c r="J1997" t="s">
        <v>200</v>
      </c>
      <c r="K1997">
        <v>140</v>
      </c>
      <c r="L1997" t="s">
        <v>769</v>
      </c>
      <c r="M1997" t="s">
        <v>610</v>
      </c>
      <c r="N1997" t="s">
        <v>611</v>
      </c>
      <c r="O1997" t="s">
        <v>612</v>
      </c>
      <c r="Q1997" t="s">
        <v>613</v>
      </c>
      <c r="S1997">
        <v>67000</v>
      </c>
      <c r="T1997" t="s">
        <v>44</v>
      </c>
      <c r="U1997" t="s">
        <v>45</v>
      </c>
      <c r="V1997" t="s">
        <v>614</v>
      </c>
      <c r="W1997" t="s">
        <v>615</v>
      </c>
      <c r="X1997" t="s">
        <v>167</v>
      </c>
      <c r="Y1997" s="5">
        <f t="shared" si="62"/>
        <v>7600</v>
      </c>
      <c r="Z1997" s="3" t="str">
        <f t="shared" si="63"/>
        <v>April</v>
      </c>
      <c r="AA1997">
        <v>2005</v>
      </c>
    </row>
    <row r="1998" spans="1:27" x14ac:dyDescent="0.2">
      <c r="A1998">
        <v>10419</v>
      </c>
      <c r="B1998">
        <v>70</v>
      </c>
      <c r="C1998" s="5">
        <v>100</v>
      </c>
      <c r="D1998">
        <v>8</v>
      </c>
      <c r="E1998" t="s">
        <v>536</v>
      </c>
      <c r="F1998" t="s">
        <v>28</v>
      </c>
      <c r="G1998">
        <v>2</v>
      </c>
      <c r="H1998">
        <v>5</v>
      </c>
      <c r="I1998">
        <v>2005</v>
      </c>
      <c r="J1998" t="s">
        <v>200</v>
      </c>
      <c r="K1998">
        <v>140</v>
      </c>
      <c r="L1998" t="s">
        <v>769</v>
      </c>
      <c r="M1998" t="s">
        <v>160</v>
      </c>
      <c r="N1998" t="s">
        <v>161</v>
      </c>
      <c r="O1998" t="s">
        <v>162</v>
      </c>
      <c r="Q1998" t="s">
        <v>163</v>
      </c>
      <c r="S1998">
        <v>5020</v>
      </c>
      <c r="T1998" t="s">
        <v>164</v>
      </c>
      <c r="U1998" t="s">
        <v>45</v>
      </c>
      <c r="V1998" t="s">
        <v>165</v>
      </c>
      <c r="W1998" t="s">
        <v>166</v>
      </c>
      <c r="X1998" t="s">
        <v>167</v>
      </c>
      <c r="Y1998" s="5">
        <f t="shared" si="62"/>
        <v>7000</v>
      </c>
      <c r="Z1998" s="3" t="str">
        <f t="shared" si="63"/>
        <v>May</v>
      </c>
      <c r="AA1998">
        <v>2005</v>
      </c>
    </row>
    <row r="1999" spans="1:27" x14ac:dyDescent="0.2">
      <c r="A1999">
        <v>10106</v>
      </c>
      <c r="B1999">
        <v>50</v>
      </c>
      <c r="C1999" s="5">
        <v>64.83</v>
      </c>
      <c r="D1999">
        <v>11</v>
      </c>
      <c r="E1999" t="s">
        <v>661</v>
      </c>
      <c r="F1999" t="s">
        <v>28</v>
      </c>
      <c r="G1999">
        <v>1</v>
      </c>
      <c r="H1999">
        <v>2</v>
      </c>
      <c r="I1999">
        <v>2003</v>
      </c>
      <c r="J1999" t="s">
        <v>662</v>
      </c>
      <c r="K1999">
        <v>68</v>
      </c>
      <c r="L1999" t="s">
        <v>770</v>
      </c>
      <c r="M1999" t="s">
        <v>639</v>
      </c>
      <c r="N1999" t="s">
        <v>640</v>
      </c>
      <c r="O1999" t="s">
        <v>641</v>
      </c>
      <c r="Q1999" t="s">
        <v>642</v>
      </c>
      <c r="S1999">
        <v>24100</v>
      </c>
      <c r="T1999" t="s">
        <v>288</v>
      </c>
      <c r="U1999" t="s">
        <v>45</v>
      </c>
      <c r="V1999" t="s">
        <v>643</v>
      </c>
      <c r="W1999" t="s">
        <v>644</v>
      </c>
      <c r="X1999" t="s">
        <v>54</v>
      </c>
      <c r="Y1999" s="5">
        <f t="shared" si="62"/>
        <v>3241.5</v>
      </c>
      <c r="Z1999" s="3" t="str">
        <f t="shared" si="63"/>
        <v>February</v>
      </c>
      <c r="AA1999">
        <v>2003</v>
      </c>
    </row>
    <row r="2000" spans="1:27" x14ac:dyDescent="0.2">
      <c r="A2000">
        <v>10119</v>
      </c>
      <c r="B2000">
        <v>28</v>
      </c>
      <c r="C2000" s="5">
        <v>70.290000000000006</v>
      </c>
      <c r="D2000">
        <v>2</v>
      </c>
      <c r="E2000" t="s">
        <v>368</v>
      </c>
      <c r="F2000" t="s">
        <v>28</v>
      </c>
      <c r="G2000">
        <v>2</v>
      </c>
      <c r="H2000">
        <v>4</v>
      </c>
      <c r="I2000">
        <v>2003</v>
      </c>
      <c r="J2000" t="s">
        <v>662</v>
      </c>
      <c r="K2000">
        <v>68</v>
      </c>
      <c r="L2000" t="s">
        <v>770</v>
      </c>
      <c r="M2000" t="s">
        <v>160</v>
      </c>
      <c r="N2000" t="s">
        <v>161</v>
      </c>
      <c r="O2000" t="s">
        <v>162</v>
      </c>
      <c r="Q2000" t="s">
        <v>163</v>
      </c>
      <c r="S2000">
        <v>5020</v>
      </c>
      <c r="T2000" t="s">
        <v>164</v>
      </c>
      <c r="U2000" t="s">
        <v>45</v>
      </c>
      <c r="V2000" t="s">
        <v>165</v>
      </c>
      <c r="W2000" t="s">
        <v>166</v>
      </c>
      <c r="X2000" t="s">
        <v>39</v>
      </c>
      <c r="Y2000" s="5">
        <f t="shared" si="62"/>
        <v>1968.1200000000001</v>
      </c>
      <c r="Z2000" s="3" t="str">
        <f t="shared" si="63"/>
        <v>April</v>
      </c>
      <c r="AA2000">
        <v>2003</v>
      </c>
    </row>
    <row r="2001" spans="1:27" x14ac:dyDescent="0.2">
      <c r="A2001">
        <v>10131</v>
      </c>
      <c r="B2001">
        <v>50</v>
      </c>
      <c r="C2001" s="5">
        <v>81.89</v>
      </c>
      <c r="D2001">
        <v>3</v>
      </c>
      <c r="E2001" t="s">
        <v>664</v>
      </c>
      <c r="F2001" t="s">
        <v>28</v>
      </c>
      <c r="G2001">
        <v>2</v>
      </c>
      <c r="H2001">
        <v>6</v>
      </c>
      <c r="I2001">
        <v>2003</v>
      </c>
      <c r="J2001" t="s">
        <v>662</v>
      </c>
      <c r="K2001">
        <v>68</v>
      </c>
      <c r="L2001" t="s">
        <v>770</v>
      </c>
      <c r="M2001" t="s">
        <v>665</v>
      </c>
      <c r="N2001">
        <v>2035554407</v>
      </c>
      <c r="O2001" t="s">
        <v>666</v>
      </c>
      <c r="Q2001" t="s">
        <v>592</v>
      </c>
      <c r="R2001" t="s">
        <v>122</v>
      </c>
      <c r="S2001">
        <v>97561</v>
      </c>
      <c r="T2001" t="s">
        <v>35</v>
      </c>
      <c r="U2001" t="s">
        <v>36</v>
      </c>
      <c r="V2001" t="s">
        <v>667</v>
      </c>
      <c r="W2001" t="s">
        <v>668</v>
      </c>
      <c r="X2001" t="s">
        <v>54</v>
      </c>
      <c r="Y2001" s="5">
        <f t="shared" si="62"/>
        <v>4094.5</v>
      </c>
      <c r="Z2001" s="3" t="str">
        <f t="shared" si="63"/>
        <v>June</v>
      </c>
      <c r="AA2001">
        <v>2003</v>
      </c>
    </row>
    <row r="2002" spans="1:27" x14ac:dyDescent="0.2">
      <c r="A2002">
        <v>10143</v>
      </c>
      <c r="B2002">
        <v>28</v>
      </c>
      <c r="C2002" s="5">
        <v>66.19</v>
      </c>
      <c r="D2002">
        <v>6</v>
      </c>
      <c r="E2002" s="1">
        <v>37902</v>
      </c>
      <c r="F2002" t="s">
        <v>28</v>
      </c>
      <c r="G2002">
        <v>3</v>
      </c>
      <c r="H2002">
        <v>8</v>
      </c>
      <c r="I2002">
        <v>2003</v>
      </c>
      <c r="J2002" t="s">
        <v>662</v>
      </c>
      <c r="K2002">
        <v>68</v>
      </c>
      <c r="L2002" t="s">
        <v>770</v>
      </c>
      <c r="M2002" t="s">
        <v>375</v>
      </c>
      <c r="N2002">
        <v>5085559555</v>
      </c>
      <c r="O2002" t="s">
        <v>376</v>
      </c>
      <c r="Q2002" t="s">
        <v>179</v>
      </c>
      <c r="R2002" t="s">
        <v>135</v>
      </c>
      <c r="S2002">
        <v>50553</v>
      </c>
      <c r="T2002" t="s">
        <v>35</v>
      </c>
      <c r="U2002" t="s">
        <v>36</v>
      </c>
      <c r="V2002" t="s">
        <v>377</v>
      </c>
      <c r="W2002" t="s">
        <v>378</v>
      </c>
      <c r="X2002" t="s">
        <v>39</v>
      </c>
      <c r="Y2002" s="5">
        <f t="shared" si="62"/>
        <v>1853.32</v>
      </c>
      <c r="Z2002" s="3" t="str">
        <f t="shared" si="63"/>
        <v>August</v>
      </c>
      <c r="AA2002">
        <v>2003</v>
      </c>
    </row>
    <row r="2003" spans="1:27" x14ac:dyDescent="0.2">
      <c r="A2003">
        <v>10155</v>
      </c>
      <c r="B2003">
        <v>44</v>
      </c>
      <c r="C2003" s="5">
        <v>77.11</v>
      </c>
      <c r="D2003">
        <v>4</v>
      </c>
      <c r="E2003" s="1">
        <v>37782</v>
      </c>
      <c r="F2003" t="s">
        <v>28</v>
      </c>
      <c r="G2003">
        <v>4</v>
      </c>
      <c r="H2003">
        <v>10</v>
      </c>
      <c r="I2003">
        <v>2003</v>
      </c>
      <c r="J2003" t="s">
        <v>662</v>
      </c>
      <c r="K2003">
        <v>68</v>
      </c>
      <c r="L2003" t="s">
        <v>770</v>
      </c>
      <c r="M2003" t="s">
        <v>139</v>
      </c>
      <c r="N2003" t="s">
        <v>140</v>
      </c>
      <c r="O2003" t="s">
        <v>141</v>
      </c>
      <c r="Q2003" t="s">
        <v>142</v>
      </c>
      <c r="S2003">
        <v>21240</v>
      </c>
      <c r="T2003" t="s">
        <v>143</v>
      </c>
      <c r="U2003" t="s">
        <v>45</v>
      </c>
      <c r="V2003" t="s">
        <v>144</v>
      </c>
      <c r="W2003" t="s">
        <v>145</v>
      </c>
      <c r="X2003" t="s">
        <v>54</v>
      </c>
      <c r="Y2003" s="5">
        <f t="shared" si="62"/>
        <v>3392.84</v>
      </c>
      <c r="Z2003" s="3" t="str">
        <f t="shared" si="63"/>
        <v>October</v>
      </c>
      <c r="AA2003">
        <v>2003</v>
      </c>
    </row>
    <row r="2004" spans="1:27" x14ac:dyDescent="0.2">
      <c r="A2004">
        <v>10168</v>
      </c>
      <c r="B2004">
        <v>27</v>
      </c>
      <c r="C2004" s="5">
        <v>73.02</v>
      </c>
      <c r="D2004">
        <v>18</v>
      </c>
      <c r="E2004" t="s">
        <v>66</v>
      </c>
      <c r="F2004" t="s">
        <v>28</v>
      </c>
      <c r="G2004">
        <v>4</v>
      </c>
      <c r="H2004">
        <v>10</v>
      </c>
      <c r="I2004">
        <v>2003</v>
      </c>
      <c r="J2004" t="s">
        <v>662</v>
      </c>
      <c r="K2004">
        <v>68</v>
      </c>
      <c r="L2004" t="s">
        <v>770</v>
      </c>
      <c r="M2004" t="s">
        <v>67</v>
      </c>
      <c r="N2004">
        <v>6505556809</v>
      </c>
      <c r="O2004" t="s">
        <v>68</v>
      </c>
      <c r="Q2004" t="s">
        <v>69</v>
      </c>
      <c r="R2004" t="s">
        <v>59</v>
      </c>
      <c r="S2004">
        <v>94217</v>
      </c>
      <c r="T2004" t="s">
        <v>35</v>
      </c>
      <c r="U2004" t="s">
        <v>36</v>
      </c>
      <c r="V2004" t="s">
        <v>70</v>
      </c>
      <c r="W2004" t="s">
        <v>71</v>
      </c>
      <c r="X2004" t="s">
        <v>39</v>
      </c>
      <c r="Y2004" s="5">
        <f t="shared" si="62"/>
        <v>1971.54</v>
      </c>
      <c r="Z2004" s="3" t="str">
        <f t="shared" si="63"/>
        <v>October</v>
      </c>
      <c r="AA2004">
        <v>2003</v>
      </c>
    </row>
    <row r="2005" spans="1:27" x14ac:dyDescent="0.2">
      <c r="A2005">
        <v>10178</v>
      </c>
      <c r="B2005">
        <v>30</v>
      </c>
      <c r="C2005" s="5">
        <v>72.33</v>
      </c>
      <c r="D2005">
        <v>3</v>
      </c>
      <c r="E2005" s="1">
        <v>37844</v>
      </c>
      <c r="F2005" t="s">
        <v>28</v>
      </c>
      <c r="G2005">
        <v>4</v>
      </c>
      <c r="H2005">
        <v>11</v>
      </c>
      <c r="I2005">
        <v>2003</v>
      </c>
      <c r="J2005" t="s">
        <v>662</v>
      </c>
      <c r="K2005">
        <v>68</v>
      </c>
      <c r="L2005" t="s">
        <v>770</v>
      </c>
      <c r="M2005" t="s">
        <v>381</v>
      </c>
      <c r="N2005" t="s">
        <v>382</v>
      </c>
      <c r="O2005" t="s">
        <v>383</v>
      </c>
      <c r="Q2005" t="s">
        <v>384</v>
      </c>
      <c r="S2005">
        <v>31000</v>
      </c>
      <c r="T2005" t="s">
        <v>44</v>
      </c>
      <c r="U2005" t="s">
        <v>45</v>
      </c>
      <c r="V2005" t="s">
        <v>385</v>
      </c>
      <c r="W2005" t="s">
        <v>386</v>
      </c>
      <c r="X2005" t="s">
        <v>39</v>
      </c>
      <c r="Y2005" s="5">
        <f t="shared" si="62"/>
        <v>2169.9</v>
      </c>
      <c r="Z2005" s="3" t="str">
        <f t="shared" si="63"/>
        <v>November</v>
      </c>
      <c r="AA2005">
        <v>2003</v>
      </c>
    </row>
    <row r="2006" spans="1:27" x14ac:dyDescent="0.2">
      <c r="A2006">
        <v>10198</v>
      </c>
      <c r="B2006">
        <v>43</v>
      </c>
      <c r="C2006" s="5">
        <v>66.19</v>
      </c>
      <c r="D2006">
        <v>3</v>
      </c>
      <c r="E2006" t="s">
        <v>669</v>
      </c>
      <c r="F2006" t="s">
        <v>28</v>
      </c>
      <c r="G2006">
        <v>4</v>
      </c>
      <c r="H2006">
        <v>11</v>
      </c>
      <c r="I2006">
        <v>2003</v>
      </c>
      <c r="J2006" t="s">
        <v>662</v>
      </c>
      <c r="K2006">
        <v>68</v>
      </c>
      <c r="L2006" t="s">
        <v>770</v>
      </c>
      <c r="M2006" t="s">
        <v>483</v>
      </c>
      <c r="N2006" t="s">
        <v>484</v>
      </c>
      <c r="O2006" t="s">
        <v>485</v>
      </c>
      <c r="Q2006" t="s">
        <v>486</v>
      </c>
      <c r="S2006" t="s">
        <v>487</v>
      </c>
      <c r="T2006" t="s">
        <v>488</v>
      </c>
      <c r="U2006" t="s">
        <v>223</v>
      </c>
      <c r="V2006" t="s">
        <v>489</v>
      </c>
      <c r="W2006" t="s">
        <v>490</v>
      </c>
      <c r="X2006" t="s">
        <v>39</v>
      </c>
      <c r="Y2006" s="5">
        <f t="shared" si="62"/>
        <v>2846.17</v>
      </c>
      <c r="Z2006" s="3" t="str">
        <f t="shared" si="63"/>
        <v>November</v>
      </c>
      <c r="AA2006">
        <v>2003</v>
      </c>
    </row>
    <row r="2007" spans="1:27" x14ac:dyDescent="0.2">
      <c r="A2007">
        <v>10210</v>
      </c>
      <c r="B2007">
        <v>29</v>
      </c>
      <c r="C2007" s="5">
        <v>69.599999999999994</v>
      </c>
      <c r="D2007">
        <v>16</v>
      </c>
      <c r="E2007" s="1">
        <v>38322</v>
      </c>
      <c r="F2007" t="s">
        <v>28</v>
      </c>
      <c r="G2007">
        <v>1</v>
      </c>
      <c r="H2007">
        <v>1</v>
      </c>
      <c r="I2007">
        <v>2004</v>
      </c>
      <c r="J2007" t="s">
        <v>662</v>
      </c>
      <c r="K2007">
        <v>68</v>
      </c>
      <c r="L2007" t="s">
        <v>770</v>
      </c>
      <c r="M2007" t="s">
        <v>339</v>
      </c>
      <c r="N2007" t="s">
        <v>340</v>
      </c>
      <c r="O2007" t="s">
        <v>341</v>
      </c>
      <c r="Q2007" t="s">
        <v>342</v>
      </c>
      <c r="R2007" t="s">
        <v>342</v>
      </c>
      <c r="S2007" t="s">
        <v>343</v>
      </c>
      <c r="T2007" t="s">
        <v>223</v>
      </c>
      <c r="U2007" t="s">
        <v>223</v>
      </c>
      <c r="V2007" t="s">
        <v>344</v>
      </c>
      <c r="W2007" t="s">
        <v>345</v>
      </c>
      <c r="X2007" t="s">
        <v>39</v>
      </c>
      <c r="Y2007" s="5">
        <f t="shared" si="62"/>
        <v>2018.3999999999999</v>
      </c>
      <c r="Z2007" s="3" t="str">
        <f t="shared" si="63"/>
        <v>January</v>
      </c>
      <c r="AA2007">
        <v>2004</v>
      </c>
    </row>
    <row r="2008" spans="1:27" x14ac:dyDescent="0.2">
      <c r="A2008">
        <v>10222</v>
      </c>
      <c r="B2008">
        <v>48</v>
      </c>
      <c r="C2008" s="5">
        <v>56.64</v>
      </c>
      <c r="D2008">
        <v>3</v>
      </c>
      <c r="E2008" t="s">
        <v>405</v>
      </c>
      <c r="F2008" t="s">
        <v>28</v>
      </c>
      <c r="G2008">
        <v>1</v>
      </c>
      <c r="H2008">
        <v>2</v>
      </c>
      <c r="I2008">
        <v>2004</v>
      </c>
      <c r="J2008" t="s">
        <v>662</v>
      </c>
      <c r="K2008">
        <v>68</v>
      </c>
      <c r="L2008" t="s">
        <v>770</v>
      </c>
      <c r="M2008" t="s">
        <v>406</v>
      </c>
      <c r="N2008">
        <v>7605558146</v>
      </c>
      <c r="O2008" t="s">
        <v>407</v>
      </c>
      <c r="Q2008" t="s">
        <v>408</v>
      </c>
      <c r="R2008" t="s">
        <v>59</v>
      </c>
      <c r="S2008">
        <v>91217</v>
      </c>
      <c r="T2008" t="s">
        <v>35</v>
      </c>
      <c r="U2008" t="s">
        <v>36</v>
      </c>
      <c r="V2008" t="s">
        <v>264</v>
      </c>
      <c r="W2008" t="s">
        <v>307</v>
      </c>
      <c r="X2008" t="s">
        <v>39</v>
      </c>
      <c r="Y2008" s="5">
        <f t="shared" si="62"/>
        <v>2718.7200000000003</v>
      </c>
      <c r="Z2008" s="3" t="str">
        <f t="shared" si="63"/>
        <v>February</v>
      </c>
      <c r="AA2008">
        <v>2004</v>
      </c>
    </row>
    <row r="2009" spans="1:27" x14ac:dyDescent="0.2">
      <c r="A2009">
        <v>10235</v>
      </c>
      <c r="B2009">
        <v>33</v>
      </c>
      <c r="C2009" s="5">
        <v>60.05</v>
      </c>
      <c r="D2009">
        <v>12</v>
      </c>
      <c r="E2009" s="1">
        <v>38021</v>
      </c>
      <c r="F2009" t="s">
        <v>28</v>
      </c>
      <c r="G2009">
        <v>2</v>
      </c>
      <c r="H2009">
        <v>4</v>
      </c>
      <c r="I2009">
        <v>2004</v>
      </c>
      <c r="J2009" t="s">
        <v>662</v>
      </c>
      <c r="K2009">
        <v>68</v>
      </c>
      <c r="L2009" t="s">
        <v>770</v>
      </c>
      <c r="M2009" t="s">
        <v>420</v>
      </c>
      <c r="N2009" t="s">
        <v>421</v>
      </c>
      <c r="O2009" t="s">
        <v>422</v>
      </c>
      <c r="Q2009" t="s">
        <v>423</v>
      </c>
      <c r="R2009" t="s">
        <v>255</v>
      </c>
      <c r="S2009" t="s">
        <v>424</v>
      </c>
      <c r="T2009" t="s">
        <v>257</v>
      </c>
      <c r="U2009" t="s">
        <v>36</v>
      </c>
      <c r="V2009" t="s">
        <v>425</v>
      </c>
      <c r="W2009" t="s">
        <v>189</v>
      </c>
      <c r="X2009" t="s">
        <v>39</v>
      </c>
      <c r="Y2009" s="5">
        <f t="shared" si="62"/>
        <v>1981.6499999999999</v>
      </c>
      <c r="Z2009" s="3" t="str">
        <f t="shared" si="63"/>
        <v>April</v>
      </c>
      <c r="AA2009">
        <v>2004</v>
      </c>
    </row>
    <row r="2010" spans="1:27" x14ac:dyDescent="0.2">
      <c r="A2010">
        <v>10250</v>
      </c>
      <c r="B2010">
        <v>40</v>
      </c>
      <c r="C2010" s="5">
        <v>75.06</v>
      </c>
      <c r="D2010">
        <v>13</v>
      </c>
      <c r="E2010" s="1">
        <v>38296</v>
      </c>
      <c r="F2010" t="s">
        <v>28</v>
      </c>
      <c r="G2010">
        <v>2</v>
      </c>
      <c r="H2010">
        <v>5</v>
      </c>
      <c r="I2010">
        <v>2004</v>
      </c>
      <c r="J2010" t="s">
        <v>662</v>
      </c>
      <c r="K2010">
        <v>68</v>
      </c>
      <c r="L2010" t="s">
        <v>770</v>
      </c>
      <c r="M2010" t="s">
        <v>450</v>
      </c>
      <c r="N2010">
        <v>4085553659</v>
      </c>
      <c r="O2010" t="s">
        <v>451</v>
      </c>
      <c r="Q2010" t="s">
        <v>452</v>
      </c>
      <c r="R2010" t="s">
        <v>59</v>
      </c>
      <c r="S2010">
        <v>94217</v>
      </c>
      <c r="T2010" t="s">
        <v>35</v>
      </c>
      <c r="U2010" t="s">
        <v>36</v>
      </c>
      <c r="V2010" t="s">
        <v>110</v>
      </c>
      <c r="W2010" t="s">
        <v>453</v>
      </c>
      <c r="X2010" t="s">
        <v>54</v>
      </c>
      <c r="Y2010" s="5">
        <f t="shared" si="62"/>
        <v>3002.4</v>
      </c>
      <c r="Z2010" s="3" t="str">
        <f t="shared" si="63"/>
        <v>May</v>
      </c>
      <c r="AA2010">
        <v>2004</v>
      </c>
    </row>
    <row r="2011" spans="1:27" x14ac:dyDescent="0.2">
      <c r="A2011">
        <v>10262</v>
      </c>
      <c r="B2011">
        <v>48</v>
      </c>
      <c r="C2011" s="5">
        <v>61.42</v>
      </c>
      <c r="D2011">
        <v>8</v>
      </c>
      <c r="E2011" t="s">
        <v>670</v>
      </c>
      <c r="F2011" t="s">
        <v>380</v>
      </c>
      <c r="G2011">
        <v>2</v>
      </c>
      <c r="H2011">
        <v>6</v>
      </c>
      <c r="I2011">
        <v>2004</v>
      </c>
      <c r="J2011" t="s">
        <v>662</v>
      </c>
      <c r="K2011">
        <v>68</v>
      </c>
      <c r="L2011" t="s">
        <v>770</v>
      </c>
      <c r="M2011" t="s">
        <v>192</v>
      </c>
      <c r="N2011" t="s">
        <v>193</v>
      </c>
      <c r="O2011" t="s">
        <v>194</v>
      </c>
      <c r="Q2011" t="s">
        <v>195</v>
      </c>
      <c r="S2011">
        <v>28034</v>
      </c>
      <c r="T2011" t="s">
        <v>196</v>
      </c>
      <c r="U2011" t="s">
        <v>45</v>
      </c>
      <c r="V2011" t="s">
        <v>197</v>
      </c>
      <c r="W2011" t="s">
        <v>198</v>
      </c>
      <c r="X2011" t="s">
        <v>39</v>
      </c>
      <c r="Y2011" s="5">
        <f t="shared" si="62"/>
        <v>2948.16</v>
      </c>
      <c r="Z2011" s="3" t="str">
        <f t="shared" si="63"/>
        <v>June</v>
      </c>
      <c r="AA2011">
        <v>2004</v>
      </c>
    </row>
    <row r="2012" spans="1:27" x14ac:dyDescent="0.2">
      <c r="A2012">
        <v>10275</v>
      </c>
      <c r="B2012">
        <v>41</v>
      </c>
      <c r="C2012" s="5">
        <v>81.89</v>
      </c>
      <c r="D2012">
        <v>18</v>
      </c>
      <c r="E2012" t="s">
        <v>124</v>
      </c>
      <c r="F2012" t="s">
        <v>28</v>
      </c>
      <c r="G2012">
        <v>3</v>
      </c>
      <c r="H2012">
        <v>7</v>
      </c>
      <c r="I2012">
        <v>2004</v>
      </c>
      <c r="J2012" t="s">
        <v>662</v>
      </c>
      <c r="K2012">
        <v>68</v>
      </c>
      <c r="L2012" t="s">
        <v>770</v>
      </c>
      <c r="M2012" t="s">
        <v>125</v>
      </c>
      <c r="N2012" t="s">
        <v>126</v>
      </c>
      <c r="O2012" t="s">
        <v>127</v>
      </c>
      <c r="Q2012" t="s">
        <v>128</v>
      </c>
      <c r="S2012">
        <v>44000</v>
      </c>
      <c r="T2012" t="s">
        <v>44</v>
      </c>
      <c r="U2012" t="s">
        <v>45</v>
      </c>
      <c r="V2012" t="s">
        <v>129</v>
      </c>
      <c r="W2012" t="s">
        <v>130</v>
      </c>
      <c r="X2012" t="s">
        <v>54</v>
      </c>
      <c r="Y2012" s="5">
        <f t="shared" si="62"/>
        <v>3357.4900000000002</v>
      </c>
      <c r="Z2012" s="3" t="str">
        <f t="shared" si="63"/>
        <v>July</v>
      </c>
      <c r="AA2012">
        <v>2004</v>
      </c>
    </row>
    <row r="2013" spans="1:27" x14ac:dyDescent="0.2">
      <c r="A2013">
        <v>10284</v>
      </c>
      <c r="B2013">
        <v>21</v>
      </c>
      <c r="C2013" s="5">
        <v>55.96</v>
      </c>
      <c r="D2013">
        <v>10</v>
      </c>
      <c r="E2013" t="s">
        <v>671</v>
      </c>
      <c r="F2013" t="s">
        <v>28</v>
      </c>
      <c r="G2013">
        <v>3</v>
      </c>
      <c r="H2013">
        <v>8</v>
      </c>
      <c r="I2013">
        <v>2004</v>
      </c>
      <c r="J2013" t="s">
        <v>662</v>
      </c>
      <c r="K2013">
        <v>68</v>
      </c>
      <c r="L2013" t="s">
        <v>770</v>
      </c>
      <c r="M2013" t="s">
        <v>624</v>
      </c>
      <c r="N2013" t="s">
        <v>625</v>
      </c>
      <c r="O2013" t="s">
        <v>626</v>
      </c>
      <c r="Q2013" t="s">
        <v>627</v>
      </c>
      <c r="S2013" t="s">
        <v>628</v>
      </c>
      <c r="T2013" t="s">
        <v>84</v>
      </c>
      <c r="U2013" t="s">
        <v>45</v>
      </c>
      <c r="V2013" t="s">
        <v>629</v>
      </c>
      <c r="W2013" t="s">
        <v>630</v>
      </c>
      <c r="X2013" t="s">
        <v>39</v>
      </c>
      <c r="Y2013" s="5">
        <f t="shared" si="62"/>
        <v>1175.1600000000001</v>
      </c>
      <c r="Z2013" s="3" t="str">
        <f t="shared" si="63"/>
        <v>August</v>
      </c>
      <c r="AA2013">
        <v>2004</v>
      </c>
    </row>
    <row r="2014" spans="1:27" x14ac:dyDescent="0.2">
      <c r="A2014">
        <v>10296</v>
      </c>
      <c r="B2014">
        <v>32</v>
      </c>
      <c r="C2014" s="5">
        <v>71.650000000000006</v>
      </c>
      <c r="D2014">
        <v>6</v>
      </c>
      <c r="E2014" t="s">
        <v>672</v>
      </c>
      <c r="F2014" t="s">
        <v>28</v>
      </c>
      <c r="G2014">
        <v>3</v>
      </c>
      <c r="H2014">
        <v>9</v>
      </c>
      <c r="I2014">
        <v>2004</v>
      </c>
      <c r="J2014" t="s">
        <v>662</v>
      </c>
      <c r="K2014">
        <v>68</v>
      </c>
      <c r="L2014" t="s">
        <v>770</v>
      </c>
      <c r="M2014" t="s">
        <v>673</v>
      </c>
      <c r="N2014" t="s">
        <v>674</v>
      </c>
      <c r="O2014" t="s">
        <v>675</v>
      </c>
      <c r="Q2014" t="s">
        <v>676</v>
      </c>
      <c r="S2014">
        <v>80686</v>
      </c>
      <c r="T2014" t="s">
        <v>502</v>
      </c>
      <c r="U2014" t="s">
        <v>45</v>
      </c>
      <c r="V2014" t="s">
        <v>677</v>
      </c>
      <c r="W2014" t="s">
        <v>111</v>
      </c>
      <c r="X2014" t="s">
        <v>39</v>
      </c>
      <c r="Y2014" s="5">
        <f t="shared" si="62"/>
        <v>2292.8000000000002</v>
      </c>
      <c r="Z2014" s="3" t="str">
        <f t="shared" si="63"/>
        <v>September</v>
      </c>
      <c r="AA2014">
        <v>2004</v>
      </c>
    </row>
    <row r="2015" spans="1:27" x14ac:dyDescent="0.2">
      <c r="A2015">
        <v>10308</v>
      </c>
      <c r="B2015">
        <v>43</v>
      </c>
      <c r="C2015" s="5">
        <v>76.430000000000007</v>
      </c>
      <c r="D2015">
        <v>16</v>
      </c>
      <c r="E2015" t="s">
        <v>146</v>
      </c>
      <c r="F2015" t="s">
        <v>28</v>
      </c>
      <c r="G2015">
        <v>4</v>
      </c>
      <c r="H2015">
        <v>10</v>
      </c>
      <c r="I2015">
        <v>2004</v>
      </c>
      <c r="J2015" t="s">
        <v>662</v>
      </c>
      <c r="K2015">
        <v>68</v>
      </c>
      <c r="L2015" t="s">
        <v>770</v>
      </c>
      <c r="M2015" t="s">
        <v>355</v>
      </c>
      <c r="N2015">
        <v>9145554562</v>
      </c>
      <c r="O2015" t="s">
        <v>356</v>
      </c>
      <c r="Q2015" t="s">
        <v>357</v>
      </c>
      <c r="R2015" t="s">
        <v>34</v>
      </c>
      <c r="S2015">
        <v>24067</v>
      </c>
      <c r="T2015" t="s">
        <v>35</v>
      </c>
      <c r="U2015" t="s">
        <v>36</v>
      </c>
      <c r="V2015" t="s">
        <v>110</v>
      </c>
      <c r="W2015" t="s">
        <v>265</v>
      </c>
      <c r="X2015" t="s">
        <v>54</v>
      </c>
      <c r="Y2015" s="5">
        <f t="shared" si="62"/>
        <v>3286.4900000000002</v>
      </c>
      <c r="Z2015" s="3" t="str">
        <f t="shared" si="63"/>
        <v>October</v>
      </c>
      <c r="AA2015">
        <v>2004</v>
      </c>
    </row>
    <row r="2016" spans="1:27" x14ac:dyDescent="0.2">
      <c r="A2016">
        <v>10316</v>
      </c>
      <c r="B2016">
        <v>30</v>
      </c>
      <c r="C2016" s="5">
        <v>77.790000000000006</v>
      </c>
      <c r="D2016">
        <v>8</v>
      </c>
      <c r="E2016" s="1">
        <v>37997</v>
      </c>
      <c r="F2016" t="s">
        <v>28</v>
      </c>
      <c r="G2016">
        <v>4</v>
      </c>
      <c r="H2016">
        <v>11</v>
      </c>
      <c r="I2016">
        <v>2004</v>
      </c>
      <c r="J2016" t="s">
        <v>662</v>
      </c>
      <c r="K2016">
        <v>68</v>
      </c>
      <c r="L2016" t="s">
        <v>770</v>
      </c>
      <c r="M2016" t="s">
        <v>431</v>
      </c>
      <c r="N2016" t="s">
        <v>432</v>
      </c>
      <c r="O2016" t="s">
        <v>433</v>
      </c>
      <c r="Q2016" t="s">
        <v>434</v>
      </c>
      <c r="R2016" t="s">
        <v>435</v>
      </c>
      <c r="S2016" t="s">
        <v>436</v>
      </c>
      <c r="T2016" t="s">
        <v>187</v>
      </c>
      <c r="U2016" t="s">
        <v>45</v>
      </c>
      <c r="V2016" t="s">
        <v>437</v>
      </c>
      <c r="W2016" t="s">
        <v>438</v>
      </c>
      <c r="X2016" t="s">
        <v>39</v>
      </c>
      <c r="Y2016" s="5">
        <f t="shared" si="62"/>
        <v>2333.7000000000003</v>
      </c>
      <c r="Z2016" s="3" t="str">
        <f t="shared" si="63"/>
        <v>November</v>
      </c>
      <c r="AA2016">
        <v>2004</v>
      </c>
    </row>
    <row r="2017" spans="1:27" x14ac:dyDescent="0.2">
      <c r="A2017">
        <v>10328</v>
      </c>
      <c r="B2017">
        <v>35</v>
      </c>
      <c r="C2017" s="5">
        <v>76.430000000000007</v>
      </c>
      <c r="D2017">
        <v>3</v>
      </c>
      <c r="E2017" s="1">
        <v>38332</v>
      </c>
      <c r="F2017" t="s">
        <v>28</v>
      </c>
      <c r="G2017">
        <v>4</v>
      </c>
      <c r="H2017">
        <v>11</v>
      </c>
      <c r="I2017">
        <v>2004</v>
      </c>
      <c r="J2017" t="s">
        <v>662</v>
      </c>
      <c r="K2017">
        <v>68</v>
      </c>
      <c r="L2017" t="s">
        <v>770</v>
      </c>
      <c r="M2017" t="s">
        <v>639</v>
      </c>
      <c r="N2017" t="s">
        <v>640</v>
      </c>
      <c r="O2017" t="s">
        <v>641</v>
      </c>
      <c r="Q2017" t="s">
        <v>642</v>
      </c>
      <c r="S2017">
        <v>24100</v>
      </c>
      <c r="T2017" t="s">
        <v>288</v>
      </c>
      <c r="U2017" t="s">
        <v>45</v>
      </c>
      <c r="V2017" t="s">
        <v>643</v>
      </c>
      <c r="W2017" t="s">
        <v>644</v>
      </c>
      <c r="X2017" t="s">
        <v>39</v>
      </c>
      <c r="Y2017" s="5">
        <f t="shared" si="62"/>
        <v>2675.05</v>
      </c>
      <c r="Z2017" s="3" t="str">
        <f t="shared" si="63"/>
        <v>November</v>
      </c>
      <c r="AA2017">
        <v>2004</v>
      </c>
    </row>
    <row r="2018" spans="1:27" x14ac:dyDescent="0.2">
      <c r="A2018">
        <v>10339</v>
      </c>
      <c r="B2018">
        <v>45</v>
      </c>
      <c r="C2018" s="5">
        <v>96.92</v>
      </c>
      <c r="D2018">
        <v>11</v>
      </c>
      <c r="E2018" t="s">
        <v>358</v>
      </c>
      <c r="F2018" t="s">
        <v>28</v>
      </c>
      <c r="G2018">
        <v>4</v>
      </c>
      <c r="H2018">
        <v>11</v>
      </c>
      <c r="I2018">
        <v>2004</v>
      </c>
      <c r="J2018" t="s">
        <v>662</v>
      </c>
      <c r="K2018">
        <v>68</v>
      </c>
      <c r="L2018" t="s">
        <v>770</v>
      </c>
      <c r="M2018" t="s">
        <v>274</v>
      </c>
      <c r="N2018" t="s">
        <v>275</v>
      </c>
      <c r="O2018" t="s">
        <v>276</v>
      </c>
      <c r="Q2018" t="s">
        <v>277</v>
      </c>
      <c r="R2018" t="s">
        <v>278</v>
      </c>
      <c r="S2018" t="s">
        <v>279</v>
      </c>
      <c r="T2018" t="s">
        <v>223</v>
      </c>
      <c r="U2018" t="s">
        <v>223</v>
      </c>
      <c r="V2018" t="s">
        <v>280</v>
      </c>
      <c r="W2018" t="s">
        <v>281</v>
      </c>
      <c r="X2018" t="s">
        <v>54</v>
      </c>
      <c r="Y2018" s="5">
        <f t="shared" si="62"/>
        <v>4361.3999999999996</v>
      </c>
      <c r="Z2018" s="3" t="str">
        <f t="shared" si="63"/>
        <v>November</v>
      </c>
      <c r="AA2018">
        <v>2004</v>
      </c>
    </row>
    <row r="2019" spans="1:27" x14ac:dyDescent="0.2">
      <c r="A2019">
        <v>10351</v>
      </c>
      <c r="B2019">
        <v>34</v>
      </c>
      <c r="C2019" s="5">
        <v>59.37</v>
      </c>
      <c r="D2019">
        <v>3</v>
      </c>
      <c r="E2019" s="1">
        <v>38058</v>
      </c>
      <c r="F2019" t="s">
        <v>28</v>
      </c>
      <c r="G2019">
        <v>4</v>
      </c>
      <c r="H2019">
        <v>12</v>
      </c>
      <c r="I2019">
        <v>2004</v>
      </c>
      <c r="J2019" t="s">
        <v>662</v>
      </c>
      <c r="K2019">
        <v>68</v>
      </c>
      <c r="L2019" t="s">
        <v>770</v>
      </c>
      <c r="M2019" t="s">
        <v>369</v>
      </c>
      <c r="N2019" t="s">
        <v>370</v>
      </c>
      <c r="O2019" t="s">
        <v>371</v>
      </c>
      <c r="Q2019" t="s">
        <v>372</v>
      </c>
      <c r="S2019" t="s">
        <v>373</v>
      </c>
      <c r="T2019" t="s">
        <v>187</v>
      </c>
      <c r="U2019" t="s">
        <v>45</v>
      </c>
      <c r="V2019" t="s">
        <v>65</v>
      </c>
      <c r="W2019" t="s">
        <v>374</v>
      </c>
      <c r="X2019" t="s">
        <v>39</v>
      </c>
      <c r="Y2019" s="5">
        <f t="shared" si="62"/>
        <v>2018.58</v>
      </c>
      <c r="Z2019" s="3" t="str">
        <f t="shared" si="63"/>
        <v>December</v>
      </c>
      <c r="AA2019">
        <v>2004</v>
      </c>
    </row>
    <row r="2020" spans="1:27" x14ac:dyDescent="0.2">
      <c r="A2020">
        <v>10361</v>
      </c>
      <c r="B2020">
        <v>26</v>
      </c>
      <c r="C2020" s="5">
        <v>100</v>
      </c>
      <c r="D2020">
        <v>7</v>
      </c>
      <c r="E2020" t="s">
        <v>168</v>
      </c>
      <c r="F2020" t="s">
        <v>28</v>
      </c>
      <c r="G2020">
        <v>4</v>
      </c>
      <c r="H2020">
        <v>12</v>
      </c>
      <c r="I2020">
        <v>2004</v>
      </c>
      <c r="J2020" t="s">
        <v>662</v>
      </c>
      <c r="K2020">
        <v>68</v>
      </c>
      <c r="L2020" t="s">
        <v>770</v>
      </c>
      <c r="M2020" t="s">
        <v>169</v>
      </c>
      <c r="N2020" t="s">
        <v>170</v>
      </c>
      <c r="O2020" t="s">
        <v>171</v>
      </c>
      <c r="P2020" t="s">
        <v>172</v>
      </c>
      <c r="Q2020" t="s">
        <v>173</v>
      </c>
      <c r="R2020" t="s">
        <v>174</v>
      </c>
      <c r="S2020">
        <v>2067</v>
      </c>
      <c r="T2020" t="s">
        <v>103</v>
      </c>
      <c r="U2020" t="s">
        <v>104</v>
      </c>
      <c r="V2020" t="s">
        <v>175</v>
      </c>
      <c r="W2020" t="s">
        <v>176</v>
      </c>
      <c r="X2020" t="s">
        <v>54</v>
      </c>
      <c r="Y2020" s="5">
        <f t="shared" si="62"/>
        <v>2600</v>
      </c>
      <c r="Z2020" s="3" t="str">
        <f t="shared" si="63"/>
        <v>December</v>
      </c>
      <c r="AA2020">
        <v>2004</v>
      </c>
    </row>
    <row r="2021" spans="1:27" x14ac:dyDescent="0.2">
      <c r="A2021">
        <v>10373</v>
      </c>
      <c r="B2021">
        <v>39</v>
      </c>
      <c r="C2021" s="5">
        <v>73</v>
      </c>
      <c r="D2021">
        <v>13</v>
      </c>
      <c r="E2021" t="s">
        <v>441</v>
      </c>
      <c r="F2021" t="s">
        <v>28</v>
      </c>
      <c r="G2021">
        <v>1</v>
      </c>
      <c r="H2021">
        <v>1</v>
      </c>
      <c r="I2021">
        <v>2005</v>
      </c>
      <c r="J2021" t="s">
        <v>662</v>
      </c>
      <c r="K2021">
        <v>68</v>
      </c>
      <c r="L2021" t="s">
        <v>770</v>
      </c>
      <c r="M2021" t="s">
        <v>442</v>
      </c>
      <c r="N2021" t="s">
        <v>443</v>
      </c>
      <c r="O2021" t="s">
        <v>444</v>
      </c>
      <c r="Q2021" t="s">
        <v>445</v>
      </c>
      <c r="S2021">
        <v>90110</v>
      </c>
      <c r="T2021" t="s">
        <v>143</v>
      </c>
      <c r="U2021" t="s">
        <v>45</v>
      </c>
      <c r="V2021" t="s">
        <v>446</v>
      </c>
      <c r="W2021" t="s">
        <v>447</v>
      </c>
      <c r="X2021" t="s">
        <v>39</v>
      </c>
      <c r="Y2021" s="5">
        <f t="shared" si="62"/>
        <v>2847</v>
      </c>
      <c r="Z2021" s="3" t="str">
        <f t="shared" si="63"/>
        <v>January</v>
      </c>
      <c r="AA2021">
        <v>2005</v>
      </c>
    </row>
    <row r="2022" spans="1:27" x14ac:dyDescent="0.2">
      <c r="A2022">
        <v>10386</v>
      </c>
      <c r="B2022">
        <v>41</v>
      </c>
      <c r="C2022" s="5">
        <v>73.319999999999993</v>
      </c>
      <c r="D2022">
        <v>12</v>
      </c>
      <c r="E2022" s="1">
        <v>38355</v>
      </c>
      <c r="F2022" t="s">
        <v>462</v>
      </c>
      <c r="G2022">
        <v>1</v>
      </c>
      <c r="H2022">
        <v>3</v>
      </c>
      <c r="I2022">
        <v>2005</v>
      </c>
      <c r="J2022" t="s">
        <v>662</v>
      </c>
      <c r="K2022">
        <v>68</v>
      </c>
      <c r="L2022" t="s">
        <v>770</v>
      </c>
      <c r="M2022" t="s">
        <v>192</v>
      </c>
      <c r="N2022" t="s">
        <v>193</v>
      </c>
      <c r="O2022" t="s">
        <v>194</v>
      </c>
      <c r="Q2022" t="s">
        <v>195</v>
      </c>
      <c r="S2022">
        <v>28034</v>
      </c>
      <c r="T2022" t="s">
        <v>196</v>
      </c>
      <c r="U2022" t="s">
        <v>45</v>
      </c>
      <c r="V2022" t="s">
        <v>197</v>
      </c>
      <c r="W2022" t="s">
        <v>198</v>
      </c>
      <c r="X2022" t="s">
        <v>54</v>
      </c>
      <c r="Y2022" s="5">
        <f t="shared" si="62"/>
        <v>3006.12</v>
      </c>
      <c r="Z2022" s="3" t="str">
        <f t="shared" si="63"/>
        <v>March</v>
      </c>
      <c r="AA2022">
        <v>2005</v>
      </c>
    </row>
    <row r="2023" spans="1:27" x14ac:dyDescent="0.2">
      <c r="A2023">
        <v>10398</v>
      </c>
      <c r="B2023">
        <v>41</v>
      </c>
      <c r="C2023" s="5">
        <v>68.239999999999995</v>
      </c>
      <c r="D2023">
        <v>2</v>
      </c>
      <c r="E2023" t="s">
        <v>686</v>
      </c>
      <c r="F2023" t="s">
        <v>28</v>
      </c>
      <c r="G2023">
        <v>1</v>
      </c>
      <c r="H2023">
        <v>3</v>
      </c>
      <c r="I2023">
        <v>2005</v>
      </c>
      <c r="J2023" t="s">
        <v>662</v>
      </c>
      <c r="K2023">
        <v>68</v>
      </c>
      <c r="L2023" t="s">
        <v>770</v>
      </c>
      <c r="M2023" t="s">
        <v>40</v>
      </c>
      <c r="N2023" t="s">
        <v>41</v>
      </c>
      <c r="O2023" t="s">
        <v>42</v>
      </c>
      <c r="Q2023" t="s">
        <v>43</v>
      </c>
      <c r="S2023">
        <v>51100</v>
      </c>
      <c r="T2023" t="s">
        <v>44</v>
      </c>
      <c r="U2023" t="s">
        <v>45</v>
      </c>
      <c r="V2023" t="s">
        <v>46</v>
      </c>
      <c r="W2023" t="s">
        <v>47</v>
      </c>
      <c r="X2023" t="s">
        <v>39</v>
      </c>
      <c r="Y2023" s="5">
        <f t="shared" si="62"/>
        <v>2797.8399999999997</v>
      </c>
      <c r="Z2023" s="3" t="str">
        <f t="shared" si="63"/>
        <v>March</v>
      </c>
      <c r="AA2023">
        <v>2005</v>
      </c>
    </row>
    <row r="2024" spans="1:27" x14ac:dyDescent="0.2">
      <c r="A2024">
        <v>10401</v>
      </c>
      <c r="B2024">
        <v>64</v>
      </c>
      <c r="C2024" s="5">
        <v>60.05</v>
      </c>
      <c r="D2024">
        <v>12</v>
      </c>
      <c r="E2024" s="1">
        <v>38415</v>
      </c>
      <c r="F2024" t="s">
        <v>454</v>
      </c>
      <c r="G2024">
        <v>2</v>
      </c>
      <c r="H2024">
        <v>4</v>
      </c>
      <c r="I2024">
        <v>2005</v>
      </c>
      <c r="J2024" t="s">
        <v>662</v>
      </c>
      <c r="K2024">
        <v>68</v>
      </c>
      <c r="L2024" t="s">
        <v>770</v>
      </c>
      <c r="M2024" t="s">
        <v>113</v>
      </c>
      <c r="N2024">
        <v>2015559350</v>
      </c>
      <c r="O2024" t="s">
        <v>114</v>
      </c>
      <c r="Q2024" t="s">
        <v>115</v>
      </c>
      <c r="R2024" t="s">
        <v>116</v>
      </c>
      <c r="S2024">
        <v>94019</v>
      </c>
      <c r="T2024" t="s">
        <v>35</v>
      </c>
      <c r="U2024" t="s">
        <v>36</v>
      </c>
      <c r="V2024" t="s">
        <v>65</v>
      </c>
      <c r="W2024" t="s">
        <v>117</v>
      </c>
      <c r="X2024" t="s">
        <v>54</v>
      </c>
      <c r="Y2024" s="5">
        <f t="shared" si="62"/>
        <v>3843.2</v>
      </c>
      <c r="Z2024" s="3" t="str">
        <f t="shared" si="63"/>
        <v>April</v>
      </c>
      <c r="AA2024">
        <v>2005</v>
      </c>
    </row>
    <row r="2025" spans="1:27" x14ac:dyDescent="0.2">
      <c r="A2025">
        <v>10416</v>
      </c>
      <c r="B2025">
        <v>18</v>
      </c>
      <c r="C2025" s="5">
        <v>75.06</v>
      </c>
      <c r="D2025">
        <v>13</v>
      </c>
      <c r="E2025" s="1">
        <v>38630</v>
      </c>
      <c r="F2025" t="s">
        <v>28</v>
      </c>
      <c r="G2025">
        <v>2</v>
      </c>
      <c r="H2025">
        <v>5</v>
      </c>
      <c r="I2025">
        <v>2005</v>
      </c>
      <c r="J2025" t="s">
        <v>662</v>
      </c>
      <c r="K2025">
        <v>68</v>
      </c>
      <c r="L2025" t="s">
        <v>770</v>
      </c>
      <c r="M2025" t="s">
        <v>512</v>
      </c>
      <c r="N2025" t="s">
        <v>513</v>
      </c>
      <c r="O2025" t="s">
        <v>514</v>
      </c>
      <c r="Q2025" t="s">
        <v>515</v>
      </c>
      <c r="S2025">
        <v>42100</v>
      </c>
      <c r="T2025" t="s">
        <v>288</v>
      </c>
      <c r="U2025" t="s">
        <v>45</v>
      </c>
      <c r="V2025" t="s">
        <v>516</v>
      </c>
      <c r="W2025" t="s">
        <v>517</v>
      </c>
      <c r="X2025" t="s">
        <v>39</v>
      </c>
      <c r="Y2025" s="5">
        <f t="shared" si="62"/>
        <v>1351.08</v>
      </c>
      <c r="Z2025" s="3" t="str">
        <f t="shared" si="63"/>
        <v>May</v>
      </c>
      <c r="AA2025">
        <v>2005</v>
      </c>
    </row>
    <row r="2026" spans="1:27" x14ac:dyDescent="0.2">
      <c r="A2026">
        <v>10100</v>
      </c>
      <c r="B2026">
        <v>49</v>
      </c>
      <c r="C2026" s="5">
        <v>34.47</v>
      </c>
      <c r="D2026">
        <v>1</v>
      </c>
      <c r="E2026" s="1">
        <v>37773</v>
      </c>
      <c r="F2026" t="s">
        <v>28</v>
      </c>
      <c r="G2026">
        <v>1</v>
      </c>
      <c r="H2026">
        <v>1</v>
      </c>
      <c r="I2026">
        <v>2003</v>
      </c>
      <c r="J2026" t="s">
        <v>633</v>
      </c>
      <c r="K2026">
        <v>41</v>
      </c>
      <c r="L2026" t="s">
        <v>771</v>
      </c>
      <c r="M2026" t="s">
        <v>308</v>
      </c>
      <c r="N2026">
        <v>6035558647</v>
      </c>
      <c r="O2026" t="s">
        <v>309</v>
      </c>
      <c r="Q2026" t="s">
        <v>310</v>
      </c>
      <c r="R2026" t="s">
        <v>311</v>
      </c>
      <c r="S2026">
        <v>62005</v>
      </c>
      <c r="T2026" t="s">
        <v>35</v>
      </c>
      <c r="U2026" t="s">
        <v>36</v>
      </c>
      <c r="V2026" t="s">
        <v>60</v>
      </c>
      <c r="W2026" t="s">
        <v>307</v>
      </c>
      <c r="X2026" t="s">
        <v>39</v>
      </c>
      <c r="Y2026" s="5">
        <f t="shared" si="62"/>
        <v>1689.03</v>
      </c>
      <c r="Z2026" s="3" t="str">
        <f t="shared" si="63"/>
        <v>January</v>
      </c>
      <c r="AA2026">
        <v>2003</v>
      </c>
    </row>
    <row r="2027" spans="1:27" x14ac:dyDescent="0.2">
      <c r="A2027">
        <v>10110</v>
      </c>
      <c r="B2027">
        <v>48</v>
      </c>
      <c r="C2027" s="5">
        <v>34.47</v>
      </c>
      <c r="D2027">
        <v>5</v>
      </c>
      <c r="E2027" t="s">
        <v>656</v>
      </c>
      <c r="F2027" t="s">
        <v>28</v>
      </c>
      <c r="G2027">
        <v>1</v>
      </c>
      <c r="H2027">
        <v>3</v>
      </c>
      <c r="I2027">
        <v>2003</v>
      </c>
      <c r="J2027" t="s">
        <v>633</v>
      </c>
      <c r="K2027">
        <v>41</v>
      </c>
      <c r="L2027" t="s">
        <v>771</v>
      </c>
      <c r="M2027" t="s">
        <v>560</v>
      </c>
      <c r="N2027" t="s">
        <v>561</v>
      </c>
      <c r="O2027" t="s">
        <v>562</v>
      </c>
      <c r="Q2027" t="s">
        <v>563</v>
      </c>
      <c r="S2027" t="s">
        <v>564</v>
      </c>
      <c r="T2027" t="s">
        <v>187</v>
      </c>
      <c r="U2027" t="s">
        <v>45</v>
      </c>
      <c r="V2027" t="s">
        <v>565</v>
      </c>
      <c r="W2027" t="s">
        <v>102</v>
      </c>
      <c r="X2027" t="s">
        <v>39</v>
      </c>
      <c r="Y2027" s="5">
        <f t="shared" si="62"/>
        <v>1654.56</v>
      </c>
      <c r="Z2027" s="3" t="str">
        <f t="shared" si="63"/>
        <v>March</v>
      </c>
      <c r="AA2027">
        <v>2003</v>
      </c>
    </row>
    <row r="2028" spans="1:27" x14ac:dyDescent="0.2">
      <c r="A2028">
        <v>10124</v>
      </c>
      <c r="B2028">
        <v>46</v>
      </c>
      <c r="C2028" s="5">
        <v>33.229999999999997</v>
      </c>
      <c r="D2028">
        <v>4</v>
      </c>
      <c r="E2028" t="s">
        <v>636</v>
      </c>
      <c r="F2028" t="s">
        <v>28</v>
      </c>
      <c r="G2028">
        <v>2</v>
      </c>
      <c r="H2028">
        <v>5</v>
      </c>
      <c r="I2028">
        <v>2003</v>
      </c>
      <c r="J2028" t="s">
        <v>633</v>
      </c>
      <c r="K2028">
        <v>41</v>
      </c>
      <c r="L2028" t="s">
        <v>771</v>
      </c>
      <c r="M2028" t="s">
        <v>620</v>
      </c>
      <c r="N2028">
        <v>7025551838</v>
      </c>
      <c r="O2028" t="s">
        <v>621</v>
      </c>
      <c r="Q2028" t="s">
        <v>622</v>
      </c>
      <c r="R2028" t="s">
        <v>623</v>
      </c>
      <c r="S2028">
        <v>83030</v>
      </c>
      <c r="T2028" t="s">
        <v>35</v>
      </c>
      <c r="U2028" t="s">
        <v>36</v>
      </c>
      <c r="V2028" t="s">
        <v>123</v>
      </c>
      <c r="W2028" t="s">
        <v>453</v>
      </c>
      <c r="X2028" t="s">
        <v>39</v>
      </c>
      <c r="Y2028" s="5">
        <f t="shared" si="62"/>
        <v>1528.58</v>
      </c>
      <c r="Z2028" s="3" t="str">
        <f t="shared" si="63"/>
        <v>May</v>
      </c>
      <c r="AA2028">
        <v>2003</v>
      </c>
    </row>
    <row r="2029" spans="1:27" x14ac:dyDescent="0.2">
      <c r="A2029">
        <v>10149</v>
      </c>
      <c r="B2029">
        <v>26</v>
      </c>
      <c r="C2029" s="5">
        <v>38.979999999999997</v>
      </c>
      <c r="D2029">
        <v>9</v>
      </c>
      <c r="E2029" s="1">
        <v>37964</v>
      </c>
      <c r="F2029" t="s">
        <v>28</v>
      </c>
      <c r="G2029">
        <v>3</v>
      </c>
      <c r="H2029">
        <v>9</v>
      </c>
      <c r="I2029">
        <v>2003</v>
      </c>
      <c r="J2029" t="s">
        <v>633</v>
      </c>
      <c r="K2029">
        <v>41</v>
      </c>
      <c r="L2029" t="s">
        <v>771</v>
      </c>
      <c r="M2029" t="s">
        <v>604</v>
      </c>
      <c r="N2029">
        <v>4155554312</v>
      </c>
      <c r="O2029" t="s">
        <v>605</v>
      </c>
      <c r="Q2029" t="s">
        <v>606</v>
      </c>
      <c r="R2029" t="s">
        <v>59</v>
      </c>
      <c r="S2029">
        <v>94217</v>
      </c>
      <c r="T2029" t="s">
        <v>35</v>
      </c>
      <c r="U2029" t="s">
        <v>36</v>
      </c>
      <c r="V2029" t="s">
        <v>607</v>
      </c>
      <c r="W2029" t="s">
        <v>453</v>
      </c>
      <c r="X2029" t="s">
        <v>39</v>
      </c>
      <c r="Y2029" s="5">
        <f t="shared" si="62"/>
        <v>1013.4799999999999</v>
      </c>
      <c r="Z2029" s="3" t="str">
        <f t="shared" si="63"/>
        <v>September</v>
      </c>
      <c r="AA2029">
        <v>2003</v>
      </c>
    </row>
    <row r="2030" spans="1:27" x14ac:dyDescent="0.2">
      <c r="A2030">
        <v>10162</v>
      </c>
      <c r="B2030">
        <v>37</v>
      </c>
      <c r="C2030" s="5">
        <v>38.979999999999997</v>
      </c>
      <c r="D2030">
        <v>7</v>
      </c>
      <c r="E2030" t="s">
        <v>638</v>
      </c>
      <c r="F2030" t="s">
        <v>28</v>
      </c>
      <c r="G2030">
        <v>4</v>
      </c>
      <c r="H2030">
        <v>10</v>
      </c>
      <c r="I2030">
        <v>2003</v>
      </c>
      <c r="J2030" t="s">
        <v>633</v>
      </c>
      <c r="K2030">
        <v>41</v>
      </c>
      <c r="L2030" t="s">
        <v>771</v>
      </c>
      <c r="M2030" t="s">
        <v>62</v>
      </c>
      <c r="N2030">
        <v>6505551386</v>
      </c>
      <c r="O2030" t="s">
        <v>63</v>
      </c>
      <c r="Q2030" t="s">
        <v>64</v>
      </c>
      <c r="R2030" t="s">
        <v>59</v>
      </c>
      <c r="T2030" t="s">
        <v>35</v>
      </c>
      <c r="U2030" t="s">
        <v>36</v>
      </c>
      <c r="V2030" t="s">
        <v>65</v>
      </c>
      <c r="W2030" t="s">
        <v>61</v>
      </c>
      <c r="X2030" t="s">
        <v>39</v>
      </c>
      <c r="Y2030" s="5">
        <f t="shared" si="62"/>
        <v>1442.26</v>
      </c>
      <c r="Z2030" s="3" t="str">
        <f t="shared" si="63"/>
        <v>October</v>
      </c>
      <c r="AA2030">
        <v>2003</v>
      </c>
    </row>
    <row r="2031" spans="1:27" x14ac:dyDescent="0.2">
      <c r="A2031">
        <v>10173</v>
      </c>
      <c r="B2031">
        <v>35</v>
      </c>
      <c r="C2031" s="5">
        <v>33.229999999999997</v>
      </c>
      <c r="D2031">
        <v>11</v>
      </c>
      <c r="E2031" s="1">
        <v>37752</v>
      </c>
      <c r="F2031" t="s">
        <v>28</v>
      </c>
      <c r="G2031">
        <v>4</v>
      </c>
      <c r="H2031">
        <v>11</v>
      </c>
      <c r="I2031">
        <v>2003</v>
      </c>
      <c r="J2031" t="s">
        <v>633</v>
      </c>
      <c r="K2031">
        <v>41</v>
      </c>
      <c r="L2031" t="s">
        <v>771</v>
      </c>
      <c r="M2031" t="s">
        <v>639</v>
      </c>
      <c r="N2031" t="s">
        <v>640</v>
      </c>
      <c r="O2031" t="s">
        <v>641</v>
      </c>
      <c r="Q2031" t="s">
        <v>642</v>
      </c>
      <c r="S2031">
        <v>24100</v>
      </c>
      <c r="T2031" t="s">
        <v>288</v>
      </c>
      <c r="U2031" t="s">
        <v>45</v>
      </c>
      <c r="V2031" t="s">
        <v>643</v>
      </c>
      <c r="W2031" t="s">
        <v>644</v>
      </c>
      <c r="X2031" t="s">
        <v>39</v>
      </c>
      <c r="Y2031" s="5">
        <f t="shared" si="62"/>
        <v>1163.05</v>
      </c>
      <c r="Z2031" s="3" t="str">
        <f t="shared" si="63"/>
        <v>November</v>
      </c>
      <c r="AA2031">
        <v>2003</v>
      </c>
    </row>
    <row r="2032" spans="1:27" x14ac:dyDescent="0.2">
      <c r="A2032">
        <v>10182</v>
      </c>
      <c r="B2032">
        <v>23</v>
      </c>
      <c r="C2032" s="5">
        <v>42.26</v>
      </c>
      <c r="D2032">
        <v>8</v>
      </c>
      <c r="E2032" s="1">
        <v>37966</v>
      </c>
      <c r="F2032" t="s">
        <v>28</v>
      </c>
      <c r="G2032">
        <v>4</v>
      </c>
      <c r="H2032">
        <v>11</v>
      </c>
      <c r="I2032">
        <v>2003</v>
      </c>
      <c r="J2032" t="s">
        <v>633</v>
      </c>
      <c r="K2032">
        <v>41</v>
      </c>
      <c r="L2032" t="s">
        <v>771</v>
      </c>
      <c r="M2032" t="s">
        <v>303</v>
      </c>
      <c r="N2032">
        <v>4155551450</v>
      </c>
      <c r="O2032" t="s">
        <v>304</v>
      </c>
      <c r="Q2032" t="s">
        <v>305</v>
      </c>
      <c r="R2032" t="s">
        <v>59</v>
      </c>
      <c r="S2032">
        <v>97562</v>
      </c>
      <c r="T2032" t="s">
        <v>35</v>
      </c>
      <c r="U2032" t="s">
        <v>36</v>
      </c>
      <c r="V2032" t="s">
        <v>306</v>
      </c>
      <c r="W2032" t="s">
        <v>307</v>
      </c>
      <c r="X2032" t="s">
        <v>39</v>
      </c>
      <c r="Y2032" s="5">
        <f t="shared" si="62"/>
        <v>971.9799999999999</v>
      </c>
      <c r="Z2032" s="3" t="str">
        <f t="shared" si="63"/>
        <v>November</v>
      </c>
      <c r="AA2032">
        <v>2003</v>
      </c>
    </row>
    <row r="2033" spans="1:27" x14ac:dyDescent="0.2">
      <c r="A2033">
        <v>10193</v>
      </c>
      <c r="B2033">
        <v>22</v>
      </c>
      <c r="C2033" s="5">
        <v>41.03</v>
      </c>
      <c r="D2033">
        <v>12</v>
      </c>
      <c r="E2033" t="s">
        <v>645</v>
      </c>
      <c r="F2033" t="s">
        <v>28</v>
      </c>
      <c r="G2033">
        <v>4</v>
      </c>
      <c r="H2033">
        <v>11</v>
      </c>
      <c r="I2033">
        <v>2003</v>
      </c>
      <c r="J2033" t="s">
        <v>633</v>
      </c>
      <c r="K2033">
        <v>41</v>
      </c>
      <c r="L2033" t="s">
        <v>771</v>
      </c>
      <c r="M2033" t="s">
        <v>646</v>
      </c>
      <c r="N2033" t="s">
        <v>647</v>
      </c>
      <c r="O2033" t="s">
        <v>648</v>
      </c>
      <c r="Q2033" t="s">
        <v>649</v>
      </c>
      <c r="R2033" t="s">
        <v>102</v>
      </c>
      <c r="S2033">
        <v>3150</v>
      </c>
      <c r="T2033" t="s">
        <v>103</v>
      </c>
      <c r="U2033" t="s">
        <v>104</v>
      </c>
      <c r="V2033" t="s">
        <v>650</v>
      </c>
      <c r="W2033" t="s">
        <v>651</v>
      </c>
      <c r="X2033" t="s">
        <v>39</v>
      </c>
      <c r="Y2033" s="5">
        <f t="shared" si="62"/>
        <v>902.66000000000008</v>
      </c>
      <c r="Z2033" s="3" t="str">
        <f t="shared" si="63"/>
        <v>November</v>
      </c>
      <c r="AA2033">
        <v>2003</v>
      </c>
    </row>
    <row r="2034" spans="1:27" x14ac:dyDescent="0.2">
      <c r="A2034">
        <v>10204</v>
      </c>
      <c r="B2034">
        <v>39</v>
      </c>
      <c r="C2034" s="5">
        <v>33.229999999999997</v>
      </c>
      <c r="D2034">
        <v>2</v>
      </c>
      <c r="E2034" s="1">
        <v>37664</v>
      </c>
      <c r="F2034" t="s">
        <v>28</v>
      </c>
      <c r="G2034">
        <v>4</v>
      </c>
      <c r="H2034">
        <v>12</v>
      </c>
      <c r="I2034">
        <v>2003</v>
      </c>
      <c r="J2034" t="s">
        <v>633</v>
      </c>
      <c r="K2034">
        <v>41</v>
      </c>
      <c r="L2034" t="s">
        <v>771</v>
      </c>
      <c r="M2034" t="s">
        <v>539</v>
      </c>
      <c r="N2034">
        <v>2125557413</v>
      </c>
      <c r="O2034" t="s">
        <v>540</v>
      </c>
      <c r="P2034" t="s">
        <v>541</v>
      </c>
      <c r="Q2034" t="s">
        <v>33</v>
      </c>
      <c r="R2034" t="s">
        <v>34</v>
      </c>
      <c r="S2034">
        <v>10022</v>
      </c>
      <c r="T2034" t="s">
        <v>35</v>
      </c>
      <c r="U2034" t="s">
        <v>36</v>
      </c>
      <c r="V2034" t="s">
        <v>60</v>
      </c>
      <c r="W2034" t="s">
        <v>542</v>
      </c>
      <c r="X2034" t="s">
        <v>39</v>
      </c>
      <c r="Y2034" s="5">
        <f t="shared" si="62"/>
        <v>1295.9699999999998</v>
      </c>
      <c r="Z2034" s="3" t="str">
        <f t="shared" si="63"/>
        <v>December</v>
      </c>
      <c r="AA2034">
        <v>2003</v>
      </c>
    </row>
    <row r="2035" spans="1:27" x14ac:dyDescent="0.2">
      <c r="A2035">
        <v>10214</v>
      </c>
      <c r="B2035">
        <v>44</v>
      </c>
      <c r="C2035" s="5">
        <v>34.880000000000003</v>
      </c>
      <c r="D2035">
        <v>5</v>
      </c>
      <c r="E2035" t="s">
        <v>688</v>
      </c>
      <c r="F2035" t="s">
        <v>28</v>
      </c>
      <c r="G2035">
        <v>1</v>
      </c>
      <c r="H2035">
        <v>1</v>
      </c>
      <c r="I2035">
        <v>2004</v>
      </c>
      <c r="J2035" t="s">
        <v>633</v>
      </c>
      <c r="K2035">
        <v>41</v>
      </c>
      <c r="L2035" t="s">
        <v>771</v>
      </c>
      <c r="M2035" t="s">
        <v>212</v>
      </c>
      <c r="N2035" t="s">
        <v>213</v>
      </c>
      <c r="O2035" t="s">
        <v>214</v>
      </c>
      <c r="Q2035" t="s">
        <v>195</v>
      </c>
      <c r="S2035">
        <v>28023</v>
      </c>
      <c r="T2035" t="s">
        <v>196</v>
      </c>
      <c r="U2035" t="s">
        <v>45</v>
      </c>
      <c r="V2035" t="s">
        <v>215</v>
      </c>
      <c r="W2035" t="s">
        <v>216</v>
      </c>
      <c r="X2035" t="s">
        <v>39</v>
      </c>
      <c r="Y2035" s="5">
        <f t="shared" si="62"/>
        <v>1534.72</v>
      </c>
      <c r="Z2035" s="3" t="str">
        <f t="shared" si="63"/>
        <v>January</v>
      </c>
      <c r="AA2035">
        <v>2004</v>
      </c>
    </row>
    <row r="2036" spans="1:27" x14ac:dyDescent="0.2">
      <c r="A2036">
        <v>10227</v>
      </c>
      <c r="B2036">
        <v>27</v>
      </c>
      <c r="C2036" s="5">
        <v>43.9</v>
      </c>
      <c r="D2036">
        <v>8</v>
      </c>
      <c r="E2036" s="1">
        <v>38020</v>
      </c>
      <c r="F2036" t="s">
        <v>28</v>
      </c>
      <c r="G2036">
        <v>1</v>
      </c>
      <c r="H2036">
        <v>3</v>
      </c>
      <c r="I2036">
        <v>2004</v>
      </c>
      <c r="J2036" t="s">
        <v>633</v>
      </c>
      <c r="K2036">
        <v>41</v>
      </c>
      <c r="L2036" t="s">
        <v>771</v>
      </c>
      <c r="M2036" t="s">
        <v>245</v>
      </c>
      <c r="N2036" t="s">
        <v>246</v>
      </c>
      <c r="O2036" t="s">
        <v>247</v>
      </c>
      <c r="Q2036" t="s">
        <v>248</v>
      </c>
      <c r="S2036">
        <v>69004</v>
      </c>
      <c r="T2036" t="s">
        <v>44</v>
      </c>
      <c r="U2036" t="s">
        <v>45</v>
      </c>
      <c r="V2036" t="s">
        <v>249</v>
      </c>
      <c r="W2036" t="s">
        <v>250</v>
      </c>
      <c r="X2036" t="s">
        <v>39</v>
      </c>
      <c r="Y2036" s="5">
        <f t="shared" si="62"/>
        <v>1185.3</v>
      </c>
      <c r="Z2036" s="3" t="str">
        <f t="shared" si="63"/>
        <v>March</v>
      </c>
      <c r="AA2036">
        <v>2004</v>
      </c>
    </row>
    <row r="2037" spans="1:27" x14ac:dyDescent="0.2">
      <c r="A2037">
        <v>10242</v>
      </c>
      <c r="B2037">
        <v>46</v>
      </c>
      <c r="C2037" s="5">
        <v>36.93</v>
      </c>
      <c r="D2037">
        <v>1</v>
      </c>
      <c r="E2037" t="s">
        <v>772</v>
      </c>
      <c r="F2037" t="s">
        <v>28</v>
      </c>
      <c r="G2037">
        <v>2</v>
      </c>
      <c r="H2037">
        <v>4</v>
      </c>
      <c r="I2037">
        <v>2004</v>
      </c>
      <c r="J2037" t="s">
        <v>633</v>
      </c>
      <c r="K2037">
        <v>41</v>
      </c>
      <c r="L2037" t="s">
        <v>771</v>
      </c>
      <c r="M2037" t="s">
        <v>579</v>
      </c>
      <c r="N2037">
        <v>2125551957</v>
      </c>
      <c r="O2037" t="s">
        <v>580</v>
      </c>
      <c r="P2037" t="s">
        <v>581</v>
      </c>
      <c r="Q2037" t="s">
        <v>33</v>
      </c>
      <c r="R2037" t="s">
        <v>34</v>
      </c>
      <c r="S2037">
        <v>10022</v>
      </c>
      <c r="T2037" t="s">
        <v>35</v>
      </c>
      <c r="U2037" t="s">
        <v>36</v>
      </c>
      <c r="V2037" t="s">
        <v>582</v>
      </c>
      <c r="W2037" t="s">
        <v>583</v>
      </c>
      <c r="X2037" t="s">
        <v>39</v>
      </c>
      <c r="Y2037" s="5">
        <f t="shared" si="62"/>
        <v>1698.78</v>
      </c>
      <c r="Z2037" s="3" t="str">
        <f t="shared" si="63"/>
        <v>April</v>
      </c>
      <c r="AA2037">
        <v>2004</v>
      </c>
    </row>
    <row r="2038" spans="1:27" x14ac:dyDescent="0.2">
      <c r="A2038">
        <v>10280</v>
      </c>
      <c r="B2038">
        <v>33</v>
      </c>
      <c r="C2038" s="5">
        <v>41.85</v>
      </c>
      <c r="D2038">
        <v>14</v>
      </c>
      <c r="E2038" t="s">
        <v>283</v>
      </c>
      <c r="F2038" t="s">
        <v>28</v>
      </c>
      <c r="G2038">
        <v>3</v>
      </c>
      <c r="H2038">
        <v>8</v>
      </c>
      <c r="I2038">
        <v>2004</v>
      </c>
      <c r="J2038" t="s">
        <v>633</v>
      </c>
      <c r="K2038">
        <v>41</v>
      </c>
      <c r="L2038" t="s">
        <v>771</v>
      </c>
      <c r="M2038" t="s">
        <v>284</v>
      </c>
      <c r="N2038" t="s">
        <v>285</v>
      </c>
      <c r="O2038" t="s">
        <v>286</v>
      </c>
      <c r="Q2038" t="s">
        <v>287</v>
      </c>
      <c r="S2038">
        <v>10100</v>
      </c>
      <c r="T2038" t="s">
        <v>288</v>
      </c>
      <c r="U2038" t="s">
        <v>45</v>
      </c>
      <c r="V2038" t="s">
        <v>289</v>
      </c>
      <c r="W2038" t="s">
        <v>290</v>
      </c>
      <c r="X2038" t="s">
        <v>39</v>
      </c>
      <c r="Y2038" s="5">
        <f t="shared" si="62"/>
        <v>1381.05</v>
      </c>
      <c r="Z2038" s="3" t="str">
        <f t="shared" si="63"/>
        <v>August</v>
      </c>
      <c r="AA2038">
        <v>2004</v>
      </c>
    </row>
    <row r="2039" spans="1:27" x14ac:dyDescent="0.2">
      <c r="A2039">
        <v>10288</v>
      </c>
      <c r="B2039">
        <v>33</v>
      </c>
      <c r="C2039" s="5">
        <v>40.619999999999997</v>
      </c>
      <c r="D2039">
        <v>3</v>
      </c>
      <c r="E2039" s="1">
        <v>37995</v>
      </c>
      <c r="F2039" t="s">
        <v>28</v>
      </c>
      <c r="G2039">
        <v>3</v>
      </c>
      <c r="H2039">
        <v>9</v>
      </c>
      <c r="I2039">
        <v>2004</v>
      </c>
      <c r="J2039" t="s">
        <v>633</v>
      </c>
      <c r="K2039">
        <v>41</v>
      </c>
      <c r="L2039" t="s">
        <v>771</v>
      </c>
      <c r="M2039" t="s">
        <v>472</v>
      </c>
      <c r="N2039" t="s">
        <v>473</v>
      </c>
      <c r="O2039" t="s">
        <v>474</v>
      </c>
      <c r="P2039" t="s">
        <v>475</v>
      </c>
      <c r="Q2039" t="s">
        <v>222</v>
      </c>
      <c r="S2039">
        <v>69045</v>
      </c>
      <c r="T2039" t="s">
        <v>222</v>
      </c>
      <c r="U2039" t="s">
        <v>104</v>
      </c>
      <c r="V2039" t="s">
        <v>476</v>
      </c>
      <c r="W2039" t="s">
        <v>477</v>
      </c>
      <c r="X2039" t="s">
        <v>39</v>
      </c>
      <c r="Y2039" s="5">
        <f t="shared" si="62"/>
        <v>1340.4599999999998</v>
      </c>
      <c r="Z2039" s="3" t="str">
        <f t="shared" si="63"/>
        <v>September</v>
      </c>
      <c r="AA2039">
        <v>2004</v>
      </c>
    </row>
    <row r="2040" spans="1:27" x14ac:dyDescent="0.2">
      <c r="A2040">
        <v>10303</v>
      </c>
      <c r="B2040">
        <v>24</v>
      </c>
      <c r="C2040" s="5">
        <v>40.21</v>
      </c>
      <c r="D2040">
        <v>1</v>
      </c>
      <c r="E2040" s="1">
        <v>38148</v>
      </c>
      <c r="F2040" t="s">
        <v>28</v>
      </c>
      <c r="G2040">
        <v>4</v>
      </c>
      <c r="H2040">
        <v>10</v>
      </c>
      <c r="I2040">
        <v>2004</v>
      </c>
      <c r="J2040" t="s">
        <v>633</v>
      </c>
      <c r="K2040">
        <v>41</v>
      </c>
      <c r="L2040" t="s">
        <v>771</v>
      </c>
      <c r="M2040" t="s">
        <v>598</v>
      </c>
      <c r="N2040" t="s">
        <v>599</v>
      </c>
      <c r="O2040" t="s">
        <v>600</v>
      </c>
      <c r="Q2040" t="s">
        <v>601</v>
      </c>
      <c r="S2040">
        <v>41101</v>
      </c>
      <c r="T2040" t="s">
        <v>196</v>
      </c>
      <c r="U2040" t="s">
        <v>45</v>
      </c>
      <c r="V2040" t="s">
        <v>602</v>
      </c>
      <c r="W2040" t="s">
        <v>603</v>
      </c>
      <c r="X2040" t="s">
        <v>39</v>
      </c>
      <c r="Y2040" s="5">
        <f t="shared" si="62"/>
        <v>965.04</v>
      </c>
      <c r="Z2040" s="3" t="str">
        <f t="shared" si="63"/>
        <v>October</v>
      </c>
      <c r="AA2040">
        <v>2004</v>
      </c>
    </row>
    <row r="2041" spans="1:27" x14ac:dyDescent="0.2">
      <c r="A2041">
        <v>10312</v>
      </c>
      <c r="B2041">
        <v>31</v>
      </c>
      <c r="C2041" s="5">
        <v>35.29</v>
      </c>
      <c r="D2041">
        <v>15</v>
      </c>
      <c r="E2041" t="s">
        <v>302</v>
      </c>
      <c r="F2041" t="s">
        <v>28</v>
      </c>
      <c r="G2041">
        <v>4</v>
      </c>
      <c r="H2041">
        <v>10</v>
      </c>
      <c r="I2041">
        <v>2004</v>
      </c>
      <c r="J2041" t="s">
        <v>633</v>
      </c>
      <c r="K2041">
        <v>41</v>
      </c>
      <c r="L2041" t="s">
        <v>771</v>
      </c>
      <c r="M2041" t="s">
        <v>303</v>
      </c>
      <c r="N2041">
        <v>4155551450</v>
      </c>
      <c r="O2041" t="s">
        <v>304</v>
      </c>
      <c r="Q2041" t="s">
        <v>305</v>
      </c>
      <c r="R2041" t="s">
        <v>59</v>
      </c>
      <c r="S2041">
        <v>97562</v>
      </c>
      <c r="T2041" t="s">
        <v>35</v>
      </c>
      <c r="U2041" t="s">
        <v>36</v>
      </c>
      <c r="V2041" t="s">
        <v>306</v>
      </c>
      <c r="W2041" t="s">
        <v>307</v>
      </c>
      <c r="X2041" t="s">
        <v>39</v>
      </c>
      <c r="Y2041" s="5">
        <f t="shared" si="62"/>
        <v>1093.99</v>
      </c>
      <c r="Z2041" s="3" t="str">
        <f t="shared" si="63"/>
        <v>October</v>
      </c>
      <c r="AA2041">
        <v>2004</v>
      </c>
    </row>
    <row r="2042" spans="1:27" x14ac:dyDescent="0.2">
      <c r="A2042">
        <v>10332</v>
      </c>
      <c r="B2042">
        <v>41</v>
      </c>
      <c r="C2042" s="5">
        <v>77.239999999999995</v>
      </c>
      <c r="D2042">
        <v>14</v>
      </c>
      <c r="E2042" t="s">
        <v>631</v>
      </c>
      <c r="F2042" t="s">
        <v>28</v>
      </c>
      <c r="G2042">
        <v>4</v>
      </c>
      <c r="H2042">
        <v>11</v>
      </c>
      <c r="I2042">
        <v>2004</v>
      </c>
      <c r="J2042" t="s">
        <v>633</v>
      </c>
      <c r="K2042">
        <v>41</v>
      </c>
      <c r="L2042" t="s">
        <v>771</v>
      </c>
      <c r="M2042" t="s">
        <v>560</v>
      </c>
      <c r="N2042" t="s">
        <v>561</v>
      </c>
      <c r="O2042" t="s">
        <v>562</v>
      </c>
      <c r="Q2042" t="s">
        <v>563</v>
      </c>
      <c r="S2042" t="s">
        <v>564</v>
      </c>
      <c r="T2042" t="s">
        <v>187</v>
      </c>
      <c r="U2042" t="s">
        <v>45</v>
      </c>
      <c r="V2042" t="s">
        <v>565</v>
      </c>
      <c r="W2042" t="s">
        <v>102</v>
      </c>
      <c r="X2042" t="s">
        <v>54</v>
      </c>
      <c r="Y2042" s="5">
        <f t="shared" si="62"/>
        <v>3166.8399999999997</v>
      </c>
      <c r="Z2042" s="3" t="str">
        <f t="shared" si="63"/>
        <v>November</v>
      </c>
      <c r="AA2042">
        <v>2004</v>
      </c>
    </row>
    <row r="2043" spans="1:27" x14ac:dyDescent="0.2">
      <c r="A2043">
        <v>10346</v>
      </c>
      <c r="B2043">
        <v>22</v>
      </c>
      <c r="C2043" s="5">
        <v>97.44</v>
      </c>
      <c r="D2043">
        <v>4</v>
      </c>
      <c r="E2043" t="s">
        <v>313</v>
      </c>
      <c r="F2043" t="s">
        <v>28</v>
      </c>
      <c r="G2043">
        <v>4</v>
      </c>
      <c r="H2043">
        <v>11</v>
      </c>
      <c r="I2043">
        <v>2004</v>
      </c>
      <c r="J2043" t="s">
        <v>633</v>
      </c>
      <c r="K2043">
        <v>41</v>
      </c>
      <c r="L2043" t="s">
        <v>771</v>
      </c>
      <c r="M2043" t="s">
        <v>620</v>
      </c>
      <c r="N2043">
        <v>7025551838</v>
      </c>
      <c r="O2043" t="s">
        <v>621</v>
      </c>
      <c r="Q2043" t="s">
        <v>622</v>
      </c>
      <c r="R2043" t="s">
        <v>623</v>
      </c>
      <c r="S2043">
        <v>83030</v>
      </c>
      <c r="T2043" t="s">
        <v>35</v>
      </c>
      <c r="U2043" t="s">
        <v>36</v>
      </c>
      <c r="V2043" t="s">
        <v>123</v>
      </c>
      <c r="W2043" t="s">
        <v>453</v>
      </c>
      <c r="X2043" t="s">
        <v>39</v>
      </c>
      <c r="Y2043" s="5">
        <f t="shared" si="62"/>
        <v>2143.6799999999998</v>
      </c>
      <c r="Z2043" s="3" t="str">
        <f t="shared" si="63"/>
        <v>November</v>
      </c>
      <c r="AA2043">
        <v>2004</v>
      </c>
    </row>
    <row r="2044" spans="1:27" x14ac:dyDescent="0.2">
      <c r="A2044">
        <v>10368</v>
      </c>
      <c r="B2044">
        <v>46</v>
      </c>
      <c r="C2044" s="5">
        <v>37.340000000000003</v>
      </c>
      <c r="D2044">
        <v>3</v>
      </c>
      <c r="E2044" t="s">
        <v>756</v>
      </c>
      <c r="F2044" t="s">
        <v>28</v>
      </c>
      <c r="G2044">
        <v>1</v>
      </c>
      <c r="H2044">
        <v>1</v>
      </c>
      <c r="I2044">
        <v>2005</v>
      </c>
      <c r="J2044" t="s">
        <v>633</v>
      </c>
      <c r="K2044">
        <v>41</v>
      </c>
      <c r="L2044" t="s">
        <v>771</v>
      </c>
      <c r="M2044" t="s">
        <v>303</v>
      </c>
      <c r="N2044">
        <v>4155551450</v>
      </c>
      <c r="O2044" t="s">
        <v>304</v>
      </c>
      <c r="Q2044" t="s">
        <v>305</v>
      </c>
      <c r="R2044" t="s">
        <v>59</v>
      </c>
      <c r="S2044">
        <v>97562</v>
      </c>
      <c r="T2044" t="s">
        <v>35</v>
      </c>
      <c r="U2044" t="s">
        <v>36</v>
      </c>
      <c r="V2044" t="s">
        <v>306</v>
      </c>
      <c r="W2044" t="s">
        <v>307</v>
      </c>
      <c r="X2044" t="s">
        <v>39</v>
      </c>
      <c r="Y2044" s="5">
        <f t="shared" si="62"/>
        <v>1717.64</v>
      </c>
      <c r="Z2044" s="3" t="str">
        <f t="shared" si="63"/>
        <v>January</v>
      </c>
      <c r="AA2044">
        <v>2005</v>
      </c>
    </row>
    <row r="2045" spans="1:27" x14ac:dyDescent="0.2">
      <c r="A2045">
        <v>10380</v>
      </c>
      <c r="B2045">
        <v>43</v>
      </c>
      <c r="C2045" s="5">
        <v>95.03</v>
      </c>
      <c r="D2045">
        <v>12</v>
      </c>
      <c r="E2045" t="s">
        <v>653</v>
      </c>
      <c r="F2045" t="s">
        <v>28</v>
      </c>
      <c r="G2045">
        <v>1</v>
      </c>
      <c r="H2045">
        <v>2</v>
      </c>
      <c r="I2045">
        <v>2005</v>
      </c>
      <c r="J2045" t="s">
        <v>633</v>
      </c>
      <c r="K2045">
        <v>41</v>
      </c>
      <c r="L2045" t="s">
        <v>771</v>
      </c>
      <c r="M2045" t="s">
        <v>192</v>
      </c>
      <c r="N2045" t="s">
        <v>193</v>
      </c>
      <c r="O2045" t="s">
        <v>194</v>
      </c>
      <c r="Q2045" t="s">
        <v>195</v>
      </c>
      <c r="S2045">
        <v>28034</v>
      </c>
      <c r="T2045" t="s">
        <v>196</v>
      </c>
      <c r="U2045" t="s">
        <v>45</v>
      </c>
      <c r="V2045" t="s">
        <v>197</v>
      </c>
      <c r="W2045" t="s">
        <v>198</v>
      </c>
      <c r="X2045" t="s">
        <v>54</v>
      </c>
      <c r="Y2045" s="5">
        <f t="shared" si="62"/>
        <v>4086.29</v>
      </c>
      <c r="Z2045" s="3" t="str">
        <f t="shared" si="63"/>
        <v>February</v>
      </c>
      <c r="AA2045">
        <v>2005</v>
      </c>
    </row>
    <row r="2046" spans="1:27" x14ac:dyDescent="0.2">
      <c r="A2046">
        <v>10408</v>
      </c>
      <c r="B2046">
        <v>15</v>
      </c>
      <c r="C2046" s="5">
        <v>36.93</v>
      </c>
      <c r="D2046">
        <v>1</v>
      </c>
      <c r="E2046" t="s">
        <v>660</v>
      </c>
      <c r="F2046" t="s">
        <v>28</v>
      </c>
      <c r="G2046">
        <v>2</v>
      </c>
      <c r="H2046">
        <v>4</v>
      </c>
      <c r="I2046">
        <v>2005</v>
      </c>
      <c r="J2046" t="s">
        <v>633</v>
      </c>
      <c r="K2046">
        <v>41</v>
      </c>
      <c r="L2046" t="s">
        <v>771</v>
      </c>
      <c r="M2046" t="s">
        <v>274</v>
      </c>
      <c r="N2046" t="s">
        <v>275</v>
      </c>
      <c r="O2046" t="s">
        <v>276</v>
      </c>
      <c r="Q2046" t="s">
        <v>277</v>
      </c>
      <c r="R2046" t="s">
        <v>278</v>
      </c>
      <c r="S2046" t="s">
        <v>279</v>
      </c>
      <c r="T2046" t="s">
        <v>223</v>
      </c>
      <c r="U2046" t="s">
        <v>223</v>
      </c>
      <c r="V2046" t="s">
        <v>280</v>
      </c>
      <c r="W2046" t="s">
        <v>281</v>
      </c>
      <c r="X2046" t="s">
        <v>39</v>
      </c>
      <c r="Y2046" s="5">
        <f t="shared" si="62"/>
        <v>553.95000000000005</v>
      </c>
      <c r="Z2046" s="3" t="str">
        <f t="shared" si="63"/>
        <v>April</v>
      </c>
      <c r="AA2046">
        <v>2005</v>
      </c>
    </row>
    <row r="2047" spans="1:27" x14ac:dyDescent="0.2">
      <c r="A2047">
        <v>10420</v>
      </c>
      <c r="B2047">
        <v>15</v>
      </c>
      <c r="C2047" s="5">
        <v>43.49</v>
      </c>
      <c r="D2047">
        <v>3</v>
      </c>
      <c r="E2047" t="s">
        <v>690</v>
      </c>
      <c r="F2047" t="s">
        <v>336</v>
      </c>
      <c r="G2047">
        <v>2</v>
      </c>
      <c r="H2047">
        <v>5</v>
      </c>
      <c r="I2047">
        <v>2005</v>
      </c>
      <c r="J2047" t="s">
        <v>633</v>
      </c>
      <c r="K2047">
        <v>41</v>
      </c>
      <c r="L2047" t="s">
        <v>771</v>
      </c>
      <c r="M2047" t="s">
        <v>169</v>
      </c>
      <c r="N2047" t="s">
        <v>170</v>
      </c>
      <c r="O2047" t="s">
        <v>171</v>
      </c>
      <c r="P2047" t="s">
        <v>172</v>
      </c>
      <c r="Q2047" t="s">
        <v>173</v>
      </c>
      <c r="R2047" t="s">
        <v>174</v>
      </c>
      <c r="S2047">
        <v>2067</v>
      </c>
      <c r="T2047" t="s">
        <v>103</v>
      </c>
      <c r="U2047" t="s">
        <v>104</v>
      </c>
      <c r="V2047" t="s">
        <v>175</v>
      </c>
      <c r="W2047" t="s">
        <v>176</v>
      </c>
      <c r="X2047" t="s">
        <v>39</v>
      </c>
      <c r="Y2047" s="5">
        <f t="shared" si="62"/>
        <v>652.35</v>
      </c>
      <c r="Z2047" s="3" t="str">
        <f t="shared" si="63"/>
        <v>May</v>
      </c>
      <c r="AA2047">
        <v>2005</v>
      </c>
    </row>
    <row r="2048" spans="1:27" x14ac:dyDescent="0.2">
      <c r="A2048">
        <v>10104</v>
      </c>
      <c r="B2048">
        <v>26</v>
      </c>
      <c r="C2048" s="5">
        <v>100</v>
      </c>
      <c r="D2048">
        <v>5</v>
      </c>
      <c r="E2048" t="s">
        <v>584</v>
      </c>
      <c r="F2048" t="s">
        <v>28</v>
      </c>
      <c r="G2048">
        <v>1</v>
      </c>
      <c r="H2048">
        <v>1</v>
      </c>
      <c r="I2048">
        <v>2003</v>
      </c>
      <c r="J2048" t="s">
        <v>200</v>
      </c>
      <c r="K2048">
        <v>118</v>
      </c>
      <c r="L2048" t="s">
        <v>773</v>
      </c>
      <c r="M2048" t="s">
        <v>192</v>
      </c>
      <c r="N2048" t="s">
        <v>193</v>
      </c>
      <c r="O2048" t="s">
        <v>194</v>
      </c>
      <c r="Q2048" t="s">
        <v>195</v>
      </c>
      <c r="S2048">
        <v>28034</v>
      </c>
      <c r="T2048" t="s">
        <v>196</v>
      </c>
      <c r="U2048" t="s">
        <v>45</v>
      </c>
      <c r="V2048" t="s">
        <v>197</v>
      </c>
      <c r="W2048" t="s">
        <v>198</v>
      </c>
      <c r="X2048" t="s">
        <v>39</v>
      </c>
      <c r="Y2048" s="5">
        <f t="shared" si="62"/>
        <v>2600</v>
      </c>
      <c r="Z2048" s="3" t="str">
        <f t="shared" si="63"/>
        <v>January</v>
      </c>
      <c r="AA2048">
        <v>2003</v>
      </c>
    </row>
    <row r="2049" spans="1:27" x14ac:dyDescent="0.2">
      <c r="A2049">
        <v>10115</v>
      </c>
      <c r="B2049">
        <v>44</v>
      </c>
      <c r="C2049" s="5">
        <v>100</v>
      </c>
      <c r="D2049">
        <v>1</v>
      </c>
      <c r="E2049" s="1">
        <v>37715</v>
      </c>
      <c r="F2049" t="s">
        <v>28</v>
      </c>
      <c r="G2049">
        <v>2</v>
      </c>
      <c r="H2049">
        <v>4</v>
      </c>
      <c r="I2049">
        <v>2003</v>
      </c>
      <c r="J2049" t="s">
        <v>200</v>
      </c>
      <c r="K2049">
        <v>118</v>
      </c>
      <c r="L2049" t="s">
        <v>773</v>
      </c>
      <c r="M2049" t="s">
        <v>227</v>
      </c>
      <c r="N2049">
        <v>2125558493</v>
      </c>
      <c r="O2049" t="s">
        <v>228</v>
      </c>
      <c r="P2049" t="s">
        <v>229</v>
      </c>
      <c r="Q2049" t="s">
        <v>33</v>
      </c>
      <c r="R2049" t="s">
        <v>34</v>
      </c>
      <c r="S2049">
        <v>10022</v>
      </c>
      <c r="T2049" t="s">
        <v>35</v>
      </c>
      <c r="U2049" t="s">
        <v>36</v>
      </c>
      <c r="V2049" t="s">
        <v>136</v>
      </c>
      <c r="W2049" t="s">
        <v>230</v>
      </c>
      <c r="X2049" t="s">
        <v>54</v>
      </c>
      <c r="Y2049" s="5">
        <f t="shared" si="62"/>
        <v>4400</v>
      </c>
      <c r="Z2049" s="3" t="str">
        <f t="shared" si="63"/>
        <v>April</v>
      </c>
      <c r="AA2049">
        <v>2003</v>
      </c>
    </row>
    <row r="2050" spans="1:27" x14ac:dyDescent="0.2">
      <c r="A2050">
        <v>10127</v>
      </c>
      <c r="B2050">
        <v>20</v>
      </c>
      <c r="C2050" s="5">
        <v>96.99</v>
      </c>
      <c r="D2050">
        <v>7</v>
      </c>
      <c r="E2050" s="1">
        <v>37686</v>
      </c>
      <c r="F2050" t="s">
        <v>28</v>
      </c>
      <c r="G2050">
        <v>2</v>
      </c>
      <c r="H2050">
        <v>6</v>
      </c>
      <c r="I2050">
        <v>2003</v>
      </c>
      <c r="J2050" t="s">
        <v>200</v>
      </c>
      <c r="K2050">
        <v>118</v>
      </c>
      <c r="L2050" t="s">
        <v>773</v>
      </c>
      <c r="M2050" t="s">
        <v>539</v>
      </c>
      <c r="N2050">
        <v>2125557413</v>
      </c>
      <c r="O2050" t="s">
        <v>540</v>
      </c>
      <c r="P2050" t="s">
        <v>541</v>
      </c>
      <c r="Q2050" t="s">
        <v>33</v>
      </c>
      <c r="R2050" t="s">
        <v>34</v>
      </c>
      <c r="S2050">
        <v>10022</v>
      </c>
      <c r="T2050" t="s">
        <v>35</v>
      </c>
      <c r="U2050" t="s">
        <v>36</v>
      </c>
      <c r="V2050" t="s">
        <v>60</v>
      </c>
      <c r="W2050" t="s">
        <v>542</v>
      </c>
      <c r="X2050" t="s">
        <v>39</v>
      </c>
      <c r="Y2050" s="5">
        <f t="shared" si="62"/>
        <v>1939.8</v>
      </c>
      <c r="Z2050" s="3" t="str">
        <f t="shared" si="63"/>
        <v>June</v>
      </c>
      <c r="AA2050">
        <v>2003</v>
      </c>
    </row>
    <row r="2051" spans="1:27" x14ac:dyDescent="0.2">
      <c r="A2051">
        <v>10141</v>
      </c>
      <c r="B2051">
        <v>40</v>
      </c>
      <c r="C2051" s="5">
        <v>94.62</v>
      </c>
      <c r="D2051">
        <v>1</v>
      </c>
      <c r="E2051" s="1">
        <v>37629</v>
      </c>
      <c r="F2051" t="s">
        <v>28</v>
      </c>
      <c r="G2051">
        <v>3</v>
      </c>
      <c r="H2051">
        <v>8</v>
      </c>
      <c r="I2051">
        <v>2003</v>
      </c>
      <c r="J2051" t="s">
        <v>200</v>
      </c>
      <c r="K2051">
        <v>118</v>
      </c>
      <c r="L2051" t="s">
        <v>773</v>
      </c>
      <c r="M2051" t="s">
        <v>529</v>
      </c>
      <c r="N2051" t="s">
        <v>530</v>
      </c>
      <c r="O2051" t="s">
        <v>531</v>
      </c>
      <c r="Q2051" t="s">
        <v>532</v>
      </c>
      <c r="S2051" t="s">
        <v>533</v>
      </c>
      <c r="T2051" t="s">
        <v>143</v>
      </c>
      <c r="U2051" t="s">
        <v>45</v>
      </c>
      <c r="V2051" t="s">
        <v>534</v>
      </c>
      <c r="W2051" t="s">
        <v>535</v>
      </c>
      <c r="X2051" t="s">
        <v>54</v>
      </c>
      <c r="Y2051" s="5">
        <f t="shared" ref="Y2051:Y2114" si="64">B2051*C2051</f>
        <v>3784.8</v>
      </c>
      <c r="Z2051" s="3" t="str">
        <f t="shared" ref="Z2051:Z2114" si="65">TEXT(DATE(2000, H2051, 1), "mmmm")</f>
        <v>August</v>
      </c>
      <c r="AA2051">
        <v>2003</v>
      </c>
    </row>
    <row r="2052" spans="1:27" x14ac:dyDescent="0.2">
      <c r="A2052">
        <v>10152</v>
      </c>
      <c r="B2052">
        <v>23</v>
      </c>
      <c r="C2052" s="5">
        <v>100</v>
      </c>
      <c r="D2052">
        <v>3</v>
      </c>
      <c r="E2052" t="s">
        <v>734</v>
      </c>
      <c r="F2052" t="s">
        <v>28</v>
      </c>
      <c r="G2052">
        <v>3</v>
      </c>
      <c r="H2052">
        <v>9</v>
      </c>
      <c r="I2052">
        <v>2003</v>
      </c>
      <c r="J2052" t="s">
        <v>200</v>
      </c>
      <c r="K2052">
        <v>118</v>
      </c>
      <c r="L2052" t="s">
        <v>773</v>
      </c>
      <c r="M2052" t="s">
        <v>231</v>
      </c>
      <c r="N2052" t="s">
        <v>232</v>
      </c>
      <c r="O2052" t="s">
        <v>233</v>
      </c>
      <c r="Q2052" t="s">
        <v>234</v>
      </c>
      <c r="R2052" t="s">
        <v>235</v>
      </c>
      <c r="S2052">
        <v>4101</v>
      </c>
      <c r="T2052" t="s">
        <v>103</v>
      </c>
      <c r="U2052" t="s">
        <v>104</v>
      </c>
      <c r="V2052" t="s">
        <v>236</v>
      </c>
      <c r="W2052" t="s">
        <v>237</v>
      </c>
      <c r="X2052" t="s">
        <v>39</v>
      </c>
      <c r="Y2052" s="5">
        <f t="shared" si="64"/>
        <v>2300</v>
      </c>
      <c r="Z2052" s="3" t="str">
        <f t="shared" si="65"/>
        <v>September</v>
      </c>
      <c r="AA2052">
        <v>2003</v>
      </c>
    </row>
    <row r="2053" spans="1:27" x14ac:dyDescent="0.2">
      <c r="A2053">
        <v>10165</v>
      </c>
      <c r="B2053">
        <v>24</v>
      </c>
      <c r="C2053" s="5">
        <v>99.36</v>
      </c>
      <c r="D2053">
        <v>8</v>
      </c>
      <c r="E2053" t="s">
        <v>544</v>
      </c>
      <c r="F2053" t="s">
        <v>28</v>
      </c>
      <c r="G2053">
        <v>4</v>
      </c>
      <c r="H2053">
        <v>10</v>
      </c>
      <c r="I2053">
        <v>2003</v>
      </c>
      <c r="J2053" t="s">
        <v>200</v>
      </c>
      <c r="K2053">
        <v>118</v>
      </c>
      <c r="L2053" t="s">
        <v>773</v>
      </c>
      <c r="M2053" t="s">
        <v>219</v>
      </c>
      <c r="N2053" t="s">
        <v>220</v>
      </c>
      <c r="O2053" t="s">
        <v>221</v>
      </c>
      <c r="Q2053" t="s">
        <v>222</v>
      </c>
      <c r="S2053">
        <v>79903</v>
      </c>
      <c r="T2053" t="s">
        <v>222</v>
      </c>
      <c r="U2053" t="s">
        <v>223</v>
      </c>
      <c r="V2053" t="s">
        <v>224</v>
      </c>
      <c r="W2053" t="s">
        <v>225</v>
      </c>
      <c r="X2053" t="s">
        <v>39</v>
      </c>
      <c r="Y2053" s="5">
        <f t="shared" si="64"/>
        <v>2384.64</v>
      </c>
      <c r="Z2053" s="3" t="str">
        <f t="shared" si="65"/>
        <v>October</v>
      </c>
      <c r="AA2053">
        <v>2003</v>
      </c>
    </row>
    <row r="2054" spans="1:27" x14ac:dyDescent="0.2">
      <c r="A2054">
        <v>10176</v>
      </c>
      <c r="B2054">
        <v>29</v>
      </c>
      <c r="C2054" s="5">
        <v>100</v>
      </c>
      <c r="D2054">
        <v>7</v>
      </c>
      <c r="E2054" s="1">
        <v>37783</v>
      </c>
      <c r="F2054" t="s">
        <v>28</v>
      </c>
      <c r="G2054">
        <v>4</v>
      </c>
      <c r="H2054">
        <v>11</v>
      </c>
      <c r="I2054">
        <v>2003</v>
      </c>
      <c r="J2054" t="s">
        <v>200</v>
      </c>
      <c r="K2054">
        <v>118</v>
      </c>
      <c r="L2054" t="s">
        <v>773</v>
      </c>
      <c r="M2054" t="s">
        <v>512</v>
      </c>
      <c r="N2054" t="s">
        <v>513</v>
      </c>
      <c r="O2054" t="s">
        <v>514</v>
      </c>
      <c r="Q2054" t="s">
        <v>515</v>
      </c>
      <c r="S2054">
        <v>42100</v>
      </c>
      <c r="T2054" t="s">
        <v>288</v>
      </c>
      <c r="U2054" t="s">
        <v>45</v>
      </c>
      <c r="V2054" t="s">
        <v>516</v>
      </c>
      <c r="W2054" t="s">
        <v>517</v>
      </c>
      <c r="X2054" t="s">
        <v>39</v>
      </c>
      <c r="Y2054" s="5">
        <f t="shared" si="64"/>
        <v>2900</v>
      </c>
      <c r="Z2054" s="3" t="str">
        <f t="shared" si="65"/>
        <v>November</v>
      </c>
      <c r="AA2054">
        <v>2003</v>
      </c>
    </row>
    <row r="2055" spans="1:27" x14ac:dyDescent="0.2">
      <c r="A2055">
        <v>10184</v>
      </c>
      <c r="B2055">
        <v>49</v>
      </c>
      <c r="C2055" s="5">
        <v>100</v>
      </c>
      <c r="D2055">
        <v>2</v>
      </c>
      <c r="E2055" t="s">
        <v>387</v>
      </c>
      <c r="F2055" t="s">
        <v>28</v>
      </c>
      <c r="G2055">
        <v>4</v>
      </c>
      <c r="H2055">
        <v>11</v>
      </c>
      <c r="I2055">
        <v>2003</v>
      </c>
      <c r="J2055" t="s">
        <v>200</v>
      </c>
      <c r="K2055">
        <v>118</v>
      </c>
      <c r="L2055" t="s">
        <v>773</v>
      </c>
      <c r="M2055" t="s">
        <v>598</v>
      </c>
      <c r="N2055" t="s">
        <v>599</v>
      </c>
      <c r="O2055" t="s">
        <v>600</v>
      </c>
      <c r="Q2055" t="s">
        <v>601</v>
      </c>
      <c r="S2055">
        <v>41101</v>
      </c>
      <c r="T2055" t="s">
        <v>196</v>
      </c>
      <c r="U2055" t="s">
        <v>45</v>
      </c>
      <c r="V2055" t="s">
        <v>602</v>
      </c>
      <c r="W2055" t="s">
        <v>603</v>
      </c>
      <c r="X2055" t="s">
        <v>54</v>
      </c>
      <c r="Y2055" s="5">
        <f t="shared" si="64"/>
        <v>4900</v>
      </c>
      <c r="Z2055" s="3" t="str">
        <f t="shared" si="65"/>
        <v>November</v>
      </c>
      <c r="AA2055">
        <v>2003</v>
      </c>
    </row>
    <row r="2056" spans="1:27" x14ac:dyDescent="0.2">
      <c r="A2056">
        <v>10195</v>
      </c>
      <c r="B2056">
        <v>34</v>
      </c>
      <c r="C2056" s="5">
        <v>100</v>
      </c>
      <c r="D2056">
        <v>2</v>
      </c>
      <c r="E2056" t="s">
        <v>244</v>
      </c>
      <c r="F2056" t="s">
        <v>28</v>
      </c>
      <c r="G2056">
        <v>4</v>
      </c>
      <c r="H2056">
        <v>11</v>
      </c>
      <c r="I2056">
        <v>2003</v>
      </c>
      <c r="J2056" t="s">
        <v>200</v>
      </c>
      <c r="K2056">
        <v>118</v>
      </c>
      <c r="L2056" t="s">
        <v>773</v>
      </c>
      <c r="M2056" t="s">
        <v>355</v>
      </c>
      <c r="N2056">
        <v>9145554562</v>
      </c>
      <c r="O2056" t="s">
        <v>356</v>
      </c>
      <c r="Q2056" t="s">
        <v>357</v>
      </c>
      <c r="R2056" t="s">
        <v>34</v>
      </c>
      <c r="S2056">
        <v>24067</v>
      </c>
      <c r="T2056" t="s">
        <v>35</v>
      </c>
      <c r="U2056" t="s">
        <v>36</v>
      </c>
      <c r="V2056" t="s">
        <v>110</v>
      </c>
      <c r="W2056" t="s">
        <v>265</v>
      </c>
      <c r="X2056" t="s">
        <v>54</v>
      </c>
      <c r="Y2056" s="5">
        <f t="shared" si="64"/>
        <v>3400</v>
      </c>
      <c r="Z2056" s="3" t="str">
        <f t="shared" si="65"/>
        <v>November</v>
      </c>
      <c r="AA2056">
        <v>2003</v>
      </c>
    </row>
    <row r="2057" spans="1:27" x14ac:dyDescent="0.2">
      <c r="A2057">
        <v>10207</v>
      </c>
      <c r="B2057">
        <v>28</v>
      </c>
      <c r="C2057" s="5">
        <v>100</v>
      </c>
      <c r="D2057">
        <v>3</v>
      </c>
      <c r="E2057" s="1">
        <v>37876</v>
      </c>
      <c r="F2057" t="s">
        <v>28</v>
      </c>
      <c r="G2057">
        <v>4</v>
      </c>
      <c r="H2057">
        <v>12</v>
      </c>
      <c r="I2057">
        <v>2003</v>
      </c>
      <c r="J2057" t="s">
        <v>200</v>
      </c>
      <c r="K2057">
        <v>118</v>
      </c>
      <c r="L2057" t="s">
        <v>773</v>
      </c>
      <c r="M2057" t="s">
        <v>469</v>
      </c>
      <c r="N2057">
        <v>6175552555</v>
      </c>
      <c r="O2057" t="s">
        <v>470</v>
      </c>
      <c r="Q2057" t="s">
        <v>428</v>
      </c>
      <c r="R2057" t="s">
        <v>135</v>
      </c>
      <c r="S2057">
        <v>51003</v>
      </c>
      <c r="T2057" t="s">
        <v>35</v>
      </c>
      <c r="U2057" t="s">
        <v>36</v>
      </c>
      <c r="V2057" t="s">
        <v>471</v>
      </c>
      <c r="W2057" t="s">
        <v>307</v>
      </c>
      <c r="X2057" t="s">
        <v>39</v>
      </c>
      <c r="Y2057" s="5">
        <f t="shared" si="64"/>
        <v>2800</v>
      </c>
      <c r="Z2057" s="3" t="str">
        <f t="shared" si="65"/>
        <v>December</v>
      </c>
      <c r="AA2057">
        <v>2003</v>
      </c>
    </row>
    <row r="2058" spans="1:27" x14ac:dyDescent="0.2">
      <c r="A2058">
        <v>10220</v>
      </c>
      <c r="B2058">
        <v>37</v>
      </c>
      <c r="C2058" s="5">
        <v>100</v>
      </c>
      <c r="D2058">
        <v>7</v>
      </c>
      <c r="E2058" s="1">
        <v>38323</v>
      </c>
      <c r="F2058" t="s">
        <v>28</v>
      </c>
      <c r="G2058">
        <v>1</v>
      </c>
      <c r="H2058">
        <v>2</v>
      </c>
      <c r="I2058">
        <v>2004</v>
      </c>
      <c r="J2058" t="s">
        <v>200</v>
      </c>
      <c r="K2058">
        <v>118</v>
      </c>
      <c r="L2058" t="s">
        <v>773</v>
      </c>
      <c r="M2058" t="s">
        <v>545</v>
      </c>
      <c r="N2058" t="s">
        <v>546</v>
      </c>
      <c r="O2058" t="s">
        <v>547</v>
      </c>
      <c r="P2058" t="s">
        <v>548</v>
      </c>
      <c r="Q2058" t="s">
        <v>549</v>
      </c>
      <c r="S2058">
        <v>2</v>
      </c>
      <c r="T2058" t="s">
        <v>550</v>
      </c>
      <c r="U2058" t="s">
        <v>45</v>
      </c>
      <c r="V2058" t="s">
        <v>551</v>
      </c>
      <c r="W2058" t="s">
        <v>552</v>
      </c>
      <c r="X2058" t="s">
        <v>54</v>
      </c>
      <c r="Y2058" s="5">
        <f t="shared" si="64"/>
        <v>3700</v>
      </c>
      <c r="Z2058" s="3" t="str">
        <f t="shared" si="65"/>
        <v>February</v>
      </c>
      <c r="AA2058">
        <v>2004</v>
      </c>
    </row>
    <row r="2059" spans="1:27" x14ac:dyDescent="0.2">
      <c r="A2059">
        <v>10230</v>
      </c>
      <c r="B2059">
        <v>45</v>
      </c>
      <c r="C2059" s="5">
        <v>100</v>
      </c>
      <c r="D2059">
        <v>5</v>
      </c>
      <c r="E2059" t="s">
        <v>586</v>
      </c>
      <c r="F2059" t="s">
        <v>28</v>
      </c>
      <c r="G2059">
        <v>1</v>
      </c>
      <c r="H2059">
        <v>3</v>
      </c>
      <c r="I2059">
        <v>2004</v>
      </c>
      <c r="J2059" t="s">
        <v>200</v>
      </c>
      <c r="K2059">
        <v>118</v>
      </c>
      <c r="L2059" t="s">
        <v>773</v>
      </c>
      <c r="M2059" t="s">
        <v>523</v>
      </c>
      <c r="N2059" t="s">
        <v>524</v>
      </c>
      <c r="O2059" t="s">
        <v>525</v>
      </c>
      <c r="Q2059" t="s">
        <v>526</v>
      </c>
      <c r="S2059">
        <v>60528</v>
      </c>
      <c r="T2059" t="s">
        <v>502</v>
      </c>
      <c r="U2059" t="s">
        <v>45</v>
      </c>
      <c r="V2059" t="s">
        <v>527</v>
      </c>
      <c r="W2059" t="s">
        <v>468</v>
      </c>
      <c r="X2059" t="s">
        <v>54</v>
      </c>
      <c r="Y2059" s="5">
        <f t="shared" si="64"/>
        <v>4500</v>
      </c>
      <c r="Z2059" s="3" t="str">
        <f t="shared" si="65"/>
        <v>March</v>
      </c>
      <c r="AA2059">
        <v>2004</v>
      </c>
    </row>
    <row r="2060" spans="1:27" x14ac:dyDescent="0.2">
      <c r="A2060">
        <v>10246</v>
      </c>
      <c r="B2060">
        <v>46</v>
      </c>
      <c r="C2060" s="5">
        <v>100</v>
      </c>
      <c r="D2060">
        <v>1</v>
      </c>
      <c r="E2060" s="1">
        <v>38112</v>
      </c>
      <c r="F2060" t="s">
        <v>28</v>
      </c>
      <c r="G2060">
        <v>2</v>
      </c>
      <c r="H2060">
        <v>5</v>
      </c>
      <c r="I2060">
        <v>2004</v>
      </c>
      <c r="J2060" t="s">
        <v>200</v>
      </c>
      <c r="K2060">
        <v>118</v>
      </c>
      <c r="L2060" t="s">
        <v>773</v>
      </c>
      <c r="M2060" t="s">
        <v>192</v>
      </c>
      <c r="N2060" t="s">
        <v>193</v>
      </c>
      <c r="O2060" t="s">
        <v>194</v>
      </c>
      <c r="Q2060" t="s">
        <v>195</v>
      </c>
      <c r="S2060">
        <v>28034</v>
      </c>
      <c r="T2060" t="s">
        <v>196</v>
      </c>
      <c r="U2060" t="s">
        <v>45</v>
      </c>
      <c r="V2060" t="s">
        <v>197</v>
      </c>
      <c r="W2060" t="s">
        <v>198</v>
      </c>
      <c r="X2060" t="s">
        <v>54</v>
      </c>
      <c r="Y2060" s="5">
        <f t="shared" si="64"/>
        <v>4600</v>
      </c>
      <c r="Z2060" s="3" t="str">
        <f t="shared" si="65"/>
        <v>May</v>
      </c>
      <c r="AA2060">
        <v>2004</v>
      </c>
    </row>
    <row r="2061" spans="1:27" x14ac:dyDescent="0.2">
      <c r="A2061">
        <v>10271</v>
      </c>
      <c r="B2061">
        <v>22</v>
      </c>
      <c r="C2061" s="5">
        <v>100</v>
      </c>
      <c r="D2061">
        <v>1</v>
      </c>
      <c r="E2061" t="s">
        <v>559</v>
      </c>
      <c r="F2061" t="s">
        <v>28</v>
      </c>
      <c r="G2061">
        <v>3</v>
      </c>
      <c r="H2061">
        <v>7</v>
      </c>
      <c r="I2061">
        <v>2004</v>
      </c>
      <c r="J2061" t="s">
        <v>200</v>
      </c>
      <c r="K2061">
        <v>118</v>
      </c>
      <c r="L2061" t="s">
        <v>773</v>
      </c>
      <c r="M2061" t="s">
        <v>303</v>
      </c>
      <c r="N2061">
        <v>4155551450</v>
      </c>
      <c r="O2061" t="s">
        <v>304</v>
      </c>
      <c r="Q2061" t="s">
        <v>305</v>
      </c>
      <c r="R2061" t="s">
        <v>59</v>
      </c>
      <c r="S2061">
        <v>97562</v>
      </c>
      <c r="T2061" t="s">
        <v>35</v>
      </c>
      <c r="U2061" t="s">
        <v>36</v>
      </c>
      <c r="V2061" t="s">
        <v>306</v>
      </c>
      <c r="W2061" t="s">
        <v>307</v>
      </c>
      <c r="X2061" t="s">
        <v>54</v>
      </c>
      <c r="Y2061" s="5">
        <f t="shared" si="64"/>
        <v>2200</v>
      </c>
      <c r="Z2061" s="3" t="str">
        <f t="shared" si="65"/>
        <v>July</v>
      </c>
      <c r="AA2061">
        <v>2004</v>
      </c>
    </row>
    <row r="2062" spans="1:27" x14ac:dyDescent="0.2">
      <c r="A2062">
        <v>10282</v>
      </c>
      <c r="B2062">
        <v>39</v>
      </c>
      <c r="C2062" s="5">
        <v>100</v>
      </c>
      <c r="D2062">
        <v>10</v>
      </c>
      <c r="E2062" t="s">
        <v>419</v>
      </c>
      <c r="F2062" t="s">
        <v>28</v>
      </c>
      <c r="G2062">
        <v>3</v>
      </c>
      <c r="H2062">
        <v>8</v>
      </c>
      <c r="I2062">
        <v>2004</v>
      </c>
      <c r="J2062" t="s">
        <v>200</v>
      </c>
      <c r="K2062">
        <v>118</v>
      </c>
      <c r="L2062" t="s">
        <v>773</v>
      </c>
      <c r="M2062" t="s">
        <v>303</v>
      </c>
      <c r="N2062">
        <v>4155551450</v>
      </c>
      <c r="O2062" t="s">
        <v>304</v>
      </c>
      <c r="Q2062" t="s">
        <v>305</v>
      </c>
      <c r="R2062" t="s">
        <v>59</v>
      </c>
      <c r="S2062">
        <v>97562</v>
      </c>
      <c r="T2062" t="s">
        <v>35</v>
      </c>
      <c r="U2062" t="s">
        <v>36</v>
      </c>
      <c r="V2062" t="s">
        <v>306</v>
      </c>
      <c r="W2062" t="s">
        <v>307</v>
      </c>
      <c r="X2062" t="s">
        <v>54</v>
      </c>
      <c r="Y2062" s="5">
        <f t="shared" si="64"/>
        <v>3900</v>
      </c>
      <c r="Z2062" s="3" t="str">
        <f t="shared" si="65"/>
        <v>August</v>
      </c>
      <c r="AA2062">
        <v>2004</v>
      </c>
    </row>
    <row r="2063" spans="1:27" x14ac:dyDescent="0.2">
      <c r="A2063">
        <v>10292</v>
      </c>
      <c r="B2063">
        <v>27</v>
      </c>
      <c r="C2063" s="5">
        <v>100</v>
      </c>
      <c r="D2063">
        <v>4</v>
      </c>
      <c r="E2063" s="1">
        <v>38208</v>
      </c>
      <c r="F2063" t="s">
        <v>28</v>
      </c>
      <c r="G2063">
        <v>3</v>
      </c>
      <c r="H2063">
        <v>9</v>
      </c>
      <c r="I2063">
        <v>2004</v>
      </c>
      <c r="J2063" t="s">
        <v>200</v>
      </c>
      <c r="K2063">
        <v>118</v>
      </c>
      <c r="L2063" t="s">
        <v>773</v>
      </c>
      <c r="M2063" t="s">
        <v>31</v>
      </c>
      <c r="N2063">
        <v>2125557818</v>
      </c>
      <c r="O2063" t="s">
        <v>32</v>
      </c>
      <c r="Q2063" t="s">
        <v>33</v>
      </c>
      <c r="R2063" t="s">
        <v>34</v>
      </c>
      <c r="S2063">
        <v>10022</v>
      </c>
      <c r="T2063" t="s">
        <v>35</v>
      </c>
      <c r="U2063" t="s">
        <v>36</v>
      </c>
      <c r="V2063" t="s">
        <v>37</v>
      </c>
      <c r="W2063" t="s">
        <v>38</v>
      </c>
      <c r="X2063" t="s">
        <v>54</v>
      </c>
      <c r="Y2063" s="5">
        <f t="shared" si="64"/>
        <v>2700</v>
      </c>
      <c r="Z2063" s="3" t="str">
        <f t="shared" si="65"/>
        <v>September</v>
      </c>
      <c r="AA2063">
        <v>2004</v>
      </c>
    </row>
    <row r="2064" spans="1:27" x14ac:dyDescent="0.2">
      <c r="A2064">
        <v>10305</v>
      </c>
      <c r="B2064">
        <v>36</v>
      </c>
      <c r="C2064" s="5">
        <v>100</v>
      </c>
      <c r="D2064">
        <v>1</v>
      </c>
      <c r="E2064" t="s">
        <v>479</v>
      </c>
      <c r="F2064" t="s">
        <v>28</v>
      </c>
      <c r="G2064">
        <v>4</v>
      </c>
      <c r="H2064">
        <v>10</v>
      </c>
      <c r="I2064">
        <v>2004</v>
      </c>
      <c r="J2064" t="s">
        <v>200</v>
      </c>
      <c r="K2064">
        <v>118</v>
      </c>
      <c r="L2064" t="s">
        <v>773</v>
      </c>
      <c r="M2064" t="s">
        <v>132</v>
      </c>
      <c r="N2064">
        <v>6175558555</v>
      </c>
      <c r="O2064" t="s">
        <v>133</v>
      </c>
      <c r="Q2064" t="s">
        <v>134</v>
      </c>
      <c r="R2064" t="s">
        <v>135</v>
      </c>
      <c r="S2064">
        <v>51247</v>
      </c>
      <c r="T2064" t="s">
        <v>35</v>
      </c>
      <c r="U2064" t="s">
        <v>36</v>
      </c>
      <c r="V2064" t="s">
        <v>136</v>
      </c>
      <c r="W2064" t="s">
        <v>137</v>
      </c>
      <c r="X2064" t="s">
        <v>54</v>
      </c>
      <c r="Y2064" s="5">
        <f t="shared" si="64"/>
        <v>3600</v>
      </c>
      <c r="Z2064" s="3" t="str">
        <f t="shared" si="65"/>
        <v>October</v>
      </c>
      <c r="AA2064">
        <v>2004</v>
      </c>
    </row>
    <row r="2065" spans="1:27" x14ac:dyDescent="0.2">
      <c r="A2065">
        <v>10314</v>
      </c>
      <c r="B2065">
        <v>38</v>
      </c>
      <c r="C2065" s="5">
        <v>100</v>
      </c>
      <c r="D2065">
        <v>10</v>
      </c>
      <c r="E2065" t="s">
        <v>480</v>
      </c>
      <c r="F2065" t="s">
        <v>28</v>
      </c>
      <c r="G2065">
        <v>4</v>
      </c>
      <c r="H2065">
        <v>10</v>
      </c>
      <c r="I2065">
        <v>2004</v>
      </c>
      <c r="J2065" t="s">
        <v>200</v>
      </c>
      <c r="K2065">
        <v>118</v>
      </c>
      <c r="L2065" t="s">
        <v>773</v>
      </c>
      <c r="M2065" t="s">
        <v>566</v>
      </c>
      <c r="N2065" t="s">
        <v>567</v>
      </c>
      <c r="O2065" t="s">
        <v>568</v>
      </c>
      <c r="Q2065" t="s">
        <v>569</v>
      </c>
      <c r="S2065">
        <v>8200</v>
      </c>
      <c r="T2065" t="s">
        <v>365</v>
      </c>
      <c r="U2065" t="s">
        <v>45</v>
      </c>
      <c r="V2065" t="s">
        <v>570</v>
      </c>
      <c r="W2065" t="s">
        <v>571</v>
      </c>
      <c r="X2065" t="s">
        <v>54</v>
      </c>
      <c r="Y2065" s="5">
        <f t="shared" si="64"/>
        <v>3800</v>
      </c>
      <c r="Z2065" s="3" t="str">
        <f t="shared" si="65"/>
        <v>October</v>
      </c>
      <c r="AA2065">
        <v>2004</v>
      </c>
    </row>
    <row r="2066" spans="1:27" x14ac:dyDescent="0.2">
      <c r="A2066">
        <v>10325</v>
      </c>
      <c r="B2066">
        <v>44</v>
      </c>
      <c r="C2066" s="5">
        <v>100</v>
      </c>
      <c r="D2066">
        <v>5</v>
      </c>
      <c r="E2066" s="1">
        <v>38118</v>
      </c>
      <c r="F2066" t="s">
        <v>28</v>
      </c>
      <c r="G2066">
        <v>4</v>
      </c>
      <c r="H2066">
        <v>11</v>
      </c>
      <c r="I2066">
        <v>2004</v>
      </c>
      <c r="J2066" t="s">
        <v>200</v>
      </c>
      <c r="K2066">
        <v>118</v>
      </c>
      <c r="L2066" t="s">
        <v>773</v>
      </c>
      <c r="M2066" t="s">
        <v>147</v>
      </c>
      <c r="N2066" t="s">
        <v>148</v>
      </c>
      <c r="O2066" t="s">
        <v>149</v>
      </c>
      <c r="Q2066" t="s">
        <v>150</v>
      </c>
      <c r="S2066">
        <v>4110</v>
      </c>
      <c r="T2066" t="s">
        <v>84</v>
      </c>
      <c r="U2066" t="s">
        <v>45</v>
      </c>
      <c r="V2066" t="s">
        <v>151</v>
      </c>
      <c r="W2066" t="s">
        <v>152</v>
      </c>
      <c r="X2066" t="s">
        <v>54</v>
      </c>
      <c r="Y2066" s="5">
        <f t="shared" si="64"/>
        <v>4400</v>
      </c>
      <c r="Z2066" s="3" t="str">
        <f t="shared" si="65"/>
        <v>November</v>
      </c>
      <c r="AA2066">
        <v>2004</v>
      </c>
    </row>
    <row r="2067" spans="1:27" x14ac:dyDescent="0.2">
      <c r="A2067">
        <v>10336</v>
      </c>
      <c r="B2067">
        <v>31</v>
      </c>
      <c r="C2067" s="5">
        <v>100</v>
      </c>
      <c r="D2067">
        <v>5</v>
      </c>
      <c r="E2067" t="s">
        <v>572</v>
      </c>
      <c r="F2067" t="s">
        <v>28</v>
      </c>
      <c r="G2067">
        <v>4</v>
      </c>
      <c r="H2067">
        <v>11</v>
      </c>
      <c r="I2067">
        <v>2004</v>
      </c>
      <c r="J2067" t="s">
        <v>200</v>
      </c>
      <c r="K2067">
        <v>118</v>
      </c>
      <c r="L2067" t="s">
        <v>773</v>
      </c>
      <c r="M2067" t="s">
        <v>456</v>
      </c>
      <c r="N2067" t="s">
        <v>457</v>
      </c>
      <c r="O2067" t="s">
        <v>458</v>
      </c>
      <c r="Q2067" t="s">
        <v>51</v>
      </c>
      <c r="S2067">
        <v>75012</v>
      </c>
      <c r="T2067" t="s">
        <v>44</v>
      </c>
      <c r="U2067" t="s">
        <v>45</v>
      </c>
      <c r="V2067" t="s">
        <v>459</v>
      </c>
      <c r="W2067" t="s">
        <v>460</v>
      </c>
      <c r="X2067" t="s">
        <v>54</v>
      </c>
      <c r="Y2067" s="5">
        <f t="shared" si="64"/>
        <v>3100</v>
      </c>
      <c r="Z2067" s="3" t="str">
        <f t="shared" si="65"/>
        <v>November</v>
      </c>
      <c r="AA2067">
        <v>2004</v>
      </c>
    </row>
    <row r="2068" spans="1:27" x14ac:dyDescent="0.2">
      <c r="A2068">
        <v>10349</v>
      </c>
      <c r="B2068">
        <v>23</v>
      </c>
      <c r="C2068" s="5">
        <v>100</v>
      </c>
      <c r="D2068">
        <v>2</v>
      </c>
      <c r="E2068" s="1">
        <v>37998</v>
      </c>
      <c r="F2068" t="s">
        <v>28</v>
      </c>
      <c r="G2068">
        <v>4</v>
      </c>
      <c r="H2068">
        <v>12</v>
      </c>
      <c r="I2068">
        <v>2004</v>
      </c>
      <c r="J2068" t="s">
        <v>200</v>
      </c>
      <c r="K2068">
        <v>118</v>
      </c>
      <c r="L2068" t="s">
        <v>773</v>
      </c>
      <c r="M2068" t="s">
        <v>539</v>
      </c>
      <c r="N2068">
        <v>2125557413</v>
      </c>
      <c r="O2068" t="s">
        <v>540</v>
      </c>
      <c r="P2068" t="s">
        <v>541</v>
      </c>
      <c r="Q2068" t="s">
        <v>33</v>
      </c>
      <c r="R2068" t="s">
        <v>34</v>
      </c>
      <c r="S2068">
        <v>10022</v>
      </c>
      <c r="T2068" t="s">
        <v>35</v>
      </c>
      <c r="U2068" t="s">
        <v>36</v>
      </c>
      <c r="V2068" t="s">
        <v>60</v>
      </c>
      <c r="W2068" t="s">
        <v>542</v>
      </c>
      <c r="X2068" t="s">
        <v>54</v>
      </c>
      <c r="Y2068" s="5">
        <f t="shared" si="64"/>
        <v>2300</v>
      </c>
      <c r="Z2068" s="3" t="str">
        <f t="shared" si="65"/>
        <v>December</v>
      </c>
      <c r="AA2068">
        <v>2004</v>
      </c>
    </row>
    <row r="2069" spans="1:27" x14ac:dyDescent="0.2">
      <c r="A2069">
        <v>10359</v>
      </c>
      <c r="B2069">
        <v>22</v>
      </c>
      <c r="C2069" s="5">
        <v>100</v>
      </c>
      <c r="D2069">
        <v>7</v>
      </c>
      <c r="E2069" t="s">
        <v>440</v>
      </c>
      <c r="F2069" t="s">
        <v>28</v>
      </c>
      <c r="G2069">
        <v>4</v>
      </c>
      <c r="H2069">
        <v>12</v>
      </c>
      <c r="I2069">
        <v>2004</v>
      </c>
      <c r="J2069" t="s">
        <v>200</v>
      </c>
      <c r="K2069">
        <v>118</v>
      </c>
      <c r="L2069" t="s">
        <v>773</v>
      </c>
      <c r="M2069" t="s">
        <v>40</v>
      </c>
      <c r="N2069" t="s">
        <v>41</v>
      </c>
      <c r="O2069" t="s">
        <v>42</v>
      </c>
      <c r="Q2069" t="s">
        <v>43</v>
      </c>
      <c r="S2069">
        <v>51100</v>
      </c>
      <c r="T2069" t="s">
        <v>44</v>
      </c>
      <c r="U2069" t="s">
        <v>45</v>
      </c>
      <c r="V2069" t="s">
        <v>46</v>
      </c>
      <c r="W2069" t="s">
        <v>47</v>
      </c>
      <c r="X2069" t="s">
        <v>39</v>
      </c>
      <c r="Y2069" s="5">
        <f t="shared" si="64"/>
        <v>2200</v>
      </c>
      <c r="Z2069" s="3" t="str">
        <f t="shared" si="65"/>
        <v>December</v>
      </c>
      <c r="AA2069">
        <v>2004</v>
      </c>
    </row>
    <row r="2070" spans="1:27" x14ac:dyDescent="0.2">
      <c r="A2070">
        <v>10371</v>
      </c>
      <c r="B2070">
        <v>28</v>
      </c>
      <c r="C2070" s="5">
        <v>50.32</v>
      </c>
      <c r="D2070">
        <v>9</v>
      </c>
      <c r="E2070" t="s">
        <v>573</v>
      </c>
      <c r="F2070" t="s">
        <v>28</v>
      </c>
      <c r="G2070">
        <v>1</v>
      </c>
      <c r="H2070">
        <v>1</v>
      </c>
      <c r="I2070">
        <v>2005</v>
      </c>
      <c r="J2070" t="s">
        <v>200</v>
      </c>
      <c r="K2070">
        <v>118</v>
      </c>
      <c r="L2070" t="s">
        <v>773</v>
      </c>
      <c r="M2070" t="s">
        <v>303</v>
      </c>
      <c r="N2070">
        <v>4155551450</v>
      </c>
      <c r="O2070" t="s">
        <v>304</v>
      </c>
      <c r="Q2070" t="s">
        <v>305</v>
      </c>
      <c r="R2070" t="s">
        <v>59</v>
      </c>
      <c r="S2070">
        <v>97562</v>
      </c>
      <c r="T2070" t="s">
        <v>35</v>
      </c>
      <c r="U2070" t="s">
        <v>36</v>
      </c>
      <c r="V2070" t="s">
        <v>306</v>
      </c>
      <c r="W2070" t="s">
        <v>307</v>
      </c>
      <c r="X2070" t="s">
        <v>39</v>
      </c>
      <c r="Y2070" s="5">
        <f t="shared" si="64"/>
        <v>1408.96</v>
      </c>
      <c r="Z2070" s="3" t="str">
        <f t="shared" si="65"/>
        <v>January</v>
      </c>
      <c r="AA2070">
        <v>2005</v>
      </c>
    </row>
    <row r="2071" spans="1:27" x14ac:dyDescent="0.2">
      <c r="A2071">
        <v>10383</v>
      </c>
      <c r="B2071">
        <v>21</v>
      </c>
      <c r="C2071" s="5">
        <v>93.91</v>
      </c>
      <c r="D2071">
        <v>4</v>
      </c>
      <c r="E2071" t="s">
        <v>696</v>
      </c>
      <c r="F2071" t="s">
        <v>28</v>
      </c>
      <c r="G2071">
        <v>1</v>
      </c>
      <c r="H2071">
        <v>2</v>
      </c>
      <c r="I2071">
        <v>2005</v>
      </c>
      <c r="J2071" t="s">
        <v>200</v>
      </c>
      <c r="K2071">
        <v>118</v>
      </c>
      <c r="L2071" t="s">
        <v>773</v>
      </c>
      <c r="M2071" t="s">
        <v>192</v>
      </c>
      <c r="N2071" t="s">
        <v>193</v>
      </c>
      <c r="O2071" t="s">
        <v>194</v>
      </c>
      <c r="Q2071" t="s">
        <v>195</v>
      </c>
      <c r="S2071">
        <v>28034</v>
      </c>
      <c r="T2071" t="s">
        <v>196</v>
      </c>
      <c r="U2071" t="s">
        <v>45</v>
      </c>
      <c r="V2071" t="s">
        <v>197</v>
      </c>
      <c r="W2071" t="s">
        <v>198</v>
      </c>
      <c r="X2071" t="s">
        <v>39</v>
      </c>
      <c r="Y2071" s="5">
        <f t="shared" si="64"/>
        <v>1972.11</v>
      </c>
      <c r="Z2071" s="3" t="str">
        <f t="shared" si="65"/>
        <v>February</v>
      </c>
      <c r="AA2071">
        <v>2005</v>
      </c>
    </row>
    <row r="2072" spans="1:27" x14ac:dyDescent="0.2">
      <c r="A2072">
        <v>10394</v>
      </c>
      <c r="B2072">
        <v>37</v>
      </c>
      <c r="C2072" s="5">
        <v>100</v>
      </c>
      <c r="D2072">
        <v>7</v>
      </c>
      <c r="E2072" t="s">
        <v>720</v>
      </c>
      <c r="F2072" t="s">
        <v>28</v>
      </c>
      <c r="G2072">
        <v>1</v>
      </c>
      <c r="H2072">
        <v>3</v>
      </c>
      <c r="I2072">
        <v>2005</v>
      </c>
      <c r="J2072" t="s">
        <v>200</v>
      </c>
      <c r="K2072">
        <v>118</v>
      </c>
      <c r="L2072" t="s">
        <v>773</v>
      </c>
      <c r="M2072" t="s">
        <v>192</v>
      </c>
      <c r="N2072" t="s">
        <v>193</v>
      </c>
      <c r="O2072" t="s">
        <v>194</v>
      </c>
      <c r="Q2072" t="s">
        <v>195</v>
      </c>
      <c r="S2072">
        <v>28034</v>
      </c>
      <c r="T2072" t="s">
        <v>196</v>
      </c>
      <c r="U2072" t="s">
        <v>45</v>
      </c>
      <c r="V2072" t="s">
        <v>197</v>
      </c>
      <c r="W2072" t="s">
        <v>198</v>
      </c>
      <c r="X2072" t="s">
        <v>54</v>
      </c>
      <c r="Y2072" s="5">
        <f t="shared" si="64"/>
        <v>3700</v>
      </c>
      <c r="Z2072" s="3" t="str">
        <f t="shared" si="65"/>
        <v>March</v>
      </c>
      <c r="AA2072">
        <v>2005</v>
      </c>
    </row>
    <row r="2073" spans="1:27" x14ac:dyDescent="0.2">
      <c r="A2073">
        <v>10412</v>
      </c>
      <c r="B2073">
        <v>31</v>
      </c>
      <c r="C2073" s="5">
        <v>100</v>
      </c>
      <c r="D2073">
        <v>1</v>
      </c>
      <c r="E2073" s="1">
        <v>38416</v>
      </c>
      <c r="F2073" t="s">
        <v>28</v>
      </c>
      <c r="G2073">
        <v>2</v>
      </c>
      <c r="H2073">
        <v>5</v>
      </c>
      <c r="I2073">
        <v>2005</v>
      </c>
      <c r="J2073" t="s">
        <v>200</v>
      </c>
      <c r="K2073">
        <v>118</v>
      </c>
      <c r="L2073" t="s">
        <v>773</v>
      </c>
      <c r="M2073" t="s">
        <v>192</v>
      </c>
      <c r="N2073" t="s">
        <v>193</v>
      </c>
      <c r="O2073" t="s">
        <v>194</v>
      </c>
      <c r="Q2073" t="s">
        <v>195</v>
      </c>
      <c r="S2073">
        <v>28034</v>
      </c>
      <c r="T2073" t="s">
        <v>196</v>
      </c>
      <c r="U2073" t="s">
        <v>45</v>
      </c>
      <c r="V2073" t="s">
        <v>197</v>
      </c>
      <c r="W2073" t="s">
        <v>198</v>
      </c>
      <c r="X2073" t="s">
        <v>54</v>
      </c>
      <c r="Y2073" s="5">
        <f t="shared" si="64"/>
        <v>3100</v>
      </c>
      <c r="Z2073" s="3" t="str">
        <f t="shared" si="65"/>
        <v>May</v>
      </c>
      <c r="AA2073">
        <v>2005</v>
      </c>
    </row>
    <row r="2074" spans="1:27" x14ac:dyDescent="0.2">
      <c r="A2074">
        <v>10103</v>
      </c>
      <c r="B2074">
        <v>25</v>
      </c>
      <c r="C2074" s="5">
        <v>100</v>
      </c>
      <c r="D2074">
        <v>15</v>
      </c>
      <c r="E2074" t="s">
        <v>199</v>
      </c>
      <c r="F2074" t="s">
        <v>28</v>
      </c>
      <c r="G2074">
        <v>1</v>
      </c>
      <c r="H2074">
        <v>1</v>
      </c>
      <c r="I2074">
        <v>2003</v>
      </c>
      <c r="J2074" t="s">
        <v>633</v>
      </c>
      <c r="K2074">
        <v>97</v>
      </c>
      <c r="L2074" t="s">
        <v>774</v>
      </c>
      <c r="M2074" t="s">
        <v>147</v>
      </c>
      <c r="N2074" t="s">
        <v>148</v>
      </c>
      <c r="O2074" t="s">
        <v>149</v>
      </c>
      <c r="Q2074" t="s">
        <v>150</v>
      </c>
      <c r="S2074">
        <v>4110</v>
      </c>
      <c r="T2074" t="s">
        <v>84</v>
      </c>
      <c r="U2074" t="s">
        <v>45</v>
      </c>
      <c r="V2074" t="s">
        <v>151</v>
      </c>
      <c r="W2074" t="s">
        <v>152</v>
      </c>
      <c r="X2074" t="s">
        <v>39</v>
      </c>
      <c r="Y2074" s="5">
        <f t="shared" si="64"/>
        <v>2500</v>
      </c>
      <c r="Z2074" s="3" t="str">
        <f t="shared" si="65"/>
        <v>January</v>
      </c>
      <c r="AA2074">
        <v>2003</v>
      </c>
    </row>
    <row r="2075" spans="1:27" x14ac:dyDescent="0.2">
      <c r="A2075">
        <v>10111</v>
      </c>
      <c r="B2075">
        <v>26</v>
      </c>
      <c r="C2075" s="5">
        <v>86.68</v>
      </c>
      <c r="D2075">
        <v>3</v>
      </c>
      <c r="E2075" t="s">
        <v>635</v>
      </c>
      <c r="F2075" t="s">
        <v>28</v>
      </c>
      <c r="G2075">
        <v>1</v>
      </c>
      <c r="H2075">
        <v>3</v>
      </c>
      <c r="I2075">
        <v>2003</v>
      </c>
      <c r="J2075" t="s">
        <v>633</v>
      </c>
      <c r="K2075">
        <v>97</v>
      </c>
      <c r="L2075" t="s">
        <v>774</v>
      </c>
      <c r="M2075" t="s">
        <v>87</v>
      </c>
      <c r="N2075">
        <v>6505555787</v>
      </c>
      <c r="O2075" t="s">
        <v>88</v>
      </c>
      <c r="Q2075" t="s">
        <v>64</v>
      </c>
      <c r="R2075" t="s">
        <v>59</v>
      </c>
      <c r="T2075" t="s">
        <v>35</v>
      </c>
      <c r="U2075" t="s">
        <v>36</v>
      </c>
      <c r="V2075" t="s">
        <v>89</v>
      </c>
      <c r="W2075" t="s">
        <v>61</v>
      </c>
      <c r="X2075" t="s">
        <v>39</v>
      </c>
      <c r="Y2075" s="5">
        <f t="shared" si="64"/>
        <v>2253.6800000000003</v>
      </c>
      <c r="Z2075" s="3" t="str">
        <f t="shared" si="65"/>
        <v>March</v>
      </c>
      <c r="AA2075">
        <v>2003</v>
      </c>
    </row>
    <row r="2076" spans="1:27" x14ac:dyDescent="0.2">
      <c r="A2076">
        <v>10126</v>
      </c>
      <c r="B2076">
        <v>34</v>
      </c>
      <c r="C2076" s="5">
        <v>100</v>
      </c>
      <c r="D2076">
        <v>15</v>
      </c>
      <c r="E2076" t="s">
        <v>211</v>
      </c>
      <c r="F2076" t="s">
        <v>28</v>
      </c>
      <c r="G2076">
        <v>2</v>
      </c>
      <c r="H2076">
        <v>5</v>
      </c>
      <c r="I2076">
        <v>2003</v>
      </c>
      <c r="J2076" t="s">
        <v>633</v>
      </c>
      <c r="K2076">
        <v>97</v>
      </c>
      <c r="L2076" t="s">
        <v>774</v>
      </c>
      <c r="M2076" t="s">
        <v>212</v>
      </c>
      <c r="N2076" t="s">
        <v>213</v>
      </c>
      <c r="O2076" t="s">
        <v>214</v>
      </c>
      <c r="Q2076" t="s">
        <v>195</v>
      </c>
      <c r="S2076">
        <v>28023</v>
      </c>
      <c r="T2076" t="s">
        <v>196</v>
      </c>
      <c r="U2076" t="s">
        <v>45</v>
      </c>
      <c r="V2076" t="s">
        <v>215</v>
      </c>
      <c r="W2076" t="s">
        <v>216</v>
      </c>
      <c r="X2076" t="s">
        <v>54</v>
      </c>
      <c r="Y2076" s="5">
        <f t="shared" si="64"/>
        <v>3400</v>
      </c>
      <c r="Z2076" s="3" t="str">
        <f t="shared" si="65"/>
        <v>May</v>
      </c>
      <c r="AA2076">
        <v>2003</v>
      </c>
    </row>
    <row r="2077" spans="1:27" x14ac:dyDescent="0.2">
      <c r="A2077">
        <v>10139</v>
      </c>
      <c r="B2077">
        <v>29</v>
      </c>
      <c r="C2077" s="5">
        <v>100</v>
      </c>
      <c r="D2077">
        <v>4</v>
      </c>
      <c r="E2077" t="s">
        <v>637</v>
      </c>
      <c r="F2077" t="s">
        <v>28</v>
      </c>
      <c r="G2077">
        <v>3</v>
      </c>
      <c r="H2077">
        <v>7</v>
      </c>
      <c r="I2077">
        <v>2003</v>
      </c>
      <c r="J2077" t="s">
        <v>633</v>
      </c>
      <c r="K2077">
        <v>97</v>
      </c>
      <c r="L2077" t="s">
        <v>774</v>
      </c>
      <c r="M2077" t="s">
        <v>169</v>
      </c>
      <c r="N2077" t="s">
        <v>170</v>
      </c>
      <c r="O2077" t="s">
        <v>171</v>
      </c>
      <c r="P2077" t="s">
        <v>172</v>
      </c>
      <c r="Q2077" t="s">
        <v>173</v>
      </c>
      <c r="R2077" t="s">
        <v>174</v>
      </c>
      <c r="S2077">
        <v>2067</v>
      </c>
      <c r="T2077" t="s">
        <v>103</v>
      </c>
      <c r="U2077" t="s">
        <v>104</v>
      </c>
      <c r="V2077" t="s">
        <v>175</v>
      </c>
      <c r="W2077" t="s">
        <v>176</v>
      </c>
      <c r="X2077" t="s">
        <v>54</v>
      </c>
      <c r="Y2077" s="5">
        <f t="shared" si="64"/>
        <v>2900</v>
      </c>
      <c r="Z2077" s="3" t="str">
        <f t="shared" si="65"/>
        <v>July</v>
      </c>
      <c r="AA2077">
        <v>2003</v>
      </c>
    </row>
    <row r="2078" spans="1:27" x14ac:dyDescent="0.2">
      <c r="A2078">
        <v>10149</v>
      </c>
      <c r="B2078">
        <v>20</v>
      </c>
      <c r="C2078" s="5">
        <v>90.57</v>
      </c>
      <c r="D2078">
        <v>1</v>
      </c>
      <c r="E2078" s="1">
        <v>37964</v>
      </c>
      <c r="F2078" t="s">
        <v>28</v>
      </c>
      <c r="G2078">
        <v>3</v>
      </c>
      <c r="H2078">
        <v>9</v>
      </c>
      <c r="I2078">
        <v>2003</v>
      </c>
      <c r="J2078" t="s">
        <v>633</v>
      </c>
      <c r="K2078">
        <v>97</v>
      </c>
      <c r="L2078" t="s">
        <v>774</v>
      </c>
      <c r="M2078" t="s">
        <v>604</v>
      </c>
      <c r="N2078">
        <v>4155554312</v>
      </c>
      <c r="O2078" t="s">
        <v>605</v>
      </c>
      <c r="Q2078" t="s">
        <v>606</v>
      </c>
      <c r="R2078" t="s">
        <v>59</v>
      </c>
      <c r="S2078">
        <v>94217</v>
      </c>
      <c r="T2078" t="s">
        <v>35</v>
      </c>
      <c r="U2078" t="s">
        <v>36</v>
      </c>
      <c r="V2078" t="s">
        <v>607</v>
      </c>
      <c r="W2078" t="s">
        <v>453</v>
      </c>
      <c r="X2078" t="s">
        <v>39</v>
      </c>
      <c r="Y2078" s="5">
        <f t="shared" si="64"/>
        <v>1811.3999999999999</v>
      </c>
      <c r="Z2078" s="3" t="str">
        <f t="shared" si="65"/>
        <v>September</v>
      </c>
      <c r="AA2078">
        <v>2003</v>
      </c>
    </row>
    <row r="2079" spans="1:27" x14ac:dyDescent="0.2">
      <c r="A2079">
        <v>10163</v>
      </c>
      <c r="B2079">
        <v>42</v>
      </c>
      <c r="C2079" s="5">
        <v>91.55</v>
      </c>
      <c r="D2079">
        <v>5</v>
      </c>
      <c r="E2079" t="s">
        <v>226</v>
      </c>
      <c r="F2079" t="s">
        <v>28</v>
      </c>
      <c r="G2079">
        <v>4</v>
      </c>
      <c r="H2079">
        <v>10</v>
      </c>
      <c r="I2079">
        <v>2003</v>
      </c>
      <c r="J2079" t="s">
        <v>633</v>
      </c>
      <c r="K2079">
        <v>97</v>
      </c>
      <c r="L2079" t="s">
        <v>774</v>
      </c>
      <c r="M2079" t="s">
        <v>227</v>
      </c>
      <c r="N2079">
        <v>2125558493</v>
      </c>
      <c r="O2079" t="s">
        <v>228</v>
      </c>
      <c r="P2079" t="s">
        <v>229</v>
      </c>
      <c r="Q2079" t="s">
        <v>33</v>
      </c>
      <c r="R2079" t="s">
        <v>34</v>
      </c>
      <c r="S2079">
        <v>10022</v>
      </c>
      <c r="T2079" t="s">
        <v>35</v>
      </c>
      <c r="U2079" t="s">
        <v>36</v>
      </c>
      <c r="V2079" t="s">
        <v>136</v>
      </c>
      <c r="W2079" t="s">
        <v>230</v>
      </c>
      <c r="X2079" t="s">
        <v>54</v>
      </c>
      <c r="Y2079" s="5">
        <f t="shared" si="64"/>
        <v>3845.1</v>
      </c>
      <c r="Z2079" s="3" t="str">
        <f t="shared" si="65"/>
        <v>October</v>
      </c>
      <c r="AA2079">
        <v>2003</v>
      </c>
    </row>
    <row r="2080" spans="1:27" x14ac:dyDescent="0.2">
      <c r="A2080">
        <v>10173</v>
      </c>
      <c r="B2080">
        <v>22</v>
      </c>
      <c r="C2080" s="5">
        <v>100</v>
      </c>
      <c r="D2080">
        <v>3</v>
      </c>
      <c r="E2080" s="1">
        <v>37752</v>
      </c>
      <c r="F2080" t="s">
        <v>28</v>
      </c>
      <c r="G2080">
        <v>4</v>
      </c>
      <c r="H2080">
        <v>11</v>
      </c>
      <c r="I2080">
        <v>2003</v>
      </c>
      <c r="J2080" t="s">
        <v>633</v>
      </c>
      <c r="K2080">
        <v>97</v>
      </c>
      <c r="L2080" t="s">
        <v>774</v>
      </c>
      <c r="M2080" t="s">
        <v>639</v>
      </c>
      <c r="N2080" t="s">
        <v>640</v>
      </c>
      <c r="O2080" t="s">
        <v>641</v>
      </c>
      <c r="Q2080" t="s">
        <v>642</v>
      </c>
      <c r="S2080">
        <v>24100</v>
      </c>
      <c r="T2080" t="s">
        <v>288</v>
      </c>
      <c r="U2080" t="s">
        <v>45</v>
      </c>
      <c r="V2080" t="s">
        <v>643</v>
      </c>
      <c r="W2080" t="s">
        <v>644</v>
      </c>
      <c r="X2080" t="s">
        <v>39</v>
      </c>
      <c r="Y2080" s="5">
        <f t="shared" si="64"/>
        <v>2200</v>
      </c>
      <c r="Z2080" s="3" t="str">
        <f t="shared" si="65"/>
        <v>November</v>
      </c>
      <c r="AA2080">
        <v>2003</v>
      </c>
    </row>
    <row r="2081" spans="1:27" x14ac:dyDescent="0.2">
      <c r="A2081">
        <v>10183</v>
      </c>
      <c r="B2081">
        <v>47</v>
      </c>
      <c r="C2081" s="5">
        <v>100</v>
      </c>
      <c r="D2081">
        <v>12</v>
      </c>
      <c r="E2081" t="s">
        <v>238</v>
      </c>
      <c r="F2081" t="s">
        <v>28</v>
      </c>
      <c r="G2081">
        <v>4</v>
      </c>
      <c r="H2081">
        <v>11</v>
      </c>
      <c r="I2081">
        <v>2003</v>
      </c>
      <c r="J2081" t="s">
        <v>633</v>
      </c>
      <c r="K2081">
        <v>97</v>
      </c>
      <c r="L2081" t="s">
        <v>774</v>
      </c>
      <c r="M2081" t="s">
        <v>239</v>
      </c>
      <c r="N2081">
        <v>2155554695</v>
      </c>
      <c r="O2081" t="s">
        <v>240</v>
      </c>
      <c r="Q2081" t="s">
        <v>241</v>
      </c>
      <c r="R2081" t="s">
        <v>156</v>
      </c>
      <c r="S2081">
        <v>71270</v>
      </c>
      <c r="T2081" t="s">
        <v>35</v>
      </c>
      <c r="U2081" t="s">
        <v>36</v>
      </c>
      <c r="V2081" t="s">
        <v>242</v>
      </c>
      <c r="W2081" t="s">
        <v>243</v>
      </c>
      <c r="X2081" t="s">
        <v>54</v>
      </c>
      <c r="Y2081" s="5">
        <f t="shared" si="64"/>
        <v>4700</v>
      </c>
      <c r="Z2081" s="3" t="str">
        <f t="shared" si="65"/>
        <v>November</v>
      </c>
      <c r="AA2081">
        <v>2003</v>
      </c>
    </row>
    <row r="2082" spans="1:27" x14ac:dyDescent="0.2">
      <c r="A2082">
        <v>10193</v>
      </c>
      <c r="B2082">
        <v>20</v>
      </c>
      <c r="C2082" s="5">
        <v>100</v>
      </c>
      <c r="D2082">
        <v>4</v>
      </c>
      <c r="E2082" t="s">
        <v>645</v>
      </c>
      <c r="F2082" t="s">
        <v>28</v>
      </c>
      <c r="G2082">
        <v>4</v>
      </c>
      <c r="H2082">
        <v>11</v>
      </c>
      <c r="I2082">
        <v>2003</v>
      </c>
      <c r="J2082" t="s">
        <v>633</v>
      </c>
      <c r="K2082">
        <v>97</v>
      </c>
      <c r="L2082" t="s">
        <v>774</v>
      </c>
      <c r="M2082" t="s">
        <v>646</v>
      </c>
      <c r="N2082" t="s">
        <v>647</v>
      </c>
      <c r="O2082" t="s">
        <v>648</v>
      </c>
      <c r="Q2082" t="s">
        <v>649</v>
      </c>
      <c r="R2082" t="s">
        <v>102</v>
      </c>
      <c r="S2082">
        <v>3150</v>
      </c>
      <c r="T2082" t="s">
        <v>103</v>
      </c>
      <c r="U2082" t="s">
        <v>104</v>
      </c>
      <c r="V2082" t="s">
        <v>650</v>
      </c>
      <c r="W2082" t="s">
        <v>651</v>
      </c>
      <c r="X2082" t="s">
        <v>39</v>
      </c>
      <c r="Y2082" s="5">
        <f t="shared" si="64"/>
        <v>2000</v>
      </c>
      <c r="Z2082" s="3" t="str">
        <f t="shared" si="65"/>
        <v>November</v>
      </c>
      <c r="AA2082">
        <v>2003</v>
      </c>
    </row>
    <row r="2083" spans="1:27" x14ac:dyDescent="0.2">
      <c r="A2083">
        <v>10206</v>
      </c>
      <c r="B2083">
        <v>33</v>
      </c>
      <c r="C2083" s="5">
        <v>97.39</v>
      </c>
      <c r="D2083">
        <v>10</v>
      </c>
      <c r="E2083" s="1">
        <v>37753</v>
      </c>
      <c r="F2083" t="s">
        <v>28</v>
      </c>
      <c r="G2083">
        <v>4</v>
      </c>
      <c r="H2083">
        <v>12</v>
      </c>
      <c r="I2083">
        <v>2003</v>
      </c>
      <c r="J2083" t="s">
        <v>633</v>
      </c>
      <c r="K2083">
        <v>97</v>
      </c>
      <c r="L2083" t="s">
        <v>774</v>
      </c>
      <c r="M2083" t="s">
        <v>251</v>
      </c>
      <c r="N2083" t="s">
        <v>252</v>
      </c>
      <c r="O2083" t="s">
        <v>253</v>
      </c>
      <c r="Q2083" t="s">
        <v>254</v>
      </c>
      <c r="R2083" t="s">
        <v>255</v>
      </c>
      <c r="S2083" t="s">
        <v>256</v>
      </c>
      <c r="T2083" t="s">
        <v>257</v>
      </c>
      <c r="U2083" t="s">
        <v>36</v>
      </c>
      <c r="V2083" t="s">
        <v>258</v>
      </c>
      <c r="W2083" t="s">
        <v>259</v>
      </c>
      <c r="X2083" t="s">
        <v>54</v>
      </c>
      <c r="Y2083" s="5">
        <f t="shared" si="64"/>
        <v>3213.87</v>
      </c>
      <c r="Z2083" s="3" t="str">
        <f t="shared" si="65"/>
        <v>December</v>
      </c>
      <c r="AA2083">
        <v>2003</v>
      </c>
    </row>
    <row r="2084" spans="1:27" x14ac:dyDescent="0.2">
      <c r="A2084">
        <v>10215</v>
      </c>
      <c r="B2084">
        <v>39</v>
      </c>
      <c r="C2084" s="5">
        <v>90.57</v>
      </c>
      <c r="D2084">
        <v>7</v>
      </c>
      <c r="E2084" t="s">
        <v>260</v>
      </c>
      <c r="F2084" t="s">
        <v>28</v>
      </c>
      <c r="G2084">
        <v>1</v>
      </c>
      <c r="H2084">
        <v>1</v>
      </c>
      <c r="I2084">
        <v>2004</v>
      </c>
      <c r="J2084" t="s">
        <v>633</v>
      </c>
      <c r="K2084">
        <v>97</v>
      </c>
      <c r="L2084" t="s">
        <v>774</v>
      </c>
      <c r="M2084" t="s">
        <v>261</v>
      </c>
      <c r="N2084">
        <v>3105553722</v>
      </c>
      <c r="O2084" t="s">
        <v>262</v>
      </c>
      <c r="Q2084" t="s">
        <v>263</v>
      </c>
      <c r="R2084" t="s">
        <v>59</v>
      </c>
      <c r="S2084">
        <v>94019</v>
      </c>
      <c r="T2084" t="s">
        <v>35</v>
      </c>
      <c r="U2084" t="s">
        <v>36</v>
      </c>
      <c r="V2084" t="s">
        <v>264</v>
      </c>
      <c r="W2084" t="s">
        <v>265</v>
      </c>
      <c r="X2084" t="s">
        <v>54</v>
      </c>
      <c r="Y2084" s="5">
        <f t="shared" si="64"/>
        <v>3532.2299999999996</v>
      </c>
      <c r="Z2084" s="3" t="str">
        <f t="shared" si="65"/>
        <v>January</v>
      </c>
      <c r="AA2084">
        <v>2004</v>
      </c>
    </row>
    <row r="2085" spans="1:27" x14ac:dyDescent="0.2">
      <c r="A2085">
        <v>10228</v>
      </c>
      <c r="B2085">
        <v>33</v>
      </c>
      <c r="C2085" s="5">
        <v>100</v>
      </c>
      <c r="D2085">
        <v>6</v>
      </c>
      <c r="E2085" s="1">
        <v>38263</v>
      </c>
      <c r="F2085" t="s">
        <v>28</v>
      </c>
      <c r="G2085">
        <v>1</v>
      </c>
      <c r="H2085">
        <v>3</v>
      </c>
      <c r="I2085">
        <v>2004</v>
      </c>
      <c r="J2085" t="s">
        <v>633</v>
      </c>
      <c r="K2085">
        <v>97</v>
      </c>
      <c r="L2085" t="s">
        <v>774</v>
      </c>
      <c r="M2085" t="s">
        <v>266</v>
      </c>
      <c r="N2085">
        <v>6175555555</v>
      </c>
      <c r="O2085" t="s">
        <v>267</v>
      </c>
      <c r="Q2085" t="s">
        <v>134</v>
      </c>
      <c r="R2085" t="s">
        <v>135</v>
      </c>
      <c r="S2085">
        <v>51247</v>
      </c>
      <c r="T2085" t="s">
        <v>35</v>
      </c>
      <c r="U2085" t="s">
        <v>36</v>
      </c>
      <c r="V2085" t="s">
        <v>268</v>
      </c>
      <c r="W2085" t="s">
        <v>157</v>
      </c>
      <c r="X2085" t="s">
        <v>54</v>
      </c>
      <c r="Y2085" s="5">
        <f t="shared" si="64"/>
        <v>3300</v>
      </c>
      <c r="Z2085" s="3" t="str">
        <f t="shared" si="65"/>
        <v>March</v>
      </c>
      <c r="AA2085">
        <v>2004</v>
      </c>
    </row>
    <row r="2086" spans="1:27" x14ac:dyDescent="0.2">
      <c r="A2086">
        <v>10244</v>
      </c>
      <c r="B2086">
        <v>40</v>
      </c>
      <c r="C2086" s="5">
        <v>86.68</v>
      </c>
      <c r="D2086">
        <v>4</v>
      </c>
      <c r="E2086" t="s">
        <v>652</v>
      </c>
      <c r="F2086" t="s">
        <v>28</v>
      </c>
      <c r="G2086">
        <v>2</v>
      </c>
      <c r="H2086">
        <v>4</v>
      </c>
      <c r="I2086">
        <v>2004</v>
      </c>
      <c r="J2086" t="s">
        <v>633</v>
      </c>
      <c r="K2086">
        <v>97</v>
      </c>
      <c r="L2086" t="s">
        <v>774</v>
      </c>
      <c r="M2086" t="s">
        <v>192</v>
      </c>
      <c r="N2086" t="s">
        <v>193</v>
      </c>
      <c r="O2086" t="s">
        <v>194</v>
      </c>
      <c r="Q2086" t="s">
        <v>195</v>
      </c>
      <c r="S2086">
        <v>28034</v>
      </c>
      <c r="T2086" t="s">
        <v>196</v>
      </c>
      <c r="U2086" t="s">
        <v>45</v>
      </c>
      <c r="V2086" t="s">
        <v>197</v>
      </c>
      <c r="W2086" t="s">
        <v>198</v>
      </c>
      <c r="X2086" t="s">
        <v>54</v>
      </c>
      <c r="Y2086" s="5">
        <f t="shared" si="64"/>
        <v>3467.2000000000003</v>
      </c>
      <c r="Z2086" s="3" t="str">
        <f t="shared" si="65"/>
        <v>April</v>
      </c>
      <c r="AA2086">
        <v>2004</v>
      </c>
    </row>
    <row r="2087" spans="1:27" x14ac:dyDescent="0.2">
      <c r="A2087">
        <v>10257</v>
      </c>
      <c r="B2087">
        <v>46</v>
      </c>
      <c r="C2087" s="5">
        <v>78.89</v>
      </c>
      <c r="D2087">
        <v>4</v>
      </c>
      <c r="E2087" t="s">
        <v>708</v>
      </c>
      <c r="F2087" t="s">
        <v>28</v>
      </c>
      <c r="G2087">
        <v>2</v>
      </c>
      <c r="H2087">
        <v>6</v>
      </c>
      <c r="I2087">
        <v>2004</v>
      </c>
      <c r="J2087" t="s">
        <v>633</v>
      </c>
      <c r="K2087">
        <v>97</v>
      </c>
      <c r="L2087" t="s">
        <v>774</v>
      </c>
      <c r="M2087" t="s">
        <v>450</v>
      </c>
      <c r="N2087">
        <v>4085553659</v>
      </c>
      <c r="O2087" t="s">
        <v>451</v>
      </c>
      <c r="Q2087" t="s">
        <v>452</v>
      </c>
      <c r="R2087" t="s">
        <v>59</v>
      </c>
      <c r="S2087">
        <v>94217</v>
      </c>
      <c r="T2087" t="s">
        <v>35</v>
      </c>
      <c r="U2087" t="s">
        <v>36</v>
      </c>
      <c r="V2087" t="s">
        <v>110</v>
      </c>
      <c r="W2087" t="s">
        <v>453</v>
      </c>
      <c r="X2087" t="s">
        <v>54</v>
      </c>
      <c r="Y2087" s="5">
        <f t="shared" si="64"/>
        <v>3628.94</v>
      </c>
      <c r="Z2087" s="3" t="str">
        <f t="shared" si="65"/>
        <v>June</v>
      </c>
      <c r="AA2087">
        <v>2004</v>
      </c>
    </row>
    <row r="2088" spans="1:27" x14ac:dyDescent="0.2">
      <c r="A2088">
        <v>10269</v>
      </c>
      <c r="B2088">
        <v>48</v>
      </c>
      <c r="C2088" s="5">
        <v>97.39</v>
      </c>
      <c r="D2088">
        <v>2</v>
      </c>
      <c r="E2088" t="s">
        <v>710</v>
      </c>
      <c r="F2088" t="s">
        <v>28</v>
      </c>
      <c r="G2088">
        <v>3</v>
      </c>
      <c r="H2088">
        <v>7</v>
      </c>
      <c r="I2088">
        <v>2004</v>
      </c>
      <c r="J2088" t="s">
        <v>633</v>
      </c>
      <c r="K2088">
        <v>97</v>
      </c>
      <c r="L2088" t="s">
        <v>774</v>
      </c>
      <c r="M2088" t="s">
        <v>160</v>
      </c>
      <c r="N2088" t="s">
        <v>161</v>
      </c>
      <c r="O2088" t="s">
        <v>162</v>
      </c>
      <c r="Q2088" t="s">
        <v>163</v>
      </c>
      <c r="S2088">
        <v>5020</v>
      </c>
      <c r="T2088" t="s">
        <v>164</v>
      </c>
      <c r="U2088" t="s">
        <v>45</v>
      </c>
      <c r="V2088" t="s">
        <v>165</v>
      </c>
      <c r="W2088" t="s">
        <v>166</v>
      </c>
      <c r="X2088" t="s">
        <v>54</v>
      </c>
      <c r="Y2088" s="5">
        <f t="shared" si="64"/>
        <v>4674.72</v>
      </c>
      <c r="Z2088" s="3" t="str">
        <f t="shared" si="65"/>
        <v>July</v>
      </c>
      <c r="AA2088">
        <v>2004</v>
      </c>
    </row>
    <row r="2089" spans="1:27" x14ac:dyDescent="0.2">
      <c r="A2089">
        <v>10280</v>
      </c>
      <c r="B2089">
        <v>21</v>
      </c>
      <c r="C2089" s="5">
        <v>78.89</v>
      </c>
      <c r="D2089">
        <v>6</v>
      </c>
      <c r="E2089" t="s">
        <v>283</v>
      </c>
      <c r="F2089" t="s">
        <v>28</v>
      </c>
      <c r="G2089">
        <v>3</v>
      </c>
      <c r="H2089">
        <v>8</v>
      </c>
      <c r="I2089">
        <v>2004</v>
      </c>
      <c r="J2089" t="s">
        <v>633</v>
      </c>
      <c r="K2089">
        <v>97</v>
      </c>
      <c r="L2089" t="s">
        <v>774</v>
      </c>
      <c r="M2089" t="s">
        <v>284</v>
      </c>
      <c r="N2089" t="s">
        <v>285</v>
      </c>
      <c r="O2089" t="s">
        <v>286</v>
      </c>
      <c r="Q2089" t="s">
        <v>287</v>
      </c>
      <c r="S2089">
        <v>10100</v>
      </c>
      <c r="T2089" t="s">
        <v>288</v>
      </c>
      <c r="U2089" t="s">
        <v>45</v>
      </c>
      <c r="V2089" t="s">
        <v>289</v>
      </c>
      <c r="W2089" t="s">
        <v>290</v>
      </c>
      <c r="X2089" t="s">
        <v>39</v>
      </c>
      <c r="Y2089" s="5">
        <f t="shared" si="64"/>
        <v>1656.69</v>
      </c>
      <c r="Z2089" s="3" t="str">
        <f t="shared" si="65"/>
        <v>August</v>
      </c>
      <c r="AA2089">
        <v>2004</v>
      </c>
    </row>
    <row r="2090" spans="1:27" x14ac:dyDescent="0.2">
      <c r="A2090">
        <v>10290</v>
      </c>
      <c r="B2090">
        <v>45</v>
      </c>
      <c r="C2090" s="5">
        <v>100</v>
      </c>
      <c r="D2090">
        <v>1</v>
      </c>
      <c r="E2090" s="1">
        <v>38177</v>
      </c>
      <c r="F2090" t="s">
        <v>28</v>
      </c>
      <c r="G2090">
        <v>3</v>
      </c>
      <c r="H2090">
        <v>9</v>
      </c>
      <c r="I2090">
        <v>2004</v>
      </c>
      <c r="J2090" t="s">
        <v>633</v>
      </c>
      <c r="K2090">
        <v>97</v>
      </c>
      <c r="L2090" t="s">
        <v>774</v>
      </c>
      <c r="M2090" t="s">
        <v>713</v>
      </c>
      <c r="N2090">
        <v>6175558428</v>
      </c>
      <c r="O2090" t="s">
        <v>714</v>
      </c>
      <c r="Q2090" t="s">
        <v>317</v>
      </c>
      <c r="R2090" t="s">
        <v>135</v>
      </c>
      <c r="S2090">
        <v>58339</v>
      </c>
      <c r="T2090" t="s">
        <v>35</v>
      </c>
      <c r="U2090" t="s">
        <v>36</v>
      </c>
      <c r="V2090" t="s">
        <v>607</v>
      </c>
      <c r="W2090" t="s">
        <v>272</v>
      </c>
      <c r="X2090" t="s">
        <v>54</v>
      </c>
      <c r="Y2090" s="5">
        <f t="shared" si="64"/>
        <v>4500</v>
      </c>
      <c r="Z2090" s="3" t="str">
        <f t="shared" si="65"/>
        <v>September</v>
      </c>
      <c r="AA2090">
        <v>2004</v>
      </c>
    </row>
    <row r="2091" spans="1:27" x14ac:dyDescent="0.2">
      <c r="A2091">
        <v>10304</v>
      </c>
      <c r="B2091">
        <v>33</v>
      </c>
      <c r="C2091" s="5">
        <v>100</v>
      </c>
      <c r="D2091">
        <v>10</v>
      </c>
      <c r="E2091" s="1">
        <v>38301</v>
      </c>
      <c r="F2091" t="s">
        <v>28</v>
      </c>
      <c r="G2091">
        <v>4</v>
      </c>
      <c r="H2091">
        <v>10</v>
      </c>
      <c r="I2091">
        <v>2004</v>
      </c>
      <c r="J2091" t="s">
        <v>633</v>
      </c>
      <c r="K2091">
        <v>97</v>
      </c>
      <c r="L2091" t="s">
        <v>774</v>
      </c>
      <c r="M2091" t="s">
        <v>297</v>
      </c>
      <c r="N2091" t="s">
        <v>298</v>
      </c>
      <c r="O2091" t="s">
        <v>299</v>
      </c>
      <c r="Q2091" t="s">
        <v>300</v>
      </c>
      <c r="S2091">
        <v>78000</v>
      </c>
      <c r="T2091" t="s">
        <v>44</v>
      </c>
      <c r="U2091" t="s">
        <v>45</v>
      </c>
      <c r="V2091" t="s">
        <v>301</v>
      </c>
      <c r="W2091" t="s">
        <v>53</v>
      </c>
      <c r="X2091" t="s">
        <v>54</v>
      </c>
      <c r="Y2091" s="5">
        <f t="shared" si="64"/>
        <v>3300</v>
      </c>
      <c r="Z2091" s="3" t="str">
        <f t="shared" si="65"/>
        <v>October</v>
      </c>
      <c r="AA2091">
        <v>2004</v>
      </c>
    </row>
    <row r="2092" spans="1:27" x14ac:dyDescent="0.2">
      <c r="A2092">
        <v>10312</v>
      </c>
      <c r="B2092">
        <v>44</v>
      </c>
      <c r="C2092" s="5">
        <v>100</v>
      </c>
      <c r="D2092">
        <v>7</v>
      </c>
      <c r="E2092" t="s">
        <v>302</v>
      </c>
      <c r="F2092" t="s">
        <v>28</v>
      </c>
      <c r="G2092">
        <v>4</v>
      </c>
      <c r="H2092">
        <v>10</v>
      </c>
      <c r="I2092">
        <v>2004</v>
      </c>
      <c r="J2092" t="s">
        <v>633</v>
      </c>
      <c r="K2092">
        <v>97</v>
      </c>
      <c r="L2092" t="s">
        <v>774</v>
      </c>
      <c r="M2092" t="s">
        <v>303</v>
      </c>
      <c r="N2092">
        <v>4155551450</v>
      </c>
      <c r="O2092" t="s">
        <v>304</v>
      </c>
      <c r="Q2092" t="s">
        <v>305</v>
      </c>
      <c r="R2092" t="s">
        <v>59</v>
      </c>
      <c r="S2092">
        <v>97562</v>
      </c>
      <c r="T2092" t="s">
        <v>35</v>
      </c>
      <c r="U2092" t="s">
        <v>36</v>
      </c>
      <c r="V2092" t="s">
        <v>306</v>
      </c>
      <c r="W2092" t="s">
        <v>307</v>
      </c>
      <c r="X2092" t="s">
        <v>54</v>
      </c>
      <c r="Y2092" s="5">
        <f t="shared" si="64"/>
        <v>4400</v>
      </c>
      <c r="Z2092" s="3" t="str">
        <f t="shared" si="65"/>
        <v>October</v>
      </c>
      <c r="AA2092">
        <v>2004</v>
      </c>
    </row>
    <row r="2093" spans="1:27" x14ac:dyDescent="0.2">
      <c r="A2093">
        <v>10324</v>
      </c>
      <c r="B2093">
        <v>33</v>
      </c>
      <c r="C2093" s="5">
        <v>100</v>
      </c>
      <c r="D2093">
        <v>3</v>
      </c>
      <c r="E2093" s="1">
        <v>38118</v>
      </c>
      <c r="F2093" t="s">
        <v>28</v>
      </c>
      <c r="G2093">
        <v>4</v>
      </c>
      <c r="H2093">
        <v>11</v>
      </c>
      <c r="I2093">
        <v>2004</v>
      </c>
      <c r="J2093" t="s">
        <v>633</v>
      </c>
      <c r="K2093">
        <v>97</v>
      </c>
      <c r="L2093" t="s">
        <v>774</v>
      </c>
      <c r="M2093" t="s">
        <v>107</v>
      </c>
      <c r="N2093">
        <v>2125551500</v>
      </c>
      <c r="O2093" t="s">
        <v>108</v>
      </c>
      <c r="P2093" t="s">
        <v>109</v>
      </c>
      <c r="Q2093" t="s">
        <v>33</v>
      </c>
      <c r="R2093" t="s">
        <v>34</v>
      </c>
      <c r="S2093">
        <v>10022</v>
      </c>
      <c r="T2093" t="s">
        <v>35</v>
      </c>
      <c r="U2093" t="s">
        <v>36</v>
      </c>
      <c r="V2093" t="s">
        <v>110</v>
      </c>
      <c r="W2093" t="s">
        <v>111</v>
      </c>
      <c r="X2093" t="s">
        <v>54</v>
      </c>
      <c r="Y2093" s="5">
        <f t="shared" si="64"/>
        <v>3300</v>
      </c>
      <c r="Z2093" s="3" t="str">
        <f t="shared" si="65"/>
        <v>November</v>
      </c>
      <c r="AA2093">
        <v>2004</v>
      </c>
    </row>
    <row r="2094" spans="1:27" x14ac:dyDescent="0.2">
      <c r="A2094">
        <v>10333</v>
      </c>
      <c r="B2094">
        <v>39</v>
      </c>
      <c r="C2094" s="5">
        <v>100</v>
      </c>
      <c r="D2094">
        <v>1</v>
      </c>
      <c r="E2094" t="s">
        <v>312</v>
      </c>
      <c r="F2094" t="s">
        <v>28</v>
      </c>
      <c r="G2094">
        <v>4</v>
      </c>
      <c r="H2094">
        <v>11</v>
      </c>
      <c r="I2094">
        <v>2004</v>
      </c>
      <c r="J2094" t="s">
        <v>633</v>
      </c>
      <c r="K2094">
        <v>97</v>
      </c>
      <c r="L2094" t="s">
        <v>774</v>
      </c>
      <c r="M2094" t="s">
        <v>87</v>
      </c>
      <c r="N2094">
        <v>6505555787</v>
      </c>
      <c r="O2094" t="s">
        <v>88</v>
      </c>
      <c r="Q2094" t="s">
        <v>64</v>
      </c>
      <c r="R2094" t="s">
        <v>59</v>
      </c>
      <c r="T2094" t="s">
        <v>35</v>
      </c>
      <c r="U2094" t="s">
        <v>36</v>
      </c>
      <c r="V2094" t="s">
        <v>89</v>
      </c>
      <c r="W2094" t="s">
        <v>61</v>
      </c>
      <c r="X2094" t="s">
        <v>54</v>
      </c>
      <c r="Y2094" s="5">
        <f t="shared" si="64"/>
        <v>3900</v>
      </c>
      <c r="Z2094" s="3" t="str">
        <f t="shared" si="65"/>
        <v>November</v>
      </c>
      <c r="AA2094">
        <v>2004</v>
      </c>
    </row>
    <row r="2095" spans="1:27" x14ac:dyDescent="0.2">
      <c r="A2095">
        <v>10348</v>
      </c>
      <c r="B2095">
        <v>39</v>
      </c>
      <c r="C2095" s="5">
        <v>50.31</v>
      </c>
      <c r="D2095">
        <v>2</v>
      </c>
      <c r="E2095" s="1">
        <v>37997</v>
      </c>
      <c r="F2095" t="s">
        <v>28</v>
      </c>
      <c r="G2095">
        <v>4</v>
      </c>
      <c r="H2095">
        <v>11</v>
      </c>
      <c r="I2095">
        <v>2004</v>
      </c>
      <c r="J2095" t="s">
        <v>633</v>
      </c>
      <c r="K2095">
        <v>97</v>
      </c>
      <c r="L2095" t="s">
        <v>774</v>
      </c>
      <c r="M2095" t="s">
        <v>212</v>
      </c>
      <c r="N2095" t="s">
        <v>213</v>
      </c>
      <c r="O2095" t="s">
        <v>214</v>
      </c>
      <c r="Q2095" t="s">
        <v>195</v>
      </c>
      <c r="S2095">
        <v>28023</v>
      </c>
      <c r="T2095" t="s">
        <v>196</v>
      </c>
      <c r="U2095" t="s">
        <v>45</v>
      </c>
      <c r="V2095" t="s">
        <v>215</v>
      </c>
      <c r="W2095" t="s">
        <v>216</v>
      </c>
      <c r="X2095" t="s">
        <v>39</v>
      </c>
      <c r="Y2095" s="5">
        <f t="shared" si="64"/>
        <v>1962.0900000000001</v>
      </c>
      <c r="Z2095" s="3" t="str">
        <f t="shared" si="65"/>
        <v>November</v>
      </c>
      <c r="AA2095">
        <v>2004</v>
      </c>
    </row>
    <row r="2096" spans="1:27" x14ac:dyDescent="0.2">
      <c r="A2096">
        <v>10358</v>
      </c>
      <c r="B2096">
        <v>41</v>
      </c>
      <c r="C2096" s="5">
        <v>100</v>
      </c>
      <c r="D2096">
        <v>6</v>
      </c>
      <c r="E2096" s="1">
        <v>38272</v>
      </c>
      <c r="F2096" t="s">
        <v>28</v>
      </c>
      <c r="G2096">
        <v>4</v>
      </c>
      <c r="H2096">
        <v>12</v>
      </c>
      <c r="I2096">
        <v>2004</v>
      </c>
      <c r="J2096" t="s">
        <v>633</v>
      </c>
      <c r="K2096">
        <v>97</v>
      </c>
      <c r="L2096" t="s">
        <v>774</v>
      </c>
      <c r="M2096" t="s">
        <v>192</v>
      </c>
      <c r="N2096" t="s">
        <v>193</v>
      </c>
      <c r="O2096" t="s">
        <v>194</v>
      </c>
      <c r="Q2096" t="s">
        <v>195</v>
      </c>
      <c r="S2096">
        <v>28034</v>
      </c>
      <c r="T2096" t="s">
        <v>196</v>
      </c>
      <c r="U2096" t="s">
        <v>45</v>
      </c>
      <c r="V2096" t="s">
        <v>197</v>
      </c>
      <c r="W2096" t="s">
        <v>198</v>
      </c>
      <c r="X2096" t="s">
        <v>54</v>
      </c>
      <c r="Y2096" s="5">
        <f t="shared" si="64"/>
        <v>4100</v>
      </c>
      <c r="Z2096" s="3" t="str">
        <f t="shared" si="65"/>
        <v>December</v>
      </c>
      <c r="AA2096">
        <v>2004</v>
      </c>
    </row>
    <row r="2097" spans="1:27" x14ac:dyDescent="0.2">
      <c r="A2097">
        <v>10369</v>
      </c>
      <c r="B2097">
        <v>40</v>
      </c>
      <c r="C2097" s="5">
        <v>86.92</v>
      </c>
      <c r="D2097">
        <v>3</v>
      </c>
      <c r="E2097" t="s">
        <v>314</v>
      </c>
      <c r="F2097" t="s">
        <v>28</v>
      </c>
      <c r="G2097">
        <v>1</v>
      </c>
      <c r="H2097">
        <v>1</v>
      </c>
      <c r="I2097">
        <v>2005</v>
      </c>
      <c r="J2097" t="s">
        <v>633</v>
      </c>
      <c r="K2097">
        <v>97</v>
      </c>
      <c r="L2097" t="s">
        <v>774</v>
      </c>
      <c r="M2097" t="s">
        <v>315</v>
      </c>
      <c r="N2097">
        <v>6175558555</v>
      </c>
      <c r="O2097" t="s">
        <v>316</v>
      </c>
      <c r="Q2097" t="s">
        <v>317</v>
      </c>
      <c r="R2097" t="s">
        <v>135</v>
      </c>
      <c r="S2097">
        <v>58339</v>
      </c>
      <c r="T2097" t="s">
        <v>35</v>
      </c>
      <c r="U2097" t="s">
        <v>36</v>
      </c>
      <c r="V2097" t="s">
        <v>306</v>
      </c>
      <c r="W2097" t="s">
        <v>318</v>
      </c>
      <c r="X2097" t="s">
        <v>54</v>
      </c>
      <c r="Y2097" s="5">
        <f t="shared" si="64"/>
        <v>3476.8</v>
      </c>
      <c r="Z2097" s="3" t="str">
        <f t="shared" si="65"/>
        <v>January</v>
      </c>
      <c r="AA2097">
        <v>2005</v>
      </c>
    </row>
    <row r="2098" spans="1:27" x14ac:dyDescent="0.2">
      <c r="A2098">
        <v>10382</v>
      </c>
      <c r="B2098">
        <v>33</v>
      </c>
      <c r="C2098" s="5">
        <v>100</v>
      </c>
      <c r="D2098">
        <v>4</v>
      </c>
      <c r="E2098" t="s">
        <v>319</v>
      </c>
      <c r="F2098" t="s">
        <v>28</v>
      </c>
      <c r="G2098">
        <v>1</v>
      </c>
      <c r="H2098">
        <v>2</v>
      </c>
      <c r="I2098">
        <v>2005</v>
      </c>
      <c r="J2098" t="s">
        <v>633</v>
      </c>
      <c r="K2098">
        <v>97</v>
      </c>
      <c r="L2098" t="s">
        <v>774</v>
      </c>
      <c r="M2098" t="s">
        <v>303</v>
      </c>
      <c r="N2098">
        <v>4155551450</v>
      </c>
      <c r="O2098" t="s">
        <v>304</v>
      </c>
      <c r="Q2098" t="s">
        <v>305</v>
      </c>
      <c r="R2098" t="s">
        <v>59</v>
      </c>
      <c r="S2098">
        <v>97562</v>
      </c>
      <c r="T2098" t="s">
        <v>35</v>
      </c>
      <c r="U2098" t="s">
        <v>36</v>
      </c>
      <c r="V2098" t="s">
        <v>306</v>
      </c>
      <c r="W2098" t="s">
        <v>307</v>
      </c>
      <c r="X2098" t="s">
        <v>54</v>
      </c>
      <c r="Y2098" s="5">
        <f t="shared" si="64"/>
        <v>3300</v>
      </c>
      <c r="Z2098" s="3" t="str">
        <f t="shared" si="65"/>
        <v>February</v>
      </c>
      <c r="AA2098">
        <v>2005</v>
      </c>
    </row>
    <row r="2099" spans="1:27" x14ac:dyDescent="0.2">
      <c r="A2099">
        <v>10423</v>
      </c>
      <c r="B2099">
        <v>28</v>
      </c>
      <c r="C2099" s="5">
        <v>78.89</v>
      </c>
      <c r="D2099">
        <v>4</v>
      </c>
      <c r="E2099" t="s">
        <v>654</v>
      </c>
      <c r="F2099" t="s">
        <v>336</v>
      </c>
      <c r="G2099">
        <v>2</v>
      </c>
      <c r="H2099">
        <v>5</v>
      </c>
      <c r="I2099">
        <v>2005</v>
      </c>
      <c r="J2099" t="s">
        <v>633</v>
      </c>
      <c r="K2099">
        <v>97</v>
      </c>
      <c r="L2099" t="s">
        <v>774</v>
      </c>
      <c r="M2099" t="s">
        <v>411</v>
      </c>
      <c r="N2099" t="s">
        <v>412</v>
      </c>
      <c r="O2099" t="s">
        <v>413</v>
      </c>
      <c r="Q2099" t="s">
        <v>414</v>
      </c>
      <c r="S2099" t="s">
        <v>415</v>
      </c>
      <c r="T2099" t="s">
        <v>416</v>
      </c>
      <c r="U2099" t="s">
        <v>45</v>
      </c>
      <c r="V2099" t="s">
        <v>417</v>
      </c>
      <c r="W2099" t="s">
        <v>418</v>
      </c>
      <c r="X2099" t="s">
        <v>39</v>
      </c>
      <c r="Y2099" s="5">
        <f t="shared" si="64"/>
        <v>2208.92</v>
      </c>
      <c r="Z2099" s="3" t="str">
        <f t="shared" si="65"/>
        <v>May</v>
      </c>
      <c r="AA2099">
        <v>2005</v>
      </c>
    </row>
    <row r="2100" spans="1:27" x14ac:dyDescent="0.2">
      <c r="A2100">
        <v>10106</v>
      </c>
      <c r="B2100">
        <v>26</v>
      </c>
      <c r="C2100" s="5">
        <v>63.76</v>
      </c>
      <c r="D2100">
        <v>3</v>
      </c>
      <c r="E2100" t="s">
        <v>661</v>
      </c>
      <c r="F2100" t="s">
        <v>28</v>
      </c>
      <c r="G2100">
        <v>1</v>
      </c>
      <c r="H2100">
        <v>2</v>
      </c>
      <c r="I2100">
        <v>2003</v>
      </c>
      <c r="J2100" t="s">
        <v>662</v>
      </c>
      <c r="K2100">
        <v>72</v>
      </c>
      <c r="L2100" t="s">
        <v>775</v>
      </c>
      <c r="M2100" t="s">
        <v>639</v>
      </c>
      <c r="N2100" t="s">
        <v>640</v>
      </c>
      <c r="O2100" t="s">
        <v>641</v>
      </c>
      <c r="Q2100" t="s">
        <v>642</v>
      </c>
      <c r="S2100">
        <v>24100</v>
      </c>
      <c r="T2100" t="s">
        <v>288</v>
      </c>
      <c r="U2100" t="s">
        <v>45</v>
      </c>
      <c r="V2100" t="s">
        <v>643</v>
      </c>
      <c r="W2100" t="s">
        <v>644</v>
      </c>
      <c r="X2100" t="s">
        <v>39</v>
      </c>
      <c r="Y2100" s="5">
        <f t="shared" si="64"/>
        <v>1657.76</v>
      </c>
      <c r="Z2100" s="3" t="str">
        <f t="shared" si="65"/>
        <v>February</v>
      </c>
      <c r="AA2100">
        <v>2003</v>
      </c>
    </row>
    <row r="2101" spans="1:27" x14ac:dyDescent="0.2">
      <c r="A2101">
        <v>10120</v>
      </c>
      <c r="B2101">
        <v>29</v>
      </c>
      <c r="C2101" s="5">
        <v>85.49</v>
      </c>
      <c r="D2101">
        <v>9</v>
      </c>
      <c r="E2101" t="s">
        <v>338</v>
      </c>
      <c r="F2101" t="s">
        <v>28</v>
      </c>
      <c r="G2101">
        <v>2</v>
      </c>
      <c r="H2101">
        <v>4</v>
      </c>
      <c r="I2101">
        <v>2003</v>
      </c>
      <c r="J2101" t="s">
        <v>662</v>
      </c>
      <c r="K2101">
        <v>72</v>
      </c>
      <c r="L2101" t="s">
        <v>775</v>
      </c>
      <c r="M2101" t="s">
        <v>97</v>
      </c>
      <c r="N2101" t="s">
        <v>98</v>
      </c>
      <c r="O2101" t="s">
        <v>99</v>
      </c>
      <c r="P2101" t="s">
        <v>100</v>
      </c>
      <c r="Q2101" t="s">
        <v>101</v>
      </c>
      <c r="R2101" t="s">
        <v>102</v>
      </c>
      <c r="S2101">
        <v>3004</v>
      </c>
      <c r="T2101" t="s">
        <v>103</v>
      </c>
      <c r="U2101" t="s">
        <v>104</v>
      </c>
      <c r="V2101" t="s">
        <v>105</v>
      </c>
      <c r="W2101" t="s">
        <v>106</v>
      </c>
      <c r="X2101" t="s">
        <v>39</v>
      </c>
      <c r="Y2101" s="5">
        <f t="shared" si="64"/>
        <v>2479.21</v>
      </c>
      <c r="Z2101" s="3" t="str">
        <f t="shared" si="65"/>
        <v>April</v>
      </c>
      <c r="AA2101">
        <v>2003</v>
      </c>
    </row>
    <row r="2102" spans="1:27" x14ac:dyDescent="0.2">
      <c r="A2102">
        <v>10133</v>
      </c>
      <c r="B2102">
        <v>46</v>
      </c>
      <c r="C2102" s="5">
        <v>77.52</v>
      </c>
      <c r="D2102">
        <v>4</v>
      </c>
      <c r="E2102" t="s">
        <v>702</v>
      </c>
      <c r="F2102" t="s">
        <v>28</v>
      </c>
      <c r="G2102">
        <v>2</v>
      </c>
      <c r="H2102">
        <v>6</v>
      </c>
      <c r="I2102">
        <v>2003</v>
      </c>
      <c r="J2102" t="s">
        <v>662</v>
      </c>
      <c r="K2102">
        <v>72</v>
      </c>
      <c r="L2102" t="s">
        <v>775</v>
      </c>
      <c r="M2102" t="s">
        <v>192</v>
      </c>
      <c r="N2102" t="s">
        <v>193</v>
      </c>
      <c r="O2102" t="s">
        <v>194</v>
      </c>
      <c r="Q2102" t="s">
        <v>195</v>
      </c>
      <c r="S2102">
        <v>28034</v>
      </c>
      <c r="T2102" t="s">
        <v>196</v>
      </c>
      <c r="U2102" t="s">
        <v>45</v>
      </c>
      <c r="V2102" t="s">
        <v>197</v>
      </c>
      <c r="W2102" t="s">
        <v>198</v>
      </c>
      <c r="X2102" t="s">
        <v>54</v>
      </c>
      <c r="Y2102" s="5">
        <f t="shared" si="64"/>
        <v>3565.9199999999996</v>
      </c>
      <c r="Z2102" s="3" t="str">
        <f t="shared" si="65"/>
        <v>June</v>
      </c>
      <c r="AA2102">
        <v>2003</v>
      </c>
    </row>
    <row r="2103" spans="1:27" x14ac:dyDescent="0.2">
      <c r="A2103">
        <v>10145</v>
      </c>
      <c r="B2103">
        <v>33</v>
      </c>
      <c r="C2103" s="5">
        <v>84.77</v>
      </c>
      <c r="D2103">
        <v>15</v>
      </c>
      <c r="E2103" t="s">
        <v>55</v>
      </c>
      <c r="F2103" t="s">
        <v>28</v>
      </c>
      <c r="G2103">
        <v>3</v>
      </c>
      <c r="H2103">
        <v>8</v>
      </c>
      <c r="I2103">
        <v>2003</v>
      </c>
      <c r="J2103" t="s">
        <v>662</v>
      </c>
      <c r="K2103">
        <v>72</v>
      </c>
      <c r="L2103" t="s">
        <v>775</v>
      </c>
      <c r="M2103" t="s">
        <v>56</v>
      </c>
      <c r="N2103">
        <v>6265557265</v>
      </c>
      <c r="O2103" t="s">
        <v>57</v>
      </c>
      <c r="Q2103" t="s">
        <v>58</v>
      </c>
      <c r="R2103" t="s">
        <v>59</v>
      </c>
      <c r="S2103">
        <v>90003</v>
      </c>
      <c r="T2103" t="s">
        <v>35</v>
      </c>
      <c r="U2103" t="s">
        <v>36</v>
      </c>
      <c r="V2103" t="s">
        <v>60</v>
      </c>
      <c r="W2103" t="s">
        <v>61</v>
      </c>
      <c r="X2103" t="s">
        <v>39</v>
      </c>
      <c r="Y2103" s="5">
        <f t="shared" si="64"/>
        <v>2797.41</v>
      </c>
      <c r="Z2103" s="3" t="str">
        <f t="shared" si="65"/>
        <v>August</v>
      </c>
      <c r="AA2103">
        <v>2003</v>
      </c>
    </row>
    <row r="2104" spans="1:27" x14ac:dyDescent="0.2">
      <c r="A2104">
        <v>10168</v>
      </c>
      <c r="B2104">
        <v>48</v>
      </c>
      <c r="C2104" s="5">
        <v>78.25</v>
      </c>
      <c r="D2104">
        <v>10</v>
      </c>
      <c r="E2104" t="s">
        <v>66</v>
      </c>
      <c r="F2104" t="s">
        <v>28</v>
      </c>
      <c r="G2104">
        <v>4</v>
      </c>
      <c r="H2104">
        <v>10</v>
      </c>
      <c r="I2104">
        <v>2003</v>
      </c>
      <c r="J2104" t="s">
        <v>662</v>
      </c>
      <c r="K2104">
        <v>72</v>
      </c>
      <c r="L2104" t="s">
        <v>775</v>
      </c>
      <c r="M2104" t="s">
        <v>67</v>
      </c>
      <c r="N2104">
        <v>6505556809</v>
      </c>
      <c r="O2104" t="s">
        <v>68</v>
      </c>
      <c r="Q2104" t="s">
        <v>69</v>
      </c>
      <c r="R2104" t="s">
        <v>59</v>
      </c>
      <c r="S2104">
        <v>94217</v>
      </c>
      <c r="T2104" t="s">
        <v>35</v>
      </c>
      <c r="U2104" t="s">
        <v>36</v>
      </c>
      <c r="V2104" t="s">
        <v>70</v>
      </c>
      <c r="W2104" t="s">
        <v>71</v>
      </c>
      <c r="X2104" t="s">
        <v>54</v>
      </c>
      <c r="Y2104" s="5">
        <f t="shared" si="64"/>
        <v>3756</v>
      </c>
      <c r="Z2104" s="3" t="str">
        <f t="shared" si="65"/>
        <v>October</v>
      </c>
      <c r="AA2104">
        <v>2003</v>
      </c>
    </row>
    <row r="2105" spans="1:27" x14ac:dyDescent="0.2">
      <c r="A2105">
        <v>10210</v>
      </c>
      <c r="B2105">
        <v>40</v>
      </c>
      <c r="C2105" s="5">
        <v>71</v>
      </c>
      <c r="D2105">
        <v>8</v>
      </c>
      <c r="E2105" s="1">
        <v>38322</v>
      </c>
      <c r="F2105" t="s">
        <v>28</v>
      </c>
      <c r="G2105">
        <v>1</v>
      </c>
      <c r="H2105">
        <v>1</v>
      </c>
      <c r="I2105">
        <v>2004</v>
      </c>
      <c r="J2105" t="s">
        <v>662</v>
      </c>
      <c r="K2105">
        <v>72</v>
      </c>
      <c r="L2105" t="s">
        <v>775</v>
      </c>
      <c r="M2105" t="s">
        <v>339</v>
      </c>
      <c r="N2105" t="s">
        <v>340</v>
      </c>
      <c r="O2105" t="s">
        <v>341</v>
      </c>
      <c r="Q2105" t="s">
        <v>342</v>
      </c>
      <c r="R2105" t="s">
        <v>342</v>
      </c>
      <c r="S2105" t="s">
        <v>343</v>
      </c>
      <c r="T2105" t="s">
        <v>223</v>
      </c>
      <c r="U2105" t="s">
        <v>223</v>
      </c>
      <c r="V2105" t="s">
        <v>344</v>
      </c>
      <c r="W2105" t="s">
        <v>345</v>
      </c>
      <c r="X2105" t="s">
        <v>39</v>
      </c>
      <c r="Y2105" s="5">
        <f t="shared" si="64"/>
        <v>2840</v>
      </c>
      <c r="Z2105" s="3" t="str">
        <f t="shared" si="65"/>
        <v>January</v>
      </c>
      <c r="AA2105">
        <v>2004</v>
      </c>
    </row>
    <row r="2106" spans="1:27" x14ac:dyDescent="0.2">
      <c r="A2106">
        <v>10223</v>
      </c>
      <c r="B2106">
        <v>23</v>
      </c>
      <c r="C2106" s="5">
        <v>74.62</v>
      </c>
      <c r="D2106">
        <v>10</v>
      </c>
      <c r="E2106" t="s">
        <v>96</v>
      </c>
      <c r="F2106" t="s">
        <v>28</v>
      </c>
      <c r="G2106">
        <v>1</v>
      </c>
      <c r="H2106">
        <v>2</v>
      </c>
      <c r="I2106">
        <v>2004</v>
      </c>
      <c r="J2106" t="s">
        <v>662</v>
      </c>
      <c r="K2106">
        <v>72</v>
      </c>
      <c r="L2106" t="s">
        <v>775</v>
      </c>
      <c r="M2106" t="s">
        <v>97</v>
      </c>
      <c r="N2106" t="s">
        <v>98</v>
      </c>
      <c r="O2106" t="s">
        <v>99</v>
      </c>
      <c r="P2106" t="s">
        <v>100</v>
      </c>
      <c r="Q2106" t="s">
        <v>101</v>
      </c>
      <c r="R2106" t="s">
        <v>102</v>
      </c>
      <c r="S2106">
        <v>3004</v>
      </c>
      <c r="T2106" t="s">
        <v>103</v>
      </c>
      <c r="U2106" t="s">
        <v>104</v>
      </c>
      <c r="V2106" t="s">
        <v>105</v>
      </c>
      <c r="W2106" t="s">
        <v>106</v>
      </c>
      <c r="X2106" t="s">
        <v>39</v>
      </c>
      <c r="Y2106" s="5">
        <f t="shared" si="64"/>
        <v>1716.2600000000002</v>
      </c>
      <c r="Z2106" s="3" t="str">
        <f t="shared" si="65"/>
        <v>February</v>
      </c>
      <c r="AA2106">
        <v>2004</v>
      </c>
    </row>
    <row r="2107" spans="1:27" x14ac:dyDescent="0.2">
      <c r="A2107">
        <v>10235</v>
      </c>
      <c r="B2107">
        <v>40</v>
      </c>
      <c r="C2107" s="5">
        <v>81.14</v>
      </c>
      <c r="D2107">
        <v>4</v>
      </c>
      <c r="E2107" s="1">
        <v>38021</v>
      </c>
      <c r="F2107" t="s">
        <v>28</v>
      </c>
      <c r="G2107">
        <v>2</v>
      </c>
      <c r="H2107">
        <v>4</v>
      </c>
      <c r="I2107">
        <v>2004</v>
      </c>
      <c r="J2107" t="s">
        <v>662</v>
      </c>
      <c r="K2107">
        <v>72</v>
      </c>
      <c r="L2107" t="s">
        <v>775</v>
      </c>
      <c r="M2107" t="s">
        <v>420</v>
      </c>
      <c r="N2107" t="s">
        <v>421</v>
      </c>
      <c r="O2107" t="s">
        <v>422</v>
      </c>
      <c r="Q2107" t="s">
        <v>423</v>
      </c>
      <c r="R2107" t="s">
        <v>255</v>
      </c>
      <c r="S2107" t="s">
        <v>424</v>
      </c>
      <c r="T2107" t="s">
        <v>257</v>
      </c>
      <c r="U2107" t="s">
        <v>36</v>
      </c>
      <c r="V2107" t="s">
        <v>425</v>
      </c>
      <c r="W2107" t="s">
        <v>189</v>
      </c>
      <c r="X2107" t="s">
        <v>54</v>
      </c>
      <c r="Y2107" s="5">
        <f t="shared" si="64"/>
        <v>3245.6</v>
      </c>
      <c r="Z2107" s="3" t="str">
        <f t="shared" si="65"/>
        <v>April</v>
      </c>
      <c r="AA2107">
        <v>2004</v>
      </c>
    </row>
    <row r="2108" spans="1:27" x14ac:dyDescent="0.2">
      <c r="A2108">
        <v>10250</v>
      </c>
      <c r="B2108">
        <v>37</v>
      </c>
      <c r="C2108" s="5">
        <v>74.62</v>
      </c>
      <c r="D2108">
        <v>5</v>
      </c>
      <c r="E2108" s="1">
        <v>38296</v>
      </c>
      <c r="F2108" t="s">
        <v>28</v>
      </c>
      <c r="G2108">
        <v>2</v>
      </c>
      <c r="H2108">
        <v>5</v>
      </c>
      <c r="I2108">
        <v>2004</v>
      </c>
      <c r="J2108" t="s">
        <v>662</v>
      </c>
      <c r="K2108">
        <v>72</v>
      </c>
      <c r="L2108" t="s">
        <v>775</v>
      </c>
      <c r="M2108" t="s">
        <v>450</v>
      </c>
      <c r="N2108">
        <v>4085553659</v>
      </c>
      <c r="O2108" t="s">
        <v>451</v>
      </c>
      <c r="Q2108" t="s">
        <v>452</v>
      </c>
      <c r="R2108" t="s">
        <v>59</v>
      </c>
      <c r="S2108">
        <v>94217</v>
      </c>
      <c r="T2108" t="s">
        <v>35</v>
      </c>
      <c r="U2108" t="s">
        <v>36</v>
      </c>
      <c r="V2108" t="s">
        <v>110</v>
      </c>
      <c r="W2108" t="s">
        <v>453</v>
      </c>
      <c r="X2108" t="s">
        <v>39</v>
      </c>
      <c r="Y2108" s="5">
        <f t="shared" si="64"/>
        <v>2760.94</v>
      </c>
      <c r="Z2108" s="3" t="str">
        <f t="shared" si="65"/>
        <v>May</v>
      </c>
      <c r="AA2108">
        <v>2004</v>
      </c>
    </row>
    <row r="2109" spans="1:27" x14ac:dyDescent="0.2">
      <c r="A2109">
        <v>10263</v>
      </c>
      <c r="B2109">
        <v>24</v>
      </c>
      <c r="C2109" s="5">
        <v>75.349999999999994</v>
      </c>
      <c r="D2109">
        <v>11</v>
      </c>
      <c r="E2109" t="s">
        <v>118</v>
      </c>
      <c r="F2109" t="s">
        <v>28</v>
      </c>
      <c r="G2109">
        <v>2</v>
      </c>
      <c r="H2109">
        <v>6</v>
      </c>
      <c r="I2109">
        <v>2004</v>
      </c>
      <c r="J2109" t="s">
        <v>662</v>
      </c>
      <c r="K2109">
        <v>72</v>
      </c>
      <c r="L2109" t="s">
        <v>775</v>
      </c>
      <c r="M2109" t="s">
        <v>119</v>
      </c>
      <c r="N2109">
        <v>2035552570</v>
      </c>
      <c r="O2109" t="s">
        <v>120</v>
      </c>
      <c r="Q2109" t="s">
        <v>121</v>
      </c>
      <c r="R2109" t="s">
        <v>122</v>
      </c>
      <c r="S2109">
        <v>97562</v>
      </c>
      <c r="T2109" t="s">
        <v>35</v>
      </c>
      <c r="U2109" t="s">
        <v>36</v>
      </c>
      <c r="V2109" t="s">
        <v>123</v>
      </c>
      <c r="W2109" t="s">
        <v>61</v>
      </c>
      <c r="X2109" t="s">
        <v>39</v>
      </c>
      <c r="Y2109" s="5">
        <f t="shared" si="64"/>
        <v>1808.3999999999999</v>
      </c>
      <c r="Z2109" s="3" t="str">
        <f t="shared" si="65"/>
        <v>June</v>
      </c>
      <c r="AA2109">
        <v>2004</v>
      </c>
    </row>
    <row r="2110" spans="1:27" x14ac:dyDescent="0.2">
      <c r="A2110">
        <v>10275</v>
      </c>
      <c r="B2110">
        <v>27</v>
      </c>
      <c r="C2110" s="5">
        <v>62.31</v>
      </c>
      <c r="D2110">
        <v>10</v>
      </c>
      <c r="E2110" t="s">
        <v>124</v>
      </c>
      <c r="F2110" t="s">
        <v>28</v>
      </c>
      <c r="G2110">
        <v>3</v>
      </c>
      <c r="H2110">
        <v>7</v>
      </c>
      <c r="I2110">
        <v>2004</v>
      </c>
      <c r="J2110" t="s">
        <v>662</v>
      </c>
      <c r="K2110">
        <v>72</v>
      </c>
      <c r="L2110" t="s">
        <v>775</v>
      </c>
      <c r="M2110" t="s">
        <v>125</v>
      </c>
      <c r="N2110" t="s">
        <v>126</v>
      </c>
      <c r="O2110" t="s">
        <v>127</v>
      </c>
      <c r="Q2110" t="s">
        <v>128</v>
      </c>
      <c r="S2110">
        <v>44000</v>
      </c>
      <c r="T2110" t="s">
        <v>44</v>
      </c>
      <c r="U2110" t="s">
        <v>45</v>
      </c>
      <c r="V2110" t="s">
        <v>129</v>
      </c>
      <c r="W2110" t="s">
        <v>130</v>
      </c>
      <c r="X2110" t="s">
        <v>39</v>
      </c>
      <c r="Y2110" s="5">
        <f t="shared" si="64"/>
        <v>1682.3700000000001</v>
      </c>
      <c r="Z2110" s="3" t="str">
        <f t="shared" si="65"/>
        <v>July</v>
      </c>
      <c r="AA2110">
        <v>2004</v>
      </c>
    </row>
    <row r="2111" spans="1:27" x14ac:dyDescent="0.2">
      <c r="A2111">
        <v>10284</v>
      </c>
      <c r="B2111">
        <v>21</v>
      </c>
      <c r="C2111" s="5">
        <v>71</v>
      </c>
      <c r="D2111">
        <v>2</v>
      </c>
      <c r="E2111" t="s">
        <v>671</v>
      </c>
      <c r="F2111" t="s">
        <v>28</v>
      </c>
      <c r="G2111">
        <v>3</v>
      </c>
      <c r="H2111">
        <v>8</v>
      </c>
      <c r="I2111">
        <v>2004</v>
      </c>
      <c r="J2111" t="s">
        <v>662</v>
      </c>
      <c r="K2111">
        <v>72</v>
      </c>
      <c r="L2111" t="s">
        <v>775</v>
      </c>
      <c r="M2111" t="s">
        <v>624</v>
      </c>
      <c r="N2111" t="s">
        <v>625</v>
      </c>
      <c r="O2111" t="s">
        <v>626</v>
      </c>
      <c r="Q2111" t="s">
        <v>627</v>
      </c>
      <c r="S2111" t="s">
        <v>628</v>
      </c>
      <c r="T2111" t="s">
        <v>84</v>
      </c>
      <c r="U2111" t="s">
        <v>45</v>
      </c>
      <c r="V2111" t="s">
        <v>629</v>
      </c>
      <c r="W2111" t="s">
        <v>630</v>
      </c>
      <c r="X2111" t="s">
        <v>39</v>
      </c>
      <c r="Y2111" s="5">
        <f t="shared" si="64"/>
        <v>1491</v>
      </c>
      <c r="Z2111" s="3" t="str">
        <f t="shared" si="65"/>
        <v>August</v>
      </c>
      <c r="AA2111">
        <v>2004</v>
      </c>
    </row>
    <row r="2112" spans="1:27" x14ac:dyDescent="0.2">
      <c r="A2112">
        <v>10297</v>
      </c>
      <c r="B2112">
        <v>23</v>
      </c>
      <c r="C2112" s="5">
        <v>72.45</v>
      </c>
      <c r="D2112">
        <v>5</v>
      </c>
      <c r="E2112" t="s">
        <v>703</v>
      </c>
      <c r="F2112" t="s">
        <v>28</v>
      </c>
      <c r="G2112">
        <v>3</v>
      </c>
      <c r="H2112">
        <v>9</v>
      </c>
      <c r="I2112">
        <v>2004</v>
      </c>
      <c r="J2112" t="s">
        <v>662</v>
      </c>
      <c r="K2112">
        <v>72</v>
      </c>
      <c r="L2112" t="s">
        <v>775</v>
      </c>
      <c r="M2112" t="s">
        <v>545</v>
      </c>
      <c r="N2112" t="s">
        <v>546</v>
      </c>
      <c r="O2112" t="s">
        <v>547</v>
      </c>
      <c r="P2112" t="s">
        <v>548</v>
      </c>
      <c r="Q2112" t="s">
        <v>549</v>
      </c>
      <c r="S2112">
        <v>2</v>
      </c>
      <c r="T2112" t="s">
        <v>550</v>
      </c>
      <c r="U2112" t="s">
        <v>45</v>
      </c>
      <c r="V2112" t="s">
        <v>551</v>
      </c>
      <c r="W2112" t="s">
        <v>552</v>
      </c>
      <c r="X2112" t="s">
        <v>39</v>
      </c>
      <c r="Y2112" s="5">
        <f t="shared" si="64"/>
        <v>1666.3500000000001</v>
      </c>
      <c r="Z2112" s="3" t="str">
        <f t="shared" si="65"/>
        <v>September</v>
      </c>
      <c r="AA2112">
        <v>2004</v>
      </c>
    </row>
    <row r="2113" spans="1:27" x14ac:dyDescent="0.2">
      <c r="A2113">
        <v>10308</v>
      </c>
      <c r="B2113">
        <v>44</v>
      </c>
      <c r="C2113" s="5">
        <v>83.32</v>
      </c>
      <c r="D2113">
        <v>8</v>
      </c>
      <c r="E2113" t="s">
        <v>146</v>
      </c>
      <c r="F2113" t="s">
        <v>28</v>
      </c>
      <c r="G2113">
        <v>4</v>
      </c>
      <c r="H2113">
        <v>10</v>
      </c>
      <c r="I2113">
        <v>2004</v>
      </c>
      <c r="J2113" t="s">
        <v>662</v>
      </c>
      <c r="K2113">
        <v>72</v>
      </c>
      <c r="L2113" t="s">
        <v>775</v>
      </c>
      <c r="M2113" t="s">
        <v>355</v>
      </c>
      <c r="N2113">
        <v>9145554562</v>
      </c>
      <c r="O2113" t="s">
        <v>356</v>
      </c>
      <c r="Q2113" t="s">
        <v>357</v>
      </c>
      <c r="R2113" t="s">
        <v>34</v>
      </c>
      <c r="S2113">
        <v>24067</v>
      </c>
      <c r="T2113" t="s">
        <v>35</v>
      </c>
      <c r="U2113" t="s">
        <v>36</v>
      </c>
      <c r="V2113" t="s">
        <v>110</v>
      </c>
      <c r="W2113" t="s">
        <v>265</v>
      </c>
      <c r="X2113" t="s">
        <v>54</v>
      </c>
      <c r="Y2113" s="5">
        <f t="shared" si="64"/>
        <v>3666.08</v>
      </c>
      <c r="Z2113" s="3" t="str">
        <f t="shared" si="65"/>
        <v>October</v>
      </c>
      <c r="AA2113">
        <v>2004</v>
      </c>
    </row>
    <row r="2114" spans="1:27" x14ac:dyDescent="0.2">
      <c r="A2114">
        <v>10317</v>
      </c>
      <c r="B2114">
        <v>35</v>
      </c>
      <c r="C2114" s="5">
        <v>83.32</v>
      </c>
      <c r="D2114">
        <v>1</v>
      </c>
      <c r="E2114" s="1">
        <v>38028</v>
      </c>
      <c r="F2114" t="s">
        <v>28</v>
      </c>
      <c r="G2114">
        <v>4</v>
      </c>
      <c r="H2114">
        <v>11</v>
      </c>
      <c r="I2114">
        <v>2004</v>
      </c>
      <c r="J2114" t="s">
        <v>662</v>
      </c>
      <c r="K2114">
        <v>72</v>
      </c>
      <c r="L2114" t="s">
        <v>775</v>
      </c>
      <c r="M2114" t="s">
        <v>67</v>
      </c>
      <c r="N2114">
        <v>6505556809</v>
      </c>
      <c r="O2114" t="s">
        <v>68</v>
      </c>
      <c r="Q2114" t="s">
        <v>69</v>
      </c>
      <c r="R2114" t="s">
        <v>59</v>
      </c>
      <c r="S2114">
        <v>94217</v>
      </c>
      <c r="T2114" t="s">
        <v>35</v>
      </c>
      <c r="U2114" t="s">
        <v>36</v>
      </c>
      <c r="V2114" t="s">
        <v>70</v>
      </c>
      <c r="W2114" t="s">
        <v>71</v>
      </c>
      <c r="X2114" t="s">
        <v>39</v>
      </c>
      <c r="Y2114" s="5">
        <f t="shared" si="64"/>
        <v>2916.2</v>
      </c>
      <c r="Z2114" s="3" t="str">
        <f t="shared" si="65"/>
        <v>November</v>
      </c>
      <c r="AA2114">
        <v>2004</v>
      </c>
    </row>
    <row r="2115" spans="1:27" x14ac:dyDescent="0.2">
      <c r="A2115">
        <v>10328</v>
      </c>
      <c r="B2115">
        <v>43</v>
      </c>
      <c r="C2115" s="5">
        <v>60.86</v>
      </c>
      <c r="D2115">
        <v>4</v>
      </c>
      <c r="E2115" s="1">
        <v>38332</v>
      </c>
      <c r="F2115" t="s">
        <v>28</v>
      </c>
      <c r="G2115">
        <v>4</v>
      </c>
      <c r="H2115">
        <v>11</v>
      </c>
      <c r="I2115">
        <v>2004</v>
      </c>
      <c r="J2115" t="s">
        <v>662</v>
      </c>
      <c r="K2115">
        <v>72</v>
      </c>
      <c r="L2115" t="s">
        <v>775</v>
      </c>
      <c r="M2115" t="s">
        <v>639</v>
      </c>
      <c r="N2115" t="s">
        <v>640</v>
      </c>
      <c r="O2115" t="s">
        <v>641</v>
      </c>
      <c r="Q2115" t="s">
        <v>642</v>
      </c>
      <c r="S2115">
        <v>24100</v>
      </c>
      <c r="T2115" t="s">
        <v>288</v>
      </c>
      <c r="U2115" t="s">
        <v>45</v>
      </c>
      <c r="V2115" t="s">
        <v>643</v>
      </c>
      <c r="W2115" t="s">
        <v>644</v>
      </c>
      <c r="X2115" t="s">
        <v>39</v>
      </c>
      <c r="Y2115" s="5">
        <f t="shared" ref="Y2115:Y2178" si="66">B2115*C2115</f>
        <v>2616.98</v>
      </c>
      <c r="Z2115" s="3" t="str">
        <f t="shared" ref="Z2115:Z2178" si="67">TEXT(DATE(2000, H2115, 1), "mmmm")</f>
        <v>November</v>
      </c>
      <c r="AA2115">
        <v>2004</v>
      </c>
    </row>
    <row r="2116" spans="1:27" x14ac:dyDescent="0.2">
      <c r="A2116">
        <v>10340</v>
      </c>
      <c r="B2116">
        <v>40</v>
      </c>
      <c r="C2116" s="5">
        <v>84.77</v>
      </c>
      <c r="D2116">
        <v>1</v>
      </c>
      <c r="E2116" t="s">
        <v>159</v>
      </c>
      <c r="F2116" t="s">
        <v>28</v>
      </c>
      <c r="G2116">
        <v>4</v>
      </c>
      <c r="H2116">
        <v>11</v>
      </c>
      <c r="I2116">
        <v>2004</v>
      </c>
      <c r="J2116" t="s">
        <v>662</v>
      </c>
      <c r="K2116">
        <v>72</v>
      </c>
      <c r="L2116" t="s">
        <v>775</v>
      </c>
      <c r="M2116" t="s">
        <v>395</v>
      </c>
      <c r="N2116" t="s">
        <v>396</v>
      </c>
      <c r="O2116" t="s">
        <v>397</v>
      </c>
      <c r="Q2116" t="s">
        <v>398</v>
      </c>
      <c r="S2116">
        <v>8022</v>
      </c>
      <c r="T2116" t="s">
        <v>196</v>
      </c>
      <c r="U2116" t="s">
        <v>45</v>
      </c>
      <c r="V2116" t="s">
        <v>399</v>
      </c>
      <c r="W2116" t="s">
        <v>400</v>
      </c>
      <c r="X2116" t="s">
        <v>54</v>
      </c>
      <c r="Y2116" s="5">
        <f t="shared" si="66"/>
        <v>3390.7999999999997</v>
      </c>
      <c r="Z2116" s="3" t="str">
        <f t="shared" si="67"/>
        <v>November</v>
      </c>
      <c r="AA2116">
        <v>2004</v>
      </c>
    </row>
    <row r="2117" spans="1:27" x14ac:dyDescent="0.2">
      <c r="A2117">
        <v>10353</v>
      </c>
      <c r="B2117">
        <v>35</v>
      </c>
      <c r="C2117" s="5">
        <v>89.9</v>
      </c>
      <c r="D2117">
        <v>3</v>
      </c>
      <c r="E2117" s="1">
        <v>38089</v>
      </c>
      <c r="F2117" t="s">
        <v>28</v>
      </c>
      <c r="G2117">
        <v>4</v>
      </c>
      <c r="H2117">
        <v>12</v>
      </c>
      <c r="I2117">
        <v>2004</v>
      </c>
      <c r="J2117" t="s">
        <v>662</v>
      </c>
      <c r="K2117">
        <v>72</v>
      </c>
      <c r="L2117" t="s">
        <v>775</v>
      </c>
      <c r="M2117" t="s">
        <v>665</v>
      </c>
      <c r="N2117">
        <v>2035554407</v>
      </c>
      <c r="O2117" t="s">
        <v>666</v>
      </c>
      <c r="Q2117" t="s">
        <v>592</v>
      </c>
      <c r="R2117" t="s">
        <v>122</v>
      </c>
      <c r="S2117">
        <v>97561</v>
      </c>
      <c r="T2117" t="s">
        <v>35</v>
      </c>
      <c r="U2117" t="s">
        <v>36</v>
      </c>
      <c r="V2117" t="s">
        <v>667</v>
      </c>
      <c r="W2117" t="s">
        <v>668</v>
      </c>
      <c r="X2117" t="s">
        <v>54</v>
      </c>
      <c r="Y2117" s="5">
        <f t="shared" si="66"/>
        <v>3146.5</v>
      </c>
      <c r="Z2117" s="3" t="str">
        <f t="shared" si="67"/>
        <v>December</v>
      </c>
      <c r="AA2117">
        <v>2004</v>
      </c>
    </row>
    <row r="2118" spans="1:27" x14ac:dyDescent="0.2">
      <c r="A2118">
        <v>10361</v>
      </c>
      <c r="B2118">
        <v>25</v>
      </c>
      <c r="C2118" s="5">
        <v>62.46</v>
      </c>
      <c r="D2118">
        <v>1</v>
      </c>
      <c r="E2118" t="s">
        <v>168</v>
      </c>
      <c r="F2118" t="s">
        <v>28</v>
      </c>
      <c r="G2118">
        <v>4</v>
      </c>
      <c r="H2118">
        <v>12</v>
      </c>
      <c r="I2118">
        <v>2004</v>
      </c>
      <c r="J2118" t="s">
        <v>662</v>
      </c>
      <c r="K2118">
        <v>72</v>
      </c>
      <c r="L2118" t="s">
        <v>775</v>
      </c>
      <c r="M2118" t="s">
        <v>169</v>
      </c>
      <c r="N2118" t="s">
        <v>170</v>
      </c>
      <c r="O2118" t="s">
        <v>171</v>
      </c>
      <c r="P2118" t="s">
        <v>172</v>
      </c>
      <c r="Q2118" t="s">
        <v>173</v>
      </c>
      <c r="R2118" t="s">
        <v>174</v>
      </c>
      <c r="S2118">
        <v>2067</v>
      </c>
      <c r="T2118" t="s">
        <v>103</v>
      </c>
      <c r="U2118" t="s">
        <v>104</v>
      </c>
      <c r="V2118" t="s">
        <v>175</v>
      </c>
      <c r="W2118" t="s">
        <v>176</v>
      </c>
      <c r="X2118" t="s">
        <v>39</v>
      </c>
      <c r="Y2118" s="5">
        <f t="shared" si="66"/>
        <v>1561.5</v>
      </c>
      <c r="Z2118" s="3" t="str">
        <f t="shared" si="67"/>
        <v>December</v>
      </c>
      <c r="AA2118">
        <v>2004</v>
      </c>
    </row>
    <row r="2119" spans="1:27" x14ac:dyDescent="0.2">
      <c r="A2119">
        <v>10375</v>
      </c>
      <c r="B2119">
        <v>43</v>
      </c>
      <c r="C2119" s="5">
        <v>100</v>
      </c>
      <c r="D2119">
        <v>2</v>
      </c>
      <c r="E2119" s="1">
        <v>38413</v>
      </c>
      <c r="F2119" t="s">
        <v>28</v>
      </c>
      <c r="G2119">
        <v>1</v>
      </c>
      <c r="H2119">
        <v>2</v>
      </c>
      <c r="I2119">
        <v>2005</v>
      </c>
      <c r="J2119" t="s">
        <v>662</v>
      </c>
      <c r="K2119">
        <v>72</v>
      </c>
      <c r="L2119" t="s">
        <v>775</v>
      </c>
      <c r="M2119" t="s">
        <v>125</v>
      </c>
      <c r="N2119" t="s">
        <v>126</v>
      </c>
      <c r="O2119" t="s">
        <v>127</v>
      </c>
      <c r="Q2119" t="s">
        <v>128</v>
      </c>
      <c r="S2119">
        <v>44000</v>
      </c>
      <c r="T2119" t="s">
        <v>44</v>
      </c>
      <c r="U2119" t="s">
        <v>45</v>
      </c>
      <c r="V2119" t="s">
        <v>129</v>
      </c>
      <c r="W2119" t="s">
        <v>130</v>
      </c>
      <c r="X2119" t="s">
        <v>167</v>
      </c>
      <c r="Y2119" s="5">
        <f t="shared" si="66"/>
        <v>4300</v>
      </c>
      <c r="Z2119" s="3" t="str">
        <f t="shared" si="67"/>
        <v>February</v>
      </c>
      <c r="AA2119">
        <v>2005</v>
      </c>
    </row>
    <row r="2120" spans="1:27" x14ac:dyDescent="0.2">
      <c r="A2120">
        <v>10386</v>
      </c>
      <c r="B2120">
        <v>50</v>
      </c>
      <c r="C2120" s="5">
        <v>63.34</v>
      </c>
      <c r="D2120">
        <v>8</v>
      </c>
      <c r="E2120" s="1">
        <v>38355</v>
      </c>
      <c r="F2120" t="s">
        <v>462</v>
      </c>
      <c r="G2120">
        <v>1</v>
      </c>
      <c r="H2120">
        <v>3</v>
      </c>
      <c r="I2120">
        <v>2005</v>
      </c>
      <c r="J2120" t="s">
        <v>662</v>
      </c>
      <c r="K2120">
        <v>72</v>
      </c>
      <c r="L2120" t="s">
        <v>775</v>
      </c>
      <c r="M2120" t="s">
        <v>192</v>
      </c>
      <c r="N2120" t="s">
        <v>193</v>
      </c>
      <c r="O2120" t="s">
        <v>194</v>
      </c>
      <c r="Q2120" t="s">
        <v>195</v>
      </c>
      <c r="S2120">
        <v>28034</v>
      </c>
      <c r="T2120" t="s">
        <v>196</v>
      </c>
      <c r="U2120" t="s">
        <v>45</v>
      </c>
      <c r="V2120" t="s">
        <v>197</v>
      </c>
      <c r="W2120" t="s">
        <v>198</v>
      </c>
      <c r="X2120" t="s">
        <v>54</v>
      </c>
      <c r="Y2120" s="5">
        <f t="shared" si="66"/>
        <v>3167</v>
      </c>
      <c r="Z2120" s="3" t="str">
        <f t="shared" si="67"/>
        <v>March</v>
      </c>
      <c r="AA2120">
        <v>2005</v>
      </c>
    </row>
    <row r="2121" spans="1:27" x14ac:dyDescent="0.2">
      <c r="A2121">
        <v>10398</v>
      </c>
      <c r="B2121">
        <v>45</v>
      </c>
      <c r="C2121" s="5">
        <v>78.25</v>
      </c>
      <c r="D2121">
        <v>14</v>
      </c>
      <c r="E2121" t="s">
        <v>686</v>
      </c>
      <c r="F2121" t="s">
        <v>28</v>
      </c>
      <c r="G2121">
        <v>1</v>
      </c>
      <c r="H2121">
        <v>3</v>
      </c>
      <c r="I2121">
        <v>2005</v>
      </c>
      <c r="J2121" t="s">
        <v>662</v>
      </c>
      <c r="K2121">
        <v>72</v>
      </c>
      <c r="L2121" t="s">
        <v>775</v>
      </c>
      <c r="M2121" t="s">
        <v>40</v>
      </c>
      <c r="N2121" t="s">
        <v>41</v>
      </c>
      <c r="O2121" t="s">
        <v>42</v>
      </c>
      <c r="Q2121" t="s">
        <v>43</v>
      </c>
      <c r="S2121">
        <v>51100</v>
      </c>
      <c r="T2121" t="s">
        <v>44</v>
      </c>
      <c r="U2121" t="s">
        <v>45</v>
      </c>
      <c r="V2121" t="s">
        <v>46</v>
      </c>
      <c r="W2121" t="s">
        <v>47</v>
      </c>
      <c r="X2121" t="s">
        <v>54</v>
      </c>
      <c r="Y2121" s="5">
        <f t="shared" si="66"/>
        <v>3521.25</v>
      </c>
      <c r="Z2121" s="3" t="str">
        <f t="shared" si="67"/>
        <v>March</v>
      </c>
      <c r="AA2121">
        <v>2005</v>
      </c>
    </row>
    <row r="2122" spans="1:27" x14ac:dyDescent="0.2">
      <c r="A2122">
        <v>10401</v>
      </c>
      <c r="B2122">
        <v>52</v>
      </c>
      <c r="C2122" s="5">
        <v>81.14</v>
      </c>
      <c r="D2122">
        <v>4</v>
      </c>
      <c r="E2122" s="1">
        <v>38415</v>
      </c>
      <c r="F2122" t="s">
        <v>454</v>
      </c>
      <c r="G2122">
        <v>2</v>
      </c>
      <c r="H2122">
        <v>4</v>
      </c>
      <c r="I2122">
        <v>2005</v>
      </c>
      <c r="J2122" t="s">
        <v>662</v>
      </c>
      <c r="K2122">
        <v>72</v>
      </c>
      <c r="L2122" t="s">
        <v>775</v>
      </c>
      <c r="M2122" t="s">
        <v>113</v>
      </c>
      <c r="N2122">
        <v>2015559350</v>
      </c>
      <c r="O2122" t="s">
        <v>114</v>
      </c>
      <c r="Q2122" t="s">
        <v>115</v>
      </c>
      <c r="R2122" t="s">
        <v>116</v>
      </c>
      <c r="S2122">
        <v>94019</v>
      </c>
      <c r="T2122" t="s">
        <v>35</v>
      </c>
      <c r="U2122" t="s">
        <v>36</v>
      </c>
      <c r="V2122" t="s">
        <v>65</v>
      </c>
      <c r="W2122" t="s">
        <v>117</v>
      </c>
      <c r="X2122" t="s">
        <v>54</v>
      </c>
      <c r="Y2122" s="5">
        <f t="shared" si="66"/>
        <v>4219.28</v>
      </c>
      <c r="Z2122" s="3" t="str">
        <f t="shared" si="67"/>
        <v>April</v>
      </c>
      <c r="AA2122">
        <v>2005</v>
      </c>
    </row>
    <row r="2123" spans="1:27" x14ac:dyDescent="0.2">
      <c r="A2123">
        <v>10416</v>
      </c>
      <c r="B2123">
        <v>48</v>
      </c>
      <c r="C2123" s="5">
        <v>74.62</v>
      </c>
      <c r="D2123">
        <v>5</v>
      </c>
      <c r="E2123" s="1">
        <v>38630</v>
      </c>
      <c r="F2123" t="s">
        <v>28</v>
      </c>
      <c r="G2123">
        <v>2</v>
      </c>
      <c r="H2123">
        <v>5</v>
      </c>
      <c r="I2123">
        <v>2005</v>
      </c>
      <c r="J2123" t="s">
        <v>662</v>
      </c>
      <c r="K2123">
        <v>72</v>
      </c>
      <c r="L2123" t="s">
        <v>775</v>
      </c>
      <c r="M2123" t="s">
        <v>512</v>
      </c>
      <c r="N2123" t="s">
        <v>513</v>
      </c>
      <c r="O2123" t="s">
        <v>514</v>
      </c>
      <c r="Q2123" t="s">
        <v>515</v>
      </c>
      <c r="S2123">
        <v>42100</v>
      </c>
      <c r="T2123" t="s">
        <v>288</v>
      </c>
      <c r="U2123" t="s">
        <v>45</v>
      </c>
      <c r="V2123" t="s">
        <v>516</v>
      </c>
      <c r="W2123" t="s">
        <v>517</v>
      </c>
      <c r="X2123" t="s">
        <v>54</v>
      </c>
      <c r="Y2123" s="5">
        <f t="shared" si="66"/>
        <v>3581.76</v>
      </c>
      <c r="Z2123" s="3" t="str">
        <f t="shared" si="67"/>
        <v>May</v>
      </c>
      <c r="AA2123">
        <v>2005</v>
      </c>
    </row>
    <row r="2124" spans="1:27" x14ac:dyDescent="0.2">
      <c r="A2124">
        <v>10108</v>
      </c>
      <c r="B2124">
        <v>31</v>
      </c>
      <c r="C2124" s="5">
        <v>68.709999999999994</v>
      </c>
      <c r="D2124">
        <v>10</v>
      </c>
      <c r="E2124" s="1">
        <v>37683</v>
      </c>
      <c r="F2124" t="s">
        <v>28</v>
      </c>
      <c r="G2124">
        <v>1</v>
      </c>
      <c r="H2124">
        <v>3</v>
      </c>
      <c r="I2124">
        <v>2003</v>
      </c>
      <c r="J2124" t="s">
        <v>200</v>
      </c>
      <c r="K2124">
        <v>80</v>
      </c>
      <c r="L2124" t="s">
        <v>776</v>
      </c>
      <c r="M2124" t="s">
        <v>483</v>
      </c>
      <c r="N2124" t="s">
        <v>484</v>
      </c>
      <c r="O2124" t="s">
        <v>485</v>
      </c>
      <c r="Q2124" t="s">
        <v>486</v>
      </c>
      <c r="S2124" t="s">
        <v>487</v>
      </c>
      <c r="T2124" t="s">
        <v>488</v>
      </c>
      <c r="U2124" t="s">
        <v>223</v>
      </c>
      <c r="V2124" t="s">
        <v>489</v>
      </c>
      <c r="W2124" t="s">
        <v>490</v>
      </c>
      <c r="X2124" t="s">
        <v>39</v>
      </c>
      <c r="Y2124" s="5">
        <f t="shared" si="66"/>
        <v>2130.0099999999998</v>
      </c>
      <c r="Z2124" s="3" t="str">
        <f t="shared" si="67"/>
        <v>March</v>
      </c>
      <c r="AA2124">
        <v>2003</v>
      </c>
    </row>
    <row r="2125" spans="1:27" x14ac:dyDescent="0.2">
      <c r="A2125">
        <v>10122</v>
      </c>
      <c r="B2125">
        <v>29</v>
      </c>
      <c r="C2125" s="5">
        <v>71.14</v>
      </c>
      <c r="D2125">
        <v>14</v>
      </c>
      <c r="E2125" s="1">
        <v>37838</v>
      </c>
      <c r="F2125" t="s">
        <v>28</v>
      </c>
      <c r="G2125">
        <v>2</v>
      </c>
      <c r="H2125">
        <v>5</v>
      </c>
      <c r="I2125">
        <v>2003</v>
      </c>
      <c r="J2125" t="s">
        <v>200</v>
      </c>
      <c r="K2125">
        <v>80</v>
      </c>
      <c r="L2125" t="s">
        <v>776</v>
      </c>
      <c r="M2125" t="s">
        <v>491</v>
      </c>
      <c r="N2125" t="s">
        <v>492</v>
      </c>
      <c r="O2125" t="s">
        <v>493</v>
      </c>
      <c r="Q2125" t="s">
        <v>494</v>
      </c>
      <c r="S2125">
        <v>13008</v>
      </c>
      <c r="T2125" t="s">
        <v>44</v>
      </c>
      <c r="U2125" t="s">
        <v>45</v>
      </c>
      <c r="V2125" t="s">
        <v>495</v>
      </c>
      <c r="W2125" t="s">
        <v>496</v>
      </c>
      <c r="X2125" t="s">
        <v>39</v>
      </c>
      <c r="Y2125" s="5">
        <f t="shared" si="66"/>
        <v>2063.06</v>
      </c>
      <c r="Z2125" s="3" t="str">
        <f t="shared" si="67"/>
        <v>May</v>
      </c>
      <c r="AA2125">
        <v>2003</v>
      </c>
    </row>
    <row r="2126" spans="1:27" x14ac:dyDescent="0.2">
      <c r="A2126">
        <v>10135</v>
      </c>
      <c r="B2126">
        <v>23</v>
      </c>
      <c r="C2126" s="5">
        <v>87.31</v>
      </c>
      <c r="D2126">
        <v>11</v>
      </c>
      <c r="E2126" s="1">
        <v>37659</v>
      </c>
      <c r="F2126" t="s">
        <v>28</v>
      </c>
      <c r="G2126">
        <v>3</v>
      </c>
      <c r="H2126">
        <v>7</v>
      </c>
      <c r="I2126">
        <v>2003</v>
      </c>
      <c r="J2126" t="s">
        <v>200</v>
      </c>
      <c r="K2126">
        <v>80</v>
      </c>
      <c r="L2126" t="s">
        <v>776</v>
      </c>
      <c r="M2126" t="s">
        <v>303</v>
      </c>
      <c r="N2126">
        <v>4155551450</v>
      </c>
      <c r="O2126" t="s">
        <v>304</v>
      </c>
      <c r="Q2126" t="s">
        <v>305</v>
      </c>
      <c r="R2126" t="s">
        <v>59</v>
      </c>
      <c r="S2126">
        <v>97562</v>
      </c>
      <c r="T2126" t="s">
        <v>35</v>
      </c>
      <c r="U2126" t="s">
        <v>36</v>
      </c>
      <c r="V2126" t="s">
        <v>306</v>
      </c>
      <c r="W2126" t="s">
        <v>307</v>
      </c>
      <c r="X2126" t="s">
        <v>39</v>
      </c>
      <c r="Y2126" s="5">
        <f t="shared" si="66"/>
        <v>2008.13</v>
      </c>
      <c r="Z2126" s="3" t="str">
        <f t="shared" si="67"/>
        <v>July</v>
      </c>
      <c r="AA2126">
        <v>2003</v>
      </c>
    </row>
    <row r="2127" spans="1:27" x14ac:dyDescent="0.2">
      <c r="A2127">
        <v>10147</v>
      </c>
      <c r="B2127">
        <v>31</v>
      </c>
      <c r="C2127" s="5">
        <v>64.67</v>
      </c>
      <c r="D2127">
        <v>11</v>
      </c>
      <c r="E2127" s="1">
        <v>37750</v>
      </c>
      <c r="F2127" t="s">
        <v>28</v>
      </c>
      <c r="G2127">
        <v>3</v>
      </c>
      <c r="H2127">
        <v>9</v>
      </c>
      <c r="I2127">
        <v>2003</v>
      </c>
      <c r="J2127" t="s">
        <v>200</v>
      </c>
      <c r="K2127">
        <v>80</v>
      </c>
      <c r="L2127" t="s">
        <v>776</v>
      </c>
      <c r="M2127" t="s">
        <v>315</v>
      </c>
      <c r="N2127">
        <v>6175558555</v>
      </c>
      <c r="O2127" t="s">
        <v>316</v>
      </c>
      <c r="Q2127" t="s">
        <v>317</v>
      </c>
      <c r="R2127" t="s">
        <v>135</v>
      </c>
      <c r="S2127">
        <v>58339</v>
      </c>
      <c r="T2127" t="s">
        <v>35</v>
      </c>
      <c r="U2127" t="s">
        <v>36</v>
      </c>
      <c r="V2127" t="s">
        <v>306</v>
      </c>
      <c r="W2127" t="s">
        <v>318</v>
      </c>
      <c r="X2127" t="s">
        <v>39</v>
      </c>
      <c r="Y2127" s="5">
        <f t="shared" si="66"/>
        <v>2004.77</v>
      </c>
      <c r="Z2127" s="3" t="str">
        <f t="shared" si="67"/>
        <v>September</v>
      </c>
      <c r="AA2127">
        <v>2003</v>
      </c>
    </row>
    <row r="2128" spans="1:27" x14ac:dyDescent="0.2">
      <c r="A2128">
        <v>10159</v>
      </c>
      <c r="B2128">
        <v>23</v>
      </c>
      <c r="C2128" s="5">
        <v>67.099999999999994</v>
      </c>
      <c r="D2128">
        <v>6</v>
      </c>
      <c r="E2128" s="1">
        <v>37904</v>
      </c>
      <c r="F2128" t="s">
        <v>28</v>
      </c>
      <c r="G2128">
        <v>4</v>
      </c>
      <c r="H2128">
        <v>10</v>
      </c>
      <c r="I2128">
        <v>2003</v>
      </c>
      <c r="J2128" t="s">
        <v>200</v>
      </c>
      <c r="K2128">
        <v>80</v>
      </c>
      <c r="L2128" t="s">
        <v>776</v>
      </c>
      <c r="M2128" t="s">
        <v>62</v>
      </c>
      <c r="N2128">
        <v>6505551386</v>
      </c>
      <c r="O2128" t="s">
        <v>63</v>
      </c>
      <c r="Q2128" t="s">
        <v>64</v>
      </c>
      <c r="R2128" t="s">
        <v>59</v>
      </c>
      <c r="T2128" t="s">
        <v>35</v>
      </c>
      <c r="U2128" t="s">
        <v>36</v>
      </c>
      <c r="V2128" t="s">
        <v>65</v>
      </c>
      <c r="W2128" t="s">
        <v>61</v>
      </c>
      <c r="X2128" t="s">
        <v>39</v>
      </c>
      <c r="Y2128" s="5">
        <f t="shared" si="66"/>
        <v>1543.3</v>
      </c>
      <c r="Z2128" s="3" t="str">
        <f t="shared" si="67"/>
        <v>October</v>
      </c>
      <c r="AA2128">
        <v>2003</v>
      </c>
    </row>
    <row r="2129" spans="1:27" x14ac:dyDescent="0.2">
      <c r="A2129">
        <v>10169</v>
      </c>
      <c r="B2129">
        <v>24</v>
      </c>
      <c r="C2129" s="5">
        <v>94.58</v>
      </c>
      <c r="D2129">
        <v>6</v>
      </c>
      <c r="E2129" s="1">
        <v>37722</v>
      </c>
      <c r="F2129" t="s">
        <v>28</v>
      </c>
      <c r="G2129">
        <v>4</v>
      </c>
      <c r="H2129">
        <v>11</v>
      </c>
      <c r="I2129">
        <v>2003</v>
      </c>
      <c r="J2129" t="s">
        <v>200</v>
      </c>
      <c r="K2129">
        <v>80</v>
      </c>
      <c r="L2129" t="s">
        <v>776</v>
      </c>
      <c r="M2129" t="s">
        <v>320</v>
      </c>
      <c r="N2129" t="s">
        <v>321</v>
      </c>
      <c r="O2129" t="s">
        <v>322</v>
      </c>
      <c r="P2129" t="s">
        <v>323</v>
      </c>
      <c r="Q2129" t="s">
        <v>324</v>
      </c>
      <c r="R2129" t="s">
        <v>174</v>
      </c>
      <c r="S2129">
        <v>2060</v>
      </c>
      <c r="T2129" t="s">
        <v>103</v>
      </c>
      <c r="U2129" t="s">
        <v>104</v>
      </c>
      <c r="V2129" t="s">
        <v>325</v>
      </c>
      <c r="W2129" t="s">
        <v>326</v>
      </c>
      <c r="X2129" t="s">
        <v>39</v>
      </c>
      <c r="Y2129" s="5">
        <f t="shared" si="66"/>
        <v>2269.92</v>
      </c>
      <c r="Z2129" s="3" t="str">
        <f t="shared" si="67"/>
        <v>November</v>
      </c>
      <c r="AA2129">
        <v>2003</v>
      </c>
    </row>
    <row r="2130" spans="1:27" x14ac:dyDescent="0.2">
      <c r="A2130">
        <v>10180</v>
      </c>
      <c r="B2130">
        <v>28</v>
      </c>
      <c r="C2130" s="5">
        <v>71.14</v>
      </c>
      <c r="D2130">
        <v>1</v>
      </c>
      <c r="E2130" s="1">
        <v>37936</v>
      </c>
      <c r="F2130" t="s">
        <v>28</v>
      </c>
      <c r="G2130">
        <v>4</v>
      </c>
      <c r="H2130">
        <v>11</v>
      </c>
      <c r="I2130">
        <v>2003</v>
      </c>
      <c r="J2130" t="s">
        <v>200</v>
      </c>
      <c r="K2130">
        <v>80</v>
      </c>
      <c r="L2130" t="s">
        <v>776</v>
      </c>
      <c r="M2130" t="s">
        <v>72</v>
      </c>
      <c r="N2130" t="s">
        <v>73</v>
      </c>
      <c r="O2130" t="s">
        <v>74</v>
      </c>
      <c r="Q2130" t="s">
        <v>75</v>
      </c>
      <c r="S2130">
        <v>59000</v>
      </c>
      <c r="T2130" t="s">
        <v>44</v>
      </c>
      <c r="U2130" t="s">
        <v>45</v>
      </c>
      <c r="V2130" t="s">
        <v>76</v>
      </c>
      <c r="W2130" t="s">
        <v>77</v>
      </c>
      <c r="X2130" t="s">
        <v>39</v>
      </c>
      <c r="Y2130" s="5">
        <f t="shared" si="66"/>
        <v>1991.92</v>
      </c>
      <c r="Z2130" s="3" t="str">
        <f t="shared" si="67"/>
        <v>November</v>
      </c>
      <c r="AA2130">
        <v>2003</v>
      </c>
    </row>
    <row r="2131" spans="1:27" x14ac:dyDescent="0.2">
      <c r="A2131">
        <v>10191</v>
      </c>
      <c r="B2131">
        <v>44</v>
      </c>
      <c r="C2131" s="5">
        <v>66.290000000000006</v>
      </c>
      <c r="D2131">
        <v>7</v>
      </c>
      <c r="E2131" t="s">
        <v>497</v>
      </c>
      <c r="F2131" t="s">
        <v>28</v>
      </c>
      <c r="G2131">
        <v>4</v>
      </c>
      <c r="H2131">
        <v>11</v>
      </c>
      <c r="I2131">
        <v>2003</v>
      </c>
      <c r="J2131" t="s">
        <v>200</v>
      </c>
      <c r="K2131">
        <v>80</v>
      </c>
      <c r="L2131" t="s">
        <v>776</v>
      </c>
      <c r="M2131" t="s">
        <v>498</v>
      </c>
      <c r="N2131" t="s">
        <v>499</v>
      </c>
      <c r="O2131" t="s">
        <v>500</v>
      </c>
      <c r="Q2131" t="s">
        <v>501</v>
      </c>
      <c r="S2131">
        <v>50739</v>
      </c>
      <c r="T2131" t="s">
        <v>502</v>
      </c>
      <c r="U2131" t="s">
        <v>45</v>
      </c>
      <c r="V2131" t="s">
        <v>503</v>
      </c>
      <c r="W2131" t="s">
        <v>504</v>
      </c>
      <c r="X2131" t="s">
        <v>39</v>
      </c>
      <c r="Y2131" s="5">
        <f t="shared" si="66"/>
        <v>2916.76</v>
      </c>
      <c r="Z2131" s="3" t="str">
        <f t="shared" si="67"/>
        <v>November</v>
      </c>
      <c r="AA2131">
        <v>2003</v>
      </c>
    </row>
    <row r="2132" spans="1:27" x14ac:dyDescent="0.2">
      <c r="A2132">
        <v>10211</v>
      </c>
      <c r="B2132">
        <v>22</v>
      </c>
      <c r="C2132" s="5">
        <v>92.16</v>
      </c>
      <c r="D2132">
        <v>6</v>
      </c>
      <c r="E2132" t="s">
        <v>90</v>
      </c>
      <c r="F2132" t="s">
        <v>28</v>
      </c>
      <c r="G2132">
        <v>1</v>
      </c>
      <c r="H2132">
        <v>1</v>
      </c>
      <c r="I2132">
        <v>2004</v>
      </c>
      <c r="J2132" t="s">
        <v>200</v>
      </c>
      <c r="K2132">
        <v>80</v>
      </c>
      <c r="L2132" t="s">
        <v>776</v>
      </c>
      <c r="M2132" t="s">
        <v>91</v>
      </c>
      <c r="N2132" t="s">
        <v>92</v>
      </c>
      <c r="O2132" t="s">
        <v>93</v>
      </c>
      <c r="Q2132" t="s">
        <v>51</v>
      </c>
      <c r="S2132">
        <v>75016</v>
      </c>
      <c r="T2132" t="s">
        <v>44</v>
      </c>
      <c r="U2132" t="s">
        <v>45</v>
      </c>
      <c r="V2132" t="s">
        <v>94</v>
      </c>
      <c r="W2132" t="s">
        <v>95</v>
      </c>
      <c r="X2132" t="s">
        <v>39</v>
      </c>
      <c r="Y2132" s="5">
        <f t="shared" si="66"/>
        <v>2027.52</v>
      </c>
      <c r="Z2132" s="3" t="str">
        <f t="shared" si="67"/>
        <v>January</v>
      </c>
      <c r="AA2132">
        <v>2004</v>
      </c>
    </row>
    <row r="2133" spans="1:27" x14ac:dyDescent="0.2">
      <c r="A2133">
        <v>10225</v>
      </c>
      <c r="B2133">
        <v>46</v>
      </c>
      <c r="C2133" s="5">
        <v>70.33</v>
      </c>
      <c r="D2133">
        <v>13</v>
      </c>
      <c r="E2133" t="s">
        <v>505</v>
      </c>
      <c r="F2133" t="s">
        <v>28</v>
      </c>
      <c r="G2133">
        <v>1</v>
      </c>
      <c r="H2133">
        <v>2</v>
      </c>
      <c r="I2133">
        <v>2004</v>
      </c>
      <c r="J2133" t="s">
        <v>200</v>
      </c>
      <c r="K2133">
        <v>80</v>
      </c>
      <c r="L2133" t="s">
        <v>776</v>
      </c>
      <c r="M2133" t="s">
        <v>506</v>
      </c>
      <c r="N2133" t="s">
        <v>507</v>
      </c>
      <c r="O2133" t="s">
        <v>508</v>
      </c>
      <c r="Q2133" t="s">
        <v>509</v>
      </c>
      <c r="S2133">
        <v>1203</v>
      </c>
      <c r="T2133" t="s">
        <v>510</v>
      </c>
      <c r="U2133" t="s">
        <v>45</v>
      </c>
      <c r="V2133" t="s">
        <v>511</v>
      </c>
      <c r="W2133" t="s">
        <v>111</v>
      </c>
      <c r="X2133" t="s">
        <v>54</v>
      </c>
      <c r="Y2133" s="5">
        <f t="shared" si="66"/>
        <v>3235.18</v>
      </c>
      <c r="Z2133" s="3" t="str">
        <f t="shared" si="67"/>
        <v>February</v>
      </c>
      <c r="AA2133">
        <v>2004</v>
      </c>
    </row>
    <row r="2134" spans="1:27" x14ac:dyDescent="0.2">
      <c r="A2134">
        <v>10238</v>
      </c>
      <c r="B2134">
        <v>22</v>
      </c>
      <c r="C2134" s="5">
        <v>93.77</v>
      </c>
      <c r="D2134">
        <v>7</v>
      </c>
      <c r="E2134" s="1">
        <v>38234</v>
      </c>
      <c r="F2134" t="s">
        <v>28</v>
      </c>
      <c r="G2134">
        <v>2</v>
      </c>
      <c r="H2134">
        <v>4</v>
      </c>
      <c r="I2134">
        <v>2004</v>
      </c>
      <c r="J2134" t="s">
        <v>200</v>
      </c>
      <c r="K2134">
        <v>80</v>
      </c>
      <c r="L2134" t="s">
        <v>776</v>
      </c>
      <c r="M2134" t="s">
        <v>361</v>
      </c>
      <c r="N2134" t="s">
        <v>362</v>
      </c>
      <c r="O2134" t="s">
        <v>363</v>
      </c>
      <c r="Q2134" t="s">
        <v>364</v>
      </c>
      <c r="S2134">
        <v>1734</v>
      </c>
      <c r="T2134" t="s">
        <v>365</v>
      </c>
      <c r="U2134" t="s">
        <v>45</v>
      </c>
      <c r="V2134" t="s">
        <v>366</v>
      </c>
      <c r="W2134" t="s">
        <v>367</v>
      </c>
      <c r="X2134" t="s">
        <v>39</v>
      </c>
      <c r="Y2134" s="5">
        <f t="shared" si="66"/>
        <v>2062.94</v>
      </c>
      <c r="Z2134" s="3" t="str">
        <f t="shared" si="67"/>
        <v>April</v>
      </c>
      <c r="AA2134">
        <v>2004</v>
      </c>
    </row>
    <row r="2135" spans="1:27" x14ac:dyDescent="0.2">
      <c r="A2135">
        <v>10252</v>
      </c>
      <c r="B2135">
        <v>38</v>
      </c>
      <c r="C2135" s="5">
        <v>87.31</v>
      </c>
      <c r="D2135">
        <v>3</v>
      </c>
      <c r="E2135" t="s">
        <v>724</v>
      </c>
      <c r="F2135" t="s">
        <v>28</v>
      </c>
      <c r="G2135">
        <v>2</v>
      </c>
      <c r="H2135">
        <v>5</v>
      </c>
      <c r="I2135">
        <v>2004</v>
      </c>
      <c r="J2135" t="s">
        <v>200</v>
      </c>
      <c r="K2135">
        <v>80</v>
      </c>
      <c r="L2135" t="s">
        <v>776</v>
      </c>
      <c r="M2135" t="s">
        <v>91</v>
      </c>
      <c r="N2135" t="s">
        <v>92</v>
      </c>
      <c r="O2135" t="s">
        <v>93</v>
      </c>
      <c r="Q2135" t="s">
        <v>51</v>
      </c>
      <c r="S2135">
        <v>75016</v>
      </c>
      <c r="T2135" t="s">
        <v>44</v>
      </c>
      <c r="U2135" t="s">
        <v>45</v>
      </c>
      <c r="V2135" t="s">
        <v>94</v>
      </c>
      <c r="W2135" t="s">
        <v>95</v>
      </c>
      <c r="X2135" t="s">
        <v>54</v>
      </c>
      <c r="Y2135" s="5">
        <f t="shared" si="66"/>
        <v>3317.78</v>
      </c>
      <c r="Z2135" s="3" t="str">
        <f t="shared" si="67"/>
        <v>May</v>
      </c>
      <c r="AA2135">
        <v>2004</v>
      </c>
    </row>
    <row r="2136" spans="1:27" x14ac:dyDescent="0.2">
      <c r="A2136">
        <v>10264</v>
      </c>
      <c r="B2136">
        <v>47</v>
      </c>
      <c r="C2136" s="5">
        <v>83.27</v>
      </c>
      <c r="D2136">
        <v>1</v>
      </c>
      <c r="E2136" t="s">
        <v>730</v>
      </c>
      <c r="F2136" t="s">
        <v>28</v>
      </c>
      <c r="G2136">
        <v>2</v>
      </c>
      <c r="H2136">
        <v>6</v>
      </c>
      <c r="I2136">
        <v>2004</v>
      </c>
      <c r="J2136" t="s">
        <v>200</v>
      </c>
      <c r="K2136">
        <v>80</v>
      </c>
      <c r="L2136" t="s">
        <v>776</v>
      </c>
      <c r="M2136" t="s">
        <v>426</v>
      </c>
      <c r="N2136">
        <v>6175559555</v>
      </c>
      <c r="O2136" t="s">
        <v>427</v>
      </c>
      <c r="Q2136" t="s">
        <v>428</v>
      </c>
      <c r="R2136" t="s">
        <v>135</v>
      </c>
      <c r="S2136">
        <v>51003</v>
      </c>
      <c r="T2136" t="s">
        <v>35</v>
      </c>
      <c r="U2136" t="s">
        <v>36</v>
      </c>
      <c r="V2136" t="s">
        <v>429</v>
      </c>
      <c r="W2136" t="s">
        <v>71</v>
      </c>
      <c r="X2136" t="s">
        <v>54</v>
      </c>
      <c r="Y2136" s="5">
        <f t="shared" si="66"/>
        <v>3913.6899999999996</v>
      </c>
      <c r="Z2136" s="3" t="str">
        <f t="shared" si="67"/>
        <v>June</v>
      </c>
      <c r="AA2136">
        <v>2004</v>
      </c>
    </row>
    <row r="2137" spans="1:27" x14ac:dyDescent="0.2">
      <c r="A2137">
        <v>10276</v>
      </c>
      <c r="B2137">
        <v>48</v>
      </c>
      <c r="C2137" s="5">
        <v>75.180000000000007</v>
      </c>
      <c r="D2137">
        <v>7</v>
      </c>
      <c r="E2137" s="1">
        <v>38025</v>
      </c>
      <c r="F2137" t="s">
        <v>28</v>
      </c>
      <c r="G2137">
        <v>3</v>
      </c>
      <c r="H2137">
        <v>8</v>
      </c>
      <c r="I2137">
        <v>2004</v>
      </c>
      <c r="J2137" t="s">
        <v>200</v>
      </c>
      <c r="K2137">
        <v>80</v>
      </c>
      <c r="L2137" t="s">
        <v>776</v>
      </c>
      <c r="M2137" t="s">
        <v>518</v>
      </c>
      <c r="N2137">
        <v>6175557555</v>
      </c>
      <c r="O2137" t="s">
        <v>519</v>
      </c>
      <c r="Q2137" t="s">
        <v>317</v>
      </c>
      <c r="R2137" t="s">
        <v>135</v>
      </c>
      <c r="S2137">
        <v>58339</v>
      </c>
      <c r="T2137" t="s">
        <v>35</v>
      </c>
      <c r="U2137" t="s">
        <v>36</v>
      </c>
      <c r="V2137" t="s">
        <v>520</v>
      </c>
      <c r="W2137" t="s">
        <v>521</v>
      </c>
      <c r="X2137" t="s">
        <v>54</v>
      </c>
      <c r="Y2137" s="5">
        <f t="shared" si="66"/>
        <v>3608.6400000000003</v>
      </c>
      <c r="Z2137" s="3" t="str">
        <f t="shared" si="67"/>
        <v>August</v>
      </c>
      <c r="AA2137">
        <v>2004</v>
      </c>
    </row>
    <row r="2138" spans="1:27" x14ac:dyDescent="0.2">
      <c r="A2138">
        <v>10287</v>
      </c>
      <c r="B2138">
        <v>40</v>
      </c>
      <c r="C2138" s="5">
        <v>88.12</v>
      </c>
      <c r="D2138">
        <v>16</v>
      </c>
      <c r="E2138" t="s">
        <v>522</v>
      </c>
      <c r="F2138" t="s">
        <v>28</v>
      </c>
      <c r="G2138">
        <v>3</v>
      </c>
      <c r="H2138">
        <v>8</v>
      </c>
      <c r="I2138">
        <v>2004</v>
      </c>
      <c r="J2138" t="s">
        <v>200</v>
      </c>
      <c r="K2138">
        <v>80</v>
      </c>
      <c r="L2138" t="s">
        <v>776</v>
      </c>
      <c r="M2138" t="s">
        <v>506</v>
      </c>
      <c r="N2138" t="s">
        <v>507</v>
      </c>
      <c r="O2138" t="s">
        <v>508</v>
      </c>
      <c r="Q2138" t="s">
        <v>509</v>
      </c>
      <c r="S2138">
        <v>1203</v>
      </c>
      <c r="T2138" t="s">
        <v>510</v>
      </c>
      <c r="U2138" t="s">
        <v>45</v>
      </c>
      <c r="V2138" t="s">
        <v>511</v>
      </c>
      <c r="W2138" t="s">
        <v>111</v>
      </c>
      <c r="X2138" t="s">
        <v>54</v>
      </c>
      <c r="Y2138" s="5">
        <f t="shared" si="66"/>
        <v>3524.8</v>
      </c>
      <c r="Z2138" s="3" t="str">
        <f t="shared" si="67"/>
        <v>August</v>
      </c>
      <c r="AA2138">
        <v>2004</v>
      </c>
    </row>
    <row r="2139" spans="1:27" x14ac:dyDescent="0.2">
      <c r="A2139">
        <v>10299</v>
      </c>
      <c r="B2139">
        <v>32</v>
      </c>
      <c r="C2139" s="5">
        <v>80.84</v>
      </c>
      <c r="D2139">
        <v>1</v>
      </c>
      <c r="E2139" t="s">
        <v>138</v>
      </c>
      <c r="F2139" t="s">
        <v>28</v>
      </c>
      <c r="G2139">
        <v>3</v>
      </c>
      <c r="H2139">
        <v>9</v>
      </c>
      <c r="I2139">
        <v>2004</v>
      </c>
      <c r="J2139" t="s">
        <v>200</v>
      </c>
      <c r="K2139">
        <v>80</v>
      </c>
      <c r="L2139" t="s">
        <v>776</v>
      </c>
      <c r="M2139" t="s">
        <v>139</v>
      </c>
      <c r="N2139" t="s">
        <v>140</v>
      </c>
      <c r="O2139" t="s">
        <v>141</v>
      </c>
      <c r="Q2139" t="s">
        <v>142</v>
      </c>
      <c r="S2139">
        <v>21240</v>
      </c>
      <c r="T2139" t="s">
        <v>143</v>
      </c>
      <c r="U2139" t="s">
        <v>45</v>
      </c>
      <c r="V2139" t="s">
        <v>144</v>
      </c>
      <c r="W2139" t="s">
        <v>145</v>
      </c>
      <c r="X2139" t="s">
        <v>39</v>
      </c>
      <c r="Y2139" s="5">
        <f t="shared" si="66"/>
        <v>2586.88</v>
      </c>
      <c r="Z2139" s="3" t="str">
        <f t="shared" si="67"/>
        <v>September</v>
      </c>
      <c r="AA2139">
        <v>2004</v>
      </c>
    </row>
    <row r="2140" spans="1:27" x14ac:dyDescent="0.2">
      <c r="A2140">
        <v>10310</v>
      </c>
      <c r="B2140">
        <v>49</v>
      </c>
      <c r="C2140" s="5">
        <v>97.01</v>
      </c>
      <c r="D2140">
        <v>14</v>
      </c>
      <c r="E2140" t="s">
        <v>528</v>
      </c>
      <c r="F2140" t="s">
        <v>28</v>
      </c>
      <c r="G2140">
        <v>4</v>
      </c>
      <c r="H2140">
        <v>10</v>
      </c>
      <c r="I2140">
        <v>2004</v>
      </c>
      <c r="J2140" t="s">
        <v>200</v>
      </c>
      <c r="K2140">
        <v>80</v>
      </c>
      <c r="L2140" t="s">
        <v>776</v>
      </c>
      <c r="M2140" t="s">
        <v>498</v>
      </c>
      <c r="N2140" t="s">
        <v>499</v>
      </c>
      <c r="O2140" t="s">
        <v>500</v>
      </c>
      <c r="Q2140" t="s">
        <v>501</v>
      </c>
      <c r="S2140">
        <v>50739</v>
      </c>
      <c r="T2140" t="s">
        <v>502</v>
      </c>
      <c r="U2140" t="s">
        <v>45</v>
      </c>
      <c r="V2140" t="s">
        <v>503</v>
      </c>
      <c r="W2140" t="s">
        <v>504</v>
      </c>
      <c r="X2140" t="s">
        <v>54</v>
      </c>
      <c r="Y2140" s="5">
        <f t="shared" si="66"/>
        <v>4753.4900000000007</v>
      </c>
      <c r="Z2140" s="3" t="str">
        <f t="shared" si="67"/>
        <v>October</v>
      </c>
      <c r="AA2140">
        <v>2004</v>
      </c>
    </row>
    <row r="2141" spans="1:27" x14ac:dyDescent="0.2">
      <c r="A2141">
        <v>10319</v>
      </c>
      <c r="B2141">
        <v>43</v>
      </c>
      <c r="C2141" s="5">
        <v>85.69</v>
      </c>
      <c r="D2141">
        <v>2</v>
      </c>
      <c r="E2141" s="1">
        <v>38057</v>
      </c>
      <c r="F2141" t="s">
        <v>28</v>
      </c>
      <c r="G2141">
        <v>4</v>
      </c>
      <c r="H2141">
        <v>11</v>
      </c>
      <c r="I2141">
        <v>2004</v>
      </c>
      <c r="J2141" t="s">
        <v>200</v>
      </c>
      <c r="K2141">
        <v>80</v>
      </c>
      <c r="L2141" t="s">
        <v>776</v>
      </c>
      <c r="M2141" t="s">
        <v>579</v>
      </c>
      <c r="N2141">
        <v>2125551957</v>
      </c>
      <c r="O2141" t="s">
        <v>580</v>
      </c>
      <c r="P2141" t="s">
        <v>581</v>
      </c>
      <c r="Q2141" t="s">
        <v>33</v>
      </c>
      <c r="R2141" t="s">
        <v>34</v>
      </c>
      <c r="S2141">
        <v>10022</v>
      </c>
      <c r="T2141" t="s">
        <v>35</v>
      </c>
      <c r="U2141" t="s">
        <v>36</v>
      </c>
      <c r="V2141" t="s">
        <v>582</v>
      </c>
      <c r="W2141" t="s">
        <v>583</v>
      </c>
      <c r="X2141" t="s">
        <v>54</v>
      </c>
      <c r="Y2141" s="5">
        <f t="shared" si="66"/>
        <v>3684.67</v>
      </c>
      <c r="Z2141" s="3" t="str">
        <f t="shared" si="67"/>
        <v>November</v>
      </c>
      <c r="AA2141">
        <v>2004</v>
      </c>
    </row>
    <row r="2142" spans="1:27" x14ac:dyDescent="0.2">
      <c r="A2142">
        <v>10331</v>
      </c>
      <c r="B2142">
        <v>41</v>
      </c>
      <c r="C2142" s="5">
        <v>100</v>
      </c>
      <c r="D2142">
        <v>2</v>
      </c>
      <c r="E2142" t="s">
        <v>631</v>
      </c>
      <c r="F2142" t="s">
        <v>28</v>
      </c>
      <c r="G2142">
        <v>4</v>
      </c>
      <c r="H2142">
        <v>11</v>
      </c>
      <c r="I2142">
        <v>2004</v>
      </c>
      <c r="J2142" t="s">
        <v>200</v>
      </c>
      <c r="K2142">
        <v>80</v>
      </c>
      <c r="L2142" t="s">
        <v>776</v>
      </c>
      <c r="M2142" t="s">
        <v>346</v>
      </c>
      <c r="N2142">
        <v>2155559857</v>
      </c>
      <c r="O2142" t="s">
        <v>347</v>
      </c>
      <c r="Q2142" t="s">
        <v>241</v>
      </c>
      <c r="R2142" t="s">
        <v>156</v>
      </c>
      <c r="S2142">
        <v>71270</v>
      </c>
      <c r="T2142" t="s">
        <v>35</v>
      </c>
      <c r="U2142" t="s">
        <v>36</v>
      </c>
      <c r="V2142" t="s">
        <v>136</v>
      </c>
      <c r="W2142" t="s">
        <v>348</v>
      </c>
      <c r="X2142" t="s">
        <v>54</v>
      </c>
      <c r="Y2142" s="5">
        <f t="shared" si="66"/>
        <v>4100</v>
      </c>
      <c r="Z2142" s="3" t="str">
        <f t="shared" si="67"/>
        <v>November</v>
      </c>
      <c r="AA2142">
        <v>2004</v>
      </c>
    </row>
    <row r="2143" spans="1:27" x14ac:dyDescent="0.2">
      <c r="A2143">
        <v>10343</v>
      </c>
      <c r="B2143">
        <v>30</v>
      </c>
      <c r="C2143" s="5">
        <v>100</v>
      </c>
      <c r="D2143">
        <v>1</v>
      </c>
      <c r="E2143" t="s">
        <v>159</v>
      </c>
      <c r="F2143" t="s">
        <v>28</v>
      </c>
      <c r="G2143">
        <v>4</v>
      </c>
      <c r="H2143">
        <v>11</v>
      </c>
      <c r="I2143">
        <v>2004</v>
      </c>
      <c r="J2143" t="s">
        <v>200</v>
      </c>
      <c r="K2143">
        <v>80</v>
      </c>
      <c r="L2143" t="s">
        <v>776</v>
      </c>
      <c r="M2143" t="s">
        <v>40</v>
      </c>
      <c r="N2143" t="s">
        <v>41</v>
      </c>
      <c r="O2143" t="s">
        <v>42</v>
      </c>
      <c r="Q2143" t="s">
        <v>43</v>
      </c>
      <c r="S2143">
        <v>51100</v>
      </c>
      <c r="T2143" t="s">
        <v>44</v>
      </c>
      <c r="U2143" t="s">
        <v>45</v>
      </c>
      <c r="V2143" t="s">
        <v>46</v>
      </c>
      <c r="W2143" t="s">
        <v>47</v>
      </c>
      <c r="X2143" t="s">
        <v>54</v>
      </c>
      <c r="Y2143" s="5">
        <f t="shared" si="66"/>
        <v>3000</v>
      </c>
      <c r="Z2143" s="3" t="str">
        <f t="shared" si="67"/>
        <v>November</v>
      </c>
      <c r="AA2143">
        <v>2004</v>
      </c>
    </row>
    <row r="2144" spans="1:27" x14ac:dyDescent="0.2">
      <c r="A2144">
        <v>10355</v>
      </c>
      <c r="B2144">
        <v>28</v>
      </c>
      <c r="C2144" s="5">
        <v>95.39</v>
      </c>
      <c r="D2144">
        <v>9</v>
      </c>
      <c r="E2144" s="1">
        <v>38180</v>
      </c>
      <c r="F2144" t="s">
        <v>28</v>
      </c>
      <c r="G2144">
        <v>4</v>
      </c>
      <c r="H2144">
        <v>12</v>
      </c>
      <c r="I2144">
        <v>2004</v>
      </c>
      <c r="J2144" t="s">
        <v>200</v>
      </c>
      <c r="K2144">
        <v>80</v>
      </c>
      <c r="L2144" t="s">
        <v>776</v>
      </c>
      <c r="M2144" t="s">
        <v>192</v>
      </c>
      <c r="N2144" t="s">
        <v>193</v>
      </c>
      <c r="O2144" t="s">
        <v>194</v>
      </c>
      <c r="Q2144" t="s">
        <v>195</v>
      </c>
      <c r="S2144">
        <v>28034</v>
      </c>
      <c r="T2144" t="s">
        <v>196</v>
      </c>
      <c r="U2144" t="s">
        <v>45</v>
      </c>
      <c r="V2144" t="s">
        <v>197</v>
      </c>
      <c r="W2144" t="s">
        <v>198</v>
      </c>
      <c r="X2144" t="s">
        <v>39</v>
      </c>
      <c r="Y2144" s="5">
        <f t="shared" si="66"/>
        <v>2670.92</v>
      </c>
      <c r="Z2144" s="3" t="str">
        <f t="shared" si="67"/>
        <v>December</v>
      </c>
      <c r="AA2144">
        <v>2004</v>
      </c>
    </row>
    <row r="2145" spans="1:27" x14ac:dyDescent="0.2">
      <c r="A2145">
        <v>10363</v>
      </c>
      <c r="B2145">
        <v>43</v>
      </c>
      <c r="C2145" s="5">
        <v>100</v>
      </c>
      <c r="D2145">
        <v>9</v>
      </c>
      <c r="E2145" s="1">
        <v>38504</v>
      </c>
      <c r="F2145" t="s">
        <v>28</v>
      </c>
      <c r="G2145">
        <v>1</v>
      </c>
      <c r="H2145">
        <v>1</v>
      </c>
      <c r="I2145">
        <v>2005</v>
      </c>
      <c r="J2145" t="s">
        <v>200</v>
      </c>
      <c r="K2145">
        <v>80</v>
      </c>
      <c r="L2145" t="s">
        <v>776</v>
      </c>
      <c r="M2145" t="s">
        <v>529</v>
      </c>
      <c r="N2145" t="s">
        <v>530</v>
      </c>
      <c r="O2145" t="s">
        <v>531</v>
      </c>
      <c r="Q2145" t="s">
        <v>532</v>
      </c>
      <c r="S2145" t="s">
        <v>533</v>
      </c>
      <c r="T2145" t="s">
        <v>143</v>
      </c>
      <c r="U2145" t="s">
        <v>45</v>
      </c>
      <c r="V2145" t="s">
        <v>534</v>
      </c>
      <c r="W2145" t="s">
        <v>535</v>
      </c>
      <c r="X2145" t="s">
        <v>54</v>
      </c>
      <c r="Y2145" s="5">
        <f t="shared" si="66"/>
        <v>4300</v>
      </c>
      <c r="Z2145" s="3" t="str">
        <f t="shared" si="67"/>
        <v>January</v>
      </c>
      <c r="AA2145">
        <v>2005</v>
      </c>
    </row>
    <row r="2146" spans="1:27" x14ac:dyDescent="0.2">
      <c r="A2146">
        <v>10378</v>
      </c>
      <c r="B2146">
        <v>41</v>
      </c>
      <c r="C2146" s="5">
        <v>100</v>
      </c>
      <c r="D2146">
        <v>2</v>
      </c>
      <c r="E2146" s="1">
        <v>38627</v>
      </c>
      <c r="F2146" t="s">
        <v>28</v>
      </c>
      <c r="G2146">
        <v>1</v>
      </c>
      <c r="H2146">
        <v>2</v>
      </c>
      <c r="I2146">
        <v>2005</v>
      </c>
      <c r="J2146" t="s">
        <v>200</v>
      </c>
      <c r="K2146">
        <v>80</v>
      </c>
      <c r="L2146" t="s">
        <v>776</v>
      </c>
      <c r="M2146" t="s">
        <v>192</v>
      </c>
      <c r="N2146" t="s">
        <v>193</v>
      </c>
      <c r="O2146" t="s">
        <v>194</v>
      </c>
      <c r="Q2146" t="s">
        <v>195</v>
      </c>
      <c r="S2146">
        <v>28034</v>
      </c>
      <c r="T2146" t="s">
        <v>196</v>
      </c>
      <c r="U2146" t="s">
        <v>45</v>
      </c>
      <c r="V2146" t="s">
        <v>197</v>
      </c>
      <c r="W2146" t="s">
        <v>198</v>
      </c>
      <c r="X2146" t="s">
        <v>54</v>
      </c>
      <c r="Y2146" s="5">
        <f t="shared" si="66"/>
        <v>4100</v>
      </c>
      <c r="Z2146" s="3" t="str">
        <f t="shared" si="67"/>
        <v>February</v>
      </c>
      <c r="AA2146">
        <v>2005</v>
      </c>
    </row>
    <row r="2147" spans="1:27" x14ac:dyDescent="0.2">
      <c r="A2147">
        <v>10390</v>
      </c>
      <c r="B2147">
        <v>30</v>
      </c>
      <c r="C2147" s="5">
        <v>82.42</v>
      </c>
      <c r="D2147">
        <v>10</v>
      </c>
      <c r="E2147" s="1">
        <v>38445</v>
      </c>
      <c r="F2147" t="s">
        <v>28</v>
      </c>
      <c r="G2147">
        <v>1</v>
      </c>
      <c r="H2147">
        <v>3</v>
      </c>
      <c r="I2147">
        <v>2005</v>
      </c>
      <c r="J2147" t="s">
        <v>200</v>
      </c>
      <c r="K2147">
        <v>80</v>
      </c>
      <c r="L2147" t="s">
        <v>776</v>
      </c>
      <c r="M2147" t="s">
        <v>303</v>
      </c>
      <c r="N2147">
        <v>4155551450</v>
      </c>
      <c r="O2147" t="s">
        <v>304</v>
      </c>
      <c r="Q2147" t="s">
        <v>305</v>
      </c>
      <c r="R2147" t="s">
        <v>59</v>
      </c>
      <c r="S2147">
        <v>97562</v>
      </c>
      <c r="T2147" t="s">
        <v>35</v>
      </c>
      <c r="U2147" t="s">
        <v>36</v>
      </c>
      <c r="V2147" t="s">
        <v>306</v>
      </c>
      <c r="W2147" t="s">
        <v>307</v>
      </c>
      <c r="X2147" t="s">
        <v>39</v>
      </c>
      <c r="Y2147" s="5">
        <f t="shared" si="66"/>
        <v>2472.6</v>
      </c>
      <c r="Z2147" s="3" t="str">
        <f t="shared" si="67"/>
        <v>March</v>
      </c>
      <c r="AA2147">
        <v>2005</v>
      </c>
    </row>
    <row r="2148" spans="1:27" x14ac:dyDescent="0.2">
      <c r="A2148">
        <v>10103</v>
      </c>
      <c r="B2148">
        <v>31</v>
      </c>
      <c r="C2148" s="5">
        <v>100</v>
      </c>
      <c r="D2148">
        <v>3</v>
      </c>
      <c r="E2148" t="s">
        <v>199</v>
      </c>
      <c r="F2148" t="s">
        <v>28</v>
      </c>
      <c r="G2148">
        <v>1</v>
      </c>
      <c r="H2148">
        <v>1</v>
      </c>
      <c r="I2148">
        <v>2003</v>
      </c>
      <c r="J2148" t="s">
        <v>574</v>
      </c>
      <c r="K2148">
        <v>96</v>
      </c>
      <c r="L2148" t="s">
        <v>777</v>
      </c>
      <c r="M2148" t="s">
        <v>147</v>
      </c>
      <c r="N2148" t="s">
        <v>148</v>
      </c>
      <c r="O2148" t="s">
        <v>149</v>
      </c>
      <c r="Q2148" t="s">
        <v>150</v>
      </c>
      <c r="S2148">
        <v>4110</v>
      </c>
      <c r="T2148" t="s">
        <v>84</v>
      </c>
      <c r="U2148" t="s">
        <v>45</v>
      </c>
      <c r="V2148" t="s">
        <v>151</v>
      </c>
      <c r="W2148" t="s">
        <v>152</v>
      </c>
      <c r="X2148" t="s">
        <v>54</v>
      </c>
      <c r="Y2148" s="5">
        <f t="shared" si="66"/>
        <v>3100</v>
      </c>
      <c r="Z2148" s="3" t="str">
        <f t="shared" si="67"/>
        <v>January</v>
      </c>
      <c r="AA2148">
        <v>2003</v>
      </c>
    </row>
    <row r="2149" spans="1:27" x14ac:dyDescent="0.2">
      <c r="A2149">
        <v>10114</v>
      </c>
      <c r="B2149">
        <v>32</v>
      </c>
      <c r="C2149" s="5">
        <v>100</v>
      </c>
      <c r="D2149">
        <v>7</v>
      </c>
      <c r="E2149" s="1">
        <v>37625</v>
      </c>
      <c r="F2149" t="s">
        <v>28</v>
      </c>
      <c r="G2149">
        <v>2</v>
      </c>
      <c r="H2149">
        <v>4</v>
      </c>
      <c r="I2149">
        <v>2003</v>
      </c>
      <c r="J2149" t="s">
        <v>574</v>
      </c>
      <c r="K2149">
        <v>96</v>
      </c>
      <c r="L2149" t="s">
        <v>777</v>
      </c>
      <c r="M2149" t="s">
        <v>456</v>
      </c>
      <c r="N2149" t="s">
        <v>457</v>
      </c>
      <c r="O2149" t="s">
        <v>458</v>
      </c>
      <c r="Q2149" t="s">
        <v>51</v>
      </c>
      <c r="S2149">
        <v>75012</v>
      </c>
      <c r="T2149" t="s">
        <v>44</v>
      </c>
      <c r="U2149" t="s">
        <v>45</v>
      </c>
      <c r="V2149" t="s">
        <v>459</v>
      </c>
      <c r="W2149" t="s">
        <v>460</v>
      </c>
      <c r="X2149" t="s">
        <v>54</v>
      </c>
      <c r="Y2149" s="5">
        <f t="shared" si="66"/>
        <v>3200</v>
      </c>
      <c r="Z2149" s="3" t="str">
        <f t="shared" si="67"/>
        <v>April</v>
      </c>
      <c r="AA2149">
        <v>2003</v>
      </c>
    </row>
    <row r="2150" spans="1:27" x14ac:dyDescent="0.2">
      <c r="A2150">
        <v>10126</v>
      </c>
      <c r="B2150">
        <v>43</v>
      </c>
      <c r="C2150" s="5">
        <v>96.31</v>
      </c>
      <c r="D2150">
        <v>3</v>
      </c>
      <c r="E2150" t="s">
        <v>211</v>
      </c>
      <c r="F2150" t="s">
        <v>28</v>
      </c>
      <c r="G2150">
        <v>2</v>
      </c>
      <c r="H2150">
        <v>5</v>
      </c>
      <c r="I2150">
        <v>2003</v>
      </c>
      <c r="J2150" t="s">
        <v>574</v>
      </c>
      <c r="K2150">
        <v>96</v>
      </c>
      <c r="L2150" t="s">
        <v>777</v>
      </c>
      <c r="M2150" t="s">
        <v>212</v>
      </c>
      <c r="N2150" t="s">
        <v>213</v>
      </c>
      <c r="O2150" t="s">
        <v>214</v>
      </c>
      <c r="Q2150" t="s">
        <v>195</v>
      </c>
      <c r="S2150">
        <v>28023</v>
      </c>
      <c r="T2150" t="s">
        <v>196</v>
      </c>
      <c r="U2150" t="s">
        <v>45</v>
      </c>
      <c r="V2150" t="s">
        <v>215</v>
      </c>
      <c r="W2150" t="s">
        <v>216</v>
      </c>
      <c r="X2150" t="s">
        <v>54</v>
      </c>
      <c r="Y2150" s="5">
        <f t="shared" si="66"/>
        <v>4141.33</v>
      </c>
      <c r="Z2150" s="3" t="str">
        <f t="shared" si="67"/>
        <v>May</v>
      </c>
      <c r="AA2150">
        <v>2003</v>
      </c>
    </row>
    <row r="2151" spans="1:27" x14ac:dyDescent="0.2">
      <c r="A2151">
        <v>10140</v>
      </c>
      <c r="B2151">
        <v>26</v>
      </c>
      <c r="C2151" s="5">
        <v>100</v>
      </c>
      <c r="D2151">
        <v>3</v>
      </c>
      <c r="E2151" t="s">
        <v>217</v>
      </c>
      <c r="F2151" t="s">
        <v>28</v>
      </c>
      <c r="G2151">
        <v>3</v>
      </c>
      <c r="H2151">
        <v>7</v>
      </c>
      <c r="I2151">
        <v>2003</v>
      </c>
      <c r="J2151" t="s">
        <v>574</v>
      </c>
      <c r="K2151">
        <v>96</v>
      </c>
      <c r="L2151" t="s">
        <v>777</v>
      </c>
      <c r="M2151" t="s">
        <v>67</v>
      </c>
      <c r="N2151">
        <v>6505556809</v>
      </c>
      <c r="O2151" t="s">
        <v>68</v>
      </c>
      <c r="Q2151" t="s">
        <v>69</v>
      </c>
      <c r="R2151" t="s">
        <v>59</v>
      </c>
      <c r="S2151">
        <v>94217</v>
      </c>
      <c r="T2151" t="s">
        <v>35</v>
      </c>
      <c r="U2151" t="s">
        <v>36</v>
      </c>
      <c r="V2151" t="s">
        <v>70</v>
      </c>
      <c r="W2151" t="s">
        <v>71</v>
      </c>
      <c r="X2151" t="s">
        <v>39</v>
      </c>
      <c r="Y2151" s="5">
        <f t="shared" si="66"/>
        <v>2600</v>
      </c>
      <c r="Z2151" s="3" t="str">
        <f t="shared" si="67"/>
        <v>July</v>
      </c>
      <c r="AA2151">
        <v>2003</v>
      </c>
    </row>
    <row r="2152" spans="1:27" x14ac:dyDescent="0.2">
      <c r="A2152">
        <v>10151</v>
      </c>
      <c r="B2152">
        <v>27</v>
      </c>
      <c r="C2152" s="5">
        <v>100</v>
      </c>
      <c r="D2152">
        <v>10</v>
      </c>
      <c r="E2152" t="s">
        <v>597</v>
      </c>
      <c r="F2152" t="s">
        <v>28</v>
      </c>
      <c r="G2152">
        <v>3</v>
      </c>
      <c r="H2152">
        <v>9</v>
      </c>
      <c r="I2152">
        <v>2003</v>
      </c>
      <c r="J2152" t="s">
        <v>574</v>
      </c>
      <c r="K2152">
        <v>96</v>
      </c>
      <c r="L2152" t="s">
        <v>777</v>
      </c>
      <c r="M2152" t="s">
        <v>442</v>
      </c>
      <c r="N2152" t="s">
        <v>443</v>
      </c>
      <c r="O2152" t="s">
        <v>444</v>
      </c>
      <c r="Q2152" t="s">
        <v>445</v>
      </c>
      <c r="S2152">
        <v>90110</v>
      </c>
      <c r="T2152" t="s">
        <v>143</v>
      </c>
      <c r="U2152" t="s">
        <v>45</v>
      </c>
      <c r="V2152" t="s">
        <v>446</v>
      </c>
      <c r="W2152" t="s">
        <v>447</v>
      </c>
      <c r="X2152" t="s">
        <v>54</v>
      </c>
      <c r="Y2152" s="5">
        <f t="shared" si="66"/>
        <v>2700</v>
      </c>
      <c r="Z2152" s="3" t="str">
        <f t="shared" si="67"/>
        <v>September</v>
      </c>
      <c r="AA2152">
        <v>2003</v>
      </c>
    </row>
    <row r="2153" spans="1:27" x14ac:dyDescent="0.2">
      <c r="A2153">
        <v>10164</v>
      </c>
      <c r="B2153">
        <v>24</v>
      </c>
      <c r="C2153" s="5">
        <v>100</v>
      </c>
      <c r="D2153">
        <v>1</v>
      </c>
      <c r="E2153" t="s">
        <v>461</v>
      </c>
      <c r="F2153" t="s">
        <v>462</v>
      </c>
      <c r="G2153">
        <v>4</v>
      </c>
      <c r="H2153">
        <v>10</v>
      </c>
      <c r="I2153">
        <v>2003</v>
      </c>
      <c r="J2153" t="s">
        <v>574</v>
      </c>
      <c r="K2153">
        <v>96</v>
      </c>
      <c r="L2153" t="s">
        <v>777</v>
      </c>
      <c r="M2153" t="s">
        <v>463</v>
      </c>
      <c r="N2153" t="s">
        <v>464</v>
      </c>
      <c r="O2153" t="s">
        <v>465</v>
      </c>
      <c r="Q2153" t="s">
        <v>466</v>
      </c>
      <c r="S2153">
        <v>8010</v>
      </c>
      <c r="T2153" t="s">
        <v>164</v>
      </c>
      <c r="U2153" t="s">
        <v>45</v>
      </c>
      <c r="V2153" t="s">
        <v>467</v>
      </c>
      <c r="W2153" t="s">
        <v>468</v>
      </c>
      <c r="X2153" t="s">
        <v>39</v>
      </c>
      <c r="Y2153" s="5">
        <f t="shared" si="66"/>
        <v>2400</v>
      </c>
      <c r="Z2153" s="3" t="str">
        <f t="shared" si="67"/>
        <v>October</v>
      </c>
      <c r="AA2153">
        <v>2003</v>
      </c>
    </row>
    <row r="2154" spans="1:27" x14ac:dyDescent="0.2">
      <c r="A2154">
        <v>10175</v>
      </c>
      <c r="B2154">
        <v>22</v>
      </c>
      <c r="C2154" s="5">
        <v>100</v>
      </c>
      <c r="D2154">
        <v>8</v>
      </c>
      <c r="E2154" s="1">
        <v>37783</v>
      </c>
      <c r="F2154" t="s">
        <v>28</v>
      </c>
      <c r="G2154">
        <v>4</v>
      </c>
      <c r="H2154">
        <v>11</v>
      </c>
      <c r="I2154">
        <v>2003</v>
      </c>
      <c r="J2154" t="s">
        <v>574</v>
      </c>
      <c r="K2154">
        <v>96</v>
      </c>
      <c r="L2154" t="s">
        <v>777</v>
      </c>
      <c r="M2154" t="s">
        <v>369</v>
      </c>
      <c r="N2154" t="s">
        <v>370</v>
      </c>
      <c r="O2154" t="s">
        <v>371</v>
      </c>
      <c r="Q2154" t="s">
        <v>372</v>
      </c>
      <c r="S2154" t="s">
        <v>373</v>
      </c>
      <c r="T2154" t="s">
        <v>187</v>
      </c>
      <c r="U2154" t="s">
        <v>45</v>
      </c>
      <c r="V2154" t="s">
        <v>65</v>
      </c>
      <c r="W2154" t="s">
        <v>374</v>
      </c>
      <c r="X2154" t="s">
        <v>39</v>
      </c>
      <c r="Y2154" s="5">
        <f t="shared" si="66"/>
        <v>2200</v>
      </c>
      <c r="Z2154" s="3" t="str">
        <f t="shared" si="67"/>
        <v>November</v>
      </c>
      <c r="AA2154">
        <v>2003</v>
      </c>
    </row>
    <row r="2155" spans="1:27" x14ac:dyDescent="0.2">
      <c r="A2155">
        <v>10184</v>
      </c>
      <c r="B2155">
        <v>46</v>
      </c>
      <c r="C2155" s="5">
        <v>100</v>
      </c>
      <c r="D2155">
        <v>13</v>
      </c>
      <c r="E2155" t="s">
        <v>387</v>
      </c>
      <c r="F2155" t="s">
        <v>28</v>
      </c>
      <c r="G2155">
        <v>4</v>
      </c>
      <c r="H2155">
        <v>11</v>
      </c>
      <c r="I2155">
        <v>2003</v>
      </c>
      <c r="J2155" t="s">
        <v>574</v>
      </c>
      <c r="K2155">
        <v>96</v>
      </c>
      <c r="L2155" t="s">
        <v>777</v>
      </c>
      <c r="M2155" t="s">
        <v>598</v>
      </c>
      <c r="N2155" t="s">
        <v>599</v>
      </c>
      <c r="O2155" t="s">
        <v>600</v>
      </c>
      <c r="Q2155" t="s">
        <v>601</v>
      </c>
      <c r="S2155">
        <v>41101</v>
      </c>
      <c r="T2155" t="s">
        <v>196</v>
      </c>
      <c r="U2155" t="s">
        <v>45</v>
      </c>
      <c r="V2155" t="s">
        <v>602</v>
      </c>
      <c r="W2155" t="s">
        <v>603</v>
      </c>
      <c r="X2155" t="s">
        <v>54</v>
      </c>
      <c r="Y2155" s="5">
        <f t="shared" si="66"/>
        <v>4600</v>
      </c>
      <c r="Z2155" s="3" t="str">
        <f t="shared" si="67"/>
        <v>November</v>
      </c>
      <c r="AA2155">
        <v>2003</v>
      </c>
    </row>
    <row r="2156" spans="1:27" x14ac:dyDescent="0.2">
      <c r="A2156">
        <v>10194</v>
      </c>
      <c r="B2156">
        <v>37</v>
      </c>
      <c r="C2156" s="5">
        <v>97.27</v>
      </c>
      <c r="D2156">
        <v>3</v>
      </c>
      <c r="E2156" t="s">
        <v>244</v>
      </c>
      <c r="F2156" t="s">
        <v>28</v>
      </c>
      <c r="G2156">
        <v>4</v>
      </c>
      <c r="H2156">
        <v>11</v>
      </c>
      <c r="I2156">
        <v>2003</v>
      </c>
      <c r="J2156" t="s">
        <v>574</v>
      </c>
      <c r="K2156">
        <v>96</v>
      </c>
      <c r="L2156" t="s">
        <v>777</v>
      </c>
      <c r="M2156" t="s">
        <v>245</v>
      </c>
      <c r="N2156" t="s">
        <v>246</v>
      </c>
      <c r="O2156" t="s">
        <v>247</v>
      </c>
      <c r="Q2156" t="s">
        <v>248</v>
      </c>
      <c r="S2156">
        <v>69004</v>
      </c>
      <c r="T2156" t="s">
        <v>44</v>
      </c>
      <c r="U2156" t="s">
        <v>45</v>
      </c>
      <c r="V2156" t="s">
        <v>249</v>
      </c>
      <c r="W2156" t="s">
        <v>250</v>
      </c>
      <c r="X2156" t="s">
        <v>54</v>
      </c>
      <c r="Y2156" s="5">
        <f t="shared" si="66"/>
        <v>3598.99</v>
      </c>
      <c r="Z2156" s="3" t="str">
        <f t="shared" si="67"/>
        <v>November</v>
      </c>
      <c r="AA2156">
        <v>2003</v>
      </c>
    </row>
    <row r="2157" spans="1:27" x14ac:dyDescent="0.2">
      <c r="A2157">
        <v>10207</v>
      </c>
      <c r="B2157">
        <v>49</v>
      </c>
      <c r="C2157" s="5">
        <v>80.900000000000006</v>
      </c>
      <c r="D2157">
        <v>14</v>
      </c>
      <c r="E2157" s="1">
        <v>37876</v>
      </c>
      <c r="F2157" t="s">
        <v>28</v>
      </c>
      <c r="G2157">
        <v>4</v>
      </c>
      <c r="H2157">
        <v>12</v>
      </c>
      <c r="I2157">
        <v>2003</v>
      </c>
      <c r="J2157" t="s">
        <v>574</v>
      </c>
      <c r="K2157">
        <v>96</v>
      </c>
      <c r="L2157" t="s">
        <v>777</v>
      </c>
      <c r="M2157" t="s">
        <v>469</v>
      </c>
      <c r="N2157">
        <v>6175552555</v>
      </c>
      <c r="O2157" t="s">
        <v>470</v>
      </c>
      <c r="Q2157" t="s">
        <v>428</v>
      </c>
      <c r="R2157" t="s">
        <v>135</v>
      </c>
      <c r="S2157">
        <v>51003</v>
      </c>
      <c r="T2157" t="s">
        <v>35</v>
      </c>
      <c r="U2157" t="s">
        <v>36</v>
      </c>
      <c r="V2157" t="s">
        <v>471</v>
      </c>
      <c r="W2157" t="s">
        <v>307</v>
      </c>
      <c r="X2157" t="s">
        <v>54</v>
      </c>
      <c r="Y2157" s="5">
        <f t="shared" si="66"/>
        <v>3964.1000000000004</v>
      </c>
      <c r="Z2157" s="3" t="str">
        <f t="shared" si="67"/>
        <v>December</v>
      </c>
      <c r="AA2157">
        <v>2003</v>
      </c>
    </row>
    <row r="2158" spans="1:27" x14ac:dyDescent="0.2">
      <c r="A2158">
        <v>10217</v>
      </c>
      <c r="B2158">
        <v>21</v>
      </c>
      <c r="C2158" s="5">
        <v>100</v>
      </c>
      <c r="D2158">
        <v>3</v>
      </c>
      <c r="E2158" s="1">
        <v>38079</v>
      </c>
      <c r="F2158" t="s">
        <v>28</v>
      </c>
      <c r="G2158">
        <v>1</v>
      </c>
      <c r="H2158">
        <v>2</v>
      </c>
      <c r="I2158">
        <v>2004</v>
      </c>
      <c r="J2158" t="s">
        <v>574</v>
      </c>
      <c r="K2158">
        <v>96</v>
      </c>
      <c r="L2158" t="s">
        <v>777</v>
      </c>
      <c r="M2158" t="s">
        <v>472</v>
      </c>
      <c r="N2158" t="s">
        <v>473</v>
      </c>
      <c r="O2158" t="s">
        <v>474</v>
      </c>
      <c r="P2158" t="s">
        <v>475</v>
      </c>
      <c r="Q2158" t="s">
        <v>222</v>
      </c>
      <c r="S2158">
        <v>69045</v>
      </c>
      <c r="T2158" t="s">
        <v>222</v>
      </c>
      <c r="U2158" t="s">
        <v>104</v>
      </c>
      <c r="V2158" t="s">
        <v>476</v>
      </c>
      <c r="W2158" t="s">
        <v>477</v>
      </c>
      <c r="X2158" t="s">
        <v>39</v>
      </c>
      <c r="Y2158" s="5">
        <f t="shared" si="66"/>
        <v>2100</v>
      </c>
      <c r="Z2158" s="3" t="str">
        <f t="shared" si="67"/>
        <v>February</v>
      </c>
      <c r="AA2158">
        <v>2004</v>
      </c>
    </row>
    <row r="2159" spans="1:27" x14ac:dyDescent="0.2">
      <c r="A2159">
        <v>10229</v>
      </c>
      <c r="B2159">
        <v>25</v>
      </c>
      <c r="C2159" s="5">
        <v>100</v>
      </c>
      <c r="D2159">
        <v>8</v>
      </c>
      <c r="E2159" s="1">
        <v>38294</v>
      </c>
      <c r="F2159" t="s">
        <v>28</v>
      </c>
      <c r="G2159">
        <v>1</v>
      </c>
      <c r="H2159">
        <v>3</v>
      </c>
      <c r="I2159">
        <v>2004</v>
      </c>
      <c r="J2159" t="s">
        <v>574</v>
      </c>
      <c r="K2159">
        <v>96</v>
      </c>
      <c r="L2159" t="s">
        <v>777</v>
      </c>
      <c r="M2159" t="s">
        <v>303</v>
      </c>
      <c r="N2159">
        <v>4155551450</v>
      </c>
      <c r="O2159" t="s">
        <v>304</v>
      </c>
      <c r="Q2159" t="s">
        <v>305</v>
      </c>
      <c r="R2159" t="s">
        <v>59</v>
      </c>
      <c r="S2159">
        <v>97562</v>
      </c>
      <c r="T2159" t="s">
        <v>35</v>
      </c>
      <c r="U2159" t="s">
        <v>36</v>
      </c>
      <c r="V2159" t="s">
        <v>306</v>
      </c>
      <c r="W2159" t="s">
        <v>307</v>
      </c>
      <c r="X2159" t="s">
        <v>39</v>
      </c>
      <c r="Y2159" s="5">
        <f t="shared" si="66"/>
        <v>2500</v>
      </c>
      <c r="Z2159" s="3" t="str">
        <f t="shared" si="67"/>
        <v>March</v>
      </c>
      <c r="AA2159">
        <v>2004</v>
      </c>
    </row>
    <row r="2160" spans="1:27" x14ac:dyDescent="0.2">
      <c r="A2160">
        <v>10245</v>
      </c>
      <c r="B2160">
        <v>37</v>
      </c>
      <c r="C2160" s="5">
        <v>100</v>
      </c>
      <c r="D2160">
        <v>1</v>
      </c>
      <c r="E2160" s="1">
        <v>38082</v>
      </c>
      <c r="F2160" t="s">
        <v>28</v>
      </c>
      <c r="G2160">
        <v>2</v>
      </c>
      <c r="H2160">
        <v>5</v>
      </c>
      <c r="I2160">
        <v>2004</v>
      </c>
      <c r="J2160" t="s">
        <v>574</v>
      </c>
      <c r="K2160">
        <v>96</v>
      </c>
      <c r="L2160" t="s">
        <v>777</v>
      </c>
      <c r="M2160" t="s">
        <v>269</v>
      </c>
      <c r="N2160">
        <v>2035559545</v>
      </c>
      <c r="O2160" t="s">
        <v>270</v>
      </c>
      <c r="Q2160" t="s">
        <v>271</v>
      </c>
      <c r="R2160" t="s">
        <v>122</v>
      </c>
      <c r="S2160">
        <v>97823</v>
      </c>
      <c r="T2160" t="s">
        <v>35</v>
      </c>
      <c r="U2160" t="s">
        <v>36</v>
      </c>
      <c r="V2160" t="s">
        <v>89</v>
      </c>
      <c r="W2160" t="s">
        <v>272</v>
      </c>
      <c r="X2160" t="s">
        <v>54</v>
      </c>
      <c r="Y2160" s="5">
        <f t="shared" si="66"/>
        <v>3700</v>
      </c>
      <c r="Z2160" s="3" t="str">
        <f t="shared" si="67"/>
        <v>May</v>
      </c>
      <c r="AA2160">
        <v>2004</v>
      </c>
    </row>
    <row r="2161" spans="1:27" x14ac:dyDescent="0.2">
      <c r="A2161">
        <v>10259</v>
      </c>
      <c r="B2161">
        <v>45</v>
      </c>
      <c r="C2161" s="5">
        <v>86.68</v>
      </c>
      <c r="D2161">
        <v>11</v>
      </c>
      <c r="E2161" t="s">
        <v>273</v>
      </c>
      <c r="F2161" t="s">
        <v>28</v>
      </c>
      <c r="G2161">
        <v>2</v>
      </c>
      <c r="H2161">
        <v>6</v>
      </c>
      <c r="I2161">
        <v>2004</v>
      </c>
      <c r="J2161" t="s">
        <v>574</v>
      </c>
      <c r="K2161">
        <v>96</v>
      </c>
      <c r="L2161" t="s">
        <v>777</v>
      </c>
      <c r="M2161" t="s">
        <v>472</v>
      </c>
      <c r="N2161" t="s">
        <v>473</v>
      </c>
      <c r="O2161" t="s">
        <v>474</v>
      </c>
      <c r="P2161" t="s">
        <v>475</v>
      </c>
      <c r="Q2161" t="s">
        <v>222</v>
      </c>
      <c r="S2161">
        <v>69045</v>
      </c>
      <c r="T2161" t="s">
        <v>222</v>
      </c>
      <c r="U2161" t="s">
        <v>104</v>
      </c>
      <c r="V2161" t="s">
        <v>476</v>
      </c>
      <c r="W2161" t="s">
        <v>477</v>
      </c>
      <c r="X2161" t="s">
        <v>54</v>
      </c>
      <c r="Y2161" s="5">
        <f t="shared" si="66"/>
        <v>3900.6000000000004</v>
      </c>
      <c r="Z2161" s="3" t="str">
        <f t="shared" si="67"/>
        <v>June</v>
      </c>
      <c r="AA2161">
        <v>2004</v>
      </c>
    </row>
    <row r="2162" spans="1:27" x14ac:dyDescent="0.2">
      <c r="A2162">
        <v>10270</v>
      </c>
      <c r="B2162">
        <v>32</v>
      </c>
      <c r="C2162" s="5">
        <v>85.72</v>
      </c>
      <c r="D2162">
        <v>1</v>
      </c>
      <c r="E2162" t="s">
        <v>282</v>
      </c>
      <c r="F2162" t="s">
        <v>28</v>
      </c>
      <c r="G2162">
        <v>3</v>
      </c>
      <c r="H2162">
        <v>7</v>
      </c>
      <c r="I2162">
        <v>2004</v>
      </c>
      <c r="J2162" t="s">
        <v>574</v>
      </c>
      <c r="K2162">
        <v>96</v>
      </c>
      <c r="L2162" t="s">
        <v>777</v>
      </c>
      <c r="M2162" t="s">
        <v>169</v>
      </c>
      <c r="N2162" t="s">
        <v>170</v>
      </c>
      <c r="O2162" t="s">
        <v>171</v>
      </c>
      <c r="P2162" t="s">
        <v>172</v>
      </c>
      <c r="Q2162" t="s">
        <v>173</v>
      </c>
      <c r="R2162" t="s">
        <v>174</v>
      </c>
      <c r="S2162">
        <v>2067</v>
      </c>
      <c r="T2162" t="s">
        <v>103</v>
      </c>
      <c r="U2162" t="s">
        <v>104</v>
      </c>
      <c r="V2162" t="s">
        <v>175</v>
      </c>
      <c r="W2162" t="s">
        <v>176</v>
      </c>
      <c r="X2162" t="s">
        <v>39</v>
      </c>
      <c r="Y2162" s="5">
        <f t="shared" si="66"/>
        <v>2743.04</v>
      </c>
      <c r="Z2162" s="3" t="str">
        <f t="shared" si="67"/>
        <v>July</v>
      </c>
      <c r="AA2162">
        <v>2004</v>
      </c>
    </row>
    <row r="2163" spans="1:27" x14ac:dyDescent="0.2">
      <c r="A2163">
        <v>10281</v>
      </c>
      <c r="B2163">
        <v>29</v>
      </c>
      <c r="C2163" s="5">
        <v>82.83</v>
      </c>
      <c r="D2163">
        <v>8</v>
      </c>
      <c r="E2163" t="s">
        <v>478</v>
      </c>
      <c r="F2163" t="s">
        <v>28</v>
      </c>
      <c r="G2163">
        <v>3</v>
      </c>
      <c r="H2163">
        <v>8</v>
      </c>
      <c r="I2163">
        <v>2004</v>
      </c>
      <c r="J2163" t="s">
        <v>574</v>
      </c>
      <c r="K2163">
        <v>96</v>
      </c>
      <c r="L2163" t="s">
        <v>777</v>
      </c>
      <c r="M2163" t="s">
        <v>153</v>
      </c>
      <c r="N2163">
        <v>2155551555</v>
      </c>
      <c r="O2163" t="s">
        <v>154</v>
      </c>
      <c r="Q2163" t="s">
        <v>155</v>
      </c>
      <c r="R2163" t="s">
        <v>156</v>
      </c>
      <c r="S2163">
        <v>70267</v>
      </c>
      <c r="T2163" t="s">
        <v>35</v>
      </c>
      <c r="U2163" t="s">
        <v>36</v>
      </c>
      <c r="V2163" t="s">
        <v>37</v>
      </c>
      <c r="W2163" t="s">
        <v>157</v>
      </c>
      <c r="X2163" t="s">
        <v>39</v>
      </c>
      <c r="Y2163" s="5">
        <f t="shared" si="66"/>
        <v>2402.0700000000002</v>
      </c>
      <c r="Z2163" s="3" t="str">
        <f t="shared" si="67"/>
        <v>August</v>
      </c>
      <c r="AA2163">
        <v>2004</v>
      </c>
    </row>
    <row r="2164" spans="1:27" x14ac:dyDescent="0.2">
      <c r="A2164">
        <v>10291</v>
      </c>
      <c r="B2164">
        <v>26</v>
      </c>
      <c r="C2164" s="5">
        <v>83.79</v>
      </c>
      <c r="D2164">
        <v>3</v>
      </c>
      <c r="E2164" s="1">
        <v>38208</v>
      </c>
      <c r="F2164" t="s">
        <v>28</v>
      </c>
      <c r="G2164">
        <v>3</v>
      </c>
      <c r="H2164">
        <v>9</v>
      </c>
      <c r="I2164">
        <v>2004</v>
      </c>
      <c r="J2164" t="s">
        <v>574</v>
      </c>
      <c r="K2164">
        <v>96</v>
      </c>
      <c r="L2164" t="s">
        <v>777</v>
      </c>
      <c r="M2164" t="s">
        <v>291</v>
      </c>
      <c r="N2164" t="s">
        <v>292</v>
      </c>
      <c r="O2164" t="s">
        <v>293</v>
      </c>
      <c r="Q2164" t="s">
        <v>294</v>
      </c>
      <c r="S2164" t="s">
        <v>295</v>
      </c>
      <c r="T2164" t="s">
        <v>208</v>
      </c>
      <c r="U2164" t="s">
        <v>45</v>
      </c>
      <c r="V2164" t="s">
        <v>296</v>
      </c>
      <c r="W2164" t="s">
        <v>230</v>
      </c>
      <c r="X2164" t="s">
        <v>39</v>
      </c>
      <c r="Y2164" s="5">
        <f t="shared" si="66"/>
        <v>2178.54</v>
      </c>
      <c r="Z2164" s="3" t="str">
        <f t="shared" si="67"/>
        <v>September</v>
      </c>
      <c r="AA2164">
        <v>2004</v>
      </c>
    </row>
    <row r="2165" spans="1:27" x14ac:dyDescent="0.2">
      <c r="A2165">
        <v>10305</v>
      </c>
      <c r="B2165">
        <v>28</v>
      </c>
      <c r="C2165" s="5">
        <v>100</v>
      </c>
      <c r="D2165">
        <v>12</v>
      </c>
      <c r="E2165" t="s">
        <v>479</v>
      </c>
      <c r="F2165" t="s">
        <v>28</v>
      </c>
      <c r="G2165">
        <v>4</v>
      </c>
      <c r="H2165">
        <v>10</v>
      </c>
      <c r="I2165">
        <v>2004</v>
      </c>
      <c r="J2165" t="s">
        <v>574</v>
      </c>
      <c r="K2165">
        <v>96</v>
      </c>
      <c r="L2165" t="s">
        <v>777</v>
      </c>
      <c r="M2165" t="s">
        <v>132</v>
      </c>
      <c r="N2165">
        <v>6175558555</v>
      </c>
      <c r="O2165" t="s">
        <v>133</v>
      </c>
      <c r="Q2165" t="s">
        <v>134</v>
      </c>
      <c r="R2165" t="s">
        <v>135</v>
      </c>
      <c r="S2165">
        <v>51247</v>
      </c>
      <c r="T2165" t="s">
        <v>35</v>
      </c>
      <c r="U2165" t="s">
        <v>36</v>
      </c>
      <c r="V2165" t="s">
        <v>136</v>
      </c>
      <c r="W2165" t="s">
        <v>137</v>
      </c>
      <c r="X2165" t="s">
        <v>54</v>
      </c>
      <c r="Y2165" s="5">
        <f t="shared" si="66"/>
        <v>2800</v>
      </c>
      <c r="Z2165" s="3" t="str">
        <f t="shared" si="67"/>
        <v>October</v>
      </c>
      <c r="AA2165">
        <v>2004</v>
      </c>
    </row>
    <row r="2166" spans="1:27" x14ac:dyDescent="0.2">
      <c r="A2166">
        <v>10313</v>
      </c>
      <c r="B2166">
        <v>27</v>
      </c>
      <c r="C2166" s="5">
        <v>87.64</v>
      </c>
      <c r="D2166">
        <v>6</v>
      </c>
      <c r="E2166" t="s">
        <v>480</v>
      </c>
      <c r="F2166" t="s">
        <v>28</v>
      </c>
      <c r="G2166">
        <v>4</v>
      </c>
      <c r="H2166">
        <v>10</v>
      </c>
      <c r="I2166">
        <v>2004</v>
      </c>
      <c r="J2166" t="s">
        <v>574</v>
      </c>
      <c r="K2166">
        <v>96</v>
      </c>
      <c r="L2166" t="s">
        <v>777</v>
      </c>
      <c r="M2166" t="s">
        <v>251</v>
      </c>
      <c r="N2166" t="s">
        <v>252</v>
      </c>
      <c r="O2166" t="s">
        <v>253</v>
      </c>
      <c r="Q2166" t="s">
        <v>254</v>
      </c>
      <c r="R2166" t="s">
        <v>255</v>
      </c>
      <c r="S2166" t="s">
        <v>256</v>
      </c>
      <c r="T2166" t="s">
        <v>257</v>
      </c>
      <c r="U2166" t="s">
        <v>36</v>
      </c>
      <c r="V2166" t="s">
        <v>258</v>
      </c>
      <c r="W2166" t="s">
        <v>259</v>
      </c>
      <c r="X2166" t="s">
        <v>39</v>
      </c>
      <c r="Y2166" s="5">
        <f t="shared" si="66"/>
        <v>2366.2800000000002</v>
      </c>
      <c r="Z2166" s="3" t="str">
        <f t="shared" si="67"/>
        <v>October</v>
      </c>
      <c r="AA2166">
        <v>2004</v>
      </c>
    </row>
    <row r="2167" spans="1:27" x14ac:dyDescent="0.2">
      <c r="A2167">
        <v>10324</v>
      </c>
      <c r="B2167">
        <v>20</v>
      </c>
      <c r="C2167" s="5">
        <v>98.18</v>
      </c>
      <c r="D2167">
        <v>11</v>
      </c>
      <c r="E2167" s="1">
        <v>38118</v>
      </c>
      <c r="F2167" t="s">
        <v>28</v>
      </c>
      <c r="G2167">
        <v>4</v>
      </c>
      <c r="H2167">
        <v>11</v>
      </c>
      <c r="I2167">
        <v>2004</v>
      </c>
      <c r="J2167" t="s">
        <v>574</v>
      </c>
      <c r="K2167">
        <v>96</v>
      </c>
      <c r="L2167" t="s">
        <v>777</v>
      </c>
      <c r="M2167" t="s">
        <v>107</v>
      </c>
      <c r="N2167">
        <v>2125551500</v>
      </c>
      <c r="O2167" t="s">
        <v>108</v>
      </c>
      <c r="P2167" t="s">
        <v>109</v>
      </c>
      <c r="Q2167" t="s">
        <v>33</v>
      </c>
      <c r="R2167" t="s">
        <v>34</v>
      </c>
      <c r="S2167">
        <v>10022</v>
      </c>
      <c r="T2167" t="s">
        <v>35</v>
      </c>
      <c r="U2167" t="s">
        <v>36</v>
      </c>
      <c r="V2167" t="s">
        <v>110</v>
      </c>
      <c r="W2167" t="s">
        <v>111</v>
      </c>
      <c r="X2167" t="s">
        <v>39</v>
      </c>
      <c r="Y2167" s="5">
        <f t="shared" si="66"/>
        <v>1963.6000000000001</v>
      </c>
      <c r="Z2167" s="3" t="str">
        <f t="shared" si="67"/>
        <v>November</v>
      </c>
      <c r="AA2167">
        <v>2004</v>
      </c>
    </row>
    <row r="2168" spans="1:27" x14ac:dyDescent="0.2">
      <c r="A2168">
        <v>10335</v>
      </c>
      <c r="B2168">
        <v>44</v>
      </c>
      <c r="C2168" s="5">
        <v>100</v>
      </c>
      <c r="D2168">
        <v>1</v>
      </c>
      <c r="E2168" t="s">
        <v>481</v>
      </c>
      <c r="F2168" t="s">
        <v>28</v>
      </c>
      <c r="G2168">
        <v>4</v>
      </c>
      <c r="H2168">
        <v>11</v>
      </c>
      <c r="I2168">
        <v>2004</v>
      </c>
      <c r="J2168" t="s">
        <v>574</v>
      </c>
      <c r="K2168">
        <v>96</v>
      </c>
      <c r="L2168" t="s">
        <v>777</v>
      </c>
      <c r="M2168" t="s">
        <v>303</v>
      </c>
      <c r="N2168">
        <v>4155551450</v>
      </c>
      <c r="O2168" t="s">
        <v>304</v>
      </c>
      <c r="Q2168" t="s">
        <v>305</v>
      </c>
      <c r="R2168" t="s">
        <v>59</v>
      </c>
      <c r="S2168">
        <v>97562</v>
      </c>
      <c r="T2168" t="s">
        <v>35</v>
      </c>
      <c r="U2168" t="s">
        <v>36</v>
      </c>
      <c r="V2168" t="s">
        <v>306</v>
      </c>
      <c r="W2168" t="s">
        <v>307</v>
      </c>
      <c r="X2168" t="s">
        <v>54</v>
      </c>
      <c r="Y2168" s="5">
        <f t="shared" si="66"/>
        <v>4400</v>
      </c>
      <c r="Z2168" s="3" t="str">
        <f t="shared" si="67"/>
        <v>November</v>
      </c>
      <c r="AA2168">
        <v>2004</v>
      </c>
    </row>
    <row r="2169" spans="1:27" x14ac:dyDescent="0.2">
      <c r="A2169">
        <v>10348</v>
      </c>
      <c r="B2169">
        <v>42</v>
      </c>
      <c r="C2169" s="5">
        <v>100</v>
      </c>
      <c r="D2169">
        <v>3</v>
      </c>
      <c r="E2169" s="1">
        <v>37997</v>
      </c>
      <c r="F2169" t="s">
        <v>28</v>
      </c>
      <c r="G2169">
        <v>4</v>
      </c>
      <c r="H2169">
        <v>11</v>
      </c>
      <c r="I2169">
        <v>2004</v>
      </c>
      <c r="J2169" t="s">
        <v>574</v>
      </c>
      <c r="K2169">
        <v>96</v>
      </c>
      <c r="L2169" t="s">
        <v>777</v>
      </c>
      <c r="M2169" t="s">
        <v>212</v>
      </c>
      <c r="N2169" t="s">
        <v>213</v>
      </c>
      <c r="O2169" t="s">
        <v>214</v>
      </c>
      <c r="Q2169" t="s">
        <v>195</v>
      </c>
      <c r="S2169">
        <v>28023</v>
      </c>
      <c r="T2169" t="s">
        <v>196</v>
      </c>
      <c r="U2169" t="s">
        <v>45</v>
      </c>
      <c r="V2169" t="s">
        <v>215</v>
      </c>
      <c r="W2169" t="s">
        <v>216</v>
      </c>
      <c r="X2169" t="s">
        <v>54</v>
      </c>
      <c r="Y2169" s="5">
        <f t="shared" si="66"/>
        <v>4200</v>
      </c>
      <c r="Z2169" s="3" t="str">
        <f t="shared" si="67"/>
        <v>November</v>
      </c>
      <c r="AA2169">
        <v>2004</v>
      </c>
    </row>
    <row r="2170" spans="1:27" x14ac:dyDescent="0.2">
      <c r="A2170">
        <v>10358</v>
      </c>
      <c r="B2170">
        <v>41</v>
      </c>
      <c r="C2170" s="5">
        <v>100</v>
      </c>
      <c r="D2170">
        <v>1</v>
      </c>
      <c r="E2170" s="1">
        <v>38272</v>
      </c>
      <c r="F2170" t="s">
        <v>28</v>
      </c>
      <c r="G2170">
        <v>4</v>
      </c>
      <c r="H2170">
        <v>12</v>
      </c>
      <c r="I2170">
        <v>2004</v>
      </c>
      <c r="J2170" t="s">
        <v>574</v>
      </c>
      <c r="K2170">
        <v>96</v>
      </c>
      <c r="L2170" t="s">
        <v>777</v>
      </c>
      <c r="M2170" t="s">
        <v>192</v>
      </c>
      <c r="N2170" t="s">
        <v>193</v>
      </c>
      <c r="O2170" t="s">
        <v>194</v>
      </c>
      <c r="Q2170" t="s">
        <v>195</v>
      </c>
      <c r="S2170">
        <v>28034</v>
      </c>
      <c r="T2170" t="s">
        <v>196</v>
      </c>
      <c r="U2170" t="s">
        <v>45</v>
      </c>
      <c r="V2170" t="s">
        <v>197</v>
      </c>
      <c r="W2170" t="s">
        <v>198</v>
      </c>
      <c r="X2170" t="s">
        <v>54</v>
      </c>
      <c r="Y2170" s="5">
        <f t="shared" si="66"/>
        <v>4100</v>
      </c>
      <c r="Z2170" s="3" t="str">
        <f t="shared" si="67"/>
        <v>December</v>
      </c>
      <c r="AA2170">
        <v>2004</v>
      </c>
    </row>
    <row r="2171" spans="1:27" x14ac:dyDescent="0.2">
      <c r="A2171">
        <v>10371</v>
      </c>
      <c r="B2171">
        <v>26</v>
      </c>
      <c r="C2171" s="5">
        <v>100</v>
      </c>
      <c r="D2171">
        <v>1</v>
      </c>
      <c r="E2171" t="s">
        <v>573</v>
      </c>
      <c r="F2171" t="s">
        <v>28</v>
      </c>
      <c r="G2171">
        <v>1</v>
      </c>
      <c r="H2171">
        <v>1</v>
      </c>
      <c r="I2171">
        <v>2005</v>
      </c>
      <c r="J2171" t="s">
        <v>574</v>
      </c>
      <c r="K2171">
        <v>96</v>
      </c>
      <c r="L2171" t="s">
        <v>777</v>
      </c>
      <c r="M2171" t="s">
        <v>303</v>
      </c>
      <c r="N2171">
        <v>4155551450</v>
      </c>
      <c r="O2171" t="s">
        <v>304</v>
      </c>
      <c r="Q2171" t="s">
        <v>305</v>
      </c>
      <c r="R2171" t="s">
        <v>59</v>
      </c>
      <c r="S2171">
        <v>97562</v>
      </c>
      <c r="T2171" t="s">
        <v>35</v>
      </c>
      <c r="U2171" t="s">
        <v>36</v>
      </c>
      <c r="V2171" t="s">
        <v>306</v>
      </c>
      <c r="W2171" t="s">
        <v>307</v>
      </c>
      <c r="X2171" t="s">
        <v>54</v>
      </c>
      <c r="Y2171" s="5">
        <f t="shared" si="66"/>
        <v>2600</v>
      </c>
      <c r="Z2171" s="3" t="str">
        <f t="shared" si="67"/>
        <v>January</v>
      </c>
      <c r="AA2171">
        <v>2005</v>
      </c>
    </row>
    <row r="2172" spans="1:27" x14ac:dyDescent="0.2">
      <c r="A2172">
        <v>10382</v>
      </c>
      <c r="B2172">
        <v>26</v>
      </c>
      <c r="C2172" s="5">
        <v>100</v>
      </c>
      <c r="D2172">
        <v>6</v>
      </c>
      <c r="E2172" t="s">
        <v>319</v>
      </c>
      <c r="F2172" t="s">
        <v>28</v>
      </c>
      <c r="G2172">
        <v>1</v>
      </c>
      <c r="H2172">
        <v>2</v>
      </c>
      <c r="I2172">
        <v>2005</v>
      </c>
      <c r="J2172" t="s">
        <v>574</v>
      </c>
      <c r="K2172">
        <v>96</v>
      </c>
      <c r="L2172" t="s">
        <v>777</v>
      </c>
      <c r="M2172" t="s">
        <v>303</v>
      </c>
      <c r="N2172">
        <v>4155551450</v>
      </c>
      <c r="O2172" t="s">
        <v>304</v>
      </c>
      <c r="Q2172" t="s">
        <v>305</v>
      </c>
      <c r="R2172" t="s">
        <v>59</v>
      </c>
      <c r="S2172">
        <v>97562</v>
      </c>
      <c r="T2172" t="s">
        <v>35</v>
      </c>
      <c r="U2172" t="s">
        <v>36</v>
      </c>
      <c r="V2172" t="s">
        <v>306</v>
      </c>
      <c r="W2172" t="s">
        <v>307</v>
      </c>
      <c r="X2172" t="s">
        <v>39</v>
      </c>
      <c r="Y2172" s="5">
        <f t="shared" si="66"/>
        <v>2600</v>
      </c>
      <c r="Z2172" s="3" t="str">
        <f t="shared" si="67"/>
        <v>February</v>
      </c>
      <c r="AA2172">
        <v>2005</v>
      </c>
    </row>
    <row r="2173" spans="1:27" x14ac:dyDescent="0.2">
      <c r="A2173">
        <v>10411</v>
      </c>
      <c r="B2173">
        <v>26</v>
      </c>
      <c r="C2173" s="5">
        <v>100</v>
      </c>
      <c r="D2173">
        <v>1</v>
      </c>
      <c r="E2173" s="1">
        <v>38357</v>
      </c>
      <c r="F2173" t="s">
        <v>28</v>
      </c>
      <c r="G2173">
        <v>2</v>
      </c>
      <c r="H2173">
        <v>5</v>
      </c>
      <c r="I2173">
        <v>2005</v>
      </c>
      <c r="J2173" t="s">
        <v>574</v>
      </c>
      <c r="K2173">
        <v>96</v>
      </c>
      <c r="L2173" t="s">
        <v>777</v>
      </c>
      <c r="M2173" t="s">
        <v>327</v>
      </c>
      <c r="N2173" t="s">
        <v>328</v>
      </c>
      <c r="O2173" t="s">
        <v>329</v>
      </c>
      <c r="Q2173" t="s">
        <v>330</v>
      </c>
      <c r="R2173" t="s">
        <v>331</v>
      </c>
      <c r="S2173" t="s">
        <v>332</v>
      </c>
      <c r="T2173" t="s">
        <v>257</v>
      </c>
      <c r="U2173" t="s">
        <v>36</v>
      </c>
      <c r="V2173" t="s">
        <v>333</v>
      </c>
      <c r="W2173" t="s">
        <v>334</v>
      </c>
      <c r="X2173" t="s">
        <v>39</v>
      </c>
      <c r="Y2173" s="5">
        <f t="shared" si="66"/>
        <v>2600</v>
      </c>
      <c r="Z2173" s="3" t="str">
        <f t="shared" si="67"/>
        <v>May</v>
      </c>
      <c r="AA2173">
        <v>2005</v>
      </c>
    </row>
    <row r="2174" spans="1:27" x14ac:dyDescent="0.2">
      <c r="A2174">
        <v>10425</v>
      </c>
      <c r="B2174">
        <v>41</v>
      </c>
      <c r="C2174" s="5">
        <v>86.68</v>
      </c>
      <c r="D2174">
        <v>11</v>
      </c>
      <c r="E2174" t="s">
        <v>335</v>
      </c>
      <c r="F2174" t="s">
        <v>336</v>
      </c>
      <c r="G2174">
        <v>2</v>
      </c>
      <c r="H2174">
        <v>5</v>
      </c>
      <c r="I2174">
        <v>2005</v>
      </c>
      <c r="J2174" t="s">
        <v>574</v>
      </c>
      <c r="K2174">
        <v>96</v>
      </c>
      <c r="L2174" t="s">
        <v>777</v>
      </c>
      <c r="M2174" t="s">
        <v>125</v>
      </c>
      <c r="N2174" t="s">
        <v>126</v>
      </c>
      <c r="O2174" t="s">
        <v>127</v>
      </c>
      <c r="Q2174" t="s">
        <v>128</v>
      </c>
      <c r="S2174">
        <v>44000</v>
      </c>
      <c r="T2174" t="s">
        <v>44</v>
      </c>
      <c r="U2174" t="s">
        <v>45</v>
      </c>
      <c r="V2174" t="s">
        <v>129</v>
      </c>
      <c r="W2174" t="s">
        <v>130</v>
      </c>
      <c r="X2174" t="s">
        <v>54</v>
      </c>
      <c r="Y2174" s="5">
        <f t="shared" si="66"/>
        <v>3553.88</v>
      </c>
      <c r="Z2174" s="3" t="str">
        <f t="shared" si="67"/>
        <v>May</v>
      </c>
      <c r="AA2174">
        <v>2005</v>
      </c>
    </row>
    <row r="2175" spans="1:27" x14ac:dyDescent="0.2">
      <c r="A2175">
        <v>10107</v>
      </c>
      <c r="B2175">
        <v>20</v>
      </c>
      <c r="C2175" s="5">
        <v>92.9</v>
      </c>
      <c r="D2175">
        <v>8</v>
      </c>
      <c r="E2175" t="s">
        <v>27</v>
      </c>
      <c r="F2175" t="s">
        <v>28</v>
      </c>
      <c r="G2175">
        <v>1</v>
      </c>
      <c r="H2175">
        <v>2</v>
      </c>
      <c r="I2175">
        <v>2003</v>
      </c>
      <c r="J2175" t="s">
        <v>29</v>
      </c>
      <c r="K2175">
        <v>99</v>
      </c>
      <c r="L2175" t="s">
        <v>778</v>
      </c>
      <c r="M2175" t="s">
        <v>31</v>
      </c>
      <c r="N2175">
        <v>2125557818</v>
      </c>
      <c r="O2175" t="s">
        <v>32</v>
      </c>
      <c r="Q2175" t="s">
        <v>33</v>
      </c>
      <c r="R2175" t="s">
        <v>34</v>
      </c>
      <c r="S2175">
        <v>10022</v>
      </c>
      <c r="T2175" t="s">
        <v>35</v>
      </c>
      <c r="U2175" t="s">
        <v>36</v>
      </c>
      <c r="V2175" t="s">
        <v>37</v>
      </c>
      <c r="W2175" t="s">
        <v>38</v>
      </c>
      <c r="X2175" t="s">
        <v>39</v>
      </c>
      <c r="Y2175" s="5">
        <f t="shared" si="66"/>
        <v>1858</v>
      </c>
      <c r="Z2175" s="3" t="str">
        <f t="shared" si="67"/>
        <v>February</v>
      </c>
      <c r="AA2175">
        <v>2003</v>
      </c>
    </row>
    <row r="2176" spans="1:27" x14ac:dyDescent="0.2">
      <c r="A2176">
        <v>10120</v>
      </c>
      <c r="B2176">
        <v>22</v>
      </c>
      <c r="C2176" s="5">
        <v>100</v>
      </c>
      <c r="D2176">
        <v>6</v>
      </c>
      <c r="E2176" t="s">
        <v>338</v>
      </c>
      <c r="F2176" t="s">
        <v>28</v>
      </c>
      <c r="G2176">
        <v>2</v>
      </c>
      <c r="H2176">
        <v>4</v>
      </c>
      <c r="I2176">
        <v>2003</v>
      </c>
      <c r="J2176" t="s">
        <v>29</v>
      </c>
      <c r="K2176">
        <v>99</v>
      </c>
      <c r="L2176" t="s">
        <v>778</v>
      </c>
      <c r="M2176" t="s">
        <v>97</v>
      </c>
      <c r="N2176" t="s">
        <v>98</v>
      </c>
      <c r="O2176" t="s">
        <v>99</v>
      </c>
      <c r="P2176" t="s">
        <v>100</v>
      </c>
      <c r="Q2176" t="s">
        <v>101</v>
      </c>
      <c r="R2176" t="s">
        <v>102</v>
      </c>
      <c r="S2176">
        <v>3004</v>
      </c>
      <c r="T2176" t="s">
        <v>103</v>
      </c>
      <c r="U2176" t="s">
        <v>104</v>
      </c>
      <c r="V2176" t="s">
        <v>105</v>
      </c>
      <c r="W2176" t="s">
        <v>106</v>
      </c>
      <c r="X2176" t="s">
        <v>39</v>
      </c>
      <c r="Y2176" s="5">
        <f t="shared" si="66"/>
        <v>2200</v>
      </c>
      <c r="Z2176" s="3" t="str">
        <f t="shared" si="67"/>
        <v>April</v>
      </c>
      <c r="AA2176">
        <v>2003</v>
      </c>
    </row>
    <row r="2177" spans="1:27" x14ac:dyDescent="0.2">
      <c r="A2177">
        <v>10133</v>
      </c>
      <c r="B2177">
        <v>23</v>
      </c>
      <c r="C2177" s="5">
        <v>100</v>
      </c>
      <c r="D2177">
        <v>1</v>
      </c>
      <c r="E2177" t="s">
        <v>702</v>
      </c>
      <c r="F2177" t="s">
        <v>28</v>
      </c>
      <c r="G2177">
        <v>2</v>
      </c>
      <c r="H2177">
        <v>6</v>
      </c>
      <c r="I2177">
        <v>2003</v>
      </c>
      <c r="J2177" t="s">
        <v>29</v>
      </c>
      <c r="K2177">
        <v>99</v>
      </c>
      <c r="L2177" t="s">
        <v>778</v>
      </c>
      <c r="M2177" t="s">
        <v>192</v>
      </c>
      <c r="N2177" t="s">
        <v>193</v>
      </c>
      <c r="O2177" t="s">
        <v>194</v>
      </c>
      <c r="Q2177" t="s">
        <v>195</v>
      </c>
      <c r="S2177">
        <v>28034</v>
      </c>
      <c r="T2177" t="s">
        <v>196</v>
      </c>
      <c r="U2177" t="s">
        <v>45</v>
      </c>
      <c r="V2177" t="s">
        <v>197</v>
      </c>
      <c r="W2177" t="s">
        <v>198</v>
      </c>
      <c r="X2177" t="s">
        <v>39</v>
      </c>
      <c r="Y2177" s="5">
        <f t="shared" si="66"/>
        <v>2300</v>
      </c>
      <c r="Z2177" s="3" t="str">
        <f t="shared" si="67"/>
        <v>June</v>
      </c>
      <c r="AA2177">
        <v>2003</v>
      </c>
    </row>
    <row r="2178" spans="1:27" x14ac:dyDescent="0.2">
      <c r="A2178">
        <v>10145</v>
      </c>
      <c r="B2178">
        <v>33</v>
      </c>
      <c r="C2178" s="5">
        <v>93.9</v>
      </c>
      <c r="D2178">
        <v>12</v>
      </c>
      <c r="E2178" t="s">
        <v>55</v>
      </c>
      <c r="F2178" t="s">
        <v>28</v>
      </c>
      <c r="G2178">
        <v>3</v>
      </c>
      <c r="H2178">
        <v>8</v>
      </c>
      <c r="I2178">
        <v>2003</v>
      </c>
      <c r="J2178" t="s">
        <v>29</v>
      </c>
      <c r="K2178">
        <v>99</v>
      </c>
      <c r="L2178" t="s">
        <v>778</v>
      </c>
      <c r="M2178" t="s">
        <v>56</v>
      </c>
      <c r="N2178">
        <v>6265557265</v>
      </c>
      <c r="O2178" t="s">
        <v>57</v>
      </c>
      <c r="Q2178" t="s">
        <v>58</v>
      </c>
      <c r="R2178" t="s">
        <v>59</v>
      </c>
      <c r="S2178">
        <v>90003</v>
      </c>
      <c r="T2178" t="s">
        <v>35</v>
      </c>
      <c r="U2178" t="s">
        <v>36</v>
      </c>
      <c r="V2178" t="s">
        <v>60</v>
      </c>
      <c r="W2178" t="s">
        <v>61</v>
      </c>
      <c r="X2178" t="s">
        <v>54</v>
      </c>
      <c r="Y2178" s="5">
        <f t="shared" si="66"/>
        <v>3098.7000000000003</v>
      </c>
      <c r="Z2178" s="3" t="str">
        <f t="shared" si="67"/>
        <v>August</v>
      </c>
      <c r="AA2178">
        <v>2003</v>
      </c>
    </row>
    <row r="2179" spans="1:27" x14ac:dyDescent="0.2">
      <c r="A2179">
        <v>10168</v>
      </c>
      <c r="B2179">
        <v>28</v>
      </c>
      <c r="C2179" s="5">
        <v>100</v>
      </c>
      <c r="D2179">
        <v>7</v>
      </c>
      <c r="E2179" t="s">
        <v>66</v>
      </c>
      <c r="F2179" t="s">
        <v>28</v>
      </c>
      <c r="G2179">
        <v>4</v>
      </c>
      <c r="H2179">
        <v>10</v>
      </c>
      <c r="I2179">
        <v>2003</v>
      </c>
      <c r="J2179" t="s">
        <v>29</v>
      </c>
      <c r="K2179">
        <v>99</v>
      </c>
      <c r="L2179" t="s">
        <v>778</v>
      </c>
      <c r="M2179" t="s">
        <v>67</v>
      </c>
      <c r="N2179">
        <v>6505556809</v>
      </c>
      <c r="O2179" t="s">
        <v>68</v>
      </c>
      <c r="Q2179" t="s">
        <v>69</v>
      </c>
      <c r="R2179" t="s">
        <v>59</v>
      </c>
      <c r="S2179">
        <v>94217</v>
      </c>
      <c r="T2179" t="s">
        <v>35</v>
      </c>
      <c r="U2179" t="s">
        <v>36</v>
      </c>
      <c r="V2179" t="s">
        <v>70</v>
      </c>
      <c r="W2179" t="s">
        <v>71</v>
      </c>
      <c r="X2179" t="s">
        <v>54</v>
      </c>
      <c r="Y2179" s="5">
        <f t="shared" ref="Y2179:Y2242" si="68">B2179*C2179</f>
        <v>2800</v>
      </c>
      <c r="Z2179" s="3" t="str">
        <f t="shared" ref="Z2179:Z2242" si="69">TEXT(DATE(2000, H2179, 1), "mmmm")</f>
        <v>October</v>
      </c>
      <c r="AA2179">
        <v>2003</v>
      </c>
    </row>
    <row r="2180" spans="1:27" x14ac:dyDescent="0.2">
      <c r="A2180">
        <v>10188</v>
      </c>
      <c r="B2180">
        <v>44</v>
      </c>
      <c r="C2180" s="5">
        <v>98.89</v>
      </c>
      <c r="D2180">
        <v>7</v>
      </c>
      <c r="E2180" t="s">
        <v>78</v>
      </c>
      <c r="F2180" t="s">
        <v>28</v>
      </c>
      <c r="G2180">
        <v>4</v>
      </c>
      <c r="H2180">
        <v>11</v>
      </c>
      <c r="I2180">
        <v>2003</v>
      </c>
      <c r="J2180" t="s">
        <v>29</v>
      </c>
      <c r="K2180">
        <v>99</v>
      </c>
      <c r="L2180" t="s">
        <v>778</v>
      </c>
      <c r="M2180" t="s">
        <v>79</v>
      </c>
      <c r="N2180" t="s">
        <v>80</v>
      </c>
      <c r="O2180" t="s">
        <v>81</v>
      </c>
      <c r="Q2180" t="s">
        <v>82</v>
      </c>
      <c r="S2180" t="s">
        <v>83</v>
      </c>
      <c r="T2180" t="s">
        <v>84</v>
      </c>
      <c r="U2180" t="s">
        <v>45</v>
      </c>
      <c r="V2180" t="s">
        <v>85</v>
      </c>
      <c r="W2180" t="s">
        <v>86</v>
      </c>
      <c r="X2180" t="s">
        <v>54</v>
      </c>
      <c r="Y2180" s="5">
        <f t="shared" si="68"/>
        <v>4351.16</v>
      </c>
      <c r="Z2180" s="3" t="str">
        <f t="shared" si="69"/>
        <v>November</v>
      </c>
      <c r="AA2180">
        <v>2003</v>
      </c>
    </row>
    <row r="2181" spans="1:27" x14ac:dyDescent="0.2">
      <c r="A2181">
        <v>10210</v>
      </c>
      <c r="B2181">
        <v>46</v>
      </c>
      <c r="C2181" s="5">
        <v>79.91</v>
      </c>
      <c r="D2181">
        <v>5</v>
      </c>
      <c r="E2181" s="1">
        <v>38322</v>
      </c>
      <c r="F2181" t="s">
        <v>28</v>
      </c>
      <c r="G2181">
        <v>1</v>
      </c>
      <c r="H2181">
        <v>1</v>
      </c>
      <c r="I2181">
        <v>2004</v>
      </c>
      <c r="J2181" t="s">
        <v>29</v>
      </c>
      <c r="K2181">
        <v>99</v>
      </c>
      <c r="L2181" t="s">
        <v>778</v>
      </c>
      <c r="M2181" t="s">
        <v>339</v>
      </c>
      <c r="N2181" t="s">
        <v>340</v>
      </c>
      <c r="O2181" t="s">
        <v>341</v>
      </c>
      <c r="Q2181" t="s">
        <v>342</v>
      </c>
      <c r="R2181" t="s">
        <v>342</v>
      </c>
      <c r="S2181" t="s">
        <v>343</v>
      </c>
      <c r="T2181" t="s">
        <v>223</v>
      </c>
      <c r="U2181" t="s">
        <v>223</v>
      </c>
      <c r="V2181" t="s">
        <v>344</v>
      </c>
      <c r="W2181" t="s">
        <v>345</v>
      </c>
      <c r="X2181" t="s">
        <v>54</v>
      </c>
      <c r="Y2181" s="5">
        <f t="shared" si="68"/>
        <v>3675.8599999999997</v>
      </c>
      <c r="Z2181" s="3" t="str">
        <f t="shared" si="69"/>
        <v>January</v>
      </c>
      <c r="AA2181">
        <v>2004</v>
      </c>
    </row>
    <row r="2182" spans="1:27" x14ac:dyDescent="0.2">
      <c r="A2182">
        <v>10223</v>
      </c>
      <c r="B2182">
        <v>21</v>
      </c>
      <c r="C2182" s="5">
        <v>100</v>
      </c>
      <c r="D2182">
        <v>7</v>
      </c>
      <c r="E2182" t="s">
        <v>96</v>
      </c>
      <c r="F2182" t="s">
        <v>28</v>
      </c>
      <c r="G2182">
        <v>1</v>
      </c>
      <c r="H2182">
        <v>2</v>
      </c>
      <c r="I2182">
        <v>2004</v>
      </c>
      <c r="J2182" t="s">
        <v>29</v>
      </c>
      <c r="K2182">
        <v>99</v>
      </c>
      <c r="L2182" t="s">
        <v>778</v>
      </c>
      <c r="M2182" t="s">
        <v>97</v>
      </c>
      <c r="N2182" t="s">
        <v>98</v>
      </c>
      <c r="O2182" t="s">
        <v>99</v>
      </c>
      <c r="P2182" t="s">
        <v>100</v>
      </c>
      <c r="Q2182" t="s">
        <v>101</v>
      </c>
      <c r="R2182" t="s">
        <v>102</v>
      </c>
      <c r="S2182">
        <v>3004</v>
      </c>
      <c r="T2182" t="s">
        <v>103</v>
      </c>
      <c r="U2182" t="s">
        <v>104</v>
      </c>
      <c r="V2182" t="s">
        <v>105</v>
      </c>
      <c r="W2182" t="s">
        <v>106</v>
      </c>
      <c r="X2182" t="s">
        <v>39</v>
      </c>
      <c r="Y2182" s="5">
        <f t="shared" si="68"/>
        <v>2100</v>
      </c>
      <c r="Z2182" s="3" t="str">
        <f t="shared" si="69"/>
        <v>February</v>
      </c>
      <c r="AA2182">
        <v>2004</v>
      </c>
    </row>
    <row r="2183" spans="1:27" x14ac:dyDescent="0.2">
      <c r="A2183">
        <v>10235</v>
      </c>
      <c r="B2183">
        <v>41</v>
      </c>
      <c r="C2183" s="5">
        <v>100</v>
      </c>
      <c r="D2183">
        <v>1</v>
      </c>
      <c r="E2183" s="1">
        <v>38021</v>
      </c>
      <c r="F2183" t="s">
        <v>28</v>
      </c>
      <c r="G2183">
        <v>2</v>
      </c>
      <c r="H2183">
        <v>4</v>
      </c>
      <c r="I2183">
        <v>2004</v>
      </c>
      <c r="J2183" t="s">
        <v>29</v>
      </c>
      <c r="K2183">
        <v>99</v>
      </c>
      <c r="L2183" t="s">
        <v>778</v>
      </c>
      <c r="M2183" t="s">
        <v>420</v>
      </c>
      <c r="N2183" t="s">
        <v>421</v>
      </c>
      <c r="O2183" t="s">
        <v>422</v>
      </c>
      <c r="Q2183" t="s">
        <v>423</v>
      </c>
      <c r="R2183" t="s">
        <v>255</v>
      </c>
      <c r="S2183" t="s">
        <v>424</v>
      </c>
      <c r="T2183" t="s">
        <v>257</v>
      </c>
      <c r="U2183" t="s">
        <v>36</v>
      </c>
      <c r="V2183" t="s">
        <v>425</v>
      </c>
      <c r="W2183" t="s">
        <v>189</v>
      </c>
      <c r="X2183" t="s">
        <v>54</v>
      </c>
      <c r="Y2183" s="5">
        <f t="shared" si="68"/>
        <v>4100</v>
      </c>
      <c r="Z2183" s="3" t="str">
        <f t="shared" si="69"/>
        <v>April</v>
      </c>
      <c r="AA2183">
        <v>2004</v>
      </c>
    </row>
    <row r="2184" spans="1:27" x14ac:dyDescent="0.2">
      <c r="A2184">
        <v>10250</v>
      </c>
      <c r="B2184">
        <v>31</v>
      </c>
      <c r="C2184" s="5">
        <v>100</v>
      </c>
      <c r="D2184">
        <v>2</v>
      </c>
      <c r="E2184" s="1">
        <v>38296</v>
      </c>
      <c r="F2184" t="s">
        <v>28</v>
      </c>
      <c r="G2184">
        <v>2</v>
      </c>
      <c r="H2184">
        <v>5</v>
      </c>
      <c r="I2184">
        <v>2004</v>
      </c>
      <c r="J2184" t="s">
        <v>29</v>
      </c>
      <c r="K2184">
        <v>99</v>
      </c>
      <c r="L2184" t="s">
        <v>778</v>
      </c>
      <c r="M2184" t="s">
        <v>450</v>
      </c>
      <c r="N2184">
        <v>4085553659</v>
      </c>
      <c r="O2184" t="s">
        <v>451</v>
      </c>
      <c r="Q2184" t="s">
        <v>452</v>
      </c>
      <c r="R2184" t="s">
        <v>59</v>
      </c>
      <c r="S2184">
        <v>94217</v>
      </c>
      <c r="T2184" t="s">
        <v>35</v>
      </c>
      <c r="U2184" t="s">
        <v>36</v>
      </c>
      <c r="V2184" t="s">
        <v>110</v>
      </c>
      <c r="W2184" t="s">
        <v>453</v>
      </c>
      <c r="X2184" t="s">
        <v>54</v>
      </c>
      <c r="Y2184" s="5">
        <f t="shared" si="68"/>
        <v>3100</v>
      </c>
      <c r="Z2184" s="3" t="str">
        <f t="shared" si="69"/>
        <v>May</v>
      </c>
      <c r="AA2184">
        <v>2004</v>
      </c>
    </row>
    <row r="2185" spans="1:27" x14ac:dyDescent="0.2">
      <c r="A2185">
        <v>10263</v>
      </c>
      <c r="B2185">
        <v>31</v>
      </c>
      <c r="C2185" s="5">
        <v>79.91</v>
      </c>
      <c r="D2185">
        <v>8</v>
      </c>
      <c r="E2185" t="s">
        <v>118</v>
      </c>
      <c r="F2185" t="s">
        <v>28</v>
      </c>
      <c r="G2185">
        <v>2</v>
      </c>
      <c r="H2185">
        <v>6</v>
      </c>
      <c r="I2185">
        <v>2004</v>
      </c>
      <c r="J2185" t="s">
        <v>29</v>
      </c>
      <c r="K2185">
        <v>99</v>
      </c>
      <c r="L2185" t="s">
        <v>778</v>
      </c>
      <c r="M2185" t="s">
        <v>119</v>
      </c>
      <c r="N2185">
        <v>2035552570</v>
      </c>
      <c r="O2185" t="s">
        <v>120</v>
      </c>
      <c r="Q2185" t="s">
        <v>121</v>
      </c>
      <c r="R2185" t="s">
        <v>122</v>
      </c>
      <c r="S2185">
        <v>97562</v>
      </c>
      <c r="T2185" t="s">
        <v>35</v>
      </c>
      <c r="U2185" t="s">
        <v>36</v>
      </c>
      <c r="V2185" t="s">
        <v>123</v>
      </c>
      <c r="W2185" t="s">
        <v>61</v>
      </c>
      <c r="X2185" t="s">
        <v>39</v>
      </c>
      <c r="Y2185" s="5">
        <f t="shared" si="68"/>
        <v>2477.21</v>
      </c>
      <c r="Z2185" s="3" t="str">
        <f t="shared" si="69"/>
        <v>June</v>
      </c>
      <c r="AA2185">
        <v>2004</v>
      </c>
    </row>
    <row r="2186" spans="1:27" x14ac:dyDescent="0.2">
      <c r="A2186">
        <v>10275</v>
      </c>
      <c r="B2186">
        <v>23</v>
      </c>
      <c r="C2186" s="5">
        <v>81.91</v>
      </c>
      <c r="D2186">
        <v>7</v>
      </c>
      <c r="E2186" t="s">
        <v>124</v>
      </c>
      <c r="F2186" t="s">
        <v>28</v>
      </c>
      <c r="G2186">
        <v>3</v>
      </c>
      <c r="H2186">
        <v>7</v>
      </c>
      <c r="I2186">
        <v>2004</v>
      </c>
      <c r="J2186" t="s">
        <v>29</v>
      </c>
      <c r="K2186">
        <v>99</v>
      </c>
      <c r="L2186" t="s">
        <v>778</v>
      </c>
      <c r="M2186" t="s">
        <v>125</v>
      </c>
      <c r="N2186" t="s">
        <v>126</v>
      </c>
      <c r="O2186" t="s">
        <v>127</v>
      </c>
      <c r="Q2186" t="s">
        <v>128</v>
      </c>
      <c r="S2186">
        <v>44000</v>
      </c>
      <c r="T2186" t="s">
        <v>44</v>
      </c>
      <c r="U2186" t="s">
        <v>45</v>
      </c>
      <c r="V2186" t="s">
        <v>129</v>
      </c>
      <c r="W2186" t="s">
        <v>130</v>
      </c>
      <c r="X2186" t="s">
        <v>39</v>
      </c>
      <c r="Y2186" s="5">
        <f t="shared" si="68"/>
        <v>1883.9299999999998</v>
      </c>
      <c r="Z2186" s="3" t="str">
        <f t="shared" si="69"/>
        <v>July</v>
      </c>
      <c r="AA2186">
        <v>2004</v>
      </c>
    </row>
    <row r="2187" spans="1:27" x14ac:dyDescent="0.2">
      <c r="A2187">
        <v>10285</v>
      </c>
      <c r="B2187">
        <v>37</v>
      </c>
      <c r="C2187" s="5">
        <v>98.89</v>
      </c>
      <c r="D2187">
        <v>12</v>
      </c>
      <c r="E2187" t="s">
        <v>131</v>
      </c>
      <c r="F2187" t="s">
        <v>28</v>
      </c>
      <c r="G2187">
        <v>3</v>
      </c>
      <c r="H2187">
        <v>8</v>
      </c>
      <c r="I2187">
        <v>2004</v>
      </c>
      <c r="J2187" t="s">
        <v>29</v>
      </c>
      <c r="K2187">
        <v>99</v>
      </c>
      <c r="L2187" t="s">
        <v>778</v>
      </c>
      <c r="M2187" t="s">
        <v>132</v>
      </c>
      <c r="N2187">
        <v>6175558555</v>
      </c>
      <c r="O2187" t="s">
        <v>133</v>
      </c>
      <c r="Q2187" t="s">
        <v>134</v>
      </c>
      <c r="R2187" t="s">
        <v>135</v>
      </c>
      <c r="S2187">
        <v>51247</v>
      </c>
      <c r="T2187" t="s">
        <v>35</v>
      </c>
      <c r="U2187" t="s">
        <v>36</v>
      </c>
      <c r="V2187" t="s">
        <v>136</v>
      </c>
      <c r="W2187" t="s">
        <v>137</v>
      </c>
      <c r="X2187" t="s">
        <v>54</v>
      </c>
      <c r="Y2187" s="5">
        <f t="shared" si="68"/>
        <v>3658.93</v>
      </c>
      <c r="Z2187" s="3" t="str">
        <f t="shared" si="69"/>
        <v>August</v>
      </c>
      <c r="AA2187">
        <v>2004</v>
      </c>
    </row>
    <row r="2188" spans="1:27" x14ac:dyDescent="0.2">
      <c r="A2188">
        <v>10297</v>
      </c>
      <c r="B2188">
        <v>26</v>
      </c>
      <c r="C2188" s="5">
        <v>100</v>
      </c>
      <c r="D2188">
        <v>2</v>
      </c>
      <c r="E2188" t="s">
        <v>703</v>
      </c>
      <c r="F2188" t="s">
        <v>28</v>
      </c>
      <c r="G2188">
        <v>3</v>
      </c>
      <c r="H2188">
        <v>9</v>
      </c>
      <c r="I2188">
        <v>2004</v>
      </c>
      <c r="J2188" t="s">
        <v>29</v>
      </c>
      <c r="K2188">
        <v>99</v>
      </c>
      <c r="L2188" t="s">
        <v>778</v>
      </c>
      <c r="M2188" t="s">
        <v>545</v>
      </c>
      <c r="N2188" t="s">
        <v>546</v>
      </c>
      <c r="O2188" t="s">
        <v>547</v>
      </c>
      <c r="P2188" t="s">
        <v>548</v>
      </c>
      <c r="Q2188" t="s">
        <v>549</v>
      </c>
      <c r="S2188">
        <v>2</v>
      </c>
      <c r="T2188" t="s">
        <v>550</v>
      </c>
      <c r="U2188" t="s">
        <v>45</v>
      </c>
      <c r="V2188" t="s">
        <v>551</v>
      </c>
      <c r="W2188" t="s">
        <v>552</v>
      </c>
      <c r="X2188" t="s">
        <v>39</v>
      </c>
      <c r="Y2188" s="5">
        <f t="shared" si="68"/>
        <v>2600</v>
      </c>
      <c r="Z2188" s="3" t="str">
        <f t="shared" si="69"/>
        <v>September</v>
      </c>
      <c r="AA2188">
        <v>2004</v>
      </c>
    </row>
    <row r="2189" spans="1:27" x14ac:dyDescent="0.2">
      <c r="A2189">
        <v>10308</v>
      </c>
      <c r="B2189">
        <v>24</v>
      </c>
      <c r="C2189" s="5">
        <v>79.91</v>
      </c>
      <c r="D2189">
        <v>5</v>
      </c>
      <c r="E2189" t="s">
        <v>146</v>
      </c>
      <c r="F2189" t="s">
        <v>28</v>
      </c>
      <c r="G2189">
        <v>4</v>
      </c>
      <c r="H2189">
        <v>10</v>
      </c>
      <c r="I2189">
        <v>2004</v>
      </c>
      <c r="J2189" t="s">
        <v>29</v>
      </c>
      <c r="K2189">
        <v>99</v>
      </c>
      <c r="L2189" t="s">
        <v>778</v>
      </c>
      <c r="M2189" t="s">
        <v>355</v>
      </c>
      <c r="N2189">
        <v>9145554562</v>
      </c>
      <c r="O2189" t="s">
        <v>356</v>
      </c>
      <c r="Q2189" t="s">
        <v>357</v>
      </c>
      <c r="R2189" t="s">
        <v>34</v>
      </c>
      <c r="S2189">
        <v>24067</v>
      </c>
      <c r="T2189" t="s">
        <v>35</v>
      </c>
      <c r="U2189" t="s">
        <v>36</v>
      </c>
      <c r="V2189" t="s">
        <v>110</v>
      </c>
      <c r="W2189" t="s">
        <v>265</v>
      </c>
      <c r="X2189" t="s">
        <v>39</v>
      </c>
      <c r="Y2189" s="5">
        <f t="shared" si="68"/>
        <v>1917.84</v>
      </c>
      <c r="Z2189" s="3" t="str">
        <f t="shared" si="69"/>
        <v>October</v>
      </c>
      <c r="AA2189">
        <v>2004</v>
      </c>
    </row>
    <row r="2190" spans="1:27" x14ac:dyDescent="0.2">
      <c r="A2190">
        <v>10318</v>
      </c>
      <c r="B2190">
        <v>47</v>
      </c>
      <c r="C2190" s="5">
        <v>100</v>
      </c>
      <c r="D2190">
        <v>7</v>
      </c>
      <c r="E2190" s="1">
        <v>38028</v>
      </c>
      <c r="F2190" t="s">
        <v>28</v>
      </c>
      <c r="G2190">
        <v>4</v>
      </c>
      <c r="H2190">
        <v>11</v>
      </c>
      <c r="I2190">
        <v>2004</v>
      </c>
      <c r="J2190" t="s">
        <v>29</v>
      </c>
      <c r="K2190">
        <v>99</v>
      </c>
      <c r="L2190" t="s">
        <v>778</v>
      </c>
      <c r="M2190" t="s">
        <v>153</v>
      </c>
      <c r="N2190">
        <v>2155551555</v>
      </c>
      <c r="O2190" t="s">
        <v>154</v>
      </c>
      <c r="Q2190" t="s">
        <v>155</v>
      </c>
      <c r="R2190" t="s">
        <v>156</v>
      </c>
      <c r="S2190">
        <v>70267</v>
      </c>
      <c r="T2190" t="s">
        <v>35</v>
      </c>
      <c r="U2190" t="s">
        <v>36</v>
      </c>
      <c r="V2190" t="s">
        <v>37</v>
      </c>
      <c r="W2190" t="s">
        <v>157</v>
      </c>
      <c r="X2190" t="s">
        <v>54</v>
      </c>
      <c r="Y2190" s="5">
        <f t="shared" si="68"/>
        <v>4700</v>
      </c>
      <c r="Z2190" s="3" t="str">
        <f t="shared" si="69"/>
        <v>November</v>
      </c>
      <c r="AA2190">
        <v>2004</v>
      </c>
    </row>
    <row r="2191" spans="1:27" x14ac:dyDescent="0.2">
      <c r="A2191">
        <v>10329</v>
      </c>
      <c r="B2191">
        <v>45</v>
      </c>
      <c r="C2191" s="5">
        <v>63.91</v>
      </c>
      <c r="D2191">
        <v>11</v>
      </c>
      <c r="E2191" t="s">
        <v>158</v>
      </c>
      <c r="F2191" t="s">
        <v>28</v>
      </c>
      <c r="G2191">
        <v>4</v>
      </c>
      <c r="H2191">
        <v>11</v>
      </c>
      <c r="I2191">
        <v>2004</v>
      </c>
      <c r="J2191" t="s">
        <v>29</v>
      </c>
      <c r="K2191">
        <v>99</v>
      </c>
      <c r="L2191" t="s">
        <v>778</v>
      </c>
      <c r="M2191" t="s">
        <v>31</v>
      </c>
      <c r="N2191">
        <v>2125557818</v>
      </c>
      <c r="O2191" t="s">
        <v>32</v>
      </c>
      <c r="Q2191" t="s">
        <v>33</v>
      </c>
      <c r="R2191" t="s">
        <v>34</v>
      </c>
      <c r="S2191">
        <v>10022</v>
      </c>
      <c r="T2191" t="s">
        <v>35</v>
      </c>
      <c r="U2191" t="s">
        <v>36</v>
      </c>
      <c r="V2191" t="s">
        <v>37</v>
      </c>
      <c r="W2191" t="s">
        <v>38</v>
      </c>
      <c r="X2191" t="s">
        <v>39</v>
      </c>
      <c r="Y2191" s="5">
        <f t="shared" si="68"/>
        <v>2875.95</v>
      </c>
      <c r="Z2191" s="3" t="str">
        <f t="shared" si="69"/>
        <v>November</v>
      </c>
      <c r="AA2191">
        <v>2004</v>
      </c>
    </row>
    <row r="2192" spans="1:27" x14ac:dyDescent="0.2">
      <c r="A2192">
        <v>10340</v>
      </c>
      <c r="B2192">
        <v>55</v>
      </c>
      <c r="C2192" s="5">
        <v>100</v>
      </c>
      <c r="D2192">
        <v>2</v>
      </c>
      <c r="E2192" t="s">
        <v>159</v>
      </c>
      <c r="F2192" t="s">
        <v>28</v>
      </c>
      <c r="G2192">
        <v>4</v>
      </c>
      <c r="H2192">
        <v>11</v>
      </c>
      <c r="I2192">
        <v>2004</v>
      </c>
      <c r="J2192" t="s">
        <v>29</v>
      </c>
      <c r="K2192">
        <v>99</v>
      </c>
      <c r="L2192" t="s">
        <v>778</v>
      </c>
      <c r="M2192" t="s">
        <v>395</v>
      </c>
      <c r="N2192" t="s">
        <v>396</v>
      </c>
      <c r="O2192" t="s">
        <v>397</v>
      </c>
      <c r="Q2192" t="s">
        <v>398</v>
      </c>
      <c r="S2192">
        <v>8022</v>
      </c>
      <c r="T2192" t="s">
        <v>196</v>
      </c>
      <c r="U2192" t="s">
        <v>45</v>
      </c>
      <c r="V2192" t="s">
        <v>399</v>
      </c>
      <c r="W2192" t="s">
        <v>400</v>
      </c>
      <c r="X2192" t="s">
        <v>54</v>
      </c>
      <c r="Y2192" s="5">
        <f t="shared" si="68"/>
        <v>5500</v>
      </c>
      <c r="Z2192" s="3" t="str">
        <f t="shared" si="69"/>
        <v>November</v>
      </c>
      <c r="AA2192">
        <v>2004</v>
      </c>
    </row>
    <row r="2193" spans="1:27" x14ac:dyDescent="0.2">
      <c r="A2193">
        <v>10353</v>
      </c>
      <c r="B2193">
        <v>46</v>
      </c>
      <c r="C2193" s="5">
        <v>81.17</v>
      </c>
      <c r="D2193">
        <v>5</v>
      </c>
      <c r="E2193" s="1">
        <v>38089</v>
      </c>
      <c r="F2193" t="s">
        <v>28</v>
      </c>
      <c r="G2193">
        <v>4</v>
      </c>
      <c r="H2193">
        <v>12</v>
      </c>
      <c r="I2193">
        <v>2004</v>
      </c>
      <c r="J2193" t="s">
        <v>29</v>
      </c>
      <c r="K2193">
        <v>99</v>
      </c>
      <c r="L2193" t="s">
        <v>778</v>
      </c>
      <c r="M2193" t="s">
        <v>665</v>
      </c>
      <c r="N2193">
        <v>2035554407</v>
      </c>
      <c r="O2193" t="s">
        <v>666</v>
      </c>
      <c r="Q2193" t="s">
        <v>592</v>
      </c>
      <c r="R2193" t="s">
        <v>122</v>
      </c>
      <c r="S2193">
        <v>97561</v>
      </c>
      <c r="T2193" t="s">
        <v>35</v>
      </c>
      <c r="U2193" t="s">
        <v>36</v>
      </c>
      <c r="V2193" t="s">
        <v>667</v>
      </c>
      <c r="W2193" t="s">
        <v>668</v>
      </c>
      <c r="X2193" t="s">
        <v>54</v>
      </c>
      <c r="Y2193" s="5">
        <f t="shared" si="68"/>
        <v>3733.82</v>
      </c>
      <c r="Z2193" s="3" t="str">
        <f t="shared" si="69"/>
        <v>December</v>
      </c>
      <c r="AA2193">
        <v>2004</v>
      </c>
    </row>
    <row r="2194" spans="1:27" x14ac:dyDescent="0.2">
      <c r="A2194">
        <v>10363</v>
      </c>
      <c r="B2194">
        <v>50</v>
      </c>
      <c r="C2194" s="5">
        <v>100</v>
      </c>
      <c r="D2194">
        <v>2</v>
      </c>
      <c r="E2194" s="1">
        <v>38504</v>
      </c>
      <c r="F2194" t="s">
        <v>28</v>
      </c>
      <c r="G2194">
        <v>1</v>
      </c>
      <c r="H2194">
        <v>1</v>
      </c>
      <c r="I2194">
        <v>2005</v>
      </c>
      <c r="J2194" t="s">
        <v>29</v>
      </c>
      <c r="K2194">
        <v>99</v>
      </c>
      <c r="L2194" t="s">
        <v>778</v>
      </c>
      <c r="M2194" t="s">
        <v>529</v>
      </c>
      <c r="N2194" t="s">
        <v>530</v>
      </c>
      <c r="O2194" t="s">
        <v>531</v>
      </c>
      <c r="Q2194" t="s">
        <v>532</v>
      </c>
      <c r="S2194" t="s">
        <v>533</v>
      </c>
      <c r="T2194" t="s">
        <v>143</v>
      </c>
      <c r="U2194" t="s">
        <v>45</v>
      </c>
      <c r="V2194" t="s">
        <v>534</v>
      </c>
      <c r="W2194" t="s">
        <v>535</v>
      </c>
      <c r="X2194" t="s">
        <v>54</v>
      </c>
      <c r="Y2194" s="5">
        <f t="shared" si="68"/>
        <v>5000</v>
      </c>
      <c r="Z2194" s="3" t="str">
        <f t="shared" si="69"/>
        <v>January</v>
      </c>
      <c r="AA2194">
        <v>2005</v>
      </c>
    </row>
    <row r="2195" spans="1:27" x14ac:dyDescent="0.2">
      <c r="A2195">
        <v>10375</v>
      </c>
      <c r="B2195">
        <v>37</v>
      </c>
      <c r="C2195" s="5">
        <v>100</v>
      </c>
      <c r="D2195">
        <v>3</v>
      </c>
      <c r="E2195" s="1">
        <v>38413</v>
      </c>
      <c r="F2195" t="s">
        <v>28</v>
      </c>
      <c r="G2195">
        <v>1</v>
      </c>
      <c r="H2195">
        <v>2</v>
      </c>
      <c r="I2195">
        <v>2005</v>
      </c>
      <c r="J2195" t="s">
        <v>29</v>
      </c>
      <c r="K2195">
        <v>99</v>
      </c>
      <c r="L2195" t="s">
        <v>778</v>
      </c>
      <c r="M2195" t="s">
        <v>125</v>
      </c>
      <c r="N2195" t="s">
        <v>126</v>
      </c>
      <c r="O2195" t="s">
        <v>127</v>
      </c>
      <c r="Q2195" t="s">
        <v>128</v>
      </c>
      <c r="S2195">
        <v>44000</v>
      </c>
      <c r="T2195" t="s">
        <v>44</v>
      </c>
      <c r="U2195" t="s">
        <v>45</v>
      </c>
      <c r="V2195" t="s">
        <v>129</v>
      </c>
      <c r="W2195" t="s">
        <v>130</v>
      </c>
      <c r="X2195" t="s">
        <v>54</v>
      </c>
      <c r="Y2195" s="5">
        <f t="shared" si="68"/>
        <v>3700</v>
      </c>
      <c r="Z2195" s="3" t="str">
        <f t="shared" si="69"/>
        <v>February</v>
      </c>
      <c r="AA2195">
        <v>2005</v>
      </c>
    </row>
    <row r="2196" spans="1:27" x14ac:dyDescent="0.2">
      <c r="A2196">
        <v>10387</v>
      </c>
      <c r="B2196">
        <v>44</v>
      </c>
      <c r="C2196" s="5">
        <v>94.9</v>
      </c>
      <c r="D2196">
        <v>1</v>
      </c>
      <c r="E2196" s="1">
        <v>38386</v>
      </c>
      <c r="F2196" t="s">
        <v>28</v>
      </c>
      <c r="G2196">
        <v>1</v>
      </c>
      <c r="H2196">
        <v>3</v>
      </c>
      <c r="I2196">
        <v>2005</v>
      </c>
      <c r="J2196" t="s">
        <v>29</v>
      </c>
      <c r="K2196">
        <v>99</v>
      </c>
      <c r="L2196" t="s">
        <v>778</v>
      </c>
      <c r="M2196" t="s">
        <v>219</v>
      </c>
      <c r="N2196" t="s">
        <v>220</v>
      </c>
      <c r="O2196" t="s">
        <v>221</v>
      </c>
      <c r="Q2196" t="s">
        <v>222</v>
      </c>
      <c r="S2196">
        <v>79903</v>
      </c>
      <c r="T2196" t="s">
        <v>222</v>
      </c>
      <c r="U2196" t="s">
        <v>223</v>
      </c>
      <c r="V2196" t="s">
        <v>224</v>
      </c>
      <c r="W2196" t="s">
        <v>225</v>
      </c>
      <c r="X2196" t="s">
        <v>54</v>
      </c>
      <c r="Y2196" s="5">
        <f t="shared" si="68"/>
        <v>4175.6000000000004</v>
      </c>
      <c r="Z2196" s="3" t="str">
        <f t="shared" si="69"/>
        <v>March</v>
      </c>
      <c r="AA2196">
        <v>2005</v>
      </c>
    </row>
    <row r="2197" spans="1:27" x14ac:dyDescent="0.2">
      <c r="A2197">
        <v>10401</v>
      </c>
      <c r="B2197">
        <v>49</v>
      </c>
      <c r="C2197" s="5">
        <v>100</v>
      </c>
      <c r="D2197">
        <v>1</v>
      </c>
      <c r="E2197" s="1">
        <v>38415</v>
      </c>
      <c r="F2197" t="s">
        <v>454</v>
      </c>
      <c r="G2197">
        <v>2</v>
      </c>
      <c r="H2197">
        <v>4</v>
      </c>
      <c r="I2197">
        <v>2005</v>
      </c>
      <c r="J2197" t="s">
        <v>29</v>
      </c>
      <c r="K2197">
        <v>99</v>
      </c>
      <c r="L2197" t="s">
        <v>778</v>
      </c>
      <c r="M2197" t="s">
        <v>113</v>
      </c>
      <c r="N2197">
        <v>2015559350</v>
      </c>
      <c r="O2197" t="s">
        <v>114</v>
      </c>
      <c r="Q2197" t="s">
        <v>115</v>
      </c>
      <c r="R2197" t="s">
        <v>116</v>
      </c>
      <c r="S2197">
        <v>94019</v>
      </c>
      <c r="T2197" t="s">
        <v>35</v>
      </c>
      <c r="U2197" t="s">
        <v>36</v>
      </c>
      <c r="V2197" t="s">
        <v>65</v>
      </c>
      <c r="W2197" t="s">
        <v>117</v>
      </c>
      <c r="X2197" t="s">
        <v>54</v>
      </c>
      <c r="Y2197" s="5">
        <f t="shared" si="68"/>
        <v>4900</v>
      </c>
      <c r="Z2197" s="3" t="str">
        <f t="shared" si="69"/>
        <v>April</v>
      </c>
      <c r="AA2197">
        <v>2005</v>
      </c>
    </row>
    <row r="2198" spans="1:27" x14ac:dyDescent="0.2">
      <c r="A2198">
        <v>10416</v>
      </c>
      <c r="B2198">
        <v>45</v>
      </c>
      <c r="C2198" s="5">
        <v>100</v>
      </c>
      <c r="D2198">
        <v>2</v>
      </c>
      <c r="E2198" s="1">
        <v>38630</v>
      </c>
      <c r="F2198" t="s">
        <v>28</v>
      </c>
      <c r="G2198">
        <v>2</v>
      </c>
      <c r="H2198">
        <v>5</v>
      </c>
      <c r="I2198">
        <v>2005</v>
      </c>
      <c r="J2198" t="s">
        <v>29</v>
      </c>
      <c r="K2198">
        <v>99</v>
      </c>
      <c r="L2198" t="s">
        <v>778</v>
      </c>
      <c r="M2198" t="s">
        <v>512</v>
      </c>
      <c r="N2198" t="s">
        <v>513</v>
      </c>
      <c r="O2198" t="s">
        <v>514</v>
      </c>
      <c r="Q2198" t="s">
        <v>515</v>
      </c>
      <c r="S2198">
        <v>42100</v>
      </c>
      <c r="T2198" t="s">
        <v>288</v>
      </c>
      <c r="U2198" t="s">
        <v>45</v>
      </c>
      <c r="V2198" t="s">
        <v>516</v>
      </c>
      <c r="W2198" t="s">
        <v>517</v>
      </c>
      <c r="X2198" t="s">
        <v>54</v>
      </c>
      <c r="Y2198" s="5">
        <f t="shared" si="68"/>
        <v>4500</v>
      </c>
      <c r="Z2198" s="3" t="str">
        <f t="shared" si="69"/>
        <v>May</v>
      </c>
      <c r="AA2198">
        <v>2005</v>
      </c>
    </row>
    <row r="2199" spans="1:27" x14ac:dyDescent="0.2">
      <c r="A2199">
        <v>10108</v>
      </c>
      <c r="B2199">
        <v>27</v>
      </c>
      <c r="C2199" s="5">
        <v>43.45</v>
      </c>
      <c r="D2199">
        <v>13</v>
      </c>
      <c r="E2199" s="1">
        <v>37683</v>
      </c>
      <c r="F2199" t="s">
        <v>28</v>
      </c>
      <c r="G2199">
        <v>1</v>
      </c>
      <c r="H2199">
        <v>3</v>
      </c>
      <c r="I2199">
        <v>2003</v>
      </c>
      <c r="J2199" t="s">
        <v>29</v>
      </c>
      <c r="K2199">
        <v>40</v>
      </c>
      <c r="L2199" t="s">
        <v>779</v>
      </c>
      <c r="M2199" t="s">
        <v>483</v>
      </c>
      <c r="N2199" t="s">
        <v>484</v>
      </c>
      <c r="O2199" t="s">
        <v>485</v>
      </c>
      <c r="Q2199" t="s">
        <v>486</v>
      </c>
      <c r="S2199" t="s">
        <v>487</v>
      </c>
      <c r="T2199" t="s">
        <v>488</v>
      </c>
      <c r="U2199" t="s">
        <v>223</v>
      </c>
      <c r="V2199" t="s">
        <v>489</v>
      </c>
      <c r="W2199" t="s">
        <v>490</v>
      </c>
      <c r="X2199" t="s">
        <v>39</v>
      </c>
      <c r="Y2199" s="5">
        <f t="shared" si="68"/>
        <v>1173.1500000000001</v>
      </c>
      <c r="Z2199" s="3" t="str">
        <f t="shared" si="69"/>
        <v>March</v>
      </c>
      <c r="AA2199">
        <v>2003</v>
      </c>
    </row>
    <row r="2200" spans="1:27" x14ac:dyDescent="0.2">
      <c r="A2200">
        <v>10122</v>
      </c>
      <c r="B2200">
        <v>31</v>
      </c>
      <c r="C2200" s="5">
        <v>44.66</v>
      </c>
      <c r="D2200">
        <v>17</v>
      </c>
      <c r="E2200" s="1">
        <v>37838</v>
      </c>
      <c r="F2200" t="s">
        <v>28</v>
      </c>
      <c r="G2200">
        <v>2</v>
      </c>
      <c r="H2200">
        <v>5</v>
      </c>
      <c r="I2200">
        <v>2003</v>
      </c>
      <c r="J2200" t="s">
        <v>29</v>
      </c>
      <c r="K2200">
        <v>40</v>
      </c>
      <c r="L2200" t="s">
        <v>779</v>
      </c>
      <c r="M2200" t="s">
        <v>491</v>
      </c>
      <c r="N2200" t="s">
        <v>492</v>
      </c>
      <c r="O2200" t="s">
        <v>493</v>
      </c>
      <c r="Q2200" t="s">
        <v>494</v>
      </c>
      <c r="S2200">
        <v>13008</v>
      </c>
      <c r="T2200" t="s">
        <v>44</v>
      </c>
      <c r="U2200" t="s">
        <v>45</v>
      </c>
      <c r="V2200" t="s">
        <v>495</v>
      </c>
      <c r="W2200" t="s">
        <v>496</v>
      </c>
      <c r="X2200" t="s">
        <v>39</v>
      </c>
      <c r="Y2200" s="5">
        <f t="shared" si="68"/>
        <v>1384.4599999999998</v>
      </c>
      <c r="Z2200" s="3" t="str">
        <f t="shared" si="69"/>
        <v>May</v>
      </c>
      <c r="AA2200">
        <v>2003</v>
      </c>
    </row>
    <row r="2201" spans="1:27" x14ac:dyDescent="0.2">
      <c r="A2201">
        <v>10135</v>
      </c>
      <c r="B2201">
        <v>33</v>
      </c>
      <c r="C2201" s="5">
        <v>40.229999999999997</v>
      </c>
      <c r="D2201">
        <v>14</v>
      </c>
      <c r="E2201" s="1">
        <v>37659</v>
      </c>
      <c r="F2201" t="s">
        <v>28</v>
      </c>
      <c r="G2201">
        <v>3</v>
      </c>
      <c r="H2201">
        <v>7</v>
      </c>
      <c r="I2201">
        <v>2003</v>
      </c>
      <c r="J2201" t="s">
        <v>29</v>
      </c>
      <c r="K2201">
        <v>40</v>
      </c>
      <c r="L2201" t="s">
        <v>779</v>
      </c>
      <c r="M2201" t="s">
        <v>303</v>
      </c>
      <c r="N2201">
        <v>4155551450</v>
      </c>
      <c r="O2201" t="s">
        <v>304</v>
      </c>
      <c r="Q2201" t="s">
        <v>305</v>
      </c>
      <c r="R2201" t="s">
        <v>59</v>
      </c>
      <c r="S2201">
        <v>97562</v>
      </c>
      <c r="T2201" t="s">
        <v>35</v>
      </c>
      <c r="U2201" t="s">
        <v>36</v>
      </c>
      <c r="V2201" t="s">
        <v>306</v>
      </c>
      <c r="W2201" t="s">
        <v>307</v>
      </c>
      <c r="X2201" t="s">
        <v>39</v>
      </c>
      <c r="Y2201" s="5">
        <f t="shared" si="68"/>
        <v>1327.59</v>
      </c>
      <c r="Z2201" s="3" t="str">
        <f t="shared" si="69"/>
        <v>July</v>
      </c>
      <c r="AA2201">
        <v>2003</v>
      </c>
    </row>
    <row r="2202" spans="1:27" x14ac:dyDescent="0.2">
      <c r="A2202">
        <v>10145</v>
      </c>
      <c r="B2202">
        <v>31</v>
      </c>
      <c r="C2202" s="5">
        <v>35.799999999999997</v>
      </c>
      <c r="D2202">
        <v>1</v>
      </c>
      <c r="E2202" t="s">
        <v>55</v>
      </c>
      <c r="F2202" t="s">
        <v>28</v>
      </c>
      <c r="G2202">
        <v>3</v>
      </c>
      <c r="H2202">
        <v>8</v>
      </c>
      <c r="I2202">
        <v>2003</v>
      </c>
      <c r="J2202" t="s">
        <v>29</v>
      </c>
      <c r="K2202">
        <v>40</v>
      </c>
      <c r="L2202" t="s">
        <v>779</v>
      </c>
      <c r="M2202" t="s">
        <v>56</v>
      </c>
      <c r="N2202">
        <v>6265557265</v>
      </c>
      <c r="O2202" t="s">
        <v>57</v>
      </c>
      <c r="Q2202" t="s">
        <v>58</v>
      </c>
      <c r="R2202" t="s">
        <v>59</v>
      </c>
      <c r="S2202">
        <v>90003</v>
      </c>
      <c r="T2202" t="s">
        <v>35</v>
      </c>
      <c r="U2202" t="s">
        <v>36</v>
      </c>
      <c r="V2202" t="s">
        <v>60</v>
      </c>
      <c r="W2202" t="s">
        <v>61</v>
      </c>
      <c r="X2202" t="s">
        <v>39</v>
      </c>
      <c r="Y2202" s="5">
        <f t="shared" si="68"/>
        <v>1109.8</v>
      </c>
      <c r="Z2202" s="3" t="str">
        <f t="shared" si="69"/>
        <v>August</v>
      </c>
      <c r="AA2202">
        <v>2003</v>
      </c>
    </row>
    <row r="2203" spans="1:27" x14ac:dyDescent="0.2">
      <c r="A2203">
        <v>10159</v>
      </c>
      <c r="B2203">
        <v>35</v>
      </c>
      <c r="C2203" s="5">
        <v>35.4</v>
      </c>
      <c r="D2203">
        <v>9</v>
      </c>
      <c r="E2203" s="1">
        <v>37904</v>
      </c>
      <c r="F2203" t="s">
        <v>28</v>
      </c>
      <c r="G2203">
        <v>4</v>
      </c>
      <c r="H2203">
        <v>10</v>
      </c>
      <c r="I2203">
        <v>2003</v>
      </c>
      <c r="J2203" t="s">
        <v>29</v>
      </c>
      <c r="K2203">
        <v>40</v>
      </c>
      <c r="L2203" t="s">
        <v>779</v>
      </c>
      <c r="M2203" t="s">
        <v>62</v>
      </c>
      <c r="N2203">
        <v>6505551386</v>
      </c>
      <c r="O2203" t="s">
        <v>63</v>
      </c>
      <c r="Q2203" t="s">
        <v>64</v>
      </c>
      <c r="R2203" t="s">
        <v>59</v>
      </c>
      <c r="T2203" t="s">
        <v>35</v>
      </c>
      <c r="U2203" t="s">
        <v>36</v>
      </c>
      <c r="V2203" t="s">
        <v>65</v>
      </c>
      <c r="W2203" t="s">
        <v>61</v>
      </c>
      <c r="X2203" t="s">
        <v>39</v>
      </c>
      <c r="Y2203" s="5">
        <f t="shared" si="68"/>
        <v>1239</v>
      </c>
      <c r="Z2203" s="3" t="str">
        <f t="shared" si="69"/>
        <v>October</v>
      </c>
      <c r="AA2203">
        <v>2003</v>
      </c>
    </row>
    <row r="2204" spans="1:27" x14ac:dyDescent="0.2">
      <c r="A2204">
        <v>10169</v>
      </c>
      <c r="B2204">
        <v>26</v>
      </c>
      <c r="C2204" s="5">
        <v>39.83</v>
      </c>
      <c r="D2204">
        <v>9</v>
      </c>
      <c r="E2204" s="1">
        <v>37722</v>
      </c>
      <c r="F2204" t="s">
        <v>28</v>
      </c>
      <c r="G2204">
        <v>4</v>
      </c>
      <c r="H2204">
        <v>11</v>
      </c>
      <c r="I2204">
        <v>2003</v>
      </c>
      <c r="J2204" t="s">
        <v>29</v>
      </c>
      <c r="K2204">
        <v>40</v>
      </c>
      <c r="L2204" t="s">
        <v>779</v>
      </c>
      <c r="M2204" t="s">
        <v>320</v>
      </c>
      <c r="N2204" t="s">
        <v>321</v>
      </c>
      <c r="O2204" t="s">
        <v>322</v>
      </c>
      <c r="P2204" t="s">
        <v>323</v>
      </c>
      <c r="Q2204" t="s">
        <v>324</v>
      </c>
      <c r="R2204" t="s">
        <v>174</v>
      </c>
      <c r="S2204">
        <v>2060</v>
      </c>
      <c r="T2204" t="s">
        <v>103</v>
      </c>
      <c r="U2204" t="s">
        <v>104</v>
      </c>
      <c r="V2204" t="s">
        <v>325</v>
      </c>
      <c r="W2204" t="s">
        <v>326</v>
      </c>
      <c r="X2204" t="s">
        <v>39</v>
      </c>
      <c r="Y2204" s="5">
        <f t="shared" si="68"/>
        <v>1035.58</v>
      </c>
      <c r="Z2204" s="3" t="str">
        <f t="shared" si="69"/>
        <v>November</v>
      </c>
      <c r="AA2204">
        <v>2003</v>
      </c>
    </row>
    <row r="2205" spans="1:27" x14ac:dyDescent="0.2">
      <c r="A2205">
        <v>10180</v>
      </c>
      <c r="B2205">
        <v>34</v>
      </c>
      <c r="C2205" s="5">
        <v>45.46</v>
      </c>
      <c r="D2205">
        <v>4</v>
      </c>
      <c r="E2205" s="1">
        <v>37936</v>
      </c>
      <c r="F2205" t="s">
        <v>28</v>
      </c>
      <c r="G2205">
        <v>4</v>
      </c>
      <c r="H2205">
        <v>11</v>
      </c>
      <c r="I2205">
        <v>2003</v>
      </c>
      <c r="J2205" t="s">
        <v>29</v>
      </c>
      <c r="K2205">
        <v>40</v>
      </c>
      <c r="L2205" t="s">
        <v>779</v>
      </c>
      <c r="M2205" t="s">
        <v>72</v>
      </c>
      <c r="N2205" t="s">
        <v>73</v>
      </c>
      <c r="O2205" t="s">
        <v>74</v>
      </c>
      <c r="Q2205" t="s">
        <v>75</v>
      </c>
      <c r="S2205">
        <v>59000</v>
      </c>
      <c r="T2205" t="s">
        <v>44</v>
      </c>
      <c r="U2205" t="s">
        <v>45</v>
      </c>
      <c r="V2205" t="s">
        <v>76</v>
      </c>
      <c r="W2205" t="s">
        <v>77</v>
      </c>
      <c r="X2205" t="s">
        <v>39</v>
      </c>
      <c r="Y2205" s="5">
        <f t="shared" si="68"/>
        <v>1545.64</v>
      </c>
      <c r="Z2205" s="3" t="str">
        <f t="shared" si="69"/>
        <v>November</v>
      </c>
      <c r="AA2205">
        <v>2003</v>
      </c>
    </row>
    <row r="2206" spans="1:27" x14ac:dyDescent="0.2">
      <c r="A2206">
        <v>10190</v>
      </c>
      <c r="B2206">
        <v>46</v>
      </c>
      <c r="C2206" s="5">
        <v>32.99</v>
      </c>
      <c r="D2206">
        <v>1</v>
      </c>
      <c r="E2206" t="s">
        <v>754</v>
      </c>
      <c r="F2206" t="s">
        <v>28</v>
      </c>
      <c r="G2206">
        <v>4</v>
      </c>
      <c r="H2206">
        <v>11</v>
      </c>
      <c r="I2206">
        <v>2003</v>
      </c>
      <c r="J2206" t="s">
        <v>29</v>
      </c>
      <c r="K2206">
        <v>40</v>
      </c>
      <c r="L2206" t="s">
        <v>779</v>
      </c>
      <c r="M2206" t="s">
        <v>192</v>
      </c>
      <c r="N2206" t="s">
        <v>193</v>
      </c>
      <c r="O2206" t="s">
        <v>194</v>
      </c>
      <c r="Q2206" t="s">
        <v>195</v>
      </c>
      <c r="S2206">
        <v>28034</v>
      </c>
      <c r="T2206" t="s">
        <v>196</v>
      </c>
      <c r="U2206" t="s">
        <v>45</v>
      </c>
      <c r="V2206" t="s">
        <v>197</v>
      </c>
      <c r="W2206" t="s">
        <v>198</v>
      </c>
      <c r="X2206" t="s">
        <v>39</v>
      </c>
      <c r="Y2206" s="5">
        <f t="shared" si="68"/>
        <v>1517.5400000000002</v>
      </c>
      <c r="Z2206" s="3" t="str">
        <f t="shared" si="69"/>
        <v>November</v>
      </c>
      <c r="AA2206">
        <v>2003</v>
      </c>
    </row>
    <row r="2207" spans="1:27" x14ac:dyDescent="0.2">
      <c r="A2207">
        <v>10211</v>
      </c>
      <c r="B2207">
        <v>41</v>
      </c>
      <c r="C2207" s="5">
        <v>42.24</v>
      </c>
      <c r="D2207">
        <v>9</v>
      </c>
      <c r="E2207" t="s">
        <v>90</v>
      </c>
      <c r="F2207" t="s">
        <v>28</v>
      </c>
      <c r="G2207">
        <v>1</v>
      </c>
      <c r="H2207">
        <v>1</v>
      </c>
      <c r="I2207">
        <v>2004</v>
      </c>
      <c r="J2207" t="s">
        <v>29</v>
      </c>
      <c r="K2207">
        <v>40</v>
      </c>
      <c r="L2207" t="s">
        <v>779</v>
      </c>
      <c r="M2207" t="s">
        <v>91</v>
      </c>
      <c r="N2207" t="s">
        <v>92</v>
      </c>
      <c r="O2207" t="s">
        <v>93</v>
      </c>
      <c r="Q2207" t="s">
        <v>51</v>
      </c>
      <c r="S2207">
        <v>75016</v>
      </c>
      <c r="T2207" t="s">
        <v>44</v>
      </c>
      <c r="U2207" t="s">
        <v>45</v>
      </c>
      <c r="V2207" t="s">
        <v>94</v>
      </c>
      <c r="W2207" t="s">
        <v>95</v>
      </c>
      <c r="X2207" t="s">
        <v>39</v>
      </c>
      <c r="Y2207" s="5">
        <f t="shared" si="68"/>
        <v>1731.8400000000001</v>
      </c>
      <c r="Z2207" s="3" t="str">
        <f t="shared" si="69"/>
        <v>January</v>
      </c>
      <c r="AA2207">
        <v>2004</v>
      </c>
    </row>
    <row r="2208" spans="1:27" x14ac:dyDescent="0.2">
      <c r="A2208">
        <v>10224</v>
      </c>
      <c r="B2208">
        <v>43</v>
      </c>
      <c r="C2208" s="5">
        <v>39.43</v>
      </c>
      <c r="D2208">
        <v>2</v>
      </c>
      <c r="E2208" t="s">
        <v>578</v>
      </c>
      <c r="F2208" t="s">
        <v>28</v>
      </c>
      <c r="G2208">
        <v>1</v>
      </c>
      <c r="H2208">
        <v>2</v>
      </c>
      <c r="I2208">
        <v>2004</v>
      </c>
      <c r="J2208" t="s">
        <v>29</v>
      </c>
      <c r="K2208">
        <v>40</v>
      </c>
      <c r="L2208" t="s">
        <v>779</v>
      </c>
      <c r="M2208" t="s">
        <v>72</v>
      </c>
      <c r="N2208" t="s">
        <v>73</v>
      </c>
      <c r="O2208" t="s">
        <v>74</v>
      </c>
      <c r="Q2208" t="s">
        <v>75</v>
      </c>
      <c r="S2208">
        <v>59000</v>
      </c>
      <c r="T2208" t="s">
        <v>44</v>
      </c>
      <c r="U2208" t="s">
        <v>45</v>
      </c>
      <c r="V2208" t="s">
        <v>76</v>
      </c>
      <c r="W2208" t="s">
        <v>77</v>
      </c>
      <c r="X2208" t="s">
        <v>39</v>
      </c>
      <c r="Y2208" s="5">
        <f t="shared" si="68"/>
        <v>1695.49</v>
      </c>
      <c r="Z2208" s="3" t="str">
        <f t="shared" si="69"/>
        <v>February</v>
      </c>
      <c r="AA2208">
        <v>2004</v>
      </c>
    </row>
    <row r="2209" spans="1:27" x14ac:dyDescent="0.2">
      <c r="A2209">
        <v>10237</v>
      </c>
      <c r="B2209">
        <v>26</v>
      </c>
      <c r="C2209" s="5">
        <v>40.229999999999997</v>
      </c>
      <c r="D2209">
        <v>2</v>
      </c>
      <c r="E2209" s="1">
        <v>38111</v>
      </c>
      <c r="F2209" t="s">
        <v>28</v>
      </c>
      <c r="G2209">
        <v>2</v>
      </c>
      <c r="H2209">
        <v>4</v>
      </c>
      <c r="I2209">
        <v>2004</v>
      </c>
      <c r="J2209" t="s">
        <v>29</v>
      </c>
      <c r="K2209">
        <v>40</v>
      </c>
      <c r="L2209" t="s">
        <v>779</v>
      </c>
      <c r="M2209" t="s">
        <v>107</v>
      </c>
      <c r="N2209">
        <v>2125551500</v>
      </c>
      <c r="O2209" t="s">
        <v>108</v>
      </c>
      <c r="P2209" t="s">
        <v>109</v>
      </c>
      <c r="Q2209" t="s">
        <v>33</v>
      </c>
      <c r="R2209" t="s">
        <v>34</v>
      </c>
      <c r="S2209">
        <v>10022</v>
      </c>
      <c r="T2209" t="s">
        <v>35</v>
      </c>
      <c r="U2209" t="s">
        <v>36</v>
      </c>
      <c r="V2209" t="s">
        <v>110</v>
      </c>
      <c r="W2209" t="s">
        <v>111</v>
      </c>
      <c r="X2209" t="s">
        <v>39</v>
      </c>
      <c r="Y2209" s="5">
        <f t="shared" si="68"/>
        <v>1045.98</v>
      </c>
      <c r="Z2209" s="3" t="str">
        <f t="shared" si="69"/>
        <v>April</v>
      </c>
      <c r="AA2209">
        <v>2004</v>
      </c>
    </row>
    <row r="2210" spans="1:27" x14ac:dyDescent="0.2">
      <c r="A2210">
        <v>10252</v>
      </c>
      <c r="B2210">
        <v>36</v>
      </c>
      <c r="C2210" s="5">
        <v>48.28</v>
      </c>
      <c r="D2210">
        <v>6</v>
      </c>
      <c r="E2210" t="s">
        <v>724</v>
      </c>
      <c r="F2210" t="s">
        <v>28</v>
      </c>
      <c r="G2210">
        <v>2</v>
      </c>
      <c r="H2210">
        <v>5</v>
      </c>
      <c r="I2210">
        <v>2004</v>
      </c>
      <c r="J2210" t="s">
        <v>29</v>
      </c>
      <c r="K2210">
        <v>40</v>
      </c>
      <c r="L2210" t="s">
        <v>779</v>
      </c>
      <c r="M2210" t="s">
        <v>91</v>
      </c>
      <c r="N2210" t="s">
        <v>92</v>
      </c>
      <c r="O2210" t="s">
        <v>93</v>
      </c>
      <c r="Q2210" t="s">
        <v>51</v>
      </c>
      <c r="S2210">
        <v>75016</v>
      </c>
      <c r="T2210" t="s">
        <v>44</v>
      </c>
      <c r="U2210" t="s">
        <v>45</v>
      </c>
      <c r="V2210" t="s">
        <v>94</v>
      </c>
      <c r="W2210" t="s">
        <v>95</v>
      </c>
      <c r="X2210" t="s">
        <v>39</v>
      </c>
      <c r="Y2210" s="5">
        <f t="shared" si="68"/>
        <v>1738.08</v>
      </c>
      <c r="Z2210" s="3" t="str">
        <f t="shared" si="69"/>
        <v>May</v>
      </c>
      <c r="AA2210">
        <v>2004</v>
      </c>
    </row>
    <row r="2211" spans="1:27" x14ac:dyDescent="0.2">
      <c r="A2211">
        <v>10264</v>
      </c>
      <c r="B2211">
        <v>20</v>
      </c>
      <c r="C2211" s="5">
        <v>32.590000000000003</v>
      </c>
      <c r="D2211">
        <v>4</v>
      </c>
      <c r="E2211" t="s">
        <v>730</v>
      </c>
      <c r="F2211" t="s">
        <v>28</v>
      </c>
      <c r="G2211">
        <v>2</v>
      </c>
      <c r="H2211">
        <v>6</v>
      </c>
      <c r="I2211">
        <v>2004</v>
      </c>
      <c r="J2211" t="s">
        <v>29</v>
      </c>
      <c r="K2211">
        <v>40</v>
      </c>
      <c r="L2211" t="s">
        <v>779</v>
      </c>
      <c r="M2211" t="s">
        <v>426</v>
      </c>
      <c r="N2211">
        <v>6175559555</v>
      </c>
      <c r="O2211" t="s">
        <v>427</v>
      </c>
      <c r="Q2211" t="s">
        <v>428</v>
      </c>
      <c r="R2211" t="s">
        <v>135</v>
      </c>
      <c r="S2211">
        <v>51003</v>
      </c>
      <c r="T2211" t="s">
        <v>35</v>
      </c>
      <c r="U2211" t="s">
        <v>36</v>
      </c>
      <c r="V2211" t="s">
        <v>429</v>
      </c>
      <c r="W2211" t="s">
        <v>71</v>
      </c>
      <c r="X2211" t="s">
        <v>39</v>
      </c>
      <c r="Y2211" s="5">
        <f t="shared" si="68"/>
        <v>651.80000000000007</v>
      </c>
      <c r="Z2211" s="3" t="str">
        <f t="shared" si="69"/>
        <v>June</v>
      </c>
      <c r="AA2211">
        <v>2004</v>
      </c>
    </row>
    <row r="2212" spans="1:27" x14ac:dyDescent="0.2">
      <c r="A2212">
        <v>10276</v>
      </c>
      <c r="B2212">
        <v>27</v>
      </c>
      <c r="C2212" s="5">
        <v>36.61</v>
      </c>
      <c r="D2212">
        <v>10</v>
      </c>
      <c r="E2212" s="1">
        <v>38025</v>
      </c>
      <c r="F2212" t="s">
        <v>28</v>
      </c>
      <c r="G2212">
        <v>3</v>
      </c>
      <c r="H2212">
        <v>8</v>
      </c>
      <c r="I2212">
        <v>2004</v>
      </c>
      <c r="J2212" t="s">
        <v>29</v>
      </c>
      <c r="K2212">
        <v>40</v>
      </c>
      <c r="L2212" t="s">
        <v>779</v>
      </c>
      <c r="M2212" t="s">
        <v>518</v>
      </c>
      <c r="N2212">
        <v>6175557555</v>
      </c>
      <c r="O2212" t="s">
        <v>519</v>
      </c>
      <c r="Q2212" t="s">
        <v>317</v>
      </c>
      <c r="R2212" t="s">
        <v>135</v>
      </c>
      <c r="S2212">
        <v>58339</v>
      </c>
      <c r="T2212" t="s">
        <v>35</v>
      </c>
      <c r="U2212" t="s">
        <v>36</v>
      </c>
      <c r="V2212" t="s">
        <v>520</v>
      </c>
      <c r="W2212" t="s">
        <v>521</v>
      </c>
      <c r="X2212" t="s">
        <v>39</v>
      </c>
      <c r="Y2212" s="5">
        <f t="shared" si="68"/>
        <v>988.47</v>
      </c>
      <c r="Z2212" s="3" t="str">
        <f t="shared" si="69"/>
        <v>August</v>
      </c>
      <c r="AA2212">
        <v>2004</v>
      </c>
    </row>
    <row r="2213" spans="1:27" x14ac:dyDescent="0.2">
      <c r="A2213">
        <v>10285</v>
      </c>
      <c r="B2213">
        <v>37</v>
      </c>
      <c r="C2213" s="5">
        <v>41.03</v>
      </c>
      <c r="D2213">
        <v>1</v>
      </c>
      <c r="E2213" t="s">
        <v>131</v>
      </c>
      <c r="F2213" t="s">
        <v>28</v>
      </c>
      <c r="G2213">
        <v>3</v>
      </c>
      <c r="H2213">
        <v>8</v>
      </c>
      <c r="I2213">
        <v>2004</v>
      </c>
      <c r="J2213" t="s">
        <v>29</v>
      </c>
      <c r="K2213">
        <v>40</v>
      </c>
      <c r="L2213" t="s">
        <v>779</v>
      </c>
      <c r="M2213" t="s">
        <v>132</v>
      </c>
      <c r="N2213">
        <v>6175558555</v>
      </c>
      <c r="O2213" t="s">
        <v>133</v>
      </c>
      <c r="Q2213" t="s">
        <v>134</v>
      </c>
      <c r="R2213" t="s">
        <v>135</v>
      </c>
      <c r="S2213">
        <v>51247</v>
      </c>
      <c r="T2213" t="s">
        <v>35</v>
      </c>
      <c r="U2213" t="s">
        <v>36</v>
      </c>
      <c r="V2213" t="s">
        <v>136</v>
      </c>
      <c r="W2213" t="s">
        <v>137</v>
      </c>
      <c r="X2213" t="s">
        <v>39</v>
      </c>
      <c r="Y2213" s="5">
        <f t="shared" si="68"/>
        <v>1518.1100000000001</v>
      </c>
      <c r="Z2213" s="3" t="str">
        <f t="shared" si="69"/>
        <v>August</v>
      </c>
      <c r="AA2213">
        <v>2004</v>
      </c>
    </row>
    <row r="2214" spans="1:27" x14ac:dyDescent="0.2">
      <c r="A2214">
        <v>10299</v>
      </c>
      <c r="B2214">
        <v>24</v>
      </c>
      <c r="C2214" s="5">
        <v>42.24</v>
      </c>
      <c r="D2214">
        <v>4</v>
      </c>
      <c r="E2214" t="s">
        <v>138</v>
      </c>
      <c r="F2214" t="s">
        <v>28</v>
      </c>
      <c r="G2214">
        <v>3</v>
      </c>
      <c r="H2214">
        <v>9</v>
      </c>
      <c r="I2214">
        <v>2004</v>
      </c>
      <c r="J2214" t="s">
        <v>29</v>
      </c>
      <c r="K2214">
        <v>40</v>
      </c>
      <c r="L2214" t="s">
        <v>779</v>
      </c>
      <c r="M2214" t="s">
        <v>139</v>
      </c>
      <c r="N2214" t="s">
        <v>140</v>
      </c>
      <c r="O2214" t="s">
        <v>141</v>
      </c>
      <c r="Q2214" t="s">
        <v>142</v>
      </c>
      <c r="S2214">
        <v>21240</v>
      </c>
      <c r="T2214" t="s">
        <v>143</v>
      </c>
      <c r="U2214" t="s">
        <v>45</v>
      </c>
      <c r="V2214" t="s">
        <v>144</v>
      </c>
      <c r="W2214" t="s">
        <v>145</v>
      </c>
      <c r="X2214" t="s">
        <v>39</v>
      </c>
      <c r="Y2214" s="5">
        <f t="shared" si="68"/>
        <v>1013.76</v>
      </c>
      <c r="Z2214" s="3" t="str">
        <f t="shared" si="69"/>
        <v>September</v>
      </c>
      <c r="AA2214">
        <v>2004</v>
      </c>
    </row>
    <row r="2215" spans="1:27" x14ac:dyDescent="0.2">
      <c r="A2215">
        <v>10310</v>
      </c>
      <c r="B2215">
        <v>36</v>
      </c>
      <c r="C2215" s="5">
        <v>43.05</v>
      </c>
      <c r="D2215">
        <v>17</v>
      </c>
      <c r="E2215" t="s">
        <v>528</v>
      </c>
      <c r="F2215" t="s">
        <v>28</v>
      </c>
      <c r="G2215">
        <v>4</v>
      </c>
      <c r="H2215">
        <v>10</v>
      </c>
      <c r="I2215">
        <v>2004</v>
      </c>
      <c r="J2215" t="s">
        <v>29</v>
      </c>
      <c r="K2215">
        <v>40</v>
      </c>
      <c r="L2215" t="s">
        <v>779</v>
      </c>
      <c r="M2215" t="s">
        <v>498</v>
      </c>
      <c r="N2215" t="s">
        <v>499</v>
      </c>
      <c r="O2215" t="s">
        <v>500</v>
      </c>
      <c r="Q2215" t="s">
        <v>501</v>
      </c>
      <c r="S2215">
        <v>50739</v>
      </c>
      <c r="T2215" t="s">
        <v>502</v>
      </c>
      <c r="U2215" t="s">
        <v>45</v>
      </c>
      <c r="V2215" t="s">
        <v>503</v>
      </c>
      <c r="W2215" t="s">
        <v>504</v>
      </c>
      <c r="X2215" t="s">
        <v>39</v>
      </c>
      <c r="Y2215" s="5">
        <f t="shared" si="68"/>
        <v>1549.8</v>
      </c>
      <c r="Z2215" s="3" t="str">
        <f t="shared" si="69"/>
        <v>October</v>
      </c>
      <c r="AA2215">
        <v>2004</v>
      </c>
    </row>
    <row r="2216" spans="1:27" x14ac:dyDescent="0.2">
      <c r="A2216">
        <v>10319</v>
      </c>
      <c r="B2216">
        <v>29</v>
      </c>
      <c r="C2216" s="5">
        <v>38.22</v>
      </c>
      <c r="D2216">
        <v>5</v>
      </c>
      <c r="E2216" s="1">
        <v>38057</v>
      </c>
      <c r="F2216" t="s">
        <v>28</v>
      </c>
      <c r="G2216">
        <v>4</v>
      </c>
      <c r="H2216">
        <v>11</v>
      </c>
      <c r="I2216">
        <v>2004</v>
      </c>
      <c r="J2216" t="s">
        <v>29</v>
      </c>
      <c r="K2216">
        <v>40</v>
      </c>
      <c r="L2216" t="s">
        <v>779</v>
      </c>
      <c r="M2216" t="s">
        <v>579</v>
      </c>
      <c r="N2216">
        <v>2125551957</v>
      </c>
      <c r="O2216" t="s">
        <v>580</v>
      </c>
      <c r="P2216" t="s">
        <v>581</v>
      </c>
      <c r="Q2216" t="s">
        <v>33</v>
      </c>
      <c r="R2216" t="s">
        <v>34</v>
      </c>
      <c r="S2216">
        <v>10022</v>
      </c>
      <c r="T2216" t="s">
        <v>35</v>
      </c>
      <c r="U2216" t="s">
        <v>36</v>
      </c>
      <c r="V2216" t="s">
        <v>582</v>
      </c>
      <c r="W2216" t="s">
        <v>583</v>
      </c>
      <c r="X2216" t="s">
        <v>39</v>
      </c>
      <c r="Y2216" s="5">
        <f t="shared" si="68"/>
        <v>1108.3799999999999</v>
      </c>
      <c r="Z2216" s="3" t="str">
        <f t="shared" si="69"/>
        <v>November</v>
      </c>
      <c r="AA2216">
        <v>2004</v>
      </c>
    </row>
    <row r="2217" spans="1:27" x14ac:dyDescent="0.2">
      <c r="A2217">
        <v>10331</v>
      </c>
      <c r="B2217">
        <v>28</v>
      </c>
      <c r="C2217" s="5">
        <v>100</v>
      </c>
      <c r="D2217">
        <v>3</v>
      </c>
      <c r="E2217" t="s">
        <v>631</v>
      </c>
      <c r="F2217" t="s">
        <v>28</v>
      </c>
      <c r="G2217">
        <v>4</v>
      </c>
      <c r="H2217">
        <v>11</v>
      </c>
      <c r="I2217">
        <v>2004</v>
      </c>
      <c r="J2217" t="s">
        <v>29</v>
      </c>
      <c r="K2217">
        <v>40</v>
      </c>
      <c r="L2217" t="s">
        <v>779</v>
      </c>
      <c r="M2217" t="s">
        <v>346</v>
      </c>
      <c r="N2217">
        <v>2155559857</v>
      </c>
      <c r="O2217" t="s">
        <v>347</v>
      </c>
      <c r="Q2217" t="s">
        <v>241</v>
      </c>
      <c r="R2217" t="s">
        <v>156</v>
      </c>
      <c r="S2217">
        <v>71270</v>
      </c>
      <c r="T2217" t="s">
        <v>35</v>
      </c>
      <c r="U2217" t="s">
        <v>36</v>
      </c>
      <c r="V2217" t="s">
        <v>136</v>
      </c>
      <c r="W2217" t="s">
        <v>348</v>
      </c>
      <c r="X2217" t="s">
        <v>54</v>
      </c>
      <c r="Y2217" s="5">
        <f t="shared" si="68"/>
        <v>2800</v>
      </c>
      <c r="Z2217" s="3" t="str">
        <f t="shared" si="69"/>
        <v>November</v>
      </c>
      <c r="AA2217">
        <v>2004</v>
      </c>
    </row>
    <row r="2218" spans="1:27" x14ac:dyDescent="0.2">
      <c r="A2218">
        <v>10343</v>
      </c>
      <c r="B2218">
        <v>29</v>
      </c>
      <c r="C2218" s="5">
        <v>100</v>
      </c>
      <c r="D2218">
        <v>5</v>
      </c>
      <c r="E2218" t="s">
        <v>159</v>
      </c>
      <c r="F2218" t="s">
        <v>28</v>
      </c>
      <c r="G2218">
        <v>4</v>
      </c>
      <c r="H2218">
        <v>11</v>
      </c>
      <c r="I2218">
        <v>2004</v>
      </c>
      <c r="J2218" t="s">
        <v>29</v>
      </c>
      <c r="K2218">
        <v>40</v>
      </c>
      <c r="L2218" t="s">
        <v>779</v>
      </c>
      <c r="M2218" t="s">
        <v>40</v>
      </c>
      <c r="N2218" t="s">
        <v>41</v>
      </c>
      <c r="O2218" t="s">
        <v>42</v>
      </c>
      <c r="Q2218" t="s">
        <v>43</v>
      </c>
      <c r="S2218">
        <v>51100</v>
      </c>
      <c r="T2218" t="s">
        <v>44</v>
      </c>
      <c r="U2218" t="s">
        <v>45</v>
      </c>
      <c r="V2218" t="s">
        <v>46</v>
      </c>
      <c r="W2218" t="s">
        <v>47</v>
      </c>
      <c r="X2218" t="s">
        <v>54</v>
      </c>
      <c r="Y2218" s="5">
        <f t="shared" si="68"/>
        <v>2900</v>
      </c>
      <c r="Z2218" s="3" t="str">
        <f t="shared" si="69"/>
        <v>November</v>
      </c>
      <c r="AA2218">
        <v>2004</v>
      </c>
    </row>
    <row r="2219" spans="1:27" x14ac:dyDescent="0.2">
      <c r="A2219">
        <v>10355</v>
      </c>
      <c r="B2219">
        <v>38</v>
      </c>
      <c r="C2219" s="5">
        <v>39.83</v>
      </c>
      <c r="D2219">
        <v>10</v>
      </c>
      <c r="E2219" s="1">
        <v>38180</v>
      </c>
      <c r="F2219" t="s">
        <v>28</v>
      </c>
      <c r="G2219">
        <v>4</v>
      </c>
      <c r="H2219">
        <v>12</v>
      </c>
      <c r="I2219">
        <v>2004</v>
      </c>
      <c r="J2219" t="s">
        <v>29</v>
      </c>
      <c r="K2219">
        <v>40</v>
      </c>
      <c r="L2219" t="s">
        <v>779</v>
      </c>
      <c r="M2219" t="s">
        <v>192</v>
      </c>
      <c r="N2219" t="s">
        <v>193</v>
      </c>
      <c r="O2219" t="s">
        <v>194</v>
      </c>
      <c r="Q2219" t="s">
        <v>195</v>
      </c>
      <c r="S2219">
        <v>28034</v>
      </c>
      <c r="T2219" t="s">
        <v>196</v>
      </c>
      <c r="U2219" t="s">
        <v>45</v>
      </c>
      <c r="V2219" t="s">
        <v>197</v>
      </c>
      <c r="W2219" t="s">
        <v>198</v>
      </c>
      <c r="X2219" t="s">
        <v>39</v>
      </c>
      <c r="Y2219" s="5">
        <f t="shared" si="68"/>
        <v>1513.54</v>
      </c>
      <c r="Z2219" s="3" t="str">
        <f t="shared" si="69"/>
        <v>December</v>
      </c>
      <c r="AA2219">
        <v>2004</v>
      </c>
    </row>
    <row r="2220" spans="1:27" x14ac:dyDescent="0.2">
      <c r="A2220">
        <v>10364</v>
      </c>
      <c r="B2220">
        <v>48</v>
      </c>
      <c r="C2220" s="5">
        <v>48.28</v>
      </c>
      <c r="D2220">
        <v>1</v>
      </c>
      <c r="E2220" s="1">
        <v>38504</v>
      </c>
      <c r="F2220" t="s">
        <v>28</v>
      </c>
      <c r="G2220">
        <v>1</v>
      </c>
      <c r="H2220">
        <v>1</v>
      </c>
      <c r="I2220">
        <v>2005</v>
      </c>
      <c r="J2220" t="s">
        <v>29</v>
      </c>
      <c r="K2220">
        <v>40</v>
      </c>
      <c r="L2220" t="s">
        <v>779</v>
      </c>
      <c r="M2220" t="s">
        <v>491</v>
      </c>
      <c r="N2220" t="s">
        <v>492</v>
      </c>
      <c r="O2220" t="s">
        <v>493</v>
      </c>
      <c r="Q2220" t="s">
        <v>494</v>
      </c>
      <c r="S2220">
        <v>13008</v>
      </c>
      <c r="T2220" t="s">
        <v>44</v>
      </c>
      <c r="U2220" t="s">
        <v>45</v>
      </c>
      <c r="V2220" t="s">
        <v>495</v>
      </c>
      <c r="W2220" t="s">
        <v>496</v>
      </c>
      <c r="X2220" t="s">
        <v>39</v>
      </c>
      <c r="Y2220" s="5">
        <f t="shared" si="68"/>
        <v>2317.44</v>
      </c>
      <c r="Z2220" s="3" t="str">
        <f t="shared" si="69"/>
        <v>January</v>
      </c>
      <c r="AA2220">
        <v>2005</v>
      </c>
    </row>
    <row r="2221" spans="1:27" x14ac:dyDescent="0.2">
      <c r="A2221">
        <v>10378</v>
      </c>
      <c r="B2221">
        <v>40</v>
      </c>
      <c r="C2221" s="5">
        <v>82.46</v>
      </c>
      <c r="D2221">
        <v>1</v>
      </c>
      <c r="E2221" s="1">
        <v>38627</v>
      </c>
      <c r="F2221" t="s">
        <v>28</v>
      </c>
      <c r="G2221">
        <v>1</v>
      </c>
      <c r="H2221">
        <v>2</v>
      </c>
      <c r="I2221">
        <v>2005</v>
      </c>
      <c r="J2221" t="s">
        <v>29</v>
      </c>
      <c r="K2221">
        <v>40</v>
      </c>
      <c r="L2221" t="s">
        <v>779</v>
      </c>
      <c r="M2221" t="s">
        <v>192</v>
      </c>
      <c r="N2221" t="s">
        <v>193</v>
      </c>
      <c r="O2221" t="s">
        <v>194</v>
      </c>
      <c r="Q2221" t="s">
        <v>195</v>
      </c>
      <c r="S2221">
        <v>28034</v>
      </c>
      <c r="T2221" t="s">
        <v>196</v>
      </c>
      <c r="U2221" t="s">
        <v>45</v>
      </c>
      <c r="V2221" t="s">
        <v>197</v>
      </c>
      <c r="W2221" t="s">
        <v>198</v>
      </c>
      <c r="X2221" t="s">
        <v>54</v>
      </c>
      <c r="Y2221" s="5">
        <f t="shared" si="68"/>
        <v>3298.3999999999996</v>
      </c>
      <c r="Z2221" s="3" t="str">
        <f t="shared" si="69"/>
        <v>February</v>
      </c>
      <c r="AA2221">
        <v>2005</v>
      </c>
    </row>
    <row r="2222" spans="1:27" x14ac:dyDescent="0.2">
      <c r="A2222">
        <v>10390</v>
      </c>
      <c r="B2222">
        <v>41</v>
      </c>
      <c r="C2222" s="5">
        <v>44.56</v>
      </c>
      <c r="D2222">
        <v>11</v>
      </c>
      <c r="E2222" s="1">
        <v>38445</v>
      </c>
      <c r="F2222" t="s">
        <v>28</v>
      </c>
      <c r="G2222">
        <v>1</v>
      </c>
      <c r="H2222">
        <v>3</v>
      </c>
      <c r="I2222">
        <v>2005</v>
      </c>
      <c r="J2222" t="s">
        <v>29</v>
      </c>
      <c r="K2222">
        <v>40</v>
      </c>
      <c r="L2222" t="s">
        <v>779</v>
      </c>
      <c r="M2222" t="s">
        <v>303</v>
      </c>
      <c r="N2222">
        <v>4155551450</v>
      </c>
      <c r="O2222" t="s">
        <v>304</v>
      </c>
      <c r="Q2222" t="s">
        <v>305</v>
      </c>
      <c r="R2222" t="s">
        <v>59</v>
      </c>
      <c r="S2222">
        <v>97562</v>
      </c>
      <c r="T2222" t="s">
        <v>35</v>
      </c>
      <c r="U2222" t="s">
        <v>36</v>
      </c>
      <c r="V2222" t="s">
        <v>306</v>
      </c>
      <c r="W2222" t="s">
        <v>307</v>
      </c>
      <c r="X2222" t="s">
        <v>39</v>
      </c>
      <c r="Y2222" s="5">
        <f t="shared" si="68"/>
        <v>1826.96</v>
      </c>
      <c r="Z2222" s="3" t="str">
        <f t="shared" si="69"/>
        <v>March</v>
      </c>
      <c r="AA2222">
        <v>2005</v>
      </c>
    </row>
    <row r="2223" spans="1:27" x14ac:dyDescent="0.2">
      <c r="A2223">
        <v>10403</v>
      </c>
      <c r="B2223">
        <v>30</v>
      </c>
      <c r="C2223" s="5">
        <v>40.229999999999997</v>
      </c>
      <c r="D2223">
        <v>2</v>
      </c>
      <c r="E2223" s="1">
        <v>38568</v>
      </c>
      <c r="F2223" t="s">
        <v>28</v>
      </c>
      <c r="G2223">
        <v>2</v>
      </c>
      <c r="H2223">
        <v>4</v>
      </c>
      <c r="I2223">
        <v>2005</v>
      </c>
      <c r="J2223" t="s">
        <v>29</v>
      </c>
      <c r="K2223">
        <v>40</v>
      </c>
      <c r="L2223" t="s">
        <v>779</v>
      </c>
      <c r="M2223" t="s">
        <v>182</v>
      </c>
      <c r="N2223" t="s">
        <v>183</v>
      </c>
      <c r="O2223" t="s">
        <v>184</v>
      </c>
      <c r="Q2223" t="s">
        <v>185</v>
      </c>
      <c r="S2223" t="s">
        <v>186</v>
      </c>
      <c r="T2223" t="s">
        <v>187</v>
      </c>
      <c r="U2223" t="s">
        <v>45</v>
      </c>
      <c r="V2223" t="s">
        <v>188</v>
      </c>
      <c r="W2223" t="s">
        <v>189</v>
      </c>
      <c r="X2223" t="s">
        <v>39</v>
      </c>
      <c r="Y2223" s="5">
        <f t="shared" si="68"/>
        <v>1206.8999999999999</v>
      </c>
      <c r="Z2223" s="3" t="str">
        <f t="shared" si="69"/>
        <v>April</v>
      </c>
      <c r="AA2223">
        <v>2005</v>
      </c>
    </row>
    <row r="2224" spans="1:27" x14ac:dyDescent="0.2">
      <c r="A2224">
        <v>10104</v>
      </c>
      <c r="B2224">
        <v>35</v>
      </c>
      <c r="C2224" s="5">
        <v>47.62</v>
      </c>
      <c r="D2224">
        <v>11</v>
      </c>
      <c r="E2224" t="s">
        <v>584</v>
      </c>
      <c r="F2224" t="s">
        <v>28</v>
      </c>
      <c r="G2224">
        <v>1</v>
      </c>
      <c r="H2224">
        <v>1</v>
      </c>
      <c r="I2224">
        <v>2003</v>
      </c>
      <c r="J2224" t="s">
        <v>574</v>
      </c>
      <c r="K2224">
        <v>54</v>
      </c>
      <c r="L2224" t="s">
        <v>780</v>
      </c>
      <c r="M2224" t="s">
        <v>192</v>
      </c>
      <c r="N2224" t="s">
        <v>193</v>
      </c>
      <c r="O2224" t="s">
        <v>194</v>
      </c>
      <c r="Q2224" t="s">
        <v>195</v>
      </c>
      <c r="S2224">
        <v>28034</v>
      </c>
      <c r="T2224" t="s">
        <v>196</v>
      </c>
      <c r="U2224" t="s">
        <v>45</v>
      </c>
      <c r="V2224" t="s">
        <v>197</v>
      </c>
      <c r="W2224" t="s">
        <v>198</v>
      </c>
      <c r="X2224" t="s">
        <v>39</v>
      </c>
      <c r="Y2224" s="5">
        <f t="shared" si="68"/>
        <v>1666.6999999999998</v>
      </c>
      <c r="Z2224" s="3" t="str">
        <f t="shared" si="69"/>
        <v>January</v>
      </c>
      <c r="AA2224">
        <v>2003</v>
      </c>
    </row>
    <row r="2225" spans="1:27" x14ac:dyDescent="0.2">
      <c r="A2225">
        <v>10114</v>
      </c>
      <c r="B2225">
        <v>28</v>
      </c>
      <c r="C2225" s="5">
        <v>55.73</v>
      </c>
      <c r="D2225">
        <v>2</v>
      </c>
      <c r="E2225" s="1">
        <v>37625</v>
      </c>
      <c r="F2225" t="s">
        <v>28</v>
      </c>
      <c r="G2225">
        <v>2</v>
      </c>
      <c r="H2225">
        <v>4</v>
      </c>
      <c r="I2225">
        <v>2003</v>
      </c>
      <c r="J2225" t="s">
        <v>574</v>
      </c>
      <c r="K2225">
        <v>54</v>
      </c>
      <c r="L2225" t="s">
        <v>780</v>
      </c>
      <c r="M2225" t="s">
        <v>456</v>
      </c>
      <c r="N2225" t="s">
        <v>457</v>
      </c>
      <c r="O2225" t="s">
        <v>458</v>
      </c>
      <c r="Q2225" t="s">
        <v>51</v>
      </c>
      <c r="S2225">
        <v>75012</v>
      </c>
      <c r="T2225" t="s">
        <v>44</v>
      </c>
      <c r="U2225" t="s">
        <v>45</v>
      </c>
      <c r="V2225" t="s">
        <v>459</v>
      </c>
      <c r="W2225" t="s">
        <v>460</v>
      </c>
      <c r="X2225" t="s">
        <v>39</v>
      </c>
      <c r="Y2225" s="5">
        <f t="shared" si="68"/>
        <v>1560.4399999999998</v>
      </c>
      <c r="Z2225" s="3" t="str">
        <f t="shared" si="69"/>
        <v>April</v>
      </c>
      <c r="AA2225">
        <v>2003</v>
      </c>
    </row>
    <row r="2226" spans="1:27" x14ac:dyDescent="0.2">
      <c r="A2226">
        <v>10127</v>
      </c>
      <c r="B2226">
        <v>45</v>
      </c>
      <c r="C2226" s="5">
        <v>51.95</v>
      </c>
      <c r="D2226">
        <v>13</v>
      </c>
      <c r="E2226" s="1">
        <v>37686</v>
      </c>
      <c r="F2226" t="s">
        <v>28</v>
      </c>
      <c r="G2226">
        <v>2</v>
      </c>
      <c r="H2226">
        <v>6</v>
      </c>
      <c r="I2226">
        <v>2003</v>
      </c>
      <c r="J2226" t="s">
        <v>574</v>
      </c>
      <c r="K2226">
        <v>54</v>
      </c>
      <c r="L2226" t="s">
        <v>780</v>
      </c>
      <c r="M2226" t="s">
        <v>539</v>
      </c>
      <c r="N2226">
        <v>2125557413</v>
      </c>
      <c r="O2226" t="s">
        <v>540</v>
      </c>
      <c r="P2226" t="s">
        <v>541</v>
      </c>
      <c r="Q2226" t="s">
        <v>33</v>
      </c>
      <c r="R2226" t="s">
        <v>34</v>
      </c>
      <c r="S2226">
        <v>10022</v>
      </c>
      <c r="T2226" t="s">
        <v>35</v>
      </c>
      <c r="U2226" t="s">
        <v>36</v>
      </c>
      <c r="V2226" t="s">
        <v>60</v>
      </c>
      <c r="W2226" t="s">
        <v>542</v>
      </c>
      <c r="X2226" t="s">
        <v>39</v>
      </c>
      <c r="Y2226" s="5">
        <f t="shared" si="68"/>
        <v>2337.75</v>
      </c>
      <c r="Z2226" s="3" t="str">
        <f t="shared" si="69"/>
        <v>June</v>
      </c>
      <c r="AA2226">
        <v>2003</v>
      </c>
    </row>
    <row r="2227" spans="1:27" x14ac:dyDescent="0.2">
      <c r="A2227">
        <v>10141</v>
      </c>
      <c r="B2227">
        <v>24</v>
      </c>
      <c r="C2227" s="5">
        <v>45.99</v>
      </c>
      <c r="D2227">
        <v>7</v>
      </c>
      <c r="E2227" s="1">
        <v>37629</v>
      </c>
      <c r="F2227" t="s">
        <v>28</v>
      </c>
      <c r="G2227">
        <v>3</v>
      </c>
      <c r="H2227">
        <v>8</v>
      </c>
      <c r="I2227">
        <v>2003</v>
      </c>
      <c r="J2227" t="s">
        <v>574</v>
      </c>
      <c r="K2227">
        <v>54</v>
      </c>
      <c r="L2227" t="s">
        <v>780</v>
      </c>
      <c r="M2227" t="s">
        <v>529</v>
      </c>
      <c r="N2227" t="s">
        <v>530</v>
      </c>
      <c r="O2227" t="s">
        <v>531</v>
      </c>
      <c r="Q2227" t="s">
        <v>532</v>
      </c>
      <c r="S2227" t="s">
        <v>533</v>
      </c>
      <c r="T2227" t="s">
        <v>143</v>
      </c>
      <c r="U2227" t="s">
        <v>45</v>
      </c>
      <c r="V2227" t="s">
        <v>534</v>
      </c>
      <c r="W2227" t="s">
        <v>535</v>
      </c>
      <c r="X2227" t="s">
        <v>39</v>
      </c>
      <c r="Y2227" s="5">
        <f t="shared" si="68"/>
        <v>1103.76</v>
      </c>
      <c r="Z2227" s="3" t="str">
        <f t="shared" si="69"/>
        <v>August</v>
      </c>
      <c r="AA2227">
        <v>2003</v>
      </c>
    </row>
    <row r="2228" spans="1:27" x14ac:dyDescent="0.2">
      <c r="A2228">
        <v>10151</v>
      </c>
      <c r="B2228">
        <v>41</v>
      </c>
      <c r="C2228" s="5">
        <v>63.85</v>
      </c>
      <c r="D2228">
        <v>5</v>
      </c>
      <c r="E2228" t="s">
        <v>597</v>
      </c>
      <c r="F2228" t="s">
        <v>28</v>
      </c>
      <c r="G2228">
        <v>3</v>
      </c>
      <c r="H2228">
        <v>9</v>
      </c>
      <c r="I2228">
        <v>2003</v>
      </c>
      <c r="J2228" t="s">
        <v>574</v>
      </c>
      <c r="K2228">
        <v>54</v>
      </c>
      <c r="L2228" t="s">
        <v>780</v>
      </c>
      <c r="M2228" t="s">
        <v>442</v>
      </c>
      <c r="N2228" t="s">
        <v>443</v>
      </c>
      <c r="O2228" t="s">
        <v>444</v>
      </c>
      <c r="Q2228" t="s">
        <v>445</v>
      </c>
      <c r="S2228">
        <v>90110</v>
      </c>
      <c r="T2228" t="s">
        <v>143</v>
      </c>
      <c r="U2228" t="s">
        <v>45</v>
      </c>
      <c r="V2228" t="s">
        <v>446</v>
      </c>
      <c r="W2228" t="s">
        <v>447</v>
      </c>
      <c r="X2228" t="s">
        <v>39</v>
      </c>
      <c r="Y2228" s="5">
        <f t="shared" si="68"/>
        <v>2617.85</v>
      </c>
      <c r="Z2228" s="3" t="str">
        <f t="shared" si="69"/>
        <v>September</v>
      </c>
      <c r="AA2228">
        <v>2003</v>
      </c>
    </row>
    <row r="2229" spans="1:27" x14ac:dyDescent="0.2">
      <c r="A2229">
        <v>10165</v>
      </c>
      <c r="B2229">
        <v>48</v>
      </c>
      <c r="C2229" s="5">
        <v>45.99</v>
      </c>
      <c r="D2229">
        <v>14</v>
      </c>
      <c r="E2229" t="s">
        <v>544</v>
      </c>
      <c r="F2229" t="s">
        <v>28</v>
      </c>
      <c r="G2229">
        <v>4</v>
      </c>
      <c r="H2229">
        <v>10</v>
      </c>
      <c r="I2229">
        <v>2003</v>
      </c>
      <c r="J2229" t="s">
        <v>574</v>
      </c>
      <c r="K2229">
        <v>54</v>
      </c>
      <c r="L2229" t="s">
        <v>780</v>
      </c>
      <c r="M2229" t="s">
        <v>219</v>
      </c>
      <c r="N2229" t="s">
        <v>220</v>
      </c>
      <c r="O2229" t="s">
        <v>221</v>
      </c>
      <c r="Q2229" t="s">
        <v>222</v>
      </c>
      <c r="S2229">
        <v>79903</v>
      </c>
      <c r="T2229" t="s">
        <v>222</v>
      </c>
      <c r="U2229" t="s">
        <v>223</v>
      </c>
      <c r="V2229" t="s">
        <v>224</v>
      </c>
      <c r="W2229" t="s">
        <v>225</v>
      </c>
      <c r="X2229" t="s">
        <v>39</v>
      </c>
      <c r="Y2229" s="5">
        <f t="shared" si="68"/>
        <v>2207.52</v>
      </c>
      <c r="Z2229" s="3" t="str">
        <f t="shared" si="69"/>
        <v>October</v>
      </c>
      <c r="AA2229">
        <v>2003</v>
      </c>
    </row>
    <row r="2230" spans="1:27" x14ac:dyDescent="0.2">
      <c r="A2230">
        <v>10175</v>
      </c>
      <c r="B2230">
        <v>50</v>
      </c>
      <c r="C2230" s="5">
        <v>63.31</v>
      </c>
      <c r="D2230">
        <v>3</v>
      </c>
      <c r="E2230" s="1">
        <v>37783</v>
      </c>
      <c r="F2230" t="s">
        <v>28</v>
      </c>
      <c r="G2230">
        <v>4</v>
      </c>
      <c r="H2230">
        <v>11</v>
      </c>
      <c r="I2230">
        <v>2003</v>
      </c>
      <c r="J2230" t="s">
        <v>574</v>
      </c>
      <c r="K2230">
        <v>54</v>
      </c>
      <c r="L2230" t="s">
        <v>780</v>
      </c>
      <c r="M2230" t="s">
        <v>369</v>
      </c>
      <c r="N2230" t="s">
        <v>370</v>
      </c>
      <c r="O2230" t="s">
        <v>371</v>
      </c>
      <c r="Q2230" t="s">
        <v>372</v>
      </c>
      <c r="S2230" t="s">
        <v>373</v>
      </c>
      <c r="T2230" t="s">
        <v>187</v>
      </c>
      <c r="U2230" t="s">
        <v>45</v>
      </c>
      <c r="V2230" t="s">
        <v>65</v>
      </c>
      <c r="W2230" t="s">
        <v>374</v>
      </c>
      <c r="X2230" t="s">
        <v>54</v>
      </c>
      <c r="Y2230" s="5">
        <f t="shared" si="68"/>
        <v>3165.5</v>
      </c>
      <c r="Z2230" s="3" t="str">
        <f t="shared" si="69"/>
        <v>November</v>
      </c>
      <c r="AA2230">
        <v>2003</v>
      </c>
    </row>
    <row r="2231" spans="1:27" x14ac:dyDescent="0.2">
      <c r="A2231">
        <v>10184</v>
      </c>
      <c r="B2231">
        <v>33</v>
      </c>
      <c r="C2231" s="5">
        <v>62.77</v>
      </c>
      <c r="D2231">
        <v>8</v>
      </c>
      <c r="E2231" t="s">
        <v>387</v>
      </c>
      <c r="F2231" t="s">
        <v>28</v>
      </c>
      <c r="G2231">
        <v>4</v>
      </c>
      <c r="H2231">
        <v>11</v>
      </c>
      <c r="I2231">
        <v>2003</v>
      </c>
      <c r="J2231" t="s">
        <v>574</v>
      </c>
      <c r="K2231">
        <v>54</v>
      </c>
      <c r="L2231" t="s">
        <v>780</v>
      </c>
      <c r="M2231" t="s">
        <v>598</v>
      </c>
      <c r="N2231" t="s">
        <v>599</v>
      </c>
      <c r="O2231" t="s">
        <v>600</v>
      </c>
      <c r="Q2231" t="s">
        <v>601</v>
      </c>
      <c r="S2231">
        <v>41101</v>
      </c>
      <c r="T2231" t="s">
        <v>196</v>
      </c>
      <c r="U2231" t="s">
        <v>45</v>
      </c>
      <c r="V2231" t="s">
        <v>602</v>
      </c>
      <c r="W2231" t="s">
        <v>603</v>
      </c>
      <c r="X2231" t="s">
        <v>39</v>
      </c>
      <c r="Y2231" s="5">
        <f t="shared" si="68"/>
        <v>2071.4100000000003</v>
      </c>
      <c r="Z2231" s="3" t="str">
        <f t="shared" si="69"/>
        <v>November</v>
      </c>
      <c r="AA2231">
        <v>2003</v>
      </c>
    </row>
    <row r="2232" spans="1:27" x14ac:dyDescent="0.2">
      <c r="A2232">
        <v>10195</v>
      </c>
      <c r="B2232">
        <v>32</v>
      </c>
      <c r="C2232" s="5">
        <v>43.29</v>
      </c>
      <c r="D2232">
        <v>8</v>
      </c>
      <c r="E2232" t="s">
        <v>244</v>
      </c>
      <c r="F2232" t="s">
        <v>28</v>
      </c>
      <c r="G2232">
        <v>4</v>
      </c>
      <c r="H2232">
        <v>11</v>
      </c>
      <c r="I2232">
        <v>2003</v>
      </c>
      <c r="J2232" t="s">
        <v>574</v>
      </c>
      <c r="K2232">
        <v>54</v>
      </c>
      <c r="L2232" t="s">
        <v>780</v>
      </c>
      <c r="M2232" t="s">
        <v>355</v>
      </c>
      <c r="N2232">
        <v>9145554562</v>
      </c>
      <c r="O2232" t="s">
        <v>356</v>
      </c>
      <c r="Q2232" t="s">
        <v>357</v>
      </c>
      <c r="R2232" t="s">
        <v>34</v>
      </c>
      <c r="S2232">
        <v>24067</v>
      </c>
      <c r="T2232" t="s">
        <v>35</v>
      </c>
      <c r="U2232" t="s">
        <v>36</v>
      </c>
      <c r="V2232" t="s">
        <v>110</v>
      </c>
      <c r="W2232" t="s">
        <v>265</v>
      </c>
      <c r="X2232" t="s">
        <v>39</v>
      </c>
      <c r="Y2232" s="5">
        <f t="shared" si="68"/>
        <v>1385.28</v>
      </c>
      <c r="Z2232" s="3" t="str">
        <f t="shared" si="69"/>
        <v>November</v>
      </c>
      <c r="AA2232">
        <v>2003</v>
      </c>
    </row>
    <row r="2233" spans="1:27" x14ac:dyDescent="0.2">
      <c r="A2233">
        <v>10207</v>
      </c>
      <c r="B2233">
        <v>27</v>
      </c>
      <c r="C2233" s="5">
        <v>60.06</v>
      </c>
      <c r="D2233">
        <v>9</v>
      </c>
      <c r="E2233" s="1">
        <v>37876</v>
      </c>
      <c r="F2233" t="s">
        <v>28</v>
      </c>
      <c r="G2233">
        <v>4</v>
      </c>
      <c r="H2233">
        <v>12</v>
      </c>
      <c r="I2233">
        <v>2003</v>
      </c>
      <c r="J2233" t="s">
        <v>574</v>
      </c>
      <c r="K2233">
        <v>54</v>
      </c>
      <c r="L2233" t="s">
        <v>780</v>
      </c>
      <c r="M2233" t="s">
        <v>469</v>
      </c>
      <c r="N2233">
        <v>6175552555</v>
      </c>
      <c r="O2233" t="s">
        <v>470</v>
      </c>
      <c r="Q2233" t="s">
        <v>428</v>
      </c>
      <c r="R2233" t="s">
        <v>135</v>
      </c>
      <c r="S2233">
        <v>51003</v>
      </c>
      <c r="T2233" t="s">
        <v>35</v>
      </c>
      <c r="U2233" t="s">
        <v>36</v>
      </c>
      <c r="V2233" t="s">
        <v>471</v>
      </c>
      <c r="W2233" t="s">
        <v>307</v>
      </c>
      <c r="X2233" t="s">
        <v>39</v>
      </c>
      <c r="Y2233" s="5">
        <f t="shared" si="68"/>
        <v>1621.6200000000001</v>
      </c>
      <c r="Z2233" s="3" t="str">
        <f t="shared" si="69"/>
        <v>December</v>
      </c>
      <c r="AA2233">
        <v>2003</v>
      </c>
    </row>
    <row r="2234" spans="1:27" x14ac:dyDescent="0.2">
      <c r="A2234">
        <v>10219</v>
      </c>
      <c r="B2234">
        <v>35</v>
      </c>
      <c r="C2234" s="5">
        <v>55.19</v>
      </c>
      <c r="D2234">
        <v>4</v>
      </c>
      <c r="E2234" s="1">
        <v>38262</v>
      </c>
      <c r="F2234" t="s">
        <v>28</v>
      </c>
      <c r="G2234">
        <v>1</v>
      </c>
      <c r="H2234">
        <v>2</v>
      </c>
      <c r="I2234">
        <v>2004</v>
      </c>
      <c r="J2234" t="s">
        <v>574</v>
      </c>
      <c r="K2234">
        <v>54</v>
      </c>
      <c r="L2234" t="s">
        <v>780</v>
      </c>
      <c r="M2234" t="s">
        <v>604</v>
      </c>
      <c r="N2234">
        <v>4155554312</v>
      </c>
      <c r="O2234" t="s">
        <v>605</v>
      </c>
      <c r="Q2234" t="s">
        <v>606</v>
      </c>
      <c r="R2234" t="s">
        <v>59</v>
      </c>
      <c r="S2234">
        <v>94217</v>
      </c>
      <c r="T2234" t="s">
        <v>35</v>
      </c>
      <c r="U2234" t="s">
        <v>36</v>
      </c>
      <c r="V2234" t="s">
        <v>607</v>
      </c>
      <c r="W2234" t="s">
        <v>453</v>
      </c>
      <c r="X2234" t="s">
        <v>39</v>
      </c>
      <c r="Y2234" s="5">
        <f t="shared" si="68"/>
        <v>1931.6499999999999</v>
      </c>
      <c r="Z2234" s="3" t="str">
        <f t="shared" si="69"/>
        <v>February</v>
      </c>
      <c r="AA2234">
        <v>2004</v>
      </c>
    </row>
    <row r="2235" spans="1:27" x14ac:dyDescent="0.2">
      <c r="A2235">
        <v>10229</v>
      </c>
      <c r="B2235">
        <v>23</v>
      </c>
      <c r="C2235" s="5">
        <v>54.11</v>
      </c>
      <c r="D2235">
        <v>3</v>
      </c>
      <c r="E2235" s="1">
        <v>38294</v>
      </c>
      <c r="F2235" t="s">
        <v>28</v>
      </c>
      <c r="G2235">
        <v>1</v>
      </c>
      <c r="H2235">
        <v>3</v>
      </c>
      <c r="I2235">
        <v>2004</v>
      </c>
      <c r="J2235" t="s">
        <v>574</v>
      </c>
      <c r="K2235">
        <v>54</v>
      </c>
      <c r="L2235" t="s">
        <v>780</v>
      </c>
      <c r="M2235" t="s">
        <v>303</v>
      </c>
      <c r="N2235">
        <v>4155551450</v>
      </c>
      <c r="O2235" t="s">
        <v>304</v>
      </c>
      <c r="Q2235" t="s">
        <v>305</v>
      </c>
      <c r="R2235" t="s">
        <v>59</v>
      </c>
      <c r="S2235">
        <v>97562</v>
      </c>
      <c r="T2235" t="s">
        <v>35</v>
      </c>
      <c r="U2235" t="s">
        <v>36</v>
      </c>
      <c r="V2235" t="s">
        <v>306</v>
      </c>
      <c r="W2235" t="s">
        <v>307</v>
      </c>
      <c r="X2235" t="s">
        <v>39</v>
      </c>
      <c r="Y2235" s="5">
        <f t="shared" si="68"/>
        <v>1244.53</v>
      </c>
      <c r="Z2235" s="3" t="str">
        <f t="shared" si="69"/>
        <v>March</v>
      </c>
      <c r="AA2235">
        <v>2004</v>
      </c>
    </row>
    <row r="2236" spans="1:27" x14ac:dyDescent="0.2">
      <c r="A2236">
        <v>10246</v>
      </c>
      <c r="B2236">
        <v>35</v>
      </c>
      <c r="C2236" s="5">
        <v>48.7</v>
      </c>
      <c r="D2236">
        <v>7</v>
      </c>
      <c r="E2236" s="1">
        <v>38112</v>
      </c>
      <c r="F2236" t="s">
        <v>28</v>
      </c>
      <c r="G2236">
        <v>2</v>
      </c>
      <c r="H2236">
        <v>5</v>
      </c>
      <c r="I2236">
        <v>2004</v>
      </c>
      <c r="J2236" t="s">
        <v>574</v>
      </c>
      <c r="K2236">
        <v>54</v>
      </c>
      <c r="L2236" t="s">
        <v>780</v>
      </c>
      <c r="M2236" t="s">
        <v>192</v>
      </c>
      <c r="N2236" t="s">
        <v>193</v>
      </c>
      <c r="O2236" t="s">
        <v>194</v>
      </c>
      <c r="Q2236" t="s">
        <v>195</v>
      </c>
      <c r="S2236">
        <v>28034</v>
      </c>
      <c r="T2236" t="s">
        <v>196</v>
      </c>
      <c r="U2236" t="s">
        <v>45</v>
      </c>
      <c r="V2236" t="s">
        <v>197</v>
      </c>
      <c r="W2236" t="s">
        <v>198</v>
      </c>
      <c r="X2236" t="s">
        <v>39</v>
      </c>
      <c r="Y2236" s="5">
        <f t="shared" si="68"/>
        <v>1704.5</v>
      </c>
      <c r="Z2236" s="3" t="str">
        <f t="shared" si="69"/>
        <v>May</v>
      </c>
      <c r="AA2236">
        <v>2004</v>
      </c>
    </row>
    <row r="2237" spans="1:27" x14ac:dyDescent="0.2">
      <c r="A2237">
        <v>10259</v>
      </c>
      <c r="B2237">
        <v>40</v>
      </c>
      <c r="C2237" s="5">
        <v>43.83</v>
      </c>
      <c r="D2237">
        <v>6</v>
      </c>
      <c r="E2237" t="s">
        <v>273</v>
      </c>
      <c r="F2237" t="s">
        <v>28</v>
      </c>
      <c r="G2237">
        <v>2</v>
      </c>
      <c r="H2237">
        <v>6</v>
      </c>
      <c r="I2237">
        <v>2004</v>
      </c>
      <c r="J2237" t="s">
        <v>574</v>
      </c>
      <c r="K2237">
        <v>54</v>
      </c>
      <c r="L2237" t="s">
        <v>780</v>
      </c>
      <c r="M2237" t="s">
        <v>472</v>
      </c>
      <c r="N2237" t="s">
        <v>473</v>
      </c>
      <c r="O2237" t="s">
        <v>474</v>
      </c>
      <c r="P2237" t="s">
        <v>475</v>
      </c>
      <c r="Q2237" t="s">
        <v>222</v>
      </c>
      <c r="S2237">
        <v>69045</v>
      </c>
      <c r="T2237" t="s">
        <v>222</v>
      </c>
      <c r="U2237" t="s">
        <v>104</v>
      </c>
      <c r="V2237" t="s">
        <v>476</v>
      </c>
      <c r="W2237" t="s">
        <v>477</v>
      </c>
      <c r="X2237" t="s">
        <v>39</v>
      </c>
      <c r="Y2237" s="5">
        <f t="shared" si="68"/>
        <v>1753.1999999999998</v>
      </c>
      <c r="Z2237" s="3" t="str">
        <f t="shared" si="69"/>
        <v>June</v>
      </c>
      <c r="AA2237">
        <v>2004</v>
      </c>
    </row>
    <row r="2238" spans="1:27" x14ac:dyDescent="0.2">
      <c r="A2238">
        <v>10271</v>
      </c>
      <c r="B2238">
        <v>35</v>
      </c>
      <c r="C2238" s="5">
        <v>47.62</v>
      </c>
      <c r="D2238">
        <v>7</v>
      </c>
      <c r="E2238" t="s">
        <v>559</v>
      </c>
      <c r="F2238" t="s">
        <v>28</v>
      </c>
      <c r="G2238">
        <v>3</v>
      </c>
      <c r="H2238">
        <v>7</v>
      </c>
      <c r="I2238">
        <v>2004</v>
      </c>
      <c r="J2238" t="s">
        <v>574</v>
      </c>
      <c r="K2238">
        <v>54</v>
      </c>
      <c r="L2238" t="s">
        <v>780</v>
      </c>
      <c r="M2238" t="s">
        <v>303</v>
      </c>
      <c r="N2238">
        <v>4155551450</v>
      </c>
      <c r="O2238" t="s">
        <v>304</v>
      </c>
      <c r="Q2238" t="s">
        <v>305</v>
      </c>
      <c r="R2238" t="s">
        <v>59</v>
      </c>
      <c r="S2238">
        <v>97562</v>
      </c>
      <c r="T2238" t="s">
        <v>35</v>
      </c>
      <c r="U2238" t="s">
        <v>36</v>
      </c>
      <c r="V2238" t="s">
        <v>306</v>
      </c>
      <c r="W2238" t="s">
        <v>307</v>
      </c>
      <c r="X2238" t="s">
        <v>39</v>
      </c>
      <c r="Y2238" s="5">
        <f t="shared" si="68"/>
        <v>1666.6999999999998</v>
      </c>
      <c r="Z2238" s="3" t="str">
        <f t="shared" si="69"/>
        <v>July</v>
      </c>
      <c r="AA2238">
        <v>2004</v>
      </c>
    </row>
    <row r="2239" spans="1:27" x14ac:dyDescent="0.2">
      <c r="A2239">
        <v>10281</v>
      </c>
      <c r="B2239">
        <v>31</v>
      </c>
      <c r="C2239" s="5">
        <v>55.19</v>
      </c>
      <c r="D2239">
        <v>3</v>
      </c>
      <c r="E2239" t="s">
        <v>478</v>
      </c>
      <c r="F2239" t="s">
        <v>28</v>
      </c>
      <c r="G2239">
        <v>3</v>
      </c>
      <c r="H2239">
        <v>8</v>
      </c>
      <c r="I2239">
        <v>2004</v>
      </c>
      <c r="J2239" t="s">
        <v>574</v>
      </c>
      <c r="K2239">
        <v>54</v>
      </c>
      <c r="L2239" t="s">
        <v>780</v>
      </c>
      <c r="M2239" t="s">
        <v>153</v>
      </c>
      <c r="N2239">
        <v>2155551555</v>
      </c>
      <c r="O2239" t="s">
        <v>154</v>
      </c>
      <c r="Q2239" t="s">
        <v>155</v>
      </c>
      <c r="R2239" t="s">
        <v>156</v>
      </c>
      <c r="S2239">
        <v>70267</v>
      </c>
      <c r="T2239" t="s">
        <v>35</v>
      </c>
      <c r="U2239" t="s">
        <v>36</v>
      </c>
      <c r="V2239" t="s">
        <v>37</v>
      </c>
      <c r="W2239" t="s">
        <v>157</v>
      </c>
      <c r="X2239" t="s">
        <v>39</v>
      </c>
      <c r="Y2239" s="5">
        <f t="shared" si="68"/>
        <v>1710.8899999999999</v>
      </c>
      <c r="Z2239" s="3" t="str">
        <f t="shared" si="69"/>
        <v>August</v>
      </c>
      <c r="AA2239">
        <v>2004</v>
      </c>
    </row>
    <row r="2240" spans="1:27" x14ac:dyDescent="0.2">
      <c r="A2240">
        <v>10292</v>
      </c>
      <c r="B2240">
        <v>50</v>
      </c>
      <c r="C2240" s="5">
        <v>46.53</v>
      </c>
      <c r="D2240">
        <v>10</v>
      </c>
      <c r="E2240" s="1">
        <v>38208</v>
      </c>
      <c r="F2240" t="s">
        <v>28</v>
      </c>
      <c r="G2240">
        <v>3</v>
      </c>
      <c r="H2240">
        <v>9</v>
      </c>
      <c r="I2240">
        <v>2004</v>
      </c>
      <c r="J2240" t="s">
        <v>574</v>
      </c>
      <c r="K2240">
        <v>54</v>
      </c>
      <c r="L2240" t="s">
        <v>780</v>
      </c>
      <c r="M2240" t="s">
        <v>31</v>
      </c>
      <c r="N2240">
        <v>2125557818</v>
      </c>
      <c r="O2240" t="s">
        <v>32</v>
      </c>
      <c r="Q2240" t="s">
        <v>33</v>
      </c>
      <c r="R2240" t="s">
        <v>34</v>
      </c>
      <c r="S2240">
        <v>10022</v>
      </c>
      <c r="T2240" t="s">
        <v>35</v>
      </c>
      <c r="U2240" t="s">
        <v>36</v>
      </c>
      <c r="V2240" t="s">
        <v>37</v>
      </c>
      <c r="W2240" t="s">
        <v>38</v>
      </c>
      <c r="X2240" t="s">
        <v>39</v>
      </c>
      <c r="Y2240" s="5">
        <f t="shared" si="68"/>
        <v>2326.5</v>
      </c>
      <c r="Z2240" s="3" t="str">
        <f t="shared" si="69"/>
        <v>September</v>
      </c>
      <c r="AA2240">
        <v>2004</v>
      </c>
    </row>
    <row r="2241" spans="1:27" x14ac:dyDescent="0.2">
      <c r="A2241">
        <v>10305</v>
      </c>
      <c r="B2241">
        <v>40</v>
      </c>
      <c r="C2241" s="5">
        <v>57.9</v>
      </c>
      <c r="D2241">
        <v>7</v>
      </c>
      <c r="E2241" t="s">
        <v>479</v>
      </c>
      <c r="F2241" t="s">
        <v>28</v>
      </c>
      <c r="G2241">
        <v>4</v>
      </c>
      <c r="H2241">
        <v>10</v>
      </c>
      <c r="I2241">
        <v>2004</v>
      </c>
      <c r="J2241" t="s">
        <v>574</v>
      </c>
      <c r="K2241">
        <v>54</v>
      </c>
      <c r="L2241" t="s">
        <v>780</v>
      </c>
      <c r="M2241" t="s">
        <v>132</v>
      </c>
      <c r="N2241">
        <v>6175558555</v>
      </c>
      <c r="O2241" t="s">
        <v>133</v>
      </c>
      <c r="Q2241" t="s">
        <v>134</v>
      </c>
      <c r="R2241" t="s">
        <v>135</v>
      </c>
      <c r="S2241">
        <v>51247</v>
      </c>
      <c r="T2241" t="s">
        <v>35</v>
      </c>
      <c r="U2241" t="s">
        <v>36</v>
      </c>
      <c r="V2241" t="s">
        <v>136</v>
      </c>
      <c r="W2241" t="s">
        <v>137</v>
      </c>
      <c r="X2241" t="s">
        <v>39</v>
      </c>
      <c r="Y2241" s="5">
        <f t="shared" si="68"/>
        <v>2316</v>
      </c>
      <c r="Z2241" s="3" t="str">
        <f t="shared" si="69"/>
        <v>October</v>
      </c>
      <c r="AA2241">
        <v>2004</v>
      </c>
    </row>
    <row r="2242" spans="1:27" x14ac:dyDescent="0.2">
      <c r="A2242">
        <v>10313</v>
      </c>
      <c r="B2242">
        <v>38</v>
      </c>
      <c r="C2242" s="5">
        <v>45.45</v>
      </c>
      <c r="D2242">
        <v>1</v>
      </c>
      <c r="E2242" t="s">
        <v>480</v>
      </c>
      <c r="F2242" t="s">
        <v>28</v>
      </c>
      <c r="G2242">
        <v>4</v>
      </c>
      <c r="H2242">
        <v>10</v>
      </c>
      <c r="I2242">
        <v>2004</v>
      </c>
      <c r="J2242" t="s">
        <v>574</v>
      </c>
      <c r="K2242">
        <v>54</v>
      </c>
      <c r="L2242" t="s">
        <v>780</v>
      </c>
      <c r="M2242" t="s">
        <v>251</v>
      </c>
      <c r="N2242" t="s">
        <v>252</v>
      </c>
      <c r="O2242" t="s">
        <v>253</v>
      </c>
      <c r="Q2242" t="s">
        <v>254</v>
      </c>
      <c r="R2242" t="s">
        <v>255</v>
      </c>
      <c r="S2242" t="s">
        <v>256</v>
      </c>
      <c r="T2242" t="s">
        <v>257</v>
      </c>
      <c r="U2242" t="s">
        <v>36</v>
      </c>
      <c r="V2242" t="s">
        <v>258</v>
      </c>
      <c r="W2242" t="s">
        <v>259</v>
      </c>
      <c r="X2242" t="s">
        <v>39</v>
      </c>
      <c r="Y2242" s="5">
        <f t="shared" si="68"/>
        <v>1727.1000000000001</v>
      </c>
      <c r="Z2242" s="3" t="str">
        <f t="shared" si="69"/>
        <v>October</v>
      </c>
      <c r="AA2242">
        <v>2004</v>
      </c>
    </row>
    <row r="2243" spans="1:27" x14ac:dyDescent="0.2">
      <c r="A2243">
        <v>10325</v>
      </c>
      <c r="B2243">
        <v>38</v>
      </c>
      <c r="C2243" s="5">
        <v>100</v>
      </c>
      <c r="D2243">
        <v>3</v>
      </c>
      <c r="E2243" s="1">
        <v>38118</v>
      </c>
      <c r="F2243" t="s">
        <v>28</v>
      </c>
      <c r="G2243">
        <v>4</v>
      </c>
      <c r="H2243">
        <v>11</v>
      </c>
      <c r="I2243">
        <v>2004</v>
      </c>
      <c r="J2243" t="s">
        <v>574</v>
      </c>
      <c r="K2243">
        <v>54</v>
      </c>
      <c r="L2243" t="s">
        <v>780</v>
      </c>
      <c r="M2243" t="s">
        <v>147</v>
      </c>
      <c r="N2243" t="s">
        <v>148</v>
      </c>
      <c r="O2243" t="s">
        <v>149</v>
      </c>
      <c r="Q2243" t="s">
        <v>150</v>
      </c>
      <c r="S2243">
        <v>4110</v>
      </c>
      <c r="T2243" t="s">
        <v>84</v>
      </c>
      <c r="U2243" t="s">
        <v>45</v>
      </c>
      <c r="V2243" t="s">
        <v>151</v>
      </c>
      <c r="W2243" t="s">
        <v>152</v>
      </c>
      <c r="X2243" t="s">
        <v>167</v>
      </c>
      <c r="Y2243" s="5">
        <f t="shared" ref="Y2243:Y2306" si="70">B2243*C2243</f>
        <v>3800</v>
      </c>
      <c r="Z2243" s="3" t="str">
        <f t="shared" ref="Z2243:Z2306" si="71">TEXT(DATE(2000, H2243, 1), "mmmm")</f>
        <v>November</v>
      </c>
      <c r="AA2243">
        <v>2004</v>
      </c>
    </row>
    <row r="2244" spans="1:27" x14ac:dyDescent="0.2">
      <c r="A2244">
        <v>10335</v>
      </c>
      <c r="B2244">
        <v>40</v>
      </c>
      <c r="C2244" s="5">
        <v>60.6</v>
      </c>
      <c r="D2244">
        <v>3</v>
      </c>
      <c r="E2244" t="s">
        <v>481</v>
      </c>
      <c r="F2244" t="s">
        <v>28</v>
      </c>
      <c r="G2244">
        <v>4</v>
      </c>
      <c r="H2244">
        <v>11</v>
      </c>
      <c r="I2244">
        <v>2004</v>
      </c>
      <c r="J2244" t="s">
        <v>574</v>
      </c>
      <c r="K2244">
        <v>54</v>
      </c>
      <c r="L2244" t="s">
        <v>780</v>
      </c>
      <c r="M2244" t="s">
        <v>303</v>
      </c>
      <c r="N2244">
        <v>4155551450</v>
      </c>
      <c r="O2244" t="s">
        <v>304</v>
      </c>
      <c r="Q2244" t="s">
        <v>305</v>
      </c>
      <c r="R2244" t="s">
        <v>59</v>
      </c>
      <c r="S2244">
        <v>97562</v>
      </c>
      <c r="T2244" t="s">
        <v>35</v>
      </c>
      <c r="U2244" t="s">
        <v>36</v>
      </c>
      <c r="V2244" t="s">
        <v>306</v>
      </c>
      <c r="W2244" t="s">
        <v>307</v>
      </c>
      <c r="X2244" t="s">
        <v>39</v>
      </c>
      <c r="Y2244" s="5">
        <f t="shared" si="70"/>
        <v>2424</v>
      </c>
      <c r="Z2244" s="3" t="str">
        <f t="shared" si="71"/>
        <v>November</v>
      </c>
      <c r="AA2244">
        <v>2004</v>
      </c>
    </row>
    <row r="2245" spans="1:27" x14ac:dyDescent="0.2">
      <c r="A2245">
        <v>10349</v>
      </c>
      <c r="B2245">
        <v>33</v>
      </c>
      <c r="C2245" s="5">
        <v>46.53</v>
      </c>
      <c r="D2245">
        <v>1</v>
      </c>
      <c r="E2245" s="1">
        <v>37998</v>
      </c>
      <c r="F2245" t="s">
        <v>28</v>
      </c>
      <c r="G2245">
        <v>4</v>
      </c>
      <c r="H2245">
        <v>12</v>
      </c>
      <c r="I2245">
        <v>2004</v>
      </c>
      <c r="J2245" t="s">
        <v>574</v>
      </c>
      <c r="K2245">
        <v>54</v>
      </c>
      <c r="L2245" t="s">
        <v>780</v>
      </c>
      <c r="M2245" t="s">
        <v>539</v>
      </c>
      <c r="N2245">
        <v>2125557413</v>
      </c>
      <c r="O2245" t="s">
        <v>540</v>
      </c>
      <c r="P2245" t="s">
        <v>541</v>
      </c>
      <c r="Q2245" t="s">
        <v>33</v>
      </c>
      <c r="R2245" t="s">
        <v>34</v>
      </c>
      <c r="S2245">
        <v>10022</v>
      </c>
      <c r="T2245" t="s">
        <v>35</v>
      </c>
      <c r="U2245" t="s">
        <v>36</v>
      </c>
      <c r="V2245" t="s">
        <v>60</v>
      </c>
      <c r="W2245" t="s">
        <v>542</v>
      </c>
      <c r="X2245" t="s">
        <v>39</v>
      </c>
      <c r="Y2245" s="5">
        <f t="shared" si="70"/>
        <v>1535.49</v>
      </c>
      <c r="Z2245" s="3" t="str">
        <f t="shared" si="71"/>
        <v>December</v>
      </c>
      <c r="AA2245">
        <v>2004</v>
      </c>
    </row>
    <row r="2246" spans="1:27" x14ac:dyDescent="0.2">
      <c r="A2246">
        <v>10359</v>
      </c>
      <c r="B2246">
        <v>36</v>
      </c>
      <c r="C2246" s="5">
        <v>100</v>
      </c>
      <c r="D2246">
        <v>3</v>
      </c>
      <c r="E2246" t="s">
        <v>440</v>
      </c>
      <c r="F2246" t="s">
        <v>28</v>
      </c>
      <c r="G2246">
        <v>4</v>
      </c>
      <c r="H2246">
        <v>12</v>
      </c>
      <c r="I2246">
        <v>2004</v>
      </c>
      <c r="J2246" t="s">
        <v>574</v>
      </c>
      <c r="K2246">
        <v>54</v>
      </c>
      <c r="L2246" t="s">
        <v>780</v>
      </c>
      <c r="M2246" t="s">
        <v>40</v>
      </c>
      <c r="N2246" t="s">
        <v>41</v>
      </c>
      <c r="O2246" t="s">
        <v>42</v>
      </c>
      <c r="Q2246" t="s">
        <v>43</v>
      </c>
      <c r="S2246">
        <v>51100</v>
      </c>
      <c r="T2246" t="s">
        <v>44</v>
      </c>
      <c r="U2246" t="s">
        <v>45</v>
      </c>
      <c r="V2246" t="s">
        <v>46</v>
      </c>
      <c r="W2246" t="s">
        <v>47</v>
      </c>
      <c r="X2246" t="s">
        <v>54</v>
      </c>
      <c r="Y2246" s="5">
        <f t="shared" si="70"/>
        <v>3600</v>
      </c>
      <c r="Z2246" s="3" t="str">
        <f t="shared" si="71"/>
        <v>December</v>
      </c>
      <c r="AA2246">
        <v>2004</v>
      </c>
    </row>
    <row r="2247" spans="1:27" x14ac:dyDescent="0.2">
      <c r="A2247">
        <v>10371</v>
      </c>
      <c r="B2247">
        <v>20</v>
      </c>
      <c r="C2247" s="5">
        <v>66.47</v>
      </c>
      <c r="D2247">
        <v>2</v>
      </c>
      <c r="E2247" t="s">
        <v>573</v>
      </c>
      <c r="F2247" t="s">
        <v>28</v>
      </c>
      <c r="G2247">
        <v>1</v>
      </c>
      <c r="H2247">
        <v>1</v>
      </c>
      <c r="I2247">
        <v>2005</v>
      </c>
      <c r="J2247" t="s">
        <v>574</v>
      </c>
      <c r="K2247">
        <v>54</v>
      </c>
      <c r="L2247" t="s">
        <v>780</v>
      </c>
      <c r="M2247" t="s">
        <v>303</v>
      </c>
      <c r="N2247">
        <v>4155551450</v>
      </c>
      <c r="O2247" t="s">
        <v>304</v>
      </c>
      <c r="Q2247" t="s">
        <v>305</v>
      </c>
      <c r="R2247" t="s">
        <v>59</v>
      </c>
      <c r="S2247">
        <v>97562</v>
      </c>
      <c r="T2247" t="s">
        <v>35</v>
      </c>
      <c r="U2247" t="s">
        <v>36</v>
      </c>
      <c r="V2247" t="s">
        <v>306</v>
      </c>
      <c r="W2247" t="s">
        <v>307</v>
      </c>
      <c r="X2247" t="s">
        <v>39</v>
      </c>
      <c r="Y2247" s="5">
        <f t="shared" si="70"/>
        <v>1329.4</v>
      </c>
      <c r="Z2247" s="3" t="str">
        <f t="shared" si="71"/>
        <v>January</v>
      </c>
      <c r="AA2247">
        <v>2005</v>
      </c>
    </row>
    <row r="2248" spans="1:27" x14ac:dyDescent="0.2">
      <c r="A2248">
        <v>10383</v>
      </c>
      <c r="B2248">
        <v>32</v>
      </c>
      <c r="C2248" s="5">
        <v>53.18</v>
      </c>
      <c r="D2248">
        <v>5</v>
      </c>
      <c r="E2248" t="s">
        <v>696</v>
      </c>
      <c r="F2248" t="s">
        <v>28</v>
      </c>
      <c r="G2248">
        <v>1</v>
      </c>
      <c r="H2248">
        <v>2</v>
      </c>
      <c r="I2248">
        <v>2005</v>
      </c>
      <c r="J2248" t="s">
        <v>574</v>
      </c>
      <c r="K2248">
        <v>54</v>
      </c>
      <c r="L2248" t="s">
        <v>780</v>
      </c>
      <c r="M2248" t="s">
        <v>192</v>
      </c>
      <c r="N2248" t="s">
        <v>193</v>
      </c>
      <c r="O2248" t="s">
        <v>194</v>
      </c>
      <c r="Q2248" t="s">
        <v>195</v>
      </c>
      <c r="S2248">
        <v>28034</v>
      </c>
      <c r="T2248" t="s">
        <v>196</v>
      </c>
      <c r="U2248" t="s">
        <v>45</v>
      </c>
      <c r="V2248" t="s">
        <v>197</v>
      </c>
      <c r="W2248" t="s">
        <v>198</v>
      </c>
      <c r="X2248" t="s">
        <v>39</v>
      </c>
      <c r="Y2248" s="5">
        <f t="shared" si="70"/>
        <v>1701.76</v>
      </c>
      <c r="Z2248" s="3" t="str">
        <f t="shared" si="71"/>
        <v>February</v>
      </c>
      <c r="AA2248">
        <v>2005</v>
      </c>
    </row>
    <row r="2249" spans="1:27" x14ac:dyDescent="0.2">
      <c r="A2249">
        <v>10394</v>
      </c>
      <c r="B2249">
        <v>36</v>
      </c>
      <c r="C2249" s="5">
        <v>62.77</v>
      </c>
      <c r="D2249">
        <v>3</v>
      </c>
      <c r="E2249" t="s">
        <v>720</v>
      </c>
      <c r="F2249" t="s">
        <v>28</v>
      </c>
      <c r="G2249">
        <v>1</v>
      </c>
      <c r="H2249">
        <v>3</v>
      </c>
      <c r="I2249">
        <v>2005</v>
      </c>
      <c r="J2249" t="s">
        <v>574</v>
      </c>
      <c r="K2249">
        <v>54</v>
      </c>
      <c r="L2249" t="s">
        <v>780</v>
      </c>
      <c r="M2249" t="s">
        <v>192</v>
      </c>
      <c r="N2249" t="s">
        <v>193</v>
      </c>
      <c r="O2249" t="s">
        <v>194</v>
      </c>
      <c r="Q2249" t="s">
        <v>195</v>
      </c>
      <c r="S2249">
        <v>28034</v>
      </c>
      <c r="T2249" t="s">
        <v>196</v>
      </c>
      <c r="U2249" t="s">
        <v>45</v>
      </c>
      <c r="V2249" t="s">
        <v>197</v>
      </c>
      <c r="W2249" t="s">
        <v>198</v>
      </c>
      <c r="X2249" t="s">
        <v>39</v>
      </c>
      <c r="Y2249" s="5">
        <f t="shared" si="70"/>
        <v>2259.7200000000003</v>
      </c>
      <c r="Z2249" s="3" t="str">
        <f t="shared" si="71"/>
        <v>March</v>
      </c>
      <c r="AA2249">
        <v>2005</v>
      </c>
    </row>
    <row r="2250" spans="1:27" x14ac:dyDescent="0.2">
      <c r="A2250">
        <v>10412</v>
      </c>
      <c r="B2250">
        <v>19</v>
      </c>
      <c r="C2250" s="5">
        <v>48.7</v>
      </c>
      <c r="D2250">
        <v>7</v>
      </c>
      <c r="E2250" s="1">
        <v>38416</v>
      </c>
      <c r="F2250" t="s">
        <v>28</v>
      </c>
      <c r="G2250">
        <v>2</v>
      </c>
      <c r="H2250">
        <v>5</v>
      </c>
      <c r="I2250">
        <v>2005</v>
      </c>
      <c r="J2250" t="s">
        <v>574</v>
      </c>
      <c r="K2250">
        <v>54</v>
      </c>
      <c r="L2250" t="s">
        <v>780</v>
      </c>
      <c r="M2250" t="s">
        <v>192</v>
      </c>
      <c r="N2250" t="s">
        <v>193</v>
      </c>
      <c r="O2250" t="s">
        <v>194</v>
      </c>
      <c r="Q2250" t="s">
        <v>195</v>
      </c>
      <c r="S2250">
        <v>28034</v>
      </c>
      <c r="T2250" t="s">
        <v>196</v>
      </c>
      <c r="U2250" t="s">
        <v>45</v>
      </c>
      <c r="V2250" t="s">
        <v>197</v>
      </c>
      <c r="W2250" t="s">
        <v>198</v>
      </c>
      <c r="X2250" t="s">
        <v>39</v>
      </c>
      <c r="Y2250" s="5">
        <f t="shared" si="70"/>
        <v>925.30000000000007</v>
      </c>
      <c r="Z2250" s="3" t="str">
        <f t="shared" si="71"/>
        <v>May</v>
      </c>
      <c r="AA2250">
        <v>2005</v>
      </c>
    </row>
    <row r="2251" spans="1:27" x14ac:dyDescent="0.2">
      <c r="A2251">
        <v>10425</v>
      </c>
      <c r="B2251">
        <v>11</v>
      </c>
      <c r="C2251" s="5">
        <v>43.83</v>
      </c>
      <c r="D2251">
        <v>6</v>
      </c>
      <c r="E2251" t="s">
        <v>335</v>
      </c>
      <c r="F2251" t="s">
        <v>336</v>
      </c>
      <c r="G2251">
        <v>2</v>
      </c>
      <c r="H2251">
        <v>5</v>
      </c>
      <c r="I2251">
        <v>2005</v>
      </c>
      <c r="J2251" t="s">
        <v>574</v>
      </c>
      <c r="K2251">
        <v>54</v>
      </c>
      <c r="L2251" t="s">
        <v>780</v>
      </c>
      <c r="M2251" t="s">
        <v>125</v>
      </c>
      <c r="N2251" t="s">
        <v>126</v>
      </c>
      <c r="O2251" t="s">
        <v>127</v>
      </c>
      <c r="Q2251" t="s">
        <v>128</v>
      </c>
      <c r="S2251">
        <v>44000</v>
      </c>
      <c r="T2251" t="s">
        <v>44</v>
      </c>
      <c r="U2251" t="s">
        <v>45</v>
      </c>
      <c r="V2251" t="s">
        <v>129</v>
      </c>
      <c r="W2251" t="s">
        <v>130</v>
      </c>
      <c r="X2251" t="s">
        <v>39</v>
      </c>
      <c r="Y2251" s="5">
        <f t="shared" si="70"/>
        <v>482.13</v>
      </c>
      <c r="Z2251" s="3" t="str">
        <f t="shared" si="71"/>
        <v>May</v>
      </c>
      <c r="AA2251">
        <v>2005</v>
      </c>
    </row>
    <row r="2252" spans="1:27" x14ac:dyDescent="0.2">
      <c r="A2252">
        <v>10104</v>
      </c>
      <c r="B2252">
        <v>49</v>
      </c>
      <c r="C2252" s="5">
        <v>65.87</v>
      </c>
      <c r="D2252">
        <v>4</v>
      </c>
      <c r="E2252" t="s">
        <v>584</v>
      </c>
      <c r="F2252" t="s">
        <v>28</v>
      </c>
      <c r="G2252">
        <v>1</v>
      </c>
      <c r="H2252">
        <v>1</v>
      </c>
      <c r="I2252">
        <v>2003</v>
      </c>
      <c r="J2252" t="s">
        <v>721</v>
      </c>
      <c r="K2252">
        <v>62</v>
      </c>
      <c r="L2252" t="s">
        <v>781</v>
      </c>
      <c r="M2252" t="s">
        <v>192</v>
      </c>
      <c r="N2252" t="s">
        <v>193</v>
      </c>
      <c r="O2252" t="s">
        <v>194</v>
      </c>
      <c r="Q2252" t="s">
        <v>195</v>
      </c>
      <c r="S2252">
        <v>28034</v>
      </c>
      <c r="T2252" t="s">
        <v>196</v>
      </c>
      <c r="U2252" t="s">
        <v>45</v>
      </c>
      <c r="V2252" t="s">
        <v>197</v>
      </c>
      <c r="W2252" t="s">
        <v>198</v>
      </c>
      <c r="X2252" t="s">
        <v>54</v>
      </c>
      <c r="Y2252" s="5">
        <f t="shared" si="70"/>
        <v>3227.63</v>
      </c>
      <c r="Z2252" s="3" t="str">
        <f t="shared" si="71"/>
        <v>January</v>
      </c>
      <c r="AA2252">
        <v>2003</v>
      </c>
    </row>
    <row r="2253" spans="1:27" x14ac:dyDescent="0.2">
      <c r="A2253">
        <v>10116</v>
      </c>
      <c r="B2253">
        <v>27</v>
      </c>
      <c r="C2253" s="5">
        <v>63.38</v>
      </c>
      <c r="D2253">
        <v>1</v>
      </c>
      <c r="E2253" s="1">
        <v>37929</v>
      </c>
      <c r="F2253" t="s">
        <v>28</v>
      </c>
      <c r="G2253">
        <v>2</v>
      </c>
      <c r="H2253">
        <v>4</v>
      </c>
      <c r="I2253">
        <v>2003</v>
      </c>
      <c r="J2253" t="s">
        <v>721</v>
      </c>
      <c r="K2253">
        <v>62</v>
      </c>
      <c r="L2253" t="s">
        <v>781</v>
      </c>
      <c r="M2253" t="s">
        <v>679</v>
      </c>
      <c r="N2253" t="s">
        <v>680</v>
      </c>
      <c r="O2253" t="s">
        <v>681</v>
      </c>
      <c r="Q2253" t="s">
        <v>682</v>
      </c>
      <c r="S2253" t="s">
        <v>683</v>
      </c>
      <c r="T2253" t="s">
        <v>416</v>
      </c>
      <c r="U2253" t="s">
        <v>45</v>
      </c>
      <c r="V2253" t="s">
        <v>684</v>
      </c>
      <c r="W2253" t="s">
        <v>685</v>
      </c>
      <c r="X2253" t="s">
        <v>39</v>
      </c>
      <c r="Y2253" s="5">
        <f t="shared" si="70"/>
        <v>1711.26</v>
      </c>
      <c r="Z2253" s="3" t="str">
        <f t="shared" si="71"/>
        <v>April</v>
      </c>
      <c r="AA2253">
        <v>2003</v>
      </c>
    </row>
    <row r="2254" spans="1:27" x14ac:dyDescent="0.2">
      <c r="A2254">
        <v>10127</v>
      </c>
      <c r="B2254">
        <v>29</v>
      </c>
      <c r="C2254" s="5">
        <v>70.84</v>
      </c>
      <c r="D2254">
        <v>6</v>
      </c>
      <c r="E2254" s="1">
        <v>37686</v>
      </c>
      <c r="F2254" t="s">
        <v>28</v>
      </c>
      <c r="G2254">
        <v>2</v>
      </c>
      <c r="H2254">
        <v>6</v>
      </c>
      <c r="I2254">
        <v>2003</v>
      </c>
      <c r="J2254" t="s">
        <v>721</v>
      </c>
      <c r="K2254">
        <v>62</v>
      </c>
      <c r="L2254" t="s">
        <v>781</v>
      </c>
      <c r="M2254" t="s">
        <v>539</v>
      </c>
      <c r="N2254">
        <v>2125557413</v>
      </c>
      <c r="O2254" t="s">
        <v>540</v>
      </c>
      <c r="P2254" t="s">
        <v>541</v>
      </c>
      <c r="Q2254" t="s">
        <v>33</v>
      </c>
      <c r="R2254" t="s">
        <v>34</v>
      </c>
      <c r="S2254">
        <v>10022</v>
      </c>
      <c r="T2254" t="s">
        <v>35</v>
      </c>
      <c r="U2254" t="s">
        <v>36</v>
      </c>
      <c r="V2254" t="s">
        <v>60</v>
      </c>
      <c r="W2254" t="s">
        <v>542</v>
      </c>
      <c r="X2254" t="s">
        <v>39</v>
      </c>
      <c r="Y2254" s="5">
        <f t="shared" si="70"/>
        <v>2054.36</v>
      </c>
      <c r="Z2254" s="3" t="str">
        <f t="shared" si="71"/>
        <v>June</v>
      </c>
      <c r="AA2254">
        <v>2003</v>
      </c>
    </row>
    <row r="2255" spans="1:27" x14ac:dyDescent="0.2">
      <c r="A2255">
        <v>10142</v>
      </c>
      <c r="B2255">
        <v>42</v>
      </c>
      <c r="C2255" s="5">
        <v>74.569999999999993</v>
      </c>
      <c r="D2255">
        <v>16</v>
      </c>
      <c r="E2255" s="1">
        <v>37841</v>
      </c>
      <c r="F2255" t="s">
        <v>28</v>
      </c>
      <c r="G2255">
        <v>3</v>
      </c>
      <c r="H2255">
        <v>8</v>
      </c>
      <c r="I2255">
        <v>2003</v>
      </c>
      <c r="J2255" t="s">
        <v>721</v>
      </c>
      <c r="K2255">
        <v>62</v>
      </c>
      <c r="L2255" t="s">
        <v>781</v>
      </c>
      <c r="M2255" t="s">
        <v>303</v>
      </c>
      <c r="N2255">
        <v>4155551450</v>
      </c>
      <c r="O2255" t="s">
        <v>304</v>
      </c>
      <c r="Q2255" t="s">
        <v>305</v>
      </c>
      <c r="R2255" t="s">
        <v>59</v>
      </c>
      <c r="S2255">
        <v>97562</v>
      </c>
      <c r="T2255" t="s">
        <v>35</v>
      </c>
      <c r="U2255" t="s">
        <v>36</v>
      </c>
      <c r="V2255" t="s">
        <v>306</v>
      </c>
      <c r="W2255" t="s">
        <v>307</v>
      </c>
      <c r="X2255" t="s">
        <v>54</v>
      </c>
      <c r="Y2255" s="5">
        <f t="shared" si="70"/>
        <v>3131.9399999999996</v>
      </c>
      <c r="Z2255" s="3" t="str">
        <f t="shared" si="71"/>
        <v>August</v>
      </c>
      <c r="AA2255">
        <v>2003</v>
      </c>
    </row>
    <row r="2256" spans="1:27" x14ac:dyDescent="0.2">
      <c r="A2256">
        <v>10152</v>
      </c>
      <c r="B2256">
        <v>33</v>
      </c>
      <c r="C2256" s="5">
        <v>50.95</v>
      </c>
      <c r="D2256">
        <v>2</v>
      </c>
      <c r="E2256" t="s">
        <v>734</v>
      </c>
      <c r="F2256" t="s">
        <v>28</v>
      </c>
      <c r="G2256">
        <v>3</v>
      </c>
      <c r="H2256">
        <v>9</v>
      </c>
      <c r="I2256">
        <v>2003</v>
      </c>
      <c r="J2256" t="s">
        <v>721</v>
      </c>
      <c r="K2256">
        <v>62</v>
      </c>
      <c r="L2256" t="s">
        <v>781</v>
      </c>
      <c r="M2256" t="s">
        <v>231</v>
      </c>
      <c r="N2256" t="s">
        <v>232</v>
      </c>
      <c r="O2256" t="s">
        <v>233</v>
      </c>
      <c r="Q2256" t="s">
        <v>234</v>
      </c>
      <c r="R2256" t="s">
        <v>235</v>
      </c>
      <c r="S2256">
        <v>4101</v>
      </c>
      <c r="T2256" t="s">
        <v>103</v>
      </c>
      <c r="U2256" t="s">
        <v>104</v>
      </c>
      <c r="V2256" t="s">
        <v>236</v>
      </c>
      <c r="W2256" t="s">
        <v>237</v>
      </c>
      <c r="X2256" t="s">
        <v>39</v>
      </c>
      <c r="Y2256" s="5">
        <f t="shared" si="70"/>
        <v>1681.3500000000001</v>
      </c>
      <c r="Z2256" s="3" t="str">
        <f t="shared" si="71"/>
        <v>September</v>
      </c>
      <c r="AA2256">
        <v>2003</v>
      </c>
    </row>
    <row r="2257" spans="1:27" x14ac:dyDescent="0.2">
      <c r="A2257">
        <v>10165</v>
      </c>
      <c r="B2257">
        <v>44</v>
      </c>
      <c r="C2257" s="5">
        <v>53.44</v>
      </c>
      <c r="D2257">
        <v>7</v>
      </c>
      <c r="E2257" t="s">
        <v>544</v>
      </c>
      <c r="F2257" t="s">
        <v>28</v>
      </c>
      <c r="G2257">
        <v>4</v>
      </c>
      <c r="H2257">
        <v>10</v>
      </c>
      <c r="I2257">
        <v>2003</v>
      </c>
      <c r="J2257" t="s">
        <v>721</v>
      </c>
      <c r="K2257">
        <v>62</v>
      </c>
      <c r="L2257" t="s">
        <v>781</v>
      </c>
      <c r="M2257" t="s">
        <v>219</v>
      </c>
      <c r="N2257" t="s">
        <v>220</v>
      </c>
      <c r="O2257" t="s">
        <v>221</v>
      </c>
      <c r="Q2257" t="s">
        <v>222</v>
      </c>
      <c r="S2257">
        <v>79903</v>
      </c>
      <c r="T2257" t="s">
        <v>222</v>
      </c>
      <c r="U2257" t="s">
        <v>223</v>
      </c>
      <c r="V2257" t="s">
        <v>224</v>
      </c>
      <c r="W2257" t="s">
        <v>225</v>
      </c>
      <c r="X2257" t="s">
        <v>39</v>
      </c>
      <c r="Y2257" s="5">
        <f t="shared" si="70"/>
        <v>2351.3599999999997</v>
      </c>
      <c r="Z2257" s="3" t="str">
        <f t="shared" si="71"/>
        <v>October</v>
      </c>
      <c r="AA2257">
        <v>2003</v>
      </c>
    </row>
    <row r="2258" spans="1:27" x14ac:dyDescent="0.2">
      <c r="A2258">
        <v>10176</v>
      </c>
      <c r="B2258">
        <v>22</v>
      </c>
      <c r="C2258" s="5">
        <v>64</v>
      </c>
      <c r="D2258">
        <v>6</v>
      </c>
      <c r="E2258" s="1">
        <v>37783</v>
      </c>
      <c r="F2258" t="s">
        <v>28</v>
      </c>
      <c r="G2258">
        <v>4</v>
      </c>
      <c r="H2258">
        <v>11</v>
      </c>
      <c r="I2258">
        <v>2003</v>
      </c>
      <c r="J2258" t="s">
        <v>721</v>
      </c>
      <c r="K2258">
        <v>62</v>
      </c>
      <c r="L2258" t="s">
        <v>781</v>
      </c>
      <c r="M2258" t="s">
        <v>512</v>
      </c>
      <c r="N2258" t="s">
        <v>513</v>
      </c>
      <c r="O2258" t="s">
        <v>514</v>
      </c>
      <c r="Q2258" t="s">
        <v>515</v>
      </c>
      <c r="S2258">
        <v>42100</v>
      </c>
      <c r="T2258" t="s">
        <v>288</v>
      </c>
      <c r="U2258" t="s">
        <v>45</v>
      </c>
      <c r="V2258" t="s">
        <v>516</v>
      </c>
      <c r="W2258" t="s">
        <v>517</v>
      </c>
      <c r="X2258" t="s">
        <v>39</v>
      </c>
      <c r="Y2258" s="5">
        <f t="shared" si="70"/>
        <v>1408</v>
      </c>
      <c r="Z2258" s="3" t="str">
        <f t="shared" si="71"/>
        <v>November</v>
      </c>
      <c r="AA2258">
        <v>2003</v>
      </c>
    </row>
    <row r="2259" spans="1:27" x14ac:dyDescent="0.2">
      <c r="A2259">
        <v>10184</v>
      </c>
      <c r="B2259">
        <v>48</v>
      </c>
      <c r="C2259" s="5">
        <v>50.95</v>
      </c>
      <c r="D2259">
        <v>1</v>
      </c>
      <c r="E2259" t="s">
        <v>387</v>
      </c>
      <c r="F2259" t="s">
        <v>28</v>
      </c>
      <c r="G2259">
        <v>4</v>
      </c>
      <c r="H2259">
        <v>11</v>
      </c>
      <c r="I2259">
        <v>2003</v>
      </c>
      <c r="J2259" t="s">
        <v>721</v>
      </c>
      <c r="K2259">
        <v>62</v>
      </c>
      <c r="L2259" t="s">
        <v>781</v>
      </c>
      <c r="M2259" t="s">
        <v>598</v>
      </c>
      <c r="N2259" t="s">
        <v>599</v>
      </c>
      <c r="O2259" t="s">
        <v>600</v>
      </c>
      <c r="Q2259" t="s">
        <v>601</v>
      </c>
      <c r="S2259">
        <v>41101</v>
      </c>
      <c r="T2259" t="s">
        <v>196</v>
      </c>
      <c r="U2259" t="s">
        <v>45</v>
      </c>
      <c r="V2259" t="s">
        <v>602</v>
      </c>
      <c r="W2259" t="s">
        <v>603</v>
      </c>
      <c r="X2259" t="s">
        <v>39</v>
      </c>
      <c r="Y2259" s="5">
        <f t="shared" si="70"/>
        <v>2445.6000000000004</v>
      </c>
      <c r="Z2259" s="3" t="str">
        <f t="shared" si="71"/>
        <v>November</v>
      </c>
      <c r="AA2259">
        <v>2003</v>
      </c>
    </row>
    <row r="2260" spans="1:27" x14ac:dyDescent="0.2">
      <c r="A2260">
        <v>10195</v>
      </c>
      <c r="B2260">
        <v>33</v>
      </c>
      <c r="C2260" s="5">
        <v>54.68</v>
      </c>
      <c r="D2260">
        <v>1</v>
      </c>
      <c r="E2260" t="s">
        <v>244</v>
      </c>
      <c r="F2260" t="s">
        <v>28</v>
      </c>
      <c r="G2260">
        <v>4</v>
      </c>
      <c r="H2260">
        <v>11</v>
      </c>
      <c r="I2260">
        <v>2003</v>
      </c>
      <c r="J2260" t="s">
        <v>721</v>
      </c>
      <c r="K2260">
        <v>62</v>
      </c>
      <c r="L2260" t="s">
        <v>781</v>
      </c>
      <c r="M2260" t="s">
        <v>355</v>
      </c>
      <c r="N2260">
        <v>9145554562</v>
      </c>
      <c r="O2260" t="s">
        <v>356</v>
      </c>
      <c r="Q2260" t="s">
        <v>357</v>
      </c>
      <c r="R2260" t="s">
        <v>34</v>
      </c>
      <c r="S2260">
        <v>24067</v>
      </c>
      <c r="T2260" t="s">
        <v>35</v>
      </c>
      <c r="U2260" t="s">
        <v>36</v>
      </c>
      <c r="V2260" t="s">
        <v>110</v>
      </c>
      <c r="W2260" t="s">
        <v>265</v>
      </c>
      <c r="X2260" t="s">
        <v>39</v>
      </c>
      <c r="Y2260" s="5">
        <f t="shared" si="70"/>
        <v>1804.44</v>
      </c>
      <c r="Z2260" s="3" t="str">
        <f t="shared" si="71"/>
        <v>November</v>
      </c>
      <c r="AA2260">
        <v>2003</v>
      </c>
    </row>
    <row r="2261" spans="1:27" x14ac:dyDescent="0.2">
      <c r="A2261">
        <v>10207</v>
      </c>
      <c r="B2261">
        <v>45</v>
      </c>
      <c r="C2261" s="5">
        <v>56.55</v>
      </c>
      <c r="D2261">
        <v>2</v>
      </c>
      <c r="E2261" s="1">
        <v>37876</v>
      </c>
      <c r="F2261" t="s">
        <v>28</v>
      </c>
      <c r="G2261">
        <v>4</v>
      </c>
      <c r="H2261">
        <v>12</v>
      </c>
      <c r="I2261">
        <v>2003</v>
      </c>
      <c r="J2261" t="s">
        <v>721</v>
      </c>
      <c r="K2261">
        <v>62</v>
      </c>
      <c r="L2261" t="s">
        <v>781</v>
      </c>
      <c r="M2261" t="s">
        <v>469</v>
      </c>
      <c r="N2261">
        <v>6175552555</v>
      </c>
      <c r="O2261" t="s">
        <v>470</v>
      </c>
      <c r="Q2261" t="s">
        <v>428</v>
      </c>
      <c r="R2261" t="s">
        <v>135</v>
      </c>
      <c r="S2261">
        <v>51003</v>
      </c>
      <c r="T2261" t="s">
        <v>35</v>
      </c>
      <c r="U2261" t="s">
        <v>36</v>
      </c>
      <c r="V2261" t="s">
        <v>471</v>
      </c>
      <c r="W2261" t="s">
        <v>307</v>
      </c>
      <c r="X2261" t="s">
        <v>39</v>
      </c>
      <c r="Y2261" s="5">
        <f t="shared" si="70"/>
        <v>2544.75</v>
      </c>
      <c r="Z2261" s="3" t="str">
        <f t="shared" si="71"/>
        <v>December</v>
      </c>
      <c r="AA2261">
        <v>2003</v>
      </c>
    </row>
    <row r="2262" spans="1:27" x14ac:dyDescent="0.2">
      <c r="A2262">
        <v>10220</v>
      </c>
      <c r="B2262">
        <v>20</v>
      </c>
      <c r="C2262" s="5">
        <v>52.82</v>
      </c>
      <c r="D2262">
        <v>6</v>
      </c>
      <c r="E2262" s="1">
        <v>38323</v>
      </c>
      <c r="F2262" t="s">
        <v>28</v>
      </c>
      <c r="G2262">
        <v>1</v>
      </c>
      <c r="H2262">
        <v>2</v>
      </c>
      <c r="I2262">
        <v>2004</v>
      </c>
      <c r="J2262" t="s">
        <v>721</v>
      </c>
      <c r="K2262">
        <v>62</v>
      </c>
      <c r="L2262" t="s">
        <v>781</v>
      </c>
      <c r="M2262" t="s">
        <v>545</v>
      </c>
      <c r="N2262" t="s">
        <v>546</v>
      </c>
      <c r="O2262" t="s">
        <v>547</v>
      </c>
      <c r="P2262" t="s">
        <v>548</v>
      </c>
      <c r="Q2262" t="s">
        <v>549</v>
      </c>
      <c r="S2262">
        <v>2</v>
      </c>
      <c r="T2262" t="s">
        <v>550</v>
      </c>
      <c r="U2262" t="s">
        <v>45</v>
      </c>
      <c r="V2262" t="s">
        <v>551</v>
      </c>
      <c r="W2262" t="s">
        <v>552</v>
      </c>
      <c r="X2262" t="s">
        <v>39</v>
      </c>
      <c r="Y2262" s="5">
        <f t="shared" si="70"/>
        <v>1056.4000000000001</v>
      </c>
      <c r="Z2262" s="3" t="str">
        <f t="shared" si="71"/>
        <v>February</v>
      </c>
      <c r="AA2262">
        <v>2004</v>
      </c>
    </row>
    <row r="2263" spans="1:27" x14ac:dyDescent="0.2">
      <c r="A2263">
        <v>10230</v>
      </c>
      <c r="B2263">
        <v>46</v>
      </c>
      <c r="C2263" s="5">
        <v>60.9</v>
      </c>
      <c r="D2263">
        <v>4</v>
      </c>
      <c r="E2263" t="s">
        <v>586</v>
      </c>
      <c r="F2263" t="s">
        <v>28</v>
      </c>
      <c r="G2263">
        <v>1</v>
      </c>
      <c r="H2263">
        <v>3</v>
      </c>
      <c r="I2263">
        <v>2004</v>
      </c>
      <c r="J2263" t="s">
        <v>721</v>
      </c>
      <c r="K2263">
        <v>62</v>
      </c>
      <c r="L2263" t="s">
        <v>781</v>
      </c>
      <c r="M2263" t="s">
        <v>523</v>
      </c>
      <c r="N2263" t="s">
        <v>524</v>
      </c>
      <c r="O2263" t="s">
        <v>525</v>
      </c>
      <c r="Q2263" t="s">
        <v>526</v>
      </c>
      <c r="S2263">
        <v>60528</v>
      </c>
      <c r="T2263" t="s">
        <v>502</v>
      </c>
      <c r="U2263" t="s">
        <v>45</v>
      </c>
      <c r="V2263" t="s">
        <v>527</v>
      </c>
      <c r="W2263" t="s">
        <v>468</v>
      </c>
      <c r="X2263" t="s">
        <v>39</v>
      </c>
      <c r="Y2263" s="5">
        <f t="shared" si="70"/>
        <v>2801.4</v>
      </c>
      <c r="Z2263" s="3" t="str">
        <f t="shared" si="71"/>
        <v>March</v>
      </c>
      <c r="AA2263">
        <v>2004</v>
      </c>
    </row>
    <row r="2264" spans="1:27" x14ac:dyDescent="0.2">
      <c r="A2264">
        <v>10247</v>
      </c>
      <c r="B2264">
        <v>40</v>
      </c>
      <c r="C2264" s="5">
        <v>49.71</v>
      </c>
      <c r="D2264">
        <v>6</v>
      </c>
      <c r="E2264" s="1">
        <v>38112</v>
      </c>
      <c r="F2264" t="s">
        <v>28</v>
      </c>
      <c r="G2264">
        <v>2</v>
      </c>
      <c r="H2264">
        <v>5</v>
      </c>
      <c r="I2264">
        <v>2004</v>
      </c>
      <c r="J2264" t="s">
        <v>721</v>
      </c>
      <c r="K2264">
        <v>62</v>
      </c>
      <c r="L2264" t="s">
        <v>781</v>
      </c>
      <c r="M2264" t="s">
        <v>529</v>
      </c>
      <c r="N2264" t="s">
        <v>530</v>
      </c>
      <c r="O2264" t="s">
        <v>531</v>
      </c>
      <c r="Q2264" t="s">
        <v>532</v>
      </c>
      <c r="S2264" t="s">
        <v>533</v>
      </c>
      <c r="T2264" t="s">
        <v>143</v>
      </c>
      <c r="U2264" t="s">
        <v>45</v>
      </c>
      <c r="V2264" t="s">
        <v>534</v>
      </c>
      <c r="W2264" t="s">
        <v>535</v>
      </c>
      <c r="X2264" t="s">
        <v>39</v>
      </c>
      <c r="Y2264" s="5">
        <f t="shared" si="70"/>
        <v>1988.4</v>
      </c>
      <c r="Z2264" s="3" t="str">
        <f t="shared" si="71"/>
        <v>May</v>
      </c>
      <c r="AA2264">
        <v>2004</v>
      </c>
    </row>
    <row r="2265" spans="1:27" x14ac:dyDescent="0.2">
      <c r="A2265">
        <v>10272</v>
      </c>
      <c r="B2265">
        <v>45</v>
      </c>
      <c r="C2265" s="5">
        <v>64.63</v>
      </c>
      <c r="D2265">
        <v>6</v>
      </c>
      <c r="E2265" t="s">
        <v>559</v>
      </c>
      <c r="F2265" t="s">
        <v>28</v>
      </c>
      <c r="G2265">
        <v>3</v>
      </c>
      <c r="H2265">
        <v>7</v>
      </c>
      <c r="I2265">
        <v>2004</v>
      </c>
      <c r="J2265" t="s">
        <v>721</v>
      </c>
      <c r="K2265">
        <v>62</v>
      </c>
      <c r="L2265" t="s">
        <v>781</v>
      </c>
      <c r="M2265" t="s">
        <v>153</v>
      </c>
      <c r="N2265">
        <v>2155551555</v>
      </c>
      <c r="O2265" t="s">
        <v>154</v>
      </c>
      <c r="Q2265" t="s">
        <v>155</v>
      </c>
      <c r="R2265" t="s">
        <v>156</v>
      </c>
      <c r="S2265">
        <v>70267</v>
      </c>
      <c r="T2265" t="s">
        <v>35</v>
      </c>
      <c r="U2265" t="s">
        <v>36</v>
      </c>
      <c r="V2265" t="s">
        <v>37</v>
      </c>
      <c r="W2265" t="s">
        <v>157</v>
      </c>
      <c r="X2265" t="s">
        <v>39</v>
      </c>
      <c r="Y2265" s="5">
        <f t="shared" si="70"/>
        <v>2908.35</v>
      </c>
      <c r="Z2265" s="3" t="str">
        <f t="shared" si="71"/>
        <v>July</v>
      </c>
      <c r="AA2265">
        <v>2004</v>
      </c>
    </row>
    <row r="2266" spans="1:27" x14ac:dyDescent="0.2">
      <c r="A2266">
        <v>10282</v>
      </c>
      <c r="B2266">
        <v>36</v>
      </c>
      <c r="C2266" s="5">
        <v>59.65</v>
      </c>
      <c r="D2266">
        <v>9</v>
      </c>
      <c r="E2266" t="s">
        <v>419</v>
      </c>
      <c r="F2266" t="s">
        <v>28</v>
      </c>
      <c r="G2266">
        <v>3</v>
      </c>
      <c r="H2266">
        <v>8</v>
      </c>
      <c r="I2266">
        <v>2004</v>
      </c>
      <c r="J2266" t="s">
        <v>721</v>
      </c>
      <c r="K2266">
        <v>62</v>
      </c>
      <c r="L2266" t="s">
        <v>781</v>
      </c>
      <c r="M2266" t="s">
        <v>303</v>
      </c>
      <c r="N2266">
        <v>4155551450</v>
      </c>
      <c r="O2266" t="s">
        <v>304</v>
      </c>
      <c r="Q2266" t="s">
        <v>305</v>
      </c>
      <c r="R2266" t="s">
        <v>59</v>
      </c>
      <c r="S2266">
        <v>97562</v>
      </c>
      <c r="T2266" t="s">
        <v>35</v>
      </c>
      <c r="U2266" t="s">
        <v>36</v>
      </c>
      <c r="V2266" t="s">
        <v>306</v>
      </c>
      <c r="W2266" t="s">
        <v>307</v>
      </c>
      <c r="X2266" t="s">
        <v>39</v>
      </c>
      <c r="Y2266" s="5">
        <f t="shared" si="70"/>
        <v>2147.4</v>
      </c>
      <c r="Z2266" s="3" t="str">
        <f t="shared" si="71"/>
        <v>August</v>
      </c>
      <c r="AA2266">
        <v>2004</v>
      </c>
    </row>
    <row r="2267" spans="1:27" x14ac:dyDescent="0.2">
      <c r="A2267">
        <v>10292</v>
      </c>
      <c r="B2267">
        <v>31</v>
      </c>
      <c r="C2267" s="5">
        <v>67.73</v>
      </c>
      <c r="D2267">
        <v>3</v>
      </c>
      <c r="E2267" s="1">
        <v>38208</v>
      </c>
      <c r="F2267" t="s">
        <v>28</v>
      </c>
      <c r="G2267">
        <v>3</v>
      </c>
      <c r="H2267">
        <v>9</v>
      </c>
      <c r="I2267">
        <v>2004</v>
      </c>
      <c r="J2267" t="s">
        <v>721</v>
      </c>
      <c r="K2267">
        <v>62</v>
      </c>
      <c r="L2267" t="s">
        <v>781</v>
      </c>
      <c r="M2267" t="s">
        <v>31</v>
      </c>
      <c r="N2267">
        <v>2125557818</v>
      </c>
      <c r="O2267" t="s">
        <v>32</v>
      </c>
      <c r="Q2267" t="s">
        <v>33</v>
      </c>
      <c r="R2267" t="s">
        <v>34</v>
      </c>
      <c r="S2267">
        <v>10022</v>
      </c>
      <c r="T2267" t="s">
        <v>35</v>
      </c>
      <c r="U2267" t="s">
        <v>36</v>
      </c>
      <c r="V2267" t="s">
        <v>37</v>
      </c>
      <c r="W2267" t="s">
        <v>38</v>
      </c>
      <c r="X2267" t="s">
        <v>39</v>
      </c>
      <c r="Y2267" s="5">
        <f t="shared" si="70"/>
        <v>2099.63</v>
      </c>
      <c r="Z2267" s="3" t="str">
        <f t="shared" si="71"/>
        <v>September</v>
      </c>
      <c r="AA2267">
        <v>2004</v>
      </c>
    </row>
    <row r="2268" spans="1:27" x14ac:dyDescent="0.2">
      <c r="A2268">
        <v>10306</v>
      </c>
      <c r="B2268">
        <v>46</v>
      </c>
      <c r="C2268" s="5">
        <v>50.33</v>
      </c>
      <c r="D2268">
        <v>17</v>
      </c>
      <c r="E2268" t="s">
        <v>430</v>
      </c>
      <c r="F2268" t="s">
        <v>28</v>
      </c>
      <c r="G2268">
        <v>4</v>
      </c>
      <c r="H2268">
        <v>10</v>
      </c>
      <c r="I2268">
        <v>2004</v>
      </c>
      <c r="J2268" t="s">
        <v>721</v>
      </c>
      <c r="K2268">
        <v>62</v>
      </c>
      <c r="L2268" t="s">
        <v>781</v>
      </c>
      <c r="M2268" t="s">
        <v>560</v>
      </c>
      <c r="N2268" t="s">
        <v>561</v>
      </c>
      <c r="O2268" t="s">
        <v>562</v>
      </c>
      <c r="Q2268" t="s">
        <v>563</v>
      </c>
      <c r="S2268" t="s">
        <v>564</v>
      </c>
      <c r="T2268" t="s">
        <v>187</v>
      </c>
      <c r="U2268" t="s">
        <v>45</v>
      </c>
      <c r="V2268" t="s">
        <v>565</v>
      </c>
      <c r="W2268" t="s">
        <v>102</v>
      </c>
      <c r="X2268" t="s">
        <v>39</v>
      </c>
      <c r="Y2268" s="5">
        <f t="shared" si="70"/>
        <v>2315.1799999999998</v>
      </c>
      <c r="Z2268" s="3" t="str">
        <f t="shared" si="71"/>
        <v>October</v>
      </c>
      <c r="AA2268">
        <v>2004</v>
      </c>
    </row>
    <row r="2269" spans="1:27" x14ac:dyDescent="0.2">
      <c r="A2269">
        <v>10314</v>
      </c>
      <c r="B2269">
        <v>35</v>
      </c>
      <c r="C2269" s="5">
        <v>66.489999999999995</v>
      </c>
      <c r="D2269">
        <v>9</v>
      </c>
      <c r="E2269" t="s">
        <v>480</v>
      </c>
      <c r="F2269" t="s">
        <v>28</v>
      </c>
      <c r="G2269">
        <v>4</v>
      </c>
      <c r="H2269">
        <v>10</v>
      </c>
      <c r="I2269">
        <v>2004</v>
      </c>
      <c r="J2269" t="s">
        <v>721</v>
      </c>
      <c r="K2269">
        <v>62</v>
      </c>
      <c r="L2269" t="s">
        <v>781</v>
      </c>
      <c r="M2269" t="s">
        <v>566</v>
      </c>
      <c r="N2269" t="s">
        <v>567</v>
      </c>
      <c r="O2269" t="s">
        <v>568</v>
      </c>
      <c r="Q2269" t="s">
        <v>569</v>
      </c>
      <c r="S2269">
        <v>8200</v>
      </c>
      <c r="T2269" t="s">
        <v>365</v>
      </c>
      <c r="U2269" t="s">
        <v>45</v>
      </c>
      <c r="V2269" t="s">
        <v>570</v>
      </c>
      <c r="W2269" t="s">
        <v>571</v>
      </c>
      <c r="X2269" t="s">
        <v>39</v>
      </c>
      <c r="Y2269" s="5">
        <f t="shared" si="70"/>
        <v>2327.1499999999996</v>
      </c>
      <c r="Z2269" s="3" t="str">
        <f t="shared" si="71"/>
        <v>October</v>
      </c>
      <c r="AA2269">
        <v>2004</v>
      </c>
    </row>
    <row r="2270" spans="1:27" x14ac:dyDescent="0.2">
      <c r="A2270">
        <v>10325</v>
      </c>
      <c r="B2270">
        <v>28</v>
      </c>
      <c r="C2270" s="5">
        <v>100</v>
      </c>
      <c r="D2270">
        <v>2</v>
      </c>
      <c r="E2270" s="1">
        <v>38118</v>
      </c>
      <c r="F2270" t="s">
        <v>28</v>
      </c>
      <c r="G2270">
        <v>4</v>
      </c>
      <c r="H2270">
        <v>11</v>
      </c>
      <c r="I2270">
        <v>2004</v>
      </c>
      <c r="J2270" t="s">
        <v>721</v>
      </c>
      <c r="K2270">
        <v>62</v>
      </c>
      <c r="L2270" t="s">
        <v>781</v>
      </c>
      <c r="M2270" t="s">
        <v>147</v>
      </c>
      <c r="N2270" t="s">
        <v>148</v>
      </c>
      <c r="O2270" t="s">
        <v>149</v>
      </c>
      <c r="Q2270" t="s">
        <v>150</v>
      </c>
      <c r="S2270">
        <v>4110</v>
      </c>
      <c r="T2270" t="s">
        <v>84</v>
      </c>
      <c r="U2270" t="s">
        <v>45</v>
      </c>
      <c r="V2270" t="s">
        <v>151</v>
      </c>
      <c r="W2270" t="s">
        <v>152</v>
      </c>
      <c r="X2270" t="s">
        <v>54</v>
      </c>
      <c r="Y2270" s="5">
        <f t="shared" si="70"/>
        <v>2800</v>
      </c>
      <c r="Z2270" s="3" t="str">
        <f t="shared" si="71"/>
        <v>November</v>
      </c>
      <c r="AA2270">
        <v>2004</v>
      </c>
    </row>
    <row r="2271" spans="1:27" x14ac:dyDescent="0.2">
      <c r="A2271">
        <v>10336</v>
      </c>
      <c r="B2271">
        <v>31</v>
      </c>
      <c r="C2271" s="5">
        <v>84.71</v>
      </c>
      <c r="D2271">
        <v>9</v>
      </c>
      <c r="E2271" t="s">
        <v>572</v>
      </c>
      <c r="F2271" t="s">
        <v>28</v>
      </c>
      <c r="G2271">
        <v>4</v>
      </c>
      <c r="H2271">
        <v>11</v>
      </c>
      <c r="I2271">
        <v>2004</v>
      </c>
      <c r="J2271" t="s">
        <v>721</v>
      </c>
      <c r="K2271">
        <v>62</v>
      </c>
      <c r="L2271" t="s">
        <v>781</v>
      </c>
      <c r="M2271" t="s">
        <v>456</v>
      </c>
      <c r="N2271" t="s">
        <v>457</v>
      </c>
      <c r="O2271" t="s">
        <v>458</v>
      </c>
      <c r="Q2271" t="s">
        <v>51</v>
      </c>
      <c r="S2271">
        <v>75012</v>
      </c>
      <c r="T2271" t="s">
        <v>44</v>
      </c>
      <c r="U2271" t="s">
        <v>45</v>
      </c>
      <c r="V2271" t="s">
        <v>459</v>
      </c>
      <c r="W2271" t="s">
        <v>460</v>
      </c>
      <c r="X2271" t="s">
        <v>39</v>
      </c>
      <c r="Y2271" s="5">
        <f t="shared" si="70"/>
        <v>2626.0099999999998</v>
      </c>
      <c r="Z2271" s="3" t="str">
        <f t="shared" si="71"/>
        <v>November</v>
      </c>
      <c r="AA2271">
        <v>2004</v>
      </c>
    </row>
    <row r="2272" spans="1:27" x14ac:dyDescent="0.2">
      <c r="A2272">
        <v>10350</v>
      </c>
      <c r="B2272">
        <v>27</v>
      </c>
      <c r="C2272" s="5">
        <v>100</v>
      </c>
      <c r="D2272">
        <v>14</v>
      </c>
      <c r="E2272" s="1">
        <v>38029</v>
      </c>
      <c r="F2272" t="s">
        <v>28</v>
      </c>
      <c r="G2272">
        <v>4</v>
      </c>
      <c r="H2272">
        <v>12</v>
      </c>
      <c r="I2272">
        <v>2004</v>
      </c>
      <c r="J2272" t="s">
        <v>721</v>
      </c>
      <c r="K2272">
        <v>62</v>
      </c>
      <c r="L2272" t="s">
        <v>781</v>
      </c>
      <c r="M2272" t="s">
        <v>192</v>
      </c>
      <c r="N2272" t="s">
        <v>193</v>
      </c>
      <c r="O2272" t="s">
        <v>194</v>
      </c>
      <c r="Q2272" t="s">
        <v>195</v>
      </c>
      <c r="S2272">
        <v>28034</v>
      </c>
      <c r="T2272" t="s">
        <v>196</v>
      </c>
      <c r="U2272" t="s">
        <v>45</v>
      </c>
      <c r="V2272" t="s">
        <v>197</v>
      </c>
      <c r="W2272" t="s">
        <v>198</v>
      </c>
      <c r="X2272" t="s">
        <v>54</v>
      </c>
      <c r="Y2272" s="5">
        <f t="shared" si="70"/>
        <v>2700</v>
      </c>
      <c r="Z2272" s="3" t="str">
        <f t="shared" si="71"/>
        <v>December</v>
      </c>
      <c r="AA2272">
        <v>2004</v>
      </c>
    </row>
    <row r="2273" spans="1:27" x14ac:dyDescent="0.2">
      <c r="A2273">
        <v>10359</v>
      </c>
      <c r="B2273">
        <v>22</v>
      </c>
      <c r="C2273" s="5">
        <v>100</v>
      </c>
      <c r="D2273">
        <v>1</v>
      </c>
      <c r="E2273" t="s">
        <v>440</v>
      </c>
      <c r="F2273" t="s">
        <v>28</v>
      </c>
      <c r="G2273">
        <v>4</v>
      </c>
      <c r="H2273">
        <v>12</v>
      </c>
      <c r="I2273">
        <v>2004</v>
      </c>
      <c r="J2273" t="s">
        <v>721</v>
      </c>
      <c r="K2273">
        <v>62</v>
      </c>
      <c r="L2273" t="s">
        <v>781</v>
      </c>
      <c r="M2273" t="s">
        <v>40</v>
      </c>
      <c r="N2273" t="s">
        <v>41</v>
      </c>
      <c r="O2273" t="s">
        <v>42</v>
      </c>
      <c r="Q2273" t="s">
        <v>43</v>
      </c>
      <c r="S2273">
        <v>51100</v>
      </c>
      <c r="T2273" t="s">
        <v>44</v>
      </c>
      <c r="U2273" t="s">
        <v>45</v>
      </c>
      <c r="V2273" t="s">
        <v>46</v>
      </c>
      <c r="W2273" t="s">
        <v>47</v>
      </c>
      <c r="X2273" t="s">
        <v>54</v>
      </c>
      <c r="Y2273" s="5">
        <f t="shared" si="70"/>
        <v>2200</v>
      </c>
      <c r="Z2273" s="3" t="str">
        <f t="shared" si="71"/>
        <v>December</v>
      </c>
      <c r="AA2273">
        <v>2004</v>
      </c>
    </row>
    <row r="2274" spans="1:27" x14ac:dyDescent="0.2">
      <c r="A2274">
        <v>10371</v>
      </c>
      <c r="B2274">
        <v>30</v>
      </c>
      <c r="C2274" s="5">
        <v>99.55</v>
      </c>
      <c r="D2274">
        <v>11</v>
      </c>
      <c r="E2274" t="s">
        <v>573</v>
      </c>
      <c r="F2274" t="s">
        <v>28</v>
      </c>
      <c r="G2274">
        <v>1</v>
      </c>
      <c r="H2274">
        <v>1</v>
      </c>
      <c r="I2274">
        <v>2005</v>
      </c>
      <c r="J2274" t="s">
        <v>721</v>
      </c>
      <c r="K2274">
        <v>62</v>
      </c>
      <c r="L2274" t="s">
        <v>781</v>
      </c>
      <c r="M2274" t="s">
        <v>303</v>
      </c>
      <c r="N2274">
        <v>4155551450</v>
      </c>
      <c r="O2274" t="s">
        <v>304</v>
      </c>
      <c r="Q2274" t="s">
        <v>305</v>
      </c>
      <c r="R2274" t="s">
        <v>59</v>
      </c>
      <c r="S2274">
        <v>97562</v>
      </c>
      <c r="T2274" t="s">
        <v>35</v>
      </c>
      <c r="U2274" t="s">
        <v>36</v>
      </c>
      <c r="V2274" t="s">
        <v>306</v>
      </c>
      <c r="W2274" t="s">
        <v>307</v>
      </c>
      <c r="X2274" t="s">
        <v>39</v>
      </c>
      <c r="Y2274" s="5">
        <f t="shared" si="70"/>
        <v>2986.5</v>
      </c>
      <c r="Z2274" s="3" t="str">
        <f t="shared" si="71"/>
        <v>January</v>
      </c>
      <c r="AA2274">
        <v>2005</v>
      </c>
    </row>
    <row r="2275" spans="1:27" x14ac:dyDescent="0.2">
      <c r="A2275">
        <v>10383</v>
      </c>
      <c r="B2275">
        <v>44</v>
      </c>
      <c r="C2275" s="5">
        <v>36.07</v>
      </c>
      <c r="D2275">
        <v>8</v>
      </c>
      <c r="E2275" t="s">
        <v>696</v>
      </c>
      <c r="F2275" t="s">
        <v>28</v>
      </c>
      <c r="G2275">
        <v>1</v>
      </c>
      <c r="H2275">
        <v>2</v>
      </c>
      <c r="I2275">
        <v>2005</v>
      </c>
      <c r="J2275" t="s">
        <v>721</v>
      </c>
      <c r="K2275">
        <v>62</v>
      </c>
      <c r="L2275" t="s">
        <v>781</v>
      </c>
      <c r="M2275" t="s">
        <v>192</v>
      </c>
      <c r="N2275" t="s">
        <v>193</v>
      </c>
      <c r="O2275" t="s">
        <v>194</v>
      </c>
      <c r="Q2275" t="s">
        <v>195</v>
      </c>
      <c r="S2275">
        <v>28034</v>
      </c>
      <c r="T2275" t="s">
        <v>196</v>
      </c>
      <c r="U2275" t="s">
        <v>45</v>
      </c>
      <c r="V2275" t="s">
        <v>197</v>
      </c>
      <c r="W2275" t="s">
        <v>198</v>
      </c>
      <c r="X2275" t="s">
        <v>39</v>
      </c>
      <c r="Y2275" s="5">
        <f t="shared" si="70"/>
        <v>1587.08</v>
      </c>
      <c r="Z2275" s="3" t="str">
        <f t="shared" si="71"/>
        <v>February</v>
      </c>
      <c r="AA2275">
        <v>2005</v>
      </c>
    </row>
    <row r="2276" spans="1:27" x14ac:dyDescent="0.2">
      <c r="A2276">
        <v>10394</v>
      </c>
      <c r="B2276">
        <v>30</v>
      </c>
      <c r="C2276" s="5">
        <v>60.28</v>
      </c>
      <c r="D2276">
        <v>4</v>
      </c>
      <c r="E2276" t="s">
        <v>720</v>
      </c>
      <c r="F2276" t="s">
        <v>28</v>
      </c>
      <c r="G2276">
        <v>1</v>
      </c>
      <c r="H2276">
        <v>3</v>
      </c>
      <c r="I2276">
        <v>2005</v>
      </c>
      <c r="J2276" t="s">
        <v>721</v>
      </c>
      <c r="K2276">
        <v>62</v>
      </c>
      <c r="L2276" t="s">
        <v>781</v>
      </c>
      <c r="M2276" t="s">
        <v>192</v>
      </c>
      <c r="N2276" t="s">
        <v>193</v>
      </c>
      <c r="O2276" t="s">
        <v>194</v>
      </c>
      <c r="Q2276" t="s">
        <v>195</v>
      </c>
      <c r="S2276">
        <v>28034</v>
      </c>
      <c r="T2276" t="s">
        <v>196</v>
      </c>
      <c r="U2276" t="s">
        <v>45</v>
      </c>
      <c r="V2276" t="s">
        <v>197</v>
      </c>
      <c r="W2276" t="s">
        <v>198</v>
      </c>
      <c r="X2276" t="s">
        <v>39</v>
      </c>
      <c r="Y2276" s="5">
        <f t="shared" si="70"/>
        <v>1808.4</v>
      </c>
      <c r="Z2276" s="3" t="str">
        <f t="shared" si="71"/>
        <v>March</v>
      </c>
      <c r="AA2276">
        <v>2005</v>
      </c>
    </row>
    <row r="2277" spans="1:27" x14ac:dyDescent="0.2">
      <c r="A2277">
        <v>10413</v>
      </c>
      <c r="B2277">
        <v>24</v>
      </c>
      <c r="C2277" s="5">
        <v>49.71</v>
      </c>
      <c r="D2277">
        <v>6</v>
      </c>
      <c r="E2277" s="1">
        <v>38477</v>
      </c>
      <c r="F2277" t="s">
        <v>28</v>
      </c>
      <c r="G2277">
        <v>2</v>
      </c>
      <c r="H2277">
        <v>5</v>
      </c>
      <c r="I2277">
        <v>2005</v>
      </c>
      <c r="J2277" t="s">
        <v>721</v>
      </c>
      <c r="K2277">
        <v>62</v>
      </c>
      <c r="L2277" t="s">
        <v>781</v>
      </c>
      <c r="M2277" t="s">
        <v>119</v>
      </c>
      <c r="N2277">
        <v>2035552570</v>
      </c>
      <c r="O2277" t="s">
        <v>120</v>
      </c>
      <c r="Q2277" t="s">
        <v>121</v>
      </c>
      <c r="R2277" t="s">
        <v>122</v>
      </c>
      <c r="S2277">
        <v>97562</v>
      </c>
      <c r="T2277" t="s">
        <v>35</v>
      </c>
      <c r="U2277" t="s">
        <v>36</v>
      </c>
      <c r="V2277" t="s">
        <v>123</v>
      </c>
      <c r="W2277" t="s">
        <v>61</v>
      </c>
      <c r="X2277" t="s">
        <v>39</v>
      </c>
      <c r="Y2277" s="5">
        <f t="shared" si="70"/>
        <v>1193.04</v>
      </c>
      <c r="Z2277" s="3" t="str">
        <f t="shared" si="71"/>
        <v>May</v>
      </c>
      <c r="AA2277">
        <v>2005</v>
      </c>
    </row>
    <row r="2278" spans="1:27" x14ac:dyDescent="0.2">
      <c r="A2278">
        <v>10103</v>
      </c>
      <c r="B2278">
        <v>45</v>
      </c>
      <c r="C2278" s="5">
        <v>75.63</v>
      </c>
      <c r="D2278">
        <v>7</v>
      </c>
      <c r="E2278" t="s">
        <v>199</v>
      </c>
      <c r="F2278" t="s">
        <v>28</v>
      </c>
      <c r="G2278">
        <v>1</v>
      </c>
      <c r="H2278">
        <v>1</v>
      </c>
      <c r="I2278">
        <v>2003</v>
      </c>
      <c r="J2278" t="s">
        <v>574</v>
      </c>
      <c r="K2278">
        <v>64</v>
      </c>
      <c r="L2278" t="s">
        <v>782</v>
      </c>
      <c r="M2278" t="s">
        <v>147</v>
      </c>
      <c r="N2278" t="s">
        <v>148</v>
      </c>
      <c r="O2278" t="s">
        <v>149</v>
      </c>
      <c r="Q2278" t="s">
        <v>150</v>
      </c>
      <c r="S2278">
        <v>4110</v>
      </c>
      <c r="T2278" t="s">
        <v>84</v>
      </c>
      <c r="U2278" t="s">
        <v>45</v>
      </c>
      <c r="V2278" t="s">
        <v>151</v>
      </c>
      <c r="W2278" t="s">
        <v>152</v>
      </c>
      <c r="X2278" t="s">
        <v>54</v>
      </c>
      <c r="Y2278" s="5">
        <f t="shared" si="70"/>
        <v>3403.35</v>
      </c>
      <c r="Z2278" s="3" t="str">
        <f t="shared" si="71"/>
        <v>January</v>
      </c>
      <c r="AA2278">
        <v>2003</v>
      </c>
    </row>
    <row r="2279" spans="1:27" x14ac:dyDescent="0.2">
      <c r="A2279">
        <v>10113</v>
      </c>
      <c r="B2279">
        <v>23</v>
      </c>
      <c r="C2279" s="5">
        <v>68.52</v>
      </c>
      <c r="D2279">
        <v>1</v>
      </c>
      <c r="E2279" t="s">
        <v>576</v>
      </c>
      <c r="F2279" t="s">
        <v>28</v>
      </c>
      <c r="G2279">
        <v>1</v>
      </c>
      <c r="H2279">
        <v>3</v>
      </c>
      <c r="I2279">
        <v>2003</v>
      </c>
      <c r="J2279" t="s">
        <v>574</v>
      </c>
      <c r="K2279">
        <v>64</v>
      </c>
      <c r="L2279" t="s">
        <v>782</v>
      </c>
      <c r="M2279" t="s">
        <v>303</v>
      </c>
      <c r="N2279">
        <v>4155551450</v>
      </c>
      <c r="O2279" t="s">
        <v>304</v>
      </c>
      <c r="Q2279" t="s">
        <v>305</v>
      </c>
      <c r="R2279" t="s">
        <v>59</v>
      </c>
      <c r="S2279">
        <v>97562</v>
      </c>
      <c r="T2279" t="s">
        <v>35</v>
      </c>
      <c r="U2279" t="s">
        <v>36</v>
      </c>
      <c r="V2279" t="s">
        <v>306</v>
      </c>
      <c r="W2279" t="s">
        <v>307</v>
      </c>
      <c r="X2279" t="s">
        <v>39</v>
      </c>
      <c r="Y2279" s="5">
        <f t="shared" si="70"/>
        <v>1575.9599999999998</v>
      </c>
      <c r="Z2279" s="3" t="str">
        <f t="shared" si="71"/>
        <v>March</v>
      </c>
      <c r="AA2279">
        <v>2003</v>
      </c>
    </row>
    <row r="2280" spans="1:27" x14ac:dyDescent="0.2">
      <c r="A2280">
        <v>10126</v>
      </c>
      <c r="B2280">
        <v>26</v>
      </c>
      <c r="C2280" s="5">
        <v>62.7</v>
      </c>
      <c r="D2280">
        <v>7</v>
      </c>
      <c r="E2280" t="s">
        <v>211</v>
      </c>
      <c r="F2280" t="s">
        <v>28</v>
      </c>
      <c r="G2280">
        <v>2</v>
      </c>
      <c r="H2280">
        <v>5</v>
      </c>
      <c r="I2280">
        <v>2003</v>
      </c>
      <c r="J2280" t="s">
        <v>574</v>
      </c>
      <c r="K2280">
        <v>64</v>
      </c>
      <c r="L2280" t="s">
        <v>782</v>
      </c>
      <c r="M2280" t="s">
        <v>212</v>
      </c>
      <c r="N2280" t="s">
        <v>213</v>
      </c>
      <c r="O2280" t="s">
        <v>214</v>
      </c>
      <c r="Q2280" t="s">
        <v>195</v>
      </c>
      <c r="S2280">
        <v>28023</v>
      </c>
      <c r="T2280" t="s">
        <v>196</v>
      </c>
      <c r="U2280" t="s">
        <v>45</v>
      </c>
      <c r="V2280" t="s">
        <v>215</v>
      </c>
      <c r="W2280" t="s">
        <v>216</v>
      </c>
      <c r="X2280" t="s">
        <v>39</v>
      </c>
      <c r="Y2280" s="5">
        <f t="shared" si="70"/>
        <v>1630.2</v>
      </c>
      <c r="Z2280" s="3" t="str">
        <f t="shared" si="71"/>
        <v>May</v>
      </c>
      <c r="AA2280">
        <v>2003</v>
      </c>
    </row>
    <row r="2281" spans="1:27" x14ac:dyDescent="0.2">
      <c r="A2281">
        <v>10140</v>
      </c>
      <c r="B2281">
        <v>28</v>
      </c>
      <c r="C2281" s="5">
        <v>60.76</v>
      </c>
      <c r="D2281">
        <v>7</v>
      </c>
      <c r="E2281" t="s">
        <v>217</v>
      </c>
      <c r="F2281" t="s">
        <v>28</v>
      </c>
      <c r="G2281">
        <v>3</v>
      </c>
      <c r="H2281">
        <v>7</v>
      </c>
      <c r="I2281">
        <v>2003</v>
      </c>
      <c r="J2281" t="s">
        <v>574</v>
      </c>
      <c r="K2281">
        <v>64</v>
      </c>
      <c r="L2281" t="s">
        <v>782</v>
      </c>
      <c r="M2281" t="s">
        <v>67</v>
      </c>
      <c r="N2281">
        <v>6505556809</v>
      </c>
      <c r="O2281" t="s">
        <v>68</v>
      </c>
      <c r="Q2281" t="s">
        <v>69</v>
      </c>
      <c r="R2281" t="s">
        <v>59</v>
      </c>
      <c r="S2281">
        <v>94217</v>
      </c>
      <c r="T2281" t="s">
        <v>35</v>
      </c>
      <c r="U2281" t="s">
        <v>36</v>
      </c>
      <c r="V2281" t="s">
        <v>70</v>
      </c>
      <c r="W2281" t="s">
        <v>71</v>
      </c>
      <c r="X2281" t="s">
        <v>39</v>
      </c>
      <c r="Y2281" s="5">
        <f t="shared" si="70"/>
        <v>1701.28</v>
      </c>
      <c r="Z2281" s="3" t="str">
        <f t="shared" si="71"/>
        <v>July</v>
      </c>
      <c r="AA2281">
        <v>2003</v>
      </c>
    </row>
    <row r="2282" spans="1:27" x14ac:dyDescent="0.2">
      <c r="A2282">
        <v>10150</v>
      </c>
      <c r="B2282">
        <v>49</v>
      </c>
      <c r="C2282" s="5">
        <v>58.18</v>
      </c>
      <c r="D2282">
        <v>4</v>
      </c>
      <c r="E2282" t="s">
        <v>218</v>
      </c>
      <c r="F2282" t="s">
        <v>28</v>
      </c>
      <c r="G2282">
        <v>3</v>
      </c>
      <c r="H2282">
        <v>9</v>
      </c>
      <c r="I2282">
        <v>2003</v>
      </c>
      <c r="J2282" t="s">
        <v>574</v>
      </c>
      <c r="K2282">
        <v>64</v>
      </c>
      <c r="L2282" t="s">
        <v>782</v>
      </c>
      <c r="M2282" t="s">
        <v>219</v>
      </c>
      <c r="N2282" t="s">
        <v>220</v>
      </c>
      <c r="O2282" t="s">
        <v>221</v>
      </c>
      <c r="Q2282" t="s">
        <v>222</v>
      </c>
      <c r="S2282">
        <v>79903</v>
      </c>
      <c r="T2282" t="s">
        <v>222</v>
      </c>
      <c r="U2282" t="s">
        <v>223</v>
      </c>
      <c r="V2282" t="s">
        <v>224</v>
      </c>
      <c r="W2282" t="s">
        <v>225</v>
      </c>
      <c r="X2282" t="s">
        <v>39</v>
      </c>
      <c r="Y2282" s="5">
        <f t="shared" si="70"/>
        <v>2850.82</v>
      </c>
      <c r="Z2282" s="3" t="str">
        <f t="shared" si="71"/>
        <v>September</v>
      </c>
      <c r="AA2282">
        <v>2003</v>
      </c>
    </row>
    <row r="2283" spans="1:27" x14ac:dyDescent="0.2">
      <c r="A2283">
        <v>10164</v>
      </c>
      <c r="B2283">
        <v>49</v>
      </c>
      <c r="C2283" s="5">
        <v>54.94</v>
      </c>
      <c r="D2283">
        <v>5</v>
      </c>
      <c r="E2283" t="s">
        <v>461</v>
      </c>
      <c r="F2283" t="s">
        <v>462</v>
      </c>
      <c r="G2283">
        <v>4</v>
      </c>
      <c r="H2283">
        <v>10</v>
      </c>
      <c r="I2283">
        <v>2003</v>
      </c>
      <c r="J2283" t="s">
        <v>574</v>
      </c>
      <c r="K2283">
        <v>64</v>
      </c>
      <c r="L2283" t="s">
        <v>782</v>
      </c>
      <c r="M2283" t="s">
        <v>463</v>
      </c>
      <c r="N2283" t="s">
        <v>464</v>
      </c>
      <c r="O2283" t="s">
        <v>465</v>
      </c>
      <c r="Q2283" t="s">
        <v>466</v>
      </c>
      <c r="S2283">
        <v>8010</v>
      </c>
      <c r="T2283" t="s">
        <v>164</v>
      </c>
      <c r="U2283" t="s">
        <v>45</v>
      </c>
      <c r="V2283" t="s">
        <v>467</v>
      </c>
      <c r="W2283" t="s">
        <v>468</v>
      </c>
      <c r="X2283" t="s">
        <v>39</v>
      </c>
      <c r="Y2283" s="5">
        <f t="shared" si="70"/>
        <v>2692.06</v>
      </c>
      <c r="Z2283" s="3" t="str">
        <f t="shared" si="71"/>
        <v>October</v>
      </c>
      <c r="AA2283">
        <v>2003</v>
      </c>
    </row>
    <row r="2284" spans="1:27" x14ac:dyDescent="0.2">
      <c r="A2284">
        <v>10175</v>
      </c>
      <c r="B2284">
        <v>29</v>
      </c>
      <c r="C2284" s="5">
        <v>74.98</v>
      </c>
      <c r="D2284">
        <v>12</v>
      </c>
      <c r="E2284" s="1">
        <v>37783</v>
      </c>
      <c r="F2284" t="s">
        <v>28</v>
      </c>
      <c r="G2284">
        <v>4</v>
      </c>
      <c r="H2284">
        <v>11</v>
      </c>
      <c r="I2284">
        <v>2003</v>
      </c>
      <c r="J2284" t="s">
        <v>574</v>
      </c>
      <c r="K2284">
        <v>64</v>
      </c>
      <c r="L2284" t="s">
        <v>782</v>
      </c>
      <c r="M2284" t="s">
        <v>369</v>
      </c>
      <c r="N2284" t="s">
        <v>370</v>
      </c>
      <c r="O2284" t="s">
        <v>371</v>
      </c>
      <c r="Q2284" t="s">
        <v>372</v>
      </c>
      <c r="S2284" t="s">
        <v>373</v>
      </c>
      <c r="T2284" t="s">
        <v>187</v>
      </c>
      <c r="U2284" t="s">
        <v>45</v>
      </c>
      <c r="V2284" t="s">
        <v>65</v>
      </c>
      <c r="W2284" t="s">
        <v>374</v>
      </c>
      <c r="X2284" t="s">
        <v>39</v>
      </c>
      <c r="Y2284" s="5">
        <f t="shared" si="70"/>
        <v>2174.42</v>
      </c>
      <c r="Z2284" s="3" t="str">
        <f t="shared" si="71"/>
        <v>November</v>
      </c>
      <c r="AA2284">
        <v>2003</v>
      </c>
    </row>
    <row r="2285" spans="1:27" x14ac:dyDescent="0.2">
      <c r="A2285">
        <v>10183</v>
      </c>
      <c r="B2285">
        <v>49</v>
      </c>
      <c r="C2285" s="5">
        <v>64.64</v>
      </c>
      <c r="D2285">
        <v>4</v>
      </c>
      <c r="E2285" t="s">
        <v>238</v>
      </c>
      <c r="F2285" t="s">
        <v>28</v>
      </c>
      <c r="G2285">
        <v>4</v>
      </c>
      <c r="H2285">
        <v>11</v>
      </c>
      <c r="I2285">
        <v>2003</v>
      </c>
      <c r="J2285" t="s">
        <v>574</v>
      </c>
      <c r="K2285">
        <v>64</v>
      </c>
      <c r="L2285" t="s">
        <v>782</v>
      </c>
      <c r="M2285" t="s">
        <v>239</v>
      </c>
      <c r="N2285">
        <v>2155554695</v>
      </c>
      <c r="O2285" t="s">
        <v>240</v>
      </c>
      <c r="Q2285" t="s">
        <v>241</v>
      </c>
      <c r="R2285" t="s">
        <v>156</v>
      </c>
      <c r="S2285">
        <v>71270</v>
      </c>
      <c r="T2285" t="s">
        <v>35</v>
      </c>
      <c r="U2285" t="s">
        <v>36</v>
      </c>
      <c r="V2285" t="s">
        <v>242</v>
      </c>
      <c r="W2285" t="s">
        <v>243</v>
      </c>
      <c r="X2285" t="s">
        <v>54</v>
      </c>
      <c r="Y2285" s="5">
        <f t="shared" si="70"/>
        <v>3167.36</v>
      </c>
      <c r="Z2285" s="3" t="str">
        <f t="shared" si="71"/>
        <v>November</v>
      </c>
      <c r="AA2285">
        <v>2003</v>
      </c>
    </row>
    <row r="2286" spans="1:27" x14ac:dyDescent="0.2">
      <c r="A2286">
        <v>10194</v>
      </c>
      <c r="B2286">
        <v>39</v>
      </c>
      <c r="C2286" s="5">
        <v>54.94</v>
      </c>
      <c r="D2286">
        <v>7</v>
      </c>
      <c r="E2286" t="s">
        <v>244</v>
      </c>
      <c r="F2286" t="s">
        <v>28</v>
      </c>
      <c r="G2286">
        <v>4</v>
      </c>
      <c r="H2286">
        <v>11</v>
      </c>
      <c r="I2286">
        <v>2003</v>
      </c>
      <c r="J2286" t="s">
        <v>574</v>
      </c>
      <c r="K2286">
        <v>64</v>
      </c>
      <c r="L2286" t="s">
        <v>782</v>
      </c>
      <c r="M2286" t="s">
        <v>245</v>
      </c>
      <c r="N2286" t="s">
        <v>246</v>
      </c>
      <c r="O2286" t="s">
        <v>247</v>
      </c>
      <c r="Q2286" t="s">
        <v>248</v>
      </c>
      <c r="S2286">
        <v>69004</v>
      </c>
      <c r="T2286" t="s">
        <v>44</v>
      </c>
      <c r="U2286" t="s">
        <v>45</v>
      </c>
      <c r="V2286" t="s">
        <v>249</v>
      </c>
      <c r="W2286" t="s">
        <v>250</v>
      </c>
      <c r="X2286" t="s">
        <v>39</v>
      </c>
      <c r="Y2286" s="5">
        <f t="shared" si="70"/>
        <v>2142.66</v>
      </c>
      <c r="Z2286" s="3" t="str">
        <f t="shared" si="71"/>
        <v>November</v>
      </c>
      <c r="AA2286">
        <v>2003</v>
      </c>
    </row>
    <row r="2287" spans="1:27" x14ac:dyDescent="0.2">
      <c r="A2287">
        <v>10206</v>
      </c>
      <c r="B2287">
        <v>36</v>
      </c>
      <c r="C2287" s="5">
        <v>58.82</v>
      </c>
      <c r="D2287">
        <v>2</v>
      </c>
      <c r="E2287" s="1">
        <v>37753</v>
      </c>
      <c r="F2287" t="s">
        <v>28</v>
      </c>
      <c r="G2287">
        <v>4</v>
      </c>
      <c r="H2287">
        <v>12</v>
      </c>
      <c r="I2287">
        <v>2003</v>
      </c>
      <c r="J2287" t="s">
        <v>574</v>
      </c>
      <c r="K2287">
        <v>64</v>
      </c>
      <c r="L2287" t="s">
        <v>782</v>
      </c>
      <c r="M2287" t="s">
        <v>251</v>
      </c>
      <c r="N2287" t="s">
        <v>252</v>
      </c>
      <c r="O2287" t="s">
        <v>253</v>
      </c>
      <c r="Q2287" t="s">
        <v>254</v>
      </c>
      <c r="R2287" t="s">
        <v>255</v>
      </c>
      <c r="S2287" t="s">
        <v>256</v>
      </c>
      <c r="T2287" t="s">
        <v>257</v>
      </c>
      <c r="U2287" t="s">
        <v>36</v>
      </c>
      <c r="V2287" t="s">
        <v>258</v>
      </c>
      <c r="W2287" t="s">
        <v>259</v>
      </c>
      <c r="X2287" t="s">
        <v>39</v>
      </c>
      <c r="Y2287" s="5">
        <f t="shared" si="70"/>
        <v>2117.52</v>
      </c>
      <c r="Z2287" s="3" t="str">
        <f t="shared" si="71"/>
        <v>December</v>
      </c>
      <c r="AA2287">
        <v>2003</v>
      </c>
    </row>
    <row r="2288" spans="1:27" x14ac:dyDescent="0.2">
      <c r="A2288">
        <v>10217</v>
      </c>
      <c r="B2288">
        <v>39</v>
      </c>
      <c r="C2288" s="5">
        <v>62.05</v>
      </c>
      <c r="D2288">
        <v>7</v>
      </c>
      <c r="E2288" s="1">
        <v>38079</v>
      </c>
      <c r="F2288" t="s">
        <v>28</v>
      </c>
      <c r="G2288">
        <v>1</v>
      </c>
      <c r="H2288">
        <v>2</v>
      </c>
      <c r="I2288">
        <v>2004</v>
      </c>
      <c r="J2288" t="s">
        <v>574</v>
      </c>
      <c r="K2288">
        <v>64</v>
      </c>
      <c r="L2288" t="s">
        <v>782</v>
      </c>
      <c r="M2288" t="s">
        <v>472</v>
      </c>
      <c r="N2288" t="s">
        <v>473</v>
      </c>
      <c r="O2288" t="s">
        <v>474</v>
      </c>
      <c r="P2288" t="s">
        <v>475</v>
      </c>
      <c r="Q2288" t="s">
        <v>222</v>
      </c>
      <c r="S2288">
        <v>69045</v>
      </c>
      <c r="T2288" t="s">
        <v>222</v>
      </c>
      <c r="U2288" t="s">
        <v>104</v>
      </c>
      <c r="V2288" t="s">
        <v>476</v>
      </c>
      <c r="W2288" t="s">
        <v>477</v>
      </c>
      <c r="X2288" t="s">
        <v>39</v>
      </c>
      <c r="Y2288" s="5">
        <f t="shared" si="70"/>
        <v>2419.9499999999998</v>
      </c>
      <c r="Z2288" s="3" t="str">
        <f t="shared" si="71"/>
        <v>February</v>
      </c>
      <c r="AA2288">
        <v>2004</v>
      </c>
    </row>
    <row r="2289" spans="1:27" x14ac:dyDescent="0.2">
      <c r="A2289">
        <v>10229</v>
      </c>
      <c r="B2289">
        <v>30</v>
      </c>
      <c r="C2289" s="5">
        <v>73.040000000000006</v>
      </c>
      <c r="D2289">
        <v>12</v>
      </c>
      <c r="E2289" s="1">
        <v>38294</v>
      </c>
      <c r="F2289" t="s">
        <v>28</v>
      </c>
      <c r="G2289">
        <v>1</v>
      </c>
      <c r="H2289">
        <v>3</v>
      </c>
      <c r="I2289">
        <v>2004</v>
      </c>
      <c r="J2289" t="s">
        <v>574</v>
      </c>
      <c r="K2289">
        <v>64</v>
      </c>
      <c r="L2289" t="s">
        <v>782</v>
      </c>
      <c r="M2289" t="s">
        <v>303</v>
      </c>
      <c r="N2289">
        <v>4155551450</v>
      </c>
      <c r="O2289" t="s">
        <v>304</v>
      </c>
      <c r="Q2289" t="s">
        <v>305</v>
      </c>
      <c r="R2289" t="s">
        <v>59</v>
      </c>
      <c r="S2289">
        <v>97562</v>
      </c>
      <c r="T2289" t="s">
        <v>35</v>
      </c>
      <c r="U2289" t="s">
        <v>36</v>
      </c>
      <c r="V2289" t="s">
        <v>306</v>
      </c>
      <c r="W2289" t="s">
        <v>307</v>
      </c>
      <c r="X2289" t="s">
        <v>39</v>
      </c>
      <c r="Y2289" s="5">
        <f t="shared" si="70"/>
        <v>2191.2000000000003</v>
      </c>
      <c r="Z2289" s="3" t="str">
        <f t="shared" si="71"/>
        <v>March</v>
      </c>
      <c r="AA2289">
        <v>2004</v>
      </c>
    </row>
    <row r="2290" spans="1:27" x14ac:dyDescent="0.2">
      <c r="A2290">
        <v>10245</v>
      </c>
      <c r="B2290">
        <v>44</v>
      </c>
      <c r="C2290" s="5">
        <v>69.16</v>
      </c>
      <c r="D2290">
        <v>5</v>
      </c>
      <c r="E2290" s="1">
        <v>38082</v>
      </c>
      <c r="F2290" t="s">
        <v>28</v>
      </c>
      <c r="G2290">
        <v>2</v>
      </c>
      <c r="H2290">
        <v>5</v>
      </c>
      <c r="I2290">
        <v>2004</v>
      </c>
      <c r="J2290" t="s">
        <v>574</v>
      </c>
      <c r="K2290">
        <v>64</v>
      </c>
      <c r="L2290" t="s">
        <v>782</v>
      </c>
      <c r="M2290" t="s">
        <v>269</v>
      </c>
      <c r="N2290">
        <v>2035559545</v>
      </c>
      <c r="O2290" t="s">
        <v>270</v>
      </c>
      <c r="Q2290" t="s">
        <v>271</v>
      </c>
      <c r="R2290" t="s">
        <v>122</v>
      </c>
      <c r="S2290">
        <v>97823</v>
      </c>
      <c r="T2290" t="s">
        <v>35</v>
      </c>
      <c r="U2290" t="s">
        <v>36</v>
      </c>
      <c r="V2290" t="s">
        <v>89</v>
      </c>
      <c r="W2290" t="s">
        <v>272</v>
      </c>
      <c r="X2290" t="s">
        <v>54</v>
      </c>
      <c r="Y2290" s="5">
        <f t="shared" si="70"/>
        <v>3043.04</v>
      </c>
      <c r="Z2290" s="3" t="str">
        <f t="shared" si="71"/>
        <v>May</v>
      </c>
      <c r="AA2290">
        <v>2004</v>
      </c>
    </row>
    <row r="2291" spans="1:27" x14ac:dyDescent="0.2">
      <c r="A2291">
        <v>10258</v>
      </c>
      <c r="B2291">
        <v>20</v>
      </c>
      <c r="C2291" s="5">
        <v>61.41</v>
      </c>
      <c r="D2291">
        <v>2</v>
      </c>
      <c r="E2291" t="s">
        <v>273</v>
      </c>
      <c r="F2291" t="s">
        <v>28</v>
      </c>
      <c r="G2291">
        <v>2</v>
      </c>
      <c r="H2291">
        <v>6</v>
      </c>
      <c r="I2291">
        <v>2004</v>
      </c>
      <c r="J2291" t="s">
        <v>574</v>
      </c>
      <c r="K2291">
        <v>64</v>
      </c>
      <c r="L2291" t="s">
        <v>782</v>
      </c>
      <c r="M2291" t="s">
        <v>274</v>
      </c>
      <c r="N2291" t="s">
        <v>275</v>
      </c>
      <c r="O2291" t="s">
        <v>276</v>
      </c>
      <c r="Q2291" t="s">
        <v>277</v>
      </c>
      <c r="R2291" t="s">
        <v>278</v>
      </c>
      <c r="S2291" t="s">
        <v>279</v>
      </c>
      <c r="T2291" t="s">
        <v>223</v>
      </c>
      <c r="U2291" t="s">
        <v>223</v>
      </c>
      <c r="V2291" t="s">
        <v>280</v>
      </c>
      <c r="W2291" t="s">
        <v>281</v>
      </c>
      <c r="X2291" t="s">
        <v>39</v>
      </c>
      <c r="Y2291" s="5">
        <f t="shared" si="70"/>
        <v>1228.1999999999998</v>
      </c>
      <c r="Z2291" s="3" t="str">
        <f t="shared" si="71"/>
        <v>June</v>
      </c>
      <c r="AA2291">
        <v>2004</v>
      </c>
    </row>
    <row r="2292" spans="1:27" x14ac:dyDescent="0.2">
      <c r="A2292">
        <v>10270</v>
      </c>
      <c r="B2292">
        <v>21</v>
      </c>
      <c r="C2292" s="5">
        <v>63.35</v>
      </c>
      <c r="D2292">
        <v>5</v>
      </c>
      <c r="E2292" t="s">
        <v>282</v>
      </c>
      <c r="F2292" t="s">
        <v>28</v>
      </c>
      <c r="G2292">
        <v>3</v>
      </c>
      <c r="H2292">
        <v>7</v>
      </c>
      <c r="I2292">
        <v>2004</v>
      </c>
      <c r="J2292" t="s">
        <v>574</v>
      </c>
      <c r="K2292">
        <v>64</v>
      </c>
      <c r="L2292" t="s">
        <v>782</v>
      </c>
      <c r="M2292" t="s">
        <v>169</v>
      </c>
      <c r="N2292" t="s">
        <v>170</v>
      </c>
      <c r="O2292" t="s">
        <v>171</v>
      </c>
      <c r="P2292" t="s">
        <v>172</v>
      </c>
      <c r="Q2292" t="s">
        <v>173</v>
      </c>
      <c r="R2292" t="s">
        <v>174</v>
      </c>
      <c r="S2292">
        <v>2067</v>
      </c>
      <c r="T2292" t="s">
        <v>103</v>
      </c>
      <c r="U2292" t="s">
        <v>104</v>
      </c>
      <c r="V2292" t="s">
        <v>175</v>
      </c>
      <c r="W2292" t="s">
        <v>176</v>
      </c>
      <c r="X2292" t="s">
        <v>39</v>
      </c>
      <c r="Y2292" s="5">
        <f t="shared" si="70"/>
        <v>1330.3500000000001</v>
      </c>
      <c r="Z2292" s="3" t="str">
        <f t="shared" si="71"/>
        <v>July</v>
      </c>
      <c r="AA2292">
        <v>2004</v>
      </c>
    </row>
    <row r="2293" spans="1:27" x14ac:dyDescent="0.2">
      <c r="A2293">
        <v>10281</v>
      </c>
      <c r="B2293">
        <v>36</v>
      </c>
      <c r="C2293" s="5">
        <v>77.569999999999993</v>
      </c>
      <c r="D2293">
        <v>12</v>
      </c>
      <c r="E2293" t="s">
        <v>478</v>
      </c>
      <c r="F2293" t="s">
        <v>28</v>
      </c>
      <c r="G2293">
        <v>3</v>
      </c>
      <c r="H2293">
        <v>8</v>
      </c>
      <c r="I2293">
        <v>2004</v>
      </c>
      <c r="J2293" t="s">
        <v>574</v>
      </c>
      <c r="K2293">
        <v>64</v>
      </c>
      <c r="L2293" t="s">
        <v>782</v>
      </c>
      <c r="M2293" t="s">
        <v>153</v>
      </c>
      <c r="N2293">
        <v>2155551555</v>
      </c>
      <c r="O2293" t="s">
        <v>154</v>
      </c>
      <c r="Q2293" t="s">
        <v>155</v>
      </c>
      <c r="R2293" t="s">
        <v>156</v>
      </c>
      <c r="S2293">
        <v>70267</v>
      </c>
      <c r="T2293" t="s">
        <v>35</v>
      </c>
      <c r="U2293" t="s">
        <v>36</v>
      </c>
      <c r="V2293" t="s">
        <v>37</v>
      </c>
      <c r="W2293" t="s">
        <v>157</v>
      </c>
      <c r="X2293" t="s">
        <v>39</v>
      </c>
      <c r="Y2293" s="5">
        <f t="shared" si="70"/>
        <v>2792.5199999999995</v>
      </c>
      <c r="Z2293" s="3" t="str">
        <f t="shared" si="71"/>
        <v>August</v>
      </c>
      <c r="AA2293">
        <v>2004</v>
      </c>
    </row>
    <row r="2294" spans="1:27" x14ac:dyDescent="0.2">
      <c r="A2294">
        <v>10291</v>
      </c>
      <c r="B2294">
        <v>32</v>
      </c>
      <c r="C2294" s="5">
        <v>71.75</v>
      </c>
      <c r="D2294">
        <v>7</v>
      </c>
      <c r="E2294" s="1">
        <v>38208</v>
      </c>
      <c r="F2294" t="s">
        <v>28</v>
      </c>
      <c r="G2294">
        <v>3</v>
      </c>
      <c r="H2294">
        <v>9</v>
      </c>
      <c r="I2294">
        <v>2004</v>
      </c>
      <c r="J2294" t="s">
        <v>574</v>
      </c>
      <c r="K2294">
        <v>64</v>
      </c>
      <c r="L2294" t="s">
        <v>782</v>
      </c>
      <c r="M2294" t="s">
        <v>291</v>
      </c>
      <c r="N2294" t="s">
        <v>292</v>
      </c>
      <c r="O2294" t="s">
        <v>293</v>
      </c>
      <c r="Q2294" t="s">
        <v>294</v>
      </c>
      <c r="S2294" t="s">
        <v>295</v>
      </c>
      <c r="T2294" t="s">
        <v>208</v>
      </c>
      <c r="U2294" t="s">
        <v>45</v>
      </c>
      <c r="V2294" t="s">
        <v>296</v>
      </c>
      <c r="W2294" t="s">
        <v>230</v>
      </c>
      <c r="X2294" t="s">
        <v>39</v>
      </c>
      <c r="Y2294" s="5">
        <f t="shared" si="70"/>
        <v>2296</v>
      </c>
      <c r="Z2294" s="3" t="str">
        <f t="shared" si="71"/>
        <v>September</v>
      </c>
      <c r="AA2294">
        <v>2004</v>
      </c>
    </row>
    <row r="2295" spans="1:27" x14ac:dyDescent="0.2">
      <c r="A2295">
        <v>10304</v>
      </c>
      <c r="B2295">
        <v>36</v>
      </c>
      <c r="C2295" s="5">
        <v>73.040000000000006</v>
      </c>
      <c r="D2295">
        <v>2</v>
      </c>
      <c r="E2295" s="1">
        <v>38301</v>
      </c>
      <c r="F2295" t="s">
        <v>28</v>
      </c>
      <c r="G2295">
        <v>4</v>
      </c>
      <c r="H2295">
        <v>10</v>
      </c>
      <c r="I2295">
        <v>2004</v>
      </c>
      <c r="J2295" t="s">
        <v>574</v>
      </c>
      <c r="K2295">
        <v>64</v>
      </c>
      <c r="L2295" t="s">
        <v>782</v>
      </c>
      <c r="M2295" t="s">
        <v>297</v>
      </c>
      <c r="N2295" t="s">
        <v>298</v>
      </c>
      <c r="O2295" t="s">
        <v>299</v>
      </c>
      <c r="Q2295" t="s">
        <v>300</v>
      </c>
      <c r="S2295">
        <v>78000</v>
      </c>
      <c r="T2295" t="s">
        <v>44</v>
      </c>
      <c r="U2295" t="s">
        <v>45</v>
      </c>
      <c r="V2295" t="s">
        <v>301</v>
      </c>
      <c r="W2295" t="s">
        <v>53</v>
      </c>
      <c r="X2295" t="s">
        <v>39</v>
      </c>
      <c r="Y2295" s="5">
        <f t="shared" si="70"/>
        <v>2629.44</v>
      </c>
      <c r="Z2295" s="3" t="str">
        <f t="shared" si="71"/>
        <v>October</v>
      </c>
      <c r="AA2295">
        <v>2004</v>
      </c>
    </row>
    <row r="2296" spans="1:27" x14ac:dyDescent="0.2">
      <c r="A2296">
        <v>10313</v>
      </c>
      <c r="B2296">
        <v>34</v>
      </c>
      <c r="C2296" s="5">
        <v>56.24</v>
      </c>
      <c r="D2296">
        <v>10</v>
      </c>
      <c r="E2296" t="s">
        <v>480</v>
      </c>
      <c r="F2296" t="s">
        <v>28</v>
      </c>
      <c r="G2296">
        <v>4</v>
      </c>
      <c r="H2296">
        <v>10</v>
      </c>
      <c r="I2296">
        <v>2004</v>
      </c>
      <c r="J2296" t="s">
        <v>574</v>
      </c>
      <c r="K2296">
        <v>64</v>
      </c>
      <c r="L2296" t="s">
        <v>782</v>
      </c>
      <c r="M2296" t="s">
        <v>251</v>
      </c>
      <c r="N2296" t="s">
        <v>252</v>
      </c>
      <c r="O2296" t="s">
        <v>253</v>
      </c>
      <c r="Q2296" t="s">
        <v>254</v>
      </c>
      <c r="R2296" t="s">
        <v>255</v>
      </c>
      <c r="S2296" t="s">
        <v>256</v>
      </c>
      <c r="T2296" t="s">
        <v>257</v>
      </c>
      <c r="U2296" t="s">
        <v>36</v>
      </c>
      <c r="V2296" t="s">
        <v>258</v>
      </c>
      <c r="W2296" t="s">
        <v>259</v>
      </c>
      <c r="X2296" t="s">
        <v>39</v>
      </c>
      <c r="Y2296" s="5">
        <f t="shared" si="70"/>
        <v>1912.16</v>
      </c>
      <c r="Z2296" s="3" t="str">
        <f t="shared" si="71"/>
        <v>October</v>
      </c>
      <c r="AA2296">
        <v>2004</v>
      </c>
    </row>
    <row r="2297" spans="1:27" x14ac:dyDescent="0.2">
      <c r="A2297">
        <v>10324</v>
      </c>
      <c r="B2297">
        <v>48</v>
      </c>
      <c r="C2297" s="5">
        <v>100</v>
      </c>
      <c r="D2297">
        <v>4</v>
      </c>
      <c r="E2297" s="1">
        <v>38118</v>
      </c>
      <c r="F2297" t="s">
        <v>28</v>
      </c>
      <c r="G2297">
        <v>4</v>
      </c>
      <c r="H2297">
        <v>11</v>
      </c>
      <c r="I2297">
        <v>2004</v>
      </c>
      <c r="J2297" t="s">
        <v>574</v>
      </c>
      <c r="K2297">
        <v>64</v>
      </c>
      <c r="L2297" t="s">
        <v>782</v>
      </c>
      <c r="M2297" t="s">
        <v>107</v>
      </c>
      <c r="N2297">
        <v>2125551500</v>
      </c>
      <c r="O2297" t="s">
        <v>108</v>
      </c>
      <c r="P2297" t="s">
        <v>109</v>
      </c>
      <c r="Q2297" t="s">
        <v>33</v>
      </c>
      <c r="R2297" t="s">
        <v>34</v>
      </c>
      <c r="S2297">
        <v>10022</v>
      </c>
      <c r="T2297" t="s">
        <v>35</v>
      </c>
      <c r="U2297" t="s">
        <v>36</v>
      </c>
      <c r="V2297" t="s">
        <v>110</v>
      </c>
      <c r="W2297" t="s">
        <v>111</v>
      </c>
      <c r="X2297" t="s">
        <v>167</v>
      </c>
      <c r="Y2297" s="5">
        <f t="shared" si="70"/>
        <v>4800</v>
      </c>
      <c r="Z2297" s="3" t="str">
        <f t="shared" si="71"/>
        <v>November</v>
      </c>
      <c r="AA2297">
        <v>2004</v>
      </c>
    </row>
    <row r="2298" spans="1:27" x14ac:dyDescent="0.2">
      <c r="A2298">
        <v>10333</v>
      </c>
      <c r="B2298">
        <v>33</v>
      </c>
      <c r="C2298" s="5">
        <v>73.69</v>
      </c>
      <c r="D2298">
        <v>4</v>
      </c>
      <c r="E2298" t="s">
        <v>312</v>
      </c>
      <c r="F2298" t="s">
        <v>28</v>
      </c>
      <c r="G2298">
        <v>4</v>
      </c>
      <c r="H2298">
        <v>11</v>
      </c>
      <c r="I2298">
        <v>2004</v>
      </c>
      <c r="J2298" t="s">
        <v>574</v>
      </c>
      <c r="K2298">
        <v>64</v>
      </c>
      <c r="L2298" t="s">
        <v>782</v>
      </c>
      <c r="M2298" t="s">
        <v>87</v>
      </c>
      <c r="N2298">
        <v>6505555787</v>
      </c>
      <c r="O2298" t="s">
        <v>88</v>
      </c>
      <c r="Q2298" t="s">
        <v>64</v>
      </c>
      <c r="R2298" t="s">
        <v>59</v>
      </c>
      <c r="T2298" t="s">
        <v>35</v>
      </c>
      <c r="U2298" t="s">
        <v>36</v>
      </c>
      <c r="V2298" t="s">
        <v>89</v>
      </c>
      <c r="W2298" t="s">
        <v>61</v>
      </c>
      <c r="X2298" t="s">
        <v>39</v>
      </c>
      <c r="Y2298" s="5">
        <f t="shared" si="70"/>
        <v>2431.77</v>
      </c>
      <c r="Z2298" s="3" t="str">
        <f t="shared" si="71"/>
        <v>November</v>
      </c>
      <c r="AA2298">
        <v>2004</v>
      </c>
    </row>
    <row r="2299" spans="1:27" x14ac:dyDescent="0.2">
      <c r="A2299">
        <v>10348</v>
      </c>
      <c r="B2299">
        <v>31</v>
      </c>
      <c r="C2299" s="5">
        <v>100</v>
      </c>
      <c r="D2299">
        <v>5</v>
      </c>
      <c r="E2299" s="1">
        <v>37997</v>
      </c>
      <c r="F2299" t="s">
        <v>28</v>
      </c>
      <c r="G2299">
        <v>4</v>
      </c>
      <c r="H2299">
        <v>11</v>
      </c>
      <c r="I2299">
        <v>2004</v>
      </c>
      <c r="J2299" t="s">
        <v>574</v>
      </c>
      <c r="K2299">
        <v>64</v>
      </c>
      <c r="L2299" t="s">
        <v>782</v>
      </c>
      <c r="M2299" t="s">
        <v>212</v>
      </c>
      <c r="N2299" t="s">
        <v>213</v>
      </c>
      <c r="O2299" t="s">
        <v>214</v>
      </c>
      <c r="Q2299" t="s">
        <v>195</v>
      </c>
      <c r="S2299">
        <v>28023</v>
      </c>
      <c r="T2299" t="s">
        <v>196</v>
      </c>
      <c r="U2299" t="s">
        <v>45</v>
      </c>
      <c r="V2299" t="s">
        <v>215</v>
      </c>
      <c r="W2299" t="s">
        <v>216</v>
      </c>
      <c r="X2299" t="s">
        <v>54</v>
      </c>
      <c r="Y2299" s="5">
        <f t="shared" si="70"/>
        <v>3100</v>
      </c>
      <c r="Z2299" s="3" t="str">
        <f t="shared" si="71"/>
        <v>November</v>
      </c>
      <c r="AA2299">
        <v>2004</v>
      </c>
    </row>
    <row r="2300" spans="1:27" x14ac:dyDescent="0.2">
      <c r="A2300">
        <v>10358</v>
      </c>
      <c r="B2300">
        <v>36</v>
      </c>
      <c r="C2300" s="5">
        <v>100</v>
      </c>
      <c r="D2300">
        <v>2</v>
      </c>
      <c r="E2300" s="1">
        <v>38272</v>
      </c>
      <c r="F2300" t="s">
        <v>28</v>
      </c>
      <c r="G2300">
        <v>4</v>
      </c>
      <c r="H2300">
        <v>12</v>
      </c>
      <c r="I2300">
        <v>2004</v>
      </c>
      <c r="J2300" t="s">
        <v>574</v>
      </c>
      <c r="K2300">
        <v>64</v>
      </c>
      <c r="L2300" t="s">
        <v>782</v>
      </c>
      <c r="M2300" t="s">
        <v>192</v>
      </c>
      <c r="N2300" t="s">
        <v>193</v>
      </c>
      <c r="O2300" t="s">
        <v>194</v>
      </c>
      <c r="Q2300" t="s">
        <v>195</v>
      </c>
      <c r="S2300">
        <v>28034</v>
      </c>
      <c r="T2300" t="s">
        <v>196</v>
      </c>
      <c r="U2300" t="s">
        <v>45</v>
      </c>
      <c r="V2300" t="s">
        <v>197</v>
      </c>
      <c r="W2300" t="s">
        <v>198</v>
      </c>
      <c r="X2300" t="s">
        <v>54</v>
      </c>
      <c r="Y2300" s="5">
        <f t="shared" si="70"/>
        <v>3600</v>
      </c>
      <c r="Z2300" s="3" t="str">
        <f t="shared" si="71"/>
        <v>December</v>
      </c>
      <c r="AA2300">
        <v>2004</v>
      </c>
    </row>
    <row r="2301" spans="1:27" x14ac:dyDescent="0.2">
      <c r="A2301">
        <v>10370</v>
      </c>
      <c r="B2301">
        <v>25</v>
      </c>
      <c r="C2301" s="5">
        <v>100</v>
      </c>
      <c r="D2301">
        <v>3</v>
      </c>
      <c r="E2301" t="s">
        <v>314</v>
      </c>
      <c r="F2301" t="s">
        <v>28</v>
      </c>
      <c r="G2301">
        <v>1</v>
      </c>
      <c r="H2301">
        <v>1</v>
      </c>
      <c r="I2301">
        <v>2005</v>
      </c>
      <c r="J2301" t="s">
        <v>574</v>
      </c>
      <c r="K2301">
        <v>64</v>
      </c>
      <c r="L2301" t="s">
        <v>782</v>
      </c>
      <c r="M2301" t="s">
        <v>320</v>
      </c>
      <c r="N2301" t="s">
        <v>321</v>
      </c>
      <c r="O2301" t="s">
        <v>322</v>
      </c>
      <c r="P2301" t="s">
        <v>323</v>
      </c>
      <c r="Q2301" t="s">
        <v>324</v>
      </c>
      <c r="R2301" t="s">
        <v>174</v>
      </c>
      <c r="S2301">
        <v>2060</v>
      </c>
      <c r="T2301" t="s">
        <v>103</v>
      </c>
      <c r="U2301" t="s">
        <v>104</v>
      </c>
      <c r="V2301" t="s">
        <v>325</v>
      </c>
      <c r="W2301" t="s">
        <v>326</v>
      </c>
      <c r="X2301" t="s">
        <v>54</v>
      </c>
      <c r="Y2301" s="5">
        <f t="shared" si="70"/>
        <v>2500</v>
      </c>
      <c r="Z2301" s="3" t="str">
        <f t="shared" si="71"/>
        <v>January</v>
      </c>
      <c r="AA2301">
        <v>2005</v>
      </c>
    </row>
    <row r="2302" spans="1:27" x14ac:dyDescent="0.2">
      <c r="A2302">
        <v>10382</v>
      </c>
      <c r="B2302">
        <v>48</v>
      </c>
      <c r="C2302" s="5">
        <v>100</v>
      </c>
      <c r="D2302">
        <v>8</v>
      </c>
      <c r="E2302" t="s">
        <v>319</v>
      </c>
      <c r="F2302" t="s">
        <v>28</v>
      </c>
      <c r="G2302">
        <v>1</v>
      </c>
      <c r="H2302">
        <v>2</v>
      </c>
      <c r="I2302">
        <v>2005</v>
      </c>
      <c r="J2302" t="s">
        <v>574</v>
      </c>
      <c r="K2302">
        <v>64</v>
      </c>
      <c r="L2302" t="s">
        <v>782</v>
      </c>
      <c r="M2302" t="s">
        <v>303</v>
      </c>
      <c r="N2302">
        <v>4155551450</v>
      </c>
      <c r="O2302" t="s">
        <v>304</v>
      </c>
      <c r="Q2302" t="s">
        <v>305</v>
      </c>
      <c r="R2302" t="s">
        <v>59</v>
      </c>
      <c r="S2302">
        <v>97562</v>
      </c>
      <c r="T2302" t="s">
        <v>35</v>
      </c>
      <c r="U2302" t="s">
        <v>36</v>
      </c>
      <c r="V2302" t="s">
        <v>306</v>
      </c>
      <c r="W2302" t="s">
        <v>307</v>
      </c>
      <c r="X2302" t="s">
        <v>54</v>
      </c>
      <c r="Y2302" s="5">
        <f t="shared" si="70"/>
        <v>4800</v>
      </c>
      <c r="Z2302" s="3" t="str">
        <f t="shared" si="71"/>
        <v>February</v>
      </c>
      <c r="AA2302">
        <v>2005</v>
      </c>
    </row>
    <row r="2303" spans="1:27" x14ac:dyDescent="0.2">
      <c r="A2303">
        <v>10411</v>
      </c>
      <c r="B2303">
        <v>27</v>
      </c>
      <c r="C2303" s="5">
        <v>69.16</v>
      </c>
      <c r="D2303">
        <v>5</v>
      </c>
      <c r="E2303" s="1">
        <v>38357</v>
      </c>
      <c r="F2303" t="s">
        <v>28</v>
      </c>
      <c r="G2303">
        <v>2</v>
      </c>
      <c r="H2303">
        <v>5</v>
      </c>
      <c r="I2303">
        <v>2005</v>
      </c>
      <c r="J2303" t="s">
        <v>574</v>
      </c>
      <c r="K2303">
        <v>64</v>
      </c>
      <c r="L2303" t="s">
        <v>782</v>
      </c>
      <c r="M2303" t="s">
        <v>327</v>
      </c>
      <c r="N2303" t="s">
        <v>328</v>
      </c>
      <c r="O2303" t="s">
        <v>329</v>
      </c>
      <c r="Q2303" t="s">
        <v>330</v>
      </c>
      <c r="R2303" t="s">
        <v>331</v>
      </c>
      <c r="S2303" t="s">
        <v>332</v>
      </c>
      <c r="T2303" t="s">
        <v>257</v>
      </c>
      <c r="U2303" t="s">
        <v>36</v>
      </c>
      <c r="V2303" t="s">
        <v>333</v>
      </c>
      <c r="W2303" t="s">
        <v>334</v>
      </c>
      <c r="X2303" t="s">
        <v>39</v>
      </c>
      <c r="Y2303" s="5">
        <f t="shared" si="70"/>
        <v>1867.32</v>
      </c>
      <c r="Z2303" s="3" t="str">
        <f t="shared" si="71"/>
        <v>May</v>
      </c>
      <c r="AA2303">
        <v>2005</v>
      </c>
    </row>
    <row r="2304" spans="1:27" x14ac:dyDescent="0.2">
      <c r="A2304">
        <v>10424</v>
      </c>
      <c r="B2304">
        <v>44</v>
      </c>
      <c r="C2304" s="5">
        <v>61.41</v>
      </c>
      <c r="D2304">
        <v>2</v>
      </c>
      <c r="E2304" t="s">
        <v>335</v>
      </c>
      <c r="F2304" t="s">
        <v>336</v>
      </c>
      <c r="G2304">
        <v>2</v>
      </c>
      <c r="H2304">
        <v>5</v>
      </c>
      <c r="I2304">
        <v>2005</v>
      </c>
      <c r="J2304" t="s">
        <v>574</v>
      </c>
      <c r="K2304">
        <v>64</v>
      </c>
      <c r="L2304" t="s">
        <v>782</v>
      </c>
      <c r="M2304" t="s">
        <v>192</v>
      </c>
      <c r="N2304" t="s">
        <v>193</v>
      </c>
      <c r="O2304" t="s">
        <v>194</v>
      </c>
      <c r="Q2304" t="s">
        <v>195</v>
      </c>
      <c r="S2304">
        <v>28034</v>
      </c>
      <c r="T2304" t="s">
        <v>196</v>
      </c>
      <c r="U2304" t="s">
        <v>45</v>
      </c>
      <c r="V2304" t="s">
        <v>197</v>
      </c>
      <c r="W2304" t="s">
        <v>198</v>
      </c>
      <c r="X2304" t="s">
        <v>39</v>
      </c>
      <c r="Y2304" s="5">
        <f t="shared" si="70"/>
        <v>2702.04</v>
      </c>
      <c r="Z2304" s="3" t="str">
        <f t="shared" si="71"/>
        <v>May</v>
      </c>
      <c r="AA2304">
        <v>2005</v>
      </c>
    </row>
    <row r="2305" spans="1:27" x14ac:dyDescent="0.2">
      <c r="A2305">
        <v>10106</v>
      </c>
      <c r="B2305">
        <v>33</v>
      </c>
      <c r="C2305" s="5">
        <v>72.92</v>
      </c>
      <c r="D2305">
        <v>5</v>
      </c>
      <c r="E2305" t="s">
        <v>661</v>
      </c>
      <c r="F2305" t="s">
        <v>28</v>
      </c>
      <c r="G2305">
        <v>1</v>
      </c>
      <c r="H2305">
        <v>2</v>
      </c>
      <c r="I2305">
        <v>2003</v>
      </c>
      <c r="J2305" t="s">
        <v>633</v>
      </c>
      <c r="K2305">
        <v>68</v>
      </c>
      <c r="L2305" t="s">
        <v>783</v>
      </c>
      <c r="M2305" t="s">
        <v>639</v>
      </c>
      <c r="N2305" t="s">
        <v>640</v>
      </c>
      <c r="O2305" t="s">
        <v>641</v>
      </c>
      <c r="Q2305" t="s">
        <v>642</v>
      </c>
      <c r="S2305">
        <v>24100</v>
      </c>
      <c r="T2305" t="s">
        <v>288</v>
      </c>
      <c r="U2305" t="s">
        <v>45</v>
      </c>
      <c r="V2305" t="s">
        <v>643</v>
      </c>
      <c r="W2305" t="s">
        <v>644</v>
      </c>
      <c r="X2305" t="s">
        <v>39</v>
      </c>
      <c r="Y2305" s="5">
        <f t="shared" si="70"/>
        <v>2406.36</v>
      </c>
      <c r="Z2305" s="3" t="str">
        <f t="shared" si="71"/>
        <v>February</v>
      </c>
      <c r="AA2305">
        <v>2003</v>
      </c>
    </row>
    <row r="2306" spans="1:27" x14ac:dyDescent="0.2">
      <c r="A2306">
        <v>10120</v>
      </c>
      <c r="B2306">
        <v>29</v>
      </c>
      <c r="C2306" s="5">
        <v>72.23</v>
      </c>
      <c r="D2306">
        <v>11</v>
      </c>
      <c r="E2306" t="s">
        <v>338</v>
      </c>
      <c r="F2306" t="s">
        <v>28</v>
      </c>
      <c r="G2306">
        <v>2</v>
      </c>
      <c r="H2306">
        <v>4</v>
      </c>
      <c r="I2306">
        <v>2003</v>
      </c>
      <c r="J2306" t="s">
        <v>633</v>
      </c>
      <c r="K2306">
        <v>68</v>
      </c>
      <c r="L2306" t="s">
        <v>783</v>
      </c>
      <c r="M2306" t="s">
        <v>97</v>
      </c>
      <c r="N2306" t="s">
        <v>98</v>
      </c>
      <c r="O2306" t="s">
        <v>99</v>
      </c>
      <c r="P2306" t="s">
        <v>100</v>
      </c>
      <c r="Q2306" t="s">
        <v>101</v>
      </c>
      <c r="R2306" t="s">
        <v>102</v>
      </c>
      <c r="S2306">
        <v>3004</v>
      </c>
      <c r="T2306" t="s">
        <v>103</v>
      </c>
      <c r="U2306" t="s">
        <v>104</v>
      </c>
      <c r="V2306" t="s">
        <v>105</v>
      </c>
      <c r="W2306" t="s">
        <v>106</v>
      </c>
      <c r="X2306" t="s">
        <v>39</v>
      </c>
      <c r="Y2306" s="5">
        <f t="shared" si="70"/>
        <v>2094.67</v>
      </c>
      <c r="Z2306" s="3" t="str">
        <f t="shared" si="71"/>
        <v>April</v>
      </c>
      <c r="AA2306">
        <v>2003</v>
      </c>
    </row>
    <row r="2307" spans="1:27" x14ac:dyDescent="0.2">
      <c r="A2307">
        <v>10133</v>
      </c>
      <c r="B2307">
        <v>49</v>
      </c>
      <c r="C2307" s="5">
        <v>57.1</v>
      </c>
      <c r="D2307">
        <v>6</v>
      </c>
      <c r="E2307" t="s">
        <v>702</v>
      </c>
      <c r="F2307" t="s">
        <v>28</v>
      </c>
      <c r="G2307">
        <v>2</v>
      </c>
      <c r="H2307">
        <v>6</v>
      </c>
      <c r="I2307">
        <v>2003</v>
      </c>
      <c r="J2307" t="s">
        <v>633</v>
      </c>
      <c r="K2307">
        <v>68</v>
      </c>
      <c r="L2307" t="s">
        <v>783</v>
      </c>
      <c r="M2307" t="s">
        <v>192</v>
      </c>
      <c r="N2307" t="s">
        <v>193</v>
      </c>
      <c r="O2307" t="s">
        <v>194</v>
      </c>
      <c r="Q2307" t="s">
        <v>195</v>
      </c>
      <c r="S2307">
        <v>28034</v>
      </c>
      <c r="T2307" t="s">
        <v>196</v>
      </c>
      <c r="U2307" t="s">
        <v>45</v>
      </c>
      <c r="V2307" t="s">
        <v>197</v>
      </c>
      <c r="W2307" t="s">
        <v>198</v>
      </c>
      <c r="X2307" t="s">
        <v>39</v>
      </c>
      <c r="Y2307" s="5">
        <f t="shared" ref="Y2307:Y2370" si="72">B2307*C2307</f>
        <v>2797.9</v>
      </c>
      <c r="Z2307" s="3" t="str">
        <f t="shared" ref="Z2307:Z2370" si="73">TEXT(DATE(2000, H2307, 1), "mmmm")</f>
        <v>June</v>
      </c>
      <c r="AA2307">
        <v>2003</v>
      </c>
    </row>
    <row r="2308" spans="1:27" x14ac:dyDescent="0.2">
      <c r="A2308">
        <v>10144</v>
      </c>
      <c r="B2308">
        <v>20</v>
      </c>
      <c r="C2308" s="5">
        <v>81.86</v>
      </c>
      <c r="D2308">
        <v>1</v>
      </c>
      <c r="E2308" t="s">
        <v>784</v>
      </c>
      <c r="F2308" t="s">
        <v>28</v>
      </c>
      <c r="G2308">
        <v>3</v>
      </c>
      <c r="H2308">
        <v>8</v>
      </c>
      <c r="I2308">
        <v>2003</v>
      </c>
      <c r="J2308" t="s">
        <v>633</v>
      </c>
      <c r="K2308">
        <v>68</v>
      </c>
      <c r="L2308" t="s">
        <v>783</v>
      </c>
      <c r="M2308" t="s">
        <v>679</v>
      </c>
      <c r="N2308" t="s">
        <v>680</v>
      </c>
      <c r="O2308" t="s">
        <v>681</v>
      </c>
      <c r="Q2308" t="s">
        <v>682</v>
      </c>
      <c r="S2308" t="s">
        <v>683</v>
      </c>
      <c r="T2308" t="s">
        <v>416</v>
      </c>
      <c r="U2308" t="s">
        <v>45</v>
      </c>
      <c r="V2308" t="s">
        <v>684</v>
      </c>
      <c r="W2308" t="s">
        <v>685</v>
      </c>
      <c r="X2308" t="s">
        <v>39</v>
      </c>
      <c r="Y2308" s="5">
        <f t="shared" si="72"/>
        <v>1637.2</v>
      </c>
      <c r="Z2308" s="3" t="str">
        <f t="shared" si="73"/>
        <v>August</v>
      </c>
      <c r="AA2308">
        <v>2003</v>
      </c>
    </row>
    <row r="2309" spans="1:27" x14ac:dyDescent="0.2">
      <c r="A2309">
        <v>10168</v>
      </c>
      <c r="B2309">
        <v>31</v>
      </c>
      <c r="C2309" s="5">
        <v>73.61</v>
      </c>
      <c r="D2309">
        <v>12</v>
      </c>
      <c r="E2309" t="s">
        <v>66</v>
      </c>
      <c r="F2309" t="s">
        <v>28</v>
      </c>
      <c r="G2309">
        <v>4</v>
      </c>
      <c r="H2309">
        <v>10</v>
      </c>
      <c r="I2309">
        <v>2003</v>
      </c>
      <c r="J2309" t="s">
        <v>633</v>
      </c>
      <c r="K2309">
        <v>68</v>
      </c>
      <c r="L2309" t="s">
        <v>783</v>
      </c>
      <c r="M2309" t="s">
        <v>67</v>
      </c>
      <c r="N2309">
        <v>6505556809</v>
      </c>
      <c r="O2309" t="s">
        <v>68</v>
      </c>
      <c r="Q2309" t="s">
        <v>69</v>
      </c>
      <c r="R2309" t="s">
        <v>59</v>
      </c>
      <c r="S2309">
        <v>94217</v>
      </c>
      <c r="T2309" t="s">
        <v>35</v>
      </c>
      <c r="U2309" t="s">
        <v>36</v>
      </c>
      <c r="V2309" t="s">
        <v>70</v>
      </c>
      <c r="W2309" t="s">
        <v>71</v>
      </c>
      <c r="X2309" t="s">
        <v>39</v>
      </c>
      <c r="Y2309" s="5">
        <f t="shared" si="72"/>
        <v>2281.91</v>
      </c>
      <c r="Z2309" s="3" t="str">
        <f t="shared" si="73"/>
        <v>October</v>
      </c>
      <c r="AA2309">
        <v>2003</v>
      </c>
    </row>
    <row r="2310" spans="1:27" x14ac:dyDescent="0.2">
      <c r="A2310">
        <v>10210</v>
      </c>
      <c r="B2310">
        <v>39</v>
      </c>
      <c r="C2310" s="5">
        <v>59.16</v>
      </c>
      <c r="D2310">
        <v>10</v>
      </c>
      <c r="E2310" s="1">
        <v>38322</v>
      </c>
      <c r="F2310" t="s">
        <v>28</v>
      </c>
      <c r="G2310">
        <v>1</v>
      </c>
      <c r="H2310">
        <v>1</v>
      </c>
      <c r="I2310">
        <v>2004</v>
      </c>
      <c r="J2310" t="s">
        <v>633</v>
      </c>
      <c r="K2310">
        <v>68</v>
      </c>
      <c r="L2310" t="s">
        <v>783</v>
      </c>
      <c r="M2310" t="s">
        <v>339</v>
      </c>
      <c r="N2310" t="s">
        <v>340</v>
      </c>
      <c r="O2310" t="s">
        <v>341</v>
      </c>
      <c r="Q2310" t="s">
        <v>342</v>
      </c>
      <c r="R2310" t="s">
        <v>342</v>
      </c>
      <c r="S2310" t="s">
        <v>343</v>
      </c>
      <c r="T2310" t="s">
        <v>223</v>
      </c>
      <c r="U2310" t="s">
        <v>223</v>
      </c>
      <c r="V2310" t="s">
        <v>344</v>
      </c>
      <c r="W2310" t="s">
        <v>345</v>
      </c>
      <c r="X2310" t="s">
        <v>39</v>
      </c>
      <c r="Y2310" s="5">
        <f t="shared" si="72"/>
        <v>2307.2399999999998</v>
      </c>
      <c r="Z2310" s="3" t="str">
        <f t="shared" si="73"/>
        <v>January</v>
      </c>
      <c r="AA2310">
        <v>2004</v>
      </c>
    </row>
    <row r="2311" spans="1:27" x14ac:dyDescent="0.2">
      <c r="A2311">
        <v>10223</v>
      </c>
      <c r="B2311">
        <v>20</v>
      </c>
      <c r="C2311" s="5">
        <v>66.040000000000006</v>
      </c>
      <c r="D2311">
        <v>12</v>
      </c>
      <c r="E2311" t="s">
        <v>96</v>
      </c>
      <c r="F2311" t="s">
        <v>28</v>
      </c>
      <c r="G2311">
        <v>1</v>
      </c>
      <c r="H2311">
        <v>2</v>
      </c>
      <c r="I2311">
        <v>2004</v>
      </c>
      <c r="J2311" t="s">
        <v>633</v>
      </c>
      <c r="K2311">
        <v>68</v>
      </c>
      <c r="L2311" t="s">
        <v>783</v>
      </c>
      <c r="M2311" t="s">
        <v>97</v>
      </c>
      <c r="N2311" t="s">
        <v>98</v>
      </c>
      <c r="O2311" t="s">
        <v>99</v>
      </c>
      <c r="P2311" t="s">
        <v>100</v>
      </c>
      <c r="Q2311" t="s">
        <v>101</v>
      </c>
      <c r="R2311" t="s">
        <v>102</v>
      </c>
      <c r="S2311">
        <v>3004</v>
      </c>
      <c r="T2311" t="s">
        <v>103</v>
      </c>
      <c r="U2311" t="s">
        <v>104</v>
      </c>
      <c r="V2311" t="s">
        <v>105</v>
      </c>
      <c r="W2311" t="s">
        <v>106</v>
      </c>
      <c r="X2311" t="s">
        <v>39</v>
      </c>
      <c r="Y2311" s="5">
        <f t="shared" si="72"/>
        <v>1320.8000000000002</v>
      </c>
      <c r="Z2311" s="3" t="str">
        <f t="shared" si="73"/>
        <v>February</v>
      </c>
      <c r="AA2311">
        <v>2004</v>
      </c>
    </row>
    <row r="2312" spans="1:27" x14ac:dyDescent="0.2">
      <c r="A2312">
        <v>10235</v>
      </c>
      <c r="B2312">
        <v>34</v>
      </c>
      <c r="C2312" s="5">
        <v>77.73</v>
      </c>
      <c r="D2312">
        <v>6</v>
      </c>
      <c r="E2312" s="1">
        <v>38021</v>
      </c>
      <c r="F2312" t="s">
        <v>28</v>
      </c>
      <c r="G2312">
        <v>2</v>
      </c>
      <c r="H2312">
        <v>4</v>
      </c>
      <c r="I2312">
        <v>2004</v>
      </c>
      <c r="J2312" t="s">
        <v>633</v>
      </c>
      <c r="K2312">
        <v>68</v>
      </c>
      <c r="L2312" t="s">
        <v>783</v>
      </c>
      <c r="M2312" t="s">
        <v>420</v>
      </c>
      <c r="N2312" t="s">
        <v>421</v>
      </c>
      <c r="O2312" t="s">
        <v>422</v>
      </c>
      <c r="Q2312" t="s">
        <v>423</v>
      </c>
      <c r="R2312" t="s">
        <v>255</v>
      </c>
      <c r="S2312" t="s">
        <v>424</v>
      </c>
      <c r="T2312" t="s">
        <v>257</v>
      </c>
      <c r="U2312" t="s">
        <v>36</v>
      </c>
      <c r="V2312" t="s">
        <v>425</v>
      </c>
      <c r="W2312" t="s">
        <v>189</v>
      </c>
      <c r="X2312" t="s">
        <v>39</v>
      </c>
      <c r="Y2312" s="5">
        <f t="shared" si="72"/>
        <v>2642.82</v>
      </c>
      <c r="Z2312" s="3" t="str">
        <f t="shared" si="73"/>
        <v>April</v>
      </c>
      <c r="AA2312">
        <v>2004</v>
      </c>
    </row>
    <row r="2313" spans="1:27" x14ac:dyDescent="0.2">
      <c r="A2313">
        <v>10250</v>
      </c>
      <c r="B2313">
        <v>50</v>
      </c>
      <c r="C2313" s="5">
        <v>61.22</v>
      </c>
      <c r="D2313">
        <v>7</v>
      </c>
      <c r="E2313" s="1">
        <v>38296</v>
      </c>
      <c r="F2313" t="s">
        <v>28</v>
      </c>
      <c r="G2313">
        <v>2</v>
      </c>
      <c r="H2313">
        <v>5</v>
      </c>
      <c r="I2313">
        <v>2004</v>
      </c>
      <c r="J2313" t="s">
        <v>633</v>
      </c>
      <c r="K2313">
        <v>68</v>
      </c>
      <c r="L2313" t="s">
        <v>783</v>
      </c>
      <c r="M2313" t="s">
        <v>450</v>
      </c>
      <c r="N2313">
        <v>4085553659</v>
      </c>
      <c r="O2313" t="s">
        <v>451</v>
      </c>
      <c r="Q2313" t="s">
        <v>452</v>
      </c>
      <c r="R2313" t="s">
        <v>59</v>
      </c>
      <c r="S2313">
        <v>94217</v>
      </c>
      <c r="T2313" t="s">
        <v>35</v>
      </c>
      <c r="U2313" t="s">
        <v>36</v>
      </c>
      <c r="V2313" t="s">
        <v>110</v>
      </c>
      <c r="W2313" t="s">
        <v>453</v>
      </c>
      <c r="X2313" t="s">
        <v>54</v>
      </c>
      <c r="Y2313" s="5">
        <f t="shared" si="72"/>
        <v>3061</v>
      </c>
      <c r="Z2313" s="3" t="str">
        <f t="shared" si="73"/>
        <v>May</v>
      </c>
      <c r="AA2313">
        <v>2004</v>
      </c>
    </row>
    <row r="2314" spans="1:27" x14ac:dyDescent="0.2">
      <c r="A2314">
        <v>10262</v>
      </c>
      <c r="B2314">
        <v>40</v>
      </c>
      <c r="C2314" s="5">
        <v>79.11</v>
      </c>
      <c r="D2314">
        <v>2</v>
      </c>
      <c r="E2314" t="s">
        <v>670</v>
      </c>
      <c r="F2314" t="s">
        <v>380</v>
      </c>
      <c r="G2314">
        <v>2</v>
      </c>
      <c r="H2314">
        <v>6</v>
      </c>
      <c r="I2314">
        <v>2004</v>
      </c>
      <c r="J2314" t="s">
        <v>633</v>
      </c>
      <c r="K2314">
        <v>68</v>
      </c>
      <c r="L2314" t="s">
        <v>783</v>
      </c>
      <c r="M2314" t="s">
        <v>192</v>
      </c>
      <c r="N2314" t="s">
        <v>193</v>
      </c>
      <c r="O2314" t="s">
        <v>194</v>
      </c>
      <c r="Q2314" t="s">
        <v>195</v>
      </c>
      <c r="S2314">
        <v>28034</v>
      </c>
      <c r="T2314" t="s">
        <v>196</v>
      </c>
      <c r="U2314" t="s">
        <v>45</v>
      </c>
      <c r="V2314" t="s">
        <v>197</v>
      </c>
      <c r="W2314" t="s">
        <v>198</v>
      </c>
      <c r="X2314" t="s">
        <v>54</v>
      </c>
      <c r="Y2314" s="5">
        <f t="shared" si="72"/>
        <v>3164.4</v>
      </c>
      <c r="Z2314" s="3" t="str">
        <f t="shared" si="73"/>
        <v>June</v>
      </c>
      <c r="AA2314">
        <v>2004</v>
      </c>
    </row>
    <row r="2315" spans="1:27" x14ac:dyDescent="0.2">
      <c r="A2315">
        <v>10275</v>
      </c>
      <c r="B2315">
        <v>28</v>
      </c>
      <c r="C2315" s="5">
        <v>63.97</v>
      </c>
      <c r="D2315">
        <v>12</v>
      </c>
      <c r="E2315" t="s">
        <v>124</v>
      </c>
      <c r="F2315" t="s">
        <v>28</v>
      </c>
      <c r="G2315">
        <v>3</v>
      </c>
      <c r="H2315">
        <v>7</v>
      </c>
      <c r="I2315">
        <v>2004</v>
      </c>
      <c r="J2315" t="s">
        <v>633</v>
      </c>
      <c r="K2315">
        <v>68</v>
      </c>
      <c r="L2315" t="s">
        <v>783</v>
      </c>
      <c r="M2315" t="s">
        <v>125</v>
      </c>
      <c r="N2315" t="s">
        <v>126</v>
      </c>
      <c r="O2315" t="s">
        <v>127</v>
      </c>
      <c r="Q2315" t="s">
        <v>128</v>
      </c>
      <c r="S2315">
        <v>44000</v>
      </c>
      <c r="T2315" t="s">
        <v>44</v>
      </c>
      <c r="U2315" t="s">
        <v>45</v>
      </c>
      <c r="V2315" t="s">
        <v>129</v>
      </c>
      <c r="W2315" t="s">
        <v>130</v>
      </c>
      <c r="X2315" t="s">
        <v>39</v>
      </c>
      <c r="Y2315" s="5">
        <f t="shared" si="72"/>
        <v>1791.1599999999999</v>
      </c>
      <c r="Z2315" s="3" t="str">
        <f t="shared" si="73"/>
        <v>July</v>
      </c>
      <c r="AA2315">
        <v>2004</v>
      </c>
    </row>
    <row r="2316" spans="1:27" x14ac:dyDescent="0.2">
      <c r="A2316">
        <v>10284</v>
      </c>
      <c r="B2316">
        <v>50</v>
      </c>
      <c r="C2316" s="5">
        <v>81.86</v>
      </c>
      <c r="D2316">
        <v>4</v>
      </c>
      <c r="E2316" t="s">
        <v>671</v>
      </c>
      <c r="F2316" t="s">
        <v>28</v>
      </c>
      <c r="G2316">
        <v>3</v>
      </c>
      <c r="H2316">
        <v>8</v>
      </c>
      <c r="I2316">
        <v>2004</v>
      </c>
      <c r="J2316" t="s">
        <v>633</v>
      </c>
      <c r="K2316">
        <v>68</v>
      </c>
      <c r="L2316" t="s">
        <v>783</v>
      </c>
      <c r="M2316" t="s">
        <v>624</v>
      </c>
      <c r="N2316" t="s">
        <v>625</v>
      </c>
      <c r="O2316" t="s">
        <v>626</v>
      </c>
      <c r="Q2316" t="s">
        <v>627</v>
      </c>
      <c r="S2316" t="s">
        <v>628</v>
      </c>
      <c r="T2316" t="s">
        <v>84</v>
      </c>
      <c r="U2316" t="s">
        <v>45</v>
      </c>
      <c r="V2316" t="s">
        <v>629</v>
      </c>
      <c r="W2316" t="s">
        <v>630</v>
      </c>
      <c r="X2316" t="s">
        <v>54</v>
      </c>
      <c r="Y2316" s="5">
        <f t="shared" si="72"/>
        <v>4093</v>
      </c>
      <c r="Z2316" s="3" t="str">
        <f t="shared" si="73"/>
        <v>August</v>
      </c>
      <c r="AA2316">
        <v>2004</v>
      </c>
    </row>
    <row r="2317" spans="1:27" x14ac:dyDescent="0.2">
      <c r="A2317">
        <v>10297</v>
      </c>
      <c r="B2317">
        <v>28</v>
      </c>
      <c r="C2317" s="5">
        <v>79.8</v>
      </c>
      <c r="D2317">
        <v>7</v>
      </c>
      <c r="E2317" t="s">
        <v>703</v>
      </c>
      <c r="F2317" t="s">
        <v>28</v>
      </c>
      <c r="G2317">
        <v>3</v>
      </c>
      <c r="H2317">
        <v>9</v>
      </c>
      <c r="I2317">
        <v>2004</v>
      </c>
      <c r="J2317" t="s">
        <v>633</v>
      </c>
      <c r="K2317">
        <v>68</v>
      </c>
      <c r="L2317" t="s">
        <v>783</v>
      </c>
      <c r="M2317" t="s">
        <v>545</v>
      </c>
      <c r="N2317" t="s">
        <v>546</v>
      </c>
      <c r="O2317" t="s">
        <v>547</v>
      </c>
      <c r="P2317" t="s">
        <v>548</v>
      </c>
      <c r="Q2317" t="s">
        <v>549</v>
      </c>
      <c r="S2317">
        <v>2</v>
      </c>
      <c r="T2317" t="s">
        <v>550</v>
      </c>
      <c r="U2317" t="s">
        <v>45</v>
      </c>
      <c r="V2317" t="s">
        <v>551</v>
      </c>
      <c r="W2317" t="s">
        <v>552</v>
      </c>
      <c r="X2317" t="s">
        <v>39</v>
      </c>
      <c r="Y2317" s="5">
        <f t="shared" si="72"/>
        <v>2234.4</v>
      </c>
      <c r="Z2317" s="3" t="str">
        <f t="shared" si="73"/>
        <v>September</v>
      </c>
      <c r="AA2317">
        <v>2004</v>
      </c>
    </row>
    <row r="2318" spans="1:27" x14ac:dyDescent="0.2">
      <c r="A2318">
        <v>10308</v>
      </c>
      <c r="B2318">
        <v>46</v>
      </c>
      <c r="C2318" s="5">
        <v>66.040000000000006</v>
      </c>
      <c r="D2318">
        <v>10</v>
      </c>
      <c r="E2318" t="s">
        <v>146</v>
      </c>
      <c r="F2318" t="s">
        <v>28</v>
      </c>
      <c r="G2318">
        <v>4</v>
      </c>
      <c r="H2318">
        <v>10</v>
      </c>
      <c r="I2318">
        <v>2004</v>
      </c>
      <c r="J2318" t="s">
        <v>633</v>
      </c>
      <c r="K2318">
        <v>68</v>
      </c>
      <c r="L2318" t="s">
        <v>783</v>
      </c>
      <c r="M2318" t="s">
        <v>355</v>
      </c>
      <c r="N2318">
        <v>9145554562</v>
      </c>
      <c r="O2318" t="s">
        <v>356</v>
      </c>
      <c r="Q2318" t="s">
        <v>357</v>
      </c>
      <c r="R2318" t="s">
        <v>34</v>
      </c>
      <c r="S2318">
        <v>24067</v>
      </c>
      <c r="T2318" t="s">
        <v>35</v>
      </c>
      <c r="U2318" t="s">
        <v>36</v>
      </c>
      <c r="V2318" t="s">
        <v>110</v>
      </c>
      <c r="W2318" t="s">
        <v>265</v>
      </c>
      <c r="X2318" t="s">
        <v>54</v>
      </c>
      <c r="Y2318" s="5">
        <f t="shared" si="72"/>
        <v>3037.84</v>
      </c>
      <c r="Z2318" s="3" t="str">
        <f t="shared" si="73"/>
        <v>October</v>
      </c>
      <c r="AA2318">
        <v>2004</v>
      </c>
    </row>
    <row r="2319" spans="1:27" x14ac:dyDescent="0.2">
      <c r="A2319">
        <v>10316</v>
      </c>
      <c r="B2319">
        <v>24</v>
      </c>
      <c r="C2319" s="5">
        <v>59.16</v>
      </c>
      <c r="D2319">
        <v>2</v>
      </c>
      <c r="E2319" s="1">
        <v>37997</v>
      </c>
      <c r="F2319" t="s">
        <v>28</v>
      </c>
      <c r="G2319">
        <v>4</v>
      </c>
      <c r="H2319">
        <v>11</v>
      </c>
      <c r="I2319">
        <v>2004</v>
      </c>
      <c r="J2319" t="s">
        <v>633</v>
      </c>
      <c r="K2319">
        <v>68</v>
      </c>
      <c r="L2319" t="s">
        <v>783</v>
      </c>
      <c r="M2319" t="s">
        <v>431</v>
      </c>
      <c r="N2319" t="s">
        <v>432</v>
      </c>
      <c r="O2319" t="s">
        <v>433</v>
      </c>
      <c r="Q2319" t="s">
        <v>434</v>
      </c>
      <c r="R2319" t="s">
        <v>435</v>
      </c>
      <c r="S2319" t="s">
        <v>436</v>
      </c>
      <c r="T2319" t="s">
        <v>187</v>
      </c>
      <c r="U2319" t="s">
        <v>45</v>
      </c>
      <c r="V2319" t="s">
        <v>437</v>
      </c>
      <c r="W2319" t="s">
        <v>438</v>
      </c>
      <c r="X2319" t="s">
        <v>39</v>
      </c>
      <c r="Y2319" s="5">
        <f t="shared" si="72"/>
        <v>1419.84</v>
      </c>
      <c r="Z2319" s="3" t="str">
        <f t="shared" si="73"/>
        <v>November</v>
      </c>
      <c r="AA2319">
        <v>2004</v>
      </c>
    </row>
    <row r="2320" spans="1:27" x14ac:dyDescent="0.2">
      <c r="A2320">
        <v>10328</v>
      </c>
      <c r="B2320">
        <v>24</v>
      </c>
      <c r="C2320" s="5">
        <v>81.17</v>
      </c>
      <c r="D2320">
        <v>5</v>
      </c>
      <c r="E2320" s="1">
        <v>38332</v>
      </c>
      <c r="F2320" t="s">
        <v>28</v>
      </c>
      <c r="G2320">
        <v>4</v>
      </c>
      <c r="H2320">
        <v>11</v>
      </c>
      <c r="I2320">
        <v>2004</v>
      </c>
      <c r="J2320" t="s">
        <v>633</v>
      </c>
      <c r="K2320">
        <v>68</v>
      </c>
      <c r="L2320" t="s">
        <v>783</v>
      </c>
      <c r="M2320" t="s">
        <v>639</v>
      </c>
      <c r="N2320" t="s">
        <v>640</v>
      </c>
      <c r="O2320" t="s">
        <v>641</v>
      </c>
      <c r="Q2320" t="s">
        <v>642</v>
      </c>
      <c r="S2320">
        <v>24100</v>
      </c>
      <c r="T2320" t="s">
        <v>288</v>
      </c>
      <c r="U2320" t="s">
        <v>45</v>
      </c>
      <c r="V2320" t="s">
        <v>643</v>
      </c>
      <c r="W2320" t="s">
        <v>644</v>
      </c>
      <c r="X2320" t="s">
        <v>39</v>
      </c>
      <c r="Y2320" s="5">
        <f t="shared" si="72"/>
        <v>1948.08</v>
      </c>
      <c r="Z2320" s="3" t="str">
        <f t="shared" si="73"/>
        <v>November</v>
      </c>
      <c r="AA2320">
        <v>2004</v>
      </c>
    </row>
    <row r="2321" spans="1:27" x14ac:dyDescent="0.2">
      <c r="A2321">
        <v>10340</v>
      </c>
      <c r="B2321">
        <v>39</v>
      </c>
      <c r="C2321" s="5">
        <v>59.16</v>
      </c>
      <c r="D2321">
        <v>3</v>
      </c>
      <c r="E2321" t="s">
        <v>159</v>
      </c>
      <c r="F2321" t="s">
        <v>28</v>
      </c>
      <c r="G2321">
        <v>4</v>
      </c>
      <c r="H2321">
        <v>11</v>
      </c>
      <c r="I2321">
        <v>2004</v>
      </c>
      <c r="J2321" t="s">
        <v>633</v>
      </c>
      <c r="K2321">
        <v>68</v>
      </c>
      <c r="L2321" t="s">
        <v>783</v>
      </c>
      <c r="M2321" t="s">
        <v>395</v>
      </c>
      <c r="N2321" t="s">
        <v>396</v>
      </c>
      <c r="O2321" t="s">
        <v>397</v>
      </c>
      <c r="Q2321" t="s">
        <v>398</v>
      </c>
      <c r="S2321">
        <v>8022</v>
      </c>
      <c r="T2321" t="s">
        <v>196</v>
      </c>
      <c r="U2321" t="s">
        <v>45</v>
      </c>
      <c r="V2321" t="s">
        <v>399</v>
      </c>
      <c r="W2321" t="s">
        <v>400</v>
      </c>
      <c r="X2321" t="s">
        <v>39</v>
      </c>
      <c r="Y2321" s="5">
        <f t="shared" si="72"/>
        <v>2307.2399999999998</v>
      </c>
      <c r="Z2321" s="3" t="str">
        <f t="shared" si="73"/>
        <v>November</v>
      </c>
      <c r="AA2321">
        <v>2004</v>
      </c>
    </row>
    <row r="2322" spans="1:27" x14ac:dyDescent="0.2">
      <c r="A2322">
        <v>10353</v>
      </c>
      <c r="B2322">
        <v>40</v>
      </c>
      <c r="C2322" s="5">
        <v>44.51</v>
      </c>
      <c r="D2322">
        <v>7</v>
      </c>
      <c r="E2322" s="1">
        <v>38089</v>
      </c>
      <c r="F2322" t="s">
        <v>28</v>
      </c>
      <c r="G2322">
        <v>4</v>
      </c>
      <c r="H2322">
        <v>12</v>
      </c>
      <c r="I2322">
        <v>2004</v>
      </c>
      <c r="J2322" t="s">
        <v>633</v>
      </c>
      <c r="K2322">
        <v>68</v>
      </c>
      <c r="L2322" t="s">
        <v>783</v>
      </c>
      <c r="M2322" t="s">
        <v>665</v>
      </c>
      <c r="N2322">
        <v>2035554407</v>
      </c>
      <c r="O2322" t="s">
        <v>666</v>
      </c>
      <c r="Q2322" t="s">
        <v>592</v>
      </c>
      <c r="R2322" t="s">
        <v>122</v>
      </c>
      <c r="S2322">
        <v>97561</v>
      </c>
      <c r="T2322" t="s">
        <v>35</v>
      </c>
      <c r="U2322" t="s">
        <v>36</v>
      </c>
      <c r="V2322" t="s">
        <v>667</v>
      </c>
      <c r="W2322" t="s">
        <v>668</v>
      </c>
      <c r="X2322" t="s">
        <v>39</v>
      </c>
      <c r="Y2322" s="5">
        <f t="shared" si="72"/>
        <v>1780.3999999999999</v>
      </c>
      <c r="Z2322" s="3" t="str">
        <f t="shared" si="73"/>
        <v>December</v>
      </c>
      <c r="AA2322">
        <v>2004</v>
      </c>
    </row>
    <row r="2323" spans="1:27" x14ac:dyDescent="0.2">
      <c r="A2323">
        <v>10361</v>
      </c>
      <c r="B2323">
        <v>49</v>
      </c>
      <c r="C2323" s="5">
        <v>72.33</v>
      </c>
      <c r="D2323">
        <v>2</v>
      </c>
      <c r="E2323" t="s">
        <v>168</v>
      </c>
      <c r="F2323" t="s">
        <v>28</v>
      </c>
      <c r="G2323">
        <v>4</v>
      </c>
      <c r="H2323">
        <v>12</v>
      </c>
      <c r="I2323">
        <v>2004</v>
      </c>
      <c r="J2323" t="s">
        <v>633</v>
      </c>
      <c r="K2323">
        <v>68</v>
      </c>
      <c r="L2323" t="s">
        <v>783</v>
      </c>
      <c r="M2323" t="s">
        <v>169</v>
      </c>
      <c r="N2323" t="s">
        <v>170</v>
      </c>
      <c r="O2323" t="s">
        <v>171</v>
      </c>
      <c r="P2323" t="s">
        <v>172</v>
      </c>
      <c r="Q2323" t="s">
        <v>173</v>
      </c>
      <c r="R2323" t="s">
        <v>174</v>
      </c>
      <c r="S2323">
        <v>2067</v>
      </c>
      <c r="T2323" t="s">
        <v>103</v>
      </c>
      <c r="U2323" t="s">
        <v>104</v>
      </c>
      <c r="V2323" t="s">
        <v>175</v>
      </c>
      <c r="W2323" t="s">
        <v>176</v>
      </c>
      <c r="X2323" t="s">
        <v>54</v>
      </c>
      <c r="Y2323" s="5">
        <f t="shared" si="72"/>
        <v>3544.17</v>
      </c>
      <c r="Z2323" s="3" t="str">
        <f t="shared" si="73"/>
        <v>December</v>
      </c>
      <c r="AA2323">
        <v>2004</v>
      </c>
    </row>
    <row r="2324" spans="1:27" x14ac:dyDescent="0.2">
      <c r="A2324">
        <v>10375</v>
      </c>
      <c r="B2324">
        <v>44</v>
      </c>
      <c r="C2324" s="5">
        <v>82.26</v>
      </c>
      <c r="D2324">
        <v>4</v>
      </c>
      <c r="E2324" s="1">
        <v>38413</v>
      </c>
      <c r="F2324" t="s">
        <v>28</v>
      </c>
      <c r="G2324">
        <v>1</v>
      </c>
      <c r="H2324">
        <v>2</v>
      </c>
      <c r="I2324">
        <v>2005</v>
      </c>
      <c r="J2324" t="s">
        <v>633</v>
      </c>
      <c r="K2324">
        <v>68</v>
      </c>
      <c r="L2324" t="s">
        <v>783</v>
      </c>
      <c r="M2324" t="s">
        <v>125</v>
      </c>
      <c r="N2324" t="s">
        <v>126</v>
      </c>
      <c r="O2324" t="s">
        <v>127</v>
      </c>
      <c r="Q2324" t="s">
        <v>128</v>
      </c>
      <c r="S2324">
        <v>44000</v>
      </c>
      <c r="T2324" t="s">
        <v>44</v>
      </c>
      <c r="U2324" t="s">
        <v>45</v>
      </c>
      <c r="V2324" t="s">
        <v>129</v>
      </c>
      <c r="W2324" t="s">
        <v>130</v>
      </c>
      <c r="X2324" t="s">
        <v>54</v>
      </c>
      <c r="Y2324" s="5">
        <f t="shared" si="72"/>
        <v>3619.44</v>
      </c>
      <c r="Z2324" s="3" t="str">
        <f t="shared" si="73"/>
        <v>February</v>
      </c>
      <c r="AA2324">
        <v>2005</v>
      </c>
    </row>
    <row r="2325" spans="1:27" x14ac:dyDescent="0.2">
      <c r="A2325">
        <v>10388</v>
      </c>
      <c r="B2325">
        <v>35</v>
      </c>
      <c r="C2325" s="5">
        <v>100</v>
      </c>
      <c r="D2325">
        <v>8</v>
      </c>
      <c r="E2325" s="1">
        <v>38414</v>
      </c>
      <c r="F2325" t="s">
        <v>28</v>
      </c>
      <c r="G2325">
        <v>1</v>
      </c>
      <c r="H2325">
        <v>3</v>
      </c>
      <c r="I2325">
        <v>2005</v>
      </c>
      <c r="J2325" t="s">
        <v>633</v>
      </c>
      <c r="K2325">
        <v>68</v>
      </c>
      <c r="L2325" t="s">
        <v>783</v>
      </c>
      <c r="M2325" t="s">
        <v>177</v>
      </c>
      <c r="N2325">
        <v>5085552555</v>
      </c>
      <c r="O2325" t="s">
        <v>178</v>
      </c>
      <c r="Q2325" t="s">
        <v>179</v>
      </c>
      <c r="R2325" t="s">
        <v>135</v>
      </c>
      <c r="S2325">
        <v>50553</v>
      </c>
      <c r="T2325" t="s">
        <v>35</v>
      </c>
      <c r="U2325" t="s">
        <v>36</v>
      </c>
      <c r="V2325" t="s">
        <v>180</v>
      </c>
      <c r="W2325" t="s">
        <v>181</v>
      </c>
      <c r="X2325" t="s">
        <v>54</v>
      </c>
      <c r="Y2325" s="5">
        <f t="shared" si="72"/>
        <v>3500</v>
      </c>
      <c r="Z2325" s="3" t="str">
        <f t="shared" si="73"/>
        <v>March</v>
      </c>
      <c r="AA2325">
        <v>2005</v>
      </c>
    </row>
    <row r="2326" spans="1:27" x14ac:dyDescent="0.2">
      <c r="A2326">
        <v>10398</v>
      </c>
      <c r="B2326">
        <v>22</v>
      </c>
      <c r="C2326" s="5">
        <v>67.41</v>
      </c>
      <c r="D2326">
        <v>4</v>
      </c>
      <c r="E2326" t="s">
        <v>686</v>
      </c>
      <c r="F2326" t="s">
        <v>28</v>
      </c>
      <c r="G2326">
        <v>1</v>
      </c>
      <c r="H2326">
        <v>3</v>
      </c>
      <c r="I2326">
        <v>2005</v>
      </c>
      <c r="J2326" t="s">
        <v>633</v>
      </c>
      <c r="K2326">
        <v>68</v>
      </c>
      <c r="L2326" t="s">
        <v>783</v>
      </c>
      <c r="M2326" t="s">
        <v>40</v>
      </c>
      <c r="N2326" t="s">
        <v>41</v>
      </c>
      <c r="O2326" t="s">
        <v>42</v>
      </c>
      <c r="Q2326" t="s">
        <v>43</v>
      </c>
      <c r="S2326">
        <v>51100</v>
      </c>
      <c r="T2326" t="s">
        <v>44</v>
      </c>
      <c r="U2326" t="s">
        <v>45</v>
      </c>
      <c r="V2326" t="s">
        <v>46</v>
      </c>
      <c r="W2326" t="s">
        <v>47</v>
      </c>
      <c r="X2326" t="s">
        <v>39</v>
      </c>
      <c r="Y2326" s="5">
        <f t="shared" si="72"/>
        <v>1483.02</v>
      </c>
      <c r="Z2326" s="3" t="str">
        <f t="shared" si="73"/>
        <v>March</v>
      </c>
      <c r="AA2326">
        <v>2005</v>
      </c>
    </row>
    <row r="2327" spans="1:27" x14ac:dyDescent="0.2">
      <c r="A2327">
        <v>10401</v>
      </c>
      <c r="B2327">
        <v>62</v>
      </c>
      <c r="C2327" s="5">
        <v>77.73</v>
      </c>
      <c r="D2327">
        <v>6</v>
      </c>
      <c r="E2327" s="1">
        <v>38415</v>
      </c>
      <c r="F2327" t="s">
        <v>454</v>
      </c>
      <c r="G2327">
        <v>2</v>
      </c>
      <c r="H2327">
        <v>4</v>
      </c>
      <c r="I2327">
        <v>2005</v>
      </c>
      <c r="J2327" t="s">
        <v>633</v>
      </c>
      <c r="K2327">
        <v>68</v>
      </c>
      <c r="L2327" t="s">
        <v>783</v>
      </c>
      <c r="M2327" t="s">
        <v>113</v>
      </c>
      <c r="N2327">
        <v>2015559350</v>
      </c>
      <c r="O2327" t="s">
        <v>114</v>
      </c>
      <c r="Q2327" t="s">
        <v>115</v>
      </c>
      <c r="R2327" t="s">
        <v>116</v>
      </c>
      <c r="S2327">
        <v>94019</v>
      </c>
      <c r="T2327" t="s">
        <v>35</v>
      </c>
      <c r="U2327" t="s">
        <v>36</v>
      </c>
      <c r="V2327" t="s">
        <v>65</v>
      </c>
      <c r="W2327" t="s">
        <v>117</v>
      </c>
      <c r="X2327" t="s">
        <v>54</v>
      </c>
      <c r="Y2327" s="5">
        <f t="shared" si="72"/>
        <v>4819.26</v>
      </c>
      <c r="Z2327" s="3" t="str">
        <f t="shared" si="73"/>
        <v>April</v>
      </c>
      <c r="AA2327">
        <v>2005</v>
      </c>
    </row>
    <row r="2328" spans="1:27" x14ac:dyDescent="0.2">
      <c r="A2328">
        <v>10416</v>
      </c>
      <c r="B2328">
        <v>26</v>
      </c>
      <c r="C2328" s="5">
        <v>61.22</v>
      </c>
      <c r="D2328">
        <v>7</v>
      </c>
      <c r="E2328" s="1">
        <v>38630</v>
      </c>
      <c r="F2328" t="s">
        <v>28</v>
      </c>
      <c r="G2328">
        <v>2</v>
      </c>
      <c r="H2328">
        <v>5</v>
      </c>
      <c r="I2328">
        <v>2005</v>
      </c>
      <c r="J2328" t="s">
        <v>633</v>
      </c>
      <c r="K2328">
        <v>68</v>
      </c>
      <c r="L2328" t="s">
        <v>783</v>
      </c>
      <c r="M2328" t="s">
        <v>512</v>
      </c>
      <c r="N2328" t="s">
        <v>513</v>
      </c>
      <c r="O2328" t="s">
        <v>514</v>
      </c>
      <c r="Q2328" t="s">
        <v>515</v>
      </c>
      <c r="S2328">
        <v>42100</v>
      </c>
      <c r="T2328" t="s">
        <v>288</v>
      </c>
      <c r="U2328" t="s">
        <v>45</v>
      </c>
      <c r="V2328" t="s">
        <v>516</v>
      </c>
      <c r="W2328" t="s">
        <v>517</v>
      </c>
      <c r="X2328" t="s">
        <v>39</v>
      </c>
      <c r="Y2328" s="5">
        <f t="shared" si="72"/>
        <v>1591.72</v>
      </c>
      <c r="Z2328" s="3" t="str">
        <f t="shared" si="73"/>
        <v>May</v>
      </c>
      <c r="AA2328">
        <v>2005</v>
      </c>
    </row>
    <row r="2329" spans="1:27" x14ac:dyDescent="0.2">
      <c r="A2329">
        <v>10108</v>
      </c>
      <c r="B2329">
        <v>31</v>
      </c>
      <c r="C2329" s="5">
        <v>100</v>
      </c>
      <c r="D2329">
        <v>16</v>
      </c>
      <c r="E2329" s="1">
        <v>37683</v>
      </c>
      <c r="F2329" t="s">
        <v>28</v>
      </c>
      <c r="G2329">
        <v>1</v>
      </c>
      <c r="H2329">
        <v>3</v>
      </c>
      <c r="I2329">
        <v>2003</v>
      </c>
      <c r="J2329" t="s">
        <v>29</v>
      </c>
      <c r="K2329">
        <v>102</v>
      </c>
      <c r="L2329" t="s">
        <v>785</v>
      </c>
      <c r="M2329" t="s">
        <v>483</v>
      </c>
      <c r="N2329" t="s">
        <v>484</v>
      </c>
      <c r="O2329" t="s">
        <v>485</v>
      </c>
      <c r="Q2329" t="s">
        <v>486</v>
      </c>
      <c r="S2329" t="s">
        <v>487</v>
      </c>
      <c r="T2329" t="s">
        <v>488</v>
      </c>
      <c r="U2329" t="s">
        <v>223</v>
      </c>
      <c r="V2329" t="s">
        <v>489</v>
      </c>
      <c r="W2329" t="s">
        <v>490</v>
      </c>
      <c r="X2329" t="s">
        <v>54</v>
      </c>
      <c r="Y2329" s="5">
        <f t="shared" si="72"/>
        <v>3100</v>
      </c>
      <c r="Z2329" s="3" t="str">
        <f t="shared" si="73"/>
        <v>March</v>
      </c>
      <c r="AA2329">
        <v>2003</v>
      </c>
    </row>
    <row r="2330" spans="1:27" x14ac:dyDescent="0.2">
      <c r="A2330">
        <v>10121</v>
      </c>
      <c r="B2330">
        <v>25</v>
      </c>
      <c r="C2330" s="5">
        <v>86.74</v>
      </c>
      <c r="D2330">
        <v>3</v>
      </c>
      <c r="E2330" s="1">
        <v>37807</v>
      </c>
      <c r="F2330" t="s">
        <v>28</v>
      </c>
      <c r="G2330">
        <v>2</v>
      </c>
      <c r="H2330">
        <v>5</v>
      </c>
      <c r="I2330">
        <v>2003</v>
      </c>
      <c r="J2330" t="s">
        <v>29</v>
      </c>
      <c r="K2330">
        <v>102</v>
      </c>
      <c r="L2330" t="s">
        <v>785</v>
      </c>
      <c r="M2330" t="s">
        <v>40</v>
      </c>
      <c r="N2330" t="s">
        <v>41</v>
      </c>
      <c r="O2330" t="s">
        <v>42</v>
      </c>
      <c r="Q2330" t="s">
        <v>43</v>
      </c>
      <c r="S2330">
        <v>51100</v>
      </c>
      <c r="T2330" t="s">
        <v>44</v>
      </c>
      <c r="U2330" t="s">
        <v>45</v>
      </c>
      <c r="V2330" t="s">
        <v>46</v>
      </c>
      <c r="W2330" t="s">
        <v>47</v>
      </c>
      <c r="X2330" t="s">
        <v>39</v>
      </c>
      <c r="Y2330" s="5">
        <f t="shared" si="72"/>
        <v>2168.5</v>
      </c>
      <c r="Z2330" s="3" t="str">
        <f t="shared" si="73"/>
        <v>May</v>
      </c>
      <c r="AA2330">
        <v>2003</v>
      </c>
    </row>
    <row r="2331" spans="1:27" x14ac:dyDescent="0.2">
      <c r="A2331">
        <v>10135</v>
      </c>
      <c r="B2331">
        <v>30</v>
      </c>
      <c r="C2331" s="5">
        <v>89.8</v>
      </c>
      <c r="D2331">
        <v>17</v>
      </c>
      <c r="E2331" s="1">
        <v>37659</v>
      </c>
      <c r="F2331" t="s">
        <v>28</v>
      </c>
      <c r="G2331">
        <v>3</v>
      </c>
      <c r="H2331">
        <v>7</v>
      </c>
      <c r="I2331">
        <v>2003</v>
      </c>
      <c r="J2331" t="s">
        <v>29</v>
      </c>
      <c r="K2331">
        <v>102</v>
      </c>
      <c r="L2331" t="s">
        <v>785</v>
      </c>
      <c r="M2331" t="s">
        <v>303</v>
      </c>
      <c r="N2331">
        <v>4155551450</v>
      </c>
      <c r="O2331" t="s">
        <v>304</v>
      </c>
      <c r="Q2331" t="s">
        <v>305</v>
      </c>
      <c r="R2331" t="s">
        <v>59</v>
      </c>
      <c r="S2331">
        <v>97562</v>
      </c>
      <c r="T2331" t="s">
        <v>35</v>
      </c>
      <c r="U2331" t="s">
        <v>36</v>
      </c>
      <c r="V2331" t="s">
        <v>306</v>
      </c>
      <c r="W2331" t="s">
        <v>307</v>
      </c>
      <c r="X2331" t="s">
        <v>39</v>
      </c>
      <c r="Y2331" s="5">
        <f t="shared" si="72"/>
        <v>2694</v>
      </c>
      <c r="Z2331" s="3" t="str">
        <f t="shared" si="73"/>
        <v>July</v>
      </c>
      <c r="AA2331">
        <v>2003</v>
      </c>
    </row>
    <row r="2332" spans="1:27" x14ac:dyDescent="0.2">
      <c r="A2332">
        <v>10145</v>
      </c>
      <c r="B2332">
        <v>27</v>
      </c>
      <c r="C2332" s="5">
        <v>100</v>
      </c>
      <c r="D2332">
        <v>4</v>
      </c>
      <c r="E2332" t="s">
        <v>55</v>
      </c>
      <c r="F2332" t="s">
        <v>28</v>
      </c>
      <c r="G2332">
        <v>3</v>
      </c>
      <c r="H2332">
        <v>8</v>
      </c>
      <c r="I2332">
        <v>2003</v>
      </c>
      <c r="J2332" t="s">
        <v>29</v>
      </c>
      <c r="K2332">
        <v>102</v>
      </c>
      <c r="L2332" t="s">
        <v>785</v>
      </c>
      <c r="M2332" t="s">
        <v>56</v>
      </c>
      <c r="N2332">
        <v>6265557265</v>
      </c>
      <c r="O2332" t="s">
        <v>57</v>
      </c>
      <c r="Q2332" t="s">
        <v>58</v>
      </c>
      <c r="R2332" t="s">
        <v>59</v>
      </c>
      <c r="S2332">
        <v>90003</v>
      </c>
      <c r="T2332" t="s">
        <v>35</v>
      </c>
      <c r="U2332" t="s">
        <v>36</v>
      </c>
      <c r="V2332" t="s">
        <v>60</v>
      </c>
      <c r="W2332" t="s">
        <v>61</v>
      </c>
      <c r="X2332" t="s">
        <v>54</v>
      </c>
      <c r="Y2332" s="5">
        <f t="shared" si="72"/>
        <v>2700</v>
      </c>
      <c r="Z2332" s="3" t="str">
        <f t="shared" si="73"/>
        <v>August</v>
      </c>
      <c r="AA2332">
        <v>2003</v>
      </c>
    </row>
    <row r="2333" spans="1:27" x14ac:dyDescent="0.2">
      <c r="A2333">
        <v>10159</v>
      </c>
      <c r="B2333">
        <v>23</v>
      </c>
      <c r="C2333" s="5">
        <v>100</v>
      </c>
      <c r="D2333">
        <v>12</v>
      </c>
      <c r="E2333" s="1">
        <v>37904</v>
      </c>
      <c r="F2333" t="s">
        <v>28</v>
      </c>
      <c r="G2333">
        <v>4</v>
      </c>
      <c r="H2333">
        <v>10</v>
      </c>
      <c r="I2333">
        <v>2003</v>
      </c>
      <c r="J2333" t="s">
        <v>29</v>
      </c>
      <c r="K2333">
        <v>102</v>
      </c>
      <c r="L2333" t="s">
        <v>785</v>
      </c>
      <c r="M2333" t="s">
        <v>62</v>
      </c>
      <c r="N2333">
        <v>6505551386</v>
      </c>
      <c r="O2333" t="s">
        <v>63</v>
      </c>
      <c r="Q2333" t="s">
        <v>64</v>
      </c>
      <c r="R2333" t="s">
        <v>59</v>
      </c>
      <c r="T2333" t="s">
        <v>35</v>
      </c>
      <c r="U2333" t="s">
        <v>36</v>
      </c>
      <c r="V2333" t="s">
        <v>65</v>
      </c>
      <c r="W2333" t="s">
        <v>61</v>
      </c>
      <c r="X2333" t="s">
        <v>39</v>
      </c>
      <c r="Y2333" s="5">
        <f t="shared" si="72"/>
        <v>2300</v>
      </c>
      <c r="Z2333" s="3" t="str">
        <f t="shared" si="73"/>
        <v>October</v>
      </c>
      <c r="AA2333">
        <v>2003</v>
      </c>
    </row>
    <row r="2334" spans="1:27" x14ac:dyDescent="0.2">
      <c r="A2334">
        <v>10169</v>
      </c>
      <c r="B2334">
        <v>34</v>
      </c>
      <c r="C2334" s="5">
        <v>100</v>
      </c>
      <c r="D2334">
        <v>12</v>
      </c>
      <c r="E2334" s="1">
        <v>37722</v>
      </c>
      <c r="F2334" t="s">
        <v>28</v>
      </c>
      <c r="G2334">
        <v>4</v>
      </c>
      <c r="H2334">
        <v>11</v>
      </c>
      <c r="I2334">
        <v>2003</v>
      </c>
      <c r="J2334" t="s">
        <v>29</v>
      </c>
      <c r="K2334">
        <v>102</v>
      </c>
      <c r="L2334" t="s">
        <v>785</v>
      </c>
      <c r="M2334" t="s">
        <v>320</v>
      </c>
      <c r="N2334" t="s">
        <v>321</v>
      </c>
      <c r="O2334" t="s">
        <v>322</v>
      </c>
      <c r="P2334" t="s">
        <v>323</v>
      </c>
      <c r="Q2334" t="s">
        <v>324</v>
      </c>
      <c r="R2334" t="s">
        <v>174</v>
      </c>
      <c r="S2334">
        <v>2060</v>
      </c>
      <c r="T2334" t="s">
        <v>103</v>
      </c>
      <c r="U2334" t="s">
        <v>104</v>
      </c>
      <c r="V2334" t="s">
        <v>325</v>
      </c>
      <c r="W2334" t="s">
        <v>326</v>
      </c>
      <c r="X2334" t="s">
        <v>54</v>
      </c>
      <c r="Y2334" s="5">
        <f t="shared" si="72"/>
        <v>3400</v>
      </c>
      <c r="Z2334" s="3" t="str">
        <f t="shared" si="73"/>
        <v>November</v>
      </c>
      <c r="AA2334">
        <v>2003</v>
      </c>
    </row>
    <row r="2335" spans="1:27" x14ac:dyDescent="0.2">
      <c r="A2335">
        <v>10180</v>
      </c>
      <c r="B2335">
        <v>22</v>
      </c>
      <c r="C2335" s="5">
        <v>100</v>
      </c>
      <c r="D2335">
        <v>7</v>
      </c>
      <c r="E2335" s="1">
        <v>37936</v>
      </c>
      <c r="F2335" t="s">
        <v>28</v>
      </c>
      <c r="G2335">
        <v>4</v>
      </c>
      <c r="H2335">
        <v>11</v>
      </c>
      <c r="I2335">
        <v>2003</v>
      </c>
      <c r="J2335" t="s">
        <v>29</v>
      </c>
      <c r="K2335">
        <v>102</v>
      </c>
      <c r="L2335" t="s">
        <v>785</v>
      </c>
      <c r="M2335" t="s">
        <v>72</v>
      </c>
      <c r="N2335" t="s">
        <v>73</v>
      </c>
      <c r="O2335" t="s">
        <v>74</v>
      </c>
      <c r="Q2335" t="s">
        <v>75</v>
      </c>
      <c r="S2335">
        <v>59000</v>
      </c>
      <c r="T2335" t="s">
        <v>44</v>
      </c>
      <c r="U2335" t="s">
        <v>45</v>
      </c>
      <c r="V2335" t="s">
        <v>76</v>
      </c>
      <c r="W2335" t="s">
        <v>77</v>
      </c>
      <c r="X2335" t="s">
        <v>39</v>
      </c>
      <c r="Y2335" s="5">
        <f t="shared" si="72"/>
        <v>2200</v>
      </c>
      <c r="Z2335" s="3" t="str">
        <f t="shared" si="73"/>
        <v>November</v>
      </c>
      <c r="AA2335">
        <v>2003</v>
      </c>
    </row>
    <row r="2336" spans="1:27" x14ac:dyDescent="0.2">
      <c r="A2336">
        <v>10190</v>
      </c>
      <c r="B2336">
        <v>42</v>
      </c>
      <c r="C2336" s="5">
        <v>85.72</v>
      </c>
      <c r="D2336">
        <v>4</v>
      </c>
      <c r="E2336" t="s">
        <v>754</v>
      </c>
      <c r="F2336" t="s">
        <v>28</v>
      </c>
      <c r="G2336">
        <v>4</v>
      </c>
      <c r="H2336">
        <v>11</v>
      </c>
      <c r="I2336">
        <v>2003</v>
      </c>
      <c r="J2336" t="s">
        <v>29</v>
      </c>
      <c r="K2336">
        <v>102</v>
      </c>
      <c r="L2336" t="s">
        <v>785</v>
      </c>
      <c r="M2336" t="s">
        <v>192</v>
      </c>
      <c r="N2336" t="s">
        <v>193</v>
      </c>
      <c r="O2336" t="s">
        <v>194</v>
      </c>
      <c r="Q2336" t="s">
        <v>195</v>
      </c>
      <c r="S2336">
        <v>28034</v>
      </c>
      <c r="T2336" t="s">
        <v>196</v>
      </c>
      <c r="U2336" t="s">
        <v>45</v>
      </c>
      <c r="V2336" t="s">
        <v>197</v>
      </c>
      <c r="W2336" t="s">
        <v>198</v>
      </c>
      <c r="X2336" t="s">
        <v>54</v>
      </c>
      <c r="Y2336" s="5">
        <f t="shared" si="72"/>
        <v>3600.24</v>
      </c>
      <c r="Z2336" s="3" t="str">
        <f t="shared" si="73"/>
        <v>November</v>
      </c>
      <c r="AA2336">
        <v>2003</v>
      </c>
    </row>
    <row r="2337" spans="1:27" x14ac:dyDescent="0.2">
      <c r="A2337">
        <v>10211</v>
      </c>
      <c r="B2337">
        <v>37</v>
      </c>
      <c r="C2337" s="5">
        <v>100</v>
      </c>
      <c r="D2337">
        <v>12</v>
      </c>
      <c r="E2337" t="s">
        <v>90</v>
      </c>
      <c r="F2337" t="s">
        <v>28</v>
      </c>
      <c r="G2337">
        <v>1</v>
      </c>
      <c r="H2337">
        <v>1</v>
      </c>
      <c r="I2337">
        <v>2004</v>
      </c>
      <c r="J2337" t="s">
        <v>29</v>
      </c>
      <c r="K2337">
        <v>102</v>
      </c>
      <c r="L2337" t="s">
        <v>785</v>
      </c>
      <c r="M2337" t="s">
        <v>91</v>
      </c>
      <c r="N2337" t="s">
        <v>92</v>
      </c>
      <c r="O2337" t="s">
        <v>93</v>
      </c>
      <c r="Q2337" t="s">
        <v>51</v>
      </c>
      <c r="S2337">
        <v>75016</v>
      </c>
      <c r="T2337" t="s">
        <v>44</v>
      </c>
      <c r="U2337" t="s">
        <v>45</v>
      </c>
      <c r="V2337" t="s">
        <v>94</v>
      </c>
      <c r="W2337" t="s">
        <v>95</v>
      </c>
      <c r="X2337" t="s">
        <v>54</v>
      </c>
      <c r="Y2337" s="5">
        <f t="shared" si="72"/>
        <v>3700</v>
      </c>
      <c r="Z2337" s="3" t="str">
        <f t="shared" si="73"/>
        <v>January</v>
      </c>
      <c r="AA2337">
        <v>2004</v>
      </c>
    </row>
    <row r="2338" spans="1:27" x14ac:dyDescent="0.2">
      <c r="A2338">
        <v>10224</v>
      </c>
      <c r="B2338">
        <v>30</v>
      </c>
      <c r="C2338" s="5">
        <v>100</v>
      </c>
      <c r="D2338">
        <v>5</v>
      </c>
      <c r="E2338" t="s">
        <v>578</v>
      </c>
      <c r="F2338" t="s">
        <v>28</v>
      </c>
      <c r="G2338">
        <v>1</v>
      </c>
      <c r="H2338">
        <v>2</v>
      </c>
      <c r="I2338">
        <v>2004</v>
      </c>
      <c r="J2338" t="s">
        <v>29</v>
      </c>
      <c r="K2338">
        <v>102</v>
      </c>
      <c r="L2338" t="s">
        <v>785</v>
      </c>
      <c r="M2338" t="s">
        <v>72</v>
      </c>
      <c r="N2338" t="s">
        <v>73</v>
      </c>
      <c r="O2338" t="s">
        <v>74</v>
      </c>
      <c r="Q2338" t="s">
        <v>75</v>
      </c>
      <c r="S2338">
        <v>59000</v>
      </c>
      <c r="T2338" t="s">
        <v>44</v>
      </c>
      <c r="U2338" t="s">
        <v>45</v>
      </c>
      <c r="V2338" t="s">
        <v>76</v>
      </c>
      <c r="W2338" t="s">
        <v>77</v>
      </c>
      <c r="X2338" t="s">
        <v>54</v>
      </c>
      <c r="Y2338" s="5">
        <f t="shared" si="72"/>
        <v>3000</v>
      </c>
      <c r="Z2338" s="3" t="str">
        <f t="shared" si="73"/>
        <v>February</v>
      </c>
      <c r="AA2338">
        <v>2004</v>
      </c>
    </row>
    <row r="2339" spans="1:27" x14ac:dyDescent="0.2">
      <c r="A2339">
        <v>10237</v>
      </c>
      <c r="B2339">
        <v>27</v>
      </c>
      <c r="C2339" s="5">
        <v>100</v>
      </c>
      <c r="D2339">
        <v>5</v>
      </c>
      <c r="E2339" s="1">
        <v>38111</v>
      </c>
      <c r="F2339" t="s">
        <v>28</v>
      </c>
      <c r="G2339">
        <v>2</v>
      </c>
      <c r="H2339">
        <v>4</v>
      </c>
      <c r="I2339">
        <v>2004</v>
      </c>
      <c r="J2339" t="s">
        <v>29</v>
      </c>
      <c r="K2339">
        <v>102</v>
      </c>
      <c r="L2339" t="s">
        <v>785</v>
      </c>
      <c r="M2339" t="s">
        <v>107</v>
      </c>
      <c r="N2339">
        <v>2125551500</v>
      </c>
      <c r="O2339" t="s">
        <v>108</v>
      </c>
      <c r="P2339" t="s">
        <v>109</v>
      </c>
      <c r="Q2339" t="s">
        <v>33</v>
      </c>
      <c r="R2339" t="s">
        <v>34</v>
      </c>
      <c r="S2339">
        <v>10022</v>
      </c>
      <c r="T2339" t="s">
        <v>35</v>
      </c>
      <c r="U2339" t="s">
        <v>36</v>
      </c>
      <c r="V2339" t="s">
        <v>110</v>
      </c>
      <c r="W2339" t="s">
        <v>111</v>
      </c>
      <c r="X2339" t="s">
        <v>54</v>
      </c>
      <c r="Y2339" s="5">
        <f t="shared" si="72"/>
        <v>2700</v>
      </c>
      <c r="Z2339" s="3" t="str">
        <f t="shared" si="73"/>
        <v>April</v>
      </c>
      <c r="AA2339">
        <v>2004</v>
      </c>
    </row>
    <row r="2340" spans="1:27" x14ac:dyDescent="0.2">
      <c r="A2340">
        <v>10252</v>
      </c>
      <c r="B2340">
        <v>25</v>
      </c>
      <c r="C2340" s="5">
        <v>100</v>
      </c>
      <c r="D2340">
        <v>9</v>
      </c>
      <c r="E2340" t="s">
        <v>724</v>
      </c>
      <c r="F2340" t="s">
        <v>28</v>
      </c>
      <c r="G2340">
        <v>2</v>
      </c>
      <c r="H2340">
        <v>5</v>
      </c>
      <c r="I2340">
        <v>2004</v>
      </c>
      <c r="J2340" t="s">
        <v>29</v>
      </c>
      <c r="K2340">
        <v>102</v>
      </c>
      <c r="L2340" t="s">
        <v>785</v>
      </c>
      <c r="M2340" t="s">
        <v>91</v>
      </c>
      <c r="N2340" t="s">
        <v>92</v>
      </c>
      <c r="O2340" t="s">
        <v>93</v>
      </c>
      <c r="Q2340" t="s">
        <v>51</v>
      </c>
      <c r="S2340">
        <v>75016</v>
      </c>
      <c r="T2340" t="s">
        <v>44</v>
      </c>
      <c r="U2340" t="s">
        <v>45</v>
      </c>
      <c r="V2340" t="s">
        <v>94</v>
      </c>
      <c r="W2340" t="s">
        <v>95</v>
      </c>
      <c r="X2340" t="s">
        <v>39</v>
      </c>
      <c r="Y2340" s="5">
        <f t="shared" si="72"/>
        <v>2500</v>
      </c>
      <c r="Z2340" s="3" t="str">
        <f t="shared" si="73"/>
        <v>May</v>
      </c>
      <c r="AA2340">
        <v>2004</v>
      </c>
    </row>
    <row r="2341" spans="1:27" x14ac:dyDescent="0.2">
      <c r="A2341">
        <v>10264</v>
      </c>
      <c r="B2341">
        <v>34</v>
      </c>
      <c r="C2341" s="5">
        <v>97.97</v>
      </c>
      <c r="D2341">
        <v>7</v>
      </c>
      <c r="E2341" t="s">
        <v>730</v>
      </c>
      <c r="F2341" t="s">
        <v>28</v>
      </c>
      <c r="G2341">
        <v>2</v>
      </c>
      <c r="H2341">
        <v>6</v>
      </c>
      <c r="I2341">
        <v>2004</v>
      </c>
      <c r="J2341" t="s">
        <v>29</v>
      </c>
      <c r="K2341">
        <v>102</v>
      </c>
      <c r="L2341" t="s">
        <v>785</v>
      </c>
      <c r="M2341" t="s">
        <v>426</v>
      </c>
      <c r="N2341">
        <v>6175559555</v>
      </c>
      <c r="O2341" t="s">
        <v>427</v>
      </c>
      <c r="Q2341" t="s">
        <v>428</v>
      </c>
      <c r="R2341" t="s">
        <v>135</v>
      </c>
      <c r="S2341">
        <v>51003</v>
      </c>
      <c r="T2341" t="s">
        <v>35</v>
      </c>
      <c r="U2341" t="s">
        <v>36</v>
      </c>
      <c r="V2341" t="s">
        <v>429</v>
      </c>
      <c r="W2341" t="s">
        <v>71</v>
      </c>
      <c r="X2341" t="s">
        <v>54</v>
      </c>
      <c r="Y2341" s="5">
        <f t="shared" si="72"/>
        <v>3330.98</v>
      </c>
      <c r="Z2341" s="3" t="str">
        <f t="shared" si="73"/>
        <v>June</v>
      </c>
      <c r="AA2341">
        <v>2004</v>
      </c>
    </row>
    <row r="2342" spans="1:27" x14ac:dyDescent="0.2">
      <c r="A2342">
        <v>10276</v>
      </c>
      <c r="B2342">
        <v>38</v>
      </c>
      <c r="C2342" s="5">
        <v>100</v>
      </c>
      <c r="D2342">
        <v>13</v>
      </c>
      <c r="E2342" s="1">
        <v>38025</v>
      </c>
      <c r="F2342" t="s">
        <v>28</v>
      </c>
      <c r="G2342">
        <v>3</v>
      </c>
      <c r="H2342">
        <v>8</v>
      </c>
      <c r="I2342">
        <v>2004</v>
      </c>
      <c r="J2342" t="s">
        <v>29</v>
      </c>
      <c r="K2342">
        <v>102</v>
      </c>
      <c r="L2342" t="s">
        <v>785</v>
      </c>
      <c r="M2342" t="s">
        <v>518</v>
      </c>
      <c r="N2342">
        <v>6175557555</v>
      </c>
      <c r="O2342" t="s">
        <v>519</v>
      </c>
      <c r="Q2342" t="s">
        <v>317</v>
      </c>
      <c r="R2342" t="s">
        <v>135</v>
      </c>
      <c r="S2342">
        <v>58339</v>
      </c>
      <c r="T2342" t="s">
        <v>35</v>
      </c>
      <c r="U2342" t="s">
        <v>36</v>
      </c>
      <c r="V2342" t="s">
        <v>520</v>
      </c>
      <c r="W2342" t="s">
        <v>521</v>
      </c>
      <c r="X2342" t="s">
        <v>54</v>
      </c>
      <c r="Y2342" s="5">
        <f t="shared" si="72"/>
        <v>3800</v>
      </c>
      <c r="Z2342" s="3" t="str">
        <f t="shared" si="73"/>
        <v>August</v>
      </c>
      <c r="AA2342">
        <v>2004</v>
      </c>
    </row>
    <row r="2343" spans="1:27" x14ac:dyDescent="0.2">
      <c r="A2343">
        <v>10285</v>
      </c>
      <c r="B2343">
        <v>26</v>
      </c>
      <c r="C2343" s="5">
        <v>100</v>
      </c>
      <c r="D2343">
        <v>4</v>
      </c>
      <c r="E2343" t="s">
        <v>131</v>
      </c>
      <c r="F2343" t="s">
        <v>28</v>
      </c>
      <c r="G2343">
        <v>3</v>
      </c>
      <c r="H2343">
        <v>8</v>
      </c>
      <c r="I2343">
        <v>2004</v>
      </c>
      <c r="J2343" t="s">
        <v>29</v>
      </c>
      <c r="K2343">
        <v>102</v>
      </c>
      <c r="L2343" t="s">
        <v>785</v>
      </c>
      <c r="M2343" t="s">
        <v>132</v>
      </c>
      <c r="N2343">
        <v>6175558555</v>
      </c>
      <c r="O2343" t="s">
        <v>133</v>
      </c>
      <c r="Q2343" t="s">
        <v>134</v>
      </c>
      <c r="R2343" t="s">
        <v>135</v>
      </c>
      <c r="S2343">
        <v>51247</v>
      </c>
      <c r="T2343" t="s">
        <v>35</v>
      </c>
      <c r="U2343" t="s">
        <v>36</v>
      </c>
      <c r="V2343" t="s">
        <v>136</v>
      </c>
      <c r="W2343" t="s">
        <v>137</v>
      </c>
      <c r="X2343" t="s">
        <v>39</v>
      </c>
      <c r="Y2343" s="5">
        <f t="shared" si="72"/>
        <v>2600</v>
      </c>
      <c r="Z2343" s="3" t="str">
        <f t="shared" si="73"/>
        <v>August</v>
      </c>
      <c r="AA2343">
        <v>2004</v>
      </c>
    </row>
    <row r="2344" spans="1:27" x14ac:dyDescent="0.2">
      <c r="A2344">
        <v>10299</v>
      </c>
      <c r="B2344">
        <v>38</v>
      </c>
      <c r="C2344" s="5">
        <v>100</v>
      </c>
      <c r="D2344">
        <v>7</v>
      </c>
      <c r="E2344" t="s">
        <v>138</v>
      </c>
      <c r="F2344" t="s">
        <v>28</v>
      </c>
      <c r="G2344">
        <v>3</v>
      </c>
      <c r="H2344">
        <v>9</v>
      </c>
      <c r="I2344">
        <v>2004</v>
      </c>
      <c r="J2344" t="s">
        <v>29</v>
      </c>
      <c r="K2344">
        <v>102</v>
      </c>
      <c r="L2344" t="s">
        <v>785</v>
      </c>
      <c r="M2344" t="s">
        <v>139</v>
      </c>
      <c r="N2344" t="s">
        <v>140</v>
      </c>
      <c r="O2344" t="s">
        <v>141</v>
      </c>
      <c r="Q2344" t="s">
        <v>142</v>
      </c>
      <c r="S2344">
        <v>21240</v>
      </c>
      <c r="T2344" t="s">
        <v>143</v>
      </c>
      <c r="U2344" t="s">
        <v>45</v>
      </c>
      <c r="V2344" t="s">
        <v>144</v>
      </c>
      <c r="W2344" t="s">
        <v>145</v>
      </c>
      <c r="X2344" t="s">
        <v>54</v>
      </c>
      <c r="Y2344" s="5">
        <f t="shared" si="72"/>
        <v>3800</v>
      </c>
      <c r="Z2344" s="3" t="str">
        <f t="shared" si="73"/>
        <v>September</v>
      </c>
      <c r="AA2344">
        <v>2004</v>
      </c>
    </row>
    <row r="2345" spans="1:27" x14ac:dyDescent="0.2">
      <c r="A2345">
        <v>10309</v>
      </c>
      <c r="B2345">
        <v>50</v>
      </c>
      <c r="C2345" s="5">
        <v>84.7</v>
      </c>
      <c r="D2345">
        <v>3</v>
      </c>
      <c r="E2345" t="s">
        <v>146</v>
      </c>
      <c r="F2345" t="s">
        <v>28</v>
      </c>
      <c r="G2345">
        <v>4</v>
      </c>
      <c r="H2345">
        <v>10</v>
      </c>
      <c r="I2345">
        <v>2004</v>
      </c>
      <c r="J2345" t="s">
        <v>29</v>
      </c>
      <c r="K2345">
        <v>102</v>
      </c>
      <c r="L2345" t="s">
        <v>785</v>
      </c>
      <c r="M2345" t="s">
        <v>147</v>
      </c>
      <c r="N2345" t="s">
        <v>148</v>
      </c>
      <c r="O2345" t="s">
        <v>149</v>
      </c>
      <c r="Q2345" t="s">
        <v>150</v>
      </c>
      <c r="S2345">
        <v>4110</v>
      </c>
      <c r="T2345" t="s">
        <v>84</v>
      </c>
      <c r="U2345" t="s">
        <v>45</v>
      </c>
      <c r="V2345" t="s">
        <v>151</v>
      </c>
      <c r="W2345" t="s">
        <v>152</v>
      </c>
      <c r="X2345" t="s">
        <v>54</v>
      </c>
      <c r="Y2345" s="5">
        <f t="shared" si="72"/>
        <v>4235</v>
      </c>
      <c r="Z2345" s="3" t="str">
        <f t="shared" si="73"/>
        <v>October</v>
      </c>
      <c r="AA2345">
        <v>2004</v>
      </c>
    </row>
    <row r="2346" spans="1:27" x14ac:dyDescent="0.2">
      <c r="A2346">
        <v>10319</v>
      </c>
      <c r="B2346">
        <v>22</v>
      </c>
      <c r="C2346" s="5">
        <v>100</v>
      </c>
      <c r="D2346">
        <v>8</v>
      </c>
      <c r="E2346" s="1">
        <v>38057</v>
      </c>
      <c r="F2346" t="s">
        <v>28</v>
      </c>
      <c r="G2346">
        <v>4</v>
      </c>
      <c r="H2346">
        <v>11</v>
      </c>
      <c r="I2346">
        <v>2004</v>
      </c>
      <c r="J2346" t="s">
        <v>29</v>
      </c>
      <c r="K2346">
        <v>102</v>
      </c>
      <c r="L2346" t="s">
        <v>785</v>
      </c>
      <c r="M2346" t="s">
        <v>579</v>
      </c>
      <c r="N2346">
        <v>2125551957</v>
      </c>
      <c r="O2346" t="s">
        <v>580</v>
      </c>
      <c r="P2346" t="s">
        <v>581</v>
      </c>
      <c r="Q2346" t="s">
        <v>33</v>
      </c>
      <c r="R2346" t="s">
        <v>34</v>
      </c>
      <c r="S2346">
        <v>10022</v>
      </c>
      <c r="T2346" t="s">
        <v>35</v>
      </c>
      <c r="U2346" t="s">
        <v>36</v>
      </c>
      <c r="V2346" t="s">
        <v>582</v>
      </c>
      <c r="W2346" t="s">
        <v>583</v>
      </c>
      <c r="X2346" t="s">
        <v>39</v>
      </c>
      <c r="Y2346" s="5">
        <f t="shared" si="72"/>
        <v>2200</v>
      </c>
      <c r="Z2346" s="3" t="str">
        <f t="shared" si="73"/>
        <v>November</v>
      </c>
      <c r="AA2346">
        <v>2004</v>
      </c>
    </row>
    <row r="2347" spans="1:27" x14ac:dyDescent="0.2">
      <c r="A2347">
        <v>10331</v>
      </c>
      <c r="B2347">
        <v>32</v>
      </c>
      <c r="C2347" s="5">
        <v>100</v>
      </c>
      <c r="D2347">
        <v>4</v>
      </c>
      <c r="E2347" t="s">
        <v>631</v>
      </c>
      <c r="F2347" t="s">
        <v>28</v>
      </c>
      <c r="G2347">
        <v>4</v>
      </c>
      <c r="H2347">
        <v>11</v>
      </c>
      <c r="I2347">
        <v>2004</v>
      </c>
      <c r="J2347" t="s">
        <v>29</v>
      </c>
      <c r="K2347">
        <v>102</v>
      </c>
      <c r="L2347" t="s">
        <v>785</v>
      </c>
      <c r="M2347" t="s">
        <v>346</v>
      </c>
      <c r="N2347">
        <v>2155559857</v>
      </c>
      <c r="O2347" t="s">
        <v>347</v>
      </c>
      <c r="Q2347" t="s">
        <v>241</v>
      </c>
      <c r="R2347" t="s">
        <v>156</v>
      </c>
      <c r="S2347">
        <v>71270</v>
      </c>
      <c r="T2347" t="s">
        <v>35</v>
      </c>
      <c r="U2347" t="s">
        <v>36</v>
      </c>
      <c r="V2347" t="s">
        <v>136</v>
      </c>
      <c r="W2347" t="s">
        <v>348</v>
      </c>
      <c r="X2347" t="s">
        <v>54</v>
      </c>
      <c r="Y2347" s="5">
        <f t="shared" si="72"/>
        <v>3200</v>
      </c>
      <c r="Z2347" s="3" t="str">
        <f t="shared" si="73"/>
        <v>November</v>
      </c>
      <c r="AA2347">
        <v>2004</v>
      </c>
    </row>
    <row r="2348" spans="1:27" x14ac:dyDescent="0.2">
      <c r="A2348">
        <v>10341</v>
      </c>
      <c r="B2348">
        <v>31</v>
      </c>
      <c r="C2348" s="5">
        <v>71.02</v>
      </c>
      <c r="D2348">
        <v>4</v>
      </c>
      <c r="E2348" t="s">
        <v>159</v>
      </c>
      <c r="F2348" t="s">
        <v>28</v>
      </c>
      <c r="G2348">
        <v>4</v>
      </c>
      <c r="H2348">
        <v>11</v>
      </c>
      <c r="I2348">
        <v>2004</v>
      </c>
      <c r="J2348" t="s">
        <v>29</v>
      </c>
      <c r="K2348">
        <v>102</v>
      </c>
      <c r="L2348" t="s">
        <v>785</v>
      </c>
      <c r="M2348" t="s">
        <v>160</v>
      </c>
      <c r="N2348" t="s">
        <v>161</v>
      </c>
      <c r="O2348" t="s">
        <v>162</v>
      </c>
      <c r="Q2348" t="s">
        <v>163</v>
      </c>
      <c r="S2348">
        <v>5020</v>
      </c>
      <c r="T2348" t="s">
        <v>164</v>
      </c>
      <c r="U2348" t="s">
        <v>45</v>
      </c>
      <c r="V2348" t="s">
        <v>165</v>
      </c>
      <c r="W2348" t="s">
        <v>166</v>
      </c>
      <c r="X2348" t="s">
        <v>39</v>
      </c>
      <c r="Y2348" s="5">
        <f t="shared" si="72"/>
        <v>2201.62</v>
      </c>
      <c r="Z2348" s="3" t="str">
        <f t="shared" si="73"/>
        <v>November</v>
      </c>
      <c r="AA2348">
        <v>2004</v>
      </c>
    </row>
    <row r="2349" spans="1:27" x14ac:dyDescent="0.2">
      <c r="A2349">
        <v>10355</v>
      </c>
      <c r="B2349">
        <v>40</v>
      </c>
      <c r="C2349" s="5">
        <v>100</v>
      </c>
      <c r="D2349">
        <v>5</v>
      </c>
      <c r="E2349" s="1">
        <v>38180</v>
      </c>
      <c r="F2349" t="s">
        <v>28</v>
      </c>
      <c r="G2349">
        <v>4</v>
      </c>
      <c r="H2349">
        <v>12</v>
      </c>
      <c r="I2349">
        <v>2004</v>
      </c>
      <c r="J2349" t="s">
        <v>29</v>
      </c>
      <c r="K2349">
        <v>102</v>
      </c>
      <c r="L2349" t="s">
        <v>785</v>
      </c>
      <c r="M2349" t="s">
        <v>192</v>
      </c>
      <c r="N2349" t="s">
        <v>193</v>
      </c>
      <c r="O2349" t="s">
        <v>194</v>
      </c>
      <c r="Q2349" t="s">
        <v>195</v>
      </c>
      <c r="S2349">
        <v>28034</v>
      </c>
      <c r="T2349" t="s">
        <v>196</v>
      </c>
      <c r="U2349" t="s">
        <v>45</v>
      </c>
      <c r="V2349" t="s">
        <v>197</v>
      </c>
      <c r="W2349" t="s">
        <v>198</v>
      </c>
      <c r="X2349" t="s">
        <v>54</v>
      </c>
      <c r="Y2349" s="5">
        <f t="shared" si="72"/>
        <v>4000</v>
      </c>
      <c r="Z2349" s="3" t="str">
        <f t="shared" si="73"/>
        <v>December</v>
      </c>
      <c r="AA2349">
        <v>2004</v>
      </c>
    </row>
    <row r="2350" spans="1:27" x14ac:dyDescent="0.2">
      <c r="A2350">
        <v>10365</v>
      </c>
      <c r="B2350">
        <v>22</v>
      </c>
      <c r="C2350" s="5">
        <v>100</v>
      </c>
      <c r="D2350">
        <v>3</v>
      </c>
      <c r="E2350" s="1">
        <v>38534</v>
      </c>
      <c r="F2350" t="s">
        <v>28</v>
      </c>
      <c r="G2350">
        <v>1</v>
      </c>
      <c r="H2350">
        <v>1</v>
      </c>
      <c r="I2350">
        <v>2005</v>
      </c>
      <c r="J2350" t="s">
        <v>29</v>
      </c>
      <c r="K2350">
        <v>102</v>
      </c>
      <c r="L2350" t="s">
        <v>785</v>
      </c>
      <c r="M2350" t="s">
        <v>375</v>
      </c>
      <c r="N2350">
        <v>5085559555</v>
      </c>
      <c r="O2350" t="s">
        <v>376</v>
      </c>
      <c r="Q2350" t="s">
        <v>179</v>
      </c>
      <c r="R2350" t="s">
        <v>135</v>
      </c>
      <c r="S2350">
        <v>50553</v>
      </c>
      <c r="T2350" t="s">
        <v>35</v>
      </c>
      <c r="U2350" t="s">
        <v>36</v>
      </c>
      <c r="V2350" t="s">
        <v>377</v>
      </c>
      <c r="W2350" t="s">
        <v>378</v>
      </c>
      <c r="X2350" t="s">
        <v>54</v>
      </c>
      <c r="Y2350" s="5">
        <f t="shared" si="72"/>
        <v>2200</v>
      </c>
      <c r="Z2350" s="3" t="str">
        <f t="shared" si="73"/>
        <v>January</v>
      </c>
      <c r="AA2350">
        <v>2005</v>
      </c>
    </row>
    <row r="2351" spans="1:27" x14ac:dyDescent="0.2">
      <c r="A2351">
        <v>10375</v>
      </c>
      <c r="B2351">
        <v>41</v>
      </c>
      <c r="C2351" s="5">
        <v>100</v>
      </c>
      <c r="D2351">
        <v>15</v>
      </c>
      <c r="E2351" s="1">
        <v>38413</v>
      </c>
      <c r="F2351" t="s">
        <v>28</v>
      </c>
      <c r="G2351">
        <v>1</v>
      </c>
      <c r="H2351">
        <v>2</v>
      </c>
      <c r="I2351">
        <v>2005</v>
      </c>
      <c r="J2351" t="s">
        <v>29</v>
      </c>
      <c r="K2351">
        <v>102</v>
      </c>
      <c r="L2351" t="s">
        <v>785</v>
      </c>
      <c r="M2351" t="s">
        <v>125</v>
      </c>
      <c r="N2351" t="s">
        <v>126</v>
      </c>
      <c r="O2351" t="s">
        <v>127</v>
      </c>
      <c r="Q2351" t="s">
        <v>128</v>
      </c>
      <c r="S2351">
        <v>44000</v>
      </c>
      <c r="T2351" t="s">
        <v>44</v>
      </c>
      <c r="U2351" t="s">
        <v>45</v>
      </c>
      <c r="V2351" t="s">
        <v>129</v>
      </c>
      <c r="W2351" t="s">
        <v>130</v>
      </c>
      <c r="X2351" t="s">
        <v>54</v>
      </c>
      <c r="Y2351" s="5">
        <f t="shared" si="72"/>
        <v>4100</v>
      </c>
      <c r="Z2351" s="3" t="str">
        <f t="shared" si="73"/>
        <v>February</v>
      </c>
      <c r="AA2351">
        <v>2005</v>
      </c>
    </row>
    <row r="2352" spans="1:27" x14ac:dyDescent="0.2">
      <c r="A2352">
        <v>10390</v>
      </c>
      <c r="B2352">
        <v>45</v>
      </c>
      <c r="C2352" s="5">
        <v>48.98</v>
      </c>
      <c r="D2352">
        <v>12</v>
      </c>
      <c r="E2352" s="1">
        <v>38445</v>
      </c>
      <c r="F2352" t="s">
        <v>28</v>
      </c>
      <c r="G2352">
        <v>1</v>
      </c>
      <c r="H2352">
        <v>3</v>
      </c>
      <c r="I2352">
        <v>2005</v>
      </c>
      <c r="J2352" t="s">
        <v>29</v>
      </c>
      <c r="K2352">
        <v>102</v>
      </c>
      <c r="L2352" t="s">
        <v>785</v>
      </c>
      <c r="M2352" t="s">
        <v>303</v>
      </c>
      <c r="N2352">
        <v>4155551450</v>
      </c>
      <c r="O2352" t="s">
        <v>304</v>
      </c>
      <c r="Q2352" t="s">
        <v>305</v>
      </c>
      <c r="R2352" t="s">
        <v>59</v>
      </c>
      <c r="S2352">
        <v>97562</v>
      </c>
      <c r="T2352" t="s">
        <v>35</v>
      </c>
      <c r="U2352" t="s">
        <v>36</v>
      </c>
      <c r="V2352" t="s">
        <v>306</v>
      </c>
      <c r="W2352" t="s">
        <v>307</v>
      </c>
      <c r="X2352" t="s">
        <v>39</v>
      </c>
      <c r="Y2352" s="5">
        <f t="shared" si="72"/>
        <v>2204.1</v>
      </c>
      <c r="Z2352" s="3" t="str">
        <f t="shared" si="73"/>
        <v>March</v>
      </c>
      <c r="AA2352">
        <v>2005</v>
      </c>
    </row>
    <row r="2353" spans="1:27" x14ac:dyDescent="0.2">
      <c r="A2353">
        <v>10403</v>
      </c>
      <c r="B2353">
        <v>45</v>
      </c>
      <c r="C2353" s="5">
        <v>100</v>
      </c>
      <c r="D2353">
        <v>5</v>
      </c>
      <c r="E2353" s="1">
        <v>38568</v>
      </c>
      <c r="F2353" t="s">
        <v>28</v>
      </c>
      <c r="G2353">
        <v>2</v>
      </c>
      <c r="H2353">
        <v>4</v>
      </c>
      <c r="I2353">
        <v>2005</v>
      </c>
      <c r="J2353" t="s">
        <v>29</v>
      </c>
      <c r="K2353">
        <v>102</v>
      </c>
      <c r="L2353" t="s">
        <v>785</v>
      </c>
      <c r="M2353" t="s">
        <v>182</v>
      </c>
      <c r="N2353" t="s">
        <v>183</v>
      </c>
      <c r="O2353" t="s">
        <v>184</v>
      </c>
      <c r="Q2353" t="s">
        <v>185</v>
      </c>
      <c r="S2353" t="s">
        <v>186</v>
      </c>
      <c r="T2353" t="s">
        <v>187</v>
      </c>
      <c r="U2353" t="s">
        <v>45</v>
      </c>
      <c r="V2353" t="s">
        <v>188</v>
      </c>
      <c r="W2353" t="s">
        <v>189</v>
      </c>
      <c r="X2353" t="s">
        <v>54</v>
      </c>
      <c r="Y2353" s="5">
        <f t="shared" si="72"/>
        <v>4500</v>
      </c>
      <c r="Z2353" s="3" t="str">
        <f t="shared" si="73"/>
        <v>April</v>
      </c>
      <c r="AA2353">
        <v>2005</v>
      </c>
    </row>
    <row r="2354" spans="1:27" x14ac:dyDescent="0.2">
      <c r="A2354">
        <v>10106</v>
      </c>
      <c r="B2354">
        <v>39</v>
      </c>
      <c r="C2354" s="5">
        <v>40.15</v>
      </c>
      <c r="D2354">
        <v>6</v>
      </c>
      <c r="E2354" t="s">
        <v>661</v>
      </c>
      <c r="F2354" t="s">
        <v>28</v>
      </c>
      <c r="G2354">
        <v>1</v>
      </c>
      <c r="H2354">
        <v>2</v>
      </c>
      <c r="I2354">
        <v>2003</v>
      </c>
      <c r="J2354" t="s">
        <v>633</v>
      </c>
      <c r="K2354">
        <v>43</v>
      </c>
      <c r="L2354" t="s">
        <v>786</v>
      </c>
      <c r="M2354" t="s">
        <v>639</v>
      </c>
      <c r="N2354" t="s">
        <v>640</v>
      </c>
      <c r="O2354" t="s">
        <v>641</v>
      </c>
      <c r="Q2354" t="s">
        <v>642</v>
      </c>
      <c r="S2354">
        <v>24100</v>
      </c>
      <c r="T2354" t="s">
        <v>288</v>
      </c>
      <c r="U2354" t="s">
        <v>45</v>
      </c>
      <c r="V2354" t="s">
        <v>643</v>
      </c>
      <c r="W2354" t="s">
        <v>644</v>
      </c>
      <c r="X2354" t="s">
        <v>39</v>
      </c>
      <c r="Y2354" s="5">
        <f t="shared" si="72"/>
        <v>1565.85</v>
      </c>
      <c r="Z2354" s="3" t="str">
        <f t="shared" si="73"/>
        <v>February</v>
      </c>
      <c r="AA2354">
        <v>2003</v>
      </c>
    </row>
    <row r="2355" spans="1:27" x14ac:dyDescent="0.2">
      <c r="A2355">
        <v>10120</v>
      </c>
      <c r="B2355">
        <v>49</v>
      </c>
      <c r="C2355" s="5">
        <v>50.62</v>
      </c>
      <c r="D2355">
        <v>12</v>
      </c>
      <c r="E2355" t="s">
        <v>338</v>
      </c>
      <c r="F2355" t="s">
        <v>28</v>
      </c>
      <c r="G2355">
        <v>2</v>
      </c>
      <c r="H2355">
        <v>4</v>
      </c>
      <c r="I2355">
        <v>2003</v>
      </c>
      <c r="J2355" t="s">
        <v>633</v>
      </c>
      <c r="K2355">
        <v>43</v>
      </c>
      <c r="L2355" t="s">
        <v>786</v>
      </c>
      <c r="M2355" t="s">
        <v>97</v>
      </c>
      <c r="N2355" t="s">
        <v>98</v>
      </c>
      <c r="O2355" t="s">
        <v>99</v>
      </c>
      <c r="P2355" t="s">
        <v>100</v>
      </c>
      <c r="Q2355" t="s">
        <v>101</v>
      </c>
      <c r="R2355" t="s">
        <v>102</v>
      </c>
      <c r="S2355">
        <v>3004</v>
      </c>
      <c r="T2355" t="s">
        <v>103</v>
      </c>
      <c r="U2355" t="s">
        <v>104</v>
      </c>
      <c r="V2355" t="s">
        <v>105</v>
      </c>
      <c r="W2355" t="s">
        <v>106</v>
      </c>
      <c r="X2355" t="s">
        <v>39</v>
      </c>
      <c r="Y2355" s="5">
        <f t="shared" si="72"/>
        <v>2480.3799999999997</v>
      </c>
      <c r="Z2355" s="3" t="str">
        <f t="shared" si="73"/>
        <v>April</v>
      </c>
      <c r="AA2355">
        <v>2003</v>
      </c>
    </row>
    <row r="2356" spans="1:27" x14ac:dyDescent="0.2">
      <c r="A2356">
        <v>10133</v>
      </c>
      <c r="B2356">
        <v>27</v>
      </c>
      <c r="C2356" s="5">
        <v>50.19</v>
      </c>
      <c r="D2356">
        <v>7</v>
      </c>
      <c r="E2356" t="s">
        <v>702</v>
      </c>
      <c r="F2356" t="s">
        <v>28</v>
      </c>
      <c r="G2356">
        <v>2</v>
      </c>
      <c r="H2356">
        <v>6</v>
      </c>
      <c r="I2356">
        <v>2003</v>
      </c>
      <c r="J2356" t="s">
        <v>633</v>
      </c>
      <c r="K2356">
        <v>43</v>
      </c>
      <c r="L2356" t="s">
        <v>786</v>
      </c>
      <c r="M2356" t="s">
        <v>192</v>
      </c>
      <c r="N2356" t="s">
        <v>193</v>
      </c>
      <c r="O2356" t="s">
        <v>194</v>
      </c>
      <c r="Q2356" t="s">
        <v>195</v>
      </c>
      <c r="S2356">
        <v>28034</v>
      </c>
      <c r="T2356" t="s">
        <v>196</v>
      </c>
      <c r="U2356" t="s">
        <v>45</v>
      </c>
      <c r="V2356" t="s">
        <v>197</v>
      </c>
      <c r="W2356" t="s">
        <v>198</v>
      </c>
      <c r="X2356" t="s">
        <v>39</v>
      </c>
      <c r="Y2356" s="5">
        <f t="shared" si="72"/>
        <v>1355.1299999999999</v>
      </c>
      <c r="Z2356" s="3" t="str">
        <f t="shared" si="73"/>
        <v>June</v>
      </c>
      <c r="AA2356">
        <v>2003</v>
      </c>
    </row>
    <row r="2357" spans="1:27" x14ac:dyDescent="0.2">
      <c r="A2357">
        <v>10143</v>
      </c>
      <c r="B2357">
        <v>34</v>
      </c>
      <c r="C2357" s="5">
        <v>36.659999999999997</v>
      </c>
      <c r="D2357">
        <v>1</v>
      </c>
      <c r="E2357" s="1">
        <v>37902</v>
      </c>
      <c r="F2357" t="s">
        <v>28</v>
      </c>
      <c r="G2357">
        <v>3</v>
      </c>
      <c r="H2357">
        <v>8</v>
      </c>
      <c r="I2357">
        <v>2003</v>
      </c>
      <c r="J2357" t="s">
        <v>633</v>
      </c>
      <c r="K2357">
        <v>43</v>
      </c>
      <c r="L2357" t="s">
        <v>786</v>
      </c>
      <c r="M2357" t="s">
        <v>375</v>
      </c>
      <c r="N2357">
        <v>5085559555</v>
      </c>
      <c r="O2357" t="s">
        <v>376</v>
      </c>
      <c r="Q2357" t="s">
        <v>179</v>
      </c>
      <c r="R2357" t="s">
        <v>135</v>
      </c>
      <c r="S2357">
        <v>50553</v>
      </c>
      <c r="T2357" t="s">
        <v>35</v>
      </c>
      <c r="U2357" t="s">
        <v>36</v>
      </c>
      <c r="V2357" t="s">
        <v>377</v>
      </c>
      <c r="W2357" t="s">
        <v>378</v>
      </c>
      <c r="X2357" t="s">
        <v>39</v>
      </c>
      <c r="Y2357" s="5">
        <f t="shared" si="72"/>
        <v>1246.4399999999998</v>
      </c>
      <c r="Z2357" s="3" t="str">
        <f t="shared" si="73"/>
        <v>August</v>
      </c>
      <c r="AA2357">
        <v>2003</v>
      </c>
    </row>
    <row r="2358" spans="1:27" x14ac:dyDescent="0.2">
      <c r="A2358">
        <v>10156</v>
      </c>
      <c r="B2358">
        <v>20</v>
      </c>
      <c r="C2358" s="5">
        <v>41.02</v>
      </c>
      <c r="D2358">
        <v>1</v>
      </c>
      <c r="E2358" s="1">
        <v>37843</v>
      </c>
      <c r="F2358" t="s">
        <v>28</v>
      </c>
      <c r="G2358">
        <v>4</v>
      </c>
      <c r="H2358">
        <v>10</v>
      </c>
      <c r="I2358">
        <v>2003</v>
      </c>
      <c r="J2358" t="s">
        <v>633</v>
      </c>
      <c r="K2358">
        <v>43</v>
      </c>
      <c r="L2358" t="s">
        <v>786</v>
      </c>
      <c r="M2358" t="s">
        <v>192</v>
      </c>
      <c r="N2358" t="s">
        <v>193</v>
      </c>
      <c r="O2358" t="s">
        <v>194</v>
      </c>
      <c r="Q2358" t="s">
        <v>195</v>
      </c>
      <c r="S2358">
        <v>28034</v>
      </c>
      <c r="T2358" t="s">
        <v>196</v>
      </c>
      <c r="U2358" t="s">
        <v>45</v>
      </c>
      <c r="V2358" t="s">
        <v>197</v>
      </c>
      <c r="W2358" t="s">
        <v>198</v>
      </c>
      <c r="X2358" t="s">
        <v>39</v>
      </c>
      <c r="Y2358" s="5">
        <f t="shared" si="72"/>
        <v>820.40000000000009</v>
      </c>
      <c r="Z2358" s="3" t="str">
        <f t="shared" si="73"/>
        <v>October</v>
      </c>
      <c r="AA2358">
        <v>2003</v>
      </c>
    </row>
    <row r="2359" spans="1:27" x14ac:dyDescent="0.2">
      <c r="A2359">
        <v>10168</v>
      </c>
      <c r="B2359">
        <v>48</v>
      </c>
      <c r="C2359" s="5">
        <v>51.93</v>
      </c>
      <c r="D2359">
        <v>13</v>
      </c>
      <c r="E2359" t="s">
        <v>66</v>
      </c>
      <c r="F2359" t="s">
        <v>28</v>
      </c>
      <c r="G2359">
        <v>4</v>
      </c>
      <c r="H2359">
        <v>10</v>
      </c>
      <c r="I2359">
        <v>2003</v>
      </c>
      <c r="J2359" t="s">
        <v>633</v>
      </c>
      <c r="K2359">
        <v>43</v>
      </c>
      <c r="L2359" t="s">
        <v>786</v>
      </c>
      <c r="M2359" t="s">
        <v>67</v>
      </c>
      <c r="N2359">
        <v>6505556809</v>
      </c>
      <c r="O2359" t="s">
        <v>68</v>
      </c>
      <c r="Q2359" t="s">
        <v>69</v>
      </c>
      <c r="R2359" t="s">
        <v>59</v>
      </c>
      <c r="S2359">
        <v>94217</v>
      </c>
      <c r="T2359" t="s">
        <v>35</v>
      </c>
      <c r="U2359" t="s">
        <v>36</v>
      </c>
      <c r="V2359" t="s">
        <v>70</v>
      </c>
      <c r="W2359" t="s">
        <v>71</v>
      </c>
      <c r="X2359" t="s">
        <v>39</v>
      </c>
      <c r="Y2359" s="5">
        <f t="shared" si="72"/>
        <v>2492.64</v>
      </c>
      <c r="Z2359" s="3" t="str">
        <f t="shared" si="73"/>
        <v>October</v>
      </c>
      <c r="AA2359">
        <v>2003</v>
      </c>
    </row>
    <row r="2360" spans="1:27" x14ac:dyDescent="0.2">
      <c r="A2360">
        <v>10199</v>
      </c>
      <c r="B2360">
        <v>29</v>
      </c>
      <c r="C2360" s="5">
        <v>38.4</v>
      </c>
      <c r="D2360">
        <v>1</v>
      </c>
      <c r="E2360" s="1">
        <v>37633</v>
      </c>
      <c r="F2360" t="s">
        <v>28</v>
      </c>
      <c r="G2360">
        <v>4</v>
      </c>
      <c r="H2360">
        <v>12</v>
      </c>
      <c r="I2360">
        <v>2003</v>
      </c>
      <c r="J2360" t="s">
        <v>633</v>
      </c>
      <c r="K2360">
        <v>43</v>
      </c>
      <c r="L2360" t="s">
        <v>786</v>
      </c>
      <c r="M2360" t="s">
        <v>261</v>
      </c>
      <c r="N2360">
        <v>3105553722</v>
      </c>
      <c r="O2360" t="s">
        <v>262</v>
      </c>
      <c r="Q2360" t="s">
        <v>263</v>
      </c>
      <c r="R2360" t="s">
        <v>59</v>
      </c>
      <c r="S2360">
        <v>94019</v>
      </c>
      <c r="T2360" t="s">
        <v>35</v>
      </c>
      <c r="U2360" t="s">
        <v>36</v>
      </c>
      <c r="V2360" t="s">
        <v>264</v>
      </c>
      <c r="W2360" t="s">
        <v>265</v>
      </c>
      <c r="X2360" t="s">
        <v>39</v>
      </c>
      <c r="Y2360" s="5">
        <f t="shared" si="72"/>
        <v>1113.5999999999999</v>
      </c>
      <c r="Z2360" s="3" t="str">
        <f t="shared" si="73"/>
        <v>December</v>
      </c>
      <c r="AA2360">
        <v>2003</v>
      </c>
    </row>
    <row r="2361" spans="1:27" x14ac:dyDescent="0.2">
      <c r="A2361">
        <v>10210</v>
      </c>
      <c r="B2361">
        <v>43</v>
      </c>
      <c r="C2361" s="5">
        <v>41.02</v>
      </c>
      <c r="D2361">
        <v>11</v>
      </c>
      <c r="E2361" s="1">
        <v>38322</v>
      </c>
      <c r="F2361" t="s">
        <v>28</v>
      </c>
      <c r="G2361">
        <v>1</v>
      </c>
      <c r="H2361">
        <v>1</v>
      </c>
      <c r="I2361">
        <v>2004</v>
      </c>
      <c r="J2361" t="s">
        <v>633</v>
      </c>
      <c r="K2361">
        <v>43</v>
      </c>
      <c r="L2361" t="s">
        <v>786</v>
      </c>
      <c r="M2361" t="s">
        <v>339</v>
      </c>
      <c r="N2361" t="s">
        <v>340</v>
      </c>
      <c r="O2361" t="s">
        <v>341</v>
      </c>
      <c r="Q2361" t="s">
        <v>342</v>
      </c>
      <c r="R2361" t="s">
        <v>342</v>
      </c>
      <c r="S2361" t="s">
        <v>343</v>
      </c>
      <c r="T2361" t="s">
        <v>223</v>
      </c>
      <c r="U2361" t="s">
        <v>223</v>
      </c>
      <c r="V2361" t="s">
        <v>344</v>
      </c>
      <c r="W2361" t="s">
        <v>345</v>
      </c>
      <c r="X2361" t="s">
        <v>39</v>
      </c>
      <c r="Y2361" s="5">
        <f t="shared" si="72"/>
        <v>1763.8600000000001</v>
      </c>
      <c r="Z2361" s="3" t="str">
        <f t="shared" si="73"/>
        <v>January</v>
      </c>
      <c r="AA2361">
        <v>2004</v>
      </c>
    </row>
    <row r="2362" spans="1:27" x14ac:dyDescent="0.2">
      <c r="A2362">
        <v>10223</v>
      </c>
      <c r="B2362">
        <v>41</v>
      </c>
      <c r="C2362" s="5">
        <v>46.26</v>
      </c>
      <c r="D2362">
        <v>13</v>
      </c>
      <c r="E2362" t="s">
        <v>96</v>
      </c>
      <c r="F2362" t="s">
        <v>28</v>
      </c>
      <c r="G2362">
        <v>1</v>
      </c>
      <c r="H2362">
        <v>2</v>
      </c>
      <c r="I2362">
        <v>2004</v>
      </c>
      <c r="J2362" t="s">
        <v>633</v>
      </c>
      <c r="K2362">
        <v>43</v>
      </c>
      <c r="L2362" t="s">
        <v>786</v>
      </c>
      <c r="M2362" t="s">
        <v>97</v>
      </c>
      <c r="N2362" t="s">
        <v>98</v>
      </c>
      <c r="O2362" t="s">
        <v>99</v>
      </c>
      <c r="P2362" t="s">
        <v>100</v>
      </c>
      <c r="Q2362" t="s">
        <v>101</v>
      </c>
      <c r="R2362" t="s">
        <v>102</v>
      </c>
      <c r="S2362">
        <v>3004</v>
      </c>
      <c r="T2362" t="s">
        <v>103</v>
      </c>
      <c r="U2362" t="s">
        <v>104</v>
      </c>
      <c r="V2362" t="s">
        <v>105</v>
      </c>
      <c r="W2362" t="s">
        <v>106</v>
      </c>
      <c r="X2362" t="s">
        <v>39</v>
      </c>
      <c r="Y2362" s="5">
        <f t="shared" si="72"/>
        <v>1896.6599999999999</v>
      </c>
      <c r="Z2362" s="3" t="str">
        <f t="shared" si="73"/>
        <v>February</v>
      </c>
      <c r="AA2362">
        <v>2004</v>
      </c>
    </row>
    <row r="2363" spans="1:27" x14ac:dyDescent="0.2">
      <c r="A2363">
        <v>10235</v>
      </c>
      <c r="B2363">
        <v>41</v>
      </c>
      <c r="C2363" s="5">
        <v>35.35</v>
      </c>
      <c r="D2363">
        <v>7</v>
      </c>
      <c r="E2363" s="1">
        <v>38021</v>
      </c>
      <c r="F2363" t="s">
        <v>28</v>
      </c>
      <c r="G2363">
        <v>2</v>
      </c>
      <c r="H2363">
        <v>4</v>
      </c>
      <c r="I2363">
        <v>2004</v>
      </c>
      <c r="J2363" t="s">
        <v>633</v>
      </c>
      <c r="K2363">
        <v>43</v>
      </c>
      <c r="L2363" t="s">
        <v>786</v>
      </c>
      <c r="M2363" t="s">
        <v>420</v>
      </c>
      <c r="N2363" t="s">
        <v>421</v>
      </c>
      <c r="O2363" t="s">
        <v>422</v>
      </c>
      <c r="Q2363" t="s">
        <v>423</v>
      </c>
      <c r="R2363" t="s">
        <v>255</v>
      </c>
      <c r="S2363" t="s">
        <v>424</v>
      </c>
      <c r="T2363" t="s">
        <v>257</v>
      </c>
      <c r="U2363" t="s">
        <v>36</v>
      </c>
      <c r="V2363" t="s">
        <v>425</v>
      </c>
      <c r="W2363" t="s">
        <v>189</v>
      </c>
      <c r="X2363" t="s">
        <v>39</v>
      </c>
      <c r="Y2363" s="5">
        <f t="shared" si="72"/>
        <v>1449.3500000000001</v>
      </c>
      <c r="Z2363" s="3" t="str">
        <f t="shared" si="73"/>
        <v>April</v>
      </c>
      <c r="AA2363">
        <v>2004</v>
      </c>
    </row>
    <row r="2364" spans="1:27" x14ac:dyDescent="0.2">
      <c r="A2364">
        <v>10250</v>
      </c>
      <c r="B2364">
        <v>36</v>
      </c>
      <c r="C2364" s="5">
        <v>51.93</v>
      </c>
      <c r="D2364">
        <v>8</v>
      </c>
      <c r="E2364" s="1">
        <v>38296</v>
      </c>
      <c r="F2364" t="s">
        <v>28</v>
      </c>
      <c r="G2364">
        <v>2</v>
      </c>
      <c r="H2364">
        <v>5</v>
      </c>
      <c r="I2364">
        <v>2004</v>
      </c>
      <c r="J2364" t="s">
        <v>633</v>
      </c>
      <c r="K2364">
        <v>43</v>
      </c>
      <c r="L2364" t="s">
        <v>786</v>
      </c>
      <c r="M2364" t="s">
        <v>450</v>
      </c>
      <c r="N2364">
        <v>4085553659</v>
      </c>
      <c r="O2364" t="s">
        <v>451</v>
      </c>
      <c r="Q2364" t="s">
        <v>452</v>
      </c>
      <c r="R2364" t="s">
        <v>59</v>
      </c>
      <c r="S2364">
        <v>94217</v>
      </c>
      <c r="T2364" t="s">
        <v>35</v>
      </c>
      <c r="U2364" t="s">
        <v>36</v>
      </c>
      <c r="V2364" t="s">
        <v>110</v>
      </c>
      <c r="W2364" t="s">
        <v>453</v>
      </c>
      <c r="X2364" t="s">
        <v>39</v>
      </c>
      <c r="Y2364" s="5">
        <f t="shared" si="72"/>
        <v>1869.48</v>
      </c>
      <c r="Z2364" s="3" t="str">
        <f t="shared" si="73"/>
        <v>May</v>
      </c>
      <c r="AA2364">
        <v>2004</v>
      </c>
    </row>
    <row r="2365" spans="1:27" x14ac:dyDescent="0.2">
      <c r="A2365">
        <v>10262</v>
      </c>
      <c r="B2365">
        <v>49</v>
      </c>
      <c r="C2365" s="5">
        <v>37.97</v>
      </c>
      <c r="D2365">
        <v>3</v>
      </c>
      <c r="E2365" t="s">
        <v>670</v>
      </c>
      <c r="F2365" t="s">
        <v>380</v>
      </c>
      <c r="G2365">
        <v>2</v>
      </c>
      <c r="H2365">
        <v>6</v>
      </c>
      <c r="I2365">
        <v>2004</v>
      </c>
      <c r="J2365" t="s">
        <v>633</v>
      </c>
      <c r="K2365">
        <v>43</v>
      </c>
      <c r="L2365" t="s">
        <v>786</v>
      </c>
      <c r="M2365" t="s">
        <v>192</v>
      </c>
      <c r="N2365" t="s">
        <v>193</v>
      </c>
      <c r="O2365" t="s">
        <v>194</v>
      </c>
      <c r="Q2365" t="s">
        <v>195</v>
      </c>
      <c r="S2365">
        <v>28034</v>
      </c>
      <c r="T2365" t="s">
        <v>196</v>
      </c>
      <c r="U2365" t="s">
        <v>45</v>
      </c>
      <c r="V2365" t="s">
        <v>197</v>
      </c>
      <c r="W2365" t="s">
        <v>198</v>
      </c>
      <c r="X2365" t="s">
        <v>39</v>
      </c>
      <c r="Y2365" s="5">
        <f t="shared" si="72"/>
        <v>1860.53</v>
      </c>
      <c r="Z2365" s="3" t="str">
        <f t="shared" si="73"/>
        <v>June</v>
      </c>
      <c r="AA2365">
        <v>2004</v>
      </c>
    </row>
    <row r="2366" spans="1:27" x14ac:dyDescent="0.2">
      <c r="A2366">
        <v>10275</v>
      </c>
      <c r="B2366">
        <v>38</v>
      </c>
      <c r="C2366" s="5">
        <v>45.39</v>
      </c>
      <c r="D2366">
        <v>13</v>
      </c>
      <c r="E2366" t="s">
        <v>124</v>
      </c>
      <c r="F2366" t="s">
        <v>28</v>
      </c>
      <c r="G2366">
        <v>3</v>
      </c>
      <c r="H2366">
        <v>7</v>
      </c>
      <c r="I2366">
        <v>2004</v>
      </c>
      <c r="J2366" t="s">
        <v>633</v>
      </c>
      <c r="K2366">
        <v>43</v>
      </c>
      <c r="L2366" t="s">
        <v>786</v>
      </c>
      <c r="M2366" t="s">
        <v>125</v>
      </c>
      <c r="N2366" t="s">
        <v>126</v>
      </c>
      <c r="O2366" t="s">
        <v>127</v>
      </c>
      <c r="Q2366" t="s">
        <v>128</v>
      </c>
      <c r="S2366">
        <v>44000</v>
      </c>
      <c r="T2366" t="s">
        <v>44</v>
      </c>
      <c r="U2366" t="s">
        <v>45</v>
      </c>
      <c r="V2366" t="s">
        <v>129</v>
      </c>
      <c r="W2366" t="s">
        <v>130</v>
      </c>
      <c r="X2366" t="s">
        <v>39</v>
      </c>
      <c r="Y2366" s="5">
        <f t="shared" si="72"/>
        <v>1724.82</v>
      </c>
      <c r="Z2366" s="3" t="str">
        <f t="shared" si="73"/>
        <v>July</v>
      </c>
      <c r="AA2366">
        <v>2004</v>
      </c>
    </row>
    <row r="2367" spans="1:27" x14ac:dyDescent="0.2">
      <c r="A2367">
        <v>10284</v>
      </c>
      <c r="B2367">
        <v>33</v>
      </c>
      <c r="C2367" s="5">
        <v>51.93</v>
      </c>
      <c r="D2367">
        <v>5</v>
      </c>
      <c r="E2367" t="s">
        <v>671</v>
      </c>
      <c r="F2367" t="s">
        <v>28</v>
      </c>
      <c r="G2367">
        <v>3</v>
      </c>
      <c r="H2367">
        <v>8</v>
      </c>
      <c r="I2367">
        <v>2004</v>
      </c>
      <c r="J2367" t="s">
        <v>633</v>
      </c>
      <c r="K2367">
        <v>43</v>
      </c>
      <c r="L2367" t="s">
        <v>786</v>
      </c>
      <c r="M2367" t="s">
        <v>624</v>
      </c>
      <c r="N2367" t="s">
        <v>625</v>
      </c>
      <c r="O2367" t="s">
        <v>626</v>
      </c>
      <c r="Q2367" t="s">
        <v>627</v>
      </c>
      <c r="S2367" t="s">
        <v>628</v>
      </c>
      <c r="T2367" t="s">
        <v>84</v>
      </c>
      <c r="U2367" t="s">
        <v>45</v>
      </c>
      <c r="V2367" t="s">
        <v>629</v>
      </c>
      <c r="W2367" t="s">
        <v>630</v>
      </c>
      <c r="X2367" t="s">
        <v>39</v>
      </c>
      <c r="Y2367" s="5">
        <f t="shared" si="72"/>
        <v>1713.69</v>
      </c>
      <c r="Z2367" s="3" t="str">
        <f t="shared" si="73"/>
        <v>August</v>
      </c>
      <c r="AA2367">
        <v>2004</v>
      </c>
    </row>
    <row r="2368" spans="1:27" x14ac:dyDescent="0.2">
      <c r="A2368">
        <v>10296</v>
      </c>
      <c r="B2368">
        <v>26</v>
      </c>
      <c r="C2368" s="5">
        <v>48.44</v>
      </c>
      <c r="D2368">
        <v>1</v>
      </c>
      <c r="E2368" t="s">
        <v>672</v>
      </c>
      <c r="F2368" t="s">
        <v>28</v>
      </c>
      <c r="G2368">
        <v>3</v>
      </c>
      <c r="H2368">
        <v>9</v>
      </c>
      <c r="I2368">
        <v>2004</v>
      </c>
      <c r="J2368" t="s">
        <v>633</v>
      </c>
      <c r="K2368">
        <v>43</v>
      </c>
      <c r="L2368" t="s">
        <v>786</v>
      </c>
      <c r="M2368" t="s">
        <v>673</v>
      </c>
      <c r="N2368" t="s">
        <v>674</v>
      </c>
      <c r="O2368" t="s">
        <v>675</v>
      </c>
      <c r="Q2368" t="s">
        <v>676</v>
      </c>
      <c r="S2368">
        <v>80686</v>
      </c>
      <c r="T2368" t="s">
        <v>502</v>
      </c>
      <c r="U2368" t="s">
        <v>45</v>
      </c>
      <c r="V2368" t="s">
        <v>677</v>
      </c>
      <c r="W2368" t="s">
        <v>111</v>
      </c>
      <c r="X2368" t="s">
        <v>39</v>
      </c>
      <c r="Y2368" s="5">
        <f t="shared" si="72"/>
        <v>1259.44</v>
      </c>
      <c r="Z2368" s="3" t="str">
        <f t="shared" si="73"/>
        <v>September</v>
      </c>
      <c r="AA2368">
        <v>2004</v>
      </c>
    </row>
    <row r="2369" spans="1:27" x14ac:dyDescent="0.2">
      <c r="A2369">
        <v>10308</v>
      </c>
      <c r="B2369">
        <v>47</v>
      </c>
      <c r="C2369" s="5">
        <v>43.64</v>
      </c>
      <c r="D2369">
        <v>11</v>
      </c>
      <c r="E2369" t="s">
        <v>146</v>
      </c>
      <c r="F2369" t="s">
        <v>28</v>
      </c>
      <c r="G2369">
        <v>4</v>
      </c>
      <c r="H2369">
        <v>10</v>
      </c>
      <c r="I2369">
        <v>2004</v>
      </c>
      <c r="J2369" t="s">
        <v>633</v>
      </c>
      <c r="K2369">
        <v>43</v>
      </c>
      <c r="L2369" t="s">
        <v>786</v>
      </c>
      <c r="M2369" t="s">
        <v>355</v>
      </c>
      <c r="N2369">
        <v>9145554562</v>
      </c>
      <c r="O2369" t="s">
        <v>356</v>
      </c>
      <c r="Q2369" t="s">
        <v>357</v>
      </c>
      <c r="R2369" t="s">
        <v>34</v>
      </c>
      <c r="S2369">
        <v>24067</v>
      </c>
      <c r="T2369" t="s">
        <v>35</v>
      </c>
      <c r="U2369" t="s">
        <v>36</v>
      </c>
      <c r="V2369" t="s">
        <v>110</v>
      </c>
      <c r="W2369" t="s">
        <v>265</v>
      </c>
      <c r="X2369" t="s">
        <v>39</v>
      </c>
      <c r="Y2369" s="5">
        <f t="shared" si="72"/>
        <v>2051.08</v>
      </c>
      <c r="Z2369" s="3" t="str">
        <f t="shared" si="73"/>
        <v>October</v>
      </c>
      <c r="AA2369">
        <v>2004</v>
      </c>
    </row>
    <row r="2370" spans="1:27" x14ac:dyDescent="0.2">
      <c r="A2370">
        <v>10316</v>
      </c>
      <c r="B2370">
        <v>34</v>
      </c>
      <c r="C2370" s="5">
        <v>47.57</v>
      </c>
      <c r="D2370">
        <v>3</v>
      </c>
      <c r="E2370" s="1">
        <v>37997</v>
      </c>
      <c r="F2370" t="s">
        <v>28</v>
      </c>
      <c r="G2370">
        <v>4</v>
      </c>
      <c r="H2370">
        <v>11</v>
      </c>
      <c r="I2370">
        <v>2004</v>
      </c>
      <c r="J2370" t="s">
        <v>633</v>
      </c>
      <c r="K2370">
        <v>43</v>
      </c>
      <c r="L2370" t="s">
        <v>786</v>
      </c>
      <c r="M2370" t="s">
        <v>431</v>
      </c>
      <c r="N2370" t="s">
        <v>432</v>
      </c>
      <c r="O2370" t="s">
        <v>433</v>
      </c>
      <c r="Q2370" t="s">
        <v>434</v>
      </c>
      <c r="R2370" t="s">
        <v>435</v>
      </c>
      <c r="S2370" t="s">
        <v>436</v>
      </c>
      <c r="T2370" t="s">
        <v>187</v>
      </c>
      <c r="U2370" t="s">
        <v>45</v>
      </c>
      <c r="V2370" t="s">
        <v>437</v>
      </c>
      <c r="W2370" t="s">
        <v>438</v>
      </c>
      <c r="X2370" t="s">
        <v>39</v>
      </c>
      <c r="Y2370" s="5">
        <f t="shared" si="72"/>
        <v>1617.38</v>
      </c>
      <c r="Z2370" s="3" t="str">
        <f t="shared" si="73"/>
        <v>November</v>
      </c>
      <c r="AA2370">
        <v>2004</v>
      </c>
    </row>
    <row r="2371" spans="1:27" x14ac:dyDescent="0.2">
      <c r="A2371">
        <v>10328</v>
      </c>
      <c r="B2371">
        <v>34</v>
      </c>
      <c r="C2371" s="5">
        <v>51.93</v>
      </c>
      <c r="D2371">
        <v>7</v>
      </c>
      <c r="E2371" s="1">
        <v>38332</v>
      </c>
      <c r="F2371" t="s">
        <v>28</v>
      </c>
      <c r="G2371">
        <v>4</v>
      </c>
      <c r="H2371">
        <v>11</v>
      </c>
      <c r="I2371">
        <v>2004</v>
      </c>
      <c r="J2371" t="s">
        <v>633</v>
      </c>
      <c r="K2371">
        <v>43</v>
      </c>
      <c r="L2371" t="s">
        <v>786</v>
      </c>
      <c r="M2371" t="s">
        <v>639</v>
      </c>
      <c r="N2371" t="s">
        <v>640</v>
      </c>
      <c r="O2371" t="s">
        <v>641</v>
      </c>
      <c r="Q2371" t="s">
        <v>642</v>
      </c>
      <c r="S2371">
        <v>24100</v>
      </c>
      <c r="T2371" t="s">
        <v>288</v>
      </c>
      <c r="U2371" t="s">
        <v>45</v>
      </c>
      <c r="V2371" t="s">
        <v>643</v>
      </c>
      <c r="W2371" t="s">
        <v>644</v>
      </c>
      <c r="X2371" t="s">
        <v>39</v>
      </c>
      <c r="Y2371" s="5">
        <f t="shared" ref="Y2371:Y2434" si="74">B2371*C2371</f>
        <v>1765.62</v>
      </c>
      <c r="Z2371" s="3" t="str">
        <f t="shared" ref="Z2371:Z2434" si="75">TEXT(DATE(2000, H2371, 1), "mmmm")</f>
        <v>November</v>
      </c>
      <c r="AA2371">
        <v>2004</v>
      </c>
    </row>
    <row r="2372" spans="1:27" x14ac:dyDescent="0.2">
      <c r="A2372">
        <v>10340</v>
      </c>
      <c r="B2372">
        <v>40</v>
      </c>
      <c r="C2372" s="5">
        <v>50.62</v>
      </c>
      <c r="D2372">
        <v>4</v>
      </c>
      <c r="E2372" t="s">
        <v>159</v>
      </c>
      <c r="F2372" t="s">
        <v>28</v>
      </c>
      <c r="G2372">
        <v>4</v>
      </c>
      <c r="H2372">
        <v>11</v>
      </c>
      <c r="I2372">
        <v>2004</v>
      </c>
      <c r="J2372" t="s">
        <v>633</v>
      </c>
      <c r="K2372">
        <v>43</v>
      </c>
      <c r="L2372" t="s">
        <v>786</v>
      </c>
      <c r="M2372" t="s">
        <v>395</v>
      </c>
      <c r="N2372" t="s">
        <v>396</v>
      </c>
      <c r="O2372" t="s">
        <v>397</v>
      </c>
      <c r="Q2372" t="s">
        <v>398</v>
      </c>
      <c r="S2372">
        <v>8022</v>
      </c>
      <c r="T2372" t="s">
        <v>196</v>
      </c>
      <c r="U2372" t="s">
        <v>45</v>
      </c>
      <c r="V2372" t="s">
        <v>399</v>
      </c>
      <c r="W2372" t="s">
        <v>400</v>
      </c>
      <c r="X2372" t="s">
        <v>39</v>
      </c>
      <c r="Y2372" s="5">
        <f t="shared" si="74"/>
        <v>2024.8</v>
      </c>
      <c r="Z2372" s="3" t="str">
        <f t="shared" si="75"/>
        <v>November</v>
      </c>
      <c r="AA2372">
        <v>2004</v>
      </c>
    </row>
    <row r="2373" spans="1:27" x14ac:dyDescent="0.2">
      <c r="A2373">
        <v>10353</v>
      </c>
      <c r="B2373">
        <v>40</v>
      </c>
      <c r="C2373" s="5">
        <v>82.21</v>
      </c>
      <c r="D2373">
        <v>8</v>
      </c>
      <c r="E2373" s="1">
        <v>38089</v>
      </c>
      <c r="F2373" t="s">
        <v>28</v>
      </c>
      <c r="G2373">
        <v>4</v>
      </c>
      <c r="H2373">
        <v>12</v>
      </c>
      <c r="I2373">
        <v>2004</v>
      </c>
      <c r="J2373" t="s">
        <v>633</v>
      </c>
      <c r="K2373">
        <v>43</v>
      </c>
      <c r="L2373" t="s">
        <v>786</v>
      </c>
      <c r="M2373" t="s">
        <v>665</v>
      </c>
      <c r="N2373">
        <v>2035554407</v>
      </c>
      <c r="O2373" t="s">
        <v>666</v>
      </c>
      <c r="Q2373" t="s">
        <v>592</v>
      </c>
      <c r="R2373" t="s">
        <v>122</v>
      </c>
      <c r="S2373">
        <v>97561</v>
      </c>
      <c r="T2373" t="s">
        <v>35</v>
      </c>
      <c r="U2373" t="s">
        <v>36</v>
      </c>
      <c r="V2373" t="s">
        <v>667</v>
      </c>
      <c r="W2373" t="s">
        <v>668</v>
      </c>
      <c r="X2373" t="s">
        <v>54</v>
      </c>
      <c r="Y2373" s="5">
        <f t="shared" si="74"/>
        <v>3288.3999999999996</v>
      </c>
      <c r="Z2373" s="3" t="str">
        <f t="shared" si="75"/>
        <v>December</v>
      </c>
      <c r="AA2373">
        <v>2004</v>
      </c>
    </row>
    <row r="2374" spans="1:27" x14ac:dyDescent="0.2">
      <c r="A2374">
        <v>10361</v>
      </c>
      <c r="B2374">
        <v>33</v>
      </c>
      <c r="C2374" s="5">
        <v>82.59</v>
      </c>
      <c r="D2374">
        <v>3</v>
      </c>
      <c r="E2374" t="s">
        <v>168</v>
      </c>
      <c r="F2374" t="s">
        <v>28</v>
      </c>
      <c r="G2374">
        <v>4</v>
      </c>
      <c r="H2374">
        <v>12</v>
      </c>
      <c r="I2374">
        <v>2004</v>
      </c>
      <c r="J2374" t="s">
        <v>633</v>
      </c>
      <c r="K2374">
        <v>43</v>
      </c>
      <c r="L2374" t="s">
        <v>786</v>
      </c>
      <c r="M2374" t="s">
        <v>169</v>
      </c>
      <c r="N2374" t="s">
        <v>170</v>
      </c>
      <c r="O2374" t="s">
        <v>171</v>
      </c>
      <c r="P2374" t="s">
        <v>172</v>
      </c>
      <c r="Q2374" t="s">
        <v>173</v>
      </c>
      <c r="R2374" t="s">
        <v>174</v>
      </c>
      <c r="S2374">
        <v>2067</v>
      </c>
      <c r="T2374" t="s">
        <v>103</v>
      </c>
      <c r="U2374" t="s">
        <v>104</v>
      </c>
      <c r="V2374" t="s">
        <v>175</v>
      </c>
      <c r="W2374" t="s">
        <v>176</v>
      </c>
      <c r="X2374" t="s">
        <v>39</v>
      </c>
      <c r="Y2374" s="5">
        <f t="shared" si="74"/>
        <v>2725.4700000000003</v>
      </c>
      <c r="Z2374" s="3" t="str">
        <f t="shared" si="75"/>
        <v>December</v>
      </c>
      <c r="AA2374">
        <v>2004</v>
      </c>
    </row>
    <row r="2375" spans="1:27" x14ac:dyDescent="0.2">
      <c r="A2375">
        <v>10375</v>
      </c>
      <c r="B2375">
        <v>49</v>
      </c>
      <c r="C2375" s="5">
        <v>65.8</v>
      </c>
      <c r="D2375">
        <v>5</v>
      </c>
      <c r="E2375" s="1">
        <v>38413</v>
      </c>
      <c r="F2375" t="s">
        <v>28</v>
      </c>
      <c r="G2375">
        <v>1</v>
      </c>
      <c r="H2375">
        <v>2</v>
      </c>
      <c r="I2375">
        <v>2005</v>
      </c>
      <c r="J2375" t="s">
        <v>633</v>
      </c>
      <c r="K2375">
        <v>43</v>
      </c>
      <c r="L2375" t="s">
        <v>786</v>
      </c>
      <c r="M2375" t="s">
        <v>125</v>
      </c>
      <c r="N2375" t="s">
        <v>126</v>
      </c>
      <c r="O2375" t="s">
        <v>127</v>
      </c>
      <c r="Q2375" t="s">
        <v>128</v>
      </c>
      <c r="S2375">
        <v>44000</v>
      </c>
      <c r="T2375" t="s">
        <v>44</v>
      </c>
      <c r="U2375" t="s">
        <v>45</v>
      </c>
      <c r="V2375" t="s">
        <v>129</v>
      </c>
      <c r="W2375" t="s">
        <v>130</v>
      </c>
      <c r="X2375" t="s">
        <v>54</v>
      </c>
      <c r="Y2375" s="5">
        <f t="shared" si="74"/>
        <v>3224.2</v>
      </c>
      <c r="Z2375" s="3" t="str">
        <f t="shared" si="75"/>
        <v>February</v>
      </c>
      <c r="AA2375">
        <v>2005</v>
      </c>
    </row>
    <row r="2376" spans="1:27" x14ac:dyDescent="0.2">
      <c r="A2376">
        <v>10388</v>
      </c>
      <c r="B2376">
        <v>27</v>
      </c>
      <c r="C2376" s="5">
        <v>100</v>
      </c>
      <c r="D2376">
        <v>1</v>
      </c>
      <c r="E2376" s="1">
        <v>38414</v>
      </c>
      <c r="F2376" t="s">
        <v>28</v>
      </c>
      <c r="G2376">
        <v>1</v>
      </c>
      <c r="H2376">
        <v>3</v>
      </c>
      <c r="I2376">
        <v>2005</v>
      </c>
      <c r="J2376" t="s">
        <v>633</v>
      </c>
      <c r="K2376">
        <v>43</v>
      </c>
      <c r="L2376" t="s">
        <v>786</v>
      </c>
      <c r="M2376" t="s">
        <v>177</v>
      </c>
      <c r="N2376">
        <v>5085552555</v>
      </c>
      <c r="O2376" t="s">
        <v>178</v>
      </c>
      <c r="Q2376" t="s">
        <v>179</v>
      </c>
      <c r="R2376" t="s">
        <v>135</v>
      </c>
      <c r="S2376">
        <v>50553</v>
      </c>
      <c r="T2376" t="s">
        <v>35</v>
      </c>
      <c r="U2376" t="s">
        <v>36</v>
      </c>
      <c r="V2376" t="s">
        <v>180</v>
      </c>
      <c r="W2376" t="s">
        <v>181</v>
      </c>
      <c r="X2376" t="s">
        <v>54</v>
      </c>
      <c r="Y2376" s="5">
        <f t="shared" si="74"/>
        <v>2700</v>
      </c>
      <c r="Z2376" s="3" t="str">
        <f t="shared" si="75"/>
        <v>March</v>
      </c>
      <c r="AA2376">
        <v>2005</v>
      </c>
    </row>
    <row r="2377" spans="1:27" x14ac:dyDescent="0.2">
      <c r="A2377">
        <v>10398</v>
      </c>
      <c r="B2377">
        <v>49</v>
      </c>
      <c r="C2377" s="5">
        <v>36.659999999999997</v>
      </c>
      <c r="D2377">
        <v>5</v>
      </c>
      <c r="E2377" t="s">
        <v>686</v>
      </c>
      <c r="F2377" t="s">
        <v>28</v>
      </c>
      <c r="G2377">
        <v>1</v>
      </c>
      <c r="H2377">
        <v>3</v>
      </c>
      <c r="I2377">
        <v>2005</v>
      </c>
      <c r="J2377" t="s">
        <v>633</v>
      </c>
      <c r="K2377">
        <v>43</v>
      </c>
      <c r="L2377" t="s">
        <v>786</v>
      </c>
      <c r="M2377" t="s">
        <v>40</v>
      </c>
      <c r="N2377" t="s">
        <v>41</v>
      </c>
      <c r="O2377" t="s">
        <v>42</v>
      </c>
      <c r="Q2377" t="s">
        <v>43</v>
      </c>
      <c r="S2377">
        <v>51100</v>
      </c>
      <c r="T2377" t="s">
        <v>44</v>
      </c>
      <c r="U2377" t="s">
        <v>45</v>
      </c>
      <c r="V2377" t="s">
        <v>46</v>
      </c>
      <c r="W2377" t="s">
        <v>47</v>
      </c>
      <c r="X2377" t="s">
        <v>39</v>
      </c>
      <c r="Y2377" s="5">
        <f t="shared" si="74"/>
        <v>1796.34</v>
      </c>
      <c r="Z2377" s="3" t="str">
        <f t="shared" si="75"/>
        <v>March</v>
      </c>
      <c r="AA2377">
        <v>2005</v>
      </c>
    </row>
    <row r="2378" spans="1:27" x14ac:dyDescent="0.2">
      <c r="A2378">
        <v>10401</v>
      </c>
      <c r="B2378">
        <v>56</v>
      </c>
      <c r="C2378" s="5">
        <v>35.35</v>
      </c>
      <c r="D2378">
        <v>7</v>
      </c>
      <c r="E2378" s="1">
        <v>38415</v>
      </c>
      <c r="F2378" t="s">
        <v>454</v>
      </c>
      <c r="G2378">
        <v>2</v>
      </c>
      <c r="H2378">
        <v>4</v>
      </c>
      <c r="I2378">
        <v>2005</v>
      </c>
      <c r="J2378" t="s">
        <v>633</v>
      </c>
      <c r="K2378">
        <v>43</v>
      </c>
      <c r="L2378" t="s">
        <v>786</v>
      </c>
      <c r="M2378" t="s">
        <v>113</v>
      </c>
      <c r="N2378">
        <v>2015559350</v>
      </c>
      <c r="O2378" t="s">
        <v>114</v>
      </c>
      <c r="Q2378" t="s">
        <v>115</v>
      </c>
      <c r="R2378" t="s">
        <v>116</v>
      </c>
      <c r="S2378">
        <v>94019</v>
      </c>
      <c r="T2378" t="s">
        <v>35</v>
      </c>
      <c r="U2378" t="s">
        <v>36</v>
      </c>
      <c r="V2378" t="s">
        <v>65</v>
      </c>
      <c r="W2378" t="s">
        <v>117</v>
      </c>
      <c r="X2378" t="s">
        <v>39</v>
      </c>
      <c r="Y2378" s="5">
        <f t="shared" si="74"/>
        <v>1979.6000000000001</v>
      </c>
      <c r="Z2378" s="3" t="str">
        <f t="shared" si="75"/>
        <v>April</v>
      </c>
      <c r="AA2378">
        <v>2005</v>
      </c>
    </row>
    <row r="2379" spans="1:27" x14ac:dyDescent="0.2">
      <c r="A2379">
        <v>10416</v>
      </c>
      <c r="B2379">
        <v>37</v>
      </c>
      <c r="C2379" s="5">
        <v>51.93</v>
      </c>
      <c r="D2379">
        <v>8</v>
      </c>
      <c r="E2379" s="1">
        <v>38630</v>
      </c>
      <c r="F2379" t="s">
        <v>28</v>
      </c>
      <c r="G2379">
        <v>2</v>
      </c>
      <c r="H2379">
        <v>5</v>
      </c>
      <c r="I2379">
        <v>2005</v>
      </c>
      <c r="J2379" t="s">
        <v>633</v>
      </c>
      <c r="K2379">
        <v>43</v>
      </c>
      <c r="L2379" t="s">
        <v>786</v>
      </c>
      <c r="M2379" t="s">
        <v>512</v>
      </c>
      <c r="N2379" t="s">
        <v>513</v>
      </c>
      <c r="O2379" t="s">
        <v>514</v>
      </c>
      <c r="Q2379" t="s">
        <v>515</v>
      </c>
      <c r="S2379">
        <v>42100</v>
      </c>
      <c r="T2379" t="s">
        <v>288</v>
      </c>
      <c r="U2379" t="s">
        <v>45</v>
      </c>
      <c r="V2379" t="s">
        <v>516</v>
      </c>
      <c r="W2379" t="s">
        <v>517</v>
      </c>
      <c r="X2379" t="s">
        <v>39</v>
      </c>
      <c r="Y2379" s="5">
        <f t="shared" si="74"/>
        <v>1921.41</v>
      </c>
      <c r="Z2379" s="3" t="str">
        <f t="shared" si="75"/>
        <v>May</v>
      </c>
      <c r="AA2379">
        <v>2005</v>
      </c>
    </row>
    <row r="2380" spans="1:27" x14ac:dyDescent="0.2">
      <c r="A2380">
        <v>10104</v>
      </c>
      <c r="B2380">
        <v>33</v>
      </c>
      <c r="C2380" s="5">
        <v>100</v>
      </c>
      <c r="D2380">
        <v>7</v>
      </c>
      <c r="E2380" t="s">
        <v>584</v>
      </c>
      <c r="F2380" t="s">
        <v>28</v>
      </c>
      <c r="G2380">
        <v>1</v>
      </c>
      <c r="H2380">
        <v>1</v>
      </c>
      <c r="I2380">
        <v>2003</v>
      </c>
      <c r="J2380" t="s">
        <v>574</v>
      </c>
      <c r="K2380">
        <v>115</v>
      </c>
      <c r="L2380" t="s">
        <v>787</v>
      </c>
      <c r="M2380" t="s">
        <v>192</v>
      </c>
      <c r="N2380" t="s">
        <v>193</v>
      </c>
      <c r="O2380" t="s">
        <v>194</v>
      </c>
      <c r="Q2380" t="s">
        <v>195</v>
      </c>
      <c r="S2380">
        <v>28034</v>
      </c>
      <c r="T2380" t="s">
        <v>196</v>
      </c>
      <c r="U2380" t="s">
        <v>45</v>
      </c>
      <c r="V2380" t="s">
        <v>197</v>
      </c>
      <c r="W2380" t="s">
        <v>198</v>
      </c>
      <c r="X2380" t="s">
        <v>54</v>
      </c>
      <c r="Y2380" s="5">
        <f t="shared" si="74"/>
        <v>3300</v>
      </c>
      <c r="Z2380" s="3" t="str">
        <f t="shared" si="75"/>
        <v>January</v>
      </c>
      <c r="AA2380">
        <v>2003</v>
      </c>
    </row>
    <row r="2381" spans="1:27" x14ac:dyDescent="0.2">
      <c r="A2381">
        <v>10115</v>
      </c>
      <c r="B2381">
        <v>27</v>
      </c>
      <c r="C2381" s="5">
        <v>100</v>
      </c>
      <c r="D2381">
        <v>3</v>
      </c>
      <c r="E2381" s="1">
        <v>37715</v>
      </c>
      <c r="F2381" t="s">
        <v>28</v>
      </c>
      <c r="G2381">
        <v>2</v>
      </c>
      <c r="H2381">
        <v>4</v>
      </c>
      <c r="I2381">
        <v>2003</v>
      </c>
      <c r="J2381" t="s">
        <v>574</v>
      </c>
      <c r="K2381">
        <v>115</v>
      </c>
      <c r="L2381" t="s">
        <v>787</v>
      </c>
      <c r="M2381" t="s">
        <v>227</v>
      </c>
      <c r="N2381">
        <v>2125558493</v>
      </c>
      <c r="O2381" t="s">
        <v>228</v>
      </c>
      <c r="P2381" t="s">
        <v>229</v>
      </c>
      <c r="Q2381" t="s">
        <v>33</v>
      </c>
      <c r="R2381" t="s">
        <v>34</v>
      </c>
      <c r="S2381">
        <v>10022</v>
      </c>
      <c r="T2381" t="s">
        <v>35</v>
      </c>
      <c r="U2381" t="s">
        <v>36</v>
      </c>
      <c r="V2381" t="s">
        <v>136</v>
      </c>
      <c r="W2381" t="s">
        <v>230</v>
      </c>
      <c r="X2381" t="s">
        <v>39</v>
      </c>
      <c r="Y2381" s="5">
        <f t="shared" si="74"/>
        <v>2700</v>
      </c>
      <c r="Z2381" s="3" t="str">
        <f t="shared" si="75"/>
        <v>April</v>
      </c>
      <c r="AA2381">
        <v>2003</v>
      </c>
    </row>
    <row r="2382" spans="1:27" x14ac:dyDescent="0.2">
      <c r="A2382">
        <v>10127</v>
      </c>
      <c r="B2382">
        <v>46</v>
      </c>
      <c r="C2382" s="5">
        <v>100</v>
      </c>
      <c r="D2382">
        <v>9</v>
      </c>
      <c r="E2382" s="1">
        <v>37686</v>
      </c>
      <c r="F2382" t="s">
        <v>28</v>
      </c>
      <c r="G2382">
        <v>2</v>
      </c>
      <c r="H2382">
        <v>6</v>
      </c>
      <c r="I2382">
        <v>2003</v>
      </c>
      <c r="J2382" t="s">
        <v>574</v>
      </c>
      <c r="K2382">
        <v>115</v>
      </c>
      <c r="L2382" t="s">
        <v>787</v>
      </c>
      <c r="M2382" t="s">
        <v>539</v>
      </c>
      <c r="N2382">
        <v>2125557413</v>
      </c>
      <c r="O2382" t="s">
        <v>540</v>
      </c>
      <c r="P2382" t="s">
        <v>541</v>
      </c>
      <c r="Q2382" t="s">
        <v>33</v>
      </c>
      <c r="R2382" t="s">
        <v>34</v>
      </c>
      <c r="S2382">
        <v>10022</v>
      </c>
      <c r="T2382" t="s">
        <v>35</v>
      </c>
      <c r="U2382" t="s">
        <v>36</v>
      </c>
      <c r="V2382" t="s">
        <v>60</v>
      </c>
      <c r="W2382" t="s">
        <v>542</v>
      </c>
      <c r="X2382" t="s">
        <v>54</v>
      </c>
      <c r="Y2382" s="5">
        <f t="shared" si="74"/>
        <v>4600</v>
      </c>
      <c r="Z2382" s="3" t="str">
        <f t="shared" si="75"/>
        <v>June</v>
      </c>
      <c r="AA2382">
        <v>2003</v>
      </c>
    </row>
    <row r="2383" spans="1:27" x14ac:dyDescent="0.2">
      <c r="A2383">
        <v>10141</v>
      </c>
      <c r="B2383">
        <v>44</v>
      </c>
      <c r="C2383" s="5">
        <v>100</v>
      </c>
      <c r="D2383">
        <v>3</v>
      </c>
      <c r="E2383" s="1">
        <v>37629</v>
      </c>
      <c r="F2383" t="s">
        <v>28</v>
      </c>
      <c r="G2383">
        <v>3</v>
      </c>
      <c r="H2383">
        <v>8</v>
      </c>
      <c r="I2383">
        <v>2003</v>
      </c>
      <c r="J2383" t="s">
        <v>574</v>
      </c>
      <c r="K2383">
        <v>115</v>
      </c>
      <c r="L2383" t="s">
        <v>787</v>
      </c>
      <c r="M2383" t="s">
        <v>529</v>
      </c>
      <c r="N2383" t="s">
        <v>530</v>
      </c>
      <c r="O2383" t="s">
        <v>531</v>
      </c>
      <c r="Q2383" t="s">
        <v>532</v>
      </c>
      <c r="S2383" t="s">
        <v>533</v>
      </c>
      <c r="T2383" t="s">
        <v>143</v>
      </c>
      <c r="U2383" t="s">
        <v>45</v>
      </c>
      <c r="V2383" t="s">
        <v>534</v>
      </c>
      <c r="W2383" t="s">
        <v>535</v>
      </c>
      <c r="X2383" t="s">
        <v>54</v>
      </c>
      <c r="Y2383" s="5">
        <f t="shared" si="74"/>
        <v>4400</v>
      </c>
      <c r="Z2383" s="3" t="str">
        <f t="shared" si="75"/>
        <v>August</v>
      </c>
      <c r="AA2383">
        <v>2003</v>
      </c>
    </row>
    <row r="2384" spans="1:27" x14ac:dyDescent="0.2">
      <c r="A2384">
        <v>10151</v>
      </c>
      <c r="B2384">
        <v>26</v>
      </c>
      <c r="C2384" s="5">
        <v>100</v>
      </c>
      <c r="D2384">
        <v>1</v>
      </c>
      <c r="E2384" t="s">
        <v>597</v>
      </c>
      <c r="F2384" t="s">
        <v>28</v>
      </c>
      <c r="G2384">
        <v>3</v>
      </c>
      <c r="H2384">
        <v>9</v>
      </c>
      <c r="I2384">
        <v>2003</v>
      </c>
      <c r="J2384" t="s">
        <v>574</v>
      </c>
      <c r="K2384">
        <v>115</v>
      </c>
      <c r="L2384" t="s">
        <v>787</v>
      </c>
      <c r="M2384" t="s">
        <v>442</v>
      </c>
      <c r="N2384" t="s">
        <v>443</v>
      </c>
      <c r="O2384" t="s">
        <v>444</v>
      </c>
      <c r="Q2384" t="s">
        <v>445</v>
      </c>
      <c r="S2384">
        <v>90110</v>
      </c>
      <c r="T2384" t="s">
        <v>143</v>
      </c>
      <c r="U2384" t="s">
        <v>45</v>
      </c>
      <c r="V2384" t="s">
        <v>446</v>
      </c>
      <c r="W2384" t="s">
        <v>447</v>
      </c>
      <c r="X2384" t="s">
        <v>54</v>
      </c>
      <c r="Y2384" s="5">
        <f t="shared" si="74"/>
        <v>2600</v>
      </c>
      <c r="Z2384" s="3" t="str">
        <f t="shared" si="75"/>
        <v>September</v>
      </c>
      <c r="AA2384">
        <v>2003</v>
      </c>
    </row>
    <row r="2385" spans="1:27" x14ac:dyDescent="0.2">
      <c r="A2385">
        <v>10165</v>
      </c>
      <c r="B2385">
        <v>48</v>
      </c>
      <c r="C2385" s="5">
        <v>94.92</v>
      </c>
      <c r="D2385">
        <v>10</v>
      </c>
      <c r="E2385" t="s">
        <v>544</v>
      </c>
      <c r="F2385" t="s">
        <v>28</v>
      </c>
      <c r="G2385">
        <v>4</v>
      </c>
      <c r="H2385">
        <v>10</v>
      </c>
      <c r="I2385">
        <v>2003</v>
      </c>
      <c r="J2385" t="s">
        <v>574</v>
      </c>
      <c r="K2385">
        <v>115</v>
      </c>
      <c r="L2385" t="s">
        <v>787</v>
      </c>
      <c r="M2385" t="s">
        <v>219</v>
      </c>
      <c r="N2385" t="s">
        <v>220</v>
      </c>
      <c r="O2385" t="s">
        <v>221</v>
      </c>
      <c r="Q2385" t="s">
        <v>222</v>
      </c>
      <c r="S2385">
        <v>79903</v>
      </c>
      <c r="T2385" t="s">
        <v>222</v>
      </c>
      <c r="U2385" t="s">
        <v>223</v>
      </c>
      <c r="V2385" t="s">
        <v>224</v>
      </c>
      <c r="W2385" t="s">
        <v>225</v>
      </c>
      <c r="X2385" t="s">
        <v>54</v>
      </c>
      <c r="Y2385" s="5">
        <f t="shared" si="74"/>
        <v>4556.16</v>
      </c>
      <c r="Z2385" s="3" t="str">
        <f t="shared" si="75"/>
        <v>October</v>
      </c>
      <c r="AA2385">
        <v>2003</v>
      </c>
    </row>
    <row r="2386" spans="1:27" x14ac:dyDescent="0.2">
      <c r="A2386">
        <v>10176</v>
      </c>
      <c r="B2386">
        <v>23</v>
      </c>
      <c r="C2386" s="5">
        <v>100</v>
      </c>
      <c r="D2386">
        <v>9</v>
      </c>
      <c r="E2386" s="1">
        <v>37783</v>
      </c>
      <c r="F2386" t="s">
        <v>28</v>
      </c>
      <c r="G2386">
        <v>4</v>
      </c>
      <c r="H2386">
        <v>11</v>
      </c>
      <c r="I2386">
        <v>2003</v>
      </c>
      <c r="J2386" t="s">
        <v>574</v>
      </c>
      <c r="K2386">
        <v>115</v>
      </c>
      <c r="L2386" t="s">
        <v>787</v>
      </c>
      <c r="M2386" t="s">
        <v>512</v>
      </c>
      <c r="N2386" t="s">
        <v>513</v>
      </c>
      <c r="O2386" t="s">
        <v>514</v>
      </c>
      <c r="Q2386" t="s">
        <v>515</v>
      </c>
      <c r="S2386">
        <v>42100</v>
      </c>
      <c r="T2386" t="s">
        <v>288</v>
      </c>
      <c r="U2386" t="s">
        <v>45</v>
      </c>
      <c r="V2386" t="s">
        <v>516</v>
      </c>
      <c r="W2386" t="s">
        <v>517</v>
      </c>
      <c r="X2386" t="s">
        <v>54</v>
      </c>
      <c r="Y2386" s="5">
        <f t="shared" si="74"/>
        <v>2300</v>
      </c>
      <c r="Z2386" s="3" t="str">
        <f t="shared" si="75"/>
        <v>November</v>
      </c>
      <c r="AA2386">
        <v>2003</v>
      </c>
    </row>
    <row r="2387" spans="1:27" x14ac:dyDescent="0.2">
      <c r="A2387">
        <v>10184</v>
      </c>
      <c r="B2387">
        <v>45</v>
      </c>
      <c r="C2387" s="5">
        <v>100</v>
      </c>
      <c r="D2387">
        <v>4</v>
      </c>
      <c r="E2387" t="s">
        <v>387</v>
      </c>
      <c r="F2387" t="s">
        <v>28</v>
      </c>
      <c r="G2387">
        <v>4</v>
      </c>
      <c r="H2387">
        <v>11</v>
      </c>
      <c r="I2387">
        <v>2003</v>
      </c>
      <c r="J2387" t="s">
        <v>574</v>
      </c>
      <c r="K2387">
        <v>115</v>
      </c>
      <c r="L2387" t="s">
        <v>787</v>
      </c>
      <c r="M2387" t="s">
        <v>598</v>
      </c>
      <c r="N2387" t="s">
        <v>599</v>
      </c>
      <c r="O2387" t="s">
        <v>600</v>
      </c>
      <c r="Q2387" t="s">
        <v>601</v>
      </c>
      <c r="S2387">
        <v>41101</v>
      </c>
      <c r="T2387" t="s">
        <v>196</v>
      </c>
      <c r="U2387" t="s">
        <v>45</v>
      </c>
      <c r="V2387" t="s">
        <v>602</v>
      </c>
      <c r="W2387" t="s">
        <v>603</v>
      </c>
      <c r="X2387" t="s">
        <v>54</v>
      </c>
      <c r="Y2387" s="5">
        <f t="shared" si="74"/>
        <v>4500</v>
      </c>
      <c r="Z2387" s="3" t="str">
        <f t="shared" si="75"/>
        <v>November</v>
      </c>
      <c r="AA2387">
        <v>2003</v>
      </c>
    </row>
    <row r="2388" spans="1:27" x14ac:dyDescent="0.2">
      <c r="A2388">
        <v>10195</v>
      </c>
      <c r="B2388">
        <v>49</v>
      </c>
      <c r="C2388" s="5">
        <v>100</v>
      </c>
      <c r="D2388">
        <v>4</v>
      </c>
      <c r="E2388" t="s">
        <v>244</v>
      </c>
      <c r="F2388" t="s">
        <v>28</v>
      </c>
      <c r="G2388">
        <v>4</v>
      </c>
      <c r="H2388">
        <v>11</v>
      </c>
      <c r="I2388">
        <v>2003</v>
      </c>
      <c r="J2388" t="s">
        <v>574</v>
      </c>
      <c r="K2388">
        <v>115</v>
      </c>
      <c r="L2388" t="s">
        <v>787</v>
      </c>
      <c r="M2388" t="s">
        <v>355</v>
      </c>
      <c r="N2388">
        <v>9145554562</v>
      </c>
      <c r="O2388" t="s">
        <v>356</v>
      </c>
      <c r="Q2388" t="s">
        <v>357</v>
      </c>
      <c r="R2388" t="s">
        <v>34</v>
      </c>
      <c r="S2388">
        <v>24067</v>
      </c>
      <c r="T2388" t="s">
        <v>35</v>
      </c>
      <c r="U2388" t="s">
        <v>36</v>
      </c>
      <c r="V2388" t="s">
        <v>110</v>
      </c>
      <c r="W2388" t="s">
        <v>265</v>
      </c>
      <c r="X2388" t="s">
        <v>54</v>
      </c>
      <c r="Y2388" s="5">
        <f t="shared" si="74"/>
        <v>4900</v>
      </c>
      <c r="Z2388" s="3" t="str">
        <f t="shared" si="75"/>
        <v>November</v>
      </c>
      <c r="AA2388">
        <v>2003</v>
      </c>
    </row>
    <row r="2389" spans="1:27" x14ac:dyDescent="0.2">
      <c r="A2389">
        <v>10207</v>
      </c>
      <c r="B2389">
        <v>28</v>
      </c>
      <c r="C2389" s="5">
        <v>94.92</v>
      </c>
      <c r="D2389">
        <v>5</v>
      </c>
      <c r="E2389" s="1">
        <v>37876</v>
      </c>
      <c r="F2389" t="s">
        <v>28</v>
      </c>
      <c r="G2389">
        <v>4</v>
      </c>
      <c r="H2389">
        <v>12</v>
      </c>
      <c r="I2389">
        <v>2003</v>
      </c>
      <c r="J2389" t="s">
        <v>574</v>
      </c>
      <c r="K2389">
        <v>115</v>
      </c>
      <c r="L2389" t="s">
        <v>787</v>
      </c>
      <c r="M2389" t="s">
        <v>469</v>
      </c>
      <c r="N2389">
        <v>6175552555</v>
      </c>
      <c r="O2389" t="s">
        <v>470</v>
      </c>
      <c r="Q2389" t="s">
        <v>428</v>
      </c>
      <c r="R2389" t="s">
        <v>135</v>
      </c>
      <c r="S2389">
        <v>51003</v>
      </c>
      <c r="T2389" t="s">
        <v>35</v>
      </c>
      <c r="U2389" t="s">
        <v>36</v>
      </c>
      <c r="V2389" t="s">
        <v>471</v>
      </c>
      <c r="W2389" t="s">
        <v>307</v>
      </c>
      <c r="X2389" t="s">
        <v>39</v>
      </c>
      <c r="Y2389" s="5">
        <f t="shared" si="74"/>
        <v>2657.76</v>
      </c>
      <c r="Z2389" s="3" t="str">
        <f t="shared" si="75"/>
        <v>December</v>
      </c>
      <c r="AA2389">
        <v>2003</v>
      </c>
    </row>
    <row r="2390" spans="1:27" x14ac:dyDescent="0.2">
      <c r="A2390">
        <v>10220</v>
      </c>
      <c r="B2390">
        <v>37</v>
      </c>
      <c r="C2390" s="5">
        <v>100</v>
      </c>
      <c r="D2390">
        <v>9</v>
      </c>
      <c r="E2390" s="1">
        <v>38323</v>
      </c>
      <c r="F2390" t="s">
        <v>28</v>
      </c>
      <c r="G2390">
        <v>1</v>
      </c>
      <c r="H2390">
        <v>2</v>
      </c>
      <c r="I2390">
        <v>2004</v>
      </c>
      <c r="J2390" t="s">
        <v>574</v>
      </c>
      <c r="K2390">
        <v>115</v>
      </c>
      <c r="L2390" t="s">
        <v>787</v>
      </c>
      <c r="M2390" t="s">
        <v>545</v>
      </c>
      <c r="N2390" t="s">
        <v>546</v>
      </c>
      <c r="O2390" t="s">
        <v>547</v>
      </c>
      <c r="P2390" t="s">
        <v>548</v>
      </c>
      <c r="Q2390" t="s">
        <v>549</v>
      </c>
      <c r="S2390">
        <v>2</v>
      </c>
      <c r="T2390" t="s">
        <v>550</v>
      </c>
      <c r="U2390" t="s">
        <v>45</v>
      </c>
      <c r="V2390" t="s">
        <v>551</v>
      </c>
      <c r="W2390" t="s">
        <v>552</v>
      </c>
      <c r="X2390" t="s">
        <v>54</v>
      </c>
      <c r="Y2390" s="5">
        <f t="shared" si="74"/>
        <v>3700</v>
      </c>
      <c r="Z2390" s="3" t="str">
        <f t="shared" si="75"/>
        <v>February</v>
      </c>
      <c r="AA2390">
        <v>2004</v>
      </c>
    </row>
    <row r="2391" spans="1:27" x14ac:dyDescent="0.2">
      <c r="A2391">
        <v>10230</v>
      </c>
      <c r="B2391">
        <v>34</v>
      </c>
      <c r="C2391" s="5">
        <v>100</v>
      </c>
      <c r="D2391">
        <v>7</v>
      </c>
      <c r="E2391" t="s">
        <v>586</v>
      </c>
      <c r="F2391" t="s">
        <v>28</v>
      </c>
      <c r="G2391">
        <v>1</v>
      </c>
      <c r="H2391">
        <v>3</v>
      </c>
      <c r="I2391">
        <v>2004</v>
      </c>
      <c r="J2391" t="s">
        <v>574</v>
      </c>
      <c r="K2391">
        <v>115</v>
      </c>
      <c r="L2391" t="s">
        <v>787</v>
      </c>
      <c r="M2391" t="s">
        <v>523</v>
      </c>
      <c r="N2391" t="s">
        <v>524</v>
      </c>
      <c r="O2391" t="s">
        <v>525</v>
      </c>
      <c r="Q2391" t="s">
        <v>526</v>
      </c>
      <c r="S2391">
        <v>60528</v>
      </c>
      <c r="T2391" t="s">
        <v>502</v>
      </c>
      <c r="U2391" t="s">
        <v>45</v>
      </c>
      <c r="V2391" t="s">
        <v>527</v>
      </c>
      <c r="W2391" t="s">
        <v>468</v>
      </c>
      <c r="X2391" t="s">
        <v>54</v>
      </c>
      <c r="Y2391" s="5">
        <f t="shared" si="74"/>
        <v>3400</v>
      </c>
      <c r="Z2391" s="3" t="str">
        <f t="shared" si="75"/>
        <v>March</v>
      </c>
      <c r="AA2391">
        <v>2004</v>
      </c>
    </row>
    <row r="2392" spans="1:27" x14ac:dyDescent="0.2">
      <c r="A2392">
        <v>10246</v>
      </c>
      <c r="B2392">
        <v>22</v>
      </c>
      <c r="C2392" s="5">
        <v>100</v>
      </c>
      <c r="D2392">
        <v>3</v>
      </c>
      <c r="E2392" s="1">
        <v>38112</v>
      </c>
      <c r="F2392" t="s">
        <v>28</v>
      </c>
      <c r="G2392">
        <v>2</v>
      </c>
      <c r="H2392">
        <v>5</v>
      </c>
      <c r="I2392">
        <v>2004</v>
      </c>
      <c r="J2392" t="s">
        <v>574</v>
      </c>
      <c r="K2392">
        <v>115</v>
      </c>
      <c r="L2392" t="s">
        <v>787</v>
      </c>
      <c r="M2392" t="s">
        <v>192</v>
      </c>
      <c r="N2392" t="s">
        <v>193</v>
      </c>
      <c r="O2392" t="s">
        <v>194</v>
      </c>
      <c r="Q2392" t="s">
        <v>195</v>
      </c>
      <c r="S2392">
        <v>28034</v>
      </c>
      <c r="T2392" t="s">
        <v>196</v>
      </c>
      <c r="U2392" t="s">
        <v>45</v>
      </c>
      <c r="V2392" t="s">
        <v>197</v>
      </c>
      <c r="W2392" t="s">
        <v>198</v>
      </c>
      <c r="X2392" t="s">
        <v>39</v>
      </c>
      <c r="Y2392" s="5">
        <f t="shared" si="74"/>
        <v>2200</v>
      </c>
      <c r="Z2392" s="3" t="str">
        <f t="shared" si="75"/>
        <v>May</v>
      </c>
      <c r="AA2392">
        <v>2004</v>
      </c>
    </row>
    <row r="2393" spans="1:27" x14ac:dyDescent="0.2">
      <c r="A2393">
        <v>10259</v>
      </c>
      <c r="B2393">
        <v>29</v>
      </c>
      <c r="C2393" s="5">
        <v>100</v>
      </c>
      <c r="D2393">
        <v>2</v>
      </c>
      <c r="E2393" t="s">
        <v>273</v>
      </c>
      <c r="F2393" t="s">
        <v>28</v>
      </c>
      <c r="G2393">
        <v>2</v>
      </c>
      <c r="H2393">
        <v>6</v>
      </c>
      <c r="I2393">
        <v>2004</v>
      </c>
      <c r="J2393" t="s">
        <v>574</v>
      </c>
      <c r="K2393">
        <v>115</v>
      </c>
      <c r="L2393" t="s">
        <v>787</v>
      </c>
      <c r="M2393" t="s">
        <v>472</v>
      </c>
      <c r="N2393" t="s">
        <v>473</v>
      </c>
      <c r="O2393" t="s">
        <v>474</v>
      </c>
      <c r="P2393" t="s">
        <v>475</v>
      </c>
      <c r="Q2393" t="s">
        <v>222</v>
      </c>
      <c r="S2393">
        <v>69045</v>
      </c>
      <c r="T2393" t="s">
        <v>222</v>
      </c>
      <c r="U2393" t="s">
        <v>104</v>
      </c>
      <c r="V2393" t="s">
        <v>476</v>
      </c>
      <c r="W2393" t="s">
        <v>477</v>
      </c>
      <c r="X2393" t="s">
        <v>54</v>
      </c>
      <c r="Y2393" s="5">
        <f t="shared" si="74"/>
        <v>2900</v>
      </c>
      <c r="Z2393" s="3" t="str">
        <f t="shared" si="75"/>
        <v>June</v>
      </c>
      <c r="AA2393">
        <v>2004</v>
      </c>
    </row>
    <row r="2394" spans="1:27" x14ac:dyDescent="0.2">
      <c r="A2394">
        <v>10271</v>
      </c>
      <c r="B2394">
        <v>34</v>
      </c>
      <c r="C2394" s="5">
        <v>98.39</v>
      </c>
      <c r="D2394">
        <v>3</v>
      </c>
      <c r="E2394" t="s">
        <v>559</v>
      </c>
      <c r="F2394" t="s">
        <v>28</v>
      </c>
      <c r="G2394">
        <v>3</v>
      </c>
      <c r="H2394">
        <v>7</v>
      </c>
      <c r="I2394">
        <v>2004</v>
      </c>
      <c r="J2394" t="s">
        <v>574</v>
      </c>
      <c r="K2394">
        <v>115</v>
      </c>
      <c r="L2394" t="s">
        <v>787</v>
      </c>
      <c r="M2394" t="s">
        <v>303</v>
      </c>
      <c r="N2394">
        <v>4155551450</v>
      </c>
      <c r="O2394" t="s">
        <v>304</v>
      </c>
      <c r="Q2394" t="s">
        <v>305</v>
      </c>
      <c r="R2394" t="s">
        <v>59</v>
      </c>
      <c r="S2394">
        <v>97562</v>
      </c>
      <c r="T2394" t="s">
        <v>35</v>
      </c>
      <c r="U2394" t="s">
        <v>36</v>
      </c>
      <c r="V2394" t="s">
        <v>306</v>
      </c>
      <c r="W2394" t="s">
        <v>307</v>
      </c>
      <c r="X2394" t="s">
        <v>54</v>
      </c>
      <c r="Y2394" s="5">
        <f t="shared" si="74"/>
        <v>3345.26</v>
      </c>
      <c r="Z2394" s="3" t="str">
        <f t="shared" si="75"/>
        <v>July</v>
      </c>
      <c r="AA2394">
        <v>2004</v>
      </c>
    </row>
    <row r="2395" spans="1:27" x14ac:dyDescent="0.2">
      <c r="A2395">
        <v>10282</v>
      </c>
      <c r="B2395">
        <v>38</v>
      </c>
      <c r="C2395" s="5">
        <v>100</v>
      </c>
      <c r="D2395">
        <v>12</v>
      </c>
      <c r="E2395" t="s">
        <v>419</v>
      </c>
      <c r="F2395" t="s">
        <v>28</v>
      </c>
      <c r="G2395">
        <v>3</v>
      </c>
      <c r="H2395">
        <v>8</v>
      </c>
      <c r="I2395">
        <v>2004</v>
      </c>
      <c r="J2395" t="s">
        <v>574</v>
      </c>
      <c r="K2395">
        <v>115</v>
      </c>
      <c r="L2395" t="s">
        <v>787</v>
      </c>
      <c r="M2395" t="s">
        <v>303</v>
      </c>
      <c r="N2395">
        <v>4155551450</v>
      </c>
      <c r="O2395" t="s">
        <v>304</v>
      </c>
      <c r="Q2395" t="s">
        <v>305</v>
      </c>
      <c r="R2395" t="s">
        <v>59</v>
      </c>
      <c r="S2395">
        <v>97562</v>
      </c>
      <c r="T2395" t="s">
        <v>35</v>
      </c>
      <c r="U2395" t="s">
        <v>36</v>
      </c>
      <c r="V2395" t="s">
        <v>306</v>
      </c>
      <c r="W2395" t="s">
        <v>307</v>
      </c>
      <c r="X2395" t="s">
        <v>54</v>
      </c>
      <c r="Y2395" s="5">
        <f t="shared" si="74"/>
        <v>3800</v>
      </c>
      <c r="Z2395" s="3" t="str">
        <f t="shared" si="75"/>
        <v>August</v>
      </c>
      <c r="AA2395">
        <v>2004</v>
      </c>
    </row>
    <row r="2396" spans="1:27" x14ac:dyDescent="0.2">
      <c r="A2396">
        <v>10292</v>
      </c>
      <c r="B2396">
        <v>41</v>
      </c>
      <c r="C2396" s="5">
        <v>100</v>
      </c>
      <c r="D2396">
        <v>6</v>
      </c>
      <c r="E2396" s="1">
        <v>38208</v>
      </c>
      <c r="F2396" t="s">
        <v>28</v>
      </c>
      <c r="G2396">
        <v>3</v>
      </c>
      <c r="H2396">
        <v>9</v>
      </c>
      <c r="I2396">
        <v>2004</v>
      </c>
      <c r="J2396" t="s">
        <v>574</v>
      </c>
      <c r="K2396">
        <v>115</v>
      </c>
      <c r="L2396" t="s">
        <v>787</v>
      </c>
      <c r="M2396" t="s">
        <v>31</v>
      </c>
      <c r="N2396">
        <v>2125557818</v>
      </c>
      <c r="O2396" t="s">
        <v>32</v>
      </c>
      <c r="Q2396" t="s">
        <v>33</v>
      </c>
      <c r="R2396" t="s">
        <v>34</v>
      </c>
      <c r="S2396">
        <v>10022</v>
      </c>
      <c r="T2396" t="s">
        <v>35</v>
      </c>
      <c r="U2396" t="s">
        <v>36</v>
      </c>
      <c r="V2396" t="s">
        <v>37</v>
      </c>
      <c r="W2396" t="s">
        <v>38</v>
      </c>
      <c r="X2396" t="s">
        <v>54</v>
      </c>
      <c r="Y2396" s="5">
        <f t="shared" si="74"/>
        <v>4100</v>
      </c>
      <c r="Z2396" s="3" t="str">
        <f t="shared" si="75"/>
        <v>September</v>
      </c>
      <c r="AA2396">
        <v>2004</v>
      </c>
    </row>
    <row r="2397" spans="1:27" x14ac:dyDescent="0.2">
      <c r="A2397">
        <v>10305</v>
      </c>
      <c r="B2397">
        <v>42</v>
      </c>
      <c r="C2397" s="5">
        <v>100</v>
      </c>
      <c r="D2397">
        <v>3</v>
      </c>
      <c r="E2397" t="s">
        <v>479</v>
      </c>
      <c r="F2397" t="s">
        <v>28</v>
      </c>
      <c r="G2397">
        <v>4</v>
      </c>
      <c r="H2397">
        <v>10</v>
      </c>
      <c r="I2397">
        <v>2004</v>
      </c>
      <c r="J2397" t="s">
        <v>574</v>
      </c>
      <c r="K2397">
        <v>115</v>
      </c>
      <c r="L2397" t="s">
        <v>787</v>
      </c>
      <c r="M2397" t="s">
        <v>132</v>
      </c>
      <c r="N2397">
        <v>6175558555</v>
      </c>
      <c r="O2397" t="s">
        <v>133</v>
      </c>
      <c r="Q2397" t="s">
        <v>134</v>
      </c>
      <c r="R2397" t="s">
        <v>135</v>
      </c>
      <c r="S2397">
        <v>51247</v>
      </c>
      <c r="T2397" t="s">
        <v>35</v>
      </c>
      <c r="U2397" t="s">
        <v>36</v>
      </c>
      <c r="V2397" t="s">
        <v>136</v>
      </c>
      <c r="W2397" t="s">
        <v>137</v>
      </c>
      <c r="X2397" t="s">
        <v>54</v>
      </c>
      <c r="Y2397" s="5">
        <f t="shared" si="74"/>
        <v>4200</v>
      </c>
      <c r="Z2397" s="3" t="str">
        <f t="shared" si="75"/>
        <v>October</v>
      </c>
      <c r="AA2397">
        <v>2004</v>
      </c>
    </row>
    <row r="2398" spans="1:27" x14ac:dyDescent="0.2">
      <c r="A2398">
        <v>10314</v>
      </c>
      <c r="B2398">
        <v>28</v>
      </c>
      <c r="C2398" s="5">
        <v>100</v>
      </c>
      <c r="D2398">
        <v>12</v>
      </c>
      <c r="E2398" t="s">
        <v>480</v>
      </c>
      <c r="F2398" t="s">
        <v>28</v>
      </c>
      <c r="G2398">
        <v>4</v>
      </c>
      <c r="H2398">
        <v>10</v>
      </c>
      <c r="I2398">
        <v>2004</v>
      </c>
      <c r="J2398" t="s">
        <v>574</v>
      </c>
      <c r="K2398">
        <v>115</v>
      </c>
      <c r="L2398" t="s">
        <v>787</v>
      </c>
      <c r="M2398" t="s">
        <v>566</v>
      </c>
      <c r="N2398" t="s">
        <v>567</v>
      </c>
      <c r="O2398" t="s">
        <v>568</v>
      </c>
      <c r="Q2398" t="s">
        <v>569</v>
      </c>
      <c r="S2398">
        <v>8200</v>
      </c>
      <c r="T2398" t="s">
        <v>365</v>
      </c>
      <c r="U2398" t="s">
        <v>45</v>
      </c>
      <c r="V2398" t="s">
        <v>570</v>
      </c>
      <c r="W2398" t="s">
        <v>571</v>
      </c>
      <c r="X2398" t="s">
        <v>54</v>
      </c>
      <c r="Y2398" s="5">
        <f t="shared" si="74"/>
        <v>2800</v>
      </c>
      <c r="Z2398" s="3" t="str">
        <f t="shared" si="75"/>
        <v>October</v>
      </c>
      <c r="AA2398">
        <v>2004</v>
      </c>
    </row>
    <row r="2399" spans="1:27" x14ac:dyDescent="0.2">
      <c r="A2399">
        <v>10325</v>
      </c>
      <c r="B2399">
        <v>38</v>
      </c>
      <c r="C2399" s="5">
        <v>100</v>
      </c>
      <c r="D2399">
        <v>4</v>
      </c>
      <c r="E2399" s="1">
        <v>38118</v>
      </c>
      <c r="F2399" t="s">
        <v>28</v>
      </c>
      <c r="G2399">
        <v>4</v>
      </c>
      <c r="H2399">
        <v>11</v>
      </c>
      <c r="I2399">
        <v>2004</v>
      </c>
      <c r="J2399" t="s">
        <v>574</v>
      </c>
      <c r="K2399">
        <v>115</v>
      </c>
      <c r="L2399" t="s">
        <v>787</v>
      </c>
      <c r="M2399" t="s">
        <v>147</v>
      </c>
      <c r="N2399" t="s">
        <v>148</v>
      </c>
      <c r="O2399" t="s">
        <v>149</v>
      </c>
      <c r="Q2399" t="s">
        <v>150</v>
      </c>
      <c r="S2399">
        <v>4110</v>
      </c>
      <c r="T2399" t="s">
        <v>84</v>
      </c>
      <c r="U2399" t="s">
        <v>45</v>
      </c>
      <c r="V2399" t="s">
        <v>151</v>
      </c>
      <c r="W2399" t="s">
        <v>152</v>
      </c>
      <c r="X2399" t="s">
        <v>54</v>
      </c>
      <c r="Y2399" s="5">
        <f t="shared" si="74"/>
        <v>3800</v>
      </c>
      <c r="Z2399" s="3" t="str">
        <f t="shared" si="75"/>
        <v>November</v>
      </c>
      <c r="AA2399">
        <v>2004</v>
      </c>
    </row>
    <row r="2400" spans="1:27" x14ac:dyDescent="0.2">
      <c r="A2400">
        <v>10336</v>
      </c>
      <c r="B2400">
        <v>23</v>
      </c>
      <c r="C2400" s="5">
        <v>100</v>
      </c>
      <c r="D2400">
        <v>8</v>
      </c>
      <c r="E2400" t="s">
        <v>572</v>
      </c>
      <c r="F2400" t="s">
        <v>28</v>
      </c>
      <c r="G2400">
        <v>4</v>
      </c>
      <c r="H2400">
        <v>11</v>
      </c>
      <c r="I2400">
        <v>2004</v>
      </c>
      <c r="J2400" t="s">
        <v>574</v>
      </c>
      <c r="K2400">
        <v>115</v>
      </c>
      <c r="L2400" t="s">
        <v>787</v>
      </c>
      <c r="M2400" t="s">
        <v>456</v>
      </c>
      <c r="N2400" t="s">
        <v>457</v>
      </c>
      <c r="O2400" t="s">
        <v>458</v>
      </c>
      <c r="Q2400" t="s">
        <v>51</v>
      </c>
      <c r="S2400">
        <v>75012</v>
      </c>
      <c r="T2400" t="s">
        <v>44</v>
      </c>
      <c r="U2400" t="s">
        <v>45</v>
      </c>
      <c r="V2400" t="s">
        <v>459</v>
      </c>
      <c r="W2400" t="s">
        <v>460</v>
      </c>
      <c r="X2400" t="s">
        <v>54</v>
      </c>
      <c r="Y2400" s="5">
        <f t="shared" si="74"/>
        <v>2300</v>
      </c>
      <c r="Z2400" s="3" t="str">
        <f t="shared" si="75"/>
        <v>November</v>
      </c>
      <c r="AA2400">
        <v>2004</v>
      </c>
    </row>
    <row r="2401" spans="1:27" x14ac:dyDescent="0.2">
      <c r="A2401">
        <v>10350</v>
      </c>
      <c r="B2401">
        <v>31</v>
      </c>
      <c r="C2401" s="5">
        <v>71.400000000000006</v>
      </c>
      <c r="D2401">
        <v>8</v>
      </c>
      <c r="E2401" s="1">
        <v>38029</v>
      </c>
      <c r="F2401" t="s">
        <v>28</v>
      </c>
      <c r="G2401">
        <v>4</v>
      </c>
      <c r="H2401">
        <v>12</v>
      </c>
      <c r="I2401">
        <v>2004</v>
      </c>
      <c r="J2401" t="s">
        <v>574</v>
      </c>
      <c r="K2401">
        <v>115</v>
      </c>
      <c r="L2401" t="s">
        <v>787</v>
      </c>
      <c r="M2401" t="s">
        <v>192</v>
      </c>
      <c r="N2401" t="s">
        <v>193</v>
      </c>
      <c r="O2401" t="s">
        <v>194</v>
      </c>
      <c r="Q2401" t="s">
        <v>195</v>
      </c>
      <c r="S2401">
        <v>28034</v>
      </c>
      <c r="T2401" t="s">
        <v>196</v>
      </c>
      <c r="U2401" t="s">
        <v>45</v>
      </c>
      <c r="V2401" t="s">
        <v>197</v>
      </c>
      <c r="W2401" t="s">
        <v>198</v>
      </c>
      <c r="X2401" t="s">
        <v>39</v>
      </c>
      <c r="Y2401" s="5">
        <f t="shared" si="74"/>
        <v>2213.4</v>
      </c>
      <c r="Z2401" s="3" t="str">
        <f t="shared" si="75"/>
        <v>December</v>
      </c>
      <c r="AA2401">
        <v>2004</v>
      </c>
    </row>
    <row r="2402" spans="1:27" x14ac:dyDescent="0.2">
      <c r="A2402">
        <v>10359</v>
      </c>
      <c r="B2402">
        <v>46</v>
      </c>
      <c r="C2402" s="5">
        <v>100</v>
      </c>
      <c r="D2402">
        <v>2</v>
      </c>
      <c r="E2402" t="s">
        <v>440</v>
      </c>
      <c r="F2402" t="s">
        <v>28</v>
      </c>
      <c r="G2402">
        <v>4</v>
      </c>
      <c r="H2402">
        <v>12</v>
      </c>
      <c r="I2402">
        <v>2004</v>
      </c>
      <c r="J2402" t="s">
        <v>574</v>
      </c>
      <c r="K2402">
        <v>115</v>
      </c>
      <c r="L2402" t="s">
        <v>787</v>
      </c>
      <c r="M2402" t="s">
        <v>40</v>
      </c>
      <c r="N2402" t="s">
        <v>41</v>
      </c>
      <c r="O2402" t="s">
        <v>42</v>
      </c>
      <c r="Q2402" t="s">
        <v>43</v>
      </c>
      <c r="S2402">
        <v>51100</v>
      </c>
      <c r="T2402" t="s">
        <v>44</v>
      </c>
      <c r="U2402" t="s">
        <v>45</v>
      </c>
      <c r="V2402" t="s">
        <v>46</v>
      </c>
      <c r="W2402" t="s">
        <v>47</v>
      </c>
      <c r="X2402" t="s">
        <v>54</v>
      </c>
      <c r="Y2402" s="5">
        <f t="shared" si="74"/>
        <v>4600</v>
      </c>
      <c r="Z2402" s="3" t="str">
        <f t="shared" si="75"/>
        <v>December</v>
      </c>
      <c r="AA2402">
        <v>2004</v>
      </c>
    </row>
    <row r="2403" spans="1:27" x14ac:dyDescent="0.2">
      <c r="A2403">
        <v>10371</v>
      </c>
      <c r="B2403">
        <v>48</v>
      </c>
      <c r="C2403" s="5">
        <v>56.55</v>
      </c>
      <c r="D2403">
        <v>10</v>
      </c>
      <c r="E2403" t="s">
        <v>573</v>
      </c>
      <c r="F2403" t="s">
        <v>28</v>
      </c>
      <c r="G2403">
        <v>1</v>
      </c>
      <c r="H2403">
        <v>1</v>
      </c>
      <c r="I2403">
        <v>2005</v>
      </c>
      <c r="J2403" t="s">
        <v>574</v>
      </c>
      <c r="K2403">
        <v>115</v>
      </c>
      <c r="L2403" t="s">
        <v>787</v>
      </c>
      <c r="M2403" t="s">
        <v>303</v>
      </c>
      <c r="N2403">
        <v>4155551450</v>
      </c>
      <c r="O2403" t="s">
        <v>304</v>
      </c>
      <c r="Q2403" t="s">
        <v>305</v>
      </c>
      <c r="R2403" t="s">
        <v>59</v>
      </c>
      <c r="S2403">
        <v>97562</v>
      </c>
      <c r="T2403" t="s">
        <v>35</v>
      </c>
      <c r="U2403" t="s">
        <v>36</v>
      </c>
      <c r="V2403" t="s">
        <v>306</v>
      </c>
      <c r="W2403" t="s">
        <v>307</v>
      </c>
      <c r="X2403" t="s">
        <v>39</v>
      </c>
      <c r="Y2403" s="5">
        <f t="shared" si="74"/>
        <v>2714.3999999999996</v>
      </c>
      <c r="Z2403" s="3" t="str">
        <f t="shared" si="75"/>
        <v>January</v>
      </c>
      <c r="AA2403">
        <v>2005</v>
      </c>
    </row>
    <row r="2404" spans="1:27" x14ac:dyDescent="0.2">
      <c r="A2404">
        <v>10383</v>
      </c>
      <c r="B2404">
        <v>29</v>
      </c>
      <c r="C2404" s="5">
        <v>100</v>
      </c>
      <c r="D2404">
        <v>13</v>
      </c>
      <c r="E2404" t="s">
        <v>696</v>
      </c>
      <c r="F2404" t="s">
        <v>28</v>
      </c>
      <c r="G2404">
        <v>1</v>
      </c>
      <c r="H2404">
        <v>2</v>
      </c>
      <c r="I2404">
        <v>2005</v>
      </c>
      <c r="J2404" t="s">
        <v>574</v>
      </c>
      <c r="K2404">
        <v>115</v>
      </c>
      <c r="L2404" t="s">
        <v>787</v>
      </c>
      <c r="M2404" t="s">
        <v>192</v>
      </c>
      <c r="N2404" t="s">
        <v>193</v>
      </c>
      <c r="O2404" t="s">
        <v>194</v>
      </c>
      <c r="Q2404" t="s">
        <v>195</v>
      </c>
      <c r="S2404">
        <v>28034</v>
      </c>
      <c r="T2404" t="s">
        <v>196</v>
      </c>
      <c r="U2404" t="s">
        <v>45</v>
      </c>
      <c r="V2404" t="s">
        <v>197</v>
      </c>
      <c r="W2404" t="s">
        <v>198</v>
      </c>
      <c r="X2404" t="s">
        <v>54</v>
      </c>
      <c r="Y2404" s="5">
        <f t="shared" si="74"/>
        <v>2900</v>
      </c>
      <c r="Z2404" s="3" t="str">
        <f t="shared" si="75"/>
        <v>February</v>
      </c>
      <c r="AA2404">
        <v>2005</v>
      </c>
    </row>
    <row r="2405" spans="1:27" x14ac:dyDescent="0.2">
      <c r="A2405">
        <v>10395</v>
      </c>
      <c r="B2405">
        <v>46</v>
      </c>
      <c r="C2405" s="5">
        <v>100</v>
      </c>
      <c r="D2405">
        <v>4</v>
      </c>
      <c r="E2405" t="s">
        <v>449</v>
      </c>
      <c r="F2405" t="s">
        <v>28</v>
      </c>
      <c r="G2405">
        <v>1</v>
      </c>
      <c r="H2405">
        <v>3</v>
      </c>
      <c r="I2405">
        <v>2005</v>
      </c>
      <c r="J2405" t="s">
        <v>574</v>
      </c>
      <c r="K2405">
        <v>115</v>
      </c>
      <c r="L2405" t="s">
        <v>787</v>
      </c>
      <c r="M2405" t="s">
        <v>48</v>
      </c>
      <c r="N2405" t="s">
        <v>49</v>
      </c>
      <c r="O2405" t="s">
        <v>50</v>
      </c>
      <c r="Q2405" t="s">
        <v>51</v>
      </c>
      <c r="S2405">
        <v>75508</v>
      </c>
      <c r="T2405" t="s">
        <v>44</v>
      </c>
      <c r="U2405" t="s">
        <v>45</v>
      </c>
      <c r="V2405" t="s">
        <v>52</v>
      </c>
      <c r="W2405" t="s">
        <v>53</v>
      </c>
      <c r="X2405" t="s">
        <v>54</v>
      </c>
      <c r="Y2405" s="5">
        <f t="shared" si="74"/>
        <v>4600</v>
      </c>
      <c r="Z2405" s="3" t="str">
        <f t="shared" si="75"/>
        <v>March</v>
      </c>
      <c r="AA2405">
        <v>2005</v>
      </c>
    </row>
    <row r="2406" spans="1:27" x14ac:dyDescent="0.2">
      <c r="A2406">
        <v>10412</v>
      </c>
      <c r="B2406">
        <v>26</v>
      </c>
      <c r="C2406" s="5">
        <v>100</v>
      </c>
      <c r="D2406">
        <v>3</v>
      </c>
      <c r="E2406" s="1">
        <v>38416</v>
      </c>
      <c r="F2406" t="s">
        <v>28</v>
      </c>
      <c r="G2406">
        <v>2</v>
      </c>
      <c r="H2406">
        <v>5</v>
      </c>
      <c r="I2406">
        <v>2005</v>
      </c>
      <c r="J2406" t="s">
        <v>574</v>
      </c>
      <c r="K2406">
        <v>115</v>
      </c>
      <c r="L2406" t="s">
        <v>787</v>
      </c>
      <c r="M2406" t="s">
        <v>192</v>
      </c>
      <c r="N2406" t="s">
        <v>193</v>
      </c>
      <c r="O2406" t="s">
        <v>194</v>
      </c>
      <c r="Q2406" t="s">
        <v>195</v>
      </c>
      <c r="S2406">
        <v>28034</v>
      </c>
      <c r="T2406" t="s">
        <v>196</v>
      </c>
      <c r="U2406" t="s">
        <v>45</v>
      </c>
      <c r="V2406" t="s">
        <v>197</v>
      </c>
      <c r="W2406" t="s">
        <v>198</v>
      </c>
      <c r="X2406" t="s">
        <v>54</v>
      </c>
      <c r="Y2406" s="5">
        <f t="shared" si="74"/>
        <v>2600</v>
      </c>
      <c r="Z2406" s="3" t="str">
        <f t="shared" si="75"/>
        <v>May</v>
      </c>
      <c r="AA2406">
        <v>2005</v>
      </c>
    </row>
    <row r="2407" spans="1:27" x14ac:dyDescent="0.2">
      <c r="A2407">
        <v>10425</v>
      </c>
      <c r="B2407">
        <v>18</v>
      </c>
      <c r="C2407" s="5">
        <v>100</v>
      </c>
      <c r="D2407">
        <v>2</v>
      </c>
      <c r="E2407" t="s">
        <v>335</v>
      </c>
      <c r="F2407" t="s">
        <v>336</v>
      </c>
      <c r="G2407">
        <v>2</v>
      </c>
      <c r="H2407">
        <v>5</v>
      </c>
      <c r="I2407">
        <v>2005</v>
      </c>
      <c r="J2407" t="s">
        <v>574</v>
      </c>
      <c r="K2407">
        <v>115</v>
      </c>
      <c r="L2407" t="s">
        <v>787</v>
      </c>
      <c r="M2407" t="s">
        <v>125</v>
      </c>
      <c r="N2407" t="s">
        <v>126</v>
      </c>
      <c r="O2407" t="s">
        <v>127</v>
      </c>
      <c r="Q2407" t="s">
        <v>128</v>
      </c>
      <c r="S2407">
        <v>44000</v>
      </c>
      <c r="T2407" t="s">
        <v>44</v>
      </c>
      <c r="U2407" t="s">
        <v>45</v>
      </c>
      <c r="V2407" t="s">
        <v>129</v>
      </c>
      <c r="W2407" t="s">
        <v>130</v>
      </c>
      <c r="X2407" t="s">
        <v>39</v>
      </c>
      <c r="Y2407" s="5">
        <f t="shared" si="74"/>
        <v>1800</v>
      </c>
      <c r="Z2407" s="3" t="str">
        <f t="shared" si="75"/>
        <v>May</v>
      </c>
      <c r="AA2407">
        <v>2005</v>
      </c>
    </row>
    <row r="2408" spans="1:27" x14ac:dyDescent="0.2">
      <c r="A2408">
        <v>10104</v>
      </c>
      <c r="B2408">
        <v>32</v>
      </c>
      <c r="C2408" s="5">
        <v>53.31</v>
      </c>
      <c r="D2408">
        <v>2</v>
      </c>
      <c r="E2408" t="s">
        <v>584</v>
      </c>
      <c r="F2408" t="s">
        <v>28</v>
      </c>
      <c r="G2408">
        <v>1</v>
      </c>
      <c r="H2408">
        <v>1</v>
      </c>
      <c r="I2408">
        <v>2003</v>
      </c>
      <c r="J2408" t="s">
        <v>721</v>
      </c>
      <c r="K2408">
        <v>58</v>
      </c>
      <c r="L2408" t="s">
        <v>788</v>
      </c>
      <c r="M2408" t="s">
        <v>192</v>
      </c>
      <c r="N2408" t="s">
        <v>193</v>
      </c>
      <c r="O2408" t="s">
        <v>194</v>
      </c>
      <c r="Q2408" t="s">
        <v>195</v>
      </c>
      <c r="S2408">
        <v>28034</v>
      </c>
      <c r="T2408" t="s">
        <v>196</v>
      </c>
      <c r="U2408" t="s">
        <v>45</v>
      </c>
      <c r="V2408" t="s">
        <v>197</v>
      </c>
      <c r="W2408" t="s">
        <v>198</v>
      </c>
      <c r="X2408" t="s">
        <v>39</v>
      </c>
      <c r="Y2408" s="5">
        <f t="shared" si="74"/>
        <v>1705.92</v>
      </c>
      <c r="Z2408" s="3" t="str">
        <f t="shared" si="75"/>
        <v>January</v>
      </c>
      <c r="AA2408">
        <v>2003</v>
      </c>
    </row>
    <row r="2409" spans="1:27" x14ac:dyDescent="0.2">
      <c r="A2409">
        <v>10117</v>
      </c>
      <c r="B2409">
        <v>21</v>
      </c>
      <c r="C2409" s="5">
        <v>49.21</v>
      </c>
      <c r="D2409">
        <v>11</v>
      </c>
      <c r="E2409" t="s">
        <v>538</v>
      </c>
      <c r="F2409" t="s">
        <v>28</v>
      </c>
      <c r="G2409">
        <v>2</v>
      </c>
      <c r="H2409">
        <v>4</v>
      </c>
      <c r="I2409">
        <v>2003</v>
      </c>
      <c r="J2409" t="s">
        <v>721</v>
      </c>
      <c r="K2409">
        <v>58</v>
      </c>
      <c r="L2409" t="s">
        <v>788</v>
      </c>
      <c r="M2409" t="s">
        <v>219</v>
      </c>
      <c r="N2409" t="s">
        <v>220</v>
      </c>
      <c r="O2409" t="s">
        <v>221</v>
      </c>
      <c r="Q2409" t="s">
        <v>222</v>
      </c>
      <c r="S2409">
        <v>79903</v>
      </c>
      <c r="T2409" t="s">
        <v>222</v>
      </c>
      <c r="U2409" t="s">
        <v>223</v>
      </c>
      <c r="V2409" t="s">
        <v>224</v>
      </c>
      <c r="W2409" t="s">
        <v>225</v>
      </c>
      <c r="X2409" t="s">
        <v>39</v>
      </c>
      <c r="Y2409" s="5">
        <f t="shared" si="74"/>
        <v>1033.4100000000001</v>
      </c>
      <c r="Z2409" s="3" t="str">
        <f t="shared" si="75"/>
        <v>April</v>
      </c>
      <c r="AA2409">
        <v>2003</v>
      </c>
    </row>
    <row r="2410" spans="1:27" x14ac:dyDescent="0.2">
      <c r="A2410">
        <v>10127</v>
      </c>
      <c r="B2410">
        <v>46</v>
      </c>
      <c r="C2410" s="5">
        <v>69.12</v>
      </c>
      <c r="D2410">
        <v>4</v>
      </c>
      <c r="E2410" s="1">
        <v>37686</v>
      </c>
      <c r="F2410" t="s">
        <v>28</v>
      </c>
      <c r="G2410">
        <v>2</v>
      </c>
      <c r="H2410">
        <v>6</v>
      </c>
      <c r="I2410">
        <v>2003</v>
      </c>
      <c r="J2410" t="s">
        <v>721</v>
      </c>
      <c r="K2410">
        <v>58</v>
      </c>
      <c r="L2410" t="s">
        <v>788</v>
      </c>
      <c r="M2410" t="s">
        <v>539</v>
      </c>
      <c r="N2410">
        <v>2125557413</v>
      </c>
      <c r="O2410" t="s">
        <v>540</v>
      </c>
      <c r="P2410" t="s">
        <v>541</v>
      </c>
      <c r="Q2410" t="s">
        <v>33</v>
      </c>
      <c r="R2410" t="s">
        <v>34</v>
      </c>
      <c r="S2410">
        <v>10022</v>
      </c>
      <c r="T2410" t="s">
        <v>35</v>
      </c>
      <c r="U2410" t="s">
        <v>36</v>
      </c>
      <c r="V2410" t="s">
        <v>60</v>
      </c>
      <c r="W2410" t="s">
        <v>542</v>
      </c>
      <c r="X2410" t="s">
        <v>54</v>
      </c>
      <c r="Y2410" s="5">
        <f t="shared" si="74"/>
        <v>3179.5200000000004</v>
      </c>
      <c r="Z2410" s="3" t="str">
        <f t="shared" si="75"/>
        <v>June</v>
      </c>
      <c r="AA2410">
        <v>2003</v>
      </c>
    </row>
    <row r="2411" spans="1:27" x14ac:dyDescent="0.2">
      <c r="A2411">
        <v>10142</v>
      </c>
      <c r="B2411">
        <v>42</v>
      </c>
      <c r="C2411" s="5">
        <v>49.79</v>
      </c>
      <c r="D2411">
        <v>14</v>
      </c>
      <c r="E2411" s="1">
        <v>37841</v>
      </c>
      <c r="F2411" t="s">
        <v>28</v>
      </c>
      <c r="G2411">
        <v>3</v>
      </c>
      <c r="H2411">
        <v>8</v>
      </c>
      <c r="I2411">
        <v>2003</v>
      </c>
      <c r="J2411" t="s">
        <v>721</v>
      </c>
      <c r="K2411">
        <v>58</v>
      </c>
      <c r="L2411" t="s">
        <v>788</v>
      </c>
      <c r="M2411" t="s">
        <v>303</v>
      </c>
      <c r="N2411">
        <v>4155551450</v>
      </c>
      <c r="O2411" t="s">
        <v>304</v>
      </c>
      <c r="Q2411" t="s">
        <v>305</v>
      </c>
      <c r="R2411" t="s">
        <v>59</v>
      </c>
      <c r="S2411">
        <v>97562</v>
      </c>
      <c r="T2411" t="s">
        <v>35</v>
      </c>
      <c r="U2411" t="s">
        <v>36</v>
      </c>
      <c r="V2411" t="s">
        <v>306</v>
      </c>
      <c r="W2411" t="s">
        <v>307</v>
      </c>
      <c r="X2411" t="s">
        <v>39</v>
      </c>
      <c r="Y2411" s="5">
        <f t="shared" si="74"/>
        <v>2091.1799999999998</v>
      </c>
      <c r="Z2411" s="3" t="str">
        <f t="shared" si="75"/>
        <v>August</v>
      </c>
      <c r="AA2411">
        <v>2003</v>
      </c>
    </row>
    <row r="2412" spans="1:27" x14ac:dyDescent="0.2">
      <c r="A2412">
        <v>10153</v>
      </c>
      <c r="B2412">
        <v>31</v>
      </c>
      <c r="C2412" s="5">
        <v>57.41</v>
      </c>
      <c r="D2412">
        <v>13</v>
      </c>
      <c r="E2412" t="s">
        <v>543</v>
      </c>
      <c r="F2412" t="s">
        <v>28</v>
      </c>
      <c r="G2412">
        <v>3</v>
      </c>
      <c r="H2412">
        <v>9</v>
      </c>
      <c r="I2412">
        <v>2003</v>
      </c>
      <c r="J2412" t="s">
        <v>721</v>
      </c>
      <c r="K2412">
        <v>58</v>
      </c>
      <c r="L2412" t="s">
        <v>788</v>
      </c>
      <c r="M2412" t="s">
        <v>192</v>
      </c>
      <c r="N2412" t="s">
        <v>193</v>
      </c>
      <c r="O2412" t="s">
        <v>194</v>
      </c>
      <c r="Q2412" t="s">
        <v>195</v>
      </c>
      <c r="S2412">
        <v>28034</v>
      </c>
      <c r="T2412" t="s">
        <v>196</v>
      </c>
      <c r="U2412" t="s">
        <v>45</v>
      </c>
      <c r="V2412" t="s">
        <v>197</v>
      </c>
      <c r="W2412" t="s">
        <v>198</v>
      </c>
      <c r="X2412" t="s">
        <v>39</v>
      </c>
      <c r="Y2412" s="5">
        <f t="shared" si="74"/>
        <v>1779.7099999999998</v>
      </c>
      <c r="Z2412" s="3" t="str">
        <f t="shared" si="75"/>
        <v>September</v>
      </c>
      <c r="AA2412">
        <v>2003</v>
      </c>
    </row>
    <row r="2413" spans="1:27" x14ac:dyDescent="0.2">
      <c r="A2413">
        <v>10165</v>
      </c>
      <c r="B2413">
        <v>38</v>
      </c>
      <c r="C2413" s="5">
        <v>66.78</v>
      </c>
      <c r="D2413">
        <v>5</v>
      </c>
      <c r="E2413" t="s">
        <v>544</v>
      </c>
      <c r="F2413" t="s">
        <v>28</v>
      </c>
      <c r="G2413">
        <v>4</v>
      </c>
      <c r="H2413">
        <v>10</v>
      </c>
      <c r="I2413">
        <v>2003</v>
      </c>
      <c r="J2413" t="s">
        <v>721</v>
      </c>
      <c r="K2413">
        <v>58</v>
      </c>
      <c r="L2413" t="s">
        <v>788</v>
      </c>
      <c r="M2413" t="s">
        <v>219</v>
      </c>
      <c r="N2413" t="s">
        <v>220</v>
      </c>
      <c r="O2413" t="s">
        <v>221</v>
      </c>
      <c r="Q2413" t="s">
        <v>222</v>
      </c>
      <c r="S2413">
        <v>79903</v>
      </c>
      <c r="T2413" t="s">
        <v>222</v>
      </c>
      <c r="U2413" t="s">
        <v>223</v>
      </c>
      <c r="V2413" t="s">
        <v>224</v>
      </c>
      <c r="W2413" t="s">
        <v>225</v>
      </c>
      <c r="X2413" t="s">
        <v>39</v>
      </c>
      <c r="Y2413" s="5">
        <f t="shared" si="74"/>
        <v>2537.64</v>
      </c>
      <c r="Z2413" s="3" t="str">
        <f t="shared" si="75"/>
        <v>October</v>
      </c>
      <c r="AA2413">
        <v>2003</v>
      </c>
    </row>
    <row r="2414" spans="1:27" x14ac:dyDescent="0.2">
      <c r="A2414">
        <v>10176</v>
      </c>
      <c r="B2414">
        <v>38</v>
      </c>
      <c r="C2414" s="5">
        <v>64.44</v>
      </c>
      <c r="D2414">
        <v>4</v>
      </c>
      <c r="E2414" s="1">
        <v>37783</v>
      </c>
      <c r="F2414" t="s">
        <v>28</v>
      </c>
      <c r="G2414">
        <v>4</v>
      </c>
      <c r="H2414">
        <v>11</v>
      </c>
      <c r="I2414">
        <v>2003</v>
      </c>
      <c r="J2414" t="s">
        <v>721</v>
      </c>
      <c r="K2414">
        <v>58</v>
      </c>
      <c r="L2414" t="s">
        <v>788</v>
      </c>
      <c r="M2414" t="s">
        <v>512</v>
      </c>
      <c r="N2414" t="s">
        <v>513</v>
      </c>
      <c r="O2414" t="s">
        <v>514</v>
      </c>
      <c r="Q2414" t="s">
        <v>515</v>
      </c>
      <c r="S2414">
        <v>42100</v>
      </c>
      <c r="T2414" t="s">
        <v>288</v>
      </c>
      <c r="U2414" t="s">
        <v>45</v>
      </c>
      <c r="V2414" t="s">
        <v>516</v>
      </c>
      <c r="W2414" t="s">
        <v>517</v>
      </c>
      <c r="X2414" t="s">
        <v>39</v>
      </c>
      <c r="Y2414" s="5">
        <f t="shared" si="74"/>
        <v>2448.7199999999998</v>
      </c>
      <c r="Z2414" s="3" t="str">
        <f t="shared" si="75"/>
        <v>November</v>
      </c>
      <c r="AA2414">
        <v>2003</v>
      </c>
    </row>
    <row r="2415" spans="1:27" x14ac:dyDescent="0.2">
      <c r="A2415">
        <v>10185</v>
      </c>
      <c r="B2415">
        <v>20</v>
      </c>
      <c r="C2415" s="5">
        <v>48.62</v>
      </c>
      <c r="D2415">
        <v>15</v>
      </c>
      <c r="E2415" t="s">
        <v>387</v>
      </c>
      <c r="F2415" t="s">
        <v>28</v>
      </c>
      <c r="G2415">
        <v>4</v>
      </c>
      <c r="H2415">
        <v>11</v>
      </c>
      <c r="I2415">
        <v>2003</v>
      </c>
      <c r="J2415" t="s">
        <v>721</v>
      </c>
      <c r="K2415">
        <v>58</v>
      </c>
      <c r="L2415" t="s">
        <v>788</v>
      </c>
      <c r="M2415" t="s">
        <v>375</v>
      </c>
      <c r="N2415">
        <v>5085559555</v>
      </c>
      <c r="O2415" t="s">
        <v>376</v>
      </c>
      <c r="Q2415" t="s">
        <v>179</v>
      </c>
      <c r="R2415" t="s">
        <v>135</v>
      </c>
      <c r="S2415">
        <v>50553</v>
      </c>
      <c r="T2415" t="s">
        <v>35</v>
      </c>
      <c r="U2415" t="s">
        <v>36</v>
      </c>
      <c r="V2415" t="s">
        <v>377</v>
      </c>
      <c r="W2415" t="s">
        <v>378</v>
      </c>
      <c r="X2415" t="s">
        <v>39</v>
      </c>
      <c r="Y2415" s="5">
        <f t="shared" si="74"/>
        <v>972.4</v>
      </c>
      <c r="Z2415" s="3" t="str">
        <f t="shared" si="75"/>
        <v>November</v>
      </c>
      <c r="AA2415">
        <v>2003</v>
      </c>
    </row>
    <row r="2416" spans="1:27" x14ac:dyDescent="0.2">
      <c r="A2416">
        <v>10196</v>
      </c>
      <c r="B2416">
        <v>46</v>
      </c>
      <c r="C2416" s="5">
        <v>62.09</v>
      </c>
      <c r="D2416">
        <v>7</v>
      </c>
      <c r="E2416" t="s">
        <v>394</v>
      </c>
      <c r="F2416" t="s">
        <v>28</v>
      </c>
      <c r="G2416">
        <v>4</v>
      </c>
      <c r="H2416">
        <v>11</v>
      </c>
      <c r="I2416">
        <v>2003</v>
      </c>
      <c r="J2416" t="s">
        <v>721</v>
      </c>
      <c r="K2416">
        <v>58</v>
      </c>
      <c r="L2416" t="s">
        <v>788</v>
      </c>
      <c r="M2416" t="s">
        <v>269</v>
      </c>
      <c r="N2416">
        <v>2035559545</v>
      </c>
      <c r="O2416" t="s">
        <v>270</v>
      </c>
      <c r="Q2416" t="s">
        <v>271</v>
      </c>
      <c r="R2416" t="s">
        <v>122</v>
      </c>
      <c r="S2416">
        <v>97823</v>
      </c>
      <c r="T2416" t="s">
        <v>35</v>
      </c>
      <c r="U2416" t="s">
        <v>36</v>
      </c>
      <c r="V2416" t="s">
        <v>89</v>
      </c>
      <c r="W2416" t="s">
        <v>272</v>
      </c>
      <c r="X2416" t="s">
        <v>39</v>
      </c>
      <c r="Y2416" s="5">
        <f t="shared" si="74"/>
        <v>2856.1400000000003</v>
      </c>
      <c r="Z2416" s="3" t="str">
        <f t="shared" si="75"/>
        <v>November</v>
      </c>
      <c r="AA2416">
        <v>2003</v>
      </c>
    </row>
    <row r="2417" spans="1:27" x14ac:dyDescent="0.2">
      <c r="A2417">
        <v>10208</v>
      </c>
      <c r="B2417">
        <v>30</v>
      </c>
      <c r="C2417" s="5">
        <v>65.61</v>
      </c>
      <c r="D2417">
        <v>15</v>
      </c>
      <c r="E2417" s="1">
        <v>38018</v>
      </c>
      <c r="F2417" t="s">
        <v>28</v>
      </c>
      <c r="G2417">
        <v>1</v>
      </c>
      <c r="H2417">
        <v>1</v>
      </c>
      <c r="I2417">
        <v>2004</v>
      </c>
      <c r="J2417" t="s">
        <v>721</v>
      </c>
      <c r="K2417">
        <v>58</v>
      </c>
      <c r="L2417" t="s">
        <v>788</v>
      </c>
      <c r="M2417" t="s">
        <v>245</v>
      </c>
      <c r="N2417" t="s">
        <v>246</v>
      </c>
      <c r="O2417" t="s">
        <v>247</v>
      </c>
      <c r="Q2417" t="s">
        <v>248</v>
      </c>
      <c r="S2417">
        <v>69004</v>
      </c>
      <c r="T2417" t="s">
        <v>44</v>
      </c>
      <c r="U2417" t="s">
        <v>45</v>
      </c>
      <c r="V2417" t="s">
        <v>249</v>
      </c>
      <c r="W2417" t="s">
        <v>250</v>
      </c>
      <c r="X2417" t="s">
        <v>39</v>
      </c>
      <c r="Y2417" s="5">
        <f t="shared" si="74"/>
        <v>1968.3</v>
      </c>
      <c r="Z2417" s="3" t="str">
        <f t="shared" si="75"/>
        <v>January</v>
      </c>
      <c r="AA2417">
        <v>2004</v>
      </c>
    </row>
    <row r="2418" spans="1:27" x14ac:dyDescent="0.2">
      <c r="A2418">
        <v>10220</v>
      </c>
      <c r="B2418">
        <v>30</v>
      </c>
      <c r="C2418" s="5">
        <v>68.540000000000006</v>
      </c>
      <c r="D2418">
        <v>4</v>
      </c>
      <c r="E2418" s="1">
        <v>38323</v>
      </c>
      <c r="F2418" t="s">
        <v>28</v>
      </c>
      <c r="G2418">
        <v>1</v>
      </c>
      <c r="H2418">
        <v>2</v>
      </c>
      <c r="I2418">
        <v>2004</v>
      </c>
      <c r="J2418" t="s">
        <v>721</v>
      </c>
      <c r="K2418">
        <v>58</v>
      </c>
      <c r="L2418" t="s">
        <v>788</v>
      </c>
      <c r="M2418" t="s">
        <v>545</v>
      </c>
      <c r="N2418" t="s">
        <v>546</v>
      </c>
      <c r="O2418" t="s">
        <v>547</v>
      </c>
      <c r="P2418" t="s">
        <v>548</v>
      </c>
      <c r="Q2418" t="s">
        <v>549</v>
      </c>
      <c r="S2418">
        <v>2</v>
      </c>
      <c r="T2418" t="s">
        <v>550</v>
      </c>
      <c r="U2418" t="s">
        <v>45</v>
      </c>
      <c r="V2418" t="s">
        <v>551</v>
      </c>
      <c r="W2418" t="s">
        <v>552</v>
      </c>
      <c r="X2418" t="s">
        <v>39</v>
      </c>
      <c r="Y2418" s="5">
        <f t="shared" si="74"/>
        <v>2056.2000000000003</v>
      </c>
      <c r="Z2418" s="3" t="str">
        <f t="shared" si="75"/>
        <v>February</v>
      </c>
      <c r="AA2418">
        <v>2004</v>
      </c>
    </row>
    <row r="2419" spans="1:27" x14ac:dyDescent="0.2">
      <c r="A2419">
        <v>10230</v>
      </c>
      <c r="B2419">
        <v>43</v>
      </c>
      <c r="C2419" s="5">
        <v>52.14</v>
      </c>
      <c r="D2419">
        <v>2</v>
      </c>
      <c r="E2419" t="s">
        <v>586</v>
      </c>
      <c r="F2419" t="s">
        <v>28</v>
      </c>
      <c r="G2419">
        <v>1</v>
      </c>
      <c r="H2419">
        <v>3</v>
      </c>
      <c r="I2419">
        <v>2004</v>
      </c>
      <c r="J2419" t="s">
        <v>721</v>
      </c>
      <c r="K2419">
        <v>58</v>
      </c>
      <c r="L2419" t="s">
        <v>788</v>
      </c>
      <c r="M2419" t="s">
        <v>523</v>
      </c>
      <c r="N2419" t="s">
        <v>524</v>
      </c>
      <c r="O2419" t="s">
        <v>525</v>
      </c>
      <c r="Q2419" t="s">
        <v>526</v>
      </c>
      <c r="S2419">
        <v>60528</v>
      </c>
      <c r="T2419" t="s">
        <v>502</v>
      </c>
      <c r="U2419" t="s">
        <v>45</v>
      </c>
      <c r="V2419" t="s">
        <v>527</v>
      </c>
      <c r="W2419" t="s">
        <v>468</v>
      </c>
      <c r="X2419" t="s">
        <v>39</v>
      </c>
      <c r="Y2419" s="5">
        <f t="shared" si="74"/>
        <v>2242.02</v>
      </c>
      <c r="Z2419" s="3" t="str">
        <f t="shared" si="75"/>
        <v>March</v>
      </c>
      <c r="AA2419">
        <v>2004</v>
      </c>
    </row>
    <row r="2420" spans="1:27" x14ac:dyDescent="0.2">
      <c r="A2420">
        <v>10247</v>
      </c>
      <c r="B2420">
        <v>49</v>
      </c>
      <c r="C2420" s="5">
        <v>63.85</v>
      </c>
      <c r="D2420">
        <v>4</v>
      </c>
      <c r="E2420" s="1">
        <v>38112</v>
      </c>
      <c r="F2420" t="s">
        <v>28</v>
      </c>
      <c r="G2420">
        <v>2</v>
      </c>
      <c r="H2420">
        <v>5</v>
      </c>
      <c r="I2420">
        <v>2004</v>
      </c>
      <c r="J2420" t="s">
        <v>721</v>
      </c>
      <c r="K2420">
        <v>58</v>
      </c>
      <c r="L2420" t="s">
        <v>788</v>
      </c>
      <c r="M2420" t="s">
        <v>529</v>
      </c>
      <c r="N2420" t="s">
        <v>530</v>
      </c>
      <c r="O2420" t="s">
        <v>531</v>
      </c>
      <c r="Q2420" t="s">
        <v>532</v>
      </c>
      <c r="S2420" t="s">
        <v>533</v>
      </c>
      <c r="T2420" t="s">
        <v>143</v>
      </c>
      <c r="U2420" t="s">
        <v>45</v>
      </c>
      <c r="V2420" t="s">
        <v>534</v>
      </c>
      <c r="W2420" t="s">
        <v>535</v>
      </c>
      <c r="X2420" t="s">
        <v>54</v>
      </c>
      <c r="Y2420" s="5">
        <f t="shared" si="74"/>
        <v>3128.65</v>
      </c>
      <c r="Z2420" s="3" t="str">
        <f t="shared" si="75"/>
        <v>May</v>
      </c>
      <c r="AA2420">
        <v>2004</v>
      </c>
    </row>
    <row r="2421" spans="1:27" x14ac:dyDescent="0.2">
      <c r="A2421">
        <v>10272</v>
      </c>
      <c r="B2421">
        <v>43</v>
      </c>
      <c r="C2421" s="5">
        <v>56.82</v>
      </c>
      <c r="D2421">
        <v>4</v>
      </c>
      <c r="E2421" t="s">
        <v>559</v>
      </c>
      <c r="F2421" t="s">
        <v>28</v>
      </c>
      <c r="G2421">
        <v>3</v>
      </c>
      <c r="H2421">
        <v>7</v>
      </c>
      <c r="I2421">
        <v>2004</v>
      </c>
      <c r="J2421" t="s">
        <v>721</v>
      </c>
      <c r="K2421">
        <v>58</v>
      </c>
      <c r="L2421" t="s">
        <v>788</v>
      </c>
      <c r="M2421" t="s">
        <v>153</v>
      </c>
      <c r="N2421">
        <v>2155551555</v>
      </c>
      <c r="O2421" t="s">
        <v>154</v>
      </c>
      <c r="Q2421" t="s">
        <v>155</v>
      </c>
      <c r="R2421" t="s">
        <v>156</v>
      </c>
      <c r="S2421">
        <v>70267</v>
      </c>
      <c r="T2421" t="s">
        <v>35</v>
      </c>
      <c r="U2421" t="s">
        <v>36</v>
      </c>
      <c r="V2421" t="s">
        <v>37</v>
      </c>
      <c r="W2421" t="s">
        <v>157</v>
      </c>
      <c r="X2421" t="s">
        <v>39</v>
      </c>
      <c r="Y2421" s="5">
        <f t="shared" si="74"/>
        <v>2443.2600000000002</v>
      </c>
      <c r="Z2421" s="3" t="str">
        <f t="shared" si="75"/>
        <v>July</v>
      </c>
      <c r="AA2421">
        <v>2004</v>
      </c>
    </row>
    <row r="2422" spans="1:27" x14ac:dyDescent="0.2">
      <c r="A2422">
        <v>10282</v>
      </c>
      <c r="B2422">
        <v>37</v>
      </c>
      <c r="C2422" s="5">
        <v>66.78</v>
      </c>
      <c r="D2422">
        <v>7</v>
      </c>
      <c r="E2422" t="s">
        <v>419</v>
      </c>
      <c r="F2422" t="s">
        <v>28</v>
      </c>
      <c r="G2422">
        <v>3</v>
      </c>
      <c r="H2422">
        <v>8</v>
      </c>
      <c r="I2422">
        <v>2004</v>
      </c>
      <c r="J2422" t="s">
        <v>721</v>
      </c>
      <c r="K2422">
        <v>58</v>
      </c>
      <c r="L2422" t="s">
        <v>788</v>
      </c>
      <c r="M2422" t="s">
        <v>303</v>
      </c>
      <c r="N2422">
        <v>4155551450</v>
      </c>
      <c r="O2422" t="s">
        <v>304</v>
      </c>
      <c r="Q2422" t="s">
        <v>305</v>
      </c>
      <c r="R2422" t="s">
        <v>59</v>
      </c>
      <c r="S2422">
        <v>97562</v>
      </c>
      <c r="T2422" t="s">
        <v>35</v>
      </c>
      <c r="U2422" t="s">
        <v>36</v>
      </c>
      <c r="V2422" t="s">
        <v>306</v>
      </c>
      <c r="W2422" t="s">
        <v>307</v>
      </c>
      <c r="X2422" t="s">
        <v>39</v>
      </c>
      <c r="Y2422" s="5">
        <f t="shared" si="74"/>
        <v>2470.86</v>
      </c>
      <c r="Z2422" s="3" t="str">
        <f t="shared" si="75"/>
        <v>August</v>
      </c>
      <c r="AA2422">
        <v>2004</v>
      </c>
    </row>
    <row r="2423" spans="1:27" x14ac:dyDescent="0.2">
      <c r="A2423">
        <v>10292</v>
      </c>
      <c r="B2423">
        <v>35</v>
      </c>
      <c r="C2423" s="5">
        <v>55.07</v>
      </c>
      <c r="D2423">
        <v>1</v>
      </c>
      <c r="E2423" s="1">
        <v>38208</v>
      </c>
      <c r="F2423" t="s">
        <v>28</v>
      </c>
      <c r="G2423">
        <v>3</v>
      </c>
      <c r="H2423">
        <v>9</v>
      </c>
      <c r="I2423">
        <v>2004</v>
      </c>
      <c r="J2423" t="s">
        <v>721</v>
      </c>
      <c r="K2423">
        <v>58</v>
      </c>
      <c r="L2423" t="s">
        <v>788</v>
      </c>
      <c r="M2423" t="s">
        <v>31</v>
      </c>
      <c r="N2423">
        <v>2125557818</v>
      </c>
      <c r="O2423" t="s">
        <v>32</v>
      </c>
      <c r="Q2423" t="s">
        <v>33</v>
      </c>
      <c r="R2423" t="s">
        <v>34</v>
      </c>
      <c r="S2423">
        <v>10022</v>
      </c>
      <c r="T2423" t="s">
        <v>35</v>
      </c>
      <c r="U2423" t="s">
        <v>36</v>
      </c>
      <c r="V2423" t="s">
        <v>37</v>
      </c>
      <c r="W2423" t="s">
        <v>38</v>
      </c>
      <c r="X2423" t="s">
        <v>39</v>
      </c>
      <c r="Y2423" s="5">
        <f t="shared" si="74"/>
        <v>1927.45</v>
      </c>
      <c r="Z2423" s="3" t="str">
        <f t="shared" si="75"/>
        <v>September</v>
      </c>
      <c r="AA2423">
        <v>2004</v>
      </c>
    </row>
    <row r="2424" spans="1:27" x14ac:dyDescent="0.2">
      <c r="A2424">
        <v>10306</v>
      </c>
      <c r="B2424">
        <v>34</v>
      </c>
      <c r="C2424" s="5">
        <v>60.34</v>
      </c>
      <c r="D2424">
        <v>15</v>
      </c>
      <c r="E2424" t="s">
        <v>430</v>
      </c>
      <c r="F2424" t="s">
        <v>28</v>
      </c>
      <c r="G2424">
        <v>4</v>
      </c>
      <c r="H2424">
        <v>10</v>
      </c>
      <c r="I2424">
        <v>2004</v>
      </c>
      <c r="J2424" t="s">
        <v>721</v>
      </c>
      <c r="K2424">
        <v>58</v>
      </c>
      <c r="L2424" t="s">
        <v>788</v>
      </c>
      <c r="M2424" t="s">
        <v>560</v>
      </c>
      <c r="N2424" t="s">
        <v>561</v>
      </c>
      <c r="O2424" t="s">
        <v>562</v>
      </c>
      <c r="Q2424" t="s">
        <v>563</v>
      </c>
      <c r="S2424" t="s">
        <v>564</v>
      </c>
      <c r="T2424" t="s">
        <v>187</v>
      </c>
      <c r="U2424" t="s">
        <v>45</v>
      </c>
      <c r="V2424" t="s">
        <v>565</v>
      </c>
      <c r="W2424" t="s">
        <v>102</v>
      </c>
      <c r="X2424" t="s">
        <v>39</v>
      </c>
      <c r="Y2424" s="5">
        <f t="shared" si="74"/>
        <v>2051.56</v>
      </c>
      <c r="Z2424" s="3" t="str">
        <f t="shared" si="75"/>
        <v>October</v>
      </c>
      <c r="AA2424">
        <v>2004</v>
      </c>
    </row>
    <row r="2425" spans="1:27" x14ac:dyDescent="0.2">
      <c r="A2425">
        <v>10314</v>
      </c>
      <c r="B2425">
        <v>38</v>
      </c>
      <c r="C2425" s="5">
        <v>61.51</v>
      </c>
      <c r="D2425">
        <v>7</v>
      </c>
      <c r="E2425" t="s">
        <v>480</v>
      </c>
      <c r="F2425" t="s">
        <v>28</v>
      </c>
      <c r="G2425">
        <v>4</v>
      </c>
      <c r="H2425">
        <v>10</v>
      </c>
      <c r="I2425">
        <v>2004</v>
      </c>
      <c r="J2425" t="s">
        <v>721</v>
      </c>
      <c r="K2425">
        <v>58</v>
      </c>
      <c r="L2425" t="s">
        <v>788</v>
      </c>
      <c r="M2425" t="s">
        <v>566</v>
      </c>
      <c r="N2425" t="s">
        <v>567</v>
      </c>
      <c r="O2425" t="s">
        <v>568</v>
      </c>
      <c r="Q2425" t="s">
        <v>569</v>
      </c>
      <c r="S2425">
        <v>8200</v>
      </c>
      <c r="T2425" t="s">
        <v>365</v>
      </c>
      <c r="U2425" t="s">
        <v>45</v>
      </c>
      <c r="V2425" t="s">
        <v>570</v>
      </c>
      <c r="W2425" t="s">
        <v>571</v>
      </c>
      <c r="X2425" t="s">
        <v>39</v>
      </c>
      <c r="Y2425" s="5">
        <f t="shared" si="74"/>
        <v>2337.38</v>
      </c>
      <c r="Z2425" s="3" t="str">
        <f t="shared" si="75"/>
        <v>October</v>
      </c>
      <c r="AA2425">
        <v>2004</v>
      </c>
    </row>
    <row r="2426" spans="1:27" x14ac:dyDescent="0.2">
      <c r="A2426">
        <v>10325</v>
      </c>
      <c r="B2426">
        <v>44</v>
      </c>
      <c r="C2426" s="5">
        <v>100</v>
      </c>
      <c r="D2426">
        <v>7</v>
      </c>
      <c r="E2426" s="1">
        <v>38118</v>
      </c>
      <c r="F2426" t="s">
        <v>28</v>
      </c>
      <c r="G2426">
        <v>4</v>
      </c>
      <c r="H2426">
        <v>11</v>
      </c>
      <c r="I2426">
        <v>2004</v>
      </c>
      <c r="J2426" t="s">
        <v>721</v>
      </c>
      <c r="K2426">
        <v>58</v>
      </c>
      <c r="L2426" t="s">
        <v>788</v>
      </c>
      <c r="M2426" t="s">
        <v>147</v>
      </c>
      <c r="N2426" t="s">
        <v>148</v>
      </c>
      <c r="O2426" t="s">
        <v>149</v>
      </c>
      <c r="Q2426" t="s">
        <v>150</v>
      </c>
      <c r="S2426">
        <v>4110</v>
      </c>
      <c r="T2426" t="s">
        <v>84</v>
      </c>
      <c r="U2426" t="s">
        <v>45</v>
      </c>
      <c r="V2426" t="s">
        <v>151</v>
      </c>
      <c r="W2426" t="s">
        <v>152</v>
      </c>
      <c r="X2426" t="s">
        <v>54</v>
      </c>
      <c r="Y2426" s="5">
        <f t="shared" si="74"/>
        <v>4400</v>
      </c>
      <c r="Z2426" s="3" t="str">
        <f t="shared" si="75"/>
        <v>November</v>
      </c>
      <c r="AA2426">
        <v>2004</v>
      </c>
    </row>
    <row r="2427" spans="1:27" x14ac:dyDescent="0.2">
      <c r="A2427">
        <v>10337</v>
      </c>
      <c r="B2427">
        <v>21</v>
      </c>
      <c r="C2427" s="5">
        <v>100</v>
      </c>
      <c r="D2427">
        <v>6</v>
      </c>
      <c r="E2427" t="s">
        <v>439</v>
      </c>
      <c r="F2427" t="s">
        <v>28</v>
      </c>
      <c r="G2427">
        <v>4</v>
      </c>
      <c r="H2427">
        <v>11</v>
      </c>
      <c r="I2427">
        <v>2004</v>
      </c>
      <c r="J2427" t="s">
        <v>721</v>
      </c>
      <c r="K2427">
        <v>58</v>
      </c>
      <c r="L2427" t="s">
        <v>788</v>
      </c>
      <c r="M2427" t="s">
        <v>227</v>
      </c>
      <c r="N2427">
        <v>2125558493</v>
      </c>
      <c r="O2427" t="s">
        <v>228</v>
      </c>
      <c r="P2427" t="s">
        <v>229</v>
      </c>
      <c r="Q2427" t="s">
        <v>33</v>
      </c>
      <c r="R2427" t="s">
        <v>34</v>
      </c>
      <c r="S2427">
        <v>10022</v>
      </c>
      <c r="T2427" t="s">
        <v>35</v>
      </c>
      <c r="U2427" t="s">
        <v>36</v>
      </c>
      <c r="V2427" t="s">
        <v>136</v>
      </c>
      <c r="W2427" t="s">
        <v>230</v>
      </c>
      <c r="X2427" t="s">
        <v>39</v>
      </c>
      <c r="Y2427" s="5">
        <f t="shared" si="74"/>
        <v>2100</v>
      </c>
      <c r="Z2427" s="3" t="str">
        <f t="shared" si="75"/>
        <v>November</v>
      </c>
      <c r="AA2427">
        <v>2004</v>
      </c>
    </row>
    <row r="2428" spans="1:27" x14ac:dyDescent="0.2">
      <c r="A2428">
        <v>10350</v>
      </c>
      <c r="B2428">
        <v>44</v>
      </c>
      <c r="C2428" s="5">
        <v>100</v>
      </c>
      <c r="D2428">
        <v>17</v>
      </c>
      <c r="E2428" s="1">
        <v>38029</v>
      </c>
      <c r="F2428" t="s">
        <v>28</v>
      </c>
      <c r="G2428">
        <v>4</v>
      </c>
      <c r="H2428">
        <v>12</v>
      </c>
      <c r="I2428">
        <v>2004</v>
      </c>
      <c r="J2428" t="s">
        <v>721</v>
      </c>
      <c r="K2428">
        <v>58</v>
      </c>
      <c r="L2428" t="s">
        <v>788</v>
      </c>
      <c r="M2428" t="s">
        <v>192</v>
      </c>
      <c r="N2428" t="s">
        <v>193</v>
      </c>
      <c r="O2428" t="s">
        <v>194</v>
      </c>
      <c r="Q2428" t="s">
        <v>195</v>
      </c>
      <c r="S2428">
        <v>28034</v>
      </c>
      <c r="T2428" t="s">
        <v>196</v>
      </c>
      <c r="U2428" t="s">
        <v>45</v>
      </c>
      <c r="V2428" t="s">
        <v>197</v>
      </c>
      <c r="W2428" t="s">
        <v>198</v>
      </c>
      <c r="X2428" t="s">
        <v>54</v>
      </c>
      <c r="Y2428" s="5">
        <f t="shared" si="74"/>
        <v>4400</v>
      </c>
      <c r="Z2428" s="3" t="str">
        <f t="shared" si="75"/>
        <v>December</v>
      </c>
      <c r="AA2428">
        <v>2004</v>
      </c>
    </row>
    <row r="2429" spans="1:27" x14ac:dyDescent="0.2">
      <c r="A2429">
        <v>10359</v>
      </c>
      <c r="B2429">
        <v>25</v>
      </c>
      <c r="C2429" s="5">
        <v>64.930000000000007</v>
      </c>
      <c r="D2429">
        <v>4</v>
      </c>
      <c r="E2429" t="s">
        <v>440</v>
      </c>
      <c r="F2429" t="s">
        <v>28</v>
      </c>
      <c r="G2429">
        <v>4</v>
      </c>
      <c r="H2429">
        <v>12</v>
      </c>
      <c r="I2429">
        <v>2004</v>
      </c>
      <c r="J2429" t="s">
        <v>721</v>
      </c>
      <c r="K2429">
        <v>58</v>
      </c>
      <c r="L2429" t="s">
        <v>788</v>
      </c>
      <c r="M2429" t="s">
        <v>40</v>
      </c>
      <c r="N2429" t="s">
        <v>41</v>
      </c>
      <c r="O2429" t="s">
        <v>42</v>
      </c>
      <c r="Q2429" t="s">
        <v>43</v>
      </c>
      <c r="S2429">
        <v>51100</v>
      </c>
      <c r="T2429" t="s">
        <v>44</v>
      </c>
      <c r="U2429" t="s">
        <v>45</v>
      </c>
      <c r="V2429" t="s">
        <v>46</v>
      </c>
      <c r="W2429" t="s">
        <v>47</v>
      </c>
      <c r="X2429" t="s">
        <v>39</v>
      </c>
      <c r="Y2429" s="5">
        <f t="shared" si="74"/>
        <v>1623.2500000000002</v>
      </c>
      <c r="Z2429" s="3" t="str">
        <f t="shared" si="75"/>
        <v>December</v>
      </c>
      <c r="AA2429">
        <v>2004</v>
      </c>
    </row>
    <row r="2430" spans="1:27" x14ac:dyDescent="0.2">
      <c r="A2430">
        <v>10372</v>
      </c>
      <c r="B2430">
        <v>24</v>
      </c>
      <c r="C2430" s="5">
        <v>58.58</v>
      </c>
      <c r="D2430">
        <v>9</v>
      </c>
      <c r="E2430" t="s">
        <v>587</v>
      </c>
      <c r="F2430" t="s">
        <v>28</v>
      </c>
      <c r="G2430">
        <v>1</v>
      </c>
      <c r="H2430">
        <v>1</v>
      </c>
      <c r="I2430">
        <v>2005</v>
      </c>
      <c r="J2430" t="s">
        <v>721</v>
      </c>
      <c r="K2430">
        <v>58</v>
      </c>
      <c r="L2430" t="s">
        <v>788</v>
      </c>
      <c r="M2430" t="s">
        <v>274</v>
      </c>
      <c r="N2430" t="s">
        <v>275</v>
      </c>
      <c r="O2430" t="s">
        <v>276</v>
      </c>
      <c r="Q2430" t="s">
        <v>277</v>
      </c>
      <c r="R2430" t="s">
        <v>278</v>
      </c>
      <c r="S2430" t="s">
        <v>279</v>
      </c>
      <c r="T2430" t="s">
        <v>223</v>
      </c>
      <c r="U2430" t="s">
        <v>223</v>
      </c>
      <c r="V2430" t="s">
        <v>280</v>
      </c>
      <c r="W2430" t="s">
        <v>281</v>
      </c>
      <c r="X2430" t="s">
        <v>39</v>
      </c>
      <c r="Y2430" s="5">
        <f t="shared" si="74"/>
        <v>1405.92</v>
      </c>
      <c r="Z2430" s="3" t="str">
        <f t="shared" si="75"/>
        <v>January</v>
      </c>
      <c r="AA2430">
        <v>2005</v>
      </c>
    </row>
    <row r="2431" spans="1:27" x14ac:dyDescent="0.2">
      <c r="A2431">
        <v>10383</v>
      </c>
      <c r="B2431">
        <v>38</v>
      </c>
      <c r="C2431" s="5">
        <v>60.06</v>
      </c>
      <c r="D2431">
        <v>10</v>
      </c>
      <c r="E2431" t="s">
        <v>696</v>
      </c>
      <c r="F2431" t="s">
        <v>28</v>
      </c>
      <c r="G2431">
        <v>1</v>
      </c>
      <c r="H2431">
        <v>2</v>
      </c>
      <c r="I2431">
        <v>2005</v>
      </c>
      <c r="J2431" t="s">
        <v>721</v>
      </c>
      <c r="K2431">
        <v>58</v>
      </c>
      <c r="L2431" t="s">
        <v>788</v>
      </c>
      <c r="M2431" t="s">
        <v>192</v>
      </c>
      <c r="N2431" t="s">
        <v>193</v>
      </c>
      <c r="O2431" t="s">
        <v>194</v>
      </c>
      <c r="Q2431" t="s">
        <v>195</v>
      </c>
      <c r="S2431">
        <v>28034</v>
      </c>
      <c r="T2431" t="s">
        <v>196</v>
      </c>
      <c r="U2431" t="s">
        <v>45</v>
      </c>
      <c r="V2431" t="s">
        <v>197</v>
      </c>
      <c r="W2431" t="s">
        <v>198</v>
      </c>
      <c r="X2431" t="s">
        <v>39</v>
      </c>
      <c r="Y2431" s="5">
        <f t="shared" si="74"/>
        <v>2282.2800000000002</v>
      </c>
      <c r="Z2431" s="3" t="str">
        <f t="shared" si="75"/>
        <v>February</v>
      </c>
      <c r="AA2431">
        <v>2005</v>
      </c>
    </row>
    <row r="2432" spans="1:27" x14ac:dyDescent="0.2">
      <c r="A2432">
        <v>10395</v>
      </c>
      <c r="B2432">
        <v>45</v>
      </c>
      <c r="C2432" s="5">
        <v>100</v>
      </c>
      <c r="D2432">
        <v>3</v>
      </c>
      <c r="E2432" t="s">
        <v>449</v>
      </c>
      <c r="F2432" t="s">
        <v>28</v>
      </c>
      <c r="G2432">
        <v>1</v>
      </c>
      <c r="H2432">
        <v>3</v>
      </c>
      <c r="I2432">
        <v>2005</v>
      </c>
      <c r="J2432" t="s">
        <v>721</v>
      </c>
      <c r="K2432">
        <v>58</v>
      </c>
      <c r="L2432" t="s">
        <v>788</v>
      </c>
      <c r="M2432" t="s">
        <v>48</v>
      </c>
      <c r="N2432" t="s">
        <v>49</v>
      </c>
      <c r="O2432" t="s">
        <v>50</v>
      </c>
      <c r="Q2432" t="s">
        <v>51</v>
      </c>
      <c r="S2432">
        <v>75508</v>
      </c>
      <c r="T2432" t="s">
        <v>44</v>
      </c>
      <c r="U2432" t="s">
        <v>45</v>
      </c>
      <c r="V2432" t="s">
        <v>52</v>
      </c>
      <c r="W2432" t="s">
        <v>53</v>
      </c>
      <c r="X2432" t="s">
        <v>167</v>
      </c>
      <c r="Y2432" s="5">
        <f t="shared" si="74"/>
        <v>4500</v>
      </c>
      <c r="Z2432" s="3" t="str">
        <f t="shared" si="75"/>
        <v>March</v>
      </c>
      <c r="AA2432">
        <v>2005</v>
      </c>
    </row>
    <row r="2433" spans="1:27" x14ac:dyDescent="0.2">
      <c r="A2433">
        <v>10413</v>
      </c>
      <c r="B2433">
        <v>51</v>
      </c>
      <c r="C2433" s="5">
        <v>63.85</v>
      </c>
      <c r="D2433">
        <v>4</v>
      </c>
      <c r="E2433" s="1">
        <v>38477</v>
      </c>
      <c r="F2433" t="s">
        <v>28</v>
      </c>
      <c r="G2433">
        <v>2</v>
      </c>
      <c r="H2433">
        <v>5</v>
      </c>
      <c r="I2433">
        <v>2005</v>
      </c>
      <c r="J2433" t="s">
        <v>721</v>
      </c>
      <c r="K2433">
        <v>58</v>
      </c>
      <c r="L2433" t="s">
        <v>788</v>
      </c>
      <c r="M2433" t="s">
        <v>119</v>
      </c>
      <c r="N2433">
        <v>2035552570</v>
      </c>
      <c r="O2433" t="s">
        <v>120</v>
      </c>
      <c r="Q2433" t="s">
        <v>121</v>
      </c>
      <c r="R2433" t="s">
        <v>122</v>
      </c>
      <c r="S2433">
        <v>97562</v>
      </c>
      <c r="T2433" t="s">
        <v>35</v>
      </c>
      <c r="U2433" t="s">
        <v>36</v>
      </c>
      <c r="V2433" t="s">
        <v>123</v>
      </c>
      <c r="W2433" t="s">
        <v>61</v>
      </c>
      <c r="X2433" t="s">
        <v>54</v>
      </c>
      <c r="Y2433" s="5">
        <f t="shared" si="74"/>
        <v>3256.35</v>
      </c>
      <c r="Z2433" s="3" t="str">
        <f t="shared" si="75"/>
        <v>May</v>
      </c>
      <c r="AA2433">
        <v>2005</v>
      </c>
    </row>
    <row r="2434" spans="1:27" x14ac:dyDescent="0.2">
      <c r="A2434">
        <v>10108</v>
      </c>
      <c r="B2434">
        <v>34</v>
      </c>
      <c r="C2434" s="5">
        <v>82.99</v>
      </c>
      <c r="D2434">
        <v>14</v>
      </c>
      <c r="E2434" s="1">
        <v>37683</v>
      </c>
      <c r="F2434" t="s">
        <v>28</v>
      </c>
      <c r="G2434">
        <v>1</v>
      </c>
      <c r="H2434">
        <v>3</v>
      </c>
      <c r="I2434">
        <v>2003</v>
      </c>
      <c r="J2434" t="s">
        <v>29</v>
      </c>
      <c r="K2434">
        <v>81</v>
      </c>
      <c r="L2434" t="s">
        <v>789</v>
      </c>
      <c r="M2434" t="s">
        <v>483</v>
      </c>
      <c r="N2434" t="s">
        <v>484</v>
      </c>
      <c r="O2434" t="s">
        <v>485</v>
      </c>
      <c r="Q2434" t="s">
        <v>486</v>
      </c>
      <c r="S2434" t="s">
        <v>487</v>
      </c>
      <c r="T2434" t="s">
        <v>488</v>
      </c>
      <c r="U2434" t="s">
        <v>223</v>
      </c>
      <c r="V2434" t="s">
        <v>489</v>
      </c>
      <c r="W2434" t="s">
        <v>490</v>
      </c>
      <c r="X2434" t="s">
        <v>39</v>
      </c>
      <c r="Y2434" s="5">
        <f t="shared" si="74"/>
        <v>2821.66</v>
      </c>
      <c r="Z2434" s="3" t="str">
        <f t="shared" si="75"/>
        <v>March</v>
      </c>
      <c r="AA2434">
        <v>2003</v>
      </c>
    </row>
    <row r="2435" spans="1:27" x14ac:dyDescent="0.2">
      <c r="A2435">
        <v>10121</v>
      </c>
      <c r="B2435">
        <v>44</v>
      </c>
      <c r="C2435" s="5">
        <v>74.849999999999994</v>
      </c>
      <c r="D2435">
        <v>1</v>
      </c>
      <c r="E2435" s="1">
        <v>37807</v>
      </c>
      <c r="F2435" t="s">
        <v>28</v>
      </c>
      <c r="G2435">
        <v>2</v>
      </c>
      <c r="H2435">
        <v>5</v>
      </c>
      <c r="I2435">
        <v>2003</v>
      </c>
      <c r="J2435" t="s">
        <v>29</v>
      </c>
      <c r="K2435">
        <v>81</v>
      </c>
      <c r="L2435" t="s">
        <v>789</v>
      </c>
      <c r="M2435" t="s">
        <v>40</v>
      </c>
      <c r="N2435" t="s">
        <v>41</v>
      </c>
      <c r="O2435" t="s">
        <v>42</v>
      </c>
      <c r="Q2435" t="s">
        <v>43</v>
      </c>
      <c r="S2435">
        <v>51100</v>
      </c>
      <c r="T2435" t="s">
        <v>44</v>
      </c>
      <c r="U2435" t="s">
        <v>45</v>
      </c>
      <c r="V2435" t="s">
        <v>46</v>
      </c>
      <c r="W2435" t="s">
        <v>47</v>
      </c>
      <c r="X2435" t="s">
        <v>54</v>
      </c>
      <c r="Y2435" s="5">
        <f t="shared" ref="Y2435:Y2498" si="76">B2435*C2435</f>
        <v>3293.3999999999996</v>
      </c>
      <c r="Z2435" s="3" t="str">
        <f t="shared" ref="Z2435:Z2498" si="77">TEXT(DATE(2000, H2435, 1), "mmmm")</f>
        <v>May</v>
      </c>
      <c r="AA2435">
        <v>2003</v>
      </c>
    </row>
    <row r="2436" spans="1:27" x14ac:dyDescent="0.2">
      <c r="A2436">
        <v>10135</v>
      </c>
      <c r="B2436">
        <v>44</v>
      </c>
      <c r="C2436" s="5">
        <v>96</v>
      </c>
      <c r="D2436">
        <v>15</v>
      </c>
      <c r="E2436" s="1">
        <v>37659</v>
      </c>
      <c r="F2436" t="s">
        <v>28</v>
      </c>
      <c r="G2436">
        <v>3</v>
      </c>
      <c r="H2436">
        <v>7</v>
      </c>
      <c r="I2436">
        <v>2003</v>
      </c>
      <c r="J2436" t="s">
        <v>29</v>
      </c>
      <c r="K2436">
        <v>81</v>
      </c>
      <c r="L2436" t="s">
        <v>789</v>
      </c>
      <c r="M2436" t="s">
        <v>303</v>
      </c>
      <c r="N2436">
        <v>4155551450</v>
      </c>
      <c r="O2436" t="s">
        <v>304</v>
      </c>
      <c r="Q2436" t="s">
        <v>305</v>
      </c>
      <c r="R2436" t="s">
        <v>59</v>
      </c>
      <c r="S2436">
        <v>97562</v>
      </c>
      <c r="T2436" t="s">
        <v>35</v>
      </c>
      <c r="U2436" t="s">
        <v>36</v>
      </c>
      <c r="V2436" t="s">
        <v>306</v>
      </c>
      <c r="W2436" t="s">
        <v>307</v>
      </c>
      <c r="X2436" t="s">
        <v>54</v>
      </c>
      <c r="Y2436" s="5">
        <f t="shared" si="76"/>
        <v>4224</v>
      </c>
      <c r="Z2436" s="3" t="str">
        <f t="shared" si="77"/>
        <v>July</v>
      </c>
      <c r="AA2436">
        <v>2003</v>
      </c>
    </row>
    <row r="2437" spans="1:27" x14ac:dyDescent="0.2">
      <c r="A2437">
        <v>10145</v>
      </c>
      <c r="B2437">
        <v>38</v>
      </c>
      <c r="C2437" s="5">
        <v>81.36</v>
      </c>
      <c r="D2437">
        <v>2</v>
      </c>
      <c r="E2437" t="s">
        <v>55</v>
      </c>
      <c r="F2437" t="s">
        <v>28</v>
      </c>
      <c r="G2437">
        <v>3</v>
      </c>
      <c r="H2437">
        <v>8</v>
      </c>
      <c r="I2437">
        <v>2003</v>
      </c>
      <c r="J2437" t="s">
        <v>29</v>
      </c>
      <c r="K2437">
        <v>81</v>
      </c>
      <c r="L2437" t="s">
        <v>789</v>
      </c>
      <c r="M2437" t="s">
        <v>56</v>
      </c>
      <c r="N2437">
        <v>6265557265</v>
      </c>
      <c r="O2437" t="s">
        <v>57</v>
      </c>
      <c r="Q2437" t="s">
        <v>58</v>
      </c>
      <c r="R2437" t="s">
        <v>59</v>
      </c>
      <c r="S2437">
        <v>90003</v>
      </c>
      <c r="T2437" t="s">
        <v>35</v>
      </c>
      <c r="U2437" t="s">
        <v>36</v>
      </c>
      <c r="V2437" t="s">
        <v>60</v>
      </c>
      <c r="W2437" t="s">
        <v>61</v>
      </c>
      <c r="X2437" t="s">
        <v>54</v>
      </c>
      <c r="Y2437" s="5">
        <f t="shared" si="76"/>
        <v>3091.68</v>
      </c>
      <c r="Z2437" s="3" t="str">
        <f t="shared" si="77"/>
        <v>August</v>
      </c>
      <c r="AA2437">
        <v>2003</v>
      </c>
    </row>
    <row r="2438" spans="1:27" x14ac:dyDescent="0.2">
      <c r="A2438">
        <v>10159</v>
      </c>
      <c r="B2438">
        <v>31</v>
      </c>
      <c r="C2438" s="5">
        <v>71.599999999999994</v>
      </c>
      <c r="D2438">
        <v>10</v>
      </c>
      <c r="E2438" s="1">
        <v>37904</v>
      </c>
      <c r="F2438" t="s">
        <v>28</v>
      </c>
      <c r="G2438">
        <v>4</v>
      </c>
      <c r="H2438">
        <v>10</v>
      </c>
      <c r="I2438">
        <v>2003</v>
      </c>
      <c r="J2438" t="s">
        <v>29</v>
      </c>
      <c r="K2438">
        <v>81</v>
      </c>
      <c r="L2438" t="s">
        <v>789</v>
      </c>
      <c r="M2438" t="s">
        <v>62</v>
      </c>
      <c r="N2438">
        <v>6505551386</v>
      </c>
      <c r="O2438" t="s">
        <v>63</v>
      </c>
      <c r="Q2438" t="s">
        <v>64</v>
      </c>
      <c r="R2438" t="s">
        <v>59</v>
      </c>
      <c r="T2438" t="s">
        <v>35</v>
      </c>
      <c r="U2438" t="s">
        <v>36</v>
      </c>
      <c r="V2438" t="s">
        <v>65</v>
      </c>
      <c r="W2438" t="s">
        <v>61</v>
      </c>
      <c r="X2438" t="s">
        <v>39</v>
      </c>
      <c r="Y2438" s="5">
        <f t="shared" si="76"/>
        <v>2219.6</v>
      </c>
      <c r="Z2438" s="3" t="str">
        <f t="shared" si="77"/>
        <v>October</v>
      </c>
      <c r="AA2438">
        <v>2003</v>
      </c>
    </row>
    <row r="2439" spans="1:27" x14ac:dyDescent="0.2">
      <c r="A2439">
        <v>10169</v>
      </c>
      <c r="B2439">
        <v>48</v>
      </c>
      <c r="C2439" s="5">
        <v>80.55</v>
      </c>
      <c r="D2439">
        <v>10</v>
      </c>
      <c r="E2439" s="1">
        <v>37722</v>
      </c>
      <c r="F2439" t="s">
        <v>28</v>
      </c>
      <c r="G2439">
        <v>4</v>
      </c>
      <c r="H2439">
        <v>11</v>
      </c>
      <c r="I2439">
        <v>2003</v>
      </c>
      <c r="J2439" t="s">
        <v>29</v>
      </c>
      <c r="K2439">
        <v>81</v>
      </c>
      <c r="L2439" t="s">
        <v>789</v>
      </c>
      <c r="M2439" t="s">
        <v>320</v>
      </c>
      <c r="N2439" t="s">
        <v>321</v>
      </c>
      <c r="O2439" t="s">
        <v>322</v>
      </c>
      <c r="P2439" t="s">
        <v>323</v>
      </c>
      <c r="Q2439" t="s">
        <v>324</v>
      </c>
      <c r="R2439" t="s">
        <v>174</v>
      </c>
      <c r="S2439">
        <v>2060</v>
      </c>
      <c r="T2439" t="s">
        <v>103</v>
      </c>
      <c r="U2439" t="s">
        <v>104</v>
      </c>
      <c r="V2439" t="s">
        <v>325</v>
      </c>
      <c r="W2439" t="s">
        <v>326</v>
      </c>
      <c r="X2439" t="s">
        <v>54</v>
      </c>
      <c r="Y2439" s="5">
        <f t="shared" si="76"/>
        <v>3866.3999999999996</v>
      </c>
      <c r="Z2439" s="3" t="str">
        <f t="shared" si="77"/>
        <v>November</v>
      </c>
      <c r="AA2439">
        <v>2003</v>
      </c>
    </row>
    <row r="2440" spans="1:27" x14ac:dyDescent="0.2">
      <c r="A2440">
        <v>10180</v>
      </c>
      <c r="B2440">
        <v>21</v>
      </c>
      <c r="C2440" s="5">
        <v>93.56</v>
      </c>
      <c r="D2440">
        <v>5</v>
      </c>
      <c r="E2440" s="1">
        <v>37936</v>
      </c>
      <c r="F2440" t="s">
        <v>28</v>
      </c>
      <c r="G2440">
        <v>4</v>
      </c>
      <c r="H2440">
        <v>11</v>
      </c>
      <c r="I2440">
        <v>2003</v>
      </c>
      <c r="J2440" t="s">
        <v>29</v>
      </c>
      <c r="K2440">
        <v>81</v>
      </c>
      <c r="L2440" t="s">
        <v>789</v>
      </c>
      <c r="M2440" t="s">
        <v>72</v>
      </c>
      <c r="N2440" t="s">
        <v>73</v>
      </c>
      <c r="O2440" t="s">
        <v>74</v>
      </c>
      <c r="Q2440" t="s">
        <v>75</v>
      </c>
      <c r="S2440">
        <v>59000</v>
      </c>
      <c r="T2440" t="s">
        <v>44</v>
      </c>
      <c r="U2440" t="s">
        <v>45</v>
      </c>
      <c r="V2440" t="s">
        <v>76</v>
      </c>
      <c r="W2440" t="s">
        <v>77</v>
      </c>
      <c r="X2440" t="s">
        <v>39</v>
      </c>
      <c r="Y2440" s="5">
        <f t="shared" si="76"/>
        <v>1964.76</v>
      </c>
      <c r="Z2440" s="3" t="str">
        <f t="shared" si="77"/>
        <v>November</v>
      </c>
      <c r="AA2440">
        <v>2003</v>
      </c>
    </row>
    <row r="2441" spans="1:27" x14ac:dyDescent="0.2">
      <c r="A2441">
        <v>10190</v>
      </c>
      <c r="B2441">
        <v>40</v>
      </c>
      <c r="C2441" s="5">
        <v>66.72</v>
      </c>
      <c r="D2441">
        <v>2</v>
      </c>
      <c r="E2441" t="s">
        <v>754</v>
      </c>
      <c r="F2441" t="s">
        <v>28</v>
      </c>
      <c r="G2441">
        <v>4</v>
      </c>
      <c r="H2441">
        <v>11</v>
      </c>
      <c r="I2441">
        <v>2003</v>
      </c>
      <c r="J2441" t="s">
        <v>29</v>
      </c>
      <c r="K2441">
        <v>81</v>
      </c>
      <c r="L2441" t="s">
        <v>789</v>
      </c>
      <c r="M2441" t="s">
        <v>192</v>
      </c>
      <c r="N2441" t="s">
        <v>193</v>
      </c>
      <c r="O2441" t="s">
        <v>194</v>
      </c>
      <c r="Q2441" t="s">
        <v>195</v>
      </c>
      <c r="S2441">
        <v>28034</v>
      </c>
      <c r="T2441" t="s">
        <v>196</v>
      </c>
      <c r="U2441" t="s">
        <v>45</v>
      </c>
      <c r="V2441" t="s">
        <v>197</v>
      </c>
      <c r="W2441" t="s">
        <v>198</v>
      </c>
      <c r="X2441" t="s">
        <v>39</v>
      </c>
      <c r="Y2441" s="5">
        <f t="shared" si="76"/>
        <v>2668.8</v>
      </c>
      <c r="Z2441" s="3" t="str">
        <f t="shared" si="77"/>
        <v>November</v>
      </c>
      <c r="AA2441">
        <v>2003</v>
      </c>
    </row>
    <row r="2442" spans="1:27" x14ac:dyDescent="0.2">
      <c r="A2442">
        <v>10211</v>
      </c>
      <c r="B2442">
        <v>40</v>
      </c>
      <c r="C2442" s="5">
        <v>80.55</v>
      </c>
      <c r="D2442">
        <v>10</v>
      </c>
      <c r="E2442" t="s">
        <v>90</v>
      </c>
      <c r="F2442" t="s">
        <v>28</v>
      </c>
      <c r="G2442">
        <v>1</v>
      </c>
      <c r="H2442">
        <v>1</v>
      </c>
      <c r="I2442">
        <v>2004</v>
      </c>
      <c r="J2442" t="s">
        <v>29</v>
      </c>
      <c r="K2442">
        <v>81</v>
      </c>
      <c r="L2442" t="s">
        <v>789</v>
      </c>
      <c r="M2442" t="s">
        <v>91</v>
      </c>
      <c r="N2442" t="s">
        <v>92</v>
      </c>
      <c r="O2442" t="s">
        <v>93</v>
      </c>
      <c r="Q2442" t="s">
        <v>51</v>
      </c>
      <c r="S2442">
        <v>75016</v>
      </c>
      <c r="T2442" t="s">
        <v>44</v>
      </c>
      <c r="U2442" t="s">
        <v>45</v>
      </c>
      <c r="V2442" t="s">
        <v>94</v>
      </c>
      <c r="W2442" t="s">
        <v>95</v>
      </c>
      <c r="X2442" t="s">
        <v>54</v>
      </c>
      <c r="Y2442" s="5">
        <f t="shared" si="76"/>
        <v>3222</v>
      </c>
      <c r="Z2442" s="3" t="str">
        <f t="shared" si="77"/>
        <v>January</v>
      </c>
      <c r="AA2442">
        <v>2004</v>
      </c>
    </row>
    <row r="2443" spans="1:27" x14ac:dyDescent="0.2">
      <c r="A2443">
        <v>10224</v>
      </c>
      <c r="B2443">
        <v>50</v>
      </c>
      <c r="C2443" s="5">
        <v>77.290000000000006</v>
      </c>
      <c r="D2443">
        <v>3</v>
      </c>
      <c r="E2443" t="s">
        <v>578</v>
      </c>
      <c r="F2443" t="s">
        <v>28</v>
      </c>
      <c r="G2443">
        <v>1</v>
      </c>
      <c r="H2443">
        <v>2</v>
      </c>
      <c r="I2443">
        <v>2004</v>
      </c>
      <c r="J2443" t="s">
        <v>29</v>
      </c>
      <c r="K2443">
        <v>81</v>
      </c>
      <c r="L2443" t="s">
        <v>789</v>
      </c>
      <c r="M2443" t="s">
        <v>72</v>
      </c>
      <c r="N2443" t="s">
        <v>73</v>
      </c>
      <c r="O2443" t="s">
        <v>74</v>
      </c>
      <c r="Q2443" t="s">
        <v>75</v>
      </c>
      <c r="S2443">
        <v>59000</v>
      </c>
      <c r="T2443" t="s">
        <v>44</v>
      </c>
      <c r="U2443" t="s">
        <v>45</v>
      </c>
      <c r="V2443" t="s">
        <v>76</v>
      </c>
      <c r="W2443" t="s">
        <v>77</v>
      </c>
      <c r="X2443" t="s">
        <v>54</v>
      </c>
      <c r="Y2443" s="5">
        <f t="shared" si="76"/>
        <v>3864.5000000000005</v>
      </c>
      <c r="Z2443" s="3" t="str">
        <f t="shared" si="77"/>
        <v>February</v>
      </c>
      <c r="AA2443">
        <v>2004</v>
      </c>
    </row>
    <row r="2444" spans="1:27" x14ac:dyDescent="0.2">
      <c r="A2444">
        <v>10237</v>
      </c>
      <c r="B2444">
        <v>20</v>
      </c>
      <c r="C2444" s="5">
        <v>68.34</v>
      </c>
      <c r="D2444">
        <v>3</v>
      </c>
      <c r="E2444" s="1">
        <v>38111</v>
      </c>
      <c r="F2444" t="s">
        <v>28</v>
      </c>
      <c r="G2444">
        <v>2</v>
      </c>
      <c r="H2444">
        <v>4</v>
      </c>
      <c r="I2444">
        <v>2004</v>
      </c>
      <c r="J2444" t="s">
        <v>29</v>
      </c>
      <c r="K2444">
        <v>81</v>
      </c>
      <c r="L2444" t="s">
        <v>789</v>
      </c>
      <c r="M2444" t="s">
        <v>107</v>
      </c>
      <c r="N2444">
        <v>2125551500</v>
      </c>
      <c r="O2444" t="s">
        <v>108</v>
      </c>
      <c r="P2444" t="s">
        <v>109</v>
      </c>
      <c r="Q2444" t="s">
        <v>33</v>
      </c>
      <c r="R2444" t="s">
        <v>34</v>
      </c>
      <c r="S2444">
        <v>10022</v>
      </c>
      <c r="T2444" t="s">
        <v>35</v>
      </c>
      <c r="U2444" t="s">
        <v>36</v>
      </c>
      <c r="V2444" t="s">
        <v>110</v>
      </c>
      <c r="W2444" t="s">
        <v>111</v>
      </c>
      <c r="X2444" t="s">
        <v>39</v>
      </c>
      <c r="Y2444" s="5">
        <f t="shared" si="76"/>
        <v>1366.8000000000002</v>
      </c>
      <c r="Z2444" s="3" t="str">
        <f t="shared" si="77"/>
        <v>April</v>
      </c>
      <c r="AA2444">
        <v>2004</v>
      </c>
    </row>
    <row r="2445" spans="1:27" x14ac:dyDescent="0.2">
      <c r="A2445">
        <v>10252</v>
      </c>
      <c r="B2445">
        <v>48</v>
      </c>
      <c r="C2445" s="5">
        <v>72.41</v>
      </c>
      <c r="D2445">
        <v>7</v>
      </c>
      <c r="E2445" t="s">
        <v>724</v>
      </c>
      <c r="F2445" t="s">
        <v>28</v>
      </c>
      <c r="G2445">
        <v>2</v>
      </c>
      <c r="H2445">
        <v>5</v>
      </c>
      <c r="I2445">
        <v>2004</v>
      </c>
      <c r="J2445" t="s">
        <v>29</v>
      </c>
      <c r="K2445">
        <v>81</v>
      </c>
      <c r="L2445" t="s">
        <v>789</v>
      </c>
      <c r="M2445" t="s">
        <v>91</v>
      </c>
      <c r="N2445" t="s">
        <v>92</v>
      </c>
      <c r="O2445" t="s">
        <v>93</v>
      </c>
      <c r="Q2445" t="s">
        <v>51</v>
      </c>
      <c r="S2445">
        <v>75016</v>
      </c>
      <c r="T2445" t="s">
        <v>44</v>
      </c>
      <c r="U2445" t="s">
        <v>45</v>
      </c>
      <c r="V2445" t="s">
        <v>94</v>
      </c>
      <c r="W2445" t="s">
        <v>95</v>
      </c>
      <c r="X2445" t="s">
        <v>54</v>
      </c>
      <c r="Y2445" s="5">
        <f t="shared" si="76"/>
        <v>3475.68</v>
      </c>
      <c r="Z2445" s="3" t="str">
        <f t="shared" si="77"/>
        <v>May</v>
      </c>
      <c r="AA2445">
        <v>2004</v>
      </c>
    </row>
    <row r="2446" spans="1:27" x14ac:dyDescent="0.2">
      <c r="A2446">
        <v>10264</v>
      </c>
      <c r="B2446">
        <v>47</v>
      </c>
      <c r="C2446" s="5">
        <v>89.5</v>
      </c>
      <c r="D2446">
        <v>5</v>
      </c>
      <c r="E2446" t="s">
        <v>730</v>
      </c>
      <c r="F2446" t="s">
        <v>28</v>
      </c>
      <c r="G2446">
        <v>2</v>
      </c>
      <c r="H2446">
        <v>6</v>
      </c>
      <c r="I2446">
        <v>2004</v>
      </c>
      <c r="J2446" t="s">
        <v>29</v>
      </c>
      <c r="K2446">
        <v>81</v>
      </c>
      <c r="L2446" t="s">
        <v>789</v>
      </c>
      <c r="M2446" t="s">
        <v>426</v>
      </c>
      <c r="N2446">
        <v>6175559555</v>
      </c>
      <c r="O2446" t="s">
        <v>427</v>
      </c>
      <c r="Q2446" t="s">
        <v>428</v>
      </c>
      <c r="R2446" t="s">
        <v>135</v>
      </c>
      <c r="S2446">
        <v>51003</v>
      </c>
      <c r="T2446" t="s">
        <v>35</v>
      </c>
      <c r="U2446" t="s">
        <v>36</v>
      </c>
      <c r="V2446" t="s">
        <v>429</v>
      </c>
      <c r="W2446" t="s">
        <v>71</v>
      </c>
      <c r="X2446" t="s">
        <v>54</v>
      </c>
      <c r="Y2446" s="5">
        <f t="shared" si="76"/>
        <v>4206.5</v>
      </c>
      <c r="Z2446" s="3" t="str">
        <f t="shared" si="77"/>
        <v>June</v>
      </c>
      <c r="AA2446">
        <v>2004</v>
      </c>
    </row>
    <row r="2447" spans="1:27" x14ac:dyDescent="0.2">
      <c r="A2447">
        <v>10276</v>
      </c>
      <c r="B2447">
        <v>21</v>
      </c>
      <c r="C2447" s="5">
        <v>70.78</v>
      </c>
      <c r="D2447">
        <v>11</v>
      </c>
      <c r="E2447" s="1">
        <v>38025</v>
      </c>
      <c r="F2447" t="s">
        <v>28</v>
      </c>
      <c r="G2447">
        <v>3</v>
      </c>
      <c r="H2447">
        <v>8</v>
      </c>
      <c r="I2447">
        <v>2004</v>
      </c>
      <c r="J2447" t="s">
        <v>29</v>
      </c>
      <c r="K2447">
        <v>81</v>
      </c>
      <c r="L2447" t="s">
        <v>789</v>
      </c>
      <c r="M2447" t="s">
        <v>518</v>
      </c>
      <c r="N2447">
        <v>6175557555</v>
      </c>
      <c r="O2447" t="s">
        <v>519</v>
      </c>
      <c r="Q2447" t="s">
        <v>317</v>
      </c>
      <c r="R2447" t="s">
        <v>135</v>
      </c>
      <c r="S2447">
        <v>58339</v>
      </c>
      <c r="T2447" t="s">
        <v>35</v>
      </c>
      <c r="U2447" t="s">
        <v>36</v>
      </c>
      <c r="V2447" t="s">
        <v>520</v>
      </c>
      <c r="W2447" t="s">
        <v>521</v>
      </c>
      <c r="X2447" t="s">
        <v>39</v>
      </c>
      <c r="Y2447" s="5">
        <f t="shared" si="76"/>
        <v>1486.38</v>
      </c>
      <c r="Z2447" s="3" t="str">
        <f t="shared" si="77"/>
        <v>August</v>
      </c>
      <c r="AA2447">
        <v>2004</v>
      </c>
    </row>
    <row r="2448" spans="1:27" x14ac:dyDescent="0.2">
      <c r="A2448">
        <v>10285</v>
      </c>
      <c r="B2448">
        <v>39</v>
      </c>
      <c r="C2448" s="5">
        <v>78.92</v>
      </c>
      <c r="D2448">
        <v>2</v>
      </c>
      <c r="E2448" t="s">
        <v>131</v>
      </c>
      <c r="F2448" t="s">
        <v>28</v>
      </c>
      <c r="G2448">
        <v>3</v>
      </c>
      <c r="H2448">
        <v>8</v>
      </c>
      <c r="I2448">
        <v>2004</v>
      </c>
      <c r="J2448" t="s">
        <v>29</v>
      </c>
      <c r="K2448">
        <v>81</v>
      </c>
      <c r="L2448" t="s">
        <v>789</v>
      </c>
      <c r="M2448" t="s">
        <v>132</v>
      </c>
      <c r="N2448">
        <v>6175558555</v>
      </c>
      <c r="O2448" t="s">
        <v>133</v>
      </c>
      <c r="Q2448" t="s">
        <v>134</v>
      </c>
      <c r="R2448" t="s">
        <v>135</v>
      </c>
      <c r="S2448">
        <v>51247</v>
      </c>
      <c r="T2448" t="s">
        <v>35</v>
      </c>
      <c r="U2448" t="s">
        <v>36</v>
      </c>
      <c r="V2448" t="s">
        <v>136</v>
      </c>
      <c r="W2448" t="s">
        <v>137</v>
      </c>
      <c r="X2448" t="s">
        <v>54</v>
      </c>
      <c r="Y2448" s="5">
        <f t="shared" si="76"/>
        <v>3077.88</v>
      </c>
      <c r="Z2448" s="3" t="str">
        <f t="shared" si="77"/>
        <v>August</v>
      </c>
      <c r="AA2448">
        <v>2004</v>
      </c>
    </row>
    <row r="2449" spans="1:27" x14ac:dyDescent="0.2">
      <c r="A2449">
        <v>10299</v>
      </c>
      <c r="B2449">
        <v>44</v>
      </c>
      <c r="C2449" s="5">
        <v>80.55</v>
      </c>
      <c r="D2449">
        <v>5</v>
      </c>
      <c r="E2449" t="s">
        <v>138</v>
      </c>
      <c r="F2449" t="s">
        <v>28</v>
      </c>
      <c r="G2449">
        <v>3</v>
      </c>
      <c r="H2449">
        <v>9</v>
      </c>
      <c r="I2449">
        <v>2004</v>
      </c>
      <c r="J2449" t="s">
        <v>29</v>
      </c>
      <c r="K2449">
        <v>81</v>
      </c>
      <c r="L2449" t="s">
        <v>789</v>
      </c>
      <c r="M2449" t="s">
        <v>139</v>
      </c>
      <c r="N2449" t="s">
        <v>140</v>
      </c>
      <c r="O2449" t="s">
        <v>141</v>
      </c>
      <c r="Q2449" t="s">
        <v>142</v>
      </c>
      <c r="S2449">
        <v>21240</v>
      </c>
      <c r="T2449" t="s">
        <v>143</v>
      </c>
      <c r="U2449" t="s">
        <v>45</v>
      </c>
      <c r="V2449" t="s">
        <v>144</v>
      </c>
      <c r="W2449" t="s">
        <v>145</v>
      </c>
      <c r="X2449" t="s">
        <v>54</v>
      </c>
      <c r="Y2449" s="5">
        <f t="shared" si="76"/>
        <v>3544.2</v>
      </c>
      <c r="Z2449" s="3" t="str">
        <f t="shared" si="77"/>
        <v>September</v>
      </c>
      <c r="AA2449">
        <v>2004</v>
      </c>
    </row>
    <row r="2450" spans="1:27" x14ac:dyDescent="0.2">
      <c r="A2450">
        <v>10309</v>
      </c>
      <c r="B2450">
        <v>28</v>
      </c>
      <c r="C2450" s="5">
        <v>88.68</v>
      </c>
      <c r="D2450">
        <v>1</v>
      </c>
      <c r="E2450" t="s">
        <v>146</v>
      </c>
      <c r="F2450" t="s">
        <v>28</v>
      </c>
      <c r="G2450">
        <v>4</v>
      </c>
      <c r="H2450">
        <v>10</v>
      </c>
      <c r="I2450">
        <v>2004</v>
      </c>
      <c r="J2450" t="s">
        <v>29</v>
      </c>
      <c r="K2450">
        <v>81</v>
      </c>
      <c r="L2450" t="s">
        <v>789</v>
      </c>
      <c r="M2450" t="s">
        <v>147</v>
      </c>
      <c r="N2450" t="s">
        <v>148</v>
      </c>
      <c r="O2450" t="s">
        <v>149</v>
      </c>
      <c r="Q2450" t="s">
        <v>150</v>
      </c>
      <c r="S2450">
        <v>4110</v>
      </c>
      <c r="T2450" t="s">
        <v>84</v>
      </c>
      <c r="U2450" t="s">
        <v>45</v>
      </c>
      <c r="V2450" t="s">
        <v>151</v>
      </c>
      <c r="W2450" t="s">
        <v>152</v>
      </c>
      <c r="X2450" t="s">
        <v>39</v>
      </c>
      <c r="Y2450" s="5">
        <f t="shared" si="76"/>
        <v>2483.04</v>
      </c>
      <c r="Z2450" s="3" t="str">
        <f t="shared" si="77"/>
        <v>October</v>
      </c>
      <c r="AA2450">
        <v>2004</v>
      </c>
    </row>
    <row r="2451" spans="1:27" x14ac:dyDescent="0.2">
      <c r="A2451">
        <v>10319</v>
      </c>
      <c r="B2451">
        <v>45</v>
      </c>
      <c r="C2451" s="5">
        <v>77.290000000000006</v>
      </c>
      <c r="D2451">
        <v>6</v>
      </c>
      <c r="E2451" s="1">
        <v>38057</v>
      </c>
      <c r="F2451" t="s">
        <v>28</v>
      </c>
      <c r="G2451">
        <v>4</v>
      </c>
      <c r="H2451">
        <v>11</v>
      </c>
      <c r="I2451">
        <v>2004</v>
      </c>
      <c r="J2451" t="s">
        <v>29</v>
      </c>
      <c r="K2451">
        <v>81</v>
      </c>
      <c r="L2451" t="s">
        <v>789</v>
      </c>
      <c r="M2451" t="s">
        <v>579</v>
      </c>
      <c r="N2451">
        <v>2125551957</v>
      </c>
      <c r="O2451" t="s">
        <v>580</v>
      </c>
      <c r="P2451" t="s">
        <v>581</v>
      </c>
      <c r="Q2451" t="s">
        <v>33</v>
      </c>
      <c r="R2451" t="s">
        <v>34</v>
      </c>
      <c r="S2451">
        <v>10022</v>
      </c>
      <c r="T2451" t="s">
        <v>35</v>
      </c>
      <c r="U2451" t="s">
        <v>36</v>
      </c>
      <c r="V2451" t="s">
        <v>582</v>
      </c>
      <c r="W2451" t="s">
        <v>583</v>
      </c>
      <c r="X2451" t="s">
        <v>54</v>
      </c>
      <c r="Y2451" s="5">
        <f t="shared" si="76"/>
        <v>3478.05</v>
      </c>
      <c r="Z2451" s="3" t="str">
        <f t="shared" si="77"/>
        <v>November</v>
      </c>
      <c r="AA2451">
        <v>2004</v>
      </c>
    </row>
    <row r="2452" spans="1:27" x14ac:dyDescent="0.2">
      <c r="A2452">
        <v>10331</v>
      </c>
      <c r="B2452">
        <v>20</v>
      </c>
      <c r="C2452" s="5">
        <v>100</v>
      </c>
      <c r="D2452">
        <v>5</v>
      </c>
      <c r="E2452" t="s">
        <v>631</v>
      </c>
      <c r="F2452" t="s">
        <v>28</v>
      </c>
      <c r="G2452">
        <v>4</v>
      </c>
      <c r="H2452">
        <v>11</v>
      </c>
      <c r="I2452">
        <v>2004</v>
      </c>
      <c r="J2452" t="s">
        <v>29</v>
      </c>
      <c r="K2452">
        <v>81</v>
      </c>
      <c r="L2452" t="s">
        <v>789</v>
      </c>
      <c r="M2452" t="s">
        <v>346</v>
      </c>
      <c r="N2452">
        <v>2155559857</v>
      </c>
      <c r="O2452" t="s">
        <v>347</v>
      </c>
      <c r="Q2452" t="s">
        <v>241</v>
      </c>
      <c r="R2452" t="s">
        <v>156</v>
      </c>
      <c r="S2452">
        <v>71270</v>
      </c>
      <c r="T2452" t="s">
        <v>35</v>
      </c>
      <c r="U2452" t="s">
        <v>36</v>
      </c>
      <c r="V2452" t="s">
        <v>136</v>
      </c>
      <c r="W2452" t="s">
        <v>348</v>
      </c>
      <c r="X2452" t="s">
        <v>54</v>
      </c>
      <c r="Y2452" s="5">
        <f t="shared" si="76"/>
        <v>2000</v>
      </c>
      <c r="Z2452" s="3" t="str">
        <f t="shared" si="77"/>
        <v>November</v>
      </c>
      <c r="AA2452">
        <v>2004</v>
      </c>
    </row>
    <row r="2453" spans="1:27" x14ac:dyDescent="0.2">
      <c r="A2453">
        <v>10341</v>
      </c>
      <c r="B2453">
        <v>38</v>
      </c>
      <c r="C2453" s="5">
        <v>100</v>
      </c>
      <c r="D2453">
        <v>3</v>
      </c>
      <c r="E2453" t="s">
        <v>159</v>
      </c>
      <c r="F2453" t="s">
        <v>28</v>
      </c>
      <c r="G2453">
        <v>4</v>
      </c>
      <c r="H2453">
        <v>11</v>
      </c>
      <c r="I2453">
        <v>2004</v>
      </c>
      <c r="J2453" t="s">
        <v>29</v>
      </c>
      <c r="K2453">
        <v>81</v>
      </c>
      <c r="L2453" t="s">
        <v>789</v>
      </c>
      <c r="M2453" t="s">
        <v>160</v>
      </c>
      <c r="N2453" t="s">
        <v>161</v>
      </c>
      <c r="O2453" t="s">
        <v>162</v>
      </c>
      <c r="Q2453" t="s">
        <v>163</v>
      </c>
      <c r="S2453">
        <v>5020</v>
      </c>
      <c r="T2453" t="s">
        <v>164</v>
      </c>
      <c r="U2453" t="s">
        <v>45</v>
      </c>
      <c r="V2453" t="s">
        <v>165</v>
      </c>
      <c r="W2453" t="s">
        <v>166</v>
      </c>
      <c r="X2453" t="s">
        <v>54</v>
      </c>
      <c r="Y2453" s="5">
        <f t="shared" si="76"/>
        <v>3800</v>
      </c>
      <c r="Z2453" s="3" t="str">
        <f t="shared" si="77"/>
        <v>November</v>
      </c>
      <c r="AA2453">
        <v>2004</v>
      </c>
    </row>
    <row r="2454" spans="1:27" x14ac:dyDescent="0.2">
      <c r="A2454">
        <v>10356</v>
      </c>
      <c r="B2454">
        <v>26</v>
      </c>
      <c r="C2454" s="5">
        <v>100</v>
      </c>
      <c r="D2454">
        <v>4</v>
      </c>
      <c r="E2454" s="1">
        <v>38242</v>
      </c>
      <c r="F2454" t="s">
        <v>28</v>
      </c>
      <c r="G2454">
        <v>4</v>
      </c>
      <c r="H2454">
        <v>12</v>
      </c>
      <c r="I2454">
        <v>2004</v>
      </c>
      <c r="J2454" t="s">
        <v>29</v>
      </c>
      <c r="K2454">
        <v>81</v>
      </c>
      <c r="L2454" t="s">
        <v>789</v>
      </c>
      <c r="M2454" t="s">
        <v>48</v>
      </c>
      <c r="N2454" t="s">
        <v>49</v>
      </c>
      <c r="O2454" t="s">
        <v>50</v>
      </c>
      <c r="Q2454" t="s">
        <v>51</v>
      </c>
      <c r="S2454">
        <v>75508</v>
      </c>
      <c r="T2454" t="s">
        <v>44</v>
      </c>
      <c r="U2454" t="s">
        <v>45</v>
      </c>
      <c r="V2454" t="s">
        <v>52</v>
      </c>
      <c r="W2454" t="s">
        <v>53</v>
      </c>
      <c r="X2454" t="s">
        <v>54</v>
      </c>
      <c r="Y2454" s="5">
        <f t="shared" si="76"/>
        <v>2600</v>
      </c>
      <c r="Z2454" s="3" t="str">
        <f t="shared" si="77"/>
        <v>December</v>
      </c>
      <c r="AA2454">
        <v>2004</v>
      </c>
    </row>
    <row r="2455" spans="1:27" x14ac:dyDescent="0.2">
      <c r="A2455">
        <v>10365</v>
      </c>
      <c r="B2455">
        <v>44</v>
      </c>
      <c r="C2455" s="5">
        <v>100</v>
      </c>
      <c r="D2455">
        <v>2</v>
      </c>
      <c r="E2455" s="1">
        <v>38534</v>
      </c>
      <c r="F2455" t="s">
        <v>28</v>
      </c>
      <c r="G2455">
        <v>1</v>
      </c>
      <c r="H2455">
        <v>1</v>
      </c>
      <c r="I2455">
        <v>2005</v>
      </c>
      <c r="J2455" t="s">
        <v>29</v>
      </c>
      <c r="K2455">
        <v>81</v>
      </c>
      <c r="L2455" t="s">
        <v>789</v>
      </c>
      <c r="M2455" t="s">
        <v>375</v>
      </c>
      <c r="N2455">
        <v>5085559555</v>
      </c>
      <c r="O2455" t="s">
        <v>376</v>
      </c>
      <c r="Q2455" t="s">
        <v>179</v>
      </c>
      <c r="R2455" t="s">
        <v>135</v>
      </c>
      <c r="S2455">
        <v>50553</v>
      </c>
      <c r="T2455" t="s">
        <v>35</v>
      </c>
      <c r="U2455" t="s">
        <v>36</v>
      </c>
      <c r="V2455" t="s">
        <v>377</v>
      </c>
      <c r="W2455" t="s">
        <v>378</v>
      </c>
      <c r="X2455" t="s">
        <v>54</v>
      </c>
      <c r="Y2455" s="5">
        <f t="shared" si="76"/>
        <v>4400</v>
      </c>
      <c r="Z2455" s="3" t="str">
        <f t="shared" si="77"/>
        <v>January</v>
      </c>
      <c r="AA2455">
        <v>2005</v>
      </c>
    </row>
    <row r="2456" spans="1:27" x14ac:dyDescent="0.2">
      <c r="A2456">
        <v>10375</v>
      </c>
      <c r="B2456">
        <v>49</v>
      </c>
      <c r="C2456" s="5">
        <v>100</v>
      </c>
      <c r="D2456">
        <v>8</v>
      </c>
      <c r="E2456" s="1">
        <v>38413</v>
      </c>
      <c r="F2456" t="s">
        <v>28</v>
      </c>
      <c r="G2456">
        <v>1</v>
      </c>
      <c r="H2456">
        <v>2</v>
      </c>
      <c r="I2456">
        <v>2005</v>
      </c>
      <c r="J2456" t="s">
        <v>29</v>
      </c>
      <c r="K2456">
        <v>81</v>
      </c>
      <c r="L2456" t="s">
        <v>789</v>
      </c>
      <c r="M2456" t="s">
        <v>125</v>
      </c>
      <c r="N2456" t="s">
        <v>126</v>
      </c>
      <c r="O2456" t="s">
        <v>127</v>
      </c>
      <c r="Q2456" t="s">
        <v>128</v>
      </c>
      <c r="S2456">
        <v>44000</v>
      </c>
      <c r="T2456" t="s">
        <v>44</v>
      </c>
      <c r="U2456" t="s">
        <v>45</v>
      </c>
      <c r="V2456" t="s">
        <v>129</v>
      </c>
      <c r="W2456" t="s">
        <v>130</v>
      </c>
      <c r="X2456" t="s">
        <v>54</v>
      </c>
      <c r="Y2456" s="5">
        <f t="shared" si="76"/>
        <v>4900</v>
      </c>
      <c r="Z2456" s="3" t="str">
        <f t="shared" si="77"/>
        <v>February</v>
      </c>
      <c r="AA2456">
        <v>2005</v>
      </c>
    </row>
    <row r="2457" spans="1:27" x14ac:dyDescent="0.2">
      <c r="A2457">
        <v>10390</v>
      </c>
      <c r="B2457">
        <v>22</v>
      </c>
      <c r="C2457" s="5">
        <v>100</v>
      </c>
      <c r="D2457">
        <v>13</v>
      </c>
      <c r="E2457" s="1">
        <v>38445</v>
      </c>
      <c r="F2457" t="s">
        <v>28</v>
      </c>
      <c r="G2457">
        <v>1</v>
      </c>
      <c r="H2457">
        <v>3</v>
      </c>
      <c r="I2457">
        <v>2005</v>
      </c>
      <c r="J2457" t="s">
        <v>29</v>
      </c>
      <c r="K2457">
        <v>81</v>
      </c>
      <c r="L2457" t="s">
        <v>789</v>
      </c>
      <c r="M2457" t="s">
        <v>303</v>
      </c>
      <c r="N2457">
        <v>4155551450</v>
      </c>
      <c r="O2457" t="s">
        <v>304</v>
      </c>
      <c r="Q2457" t="s">
        <v>305</v>
      </c>
      <c r="R2457" t="s">
        <v>59</v>
      </c>
      <c r="S2457">
        <v>97562</v>
      </c>
      <c r="T2457" t="s">
        <v>35</v>
      </c>
      <c r="U2457" t="s">
        <v>36</v>
      </c>
      <c r="V2457" t="s">
        <v>306</v>
      </c>
      <c r="W2457" t="s">
        <v>307</v>
      </c>
      <c r="X2457" t="s">
        <v>54</v>
      </c>
      <c r="Y2457" s="5">
        <f t="shared" si="76"/>
        <v>2200</v>
      </c>
      <c r="Z2457" s="3" t="str">
        <f t="shared" si="77"/>
        <v>March</v>
      </c>
      <c r="AA2457">
        <v>2005</v>
      </c>
    </row>
    <row r="2458" spans="1:27" x14ac:dyDescent="0.2">
      <c r="A2458">
        <v>10403</v>
      </c>
      <c r="B2458">
        <v>31</v>
      </c>
      <c r="C2458" s="5">
        <v>68.34</v>
      </c>
      <c r="D2458">
        <v>3</v>
      </c>
      <c r="E2458" s="1">
        <v>38568</v>
      </c>
      <c r="F2458" t="s">
        <v>28</v>
      </c>
      <c r="G2458">
        <v>2</v>
      </c>
      <c r="H2458">
        <v>4</v>
      </c>
      <c r="I2458">
        <v>2005</v>
      </c>
      <c r="J2458" t="s">
        <v>29</v>
      </c>
      <c r="K2458">
        <v>81</v>
      </c>
      <c r="L2458" t="s">
        <v>789</v>
      </c>
      <c r="M2458" t="s">
        <v>182</v>
      </c>
      <c r="N2458" t="s">
        <v>183</v>
      </c>
      <c r="O2458" t="s">
        <v>184</v>
      </c>
      <c r="Q2458" t="s">
        <v>185</v>
      </c>
      <c r="S2458" t="s">
        <v>186</v>
      </c>
      <c r="T2458" t="s">
        <v>187</v>
      </c>
      <c r="U2458" t="s">
        <v>45</v>
      </c>
      <c r="V2458" t="s">
        <v>188</v>
      </c>
      <c r="W2458" t="s">
        <v>189</v>
      </c>
      <c r="X2458" t="s">
        <v>39</v>
      </c>
      <c r="Y2458" s="5">
        <f t="shared" si="76"/>
        <v>2118.54</v>
      </c>
      <c r="Z2458" s="3" t="str">
        <f t="shared" si="77"/>
        <v>April</v>
      </c>
      <c r="AA2458">
        <v>2005</v>
      </c>
    </row>
    <row r="2459" spans="1:27" x14ac:dyDescent="0.2">
      <c r="A2459">
        <v>10105</v>
      </c>
      <c r="B2459">
        <v>41</v>
      </c>
      <c r="C2459" s="5">
        <v>70.67</v>
      </c>
      <c r="D2459">
        <v>5</v>
      </c>
      <c r="E2459" s="1">
        <v>37927</v>
      </c>
      <c r="F2459" t="s">
        <v>28</v>
      </c>
      <c r="G2459">
        <v>1</v>
      </c>
      <c r="H2459">
        <v>2</v>
      </c>
      <c r="I2459">
        <v>2003</v>
      </c>
      <c r="J2459" t="s">
        <v>711</v>
      </c>
      <c r="K2459">
        <v>66</v>
      </c>
      <c r="L2459" t="s">
        <v>790</v>
      </c>
      <c r="M2459" t="s">
        <v>361</v>
      </c>
      <c r="N2459" t="s">
        <v>362</v>
      </c>
      <c r="O2459" t="s">
        <v>363</v>
      </c>
      <c r="Q2459" t="s">
        <v>364</v>
      </c>
      <c r="S2459">
        <v>1734</v>
      </c>
      <c r="T2459" t="s">
        <v>365</v>
      </c>
      <c r="U2459" t="s">
        <v>45</v>
      </c>
      <c r="V2459" t="s">
        <v>366</v>
      </c>
      <c r="W2459" t="s">
        <v>367</v>
      </c>
      <c r="X2459" t="s">
        <v>39</v>
      </c>
      <c r="Y2459" s="5">
        <f t="shared" si="76"/>
        <v>2897.4700000000003</v>
      </c>
      <c r="Z2459" s="3" t="str">
        <f t="shared" si="77"/>
        <v>February</v>
      </c>
      <c r="AA2459">
        <v>2003</v>
      </c>
    </row>
    <row r="2460" spans="1:27" x14ac:dyDescent="0.2">
      <c r="A2460">
        <v>10119</v>
      </c>
      <c r="B2460">
        <v>25</v>
      </c>
      <c r="C2460" s="5">
        <v>76.67</v>
      </c>
      <c r="D2460">
        <v>14</v>
      </c>
      <c r="E2460" t="s">
        <v>368</v>
      </c>
      <c r="F2460" t="s">
        <v>28</v>
      </c>
      <c r="G2460">
        <v>2</v>
      </c>
      <c r="H2460">
        <v>4</v>
      </c>
      <c r="I2460">
        <v>2003</v>
      </c>
      <c r="J2460" t="s">
        <v>711</v>
      </c>
      <c r="K2460">
        <v>66</v>
      </c>
      <c r="L2460" t="s">
        <v>790</v>
      </c>
      <c r="M2460" t="s">
        <v>160</v>
      </c>
      <c r="N2460" t="s">
        <v>161</v>
      </c>
      <c r="O2460" t="s">
        <v>162</v>
      </c>
      <c r="Q2460" t="s">
        <v>163</v>
      </c>
      <c r="S2460">
        <v>5020</v>
      </c>
      <c r="T2460" t="s">
        <v>164</v>
      </c>
      <c r="U2460" t="s">
        <v>45</v>
      </c>
      <c r="V2460" t="s">
        <v>165</v>
      </c>
      <c r="W2460" t="s">
        <v>166</v>
      </c>
      <c r="X2460" t="s">
        <v>39</v>
      </c>
      <c r="Y2460" s="5">
        <f t="shared" si="76"/>
        <v>1916.75</v>
      </c>
      <c r="Z2460" s="3" t="str">
        <f t="shared" si="77"/>
        <v>April</v>
      </c>
      <c r="AA2460">
        <v>2003</v>
      </c>
    </row>
    <row r="2461" spans="1:27" x14ac:dyDescent="0.2">
      <c r="A2461">
        <v>10129</v>
      </c>
      <c r="B2461">
        <v>31</v>
      </c>
      <c r="C2461" s="5">
        <v>60</v>
      </c>
      <c r="D2461">
        <v>5</v>
      </c>
      <c r="E2461" s="1">
        <v>37961</v>
      </c>
      <c r="F2461" t="s">
        <v>28</v>
      </c>
      <c r="G2461">
        <v>2</v>
      </c>
      <c r="H2461">
        <v>6</v>
      </c>
      <c r="I2461">
        <v>2003</v>
      </c>
      <c r="J2461" t="s">
        <v>711</v>
      </c>
      <c r="K2461">
        <v>66</v>
      </c>
      <c r="L2461" t="s">
        <v>790</v>
      </c>
      <c r="M2461" t="s">
        <v>369</v>
      </c>
      <c r="N2461" t="s">
        <v>370</v>
      </c>
      <c r="O2461" t="s">
        <v>371</v>
      </c>
      <c r="Q2461" t="s">
        <v>372</v>
      </c>
      <c r="S2461" t="s">
        <v>373</v>
      </c>
      <c r="T2461" t="s">
        <v>187</v>
      </c>
      <c r="U2461" t="s">
        <v>45</v>
      </c>
      <c r="V2461" t="s">
        <v>65</v>
      </c>
      <c r="W2461" t="s">
        <v>374</v>
      </c>
      <c r="X2461" t="s">
        <v>39</v>
      </c>
      <c r="Y2461" s="5">
        <f t="shared" si="76"/>
        <v>1860</v>
      </c>
      <c r="Z2461" s="3" t="str">
        <f t="shared" si="77"/>
        <v>June</v>
      </c>
      <c r="AA2461">
        <v>2003</v>
      </c>
    </row>
    <row r="2462" spans="1:27" x14ac:dyDescent="0.2">
      <c r="A2462">
        <v>10142</v>
      </c>
      <c r="B2462">
        <v>41</v>
      </c>
      <c r="C2462" s="5">
        <v>64</v>
      </c>
      <c r="D2462">
        <v>2</v>
      </c>
      <c r="E2462" s="1">
        <v>37841</v>
      </c>
      <c r="F2462" t="s">
        <v>28</v>
      </c>
      <c r="G2462">
        <v>3</v>
      </c>
      <c r="H2462">
        <v>8</v>
      </c>
      <c r="I2462">
        <v>2003</v>
      </c>
      <c r="J2462" t="s">
        <v>711</v>
      </c>
      <c r="K2462">
        <v>66</v>
      </c>
      <c r="L2462" t="s">
        <v>790</v>
      </c>
      <c r="M2462" t="s">
        <v>303</v>
      </c>
      <c r="N2462">
        <v>4155551450</v>
      </c>
      <c r="O2462" t="s">
        <v>304</v>
      </c>
      <c r="Q2462" t="s">
        <v>305</v>
      </c>
      <c r="R2462" t="s">
        <v>59</v>
      </c>
      <c r="S2462">
        <v>97562</v>
      </c>
      <c r="T2462" t="s">
        <v>35</v>
      </c>
      <c r="U2462" t="s">
        <v>36</v>
      </c>
      <c r="V2462" t="s">
        <v>306</v>
      </c>
      <c r="W2462" t="s">
        <v>307</v>
      </c>
      <c r="X2462" t="s">
        <v>39</v>
      </c>
      <c r="Y2462" s="5">
        <f t="shared" si="76"/>
        <v>2624</v>
      </c>
      <c r="Z2462" s="3" t="str">
        <f t="shared" si="77"/>
        <v>August</v>
      </c>
      <c r="AA2462">
        <v>2003</v>
      </c>
    </row>
    <row r="2463" spans="1:27" x14ac:dyDescent="0.2">
      <c r="A2463">
        <v>10153</v>
      </c>
      <c r="B2463">
        <v>43</v>
      </c>
      <c r="C2463" s="5">
        <v>64.67</v>
      </c>
      <c r="D2463">
        <v>1</v>
      </c>
      <c r="E2463" t="s">
        <v>543</v>
      </c>
      <c r="F2463" t="s">
        <v>28</v>
      </c>
      <c r="G2463">
        <v>3</v>
      </c>
      <c r="H2463">
        <v>9</v>
      </c>
      <c r="I2463">
        <v>2003</v>
      </c>
      <c r="J2463" t="s">
        <v>711</v>
      </c>
      <c r="K2463">
        <v>66</v>
      </c>
      <c r="L2463" t="s">
        <v>790</v>
      </c>
      <c r="M2463" t="s">
        <v>192</v>
      </c>
      <c r="N2463" t="s">
        <v>193</v>
      </c>
      <c r="O2463" t="s">
        <v>194</v>
      </c>
      <c r="Q2463" t="s">
        <v>195</v>
      </c>
      <c r="S2463">
        <v>28034</v>
      </c>
      <c r="T2463" t="s">
        <v>196</v>
      </c>
      <c r="U2463" t="s">
        <v>45</v>
      </c>
      <c r="V2463" t="s">
        <v>197</v>
      </c>
      <c r="W2463" t="s">
        <v>198</v>
      </c>
      <c r="X2463" t="s">
        <v>39</v>
      </c>
      <c r="Y2463" s="5">
        <f t="shared" si="76"/>
        <v>2780.81</v>
      </c>
      <c r="Z2463" s="3" t="str">
        <f t="shared" si="77"/>
        <v>September</v>
      </c>
      <c r="AA2463">
        <v>2003</v>
      </c>
    </row>
    <row r="2464" spans="1:27" x14ac:dyDescent="0.2">
      <c r="A2464">
        <v>10167</v>
      </c>
      <c r="B2464">
        <v>43</v>
      </c>
      <c r="C2464" s="5">
        <v>75.34</v>
      </c>
      <c r="D2464">
        <v>12</v>
      </c>
      <c r="E2464" t="s">
        <v>379</v>
      </c>
      <c r="F2464" t="s">
        <v>380</v>
      </c>
      <c r="G2464">
        <v>4</v>
      </c>
      <c r="H2464">
        <v>10</v>
      </c>
      <c r="I2464">
        <v>2003</v>
      </c>
      <c r="J2464" t="s">
        <v>711</v>
      </c>
      <c r="K2464">
        <v>66</v>
      </c>
      <c r="L2464" t="s">
        <v>790</v>
      </c>
      <c r="M2464" t="s">
        <v>291</v>
      </c>
      <c r="N2464" t="s">
        <v>292</v>
      </c>
      <c r="O2464" t="s">
        <v>293</v>
      </c>
      <c r="Q2464" t="s">
        <v>294</v>
      </c>
      <c r="S2464" t="s">
        <v>295</v>
      </c>
      <c r="T2464" t="s">
        <v>208</v>
      </c>
      <c r="U2464" t="s">
        <v>45</v>
      </c>
      <c r="V2464" t="s">
        <v>296</v>
      </c>
      <c r="W2464" t="s">
        <v>230</v>
      </c>
      <c r="X2464" t="s">
        <v>54</v>
      </c>
      <c r="Y2464" s="5">
        <f t="shared" si="76"/>
        <v>3239.6200000000003</v>
      </c>
      <c r="Z2464" s="3" t="str">
        <f t="shared" si="77"/>
        <v>October</v>
      </c>
      <c r="AA2464">
        <v>2003</v>
      </c>
    </row>
    <row r="2465" spans="1:27" x14ac:dyDescent="0.2">
      <c r="A2465">
        <v>10177</v>
      </c>
      <c r="B2465">
        <v>24</v>
      </c>
      <c r="C2465" s="5">
        <v>76</v>
      </c>
      <c r="D2465">
        <v>3</v>
      </c>
      <c r="E2465" s="1">
        <v>37813</v>
      </c>
      <c r="F2465" t="s">
        <v>28</v>
      </c>
      <c r="G2465">
        <v>4</v>
      </c>
      <c r="H2465">
        <v>11</v>
      </c>
      <c r="I2465">
        <v>2003</v>
      </c>
      <c r="J2465" t="s">
        <v>711</v>
      </c>
      <c r="K2465">
        <v>66</v>
      </c>
      <c r="L2465" t="s">
        <v>790</v>
      </c>
      <c r="M2465" t="s">
        <v>554</v>
      </c>
      <c r="N2465" t="s">
        <v>555</v>
      </c>
      <c r="O2465" t="s">
        <v>556</v>
      </c>
      <c r="Q2465" t="s">
        <v>195</v>
      </c>
      <c r="S2465">
        <v>28023</v>
      </c>
      <c r="T2465" t="s">
        <v>196</v>
      </c>
      <c r="U2465" t="s">
        <v>45</v>
      </c>
      <c r="V2465" t="s">
        <v>557</v>
      </c>
      <c r="W2465" t="s">
        <v>558</v>
      </c>
      <c r="X2465" t="s">
        <v>39</v>
      </c>
      <c r="Y2465" s="5">
        <f t="shared" si="76"/>
        <v>1824</v>
      </c>
      <c r="Z2465" s="3" t="str">
        <f t="shared" si="77"/>
        <v>November</v>
      </c>
      <c r="AA2465">
        <v>2003</v>
      </c>
    </row>
    <row r="2466" spans="1:27" x14ac:dyDescent="0.2">
      <c r="A2466">
        <v>10185</v>
      </c>
      <c r="B2466">
        <v>21</v>
      </c>
      <c r="C2466" s="5">
        <v>54</v>
      </c>
      <c r="D2466">
        <v>3</v>
      </c>
      <c r="E2466" t="s">
        <v>387</v>
      </c>
      <c r="F2466" t="s">
        <v>28</v>
      </c>
      <c r="G2466">
        <v>4</v>
      </c>
      <c r="H2466">
        <v>11</v>
      </c>
      <c r="I2466">
        <v>2003</v>
      </c>
      <c r="J2466" t="s">
        <v>711</v>
      </c>
      <c r="K2466">
        <v>66</v>
      </c>
      <c r="L2466" t="s">
        <v>790</v>
      </c>
      <c r="M2466" t="s">
        <v>375</v>
      </c>
      <c r="N2466">
        <v>5085559555</v>
      </c>
      <c r="O2466" t="s">
        <v>376</v>
      </c>
      <c r="Q2466" t="s">
        <v>179</v>
      </c>
      <c r="R2466" t="s">
        <v>135</v>
      </c>
      <c r="S2466">
        <v>50553</v>
      </c>
      <c r="T2466" t="s">
        <v>35</v>
      </c>
      <c r="U2466" t="s">
        <v>36</v>
      </c>
      <c r="V2466" t="s">
        <v>377</v>
      </c>
      <c r="W2466" t="s">
        <v>378</v>
      </c>
      <c r="X2466" t="s">
        <v>39</v>
      </c>
      <c r="Y2466" s="5">
        <f t="shared" si="76"/>
        <v>1134</v>
      </c>
      <c r="Z2466" s="3" t="str">
        <f t="shared" si="77"/>
        <v>November</v>
      </c>
      <c r="AA2466">
        <v>2003</v>
      </c>
    </row>
    <row r="2467" spans="1:27" x14ac:dyDescent="0.2">
      <c r="A2467">
        <v>10197</v>
      </c>
      <c r="B2467">
        <v>23</v>
      </c>
      <c r="C2467" s="5">
        <v>64.67</v>
      </c>
      <c r="D2467">
        <v>9</v>
      </c>
      <c r="E2467" t="s">
        <v>394</v>
      </c>
      <c r="F2467" t="s">
        <v>28</v>
      </c>
      <c r="G2467">
        <v>4</v>
      </c>
      <c r="H2467">
        <v>11</v>
      </c>
      <c r="I2467">
        <v>2003</v>
      </c>
      <c r="J2467" t="s">
        <v>711</v>
      </c>
      <c r="K2467">
        <v>66</v>
      </c>
      <c r="L2467" t="s">
        <v>790</v>
      </c>
      <c r="M2467" t="s">
        <v>395</v>
      </c>
      <c r="N2467" t="s">
        <v>396</v>
      </c>
      <c r="O2467" t="s">
        <v>397</v>
      </c>
      <c r="Q2467" t="s">
        <v>398</v>
      </c>
      <c r="S2467">
        <v>8022</v>
      </c>
      <c r="T2467" t="s">
        <v>196</v>
      </c>
      <c r="U2467" t="s">
        <v>45</v>
      </c>
      <c r="V2467" t="s">
        <v>399</v>
      </c>
      <c r="W2467" t="s">
        <v>400</v>
      </c>
      <c r="X2467" t="s">
        <v>39</v>
      </c>
      <c r="Y2467" s="5">
        <f t="shared" si="76"/>
        <v>1487.41</v>
      </c>
      <c r="Z2467" s="3" t="str">
        <f t="shared" si="77"/>
        <v>November</v>
      </c>
      <c r="AA2467">
        <v>2003</v>
      </c>
    </row>
    <row r="2468" spans="1:27" x14ac:dyDescent="0.2">
      <c r="A2468">
        <v>10208</v>
      </c>
      <c r="B2468">
        <v>38</v>
      </c>
      <c r="C2468" s="5">
        <v>74.67</v>
      </c>
      <c r="D2468">
        <v>3</v>
      </c>
      <c r="E2468" s="1">
        <v>38018</v>
      </c>
      <c r="F2468" t="s">
        <v>28</v>
      </c>
      <c r="G2468">
        <v>1</v>
      </c>
      <c r="H2468">
        <v>1</v>
      </c>
      <c r="I2468">
        <v>2004</v>
      </c>
      <c r="J2468" t="s">
        <v>711</v>
      </c>
      <c r="K2468">
        <v>66</v>
      </c>
      <c r="L2468" t="s">
        <v>790</v>
      </c>
      <c r="M2468" t="s">
        <v>245</v>
      </c>
      <c r="N2468" t="s">
        <v>246</v>
      </c>
      <c r="O2468" t="s">
        <v>247</v>
      </c>
      <c r="Q2468" t="s">
        <v>248</v>
      </c>
      <c r="S2468">
        <v>69004</v>
      </c>
      <c r="T2468" t="s">
        <v>44</v>
      </c>
      <c r="U2468" t="s">
        <v>45</v>
      </c>
      <c r="V2468" t="s">
        <v>249</v>
      </c>
      <c r="W2468" t="s">
        <v>250</v>
      </c>
      <c r="X2468" t="s">
        <v>39</v>
      </c>
      <c r="Y2468" s="5">
        <f t="shared" si="76"/>
        <v>2837.46</v>
      </c>
      <c r="Z2468" s="3" t="str">
        <f t="shared" si="77"/>
        <v>January</v>
      </c>
      <c r="AA2468">
        <v>2004</v>
      </c>
    </row>
    <row r="2469" spans="1:27" x14ac:dyDescent="0.2">
      <c r="A2469">
        <v>10222</v>
      </c>
      <c r="B2469">
        <v>31</v>
      </c>
      <c r="C2469" s="5">
        <v>62.67</v>
      </c>
      <c r="D2469">
        <v>15</v>
      </c>
      <c r="E2469" t="s">
        <v>405</v>
      </c>
      <c r="F2469" t="s">
        <v>28</v>
      </c>
      <c r="G2469">
        <v>1</v>
      </c>
      <c r="H2469">
        <v>2</v>
      </c>
      <c r="I2469">
        <v>2004</v>
      </c>
      <c r="J2469" t="s">
        <v>711</v>
      </c>
      <c r="K2469">
        <v>66</v>
      </c>
      <c r="L2469" t="s">
        <v>790</v>
      </c>
      <c r="M2469" t="s">
        <v>406</v>
      </c>
      <c r="N2469">
        <v>7605558146</v>
      </c>
      <c r="O2469" t="s">
        <v>407</v>
      </c>
      <c r="Q2469" t="s">
        <v>408</v>
      </c>
      <c r="R2469" t="s">
        <v>59</v>
      </c>
      <c r="S2469">
        <v>91217</v>
      </c>
      <c r="T2469" t="s">
        <v>35</v>
      </c>
      <c r="U2469" t="s">
        <v>36</v>
      </c>
      <c r="V2469" t="s">
        <v>264</v>
      </c>
      <c r="W2469" t="s">
        <v>307</v>
      </c>
      <c r="X2469" t="s">
        <v>39</v>
      </c>
      <c r="Y2469" s="5">
        <f t="shared" si="76"/>
        <v>1942.77</v>
      </c>
      <c r="Z2469" s="3" t="str">
        <f t="shared" si="77"/>
        <v>February</v>
      </c>
      <c r="AA2469">
        <v>2004</v>
      </c>
    </row>
    <row r="2470" spans="1:27" x14ac:dyDescent="0.2">
      <c r="A2470">
        <v>10233</v>
      </c>
      <c r="B2470">
        <v>36</v>
      </c>
      <c r="C2470" s="5">
        <v>70.67</v>
      </c>
      <c r="D2470">
        <v>3</v>
      </c>
      <c r="E2470" t="s">
        <v>762</v>
      </c>
      <c r="F2470" t="s">
        <v>28</v>
      </c>
      <c r="G2470">
        <v>1</v>
      </c>
      <c r="H2470">
        <v>3</v>
      </c>
      <c r="I2470">
        <v>2004</v>
      </c>
      <c r="J2470" t="s">
        <v>711</v>
      </c>
      <c r="K2470">
        <v>66</v>
      </c>
      <c r="L2470" t="s">
        <v>790</v>
      </c>
      <c r="M2470" t="s">
        <v>113</v>
      </c>
      <c r="N2470">
        <v>2015559350</v>
      </c>
      <c r="O2470" t="s">
        <v>114</v>
      </c>
      <c r="Q2470" t="s">
        <v>115</v>
      </c>
      <c r="R2470" t="s">
        <v>116</v>
      </c>
      <c r="S2470">
        <v>94019</v>
      </c>
      <c r="T2470" t="s">
        <v>35</v>
      </c>
      <c r="U2470" t="s">
        <v>36</v>
      </c>
      <c r="V2470" t="s">
        <v>65</v>
      </c>
      <c r="W2470" t="s">
        <v>117</v>
      </c>
      <c r="X2470" t="s">
        <v>39</v>
      </c>
      <c r="Y2470" s="5">
        <f t="shared" si="76"/>
        <v>2544.12</v>
      </c>
      <c r="Z2470" s="3" t="str">
        <f t="shared" si="77"/>
        <v>March</v>
      </c>
      <c r="AA2470">
        <v>2004</v>
      </c>
    </row>
    <row r="2471" spans="1:27" x14ac:dyDescent="0.2">
      <c r="A2471">
        <v>10248</v>
      </c>
      <c r="B2471">
        <v>36</v>
      </c>
      <c r="C2471" s="5">
        <v>71.34</v>
      </c>
      <c r="D2471">
        <v>6</v>
      </c>
      <c r="E2471" s="1">
        <v>38173</v>
      </c>
      <c r="F2471" t="s">
        <v>380</v>
      </c>
      <c r="G2471">
        <v>2</v>
      </c>
      <c r="H2471">
        <v>5</v>
      </c>
      <c r="I2471">
        <v>2004</v>
      </c>
      <c r="J2471" t="s">
        <v>711</v>
      </c>
      <c r="K2471">
        <v>66</v>
      </c>
      <c r="L2471" t="s">
        <v>790</v>
      </c>
      <c r="M2471" t="s">
        <v>31</v>
      </c>
      <c r="N2471">
        <v>2125557818</v>
      </c>
      <c r="O2471" t="s">
        <v>32</v>
      </c>
      <c r="Q2471" t="s">
        <v>33</v>
      </c>
      <c r="R2471" t="s">
        <v>34</v>
      </c>
      <c r="S2471">
        <v>10022</v>
      </c>
      <c r="T2471" t="s">
        <v>35</v>
      </c>
      <c r="U2471" t="s">
        <v>36</v>
      </c>
      <c r="V2471" t="s">
        <v>37</v>
      </c>
      <c r="W2471" t="s">
        <v>38</v>
      </c>
      <c r="X2471" t="s">
        <v>39</v>
      </c>
      <c r="Y2471" s="5">
        <f t="shared" si="76"/>
        <v>2568.2400000000002</v>
      </c>
      <c r="Z2471" s="3" t="str">
        <f t="shared" si="77"/>
        <v>May</v>
      </c>
      <c r="AA2471">
        <v>2004</v>
      </c>
    </row>
    <row r="2472" spans="1:27" x14ac:dyDescent="0.2">
      <c r="A2472">
        <v>10261</v>
      </c>
      <c r="B2472">
        <v>34</v>
      </c>
      <c r="C2472" s="5">
        <v>62</v>
      </c>
      <c r="D2472">
        <v>4</v>
      </c>
      <c r="E2472" t="s">
        <v>409</v>
      </c>
      <c r="F2472" t="s">
        <v>28</v>
      </c>
      <c r="G2472">
        <v>2</v>
      </c>
      <c r="H2472">
        <v>6</v>
      </c>
      <c r="I2472">
        <v>2004</v>
      </c>
      <c r="J2472" t="s">
        <v>711</v>
      </c>
      <c r="K2472">
        <v>66</v>
      </c>
      <c r="L2472" t="s">
        <v>790</v>
      </c>
      <c r="M2472" t="s">
        <v>327</v>
      </c>
      <c r="N2472" t="s">
        <v>328</v>
      </c>
      <c r="O2472" t="s">
        <v>329</v>
      </c>
      <c r="Q2472" t="s">
        <v>330</v>
      </c>
      <c r="R2472" t="s">
        <v>331</v>
      </c>
      <c r="S2472" t="s">
        <v>332</v>
      </c>
      <c r="T2472" t="s">
        <v>257</v>
      </c>
      <c r="U2472" t="s">
        <v>36</v>
      </c>
      <c r="V2472" t="s">
        <v>333</v>
      </c>
      <c r="W2472" t="s">
        <v>334</v>
      </c>
      <c r="X2472" t="s">
        <v>39</v>
      </c>
      <c r="Y2472" s="5">
        <f t="shared" si="76"/>
        <v>2108</v>
      </c>
      <c r="Z2472" s="3" t="str">
        <f t="shared" si="77"/>
        <v>June</v>
      </c>
      <c r="AA2472">
        <v>2004</v>
      </c>
    </row>
    <row r="2473" spans="1:27" x14ac:dyDescent="0.2">
      <c r="A2473">
        <v>10273</v>
      </c>
      <c r="B2473">
        <v>21</v>
      </c>
      <c r="C2473" s="5">
        <v>65.34</v>
      </c>
      <c r="D2473">
        <v>7</v>
      </c>
      <c r="E2473" t="s">
        <v>410</v>
      </c>
      <c r="F2473" t="s">
        <v>28</v>
      </c>
      <c r="G2473">
        <v>3</v>
      </c>
      <c r="H2473">
        <v>7</v>
      </c>
      <c r="I2473">
        <v>2004</v>
      </c>
      <c r="J2473" t="s">
        <v>711</v>
      </c>
      <c r="K2473">
        <v>66</v>
      </c>
      <c r="L2473" t="s">
        <v>790</v>
      </c>
      <c r="M2473" t="s">
        <v>411</v>
      </c>
      <c r="N2473" t="s">
        <v>412</v>
      </c>
      <c r="O2473" t="s">
        <v>413</v>
      </c>
      <c r="Q2473" t="s">
        <v>414</v>
      </c>
      <c r="S2473" t="s">
        <v>415</v>
      </c>
      <c r="T2473" t="s">
        <v>416</v>
      </c>
      <c r="U2473" t="s">
        <v>45</v>
      </c>
      <c r="V2473" t="s">
        <v>417</v>
      </c>
      <c r="W2473" t="s">
        <v>418</v>
      </c>
      <c r="X2473" t="s">
        <v>39</v>
      </c>
      <c r="Y2473" s="5">
        <f t="shared" si="76"/>
        <v>1372.14</v>
      </c>
      <c r="Z2473" s="3" t="str">
        <f t="shared" si="77"/>
        <v>July</v>
      </c>
      <c r="AA2473">
        <v>2004</v>
      </c>
    </row>
    <row r="2474" spans="1:27" x14ac:dyDescent="0.2">
      <c r="A2474">
        <v>10283</v>
      </c>
      <c r="B2474">
        <v>45</v>
      </c>
      <c r="C2474" s="5">
        <v>78.67</v>
      </c>
      <c r="D2474">
        <v>9</v>
      </c>
      <c r="E2474" t="s">
        <v>419</v>
      </c>
      <c r="F2474" t="s">
        <v>28</v>
      </c>
      <c r="G2474">
        <v>3</v>
      </c>
      <c r="H2474">
        <v>8</v>
      </c>
      <c r="I2474">
        <v>2004</v>
      </c>
      <c r="J2474" t="s">
        <v>711</v>
      </c>
      <c r="K2474">
        <v>66</v>
      </c>
      <c r="L2474" t="s">
        <v>790</v>
      </c>
      <c r="M2474" t="s">
        <v>420</v>
      </c>
      <c r="N2474" t="s">
        <v>421</v>
      </c>
      <c r="O2474" t="s">
        <v>422</v>
      </c>
      <c r="Q2474" t="s">
        <v>423</v>
      </c>
      <c r="R2474" t="s">
        <v>255</v>
      </c>
      <c r="S2474" t="s">
        <v>424</v>
      </c>
      <c r="T2474" t="s">
        <v>257</v>
      </c>
      <c r="U2474" t="s">
        <v>36</v>
      </c>
      <c r="V2474" t="s">
        <v>425</v>
      </c>
      <c r="W2474" t="s">
        <v>189</v>
      </c>
      <c r="X2474" t="s">
        <v>54</v>
      </c>
      <c r="Y2474" s="5">
        <f t="shared" si="76"/>
        <v>3540.15</v>
      </c>
      <c r="Z2474" s="3" t="str">
        <f t="shared" si="77"/>
        <v>August</v>
      </c>
      <c r="AA2474">
        <v>2004</v>
      </c>
    </row>
    <row r="2475" spans="1:27" x14ac:dyDescent="0.2">
      <c r="A2475">
        <v>10295</v>
      </c>
      <c r="B2475">
        <v>26</v>
      </c>
      <c r="C2475" s="5">
        <v>75.34</v>
      </c>
      <c r="D2475">
        <v>4</v>
      </c>
      <c r="E2475" s="1">
        <v>38269</v>
      </c>
      <c r="F2475" t="s">
        <v>28</v>
      </c>
      <c r="G2475">
        <v>3</v>
      </c>
      <c r="H2475">
        <v>9</v>
      </c>
      <c r="I2475">
        <v>2004</v>
      </c>
      <c r="J2475" t="s">
        <v>711</v>
      </c>
      <c r="K2475">
        <v>66</v>
      </c>
      <c r="L2475" t="s">
        <v>790</v>
      </c>
      <c r="M2475" t="s">
        <v>426</v>
      </c>
      <c r="N2475">
        <v>6175559555</v>
      </c>
      <c r="O2475" t="s">
        <v>427</v>
      </c>
      <c r="Q2475" t="s">
        <v>428</v>
      </c>
      <c r="R2475" t="s">
        <v>135</v>
      </c>
      <c r="S2475">
        <v>51003</v>
      </c>
      <c r="T2475" t="s">
        <v>35</v>
      </c>
      <c r="U2475" t="s">
        <v>36</v>
      </c>
      <c r="V2475" t="s">
        <v>429</v>
      </c>
      <c r="W2475" t="s">
        <v>71</v>
      </c>
      <c r="X2475" t="s">
        <v>39</v>
      </c>
      <c r="Y2475" s="5">
        <f t="shared" si="76"/>
        <v>1958.8400000000001</v>
      </c>
      <c r="Z2475" s="3" t="str">
        <f t="shared" si="77"/>
        <v>September</v>
      </c>
      <c r="AA2475">
        <v>2004</v>
      </c>
    </row>
    <row r="2476" spans="1:27" x14ac:dyDescent="0.2">
      <c r="A2476">
        <v>10306</v>
      </c>
      <c r="B2476">
        <v>50</v>
      </c>
      <c r="C2476" s="5">
        <v>54</v>
      </c>
      <c r="D2476">
        <v>3</v>
      </c>
      <c r="E2476" t="s">
        <v>430</v>
      </c>
      <c r="F2476" t="s">
        <v>28</v>
      </c>
      <c r="G2476">
        <v>4</v>
      </c>
      <c r="H2476">
        <v>10</v>
      </c>
      <c r="I2476">
        <v>2004</v>
      </c>
      <c r="J2476" t="s">
        <v>711</v>
      </c>
      <c r="K2476">
        <v>66</v>
      </c>
      <c r="L2476" t="s">
        <v>790</v>
      </c>
      <c r="M2476" t="s">
        <v>560</v>
      </c>
      <c r="N2476" t="s">
        <v>561</v>
      </c>
      <c r="O2476" t="s">
        <v>562</v>
      </c>
      <c r="Q2476" t="s">
        <v>563</v>
      </c>
      <c r="S2476" t="s">
        <v>564</v>
      </c>
      <c r="T2476" t="s">
        <v>187</v>
      </c>
      <c r="U2476" t="s">
        <v>45</v>
      </c>
      <c r="V2476" t="s">
        <v>565</v>
      </c>
      <c r="W2476" t="s">
        <v>102</v>
      </c>
      <c r="X2476" t="s">
        <v>39</v>
      </c>
      <c r="Y2476" s="5">
        <f t="shared" si="76"/>
        <v>2700</v>
      </c>
      <c r="Z2476" s="3" t="str">
        <f t="shared" si="77"/>
        <v>October</v>
      </c>
      <c r="AA2476">
        <v>2004</v>
      </c>
    </row>
    <row r="2477" spans="1:27" x14ac:dyDescent="0.2">
      <c r="A2477">
        <v>10315</v>
      </c>
      <c r="B2477">
        <v>41</v>
      </c>
      <c r="C2477" s="5">
        <v>62</v>
      </c>
      <c r="D2477">
        <v>2</v>
      </c>
      <c r="E2477" t="s">
        <v>738</v>
      </c>
      <c r="F2477" t="s">
        <v>28</v>
      </c>
      <c r="G2477">
        <v>4</v>
      </c>
      <c r="H2477">
        <v>10</v>
      </c>
      <c r="I2477">
        <v>2004</v>
      </c>
      <c r="J2477" t="s">
        <v>711</v>
      </c>
      <c r="K2477">
        <v>66</v>
      </c>
      <c r="L2477" t="s">
        <v>790</v>
      </c>
      <c r="M2477" t="s">
        <v>125</v>
      </c>
      <c r="N2477" t="s">
        <v>126</v>
      </c>
      <c r="O2477" t="s">
        <v>127</v>
      </c>
      <c r="Q2477" t="s">
        <v>128</v>
      </c>
      <c r="S2477">
        <v>44000</v>
      </c>
      <c r="T2477" t="s">
        <v>44</v>
      </c>
      <c r="U2477" t="s">
        <v>45</v>
      </c>
      <c r="V2477" t="s">
        <v>129</v>
      </c>
      <c r="W2477" t="s">
        <v>130</v>
      </c>
      <c r="X2477" t="s">
        <v>39</v>
      </c>
      <c r="Y2477" s="5">
        <f t="shared" si="76"/>
        <v>2542</v>
      </c>
      <c r="Z2477" s="3" t="str">
        <f t="shared" si="77"/>
        <v>October</v>
      </c>
      <c r="AA2477">
        <v>2004</v>
      </c>
    </row>
    <row r="2478" spans="1:27" x14ac:dyDescent="0.2">
      <c r="A2478">
        <v>10326</v>
      </c>
      <c r="B2478">
        <v>39</v>
      </c>
      <c r="C2478" s="5">
        <v>60</v>
      </c>
      <c r="D2478">
        <v>1</v>
      </c>
      <c r="E2478" s="1">
        <v>38241</v>
      </c>
      <c r="F2478" t="s">
        <v>28</v>
      </c>
      <c r="G2478">
        <v>4</v>
      </c>
      <c r="H2478">
        <v>11</v>
      </c>
      <c r="I2478">
        <v>2004</v>
      </c>
      <c r="J2478" t="s">
        <v>711</v>
      </c>
      <c r="K2478">
        <v>66</v>
      </c>
      <c r="L2478" t="s">
        <v>790</v>
      </c>
      <c r="M2478" t="s">
        <v>203</v>
      </c>
      <c r="N2478" t="s">
        <v>204</v>
      </c>
      <c r="O2478" t="s">
        <v>205</v>
      </c>
      <c r="Q2478" t="s">
        <v>206</v>
      </c>
      <c r="S2478" t="s">
        <v>207</v>
      </c>
      <c r="T2478" t="s">
        <v>208</v>
      </c>
      <c r="U2478" t="s">
        <v>45</v>
      </c>
      <c r="V2478" t="s">
        <v>209</v>
      </c>
      <c r="W2478" t="s">
        <v>210</v>
      </c>
      <c r="X2478" t="s">
        <v>39</v>
      </c>
      <c r="Y2478" s="5">
        <f t="shared" si="76"/>
        <v>2340</v>
      </c>
      <c r="Z2478" s="3" t="str">
        <f t="shared" si="77"/>
        <v>November</v>
      </c>
      <c r="AA2478">
        <v>2004</v>
      </c>
    </row>
    <row r="2479" spans="1:27" x14ac:dyDescent="0.2">
      <c r="A2479">
        <v>10339</v>
      </c>
      <c r="B2479">
        <v>22</v>
      </c>
      <c r="C2479" s="5">
        <v>100</v>
      </c>
      <c r="D2479">
        <v>5</v>
      </c>
      <c r="E2479" t="s">
        <v>358</v>
      </c>
      <c r="F2479" t="s">
        <v>28</v>
      </c>
      <c r="G2479">
        <v>4</v>
      </c>
      <c r="H2479">
        <v>11</v>
      </c>
      <c r="I2479">
        <v>2004</v>
      </c>
      <c r="J2479" t="s">
        <v>711</v>
      </c>
      <c r="K2479">
        <v>66</v>
      </c>
      <c r="L2479" t="s">
        <v>790</v>
      </c>
      <c r="M2479" t="s">
        <v>274</v>
      </c>
      <c r="N2479" t="s">
        <v>275</v>
      </c>
      <c r="O2479" t="s">
        <v>276</v>
      </c>
      <c r="Q2479" t="s">
        <v>277</v>
      </c>
      <c r="R2479" t="s">
        <v>278</v>
      </c>
      <c r="S2479" t="s">
        <v>279</v>
      </c>
      <c r="T2479" t="s">
        <v>223</v>
      </c>
      <c r="U2479" t="s">
        <v>223</v>
      </c>
      <c r="V2479" t="s">
        <v>280</v>
      </c>
      <c r="W2479" t="s">
        <v>281</v>
      </c>
      <c r="X2479" t="s">
        <v>39</v>
      </c>
      <c r="Y2479" s="5">
        <f t="shared" si="76"/>
        <v>2200</v>
      </c>
      <c r="Z2479" s="3" t="str">
        <f t="shared" si="77"/>
        <v>November</v>
      </c>
      <c r="AA2479">
        <v>2004</v>
      </c>
    </row>
    <row r="2480" spans="1:27" x14ac:dyDescent="0.2">
      <c r="A2480">
        <v>10350</v>
      </c>
      <c r="B2480">
        <v>46</v>
      </c>
      <c r="C2480" s="5">
        <v>76.67</v>
      </c>
      <c r="D2480">
        <v>11</v>
      </c>
      <c r="E2480" s="1">
        <v>38029</v>
      </c>
      <c r="F2480" t="s">
        <v>28</v>
      </c>
      <c r="G2480">
        <v>4</v>
      </c>
      <c r="H2480">
        <v>12</v>
      </c>
      <c r="I2480">
        <v>2004</v>
      </c>
      <c r="J2480" t="s">
        <v>711</v>
      </c>
      <c r="K2480">
        <v>66</v>
      </c>
      <c r="L2480" t="s">
        <v>790</v>
      </c>
      <c r="M2480" t="s">
        <v>192</v>
      </c>
      <c r="N2480" t="s">
        <v>193</v>
      </c>
      <c r="O2480" t="s">
        <v>194</v>
      </c>
      <c r="Q2480" t="s">
        <v>195</v>
      </c>
      <c r="S2480">
        <v>28034</v>
      </c>
      <c r="T2480" t="s">
        <v>196</v>
      </c>
      <c r="U2480" t="s">
        <v>45</v>
      </c>
      <c r="V2480" t="s">
        <v>197</v>
      </c>
      <c r="W2480" t="s">
        <v>198</v>
      </c>
      <c r="X2480" t="s">
        <v>54</v>
      </c>
      <c r="Y2480" s="5">
        <f t="shared" si="76"/>
        <v>3526.82</v>
      </c>
      <c r="Z2480" s="3" t="str">
        <f t="shared" si="77"/>
        <v>December</v>
      </c>
      <c r="AA2480">
        <v>2004</v>
      </c>
    </row>
    <row r="2481" spans="1:27" x14ac:dyDescent="0.2">
      <c r="A2481">
        <v>10373</v>
      </c>
      <c r="B2481">
        <v>44</v>
      </c>
      <c r="C2481" s="5">
        <v>100</v>
      </c>
      <c r="D2481">
        <v>14</v>
      </c>
      <c r="E2481" t="s">
        <v>441</v>
      </c>
      <c r="F2481" t="s">
        <v>28</v>
      </c>
      <c r="G2481">
        <v>1</v>
      </c>
      <c r="H2481">
        <v>1</v>
      </c>
      <c r="I2481">
        <v>2005</v>
      </c>
      <c r="J2481" t="s">
        <v>711</v>
      </c>
      <c r="K2481">
        <v>66</v>
      </c>
      <c r="L2481" t="s">
        <v>790</v>
      </c>
      <c r="M2481" t="s">
        <v>442</v>
      </c>
      <c r="N2481" t="s">
        <v>443</v>
      </c>
      <c r="O2481" t="s">
        <v>444</v>
      </c>
      <c r="Q2481" t="s">
        <v>445</v>
      </c>
      <c r="S2481">
        <v>90110</v>
      </c>
      <c r="T2481" t="s">
        <v>143</v>
      </c>
      <c r="U2481" t="s">
        <v>45</v>
      </c>
      <c r="V2481" t="s">
        <v>446</v>
      </c>
      <c r="W2481" t="s">
        <v>447</v>
      </c>
      <c r="X2481" t="s">
        <v>54</v>
      </c>
      <c r="Y2481" s="5">
        <f t="shared" si="76"/>
        <v>4400</v>
      </c>
      <c r="Z2481" s="3" t="str">
        <f t="shared" si="77"/>
        <v>January</v>
      </c>
      <c r="AA2481">
        <v>2005</v>
      </c>
    </row>
    <row r="2482" spans="1:27" x14ac:dyDescent="0.2">
      <c r="A2482">
        <v>10385</v>
      </c>
      <c r="B2482">
        <v>25</v>
      </c>
      <c r="C2482" s="5">
        <v>77.34</v>
      </c>
      <c r="D2482">
        <v>1</v>
      </c>
      <c r="E2482" t="s">
        <v>768</v>
      </c>
      <c r="F2482" t="s">
        <v>28</v>
      </c>
      <c r="G2482">
        <v>1</v>
      </c>
      <c r="H2482">
        <v>2</v>
      </c>
      <c r="I2482">
        <v>2005</v>
      </c>
      <c r="J2482" t="s">
        <v>711</v>
      </c>
      <c r="K2482">
        <v>66</v>
      </c>
      <c r="L2482" t="s">
        <v>790</v>
      </c>
      <c r="M2482" t="s">
        <v>303</v>
      </c>
      <c r="N2482">
        <v>4155551450</v>
      </c>
      <c r="O2482" t="s">
        <v>304</v>
      </c>
      <c r="Q2482" t="s">
        <v>305</v>
      </c>
      <c r="R2482" t="s">
        <v>59</v>
      </c>
      <c r="S2482">
        <v>97562</v>
      </c>
      <c r="T2482" t="s">
        <v>35</v>
      </c>
      <c r="U2482" t="s">
        <v>36</v>
      </c>
      <c r="V2482" t="s">
        <v>306</v>
      </c>
      <c r="W2482" t="s">
        <v>307</v>
      </c>
      <c r="X2482" t="s">
        <v>39</v>
      </c>
      <c r="Y2482" s="5">
        <f t="shared" si="76"/>
        <v>1933.5</v>
      </c>
      <c r="Z2482" s="3" t="str">
        <f t="shared" si="77"/>
        <v>February</v>
      </c>
      <c r="AA2482">
        <v>2005</v>
      </c>
    </row>
    <row r="2483" spans="1:27" x14ac:dyDescent="0.2">
      <c r="A2483">
        <v>10396</v>
      </c>
      <c r="B2483">
        <v>39</v>
      </c>
      <c r="C2483" s="5">
        <v>66.67</v>
      </c>
      <c r="D2483">
        <v>1</v>
      </c>
      <c r="E2483" t="s">
        <v>594</v>
      </c>
      <c r="F2483" t="s">
        <v>28</v>
      </c>
      <c r="G2483">
        <v>1</v>
      </c>
      <c r="H2483">
        <v>3</v>
      </c>
      <c r="I2483">
        <v>2005</v>
      </c>
      <c r="J2483" t="s">
        <v>711</v>
      </c>
      <c r="K2483">
        <v>66</v>
      </c>
      <c r="L2483" t="s">
        <v>790</v>
      </c>
      <c r="M2483" t="s">
        <v>303</v>
      </c>
      <c r="N2483">
        <v>4155551450</v>
      </c>
      <c r="O2483" t="s">
        <v>304</v>
      </c>
      <c r="Q2483" t="s">
        <v>305</v>
      </c>
      <c r="R2483" t="s">
        <v>59</v>
      </c>
      <c r="S2483">
        <v>97562</v>
      </c>
      <c r="T2483" t="s">
        <v>35</v>
      </c>
      <c r="U2483" t="s">
        <v>36</v>
      </c>
      <c r="V2483" t="s">
        <v>306</v>
      </c>
      <c r="W2483" t="s">
        <v>307</v>
      </c>
      <c r="X2483" t="s">
        <v>39</v>
      </c>
      <c r="Y2483" s="5">
        <f t="shared" si="76"/>
        <v>2600.13</v>
      </c>
      <c r="Z2483" s="3" t="str">
        <f t="shared" si="77"/>
        <v>March</v>
      </c>
      <c r="AA2483">
        <v>2005</v>
      </c>
    </row>
    <row r="2484" spans="1:27" x14ac:dyDescent="0.2">
      <c r="A2484">
        <v>10414</v>
      </c>
      <c r="B2484">
        <v>37</v>
      </c>
      <c r="C2484" s="5">
        <v>71.34</v>
      </c>
      <c r="D2484">
        <v>6</v>
      </c>
      <c r="E2484" s="1">
        <v>38508</v>
      </c>
      <c r="F2484" t="s">
        <v>454</v>
      </c>
      <c r="G2484">
        <v>2</v>
      </c>
      <c r="H2484">
        <v>5</v>
      </c>
      <c r="I2484">
        <v>2005</v>
      </c>
      <c r="J2484" t="s">
        <v>711</v>
      </c>
      <c r="K2484">
        <v>66</v>
      </c>
      <c r="L2484" t="s">
        <v>790</v>
      </c>
      <c r="M2484" t="s">
        <v>426</v>
      </c>
      <c r="N2484">
        <v>6175559555</v>
      </c>
      <c r="O2484" t="s">
        <v>427</v>
      </c>
      <c r="Q2484" t="s">
        <v>428</v>
      </c>
      <c r="R2484" t="s">
        <v>135</v>
      </c>
      <c r="S2484">
        <v>51003</v>
      </c>
      <c r="T2484" t="s">
        <v>35</v>
      </c>
      <c r="U2484" t="s">
        <v>36</v>
      </c>
      <c r="V2484" t="s">
        <v>429</v>
      </c>
      <c r="W2484" t="s">
        <v>71</v>
      </c>
      <c r="X2484" t="s">
        <v>39</v>
      </c>
      <c r="Y2484" s="5">
        <f t="shared" si="76"/>
        <v>2639.58</v>
      </c>
      <c r="Z2484" s="3" t="str">
        <f t="shared" si="77"/>
        <v>May</v>
      </c>
      <c r="AA2484">
        <v>2005</v>
      </c>
    </row>
    <row r="2485" spans="1:27" x14ac:dyDescent="0.2">
      <c r="A2485">
        <v>10106</v>
      </c>
      <c r="B2485">
        <v>31</v>
      </c>
      <c r="C2485" s="5">
        <v>100</v>
      </c>
      <c r="D2485">
        <v>7</v>
      </c>
      <c r="E2485" t="s">
        <v>661</v>
      </c>
      <c r="F2485" t="s">
        <v>28</v>
      </c>
      <c r="G2485">
        <v>1</v>
      </c>
      <c r="H2485">
        <v>2</v>
      </c>
      <c r="I2485">
        <v>2003</v>
      </c>
      <c r="J2485" t="s">
        <v>662</v>
      </c>
      <c r="K2485">
        <v>91</v>
      </c>
      <c r="L2485" t="s">
        <v>791</v>
      </c>
      <c r="M2485" t="s">
        <v>639</v>
      </c>
      <c r="N2485" t="s">
        <v>640</v>
      </c>
      <c r="O2485" t="s">
        <v>641</v>
      </c>
      <c r="Q2485" t="s">
        <v>642</v>
      </c>
      <c r="S2485">
        <v>24100</v>
      </c>
      <c r="T2485" t="s">
        <v>288</v>
      </c>
      <c r="U2485" t="s">
        <v>45</v>
      </c>
      <c r="V2485" t="s">
        <v>643</v>
      </c>
      <c r="W2485" t="s">
        <v>644</v>
      </c>
      <c r="X2485" t="s">
        <v>54</v>
      </c>
      <c r="Y2485" s="5">
        <f t="shared" si="76"/>
        <v>3100</v>
      </c>
      <c r="Z2485" s="3" t="str">
        <f t="shared" si="77"/>
        <v>February</v>
      </c>
      <c r="AA2485">
        <v>2003</v>
      </c>
    </row>
    <row r="2486" spans="1:27" x14ac:dyDescent="0.2">
      <c r="A2486">
        <v>10120</v>
      </c>
      <c r="B2486">
        <v>47</v>
      </c>
      <c r="C2486" s="5">
        <v>82.21</v>
      </c>
      <c r="D2486">
        <v>13</v>
      </c>
      <c r="E2486" t="s">
        <v>338</v>
      </c>
      <c r="F2486" t="s">
        <v>28</v>
      </c>
      <c r="G2486">
        <v>2</v>
      </c>
      <c r="H2486">
        <v>4</v>
      </c>
      <c r="I2486">
        <v>2003</v>
      </c>
      <c r="J2486" t="s">
        <v>662</v>
      </c>
      <c r="K2486">
        <v>91</v>
      </c>
      <c r="L2486" t="s">
        <v>791</v>
      </c>
      <c r="M2486" t="s">
        <v>97</v>
      </c>
      <c r="N2486" t="s">
        <v>98</v>
      </c>
      <c r="O2486" t="s">
        <v>99</v>
      </c>
      <c r="P2486" t="s">
        <v>100</v>
      </c>
      <c r="Q2486" t="s">
        <v>101</v>
      </c>
      <c r="R2486" t="s">
        <v>102</v>
      </c>
      <c r="S2486">
        <v>3004</v>
      </c>
      <c r="T2486" t="s">
        <v>103</v>
      </c>
      <c r="U2486" t="s">
        <v>104</v>
      </c>
      <c r="V2486" t="s">
        <v>105</v>
      </c>
      <c r="W2486" t="s">
        <v>106</v>
      </c>
      <c r="X2486" t="s">
        <v>54</v>
      </c>
      <c r="Y2486" s="5">
        <f t="shared" si="76"/>
        <v>3863.87</v>
      </c>
      <c r="Z2486" s="3" t="str">
        <f t="shared" si="77"/>
        <v>April</v>
      </c>
      <c r="AA2486">
        <v>2003</v>
      </c>
    </row>
    <row r="2487" spans="1:27" x14ac:dyDescent="0.2">
      <c r="A2487">
        <v>10133</v>
      </c>
      <c r="B2487">
        <v>24</v>
      </c>
      <c r="C2487" s="5">
        <v>77.64</v>
      </c>
      <c r="D2487">
        <v>8</v>
      </c>
      <c r="E2487" t="s">
        <v>702</v>
      </c>
      <c r="F2487" t="s">
        <v>28</v>
      </c>
      <c r="G2487">
        <v>2</v>
      </c>
      <c r="H2487">
        <v>6</v>
      </c>
      <c r="I2487">
        <v>2003</v>
      </c>
      <c r="J2487" t="s">
        <v>662</v>
      </c>
      <c r="K2487">
        <v>91</v>
      </c>
      <c r="L2487" t="s">
        <v>791</v>
      </c>
      <c r="M2487" t="s">
        <v>192</v>
      </c>
      <c r="N2487" t="s">
        <v>193</v>
      </c>
      <c r="O2487" t="s">
        <v>194</v>
      </c>
      <c r="Q2487" t="s">
        <v>195</v>
      </c>
      <c r="S2487">
        <v>28034</v>
      </c>
      <c r="T2487" t="s">
        <v>196</v>
      </c>
      <c r="U2487" t="s">
        <v>45</v>
      </c>
      <c r="V2487" t="s">
        <v>197</v>
      </c>
      <c r="W2487" t="s">
        <v>198</v>
      </c>
      <c r="X2487" t="s">
        <v>39</v>
      </c>
      <c r="Y2487" s="5">
        <f t="shared" si="76"/>
        <v>1863.3600000000001</v>
      </c>
      <c r="Z2487" s="3" t="str">
        <f t="shared" si="77"/>
        <v>June</v>
      </c>
      <c r="AA2487">
        <v>2003</v>
      </c>
    </row>
    <row r="2488" spans="1:27" x14ac:dyDescent="0.2">
      <c r="A2488">
        <v>10143</v>
      </c>
      <c r="B2488">
        <v>36</v>
      </c>
      <c r="C2488" s="5">
        <v>100</v>
      </c>
      <c r="D2488">
        <v>2</v>
      </c>
      <c r="E2488" s="1">
        <v>37902</v>
      </c>
      <c r="F2488" t="s">
        <v>28</v>
      </c>
      <c r="G2488">
        <v>3</v>
      </c>
      <c r="H2488">
        <v>8</v>
      </c>
      <c r="I2488">
        <v>2003</v>
      </c>
      <c r="J2488" t="s">
        <v>662</v>
      </c>
      <c r="K2488">
        <v>91</v>
      </c>
      <c r="L2488" t="s">
        <v>791</v>
      </c>
      <c r="M2488" t="s">
        <v>375</v>
      </c>
      <c r="N2488">
        <v>5085559555</v>
      </c>
      <c r="O2488" t="s">
        <v>376</v>
      </c>
      <c r="Q2488" t="s">
        <v>179</v>
      </c>
      <c r="R2488" t="s">
        <v>135</v>
      </c>
      <c r="S2488">
        <v>50553</v>
      </c>
      <c r="T2488" t="s">
        <v>35</v>
      </c>
      <c r="U2488" t="s">
        <v>36</v>
      </c>
      <c r="V2488" t="s">
        <v>377</v>
      </c>
      <c r="W2488" t="s">
        <v>378</v>
      </c>
      <c r="X2488" t="s">
        <v>54</v>
      </c>
      <c r="Y2488" s="5">
        <f t="shared" si="76"/>
        <v>3600</v>
      </c>
      <c r="Z2488" s="3" t="str">
        <f t="shared" si="77"/>
        <v>August</v>
      </c>
      <c r="AA2488">
        <v>2003</v>
      </c>
    </row>
    <row r="2489" spans="1:27" x14ac:dyDescent="0.2">
      <c r="A2489">
        <v>10156</v>
      </c>
      <c r="B2489">
        <v>48</v>
      </c>
      <c r="C2489" s="5">
        <v>100</v>
      </c>
      <c r="D2489">
        <v>2</v>
      </c>
      <c r="E2489" s="1">
        <v>37843</v>
      </c>
      <c r="F2489" t="s">
        <v>28</v>
      </c>
      <c r="G2489">
        <v>4</v>
      </c>
      <c r="H2489">
        <v>10</v>
      </c>
      <c r="I2489">
        <v>2003</v>
      </c>
      <c r="J2489" t="s">
        <v>662</v>
      </c>
      <c r="K2489">
        <v>91</v>
      </c>
      <c r="L2489" t="s">
        <v>791</v>
      </c>
      <c r="M2489" t="s">
        <v>192</v>
      </c>
      <c r="N2489" t="s">
        <v>193</v>
      </c>
      <c r="O2489" t="s">
        <v>194</v>
      </c>
      <c r="Q2489" t="s">
        <v>195</v>
      </c>
      <c r="S2489">
        <v>28034</v>
      </c>
      <c r="T2489" t="s">
        <v>196</v>
      </c>
      <c r="U2489" t="s">
        <v>45</v>
      </c>
      <c r="V2489" t="s">
        <v>197</v>
      </c>
      <c r="W2489" t="s">
        <v>198</v>
      </c>
      <c r="X2489" t="s">
        <v>54</v>
      </c>
      <c r="Y2489" s="5">
        <f t="shared" si="76"/>
        <v>4800</v>
      </c>
      <c r="Z2489" s="3" t="str">
        <f t="shared" si="77"/>
        <v>October</v>
      </c>
      <c r="AA2489">
        <v>2003</v>
      </c>
    </row>
    <row r="2490" spans="1:27" x14ac:dyDescent="0.2">
      <c r="A2490">
        <v>10168</v>
      </c>
      <c r="B2490">
        <v>28</v>
      </c>
      <c r="C2490" s="5">
        <v>98.65</v>
      </c>
      <c r="D2490">
        <v>14</v>
      </c>
      <c r="E2490" t="s">
        <v>66</v>
      </c>
      <c r="F2490" t="s">
        <v>28</v>
      </c>
      <c r="G2490">
        <v>4</v>
      </c>
      <c r="H2490">
        <v>10</v>
      </c>
      <c r="I2490">
        <v>2003</v>
      </c>
      <c r="J2490" t="s">
        <v>662</v>
      </c>
      <c r="K2490">
        <v>91</v>
      </c>
      <c r="L2490" t="s">
        <v>791</v>
      </c>
      <c r="M2490" t="s">
        <v>67</v>
      </c>
      <c r="N2490">
        <v>6505556809</v>
      </c>
      <c r="O2490" t="s">
        <v>68</v>
      </c>
      <c r="Q2490" t="s">
        <v>69</v>
      </c>
      <c r="R2490" t="s">
        <v>59</v>
      </c>
      <c r="S2490">
        <v>94217</v>
      </c>
      <c r="T2490" t="s">
        <v>35</v>
      </c>
      <c r="U2490" t="s">
        <v>36</v>
      </c>
      <c r="V2490" t="s">
        <v>70</v>
      </c>
      <c r="W2490" t="s">
        <v>71</v>
      </c>
      <c r="X2490" t="s">
        <v>39</v>
      </c>
      <c r="Y2490" s="5">
        <f t="shared" si="76"/>
        <v>2762.2000000000003</v>
      </c>
      <c r="Z2490" s="3" t="str">
        <f t="shared" si="77"/>
        <v>October</v>
      </c>
      <c r="AA2490">
        <v>2003</v>
      </c>
    </row>
    <row r="2491" spans="1:27" x14ac:dyDescent="0.2">
      <c r="A2491">
        <v>10199</v>
      </c>
      <c r="B2491">
        <v>48</v>
      </c>
      <c r="C2491" s="5">
        <v>83.12</v>
      </c>
      <c r="D2491">
        <v>2</v>
      </c>
      <c r="E2491" s="1">
        <v>37633</v>
      </c>
      <c r="F2491" t="s">
        <v>28</v>
      </c>
      <c r="G2491">
        <v>4</v>
      </c>
      <c r="H2491">
        <v>12</v>
      </c>
      <c r="I2491">
        <v>2003</v>
      </c>
      <c r="J2491" t="s">
        <v>662</v>
      </c>
      <c r="K2491">
        <v>91</v>
      </c>
      <c r="L2491" t="s">
        <v>791</v>
      </c>
      <c r="M2491" t="s">
        <v>261</v>
      </c>
      <c r="N2491">
        <v>3105553722</v>
      </c>
      <c r="O2491" t="s">
        <v>262</v>
      </c>
      <c r="Q2491" t="s">
        <v>263</v>
      </c>
      <c r="R2491" t="s">
        <v>59</v>
      </c>
      <c r="S2491">
        <v>94019</v>
      </c>
      <c r="T2491" t="s">
        <v>35</v>
      </c>
      <c r="U2491" t="s">
        <v>36</v>
      </c>
      <c r="V2491" t="s">
        <v>264</v>
      </c>
      <c r="W2491" t="s">
        <v>265</v>
      </c>
      <c r="X2491" t="s">
        <v>54</v>
      </c>
      <c r="Y2491" s="5">
        <f t="shared" si="76"/>
        <v>3989.76</v>
      </c>
      <c r="Z2491" s="3" t="str">
        <f t="shared" si="77"/>
        <v>December</v>
      </c>
      <c r="AA2491">
        <v>2003</v>
      </c>
    </row>
    <row r="2492" spans="1:27" x14ac:dyDescent="0.2">
      <c r="A2492">
        <v>10210</v>
      </c>
      <c r="B2492">
        <v>21</v>
      </c>
      <c r="C2492" s="5">
        <v>78.55</v>
      </c>
      <c r="D2492">
        <v>12</v>
      </c>
      <c r="E2492" s="1">
        <v>38322</v>
      </c>
      <c r="F2492" t="s">
        <v>28</v>
      </c>
      <c r="G2492">
        <v>1</v>
      </c>
      <c r="H2492">
        <v>1</v>
      </c>
      <c r="I2492">
        <v>2004</v>
      </c>
      <c r="J2492" t="s">
        <v>662</v>
      </c>
      <c r="K2492">
        <v>91</v>
      </c>
      <c r="L2492" t="s">
        <v>791</v>
      </c>
      <c r="M2492" t="s">
        <v>339</v>
      </c>
      <c r="N2492" t="s">
        <v>340</v>
      </c>
      <c r="O2492" t="s">
        <v>341</v>
      </c>
      <c r="Q2492" t="s">
        <v>342</v>
      </c>
      <c r="R2492" t="s">
        <v>342</v>
      </c>
      <c r="S2492" t="s">
        <v>343</v>
      </c>
      <c r="T2492" t="s">
        <v>223</v>
      </c>
      <c r="U2492" t="s">
        <v>223</v>
      </c>
      <c r="V2492" t="s">
        <v>344</v>
      </c>
      <c r="W2492" t="s">
        <v>345</v>
      </c>
      <c r="X2492" t="s">
        <v>39</v>
      </c>
      <c r="Y2492" s="5">
        <f t="shared" si="76"/>
        <v>1649.55</v>
      </c>
      <c r="Z2492" s="3" t="str">
        <f t="shared" si="77"/>
        <v>January</v>
      </c>
      <c r="AA2492">
        <v>2004</v>
      </c>
    </row>
    <row r="2493" spans="1:27" x14ac:dyDescent="0.2">
      <c r="A2493">
        <v>10223</v>
      </c>
      <c r="B2493">
        <v>25</v>
      </c>
      <c r="C2493" s="5">
        <v>100</v>
      </c>
      <c r="D2493">
        <v>14</v>
      </c>
      <c r="E2493" t="s">
        <v>96</v>
      </c>
      <c r="F2493" t="s">
        <v>28</v>
      </c>
      <c r="G2493">
        <v>1</v>
      </c>
      <c r="H2493">
        <v>2</v>
      </c>
      <c r="I2493">
        <v>2004</v>
      </c>
      <c r="J2493" t="s">
        <v>662</v>
      </c>
      <c r="K2493">
        <v>91</v>
      </c>
      <c r="L2493" t="s">
        <v>791</v>
      </c>
      <c r="M2493" t="s">
        <v>97</v>
      </c>
      <c r="N2493" t="s">
        <v>98</v>
      </c>
      <c r="O2493" t="s">
        <v>99</v>
      </c>
      <c r="P2493" t="s">
        <v>100</v>
      </c>
      <c r="Q2493" t="s">
        <v>101</v>
      </c>
      <c r="R2493" t="s">
        <v>102</v>
      </c>
      <c r="S2493">
        <v>3004</v>
      </c>
      <c r="T2493" t="s">
        <v>103</v>
      </c>
      <c r="U2493" t="s">
        <v>104</v>
      </c>
      <c r="V2493" t="s">
        <v>105</v>
      </c>
      <c r="W2493" t="s">
        <v>106</v>
      </c>
      <c r="X2493" t="s">
        <v>39</v>
      </c>
      <c r="Y2493" s="5">
        <f t="shared" si="76"/>
        <v>2500</v>
      </c>
      <c r="Z2493" s="3" t="str">
        <f t="shared" si="77"/>
        <v>February</v>
      </c>
      <c r="AA2493">
        <v>2004</v>
      </c>
    </row>
    <row r="2494" spans="1:27" x14ac:dyDescent="0.2">
      <c r="A2494">
        <v>10235</v>
      </c>
      <c r="B2494">
        <v>25</v>
      </c>
      <c r="C2494" s="5">
        <v>100</v>
      </c>
      <c r="D2494">
        <v>8</v>
      </c>
      <c r="E2494" s="1">
        <v>38021</v>
      </c>
      <c r="F2494" t="s">
        <v>28</v>
      </c>
      <c r="G2494">
        <v>2</v>
      </c>
      <c r="H2494">
        <v>4</v>
      </c>
      <c r="I2494">
        <v>2004</v>
      </c>
      <c r="J2494" t="s">
        <v>662</v>
      </c>
      <c r="K2494">
        <v>91</v>
      </c>
      <c r="L2494" t="s">
        <v>791</v>
      </c>
      <c r="M2494" t="s">
        <v>420</v>
      </c>
      <c r="N2494" t="s">
        <v>421</v>
      </c>
      <c r="O2494" t="s">
        <v>422</v>
      </c>
      <c r="Q2494" t="s">
        <v>423</v>
      </c>
      <c r="R2494" t="s">
        <v>255</v>
      </c>
      <c r="S2494" t="s">
        <v>424</v>
      </c>
      <c r="T2494" t="s">
        <v>257</v>
      </c>
      <c r="U2494" t="s">
        <v>36</v>
      </c>
      <c r="V2494" t="s">
        <v>425</v>
      </c>
      <c r="W2494" t="s">
        <v>189</v>
      </c>
      <c r="X2494" t="s">
        <v>39</v>
      </c>
      <c r="Y2494" s="5">
        <f t="shared" si="76"/>
        <v>2500</v>
      </c>
      <c r="Z2494" s="3" t="str">
        <f t="shared" si="77"/>
        <v>April</v>
      </c>
      <c r="AA2494">
        <v>2004</v>
      </c>
    </row>
    <row r="2495" spans="1:27" x14ac:dyDescent="0.2">
      <c r="A2495">
        <v>10250</v>
      </c>
      <c r="B2495">
        <v>31</v>
      </c>
      <c r="C2495" s="5">
        <v>91.34</v>
      </c>
      <c r="D2495">
        <v>9</v>
      </c>
      <c r="E2495" s="1">
        <v>38296</v>
      </c>
      <c r="F2495" t="s">
        <v>28</v>
      </c>
      <c r="G2495">
        <v>2</v>
      </c>
      <c r="H2495">
        <v>5</v>
      </c>
      <c r="I2495">
        <v>2004</v>
      </c>
      <c r="J2495" t="s">
        <v>662</v>
      </c>
      <c r="K2495">
        <v>91</v>
      </c>
      <c r="L2495" t="s">
        <v>791</v>
      </c>
      <c r="M2495" t="s">
        <v>450</v>
      </c>
      <c r="N2495">
        <v>4085553659</v>
      </c>
      <c r="O2495" t="s">
        <v>451</v>
      </c>
      <c r="Q2495" t="s">
        <v>452</v>
      </c>
      <c r="R2495" t="s">
        <v>59</v>
      </c>
      <c r="S2495">
        <v>94217</v>
      </c>
      <c r="T2495" t="s">
        <v>35</v>
      </c>
      <c r="U2495" t="s">
        <v>36</v>
      </c>
      <c r="V2495" t="s">
        <v>110</v>
      </c>
      <c r="W2495" t="s">
        <v>453</v>
      </c>
      <c r="X2495" t="s">
        <v>39</v>
      </c>
      <c r="Y2495" s="5">
        <f t="shared" si="76"/>
        <v>2831.54</v>
      </c>
      <c r="Z2495" s="3" t="str">
        <f t="shared" si="77"/>
        <v>May</v>
      </c>
      <c r="AA2495">
        <v>2004</v>
      </c>
    </row>
    <row r="2496" spans="1:27" x14ac:dyDescent="0.2">
      <c r="A2496">
        <v>10262</v>
      </c>
      <c r="B2496">
        <v>40</v>
      </c>
      <c r="C2496" s="5">
        <v>84.03</v>
      </c>
      <c r="D2496">
        <v>4</v>
      </c>
      <c r="E2496" t="s">
        <v>670</v>
      </c>
      <c r="F2496" t="s">
        <v>380</v>
      </c>
      <c r="G2496">
        <v>2</v>
      </c>
      <c r="H2496">
        <v>6</v>
      </c>
      <c r="I2496">
        <v>2004</v>
      </c>
      <c r="J2496" t="s">
        <v>662</v>
      </c>
      <c r="K2496">
        <v>91</v>
      </c>
      <c r="L2496" t="s">
        <v>791</v>
      </c>
      <c r="M2496" t="s">
        <v>192</v>
      </c>
      <c r="N2496" t="s">
        <v>193</v>
      </c>
      <c r="O2496" t="s">
        <v>194</v>
      </c>
      <c r="Q2496" t="s">
        <v>195</v>
      </c>
      <c r="S2496">
        <v>28034</v>
      </c>
      <c r="T2496" t="s">
        <v>196</v>
      </c>
      <c r="U2496" t="s">
        <v>45</v>
      </c>
      <c r="V2496" t="s">
        <v>197</v>
      </c>
      <c r="W2496" t="s">
        <v>198</v>
      </c>
      <c r="X2496" t="s">
        <v>54</v>
      </c>
      <c r="Y2496" s="5">
        <f t="shared" si="76"/>
        <v>3361.2</v>
      </c>
      <c r="Z2496" s="3" t="str">
        <f t="shared" si="77"/>
        <v>June</v>
      </c>
      <c r="AA2496">
        <v>2004</v>
      </c>
    </row>
    <row r="2497" spans="1:27" x14ac:dyDescent="0.2">
      <c r="A2497">
        <v>10275</v>
      </c>
      <c r="B2497">
        <v>32</v>
      </c>
      <c r="C2497" s="5">
        <v>89.51</v>
      </c>
      <c r="D2497">
        <v>14</v>
      </c>
      <c r="E2497" t="s">
        <v>124</v>
      </c>
      <c r="F2497" t="s">
        <v>28</v>
      </c>
      <c r="G2497">
        <v>3</v>
      </c>
      <c r="H2497">
        <v>7</v>
      </c>
      <c r="I2497">
        <v>2004</v>
      </c>
      <c r="J2497" t="s">
        <v>662</v>
      </c>
      <c r="K2497">
        <v>91</v>
      </c>
      <c r="L2497" t="s">
        <v>791</v>
      </c>
      <c r="M2497" t="s">
        <v>125</v>
      </c>
      <c r="N2497" t="s">
        <v>126</v>
      </c>
      <c r="O2497" t="s">
        <v>127</v>
      </c>
      <c r="Q2497" t="s">
        <v>128</v>
      </c>
      <c r="S2497">
        <v>44000</v>
      </c>
      <c r="T2497" t="s">
        <v>44</v>
      </c>
      <c r="U2497" t="s">
        <v>45</v>
      </c>
      <c r="V2497" t="s">
        <v>129</v>
      </c>
      <c r="W2497" t="s">
        <v>130</v>
      </c>
      <c r="X2497" t="s">
        <v>39</v>
      </c>
      <c r="Y2497" s="5">
        <f t="shared" si="76"/>
        <v>2864.32</v>
      </c>
      <c r="Z2497" s="3" t="str">
        <f t="shared" si="77"/>
        <v>July</v>
      </c>
      <c r="AA2497">
        <v>2004</v>
      </c>
    </row>
    <row r="2498" spans="1:27" x14ac:dyDescent="0.2">
      <c r="A2498">
        <v>10284</v>
      </c>
      <c r="B2498">
        <v>24</v>
      </c>
      <c r="C2498" s="5">
        <v>83.12</v>
      </c>
      <c r="D2498">
        <v>6</v>
      </c>
      <c r="E2498" t="s">
        <v>671</v>
      </c>
      <c r="F2498" t="s">
        <v>28</v>
      </c>
      <c r="G2498">
        <v>3</v>
      </c>
      <c r="H2498">
        <v>8</v>
      </c>
      <c r="I2498">
        <v>2004</v>
      </c>
      <c r="J2498" t="s">
        <v>662</v>
      </c>
      <c r="K2498">
        <v>91</v>
      </c>
      <c r="L2498" t="s">
        <v>791</v>
      </c>
      <c r="M2498" t="s">
        <v>624</v>
      </c>
      <c r="N2498" t="s">
        <v>625</v>
      </c>
      <c r="O2498" t="s">
        <v>626</v>
      </c>
      <c r="Q2498" t="s">
        <v>627</v>
      </c>
      <c r="S2498" t="s">
        <v>628</v>
      </c>
      <c r="T2498" t="s">
        <v>84</v>
      </c>
      <c r="U2498" t="s">
        <v>45</v>
      </c>
      <c r="V2498" t="s">
        <v>629</v>
      </c>
      <c r="W2498" t="s">
        <v>630</v>
      </c>
      <c r="X2498" t="s">
        <v>39</v>
      </c>
      <c r="Y2498" s="5">
        <f t="shared" si="76"/>
        <v>1994.88</v>
      </c>
      <c r="Z2498" s="3" t="str">
        <f t="shared" si="77"/>
        <v>August</v>
      </c>
      <c r="AA2498">
        <v>2004</v>
      </c>
    </row>
    <row r="2499" spans="1:27" x14ac:dyDescent="0.2">
      <c r="A2499">
        <v>10296</v>
      </c>
      <c r="B2499">
        <v>42</v>
      </c>
      <c r="C2499" s="5">
        <v>100</v>
      </c>
      <c r="D2499">
        <v>2</v>
      </c>
      <c r="E2499" t="s">
        <v>672</v>
      </c>
      <c r="F2499" t="s">
        <v>28</v>
      </c>
      <c r="G2499">
        <v>3</v>
      </c>
      <c r="H2499">
        <v>9</v>
      </c>
      <c r="I2499">
        <v>2004</v>
      </c>
      <c r="J2499" t="s">
        <v>662</v>
      </c>
      <c r="K2499">
        <v>91</v>
      </c>
      <c r="L2499" t="s">
        <v>791</v>
      </c>
      <c r="M2499" t="s">
        <v>673</v>
      </c>
      <c r="N2499" t="s">
        <v>674</v>
      </c>
      <c r="O2499" t="s">
        <v>675</v>
      </c>
      <c r="Q2499" t="s">
        <v>676</v>
      </c>
      <c r="S2499">
        <v>80686</v>
      </c>
      <c r="T2499" t="s">
        <v>502</v>
      </c>
      <c r="U2499" t="s">
        <v>45</v>
      </c>
      <c r="V2499" t="s">
        <v>677</v>
      </c>
      <c r="W2499" t="s">
        <v>111</v>
      </c>
      <c r="X2499" t="s">
        <v>54</v>
      </c>
      <c r="Y2499" s="5">
        <f t="shared" ref="Y2499:Y2562" si="78">B2499*C2499</f>
        <v>4200</v>
      </c>
      <c r="Z2499" s="3" t="str">
        <f t="shared" ref="Z2499:Z2562" si="79">TEXT(DATE(2000, H2499, 1), "mmmm")</f>
        <v>September</v>
      </c>
      <c r="AA2499">
        <v>2004</v>
      </c>
    </row>
    <row r="2500" spans="1:27" x14ac:dyDescent="0.2">
      <c r="A2500">
        <v>10308</v>
      </c>
      <c r="B2500">
        <v>21</v>
      </c>
      <c r="C2500" s="5">
        <v>100</v>
      </c>
      <c r="D2500">
        <v>12</v>
      </c>
      <c r="E2500" t="s">
        <v>146</v>
      </c>
      <c r="F2500" t="s">
        <v>28</v>
      </c>
      <c r="G2500">
        <v>4</v>
      </c>
      <c r="H2500">
        <v>10</v>
      </c>
      <c r="I2500">
        <v>2004</v>
      </c>
      <c r="J2500" t="s">
        <v>662</v>
      </c>
      <c r="K2500">
        <v>91</v>
      </c>
      <c r="L2500" t="s">
        <v>791</v>
      </c>
      <c r="M2500" t="s">
        <v>355</v>
      </c>
      <c r="N2500">
        <v>9145554562</v>
      </c>
      <c r="O2500" t="s">
        <v>356</v>
      </c>
      <c r="Q2500" t="s">
        <v>357</v>
      </c>
      <c r="R2500" t="s">
        <v>34</v>
      </c>
      <c r="S2500">
        <v>24067</v>
      </c>
      <c r="T2500" t="s">
        <v>35</v>
      </c>
      <c r="U2500" t="s">
        <v>36</v>
      </c>
      <c r="V2500" t="s">
        <v>110</v>
      </c>
      <c r="W2500" t="s">
        <v>265</v>
      </c>
      <c r="X2500" t="s">
        <v>39</v>
      </c>
      <c r="Y2500" s="5">
        <f t="shared" si="78"/>
        <v>2100</v>
      </c>
      <c r="Z2500" s="3" t="str">
        <f t="shared" si="79"/>
        <v>October</v>
      </c>
      <c r="AA2500">
        <v>2004</v>
      </c>
    </row>
    <row r="2501" spans="1:27" x14ac:dyDescent="0.2">
      <c r="A2501">
        <v>10316</v>
      </c>
      <c r="B2501">
        <v>34</v>
      </c>
      <c r="C2501" s="5">
        <v>82.21</v>
      </c>
      <c r="D2501">
        <v>4</v>
      </c>
      <c r="E2501" s="1">
        <v>37997</v>
      </c>
      <c r="F2501" t="s">
        <v>28</v>
      </c>
      <c r="G2501">
        <v>4</v>
      </c>
      <c r="H2501">
        <v>11</v>
      </c>
      <c r="I2501">
        <v>2004</v>
      </c>
      <c r="J2501" t="s">
        <v>662</v>
      </c>
      <c r="K2501">
        <v>91</v>
      </c>
      <c r="L2501" t="s">
        <v>791</v>
      </c>
      <c r="M2501" t="s">
        <v>431</v>
      </c>
      <c r="N2501" t="s">
        <v>432</v>
      </c>
      <c r="O2501" t="s">
        <v>433</v>
      </c>
      <c r="Q2501" t="s">
        <v>434</v>
      </c>
      <c r="R2501" t="s">
        <v>435</v>
      </c>
      <c r="S2501" t="s">
        <v>436</v>
      </c>
      <c r="T2501" t="s">
        <v>187</v>
      </c>
      <c r="U2501" t="s">
        <v>45</v>
      </c>
      <c r="V2501" t="s">
        <v>437</v>
      </c>
      <c r="W2501" t="s">
        <v>438</v>
      </c>
      <c r="X2501" t="s">
        <v>39</v>
      </c>
      <c r="Y2501" s="5">
        <f t="shared" si="78"/>
        <v>2795.14</v>
      </c>
      <c r="Z2501" s="3" t="str">
        <f t="shared" si="79"/>
        <v>November</v>
      </c>
      <c r="AA2501">
        <v>2004</v>
      </c>
    </row>
    <row r="2502" spans="1:27" x14ac:dyDescent="0.2">
      <c r="A2502">
        <v>10328</v>
      </c>
      <c r="B2502">
        <v>27</v>
      </c>
      <c r="C2502" s="5">
        <v>100</v>
      </c>
      <c r="D2502">
        <v>8</v>
      </c>
      <c r="E2502" s="1">
        <v>38332</v>
      </c>
      <c r="F2502" t="s">
        <v>28</v>
      </c>
      <c r="G2502">
        <v>4</v>
      </c>
      <c r="H2502">
        <v>11</v>
      </c>
      <c r="I2502">
        <v>2004</v>
      </c>
      <c r="J2502" t="s">
        <v>662</v>
      </c>
      <c r="K2502">
        <v>91</v>
      </c>
      <c r="L2502" t="s">
        <v>791</v>
      </c>
      <c r="M2502" t="s">
        <v>639</v>
      </c>
      <c r="N2502" t="s">
        <v>640</v>
      </c>
      <c r="O2502" t="s">
        <v>641</v>
      </c>
      <c r="Q2502" t="s">
        <v>642</v>
      </c>
      <c r="S2502">
        <v>24100</v>
      </c>
      <c r="T2502" t="s">
        <v>288</v>
      </c>
      <c r="U2502" t="s">
        <v>45</v>
      </c>
      <c r="V2502" t="s">
        <v>643</v>
      </c>
      <c r="W2502" t="s">
        <v>644</v>
      </c>
      <c r="X2502" t="s">
        <v>39</v>
      </c>
      <c r="Y2502" s="5">
        <f t="shared" si="78"/>
        <v>2700</v>
      </c>
      <c r="Z2502" s="3" t="str">
        <f t="shared" si="79"/>
        <v>November</v>
      </c>
      <c r="AA2502">
        <v>2004</v>
      </c>
    </row>
    <row r="2503" spans="1:27" x14ac:dyDescent="0.2">
      <c r="A2503">
        <v>10340</v>
      </c>
      <c r="B2503">
        <v>30</v>
      </c>
      <c r="C2503" s="5">
        <v>88.6</v>
      </c>
      <c r="D2503">
        <v>5</v>
      </c>
      <c r="E2503" t="s">
        <v>159</v>
      </c>
      <c r="F2503" t="s">
        <v>28</v>
      </c>
      <c r="G2503">
        <v>4</v>
      </c>
      <c r="H2503">
        <v>11</v>
      </c>
      <c r="I2503">
        <v>2004</v>
      </c>
      <c r="J2503" t="s">
        <v>662</v>
      </c>
      <c r="K2503">
        <v>91</v>
      </c>
      <c r="L2503" t="s">
        <v>791</v>
      </c>
      <c r="M2503" t="s">
        <v>395</v>
      </c>
      <c r="N2503" t="s">
        <v>396</v>
      </c>
      <c r="O2503" t="s">
        <v>397</v>
      </c>
      <c r="Q2503" t="s">
        <v>398</v>
      </c>
      <c r="S2503">
        <v>8022</v>
      </c>
      <c r="T2503" t="s">
        <v>196</v>
      </c>
      <c r="U2503" t="s">
        <v>45</v>
      </c>
      <c r="V2503" t="s">
        <v>399</v>
      </c>
      <c r="W2503" t="s">
        <v>400</v>
      </c>
      <c r="X2503" t="s">
        <v>39</v>
      </c>
      <c r="Y2503" s="5">
        <f t="shared" si="78"/>
        <v>2658</v>
      </c>
      <c r="Z2503" s="3" t="str">
        <f t="shared" si="79"/>
        <v>November</v>
      </c>
      <c r="AA2503">
        <v>2004</v>
      </c>
    </row>
    <row r="2504" spans="1:27" x14ac:dyDescent="0.2">
      <c r="A2504">
        <v>10353</v>
      </c>
      <c r="B2504">
        <v>39</v>
      </c>
      <c r="C2504" s="5">
        <v>100</v>
      </c>
      <c r="D2504">
        <v>9</v>
      </c>
      <c r="E2504" s="1">
        <v>38089</v>
      </c>
      <c r="F2504" t="s">
        <v>28</v>
      </c>
      <c r="G2504">
        <v>4</v>
      </c>
      <c r="H2504">
        <v>12</v>
      </c>
      <c r="I2504">
        <v>2004</v>
      </c>
      <c r="J2504" t="s">
        <v>662</v>
      </c>
      <c r="K2504">
        <v>91</v>
      </c>
      <c r="L2504" t="s">
        <v>791</v>
      </c>
      <c r="M2504" t="s">
        <v>665</v>
      </c>
      <c r="N2504">
        <v>2035554407</v>
      </c>
      <c r="O2504" t="s">
        <v>666</v>
      </c>
      <c r="Q2504" t="s">
        <v>592</v>
      </c>
      <c r="R2504" t="s">
        <v>122</v>
      </c>
      <c r="S2504">
        <v>97561</v>
      </c>
      <c r="T2504" t="s">
        <v>35</v>
      </c>
      <c r="U2504" t="s">
        <v>36</v>
      </c>
      <c r="V2504" t="s">
        <v>667</v>
      </c>
      <c r="W2504" t="s">
        <v>668</v>
      </c>
      <c r="X2504" t="s">
        <v>54</v>
      </c>
      <c r="Y2504" s="5">
        <f t="shared" si="78"/>
        <v>3900</v>
      </c>
      <c r="Z2504" s="3" t="str">
        <f t="shared" si="79"/>
        <v>December</v>
      </c>
      <c r="AA2504">
        <v>2004</v>
      </c>
    </row>
    <row r="2505" spans="1:27" x14ac:dyDescent="0.2">
      <c r="A2505">
        <v>10361</v>
      </c>
      <c r="B2505">
        <v>20</v>
      </c>
      <c r="C2505" s="5">
        <v>60.54</v>
      </c>
      <c r="D2505">
        <v>4</v>
      </c>
      <c r="E2505" t="s">
        <v>168</v>
      </c>
      <c r="F2505" t="s">
        <v>28</v>
      </c>
      <c r="G2505">
        <v>4</v>
      </c>
      <c r="H2505">
        <v>12</v>
      </c>
      <c r="I2505">
        <v>2004</v>
      </c>
      <c r="J2505" t="s">
        <v>662</v>
      </c>
      <c r="K2505">
        <v>91</v>
      </c>
      <c r="L2505" t="s">
        <v>791</v>
      </c>
      <c r="M2505" t="s">
        <v>169</v>
      </c>
      <c r="N2505" t="s">
        <v>170</v>
      </c>
      <c r="O2505" t="s">
        <v>171</v>
      </c>
      <c r="P2505" t="s">
        <v>172</v>
      </c>
      <c r="Q2505" t="s">
        <v>173</v>
      </c>
      <c r="R2505" t="s">
        <v>174</v>
      </c>
      <c r="S2505">
        <v>2067</v>
      </c>
      <c r="T2505" t="s">
        <v>103</v>
      </c>
      <c r="U2505" t="s">
        <v>104</v>
      </c>
      <c r="V2505" t="s">
        <v>175</v>
      </c>
      <c r="W2505" t="s">
        <v>176</v>
      </c>
      <c r="X2505" t="s">
        <v>39</v>
      </c>
      <c r="Y2505" s="5">
        <f t="shared" si="78"/>
        <v>1210.8</v>
      </c>
      <c r="Z2505" s="3" t="str">
        <f t="shared" si="79"/>
        <v>December</v>
      </c>
      <c r="AA2505">
        <v>2004</v>
      </c>
    </row>
    <row r="2506" spans="1:27" x14ac:dyDescent="0.2">
      <c r="A2506">
        <v>10375</v>
      </c>
      <c r="B2506">
        <v>37</v>
      </c>
      <c r="C2506" s="5">
        <v>81.87</v>
      </c>
      <c r="D2506">
        <v>6</v>
      </c>
      <c r="E2506" s="1">
        <v>38413</v>
      </c>
      <c r="F2506" t="s">
        <v>28</v>
      </c>
      <c r="G2506">
        <v>1</v>
      </c>
      <c r="H2506">
        <v>2</v>
      </c>
      <c r="I2506">
        <v>2005</v>
      </c>
      <c r="J2506" t="s">
        <v>662</v>
      </c>
      <c r="K2506">
        <v>91</v>
      </c>
      <c r="L2506" t="s">
        <v>791</v>
      </c>
      <c r="M2506" t="s">
        <v>125</v>
      </c>
      <c r="N2506" t="s">
        <v>126</v>
      </c>
      <c r="O2506" t="s">
        <v>127</v>
      </c>
      <c r="Q2506" t="s">
        <v>128</v>
      </c>
      <c r="S2506">
        <v>44000</v>
      </c>
      <c r="T2506" t="s">
        <v>44</v>
      </c>
      <c r="U2506" t="s">
        <v>45</v>
      </c>
      <c r="V2506" t="s">
        <v>129</v>
      </c>
      <c r="W2506" t="s">
        <v>130</v>
      </c>
      <c r="X2506" t="s">
        <v>54</v>
      </c>
      <c r="Y2506" s="5">
        <f t="shared" si="78"/>
        <v>3029.19</v>
      </c>
      <c r="Z2506" s="3" t="str">
        <f t="shared" si="79"/>
        <v>February</v>
      </c>
      <c r="AA2506">
        <v>2005</v>
      </c>
    </row>
    <row r="2507" spans="1:27" x14ac:dyDescent="0.2">
      <c r="A2507">
        <v>10388</v>
      </c>
      <c r="B2507">
        <v>46</v>
      </c>
      <c r="C2507" s="5">
        <v>100</v>
      </c>
      <c r="D2507">
        <v>2</v>
      </c>
      <c r="E2507" s="1">
        <v>38414</v>
      </c>
      <c r="F2507" t="s">
        <v>28</v>
      </c>
      <c r="G2507">
        <v>1</v>
      </c>
      <c r="H2507">
        <v>3</v>
      </c>
      <c r="I2507">
        <v>2005</v>
      </c>
      <c r="J2507" t="s">
        <v>662</v>
      </c>
      <c r="K2507">
        <v>91</v>
      </c>
      <c r="L2507" t="s">
        <v>791</v>
      </c>
      <c r="M2507" t="s">
        <v>177</v>
      </c>
      <c r="N2507">
        <v>5085552555</v>
      </c>
      <c r="O2507" t="s">
        <v>178</v>
      </c>
      <c r="Q2507" t="s">
        <v>179</v>
      </c>
      <c r="R2507" t="s">
        <v>135</v>
      </c>
      <c r="S2507">
        <v>50553</v>
      </c>
      <c r="T2507" t="s">
        <v>35</v>
      </c>
      <c r="U2507" t="s">
        <v>36</v>
      </c>
      <c r="V2507" t="s">
        <v>180</v>
      </c>
      <c r="W2507" t="s">
        <v>181</v>
      </c>
      <c r="X2507" t="s">
        <v>167</v>
      </c>
      <c r="Y2507" s="5">
        <f t="shared" si="78"/>
        <v>4600</v>
      </c>
      <c r="Z2507" s="3" t="str">
        <f t="shared" si="79"/>
        <v>March</v>
      </c>
      <c r="AA2507">
        <v>2005</v>
      </c>
    </row>
    <row r="2508" spans="1:27" x14ac:dyDescent="0.2">
      <c r="A2508">
        <v>10398</v>
      </c>
      <c r="B2508">
        <v>47</v>
      </c>
      <c r="C2508" s="5">
        <v>87.69</v>
      </c>
      <c r="D2508">
        <v>6</v>
      </c>
      <c r="E2508" t="s">
        <v>686</v>
      </c>
      <c r="F2508" t="s">
        <v>28</v>
      </c>
      <c r="G2508">
        <v>1</v>
      </c>
      <c r="H2508">
        <v>3</v>
      </c>
      <c r="I2508">
        <v>2005</v>
      </c>
      <c r="J2508" t="s">
        <v>662</v>
      </c>
      <c r="K2508">
        <v>91</v>
      </c>
      <c r="L2508" t="s">
        <v>791</v>
      </c>
      <c r="M2508" t="s">
        <v>40</v>
      </c>
      <c r="N2508" t="s">
        <v>41</v>
      </c>
      <c r="O2508" t="s">
        <v>42</v>
      </c>
      <c r="Q2508" t="s">
        <v>43</v>
      </c>
      <c r="S2508">
        <v>51100</v>
      </c>
      <c r="T2508" t="s">
        <v>44</v>
      </c>
      <c r="U2508" t="s">
        <v>45</v>
      </c>
      <c r="V2508" t="s">
        <v>46</v>
      </c>
      <c r="W2508" t="s">
        <v>47</v>
      </c>
      <c r="X2508" t="s">
        <v>54</v>
      </c>
      <c r="Y2508" s="5">
        <f t="shared" si="78"/>
        <v>4121.43</v>
      </c>
      <c r="Z2508" s="3" t="str">
        <f t="shared" si="79"/>
        <v>March</v>
      </c>
      <c r="AA2508">
        <v>2005</v>
      </c>
    </row>
    <row r="2509" spans="1:27" x14ac:dyDescent="0.2">
      <c r="A2509">
        <v>10401</v>
      </c>
      <c r="B2509">
        <v>11</v>
      </c>
      <c r="C2509" s="5">
        <v>100</v>
      </c>
      <c r="D2509">
        <v>8</v>
      </c>
      <c r="E2509" s="1">
        <v>38415</v>
      </c>
      <c r="F2509" t="s">
        <v>454</v>
      </c>
      <c r="G2509">
        <v>2</v>
      </c>
      <c r="H2509">
        <v>4</v>
      </c>
      <c r="I2509">
        <v>2005</v>
      </c>
      <c r="J2509" t="s">
        <v>662</v>
      </c>
      <c r="K2509">
        <v>91</v>
      </c>
      <c r="L2509" t="s">
        <v>791</v>
      </c>
      <c r="M2509" t="s">
        <v>113</v>
      </c>
      <c r="N2509">
        <v>2015559350</v>
      </c>
      <c r="O2509" t="s">
        <v>114</v>
      </c>
      <c r="Q2509" t="s">
        <v>115</v>
      </c>
      <c r="R2509" t="s">
        <v>116</v>
      </c>
      <c r="S2509">
        <v>94019</v>
      </c>
      <c r="T2509" t="s">
        <v>35</v>
      </c>
      <c r="U2509" t="s">
        <v>36</v>
      </c>
      <c r="V2509" t="s">
        <v>65</v>
      </c>
      <c r="W2509" t="s">
        <v>117</v>
      </c>
      <c r="X2509" t="s">
        <v>39</v>
      </c>
      <c r="Y2509" s="5">
        <f t="shared" si="78"/>
        <v>1100</v>
      </c>
      <c r="Z2509" s="3" t="str">
        <f t="shared" si="79"/>
        <v>April</v>
      </c>
      <c r="AA2509">
        <v>2005</v>
      </c>
    </row>
    <row r="2510" spans="1:27" x14ac:dyDescent="0.2">
      <c r="A2510">
        <v>10416</v>
      </c>
      <c r="B2510">
        <v>23</v>
      </c>
      <c r="C2510" s="5">
        <v>91.34</v>
      </c>
      <c r="D2510">
        <v>9</v>
      </c>
      <c r="E2510" s="1">
        <v>38630</v>
      </c>
      <c r="F2510" t="s">
        <v>28</v>
      </c>
      <c r="G2510">
        <v>2</v>
      </c>
      <c r="H2510">
        <v>5</v>
      </c>
      <c r="I2510">
        <v>2005</v>
      </c>
      <c r="J2510" t="s">
        <v>662</v>
      </c>
      <c r="K2510">
        <v>91</v>
      </c>
      <c r="L2510" t="s">
        <v>791</v>
      </c>
      <c r="M2510" t="s">
        <v>512</v>
      </c>
      <c r="N2510" t="s">
        <v>513</v>
      </c>
      <c r="O2510" t="s">
        <v>514</v>
      </c>
      <c r="Q2510" t="s">
        <v>515</v>
      </c>
      <c r="S2510">
        <v>42100</v>
      </c>
      <c r="T2510" t="s">
        <v>288</v>
      </c>
      <c r="U2510" t="s">
        <v>45</v>
      </c>
      <c r="V2510" t="s">
        <v>516</v>
      </c>
      <c r="W2510" t="s">
        <v>517</v>
      </c>
      <c r="X2510" t="s">
        <v>39</v>
      </c>
      <c r="Y2510" s="5">
        <f t="shared" si="78"/>
        <v>2100.8200000000002</v>
      </c>
      <c r="Z2510" s="3" t="str">
        <f t="shared" si="79"/>
        <v>May</v>
      </c>
      <c r="AA2510">
        <v>2005</v>
      </c>
    </row>
    <row r="2511" spans="1:27" x14ac:dyDescent="0.2">
      <c r="A2511">
        <v>10105</v>
      </c>
      <c r="B2511">
        <v>29</v>
      </c>
      <c r="C2511" s="5">
        <v>70.150000000000006</v>
      </c>
      <c r="D2511">
        <v>12</v>
      </c>
      <c r="E2511" s="1">
        <v>37927</v>
      </c>
      <c r="F2511" t="s">
        <v>28</v>
      </c>
      <c r="G2511">
        <v>1</v>
      </c>
      <c r="H2511">
        <v>2</v>
      </c>
      <c r="I2511">
        <v>2003</v>
      </c>
      <c r="J2511" t="s">
        <v>711</v>
      </c>
      <c r="K2511">
        <v>86</v>
      </c>
      <c r="L2511" t="s">
        <v>792</v>
      </c>
      <c r="M2511" t="s">
        <v>361</v>
      </c>
      <c r="N2511" t="s">
        <v>362</v>
      </c>
      <c r="O2511" t="s">
        <v>363</v>
      </c>
      <c r="Q2511" t="s">
        <v>364</v>
      </c>
      <c r="S2511">
        <v>1734</v>
      </c>
      <c r="T2511" t="s">
        <v>365</v>
      </c>
      <c r="U2511" t="s">
        <v>45</v>
      </c>
      <c r="V2511" t="s">
        <v>366</v>
      </c>
      <c r="W2511" t="s">
        <v>367</v>
      </c>
      <c r="X2511" t="s">
        <v>39</v>
      </c>
      <c r="Y2511" s="5">
        <f t="shared" si="78"/>
        <v>2034.3500000000001</v>
      </c>
      <c r="Z2511" s="3" t="str">
        <f t="shared" si="79"/>
        <v>February</v>
      </c>
      <c r="AA2511">
        <v>2003</v>
      </c>
    </row>
    <row r="2512" spans="1:27" x14ac:dyDescent="0.2">
      <c r="A2512">
        <v>10117</v>
      </c>
      <c r="B2512">
        <v>38</v>
      </c>
      <c r="C2512" s="5">
        <v>79.680000000000007</v>
      </c>
      <c r="D2512">
        <v>6</v>
      </c>
      <c r="E2512" t="s">
        <v>538</v>
      </c>
      <c r="F2512" t="s">
        <v>28</v>
      </c>
      <c r="G2512">
        <v>2</v>
      </c>
      <c r="H2512">
        <v>4</v>
      </c>
      <c r="I2512">
        <v>2003</v>
      </c>
      <c r="J2512" t="s">
        <v>711</v>
      </c>
      <c r="K2512">
        <v>86</v>
      </c>
      <c r="L2512" t="s">
        <v>792</v>
      </c>
      <c r="M2512" t="s">
        <v>219</v>
      </c>
      <c r="N2512" t="s">
        <v>220</v>
      </c>
      <c r="O2512" t="s">
        <v>221</v>
      </c>
      <c r="Q2512" t="s">
        <v>222</v>
      </c>
      <c r="S2512">
        <v>79903</v>
      </c>
      <c r="T2512" t="s">
        <v>222</v>
      </c>
      <c r="U2512" t="s">
        <v>223</v>
      </c>
      <c r="V2512" t="s">
        <v>224</v>
      </c>
      <c r="W2512" t="s">
        <v>225</v>
      </c>
      <c r="X2512" t="s">
        <v>54</v>
      </c>
      <c r="Y2512" s="5">
        <f t="shared" si="78"/>
        <v>3027.84</v>
      </c>
      <c r="Z2512" s="3" t="str">
        <f t="shared" si="79"/>
        <v>April</v>
      </c>
      <c r="AA2512">
        <v>2003</v>
      </c>
    </row>
    <row r="2513" spans="1:27" x14ac:dyDescent="0.2">
      <c r="A2513">
        <v>10128</v>
      </c>
      <c r="B2513">
        <v>32</v>
      </c>
      <c r="C2513" s="5">
        <v>97</v>
      </c>
      <c r="D2513">
        <v>3</v>
      </c>
      <c r="E2513" s="1">
        <v>37778</v>
      </c>
      <c r="F2513" t="s">
        <v>28</v>
      </c>
      <c r="G2513">
        <v>2</v>
      </c>
      <c r="H2513">
        <v>6</v>
      </c>
      <c r="I2513">
        <v>2003</v>
      </c>
      <c r="J2513" t="s">
        <v>711</v>
      </c>
      <c r="K2513">
        <v>86</v>
      </c>
      <c r="L2513" t="s">
        <v>792</v>
      </c>
      <c r="M2513" t="s">
        <v>192</v>
      </c>
      <c r="N2513" t="s">
        <v>193</v>
      </c>
      <c r="O2513" t="s">
        <v>194</v>
      </c>
      <c r="Q2513" t="s">
        <v>195</v>
      </c>
      <c r="S2513">
        <v>28034</v>
      </c>
      <c r="T2513" t="s">
        <v>196</v>
      </c>
      <c r="U2513" t="s">
        <v>45</v>
      </c>
      <c r="V2513" t="s">
        <v>197</v>
      </c>
      <c r="W2513" t="s">
        <v>198</v>
      </c>
      <c r="X2513" t="s">
        <v>54</v>
      </c>
      <c r="Y2513" s="5">
        <f t="shared" si="78"/>
        <v>3104</v>
      </c>
      <c r="Z2513" s="3" t="str">
        <f t="shared" si="79"/>
        <v>June</v>
      </c>
      <c r="AA2513">
        <v>2003</v>
      </c>
    </row>
    <row r="2514" spans="1:27" x14ac:dyDescent="0.2">
      <c r="A2514">
        <v>10142</v>
      </c>
      <c r="B2514">
        <v>43</v>
      </c>
      <c r="C2514" s="5">
        <v>84.01</v>
      </c>
      <c r="D2514">
        <v>9</v>
      </c>
      <c r="E2514" s="1">
        <v>37841</v>
      </c>
      <c r="F2514" t="s">
        <v>28</v>
      </c>
      <c r="G2514">
        <v>3</v>
      </c>
      <c r="H2514">
        <v>8</v>
      </c>
      <c r="I2514">
        <v>2003</v>
      </c>
      <c r="J2514" t="s">
        <v>711</v>
      </c>
      <c r="K2514">
        <v>86</v>
      </c>
      <c r="L2514" t="s">
        <v>792</v>
      </c>
      <c r="M2514" t="s">
        <v>303</v>
      </c>
      <c r="N2514">
        <v>4155551450</v>
      </c>
      <c r="O2514" t="s">
        <v>304</v>
      </c>
      <c r="Q2514" t="s">
        <v>305</v>
      </c>
      <c r="R2514" t="s">
        <v>59</v>
      </c>
      <c r="S2514">
        <v>97562</v>
      </c>
      <c r="T2514" t="s">
        <v>35</v>
      </c>
      <c r="U2514" t="s">
        <v>36</v>
      </c>
      <c r="V2514" t="s">
        <v>306</v>
      </c>
      <c r="W2514" t="s">
        <v>307</v>
      </c>
      <c r="X2514" t="s">
        <v>54</v>
      </c>
      <c r="Y2514" s="5">
        <f t="shared" si="78"/>
        <v>3612.4300000000003</v>
      </c>
      <c r="Z2514" s="3" t="str">
        <f t="shared" si="79"/>
        <v>August</v>
      </c>
      <c r="AA2514">
        <v>2003</v>
      </c>
    </row>
    <row r="2515" spans="1:27" x14ac:dyDescent="0.2">
      <c r="A2515">
        <v>10153</v>
      </c>
      <c r="B2515">
        <v>31</v>
      </c>
      <c r="C2515" s="5">
        <v>87.48</v>
      </c>
      <c r="D2515">
        <v>8</v>
      </c>
      <c r="E2515" t="s">
        <v>543</v>
      </c>
      <c r="F2515" t="s">
        <v>28</v>
      </c>
      <c r="G2515">
        <v>3</v>
      </c>
      <c r="H2515">
        <v>9</v>
      </c>
      <c r="I2515">
        <v>2003</v>
      </c>
      <c r="J2515" t="s">
        <v>711</v>
      </c>
      <c r="K2515">
        <v>86</v>
      </c>
      <c r="L2515" t="s">
        <v>792</v>
      </c>
      <c r="M2515" t="s">
        <v>192</v>
      </c>
      <c r="N2515" t="s">
        <v>193</v>
      </c>
      <c r="O2515" t="s">
        <v>194</v>
      </c>
      <c r="Q2515" t="s">
        <v>195</v>
      </c>
      <c r="S2515">
        <v>28034</v>
      </c>
      <c r="T2515" t="s">
        <v>196</v>
      </c>
      <c r="U2515" t="s">
        <v>45</v>
      </c>
      <c r="V2515" t="s">
        <v>197</v>
      </c>
      <c r="W2515" t="s">
        <v>198</v>
      </c>
      <c r="X2515" t="s">
        <v>39</v>
      </c>
      <c r="Y2515" s="5">
        <f t="shared" si="78"/>
        <v>2711.88</v>
      </c>
      <c r="Z2515" s="3" t="str">
        <f t="shared" si="79"/>
        <v>September</v>
      </c>
      <c r="AA2515">
        <v>2003</v>
      </c>
    </row>
    <row r="2516" spans="1:27" x14ac:dyDescent="0.2">
      <c r="A2516">
        <v>10166</v>
      </c>
      <c r="B2516">
        <v>29</v>
      </c>
      <c r="C2516" s="5">
        <v>100</v>
      </c>
      <c r="D2516">
        <v>3</v>
      </c>
      <c r="E2516" t="s">
        <v>461</v>
      </c>
      <c r="F2516" t="s">
        <v>28</v>
      </c>
      <c r="G2516">
        <v>4</v>
      </c>
      <c r="H2516">
        <v>10</v>
      </c>
      <c r="I2516">
        <v>2003</v>
      </c>
      <c r="J2516" t="s">
        <v>711</v>
      </c>
      <c r="K2516">
        <v>86</v>
      </c>
      <c r="L2516" t="s">
        <v>792</v>
      </c>
      <c r="M2516" t="s">
        <v>177</v>
      </c>
      <c r="N2516">
        <v>5085552555</v>
      </c>
      <c r="O2516" t="s">
        <v>178</v>
      </c>
      <c r="Q2516" t="s">
        <v>179</v>
      </c>
      <c r="R2516" t="s">
        <v>135</v>
      </c>
      <c r="S2516">
        <v>50553</v>
      </c>
      <c r="T2516" t="s">
        <v>35</v>
      </c>
      <c r="U2516" t="s">
        <v>36</v>
      </c>
      <c r="V2516" t="s">
        <v>180</v>
      </c>
      <c r="W2516" t="s">
        <v>181</v>
      </c>
      <c r="X2516" t="s">
        <v>54</v>
      </c>
      <c r="Y2516" s="5">
        <f t="shared" si="78"/>
        <v>2900</v>
      </c>
      <c r="Z2516" s="3" t="str">
        <f t="shared" si="79"/>
        <v>October</v>
      </c>
      <c r="AA2516">
        <v>2003</v>
      </c>
    </row>
    <row r="2517" spans="1:27" x14ac:dyDescent="0.2">
      <c r="A2517">
        <v>10177</v>
      </c>
      <c r="B2517">
        <v>31</v>
      </c>
      <c r="C2517" s="5">
        <v>88.34</v>
      </c>
      <c r="D2517">
        <v>10</v>
      </c>
      <c r="E2517" s="1">
        <v>37813</v>
      </c>
      <c r="F2517" t="s">
        <v>28</v>
      </c>
      <c r="G2517">
        <v>4</v>
      </c>
      <c r="H2517">
        <v>11</v>
      </c>
      <c r="I2517">
        <v>2003</v>
      </c>
      <c r="J2517" t="s">
        <v>711</v>
      </c>
      <c r="K2517">
        <v>86</v>
      </c>
      <c r="L2517" t="s">
        <v>792</v>
      </c>
      <c r="M2517" t="s">
        <v>554</v>
      </c>
      <c r="N2517" t="s">
        <v>555</v>
      </c>
      <c r="O2517" t="s">
        <v>556</v>
      </c>
      <c r="Q2517" t="s">
        <v>195</v>
      </c>
      <c r="S2517">
        <v>28023</v>
      </c>
      <c r="T2517" t="s">
        <v>196</v>
      </c>
      <c r="U2517" t="s">
        <v>45</v>
      </c>
      <c r="V2517" t="s">
        <v>557</v>
      </c>
      <c r="W2517" t="s">
        <v>558</v>
      </c>
      <c r="X2517" t="s">
        <v>39</v>
      </c>
      <c r="Y2517" s="5">
        <f t="shared" si="78"/>
        <v>2738.54</v>
      </c>
      <c r="Z2517" s="3" t="str">
        <f t="shared" si="79"/>
        <v>November</v>
      </c>
      <c r="AA2517">
        <v>2003</v>
      </c>
    </row>
    <row r="2518" spans="1:27" x14ac:dyDescent="0.2">
      <c r="A2518">
        <v>10185</v>
      </c>
      <c r="B2518">
        <v>30</v>
      </c>
      <c r="C2518" s="5">
        <v>94.4</v>
      </c>
      <c r="D2518">
        <v>10</v>
      </c>
      <c r="E2518" t="s">
        <v>387</v>
      </c>
      <c r="F2518" t="s">
        <v>28</v>
      </c>
      <c r="G2518">
        <v>4</v>
      </c>
      <c r="H2518">
        <v>11</v>
      </c>
      <c r="I2518">
        <v>2003</v>
      </c>
      <c r="J2518" t="s">
        <v>711</v>
      </c>
      <c r="K2518">
        <v>86</v>
      </c>
      <c r="L2518" t="s">
        <v>792</v>
      </c>
      <c r="M2518" t="s">
        <v>375</v>
      </c>
      <c r="N2518">
        <v>5085559555</v>
      </c>
      <c r="O2518" t="s">
        <v>376</v>
      </c>
      <c r="Q2518" t="s">
        <v>179</v>
      </c>
      <c r="R2518" t="s">
        <v>135</v>
      </c>
      <c r="S2518">
        <v>50553</v>
      </c>
      <c r="T2518" t="s">
        <v>35</v>
      </c>
      <c r="U2518" t="s">
        <v>36</v>
      </c>
      <c r="V2518" t="s">
        <v>377</v>
      </c>
      <c r="W2518" t="s">
        <v>378</v>
      </c>
      <c r="X2518" t="s">
        <v>39</v>
      </c>
      <c r="Y2518" s="5">
        <f t="shared" si="78"/>
        <v>2832</v>
      </c>
      <c r="Z2518" s="3" t="str">
        <f t="shared" si="79"/>
        <v>November</v>
      </c>
      <c r="AA2518">
        <v>2003</v>
      </c>
    </row>
    <row r="2519" spans="1:27" x14ac:dyDescent="0.2">
      <c r="A2519">
        <v>10196</v>
      </c>
      <c r="B2519">
        <v>50</v>
      </c>
      <c r="C2519" s="5">
        <v>94.4</v>
      </c>
      <c r="D2519">
        <v>2</v>
      </c>
      <c r="E2519" t="s">
        <v>394</v>
      </c>
      <c r="F2519" t="s">
        <v>28</v>
      </c>
      <c r="G2519">
        <v>4</v>
      </c>
      <c r="H2519">
        <v>11</v>
      </c>
      <c r="I2519">
        <v>2003</v>
      </c>
      <c r="J2519" t="s">
        <v>711</v>
      </c>
      <c r="K2519">
        <v>86</v>
      </c>
      <c r="L2519" t="s">
        <v>792</v>
      </c>
      <c r="M2519" t="s">
        <v>269</v>
      </c>
      <c r="N2519">
        <v>2035559545</v>
      </c>
      <c r="O2519" t="s">
        <v>270</v>
      </c>
      <c r="Q2519" t="s">
        <v>271</v>
      </c>
      <c r="R2519" t="s">
        <v>122</v>
      </c>
      <c r="S2519">
        <v>97823</v>
      </c>
      <c r="T2519" t="s">
        <v>35</v>
      </c>
      <c r="U2519" t="s">
        <v>36</v>
      </c>
      <c r="V2519" t="s">
        <v>89</v>
      </c>
      <c r="W2519" t="s">
        <v>272</v>
      </c>
      <c r="X2519" t="s">
        <v>54</v>
      </c>
      <c r="Y2519" s="5">
        <f t="shared" si="78"/>
        <v>4720</v>
      </c>
      <c r="Z2519" s="3" t="str">
        <f t="shared" si="79"/>
        <v>November</v>
      </c>
      <c r="AA2519">
        <v>2003</v>
      </c>
    </row>
    <row r="2520" spans="1:27" x14ac:dyDescent="0.2">
      <c r="A2520">
        <v>10208</v>
      </c>
      <c r="B2520">
        <v>40</v>
      </c>
      <c r="C2520" s="5">
        <v>80.55</v>
      </c>
      <c r="D2520">
        <v>10</v>
      </c>
      <c r="E2520" s="1">
        <v>38018</v>
      </c>
      <c r="F2520" t="s">
        <v>28</v>
      </c>
      <c r="G2520">
        <v>1</v>
      </c>
      <c r="H2520">
        <v>1</v>
      </c>
      <c r="I2520">
        <v>2004</v>
      </c>
      <c r="J2520" t="s">
        <v>711</v>
      </c>
      <c r="K2520">
        <v>86</v>
      </c>
      <c r="L2520" t="s">
        <v>792</v>
      </c>
      <c r="M2520" t="s">
        <v>245</v>
      </c>
      <c r="N2520" t="s">
        <v>246</v>
      </c>
      <c r="O2520" t="s">
        <v>247</v>
      </c>
      <c r="Q2520" t="s">
        <v>248</v>
      </c>
      <c r="S2520">
        <v>69004</v>
      </c>
      <c r="T2520" t="s">
        <v>44</v>
      </c>
      <c r="U2520" t="s">
        <v>45</v>
      </c>
      <c r="V2520" t="s">
        <v>249</v>
      </c>
      <c r="W2520" t="s">
        <v>250</v>
      </c>
      <c r="X2520" t="s">
        <v>54</v>
      </c>
      <c r="Y2520" s="5">
        <f t="shared" si="78"/>
        <v>3222</v>
      </c>
      <c r="Z2520" s="3" t="str">
        <f t="shared" si="79"/>
        <v>January</v>
      </c>
      <c r="AA2520">
        <v>2004</v>
      </c>
    </row>
    <row r="2521" spans="1:27" x14ac:dyDescent="0.2">
      <c r="A2521">
        <v>10221</v>
      </c>
      <c r="B2521">
        <v>23</v>
      </c>
      <c r="C2521" s="5">
        <v>97</v>
      </c>
      <c r="D2521">
        <v>4</v>
      </c>
      <c r="E2521" t="s">
        <v>717</v>
      </c>
      <c r="F2521" t="s">
        <v>28</v>
      </c>
      <c r="G2521">
        <v>1</v>
      </c>
      <c r="H2521">
        <v>2</v>
      </c>
      <c r="I2521">
        <v>2004</v>
      </c>
      <c r="J2521" t="s">
        <v>711</v>
      </c>
      <c r="K2521">
        <v>86</v>
      </c>
      <c r="L2521" t="s">
        <v>792</v>
      </c>
      <c r="M2521" t="s">
        <v>411</v>
      </c>
      <c r="N2521" t="s">
        <v>412</v>
      </c>
      <c r="O2521" t="s">
        <v>413</v>
      </c>
      <c r="Q2521" t="s">
        <v>414</v>
      </c>
      <c r="S2521" t="s">
        <v>415</v>
      </c>
      <c r="T2521" t="s">
        <v>416</v>
      </c>
      <c r="U2521" t="s">
        <v>45</v>
      </c>
      <c r="V2521" t="s">
        <v>417</v>
      </c>
      <c r="W2521" t="s">
        <v>418</v>
      </c>
      <c r="X2521" t="s">
        <v>39</v>
      </c>
      <c r="Y2521" s="5">
        <f t="shared" si="78"/>
        <v>2231</v>
      </c>
      <c r="Z2521" s="3" t="str">
        <f t="shared" si="79"/>
        <v>February</v>
      </c>
      <c r="AA2521">
        <v>2004</v>
      </c>
    </row>
    <row r="2522" spans="1:27" x14ac:dyDescent="0.2">
      <c r="A2522">
        <v>10232</v>
      </c>
      <c r="B2522">
        <v>26</v>
      </c>
      <c r="C2522" s="5">
        <v>88.34</v>
      </c>
      <c r="D2522">
        <v>7</v>
      </c>
      <c r="E2522" t="s">
        <v>718</v>
      </c>
      <c r="F2522" t="s">
        <v>28</v>
      </c>
      <c r="G2522">
        <v>1</v>
      </c>
      <c r="H2522">
        <v>3</v>
      </c>
      <c r="I2522">
        <v>2004</v>
      </c>
      <c r="J2522" t="s">
        <v>711</v>
      </c>
      <c r="K2522">
        <v>86</v>
      </c>
      <c r="L2522" t="s">
        <v>792</v>
      </c>
      <c r="M2522" t="s">
        <v>431</v>
      </c>
      <c r="N2522" t="s">
        <v>432</v>
      </c>
      <c r="O2522" t="s">
        <v>433</v>
      </c>
      <c r="Q2522" t="s">
        <v>434</v>
      </c>
      <c r="R2522" t="s">
        <v>435</v>
      </c>
      <c r="S2522" t="s">
        <v>436</v>
      </c>
      <c r="T2522" t="s">
        <v>187</v>
      </c>
      <c r="U2522" t="s">
        <v>45</v>
      </c>
      <c r="V2522" t="s">
        <v>437</v>
      </c>
      <c r="W2522" t="s">
        <v>438</v>
      </c>
      <c r="X2522" t="s">
        <v>39</v>
      </c>
      <c r="Y2522" s="5">
        <f t="shared" si="78"/>
        <v>2296.84</v>
      </c>
      <c r="Z2522" s="3" t="str">
        <f t="shared" si="79"/>
        <v>March</v>
      </c>
      <c r="AA2522">
        <v>2004</v>
      </c>
    </row>
    <row r="2523" spans="1:27" x14ac:dyDescent="0.2">
      <c r="A2523">
        <v>10248</v>
      </c>
      <c r="B2523">
        <v>40</v>
      </c>
      <c r="C2523" s="5">
        <v>100</v>
      </c>
      <c r="D2523">
        <v>13</v>
      </c>
      <c r="E2523" s="1">
        <v>38173</v>
      </c>
      <c r="F2523" t="s">
        <v>380</v>
      </c>
      <c r="G2523">
        <v>2</v>
      </c>
      <c r="H2523">
        <v>5</v>
      </c>
      <c r="I2523">
        <v>2004</v>
      </c>
      <c r="J2523" t="s">
        <v>711</v>
      </c>
      <c r="K2523">
        <v>86</v>
      </c>
      <c r="L2523" t="s">
        <v>792</v>
      </c>
      <c r="M2523" t="s">
        <v>31</v>
      </c>
      <c r="N2523">
        <v>2125557818</v>
      </c>
      <c r="O2523" t="s">
        <v>32</v>
      </c>
      <c r="Q2523" t="s">
        <v>33</v>
      </c>
      <c r="R2523" t="s">
        <v>34</v>
      </c>
      <c r="S2523">
        <v>10022</v>
      </c>
      <c r="T2523" t="s">
        <v>35</v>
      </c>
      <c r="U2523" t="s">
        <v>36</v>
      </c>
      <c r="V2523" t="s">
        <v>37</v>
      </c>
      <c r="W2523" t="s">
        <v>38</v>
      </c>
      <c r="X2523" t="s">
        <v>54</v>
      </c>
      <c r="Y2523" s="5">
        <f t="shared" si="78"/>
        <v>4000</v>
      </c>
      <c r="Z2523" s="3" t="str">
        <f t="shared" si="79"/>
        <v>May</v>
      </c>
      <c r="AA2523">
        <v>2004</v>
      </c>
    </row>
    <row r="2524" spans="1:27" x14ac:dyDescent="0.2">
      <c r="A2524">
        <v>10273</v>
      </c>
      <c r="B2524">
        <v>21</v>
      </c>
      <c r="C2524" s="5">
        <v>100</v>
      </c>
      <c r="D2524">
        <v>14</v>
      </c>
      <c r="E2524" t="s">
        <v>410</v>
      </c>
      <c r="F2524" t="s">
        <v>28</v>
      </c>
      <c r="G2524">
        <v>3</v>
      </c>
      <c r="H2524">
        <v>7</v>
      </c>
      <c r="I2524">
        <v>2004</v>
      </c>
      <c r="J2524" t="s">
        <v>711</v>
      </c>
      <c r="K2524">
        <v>86</v>
      </c>
      <c r="L2524" t="s">
        <v>792</v>
      </c>
      <c r="M2524" t="s">
        <v>411</v>
      </c>
      <c r="N2524" t="s">
        <v>412</v>
      </c>
      <c r="O2524" t="s">
        <v>413</v>
      </c>
      <c r="Q2524" t="s">
        <v>414</v>
      </c>
      <c r="S2524" t="s">
        <v>415</v>
      </c>
      <c r="T2524" t="s">
        <v>416</v>
      </c>
      <c r="U2524" t="s">
        <v>45</v>
      </c>
      <c r="V2524" t="s">
        <v>417</v>
      </c>
      <c r="W2524" t="s">
        <v>418</v>
      </c>
      <c r="X2524" t="s">
        <v>39</v>
      </c>
      <c r="Y2524" s="5">
        <f t="shared" si="78"/>
        <v>2100</v>
      </c>
      <c r="Z2524" s="3" t="str">
        <f t="shared" si="79"/>
        <v>July</v>
      </c>
      <c r="AA2524">
        <v>2004</v>
      </c>
    </row>
    <row r="2525" spans="1:27" x14ac:dyDescent="0.2">
      <c r="A2525">
        <v>10282</v>
      </c>
      <c r="B2525">
        <v>43</v>
      </c>
      <c r="C2525" s="5">
        <v>86.61</v>
      </c>
      <c r="D2525">
        <v>2</v>
      </c>
      <c r="E2525" t="s">
        <v>419</v>
      </c>
      <c r="F2525" t="s">
        <v>28</v>
      </c>
      <c r="G2525">
        <v>3</v>
      </c>
      <c r="H2525">
        <v>8</v>
      </c>
      <c r="I2525">
        <v>2004</v>
      </c>
      <c r="J2525" t="s">
        <v>711</v>
      </c>
      <c r="K2525">
        <v>86</v>
      </c>
      <c r="L2525" t="s">
        <v>792</v>
      </c>
      <c r="M2525" t="s">
        <v>303</v>
      </c>
      <c r="N2525">
        <v>4155551450</v>
      </c>
      <c r="O2525" t="s">
        <v>304</v>
      </c>
      <c r="Q2525" t="s">
        <v>305</v>
      </c>
      <c r="R2525" t="s">
        <v>59</v>
      </c>
      <c r="S2525">
        <v>97562</v>
      </c>
      <c r="T2525" t="s">
        <v>35</v>
      </c>
      <c r="U2525" t="s">
        <v>36</v>
      </c>
      <c r="V2525" t="s">
        <v>306</v>
      </c>
      <c r="W2525" t="s">
        <v>307</v>
      </c>
      <c r="X2525" t="s">
        <v>54</v>
      </c>
      <c r="Y2525" s="5">
        <f t="shared" si="78"/>
        <v>3724.23</v>
      </c>
      <c r="Z2525" s="3" t="str">
        <f t="shared" si="79"/>
        <v>August</v>
      </c>
      <c r="AA2525">
        <v>2004</v>
      </c>
    </row>
    <row r="2526" spans="1:27" x14ac:dyDescent="0.2">
      <c r="A2526">
        <v>10293</v>
      </c>
      <c r="B2526">
        <v>29</v>
      </c>
      <c r="C2526" s="5">
        <v>71.89</v>
      </c>
      <c r="D2526">
        <v>5</v>
      </c>
      <c r="E2526" s="1">
        <v>38239</v>
      </c>
      <c r="F2526" t="s">
        <v>28</v>
      </c>
      <c r="G2526">
        <v>3</v>
      </c>
      <c r="H2526">
        <v>9</v>
      </c>
      <c r="I2526">
        <v>2004</v>
      </c>
      <c r="J2526" t="s">
        <v>711</v>
      </c>
      <c r="K2526">
        <v>86</v>
      </c>
      <c r="L2526" t="s">
        <v>792</v>
      </c>
      <c r="M2526" t="s">
        <v>284</v>
      </c>
      <c r="N2526" t="s">
        <v>285</v>
      </c>
      <c r="O2526" t="s">
        <v>286</v>
      </c>
      <c r="Q2526" t="s">
        <v>287</v>
      </c>
      <c r="S2526">
        <v>10100</v>
      </c>
      <c r="T2526" t="s">
        <v>288</v>
      </c>
      <c r="U2526" t="s">
        <v>45</v>
      </c>
      <c r="V2526" t="s">
        <v>289</v>
      </c>
      <c r="W2526" t="s">
        <v>290</v>
      </c>
      <c r="X2526" t="s">
        <v>39</v>
      </c>
      <c r="Y2526" s="5">
        <f t="shared" si="78"/>
        <v>2084.81</v>
      </c>
      <c r="Z2526" s="3" t="str">
        <f t="shared" si="79"/>
        <v>September</v>
      </c>
      <c r="AA2526">
        <v>2004</v>
      </c>
    </row>
    <row r="2527" spans="1:27" x14ac:dyDescent="0.2">
      <c r="A2527">
        <v>10306</v>
      </c>
      <c r="B2527">
        <v>38</v>
      </c>
      <c r="C2527" s="5">
        <v>91.81</v>
      </c>
      <c r="D2527">
        <v>10</v>
      </c>
      <c r="E2527" t="s">
        <v>430</v>
      </c>
      <c r="F2527" t="s">
        <v>28</v>
      </c>
      <c r="G2527">
        <v>4</v>
      </c>
      <c r="H2527">
        <v>10</v>
      </c>
      <c r="I2527">
        <v>2004</v>
      </c>
      <c r="J2527" t="s">
        <v>711</v>
      </c>
      <c r="K2527">
        <v>86</v>
      </c>
      <c r="L2527" t="s">
        <v>792</v>
      </c>
      <c r="M2527" t="s">
        <v>560</v>
      </c>
      <c r="N2527" t="s">
        <v>561</v>
      </c>
      <c r="O2527" t="s">
        <v>562</v>
      </c>
      <c r="Q2527" t="s">
        <v>563</v>
      </c>
      <c r="S2527" t="s">
        <v>564</v>
      </c>
      <c r="T2527" t="s">
        <v>187</v>
      </c>
      <c r="U2527" t="s">
        <v>45</v>
      </c>
      <c r="V2527" t="s">
        <v>565</v>
      </c>
      <c r="W2527" t="s">
        <v>102</v>
      </c>
      <c r="X2527" t="s">
        <v>54</v>
      </c>
      <c r="Y2527" s="5">
        <f t="shared" si="78"/>
        <v>3488.78</v>
      </c>
      <c r="Z2527" s="3" t="str">
        <f t="shared" si="79"/>
        <v>October</v>
      </c>
      <c r="AA2527">
        <v>2004</v>
      </c>
    </row>
    <row r="2528" spans="1:27" x14ac:dyDescent="0.2">
      <c r="A2528">
        <v>10314</v>
      </c>
      <c r="B2528">
        <v>23</v>
      </c>
      <c r="C2528" s="5">
        <v>76.22</v>
      </c>
      <c r="D2528">
        <v>2</v>
      </c>
      <c r="E2528" t="s">
        <v>480</v>
      </c>
      <c r="F2528" t="s">
        <v>28</v>
      </c>
      <c r="G2528">
        <v>4</v>
      </c>
      <c r="H2528">
        <v>10</v>
      </c>
      <c r="I2528">
        <v>2004</v>
      </c>
      <c r="J2528" t="s">
        <v>711</v>
      </c>
      <c r="K2528">
        <v>86</v>
      </c>
      <c r="L2528" t="s">
        <v>792</v>
      </c>
      <c r="M2528" t="s">
        <v>566</v>
      </c>
      <c r="N2528" t="s">
        <v>567</v>
      </c>
      <c r="O2528" t="s">
        <v>568</v>
      </c>
      <c r="Q2528" t="s">
        <v>569</v>
      </c>
      <c r="S2528">
        <v>8200</v>
      </c>
      <c r="T2528" t="s">
        <v>365</v>
      </c>
      <c r="U2528" t="s">
        <v>45</v>
      </c>
      <c r="V2528" t="s">
        <v>570</v>
      </c>
      <c r="W2528" t="s">
        <v>571</v>
      </c>
      <c r="X2528" t="s">
        <v>39</v>
      </c>
      <c r="Y2528" s="5">
        <f t="shared" si="78"/>
        <v>1753.06</v>
      </c>
      <c r="Z2528" s="3" t="str">
        <f t="shared" si="79"/>
        <v>October</v>
      </c>
      <c r="AA2528">
        <v>2004</v>
      </c>
    </row>
    <row r="2529" spans="1:27" x14ac:dyDescent="0.2">
      <c r="A2529">
        <v>10327</v>
      </c>
      <c r="B2529">
        <v>20</v>
      </c>
      <c r="C2529" s="5">
        <v>100</v>
      </c>
      <c r="D2529">
        <v>7</v>
      </c>
      <c r="E2529" s="1">
        <v>38271</v>
      </c>
      <c r="F2529" t="s">
        <v>462</v>
      </c>
      <c r="G2529">
        <v>4</v>
      </c>
      <c r="H2529">
        <v>11</v>
      </c>
      <c r="I2529">
        <v>2004</v>
      </c>
      <c r="J2529" t="s">
        <v>711</v>
      </c>
      <c r="K2529">
        <v>86</v>
      </c>
      <c r="L2529" t="s">
        <v>792</v>
      </c>
      <c r="M2529" t="s">
        <v>361</v>
      </c>
      <c r="N2529" t="s">
        <v>362</v>
      </c>
      <c r="O2529" t="s">
        <v>363</v>
      </c>
      <c r="Q2529" t="s">
        <v>364</v>
      </c>
      <c r="S2529">
        <v>1734</v>
      </c>
      <c r="T2529" t="s">
        <v>365</v>
      </c>
      <c r="U2529" t="s">
        <v>45</v>
      </c>
      <c r="V2529" t="s">
        <v>366</v>
      </c>
      <c r="W2529" t="s">
        <v>367</v>
      </c>
      <c r="X2529" t="s">
        <v>54</v>
      </c>
      <c r="Y2529" s="5">
        <f t="shared" si="78"/>
        <v>2000</v>
      </c>
      <c r="Z2529" s="3" t="str">
        <f t="shared" si="79"/>
        <v>November</v>
      </c>
      <c r="AA2529">
        <v>2004</v>
      </c>
    </row>
    <row r="2530" spans="1:27" x14ac:dyDescent="0.2">
      <c r="A2530">
        <v>10337</v>
      </c>
      <c r="B2530">
        <v>36</v>
      </c>
      <c r="C2530" s="5">
        <v>70.3</v>
      </c>
      <c r="D2530">
        <v>9</v>
      </c>
      <c r="E2530" t="s">
        <v>439</v>
      </c>
      <c r="F2530" t="s">
        <v>28</v>
      </c>
      <c r="G2530">
        <v>4</v>
      </c>
      <c r="H2530">
        <v>11</v>
      </c>
      <c r="I2530">
        <v>2004</v>
      </c>
      <c r="J2530" t="s">
        <v>711</v>
      </c>
      <c r="K2530">
        <v>86</v>
      </c>
      <c r="L2530" t="s">
        <v>792</v>
      </c>
      <c r="M2530" t="s">
        <v>227</v>
      </c>
      <c r="N2530">
        <v>2125558493</v>
      </c>
      <c r="O2530" t="s">
        <v>228</v>
      </c>
      <c r="P2530" t="s">
        <v>229</v>
      </c>
      <c r="Q2530" t="s">
        <v>33</v>
      </c>
      <c r="R2530" t="s">
        <v>34</v>
      </c>
      <c r="S2530">
        <v>10022</v>
      </c>
      <c r="T2530" t="s">
        <v>35</v>
      </c>
      <c r="U2530" t="s">
        <v>36</v>
      </c>
      <c r="V2530" t="s">
        <v>136</v>
      </c>
      <c r="W2530" t="s">
        <v>230</v>
      </c>
      <c r="X2530" t="s">
        <v>39</v>
      </c>
      <c r="Y2530" s="5">
        <f t="shared" si="78"/>
        <v>2530.7999999999997</v>
      </c>
      <c r="Z2530" s="3" t="str">
        <f t="shared" si="79"/>
        <v>November</v>
      </c>
      <c r="AA2530">
        <v>2004</v>
      </c>
    </row>
    <row r="2531" spans="1:27" x14ac:dyDescent="0.2">
      <c r="A2531">
        <v>10350</v>
      </c>
      <c r="B2531">
        <v>28</v>
      </c>
      <c r="C2531" s="5">
        <v>100</v>
      </c>
      <c r="D2531">
        <v>4</v>
      </c>
      <c r="E2531" s="1">
        <v>38029</v>
      </c>
      <c r="F2531" t="s">
        <v>28</v>
      </c>
      <c r="G2531">
        <v>4</v>
      </c>
      <c r="H2531">
        <v>12</v>
      </c>
      <c r="I2531">
        <v>2004</v>
      </c>
      <c r="J2531" t="s">
        <v>711</v>
      </c>
      <c r="K2531">
        <v>86</v>
      </c>
      <c r="L2531" t="s">
        <v>792</v>
      </c>
      <c r="M2531" t="s">
        <v>192</v>
      </c>
      <c r="N2531" t="s">
        <v>193</v>
      </c>
      <c r="O2531" t="s">
        <v>194</v>
      </c>
      <c r="Q2531" t="s">
        <v>195</v>
      </c>
      <c r="S2531">
        <v>28034</v>
      </c>
      <c r="T2531" t="s">
        <v>196</v>
      </c>
      <c r="U2531" t="s">
        <v>45</v>
      </c>
      <c r="V2531" t="s">
        <v>197</v>
      </c>
      <c r="W2531" t="s">
        <v>198</v>
      </c>
      <c r="X2531" t="s">
        <v>39</v>
      </c>
      <c r="Y2531" s="5">
        <f t="shared" si="78"/>
        <v>2800</v>
      </c>
      <c r="Z2531" s="3" t="str">
        <f t="shared" si="79"/>
        <v>December</v>
      </c>
      <c r="AA2531">
        <v>2004</v>
      </c>
    </row>
    <row r="2532" spans="1:27" x14ac:dyDescent="0.2">
      <c r="A2532">
        <v>10372</v>
      </c>
      <c r="B2532">
        <v>44</v>
      </c>
      <c r="C2532" s="5">
        <v>100</v>
      </c>
      <c r="D2532">
        <v>2</v>
      </c>
      <c r="E2532" t="s">
        <v>587</v>
      </c>
      <c r="F2532" t="s">
        <v>28</v>
      </c>
      <c r="G2532">
        <v>1</v>
      </c>
      <c r="H2532">
        <v>1</v>
      </c>
      <c r="I2532">
        <v>2005</v>
      </c>
      <c r="J2532" t="s">
        <v>711</v>
      </c>
      <c r="K2532">
        <v>86</v>
      </c>
      <c r="L2532" t="s">
        <v>792</v>
      </c>
      <c r="M2532" t="s">
        <v>274</v>
      </c>
      <c r="N2532" t="s">
        <v>275</v>
      </c>
      <c r="O2532" t="s">
        <v>276</v>
      </c>
      <c r="Q2532" t="s">
        <v>277</v>
      </c>
      <c r="R2532" t="s">
        <v>278</v>
      </c>
      <c r="S2532" t="s">
        <v>279</v>
      </c>
      <c r="T2532" t="s">
        <v>223</v>
      </c>
      <c r="U2532" t="s">
        <v>223</v>
      </c>
      <c r="V2532" t="s">
        <v>280</v>
      </c>
      <c r="W2532" t="s">
        <v>281</v>
      </c>
      <c r="X2532" t="s">
        <v>54</v>
      </c>
      <c r="Y2532" s="5">
        <f t="shared" si="78"/>
        <v>4400</v>
      </c>
      <c r="Z2532" s="3" t="str">
        <f t="shared" si="79"/>
        <v>January</v>
      </c>
      <c r="AA2532">
        <v>2005</v>
      </c>
    </row>
    <row r="2533" spans="1:27" x14ac:dyDescent="0.2">
      <c r="A2533">
        <v>10384</v>
      </c>
      <c r="B2533">
        <v>49</v>
      </c>
      <c r="C2533" s="5">
        <v>100</v>
      </c>
      <c r="D2533">
        <v>1</v>
      </c>
      <c r="E2533" t="s">
        <v>448</v>
      </c>
      <c r="F2533" t="s">
        <v>28</v>
      </c>
      <c r="G2533">
        <v>1</v>
      </c>
      <c r="H2533">
        <v>2</v>
      </c>
      <c r="I2533">
        <v>2005</v>
      </c>
      <c r="J2533" t="s">
        <v>711</v>
      </c>
      <c r="K2533">
        <v>86</v>
      </c>
      <c r="L2533" t="s">
        <v>792</v>
      </c>
      <c r="M2533" t="s">
        <v>62</v>
      </c>
      <c r="N2533">
        <v>6505551386</v>
      </c>
      <c r="O2533" t="s">
        <v>63</v>
      </c>
      <c r="Q2533" t="s">
        <v>64</v>
      </c>
      <c r="R2533" t="s">
        <v>59</v>
      </c>
      <c r="T2533" t="s">
        <v>35</v>
      </c>
      <c r="U2533" t="s">
        <v>36</v>
      </c>
      <c r="V2533" t="s">
        <v>65</v>
      </c>
      <c r="W2533" t="s">
        <v>61</v>
      </c>
      <c r="X2533" t="s">
        <v>54</v>
      </c>
      <c r="Y2533" s="5">
        <f t="shared" si="78"/>
        <v>4900</v>
      </c>
      <c r="Z2533" s="3" t="str">
        <f t="shared" si="79"/>
        <v>February</v>
      </c>
      <c r="AA2533">
        <v>2005</v>
      </c>
    </row>
    <row r="2534" spans="1:27" x14ac:dyDescent="0.2">
      <c r="A2534">
        <v>10397</v>
      </c>
      <c r="B2534">
        <v>32</v>
      </c>
      <c r="C2534" s="5">
        <v>80.55</v>
      </c>
      <c r="D2534">
        <v>5</v>
      </c>
      <c r="E2534" t="s">
        <v>793</v>
      </c>
      <c r="F2534" t="s">
        <v>28</v>
      </c>
      <c r="G2534">
        <v>1</v>
      </c>
      <c r="H2534">
        <v>3</v>
      </c>
      <c r="I2534">
        <v>2005</v>
      </c>
      <c r="J2534" t="s">
        <v>711</v>
      </c>
      <c r="K2534">
        <v>86</v>
      </c>
      <c r="L2534" t="s">
        <v>792</v>
      </c>
      <c r="M2534" t="s">
        <v>381</v>
      </c>
      <c r="N2534" t="s">
        <v>382</v>
      </c>
      <c r="O2534" t="s">
        <v>383</v>
      </c>
      <c r="Q2534" t="s">
        <v>384</v>
      </c>
      <c r="S2534">
        <v>31000</v>
      </c>
      <c r="T2534" t="s">
        <v>44</v>
      </c>
      <c r="U2534" t="s">
        <v>45</v>
      </c>
      <c r="V2534" t="s">
        <v>385</v>
      </c>
      <c r="W2534" t="s">
        <v>386</v>
      </c>
      <c r="X2534" t="s">
        <v>39</v>
      </c>
      <c r="Y2534" s="5">
        <f t="shared" si="78"/>
        <v>2577.6</v>
      </c>
      <c r="Z2534" s="3" t="str">
        <f t="shared" si="79"/>
        <v>March</v>
      </c>
      <c r="AA2534">
        <v>2005</v>
      </c>
    </row>
    <row r="2535" spans="1:27" x14ac:dyDescent="0.2">
      <c r="A2535">
        <v>10414</v>
      </c>
      <c r="B2535">
        <v>34</v>
      </c>
      <c r="C2535" s="5">
        <v>100</v>
      </c>
      <c r="D2535">
        <v>13</v>
      </c>
      <c r="E2535" s="1">
        <v>38508</v>
      </c>
      <c r="F2535" t="s">
        <v>454</v>
      </c>
      <c r="G2535">
        <v>2</v>
      </c>
      <c r="H2535">
        <v>5</v>
      </c>
      <c r="I2535">
        <v>2005</v>
      </c>
      <c r="J2535" t="s">
        <v>711</v>
      </c>
      <c r="K2535">
        <v>86</v>
      </c>
      <c r="L2535" t="s">
        <v>792</v>
      </c>
      <c r="M2535" t="s">
        <v>426</v>
      </c>
      <c r="N2535">
        <v>6175559555</v>
      </c>
      <c r="O2535" t="s">
        <v>427</v>
      </c>
      <c r="Q2535" t="s">
        <v>428</v>
      </c>
      <c r="R2535" t="s">
        <v>135</v>
      </c>
      <c r="S2535">
        <v>51003</v>
      </c>
      <c r="T2535" t="s">
        <v>35</v>
      </c>
      <c r="U2535" t="s">
        <v>36</v>
      </c>
      <c r="V2535" t="s">
        <v>429</v>
      </c>
      <c r="W2535" t="s">
        <v>71</v>
      </c>
      <c r="X2535" t="s">
        <v>54</v>
      </c>
      <c r="Y2535" s="5">
        <f t="shared" si="78"/>
        <v>3400</v>
      </c>
      <c r="Z2535" s="3" t="str">
        <f t="shared" si="79"/>
        <v>May</v>
      </c>
      <c r="AA2535">
        <v>2005</v>
      </c>
    </row>
    <row r="2536" spans="1:27" x14ac:dyDescent="0.2">
      <c r="A2536">
        <v>10106</v>
      </c>
      <c r="B2536">
        <v>30</v>
      </c>
      <c r="C2536" s="5">
        <v>100</v>
      </c>
      <c r="D2536">
        <v>16</v>
      </c>
      <c r="E2536" t="s">
        <v>661</v>
      </c>
      <c r="F2536" t="s">
        <v>28</v>
      </c>
      <c r="G2536">
        <v>1</v>
      </c>
      <c r="H2536">
        <v>2</v>
      </c>
      <c r="I2536">
        <v>2003</v>
      </c>
      <c r="J2536" t="s">
        <v>711</v>
      </c>
      <c r="K2536">
        <v>90</v>
      </c>
      <c r="L2536" t="s">
        <v>794</v>
      </c>
      <c r="M2536" t="s">
        <v>639</v>
      </c>
      <c r="N2536" t="s">
        <v>640</v>
      </c>
      <c r="O2536" t="s">
        <v>641</v>
      </c>
      <c r="Q2536" t="s">
        <v>642</v>
      </c>
      <c r="S2536">
        <v>24100</v>
      </c>
      <c r="T2536" t="s">
        <v>288</v>
      </c>
      <c r="U2536" t="s">
        <v>45</v>
      </c>
      <c r="V2536" t="s">
        <v>643</v>
      </c>
      <c r="W2536" t="s">
        <v>644</v>
      </c>
      <c r="X2536" t="s">
        <v>54</v>
      </c>
      <c r="Y2536" s="5">
        <f t="shared" si="78"/>
        <v>3000</v>
      </c>
      <c r="Z2536" s="3" t="str">
        <f t="shared" si="79"/>
        <v>February</v>
      </c>
      <c r="AA2536">
        <v>2003</v>
      </c>
    </row>
    <row r="2537" spans="1:27" x14ac:dyDescent="0.2">
      <c r="A2537">
        <v>10119</v>
      </c>
      <c r="B2537">
        <v>29</v>
      </c>
      <c r="C2537" s="5">
        <v>94.14</v>
      </c>
      <c r="D2537">
        <v>7</v>
      </c>
      <c r="E2537" t="s">
        <v>368</v>
      </c>
      <c r="F2537" t="s">
        <v>28</v>
      </c>
      <c r="G2537">
        <v>2</v>
      </c>
      <c r="H2537">
        <v>4</v>
      </c>
      <c r="I2537">
        <v>2003</v>
      </c>
      <c r="J2537" t="s">
        <v>711</v>
      </c>
      <c r="K2537">
        <v>90</v>
      </c>
      <c r="L2537" t="s">
        <v>794</v>
      </c>
      <c r="M2537" t="s">
        <v>160</v>
      </c>
      <c r="N2537" t="s">
        <v>161</v>
      </c>
      <c r="O2537" t="s">
        <v>162</v>
      </c>
      <c r="Q2537" t="s">
        <v>163</v>
      </c>
      <c r="S2537">
        <v>5020</v>
      </c>
      <c r="T2537" t="s">
        <v>164</v>
      </c>
      <c r="U2537" t="s">
        <v>45</v>
      </c>
      <c r="V2537" t="s">
        <v>165</v>
      </c>
      <c r="W2537" t="s">
        <v>166</v>
      </c>
      <c r="X2537" t="s">
        <v>39</v>
      </c>
      <c r="Y2537" s="5">
        <f t="shared" si="78"/>
        <v>2730.06</v>
      </c>
      <c r="Z2537" s="3" t="str">
        <f t="shared" si="79"/>
        <v>April</v>
      </c>
      <c r="AA2537">
        <v>2003</v>
      </c>
    </row>
    <row r="2538" spans="1:27" x14ac:dyDescent="0.2">
      <c r="A2538">
        <v>10131</v>
      </c>
      <c r="B2538">
        <v>22</v>
      </c>
      <c r="C2538" s="5">
        <v>85.99</v>
      </c>
      <c r="D2538">
        <v>8</v>
      </c>
      <c r="E2538" t="s">
        <v>664</v>
      </c>
      <c r="F2538" t="s">
        <v>28</v>
      </c>
      <c r="G2538">
        <v>2</v>
      </c>
      <c r="H2538">
        <v>6</v>
      </c>
      <c r="I2538">
        <v>2003</v>
      </c>
      <c r="J2538" t="s">
        <v>711</v>
      </c>
      <c r="K2538">
        <v>90</v>
      </c>
      <c r="L2538" t="s">
        <v>794</v>
      </c>
      <c r="M2538" t="s">
        <v>665</v>
      </c>
      <c r="N2538">
        <v>2035554407</v>
      </c>
      <c r="O2538" t="s">
        <v>666</v>
      </c>
      <c r="Q2538" t="s">
        <v>592</v>
      </c>
      <c r="R2538" t="s">
        <v>122</v>
      </c>
      <c r="S2538">
        <v>97561</v>
      </c>
      <c r="T2538" t="s">
        <v>35</v>
      </c>
      <c r="U2538" t="s">
        <v>36</v>
      </c>
      <c r="V2538" t="s">
        <v>667</v>
      </c>
      <c r="W2538" t="s">
        <v>668</v>
      </c>
      <c r="X2538" t="s">
        <v>39</v>
      </c>
      <c r="Y2538" s="5">
        <f t="shared" si="78"/>
        <v>1891.78</v>
      </c>
      <c r="Z2538" s="3" t="str">
        <f t="shared" si="79"/>
        <v>June</v>
      </c>
      <c r="AA2538">
        <v>2003</v>
      </c>
    </row>
    <row r="2539" spans="1:27" x14ac:dyDescent="0.2">
      <c r="A2539">
        <v>10143</v>
      </c>
      <c r="B2539">
        <v>26</v>
      </c>
      <c r="C2539" s="5">
        <v>100</v>
      </c>
      <c r="D2539">
        <v>11</v>
      </c>
      <c r="E2539" s="1">
        <v>37902</v>
      </c>
      <c r="F2539" t="s">
        <v>28</v>
      </c>
      <c r="G2539">
        <v>3</v>
      </c>
      <c r="H2539">
        <v>8</v>
      </c>
      <c r="I2539">
        <v>2003</v>
      </c>
      <c r="J2539" t="s">
        <v>711</v>
      </c>
      <c r="K2539">
        <v>90</v>
      </c>
      <c r="L2539" t="s">
        <v>794</v>
      </c>
      <c r="M2539" t="s">
        <v>375</v>
      </c>
      <c r="N2539">
        <v>5085559555</v>
      </c>
      <c r="O2539" t="s">
        <v>376</v>
      </c>
      <c r="Q2539" t="s">
        <v>179</v>
      </c>
      <c r="R2539" t="s">
        <v>135</v>
      </c>
      <c r="S2539">
        <v>50553</v>
      </c>
      <c r="T2539" t="s">
        <v>35</v>
      </c>
      <c r="U2539" t="s">
        <v>36</v>
      </c>
      <c r="V2539" t="s">
        <v>377</v>
      </c>
      <c r="W2539" t="s">
        <v>378</v>
      </c>
      <c r="X2539" t="s">
        <v>39</v>
      </c>
      <c r="Y2539" s="5">
        <f t="shared" si="78"/>
        <v>2600</v>
      </c>
      <c r="Z2539" s="3" t="str">
        <f t="shared" si="79"/>
        <v>August</v>
      </c>
      <c r="AA2539">
        <v>2003</v>
      </c>
    </row>
    <row r="2540" spans="1:27" x14ac:dyDescent="0.2">
      <c r="A2540">
        <v>10155</v>
      </c>
      <c r="B2540">
        <v>32</v>
      </c>
      <c r="C2540" s="5">
        <v>91.43</v>
      </c>
      <c r="D2540">
        <v>9</v>
      </c>
      <c r="E2540" s="1">
        <v>37782</v>
      </c>
      <c r="F2540" t="s">
        <v>28</v>
      </c>
      <c r="G2540">
        <v>4</v>
      </c>
      <c r="H2540">
        <v>10</v>
      </c>
      <c r="I2540">
        <v>2003</v>
      </c>
      <c r="J2540" t="s">
        <v>711</v>
      </c>
      <c r="K2540">
        <v>90</v>
      </c>
      <c r="L2540" t="s">
        <v>794</v>
      </c>
      <c r="M2540" t="s">
        <v>139</v>
      </c>
      <c r="N2540" t="s">
        <v>140</v>
      </c>
      <c r="O2540" t="s">
        <v>141</v>
      </c>
      <c r="Q2540" t="s">
        <v>142</v>
      </c>
      <c r="S2540">
        <v>21240</v>
      </c>
      <c r="T2540" t="s">
        <v>143</v>
      </c>
      <c r="U2540" t="s">
        <v>45</v>
      </c>
      <c r="V2540" t="s">
        <v>144</v>
      </c>
      <c r="W2540" t="s">
        <v>145</v>
      </c>
      <c r="X2540" t="s">
        <v>39</v>
      </c>
      <c r="Y2540" s="5">
        <f t="shared" si="78"/>
        <v>2925.76</v>
      </c>
      <c r="Z2540" s="3" t="str">
        <f t="shared" si="79"/>
        <v>October</v>
      </c>
      <c r="AA2540">
        <v>2003</v>
      </c>
    </row>
    <row r="2541" spans="1:27" x14ac:dyDescent="0.2">
      <c r="A2541">
        <v>10167</v>
      </c>
      <c r="B2541">
        <v>29</v>
      </c>
      <c r="C2541" s="5">
        <v>100</v>
      </c>
      <c r="D2541">
        <v>5</v>
      </c>
      <c r="E2541" t="s">
        <v>379</v>
      </c>
      <c r="F2541" t="s">
        <v>380</v>
      </c>
      <c r="G2541">
        <v>4</v>
      </c>
      <c r="H2541">
        <v>10</v>
      </c>
      <c r="I2541">
        <v>2003</v>
      </c>
      <c r="J2541" t="s">
        <v>711</v>
      </c>
      <c r="K2541">
        <v>90</v>
      </c>
      <c r="L2541" t="s">
        <v>794</v>
      </c>
      <c r="M2541" t="s">
        <v>291</v>
      </c>
      <c r="N2541" t="s">
        <v>292</v>
      </c>
      <c r="O2541" t="s">
        <v>293</v>
      </c>
      <c r="Q2541" t="s">
        <v>294</v>
      </c>
      <c r="S2541" t="s">
        <v>295</v>
      </c>
      <c r="T2541" t="s">
        <v>208</v>
      </c>
      <c r="U2541" t="s">
        <v>45</v>
      </c>
      <c r="V2541" t="s">
        <v>296</v>
      </c>
      <c r="W2541" t="s">
        <v>230</v>
      </c>
      <c r="X2541" t="s">
        <v>39</v>
      </c>
      <c r="Y2541" s="5">
        <f t="shared" si="78"/>
        <v>2900</v>
      </c>
      <c r="Z2541" s="3" t="str">
        <f t="shared" si="79"/>
        <v>October</v>
      </c>
      <c r="AA2541">
        <v>2003</v>
      </c>
    </row>
    <row r="2542" spans="1:27" x14ac:dyDescent="0.2">
      <c r="A2542">
        <v>10178</v>
      </c>
      <c r="B2542">
        <v>34</v>
      </c>
      <c r="C2542" s="5">
        <v>96.86</v>
      </c>
      <c r="D2542">
        <v>8</v>
      </c>
      <c r="E2542" s="1">
        <v>37844</v>
      </c>
      <c r="F2542" t="s">
        <v>28</v>
      </c>
      <c r="G2542">
        <v>4</v>
      </c>
      <c r="H2542">
        <v>11</v>
      </c>
      <c r="I2542">
        <v>2003</v>
      </c>
      <c r="J2542" t="s">
        <v>711</v>
      </c>
      <c r="K2542">
        <v>90</v>
      </c>
      <c r="L2542" t="s">
        <v>794</v>
      </c>
      <c r="M2542" t="s">
        <v>381</v>
      </c>
      <c r="N2542" t="s">
        <v>382</v>
      </c>
      <c r="O2542" t="s">
        <v>383</v>
      </c>
      <c r="Q2542" t="s">
        <v>384</v>
      </c>
      <c r="S2542">
        <v>31000</v>
      </c>
      <c r="T2542" t="s">
        <v>44</v>
      </c>
      <c r="U2542" t="s">
        <v>45</v>
      </c>
      <c r="V2542" t="s">
        <v>385</v>
      </c>
      <c r="W2542" t="s">
        <v>386</v>
      </c>
      <c r="X2542" t="s">
        <v>54</v>
      </c>
      <c r="Y2542" s="5">
        <f t="shared" si="78"/>
        <v>3293.24</v>
      </c>
      <c r="Z2542" s="3" t="str">
        <f t="shared" si="79"/>
        <v>November</v>
      </c>
      <c r="AA2542">
        <v>2003</v>
      </c>
    </row>
    <row r="2543" spans="1:27" x14ac:dyDescent="0.2">
      <c r="A2543">
        <v>10186</v>
      </c>
      <c r="B2543">
        <v>24</v>
      </c>
      <c r="C2543" s="5">
        <v>99.57</v>
      </c>
      <c r="D2543">
        <v>5</v>
      </c>
      <c r="E2543" t="s">
        <v>387</v>
      </c>
      <c r="F2543" t="s">
        <v>28</v>
      </c>
      <c r="G2543">
        <v>4</v>
      </c>
      <c r="H2543">
        <v>11</v>
      </c>
      <c r="I2543">
        <v>2003</v>
      </c>
      <c r="J2543" t="s">
        <v>711</v>
      </c>
      <c r="K2543">
        <v>90</v>
      </c>
      <c r="L2543" t="s">
        <v>794</v>
      </c>
      <c r="M2543" t="s">
        <v>388</v>
      </c>
      <c r="N2543" t="s">
        <v>389</v>
      </c>
      <c r="O2543" t="s">
        <v>390</v>
      </c>
      <c r="Q2543" t="s">
        <v>372</v>
      </c>
      <c r="S2543" t="s">
        <v>391</v>
      </c>
      <c r="T2543" t="s">
        <v>187</v>
      </c>
      <c r="U2543" t="s">
        <v>45</v>
      </c>
      <c r="V2543" t="s">
        <v>392</v>
      </c>
      <c r="W2543" t="s">
        <v>393</v>
      </c>
      <c r="X2543" t="s">
        <v>39</v>
      </c>
      <c r="Y2543" s="5">
        <f t="shared" si="78"/>
        <v>2389.6799999999998</v>
      </c>
      <c r="Z2543" s="3" t="str">
        <f t="shared" si="79"/>
        <v>November</v>
      </c>
      <c r="AA2543">
        <v>2003</v>
      </c>
    </row>
    <row r="2544" spans="1:27" x14ac:dyDescent="0.2">
      <c r="A2544">
        <v>10197</v>
      </c>
      <c r="B2544">
        <v>24</v>
      </c>
      <c r="C2544" s="5">
        <v>90.52</v>
      </c>
      <c r="D2544">
        <v>2</v>
      </c>
      <c r="E2544" t="s">
        <v>394</v>
      </c>
      <c r="F2544" t="s">
        <v>28</v>
      </c>
      <c r="G2544">
        <v>4</v>
      </c>
      <c r="H2544">
        <v>11</v>
      </c>
      <c r="I2544">
        <v>2003</v>
      </c>
      <c r="J2544" t="s">
        <v>711</v>
      </c>
      <c r="K2544">
        <v>90</v>
      </c>
      <c r="L2544" t="s">
        <v>794</v>
      </c>
      <c r="M2544" t="s">
        <v>395</v>
      </c>
      <c r="N2544" t="s">
        <v>396</v>
      </c>
      <c r="O2544" t="s">
        <v>397</v>
      </c>
      <c r="Q2544" t="s">
        <v>398</v>
      </c>
      <c r="S2544">
        <v>8022</v>
      </c>
      <c r="T2544" t="s">
        <v>196</v>
      </c>
      <c r="U2544" t="s">
        <v>45</v>
      </c>
      <c r="V2544" t="s">
        <v>399</v>
      </c>
      <c r="W2544" t="s">
        <v>400</v>
      </c>
      <c r="X2544" t="s">
        <v>39</v>
      </c>
      <c r="Y2544" s="5">
        <f t="shared" si="78"/>
        <v>2172.48</v>
      </c>
      <c r="Z2544" s="3" t="str">
        <f t="shared" si="79"/>
        <v>November</v>
      </c>
      <c r="AA2544">
        <v>2003</v>
      </c>
    </row>
    <row r="2545" spans="1:27" x14ac:dyDescent="0.2">
      <c r="A2545">
        <v>10209</v>
      </c>
      <c r="B2545">
        <v>33</v>
      </c>
      <c r="C2545" s="5">
        <v>88.71</v>
      </c>
      <c r="D2545">
        <v>4</v>
      </c>
      <c r="E2545" s="1">
        <v>38231</v>
      </c>
      <c r="F2545" t="s">
        <v>28</v>
      </c>
      <c r="G2545">
        <v>1</v>
      </c>
      <c r="H2545">
        <v>1</v>
      </c>
      <c r="I2545">
        <v>2004</v>
      </c>
      <c r="J2545" t="s">
        <v>711</v>
      </c>
      <c r="K2545">
        <v>90</v>
      </c>
      <c r="L2545" t="s">
        <v>794</v>
      </c>
      <c r="M2545" t="s">
        <v>401</v>
      </c>
      <c r="N2545">
        <v>2155554369</v>
      </c>
      <c r="O2545" t="s">
        <v>402</v>
      </c>
      <c r="Q2545" t="s">
        <v>403</v>
      </c>
      <c r="R2545" t="s">
        <v>59</v>
      </c>
      <c r="T2545" t="s">
        <v>35</v>
      </c>
      <c r="U2545" t="s">
        <v>36</v>
      </c>
      <c r="V2545" t="s">
        <v>404</v>
      </c>
      <c r="W2545" t="s">
        <v>111</v>
      </c>
      <c r="X2545" t="s">
        <v>39</v>
      </c>
      <c r="Y2545" s="5">
        <f t="shared" si="78"/>
        <v>2927.43</v>
      </c>
      <c r="Z2545" s="3" t="str">
        <f t="shared" si="79"/>
        <v>January</v>
      </c>
      <c r="AA2545">
        <v>2004</v>
      </c>
    </row>
    <row r="2546" spans="1:27" x14ac:dyDescent="0.2">
      <c r="A2546">
        <v>10222</v>
      </c>
      <c r="B2546">
        <v>26</v>
      </c>
      <c r="C2546" s="5">
        <v>100</v>
      </c>
      <c r="D2546">
        <v>8</v>
      </c>
      <c r="E2546" t="s">
        <v>405</v>
      </c>
      <c r="F2546" t="s">
        <v>28</v>
      </c>
      <c r="G2546">
        <v>1</v>
      </c>
      <c r="H2546">
        <v>2</v>
      </c>
      <c r="I2546">
        <v>2004</v>
      </c>
      <c r="J2546" t="s">
        <v>711</v>
      </c>
      <c r="K2546">
        <v>90</v>
      </c>
      <c r="L2546" t="s">
        <v>794</v>
      </c>
      <c r="M2546" t="s">
        <v>406</v>
      </c>
      <c r="N2546">
        <v>7605558146</v>
      </c>
      <c r="O2546" t="s">
        <v>407</v>
      </c>
      <c r="Q2546" t="s">
        <v>408</v>
      </c>
      <c r="R2546" t="s">
        <v>59</v>
      </c>
      <c r="S2546">
        <v>91217</v>
      </c>
      <c r="T2546" t="s">
        <v>35</v>
      </c>
      <c r="U2546" t="s">
        <v>36</v>
      </c>
      <c r="V2546" t="s">
        <v>264</v>
      </c>
      <c r="W2546" t="s">
        <v>307</v>
      </c>
      <c r="X2546" t="s">
        <v>39</v>
      </c>
      <c r="Y2546" s="5">
        <f t="shared" si="78"/>
        <v>2600</v>
      </c>
      <c r="Z2546" s="3" t="str">
        <f t="shared" si="79"/>
        <v>February</v>
      </c>
      <c r="AA2546">
        <v>2004</v>
      </c>
    </row>
    <row r="2547" spans="1:27" x14ac:dyDescent="0.2">
      <c r="A2547">
        <v>10249</v>
      </c>
      <c r="B2547">
        <v>40</v>
      </c>
      <c r="C2547" s="5">
        <v>95.95</v>
      </c>
      <c r="D2547">
        <v>4</v>
      </c>
      <c r="E2547" s="1">
        <v>38204</v>
      </c>
      <c r="F2547" t="s">
        <v>28</v>
      </c>
      <c r="G2547">
        <v>2</v>
      </c>
      <c r="H2547">
        <v>5</v>
      </c>
      <c r="I2547">
        <v>2004</v>
      </c>
      <c r="J2547" t="s">
        <v>711</v>
      </c>
      <c r="K2547">
        <v>90</v>
      </c>
      <c r="L2547" t="s">
        <v>794</v>
      </c>
      <c r="M2547" t="s">
        <v>266</v>
      </c>
      <c r="N2547">
        <v>6175555555</v>
      </c>
      <c r="O2547" t="s">
        <v>267</v>
      </c>
      <c r="Q2547" t="s">
        <v>134</v>
      </c>
      <c r="R2547" t="s">
        <v>135</v>
      </c>
      <c r="S2547">
        <v>51247</v>
      </c>
      <c r="T2547" t="s">
        <v>35</v>
      </c>
      <c r="U2547" t="s">
        <v>36</v>
      </c>
      <c r="V2547" t="s">
        <v>268</v>
      </c>
      <c r="W2547" t="s">
        <v>157</v>
      </c>
      <c r="X2547" t="s">
        <v>54</v>
      </c>
      <c r="Y2547" s="5">
        <f t="shared" si="78"/>
        <v>3838</v>
      </c>
      <c r="Z2547" s="3" t="str">
        <f t="shared" si="79"/>
        <v>May</v>
      </c>
      <c r="AA2547">
        <v>2004</v>
      </c>
    </row>
    <row r="2548" spans="1:27" x14ac:dyDescent="0.2">
      <c r="A2548">
        <v>10262</v>
      </c>
      <c r="B2548">
        <v>44</v>
      </c>
      <c r="C2548" s="5">
        <v>94.14</v>
      </c>
      <c r="D2548">
        <v>13</v>
      </c>
      <c r="E2548" t="s">
        <v>670</v>
      </c>
      <c r="F2548" t="s">
        <v>380</v>
      </c>
      <c r="G2548">
        <v>2</v>
      </c>
      <c r="H2548">
        <v>6</v>
      </c>
      <c r="I2548">
        <v>2004</v>
      </c>
      <c r="J2548" t="s">
        <v>711</v>
      </c>
      <c r="K2548">
        <v>90</v>
      </c>
      <c r="L2548" t="s">
        <v>794</v>
      </c>
      <c r="M2548" t="s">
        <v>192</v>
      </c>
      <c r="N2548" t="s">
        <v>193</v>
      </c>
      <c r="O2548" t="s">
        <v>194</v>
      </c>
      <c r="Q2548" t="s">
        <v>195</v>
      </c>
      <c r="S2548">
        <v>28034</v>
      </c>
      <c r="T2548" t="s">
        <v>196</v>
      </c>
      <c r="U2548" t="s">
        <v>45</v>
      </c>
      <c r="V2548" t="s">
        <v>197</v>
      </c>
      <c r="W2548" t="s">
        <v>198</v>
      </c>
      <c r="X2548" t="s">
        <v>54</v>
      </c>
      <c r="Y2548" s="5">
        <f t="shared" si="78"/>
        <v>4142.16</v>
      </c>
      <c r="Z2548" s="3" t="str">
        <f t="shared" si="79"/>
        <v>June</v>
      </c>
      <c r="AA2548">
        <v>2004</v>
      </c>
    </row>
    <row r="2549" spans="1:27" x14ac:dyDescent="0.2">
      <c r="A2549">
        <v>10274</v>
      </c>
      <c r="B2549">
        <v>24</v>
      </c>
      <c r="C2549" s="5">
        <v>90.52</v>
      </c>
      <c r="D2549">
        <v>5</v>
      </c>
      <c r="E2549" t="s">
        <v>410</v>
      </c>
      <c r="F2549" t="s">
        <v>28</v>
      </c>
      <c r="G2549">
        <v>3</v>
      </c>
      <c r="H2549">
        <v>7</v>
      </c>
      <c r="I2549">
        <v>2004</v>
      </c>
      <c r="J2549" t="s">
        <v>711</v>
      </c>
      <c r="K2549">
        <v>90</v>
      </c>
      <c r="L2549" t="s">
        <v>794</v>
      </c>
      <c r="M2549" t="s">
        <v>315</v>
      </c>
      <c r="N2549">
        <v>6175558555</v>
      </c>
      <c r="O2549" t="s">
        <v>316</v>
      </c>
      <c r="Q2549" t="s">
        <v>317</v>
      </c>
      <c r="R2549" t="s">
        <v>135</v>
      </c>
      <c r="S2549">
        <v>58339</v>
      </c>
      <c r="T2549" t="s">
        <v>35</v>
      </c>
      <c r="U2549" t="s">
        <v>36</v>
      </c>
      <c r="V2549" t="s">
        <v>306</v>
      </c>
      <c r="W2549" t="s">
        <v>318</v>
      </c>
      <c r="X2549" t="s">
        <v>39</v>
      </c>
      <c r="Y2549" s="5">
        <f t="shared" si="78"/>
        <v>2172.48</v>
      </c>
      <c r="Z2549" s="3" t="str">
        <f t="shared" si="79"/>
        <v>July</v>
      </c>
      <c r="AA2549">
        <v>2004</v>
      </c>
    </row>
    <row r="2550" spans="1:27" x14ac:dyDescent="0.2">
      <c r="A2550">
        <v>10283</v>
      </c>
      <c r="B2550">
        <v>20</v>
      </c>
      <c r="C2550" s="5">
        <v>94.14</v>
      </c>
      <c r="D2550">
        <v>2</v>
      </c>
      <c r="E2550" t="s">
        <v>419</v>
      </c>
      <c r="F2550" t="s">
        <v>28</v>
      </c>
      <c r="G2550">
        <v>3</v>
      </c>
      <c r="H2550">
        <v>8</v>
      </c>
      <c r="I2550">
        <v>2004</v>
      </c>
      <c r="J2550" t="s">
        <v>711</v>
      </c>
      <c r="K2550">
        <v>90</v>
      </c>
      <c r="L2550" t="s">
        <v>794</v>
      </c>
      <c r="M2550" t="s">
        <v>420</v>
      </c>
      <c r="N2550" t="s">
        <v>421</v>
      </c>
      <c r="O2550" t="s">
        <v>422</v>
      </c>
      <c r="Q2550" t="s">
        <v>423</v>
      </c>
      <c r="R2550" t="s">
        <v>255</v>
      </c>
      <c r="S2550" t="s">
        <v>424</v>
      </c>
      <c r="T2550" t="s">
        <v>257</v>
      </c>
      <c r="U2550" t="s">
        <v>36</v>
      </c>
      <c r="V2550" t="s">
        <v>425</v>
      </c>
      <c r="W2550" t="s">
        <v>189</v>
      </c>
      <c r="X2550" t="s">
        <v>39</v>
      </c>
      <c r="Y2550" s="5">
        <f t="shared" si="78"/>
        <v>1882.8</v>
      </c>
      <c r="Z2550" s="3" t="str">
        <f t="shared" si="79"/>
        <v>August</v>
      </c>
      <c r="AA2550">
        <v>2004</v>
      </c>
    </row>
    <row r="2551" spans="1:27" x14ac:dyDescent="0.2">
      <c r="A2551">
        <v>10296</v>
      </c>
      <c r="B2551">
        <v>34</v>
      </c>
      <c r="C2551" s="5">
        <v>100</v>
      </c>
      <c r="D2551">
        <v>11</v>
      </c>
      <c r="E2551" t="s">
        <v>672</v>
      </c>
      <c r="F2551" t="s">
        <v>28</v>
      </c>
      <c r="G2551">
        <v>3</v>
      </c>
      <c r="H2551">
        <v>9</v>
      </c>
      <c r="I2551">
        <v>2004</v>
      </c>
      <c r="J2551" t="s">
        <v>711</v>
      </c>
      <c r="K2551">
        <v>90</v>
      </c>
      <c r="L2551" t="s">
        <v>794</v>
      </c>
      <c r="M2551" t="s">
        <v>673</v>
      </c>
      <c r="N2551" t="s">
        <v>674</v>
      </c>
      <c r="O2551" t="s">
        <v>675</v>
      </c>
      <c r="Q2551" t="s">
        <v>676</v>
      </c>
      <c r="S2551">
        <v>80686</v>
      </c>
      <c r="T2551" t="s">
        <v>502</v>
      </c>
      <c r="U2551" t="s">
        <v>45</v>
      </c>
      <c r="V2551" t="s">
        <v>677</v>
      </c>
      <c r="W2551" t="s">
        <v>111</v>
      </c>
      <c r="X2551" t="s">
        <v>54</v>
      </c>
      <c r="Y2551" s="5">
        <f t="shared" si="78"/>
        <v>3400</v>
      </c>
      <c r="Z2551" s="3" t="str">
        <f t="shared" si="79"/>
        <v>September</v>
      </c>
      <c r="AA2551">
        <v>2004</v>
      </c>
    </row>
    <row r="2552" spans="1:27" x14ac:dyDescent="0.2">
      <c r="A2552">
        <v>10307</v>
      </c>
      <c r="B2552">
        <v>34</v>
      </c>
      <c r="C2552" s="5">
        <v>97.76</v>
      </c>
      <c r="D2552">
        <v>5</v>
      </c>
      <c r="E2552" t="s">
        <v>430</v>
      </c>
      <c r="F2552" t="s">
        <v>28</v>
      </c>
      <c r="G2552">
        <v>4</v>
      </c>
      <c r="H2552">
        <v>10</v>
      </c>
      <c r="I2552">
        <v>2004</v>
      </c>
      <c r="J2552" t="s">
        <v>711</v>
      </c>
      <c r="K2552">
        <v>90</v>
      </c>
      <c r="L2552" t="s">
        <v>794</v>
      </c>
      <c r="M2552" t="s">
        <v>239</v>
      </c>
      <c r="N2552">
        <v>2155554695</v>
      </c>
      <c r="O2552" t="s">
        <v>240</v>
      </c>
      <c r="Q2552" t="s">
        <v>241</v>
      </c>
      <c r="R2552" t="s">
        <v>156</v>
      </c>
      <c r="S2552">
        <v>71270</v>
      </c>
      <c r="T2552" t="s">
        <v>35</v>
      </c>
      <c r="U2552" t="s">
        <v>36</v>
      </c>
      <c r="V2552" t="s">
        <v>242</v>
      </c>
      <c r="W2552" t="s">
        <v>243</v>
      </c>
      <c r="X2552" t="s">
        <v>54</v>
      </c>
      <c r="Y2552" s="5">
        <f t="shared" si="78"/>
        <v>3323.84</v>
      </c>
      <c r="Z2552" s="3" t="str">
        <f t="shared" si="79"/>
        <v>October</v>
      </c>
      <c r="AA2552">
        <v>2004</v>
      </c>
    </row>
    <row r="2553" spans="1:27" x14ac:dyDescent="0.2">
      <c r="A2553">
        <v>10316</v>
      </c>
      <c r="B2553">
        <v>45</v>
      </c>
      <c r="C2553" s="5">
        <v>93.24</v>
      </c>
      <c r="D2553">
        <v>13</v>
      </c>
      <c r="E2553" s="1">
        <v>37997</v>
      </c>
      <c r="F2553" t="s">
        <v>28</v>
      </c>
      <c r="G2553">
        <v>4</v>
      </c>
      <c r="H2553">
        <v>11</v>
      </c>
      <c r="I2553">
        <v>2004</v>
      </c>
      <c r="J2553" t="s">
        <v>711</v>
      </c>
      <c r="K2553">
        <v>90</v>
      </c>
      <c r="L2553" t="s">
        <v>794</v>
      </c>
      <c r="M2553" t="s">
        <v>431</v>
      </c>
      <c r="N2553" t="s">
        <v>432</v>
      </c>
      <c r="O2553" t="s">
        <v>433</v>
      </c>
      <c r="Q2553" t="s">
        <v>434</v>
      </c>
      <c r="R2553" t="s">
        <v>435</v>
      </c>
      <c r="S2553" t="s">
        <v>436</v>
      </c>
      <c r="T2553" t="s">
        <v>187</v>
      </c>
      <c r="U2553" t="s">
        <v>45</v>
      </c>
      <c r="V2553" t="s">
        <v>437</v>
      </c>
      <c r="W2553" t="s">
        <v>438</v>
      </c>
      <c r="X2553" t="s">
        <v>54</v>
      </c>
      <c r="Y2553" s="5">
        <f t="shared" si="78"/>
        <v>4195.8</v>
      </c>
      <c r="Z2553" s="3" t="str">
        <f t="shared" si="79"/>
        <v>November</v>
      </c>
      <c r="AA2553">
        <v>2004</v>
      </c>
    </row>
    <row r="2554" spans="1:27" x14ac:dyDescent="0.2">
      <c r="A2554">
        <v>10328</v>
      </c>
      <c r="B2554">
        <v>41</v>
      </c>
      <c r="C2554" s="5">
        <v>100</v>
      </c>
      <c r="D2554">
        <v>9</v>
      </c>
      <c r="E2554" s="1">
        <v>38332</v>
      </c>
      <c r="F2554" t="s">
        <v>28</v>
      </c>
      <c r="G2554">
        <v>4</v>
      </c>
      <c r="H2554">
        <v>11</v>
      </c>
      <c r="I2554">
        <v>2004</v>
      </c>
      <c r="J2554" t="s">
        <v>711</v>
      </c>
      <c r="K2554">
        <v>90</v>
      </c>
      <c r="L2554" t="s">
        <v>794</v>
      </c>
      <c r="M2554" t="s">
        <v>639</v>
      </c>
      <c r="N2554" t="s">
        <v>640</v>
      </c>
      <c r="O2554" t="s">
        <v>641</v>
      </c>
      <c r="Q2554" t="s">
        <v>642</v>
      </c>
      <c r="S2554">
        <v>24100</v>
      </c>
      <c r="T2554" t="s">
        <v>288</v>
      </c>
      <c r="U2554" t="s">
        <v>45</v>
      </c>
      <c r="V2554" t="s">
        <v>643</v>
      </c>
      <c r="W2554" t="s">
        <v>644</v>
      </c>
      <c r="X2554" t="s">
        <v>54</v>
      </c>
      <c r="Y2554" s="5">
        <f t="shared" si="78"/>
        <v>4100</v>
      </c>
      <c r="Z2554" s="3" t="str">
        <f t="shared" si="79"/>
        <v>November</v>
      </c>
      <c r="AA2554">
        <v>2004</v>
      </c>
    </row>
    <row r="2555" spans="1:27" x14ac:dyDescent="0.2">
      <c r="A2555">
        <v>10339</v>
      </c>
      <c r="B2555">
        <v>55</v>
      </c>
      <c r="C2555" s="5">
        <v>71.25</v>
      </c>
      <c r="D2555">
        <v>15</v>
      </c>
      <c r="E2555" t="s">
        <v>358</v>
      </c>
      <c r="F2555" t="s">
        <v>28</v>
      </c>
      <c r="G2555">
        <v>4</v>
      </c>
      <c r="H2555">
        <v>11</v>
      </c>
      <c r="I2555">
        <v>2004</v>
      </c>
      <c r="J2555" t="s">
        <v>711</v>
      </c>
      <c r="K2555">
        <v>90</v>
      </c>
      <c r="L2555" t="s">
        <v>794</v>
      </c>
      <c r="M2555" t="s">
        <v>274</v>
      </c>
      <c r="N2555" t="s">
        <v>275</v>
      </c>
      <c r="O2555" t="s">
        <v>276</v>
      </c>
      <c r="Q2555" t="s">
        <v>277</v>
      </c>
      <c r="R2555" t="s">
        <v>278</v>
      </c>
      <c r="S2555" t="s">
        <v>279</v>
      </c>
      <c r="T2555" t="s">
        <v>223</v>
      </c>
      <c r="U2555" t="s">
        <v>223</v>
      </c>
      <c r="V2555" t="s">
        <v>280</v>
      </c>
      <c r="W2555" t="s">
        <v>281</v>
      </c>
      <c r="X2555" t="s">
        <v>54</v>
      </c>
      <c r="Y2555" s="5">
        <f t="shared" si="78"/>
        <v>3918.75</v>
      </c>
      <c r="Z2555" s="3" t="str">
        <f t="shared" si="79"/>
        <v>November</v>
      </c>
      <c r="AA2555">
        <v>2004</v>
      </c>
    </row>
    <row r="2556" spans="1:27" x14ac:dyDescent="0.2">
      <c r="A2556">
        <v>10352</v>
      </c>
      <c r="B2556">
        <v>23</v>
      </c>
      <c r="C2556" s="5">
        <v>100</v>
      </c>
      <c r="D2556">
        <v>3</v>
      </c>
      <c r="E2556" s="1">
        <v>38058</v>
      </c>
      <c r="F2556" t="s">
        <v>28</v>
      </c>
      <c r="G2556">
        <v>4</v>
      </c>
      <c r="H2556">
        <v>12</v>
      </c>
      <c r="I2556">
        <v>2004</v>
      </c>
      <c r="J2556" t="s">
        <v>711</v>
      </c>
      <c r="K2556">
        <v>90</v>
      </c>
      <c r="L2556" t="s">
        <v>794</v>
      </c>
      <c r="M2556" t="s">
        <v>713</v>
      </c>
      <c r="N2556">
        <v>6175558428</v>
      </c>
      <c r="O2556" t="s">
        <v>714</v>
      </c>
      <c r="Q2556" t="s">
        <v>317</v>
      </c>
      <c r="R2556" t="s">
        <v>135</v>
      </c>
      <c r="S2556">
        <v>58339</v>
      </c>
      <c r="T2556" t="s">
        <v>35</v>
      </c>
      <c r="U2556" t="s">
        <v>36</v>
      </c>
      <c r="V2556" t="s">
        <v>607</v>
      </c>
      <c r="W2556" t="s">
        <v>272</v>
      </c>
      <c r="X2556" t="s">
        <v>39</v>
      </c>
      <c r="Y2556" s="5">
        <f t="shared" si="78"/>
        <v>2300</v>
      </c>
      <c r="Z2556" s="3" t="str">
        <f t="shared" si="79"/>
        <v>December</v>
      </c>
      <c r="AA2556">
        <v>2004</v>
      </c>
    </row>
    <row r="2557" spans="1:27" x14ac:dyDescent="0.2">
      <c r="A2557">
        <v>10361</v>
      </c>
      <c r="B2557">
        <v>24</v>
      </c>
      <c r="C2557" s="5">
        <v>45.39</v>
      </c>
      <c r="D2557">
        <v>14</v>
      </c>
      <c r="E2557" t="s">
        <v>168</v>
      </c>
      <c r="F2557" t="s">
        <v>28</v>
      </c>
      <c r="G2557">
        <v>4</v>
      </c>
      <c r="H2557">
        <v>12</v>
      </c>
      <c r="I2557">
        <v>2004</v>
      </c>
      <c r="J2557" t="s">
        <v>711</v>
      </c>
      <c r="K2557">
        <v>90</v>
      </c>
      <c r="L2557" t="s">
        <v>794</v>
      </c>
      <c r="M2557" t="s">
        <v>169</v>
      </c>
      <c r="N2557" t="s">
        <v>170</v>
      </c>
      <c r="O2557" t="s">
        <v>171</v>
      </c>
      <c r="P2557" t="s">
        <v>172</v>
      </c>
      <c r="Q2557" t="s">
        <v>173</v>
      </c>
      <c r="R2557" t="s">
        <v>174</v>
      </c>
      <c r="S2557">
        <v>2067</v>
      </c>
      <c r="T2557" t="s">
        <v>103</v>
      </c>
      <c r="U2557" t="s">
        <v>104</v>
      </c>
      <c r="V2557" t="s">
        <v>175</v>
      </c>
      <c r="W2557" t="s">
        <v>176</v>
      </c>
      <c r="X2557" t="s">
        <v>39</v>
      </c>
      <c r="Y2557" s="5">
        <f t="shared" si="78"/>
        <v>1089.3600000000001</v>
      </c>
      <c r="Z2557" s="3" t="str">
        <f t="shared" si="79"/>
        <v>December</v>
      </c>
      <c r="AA2557">
        <v>2004</v>
      </c>
    </row>
    <row r="2558" spans="1:27" x14ac:dyDescent="0.2">
      <c r="A2558">
        <v>10373</v>
      </c>
      <c r="B2558">
        <v>32</v>
      </c>
      <c r="C2558" s="5">
        <v>84.41</v>
      </c>
      <c r="D2558">
        <v>15</v>
      </c>
      <c r="E2558" t="s">
        <v>441</v>
      </c>
      <c r="F2558" t="s">
        <v>28</v>
      </c>
      <c r="G2558">
        <v>1</v>
      </c>
      <c r="H2558">
        <v>1</v>
      </c>
      <c r="I2558">
        <v>2005</v>
      </c>
      <c r="J2558" t="s">
        <v>711</v>
      </c>
      <c r="K2558">
        <v>90</v>
      </c>
      <c r="L2558" t="s">
        <v>794</v>
      </c>
      <c r="M2558" t="s">
        <v>442</v>
      </c>
      <c r="N2558" t="s">
        <v>443</v>
      </c>
      <c r="O2558" t="s">
        <v>444</v>
      </c>
      <c r="Q2558" t="s">
        <v>445</v>
      </c>
      <c r="S2558">
        <v>90110</v>
      </c>
      <c r="T2558" t="s">
        <v>143</v>
      </c>
      <c r="U2558" t="s">
        <v>45</v>
      </c>
      <c r="V2558" t="s">
        <v>446</v>
      </c>
      <c r="W2558" t="s">
        <v>447</v>
      </c>
      <c r="X2558" t="s">
        <v>39</v>
      </c>
      <c r="Y2558" s="5">
        <f t="shared" si="78"/>
        <v>2701.12</v>
      </c>
      <c r="Z2558" s="3" t="str">
        <f t="shared" si="79"/>
        <v>January</v>
      </c>
      <c r="AA2558">
        <v>2005</v>
      </c>
    </row>
    <row r="2559" spans="1:27" x14ac:dyDescent="0.2">
      <c r="A2559">
        <v>10386</v>
      </c>
      <c r="B2559">
        <v>29</v>
      </c>
      <c r="C2559" s="5">
        <v>85.76</v>
      </c>
      <c r="D2559">
        <v>13</v>
      </c>
      <c r="E2559" s="1">
        <v>38355</v>
      </c>
      <c r="F2559" t="s">
        <v>462</v>
      </c>
      <c r="G2559">
        <v>1</v>
      </c>
      <c r="H2559">
        <v>3</v>
      </c>
      <c r="I2559">
        <v>2005</v>
      </c>
      <c r="J2559" t="s">
        <v>711</v>
      </c>
      <c r="K2559">
        <v>90</v>
      </c>
      <c r="L2559" t="s">
        <v>794</v>
      </c>
      <c r="M2559" t="s">
        <v>192</v>
      </c>
      <c r="N2559" t="s">
        <v>193</v>
      </c>
      <c r="O2559" t="s">
        <v>194</v>
      </c>
      <c r="Q2559" t="s">
        <v>195</v>
      </c>
      <c r="S2559">
        <v>28034</v>
      </c>
      <c r="T2559" t="s">
        <v>196</v>
      </c>
      <c r="U2559" t="s">
        <v>45</v>
      </c>
      <c r="V2559" t="s">
        <v>197</v>
      </c>
      <c r="W2559" t="s">
        <v>198</v>
      </c>
      <c r="X2559" t="s">
        <v>39</v>
      </c>
      <c r="Y2559" s="5">
        <f t="shared" si="78"/>
        <v>2487.04</v>
      </c>
      <c r="Z2559" s="3" t="str">
        <f t="shared" si="79"/>
        <v>March</v>
      </c>
      <c r="AA2559">
        <v>2005</v>
      </c>
    </row>
    <row r="2560" spans="1:27" x14ac:dyDescent="0.2">
      <c r="A2560">
        <v>10398</v>
      </c>
      <c r="B2560">
        <v>36</v>
      </c>
      <c r="C2560" s="5">
        <v>100</v>
      </c>
      <c r="D2560">
        <v>7</v>
      </c>
      <c r="E2560" t="s">
        <v>686</v>
      </c>
      <c r="F2560" t="s">
        <v>28</v>
      </c>
      <c r="G2560">
        <v>1</v>
      </c>
      <c r="H2560">
        <v>3</v>
      </c>
      <c r="I2560">
        <v>2005</v>
      </c>
      <c r="J2560" t="s">
        <v>711</v>
      </c>
      <c r="K2560">
        <v>90</v>
      </c>
      <c r="L2560" t="s">
        <v>794</v>
      </c>
      <c r="M2560" t="s">
        <v>40</v>
      </c>
      <c r="N2560" t="s">
        <v>41</v>
      </c>
      <c r="O2560" t="s">
        <v>42</v>
      </c>
      <c r="Q2560" t="s">
        <v>43</v>
      </c>
      <c r="S2560">
        <v>51100</v>
      </c>
      <c r="T2560" t="s">
        <v>44</v>
      </c>
      <c r="U2560" t="s">
        <v>45</v>
      </c>
      <c r="V2560" t="s">
        <v>46</v>
      </c>
      <c r="W2560" t="s">
        <v>47</v>
      </c>
      <c r="X2560" t="s">
        <v>54</v>
      </c>
      <c r="Y2560" s="5">
        <f t="shared" si="78"/>
        <v>3600</v>
      </c>
      <c r="Z2560" s="3" t="str">
        <f t="shared" si="79"/>
        <v>March</v>
      </c>
      <c r="AA2560">
        <v>2005</v>
      </c>
    </row>
    <row r="2561" spans="1:27" x14ac:dyDescent="0.2">
      <c r="A2561">
        <v>10400</v>
      </c>
      <c r="B2561">
        <v>46</v>
      </c>
      <c r="C2561" s="5">
        <v>87.8</v>
      </c>
      <c r="D2561">
        <v>5</v>
      </c>
      <c r="E2561" s="1">
        <v>38356</v>
      </c>
      <c r="F2561" t="s">
        <v>28</v>
      </c>
      <c r="G2561">
        <v>2</v>
      </c>
      <c r="H2561">
        <v>4</v>
      </c>
      <c r="I2561">
        <v>2005</v>
      </c>
      <c r="J2561" t="s">
        <v>711</v>
      </c>
      <c r="K2561">
        <v>90</v>
      </c>
      <c r="L2561" t="s">
        <v>794</v>
      </c>
      <c r="M2561" t="s">
        <v>450</v>
      </c>
      <c r="N2561">
        <v>4085553659</v>
      </c>
      <c r="O2561" t="s">
        <v>451</v>
      </c>
      <c r="Q2561" t="s">
        <v>452</v>
      </c>
      <c r="R2561" t="s">
        <v>59</v>
      </c>
      <c r="S2561">
        <v>94217</v>
      </c>
      <c r="T2561" t="s">
        <v>35</v>
      </c>
      <c r="U2561" t="s">
        <v>36</v>
      </c>
      <c r="V2561" t="s">
        <v>110</v>
      </c>
      <c r="W2561" t="s">
        <v>453</v>
      </c>
      <c r="X2561" t="s">
        <v>54</v>
      </c>
      <c r="Y2561" s="5">
        <f t="shared" si="78"/>
        <v>4038.7999999999997</v>
      </c>
      <c r="Z2561" s="3" t="str">
        <f t="shared" si="79"/>
        <v>April</v>
      </c>
      <c r="AA2561">
        <v>2005</v>
      </c>
    </row>
    <row r="2562" spans="1:27" x14ac:dyDescent="0.2">
      <c r="A2562">
        <v>10415</v>
      </c>
      <c r="B2562">
        <v>32</v>
      </c>
      <c r="C2562" s="5">
        <v>95.95</v>
      </c>
      <c r="D2562">
        <v>4</v>
      </c>
      <c r="E2562" s="1">
        <v>38600</v>
      </c>
      <c r="F2562" t="s">
        <v>191</v>
      </c>
      <c r="G2562">
        <v>2</v>
      </c>
      <c r="H2562">
        <v>5</v>
      </c>
      <c r="I2562">
        <v>2005</v>
      </c>
      <c r="J2562" t="s">
        <v>711</v>
      </c>
      <c r="K2562">
        <v>90</v>
      </c>
      <c r="L2562" t="s">
        <v>794</v>
      </c>
      <c r="M2562" t="s">
        <v>646</v>
      </c>
      <c r="N2562" t="s">
        <v>647</v>
      </c>
      <c r="O2562" t="s">
        <v>648</v>
      </c>
      <c r="Q2562" t="s">
        <v>649</v>
      </c>
      <c r="R2562" t="s">
        <v>102</v>
      </c>
      <c r="S2562">
        <v>3150</v>
      </c>
      <c r="T2562" t="s">
        <v>103</v>
      </c>
      <c r="U2562" t="s">
        <v>104</v>
      </c>
      <c r="V2562" t="s">
        <v>650</v>
      </c>
      <c r="W2562" t="s">
        <v>651</v>
      </c>
      <c r="X2562" t="s">
        <v>54</v>
      </c>
      <c r="Y2562" s="5">
        <f t="shared" si="78"/>
        <v>3070.4</v>
      </c>
      <c r="Z2562" s="3" t="str">
        <f t="shared" si="79"/>
        <v>May</v>
      </c>
      <c r="AA2562">
        <v>2005</v>
      </c>
    </row>
    <row r="2563" spans="1:27" x14ac:dyDescent="0.2">
      <c r="A2563">
        <v>10106</v>
      </c>
      <c r="B2563">
        <v>34</v>
      </c>
      <c r="C2563" s="5">
        <v>100</v>
      </c>
      <c r="D2563">
        <v>9</v>
      </c>
      <c r="E2563" t="s">
        <v>661</v>
      </c>
      <c r="F2563" t="s">
        <v>28</v>
      </c>
      <c r="G2563">
        <v>1</v>
      </c>
      <c r="H2563">
        <v>2</v>
      </c>
      <c r="I2563">
        <v>2003</v>
      </c>
      <c r="J2563" t="s">
        <v>662</v>
      </c>
      <c r="K2563">
        <v>99</v>
      </c>
      <c r="L2563" t="s">
        <v>795</v>
      </c>
      <c r="M2563" t="s">
        <v>639</v>
      </c>
      <c r="N2563" t="s">
        <v>640</v>
      </c>
      <c r="O2563" t="s">
        <v>641</v>
      </c>
      <c r="Q2563" t="s">
        <v>642</v>
      </c>
      <c r="S2563">
        <v>24100</v>
      </c>
      <c r="T2563" t="s">
        <v>288</v>
      </c>
      <c r="U2563" t="s">
        <v>45</v>
      </c>
      <c r="V2563" t="s">
        <v>643</v>
      </c>
      <c r="W2563" t="s">
        <v>644</v>
      </c>
      <c r="X2563" t="s">
        <v>54</v>
      </c>
      <c r="Y2563" s="5">
        <f t="shared" ref="Y2563:Y2626" si="80">B2563*C2563</f>
        <v>3400</v>
      </c>
      <c r="Z2563" s="3" t="str">
        <f t="shared" ref="Z2563:Z2626" si="81">TEXT(DATE(2000, H2563, 1), "mmmm")</f>
        <v>February</v>
      </c>
      <c r="AA2563">
        <v>2003</v>
      </c>
    </row>
    <row r="2564" spans="1:27" x14ac:dyDescent="0.2">
      <c r="A2564">
        <v>10120</v>
      </c>
      <c r="B2564">
        <v>24</v>
      </c>
      <c r="C2564" s="5">
        <v>100</v>
      </c>
      <c r="D2564">
        <v>15</v>
      </c>
      <c r="E2564" t="s">
        <v>338</v>
      </c>
      <c r="F2564" t="s">
        <v>28</v>
      </c>
      <c r="G2564">
        <v>2</v>
      </c>
      <c r="H2564">
        <v>4</v>
      </c>
      <c r="I2564">
        <v>2003</v>
      </c>
      <c r="J2564" t="s">
        <v>662</v>
      </c>
      <c r="K2564">
        <v>99</v>
      </c>
      <c r="L2564" t="s">
        <v>795</v>
      </c>
      <c r="M2564" t="s">
        <v>97</v>
      </c>
      <c r="N2564" t="s">
        <v>98</v>
      </c>
      <c r="O2564" t="s">
        <v>99</v>
      </c>
      <c r="P2564" t="s">
        <v>100</v>
      </c>
      <c r="Q2564" t="s">
        <v>101</v>
      </c>
      <c r="R2564" t="s">
        <v>102</v>
      </c>
      <c r="S2564">
        <v>3004</v>
      </c>
      <c r="T2564" t="s">
        <v>103</v>
      </c>
      <c r="U2564" t="s">
        <v>104</v>
      </c>
      <c r="V2564" t="s">
        <v>105</v>
      </c>
      <c r="W2564" t="s">
        <v>106</v>
      </c>
      <c r="X2564" t="s">
        <v>39</v>
      </c>
      <c r="Y2564" s="5">
        <f t="shared" si="80"/>
        <v>2400</v>
      </c>
      <c r="Z2564" s="3" t="str">
        <f t="shared" si="81"/>
        <v>April</v>
      </c>
      <c r="AA2564">
        <v>2003</v>
      </c>
    </row>
    <row r="2565" spans="1:27" x14ac:dyDescent="0.2">
      <c r="A2565">
        <v>10131</v>
      </c>
      <c r="B2565">
        <v>40</v>
      </c>
      <c r="C2565" s="5">
        <v>100</v>
      </c>
      <c r="D2565">
        <v>1</v>
      </c>
      <c r="E2565" t="s">
        <v>664</v>
      </c>
      <c r="F2565" t="s">
        <v>28</v>
      </c>
      <c r="G2565">
        <v>2</v>
      </c>
      <c r="H2565">
        <v>6</v>
      </c>
      <c r="I2565">
        <v>2003</v>
      </c>
      <c r="J2565" t="s">
        <v>662</v>
      </c>
      <c r="K2565">
        <v>99</v>
      </c>
      <c r="L2565" t="s">
        <v>795</v>
      </c>
      <c r="M2565" t="s">
        <v>665</v>
      </c>
      <c r="N2565">
        <v>2035554407</v>
      </c>
      <c r="O2565" t="s">
        <v>666</v>
      </c>
      <c r="Q2565" t="s">
        <v>592</v>
      </c>
      <c r="R2565" t="s">
        <v>122</v>
      </c>
      <c r="S2565">
        <v>97561</v>
      </c>
      <c r="T2565" t="s">
        <v>35</v>
      </c>
      <c r="U2565" t="s">
        <v>36</v>
      </c>
      <c r="V2565" t="s">
        <v>667</v>
      </c>
      <c r="W2565" t="s">
        <v>668</v>
      </c>
      <c r="X2565" t="s">
        <v>54</v>
      </c>
      <c r="Y2565" s="5">
        <f t="shared" si="80"/>
        <v>4000</v>
      </c>
      <c r="Z2565" s="3" t="str">
        <f t="shared" si="81"/>
        <v>June</v>
      </c>
      <c r="AA2565">
        <v>2003</v>
      </c>
    </row>
    <row r="2566" spans="1:27" x14ac:dyDescent="0.2">
      <c r="A2566">
        <v>10143</v>
      </c>
      <c r="B2566">
        <v>26</v>
      </c>
      <c r="C2566" s="5">
        <v>82.77</v>
      </c>
      <c r="D2566">
        <v>4</v>
      </c>
      <c r="E2566" s="1">
        <v>37902</v>
      </c>
      <c r="F2566" t="s">
        <v>28</v>
      </c>
      <c r="G2566">
        <v>3</v>
      </c>
      <c r="H2566">
        <v>8</v>
      </c>
      <c r="I2566">
        <v>2003</v>
      </c>
      <c r="J2566" t="s">
        <v>662</v>
      </c>
      <c r="K2566">
        <v>99</v>
      </c>
      <c r="L2566" t="s">
        <v>795</v>
      </c>
      <c r="M2566" t="s">
        <v>375</v>
      </c>
      <c r="N2566">
        <v>5085559555</v>
      </c>
      <c r="O2566" t="s">
        <v>376</v>
      </c>
      <c r="Q2566" t="s">
        <v>179</v>
      </c>
      <c r="R2566" t="s">
        <v>135</v>
      </c>
      <c r="S2566">
        <v>50553</v>
      </c>
      <c r="T2566" t="s">
        <v>35</v>
      </c>
      <c r="U2566" t="s">
        <v>36</v>
      </c>
      <c r="V2566" t="s">
        <v>377</v>
      </c>
      <c r="W2566" t="s">
        <v>378</v>
      </c>
      <c r="X2566" t="s">
        <v>39</v>
      </c>
      <c r="Y2566" s="5">
        <f t="shared" si="80"/>
        <v>2152.02</v>
      </c>
      <c r="Z2566" s="3" t="str">
        <f t="shared" si="81"/>
        <v>August</v>
      </c>
      <c r="AA2566">
        <v>2003</v>
      </c>
    </row>
    <row r="2567" spans="1:27" x14ac:dyDescent="0.2">
      <c r="A2567">
        <v>10155</v>
      </c>
      <c r="B2567">
        <v>20</v>
      </c>
      <c r="C2567" s="5">
        <v>100</v>
      </c>
      <c r="D2567">
        <v>2</v>
      </c>
      <c r="E2567" s="1">
        <v>37782</v>
      </c>
      <c r="F2567" t="s">
        <v>28</v>
      </c>
      <c r="G2567">
        <v>4</v>
      </c>
      <c r="H2567">
        <v>10</v>
      </c>
      <c r="I2567">
        <v>2003</v>
      </c>
      <c r="J2567" t="s">
        <v>662</v>
      </c>
      <c r="K2567">
        <v>99</v>
      </c>
      <c r="L2567" t="s">
        <v>795</v>
      </c>
      <c r="M2567" t="s">
        <v>139</v>
      </c>
      <c r="N2567" t="s">
        <v>140</v>
      </c>
      <c r="O2567" t="s">
        <v>141</v>
      </c>
      <c r="Q2567" t="s">
        <v>142</v>
      </c>
      <c r="S2567">
        <v>21240</v>
      </c>
      <c r="T2567" t="s">
        <v>143</v>
      </c>
      <c r="U2567" t="s">
        <v>45</v>
      </c>
      <c r="V2567" t="s">
        <v>144</v>
      </c>
      <c r="W2567" t="s">
        <v>145</v>
      </c>
      <c r="X2567" t="s">
        <v>39</v>
      </c>
      <c r="Y2567" s="5">
        <f t="shared" si="80"/>
        <v>2000</v>
      </c>
      <c r="Z2567" s="3" t="str">
        <f t="shared" si="81"/>
        <v>October</v>
      </c>
      <c r="AA2567">
        <v>2003</v>
      </c>
    </row>
    <row r="2568" spans="1:27" x14ac:dyDescent="0.2">
      <c r="A2568">
        <v>10168</v>
      </c>
      <c r="B2568">
        <v>31</v>
      </c>
      <c r="C2568" s="5">
        <v>100</v>
      </c>
      <c r="D2568">
        <v>16</v>
      </c>
      <c r="E2568" t="s">
        <v>66</v>
      </c>
      <c r="F2568" t="s">
        <v>28</v>
      </c>
      <c r="G2568">
        <v>4</v>
      </c>
      <c r="H2568">
        <v>10</v>
      </c>
      <c r="I2568">
        <v>2003</v>
      </c>
      <c r="J2568" t="s">
        <v>662</v>
      </c>
      <c r="K2568">
        <v>99</v>
      </c>
      <c r="L2568" t="s">
        <v>795</v>
      </c>
      <c r="M2568" t="s">
        <v>67</v>
      </c>
      <c r="N2568">
        <v>6505556809</v>
      </c>
      <c r="O2568" t="s">
        <v>68</v>
      </c>
      <c r="Q2568" t="s">
        <v>69</v>
      </c>
      <c r="R2568" t="s">
        <v>59</v>
      </c>
      <c r="S2568">
        <v>94217</v>
      </c>
      <c r="T2568" t="s">
        <v>35</v>
      </c>
      <c r="U2568" t="s">
        <v>36</v>
      </c>
      <c r="V2568" t="s">
        <v>70</v>
      </c>
      <c r="W2568" t="s">
        <v>71</v>
      </c>
      <c r="X2568" t="s">
        <v>54</v>
      </c>
      <c r="Y2568" s="5">
        <f t="shared" si="80"/>
        <v>3100</v>
      </c>
      <c r="Z2568" s="3" t="str">
        <f t="shared" si="81"/>
        <v>October</v>
      </c>
      <c r="AA2568">
        <v>2003</v>
      </c>
    </row>
    <row r="2569" spans="1:27" x14ac:dyDescent="0.2">
      <c r="A2569">
        <v>10178</v>
      </c>
      <c r="B2569">
        <v>22</v>
      </c>
      <c r="C2569" s="5">
        <v>87.75</v>
      </c>
      <c r="D2569">
        <v>1</v>
      </c>
      <c r="E2569" s="1">
        <v>37844</v>
      </c>
      <c r="F2569" t="s">
        <v>28</v>
      </c>
      <c r="G2569">
        <v>4</v>
      </c>
      <c r="H2569">
        <v>11</v>
      </c>
      <c r="I2569">
        <v>2003</v>
      </c>
      <c r="J2569" t="s">
        <v>662</v>
      </c>
      <c r="K2569">
        <v>99</v>
      </c>
      <c r="L2569" t="s">
        <v>795</v>
      </c>
      <c r="M2569" t="s">
        <v>381</v>
      </c>
      <c r="N2569" t="s">
        <v>382</v>
      </c>
      <c r="O2569" t="s">
        <v>383</v>
      </c>
      <c r="Q2569" t="s">
        <v>384</v>
      </c>
      <c r="S2569">
        <v>31000</v>
      </c>
      <c r="T2569" t="s">
        <v>44</v>
      </c>
      <c r="U2569" t="s">
        <v>45</v>
      </c>
      <c r="V2569" t="s">
        <v>385</v>
      </c>
      <c r="W2569" t="s">
        <v>386</v>
      </c>
      <c r="X2569" t="s">
        <v>39</v>
      </c>
      <c r="Y2569" s="5">
        <f t="shared" si="80"/>
        <v>1930.5</v>
      </c>
      <c r="Z2569" s="3" t="str">
        <f t="shared" si="81"/>
        <v>November</v>
      </c>
      <c r="AA2569">
        <v>2003</v>
      </c>
    </row>
    <row r="2570" spans="1:27" x14ac:dyDescent="0.2">
      <c r="A2570">
        <v>10198</v>
      </c>
      <c r="B2570">
        <v>42</v>
      </c>
      <c r="C2570" s="5">
        <v>100</v>
      </c>
      <c r="D2570">
        <v>1</v>
      </c>
      <c r="E2570" t="s">
        <v>669</v>
      </c>
      <c r="F2570" t="s">
        <v>28</v>
      </c>
      <c r="G2570">
        <v>4</v>
      </c>
      <c r="H2570">
        <v>11</v>
      </c>
      <c r="I2570">
        <v>2003</v>
      </c>
      <c r="J2570" t="s">
        <v>662</v>
      </c>
      <c r="K2570">
        <v>99</v>
      </c>
      <c r="L2570" t="s">
        <v>795</v>
      </c>
      <c r="M2570" t="s">
        <v>483</v>
      </c>
      <c r="N2570" t="s">
        <v>484</v>
      </c>
      <c r="O2570" t="s">
        <v>485</v>
      </c>
      <c r="Q2570" t="s">
        <v>486</v>
      </c>
      <c r="S2570" t="s">
        <v>487</v>
      </c>
      <c r="T2570" t="s">
        <v>488</v>
      </c>
      <c r="U2570" t="s">
        <v>223</v>
      </c>
      <c r="V2570" t="s">
        <v>489</v>
      </c>
      <c r="W2570" t="s">
        <v>490</v>
      </c>
      <c r="X2570" t="s">
        <v>54</v>
      </c>
      <c r="Y2570" s="5">
        <f t="shared" si="80"/>
        <v>4200</v>
      </c>
      <c r="Z2570" s="3" t="str">
        <f t="shared" si="81"/>
        <v>November</v>
      </c>
      <c r="AA2570">
        <v>2003</v>
      </c>
    </row>
    <row r="2571" spans="1:27" x14ac:dyDescent="0.2">
      <c r="A2571">
        <v>10210</v>
      </c>
      <c r="B2571">
        <v>26</v>
      </c>
      <c r="C2571" s="5">
        <v>99.72</v>
      </c>
      <c r="D2571">
        <v>14</v>
      </c>
      <c r="E2571" s="1">
        <v>38322</v>
      </c>
      <c r="F2571" t="s">
        <v>28</v>
      </c>
      <c r="G2571">
        <v>1</v>
      </c>
      <c r="H2571">
        <v>1</v>
      </c>
      <c r="I2571">
        <v>2004</v>
      </c>
      <c r="J2571" t="s">
        <v>662</v>
      </c>
      <c r="K2571">
        <v>99</v>
      </c>
      <c r="L2571" t="s">
        <v>795</v>
      </c>
      <c r="M2571" t="s">
        <v>339</v>
      </c>
      <c r="N2571" t="s">
        <v>340</v>
      </c>
      <c r="O2571" t="s">
        <v>341</v>
      </c>
      <c r="Q2571" t="s">
        <v>342</v>
      </c>
      <c r="R2571" t="s">
        <v>342</v>
      </c>
      <c r="S2571" t="s">
        <v>343</v>
      </c>
      <c r="T2571" t="s">
        <v>223</v>
      </c>
      <c r="U2571" t="s">
        <v>223</v>
      </c>
      <c r="V2571" t="s">
        <v>344</v>
      </c>
      <c r="W2571" t="s">
        <v>345</v>
      </c>
      <c r="X2571" t="s">
        <v>39</v>
      </c>
      <c r="Y2571" s="5">
        <f t="shared" si="80"/>
        <v>2592.7199999999998</v>
      </c>
      <c r="Z2571" s="3" t="str">
        <f t="shared" si="81"/>
        <v>January</v>
      </c>
      <c r="AA2571">
        <v>2004</v>
      </c>
    </row>
    <row r="2572" spans="1:27" x14ac:dyDescent="0.2">
      <c r="A2572">
        <v>10222</v>
      </c>
      <c r="B2572">
        <v>37</v>
      </c>
      <c r="C2572" s="5">
        <v>87.75</v>
      </c>
      <c r="D2572">
        <v>1</v>
      </c>
      <c r="E2572" t="s">
        <v>405</v>
      </c>
      <c r="F2572" t="s">
        <v>28</v>
      </c>
      <c r="G2572">
        <v>1</v>
      </c>
      <c r="H2572">
        <v>2</v>
      </c>
      <c r="I2572">
        <v>2004</v>
      </c>
      <c r="J2572" t="s">
        <v>662</v>
      </c>
      <c r="K2572">
        <v>99</v>
      </c>
      <c r="L2572" t="s">
        <v>795</v>
      </c>
      <c r="M2572" t="s">
        <v>406</v>
      </c>
      <c r="N2572">
        <v>7605558146</v>
      </c>
      <c r="O2572" t="s">
        <v>407</v>
      </c>
      <c r="Q2572" t="s">
        <v>408</v>
      </c>
      <c r="R2572" t="s">
        <v>59</v>
      </c>
      <c r="S2572">
        <v>91217</v>
      </c>
      <c r="T2572" t="s">
        <v>35</v>
      </c>
      <c r="U2572" t="s">
        <v>36</v>
      </c>
      <c r="V2572" t="s">
        <v>264</v>
      </c>
      <c r="W2572" t="s">
        <v>307</v>
      </c>
      <c r="X2572" t="s">
        <v>54</v>
      </c>
      <c r="Y2572" s="5">
        <f t="shared" si="80"/>
        <v>3246.75</v>
      </c>
      <c r="Z2572" s="3" t="str">
        <f t="shared" si="81"/>
        <v>February</v>
      </c>
      <c r="AA2572">
        <v>2004</v>
      </c>
    </row>
    <row r="2573" spans="1:27" x14ac:dyDescent="0.2">
      <c r="A2573">
        <v>10235</v>
      </c>
      <c r="B2573">
        <v>38</v>
      </c>
      <c r="C2573" s="5">
        <v>88.75</v>
      </c>
      <c r="D2573">
        <v>10</v>
      </c>
      <c r="E2573" s="1">
        <v>38021</v>
      </c>
      <c r="F2573" t="s">
        <v>28</v>
      </c>
      <c r="G2573">
        <v>2</v>
      </c>
      <c r="H2573">
        <v>4</v>
      </c>
      <c r="I2573">
        <v>2004</v>
      </c>
      <c r="J2573" t="s">
        <v>662</v>
      </c>
      <c r="K2573">
        <v>99</v>
      </c>
      <c r="L2573" t="s">
        <v>795</v>
      </c>
      <c r="M2573" t="s">
        <v>420</v>
      </c>
      <c r="N2573" t="s">
        <v>421</v>
      </c>
      <c r="O2573" t="s">
        <v>422</v>
      </c>
      <c r="Q2573" t="s">
        <v>423</v>
      </c>
      <c r="R2573" t="s">
        <v>255</v>
      </c>
      <c r="S2573" t="s">
        <v>424</v>
      </c>
      <c r="T2573" t="s">
        <v>257</v>
      </c>
      <c r="U2573" t="s">
        <v>36</v>
      </c>
      <c r="V2573" t="s">
        <v>425</v>
      </c>
      <c r="W2573" t="s">
        <v>189</v>
      </c>
      <c r="X2573" t="s">
        <v>54</v>
      </c>
      <c r="Y2573" s="5">
        <f t="shared" si="80"/>
        <v>3372.5</v>
      </c>
      <c r="Z2573" s="3" t="str">
        <f t="shared" si="81"/>
        <v>April</v>
      </c>
      <c r="AA2573">
        <v>2004</v>
      </c>
    </row>
    <row r="2574" spans="1:27" x14ac:dyDescent="0.2">
      <c r="A2574">
        <v>10250</v>
      </c>
      <c r="B2574">
        <v>35</v>
      </c>
      <c r="C2574" s="5">
        <v>100</v>
      </c>
      <c r="D2574">
        <v>11</v>
      </c>
      <c r="E2574" s="1">
        <v>38296</v>
      </c>
      <c r="F2574" t="s">
        <v>28</v>
      </c>
      <c r="G2574">
        <v>2</v>
      </c>
      <c r="H2574">
        <v>5</v>
      </c>
      <c r="I2574">
        <v>2004</v>
      </c>
      <c r="J2574" t="s">
        <v>662</v>
      </c>
      <c r="K2574">
        <v>99</v>
      </c>
      <c r="L2574" t="s">
        <v>795</v>
      </c>
      <c r="M2574" t="s">
        <v>450</v>
      </c>
      <c r="N2574">
        <v>4085553659</v>
      </c>
      <c r="O2574" t="s">
        <v>451</v>
      </c>
      <c r="Q2574" t="s">
        <v>452</v>
      </c>
      <c r="R2574" t="s">
        <v>59</v>
      </c>
      <c r="S2574">
        <v>94217</v>
      </c>
      <c r="T2574" t="s">
        <v>35</v>
      </c>
      <c r="U2574" t="s">
        <v>36</v>
      </c>
      <c r="V2574" t="s">
        <v>110</v>
      </c>
      <c r="W2574" t="s">
        <v>453</v>
      </c>
      <c r="X2574" t="s">
        <v>54</v>
      </c>
      <c r="Y2574" s="5">
        <f t="shared" si="80"/>
        <v>3500</v>
      </c>
      <c r="Z2574" s="3" t="str">
        <f t="shared" si="81"/>
        <v>May</v>
      </c>
      <c r="AA2574">
        <v>2004</v>
      </c>
    </row>
    <row r="2575" spans="1:27" x14ac:dyDescent="0.2">
      <c r="A2575">
        <v>10262</v>
      </c>
      <c r="B2575">
        <v>33</v>
      </c>
      <c r="C2575" s="5">
        <v>90.75</v>
      </c>
      <c r="D2575">
        <v>6</v>
      </c>
      <c r="E2575" t="s">
        <v>670</v>
      </c>
      <c r="F2575" t="s">
        <v>380</v>
      </c>
      <c r="G2575">
        <v>2</v>
      </c>
      <c r="H2575">
        <v>6</v>
      </c>
      <c r="I2575">
        <v>2004</v>
      </c>
      <c r="J2575" t="s">
        <v>662</v>
      </c>
      <c r="K2575">
        <v>99</v>
      </c>
      <c r="L2575" t="s">
        <v>795</v>
      </c>
      <c r="M2575" t="s">
        <v>192</v>
      </c>
      <c r="N2575" t="s">
        <v>193</v>
      </c>
      <c r="O2575" t="s">
        <v>194</v>
      </c>
      <c r="Q2575" t="s">
        <v>195</v>
      </c>
      <c r="S2575">
        <v>28034</v>
      </c>
      <c r="T2575" t="s">
        <v>196</v>
      </c>
      <c r="U2575" t="s">
        <v>45</v>
      </c>
      <c r="V2575" t="s">
        <v>197</v>
      </c>
      <c r="W2575" t="s">
        <v>198</v>
      </c>
      <c r="X2575" t="s">
        <v>39</v>
      </c>
      <c r="Y2575" s="5">
        <f t="shared" si="80"/>
        <v>2994.75</v>
      </c>
      <c r="Z2575" s="3" t="str">
        <f t="shared" si="81"/>
        <v>June</v>
      </c>
      <c r="AA2575">
        <v>2004</v>
      </c>
    </row>
    <row r="2576" spans="1:27" x14ac:dyDescent="0.2">
      <c r="A2576">
        <v>10275</v>
      </c>
      <c r="B2576">
        <v>39</v>
      </c>
      <c r="C2576" s="5">
        <v>100</v>
      </c>
      <c r="D2576">
        <v>16</v>
      </c>
      <c r="E2576" t="s">
        <v>124</v>
      </c>
      <c r="F2576" t="s">
        <v>28</v>
      </c>
      <c r="G2576">
        <v>3</v>
      </c>
      <c r="H2576">
        <v>7</v>
      </c>
      <c r="I2576">
        <v>2004</v>
      </c>
      <c r="J2576" t="s">
        <v>662</v>
      </c>
      <c r="K2576">
        <v>99</v>
      </c>
      <c r="L2576" t="s">
        <v>795</v>
      </c>
      <c r="M2576" t="s">
        <v>125</v>
      </c>
      <c r="N2576" t="s">
        <v>126</v>
      </c>
      <c r="O2576" t="s">
        <v>127</v>
      </c>
      <c r="Q2576" t="s">
        <v>128</v>
      </c>
      <c r="S2576">
        <v>44000</v>
      </c>
      <c r="T2576" t="s">
        <v>44</v>
      </c>
      <c r="U2576" t="s">
        <v>45</v>
      </c>
      <c r="V2576" t="s">
        <v>129</v>
      </c>
      <c r="W2576" t="s">
        <v>130</v>
      </c>
      <c r="X2576" t="s">
        <v>54</v>
      </c>
      <c r="Y2576" s="5">
        <f t="shared" si="80"/>
        <v>3900</v>
      </c>
      <c r="Z2576" s="3" t="str">
        <f t="shared" si="81"/>
        <v>July</v>
      </c>
      <c r="AA2576">
        <v>2004</v>
      </c>
    </row>
    <row r="2577" spans="1:27" x14ac:dyDescent="0.2">
      <c r="A2577">
        <v>10284</v>
      </c>
      <c r="B2577">
        <v>45</v>
      </c>
      <c r="C2577" s="5">
        <v>100</v>
      </c>
      <c r="D2577">
        <v>8</v>
      </c>
      <c r="E2577" t="s">
        <v>671</v>
      </c>
      <c r="F2577" t="s">
        <v>28</v>
      </c>
      <c r="G2577">
        <v>3</v>
      </c>
      <c r="H2577">
        <v>8</v>
      </c>
      <c r="I2577">
        <v>2004</v>
      </c>
      <c r="J2577" t="s">
        <v>662</v>
      </c>
      <c r="K2577">
        <v>99</v>
      </c>
      <c r="L2577" t="s">
        <v>795</v>
      </c>
      <c r="M2577" t="s">
        <v>624</v>
      </c>
      <c r="N2577" t="s">
        <v>625</v>
      </c>
      <c r="O2577" t="s">
        <v>626</v>
      </c>
      <c r="Q2577" t="s">
        <v>627</v>
      </c>
      <c r="S2577" t="s">
        <v>628</v>
      </c>
      <c r="T2577" t="s">
        <v>84</v>
      </c>
      <c r="U2577" t="s">
        <v>45</v>
      </c>
      <c r="V2577" t="s">
        <v>629</v>
      </c>
      <c r="W2577" t="s">
        <v>630</v>
      </c>
      <c r="X2577" t="s">
        <v>54</v>
      </c>
      <c r="Y2577" s="5">
        <f t="shared" si="80"/>
        <v>4500</v>
      </c>
      <c r="Z2577" s="3" t="str">
        <f t="shared" si="81"/>
        <v>August</v>
      </c>
      <c r="AA2577">
        <v>2004</v>
      </c>
    </row>
    <row r="2578" spans="1:27" x14ac:dyDescent="0.2">
      <c r="A2578">
        <v>10296</v>
      </c>
      <c r="B2578">
        <v>24</v>
      </c>
      <c r="C2578" s="5">
        <v>100</v>
      </c>
      <c r="D2578">
        <v>4</v>
      </c>
      <c r="E2578" t="s">
        <v>672</v>
      </c>
      <c r="F2578" t="s">
        <v>28</v>
      </c>
      <c r="G2578">
        <v>3</v>
      </c>
      <c r="H2578">
        <v>9</v>
      </c>
      <c r="I2578">
        <v>2004</v>
      </c>
      <c r="J2578" t="s">
        <v>662</v>
      </c>
      <c r="K2578">
        <v>99</v>
      </c>
      <c r="L2578" t="s">
        <v>795</v>
      </c>
      <c r="M2578" t="s">
        <v>673</v>
      </c>
      <c r="N2578" t="s">
        <v>674</v>
      </c>
      <c r="O2578" t="s">
        <v>675</v>
      </c>
      <c r="Q2578" t="s">
        <v>676</v>
      </c>
      <c r="S2578">
        <v>80686</v>
      </c>
      <c r="T2578" t="s">
        <v>502</v>
      </c>
      <c r="U2578" t="s">
        <v>45</v>
      </c>
      <c r="V2578" t="s">
        <v>677</v>
      </c>
      <c r="W2578" t="s">
        <v>111</v>
      </c>
      <c r="X2578" t="s">
        <v>39</v>
      </c>
      <c r="Y2578" s="5">
        <f t="shared" si="80"/>
        <v>2400</v>
      </c>
      <c r="Z2578" s="3" t="str">
        <f t="shared" si="81"/>
        <v>September</v>
      </c>
      <c r="AA2578">
        <v>2004</v>
      </c>
    </row>
    <row r="2579" spans="1:27" x14ac:dyDescent="0.2">
      <c r="A2579">
        <v>10308</v>
      </c>
      <c r="B2579">
        <v>35</v>
      </c>
      <c r="C2579" s="5">
        <v>88.75</v>
      </c>
      <c r="D2579">
        <v>14</v>
      </c>
      <c r="E2579" t="s">
        <v>146</v>
      </c>
      <c r="F2579" t="s">
        <v>28</v>
      </c>
      <c r="G2579">
        <v>4</v>
      </c>
      <c r="H2579">
        <v>10</v>
      </c>
      <c r="I2579">
        <v>2004</v>
      </c>
      <c r="J2579" t="s">
        <v>662</v>
      </c>
      <c r="K2579">
        <v>99</v>
      </c>
      <c r="L2579" t="s">
        <v>795</v>
      </c>
      <c r="M2579" t="s">
        <v>355</v>
      </c>
      <c r="N2579">
        <v>9145554562</v>
      </c>
      <c r="O2579" t="s">
        <v>356</v>
      </c>
      <c r="Q2579" t="s">
        <v>357</v>
      </c>
      <c r="R2579" t="s">
        <v>34</v>
      </c>
      <c r="S2579">
        <v>24067</v>
      </c>
      <c r="T2579" t="s">
        <v>35</v>
      </c>
      <c r="U2579" t="s">
        <v>36</v>
      </c>
      <c r="V2579" t="s">
        <v>110</v>
      </c>
      <c r="W2579" t="s">
        <v>265</v>
      </c>
      <c r="X2579" t="s">
        <v>54</v>
      </c>
      <c r="Y2579" s="5">
        <f t="shared" si="80"/>
        <v>3106.25</v>
      </c>
      <c r="Z2579" s="3" t="str">
        <f t="shared" si="81"/>
        <v>October</v>
      </c>
      <c r="AA2579">
        <v>2004</v>
      </c>
    </row>
    <row r="2580" spans="1:27" x14ac:dyDescent="0.2">
      <c r="A2580">
        <v>10316</v>
      </c>
      <c r="B2580">
        <v>23</v>
      </c>
      <c r="C2580" s="5">
        <v>100</v>
      </c>
      <c r="D2580">
        <v>6</v>
      </c>
      <c r="E2580" s="1">
        <v>37997</v>
      </c>
      <c r="F2580" t="s">
        <v>28</v>
      </c>
      <c r="G2580">
        <v>4</v>
      </c>
      <c r="H2580">
        <v>11</v>
      </c>
      <c r="I2580">
        <v>2004</v>
      </c>
      <c r="J2580" t="s">
        <v>662</v>
      </c>
      <c r="K2580">
        <v>99</v>
      </c>
      <c r="L2580" t="s">
        <v>795</v>
      </c>
      <c r="M2580" t="s">
        <v>431</v>
      </c>
      <c r="N2580" t="s">
        <v>432</v>
      </c>
      <c r="O2580" t="s">
        <v>433</v>
      </c>
      <c r="Q2580" t="s">
        <v>434</v>
      </c>
      <c r="R2580" t="s">
        <v>435</v>
      </c>
      <c r="S2580" t="s">
        <v>436</v>
      </c>
      <c r="T2580" t="s">
        <v>187</v>
      </c>
      <c r="U2580" t="s">
        <v>45</v>
      </c>
      <c r="V2580" t="s">
        <v>437</v>
      </c>
      <c r="W2580" t="s">
        <v>438</v>
      </c>
      <c r="X2580" t="s">
        <v>39</v>
      </c>
      <c r="Y2580" s="5">
        <f t="shared" si="80"/>
        <v>2300</v>
      </c>
      <c r="Z2580" s="3" t="str">
        <f t="shared" si="81"/>
        <v>November</v>
      </c>
      <c r="AA2580">
        <v>2004</v>
      </c>
    </row>
    <row r="2581" spans="1:27" x14ac:dyDescent="0.2">
      <c r="A2581">
        <v>10328</v>
      </c>
      <c r="B2581">
        <v>37</v>
      </c>
      <c r="C2581" s="5">
        <v>100</v>
      </c>
      <c r="D2581">
        <v>10</v>
      </c>
      <c r="E2581" s="1">
        <v>38332</v>
      </c>
      <c r="F2581" t="s">
        <v>28</v>
      </c>
      <c r="G2581">
        <v>4</v>
      </c>
      <c r="H2581">
        <v>11</v>
      </c>
      <c r="I2581">
        <v>2004</v>
      </c>
      <c r="J2581" t="s">
        <v>662</v>
      </c>
      <c r="K2581">
        <v>99</v>
      </c>
      <c r="L2581" t="s">
        <v>795</v>
      </c>
      <c r="M2581" t="s">
        <v>639</v>
      </c>
      <c r="N2581" t="s">
        <v>640</v>
      </c>
      <c r="O2581" t="s">
        <v>641</v>
      </c>
      <c r="Q2581" t="s">
        <v>642</v>
      </c>
      <c r="S2581">
        <v>24100</v>
      </c>
      <c r="T2581" t="s">
        <v>288</v>
      </c>
      <c r="U2581" t="s">
        <v>45</v>
      </c>
      <c r="V2581" t="s">
        <v>643</v>
      </c>
      <c r="W2581" t="s">
        <v>644</v>
      </c>
      <c r="X2581" t="s">
        <v>54</v>
      </c>
      <c r="Y2581" s="5">
        <f t="shared" si="80"/>
        <v>3700</v>
      </c>
      <c r="Z2581" s="3" t="str">
        <f t="shared" si="81"/>
        <v>November</v>
      </c>
      <c r="AA2581">
        <v>2004</v>
      </c>
    </row>
    <row r="2582" spans="1:27" x14ac:dyDescent="0.2">
      <c r="A2582">
        <v>10340</v>
      </c>
      <c r="B2582">
        <v>55</v>
      </c>
      <c r="C2582" s="5">
        <v>87.75</v>
      </c>
      <c r="D2582">
        <v>7</v>
      </c>
      <c r="E2582" t="s">
        <v>159</v>
      </c>
      <c r="F2582" t="s">
        <v>28</v>
      </c>
      <c r="G2582">
        <v>4</v>
      </c>
      <c r="H2582">
        <v>11</v>
      </c>
      <c r="I2582">
        <v>2004</v>
      </c>
      <c r="J2582" t="s">
        <v>662</v>
      </c>
      <c r="K2582">
        <v>99</v>
      </c>
      <c r="L2582" t="s">
        <v>795</v>
      </c>
      <c r="M2582" t="s">
        <v>395</v>
      </c>
      <c r="N2582" t="s">
        <v>396</v>
      </c>
      <c r="O2582" t="s">
        <v>397</v>
      </c>
      <c r="Q2582" t="s">
        <v>398</v>
      </c>
      <c r="S2582">
        <v>8022</v>
      </c>
      <c r="T2582" t="s">
        <v>196</v>
      </c>
      <c r="U2582" t="s">
        <v>45</v>
      </c>
      <c r="V2582" t="s">
        <v>399</v>
      </c>
      <c r="W2582" t="s">
        <v>400</v>
      </c>
      <c r="X2582" t="s">
        <v>54</v>
      </c>
      <c r="Y2582" s="5">
        <f t="shared" si="80"/>
        <v>4826.25</v>
      </c>
      <c r="Z2582" s="3" t="str">
        <f t="shared" si="81"/>
        <v>November</v>
      </c>
      <c r="AA2582">
        <v>2004</v>
      </c>
    </row>
    <row r="2583" spans="1:27" x14ac:dyDescent="0.2">
      <c r="A2583">
        <v>10352</v>
      </c>
      <c r="B2583">
        <v>49</v>
      </c>
      <c r="C2583" s="5">
        <v>100</v>
      </c>
      <c r="D2583">
        <v>2</v>
      </c>
      <c r="E2583" s="1">
        <v>38058</v>
      </c>
      <c r="F2583" t="s">
        <v>28</v>
      </c>
      <c r="G2583">
        <v>4</v>
      </c>
      <c r="H2583">
        <v>12</v>
      </c>
      <c r="I2583">
        <v>2004</v>
      </c>
      <c r="J2583" t="s">
        <v>662</v>
      </c>
      <c r="K2583">
        <v>99</v>
      </c>
      <c r="L2583" t="s">
        <v>795</v>
      </c>
      <c r="M2583" t="s">
        <v>713</v>
      </c>
      <c r="N2583">
        <v>6175558428</v>
      </c>
      <c r="O2583" t="s">
        <v>714</v>
      </c>
      <c r="Q2583" t="s">
        <v>317</v>
      </c>
      <c r="R2583" t="s">
        <v>135</v>
      </c>
      <c r="S2583">
        <v>58339</v>
      </c>
      <c r="T2583" t="s">
        <v>35</v>
      </c>
      <c r="U2583" t="s">
        <v>36</v>
      </c>
      <c r="V2583" t="s">
        <v>607</v>
      </c>
      <c r="W2583" t="s">
        <v>272</v>
      </c>
      <c r="X2583" t="s">
        <v>54</v>
      </c>
      <c r="Y2583" s="5">
        <f t="shared" si="80"/>
        <v>4900</v>
      </c>
      <c r="Z2583" s="3" t="str">
        <f t="shared" si="81"/>
        <v>December</v>
      </c>
      <c r="AA2583">
        <v>2004</v>
      </c>
    </row>
    <row r="2584" spans="1:27" x14ac:dyDescent="0.2">
      <c r="A2584">
        <v>10361</v>
      </c>
      <c r="B2584">
        <v>26</v>
      </c>
      <c r="C2584" s="5">
        <v>100</v>
      </c>
      <c r="D2584">
        <v>9</v>
      </c>
      <c r="E2584" t="s">
        <v>168</v>
      </c>
      <c r="F2584" t="s">
        <v>28</v>
      </c>
      <c r="G2584">
        <v>4</v>
      </c>
      <c r="H2584">
        <v>12</v>
      </c>
      <c r="I2584">
        <v>2004</v>
      </c>
      <c r="J2584" t="s">
        <v>662</v>
      </c>
      <c r="K2584">
        <v>99</v>
      </c>
      <c r="L2584" t="s">
        <v>795</v>
      </c>
      <c r="M2584" t="s">
        <v>169</v>
      </c>
      <c r="N2584" t="s">
        <v>170</v>
      </c>
      <c r="O2584" t="s">
        <v>171</v>
      </c>
      <c r="P2584" t="s">
        <v>172</v>
      </c>
      <c r="Q2584" t="s">
        <v>173</v>
      </c>
      <c r="R2584" t="s">
        <v>174</v>
      </c>
      <c r="S2584">
        <v>2067</v>
      </c>
      <c r="T2584" t="s">
        <v>103</v>
      </c>
      <c r="U2584" t="s">
        <v>104</v>
      </c>
      <c r="V2584" t="s">
        <v>175</v>
      </c>
      <c r="W2584" t="s">
        <v>176</v>
      </c>
      <c r="X2584" t="s">
        <v>39</v>
      </c>
      <c r="Y2584" s="5">
        <f t="shared" si="80"/>
        <v>2600</v>
      </c>
      <c r="Z2584" s="3" t="str">
        <f t="shared" si="81"/>
        <v>December</v>
      </c>
      <c r="AA2584">
        <v>2004</v>
      </c>
    </row>
    <row r="2585" spans="1:27" x14ac:dyDescent="0.2">
      <c r="A2585">
        <v>10375</v>
      </c>
      <c r="B2585">
        <v>33</v>
      </c>
      <c r="C2585" s="5">
        <v>100</v>
      </c>
      <c r="D2585">
        <v>1</v>
      </c>
      <c r="E2585" s="1">
        <v>38413</v>
      </c>
      <c r="F2585" t="s">
        <v>28</v>
      </c>
      <c r="G2585">
        <v>1</v>
      </c>
      <c r="H2585">
        <v>2</v>
      </c>
      <c r="I2585">
        <v>2005</v>
      </c>
      <c r="J2585" t="s">
        <v>662</v>
      </c>
      <c r="K2585">
        <v>99</v>
      </c>
      <c r="L2585" t="s">
        <v>795</v>
      </c>
      <c r="M2585" t="s">
        <v>125</v>
      </c>
      <c r="N2585" t="s">
        <v>126</v>
      </c>
      <c r="O2585" t="s">
        <v>127</v>
      </c>
      <c r="Q2585" t="s">
        <v>128</v>
      </c>
      <c r="S2585">
        <v>44000</v>
      </c>
      <c r="T2585" t="s">
        <v>44</v>
      </c>
      <c r="U2585" t="s">
        <v>45</v>
      </c>
      <c r="V2585" t="s">
        <v>129</v>
      </c>
      <c r="W2585" t="s">
        <v>130</v>
      </c>
      <c r="X2585" t="s">
        <v>54</v>
      </c>
      <c r="Y2585" s="5">
        <f t="shared" si="80"/>
        <v>3300</v>
      </c>
      <c r="Z2585" s="3" t="str">
        <f t="shared" si="81"/>
        <v>February</v>
      </c>
      <c r="AA2585">
        <v>2005</v>
      </c>
    </row>
    <row r="2586" spans="1:27" x14ac:dyDescent="0.2">
      <c r="A2586">
        <v>10386</v>
      </c>
      <c r="B2586">
        <v>37</v>
      </c>
      <c r="C2586" s="5">
        <v>83.84</v>
      </c>
      <c r="D2586">
        <v>14</v>
      </c>
      <c r="E2586" s="1">
        <v>38355</v>
      </c>
      <c r="F2586" t="s">
        <v>462</v>
      </c>
      <c r="G2586">
        <v>1</v>
      </c>
      <c r="H2586">
        <v>3</v>
      </c>
      <c r="I2586">
        <v>2005</v>
      </c>
      <c r="J2586" t="s">
        <v>662</v>
      </c>
      <c r="K2586">
        <v>99</v>
      </c>
      <c r="L2586" t="s">
        <v>795</v>
      </c>
      <c r="M2586" t="s">
        <v>192</v>
      </c>
      <c r="N2586" t="s">
        <v>193</v>
      </c>
      <c r="O2586" t="s">
        <v>194</v>
      </c>
      <c r="Q2586" t="s">
        <v>195</v>
      </c>
      <c r="S2586">
        <v>28034</v>
      </c>
      <c r="T2586" t="s">
        <v>196</v>
      </c>
      <c r="U2586" t="s">
        <v>45</v>
      </c>
      <c r="V2586" t="s">
        <v>197</v>
      </c>
      <c r="W2586" t="s">
        <v>198</v>
      </c>
      <c r="X2586" t="s">
        <v>54</v>
      </c>
      <c r="Y2586" s="5">
        <f t="shared" si="80"/>
        <v>3102.08</v>
      </c>
      <c r="Z2586" s="3" t="str">
        <f t="shared" si="81"/>
        <v>March</v>
      </c>
      <c r="AA2586">
        <v>2005</v>
      </c>
    </row>
    <row r="2587" spans="1:27" x14ac:dyDescent="0.2">
      <c r="A2587">
        <v>10398</v>
      </c>
      <c r="B2587">
        <v>22</v>
      </c>
      <c r="C2587" s="5">
        <v>86.76</v>
      </c>
      <c r="D2587">
        <v>8</v>
      </c>
      <c r="E2587" t="s">
        <v>686</v>
      </c>
      <c r="F2587" t="s">
        <v>28</v>
      </c>
      <c r="G2587">
        <v>1</v>
      </c>
      <c r="H2587">
        <v>3</v>
      </c>
      <c r="I2587">
        <v>2005</v>
      </c>
      <c r="J2587" t="s">
        <v>662</v>
      </c>
      <c r="K2587">
        <v>99</v>
      </c>
      <c r="L2587" t="s">
        <v>795</v>
      </c>
      <c r="M2587" t="s">
        <v>40</v>
      </c>
      <c r="N2587" t="s">
        <v>41</v>
      </c>
      <c r="O2587" t="s">
        <v>42</v>
      </c>
      <c r="Q2587" t="s">
        <v>43</v>
      </c>
      <c r="S2587">
        <v>51100</v>
      </c>
      <c r="T2587" t="s">
        <v>44</v>
      </c>
      <c r="U2587" t="s">
        <v>45</v>
      </c>
      <c r="V2587" t="s">
        <v>46</v>
      </c>
      <c r="W2587" t="s">
        <v>47</v>
      </c>
      <c r="X2587" t="s">
        <v>39</v>
      </c>
      <c r="Y2587" s="5">
        <f t="shared" si="80"/>
        <v>1908.72</v>
      </c>
      <c r="Z2587" s="3" t="str">
        <f t="shared" si="81"/>
        <v>March</v>
      </c>
      <c r="AA2587">
        <v>2005</v>
      </c>
    </row>
    <row r="2588" spans="1:27" x14ac:dyDescent="0.2">
      <c r="A2588">
        <v>10401</v>
      </c>
      <c r="B2588">
        <v>85</v>
      </c>
      <c r="C2588" s="5">
        <v>88.75</v>
      </c>
      <c r="D2588">
        <v>10</v>
      </c>
      <c r="E2588" s="1">
        <v>38415</v>
      </c>
      <c r="F2588" t="s">
        <v>454</v>
      </c>
      <c r="G2588">
        <v>2</v>
      </c>
      <c r="H2588">
        <v>4</v>
      </c>
      <c r="I2588">
        <v>2005</v>
      </c>
      <c r="J2588" t="s">
        <v>662</v>
      </c>
      <c r="K2588">
        <v>99</v>
      </c>
      <c r="L2588" t="s">
        <v>795</v>
      </c>
      <c r="M2588" t="s">
        <v>113</v>
      </c>
      <c r="N2588">
        <v>2015559350</v>
      </c>
      <c r="O2588" t="s">
        <v>114</v>
      </c>
      <c r="Q2588" t="s">
        <v>115</v>
      </c>
      <c r="R2588" t="s">
        <v>116</v>
      </c>
      <c r="S2588">
        <v>94019</v>
      </c>
      <c r="T2588" t="s">
        <v>35</v>
      </c>
      <c r="U2588" t="s">
        <v>36</v>
      </c>
      <c r="V2588" t="s">
        <v>65</v>
      </c>
      <c r="W2588" t="s">
        <v>117</v>
      </c>
      <c r="X2588" t="s">
        <v>167</v>
      </c>
      <c r="Y2588" s="5">
        <f t="shared" si="80"/>
        <v>7543.75</v>
      </c>
      <c r="Z2588" s="3" t="str">
        <f t="shared" si="81"/>
        <v>April</v>
      </c>
      <c r="AA2588">
        <v>2005</v>
      </c>
    </row>
    <row r="2589" spans="1:27" x14ac:dyDescent="0.2">
      <c r="A2589">
        <v>10416</v>
      </c>
      <c r="B2589">
        <v>22</v>
      </c>
      <c r="C2589" s="5">
        <v>100</v>
      </c>
      <c r="D2589">
        <v>11</v>
      </c>
      <c r="E2589" s="1">
        <v>38630</v>
      </c>
      <c r="F2589" t="s">
        <v>28</v>
      </c>
      <c r="G2589">
        <v>2</v>
      </c>
      <c r="H2589">
        <v>5</v>
      </c>
      <c r="I2589">
        <v>2005</v>
      </c>
      <c r="J2589" t="s">
        <v>662</v>
      </c>
      <c r="K2589">
        <v>99</v>
      </c>
      <c r="L2589" t="s">
        <v>795</v>
      </c>
      <c r="M2589" t="s">
        <v>512</v>
      </c>
      <c r="N2589" t="s">
        <v>513</v>
      </c>
      <c r="O2589" t="s">
        <v>514</v>
      </c>
      <c r="Q2589" t="s">
        <v>515</v>
      </c>
      <c r="S2589">
        <v>42100</v>
      </c>
      <c r="T2589" t="s">
        <v>288</v>
      </c>
      <c r="U2589" t="s">
        <v>45</v>
      </c>
      <c r="V2589" t="s">
        <v>516</v>
      </c>
      <c r="W2589" t="s">
        <v>517</v>
      </c>
      <c r="X2589" t="s">
        <v>39</v>
      </c>
      <c r="Y2589" s="5">
        <f t="shared" si="80"/>
        <v>2200</v>
      </c>
      <c r="Z2589" s="3" t="str">
        <f t="shared" si="81"/>
        <v>May</v>
      </c>
      <c r="AA2589">
        <v>2005</v>
      </c>
    </row>
    <row r="2590" spans="1:27" x14ac:dyDescent="0.2">
      <c r="A2590">
        <v>10105</v>
      </c>
      <c r="B2590">
        <v>31</v>
      </c>
      <c r="C2590" s="5">
        <v>65.77</v>
      </c>
      <c r="D2590">
        <v>3</v>
      </c>
      <c r="E2590" s="1">
        <v>37927</v>
      </c>
      <c r="F2590" t="s">
        <v>28</v>
      </c>
      <c r="G2590">
        <v>1</v>
      </c>
      <c r="H2590">
        <v>2</v>
      </c>
      <c r="I2590">
        <v>2003</v>
      </c>
      <c r="J2590" t="s">
        <v>711</v>
      </c>
      <c r="K2590">
        <v>72</v>
      </c>
      <c r="L2590" t="s">
        <v>796</v>
      </c>
      <c r="M2590" t="s">
        <v>361</v>
      </c>
      <c r="N2590" t="s">
        <v>362</v>
      </c>
      <c r="O2590" t="s">
        <v>363</v>
      </c>
      <c r="Q2590" t="s">
        <v>364</v>
      </c>
      <c r="S2590">
        <v>1734</v>
      </c>
      <c r="T2590" t="s">
        <v>365</v>
      </c>
      <c r="U2590" t="s">
        <v>45</v>
      </c>
      <c r="V2590" t="s">
        <v>366</v>
      </c>
      <c r="W2590" t="s">
        <v>367</v>
      </c>
      <c r="X2590" t="s">
        <v>39</v>
      </c>
      <c r="Y2590" s="5">
        <f t="shared" si="80"/>
        <v>2038.87</v>
      </c>
      <c r="Z2590" s="3" t="str">
        <f t="shared" si="81"/>
        <v>February</v>
      </c>
      <c r="AA2590">
        <v>2003</v>
      </c>
    </row>
    <row r="2591" spans="1:27" x14ac:dyDescent="0.2">
      <c r="A2591">
        <v>10119</v>
      </c>
      <c r="B2591">
        <v>38</v>
      </c>
      <c r="C2591" s="5">
        <v>65.77</v>
      </c>
      <c r="D2591">
        <v>12</v>
      </c>
      <c r="E2591" t="s">
        <v>368</v>
      </c>
      <c r="F2591" t="s">
        <v>28</v>
      </c>
      <c r="G2591">
        <v>2</v>
      </c>
      <c r="H2591">
        <v>4</v>
      </c>
      <c r="I2591">
        <v>2003</v>
      </c>
      <c r="J2591" t="s">
        <v>711</v>
      </c>
      <c r="K2591">
        <v>72</v>
      </c>
      <c r="L2591" t="s">
        <v>796</v>
      </c>
      <c r="M2591" t="s">
        <v>160</v>
      </c>
      <c r="N2591" t="s">
        <v>161</v>
      </c>
      <c r="O2591" t="s">
        <v>162</v>
      </c>
      <c r="Q2591" t="s">
        <v>163</v>
      </c>
      <c r="S2591">
        <v>5020</v>
      </c>
      <c r="T2591" t="s">
        <v>164</v>
      </c>
      <c r="U2591" t="s">
        <v>45</v>
      </c>
      <c r="V2591" t="s">
        <v>165</v>
      </c>
      <c r="W2591" t="s">
        <v>166</v>
      </c>
      <c r="X2591" t="s">
        <v>39</v>
      </c>
      <c r="Y2591" s="5">
        <f t="shared" si="80"/>
        <v>2499.2599999999998</v>
      </c>
      <c r="Z2591" s="3" t="str">
        <f t="shared" si="81"/>
        <v>April</v>
      </c>
      <c r="AA2591">
        <v>2003</v>
      </c>
    </row>
    <row r="2592" spans="1:27" x14ac:dyDescent="0.2">
      <c r="A2592">
        <v>10129</v>
      </c>
      <c r="B2592">
        <v>45</v>
      </c>
      <c r="C2592" s="5">
        <v>85.29</v>
      </c>
      <c r="D2592">
        <v>3</v>
      </c>
      <c r="E2592" s="1">
        <v>37961</v>
      </c>
      <c r="F2592" t="s">
        <v>28</v>
      </c>
      <c r="G2592">
        <v>2</v>
      </c>
      <c r="H2592">
        <v>6</v>
      </c>
      <c r="I2592">
        <v>2003</v>
      </c>
      <c r="J2592" t="s">
        <v>711</v>
      </c>
      <c r="K2592">
        <v>72</v>
      </c>
      <c r="L2592" t="s">
        <v>796</v>
      </c>
      <c r="M2592" t="s">
        <v>369</v>
      </c>
      <c r="N2592" t="s">
        <v>370</v>
      </c>
      <c r="O2592" t="s">
        <v>371</v>
      </c>
      <c r="Q2592" t="s">
        <v>372</v>
      </c>
      <c r="S2592" t="s">
        <v>373</v>
      </c>
      <c r="T2592" t="s">
        <v>187</v>
      </c>
      <c r="U2592" t="s">
        <v>45</v>
      </c>
      <c r="V2592" t="s">
        <v>65</v>
      </c>
      <c r="W2592" t="s">
        <v>374</v>
      </c>
      <c r="X2592" t="s">
        <v>54</v>
      </c>
      <c r="Y2592" s="5">
        <f t="shared" si="80"/>
        <v>3838.05</v>
      </c>
      <c r="Z2592" s="3" t="str">
        <f t="shared" si="81"/>
        <v>June</v>
      </c>
      <c r="AA2592">
        <v>2003</v>
      </c>
    </row>
    <row r="2593" spans="1:27" x14ac:dyDescent="0.2">
      <c r="A2593">
        <v>10143</v>
      </c>
      <c r="B2593">
        <v>31</v>
      </c>
      <c r="C2593" s="5">
        <v>85.29</v>
      </c>
      <c r="D2593">
        <v>16</v>
      </c>
      <c r="E2593" s="1">
        <v>37902</v>
      </c>
      <c r="F2593" t="s">
        <v>28</v>
      </c>
      <c r="G2593">
        <v>3</v>
      </c>
      <c r="H2593">
        <v>8</v>
      </c>
      <c r="I2593">
        <v>2003</v>
      </c>
      <c r="J2593" t="s">
        <v>711</v>
      </c>
      <c r="K2593">
        <v>72</v>
      </c>
      <c r="L2593" t="s">
        <v>796</v>
      </c>
      <c r="M2593" t="s">
        <v>375</v>
      </c>
      <c r="N2593">
        <v>5085559555</v>
      </c>
      <c r="O2593" t="s">
        <v>376</v>
      </c>
      <c r="Q2593" t="s">
        <v>179</v>
      </c>
      <c r="R2593" t="s">
        <v>135</v>
      </c>
      <c r="S2593">
        <v>50553</v>
      </c>
      <c r="T2593" t="s">
        <v>35</v>
      </c>
      <c r="U2593" t="s">
        <v>36</v>
      </c>
      <c r="V2593" t="s">
        <v>377</v>
      </c>
      <c r="W2593" t="s">
        <v>378</v>
      </c>
      <c r="X2593" t="s">
        <v>39</v>
      </c>
      <c r="Y2593" s="5">
        <f t="shared" si="80"/>
        <v>2643.9900000000002</v>
      </c>
      <c r="Z2593" s="3" t="str">
        <f t="shared" si="81"/>
        <v>August</v>
      </c>
      <c r="AA2593">
        <v>2003</v>
      </c>
    </row>
    <row r="2594" spans="1:27" x14ac:dyDescent="0.2">
      <c r="A2594">
        <v>10154</v>
      </c>
      <c r="B2594">
        <v>36</v>
      </c>
      <c r="C2594" s="5">
        <v>64.33</v>
      </c>
      <c r="D2594">
        <v>1</v>
      </c>
      <c r="E2594" s="1">
        <v>37662</v>
      </c>
      <c r="F2594" t="s">
        <v>28</v>
      </c>
      <c r="G2594">
        <v>4</v>
      </c>
      <c r="H2594">
        <v>10</v>
      </c>
      <c r="I2594">
        <v>2003</v>
      </c>
      <c r="J2594" t="s">
        <v>711</v>
      </c>
      <c r="K2594">
        <v>72</v>
      </c>
      <c r="L2594" t="s">
        <v>796</v>
      </c>
      <c r="M2594" t="s">
        <v>590</v>
      </c>
      <c r="N2594">
        <v>3105552373</v>
      </c>
      <c r="O2594" t="s">
        <v>591</v>
      </c>
      <c r="Q2594" t="s">
        <v>592</v>
      </c>
      <c r="R2594" t="s">
        <v>59</v>
      </c>
      <c r="S2594">
        <v>92561</v>
      </c>
      <c r="T2594" t="s">
        <v>35</v>
      </c>
      <c r="U2594" t="s">
        <v>36</v>
      </c>
      <c r="V2594" t="s">
        <v>60</v>
      </c>
      <c r="W2594" t="s">
        <v>272</v>
      </c>
      <c r="X2594" t="s">
        <v>39</v>
      </c>
      <c r="Y2594" s="5">
        <f t="shared" si="80"/>
        <v>2315.88</v>
      </c>
      <c r="Z2594" s="3" t="str">
        <f t="shared" si="81"/>
        <v>October</v>
      </c>
      <c r="AA2594">
        <v>2003</v>
      </c>
    </row>
    <row r="2595" spans="1:27" x14ac:dyDescent="0.2">
      <c r="A2595">
        <v>10167</v>
      </c>
      <c r="B2595">
        <v>46</v>
      </c>
      <c r="C2595" s="5">
        <v>70.11</v>
      </c>
      <c r="D2595">
        <v>10</v>
      </c>
      <c r="E2595" t="s">
        <v>379</v>
      </c>
      <c r="F2595" t="s">
        <v>380</v>
      </c>
      <c r="G2595">
        <v>4</v>
      </c>
      <c r="H2595">
        <v>10</v>
      </c>
      <c r="I2595">
        <v>2003</v>
      </c>
      <c r="J2595" t="s">
        <v>711</v>
      </c>
      <c r="K2595">
        <v>72</v>
      </c>
      <c r="L2595" t="s">
        <v>796</v>
      </c>
      <c r="M2595" t="s">
        <v>291</v>
      </c>
      <c r="N2595" t="s">
        <v>292</v>
      </c>
      <c r="O2595" t="s">
        <v>293</v>
      </c>
      <c r="Q2595" t="s">
        <v>294</v>
      </c>
      <c r="S2595" t="s">
        <v>295</v>
      </c>
      <c r="T2595" t="s">
        <v>208</v>
      </c>
      <c r="U2595" t="s">
        <v>45</v>
      </c>
      <c r="V2595" t="s">
        <v>296</v>
      </c>
      <c r="W2595" t="s">
        <v>230</v>
      </c>
      <c r="X2595" t="s">
        <v>54</v>
      </c>
      <c r="Y2595" s="5">
        <f t="shared" si="80"/>
        <v>3225.06</v>
      </c>
      <c r="Z2595" s="3" t="str">
        <f t="shared" si="81"/>
        <v>October</v>
      </c>
      <c r="AA2595">
        <v>2003</v>
      </c>
    </row>
    <row r="2596" spans="1:27" x14ac:dyDescent="0.2">
      <c r="A2596">
        <v>10177</v>
      </c>
      <c r="B2596">
        <v>32</v>
      </c>
      <c r="C2596" s="5">
        <v>76.62</v>
      </c>
      <c r="D2596">
        <v>1</v>
      </c>
      <c r="E2596" s="1">
        <v>37813</v>
      </c>
      <c r="F2596" t="s">
        <v>28</v>
      </c>
      <c r="G2596">
        <v>4</v>
      </c>
      <c r="H2596">
        <v>11</v>
      </c>
      <c r="I2596">
        <v>2003</v>
      </c>
      <c r="J2596" t="s">
        <v>711</v>
      </c>
      <c r="K2596">
        <v>72</v>
      </c>
      <c r="L2596" t="s">
        <v>796</v>
      </c>
      <c r="M2596" t="s">
        <v>554</v>
      </c>
      <c r="N2596" t="s">
        <v>555</v>
      </c>
      <c r="O2596" t="s">
        <v>556</v>
      </c>
      <c r="Q2596" t="s">
        <v>195</v>
      </c>
      <c r="S2596">
        <v>28023</v>
      </c>
      <c r="T2596" t="s">
        <v>196</v>
      </c>
      <c r="U2596" t="s">
        <v>45</v>
      </c>
      <c r="V2596" t="s">
        <v>557</v>
      </c>
      <c r="W2596" t="s">
        <v>558</v>
      </c>
      <c r="X2596" t="s">
        <v>39</v>
      </c>
      <c r="Y2596" s="5">
        <f t="shared" si="80"/>
        <v>2451.84</v>
      </c>
      <c r="Z2596" s="3" t="str">
        <f t="shared" si="81"/>
        <v>November</v>
      </c>
      <c r="AA2596">
        <v>2003</v>
      </c>
    </row>
    <row r="2597" spans="1:27" x14ac:dyDescent="0.2">
      <c r="A2597">
        <v>10185</v>
      </c>
      <c r="B2597">
        <v>39</v>
      </c>
      <c r="C2597" s="5">
        <v>57.82</v>
      </c>
      <c r="D2597">
        <v>1</v>
      </c>
      <c r="E2597" t="s">
        <v>387</v>
      </c>
      <c r="F2597" t="s">
        <v>28</v>
      </c>
      <c r="G2597">
        <v>4</v>
      </c>
      <c r="H2597">
        <v>11</v>
      </c>
      <c r="I2597">
        <v>2003</v>
      </c>
      <c r="J2597" t="s">
        <v>711</v>
      </c>
      <c r="K2597">
        <v>72</v>
      </c>
      <c r="L2597" t="s">
        <v>796</v>
      </c>
      <c r="M2597" t="s">
        <v>375</v>
      </c>
      <c r="N2597">
        <v>5085559555</v>
      </c>
      <c r="O2597" t="s">
        <v>376</v>
      </c>
      <c r="Q2597" t="s">
        <v>179</v>
      </c>
      <c r="R2597" t="s">
        <v>135</v>
      </c>
      <c r="S2597">
        <v>50553</v>
      </c>
      <c r="T2597" t="s">
        <v>35</v>
      </c>
      <c r="U2597" t="s">
        <v>36</v>
      </c>
      <c r="V2597" t="s">
        <v>377</v>
      </c>
      <c r="W2597" t="s">
        <v>378</v>
      </c>
      <c r="X2597" t="s">
        <v>39</v>
      </c>
      <c r="Y2597" s="5">
        <f t="shared" si="80"/>
        <v>2254.98</v>
      </c>
      <c r="Z2597" s="3" t="str">
        <f t="shared" si="81"/>
        <v>November</v>
      </c>
      <c r="AA2597">
        <v>2003</v>
      </c>
    </row>
    <row r="2598" spans="1:27" x14ac:dyDescent="0.2">
      <c r="A2598">
        <v>10197</v>
      </c>
      <c r="B2598">
        <v>50</v>
      </c>
      <c r="C2598" s="5">
        <v>78.790000000000006</v>
      </c>
      <c r="D2598">
        <v>7</v>
      </c>
      <c r="E2598" t="s">
        <v>394</v>
      </c>
      <c r="F2598" t="s">
        <v>28</v>
      </c>
      <c r="G2598">
        <v>4</v>
      </c>
      <c r="H2598">
        <v>11</v>
      </c>
      <c r="I2598">
        <v>2003</v>
      </c>
      <c r="J2598" t="s">
        <v>711</v>
      </c>
      <c r="K2598">
        <v>72</v>
      </c>
      <c r="L2598" t="s">
        <v>796</v>
      </c>
      <c r="M2598" t="s">
        <v>395</v>
      </c>
      <c r="N2598" t="s">
        <v>396</v>
      </c>
      <c r="O2598" t="s">
        <v>397</v>
      </c>
      <c r="Q2598" t="s">
        <v>398</v>
      </c>
      <c r="S2598">
        <v>8022</v>
      </c>
      <c r="T2598" t="s">
        <v>196</v>
      </c>
      <c r="U2598" t="s">
        <v>45</v>
      </c>
      <c r="V2598" t="s">
        <v>399</v>
      </c>
      <c r="W2598" t="s">
        <v>400</v>
      </c>
      <c r="X2598" t="s">
        <v>54</v>
      </c>
      <c r="Y2598" s="5">
        <f t="shared" si="80"/>
        <v>3939.5000000000005</v>
      </c>
      <c r="Z2598" s="3" t="str">
        <f t="shared" si="81"/>
        <v>November</v>
      </c>
      <c r="AA2598">
        <v>2003</v>
      </c>
    </row>
    <row r="2599" spans="1:27" x14ac:dyDescent="0.2">
      <c r="A2599">
        <v>10208</v>
      </c>
      <c r="B2599">
        <v>46</v>
      </c>
      <c r="C2599" s="5">
        <v>74.45</v>
      </c>
      <c r="D2599">
        <v>1</v>
      </c>
      <c r="E2599" s="1">
        <v>38018</v>
      </c>
      <c r="F2599" t="s">
        <v>28</v>
      </c>
      <c r="G2599">
        <v>1</v>
      </c>
      <c r="H2599">
        <v>1</v>
      </c>
      <c r="I2599">
        <v>2004</v>
      </c>
      <c r="J2599" t="s">
        <v>711</v>
      </c>
      <c r="K2599">
        <v>72</v>
      </c>
      <c r="L2599" t="s">
        <v>796</v>
      </c>
      <c r="M2599" t="s">
        <v>245</v>
      </c>
      <c r="N2599" t="s">
        <v>246</v>
      </c>
      <c r="O2599" t="s">
        <v>247</v>
      </c>
      <c r="Q2599" t="s">
        <v>248</v>
      </c>
      <c r="S2599">
        <v>69004</v>
      </c>
      <c r="T2599" t="s">
        <v>44</v>
      </c>
      <c r="U2599" t="s">
        <v>45</v>
      </c>
      <c r="V2599" t="s">
        <v>249</v>
      </c>
      <c r="W2599" t="s">
        <v>250</v>
      </c>
      <c r="X2599" t="s">
        <v>54</v>
      </c>
      <c r="Y2599" s="5">
        <f t="shared" si="80"/>
        <v>3424.7000000000003</v>
      </c>
      <c r="Z2599" s="3" t="str">
        <f t="shared" si="81"/>
        <v>January</v>
      </c>
      <c r="AA2599">
        <v>2004</v>
      </c>
    </row>
    <row r="2600" spans="1:27" x14ac:dyDescent="0.2">
      <c r="A2600">
        <v>10222</v>
      </c>
      <c r="B2600">
        <v>36</v>
      </c>
      <c r="C2600" s="5">
        <v>80.95</v>
      </c>
      <c r="D2600">
        <v>13</v>
      </c>
      <c r="E2600" t="s">
        <v>405</v>
      </c>
      <c r="F2600" t="s">
        <v>28</v>
      </c>
      <c r="G2600">
        <v>1</v>
      </c>
      <c r="H2600">
        <v>2</v>
      </c>
      <c r="I2600">
        <v>2004</v>
      </c>
      <c r="J2600" t="s">
        <v>711</v>
      </c>
      <c r="K2600">
        <v>72</v>
      </c>
      <c r="L2600" t="s">
        <v>796</v>
      </c>
      <c r="M2600" t="s">
        <v>406</v>
      </c>
      <c r="N2600">
        <v>7605558146</v>
      </c>
      <c r="O2600" t="s">
        <v>407</v>
      </c>
      <c r="Q2600" t="s">
        <v>408</v>
      </c>
      <c r="R2600" t="s">
        <v>59</v>
      </c>
      <c r="S2600">
        <v>91217</v>
      </c>
      <c r="T2600" t="s">
        <v>35</v>
      </c>
      <c r="U2600" t="s">
        <v>36</v>
      </c>
      <c r="V2600" t="s">
        <v>264</v>
      </c>
      <c r="W2600" t="s">
        <v>307</v>
      </c>
      <c r="X2600" t="s">
        <v>39</v>
      </c>
      <c r="Y2600" s="5">
        <f t="shared" si="80"/>
        <v>2914.2000000000003</v>
      </c>
      <c r="Z2600" s="3" t="str">
        <f t="shared" si="81"/>
        <v>February</v>
      </c>
      <c r="AA2600">
        <v>2004</v>
      </c>
    </row>
    <row r="2601" spans="1:27" x14ac:dyDescent="0.2">
      <c r="A2601">
        <v>10233</v>
      </c>
      <c r="B2601">
        <v>29</v>
      </c>
      <c r="C2601" s="5">
        <v>82.4</v>
      </c>
      <c r="D2601">
        <v>1</v>
      </c>
      <c r="E2601" t="s">
        <v>762</v>
      </c>
      <c r="F2601" t="s">
        <v>28</v>
      </c>
      <c r="G2601">
        <v>1</v>
      </c>
      <c r="H2601">
        <v>3</v>
      </c>
      <c r="I2601">
        <v>2004</v>
      </c>
      <c r="J2601" t="s">
        <v>711</v>
      </c>
      <c r="K2601">
        <v>72</v>
      </c>
      <c r="L2601" t="s">
        <v>796</v>
      </c>
      <c r="M2601" t="s">
        <v>113</v>
      </c>
      <c r="N2601">
        <v>2015559350</v>
      </c>
      <c r="O2601" t="s">
        <v>114</v>
      </c>
      <c r="Q2601" t="s">
        <v>115</v>
      </c>
      <c r="R2601" t="s">
        <v>116</v>
      </c>
      <c r="S2601">
        <v>94019</v>
      </c>
      <c r="T2601" t="s">
        <v>35</v>
      </c>
      <c r="U2601" t="s">
        <v>36</v>
      </c>
      <c r="V2601" t="s">
        <v>65</v>
      </c>
      <c r="W2601" t="s">
        <v>117</v>
      </c>
      <c r="X2601" t="s">
        <v>39</v>
      </c>
      <c r="Y2601" s="5">
        <f t="shared" si="80"/>
        <v>2389.6000000000004</v>
      </c>
      <c r="Z2601" s="3" t="str">
        <f t="shared" si="81"/>
        <v>March</v>
      </c>
      <c r="AA2601">
        <v>2004</v>
      </c>
    </row>
    <row r="2602" spans="1:27" x14ac:dyDescent="0.2">
      <c r="A2602">
        <v>10248</v>
      </c>
      <c r="B2602">
        <v>32</v>
      </c>
      <c r="C2602" s="5">
        <v>75.89</v>
      </c>
      <c r="D2602">
        <v>4</v>
      </c>
      <c r="E2602" s="1">
        <v>38173</v>
      </c>
      <c r="F2602" t="s">
        <v>380</v>
      </c>
      <c r="G2602">
        <v>2</v>
      </c>
      <c r="H2602">
        <v>5</v>
      </c>
      <c r="I2602">
        <v>2004</v>
      </c>
      <c r="J2602" t="s">
        <v>711</v>
      </c>
      <c r="K2602">
        <v>72</v>
      </c>
      <c r="L2602" t="s">
        <v>796</v>
      </c>
      <c r="M2602" t="s">
        <v>31</v>
      </c>
      <c r="N2602">
        <v>2125557818</v>
      </c>
      <c r="O2602" t="s">
        <v>32</v>
      </c>
      <c r="Q2602" t="s">
        <v>33</v>
      </c>
      <c r="R2602" t="s">
        <v>34</v>
      </c>
      <c r="S2602">
        <v>10022</v>
      </c>
      <c r="T2602" t="s">
        <v>35</v>
      </c>
      <c r="U2602" t="s">
        <v>36</v>
      </c>
      <c r="V2602" t="s">
        <v>37</v>
      </c>
      <c r="W2602" t="s">
        <v>38</v>
      </c>
      <c r="X2602" t="s">
        <v>39</v>
      </c>
      <c r="Y2602" s="5">
        <f t="shared" si="80"/>
        <v>2428.48</v>
      </c>
      <c r="Z2602" s="3" t="str">
        <f t="shared" si="81"/>
        <v>May</v>
      </c>
      <c r="AA2602">
        <v>2004</v>
      </c>
    </row>
    <row r="2603" spans="1:27" x14ac:dyDescent="0.2">
      <c r="A2603">
        <v>10261</v>
      </c>
      <c r="B2603">
        <v>44</v>
      </c>
      <c r="C2603" s="5">
        <v>68.67</v>
      </c>
      <c r="D2603">
        <v>2</v>
      </c>
      <c r="E2603" t="s">
        <v>409</v>
      </c>
      <c r="F2603" t="s">
        <v>28</v>
      </c>
      <c r="G2603">
        <v>2</v>
      </c>
      <c r="H2603">
        <v>6</v>
      </c>
      <c r="I2603">
        <v>2004</v>
      </c>
      <c r="J2603" t="s">
        <v>711</v>
      </c>
      <c r="K2603">
        <v>72</v>
      </c>
      <c r="L2603" t="s">
        <v>796</v>
      </c>
      <c r="M2603" t="s">
        <v>327</v>
      </c>
      <c r="N2603" t="s">
        <v>328</v>
      </c>
      <c r="O2603" t="s">
        <v>329</v>
      </c>
      <c r="Q2603" t="s">
        <v>330</v>
      </c>
      <c r="R2603" t="s">
        <v>331</v>
      </c>
      <c r="S2603" t="s">
        <v>332</v>
      </c>
      <c r="T2603" t="s">
        <v>257</v>
      </c>
      <c r="U2603" t="s">
        <v>36</v>
      </c>
      <c r="V2603" t="s">
        <v>333</v>
      </c>
      <c r="W2603" t="s">
        <v>334</v>
      </c>
      <c r="X2603" t="s">
        <v>54</v>
      </c>
      <c r="Y2603" s="5">
        <f t="shared" si="80"/>
        <v>3021.48</v>
      </c>
      <c r="Z2603" s="3" t="str">
        <f t="shared" si="81"/>
        <v>June</v>
      </c>
      <c r="AA2603">
        <v>2004</v>
      </c>
    </row>
    <row r="2604" spans="1:27" x14ac:dyDescent="0.2">
      <c r="A2604">
        <v>10273</v>
      </c>
      <c r="B2604">
        <v>42</v>
      </c>
      <c r="C2604" s="5">
        <v>62.16</v>
      </c>
      <c r="D2604">
        <v>5</v>
      </c>
      <c r="E2604" t="s">
        <v>410</v>
      </c>
      <c r="F2604" t="s">
        <v>28</v>
      </c>
      <c r="G2604">
        <v>3</v>
      </c>
      <c r="H2604">
        <v>7</v>
      </c>
      <c r="I2604">
        <v>2004</v>
      </c>
      <c r="J2604" t="s">
        <v>711</v>
      </c>
      <c r="K2604">
        <v>72</v>
      </c>
      <c r="L2604" t="s">
        <v>796</v>
      </c>
      <c r="M2604" t="s">
        <v>411</v>
      </c>
      <c r="N2604" t="s">
        <v>412</v>
      </c>
      <c r="O2604" t="s">
        <v>413</v>
      </c>
      <c r="Q2604" t="s">
        <v>414</v>
      </c>
      <c r="S2604" t="s">
        <v>415</v>
      </c>
      <c r="T2604" t="s">
        <v>416</v>
      </c>
      <c r="U2604" t="s">
        <v>45</v>
      </c>
      <c r="V2604" t="s">
        <v>417</v>
      </c>
      <c r="W2604" t="s">
        <v>418</v>
      </c>
      <c r="X2604" t="s">
        <v>39</v>
      </c>
      <c r="Y2604" s="5">
        <f t="shared" si="80"/>
        <v>2610.7199999999998</v>
      </c>
      <c r="Z2604" s="3" t="str">
        <f t="shared" si="81"/>
        <v>July</v>
      </c>
      <c r="AA2604">
        <v>2004</v>
      </c>
    </row>
    <row r="2605" spans="1:27" x14ac:dyDescent="0.2">
      <c r="A2605">
        <v>10283</v>
      </c>
      <c r="B2605">
        <v>47</v>
      </c>
      <c r="C2605" s="5">
        <v>65.77</v>
      </c>
      <c r="D2605">
        <v>7</v>
      </c>
      <c r="E2605" t="s">
        <v>419</v>
      </c>
      <c r="F2605" t="s">
        <v>28</v>
      </c>
      <c r="G2605">
        <v>3</v>
      </c>
      <c r="H2605">
        <v>8</v>
      </c>
      <c r="I2605">
        <v>2004</v>
      </c>
      <c r="J2605" t="s">
        <v>711</v>
      </c>
      <c r="K2605">
        <v>72</v>
      </c>
      <c r="L2605" t="s">
        <v>796</v>
      </c>
      <c r="M2605" t="s">
        <v>420</v>
      </c>
      <c r="N2605" t="s">
        <v>421</v>
      </c>
      <c r="O2605" t="s">
        <v>422</v>
      </c>
      <c r="Q2605" t="s">
        <v>423</v>
      </c>
      <c r="R2605" t="s">
        <v>255</v>
      </c>
      <c r="S2605" t="s">
        <v>424</v>
      </c>
      <c r="T2605" t="s">
        <v>257</v>
      </c>
      <c r="U2605" t="s">
        <v>36</v>
      </c>
      <c r="V2605" t="s">
        <v>425</v>
      </c>
      <c r="W2605" t="s">
        <v>189</v>
      </c>
      <c r="X2605" t="s">
        <v>54</v>
      </c>
      <c r="Y2605" s="5">
        <f t="shared" si="80"/>
        <v>3091.1899999999996</v>
      </c>
      <c r="Z2605" s="3" t="str">
        <f t="shared" si="81"/>
        <v>August</v>
      </c>
      <c r="AA2605">
        <v>2004</v>
      </c>
    </row>
    <row r="2606" spans="1:27" x14ac:dyDescent="0.2">
      <c r="A2606">
        <v>10295</v>
      </c>
      <c r="B2606">
        <v>44</v>
      </c>
      <c r="C2606" s="5">
        <v>58.55</v>
      </c>
      <c r="D2606">
        <v>2</v>
      </c>
      <c r="E2606" s="1">
        <v>38269</v>
      </c>
      <c r="F2606" t="s">
        <v>28</v>
      </c>
      <c r="G2606">
        <v>3</v>
      </c>
      <c r="H2606">
        <v>9</v>
      </c>
      <c r="I2606">
        <v>2004</v>
      </c>
      <c r="J2606" t="s">
        <v>711</v>
      </c>
      <c r="K2606">
        <v>72</v>
      </c>
      <c r="L2606" t="s">
        <v>796</v>
      </c>
      <c r="M2606" t="s">
        <v>426</v>
      </c>
      <c r="N2606">
        <v>6175559555</v>
      </c>
      <c r="O2606" t="s">
        <v>427</v>
      </c>
      <c r="Q2606" t="s">
        <v>428</v>
      </c>
      <c r="R2606" t="s">
        <v>135</v>
      </c>
      <c r="S2606">
        <v>51003</v>
      </c>
      <c r="T2606" t="s">
        <v>35</v>
      </c>
      <c r="U2606" t="s">
        <v>36</v>
      </c>
      <c r="V2606" t="s">
        <v>429</v>
      </c>
      <c r="W2606" t="s">
        <v>71</v>
      </c>
      <c r="X2606" t="s">
        <v>39</v>
      </c>
      <c r="Y2606" s="5">
        <f t="shared" si="80"/>
        <v>2576.1999999999998</v>
      </c>
      <c r="Z2606" s="3" t="str">
        <f t="shared" si="81"/>
        <v>September</v>
      </c>
      <c r="AA2606">
        <v>2004</v>
      </c>
    </row>
    <row r="2607" spans="1:27" x14ac:dyDescent="0.2">
      <c r="A2607">
        <v>10306</v>
      </c>
      <c r="B2607">
        <v>43</v>
      </c>
      <c r="C2607" s="5">
        <v>75.17</v>
      </c>
      <c r="D2607">
        <v>1</v>
      </c>
      <c r="E2607" t="s">
        <v>430</v>
      </c>
      <c r="F2607" t="s">
        <v>28</v>
      </c>
      <c r="G2607">
        <v>4</v>
      </c>
      <c r="H2607">
        <v>10</v>
      </c>
      <c r="I2607">
        <v>2004</v>
      </c>
      <c r="J2607" t="s">
        <v>711</v>
      </c>
      <c r="K2607">
        <v>72</v>
      </c>
      <c r="L2607" t="s">
        <v>796</v>
      </c>
      <c r="M2607" t="s">
        <v>560</v>
      </c>
      <c r="N2607" t="s">
        <v>561</v>
      </c>
      <c r="O2607" t="s">
        <v>562</v>
      </c>
      <c r="Q2607" t="s">
        <v>563</v>
      </c>
      <c r="S2607" t="s">
        <v>564</v>
      </c>
      <c r="T2607" t="s">
        <v>187</v>
      </c>
      <c r="U2607" t="s">
        <v>45</v>
      </c>
      <c r="V2607" t="s">
        <v>565</v>
      </c>
      <c r="W2607" t="s">
        <v>102</v>
      </c>
      <c r="X2607" t="s">
        <v>54</v>
      </c>
      <c r="Y2607" s="5">
        <f t="shared" si="80"/>
        <v>3232.31</v>
      </c>
      <c r="Z2607" s="3" t="str">
        <f t="shared" si="81"/>
        <v>October</v>
      </c>
      <c r="AA2607">
        <v>2004</v>
      </c>
    </row>
    <row r="2608" spans="1:27" x14ac:dyDescent="0.2">
      <c r="A2608">
        <v>10316</v>
      </c>
      <c r="B2608">
        <v>48</v>
      </c>
      <c r="C2608" s="5">
        <v>74.45</v>
      </c>
      <c r="D2608">
        <v>18</v>
      </c>
      <c r="E2608" s="1">
        <v>37997</v>
      </c>
      <c r="F2608" t="s">
        <v>28</v>
      </c>
      <c r="G2608">
        <v>4</v>
      </c>
      <c r="H2608">
        <v>11</v>
      </c>
      <c r="I2608">
        <v>2004</v>
      </c>
      <c r="J2608" t="s">
        <v>711</v>
      </c>
      <c r="K2608">
        <v>72</v>
      </c>
      <c r="L2608" t="s">
        <v>796</v>
      </c>
      <c r="M2608" t="s">
        <v>431</v>
      </c>
      <c r="N2608" t="s">
        <v>432</v>
      </c>
      <c r="O2608" t="s">
        <v>433</v>
      </c>
      <c r="Q2608" t="s">
        <v>434</v>
      </c>
      <c r="R2608" t="s">
        <v>435</v>
      </c>
      <c r="S2608" t="s">
        <v>436</v>
      </c>
      <c r="T2608" t="s">
        <v>187</v>
      </c>
      <c r="U2608" t="s">
        <v>45</v>
      </c>
      <c r="V2608" t="s">
        <v>437</v>
      </c>
      <c r="W2608" t="s">
        <v>438</v>
      </c>
      <c r="X2608" t="s">
        <v>54</v>
      </c>
      <c r="Y2608" s="5">
        <f t="shared" si="80"/>
        <v>3573.6000000000004</v>
      </c>
      <c r="Z2608" s="3" t="str">
        <f t="shared" si="81"/>
        <v>November</v>
      </c>
      <c r="AA2608">
        <v>2004</v>
      </c>
    </row>
    <row r="2609" spans="1:27" x14ac:dyDescent="0.2">
      <c r="A2609">
        <v>10327</v>
      </c>
      <c r="B2609">
        <v>21</v>
      </c>
      <c r="C2609" s="5">
        <v>96.31</v>
      </c>
      <c r="D2609">
        <v>1</v>
      </c>
      <c r="E2609" s="1">
        <v>38271</v>
      </c>
      <c r="F2609" t="s">
        <v>462</v>
      </c>
      <c r="G2609">
        <v>4</v>
      </c>
      <c r="H2609">
        <v>11</v>
      </c>
      <c r="I2609">
        <v>2004</v>
      </c>
      <c r="J2609" t="s">
        <v>711</v>
      </c>
      <c r="K2609">
        <v>72</v>
      </c>
      <c r="L2609" t="s">
        <v>796</v>
      </c>
      <c r="M2609" t="s">
        <v>361</v>
      </c>
      <c r="N2609" t="s">
        <v>362</v>
      </c>
      <c r="O2609" t="s">
        <v>363</v>
      </c>
      <c r="Q2609" t="s">
        <v>364</v>
      </c>
      <c r="S2609">
        <v>1734</v>
      </c>
      <c r="T2609" t="s">
        <v>365</v>
      </c>
      <c r="U2609" t="s">
        <v>45</v>
      </c>
      <c r="V2609" t="s">
        <v>366</v>
      </c>
      <c r="W2609" t="s">
        <v>367</v>
      </c>
      <c r="X2609" t="s">
        <v>39</v>
      </c>
      <c r="Y2609" s="5">
        <f t="shared" si="80"/>
        <v>2022.51</v>
      </c>
      <c r="Z2609" s="3" t="str">
        <f t="shared" si="81"/>
        <v>November</v>
      </c>
      <c r="AA2609">
        <v>2004</v>
      </c>
    </row>
    <row r="2610" spans="1:27" x14ac:dyDescent="0.2">
      <c r="A2610">
        <v>10339</v>
      </c>
      <c r="B2610">
        <v>50</v>
      </c>
      <c r="C2610" s="5">
        <v>74.349999999999994</v>
      </c>
      <c r="D2610">
        <v>9</v>
      </c>
      <c r="E2610" t="s">
        <v>358</v>
      </c>
      <c r="F2610" t="s">
        <v>28</v>
      </c>
      <c r="G2610">
        <v>4</v>
      </c>
      <c r="H2610">
        <v>11</v>
      </c>
      <c r="I2610">
        <v>2004</v>
      </c>
      <c r="J2610" t="s">
        <v>711</v>
      </c>
      <c r="K2610">
        <v>72</v>
      </c>
      <c r="L2610" t="s">
        <v>796</v>
      </c>
      <c r="M2610" t="s">
        <v>274</v>
      </c>
      <c r="N2610" t="s">
        <v>275</v>
      </c>
      <c r="O2610" t="s">
        <v>276</v>
      </c>
      <c r="Q2610" t="s">
        <v>277</v>
      </c>
      <c r="R2610" t="s">
        <v>278</v>
      </c>
      <c r="S2610" t="s">
        <v>279</v>
      </c>
      <c r="T2610" t="s">
        <v>223</v>
      </c>
      <c r="U2610" t="s">
        <v>223</v>
      </c>
      <c r="V2610" t="s">
        <v>280</v>
      </c>
      <c r="W2610" t="s">
        <v>281</v>
      </c>
      <c r="X2610" t="s">
        <v>54</v>
      </c>
      <c r="Y2610" s="5">
        <f t="shared" si="80"/>
        <v>3717.4999999999995</v>
      </c>
      <c r="Z2610" s="3" t="str">
        <f t="shared" si="81"/>
        <v>November</v>
      </c>
      <c r="AA2610">
        <v>2004</v>
      </c>
    </row>
    <row r="2611" spans="1:27" x14ac:dyDescent="0.2">
      <c r="A2611">
        <v>10350</v>
      </c>
      <c r="B2611">
        <v>29</v>
      </c>
      <c r="C2611" s="5">
        <v>75.349999999999994</v>
      </c>
      <c r="D2611">
        <v>12</v>
      </c>
      <c r="E2611" s="1">
        <v>38029</v>
      </c>
      <c r="F2611" t="s">
        <v>28</v>
      </c>
      <c r="G2611">
        <v>4</v>
      </c>
      <c r="H2611">
        <v>12</v>
      </c>
      <c r="I2611">
        <v>2004</v>
      </c>
      <c r="J2611" t="s">
        <v>711</v>
      </c>
      <c r="K2611">
        <v>72</v>
      </c>
      <c r="L2611" t="s">
        <v>796</v>
      </c>
      <c r="M2611" t="s">
        <v>192</v>
      </c>
      <c r="N2611" t="s">
        <v>193</v>
      </c>
      <c r="O2611" t="s">
        <v>194</v>
      </c>
      <c r="Q2611" t="s">
        <v>195</v>
      </c>
      <c r="S2611">
        <v>28034</v>
      </c>
      <c r="T2611" t="s">
        <v>196</v>
      </c>
      <c r="U2611" t="s">
        <v>45</v>
      </c>
      <c r="V2611" t="s">
        <v>197</v>
      </c>
      <c r="W2611" t="s">
        <v>198</v>
      </c>
      <c r="X2611" t="s">
        <v>39</v>
      </c>
      <c r="Y2611" s="5">
        <f t="shared" si="80"/>
        <v>2185.1499999999996</v>
      </c>
      <c r="Z2611" s="3" t="str">
        <f t="shared" si="81"/>
        <v>December</v>
      </c>
      <c r="AA2611">
        <v>2004</v>
      </c>
    </row>
    <row r="2612" spans="1:27" x14ac:dyDescent="0.2">
      <c r="A2612">
        <v>10373</v>
      </c>
      <c r="B2612">
        <v>41</v>
      </c>
      <c r="C2612" s="5">
        <v>70.33</v>
      </c>
      <c r="D2612">
        <v>16</v>
      </c>
      <c r="E2612" t="s">
        <v>441</v>
      </c>
      <c r="F2612" t="s">
        <v>28</v>
      </c>
      <c r="G2612">
        <v>1</v>
      </c>
      <c r="H2612">
        <v>1</v>
      </c>
      <c r="I2612">
        <v>2005</v>
      </c>
      <c r="J2612" t="s">
        <v>711</v>
      </c>
      <c r="K2612">
        <v>72</v>
      </c>
      <c r="L2612" t="s">
        <v>796</v>
      </c>
      <c r="M2612" t="s">
        <v>442</v>
      </c>
      <c r="N2612" t="s">
        <v>443</v>
      </c>
      <c r="O2612" t="s">
        <v>444</v>
      </c>
      <c r="Q2612" t="s">
        <v>445</v>
      </c>
      <c r="S2612">
        <v>90110</v>
      </c>
      <c r="T2612" t="s">
        <v>143</v>
      </c>
      <c r="U2612" t="s">
        <v>45</v>
      </c>
      <c r="V2612" t="s">
        <v>446</v>
      </c>
      <c r="W2612" t="s">
        <v>447</v>
      </c>
      <c r="X2612" t="s">
        <v>39</v>
      </c>
      <c r="Y2612" s="5">
        <f t="shared" si="80"/>
        <v>2883.5299999999997</v>
      </c>
      <c r="Z2612" s="3" t="str">
        <f t="shared" si="81"/>
        <v>January</v>
      </c>
      <c r="AA2612">
        <v>2005</v>
      </c>
    </row>
    <row r="2613" spans="1:27" x14ac:dyDescent="0.2">
      <c r="A2613">
        <v>10386</v>
      </c>
      <c r="B2613">
        <v>37</v>
      </c>
      <c r="C2613" s="5">
        <v>100</v>
      </c>
      <c r="D2613">
        <v>10</v>
      </c>
      <c r="E2613" s="1">
        <v>38355</v>
      </c>
      <c r="F2613" t="s">
        <v>462</v>
      </c>
      <c r="G2613">
        <v>1</v>
      </c>
      <c r="H2613">
        <v>3</v>
      </c>
      <c r="I2613">
        <v>2005</v>
      </c>
      <c r="J2613" t="s">
        <v>711</v>
      </c>
      <c r="K2613">
        <v>72</v>
      </c>
      <c r="L2613" t="s">
        <v>796</v>
      </c>
      <c r="M2613" t="s">
        <v>192</v>
      </c>
      <c r="N2613" t="s">
        <v>193</v>
      </c>
      <c r="O2613" t="s">
        <v>194</v>
      </c>
      <c r="Q2613" t="s">
        <v>195</v>
      </c>
      <c r="S2613">
        <v>28034</v>
      </c>
      <c r="T2613" t="s">
        <v>196</v>
      </c>
      <c r="U2613" t="s">
        <v>45</v>
      </c>
      <c r="V2613" t="s">
        <v>197</v>
      </c>
      <c r="W2613" t="s">
        <v>198</v>
      </c>
      <c r="X2613" t="s">
        <v>54</v>
      </c>
      <c r="Y2613" s="5">
        <f t="shared" si="80"/>
        <v>3700</v>
      </c>
      <c r="Z2613" s="3" t="str">
        <f t="shared" si="81"/>
        <v>March</v>
      </c>
      <c r="AA2613">
        <v>2005</v>
      </c>
    </row>
    <row r="2614" spans="1:27" x14ac:dyDescent="0.2">
      <c r="A2614">
        <v>10397</v>
      </c>
      <c r="B2614">
        <v>22</v>
      </c>
      <c r="C2614" s="5">
        <v>66.5</v>
      </c>
      <c r="D2614">
        <v>4</v>
      </c>
      <c r="E2614" t="s">
        <v>793</v>
      </c>
      <c r="F2614" t="s">
        <v>28</v>
      </c>
      <c r="G2614">
        <v>1</v>
      </c>
      <c r="H2614">
        <v>3</v>
      </c>
      <c r="I2614">
        <v>2005</v>
      </c>
      <c r="J2614" t="s">
        <v>711</v>
      </c>
      <c r="K2614">
        <v>72</v>
      </c>
      <c r="L2614" t="s">
        <v>796</v>
      </c>
      <c r="M2614" t="s">
        <v>381</v>
      </c>
      <c r="N2614" t="s">
        <v>382</v>
      </c>
      <c r="O2614" t="s">
        <v>383</v>
      </c>
      <c r="Q2614" t="s">
        <v>384</v>
      </c>
      <c r="S2614">
        <v>31000</v>
      </c>
      <c r="T2614" t="s">
        <v>44</v>
      </c>
      <c r="U2614" t="s">
        <v>45</v>
      </c>
      <c r="V2614" t="s">
        <v>385</v>
      </c>
      <c r="W2614" t="s">
        <v>386</v>
      </c>
      <c r="X2614" t="s">
        <v>39</v>
      </c>
      <c r="Y2614" s="5">
        <f t="shared" si="80"/>
        <v>1463</v>
      </c>
      <c r="Z2614" s="3" t="str">
        <f t="shared" si="81"/>
        <v>March</v>
      </c>
      <c r="AA2614">
        <v>2005</v>
      </c>
    </row>
    <row r="2615" spans="1:27" x14ac:dyDescent="0.2">
      <c r="A2615">
        <v>10414</v>
      </c>
      <c r="B2615">
        <v>31</v>
      </c>
      <c r="C2615" s="5">
        <v>75.89</v>
      </c>
      <c r="D2615">
        <v>4</v>
      </c>
      <c r="E2615" s="1">
        <v>38508</v>
      </c>
      <c r="F2615" t="s">
        <v>454</v>
      </c>
      <c r="G2615">
        <v>2</v>
      </c>
      <c r="H2615">
        <v>5</v>
      </c>
      <c r="I2615">
        <v>2005</v>
      </c>
      <c r="J2615" t="s">
        <v>711</v>
      </c>
      <c r="K2615">
        <v>72</v>
      </c>
      <c r="L2615" t="s">
        <v>796</v>
      </c>
      <c r="M2615" t="s">
        <v>426</v>
      </c>
      <c r="N2615">
        <v>6175559555</v>
      </c>
      <c r="O2615" t="s">
        <v>427</v>
      </c>
      <c r="Q2615" t="s">
        <v>428</v>
      </c>
      <c r="R2615" t="s">
        <v>135</v>
      </c>
      <c r="S2615">
        <v>51003</v>
      </c>
      <c r="T2615" t="s">
        <v>35</v>
      </c>
      <c r="U2615" t="s">
        <v>36</v>
      </c>
      <c r="V2615" t="s">
        <v>429</v>
      </c>
      <c r="W2615" t="s">
        <v>71</v>
      </c>
      <c r="X2615" t="s">
        <v>39</v>
      </c>
      <c r="Y2615" s="5">
        <f t="shared" si="80"/>
        <v>2352.59</v>
      </c>
      <c r="Z2615" s="3" t="str">
        <f t="shared" si="81"/>
        <v>May</v>
      </c>
      <c r="AA2615">
        <v>2005</v>
      </c>
    </row>
    <row r="2616" spans="1:27" x14ac:dyDescent="0.2">
      <c r="A2616">
        <v>10103</v>
      </c>
      <c r="B2616">
        <v>42</v>
      </c>
      <c r="C2616" s="5">
        <v>100</v>
      </c>
      <c r="D2616">
        <v>6</v>
      </c>
      <c r="E2616" t="s">
        <v>199</v>
      </c>
      <c r="F2616" t="s">
        <v>28</v>
      </c>
      <c r="G2616">
        <v>1</v>
      </c>
      <c r="H2616">
        <v>1</v>
      </c>
      <c r="I2616">
        <v>2003</v>
      </c>
      <c r="J2616" t="s">
        <v>200</v>
      </c>
      <c r="K2616">
        <v>101</v>
      </c>
      <c r="L2616" t="s">
        <v>797</v>
      </c>
      <c r="M2616" t="s">
        <v>147</v>
      </c>
      <c r="N2616" t="s">
        <v>148</v>
      </c>
      <c r="O2616" t="s">
        <v>149</v>
      </c>
      <c r="Q2616" t="s">
        <v>150</v>
      </c>
      <c r="S2616">
        <v>4110</v>
      </c>
      <c r="T2616" t="s">
        <v>84</v>
      </c>
      <c r="U2616" t="s">
        <v>45</v>
      </c>
      <c r="V2616" t="s">
        <v>151</v>
      </c>
      <c r="W2616" t="s">
        <v>152</v>
      </c>
      <c r="X2616" t="s">
        <v>54</v>
      </c>
      <c r="Y2616" s="5">
        <f t="shared" si="80"/>
        <v>4200</v>
      </c>
      <c r="Z2616" s="3" t="str">
        <f t="shared" si="81"/>
        <v>January</v>
      </c>
      <c r="AA2616">
        <v>2003</v>
      </c>
    </row>
    <row r="2617" spans="1:27" x14ac:dyDescent="0.2">
      <c r="A2617">
        <v>10114</v>
      </c>
      <c r="B2617">
        <v>42</v>
      </c>
      <c r="C2617" s="5">
        <v>100</v>
      </c>
      <c r="D2617">
        <v>10</v>
      </c>
      <c r="E2617" s="1">
        <v>37625</v>
      </c>
      <c r="F2617" t="s">
        <v>28</v>
      </c>
      <c r="G2617">
        <v>2</v>
      </c>
      <c r="H2617">
        <v>4</v>
      </c>
      <c r="I2617">
        <v>2003</v>
      </c>
      <c r="J2617" t="s">
        <v>200</v>
      </c>
      <c r="K2617">
        <v>101</v>
      </c>
      <c r="L2617" t="s">
        <v>797</v>
      </c>
      <c r="M2617" t="s">
        <v>456</v>
      </c>
      <c r="N2617" t="s">
        <v>457</v>
      </c>
      <c r="O2617" t="s">
        <v>458</v>
      </c>
      <c r="Q2617" t="s">
        <v>51</v>
      </c>
      <c r="S2617">
        <v>75012</v>
      </c>
      <c r="T2617" t="s">
        <v>44</v>
      </c>
      <c r="U2617" t="s">
        <v>45</v>
      </c>
      <c r="V2617" t="s">
        <v>459</v>
      </c>
      <c r="W2617" t="s">
        <v>460</v>
      </c>
      <c r="X2617" t="s">
        <v>54</v>
      </c>
      <c r="Y2617" s="5">
        <f t="shared" si="80"/>
        <v>4200</v>
      </c>
      <c r="Z2617" s="3" t="str">
        <f t="shared" si="81"/>
        <v>April</v>
      </c>
      <c r="AA2617">
        <v>2003</v>
      </c>
    </row>
    <row r="2618" spans="1:27" x14ac:dyDescent="0.2">
      <c r="A2618">
        <v>10126</v>
      </c>
      <c r="B2618">
        <v>45</v>
      </c>
      <c r="C2618" s="5">
        <v>100</v>
      </c>
      <c r="D2618">
        <v>6</v>
      </c>
      <c r="E2618" t="s">
        <v>211</v>
      </c>
      <c r="F2618" t="s">
        <v>28</v>
      </c>
      <c r="G2618">
        <v>2</v>
      </c>
      <c r="H2618">
        <v>5</v>
      </c>
      <c r="I2618">
        <v>2003</v>
      </c>
      <c r="J2618" t="s">
        <v>200</v>
      </c>
      <c r="K2618">
        <v>101</v>
      </c>
      <c r="L2618" t="s">
        <v>797</v>
      </c>
      <c r="M2618" t="s">
        <v>212</v>
      </c>
      <c r="N2618" t="s">
        <v>213</v>
      </c>
      <c r="O2618" t="s">
        <v>214</v>
      </c>
      <c r="Q2618" t="s">
        <v>195</v>
      </c>
      <c r="S2618">
        <v>28023</v>
      </c>
      <c r="T2618" t="s">
        <v>196</v>
      </c>
      <c r="U2618" t="s">
        <v>45</v>
      </c>
      <c r="V2618" t="s">
        <v>215</v>
      </c>
      <c r="W2618" t="s">
        <v>216</v>
      </c>
      <c r="X2618" t="s">
        <v>54</v>
      </c>
      <c r="Y2618" s="5">
        <f t="shared" si="80"/>
        <v>4500</v>
      </c>
      <c r="Z2618" s="3" t="str">
        <f t="shared" si="81"/>
        <v>May</v>
      </c>
      <c r="AA2618">
        <v>2003</v>
      </c>
    </row>
    <row r="2619" spans="1:27" x14ac:dyDescent="0.2">
      <c r="A2619">
        <v>10140</v>
      </c>
      <c r="B2619">
        <v>36</v>
      </c>
      <c r="C2619" s="5">
        <v>100</v>
      </c>
      <c r="D2619">
        <v>6</v>
      </c>
      <c r="E2619" t="s">
        <v>217</v>
      </c>
      <c r="F2619" t="s">
        <v>28</v>
      </c>
      <c r="G2619">
        <v>3</v>
      </c>
      <c r="H2619">
        <v>7</v>
      </c>
      <c r="I2619">
        <v>2003</v>
      </c>
      <c r="J2619" t="s">
        <v>200</v>
      </c>
      <c r="K2619">
        <v>101</v>
      </c>
      <c r="L2619" t="s">
        <v>797</v>
      </c>
      <c r="M2619" t="s">
        <v>67</v>
      </c>
      <c r="N2619">
        <v>6505556809</v>
      </c>
      <c r="O2619" t="s">
        <v>68</v>
      </c>
      <c r="Q2619" t="s">
        <v>69</v>
      </c>
      <c r="R2619" t="s">
        <v>59</v>
      </c>
      <c r="S2619">
        <v>94217</v>
      </c>
      <c r="T2619" t="s">
        <v>35</v>
      </c>
      <c r="U2619" t="s">
        <v>36</v>
      </c>
      <c r="V2619" t="s">
        <v>70</v>
      </c>
      <c r="W2619" t="s">
        <v>71</v>
      </c>
      <c r="X2619" t="s">
        <v>54</v>
      </c>
      <c r="Y2619" s="5">
        <f t="shared" si="80"/>
        <v>3600</v>
      </c>
      <c r="Z2619" s="3" t="str">
        <f t="shared" si="81"/>
        <v>July</v>
      </c>
      <c r="AA2619">
        <v>2003</v>
      </c>
    </row>
    <row r="2620" spans="1:27" x14ac:dyDescent="0.2">
      <c r="A2620">
        <v>10150</v>
      </c>
      <c r="B2620">
        <v>20</v>
      </c>
      <c r="C2620" s="5">
        <v>100</v>
      </c>
      <c r="D2620">
        <v>3</v>
      </c>
      <c r="E2620" t="s">
        <v>218</v>
      </c>
      <c r="F2620" t="s">
        <v>28</v>
      </c>
      <c r="G2620">
        <v>3</v>
      </c>
      <c r="H2620">
        <v>9</v>
      </c>
      <c r="I2620">
        <v>2003</v>
      </c>
      <c r="J2620" t="s">
        <v>200</v>
      </c>
      <c r="K2620">
        <v>101</v>
      </c>
      <c r="L2620" t="s">
        <v>797</v>
      </c>
      <c r="M2620" t="s">
        <v>219</v>
      </c>
      <c r="N2620" t="s">
        <v>220</v>
      </c>
      <c r="O2620" t="s">
        <v>221</v>
      </c>
      <c r="Q2620" t="s">
        <v>222</v>
      </c>
      <c r="S2620">
        <v>79903</v>
      </c>
      <c r="T2620" t="s">
        <v>222</v>
      </c>
      <c r="U2620" t="s">
        <v>223</v>
      </c>
      <c r="V2620" t="s">
        <v>224</v>
      </c>
      <c r="W2620" t="s">
        <v>225</v>
      </c>
      <c r="X2620" t="s">
        <v>39</v>
      </c>
      <c r="Y2620" s="5">
        <f t="shared" si="80"/>
        <v>2000</v>
      </c>
      <c r="Z2620" s="3" t="str">
        <f t="shared" si="81"/>
        <v>September</v>
      </c>
      <c r="AA2620">
        <v>2003</v>
      </c>
    </row>
    <row r="2621" spans="1:27" x14ac:dyDescent="0.2">
      <c r="A2621">
        <v>10164</v>
      </c>
      <c r="B2621">
        <v>39</v>
      </c>
      <c r="C2621" s="5">
        <v>81.93</v>
      </c>
      <c r="D2621">
        <v>4</v>
      </c>
      <c r="E2621" t="s">
        <v>461</v>
      </c>
      <c r="F2621" t="s">
        <v>462</v>
      </c>
      <c r="G2621">
        <v>4</v>
      </c>
      <c r="H2621">
        <v>10</v>
      </c>
      <c r="I2621">
        <v>2003</v>
      </c>
      <c r="J2621" t="s">
        <v>200</v>
      </c>
      <c r="K2621">
        <v>101</v>
      </c>
      <c r="L2621" t="s">
        <v>797</v>
      </c>
      <c r="M2621" t="s">
        <v>463</v>
      </c>
      <c r="N2621" t="s">
        <v>464</v>
      </c>
      <c r="O2621" t="s">
        <v>465</v>
      </c>
      <c r="Q2621" t="s">
        <v>466</v>
      </c>
      <c r="S2621">
        <v>8010</v>
      </c>
      <c r="T2621" t="s">
        <v>164</v>
      </c>
      <c r="U2621" t="s">
        <v>45</v>
      </c>
      <c r="V2621" t="s">
        <v>467</v>
      </c>
      <c r="W2621" t="s">
        <v>468</v>
      </c>
      <c r="X2621" t="s">
        <v>54</v>
      </c>
      <c r="Y2621" s="5">
        <f t="shared" si="80"/>
        <v>3195.2700000000004</v>
      </c>
      <c r="Z2621" s="3" t="str">
        <f t="shared" si="81"/>
        <v>October</v>
      </c>
      <c r="AA2621">
        <v>2003</v>
      </c>
    </row>
    <row r="2622" spans="1:27" x14ac:dyDescent="0.2">
      <c r="A2622">
        <v>10175</v>
      </c>
      <c r="B2622">
        <v>42</v>
      </c>
      <c r="C2622" s="5">
        <v>85.98</v>
      </c>
      <c r="D2622">
        <v>11</v>
      </c>
      <c r="E2622" s="1">
        <v>37783</v>
      </c>
      <c r="F2622" t="s">
        <v>28</v>
      </c>
      <c r="G2622">
        <v>4</v>
      </c>
      <c r="H2622">
        <v>11</v>
      </c>
      <c r="I2622">
        <v>2003</v>
      </c>
      <c r="J2622" t="s">
        <v>200</v>
      </c>
      <c r="K2622">
        <v>101</v>
      </c>
      <c r="L2622" t="s">
        <v>797</v>
      </c>
      <c r="M2622" t="s">
        <v>369</v>
      </c>
      <c r="N2622" t="s">
        <v>370</v>
      </c>
      <c r="O2622" t="s">
        <v>371</v>
      </c>
      <c r="Q2622" t="s">
        <v>372</v>
      </c>
      <c r="S2622" t="s">
        <v>373</v>
      </c>
      <c r="T2622" t="s">
        <v>187</v>
      </c>
      <c r="U2622" t="s">
        <v>45</v>
      </c>
      <c r="V2622" t="s">
        <v>65</v>
      </c>
      <c r="W2622" t="s">
        <v>374</v>
      </c>
      <c r="X2622" t="s">
        <v>54</v>
      </c>
      <c r="Y2622" s="5">
        <f t="shared" si="80"/>
        <v>3611.1600000000003</v>
      </c>
      <c r="Z2622" s="3" t="str">
        <f t="shared" si="81"/>
        <v>November</v>
      </c>
      <c r="AA2622">
        <v>2003</v>
      </c>
    </row>
    <row r="2623" spans="1:27" x14ac:dyDescent="0.2">
      <c r="A2623">
        <v>10183</v>
      </c>
      <c r="B2623">
        <v>23</v>
      </c>
      <c r="C2623" s="5">
        <v>86.99</v>
      </c>
      <c r="D2623">
        <v>3</v>
      </c>
      <c r="E2623" t="s">
        <v>238</v>
      </c>
      <c r="F2623" t="s">
        <v>28</v>
      </c>
      <c r="G2623">
        <v>4</v>
      </c>
      <c r="H2623">
        <v>11</v>
      </c>
      <c r="I2623">
        <v>2003</v>
      </c>
      <c r="J2623" t="s">
        <v>200</v>
      </c>
      <c r="K2623">
        <v>101</v>
      </c>
      <c r="L2623" t="s">
        <v>797</v>
      </c>
      <c r="M2623" t="s">
        <v>239</v>
      </c>
      <c r="N2623">
        <v>2155554695</v>
      </c>
      <c r="O2623" t="s">
        <v>240</v>
      </c>
      <c r="Q2623" t="s">
        <v>241</v>
      </c>
      <c r="R2623" t="s">
        <v>156</v>
      </c>
      <c r="S2623">
        <v>71270</v>
      </c>
      <c r="T2623" t="s">
        <v>35</v>
      </c>
      <c r="U2623" t="s">
        <v>36</v>
      </c>
      <c r="V2623" t="s">
        <v>242</v>
      </c>
      <c r="W2623" t="s">
        <v>243</v>
      </c>
      <c r="X2623" t="s">
        <v>39</v>
      </c>
      <c r="Y2623" s="5">
        <f t="shared" si="80"/>
        <v>2000.77</v>
      </c>
      <c r="Z2623" s="3" t="str">
        <f t="shared" si="81"/>
        <v>November</v>
      </c>
      <c r="AA2623">
        <v>2003</v>
      </c>
    </row>
    <row r="2624" spans="1:27" x14ac:dyDescent="0.2">
      <c r="A2624">
        <v>10194</v>
      </c>
      <c r="B2624">
        <v>26</v>
      </c>
      <c r="C2624" s="5">
        <v>89.01</v>
      </c>
      <c r="D2624">
        <v>6</v>
      </c>
      <c r="E2624" t="s">
        <v>244</v>
      </c>
      <c r="F2624" t="s">
        <v>28</v>
      </c>
      <c r="G2624">
        <v>4</v>
      </c>
      <c r="H2624">
        <v>11</v>
      </c>
      <c r="I2624">
        <v>2003</v>
      </c>
      <c r="J2624" t="s">
        <v>200</v>
      </c>
      <c r="K2624">
        <v>101</v>
      </c>
      <c r="L2624" t="s">
        <v>797</v>
      </c>
      <c r="M2624" t="s">
        <v>245</v>
      </c>
      <c r="N2624" t="s">
        <v>246</v>
      </c>
      <c r="O2624" t="s">
        <v>247</v>
      </c>
      <c r="Q2624" t="s">
        <v>248</v>
      </c>
      <c r="S2624">
        <v>69004</v>
      </c>
      <c r="T2624" t="s">
        <v>44</v>
      </c>
      <c r="U2624" t="s">
        <v>45</v>
      </c>
      <c r="V2624" t="s">
        <v>249</v>
      </c>
      <c r="W2624" t="s">
        <v>250</v>
      </c>
      <c r="X2624" t="s">
        <v>39</v>
      </c>
      <c r="Y2624" s="5">
        <f t="shared" si="80"/>
        <v>2314.2600000000002</v>
      </c>
      <c r="Z2624" s="3" t="str">
        <f t="shared" si="81"/>
        <v>November</v>
      </c>
      <c r="AA2624">
        <v>2003</v>
      </c>
    </row>
    <row r="2625" spans="1:27" x14ac:dyDescent="0.2">
      <c r="A2625">
        <v>10206</v>
      </c>
      <c r="B2625">
        <v>33</v>
      </c>
      <c r="C2625" s="5">
        <v>100</v>
      </c>
      <c r="D2625">
        <v>1</v>
      </c>
      <c r="E2625" s="1">
        <v>37753</v>
      </c>
      <c r="F2625" t="s">
        <v>28</v>
      </c>
      <c r="G2625">
        <v>4</v>
      </c>
      <c r="H2625">
        <v>12</v>
      </c>
      <c r="I2625">
        <v>2003</v>
      </c>
      <c r="J2625" t="s">
        <v>200</v>
      </c>
      <c r="K2625">
        <v>101</v>
      </c>
      <c r="L2625" t="s">
        <v>797</v>
      </c>
      <c r="M2625" t="s">
        <v>251</v>
      </c>
      <c r="N2625" t="s">
        <v>252</v>
      </c>
      <c r="O2625" t="s">
        <v>253</v>
      </c>
      <c r="Q2625" t="s">
        <v>254</v>
      </c>
      <c r="R2625" t="s">
        <v>255</v>
      </c>
      <c r="S2625" t="s">
        <v>256</v>
      </c>
      <c r="T2625" t="s">
        <v>257</v>
      </c>
      <c r="U2625" t="s">
        <v>36</v>
      </c>
      <c r="V2625" t="s">
        <v>258</v>
      </c>
      <c r="W2625" t="s">
        <v>259</v>
      </c>
      <c r="X2625" t="s">
        <v>54</v>
      </c>
      <c r="Y2625" s="5">
        <f t="shared" si="80"/>
        <v>3300</v>
      </c>
      <c r="Z2625" s="3" t="str">
        <f t="shared" si="81"/>
        <v>December</v>
      </c>
      <c r="AA2625">
        <v>2003</v>
      </c>
    </row>
    <row r="2626" spans="1:27" x14ac:dyDescent="0.2">
      <c r="A2626">
        <v>10217</v>
      </c>
      <c r="B2626">
        <v>31</v>
      </c>
      <c r="C2626" s="5">
        <v>88</v>
      </c>
      <c r="D2626">
        <v>6</v>
      </c>
      <c r="E2626" s="1">
        <v>38079</v>
      </c>
      <c r="F2626" t="s">
        <v>28</v>
      </c>
      <c r="G2626">
        <v>1</v>
      </c>
      <c r="H2626">
        <v>2</v>
      </c>
      <c r="I2626">
        <v>2004</v>
      </c>
      <c r="J2626" t="s">
        <v>200</v>
      </c>
      <c r="K2626">
        <v>101</v>
      </c>
      <c r="L2626" t="s">
        <v>797</v>
      </c>
      <c r="M2626" t="s">
        <v>472</v>
      </c>
      <c r="N2626" t="s">
        <v>473</v>
      </c>
      <c r="O2626" t="s">
        <v>474</v>
      </c>
      <c r="P2626" t="s">
        <v>475</v>
      </c>
      <c r="Q2626" t="s">
        <v>222</v>
      </c>
      <c r="S2626">
        <v>69045</v>
      </c>
      <c r="T2626" t="s">
        <v>222</v>
      </c>
      <c r="U2626" t="s">
        <v>104</v>
      </c>
      <c r="V2626" t="s">
        <v>476</v>
      </c>
      <c r="W2626" t="s">
        <v>477</v>
      </c>
      <c r="X2626" t="s">
        <v>39</v>
      </c>
      <c r="Y2626" s="5">
        <f t="shared" si="80"/>
        <v>2728</v>
      </c>
      <c r="Z2626" s="3" t="str">
        <f t="shared" si="81"/>
        <v>February</v>
      </c>
      <c r="AA2626">
        <v>2004</v>
      </c>
    </row>
    <row r="2627" spans="1:27" x14ac:dyDescent="0.2">
      <c r="A2627">
        <v>10229</v>
      </c>
      <c r="B2627">
        <v>50</v>
      </c>
      <c r="C2627" s="5">
        <v>100</v>
      </c>
      <c r="D2627">
        <v>11</v>
      </c>
      <c r="E2627" s="1">
        <v>38294</v>
      </c>
      <c r="F2627" t="s">
        <v>28</v>
      </c>
      <c r="G2627">
        <v>1</v>
      </c>
      <c r="H2627">
        <v>3</v>
      </c>
      <c r="I2627">
        <v>2004</v>
      </c>
      <c r="J2627" t="s">
        <v>200</v>
      </c>
      <c r="K2627">
        <v>101</v>
      </c>
      <c r="L2627" t="s">
        <v>797</v>
      </c>
      <c r="M2627" t="s">
        <v>303</v>
      </c>
      <c r="N2627">
        <v>4155551450</v>
      </c>
      <c r="O2627" t="s">
        <v>304</v>
      </c>
      <c r="Q2627" t="s">
        <v>305</v>
      </c>
      <c r="R2627" t="s">
        <v>59</v>
      </c>
      <c r="S2627">
        <v>97562</v>
      </c>
      <c r="T2627" t="s">
        <v>35</v>
      </c>
      <c r="U2627" t="s">
        <v>36</v>
      </c>
      <c r="V2627" t="s">
        <v>306</v>
      </c>
      <c r="W2627" t="s">
        <v>307</v>
      </c>
      <c r="X2627" t="s">
        <v>54</v>
      </c>
      <c r="Y2627" s="5">
        <f t="shared" ref="Y2627:Y2690" si="82">B2627*C2627</f>
        <v>5000</v>
      </c>
      <c r="Z2627" s="3" t="str">
        <f t="shared" ref="Z2627:Z2690" si="83">TEXT(DATE(2000, H2627, 1), "mmmm")</f>
        <v>March</v>
      </c>
      <c r="AA2627">
        <v>2004</v>
      </c>
    </row>
    <row r="2628" spans="1:27" x14ac:dyDescent="0.2">
      <c r="A2628">
        <v>10245</v>
      </c>
      <c r="B2628">
        <v>44</v>
      </c>
      <c r="C2628" s="5">
        <v>100</v>
      </c>
      <c r="D2628">
        <v>4</v>
      </c>
      <c r="E2628" s="1">
        <v>38082</v>
      </c>
      <c r="F2628" t="s">
        <v>28</v>
      </c>
      <c r="G2628">
        <v>2</v>
      </c>
      <c r="H2628">
        <v>5</v>
      </c>
      <c r="I2628">
        <v>2004</v>
      </c>
      <c r="J2628" t="s">
        <v>200</v>
      </c>
      <c r="K2628">
        <v>101</v>
      </c>
      <c r="L2628" t="s">
        <v>797</v>
      </c>
      <c r="M2628" t="s">
        <v>269</v>
      </c>
      <c r="N2628">
        <v>2035559545</v>
      </c>
      <c r="O2628" t="s">
        <v>270</v>
      </c>
      <c r="Q2628" t="s">
        <v>271</v>
      </c>
      <c r="R2628" t="s">
        <v>122</v>
      </c>
      <c r="S2628">
        <v>97823</v>
      </c>
      <c r="T2628" t="s">
        <v>35</v>
      </c>
      <c r="U2628" t="s">
        <v>36</v>
      </c>
      <c r="V2628" t="s">
        <v>89</v>
      </c>
      <c r="W2628" t="s">
        <v>272</v>
      </c>
      <c r="X2628" t="s">
        <v>54</v>
      </c>
      <c r="Y2628" s="5">
        <f t="shared" si="82"/>
        <v>4400</v>
      </c>
      <c r="Z2628" s="3" t="str">
        <f t="shared" si="83"/>
        <v>May</v>
      </c>
      <c r="AA2628">
        <v>2004</v>
      </c>
    </row>
    <row r="2629" spans="1:27" x14ac:dyDescent="0.2">
      <c r="A2629">
        <v>10258</v>
      </c>
      <c r="B2629">
        <v>45</v>
      </c>
      <c r="C2629" s="5">
        <v>80.92</v>
      </c>
      <c r="D2629">
        <v>1</v>
      </c>
      <c r="E2629" t="s">
        <v>273</v>
      </c>
      <c r="F2629" t="s">
        <v>28</v>
      </c>
      <c r="G2629">
        <v>2</v>
      </c>
      <c r="H2629">
        <v>6</v>
      </c>
      <c r="I2629">
        <v>2004</v>
      </c>
      <c r="J2629" t="s">
        <v>200</v>
      </c>
      <c r="K2629">
        <v>101</v>
      </c>
      <c r="L2629" t="s">
        <v>797</v>
      </c>
      <c r="M2629" t="s">
        <v>274</v>
      </c>
      <c r="N2629" t="s">
        <v>275</v>
      </c>
      <c r="O2629" t="s">
        <v>276</v>
      </c>
      <c r="Q2629" t="s">
        <v>277</v>
      </c>
      <c r="R2629" t="s">
        <v>278</v>
      </c>
      <c r="S2629" t="s">
        <v>279</v>
      </c>
      <c r="T2629" t="s">
        <v>223</v>
      </c>
      <c r="U2629" t="s">
        <v>223</v>
      </c>
      <c r="V2629" t="s">
        <v>280</v>
      </c>
      <c r="W2629" t="s">
        <v>281</v>
      </c>
      <c r="X2629" t="s">
        <v>54</v>
      </c>
      <c r="Y2629" s="5">
        <f t="shared" si="82"/>
        <v>3641.4</v>
      </c>
      <c r="Z2629" s="3" t="str">
        <f t="shared" si="83"/>
        <v>June</v>
      </c>
      <c r="AA2629">
        <v>2004</v>
      </c>
    </row>
    <row r="2630" spans="1:27" x14ac:dyDescent="0.2">
      <c r="A2630">
        <v>10270</v>
      </c>
      <c r="B2630">
        <v>46</v>
      </c>
      <c r="C2630" s="5">
        <v>88</v>
      </c>
      <c r="D2630">
        <v>4</v>
      </c>
      <c r="E2630" t="s">
        <v>282</v>
      </c>
      <c r="F2630" t="s">
        <v>28</v>
      </c>
      <c r="G2630">
        <v>3</v>
      </c>
      <c r="H2630">
        <v>7</v>
      </c>
      <c r="I2630">
        <v>2004</v>
      </c>
      <c r="J2630" t="s">
        <v>200</v>
      </c>
      <c r="K2630">
        <v>101</v>
      </c>
      <c r="L2630" t="s">
        <v>797</v>
      </c>
      <c r="M2630" t="s">
        <v>169</v>
      </c>
      <c r="N2630" t="s">
        <v>170</v>
      </c>
      <c r="O2630" t="s">
        <v>171</v>
      </c>
      <c r="P2630" t="s">
        <v>172</v>
      </c>
      <c r="Q2630" t="s">
        <v>173</v>
      </c>
      <c r="R2630" t="s">
        <v>174</v>
      </c>
      <c r="S2630">
        <v>2067</v>
      </c>
      <c r="T2630" t="s">
        <v>103</v>
      </c>
      <c r="U2630" t="s">
        <v>104</v>
      </c>
      <c r="V2630" t="s">
        <v>175</v>
      </c>
      <c r="W2630" t="s">
        <v>176</v>
      </c>
      <c r="X2630" t="s">
        <v>54</v>
      </c>
      <c r="Y2630" s="5">
        <f t="shared" si="82"/>
        <v>4048</v>
      </c>
      <c r="Z2630" s="3" t="str">
        <f t="shared" si="83"/>
        <v>July</v>
      </c>
      <c r="AA2630">
        <v>2004</v>
      </c>
    </row>
    <row r="2631" spans="1:27" x14ac:dyDescent="0.2">
      <c r="A2631">
        <v>10281</v>
      </c>
      <c r="B2631">
        <v>27</v>
      </c>
      <c r="C2631" s="5">
        <v>85.98</v>
      </c>
      <c r="D2631">
        <v>11</v>
      </c>
      <c r="E2631" t="s">
        <v>478</v>
      </c>
      <c r="F2631" t="s">
        <v>28</v>
      </c>
      <c r="G2631">
        <v>3</v>
      </c>
      <c r="H2631">
        <v>8</v>
      </c>
      <c r="I2631">
        <v>2004</v>
      </c>
      <c r="J2631" t="s">
        <v>200</v>
      </c>
      <c r="K2631">
        <v>101</v>
      </c>
      <c r="L2631" t="s">
        <v>797</v>
      </c>
      <c r="M2631" t="s">
        <v>153</v>
      </c>
      <c r="N2631">
        <v>2155551555</v>
      </c>
      <c r="O2631" t="s">
        <v>154</v>
      </c>
      <c r="Q2631" t="s">
        <v>155</v>
      </c>
      <c r="R2631" t="s">
        <v>156</v>
      </c>
      <c r="S2631">
        <v>70267</v>
      </c>
      <c r="T2631" t="s">
        <v>35</v>
      </c>
      <c r="U2631" t="s">
        <v>36</v>
      </c>
      <c r="V2631" t="s">
        <v>37</v>
      </c>
      <c r="W2631" t="s">
        <v>157</v>
      </c>
      <c r="X2631" t="s">
        <v>39</v>
      </c>
      <c r="Y2631" s="5">
        <f t="shared" si="82"/>
        <v>2321.46</v>
      </c>
      <c r="Z2631" s="3" t="str">
        <f t="shared" si="83"/>
        <v>August</v>
      </c>
      <c r="AA2631">
        <v>2004</v>
      </c>
    </row>
    <row r="2632" spans="1:27" x14ac:dyDescent="0.2">
      <c r="A2632">
        <v>10291</v>
      </c>
      <c r="B2632">
        <v>28</v>
      </c>
      <c r="C2632" s="5">
        <v>100</v>
      </c>
      <c r="D2632">
        <v>6</v>
      </c>
      <c r="E2632" s="1">
        <v>38208</v>
      </c>
      <c r="F2632" t="s">
        <v>28</v>
      </c>
      <c r="G2632">
        <v>3</v>
      </c>
      <c r="H2632">
        <v>9</v>
      </c>
      <c r="I2632">
        <v>2004</v>
      </c>
      <c r="J2632" t="s">
        <v>200</v>
      </c>
      <c r="K2632">
        <v>101</v>
      </c>
      <c r="L2632" t="s">
        <v>797</v>
      </c>
      <c r="M2632" t="s">
        <v>291</v>
      </c>
      <c r="N2632" t="s">
        <v>292</v>
      </c>
      <c r="O2632" t="s">
        <v>293</v>
      </c>
      <c r="Q2632" t="s">
        <v>294</v>
      </c>
      <c r="S2632" t="s">
        <v>295</v>
      </c>
      <c r="T2632" t="s">
        <v>208</v>
      </c>
      <c r="U2632" t="s">
        <v>45</v>
      </c>
      <c r="V2632" t="s">
        <v>296</v>
      </c>
      <c r="W2632" t="s">
        <v>230</v>
      </c>
      <c r="X2632" t="s">
        <v>54</v>
      </c>
      <c r="Y2632" s="5">
        <f t="shared" si="82"/>
        <v>2800</v>
      </c>
      <c r="Z2632" s="3" t="str">
        <f t="shared" si="83"/>
        <v>September</v>
      </c>
      <c r="AA2632">
        <v>2004</v>
      </c>
    </row>
    <row r="2633" spans="1:27" x14ac:dyDescent="0.2">
      <c r="A2633">
        <v>10304</v>
      </c>
      <c r="B2633">
        <v>40</v>
      </c>
      <c r="C2633" s="5">
        <v>100</v>
      </c>
      <c r="D2633">
        <v>1</v>
      </c>
      <c r="E2633" s="1">
        <v>38301</v>
      </c>
      <c r="F2633" t="s">
        <v>28</v>
      </c>
      <c r="G2633">
        <v>4</v>
      </c>
      <c r="H2633">
        <v>10</v>
      </c>
      <c r="I2633">
        <v>2004</v>
      </c>
      <c r="J2633" t="s">
        <v>200</v>
      </c>
      <c r="K2633">
        <v>101</v>
      </c>
      <c r="L2633" t="s">
        <v>797</v>
      </c>
      <c r="M2633" t="s">
        <v>297</v>
      </c>
      <c r="N2633" t="s">
        <v>298</v>
      </c>
      <c r="O2633" t="s">
        <v>299</v>
      </c>
      <c r="Q2633" t="s">
        <v>300</v>
      </c>
      <c r="S2633">
        <v>78000</v>
      </c>
      <c r="T2633" t="s">
        <v>44</v>
      </c>
      <c r="U2633" t="s">
        <v>45</v>
      </c>
      <c r="V2633" t="s">
        <v>301</v>
      </c>
      <c r="W2633" t="s">
        <v>53</v>
      </c>
      <c r="X2633" t="s">
        <v>54</v>
      </c>
      <c r="Y2633" s="5">
        <f t="shared" si="82"/>
        <v>4000</v>
      </c>
      <c r="Z2633" s="3" t="str">
        <f t="shared" si="83"/>
        <v>October</v>
      </c>
      <c r="AA2633">
        <v>2004</v>
      </c>
    </row>
    <row r="2634" spans="1:27" x14ac:dyDescent="0.2">
      <c r="A2634">
        <v>10313</v>
      </c>
      <c r="B2634">
        <v>30</v>
      </c>
      <c r="C2634" s="5">
        <v>99.13</v>
      </c>
      <c r="D2634">
        <v>9</v>
      </c>
      <c r="E2634" t="s">
        <v>480</v>
      </c>
      <c r="F2634" t="s">
        <v>28</v>
      </c>
      <c r="G2634">
        <v>4</v>
      </c>
      <c r="H2634">
        <v>10</v>
      </c>
      <c r="I2634">
        <v>2004</v>
      </c>
      <c r="J2634" t="s">
        <v>200</v>
      </c>
      <c r="K2634">
        <v>101</v>
      </c>
      <c r="L2634" t="s">
        <v>797</v>
      </c>
      <c r="M2634" t="s">
        <v>251</v>
      </c>
      <c r="N2634" t="s">
        <v>252</v>
      </c>
      <c r="O2634" t="s">
        <v>253</v>
      </c>
      <c r="Q2634" t="s">
        <v>254</v>
      </c>
      <c r="R2634" t="s">
        <v>255</v>
      </c>
      <c r="S2634" t="s">
        <v>256</v>
      </c>
      <c r="T2634" t="s">
        <v>257</v>
      </c>
      <c r="U2634" t="s">
        <v>36</v>
      </c>
      <c r="V2634" t="s">
        <v>258</v>
      </c>
      <c r="W2634" t="s">
        <v>259</v>
      </c>
      <c r="X2634" t="s">
        <v>39</v>
      </c>
      <c r="Y2634" s="5">
        <f t="shared" si="82"/>
        <v>2973.8999999999996</v>
      </c>
      <c r="Z2634" s="3" t="str">
        <f t="shared" si="83"/>
        <v>October</v>
      </c>
      <c r="AA2634">
        <v>2004</v>
      </c>
    </row>
    <row r="2635" spans="1:27" x14ac:dyDescent="0.2">
      <c r="A2635">
        <v>10324</v>
      </c>
      <c r="B2635">
        <v>34</v>
      </c>
      <c r="C2635" s="5">
        <v>100</v>
      </c>
      <c r="D2635">
        <v>5</v>
      </c>
      <c r="E2635" s="1">
        <v>38118</v>
      </c>
      <c r="F2635" t="s">
        <v>28</v>
      </c>
      <c r="G2635">
        <v>4</v>
      </c>
      <c r="H2635">
        <v>11</v>
      </c>
      <c r="I2635">
        <v>2004</v>
      </c>
      <c r="J2635" t="s">
        <v>200</v>
      </c>
      <c r="K2635">
        <v>101</v>
      </c>
      <c r="L2635" t="s">
        <v>797</v>
      </c>
      <c r="M2635" t="s">
        <v>107</v>
      </c>
      <c r="N2635">
        <v>2125551500</v>
      </c>
      <c r="O2635" t="s">
        <v>108</v>
      </c>
      <c r="P2635" t="s">
        <v>109</v>
      </c>
      <c r="Q2635" t="s">
        <v>33</v>
      </c>
      <c r="R2635" t="s">
        <v>34</v>
      </c>
      <c r="S2635">
        <v>10022</v>
      </c>
      <c r="T2635" t="s">
        <v>35</v>
      </c>
      <c r="U2635" t="s">
        <v>36</v>
      </c>
      <c r="V2635" t="s">
        <v>110</v>
      </c>
      <c r="W2635" t="s">
        <v>111</v>
      </c>
      <c r="X2635" t="s">
        <v>54</v>
      </c>
      <c r="Y2635" s="5">
        <f t="shared" si="82"/>
        <v>3400</v>
      </c>
      <c r="Z2635" s="3" t="str">
        <f t="shared" si="83"/>
        <v>November</v>
      </c>
      <c r="AA2635">
        <v>2004</v>
      </c>
    </row>
    <row r="2636" spans="1:27" x14ac:dyDescent="0.2">
      <c r="A2636">
        <v>10336</v>
      </c>
      <c r="B2636">
        <v>46</v>
      </c>
      <c r="C2636" s="5">
        <v>100</v>
      </c>
      <c r="D2636">
        <v>2</v>
      </c>
      <c r="E2636" t="s">
        <v>572</v>
      </c>
      <c r="F2636" t="s">
        <v>28</v>
      </c>
      <c r="G2636">
        <v>4</v>
      </c>
      <c r="H2636">
        <v>11</v>
      </c>
      <c r="I2636">
        <v>2004</v>
      </c>
      <c r="J2636" t="s">
        <v>200</v>
      </c>
      <c r="K2636">
        <v>101</v>
      </c>
      <c r="L2636" t="s">
        <v>797</v>
      </c>
      <c r="M2636" t="s">
        <v>456</v>
      </c>
      <c r="N2636" t="s">
        <v>457</v>
      </c>
      <c r="O2636" t="s">
        <v>458</v>
      </c>
      <c r="Q2636" t="s">
        <v>51</v>
      </c>
      <c r="S2636">
        <v>75012</v>
      </c>
      <c r="T2636" t="s">
        <v>44</v>
      </c>
      <c r="U2636" t="s">
        <v>45</v>
      </c>
      <c r="V2636" t="s">
        <v>459</v>
      </c>
      <c r="W2636" t="s">
        <v>460</v>
      </c>
      <c r="X2636" t="s">
        <v>167</v>
      </c>
      <c r="Y2636" s="5">
        <f t="shared" si="82"/>
        <v>4600</v>
      </c>
      <c r="Z2636" s="3" t="str">
        <f t="shared" si="83"/>
        <v>November</v>
      </c>
      <c r="AA2636">
        <v>2004</v>
      </c>
    </row>
    <row r="2637" spans="1:27" x14ac:dyDescent="0.2">
      <c r="A2637">
        <v>10348</v>
      </c>
      <c r="B2637">
        <v>32</v>
      </c>
      <c r="C2637" s="5">
        <v>82.83</v>
      </c>
      <c r="D2637">
        <v>7</v>
      </c>
      <c r="E2637" s="1">
        <v>37997</v>
      </c>
      <c r="F2637" t="s">
        <v>28</v>
      </c>
      <c r="G2637">
        <v>4</v>
      </c>
      <c r="H2637">
        <v>11</v>
      </c>
      <c r="I2637">
        <v>2004</v>
      </c>
      <c r="J2637" t="s">
        <v>200</v>
      </c>
      <c r="K2637">
        <v>101</v>
      </c>
      <c r="L2637" t="s">
        <v>797</v>
      </c>
      <c r="M2637" t="s">
        <v>212</v>
      </c>
      <c r="N2637" t="s">
        <v>213</v>
      </c>
      <c r="O2637" t="s">
        <v>214</v>
      </c>
      <c r="Q2637" t="s">
        <v>195</v>
      </c>
      <c r="S2637">
        <v>28023</v>
      </c>
      <c r="T2637" t="s">
        <v>196</v>
      </c>
      <c r="U2637" t="s">
        <v>45</v>
      </c>
      <c r="V2637" t="s">
        <v>215</v>
      </c>
      <c r="W2637" t="s">
        <v>216</v>
      </c>
      <c r="X2637" t="s">
        <v>39</v>
      </c>
      <c r="Y2637" s="5">
        <f t="shared" si="82"/>
        <v>2650.56</v>
      </c>
      <c r="Z2637" s="3" t="str">
        <f t="shared" si="83"/>
        <v>November</v>
      </c>
      <c r="AA2637">
        <v>2004</v>
      </c>
    </row>
    <row r="2638" spans="1:27" x14ac:dyDescent="0.2">
      <c r="A2638">
        <v>10358</v>
      </c>
      <c r="B2638">
        <v>27</v>
      </c>
      <c r="C2638" s="5">
        <v>100</v>
      </c>
      <c r="D2638">
        <v>3</v>
      </c>
      <c r="E2638" s="1">
        <v>38272</v>
      </c>
      <c r="F2638" t="s">
        <v>28</v>
      </c>
      <c r="G2638">
        <v>4</v>
      </c>
      <c r="H2638">
        <v>12</v>
      </c>
      <c r="I2638">
        <v>2004</v>
      </c>
      <c r="J2638" t="s">
        <v>200</v>
      </c>
      <c r="K2638">
        <v>101</v>
      </c>
      <c r="L2638" t="s">
        <v>797</v>
      </c>
      <c r="M2638" t="s">
        <v>192</v>
      </c>
      <c r="N2638" t="s">
        <v>193</v>
      </c>
      <c r="O2638" t="s">
        <v>194</v>
      </c>
      <c r="Q2638" t="s">
        <v>195</v>
      </c>
      <c r="S2638">
        <v>28034</v>
      </c>
      <c r="T2638" t="s">
        <v>196</v>
      </c>
      <c r="U2638" t="s">
        <v>45</v>
      </c>
      <c r="V2638" t="s">
        <v>197</v>
      </c>
      <c r="W2638" t="s">
        <v>198</v>
      </c>
      <c r="X2638" t="s">
        <v>54</v>
      </c>
      <c r="Y2638" s="5">
        <f t="shared" si="82"/>
        <v>2700</v>
      </c>
      <c r="Z2638" s="3" t="str">
        <f t="shared" si="83"/>
        <v>December</v>
      </c>
      <c r="AA2638">
        <v>2004</v>
      </c>
    </row>
    <row r="2639" spans="1:27" x14ac:dyDescent="0.2">
      <c r="A2639">
        <v>10371</v>
      </c>
      <c r="B2639">
        <v>34</v>
      </c>
      <c r="C2639" s="5">
        <v>100</v>
      </c>
      <c r="D2639">
        <v>3</v>
      </c>
      <c r="E2639" t="s">
        <v>573</v>
      </c>
      <c r="F2639" t="s">
        <v>28</v>
      </c>
      <c r="G2639">
        <v>1</v>
      </c>
      <c r="H2639">
        <v>1</v>
      </c>
      <c r="I2639">
        <v>2005</v>
      </c>
      <c r="J2639" t="s">
        <v>200</v>
      </c>
      <c r="K2639">
        <v>101</v>
      </c>
      <c r="L2639" t="s">
        <v>797</v>
      </c>
      <c r="M2639" t="s">
        <v>303</v>
      </c>
      <c r="N2639">
        <v>4155551450</v>
      </c>
      <c r="O2639" t="s">
        <v>304</v>
      </c>
      <c r="Q2639" t="s">
        <v>305</v>
      </c>
      <c r="R2639" t="s">
        <v>59</v>
      </c>
      <c r="S2639">
        <v>97562</v>
      </c>
      <c r="T2639" t="s">
        <v>35</v>
      </c>
      <c r="U2639" t="s">
        <v>36</v>
      </c>
      <c r="V2639" t="s">
        <v>306</v>
      </c>
      <c r="W2639" t="s">
        <v>307</v>
      </c>
      <c r="X2639" t="s">
        <v>54</v>
      </c>
      <c r="Y2639" s="5">
        <f t="shared" si="82"/>
        <v>3400</v>
      </c>
      <c r="Z2639" s="3" t="str">
        <f t="shared" si="83"/>
        <v>January</v>
      </c>
      <c r="AA2639">
        <v>2005</v>
      </c>
    </row>
    <row r="2640" spans="1:27" x14ac:dyDescent="0.2">
      <c r="A2640">
        <v>10382</v>
      </c>
      <c r="B2640">
        <v>34</v>
      </c>
      <c r="C2640" s="5">
        <v>54.84</v>
      </c>
      <c r="D2640">
        <v>9</v>
      </c>
      <c r="E2640" t="s">
        <v>319</v>
      </c>
      <c r="F2640" t="s">
        <v>28</v>
      </c>
      <c r="G2640">
        <v>1</v>
      </c>
      <c r="H2640">
        <v>2</v>
      </c>
      <c r="I2640">
        <v>2005</v>
      </c>
      <c r="J2640" t="s">
        <v>200</v>
      </c>
      <c r="K2640">
        <v>101</v>
      </c>
      <c r="L2640" t="s">
        <v>797</v>
      </c>
      <c r="M2640" t="s">
        <v>303</v>
      </c>
      <c r="N2640">
        <v>4155551450</v>
      </c>
      <c r="O2640" t="s">
        <v>304</v>
      </c>
      <c r="Q2640" t="s">
        <v>305</v>
      </c>
      <c r="R2640" t="s">
        <v>59</v>
      </c>
      <c r="S2640">
        <v>97562</v>
      </c>
      <c r="T2640" t="s">
        <v>35</v>
      </c>
      <c r="U2640" t="s">
        <v>36</v>
      </c>
      <c r="V2640" t="s">
        <v>306</v>
      </c>
      <c r="W2640" t="s">
        <v>307</v>
      </c>
      <c r="X2640" t="s">
        <v>39</v>
      </c>
      <c r="Y2640" s="5">
        <f t="shared" si="82"/>
        <v>1864.5600000000002</v>
      </c>
      <c r="Z2640" s="3" t="str">
        <f t="shared" si="83"/>
        <v>February</v>
      </c>
      <c r="AA2640">
        <v>2005</v>
      </c>
    </row>
    <row r="2641" spans="1:27" x14ac:dyDescent="0.2">
      <c r="A2641">
        <v>10411</v>
      </c>
      <c r="B2641">
        <v>34</v>
      </c>
      <c r="C2641" s="5">
        <v>100</v>
      </c>
      <c r="D2641">
        <v>4</v>
      </c>
      <c r="E2641" s="1">
        <v>38357</v>
      </c>
      <c r="F2641" t="s">
        <v>28</v>
      </c>
      <c r="G2641">
        <v>2</v>
      </c>
      <c r="H2641">
        <v>5</v>
      </c>
      <c r="I2641">
        <v>2005</v>
      </c>
      <c r="J2641" t="s">
        <v>200</v>
      </c>
      <c r="K2641">
        <v>101</v>
      </c>
      <c r="L2641" t="s">
        <v>797</v>
      </c>
      <c r="M2641" t="s">
        <v>327</v>
      </c>
      <c r="N2641" t="s">
        <v>328</v>
      </c>
      <c r="O2641" t="s">
        <v>329</v>
      </c>
      <c r="Q2641" t="s">
        <v>330</v>
      </c>
      <c r="R2641" t="s">
        <v>331</v>
      </c>
      <c r="S2641" t="s">
        <v>332</v>
      </c>
      <c r="T2641" t="s">
        <v>257</v>
      </c>
      <c r="U2641" t="s">
        <v>36</v>
      </c>
      <c r="V2641" t="s">
        <v>333</v>
      </c>
      <c r="W2641" t="s">
        <v>334</v>
      </c>
      <c r="X2641" t="s">
        <v>54</v>
      </c>
      <c r="Y2641" s="5">
        <f t="shared" si="82"/>
        <v>3400</v>
      </c>
      <c r="Z2641" s="3" t="str">
        <f t="shared" si="83"/>
        <v>May</v>
      </c>
      <c r="AA2641">
        <v>2005</v>
      </c>
    </row>
    <row r="2642" spans="1:27" x14ac:dyDescent="0.2">
      <c r="A2642">
        <v>10424</v>
      </c>
      <c r="B2642">
        <v>46</v>
      </c>
      <c r="C2642" s="5">
        <v>80.92</v>
      </c>
      <c r="D2642">
        <v>1</v>
      </c>
      <c r="E2642" t="s">
        <v>335</v>
      </c>
      <c r="F2642" t="s">
        <v>336</v>
      </c>
      <c r="G2642">
        <v>2</v>
      </c>
      <c r="H2642">
        <v>5</v>
      </c>
      <c r="I2642">
        <v>2005</v>
      </c>
      <c r="J2642" t="s">
        <v>200</v>
      </c>
      <c r="K2642">
        <v>101</v>
      </c>
      <c r="L2642" t="s">
        <v>797</v>
      </c>
      <c r="M2642" t="s">
        <v>192</v>
      </c>
      <c r="N2642" t="s">
        <v>193</v>
      </c>
      <c r="O2642" t="s">
        <v>194</v>
      </c>
      <c r="Q2642" t="s">
        <v>195</v>
      </c>
      <c r="S2642">
        <v>28034</v>
      </c>
      <c r="T2642" t="s">
        <v>196</v>
      </c>
      <c r="U2642" t="s">
        <v>45</v>
      </c>
      <c r="V2642" t="s">
        <v>197</v>
      </c>
      <c r="W2642" t="s">
        <v>198</v>
      </c>
      <c r="X2642" t="s">
        <v>54</v>
      </c>
      <c r="Y2642" s="5">
        <f t="shared" si="82"/>
        <v>3722.32</v>
      </c>
      <c r="Z2642" s="3" t="str">
        <f t="shared" si="83"/>
        <v>May</v>
      </c>
      <c r="AA2642">
        <v>2005</v>
      </c>
    </row>
    <row r="2643" spans="1:27" x14ac:dyDescent="0.2">
      <c r="A2643">
        <v>10106</v>
      </c>
      <c r="B2643">
        <v>32</v>
      </c>
      <c r="C2643" s="5">
        <v>100</v>
      </c>
      <c r="D2643">
        <v>1</v>
      </c>
      <c r="E2643" t="s">
        <v>661</v>
      </c>
      <c r="F2643" t="s">
        <v>28</v>
      </c>
      <c r="G2643">
        <v>1</v>
      </c>
      <c r="H2643">
        <v>2</v>
      </c>
      <c r="I2643">
        <v>2003</v>
      </c>
      <c r="J2643" t="s">
        <v>662</v>
      </c>
      <c r="K2643">
        <v>118</v>
      </c>
      <c r="L2643" t="s">
        <v>798</v>
      </c>
      <c r="M2643" t="s">
        <v>639</v>
      </c>
      <c r="N2643" t="s">
        <v>640</v>
      </c>
      <c r="O2643" t="s">
        <v>641</v>
      </c>
      <c r="Q2643" t="s">
        <v>642</v>
      </c>
      <c r="S2643">
        <v>24100</v>
      </c>
      <c r="T2643" t="s">
        <v>288</v>
      </c>
      <c r="U2643" t="s">
        <v>45</v>
      </c>
      <c r="V2643" t="s">
        <v>643</v>
      </c>
      <c r="W2643" t="s">
        <v>644</v>
      </c>
      <c r="X2643" t="s">
        <v>54</v>
      </c>
      <c r="Y2643" s="5">
        <f t="shared" si="82"/>
        <v>3200</v>
      </c>
      <c r="Z2643" s="3" t="str">
        <f t="shared" si="83"/>
        <v>February</v>
      </c>
      <c r="AA2643">
        <v>2003</v>
      </c>
    </row>
    <row r="2644" spans="1:27" x14ac:dyDescent="0.2">
      <c r="A2644">
        <v>10120</v>
      </c>
      <c r="B2644">
        <v>24</v>
      </c>
      <c r="C2644" s="5">
        <v>100</v>
      </c>
      <c r="D2644">
        <v>7</v>
      </c>
      <c r="E2644" t="s">
        <v>338</v>
      </c>
      <c r="F2644" t="s">
        <v>28</v>
      </c>
      <c r="G2644">
        <v>2</v>
      </c>
      <c r="H2644">
        <v>4</v>
      </c>
      <c r="I2644">
        <v>2003</v>
      </c>
      <c r="J2644" t="s">
        <v>662</v>
      </c>
      <c r="K2644">
        <v>118</v>
      </c>
      <c r="L2644" t="s">
        <v>798</v>
      </c>
      <c r="M2644" t="s">
        <v>97</v>
      </c>
      <c r="N2644" t="s">
        <v>98</v>
      </c>
      <c r="O2644" t="s">
        <v>99</v>
      </c>
      <c r="P2644" t="s">
        <v>100</v>
      </c>
      <c r="Q2644" t="s">
        <v>101</v>
      </c>
      <c r="R2644" t="s">
        <v>102</v>
      </c>
      <c r="S2644">
        <v>3004</v>
      </c>
      <c r="T2644" t="s">
        <v>103</v>
      </c>
      <c r="U2644" t="s">
        <v>104</v>
      </c>
      <c r="V2644" t="s">
        <v>105</v>
      </c>
      <c r="W2644" t="s">
        <v>106</v>
      </c>
      <c r="X2644" t="s">
        <v>54</v>
      </c>
      <c r="Y2644" s="5">
        <f t="shared" si="82"/>
        <v>2400</v>
      </c>
      <c r="Z2644" s="3" t="str">
        <f t="shared" si="83"/>
        <v>April</v>
      </c>
      <c r="AA2644">
        <v>2003</v>
      </c>
    </row>
    <row r="2645" spans="1:27" x14ac:dyDescent="0.2">
      <c r="A2645">
        <v>10133</v>
      </c>
      <c r="B2645">
        <v>27</v>
      </c>
      <c r="C2645" s="5">
        <v>99.67</v>
      </c>
      <c r="D2645">
        <v>2</v>
      </c>
      <c r="E2645" t="s">
        <v>702</v>
      </c>
      <c r="F2645" t="s">
        <v>28</v>
      </c>
      <c r="G2645">
        <v>2</v>
      </c>
      <c r="H2645">
        <v>6</v>
      </c>
      <c r="I2645">
        <v>2003</v>
      </c>
      <c r="J2645" t="s">
        <v>662</v>
      </c>
      <c r="K2645">
        <v>118</v>
      </c>
      <c r="L2645" t="s">
        <v>798</v>
      </c>
      <c r="M2645" t="s">
        <v>192</v>
      </c>
      <c r="N2645" t="s">
        <v>193</v>
      </c>
      <c r="O2645" t="s">
        <v>194</v>
      </c>
      <c r="Q2645" t="s">
        <v>195</v>
      </c>
      <c r="S2645">
        <v>28034</v>
      </c>
      <c r="T2645" t="s">
        <v>196</v>
      </c>
      <c r="U2645" t="s">
        <v>45</v>
      </c>
      <c r="V2645" t="s">
        <v>197</v>
      </c>
      <c r="W2645" t="s">
        <v>198</v>
      </c>
      <c r="X2645" t="s">
        <v>39</v>
      </c>
      <c r="Y2645" s="5">
        <f t="shared" si="82"/>
        <v>2691.09</v>
      </c>
      <c r="Z2645" s="3" t="str">
        <f t="shared" si="83"/>
        <v>June</v>
      </c>
      <c r="AA2645">
        <v>2003</v>
      </c>
    </row>
    <row r="2646" spans="1:27" x14ac:dyDescent="0.2">
      <c r="A2646">
        <v>10145</v>
      </c>
      <c r="B2646">
        <v>20</v>
      </c>
      <c r="C2646" s="5">
        <v>100</v>
      </c>
      <c r="D2646">
        <v>13</v>
      </c>
      <c r="E2646" t="s">
        <v>55</v>
      </c>
      <c r="F2646" t="s">
        <v>28</v>
      </c>
      <c r="G2646">
        <v>3</v>
      </c>
      <c r="H2646">
        <v>8</v>
      </c>
      <c r="I2646">
        <v>2003</v>
      </c>
      <c r="J2646" t="s">
        <v>662</v>
      </c>
      <c r="K2646">
        <v>118</v>
      </c>
      <c r="L2646" t="s">
        <v>798</v>
      </c>
      <c r="M2646" t="s">
        <v>56</v>
      </c>
      <c r="N2646">
        <v>6265557265</v>
      </c>
      <c r="O2646" t="s">
        <v>57</v>
      </c>
      <c r="Q2646" t="s">
        <v>58</v>
      </c>
      <c r="R2646" t="s">
        <v>59</v>
      </c>
      <c r="S2646">
        <v>90003</v>
      </c>
      <c r="T2646" t="s">
        <v>35</v>
      </c>
      <c r="U2646" t="s">
        <v>36</v>
      </c>
      <c r="V2646" t="s">
        <v>60</v>
      </c>
      <c r="W2646" t="s">
        <v>61</v>
      </c>
      <c r="X2646" t="s">
        <v>39</v>
      </c>
      <c r="Y2646" s="5">
        <f t="shared" si="82"/>
        <v>2000</v>
      </c>
      <c r="Z2646" s="3" t="str">
        <f t="shared" si="83"/>
        <v>August</v>
      </c>
      <c r="AA2646">
        <v>2003</v>
      </c>
    </row>
    <row r="2647" spans="1:27" x14ac:dyDescent="0.2">
      <c r="A2647">
        <v>10168</v>
      </c>
      <c r="B2647">
        <v>36</v>
      </c>
      <c r="C2647" s="5">
        <v>100</v>
      </c>
      <c r="D2647">
        <v>8</v>
      </c>
      <c r="E2647" t="s">
        <v>66</v>
      </c>
      <c r="F2647" t="s">
        <v>28</v>
      </c>
      <c r="G2647">
        <v>4</v>
      </c>
      <c r="H2647">
        <v>10</v>
      </c>
      <c r="I2647">
        <v>2003</v>
      </c>
      <c r="J2647" t="s">
        <v>662</v>
      </c>
      <c r="K2647">
        <v>118</v>
      </c>
      <c r="L2647" t="s">
        <v>798</v>
      </c>
      <c r="M2647" t="s">
        <v>67</v>
      </c>
      <c r="N2647">
        <v>6505556809</v>
      </c>
      <c r="O2647" t="s">
        <v>68</v>
      </c>
      <c r="Q2647" t="s">
        <v>69</v>
      </c>
      <c r="R2647" t="s">
        <v>59</v>
      </c>
      <c r="S2647">
        <v>94217</v>
      </c>
      <c r="T2647" t="s">
        <v>35</v>
      </c>
      <c r="U2647" t="s">
        <v>36</v>
      </c>
      <c r="V2647" t="s">
        <v>70</v>
      </c>
      <c r="W2647" t="s">
        <v>71</v>
      </c>
      <c r="X2647" t="s">
        <v>54</v>
      </c>
      <c r="Y2647" s="5">
        <f t="shared" si="82"/>
        <v>3600</v>
      </c>
      <c r="Z2647" s="3" t="str">
        <f t="shared" si="83"/>
        <v>October</v>
      </c>
      <c r="AA2647">
        <v>2003</v>
      </c>
    </row>
    <row r="2648" spans="1:27" x14ac:dyDescent="0.2">
      <c r="A2648">
        <v>10188</v>
      </c>
      <c r="B2648">
        <v>29</v>
      </c>
      <c r="C2648" s="5">
        <v>100</v>
      </c>
      <c r="D2648">
        <v>8</v>
      </c>
      <c r="E2648" t="s">
        <v>78</v>
      </c>
      <c r="F2648" t="s">
        <v>28</v>
      </c>
      <c r="G2648">
        <v>4</v>
      </c>
      <c r="H2648">
        <v>11</v>
      </c>
      <c r="I2648">
        <v>2003</v>
      </c>
      <c r="J2648" t="s">
        <v>662</v>
      </c>
      <c r="K2648">
        <v>118</v>
      </c>
      <c r="L2648" t="s">
        <v>798</v>
      </c>
      <c r="M2648" t="s">
        <v>79</v>
      </c>
      <c r="N2648" t="s">
        <v>80</v>
      </c>
      <c r="O2648" t="s">
        <v>81</v>
      </c>
      <c r="Q2648" t="s">
        <v>82</v>
      </c>
      <c r="S2648" t="s">
        <v>83</v>
      </c>
      <c r="T2648" t="s">
        <v>84</v>
      </c>
      <c r="U2648" t="s">
        <v>45</v>
      </c>
      <c r="V2648" t="s">
        <v>85</v>
      </c>
      <c r="W2648" t="s">
        <v>86</v>
      </c>
      <c r="X2648" t="s">
        <v>54</v>
      </c>
      <c r="Y2648" s="5">
        <f t="shared" si="82"/>
        <v>2900</v>
      </c>
      <c r="Z2648" s="3" t="str">
        <f t="shared" si="83"/>
        <v>November</v>
      </c>
      <c r="AA2648">
        <v>2003</v>
      </c>
    </row>
    <row r="2649" spans="1:27" x14ac:dyDescent="0.2">
      <c r="A2649">
        <v>10210</v>
      </c>
      <c r="B2649">
        <v>25</v>
      </c>
      <c r="C2649" s="5">
        <v>100</v>
      </c>
      <c r="D2649">
        <v>6</v>
      </c>
      <c r="E2649" s="1">
        <v>38322</v>
      </c>
      <c r="F2649" t="s">
        <v>28</v>
      </c>
      <c r="G2649">
        <v>1</v>
      </c>
      <c r="H2649">
        <v>1</v>
      </c>
      <c r="I2649">
        <v>2004</v>
      </c>
      <c r="J2649" t="s">
        <v>662</v>
      </c>
      <c r="K2649">
        <v>118</v>
      </c>
      <c r="L2649" t="s">
        <v>798</v>
      </c>
      <c r="M2649" t="s">
        <v>339</v>
      </c>
      <c r="N2649" t="s">
        <v>340</v>
      </c>
      <c r="O2649" t="s">
        <v>341</v>
      </c>
      <c r="Q2649" t="s">
        <v>342</v>
      </c>
      <c r="R2649" t="s">
        <v>342</v>
      </c>
      <c r="S2649" t="s">
        <v>343</v>
      </c>
      <c r="T2649" t="s">
        <v>223</v>
      </c>
      <c r="U2649" t="s">
        <v>223</v>
      </c>
      <c r="V2649" t="s">
        <v>344</v>
      </c>
      <c r="W2649" t="s">
        <v>345</v>
      </c>
      <c r="X2649" t="s">
        <v>39</v>
      </c>
      <c r="Y2649" s="5">
        <f t="shared" si="82"/>
        <v>2500</v>
      </c>
      <c r="Z2649" s="3" t="str">
        <f t="shared" si="83"/>
        <v>January</v>
      </c>
      <c r="AA2649">
        <v>2004</v>
      </c>
    </row>
    <row r="2650" spans="1:27" x14ac:dyDescent="0.2">
      <c r="A2650">
        <v>10223</v>
      </c>
      <c r="B2650">
        <v>29</v>
      </c>
      <c r="C2650" s="5">
        <v>100</v>
      </c>
      <c r="D2650">
        <v>8</v>
      </c>
      <c r="E2650" t="s">
        <v>96</v>
      </c>
      <c r="F2650" t="s">
        <v>28</v>
      </c>
      <c r="G2650">
        <v>1</v>
      </c>
      <c r="H2650">
        <v>2</v>
      </c>
      <c r="I2650">
        <v>2004</v>
      </c>
      <c r="J2650" t="s">
        <v>662</v>
      </c>
      <c r="K2650">
        <v>118</v>
      </c>
      <c r="L2650" t="s">
        <v>798</v>
      </c>
      <c r="M2650" t="s">
        <v>97</v>
      </c>
      <c r="N2650" t="s">
        <v>98</v>
      </c>
      <c r="O2650" t="s">
        <v>99</v>
      </c>
      <c r="P2650" t="s">
        <v>100</v>
      </c>
      <c r="Q2650" t="s">
        <v>101</v>
      </c>
      <c r="R2650" t="s">
        <v>102</v>
      </c>
      <c r="S2650">
        <v>3004</v>
      </c>
      <c r="T2650" t="s">
        <v>103</v>
      </c>
      <c r="U2650" t="s">
        <v>104</v>
      </c>
      <c r="V2650" t="s">
        <v>105</v>
      </c>
      <c r="W2650" t="s">
        <v>106</v>
      </c>
      <c r="X2650" t="s">
        <v>54</v>
      </c>
      <c r="Y2650" s="5">
        <f t="shared" si="82"/>
        <v>2900</v>
      </c>
      <c r="Z2650" s="3" t="str">
        <f t="shared" si="83"/>
        <v>February</v>
      </c>
      <c r="AA2650">
        <v>2004</v>
      </c>
    </row>
    <row r="2651" spans="1:27" x14ac:dyDescent="0.2">
      <c r="A2651">
        <v>10235</v>
      </c>
      <c r="B2651">
        <v>25</v>
      </c>
      <c r="C2651" s="5">
        <v>96.11</v>
      </c>
      <c r="D2651">
        <v>2</v>
      </c>
      <c r="E2651" s="1">
        <v>38021</v>
      </c>
      <c r="F2651" t="s">
        <v>28</v>
      </c>
      <c r="G2651">
        <v>2</v>
      </c>
      <c r="H2651">
        <v>4</v>
      </c>
      <c r="I2651">
        <v>2004</v>
      </c>
      <c r="J2651" t="s">
        <v>662</v>
      </c>
      <c r="K2651">
        <v>118</v>
      </c>
      <c r="L2651" t="s">
        <v>798</v>
      </c>
      <c r="M2651" t="s">
        <v>420</v>
      </c>
      <c r="N2651" t="s">
        <v>421</v>
      </c>
      <c r="O2651" t="s">
        <v>422</v>
      </c>
      <c r="Q2651" t="s">
        <v>423</v>
      </c>
      <c r="R2651" t="s">
        <v>255</v>
      </c>
      <c r="S2651" t="s">
        <v>424</v>
      </c>
      <c r="T2651" t="s">
        <v>257</v>
      </c>
      <c r="U2651" t="s">
        <v>36</v>
      </c>
      <c r="V2651" t="s">
        <v>425</v>
      </c>
      <c r="W2651" t="s">
        <v>189</v>
      </c>
      <c r="X2651" t="s">
        <v>39</v>
      </c>
      <c r="Y2651" s="5">
        <f t="shared" si="82"/>
        <v>2402.75</v>
      </c>
      <c r="Z2651" s="3" t="str">
        <f t="shared" si="83"/>
        <v>April</v>
      </c>
      <c r="AA2651">
        <v>2004</v>
      </c>
    </row>
    <row r="2652" spans="1:27" x14ac:dyDescent="0.2">
      <c r="A2652">
        <v>10250</v>
      </c>
      <c r="B2652">
        <v>44</v>
      </c>
      <c r="C2652" s="5">
        <v>100</v>
      </c>
      <c r="D2652">
        <v>3</v>
      </c>
      <c r="E2652" s="1">
        <v>38296</v>
      </c>
      <c r="F2652" t="s">
        <v>28</v>
      </c>
      <c r="G2652">
        <v>2</v>
      </c>
      <c r="H2652">
        <v>5</v>
      </c>
      <c r="I2652">
        <v>2004</v>
      </c>
      <c r="J2652" t="s">
        <v>662</v>
      </c>
      <c r="K2652">
        <v>118</v>
      </c>
      <c r="L2652" t="s">
        <v>798</v>
      </c>
      <c r="M2652" t="s">
        <v>450</v>
      </c>
      <c r="N2652">
        <v>4085553659</v>
      </c>
      <c r="O2652" t="s">
        <v>451</v>
      </c>
      <c r="Q2652" t="s">
        <v>452</v>
      </c>
      <c r="R2652" t="s">
        <v>59</v>
      </c>
      <c r="S2652">
        <v>94217</v>
      </c>
      <c r="T2652" t="s">
        <v>35</v>
      </c>
      <c r="U2652" t="s">
        <v>36</v>
      </c>
      <c r="V2652" t="s">
        <v>110</v>
      </c>
      <c r="W2652" t="s">
        <v>453</v>
      </c>
      <c r="X2652" t="s">
        <v>54</v>
      </c>
      <c r="Y2652" s="5">
        <f t="shared" si="82"/>
        <v>4400</v>
      </c>
      <c r="Z2652" s="3" t="str">
        <f t="shared" si="83"/>
        <v>May</v>
      </c>
      <c r="AA2652">
        <v>2004</v>
      </c>
    </row>
    <row r="2653" spans="1:27" x14ac:dyDescent="0.2">
      <c r="A2653">
        <v>10263</v>
      </c>
      <c r="B2653">
        <v>47</v>
      </c>
      <c r="C2653" s="5">
        <v>100</v>
      </c>
      <c r="D2653">
        <v>9</v>
      </c>
      <c r="E2653" t="s">
        <v>118</v>
      </c>
      <c r="F2653" t="s">
        <v>28</v>
      </c>
      <c r="G2653">
        <v>2</v>
      </c>
      <c r="H2653">
        <v>6</v>
      </c>
      <c r="I2653">
        <v>2004</v>
      </c>
      <c r="J2653" t="s">
        <v>662</v>
      </c>
      <c r="K2653">
        <v>118</v>
      </c>
      <c r="L2653" t="s">
        <v>798</v>
      </c>
      <c r="M2653" t="s">
        <v>119</v>
      </c>
      <c r="N2653">
        <v>2035552570</v>
      </c>
      <c r="O2653" t="s">
        <v>120</v>
      </c>
      <c r="Q2653" t="s">
        <v>121</v>
      </c>
      <c r="R2653" t="s">
        <v>122</v>
      </c>
      <c r="S2653">
        <v>97562</v>
      </c>
      <c r="T2653" t="s">
        <v>35</v>
      </c>
      <c r="U2653" t="s">
        <v>36</v>
      </c>
      <c r="V2653" t="s">
        <v>123</v>
      </c>
      <c r="W2653" t="s">
        <v>61</v>
      </c>
      <c r="X2653" t="s">
        <v>54</v>
      </c>
      <c r="Y2653" s="5">
        <f t="shared" si="82"/>
        <v>4700</v>
      </c>
      <c r="Z2653" s="3" t="str">
        <f t="shared" si="83"/>
        <v>June</v>
      </c>
      <c r="AA2653">
        <v>2004</v>
      </c>
    </row>
    <row r="2654" spans="1:27" x14ac:dyDescent="0.2">
      <c r="A2654">
        <v>10275</v>
      </c>
      <c r="B2654">
        <v>48</v>
      </c>
      <c r="C2654" s="5">
        <v>100</v>
      </c>
      <c r="D2654">
        <v>8</v>
      </c>
      <c r="E2654" t="s">
        <v>124</v>
      </c>
      <c r="F2654" t="s">
        <v>28</v>
      </c>
      <c r="G2654">
        <v>3</v>
      </c>
      <c r="H2654">
        <v>7</v>
      </c>
      <c r="I2654">
        <v>2004</v>
      </c>
      <c r="J2654" t="s">
        <v>662</v>
      </c>
      <c r="K2654">
        <v>118</v>
      </c>
      <c r="L2654" t="s">
        <v>798</v>
      </c>
      <c r="M2654" t="s">
        <v>125</v>
      </c>
      <c r="N2654" t="s">
        <v>126</v>
      </c>
      <c r="O2654" t="s">
        <v>127</v>
      </c>
      <c r="Q2654" t="s">
        <v>128</v>
      </c>
      <c r="S2654">
        <v>44000</v>
      </c>
      <c r="T2654" t="s">
        <v>44</v>
      </c>
      <c r="U2654" t="s">
        <v>45</v>
      </c>
      <c r="V2654" t="s">
        <v>129</v>
      </c>
      <c r="W2654" t="s">
        <v>130</v>
      </c>
      <c r="X2654" t="s">
        <v>54</v>
      </c>
      <c r="Y2654" s="5">
        <f t="shared" si="82"/>
        <v>4800</v>
      </c>
      <c r="Z2654" s="3" t="str">
        <f t="shared" si="83"/>
        <v>July</v>
      </c>
      <c r="AA2654">
        <v>2004</v>
      </c>
    </row>
    <row r="2655" spans="1:27" x14ac:dyDescent="0.2">
      <c r="A2655">
        <v>10285</v>
      </c>
      <c r="B2655">
        <v>45</v>
      </c>
      <c r="C2655" s="5">
        <v>100</v>
      </c>
      <c r="D2655">
        <v>13</v>
      </c>
      <c r="E2655" t="s">
        <v>131</v>
      </c>
      <c r="F2655" t="s">
        <v>28</v>
      </c>
      <c r="G2655">
        <v>3</v>
      </c>
      <c r="H2655">
        <v>8</v>
      </c>
      <c r="I2655">
        <v>2004</v>
      </c>
      <c r="J2655" t="s">
        <v>662</v>
      </c>
      <c r="K2655">
        <v>118</v>
      </c>
      <c r="L2655" t="s">
        <v>798</v>
      </c>
      <c r="M2655" t="s">
        <v>132</v>
      </c>
      <c r="N2655">
        <v>6175558555</v>
      </c>
      <c r="O2655" t="s">
        <v>133</v>
      </c>
      <c r="Q2655" t="s">
        <v>134</v>
      </c>
      <c r="R2655" t="s">
        <v>135</v>
      </c>
      <c r="S2655">
        <v>51247</v>
      </c>
      <c r="T2655" t="s">
        <v>35</v>
      </c>
      <c r="U2655" t="s">
        <v>36</v>
      </c>
      <c r="V2655" t="s">
        <v>136</v>
      </c>
      <c r="W2655" t="s">
        <v>137</v>
      </c>
      <c r="X2655" t="s">
        <v>54</v>
      </c>
      <c r="Y2655" s="5">
        <f t="shared" si="82"/>
        <v>4500</v>
      </c>
      <c r="Z2655" s="3" t="str">
        <f t="shared" si="83"/>
        <v>August</v>
      </c>
      <c r="AA2655">
        <v>2004</v>
      </c>
    </row>
    <row r="2656" spans="1:27" x14ac:dyDescent="0.2">
      <c r="A2656">
        <v>10297</v>
      </c>
      <c r="B2656">
        <v>35</v>
      </c>
      <c r="C2656" s="5">
        <v>100</v>
      </c>
      <c r="D2656">
        <v>3</v>
      </c>
      <c r="E2656" t="s">
        <v>703</v>
      </c>
      <c r="F2656" t="s">
        <v>28</v>
      </c>
      <c r="G2656">
        <v>3</v>
      </c>
      <c r="H2656">
        <v>9</v>
      </c>
      <c r="I2656">
        <v>2004</v>
      </c>
      <c r="J2656" t="s">
        <v>662</v>
      </c>
      <c r="K2656">
        <v>118</v>
      </c>
      <c r="L2656" t="s">
        <v>798</v>
      </c>
      <c r="M2656" t="s">
        <v>545</v>
      </c>
      <c r="N2656" t="s">
        <v>546</v>
      </c>
      <c r="O2656" t="s">
        <v>547</v>
      </c>
      <c r="P2656" t="s">
        <v>548</v>
      </c>
      <c r="Q2656" t="s">
        <v>549</v>
      </c>
      <c r="S2656">
        <v>2</v>
      </c>
      <c r="T2656" t="s">
        <v>550</v>
      </c>
      <c r="U2656" t="s">
        <v>45</v>
      </c>
      <c r="V2656" t="s">
        <v>551</v>
      </c>
      <c r="W2656" t="s">
        <v>552</v>
      </c>
      <c r="X2656" t="s">
        <v>54</v>
      </c>
      <c r="Y2656" s="5">
        <f t="shared" si="82"/>
        <v>3500</v>
      </c>
      <c r="Z2656" s="3" t="str">
        <f t="shared" si="83"/>
        <v>September</v>
      </c>
      <c r="AA2656">
        <v>2004</v>
      </c>
    </row>
    <row r="2657" spans="1:27" x14ac:dyDescent="0.2">
      <c r="A2657">
        <v>10308</v>
      </c>
      <c r="B2657">
        <v>31</v>
      </c>
      <c r="C2657" s="5">
        <v>100</v>
      </c>
      <c r="D2657">
        <v>6</v>
      </c>
      <c r="E2657" t="s">
        <v>146</v>
      </c>
      <c r="F2657" t="s">
        <v>28</v>
      </c>
      <c r="G2657">
        <v>4</v>
      </c>
      <c r="H2657">
        <v>10</v>
      </c>
      <c r="I2657">
        <v>2004</v>
      </c>
      <c r="J2657" t="s">
        <v>662</v>
      </c>
      <c r="K2657">
        <v>118</v>
      </c>
      <c r="L2657" t="s">
        <v>798</v>
      </c>
      <c r="M2657" t="s">
        <v>355</v>
      </c>
      <c r="N2657">
        <v>9145554562</v>
      </c>
      <c r="O2657" t="s">
        <v>356</v>
      </c>
      <c r="Q2657" t="s">
        <v>357</v>
      </c>
      <c r="R2657" t="s">
        <v>34</v>
      </c>
      <c r="S2657">
        <v>24067</v>
      </c>
      <c r="T2657" t="s">
        <v>35</v>
      </c>
      <c r="U2657" t="s">
        <v>36</v>
      </c>
      <c r="V2657" t="s">
        <v>110</v>
      </c>
      <c r="W2657" t="s">
        <v>265</v>
      </c>
      <c r="X2657" t="s">
        <v>54</v>
      </c>
      <c r="Y2657" s="5">
        <f t="shared" si="82"/>
        <v>3100</v>
      </c>
      <c r="Z2657" s="3" t="str">
        <f t="shared" si="83"/>
        <v>October</v>
      </c>
      <c r="AA2657">
        <v>2004</v>
      </c>
    </row>
    <row r="2658" spans="1:27" x14ac:dyDescent="0.2">
      <c r="A2658">
        <v>10318</v>
      </c>
      <c r="B2658">
        <v>50</v>
      </c>
      <c r="C2658" s="5">
        <v>100</v>
      </c>
      <c r="D2658">
        <v>8</v>
      </c>
      <c r="E2658" s="1">
        <v>38028</v>
      </c>
      <c r="F2658" t="s">
        <v>28</v>
      </c>
      <c r="G2658">
        <v>4</v>
      </c>
      <c r="H2658">
        <v>11</v>
      </c>
      <c r="I2658">
        <v>2004</v>
      </c>
      <c r="J2658" t="s">
        <v>662</v>
      </c>
      <c r="K2658">
        <v>118</v>
      </c>
      <c r="L2658" t="s">
        <v>798</v>
      </c>
      <c r="M2658" t="s">
        <v>153</v>
      </c>
      <c r="N2658">
        <v>2155551555</v>
      </c>
      <c r="O2658" t="s">
        <v>154</v>
      </c>
      <c r="Q2658" t="s">
        <v>155</v>
      </c>
      <c r="R2658" t="s">
        <v>156</v>
      </c>
      <c r="S2658">
        <v>70267</v>
      </c>
      <c r="T2658" t="s">
        <v>35</v>
      </c>
      <c r="U2658" t="s">
        <v>36</v>
      </c>
      <c r="V2658" t="s">
        <v>37</v>
      </c>
      <c r="W2658" t="s">
        <v>157</v>
      </c>
      <c r="X2658" t="s">
        <v>167</v>
      </c>
      <c r="Y2658" s="5">
        <f t="shared" si="82"/>
        <v>5000</v>
      </c>
      <c r="Z2658" s="3" t="str">
        <f t="shared" si="83"/>
        <v>November</v>
      </c>
      <c r="AA2658">
        <v>2004</v>
      </c>
    </row>
    <row r="2659" spans="1:27" x14ac:dyDescent="0.2">
      <c r="A2659">
        <v>10328</v>
      </c>
      <c r="B2659">
        <v>33</v>
      </c>
      <c r="C2659" s="5">
        <v>100</v>
      </c>
      <c r="D2659">
        <v>11</v>
      </c>
      <c r="E2659" s="1">
        <v>38332</v>
      </c>
      <c r="F2659" t="s">
        <v>28</v>
      </c>
      <c r="G2659">
        <v>4</v>
      </c>
      <c r="H2659">
        <v>11</v>
      </c>
      <c r="I2659">
        <v>2004</v>
      </c>
      <c r="J2659" t="s">
        <v>662</v>
      </c>
      <c r="K2659">
        <v>118</v>
      </c>
      <c r="L2659" t="s">
        <v>798</v>
      </c>
      <c r="M2659" t="s">
        <v>639</v>
      </c>
      <c r="N2659" t="s">
        <v>640</v>
      </c>
      <c r="O2659" t="s">
        <v>641</v>
      </c>
      <c r="Q2659" t="s">
        <v>642</v>
      </c>
      <c r="S2659">
        <v>24100</v>
      </c>
      <c r="T2659" t="s">
        <v>288</v>
      </c>
      <c r="U2659" t="s">
        <v>45</v>
      </c>
      <c r="V2659" t="s">
        <v>643</v>
      </c>
      <c r="W2659" t="s">
        <v>644</v>
      </c>
      <c r="X2659" t="s">
        <v>54</v>
      </c>
      <c r="Y2659" s="5">
        <f t="shared" si="82"/>
        <v>3300</v>
      </c>
      <c r="Z2659" s="3" t="str">
        <f t="shared" si="83"/>
        <v>November</v>
      </c>
      <c r="AA2659">
        <v>2004</v>
      </c>
    </row>
    <row r="2660" spans="1:27" x14ac:dyDescent="0.2">
      <c r="A2660">
        <v>10340</v>
      </c>
      <c r="B2660">
        <v>29</v>
      </c>
      <c r="C2660" s="5">
        <v>100</v>
      </c>
      <c r="D2660">
        <v>6</v>
      </c>
      <c r="E2660" t="s">
        <v>159</v>
      </c>
      <c r="F2660" t="s">
        <v>28</v>
      </c>
      <c r="G2660">
        <v>4</v>
      </c>
      <c r="H2660">
        <v>11</v>
      </c>
      <c r="I2660">
        <v>2004</v>
      </c>
      <c r="J2660" t="s">
        <v>662</v>
      </c>
      <c r="K2660">
        <v>118</v>
      </c>
      <c r="L2660" t="s">
        <v>798</v>
      </c>
      <c r="M2660" t="s">
        <v>395</v>
      </c>
      <c r="N2660" t="s">
        <v>396</v>
      </c>
      <c r="O2660" t="s">
        <v>397</v>
      </c>
      <c r="Q2660" t="s">
        <v>398</v>
      </c>
      <c r="S2660">
        <v>8022</v>
      </c>
      <c r="T2660" t="s">
        <v>196</v>
      </c>
      <c r="U2660" t="s">
        <v>45</v>
      </c>
      <c r="V2660" t="s">
        <v>399</v>
      </c>
      <c r="W2660" t="s">
        <v>400</v>
      </c>
      <c r="X2660" t="s">
        <v>54</v>
      </c>
      <c r="Y2660" s="5">
        <f t="shared" si="82"/>
        <v>2900</v>
      </c>
      <c r="Z2660" s="3" t="str">
        <f t="shared" si="83"/>
        <v>November</v>
      </c>
      <c r="AA2660">
        <v>2004</v>
      </c>
    </row>
    <row r="2661" spans="1:27" x14ac:dyDescent="0.2">
      <c r="A2661">
        <v>10353</v>
      </c>
      <c r="B2661">
        <v>48</v>
      </c>
      <c r="C2661" s="5">
        <v>68.8</v>
      </c>
      <c r="D2661">
        <v>4</v>
      </c>
      <c r="E2661" s="1">
        <v>38089</v>
      </c>
      <c r="F2661" t="s">
        <v>28</v>
      </c>
      <c r="G2661">
        <v>4</v>
      </c>
      <c r="H2661">
        <v>12</v>
      </c>
      <c r="I2661">
        <v>2004</v>
      </c>
      <c r="J2661" t="s">
        <v>662</v>
      </c>
      <c r="K2661">
        <v>118</v>
      </c>
      <c r="L2661" t="s">
        <v>798</v>
      </c>
      <c r="M2661" t="s">
        <v>665</v>
      </c>
      <c r="N2661">
        <v>2035554407</v>
      </c>
      <c r="O2661" t="s">
        <v>666</v>
      </c>
      <c r="Q2661" t="s">
        <v>592</v>
      </c>
      <c r="R2661" t="s">
        <v>122</v>
      </c>
      <c r="S2661">
        <v>97561</v>
      </c>
      <c r="T2661" t="s">
        <v>35</v>
      </c>
      <c r="U2661" t="s">
        <v>36</v>
      </c>
      <c r="V2661" t="s">
        <v>667</v>
      </c>
      <c r="W2661" t="s">
        <v>668</v>
      </c>
      <c r="X2661" t="s">
        <v>54</v>
      </c>
      <c r="Y2661" s="5">
        <f t="shared" si="82"/>
        <v>3302.3999999999996</v>
      </c>
      <c r="Z2661" s="3" t="str">
        <f t="shared" si="83"/>
        <v>December</v>
      </c>
      <c r="AA2661">
        <v>2004</v>
      </c>
    </row>
    <row r="2662" spans="1:27" x14ac:dyDescent="0.2">
      <c r="A2662">
        <v>10361</v>
      </c>
      <c r="B2662">
        <v>44</v>
      </c>
      <c r="C2662" s="5">
        <v>72.42</v>
      </c>
      <c r="D2662">
        <v>5</v>
      </c>
      <c r="E2662" t="s">
        <v>168</v>
      </c>
      <c r="F2662" t="s">
        <v>28</v>
      </c>
      <c r="G2662">
        <v>4</v>
      </c>
      <c r="H2662">
        <v>12</v>
      </c>
      <c r="I2662">
        <v>2004</v>
      </c>
      <c r="J2662" t="s">
        <v>662</v>
      </c>
      <c r="K2662">
        <v>118</v>
      </c>
      <c r="L2662" t="s">
        <v>798</v>
      </c>
      <c r="M2662" t="s">
        <v>169</v>
      </c>
      <c r="N2662" t="s">
        <v>170</v>
      </c>
      <c r="O2662" t="s">
        <v>171</v>
      </c>
      <c r="P2662" t="s">
        <v>172</v>
      </c>
      <c r="Q2662" t="s">
        <v>173</v>
      </c>
      <c r="R2662" t="s">
        <v>174</v>
      </c>
      <c r="S2662">
        <v>2067</v>
      </c>
      <c r="T2662" t="s">
        <v>103</v>
      </c>
      <c r="U2662" t="s">
        <v>104</v>
      </c>
      <c r="V2662" t="s">
        <v>175</v>
      </c>
      <c r="W2662" t="s">
        <v>176</v>
      </c>
      <c r="X2662" t="s">
        <v>54</v>
      </c>
      <c r="Y2662" s="5">
        <f t="shared" si="82"/>
        <v>3186.48</v>
      </c>
      <c r="Z2662" s="3" t="str">
        <f t="shared" si="83"/>
        <v>December</v>
      </c>
      <c r="AA2662">
        <v>2004</v>
      </c>
    </row>
    <row r="2663" spans="1:27" x14ac:dyDescent="0.2">
      <c r="A2663">
        <v>10375</v>
      </c>
      <c r="B2663">
        <v>25</v>
      </c>
      <c r="C2663" s="5">
        <v>66.73</v>
      </c>
      <c r="D2663">
        <v>10</v>
      </c>
      <c r="E2663" s="1">
        <v>38413</v>
      </c>
      <c r="F2663" t="s">
        <v>28</v>
      </c>
      <c r="G2663">
        <v>1</v>
      </c>
      <c r="H2663">
        <v>2</v>
      </c>
      <c r="I2663">
        <v>2005</v>
      </c>
      <c r="J2663" t="s">
        <v>662</v>
      </c>
      <c r="K2663">
        <v>118</v>
      </c>
      <c r="L2663" t="s">
        <v>798</v>
      </c>
      <c r="M2663" t="s">
        <v>125</v>
      </c>
      <c r="N2663" t="s">
        <v>126</v>
      </c>
      <c r="O2663" t="s">
        <v>127</v>
      </c>
      <c r="Q2663" t="s">
        <v>128</v>
      </c>
      <c r="S2663">
        <v>44000</v>
      </c>
      <c r="T2663" t="s">
        <v>44</v>
      </c>
      <c r="U2663" t="s">
        <v>45</v>
      </c>
      <c r="V2663" t="s">
        <v>129</v>
      </c>
      <c r="W2663" t="s">
        <v>130</v>
      </c>
      <c r="X2663" t="s">
        <v>39</v>
      </c>
      <c r="Y2663" s="5">
        <f t="shared" si="82"/>
        <v>1668.25</v>
      </c>
      <c r="Z2663" s="3" t="str">
        <f t="shared" si="83"/>
        <v>February</v>
      </c>
      <c r="AA2663">
        <v>2005</v>
      </c>
    </row>
    <row r="2664" spans="1:27" x14ac:dyDescent="0.2">
      <c r="A2664">
        <v>10388</v>
      </c>
      <c r="B2664">
        <v>50</v>
      </c>
      <c r="C2664" s="5">
        <v>100</v>
      </c>
      <c r="D2664">
        <v>3</v>
      </c>
      <c r="E2664" s="1">
        <v>38414</v>
      </c>
      <c r="F2664" t="s">
        <v>28</v>
      </c>
      <c r="G2664">
        <v>1</v>
      </c>
      <c r="H2664">
        <v>3</v>
      </c>
      <c r="I2664">
        <v>2005</v>
      </c>
      <c r="J2664" t="s">
        <v>662</v>
      </c>
      <c r="K2664">
        <v>118</v>
      </c>
      <c r="L2664" t="s">
        <v>798</v>
      </c>
      <c r="M2664" t="s">
        <v>177</v>
      </c>
      <c r="N2664">
        <v>5085552555</v>
      </c>
      <c r="O2664" t="s">
        <v>178</v>
      </c>
      <c r="Q2664" t="s">
        <v>179</v>
      </c>
      <c r="R2664" t="s">
        <v>135</v>
      </c>
      <c r="S2664">
        <v>50553</v>
      </c>
      <c r="T2664" t="s">
        <v>35</v>
      </c>
      <c r="U2664" t="s">
        <v>36</v>
      </c>
      <c r="V2664" t="s">
        <v>180</v>
      </c>
      <c r="W2664" t="s">
        <v>181</v>
      </c>
      <c r="X2664" t="s">
        <v>167</v>
      </c>
      <c r="Y2664" s="5">
        <f t="shared" si="82"/>
        <v>5000</v>
      </c>
      <c r="Z2664" s="3" t="str">
        <f t="shared" si="83"/>
        <v>March</v>
      </c>
      <c r="AA2664">
        <v>2005</v>
      </c>
    </row>
    <row r="2665" spans="1:27" x14ac:dyDescent="0.2">
      <c r="A2665">
        <v>10398</v>
      </c>
      <c r="B2665">
        <v>23</v>
      </c>
      <c r="C2665" s="5">
        <v>100</v>
      </c>
      <c r="D2665">
        <v>9</v>
      </c>
      <c r="E2665" t="s">
        <v>686</v>
      </c>
      <c r="F2665" t="s">
        <v>28</v>
      </c>
      <c r="G2665">
        <v>1</v>
      </c>
      <c r="H2665">
        <v>3</v>
      </c>
      <c r="I2665">
        <v>2005</v>
      </c>
      <c r="J2665" t="s">
        <v>662</v>
      </c>
      <c r="K2665">
        <v>118</v>
      </c>
      <c r="L2665" t="s">
        <v>798</v>
      </c>
      <c r="M2665" t="s">
        <v>40</v>
      </c>
      <c r="N2665" t="s">
        <v>41</v>
      </c>
      <c r="O2665" t="s">
        <v>42</v>
      </c>
      <c r="Q2665" t="s">
        <v>43</v>
      </c>
      <c r="S2665">
        <v>51100</v>
      </c>
      <c r="T2665" t="s">
        <v>44</v>
      </c>
      <c r="U2665" t="s">
        <v>45</v>
      </c>
      <c r="V2665" t="s">
        <v>46</v>
      </c>
      <c r="W2665" t="s">
        <v>47</v>
      </c>
      <c r="X2665" t="s">
        <v>39</v>
      </c>
      <c r="Y2665" s="5">
        <f t="shared" si="82"/>
        <v>2300</v>
      </c>
      <c r="Z2665" s="3" t="str">
        <f t="shared" si="83"/>
        <v>March</v>
      </c>
      <c r="AA2665">
        <v>2005</v>
      </c>
    </row>
    <row r="2666" spans="1:27" x14ac:dyDescent="0.2">
      <c r="A2666">
        <v>10401</v>
      </c>
      <c r="B2666">
        <v>21</v>
      </c>
      <c r="C2666" s="5">
        <v>96.11</v>
      </c>
      <c r="D2666">
        <v>2</v>
      </c>
      <c r="E2666" s="1">
        <v>38415</v>
      </c>
      <c r="F2666" t="s">
        <v>454</v>
      </c>
      <c r="G2666">
        <v>2</v>
      </c>
      <c r="H2666">
        <v>4</v>
      </c>
      <c r="I2666">
        <v>2005</v>
      </c>
      <c r="J2666" t="s">
        <v>662</v>
      </c>
      <c r="K2666">
        <v>118</v>
      </c>
      <c r="L2666" t="s">
        <v>798</v>
      </c>
      <c r="M2666" t="s">
        <v>113</v>
      </c>
      <c r="N2666">
        <v>2015559350</v>
      </c>
      <c r="O2666" t="s">
        <v>114</v>
      </c>
      <c r="Q2666" t="s">
        <v>115</v>
      </c>
      <c r="R2666" t="s">
        <v>116</v>
      </c>
      <c r="S2666">
        <v>94019</v>
      </c>
      <c r="T2666" t="s">
        <v>35</v>
      </c>
      <c r="U2666" t="s">
        <v>36</v>
      </c>
      <c r="V2666" t="s">
        <v>65</v>
      </c>
      <c r="W2666" t="s">
        <v>117</v>
      </c>
      <c r="X2666" t="s">
        <v>39</v>
      </c>
      <c r="Y2666" s="5">
        <f t="shared" si="82"/>
        <v>2018.31</v>
      </c>
      <c r="Z2666" s="3" t="str">
        <f t="shared" si="83"/>
        <v>April</v>
      </c>
      <c r="AA2666">
        <v>2005</v>
      </c>
    </row>
    <row r="2667" spans="1:27" x14ac:dyDescent="0.2">
      <c r="A2667">
        <v>10416</v>
      </c>
      <c r="B2667">
        <v>41</v>
      </c>
      <c r="C2667" s="5">
        <v>100</v>
      </c>
      <c r="D2667">
        <v>3</v>
      </c>
      <c r="E2667" s="1">
        <v>38630</v>
      </c>
      <c r="F2667" t="s">
        <v>28</v>
      </c>
      <c r="G2667">
        <v>2</v>
      </c>
      <c r="H2667">
        <v>5</v>
      </c>
      <c r="I2667">
        <v>2005</v>
      </c>
      <c r="J2667" t="s">
        <v>662</v>
      </c>
      <c r="K2667">
        <v>118</v>
      </c>
      <c r="L2667" t="s">
        <v>798</v>
      </c>
      <c r="M2667" t="s">
        <v>512</v>
      </c>
      <c r="N2667" t="s">
        <v>513</v>
      </c>
      <c r="O2667" t="s">
        <v>514</v>
      </c>
      <c r="Q2667" t="s">
        <v>515</v>
      </c>
      <c r="S2667">
        <v>42100</v>
      </c>
      <c r="T2667" t="s">
        <v>288</v>
      </c>
      <c r="U2667" t="s">
        <v>45</v>
      </c>
      <c r="V2667" t="s">
        <v>516</v>
      </c>
      <c r="W2667" t="s">
        <v>517</v>
      </c>
      <c r="X2667" t="s">
        <v>54</v>
      </c>
      <c r="Y2667" s="5">
        <f t="shared" si="82"/>
        <v>4100</v>
      </c>
      <c r="Z2667" s="3" t="str">
        <f t="shared" si="83"/>
        <v>May</v>
      </c>
      <c r="AA2667">
        <v>2005</v>
      </c>
    </row>
    <row r="2668" spans="1:27" x14ac:dyDescent="0.2">
      <c r="A2668">
        <v>10106</v>
      </c>
      <c r="B2668">
        <v>44</v>
      </c>
      <c r="C2668" s="5">
        <v>74.400000000000006</v>
      </c>
      <c r="D2668">
        <v>8</v>
      </c>
      <c r="E2668" t="s">
        <v>661</v>
      </c>
      <c r="F2668" t="s">
        <v>28</v>
      </c>
      <c r="G2668">
        <v>1</v>
      </c>
      <c r="H2668">
        <v>2</v>
      </c>
      <c r="I2668">
        <v>2003</v>
      </c>
      <c r="J2668" t="s">
        <v>662</v>
      </c>
      <c r="K2668">
        <v>80</v>
      </c>
      <c r="L2668" t="s">
        <v>799</v>
      </c>
      <c r="M2668" t="s">
        <v>639</v>
      </c>
      <c r="N2668" t="s">
        <v>640</v>
      </c>
      <c r="O2668" t="s">
        <v>641</v>
      </c>
      <c r="Q2668" t="s">
        <v>642</v>
      </c>
      <c r="S2668">
        <v>24100</v>
      </c>
      <c r="T2668" t="s">
        <v>288</v>
      </c>
      <c r="U2668" t="s">
        <v>45</v>
      </c>
      <c r="V2668" t="s">
        <v>643</v>
      </c>
      <c r="W2668" t="s">
        <v>644</v>
      </c>
      <c r="X2668" t="s">
        <v>54</v>
      </c>
      <c r="Y2668" s="5">
        <f t="shared" si="82"/>
        <v>3273.6000000000004</v>
      </c>
      <c r="Z2668" s="3" t="str">
        <f t="shared" si="83"/>
        <v>February</v>
      </c>
      <c r="AA2668">
        <v>2003</v>
      </c>
    </row>
    <row r="2669" spans="1:27" x14ac:dyDescent="0.2">
      <c r="A2669">
        <v>10120</v>
      </c>
      <c r="B2669">
        <v>43</v>
      </c>
      <c r="C2669" s="5">
        <v>76</v>
      </c>
      <c r="D2669">
        <v>14</v>
      </c>
      <c r="E2669" t="s">
        <v>338</v>
      </c>
      <c r="F2669" t="s">
        <v>28</v>
      </c>
      <c r="G2669">
        <v>2</v>
      </c>
      <c r="H2669">
        <v>4</v>
      </c>
      <c r="I2669">
        <v>2003</v>
      </c>
      <c r="J2669" t="s">
        <v>662</v>
      </c>
      <c r="K2669">
        <v>80</v>
      </c>
      <c r="L2669" t="s">
        <v>799</v>
      </c>
      <c r="M2669" t="s">
        <v>97</v>
      </c>
      <c r="N2669" t="s">
        <v>98</v>
      </c>
      <c r="O2669" t="s">
        <v>99</v>
      </c>
      <c r="P2669" t="s">
        <v>100</v>
      </c>
      <c r="Q2669" t="s">
        <v>101</v>
      </c>
      <c r="R2669" t="s">
        <v>102</v>
      </c>
      <c r="S2669">
        <v>3004</v>
      </c>
      <c r="T2669" t="s">
        <v>103</v>
      </c>
      <c r="U2669" t="s">
        <v>104</v>
      </c>
      <c r="V2669" t="s">
        <v>105</v>
      </c>
      <c r="W2669" t="s">
        <v>106</v>
      </c>
      <c r="X2669" t="s">
        <v>54</v>
      </c>
      <c r="Y2669" s="5">
        <f t="shared" si="82"/>
        <v>3268</v>
      </c>
      <c r="Z2669" s="3" t="str">
        <f t="shared" si="83"/>
        <v>April</v>
      </c>
      <c r="AA2669">
        <v>2003</v>
      </c>
    </row>
    <row r="2670" spans="1:27" x14ac:dyDescent="0.2">
      <c r="A2670">
        <v>10143</v>
      </c>
      <c r="B2670">
        <v>28</v>
      </c>
      <c r="C2670" s="5">
        <v>96</v>
      </c>
      <c r="D2670">
        <v>3</v>
      </c>
      <c r="E2670" s="1">
        <v>37902</v>
      </c>
      <c r="F2670" t="s">
        <v>28</v>
      </c>
      <c r="G2670">
        <v>3</v>
      </c>
      <c r="H2670">
        <v>8</v>
      </c>
      <c r="I2670">
        <v>2003</v>
      </c>
      <c r="J2670" t="s">
        <v>662</v>
      </c>
      <c r="K2670">
        <v>80</v>
      </c>
      <c r="L2670" t="s">
        <v>799</v>
      </c>
      <c r="M2670" t="s">
        <v>375</v>
      </c>
      <c r="N2670">
        <v>5085559555</v>
      </c>
      <c r="O2670" t="s">
        <v>376</v>
      </c>
      <c r="Q2670" t="s">
        <v>179</v>
      </c>
      <c r="R2670" t="s">
        <v>135</v>
      </c>
      <c r="S2670">
        <v>50553</v>
      </c>
      <c r="T2670" t="s">
        <v>35</v>
      </c>
      <c r="U2670" t="s">
        <v>36</v>
      </c>
      <c r="V2670" t="s">
        <v>377</v>
      </c>
      <c r="W2670" t="s">
        <v>378</v>
      </c>
      <c r="X2670" t="s">
        <v>39</v>
      </c>
      <c r="Y2670" s="5">
        <f t="shared" si="82"/>
        <v>2688</v>
      </c>
      <c r="Z2670" s="3" t="str">
        <f t="shared" si="83"/>
        <v>August</v>
      </c>
      <c r="AA2670">
        <v>2003</v>
      </c>
    </row>
    <row r="2671" spans="1:27" x14ac:dyDescent="0.2">
      <c r="A2671">
        <v>10155</v>
      </c>
      <c r="B2671">
        <v>43</v>
      </c>
      <c r="C2671" s="5">
        <v>86.4</v>
      </c>
      <c r="D2671">
        <v>1</v>
      </c>
      <c r="E2671" s="1">
        <v>37782</v>
      </c>
      <c r="F2671" t="s">
        <v>28</v>
      </c>
      <c r="G2671">
        <v>4</v>
      </c>
      <c r="H2671">
        <v>10</v>
      </c>
      <c r="I2671">
        <v>2003</v>
      </c>
      <c r="J2671" t="s">
        <v>662</v>
      </c>
      <c r="K2671">
        <v>80</v>
      </c>
      <c r="L2671" t="s">
        <v>799</v>
      </c>
      <c r="M2671" t="s">
        <v>139</v>
      </c>
      <c r="N2671" t="s">
        <v>140</v>
      </c>
      <c r="O2671" t="s">
        <v>141</v>
      </c>
      <c r="Q2671" t="s">
        <v>142</v>
      </c>
      <c r="S2671">
        <v>21240</v>
      </c>
      <c r="T2671" t="s">
        <v>143</v>
      </c>
      <c r="U2671" t="s">
        <v>45</v>
      </c>
      <c r="V2671" t="s">
        <v>144</v>
      </c>
      <c r="W2671" t="s">
        <v>145</v>
      </c>
      <c r="X2671" t="s">
        <v>54</v>
      </c>
      <c r="Y2671" s="5">
        <f t="shared" si="82"/>
        <v>3715.2000000000003</v>
      </c>
      <c r="Z2671" s="3" t="str">
        <f t="shared" si="83"/>
        <v>October</v>
      </c>
      <c r="AA2671">
        <v>2003</v>
      </c>
    </row>
    <row r="2672" spans="1:27" x14ac:dyDescent="0.2">
      <c r="A2672">
        <v>10168</v>
      </c>
      <c r="B2672">
        <v>48</v>
      </c>
      <c r="C2672" s="5">
        <v>96</v>
      </c>
      <c r="D2672">
        <v>15</v>
      </c>
      <c r="E2672" t="s">
        <v>66</v>
      </c>
      <c r="F2672" t="s">
        <v>28</v>
      </c>
      <c r="G2672">
        <v>4</v>
      </c>
      <c r="H2672">
        <v>10</v>
      </c>
      <c r="I2672">
        <v>2003</v>
      </c>
      <c r="J2672" t="s">
        <v>662</v>
      </c>
      <c r="K2672">
        <v>80</v>
      </c>
      <c r="L2672" t="s">
        <v>799</v>
      </c>
      <c r="M2672" t="s">
        <v>67</v>
      </c>
      <c r="N2672">
        <v>6505556809</v>
      </c>
      <c r="O2672" t="s">
        <v>68</v>
      </c>
      <c r="Q2672" t="s">
        <v>69</v>
      </c>
      <c r="R2672" t="s">
        <v>59</v>
      </c>
      <c r="S2672">
        <v>94217</v>
      </c>
      <c r="T2672" t="s">
        <v>35</v>
      </c>
      <c r="U2672" t="s">
        <v>36</v>
      </c>
      <c r="V2672" t="s">
        <v>70</v>
      </c>
      <c r="W2672" t="s">
        <v>71</v>
      </c>
      <c r="X2672" t="s">
        <v>54</v>
      </c>
      <c r="Y2672" s="5">
        <f t="shared" si="82"/>
        <v>4608</v>
      </c>
      <c r="Z2672" s="3" t="str">
        <f t="shared" si="83"/>
        <v>October</v>
      </c>
      <c r="AA2672">
        <v>2003</v>
      </c>
    </row>
    <row r="2673" spans="1:27" x14ac:dyDescent="0.2">
      <c r="A2673">
        <v>10199</v>
      </c>
      <c r="B2673">
        <v>38</v>
      </c>
      <c r="C2673" s="5">
        <v>82.4</v>
      </c>
      <c r="D2673">
        <v>3</v>
      </c>
      <c r="E2673" s="1">
        <v>37633</v>
      </c>
      <c r="F2673" t="s">
        <v>28</v>
      </c>
      <c r="G2673">
        <v>4</v>
      </c>
      <c r="H2673">
        <v>12</v>
      </c>
      <c r="I2673">
        <v>2003</v>
      </c>
      <c r="J2673" t="s">
        <v>662</v>
      </c>
      <c r="K2673">
        <v>80</v>
      </c>
      <c r="L2673" t="s">
        <v>799</v>
      </c>
      <c r="M2673" t="s">
        <v>261</v>
      </c>
      <c r="N2673">
        <v>3105553722</v>
      </c>
      <c r="O2673" t="s">
        <v>262</v>
      </c>
      <c r="Q2673" t="s">
        <v>263</v>
      </c>
      <c r="R2673" t="s">
        <v>59</v>
      </c>
      <c r="S2673">
        <v>94019</v>
      </c>
      <c r="T2673" t="s">
        <v>35</v>
      </c>
      <c r="U2673" t="s">
        <v>36</v>
      </c>
      <c r="V2673" t="s">
        <v>264</v>
      </c>
      <c r="W2673" t="s">
        <v>265</v>
      </c>
      <c r="X2673" t="s">
        <v>54</v>
      </c>
      <c r="Y2673" s="5">
        <f t="shared" si="82"/>
        <v>3131.2000000000003</v>
      </c>
      <c r="Z2673" s="3" t="str">
        <f t="shared" si="83"/>
        <v>December</v>
      </c>
      <c r="AA2673">
        <v>2003</v>
      </c>
    </row>
    <row r="2674" spans="1:27" x14ac:dyDescent="0.2">
      <c r="A2674">
        <v>10210</v>
      </c>
      <c r="B2674">
        <v>31</v>
      </c>
      <c r="C2674" s="5">
        <v>86.4</v>
      </c>
      <c r="D2674">
        <v>13</v>
      </c>
      <c r="E2674" s="1">
        <v>38322</v>
      </c>
      <c r="F2674" t="s">
        <v>28</v>
      </c>
      <c r="G2674">
        <v>1</v>
      </c>
      <c r="H2674">
        <v>1</v>
      </c>
      <c r="I2674">
        <v>2004</v>
      </c>
      <c r="J2674" t="s">
        <v>662</v>
      </c>
      <c r="K2674">
        <v>80</v>
      </c>
      <c r="L2674" t="s">
        <v>799</v>
      </c>
      <c r="M2674" t="s">
        <v>339</v>
      </c>
      <c r="N2674" t="s">
        <v>340</v>
      </c>
      <c r="O2674" t="s">
        <v>341</v>
      </c>
      <c r="Q2674" t="s">
        <v>342</v>
      </c>
      <c r="R2674" t="s">
        <v>342</v>
      </c>
      <c r="S2674" t="s">
        <v>343</v>
      </c>
      <c r="T2674" t="s">
        <v>223</v>
      </c>
      <c r="U2674" t="s">
        <v>223</v>
      </c>
      <c r="V2674" t="s">
        <v>344</v>
      </c>
      <c r="W2674" t="s">
        <v>345</v>
      </c>
      <c r="X2674" t="s">
        <v>39</v>
      </c>
      <c r="Y2674" s="5">
        <f t="shared" si="82"/>
        <v>2678.4</v>
      </c>
      <c r="Z2674" s="3" t="str">
        <f t="shared" si="83"/>
        <v>January</v>
      </c>
      <c r="AA2674">
        <v>2004</v>
      </c>
    </row>
    <row r="2675" spans="1:27" x14ac:dyDescent="0.2">
      <c r="A2675">
        <v>10223</v>
      </c>
      <c r="B2675">
        <v>26</v>
      </c>
      <c r="C2675" s="5">
        <v>67.2</v>
      </c>
      <c r="D2675">
        <v>15</v>
      </c>
      <c r="E2675" t="s">
        <v>96</v>
      </c>
      <c r="F2675" t="s">
        <v>28</v>
      </c>
      <c r="G2675">
        <v>1</v>
      </c>
      <c r="H2675">
        <v>2</v>
      </c>
      <c r="I2675">
        <v>2004</v>
      </c>
      <c r="J2675" t="s">
        <v>662</v>
      </c>
      <c r="K2675">
        <v>80</v>
      </c>
      <c r="L2675" t="s">
        <v>799</v>
      </c>
      <c r="M2675" t="s">
        <v>97</v>
      </c>
      <c r="N2675" t="s">
        <v>98</v>
      </c>
      <c r="O2675" t="s">
        <v>99</v>
      </c>
      <c r="P2675" t="s">
        <v>100</v>
      </c>
      <c r="Q2675" t="s">
        <v>101</v>
      </c>
      <c r="R2675" t="s">
        <v>102</v>
      </c>
      <c r="S2675">
        <v>3004</v>
      </c>
      <c r="T2675" t="s">
        <v>103</v>
      </c>
      <c r="U2675" t="s">
        <v>104</v>
      </c>
      <c r="V2675" t="s">
        <v>105</v>
      </c>
      <c r="W2675" t="s">
        <v>106</v>
      </c>
      <c r="X2675" t="s">
        <v>39</v>
      </c>
      <c r="Y2675" s="5">
        <f t="shared" si="82"/>
        <v>1747.2</v>
      </c>
      <c r="Z2675" s="3" t="str">
        <f t="shared" si="83"/>
        <v>February</v>
      </c>
      <c r="AA2675">
        <v>2004</v>
      </c>
    </row>
    <row r="2676" spans="1:27" x14ac:dyDescent="0.2">
      <c r="A2676">
        <v>10235</v>
      </c>
      <c r="B2676">
        <v>32</v>
      </c>
      <c r="C2676" s="5">
        <v>92</v>
      </c>
      <c r="D2676">
        <v>9</v>
      </c>
      <c r="E2676" s="1">
        <v>38021</v>
      </c>
      <c r="F2676" t="s">
        <v>28</v>
      </c>
      <c r="G2676">
        <v>2</v>
      </c>
      <c r="H2676">
        <v>4</v>
      </c>
      <c r="I2676">
        <v>2004</v>
      </c>
      <c r="J2676" t="s">
        <v>662</v>
      </c>
      <c r="K2676">
        <v>80</v>
      </c>
      <c r="L2676" t="s">
        <v>799</v>
      </c>
      <c r="M2676" t="s">
        <v>420</v>
      </c>
      <c r="N2676" t="s">
        <v>421</v>
      </c>
      <c r="O2676" t="s">
        <v>422</v>
      </c>
      <c r="Q2676" t="s">
        <v>423</v>
      </c>
      <c r="R2676" t="s">
        <v>255</v>
      </c>
      <c r="S2676" t="s">
        <v>424</v>
      </c>
      <c r="T2676" t="s">
        <v>257</v>
      </c>
      <c r="U2676" t="s">
        <v>36</v>
      </c>
      <c r="V2676" t="s">
        <v>425</v>
      </c>
      <c r="W2676" t="s">
        <v>189</v>
      </c>
      <c r="X2676" t="s">
        <v>39</v>
      </c>
      <c r="Y2676" s="5">
        <f t="shared" si="82"/>
        <v>2944</v>
      </c>
      <c r="Z2676" s="3" t="str">
        <f t="shared" si="83"/>
        <v>April</v>
      </c>
      <c r="AA2676">
        <v>2004</v>
      </c>
    </row>
    <row r="2677" spans="1:27" x14ac:dyDescent="0.2">
      <c r="A2677">
        <v>10250</v>
      </c>
      <c r="B2677">
        <v>44</v>
      </c>
      <c r="C2677" s="5">
        <v>67.2</v>
      </c>
      <c r="D2677">
        <v>10</v>
      </c>
      <c r="E2677" s="1">
        <v>38296</v>
      </c>
      <c r="F2677" t="s">
        <v>28</v>
      </c>
      <c r="G2677">
        <v>2</v>
      </c>
      <c r="H2677">
        <v>5</v>
      </c>
      <c r="I2677">
        <v>2004</v>
      </c>
      <c r="J2677" t="s">
        <v>662</v>
      </c>
      <c r="K2677">
        <v>80</v>
      </c>
      <c r="L2677" t="s">
        <v>799</v>
      </c>
      <c r="M2677" t="s">
        <v>450</v>
      </c>
      <c r="N2677">
        <v>4085553659</v>
      </c>
      <c r="O2677" t="s">
        <v>451</v>
      </c>
      <c r="Q2677" t="s">
        <v>452</v>
      </c>
      <c r="R2677" t="s">
        <v>59</v>
      </c>
      <c r="S2677">
        <v>94217</v>
      </c>
      <c r="T2677" t="s">
        <v>35</v>
      </c>
      <c r="U2677" t="s">
        <v>36</v>
      </c>
      <c r="V2677" t="s">
        <v>110</v>
      </c>
      <c r="W2677" t="s">
        <v>453</v>
      </c>
      <c r="X2677" t="s">
        <v>39</v>
      </c>
      <c r="Y2677" s="5">
        <f t="shared" si="82"/>
        <v>2956.8</v>
      </c>
      <c r="Z2677" s="3" t="str">
        <f t="shared" si="83"/>
        <v>May</v>
      </c>
      <c r="AA2677">
        <v>2004</v>
      </c>
    </row>
    <row r="2678" spans="1:27" x14ac:dyDescent="0.2">
      <c r="A2678">
        <v>10262</v>
      </c>
      <c r="B2678">
        <v>27</v>
      </c>
      <c r="C2678" s="5">
        <v>76</v>
      </c>
      <c r="D2678">
        <v>5</v>
      </c>
      <c r="E2678" t="s">
        <v>670</v>
      </c>
      <c r="F2678" t="s">
        <v>380</v>
      </c>
      <c r="G2678">
        <v>2</v>
      </c>
      <c r="H2678">
        <v>6</v>
      </c>
      <c r="I2678">
        <v>2004</v>
      </c>
      <c r="J2678" t="s">
        <v>662</v>
      </c>
      <c r="K2678">
        <v>80</v>
      </c>
      <c r="L2678" t="s">
        <v>799</v>
      </c>
      <c r="M2678" t="s">
        <v>192</v>
      </c>
      <c r="N2678" t="s">
        <v>193</v>
      </c>
      <c r="O2678" t="s">
        <v>194</v>
      </c>
      <c r="Q2678" t="s">
        <v>195</v>
      </c>
      <c r="S2678">
        <v>28034</v>
      </c>
      <c r="T2678" t="s">
        <v>196</v>
      </c>
      <c r="U2678" t="s">
        <v>45</v>
      </c>
      <c r="V2678" t="s">
        <v>197</v>
      </c>
      <c r="W2678" t="s">
        <v>198</v>
      </c>
      <c r="X2678" t="s">
        <v>39</v>
      </c>
      <c r="Y2678" s="5">
        <f t="shared" si="82"/>
        <v>2052</v>
      </c>
      <c r="Z2678" s="3" t="str">
        <f t="shared" si="83"/>
        <v>June</v>
      </c>
      <c r="AA2678">
        <v>2004</v>
      </c>
    </row>
    <row r="2679" spans="1:27" x14ac:dyDescent="0.2">
      <c r="A2679">
        <v>10275</v>
      </c>
      <c r="B2679">
        <v>43</v>
      </c>
      <c r="C2679" s="5">
        <v>73.599999999999994</v>
      </c>
      <c r="D2679">
        <v>15</v>
      </c>
      <c r="E2679" t="s">
        <v>124</v>
      </c>
      <c r="F2679" t="s">
        <v>28</v>
      </c>
      <c r="G2679">
        <v>3</v>
      </c>
      <c r="H2679">
        <v>7</v>
      </c>
      <c r="I2679">
        <v>2004</v>
      </c>
      <c r="J2679" t="s">
        <v>662</v>
      </c>
      <c r="K2679">
        <v>80</v>
      </c>
      <c r="L2679" t="s">
        <v>799</v>
      </c>
      <c r="M2679" t="s">
        <v>125</v>
      </c>
      <c r="N2679" t="s">
        <v>126</v>
      </c>
      <c r="O2679" t="s">
        <v>127</v>
      </c>
      <c r="Q2679" t="s">
        <v>128</v>
      </c>
      <c r="S2679">
        <v>44000</v>
      </c>
      <c r="T2679" t="s">
        <v>44</v>
      </c>
      <c r="U2679" t="s">
        <v>45</v>
      </c>
      <c r="V2679" t="s">
        <v>129</v>
      </c>
      <c r="W2679" t="s">
        <v>130</v>
      </c>
      <c r="X2679" t="s">
        <v>54</v>
      </c>
      <c r="Y2679" s="5">
        <f t="shared" si="82"/>
        <v>3164.7999999999997</v>
      </c>
      <c r="Z2679" s="3" t="str">
        <f t="shared" si="83"/>
        <v>July</v>
      </c>
      <c r="AA2679">
        <v>2004</v>
      </c>
    </row>
    <row r="2680" spans="1:27" x14ac:dyDescent="0.2">
      <c r="A2680">
        <v>10284</v>
      </c>
      <c r="B2680">
        <v>25</v>
      </c>
      <c r="C2680" s="5">
        <v>69.599999999999994</v>
      </c>
      <c r="D2680">
        <v>7</v>
      </c>
      <c r="E2680" t="s">
        <v>671</v>
      </c>
      <c r="F2680" t="s">
        <v>28</v>
      </c>
      <c r="G2680">
        <v>3</v>
      </c>
      <c r="H2680">
        <v>8</v>
      </c>
      <c r="I2680">
        <v>2004</v>
      </c>
      <c r="J2680" t="s">
        <v>662</v>
      </c>
      <c r="K2680">
        <v>80</v>
      </c>
      <c r="L2680" t="s">
        <v>799</v>
      </c>
      <c r="M2680" t="s">
        <v>624</v>
      </c>
      <c r="N2680" t="s">
        <v>625</v>
      </c>
      <c r="O2680" t="s">
        <v>626</v>
      </c>
      <c r="Q2680" t="s">
        <v>627</v>
      </c>
      <c r="S2680" t="s">
        <v>628</v>
      </c>
      <c r="T2680" t="s">
        <v>84</v>
      </c>
      <c r="U2680" t="s">
        <v>45</v>
      </c>
      <c r="V2680" t="s">
        <v>629</v>
      </c>
      <c r="W2680" t="s">
        <v>630</v>
      </c>
      <c r="X2680" t="s">
        <v>39</v>
      </c>
      <c r="Y2680" s="5">
        <f t="shared" si="82"/>
        <v>1739.9999999999998</v>
      </c>
      <c r="Z2680" s="3" t="str">
        <f t="shared" si="83"/>
        <v>August</v>
      </c>
      <c r="AA2680">
        <v>2004</v>
      </c>
    </row>
    <row r="2681" spans="1:27" x14ac:dyDescent="0.2">
      <c r="A2681">
        <v>10296</v>
      </c>
      <c r="B2681">
        <v>22</v>
      </c>
      <c r="C2681" s="5">
        <v>80.8</v>
      </c>
      <c r="D2681">
        <v>3</v>
      </c>
      <c r="E2681" t="s">
        <v>672</v>
      </c>
      <c r="F2681" t="s">
        <v>28</v>
      </c>
      <c r="G2681">
        <v>3</v>
      </c>
      <c r="H2681">
        <v>9</v>
      </c>
      <c r="I2681">
        <v>2004</v>
      </c>
      <c r="J2681" t="s">
        <v>662</v>
      </c>
      <c r="K2681">
        <v>80</v>
      </c>
      <c r="L2681" t="s">
        <v>799</v>
      </c>
      <c r="M2681" t="s">
        <v>673</v>
      </c>
      <c r="N2681" t="s">
        <v>674</v>
      </c>
      <c r="O2681" t="s">
        <v>675</v>
      </c>
      <c r="Q2681" t="s">
        <v>676</v>
      </c>
      <c r="S2681">
        <v>80686</v>
      </c>
      <c r="T2681" t="s">
        <v>502</v>
      </c>
      <c r="U2681" t="s">
        <v>45</v>
      </c>
      <c r="V2681" t="s">
        <v>677</v>
      </c>
      <c r="W2681" t="s">
        <v>111</v>
      </c>
      <c r="X2681" t="s">
        <v>39</v>
      </c>
      <c r="Y2681" s="5">
        <f t="shared" si="82"/>
        <v>1777.6</v>
      </c>
      <c r="Z2681" s="3" t="str">
        <f t="shared" si="83"/>
        <v>September</v>
      </c>
      <c r="AA2681">
        <v>2004</v>
      </c>
    </row>
    <row r="2682" spans="1:27" x14ac:dyDescent="0.2">
      <c r="A2682">
        <v>10308</v>
      </c>
      <c r="B2682">
        <v>21</v>
      </c>
      <c r="C2682" s="5">
        <v>87.2</v>
      </c>
      <c r="D2682">
        <v>13</v>
      </c>
      <c r="E2682" t="s">
        <v>146</v>
      </c>
      <c r="F2682" t="s">
        <v>28</v>
      </c>
      <c r="G2682">
        <v>4</v>
      </c>
      <c r="H2682">
        <v>10</v>
      </c>
      <c r="I2682">
        <v>2004</v>
      </c>
      <c r="J2682" t="s">
        <v>662</v>
      </c>
      <c r="K2682">
        <v>80</v>
      </c>
      <c r="L2682" t="s">
        <v>799</v>
      </c>
      <c r="M2682" t="s">
        <v>355</v>
      </c>
      <c r="N2682">
        <v>9145554562</v>
      </c>
      <c r="O2682" t="s">
        <v>356</v>
      </c>
      <c r="Q2682" t="s">
        <v>357</v>
      </c>
      <c r="R2682" t="s">
        <v>34</v>
      </c>
      <c r="S2682">
        <v>24067</v>
      </c>
      <c r="T2682" t="s">
        <v>35</v>
      </c>
      <c r="U2682" t="s">
        <v>36</v>
      </c>
      <c r="V2682" t="s">
        <v>110</v>
      </c>
      <c r="W2682" t="s">
        <v>265</v>
      </c>
      <c r="X2682" t="s">
        <v>39</v>
      </c>
      <c r="Y2682" s="5">
        <f t="shared" si="82"/>
        <v>1831.2</v>
      </c>
      <c r="Z2682" s="3" t="str">
        <f t="shared" si="83"/>
        <v>October</v>
      </c>
      <c r="AA2682">
        <v>2004</v>
      </c>
    </row>
    <row r="2683" spans="1:27" x14ac:dyDescent="0.2">
      <c r="A2683">
        <v>10316</v>
      </c>
      <c r="B2683">
        <v>48</v>
      </c>
      <c r="C2683" s="5">
        <v>75.2</v>
      </c>
      <c r="D2683">
        <v>5</v>
      </c>
      <c r="E2683" s="1">
        <v>37997</v>
      </c>
      <c r="F2683" t="s">
        <v>28</v>
      </c>
      <c r="G2683">
        <v>4</v>
      </c>
      <c r="H2683">
        <v>11</v>
      </c>
      <c r="I2683">
        <v>2004</v>
      </c>
      <c r="J2683" t="s">
        <v>662</v>
      </c>
      <c r="K2683">
        <v>80</v>
      </c>
      <c r="L2683" t="s">
        <v>799</v>
      </c>
      <c r="M2683" t="s">
        <v>431</v>
      </c>
      <c r="N2683" t="s">
        <v>432</v>
      </c>
      <c r="O2683" t="s">
        <v>433</v>
      </c>
      <c r="Q2683" t="s">
        <v>434</v>
      </c>
      <c r="R2683" t="s">
        <v>435</v>
      </c>
      <c r="S2683" t="s">
        <v>436</v>
      </c>
      <c r="T2683" t="s">
        <v>187</v>
      </c>
      <c r="U2683" t="s">
        <v>45</v>
      </c>
      <c r="V2683" t="s">
        <v>437</v>
      </c>
      <c r="W2683" t="s">
        <v>438</v>
      </c>
      <c r="X2683" t="s">
        <v>54</v>
      </c>
      <c r="Y2683" s="5">
        <f t="shared" si="82"/>
        <v>3609.6000000000004</v>
      </c>
      <c r="Z2683" s="3" t="str">
        <f t="shared" si="83"/>
        <v>November</v>
      </c>
      <c r="AA2683">
        <v>2004</v>
      </c>
    </row>
    <row r="2684" spans="1:27" x14ac:dyDescent="0.2">
      <c r="A2684">
        <v>10328</v>
      </c>
      <c r="B2684">
        <v>33</v>
      </c>
      <c r="C2684" s="5">
        <v>64</v>
      </c>
      <c r="D2684">
        <v>13</v>
      </c>
      <c r="E2684" s="1">
        <v>38332</v>
      </c>
      <c r="F2684" t="s">
        <v>28</v>
      </c>
      <c r="G2684">
        <v>4</v>
      </c>
      <c r="H2684">
        <v>11</v>
      </c>
      <c r="I2684">
        <v>2004</v>
      </c>
      <c r="J2684" t="s">
        <v>662</v>
      </c>
      <c r="K2684">
        <v>80</v>
      </c>
      <c r="L2684" t="s">
        <v>799</v>
      </c>
      <c r="M2684" t="s">
        <v>639</v>
      </c>
      <c r="N2684" t="s">
        <v>640</v>
      </c>
      <c r="O2684" t="s">
        <v>641</v>
      </c>
      <c r="Q2684" t="s">
        <v>642</v>
      </c>
      <c r="S2684">
        <v>24100</v>
      </c>
      <c r="T2684" t="s">
        <v>288</v>
      </c>
      <c r="U2684" t="s">
        <v>45</v>
      </c>
      <c r="V2684" t="s">
        <v>643</v>
      </c>
      <c r="W2684" t="s">
        <v>644</v>
      </c>
      <c r="X2684" t="s">
        <v>39</v>
      </c>
      <c r="Y2684" s="5">
        <f t="shared" si="82"/>
        <v>2112</v>
      </c>
      <c r="Z2684" s="3" t="str">
        <f t="shared" si="83"/>
        <v>November</v>
      </c>
      <c r="AA2684">
        <v>2004</v>
      </c>
    </row>
    <row r="2685" spans="1:27" x14ac:dyDescent="0.2">
      <c r="A2685">
        <v>10341</v>
      </c>
      <c r="B2685">
        <v>34</v>
      </c>
      <c r="C2685" s="5">
        <v>100</v>
      </c>
      <c r="D2685">
        <v>5</v>
      </c>
      <c r="E2685" t="s">
        <v>159</v>
      </c>
      <c r="F2685" t="s">
        <v>28</v>
      </c>
      <c r="G2685">
        <v>4</v>
      </c>
      <c r="H2685">
        <v>11</v>
      </c>
      <c r="I2685">
        <v>2004</v>
      </c>
      <c r="J2685" t="s">
        <v>662</v>
      </c>
      <c r="K2685">
        <v>80</v>
      </c>
      <c r="L2685" t="s">
        <v>799</v>
      </c>
      <c r="M2685" t="s">
        <v>160</v>
      </c>
      <c r="N2685" t="s">
        <v>161</v>
      </c>
      <c r="O2685" t="s">
        <v>162</v>
      </c>
      <c r="Q2685" t="s">
        <v>163</v>
      </c>
      <c r="S2685">
        <v>5020</v>
      </c>
      <c r="T2685" t="s">
        <v>164</v>
      </c>
      <c r="U2685" t="s">
        <v>45</v>
      </c>
      <c r="V2685" t="s">
        <v>165</v>
      </c>
      <c r="W2685" t="s">
        <v>166</v>
      </c>
      <c r="X2685" t="s">
        <v>54</v>
      </c>
      <c r="Y2685" s="5">
        <f t="shared" si="82"/>
        <v>3400</v>
      </c>
      <c r="Z2685" s="3" t="str">
        <f t="shared" si="83"/>
        <v>November</v>
      </c>
      <c r="AA2685">
        <v>2004</v>
      </c>
    </row>
    <row r="2686" spans="1:27" x14ac:dyDescent="0.2">
      <c r="A2686">
        <v>10353</v>
      </c>
      <c r="B2686">
        <v>43</v>
      </c>
      <c r="C2686" s="5">
        <v>81.95</v>
      </c>
      <c r="D2686">
        <v>6</v>
      </c>
      <c r="E2686" s="1">
        <v>38089</v>
      </c>
      <c r="F2686" t="s">
        <v>28</v>
      </c>
      <c r="G2686">
        <v>4</v>
      </c>
      <c r="H2686">
        <v>12</v>
      </c>
      <c r="I2686">
        <v>2004</v>
      </c>
      <c r="J2686" t="s">
        <v>662</v>
      </c>
      <c r="K2686">
        <v>80</v>
      </c>
      <c r="L2686" t="s">
        <v>799</v>
      </c>
      <c r="M2686" t="s">
        <v>665</v>
      </c>
      <c r="N2686">
        <v>2035554407</v>
      </c>
      <c r="O2686" t="s">
        <v>666</v>
      </c>
      <c r="Q2686" t="s">
        <v>592</v>
      </c>
      <c r="R2686" t="s">
        <v>122</v>
      </c>
      <c r="S2686">
        <v>97561</v>
      </c>
      <c r="T2686" t="s">
        <v>35</v>
      </c>
      <c r="U2686" t="s">
        <v>36</v>
      </c>
      <c r="V2686" t="s">
        <v>667</v>
      </c>
      <c r="W2686" t="s">
        <v>668</v>
      </c>
      <c r="X2686" t="s">
        <v>54</v>
      </c>
      <c r="Y2686" s="5">
        <f t="shared" si="82"/>
        <v>3523.85</v>
      </c>
      <c r="Z2686" s="3" t="str">
        <f t="shared" si="83"/>
        <v>December</v>
      </c>
      <c r="AA2686">
        <v>2004</v>
      </c>
    </row>
    <row r="2687" spans="1:27" x14ac:dyDescent="0.2">
      <c r="A2687">
        <v>10361</v>
      </c>
      <c r="B2687">
        <v>44</v>
      </c>
      <c r="C2687" s="5">
        <v>100</v>
      </c>
      <c r="D2687">
        <v>10</v>
      </c>
      <c r="E2687" t="s">
        <v>168</v>
      </c>
      <c r="F2687" t="s">
        <v>28</v>
      </c>
      <c r="G2687">
        <v>4</v>
      </c>
      <c r="H2687">
        <v>12</v>
      </c>
      <c r="I2687">
        <v>2004</v>
      </c>
      <c r="J2687" t="s">
        <v>662</v>
      </c>
      <c r="K2687">
        <v>80</v>
      </c>
      <c r="L2687" t="s">
        <v>799</v>
      </c>
      <c r="M2687" t="s">
        <v>169</v>
      </c>
      <c r="N2687" t="s">
        <v>170</v>
      </c>
      <c r="O2687" t="s">
        <v>171</v>
      </c>
      <c r="P2687" t="s">
        <v>172</v>
      </c>
      <c r="Q2687" t="s">
        <v>173</v>
      </c>
      <c r="R2687" t="s">
        <v>174</v>
      </c>
      <c r="S2687">
        <v>2067</v>
      </c>
      <c r="T2687" t="s">
        <v>103</v>
      </c>
      <c r="U2687" t="s">
        <v>104</v>
      </c>
      <c r="V2687" t="s">
        <v>175</v>
      </c>
      <c r="W2687" t="s">
        <v>176</v>
      </c>
      <c r="X2687" t="s">
        <v>54</v>
      </c>
      <c r="Y2687" s="5">
        <f t="shared" si="82"/>
        <v>4400</v>
      </c>
      <c r="Z2687" s="3" t="str">
        <f t="shared" si="83"/>
        <v>December</v>
      </c>
      <c r="AA2687">
        <v>2004</v>
      </c>
    </row>
    <row r="2688" spans="1:27" x14ac:dyDescent="0.2">
      <c r="A2688">
        <v>10375</v>
      </c>
      <c r="B2688">
        <v>44</v>
      </c>
      <c r="C2688" s="5">
        <v>100</v>
      </c>
      <c r="D2688">
        <v>11</v>
      </c>
      <c r="E2688" s="1">
        <v>38413</v>
      </c>
      <c r="F2688" t="s">
        <v>28</v>
      </c>
      <c r="G2688">
        <v>1</v>
      </c>
      <c r="H2688">
        <v>2</v>
      </c>
      <c r="I2688">
        <v>2005</v>
      </c>
      <c r="J2688" t="s">
        <v>662</v>
      </c>
      <c r="K2688">
        <v>80</v>
      </c>
      <c r="L2688" t="s">
        <v>799</v>
      </c>
      <c r="M2688" t="s">
        <v>125</v>
      </c>
      <c r="N2688" t="s">
        <v>126</v>
      </c>
      <c r="O2688" t="s">
        <v>127</v>
      </c>
      <c r="Q2688" t="s">
        <v>128</v>
      </c>
      <c r="S2688">
        <v>44000</v>
      </c>
      <c r="T2688" t="s">
        <v>44</v>
      </c>
      <c r="U2688" t="s">
        <v>45</v>
      </c>
      <c r="V2688" t="s">
        <v>129</v>
      </c>
      <c r="W2688" t="s">
        <v>130</v>
      </c>
      <c r="X2688" t="s">
        <v>54</v>
      </c>
      <c r="Y2688" s="5">
        <f t="shared" si="82"/>
        <v>4400</v>
      </c>
      <c r="Z2688" s="3" t="str">
        <f t="shared" si="83"/>
        <v>February</v>
      </c>
      <c r="AA2688">
        <v>2005</v>
      </c>
    </row>
    <row r="2689" spans="1:27" x14ac:dyDescent="0.2">
      <c r="A2689">
        <v>10386</v>
      </c>
      <c r="B2689">
        <v>32</v>
      </c>
      <c r="C2689" s="5">
        <v>94.34</v>
      </c>
      <c r="D2689">
        <v>17</v>
      </c>
      <c r="E2689" s="1">
        <v>38355</v>
      </c>
      <c r="F2689" t="s">
        <v>462</v>
      </c>
      <c r="G2689">
        <v>1</v>
      </c>
      <c r="H2689">
        <v>3</v>
      </c>
      <c r="I2689">
        <v>2005</v>
      </c>
      <c r="J2689" t="s">
        <v>662</v>
      </c>
      <c r="K2689">
        <v>80</v>
      </c>
      <c r="L2689" t="s">
        <v>799</v>
      </c>
      <c r="M2689" t="s">
        <v>192</v>
      </c>
      <c r="N2689" t="s">
        <v>193</v>
      </c>
      <c r="O2689" t="s">
        <v>194</v>
      </c>
      <c r="Q2689" t="s">
        <v>195</v>
      </c>
      <c r="S2689">
        <v>28034</v>
      </c>
      <c r="T2689" t="s">
        <v>196</v>
      </c>
      <c r="U2689" t="s">
        <v>45</v>
      </c>
      <c r="V2689" t="s">
        <v>197</v>
      </c>
      <c r="W2689" t="s">
        <v>198</v>
      </c>
      <c r="X2689" t="s">
        <v>54</v>
      </c>
      <c r="Y2689" s="5">
        <f t="shared" si="82"/>
        <v>3018.88</v>
      </c>
      <c r="Z2689" s="3" t="str">
        <f t="shared" si="83"/>
        <v>March</v>
      </c>
      <c r="AA2689">
        <v>2005</v>
      </c>
    </row>
    <row r="2690" spans="1:27" x14ac:dyDescent="0.2">
      <c r="A2690">
        <v>10398</v>
      </c>
      <c r="B2690">
        <v>29</v>
      </c>
      <c r="C2690" s="5">
        <v>65.599999999999994</v>
      </c>
      <c r="D2690">
        <v>10</v>
      </c>
      <c r="E2690" t="s">
        <v>686</v>
      </c>
      <c r="F2690" t="s">
        <v>28</v>
      </c>
      <c r="G2690">
        <v>1</v>
      </c>
      <c r="H2690">
        <v>3</v>
      </c>
      <c r="I2690">
        <v>2005</v>
      </c>
      <c r="J2690" t="s">
        <v>662</v>
      </c>
      <c r="K2690">
        <v>80</v>
      </c>
      <c r="L2690" t="s">
        <v>799</v>
      </c>
      <c r="M2690" t="s">
        <v>40</v>
      </c>
      <c r="N2690" t="s">
        <v>41</v>
      </c>
      <c r="O2690" t="s">
        <v>42</v>
      </c>
      <c r="Q2690" t="s">
        <v>43</v>
      </c>
      <c r="S2690">
        <v>51100</v>
      </c>
      <c r="T2690" t="s">
        <v>44</v>
      </c>
      <c r="U2690" t="s">
        <v>45</v>
      </c>
      <c r="V2690" t="s">
        <v>46</v>
      </c>
      <c r="W2690" t="s">
        <v>47</v>
      </c>
      <c r="X2690" t="s">
        <v>39</v>
      </c>
      <c r="Y2690" s="5">
        <f t="shared" si="82"/>
        <v>1902.3999999999999</v>
      </c>
      <c r="Z2690" s="3" t="str">
        <f t="shared" si="83"/>
        <v>March</v>
      </c>
      <c r="AA2690">
        <v>2005</v>
      </c>
    </row>
    <row r="2691" spans="1:27" x14ac:dyDescent="0.2">
      <c r="A2691">
        <v>10401</v>
      </c>
      <c r="B2691">
        <v>77</v>
      </c>
      <c r="C2691" s="5">
        <v>92</v>
      </c>
      <c r="D2691">
        <v>9</v>
      </c>
      <c r="E2691" s="1">
        <v>38415</v>
      </c>
      <c r="F2691" t="s">
        <v>454</v>
      </c>
      <c r="G2691">
        <v>2</v>
      </c>
      <c r="H2691">
        <v>4</v>
      </c>
      <c r="I2691">
        <v>2005</v>
      </c>
      <c r="J2691" t="s">
        <v>662</v>
      </c>
      <c r="K2691">
        <v>80</v>
      </c>
      <c r="L2691" t="s">
        <v>799</v>
      </c>
      <c r="M2691" t="s">
        <v>113</v>
      </c>
      <c r="N2691">
        <v>2015559350</v>
      </c>
      <c r="O2691" t="s">
        <v>114</v>
      </c>
      <c r="Q2691" t="s">
        <v>115</v>
      </c>
      <c r="R2691" t="s">
        <v>116</v>
      </c>
      <c r="S2691">
        <v>94019</v>
      </c>
      <c r="T2691" t="s">
        <v>35</v>
      </c>
      <c r="U2691" t="s">
        <v>36</v>
      </c>
      <c r="V2691" t="s">
        <v>65</v>
      </c>
      <c r="W2691" t="s">
        <v>117</v>
      </c>
      <c r="X2691" t="s">
        <v>167</v>
      </c>
      <c r="Y2691" s="5">
        <f t="shared" ref="Y2691:Y2754" si="84">B2691*C2691</f>
        <v>7084</v>
      </c>
      <c r="Z2691" s="3" t="str">
        <f t="shared" ref="Z2691:Z2754" si="85">TEXT(DATE(2000, H2691, 1), "mmmm")</f>
        <v>April</v>
      </c>
      <c r="AA2691">
        <v>2005</v>
      </c>
    </row>
    <row r="2692" spans="1:27" x14ac:dyDescent="0.2">
      <c r="A2692">
        <v>10416</v>
      </c>
      <c r="B2692">
        <v>39</v>
      </c>
      <c r="C2692" s="5">
        <v>67.2</v>
      </c>
      <c r="D2692">
        <v>10</v>
      </c>
      <c r="E2692" s="1">
        <v>38630</v>
      </c>
      <c r="F2692" t="s">
        <v>28</v>
      </c>
      <c r="G2692">
        <v>2</v>
      </c>
      <c r="H2692">
        <v>5</v>
      </c>
      <c r="I2692">
        <v>2005</v>
      </c>
      <c r="J2692" t="s">
        <v>662</v>
      </c>
      <c r="K2692">
        <v>80</v>
      </c>
      <c r="L2692" t="s">
        <v>799</v>
      </c>
      <c r="M2692" t="s">
        <v>512</v>
      </c>
      <c r="N2692" t="s">
        <v>513</v>
      </c>
      <c r="O2692" t="s">
        <v>514</v>
      </c>
      <c r="Q2692" t="s">
        <v>515</v>
      </c>
      <c r="S2692">
        <v>42100</v>
      </c>
      <c r="T2692" t="s">
        <v>288</v>
      </c>
      <c r="U2692" t="s">
        <v>45</v>
      </c>
      <c r="V2692" t="s">
        <v>516</v>
      </c>
      <c r="W2692" t="s">
        <v>517</v>
      </c>
      <c r="X2692" t="s">
        <v>39</v>
      </c>
      <c r="Y2692" s="5">
        <f t="shared" si="84"/>
        <v>2620.8000000000002</v>
      </c>
      <c r="Z2692" s="3" t="str">
        <f t="shared" si="85"/>
        <v>May</v>
      </c>
      <c r="AA2692">
        <v>2005</v>
      </c>
    </row>
    <row r="2693" spans="1:27" x14ac:dyDescent="0.2">
      <c r="A2693">
        <v>10105</v>
      </c>
      <c r="B2693">
        <v>39</v>
      </c>
      <c r="C2693" s="5">
        <v>81.14</v>
      </c>
      <c r="D2693">
        <v>6</v>
      </c>
      <c r="E2693" s="1">
        <v>37927</v>
      </c>
      <c r="F2693" t="s">
        <v>28</v>
      </c>
      <c r="G2693">
        <v>1</v>
      </c>
      <c r="H2693">
        <v>2</v>
      </c>
      <c r="I2693">
        <v>2003</v>
      </c>
      <c r="J2693" t="s">
        <v>711</v>
      </c>
      <c r="K2693">
        <v>100</v>
      </c>
      <c r="L2693" t="s">
        <v>800</v>
      </c>
      <c r="M2693" t="s">
        <v>361</v>
      </c>
      <c r="N2693" t="s">
        <v>362</v>
      </c>
      <c r="O2693" t="s">
        <v>363</v>
      </c>
      <c r="Q2693" t="s">
        <v>364</v>
      </c>
      <c r="S2693">
        <v>1734</v>
      </c>
      <c r="T2693" t="s">
        <v>365</v>
      </c>
      <c r="U2693" t="s">
        <v>45</v>
      </c>
      <c r="V2693" t="s">
        <v>366</v>
      </c>
      <c r="W2693" t="s">
        <v>367</v>
      </c>
      <c r="X2693" t="s">
        <v>54</v>
      </c>
      <c r="Y2693" s="5">
        <f t="shared" si="84"/>
        <v>3164.46</v>
      </c>
      <c r="Z2693" s="3" t="str">
        <f t="shared" si="85"/>
        <v>February</v>
      </c>
      <c r="AA2693">
        <v>2003</v>
      </c>
    </row>
    <row r="2694" spans="1:27" x14ac:dyDescent="0.2">
      <c r="A2694">
        <v>10118</v>
      </c>
      <c r="B2694">
        <v>36</v>
      </c>
      <c r="C2694" s="5">
        <v>100</v>
      </c>
      <c r="D2694">
        <v>1</v>
      </c>
      <c r="E2694" t="s">
        <v>801</v>
      </c>
      <c r="F2694" t="s">
        <v>28</v>
      </c>
      <c r="G2694">
        <v>2</v>
      </c>
      <c r="H2694">
        <v>4</v>
      </c>
      <c r="I2694">
        <v>2003</v>
      </c>
      <c r="J2694" t="s">
        <v>711</v>
      </c>
      <c r="K2694">
        <v>100</v>
      </c>
      <c r="L2694" t="s">
        <v>800</v>
      </c>
      <c r="M2694" t="s">
        <v>395</v>
      </c>
      <c r="N2694" t="s">
        <v>396</v>
      </c>
      <c r="O2694" t="s">
        <v>397</v>
      </c>
      <c r="Q2694" t="s">
        <v>398</v>
      </c>
      <c r="S2694">
        <v>8022</v>
      </c>
      <c r="T2694" t="s">
        <v>196</v>
      </c>
      <c r="U2694" t="s">
        <v>45</v>
      </c>
      <c r="V2694" t="s">
        <v>399</v>
      </c>
      <c r="W2694" t="s">
        <v>400</v>
      </c>
      <c r="X2694" t="s">
        <v>54</v>
      </c>
      <c r="Y2694" s="5">
        <f t="shared" si="84"/>
        <v>3600</v>
      </c>
      <c r="Z2694" s="3" t="str">
        <f t="shared" si="85"/>
        <v>April</v>
      </c>
      <c r="AA2694">
        <v>2003</v>
      </c>
    </row>
    <row r="2695" spans="1:27" x14ac:dyDescent="0.2">
      <c r="A2695">
        <v>10129</v>
      </c>
      <c r="B2695">
        <v>42</v>
      </c>
      <c r="C2695" s="5">
        <v>91.15</v>
      </c>
      <c r="D2695">
        <v>6</v>
      </c>
      <c r="E2695" s="1">
        <v>37961</v>
      </c>
      <c r="F2695" t="s">
        <v>28</v>
      </c>
      <c r="G2695">
        <v>2</v>
      </c>
      <c r="H2695">
        <v>6</v>
      </c>
      <c r="I2695">
        <v>2003</v>
      </c>
      <c r="J2695" t="s">
        <v>711</v>
      </c>
      <c r="K2695">
        <v>100</v>
      </c>
      <c r="L2695" t="s">
        <v>800</v>
      </c>
      <c r="M2695" t="s">
        <v>369</v>
      </c>
      <c r="N2695" t="s">
        <v>370</v>
      </c>
      <c r="O2695" t="s">
        <v>371</v>
      </c>
      <c r="Q2695" t="s">
        <v>372</v>
      </c>
      <c r="S2695" t="s">
        <v>373</v>
      </c>
      <c r="T2695" t="s">
        <v>187</v>
      </c>
      <c r="U2695" t="s">
        <v>45</v>
      </c>
      <c r="V2695" t="s">
        <v>65</v>
      </c>
      <c r="W2695" t="s">
        <v>374</v>
      </c>
      <c r="X2695" t="s">
        <v>54</v>
      </c>
      <c r="Y2695" s="5">
        <f t="shared" si="84"/>
        <v>3828.3</v>
      </c>
      <c r="Z2695" s="3" t="str">
        <f t="shared" si="85"/>
        <v>June</v>
      </c>
      <c r="AA2695">
        <v>2003</v>
      </c>
    </row>
    <row r="2696" spans="1:27" x14ac:dyDescent="0.2">
      <c r="A2696">
        <v>10142</v>
      </c>
      <c r="B2696">
        <v>21</v>
      </c>
      <c r="C2696" s="5">
        <v>100</v>
      </c>
      <c r="D2696">
        <v>3</v>
      </c>
      <c r="E2696" s="1">
        <v>37841</v>
      </c>
      <c r="F2696" t="s">
        <v>28</v>
      </c>
      <c r="G2696">
        <v>3</v>
      </c>
      <c r="H2696">
        <v>8</v>
      </c>
      <c r="I2696">
        <v>2003</v>
      </c>
      <c r="J2696" t="s">
        <v>711</v>
      </c>
      <c r="K2696">
        <v>100</v>
      </c>
      <c r="L2696" t="s">
        <v>800</v>
      </c>
      <c r="M2696" t="s">
        <v>303</v>
      </c>
      <c r="N2696">
        <v>4155551450</v>
      </c>
      <c r="O2696" t="s">
        <v>304</v>
      </c>
      <c r="Q2696" t="s">
        <v>305</v>
      </c>
      <c r="R2696" t="s">
        <v>59</v>
      </c>
      <c r="S2696">
        <v>97562</v>
      </c>
      <c r="T2696" t="s">
        <v>35</v>
      </c>
      <c r="U2696" t="s">
        <v>36</v>
      </c>
      <c r="V2696" t="s">
        <v>306</v>
      </c>
      <c r="W2696" t="s">
        <v>307</v>
      </c>
      <c r="X2696" t="s">
        <v>39</v>
      </c>
      <c r="Y2696" s="5">
        <f t="shared" si="84"/>
        <v>2100</v>
      </c>
      <c r="Z2696" s="3" t="str">
        <f t="shared" si="85"/>
        <v>August</v>
      </c>
      <c r="AA2696">
        <v>2003</v>
      </c>
    </row>
    <row r="2697" spans="1:27" x14ac:dyDescent="0.2">
      <c r="A2697">
        <v>10153</v>
      </c>
      <c r="B2697">
        <v>50</v>
      </c>
      <c r="C2697" s="5">
        <v>88.15</v>
      </c>
      <c r="D2697">
        <v>2</v>
      </c>
      <c r="E2697" t="s">
        <v>543</v>
      </c>
      <c r="F2697" t="s">
        <v>28</v>
      </c>
      <c r="G2697">
        <v>3</v>
      </c>
      <c r="H2697">
        <v>9</v>
      </c>
      <c r="I2697">
        <v>2003</v>
      </c>
      <c r="J2697" t="s">
        <v>711</v>
      </c>
      <c r="K2697">
        <v>100</v>
      </c>
      <c r="L2697" t="s">
        <v>800</v>
      </c>
      <c r="M2697" t="s">
        <v>192</v>
      </c>
      <c r="N2697" t="s">
        <v>193</v>
      </c>
      <c r="O2697" t="s">
        <v>194</v>
      </c>
      <c r="Q2697" t="s">
        <v>195</v>
      </c>
      <c r="S2697">
        <v>28034</v>
      </c>
      <c r="T2697" t="s">
        <v>196</v>
      </c>
      <c r="U2697" t="s">
        <v>45</v>
      </c>
      <c r="V2697" t="s">
        <v>197</v>
      </c>
      <c r="W2697" t="s">
        <v>198</v>
      </c>
      <c r="X2697" t="s">
        <v>54</v>
      </c>
      <c r="Y2697" s="5">
        <f t="shared" si="84"/>
        <v>4407.5</v>
      </c>
      <c r="Z2697" s="3" t="str">
        <f t="shared" si="85"/>
        <v>September</v>
      </c>
      <c r="AA2697">
        <v>2003</v>
      </c>
    </row>
    <row r="2698" spans="1:27" x14ac:dyDescent="0.2">
      <c r="A2698">
        <v>10167</v>
      </c>
      <c r="B2698">
        <v>24</v>
      </c>
      <c r="C2698" s="5">
        <v>100</v>
      </c>
      <c r="D2698">
        <v>13</v>
      </c>
      <c r="E2698" t="s">
        <v>379</v>
      </c>
      <c r="F2698" t="s">
        <v>380</v>
      </c>
      <c r="G2698">
        <v>4</v>
      </c>
      <c r="H2698">
        <v>10</v>
      </c>
      <c r="I2698">
        <v>2003</v>
      </c>
      <c r="J2698" t="s">
        <v>711</v>
      </c>
      <c r="K2698">
        <v>100</v>
      </c>
      <c r="L2698" t="s">
        <v>800</v>
      </c>
      <c r="M2698" t="s">
        <v>291</v>
      </c>
      <c r="N2698" t="s">
        <v>292</v>
      </c>
      <c r="O2698" t="s">
        <v>293</v>
      </c>
      <c r="Q2698" t="s">
        <v>294</v>
      </c>
      <c r="S2698" t="s">
        <v>295</v>
      </c>
      <c r="T2698" t="s">
        <v>208</v>
      </c>
      <c r="U2698" t="s">
        <v>45</v>
      </c>
      <c r="V2698" t="s">
        <v>296</v>
      </c>
      <c r="W2698" t="s">
        <v>230</v>
      </c>
      <c r="X2698" t="s">
        <v>39</v>
      </c>
      <c r="Y2698" s="5">
        <f t="shared" si="84"/>
        <v>2400</v>
      </c>
      <c r="Z2698" s="3" t="str">
        <f t="shared" si="85"/>
        <v>October</v>
      </c>
      <c r="AA2698">
        <v>2003</v>
      </c>
    </row>
    <row r="2699" spans="1:27" x14ac:dyDescent="0.2">
      <c r="A2699">
        <v>10177</v>
      </c>
      <c r="B2699">
        <v>44</v>
      </c>
      <c r="C2699" s="5">
        <v>92.16</v>
      </c>
      <c r="D2699">
        <v>4</v>
      </c>
      <c r="E2699" s="1">
        <v>37813</v>
      </c>
      <c r="F2699" t="s">
        <v>28</v>
      </c>
      <c r="G2699">
        <v>4</v>
      </c>
      <c r="H2699">
        <v>11</v>
      </c>
      <c r="I2699">
        <v>2003</v>
      </c>
      <c r="J2699" t="s">
        <v>711</v>
      </c>
      <c r="K2699">
        <v>100</v>
      </c>
      <c r="L2699" t="s">
        <v>800</v>
      </c>
      <c r="M2699" t="s">
        <v>554</v>
      </c>
      <c r="N2699" t="s">
        <v>555</v>
      </c>
      <c r="O2699" t="s">
        <v>556</v>
      </c>
      <c r="Q2699" t="s">
        <v>195</v>
      </c>
      <c r="S2699">
        <v>28023</v>
      </c>
      <c r="T2699" t="s">
        <v>196</v>
      </c>
      <c r="U2699" t="s">
        <v>45</v>
      </c>
      <c r="V2699" t="s">
        <v>557</v>
      </c>
      <c r="W2699" t="s">
        <v>558</v>
      </c>
      <c r="X2699" t="s">
        <v>54</v>
      </c>
      <c r="Y2699" s="5">
        <f t="shared" si="84"/>
        <v>4055.04</v>
      </c>
      <c r="Z2699" s="3" t="str">
        <f t="shared" si="85"/>
        <v>November</v>
      </c>
      <c r="AA2699">
        <v>2003</v>
      </c>
    </row>
    <row r="2700" spans="1:27" x14ac:dyDescent="0.2">
      <c r="A2700">
        <v>10185</v>
      </c>
      <c r="B2700">
        <v>37</v>
      </c>
      <c r="C2700" s="5">
        <v>100</v>
      </c>
      <c r="D2700">
        <v>4</v>
      </c>
      <c r="E2700" t="s">
        <v>387</v>
      </c>
      <c r="F2700" t="s">
        <v>28</v>
      </c>
      <c r="G2700">
        <v>4</v>
      </c>
      <c r="H2700">
        <v>11</v>
      </c>
      <c r="I2700">
        <v>2003</v>
      </c>
      <c r="J2700" t="s">
        <v>711</v>
      </c>
      <c r="K2700">
        <v>100</v>
      </c>
      <c r="L2700" t="s">
        <v>800</v>
      </c>
      <c r="M2700" t="s">
        <v>375</v>
      </c>
      <c r="N2700">
        <v>5085559555</v>
      </c>
      <c r="O2700" t="s">
        <v>376</v>
      </c>
      <c r="Q2700" t="s">
        <v>179</v>
      </c>
      <c r="R2700" t="s">
        <v>135</v>
      </c>
      <c r="S2700">
        <v>50553</v>
      </c>
      <c r="T2700" t="s">
        <v>35</v>
      </c>
      <c r="U2700" t="s">
        <v>36</v>
      </c>
      <c r="V2700" t="s">
        <v>377</v>
      </c>
      <c r="W2700" t="s">
        <v>378</v>
      </c>
      <c r="X2700" t="s">
        <v>54</v>
      </c>
      <c r="Y2700" s="5">
        <f t="shared" si="84"/>
        <v>3700</v>
      </c>
      <c r="Z2700" s="3" t="str">
        <f t="shared" si="85"/>
        <v>November</v>
      </c>
      <c r="AA2700">
        <v>2003</v>
      </c>
    </row>
    <row r="2701" spans="1:27" x14ac:dyDescent="0.2">
      <c r="A2701">
        <v>10197</v>
      </c>
      <c r="B2701">
        <v>27</v>
      </c>
      <c r="C2701" s="5">
        <v>92.16</v>
      </c>
      <c r="D2701">
        <v>10</v>
      </c>
      <c r="E2701" t="s">
        <v>394</v>
      </c>
      <c r="F2701" t="s">
        <v>28</v>
      </c>
      <c r="G2701">
        <v>4</v>
      </c>
      <c r="H2701">
        <v>11</v>
      </c>
      <c r="I2701">
        <v>2003</v>
      </c>
      <c r="J2701" t="s">
        <v>711</v>
      </c>
      <c r="K2701">
        <v>100</v>
      </c>
      <c r="L2701" t="s">
        <v>800</v>
      </c>
      <c r="M2701" t="s">
        <v>395</v>
      </c>
      <c r="N2701" t="s">
        <v>396</v>
      </c>
      <c r="O2701" t="s">
        <v>397</v>
      </c>
      <c r="Q2701" t="s">
        <v>398</v>
      </c>
      <c r="S2701">
        <v>8022</v>
      </c>
      <c r="T2701" t="s">
        <v>196</v>
      </c>
      <c r="U2701" t="s">
        <v>45</v>
      </c>
      <c r="V2701" t="s">
        <v>399</v>
      </c>
      <c r="W2701" t="s">
        <v>400</v>
      </c>
      <c r="X2701" t="s">
        <v>39</v>
      </c>
      <c r="Y2701" s="5">
        <f t="shared" si="84"/>
        <v>2488.3199999999997</v>
      </c>
      <c r="Z2701" s="3" t="str">
        <f t="shared" si="85"/>
        <v>November</v>
      </c>
      <c r="AA2701">
        <v>2003</v>
      </c>
    </row>
    <row r="2702" spans="1:27" x14ac:dyDescent="0.2">
      <c r="A2702">
        <v>10208</v>
      </c>
      <c r="B2702">
        <v>37</v>
      </c>
      <c r="C2702" s="5">
        <v>100</v>
      </c>
      <c r="D2702">
        <v>4</v>
      </c>
      <c r="E2702" s="1">
        <v>38018</v>
      </c>
      <c r="F2702" t="s">
        <v>28</v>
      </c>
      <c r="G2702">
        <v>1</v>
      </c>
      <c r="H2702">
        <v>1</v>
      </c>
      <c r="I2702">
        <v>2004</v>
      </c>
      <c r="J2702" t="s">
        <v>711</v>
      </c>
      <c r="K2702">
        <v>100</v>
      </c>
      <c r="L2702" t="s">
        <v>800</v>
      </c>
      <c r="M2702" t="s">
        <v>245</v>
      </c>
      <c r="N2702" t="s">
        <v>246</v>
      </c>
      <c r="O2702" t="s">
        <v>247</v>
      </c>
      <c r="Q2702" t="s">
        <v>248</v>
      </c>
      <c r="S2702">
        <v>69004</v>
      </c>
      <c r="T2702" t="s">
        <v>44</v>
      </c>
      <c r="U2702" t="s">
        <v>45</v>
      </c>
      <c r="V2702" t="s">
        <v>249</v>
      </c>
      <c r="W2702" t="s">
        <v>250</v>
      </c>
      <c r="X2702" t="s">
        <v>54</v>
      </c>
      <c r="Y2702" s="5">
        <f t="shared" si="84"/>
        <v>3700</v>
      </c>
      <c r="Z2702" s="3" t="str">
        <f t="shared" si="85"/>
        <v>January</v>
      </c>
      <c r="AA2702">
        <v>2004</v>
      </c>
    </row>
    <row r="2703" spans="1:27" x14ac:dyDescent="0.2">
      <c r="A2703">
        <v>10222</v>
      </c>
      <c r="B2703">
        <v>38</v>
      </c>
      <c r="C2703" s="5">
        <v>100</v>
      </c>
      <c r="D2703">
        <v>16</v>
      </c>
      <c r="E2703" t="s">
        <v>405</v>
      </c>
      <c r="F2703" t="s">
        <v>28</v>
      </c>
      <c r="G2703">
        <v>1</v>
      </c>
      <c r="H2703">
        <v>2</v>
      </c>
      <c r="I2703">
        <v>2004</v>
      </c>
      <c r="J2703" t="s">
        <v>711</v>
      </c>
      <c r="K2703">
        <v>100</v>
      </c>
      <c r="L2703" t="s">
        <v>800</v>
      </c>
      <c r="M2703" t="s">
        <v>406</v>
      </c>
      <c r="N2703">
        <v>7605558146</v>
      </c>
      <c r="O2703" t="s">
        <v>407</v>
      </c>
      <c r="Q2703" t="s">
        <v>408</v>
      </c>
      <c r="R2703" t="s">
        <v>59</v>
      </c>
      <c r="S2703">
        <v>91217</v>
      </c>
      <c r="T2703" t="s">
        <v>35</v>
      </c>
      <c r="U2703" t="s">
        <v>36</v>
      </c>
      <c r="V2703" t="s">
        <v>264</v>
      </c>
      <c r="W2703" t="s">
        <v>307</v>
      </c>
      <c r="X2703" t="s">
        <v>54</v>
      </c>
      <c r="Y2703" s="5">
        <f t="shared" si="84"/>
        <v>3800</v>
      </c>
      <c r="Z2703" s="3" t="str">
        <f t="shared" si="85"/>
        <v>February</v>
      </c>
      <c r="AA2703">
        <v>2004</v>
      </c>
    </row>
    <row r="2704" spans="1:27" x14ac:dyDescent="0.2">
      <c r="A2704">
        <v>10232</v>
      </c>
      <c r="B2704">
        <v>48</v>
      </c>
      <c r="C2704" s="5">
        <v>96.16</v>
      </c>
      <c r="D2704">
        <v>1</v>
      </c>
      <c r="E2704" t="s">
        <v>718</v>
      </c>
      <c r="F2704" t="s">
        <v>28</v>
      </c>
      <c r="G2704">
        <v>1</v>
      </c>
      <c r="H2704">
        <v>3</v>
      </c>
      <c r="I2704">
        <v>2004</v>
      </c>
      <c r="J2704" t="s">
        <v>711</v>
      </c>
      <c r="K2704">
        <v>100</v>
      </c>
      <c r="L2704" t="s">
        <v>800</v>
      </c>
      <c r="M2704" t="s">
        <v>431</v>
      </c>
      <c r="N2704" t="s">
        <v>432</v>
      </c>
      <c r="O2704" t="s">
        <v>433</v>
      </c>
      <c r="Q2704" t="s">
        <v>434</v>
      </c>
      <c r="R2704" t="s">
        <v>435</v>
      </c>
      <c r="S2704" t="s">
        <v>436</v>
      </c>
      <c r="T2704" t="s">
        <v>187</v>
      </c>
      <c r="U2704" t="s">
        <v>45</v>
      </c>
      <c r="V2704" t="s">
        <v>437</v>
      </c>
      <c r="W2704" t="s">
        <v>438</v>
      </c>
      <c r="X2704" t="s">
        <v>54</v>
      </c>
      <c r="Y2704" s="5">
        <f t="shared" si="84"/>
        <v>4615.68</v>
      </c>
      <c r="Z2704" s="3" t="str">
        <f t="shared" si="85"/>
        <v>March</v>
      </c>
      <c r="AA2704">
        <v>2004</v>
      </c>
    </row>
    <row r="2705" spans="1:27" x14ac:dyDescent="0.2">
      <c r="A2705">
        <v>10248</v>
      </c>
      <c r="B2705">
        <v>30</v>
      </c>
      <c r="C2705" s="5">
        <v>100</v>
      </c>
      <c r="D2705">
        <v>7</v>
      </c>
      <c r="E2705" s="1">
        <v>38173</v>
      </c>
      <c r="F2705" t="s">
        <v>380</v>
      </c>
      <c r="G2705">
        <v>2</v>
      </c>
      <c r="H2705">
        <v>5</v>
      </c>
      <c r="I2705">
        <v>2004</v>
      </c>
      <c r="J2705" t="s">
        <v>711</v>
      </c>
      <c r="K2705">
        <v>100</v>
      </c>
      <c r="L2705" t="s">
        <v>800</v>
      </c>
      <c r="M2705" t="s">
        <v>31</v>
      </c>
      <c r="N2705">
        <v>2125557818</v>
      </c>
      <c r="O2705" t="s">
        <v>32</v>
      </c>
      <c r="Q2705" t="s">
        <v>33</v>
      </c>
      <c r="R2705" t="s">
        <v>34</v>
      </c>
      <c r="S2705">
        <v>10022</v>
      </c>
      <c r="T2705" t="s">
        <v>35</v>
      </c>
      <c r="U2705" t="s">
        <v>36</v>
      </c>
      <c r="V2705" t="s">
        <v>37</v>
      </c>
      <c r="W2705" t="s">
        <v>38</v>
      </c>
      <c r="X2705" t="s">
        <v>54</v>
      </c>
      <c r="Y2705" s="5">
        <f t="shared" si="84"/>
        <v>3000</v>
      </c>
      <c r="Z2705" s="3" t="str">
        <f t="shared" si="85"/>
        <v>May</v>
      </c>
      <c r="AA2705">
        <v>2004</v>
      </c>
    </row>
    <row r="2706" spans="1:27" x14ac:dyDescent="0.2">
      <c r="A2706">
        <v>10261</v>
      </c>
      <c r="B2706">
        <v>25</v>
      </c>
      <c r="C2706" s="5">
        <v>88.15</v>
      </c>
      <c r="D2706">
        <v>5</v>
      </c>
      <c r="E2706" t="s">
        <v>409</v>
      </c>
      <c r="F2706" t="s">
        <v>28</v>
      </c>
      <c r="G2706">
        <v>2</v>
      </c>
      <c r="H2706">
        <v>6</v>
      </c>
      <c r="I2706">
        <v>2004</v>
      </c>
      <c r="J2706" t="s">
        <v>711</v>
      </c>
      <c r="K2706">
        <v>100</v>
      </c>
      <c r="L2706" t="s">
        <v>800</v>
      </c>
      <c r="M2706" t="s">
        <v>327</v>
      </c>
      <c r="N2706" t="s">
        <v>328</v>
      </c>
      <c r="O2706" t="s">
        <v>329</v>
      </c>
      <c r="Q2706" t="s">
        <v>330</v>
      </c>
      <c r="R2706" t="s">
        <v>331</v>
      </c>
      <c r="S2706" t="s">
        <v>332</v>
      </c>
      <c r="T2706" t="s">
        <v>257</v>
      </c>
      <c r="U2706" t="s">
        <v>36</v>
      </c>
      <c r="V2706" t="s">
        <v>333</v>
      </c>
      <c r="W2706" t="s">
        <v>334</v>
      </c>
      <c r="X2706" t="s">
        <v>39</v>
      </c>
      <c r="Y2706" s="5">
        <f t="shared" si="84"/>
        <v>2203.75</v>
      </c>
      <c r="Z2706" s="3" t="str">
        <f t="shared" si="85"/>
        <v>June</v>
      </c>
      <c r="AA2706">
        <v>2004</v>
      </c>
    </row>
    <row r="2707" spans="1:27" x14ac:dyDescent="0.2">
      <c r="A2707">
        <v>10273</v>
      </c>
      <c r="B2707">
        <v>40</v>
      </c>
      <c r="C2707" s="5">
        <v>86.15</v>
      </c>
      <c r="D2707">
        <v>8</v>
      </c>
      <c r="E2707" t="s">
        <v>410</v>
      </c>
      <c r="F2707" t="s">
        <v>28</v>
      </c>
      <c r="G2707">
        <v>3</v>
      </c>
      <c r="H2707">
        <v>7</v>
      </c>
      <c r="I2707">
        <v>2004</v>
      </c>
      <c r="J2707" t="s">
        <v>711</v>
      </c>
      <c r="K2707">
        <v>100</v>
      </c>
      <c r="L2707" t="s">
        <v>800</v>
      </c>
      <c r="M2707" t="s">
        <v>411</v>
      </c>
      <c r="N2707" t="s">
        <v>412</v>
      </c>
      <c r="O2707" t="s">
        <v>413</v>
      </c>
      <c r="Q2707" t="s">
        <v>414</v>
      </c>
      <c r="S2707" t="s">
        <v>415</v>
      </c>
      <c r="T2707" t="s">
        <v>416</v>
      </c>
      <c r="U2707" t="s">
        <v>45</v>
      </c>
      <c r="V2707" t="s">
        <v>417</v>
      </c>
      <c r="W2707" t="s">
        <v>418</v>
      </c>
      <c r="X2707" t="s">
        <v>54</v>
      </c>
      <c r="Y2707" s="5">
        <f t="shared" si="84"/>
        <v>3446</v>
      </c>
      <c r="Z2707" s="3" t="str">
        <f t="shared" si="85"/>
        <v>July</v>
      </c>
      <c r="AA2707">
        <v>2004</v>
      </c>
    </row>
    <row r="2708" spans="1:27" x14ac:dyDescent="0.2">
      <c r="A2708">
        <v>10283</v>
      </c>
      <c r="B2708">
        <v>22</v>
      </c>
      <c r="C2708" s="5">
        <v>88.15</v>
      </c>
      <c r="D2708">
        <v>10</v>
      </c>
      <c r="E2708" t="s">
        <v>419</v>
      </c>
      <c r="F2708" t="s">
        <v>28</v>
      </c>
      <c r="G2708">
        <v>3</v>
      </c>
      <c r="H2708">
        <v>8</v>
      </c>
      <c r="I2708">
        <v>2004</v>
      </c>
      <c r="J2708" t="s">
        <v>711</v>
      </c>
      <c r="K2708">
        <v>100</v>
      </c>
      <c r="L2708" t="s">
        <v>800</v>
      </c>
      <c r="M2708" t="s">
        <v>420</v>
      </c>
      <c r="N2708" t="s">
        <v>421</v>
      </c>
      <c r="O2708" t="s">
        <v>422</v>
      </c>
      <c r="Q2708" t="s">
        <v>423</v>
      </c>
      <c r="R2708" t="s">
        <v>255</v>
      </c>
      <c r="S2708" t="s">
        <v>424</v>
      </c>
      <c r="T2708" t="s">
        <v>257</v>
      </c>
      <c r="U2708" t="s">
        <v>36</v>
      </c>
      <c r="V2708" t="s">
        <v>425</v>
      </c>
      <c r="W2708" t="s">
        <v>189</v>
      </c>
      <c r="X2708" t="s">
        <v>39</v>
      </c>
      <c r="Y2708" s="5">
        <f t="shared" si="84"/>
        <v>1939.3000000000002</v>
      </c>
      <c r="Z2708" s="3" t="str">
        <f t="shared" si="85"/>
        <v>August</v>
      </c>
      <c r="AA2708">
        <v>2004</v>
      </c>
    </row>
    <row r="2709" spans="1:27" x14ac:dyDescent="0.2">
      <c r="A2709">
        <v>10295</v>
      </c>
      <c r="B2709">
        <v>34</v>
      </c>
      <c r="C2709" s="5">
        <v>100</v>
      </c>
      <c r="D2709">
        <v>5</v>
      </c>
      <c r="E2709" s="1">
        <v>38269</v>
      </c>
      <c r="F2709" t="s">
        <v>28</v>
      </c>
      <c r="G2709">
        <v>3</v>
      </c>
      <c r="H2709">
        <v>9</v>
      </c>
      <c r="I2709">
        <v>2004</v>
      </c>
      <c r="J2709" t="s">
        <v>711</v>
      </c>
      <c r="K2709">
        <v>100</v>
      </c>
      <c r="L2709" t="s">
        <v>800</v>
      </c>
      <c r="M2709" t="s">
        <v>426</v>
      </c>
      <c r="N2709">
        <v>6175559555</v>
      </c>
      <c r="O2709" t="s">
        <v>427</v>
      </c>
      <c r="Q2709" t="s">
        <v>428</v>
      </c>
      <c r="R2709" t="s">
        <v>135</v>
      </c>
      <c r="S2709">
        <v>51003</v>
      </c>
      <c r="T2709" t="s">
        <v>35</v>
      </c>
      <c r="U2709" t="s">
        <v>36</v>
      </c>
      <c r="V2709" t="s">
        <v>429</v>
      </c>
      <c r="W2709" t="s">
        <v>71</v>
      </c>
      <c r="X2709" t="s">
        <v>54</v>
      </c>
      <c r="Y2709" s="5">
        <f t="shared" si="84"/>
        <v>3400</v>
      </c>
      <c r="Z2709" s="3" t="str">
        <f t="shared" si="85"/>
        <v>September</v>
      </c>
      <c r="AA2709">
        <v>2004</v>
      </c>
    </row>
    <row r="2710" spans="1:27" x14ac:dyDescent="0.2">
      <c r="A2710">
        <v>10306</v>
      </c>
      <c r="B2710">
        <v>32</v>
      </c>
      <c r="C2710" s="5">
        <v>90.15</v>
      </c>
      <c r="D2710">
        <v>4</v>
      </c>
      <c r="E2710" t="s">
        <v>430</v>
      </c>
      <c r="F2710" t="s">
        <v>28</v>
      </c>
      <c r="G2710">
        <v>4</v>
      </c>
      <c r="H2710">
        <v>10</v>
      </c>
      <c r="I2710">
        <v>2004</v>
      </c>
      <c r="J2710" t="s">
        <v>711</v>
      </c>
      <c r="K2710">
        <v>100</v>
      </c>
      <c r="L2710" t="s">
        <v>800</v>
      </c>
      <c r="M2710" t="s">
        <v>560</v>
      </c>
      <c r="N2710" t="s">
        <v>561</v>
      </c>
      <c r="O2710" t="s">
        <v>562</v>
      </c>
      <c r="Q2710" t="s">
        <v>563</v>
      </c>
      <c r="S2710" t="s">
        <v>564</v>
      </c>
      <c r="T2710" t="s">
        <v>187</v>
      </c>
      <c r="U2710" t="s">
        <v>45</v>
      </c>
      <c r="V2710" t="s">
        <v>565</v>
      </c>
      <c r="W2710" t="s">
        <v>102</v>
      </c>
      <c r="X2710" t="s">
        <v>39</v>
      </c>
      <c r="Y2710" s="5">
        <f t="shared" si="84"/>
        <v>2884.8</v>
      </c>
      <c r="Z2710" s="3" t="str">
        <f t="shared" si="85"/>
        <v>October</v>
      </c>
      <c r="AA2710">
        <v>2004</v>
      </c>
    </row>
    <row r="2711" spans="1:27" x14ac:dyDescent="0.2">
      <c r="A2711">
        <v>10315</v>
      </c>
      <c r="B2711">
        <v>31</v>
      </c>
      <c r="C2711" s="5">
        <v>86.15</v>
      </c>
      <c r="D2711">
        <v>3</v>
      </c>
      <c r="E2711" t="s">
        <v>738</v>
      </c>
      <c r="F2711" t="s">
        <v>28</v>
      </c>
      <c r="G2711">
        <v>4</v>
      </c>
      <c r="H2711">
        <v>10</v>
      </c>
      <c r="I2711">
        <v>2004</v>
      </c>
      <c r="J2711" t="s">
        <v>711</v>
      </c>
      <c r="K2711">
        <v>100</v>
      </c>
      <c r="L2711" t="s">
        <v>800</v>
      </c>
      <c r="M2711" t="s">
        <v>125</v>
      </c>
      <c r="N2711" t="s">
        <v>126</v>
      </c>
      <c r="O2711" t="s">
        <v>127</v>
      </c>
      <c r="Q2711" t="s">
        <v>128</v>
      </c>
      <c r="S2711">
        <v>44000</v>
      </c>
      <c r="T2711" t="s">
        <v>44</v>
      </c>
      <c r="U2711" t="s">
        <v>45</v>
      </c>
      <c r="V2711" t="s">
        <v>129</v>
      </c>
      <c r="W2711" t="s">
        <v>130</v>
      </c>
      <c r="X2711" t="s">
        <v>39</v>
      </c>
      <c r="Y2711" s="5">
        <f t="shared" si="84"/>
        <v>2670.65</v>
      </c>
      <c r="Z2711" s="3" t="str">
        <f t="shared" si="85"/>
        <v>October</v>
      </c>
      <c r="AA2711">
        <v>2004</v>
      </c>
    </row>
    <row r="2712" spans="1:27" x14ac:dyDescent="0.2">
      <c r="A2712">
        <v>10327</v>
      </c>
      <c r="B2712">
        <v>43</v>
      </c>
      <c r="C2712" s="5">
        <v>80</v>
      </c>
      <c r="D2712">
        <v>2</v>
      </c>
      <c r="E2712" s="1">
        <v>38271</v>
      </c>
      <c r="F2712" t="s">
        <v>462</v>
      </c>
      <c r="G2712">
        <v>4</v>
      </c>
      <c r="H2712">
        <v>11</v>
      </c>
      <c r="I2712">
        <v>2004</v>
      </c>
      <c r="J2712" t="s">
        <v>711</v>
      </c>
      <c r="K2712">
        <v>100</v>
      </c>
      <c r="L2712" t="s">
        <v>800</v>
      </c>
      <c r="M2712" t="s">
        <v>361</v>
      </c>
      <c r="N2712" t="s">
        <v>362</v>
      </c>
      <c r="O2712" t="s">
        <v>363</v>
      </c>
      <c r="Q2712" t="s">
        <v>364</v>
      </c>
      <c r="S2712">
        <v>1734</v>
      </c>
      <c r="T2712" t="s">
        <v>365</v>
      </c>
      <c r="U2712" t="s">
        <v>45</v>
      </c>
      <c r="V2712" t="s">
        <v>366</v>
      </c>
      <c r="W2712" t="s">
        <v>367</v>
      </c>
      <c r="X2712" t="s">
        <v>54</v>
      </c>
      <c r="Y2712" s="5">
        <f t="shared" si="84"/>
        <v>3440</v>
      </c>
      <c r="Z2712" s="3" t="str">
        <f t="shared" si="85"/>
        <v>November</v>
      </c>
      <c r="AA2712">
        <v>2004</v>
      </c>
    </row>
    <row r="2713" spans="1:27" x14ac:dyDescent="0.2">
      <c r="A2713">
        <v>10337</v>
      </c>
      <c r="B2713">
        <v>31</v>
      </c>
      <c r="C2713" s="5">
        <v>89.38</v>
      </c>
      <c r="D2713">
        <v>1</v>
      </c>
      <c r="E2713" t="s">
        <v>439</v>
      </c>
      <c r="F2713" t="s">
        <v>28</v>
      </c>
      <c r="G2713">
        <v>4</v>
      </c>
      <c r="H2713">
        <v>11</v>
      </c>
      <c r="I2713">
        <v>2004</v>
      </c>
      <c r="J2713" t="s">
        <v>711</v>
      </c>
      <c r="K2713">
        <v>100</v>
      </c>
      <c r="L2713" t="s">
        <v>800</v>
      </c>
      <c r="M2713" t="s">
        <v>227</v>
      </c>
      <c r="N2713">
        <v>2125558493</v>
      </c>
      <c r="O2713" t="s">
        <v>228</v>
      </c>
      <c r="P2713" t="s">
        <v>229</v>
      </c>
      <c r="Q2713" t="s">
        <v>33</v>
      </c>
      <c r="R2713" t="s">
        <v>34</v>
      </c>
      <c r="S2713">
        <v>10022</v>
      </c>
      <c r="T2713" t="s">
        <v>35</v>
      </c>
      <c r="U2713" t="s">
        <v>36</v>
      </c>
      <c r="V2713" t="s">
        <v>136</v>
      </c>
      <c r="W2713" t="s">
        <v>230</v>
      </c>
      <c r="X2713" t="s">
        <v>39</v>
      </c>
      <c r="Y2713" s="5">
        <f t="shared" si="84"/>
        <v>2770.7799999999997</v>
      </c>
      <c r="Z2713" s="3" t="str">
        <f t="shared" si="85"/>
        <v>November</v>
      </c>
      <c r="AA2713">
        <v>2004</v>
      </c>
    </row>
    <row r="2714" spans="1:27" x14ac:dyDescent="0.2">
      <c r="A2714">
        <v>10350</v>
      </c>
      <c r="B2714">
        <v>31</v>
      </c>
      <c r="C2714" s="5">
        <v>77.34</v>
      </c>
      <c r="D2714">
        <v>13</v>
      </c>
      <c r="E2714" s="1">
        <v>38029</v>
      </c>
      <c r="F2714" t="s">
        <v>28</v>
      </c>
      <c r="G2714">
        <v>4</v>
      </c>
      <c r="H2714">
        <v>12</v>
      </c>
      <c r="I2714">
        <v>2004</v>
      </c>
      <c r="J2714" t="s">
        <v>711</v>
      </c>
      <c r="K2714">
        <v>100</v>
      </c>
      <c r="L2714" t="s">
        <v>800</v>
      </c>
      <c r="M2714" t="s">
        <v>192</v>
      </c>
      <c r="N2714" t="s">
        <v>193</v>
      </c>
      <c r="O2714" t="s">
        <v>194</v>
      </c>
      <c r="Q2714" t="s">
        <v>195</v>
      </c>
      <c r="S2714">
        <v>28034</v>
      </c>
      <c r="T2714" t="s">
        <v>196</v>
      </c>
      <c r="U2714" t="s">
        <v>45</v>
      </c>
      <c r="V2714" t="s">
        <v>197</v>
      </c>
      <c r="W2714" t="s">
        <v>198</v>
      </c>
      <c r="X2714" t="s">
        <v>39</v>
      </c>
      <c r="Y2714" s="5">
        <f t="shared" si="84"/>
        <v>2397.54</v>
      </c>
      <c r="Z2714" s="3" t="str">
        <f t="shared" si="85"/>
        <v>December</v>
      </c>
      <c r="AA2714">
        <v>2004</v>
      </c>
    </row>
    <row r="2715" spans="1:27" x14ac:dyDescent="0.2">
      <c r="A2715">
        <v>10373</v>
      </c>
      <c r="B2715">
        <v>34</v>
      </c>
      <c r="C2715" s="5">
        <v>96.34</v>
      </c>
      <c r="D2715">
        <v>2</v>
      </c>
      <c r="E2715" t="s">
        <v>441</v>
      </c>
      <c r="F2715" t="s">
        <v>28</v>
      </c>
      <c r="G2715">
        <v>1</v>
      </c>
      <c r="H2715">
        <v>1</v>
      </c>
      <c r="I2715">
        <v>2005</v>
      </c>
      <c r="J2715" t="s">
        <v>711</v>
      </c>
      <c r="K2715">
        <v>100</v>
      </c>
      <c r="L2715" t="s">
        <v>800</v>
      </c>
      <c r="M2715" t="s">
        <v>442</v>
      </c>
      <c r="N2715" t="s">
        <v>443</v>
      </c>
      <c r="O2715" t="s">
        <v>444</v>
      </c>
      <c r="Q2715" t="s">
        <v>445</v>
      </c>
      <c r="S2715">
        <v>90110</v>
      </c>
      <c r="T2715" t="s">
        <v>143</v>
      </c>
      <c r="U2715" t="s">
        <v>45</v>
      </c>
      <c r="V2715" t="s">
        <v>446</v>
      </c>
      <c r="W2715" t="s">
        <v>447</v>
      </c>
      <c r="X2715" t="s">
        <v>54</v>
      </c>
      <c r="Y2715" s="5">
        <f t="shared" si="84"/>
        <v>3275.56</v>
      </c>
      <c r="Z2715" s="3" t="str">
        <f t="shared" si="85"/>
        <v>January</v>
      </c>
      <c r="AA2715">
        <v>2005</v>
      </c>
    </row>
    <row r="2716" spans="1:27" x14ac:dyDescent="0.2">
      <c r="A2716">
        <v>10386</v>
      </c>
      <c r="B2716">
        <v>45</v>
      </c>
      <c r="C2716" s="5">
        <v>92.08</v>
      </c>
      <c r="D2716">
        <v>2</v>
      </c>
      <c r="E2716" s="1">
        <v>38355</v>
      </c>
      <c r="F2716" t="s">
        <v>462</v>
      </c>
      <c r="G2716">
        <v>1</v>
      </c>
      <c r="H2716">
        <v>3</v>
      </c>
      <c r="I2716">
        <v>2005</v>
      </c>
      <c r="J2716" t="s">
        <v>711</v>
      </c>
      <c r="K2716">
        <v>100</v>
      </c>
      <c r="L2716" t="s">
        <v>800</v>
      </c>
      <c r="M2716" t="s">
        <v>192</v>
      </c>
      <c r="N2716" t="s">
        <v>193</v>
      </c>
      <c r="O2716" t="s">
        <v>194</v>
      </c>
      <c r="Q2716" t="s">
        <v>195</v>
      </c>
      <c r="S2716">
        <v>28034</v>
      </c>
      <c r="T2716" t="s">
        <v>196</v>
      </c>
      <c r="U2716" t="s">
        <v>45</v>
      </c>
      <c r="V2716" t="s">
        <v>197</v>
      </c>
      <c r="W2716" t="s">
        <v>198</v>
      </c>
      <c r="X2716" t="s">
        <v>54</v>
      </c>
      <c r="Y2716" s="5">
        <f t="shared" si="84"/>
        <v>4143.6000000000004</v>
      </c>
      <c r="Z2716" s="3" t="str">
        <f t="shared" si="85"/>
        <v>March</v>
      </c>
      <c r="AA2716">
        <v>2005</v>
      </c>
    </row>
    <row r="2717" spans="1:27" x14ac:dyDescent="0.2">
      <c r="A2717">
        <v>10397</v>
      </c>
      <c r="B2717">
        <v>48</v>
      </c>
      <c r="C2717" s="5">
        <v>100</v>
      </c>
      <c r="D2717">
        <v>3</v>
      </c>
      <c r="E2717" t="s">
        <v>793</v>
      </c>
      <c r="F2717" t="s">
        <v>28</v>
      </c>
      <c r="G2717">
        <v>1</v>
      </c>
      <c r="H2717">
        <v>3</v>
      </c>
      <c r="I2717">
        <v>2005</v>
      </c>
      <c r="J2717" t="s">
        <v>711</v>
      </c>
      <c r="K2717">
        <v>100</v>
      </c>
      <c r="L2717" t="s">
        <v>800</v>
      </c>
      <c r="M2717" t="s">
        <v>381</v>
      </c>
      <c r="N2717" t="s">
        <v>382</v>
      </c>
      <c r="O2717" t="s">
        <v>383</v>
      </c>
      <c r="Q2717" t="s">
        <v>384</v>
      </c>
      <c r="S2717">
        <v>31000</v>
      </c>
      <c r="T2717" t="s">
        <v>44</v>
      </c>
      <c r="U2717" t="s">
        <v>45</v>
      </c>
      <c r="V2717" t="s">
        <v>385</v>
      </c>
      <c r="W2717" t="s">
        <v>386</v>
      </c>
      <c r="X2717" t="s">
        <v>54</v>
      </c>
      <c r="Y2717" s="5">
        <f t="shared" si="84"/>
        <v>4800</v>
      </c>
      <c r="Z2717" s="3" t="str">
        <f t="shared" si="85"/>
        <v>March</v>
      </c>
      <c r="AA2717">
        <v>2005</v>
      </c>
    </row>
    <row r="2718" spans="1:27" x14ac:dyDescent="0.2">
      <c r="A2718">
        <v>10414</v>
      </c>
      <c r="B2718">
        <v>28</v>
      </c>
      <c r="C2718" s="5">
        <v>100</v>
      </c>
      <c r="D2718">
        <v>7</v>
      </c>
      <c r="E2718" s="1">
        <v>38508</v>
      </c>
      <c r="F2718" t="s">
        <v>454</v>
      </c>
      <c r="G2718">
        <v>2</v>
      </c>
      <c r="H2718">
        <v>5</v>
      </c>
      <c r="I2718">
        <v>2005</v>
      </c>
      <c r="J2718" t="s">
        <v>711</v>
      </c>
      <c r="K2718">
        <v>100</v>
      </c>
      <c r="L2718" t="s">
        <v>800</v>
      </c>
      <c r="M2718" t="s">
        <v>426</v>
      </c>
      <c r="N2718">
        <v>6175559555</v>
      </c>
      <c r="O2718" t="s">
        <v>427</v>
      </c>
      <c r="Q2718" t="s">
        <v>428</v>
      </c>
      <c r="R2718" t="s">
        <v>135</v>
      </c>
      <c r="S2718">
        <v>51003</v>
      </c>
      <c r="T2718" t="s">
        <v>35</v>
      </c>
      <c r="U2718" t="s">
        <v>36</v>
      </c>
      <c r="V2718" t="s">
        <v>429</v>
      </c>
      <c r="W2718" t="s">
        <v>71</v>
      </c>
      <c r="X2718" t="s">
        <v>54</v>
      </c>
      <c r="Y2718" s="5">
        <f t="shared" si="84"/>
        <v>2800</v>
      </c>
      <c r="Z2718" s="3" t="str">
        <f t="shared" si="85"/>
        <v>May</v>
      </c>
      <c r="AA2718">
        <v>2005</v>
      </c>
    </row>
    <row r="2719" spans="1:27" x14ac:dyDescent="0.2">
      <c r="A2719">
        <v>10105</v>
      </c>
      <c r="B2719">
        <v>22</v>
      </c>
      <c r="C2719" s="5">
        <v>100</v>
      </c>
      <c r="D2719">
        <v>7</v>
      </c>
      <c r="E2719" s="1">
        <v>37927</v>
      </c>
      <c r="F2719" t="s">
        <v>28</v>
      </c>
      <c r="G2719">
        <v>1</v>
      </c>
      <c r="H2719">
        <v>2</v>
      </c>
      <c r="I2719">
        <v>2003</v>
      </c>
      <c r="J2719" t="s">
        <v>711</v>
      </c>
      <c r="K2719">
        <v>99</v>
      </c>
      <c r="L2719" t="s">
        <v>802</v>
      </c>
      <c r="M2719" t="s">
        <v>361</v>
      </c>
      <c r="N2719" t="s">
        <v>362</v>
      </c>
      <c r="O2719" t="s">
        <v>363</v>
      </c>
      <c r="Q2719" t="s">
        <v>364</v>
      </c>
      <c r="S2719">
        <v>1734</v>
      </c>
      <c r="T2719" t="s">
        <v>365</v>
      </c>
      <c r="U2719" t="s">
        <v>45</v>
      </c>
      <c r="V2719" t="s">
        <v>366</v>
      </c>
      <c r="W2719" t="s">
        <v>367</v>
      </c>
      <c r="X2719" t="s">
        <v>39</v>
      </c>
      <c r="Y2719" s="5">
        <f t="shared" si="84"/>
        <v>2200</v>
      </c>
      <c r="Z2719" s="3" t="str">
        <f t="shared" si="85"/>
        <v>February</v>
      </c>
      <c r="AA2719">
        <v>2003</v>
      </c>
    </row>
    <row r="2720" spans="1:27" x14ac:dyDescent="0.2">
      <c r="A2720">
        <v>10117</v>
      </c>
      <c r="B2720">
        <v>45</v>
      </c>
      <c r="C2720" s="5">
        <v>83.42</v>
      </c>
      <c r="D2720">
        <v>1</v>
      </c>
      <c r="E2720" t="s">
        <v>538</v>
      </c>
      <c r="F2720" t="s">
        <v>28</v>
      </c>
      <c r="G2720">
        <v>2</v>
      </c>
      <c r="H2720">
        <v>4</v>
      </c>
      <c r="I2720">
        <v>2003</v>
      </c>
      <c r="J2720" t="s">
        <v>711</v>
      </c>
      <c r="K2720">
        <v>99</v>
      </c>
      <c r="L2720" t="s">
        <v>802</v>
      </c>
      <c r="M2720" t="s">
        <v>219</v>
      </c>
      <c r="N2720" t="s">
        <v>220</v>
      </c>
      <c r="O2720" t="s">
        <v>221</v>
      </c>
      <c r="Q2720" t="s">
        <v>222</v>
      </c>
      <c r="S2720">
        <v>79903</v>
      </c>
      <c r="T2720" t="s">
        <v>222</v>
      </c>
      <c r="U2720" t="s">
        <v>223</v>
      </c>
      <c r="V2720" t="s">
        <v>224</v>
      </c>
      <c r="W2720" t="s">
        <v>225</v>
      </c>
      <c r="X2720" t="s">
        <v>54</v>
      </c>
      <c r="Y2720" s="5">
        <f t="shared" si="84"/>
        <v>3753.9</v>
      </c>
      <c r="Z2720" s="3" t="str">
        <f t="shared" si="85"/>
        <v>April</v>
      </c>
      <c r="AA2720">
        <v>2003</v>
      </c>
    </row>
    <row r="2721" spans="1:27" x14ac:dyDescent="0.2">
      <c r="A2721">
        <v>10129</v>
      </c>
      <c r="B2721">
        <v>30</v>
      </c>
      <c r="C2721" s="5">
        <v>85.41</v>
      </c>
      <c r="D2721">
        <v>7</v>
      </c>
      <c r="E2721" s="1">
        <v>37961</v>
      </c>
      <c r="F2721" t="s">
        <v>28</v>
      </c>
      <c r="G2721">
        <v>2</v>
      </c>
      <c r="H2721">
        <v>6</v>
      </c>
      <c r="I2721">
        <v>2003</v>
      </c>
      <c r="J2721" t="s">
        <v>711</v>
      </c>
      <c r="K2721">
        <v>99</v>
      </c>
      <c r="L2721" t="s">
        <v>802</v>
      </c>
      <c r="M2721" t="s">
        <v>369</v>
      </c>
      <c r="N2721" t="s">
        <v>370</v>
      </c>
      <c r="O2721" t="s">
        <v>371</v>
      </c>
      <c r="Q2721" t="s">
        <v>372</v>
      </c>
      <c r="S2721" t="s">
        <v>373</v>
      </c>
      <c r="T2721" t="s">
        <v>187</v>
      </c>
      <c r="U2721" t="s">
        <v>45</v>
      </c>
      <c r="V2721" t="s">
        <v>65</v>
      </c>
      <c r="W2721" t="s">
        <v>374</v>
      </c>
      <c r="X2721" t="s">
        <v>39</v>
      </c>
      <c r="Y2721" s="5">
        <f t="shared" si="84"/>
        <v>2562.2999999999997</v>
      </c>
      <c r="Z2721" s="3" t="str">
        <f t="shared" si="85"/>
        <v>June</v>
      </c>
      <c r="AA2721">
        <v>2003</v>
      </c>
    </row>
    <row r="2722" spans="1:27" x14ac:dyDescent="0.2">
      <c r="A2722">
        <v>10142</v>
      </c>
      <c r="B2722">
        <v>38</v>
      </c>
      <c r="C2722" s="5">
        <v>85.41</v>
      </c>
      <c r="D2722">
        <v>4</v>
      </c>
      <c r="E2722" s="1">
        <v>37841</v>
      </c>
      <c r="F2722" t="s">
        <v>28</v>
      </c>
      <c r="G2722">
        <v>3</v>
      </c>
      <c r="H2722">
        <v>8</v>
      </c>
      <c r="I2722">
        <v>2003</v>
      </c>
      <c r="J2722" t="s">
        <v>711</v>
      </c>
      <c r="K2722">
        <v>99</v>
      </c>
      <c r="L2722" t="s">
        <v>802</v>
      </c>
      <c r="M2722" t="s">
        <v>303</v>
      </c>
      <c r="N2722">
        <v>4155551450</v>
      </c>
      <c r="O2722" t="s">
        <v>304</v>
      </c>
      <c r="Q2722" t="s">
        <v>305</v>
      </c>
      <c r="R2722" t="s">
        <v>59</v>
      </c>
      <c r="S2722">
        <v>97562</v>
      </c>
      <c r="T2722" t="s">
        <v>35</v>
      </c>
      <c r="U2722" t="s">
        <v>36</v>
      </c>
      <c r="V2722" t="s">
        <v>306</v>
      </c>
      <c r="W2722" t="s">
        <v>307</v>
      </c>
      <c r="X2722" t="s">
        <v>54</v>
      </c>
      <c r="Y2722" s="5">
        <f t="shared" si="84"/>
        <v>3245.58</v>
      </c>
      <c r="Z2722" s="3" t="str">
        <f t="shared" si="85"/>
        <v>August</v>
      </c>
      <c r="AA2722">
        <v>2003</v>
      </c>
    </row>
    <row r="2723" spans="1:27" x14ac:dyDescent="0.2">
      <c r="A2723">
        <v>10153</v>
      </c>
      <c r="B2723">
        <v>20</v>
      </c>
      <c r="C2723" s="5">
        <v>100</v>
      </c>
      <c r="D2723">
        <v>3</v>
      </c>
      <c r="E2723" t="s">
        <v>543</v>
      </c>
      <c r="F2723" t="s">
        <v>28</v>
      </c>
      <c r="G2723">
        <v>3</v>
      </c>
      <c r="H2723">
        <v>9</v>
      </c>
      <c r="I2723">
        <v>2003</v>
      </c>
      <c r="J2723" t="s">
        <v>711</v>
      </c>
      <c r="K2723">
        <v>99</v>
      </c>
      <c r="L2723" t="s">
        <v>802</v>
      </c>
      <c r="M2723" t="s">
        <v>192</v>
      </c>
      <c r="N2723" t="s">
        <v>193</v>
      </c>
      <c r="O2723" t="s">
        <v>194</v>
      </c>
      <c r="Q2723" t="s">
        <v>195</v>
      </c>
      <c r="S2723">
        <v>28034</v>
      </c>
      <c r="T2723" t="s">
        <v>196</v>
      </c>
      <c r="U2723" t="s">
        <v>45</v>
      </c>
      <c r="V2723" t="s">
        <v>197</v>
      </c>
      <c r="W2723" t="s">
        <v>198</v>
      </c>
      <c r="X2723" t="s">
        <v>39</v>
      </c>
      <c r="Y2723" s="5">
        <f t="shared" si="84"/>
        <v>2000</v>
      </c>
      <c r="Z2723" s="3" t="str">
        <f t="shared" si="85"/>
        <v>September</v>
      </c>
      <c r="AA2723">
        <v>2003</v>
      </c>
    </row>
    <row r="2724" spans="1:27" x14ac:dyDescent="0.2">
      <c r="A2724">
        <v>10167</v>
      </c>
      <c r="B2724">
        <v>28</v>
      </c>
      <c r="C2724" s="5">
        <v>100</v>
      </c>
      <c r="D2724">
        <v>14</v>
      </c>
      <c r="E2724" t="s">
        <v>379</v>
      </c>
      <c r="F2724" t="s">
        <v>380</v>
      </c>
      <c r="G2724">
        <v>4</v>
      </c>
      <c r="H2724">
        <v>10</v>
      </c>
      <c r="I2724">
        <v>2003</v>
      </c>
      <c r="J2724" t="s">
        <v>711</v>
      </c>
      <c r="K2724">
        <v>99</v>
      </c>
      <c r="L2724" t="s">
        <v>802</v>
      </c>
      <c r="M2724" t="s">
        <v>291</v>
      </c>
      <c r="N2724" t="s">
        <v>292</v>
      </c>
      <c r="O2724" t="s">
        <v>293</v>
      </c>
      <c r="Q2724" t="s">
        <v>294</v>
      </c>
      <c r="S2724" t="s">
        <v>295</v>
      </c>
      <c r="T2724" t="s">
        <v>208</v>
      </c>
      <c r="U2724" t="s">
        <v>45</v>
      </c>
      <c r="V2724" t="s">
        <v>296</v>
      </c>
      <c r="W2724" t="s">
        <v>230</v>
      </c>
      <c r="X2724" t="s">
        <v>54</v>
      </c>
      <c r="Y2724" s="5">
        <f t="shared" si="84"/>
        <v>2800</v>
      </c>
      <c r="Z2724" s="3" t="str">
        <f t="shared" si="85"/>
        <v>October</v>
      </c>
      <c r="AA2724">
        <v>2003</v>
      </c>
    </row>
    <row r="2725" spans="1:27" x14ac:dyDescent="0.2">
      <c r="A2725">
        <v>10177</v>
      </c>
      <c r="B2725">
        <v>24</v>
      </c>
      <c r="C2725" s="5">
        <v>100</v>
      </c>
      <c r="D2725">
        <v>5</v>
      </c>
      <c r="E2725" s="1">
        <v>37813</v>
      </c>
      <c r="F2725" t="s">
        <v>28</v>
      </c>
      <c r="G2725">
        <v>4</v>
      </c>
      <c r="H2725">
        <v>11</v>
      </c>
      <c r="I2725">
        <v>2003</v>
      </c>
      <c r="J2725" t="s">
        <v>711</v>
      </c>
      <c r="K2725">
        <v>99</v>
      </c>
      <c r="L2725" t="s">
        <v>802</v>
      </c>
      <c r="M2725" t="s">
        <v>554</v>
      </c>
      <c r="N2725" t="s">
        <v>555</v>
      </c>
      <c r="O2725" t="s">
        <v>556</v>
      </c>
      <c r="Q2725" t="s">
        <v>195</v>
      </c>
      <c r="S2725">
        <v>28023</v>
      </c>
      <c r="T2725" t="s">
        <v>196</v>
      </c>
      <c r="U2725" t="s">
        <v>45</v>
      </c>
      <c r="V2725" t="s">
        <v>557</v>
      </c>
      <c r="W2725" t="s">
        <v>558</v>
      </c>
      <c r="X2725" t="s">
        <v>39</v>
      </c>
      <c r="Y2725" s="5">
        <f t="shared" si="84"/>
        <v>2400</v>
      </c>
      <c r="Z2725" s="3" t="str">
        <f t="shared" si="85"/>
        <v>November</v>
      </c>
      <c r="AA2725">
        <v>2003</v>
      </c>
    </row>
    <row r="2726" spans="1:27" x14ac:dyDescent="0.2">
      <c r="A2726">
        <v>10185</v>
      </c>
      <c r="B2726">
        <v>22</v>
      </c>
      <c r="C2726" s="5">
        <v>79.45</v>
      </c>
      <c r="D2726">
        <v>5</v>
      </c>
      <c r="E2726" t="s">
        <v>387</v>
      </c>
      <c r="F2726" t="s">
        <v>28</v>
      </c>
      <c r="G2726">
        <v>4</v>
      </c>
      <c r="H2726">
        <v>11</v>
      </c>
      <c r="I2726">
        <v>2003</v>
      </c>
      <c r="J2726" t="s">
        <v>711</v>
      </c>
      <c r="K2726">
        <v>99</v>
      </c>
      <c r="L2726" t="s">
        <v>802</v>
      </c>
      <c r="M2726" t="s">
        <v>375</v>
      </c>
      <c r="N2726">
        <v>5085559555</v>
      </c>
      <c r="O2726" t="s">
        <v>376</v>
      </c>
      <c r="Q2726" t="s">
        <v>179</v>
      </c>
      <c r="R2726" t="s">
        <v>135</v>
      </c>
      <c r="S2726">
        <v>50553</v>
      </c>
      <c r="T2726" t="s">
        <v>35</v>
      </c>
      <c r="U2726" t="s">
        <v>36</v>
      </c>
      <c r="V2726" t="s">
        <v>377</v>
      </c>
      <c r="W2726" t="s">
        <v>378</v>
      </c>
      <c r="X2726" t="s">
        <v>39</v>
      </c>
      <c r="Y2726" s="5">
        <f t="shared" si="84"/>
        <v>1747.9</v>
      </c>
      <c r="Z2726" s="3" t="str">
        <f t="shared" si="85"/>
        <v>November</v>
      </c>
      <c r="AA2726">
        <v>2003</v>
      </c>
    </row>
    <row r="2727" spans="1:27" x14ac:dyDescent="0.2">
      <c r="A2727">
        <v>10197</v>
      </c>
      <c r="B2727">
        <v>35</v>
      </c>
      <c r="C2727" s="5">
        <v>93.35</v>
      </c>
      <c r="D2727">
        <v>11</v>
      </c>
      <c r="E2727" t="s">
        <v>394</v>
      </c>
      <c r="F2727" t="s">
        <v>28</v>
      </c>
      <c r="G2727">
        <v>4</v>
      </c>
      <c r="H2727">
        <v>11</v>
      </c>
      <c r="I2727">
        <v>2003</v>
      </c>
      <c r="J2727" t="s">
        <v>711</v>
      </c>
      <c r="K2727">
        <v>99</v>
      </c>
      <c r="L2727" t="s">
        <v>802</v>
      </c>
      <c r="M2727" t="s">
        <v>395</v>
      </c>
      <c r="N2727" t="s">
        <v>396</v>
      </c>
      <c r="O2727" t="s">
        <v>397</v>
      </c>
      <c r="Q2727" t="s">
        <v>398</v>
      </c>
      <c r="S2727">
        <v>8022</v>
      </c>
      <c r="T2727" t="s">
        <v>196</v>
      </c>
      <c r="U2727" t="s">
        <v>45</v>
      </c>
      <c r="V2727" t="s">
        <v>399</v>
      </c>
      <c r="W2727" t="s">
        <v>400</v>
      </c>
      <c r="X2727" t="s">
        <v>54</v>
      </c>
      <c r="Y2727" s="5">
        <f t="shared" si="84"/>
        <v>3267.25</v>
      </c>
      <c r="Z2727" s="3" t="str">
        <f t="shared" si="85"/>
        <v>November</v>
      </c>
      <c r="AA2727">
        <v>2003</v>
      </c>
    </row>
    <row r="2728" spans="1:27" x14ac:dyDescent="0.2">
      <c r="A2728">
        <v>10208</v>
      </c>
      <c r="B2728">
        <v>33</v>
      </c>
      <c r="C2728" s="5">
        <v>85.41</v>
      </c>
      <c r="D2728">
        <v>5</v>
      </c>
      <c r="E2728" s="1">
        <v>38018</v>
      </c>
      <c r="F2728" t="s">
        <v>28</v>
      </c>
      <c r="G2728">
        <v>1</v>
      </c>
      <c r="H2728">
        <v>1</v>
      </c>
      <c r="I2728">
        <v>2004</v>
      </c>
      <c r="J2728" t="s">
        <v>711</v>
      </c>
      <c r="K2728">
        <v>99</v>
      </c>
      <c r="L2728" t="s">
        <v>802</v>
      </c>
      <c r="M2728" t="s">
        <v>245</v>
      </c>
      <c r="N2728" t="s">
        <v>246</v>
      </c>
      <c r="O2728" t="s">
        <v>247</v>
      </c>
      <c r="Q2728" t="s">
        <v>248</v>
      </c>
      <c r="S2728">
        <v>69004</v>
      </c>
      <c r="T2728" t="s">
        <v>44</v>
      </c>
      <c r="U2728" t="s">
        <v>45</v>
      </c>
      <c r="V2728" t="s">
        <v>249</v>
      </c>
      <c r="W2728" t="s">
        <v>250</v>
      </c>
      <c r="X2728" t="s">
        <v>39</v>
      </c>
      <c r="Y2728" s="5">
        <f t="shared" si="84"/>
        <v>2818.5299999999997</v>
      </c>
      <c r="Z2728" s="3" t="str">
        <f t="shared" si="85"/>
        <v>January</v>
      </c>
      <c r="AA2728">
        <v>2004</v>
      </c>
    </row>
    <row r="2729" spans="1:27" x14ac:dyDescent="0.2">
      <c r="A2729">
        <v>10222</v>
      </c>
      <c r="B2729">
        <v>31</v>
      </c>
      <c r="C2729" s="5">
        <v>95.34</v>
      </c>
      <c r="D2729">
        <v>17</v>
      </c>
      <c r="E2729" t="s">
        <v>405</v>
      </c>
      <c r="F2729" t="s">
        <v>28</v>
      </c>
      <c r="G2729">
        <v>1</v>
      </c>
      <c r="H2729">
        <v>2</v>
      </c>
      <c r="I2729">
        <v>2004</v>
      </c>
      <c r="J2729" t="s">
        <v>711</v>
      </c>
      <c r="K2729">
        <v>99</v>
      </c>
      <c r="L2729" t="s">
        <v>802</v>
      </c>
      <c r="M2729" t="s">
        <v>406</v>
      </c>
      <c r="N2729">
        <v>7605558146</v>
      </c>
      <c r="O2729" t="s">
        <v>407</v>
      </c>
      <c r="Q2729" t="s">
        <v>408</v>
      </c>
      <c r="R2729" t="s">
        <v>59</v>
      </c>
      <c r="S2729">
        <v>91217</v>
      </c>
      <c r="T2729" t="s">
        <v>35</v>
      </c>
      <c r="U2729" t="s">
        <v>36</v>
      </c>
      <c r="V2729" t="s">
        <v>264</v>
      </c>
      <c r="W2729" t="s">
        <v>307</v>
      </c>
      <c r="X2729" t="s">
        <v>39</v>
      </c>
      <c r="Y2729" s="5">
        <f t="shared" si="84"/>
        <v>2955.54</v>
      </c>
      <c r="Z2729" s="3" t="str">
        <f t="shared" si="85"/>
        <v>February</v>
      </c>
      <c r="AA2729">
        <v>2004</v>
      </c>
    </row>
    <row r="2730" spans="1:27" x14ac:dyDescent="0.2">
      <c r="A2730">
        <v>10232</v>
      </c>
      <c r="B2730">
        <v>35</v>
      </c>
      <c r="C2730" s="5">
        <v>82.43</v>
      </c>
      <c r="D2730">
        <v>2</v>
      </c>
      <c r="E2730" t="s">
        <v>718</v>
      </c>
      <c r="F2730" t="s">
        <v>28</v>
      </c>
      <c r="G2730">
        <v>1</v>
      </c>
      <c r="H2730">
        <v>3</v>
      </c>
      <c r="I2730">
        <v>2004</v>
      </c>
      <c r="J2730" t="s">
        <v>711</v>
      </c>
      <c r="K2730">
        <v>99</v>
      </c>
      <c r="L2730" t="s">
        <v>802</v>
      </c>
      <c r="M2730" t="s">
        <v>431</v>
      </c>
      <c r="N2730" t="s">
        <v>432</v>
      </c>
      <c r="O2730" t="s">
        <v>433</v>
      </c>
      <c r="Q2730" t="s">
        <v>434</v>
      </c>
      <c r="R2730" t="s">
        <v>435</v>
      </c>
      <c r="S2730" t="s">
        <v>436</v>
      </c>
      <c r="T2730" t="s">
        <v>187</v>
      </c>
      <c r="U2730" t="s">
        <v>45</v>
      </c>
      <c r="V2730" t="s">
        <v>437</v>
      </c>
      <c r="W2730" t="s">
        <v>438</v>
      </c>
      <c r="X2730" t="s">
        <v>39</v>
      </c>
      <c r="Y2730" s="5">
        <f t="shared" si="84"/>
        <v>2885.05</v>
      </c>
      <c r="Z2730" s="3" t="str">
        <f t="shared" si="85"/>
        <v>March</v>
      </c>
      <c r="AA2730">
        <v>2004</v>
      </c>
    </row>
    <row r="2731" spans="1:27" x14ac:dyDescent="0.2">
      <c r="A2731">
        <v>10248</v>
      </c>
      <c r="B2731">
        <v>35</v>
      </c>
      <c r="C2731" s="5">
        <v>90.37</v>
      </c>
      <c r="D2731">
        <v>8</v>
      </c>
      <c r="E2731" s="1">
        <v>38173</v>
      </c>
      <c r="F2731" t="s">
        <v>380</v>
      </c>
      <c r="G2731">
        <v>2</v>
      </c>
      <c r="H2731">
        <v>5</v>
      </c>
      <c r="I2731">
        <v>2004</v>
      </c>
      <c r="J2731" t="s">
        <v>711</v>
      </c>
      <c r="K2731">
        <v>99</v>
      </c>
      <c r="L2731" t="s">
        <v>802</v>
      </c>
      <c r="M2731" t="s">
        <v>31</v>
      </c>
      <c r="N2731">
        <v>2125557818</v>
      </c>
      <c r="O2731" t="s">
        <v>32</v>
      </c>
      <c r="Q2731" t="s">
        <v>33</v>
      </c>
      <c r="R2731" t="s">
        <v>34</v>
      </c>
      <c r="S2731">
        <v>10022</v>
      </c>
      <c r="T2731" t="s">
        <v>35</v>
      </c>
      <c r="U2731" t="s">
        <v>36</v>
      </c>
      <c r="V2731" t="s">
        <v>37</v>
      </c>
      <c r="W2731" t="s">
        <v>38</v>
      </c>
      <c r="X2731" t="s">
        <v>54</v>
      </c>
      <c r="Y2731" s="5">
        <f t="shared" si="84"/>
        <v>3162.9500000000003</v>
      </c>
      <c r="Z2731" s="3" t="str">
        <f t="shared" si="85"/>
        <v>May</v>
      </c>
      <c r="AA2731">
        <v>2004</v>
      </c>
    </row>
    <row r="2732" spans="1:27" x14ac:dyDescent="0.2">
      <c r="A2732">
        <v>10261</v>
      </c>
      <c r="B2732">
        <v>50</v>
      </c>
      <c r="C2732" s="5">
        <v>81.430000000000007</v>
      </c>
      <c r="D2732">
        <v>6</v>
      </c>
      <c r="E2732" t="s">
        <v>409</v>
      </c>
      <c r="F2732" t="s">
        <v>28</v>
      </c>
      <c r="G2732">
        <v>2</v>
      </c>
      <c r="H2732">
        <v>6</v>
      </c>
      <c r="I2732">
        <v>2004</v>
      </c>
      <c r="J2732" t="s">
        <v>711</v>
      </c>
      <c r="K2732">
        <v>99</v>
      </c>
      <c r="L2732" t="s">
        <v>802</v>
      </c>
      <c r="M2732" t="s">
        <v>327</v>
      </c>
      <c r="N2732" t="s">
        <v>328</v>
      </c>
      <c r="O2732" t="s">
        <v>329</v>
      </c>
      <c r="Q2732" t="s">
        <v>330</v>
      </c>
      <c r="R2732" t="s">
        <v>331</v>
      </c>
      <c r="S2732" t="s">
        <v>332</v>
      </c>
      <c r="T2732" t="s">
        <v>257</v>
      </c>
      <c r="U2732" t="s">
        <v>36</v>
      </c>
      <c r="V2732" t="s">
        <v>333</v>
      </c>
      <c r="W2732" t="s">
        <v>334</v>
      </c>
      <c r="X2732" t="s">
        <v>54</v>
      </c>
      <c r="Y2732" s="5">
        <f t="shared" si="84"/>
        <v>4071.5000000000005</v>
      </c>
      <c r="Z2732" s="3" t="str">
        <f t="shared" si="85"/>
        <v>June</v>
      </c>
      <c r="AA2732">
        <v>2004</v>
      </c>
    </row>
    <row r="2733" spans="1:27" x14ac:dyDescent="0.2">
      <c r="A2733">
        <v>10273</v>
      </c>
      <c r="B2733">
        <v>26</v>
      </c>
      <c r="C2733" s="5">
        <v>100</v>
      </c>
      <c r="D2733">
        <v>9</v>
      </c>
      <c r="E2733" t="s">
        <v>410</v>
      </c>
      <c r="F2733" t="s">
        <v>28</v>
      </c>
      <c r="G2733">
        <v>3</v>
      </c>
      <c r="H2733">
        <v>7</v>
      </c>
      <c r="I2733">
        <v>2004</v>
      </c>
      <c r="J2733" t="s">
        <v>711</v>
      </c>
      <c r="K2733">
        <v>99</v>
      </c>
      <c r="L2733" t="s">
        <v>802</v>
      </c>
      <c r="M2733" t="s">
        <v>411</v>
      </c>
      <c r="N2733" t="s">
        <v>412</v>
      </c>
      <c r="O2733" t="s">
        <v>413</v>
      </c>
      <c r="Q2733" t="s">
        <v>414</v>
      </c>
      <c r="S2733" t="s">
        <v>415</v>
      </c>
      <c r="T2733" t="s">
        <v>416</v>
      </c>
      <c r="U2733" t="s">
        <v>45</v>
      </c>
      <c r="V2733" t="s">
        <v>417</v>
      </c>
      <c r="W2733" t="s">
        <v>418</v>
      </c>
      <c r="X2733" t="s">
        <v>39</v>
      </c>
      <c r="Y2733" s="5">
        <f t="shared" si="84"/>
        <v>2600</v>
      </c>
      <c r="Z2733" s="3" t="str">
        <f t="shared" si="85"/>
        <v>July</v>
      </c>
      <c r="AA2733">
        <v>2004</v>
      </c>
    </row>
    <row r="2734" spans="1:27" x14ac:dyDescent="0.2">
      <c r="A2734">
        <v>10283</v>
      </c>
      <c r="B2734">
        <v>38</v>
      </c>
      <c r="C2734" s="5">
        <v>89.38</v>
      </c>
      <c r="D2734">
        <v>11</v>
      </c>
      <c r="E2734" t="s">
        <v>419</v>
      </c>
      <c r="F2734" t="s">
        <v>28</v>
      </c>
      <c r="G2734">
        <v>3</v>
      </c>
      <c r="H2734">
        <v>8</v>
      </c>
      <c r="I2734">
        <v>2004</v>
      </c>
      <c r="J2734" t="s">
        <v>711</v>
      </c>
      <c r="K2734">
        <v>99</v>
      </c>
      <c r="L2734" t="s">
        <v>802</v>
      </c>
      <c r="M2734" t="s">
        <v>420</v>
      </c>
      <c r="N2734" t="s">
        <v>421</v>
      </c>
      <c r="O2734" t="s">
        <v>422</v>
      </c>
      <c r="Q2734" t="s">
        <v>423</v>
      </c>
      <c r="R2734" t="s">
        <v>255</v>
      </c>
      <c r="S2734" t="s">
        <v>424</v>
      </c>
      <c r="T2734" t="s">
        <v>257</v>
      </c>
      <c r="U2734" t="s">
        <v>36</v>
      </c>
      <c r="V2734" t="s">
        <v>425</v>
      </c>
      <c r="W2734" t="s">
        <v>189</v>
      </c>
      <c r="X2734" t="s">
        <v>54</v>
      </c>
      <c r="Y2734" s="5">
        <f t="shared" si="84"/>
        <v>3396.4399999999996</v>
      </c>
      <c r="Z2734" s="3" t="str">
        <f t="shared" si="85"/>
        <v>August</v>
      </c>
      <c r="AA2734">
        <v>2004</v>
      </c>
    </row>
    <row r="2735" spans="1:27" x14ac:dyDescent="0.2">
      <c r="A2735">
        <v>10294</v>
      </c>
      <c r="B2735">
        <v>45</v>
      </c>
      <c r="C2735" s="5">
        <v>100</v>
      </c>
      <c r="D2735">
        <v>1</v>
      </c>
      <c r="E2735" s="1">
        <v>38269</v>
      </c>
      <c r="F2735" t="s">
        <v>28</v>
      </c>
      <c r="G2735">
        <v>3</v>
      </c>
      <c r="H2735">
        <v>9</v>
      </c>
      <c r="I2735">
        <v>2004</v>
      </c>
      <c r="J2735" t="s">
        <v>711</v>
      </c>
      <c r="K2735">
        <v>99</v>
      </c>
      <c r="L2735" t="s">
        <v>802</v>
      </c>
      <c r="M2735" t="s">
        <v>518</v>
      </c>
      <c r="N2735">
        <v>6175557555</v>
      </c>
      <c r="O2735" t="s">
        <v>519</v>
      </c>
      <c r="Q2735" t="s">
        <v>317</v>
      </c>
      <c r="R2735" t="s">
        <v>135</v>
      </c>
      <c r="S2735">
        <v>58339</v>
      </c>
      <c r="T2735" t="s">
        <v>35</v>
      </c>
      <c r="U2735" t="s">
        <v>36</v>
      </c>
      <c r="V2735" t="s">
        <v>520</v>
      </c>
      <c r="W2735" t="s">
        <v>521</v>
      </c>
      <c r="X2735" t="s">
        <v>54</v>
      </c>
      <c r="Y2735" s="5">
        <f t="shared" si="84"/>
        <v>4500</v>
      </c>
      <c r="Z2735" s="3" t="str">
        <f t="shared" si="85"/>
        <v>September</v>
      </c>
      <c r="AA2735">
        <v>2004</v>
      </c>
    </row>
    <row r="2736" spans="1:27" x14ac:dyDescent="0.2">
      <c r="A2736">
        <v>10306</v>
      </c>
      <c r="B2736">
        <v>30</v>
      </c>
      <c r="C2736" s="5">
        <v>100</v>
      </c>
      <c r="D2736">
        <v>5</v>
      </c>
      <c r="E2736" t="s">
        <v>430</v>
      </c>
      <c r="F2736" t="s">
        <v>28</v>
      </c>
      <c r="G2736">
        <v>4</v>
      </c>
      <c r="H2736">
        <v>10</v>
      </c>
      <c r="I2736">
        <v>2004</v>
      </c>
      <c r="J2736" t="s">
        <v>711</v>
      </c>
      <c r="K2736">
        <v>99</v>
      </c>
      <c r="L2736" t="s">
        <v>802</v>
      </c>
      <c r="M2736" t="s">
        <v>560</v>
      </c>
      <c r="N2736" t="s">
        <v>561</v>
      </c>
      <c r="O2736" t="s">
        <v>562</v>
      </c>
      <c r="Q2736" t="s">
        <v>563</v>
      </c>
      <c r="S2736" t="s">
        <v>564</v>
      </c>
      <c r="T2736" t="s">
        <v>187</v>
      </c>
      <c r="U2736" t="s">
        <v>45</v>
      </c>
      <c r="V2736" t="s">
        <v>565</v>
      </c>
      <c r="W2736" t="s">
        <v>102</v>
      </c>
      <c r="X2736" t="s">
        <v>54</v>
      </c>
      <c r="Y2736" s="5">
        <f t="shared" si="84"/>
        <v>3000</v>
      </c>
      <c r="Z2736" s="3" t="str">
        <f t="shared" si="85"/>
        <v>October</v>
      </c>
      <c r="AA2736">
        <v>2004</v>
      </c>
    </row>
    <row r="2737" spans="1:27" x14ac:dyDescent="0.2">
      <c r="A2737">
        <v>10315</v>
      </c>
      <c r="B2737">
        <v>37</v>
      </c>
      <c r="C2737" s="5">
        <v>91.37</v>
      </c>
      <c r="D2737">
        <v>4</v>
      </c>
      <c r="E2737" t="s">
        <v>738</v>
      </c>
      <c r="F2737" t="s">
        <v>28</v>
      </c>
      <c r="G2737">
        <v>4</v>
      </c>
      <c r="H2737">
        <v>10</v>
      </c>
      <c r="I2737">
        <v>2004</v>
      </c>
      <c r="J2737" t="s">
        <v>711</v>
      </c>
      <c r="K2737">
        <v>99</v>
      </c>
      <c r="L2737" t="s">
        <v>802</v>
      </c>
      <c r="M2737" t="s">
        <v>125</v>
      </c>
      <c r="N2737" t="s">
        <v>126</v>
      </c>
      <c r="O2737" t="s">
        <v>127</v>
      </c>
      <c r="Q2737" t="s">
        <v>128</v>
      </c>
      <c r="S2737">
        <v>44000</v>
      </c>
      <c r="T2737" t="s">
        <v>44</v>
      </c>
      <c r="U2737" t="s">
        <v>45</v>
      </c>
      <c r="V2737" t="s">
        <v>129</v>
      </c>
      <c r="W2737" t="s">
        <v>130</v>
      </c>
      <c r="X2737" t="s">
        <v>54</v>
      </c>
      <c r="Y2737" s="5">
        <f t="shared" si="84"/>
        <v>3380.69</v>
      </c>
      <c r="Z2737" s="3" t="str">
        <f t="shared" si="85"/>
        <v>October</v>
      </c>
      <c r="AA2737">
        <v>2004</v>
      </c>
    </row>
    <row r="2738" spans="1:27" x14ac:dyDescent="0.2">
      <c r="A2738">
        <v>10327</v>
      </c>
      <c r="B2738">
        <v>37</v>
      </c>
      <c r="C2738" s="5">
        <v>86.61</v>
      </c>
      <c r="D2738">
        <v>3</v>
      </c>
      <c r="E2738" s="1">
        <v>38271</v>
      </c>
      <c r="F2738" t="s">
        <v>462</v>
      </c>
      <c r="G2738">
        <v>4</v>
      </c>
      <c r="H2738">
        <v>11</v>
      </c>
      <c r="I2738">
        <v>2004</v>
      </c>
      <c r="J2738" t="s">
        <v>711</v>
      </c>
      <c r="K2738">
        <v>99</v>
      </c>
      <c r="L2738" t="s">
        <v>802</v>
      </c>
      <c r="M2738" t="s">
        <v>361</v>
      </c>
      <c r="N2738" t="s">
        <v>362</v>
      </c>
      <c r="O2738" t="s">
        <v>363</v>
      </c>
      <c r="Q2738" t="s">
        <v>364</v>
      </c>
      <c r="S2738">
        <v>1734</v>
      </c>
      <c r="T2738" t="s">
        <v>365</v>
      </c>
      <c r="U2738" t="s">
        <v>45</v>
      </c>
      <c r="V2738" t="s">
        <v>366</v>
      </c>
      <c r="W2738" t="s">
        <v>367</v>
      </c>
      <c r="X2738" t="s">
        <v>54</v>
      </c>
      <c r="Y2738" s="5">
        <f t="shared" si="84"/>
        <v>3204.57</v>
      </c>
      <c r="Z2738" s="3" t="str">
        <f t="shared" si="85"/>
        <v>November</v>
      </c>
      <c r="AA2738">
        <v>2004</v>
      </c>
    </row>
    <row r="2739" spans="1:27" x14ac:dyDescent="0.2">
      <c r="A2739">
        <v>10337</v>
      </c>
      <c r="B2739">
        <v>36</v>
      </c>
      <c r="C2739" s="5">
        <v>71.89</v>
      </c>
      <c r="D2739">
        <v>7</v>
      </c>
      <c r="E2739" t="s">
        <v>439</v>
      </c>
      <c r="F2739" t="s">
        <v>28</v>
      </c>
      <c r="G2739">
        <v>4</v>
      </c>
      <c r="H2739">
        <v>11</v>
      </c>
      <c r="I2739">
        <v>2004</v>
      </c>
      <c r="J2739" t="s">
        <v>711</v>
      </c>
      <c r="K2739">
        <v>99</v>
      </c>
      <c r="L2739" t="s">
        <v>802</v>
      </c>
      <c r="M2739" t="s">
        <v>227</v>
      </c>
      <c r="N2739">
        <v>2125558493</v>
      </c>
      <c r="O2739" t="s">
        <v>228</v>
      </c>
      <c r="P2739" t="s">
        <v>229</v>
      </c>
      <c r="Q2739" t="s">
        <v>33</v>
      </c>
      <c r="R2739" t="s">
        <v>34</v>
      </c>
      <c r="S2739">
        <v>10022</v>
      </c>
      <c r="T2739" t="s">
        <v>35</v>
      </c>
      <c r="U2739" t="s">
        <v>36</v>
      </c>
      <c r="V2739" t="s">
        <v>136</v>
      </c>
      <c r="W2739" t="s">
        <v>230</v>
      </c>
      <c r="X2739" t="s">
        <v>39</v>
      </c>
      <c r="Y2739" s="5">
        <f t="shared" si="84"/>
        <v>2588.04</v>
      </c>
      <c r="Z2739" s="3" t="str">
        <f t="shared" si="85"/>
        <v>November</v>
      </c>
      <c r="AA2739">
        <v>2004</v>
      </c>
    </row>
    <row r="2740" spans="1:27" x14ac:dyDescent="0.2">
      <c r="A2740">
        <v>10350</v>
      </c>
      <c r="B2740">
        <v>25</v>
      </c>
      <c r="C2740" s="5">
        <v>100</v>
      </c>
      <c r="D2740">
        <v>16</v>
      </c>
      <c r="E2740" s="1">
        <v>38029</v>
      </c>
      <c r="F2740" t="s">
        <v>28</v>
      </c>
      <c r="G2740">
        <v>4</v>
      </c>
      <c r="H2740">
        <v>12</v>
      </c>
      <c r="I2740">
        <v>2004</v>
      </c>
      <c r="J2740" t="s">
        <v>711</v>
      </c>
      <c r="K2740">
        <v>99</v>
      </c>
      <c r="L2740" t="s">
        <v>802</v>
      </c>
      <c r="M2740" t="s">
        <v>192</v>
      </c>
      <c r="N2740" t="s">
        <v>193</v>
      </c>
      <c r="O2740" t="s">
        <v>194</v>
      </c>
      <c r="Q2740" t="s">
        <v>195</v>
      </c>
      <c r="S2740">
        <v>28034</v>
      </c>
      <c r="T2740" t="s">
        <v>196</v>
      </c>
      <c r="U2740" t="s">
        <v>45</v>
      </c>
      <c r="V2740" t="s">
        <v>197</v>
      </c>
      <c r="W2740" t="s">
        <v>198</v>
      </c>
      <c r="X2740" t="s">
        <v>39</v>
      </c>
      <c r="Y2740" s="5">
        <f t="shared" si="84"/>
        <v>2500</v>
      </c>
      <c r="Z2740" s="3" t="str">
        <f t="shared" si="85"/>
        <v>December</v>
      </c>
      <c r="AA2740">
        <v>2004</v>
      </c>
    </row>
    <row r="2741" spans="1:27" x14ac:dyDescent="0.2">
      <c r="A2741">
        <v>10373</v>
      </c>
      <c r="B2741">
        <v>37</v>
      </c>
      <c r="C2741" s="5">
        <v>100</v>
      </c>
      <c r="D2741">
        <v>8</v>
      </c>
      <c r="E2741" t="s">
        <v>441</v>
      </c>
      <c r="F2741" t="s">
        <v>28</v>
      </c>
      <c r="G2741">
        <v>1</v>
      </c>
      <c r="H2741">
        <v>1</v>
      </c>
      <c r="I2741">
        <v>2005</v>
      </c>
      <c r="J2741" t="s">
        <v>711</v>
      </c>
      <c r="K2741">
        <v>99</v>
      </c>
      <c r="L2741" t="s">
        <v>802</v>
      </c>
      <c r="M2741" t="s">
        <v>442</v>
      </c>
      <c r="N2741" t="s">
        <v>443</v>
      </c>
      <c r="O2741" t="s">
        <v>444</v>
      </c>
      <c r="Q2741" t="s">
        <v>445</v>
      </c>
      <c r="S2741">
        <v>90110</v>
      </c>
      <c r="T2741" t="s">
        <v>143</v>
      </c>
      <c r="U2741" t="s">
        <v>45</v>
      </c>
      <c r="V2741" t="s">
        <v>446</v>
      </c>
      <c r="W2741" t="s">
        <v>447</v>
      </c>
      <c r="X2741" t="s">
        <v>54</v>
      </c>
      <c r="Y2741" s="5">
        <f t="shared" si="84"/>
        <v>3700</v>
      </c>
      <c r="Z2741" s="3" t="str">
        <f t="shared" si="85"/>
        <v>January</v>
      </c>
      <c r="AA2741">
        <v>2005</v>
      </c>
    </row>
    <row r="2742" spans="1:27" x14ac:dyDescent="0.2">
      <c r="A2742">
        <v>10386</v>
      </c>
      <c r="B2742">
        <v>30</v>
      </c>
      <c r="C2742" s="5">
        <v>95.48</v>
      </c>
      <c r="D2742">
        <v>3</v>
      </c>
      <c r="E2742" s="1">
        <v>38355</v>
      </c>
      <c r="F2742" t="s">
        <v>462</v>
      </c>
      <c r="G2742">
        <v>1</v>
      </c>
      <c r="H2742">
        <v>3</v>
      </c>
      <c r="I2742">
        <v>2005</v>
      </c>
      <c r="J2742" t="s">
        <v>711</v>
      </c>
      <c r="K2742">
        <v>99</v>
      </c>
      <c r="L2742" t="s">
        <v>802</v>
      </c>
      <c r="M2742" t="s">
        <v>192</v>
      </c>
      <c r="N2742" t="s">
        <v>193</v>
      </c>
      <c r="O2742" t="s">
        <v>194</v>
      </c>
      <c r="Q2742" t="s">
        <v>195</v>
      </c>
      <c r="S2742">
        <v>28034</v>
      </c>
      <c r="T2742" t="s">
        <v>196</v>
      </c>
      <c r="U2742" t="s">
        <v>45</v>
      </c>
      <c r="V2742" t="s">
        <v>197</v>
      </c>
      <c r="W2742" t="s">
        <v>198</v>
      </c>
      <c r="X2742" t="s">
        <v>39</v>
      </c>
      <c r="Y2742" s="5">
        <f t="shared" si="84"/>
        <v>2864.4</v>
      </c>
      <c r="Z2742" s="3" t="str">
        <f t="shared" si="85"/>
        <v>March</v>
      </c>
      <c r="AA2742">
        <v>2005</v>
      </c>
    </row>
    <row r="2743" spans="1:27" x14ac:dyDescent="0.2">
      <c r="A2743">
        <v>10397</v>
      </c>
      <c r="B2743">
        <v>36</v>
      </c>
      <c r="C2743" s="5">
        <v>100</v>
      </c>
      <c r="D2743">
        <v>2</v>
      </c>
      <c r="E2743" t="s">
        <v>793</v>
      </c>
      <c r="F2743" t="s">
        <v>28</v>
      </c>
      <c r="G2743">
        <v>1</v>
      </c>
      <c r="H2743">
        <v>3</v>
      </c>
      <c r="I2743">
        <v>2005</v>
      </c>
      <c r="J2743" t="s">
        <v>711</v>
      </c>
      <c r="K2743">
        <v>99</v>
      </c>
      <c r="L2743" t="s">
        <v>802</v>
      </c>
      <c r="M2743" t="s">
        <v>381</v>
      </c>
      <c r="N2743" t="s">
        <v>382</v>
      </c>
      <c r="O2743" t="s">
        <v>383</v>
      </c>
      <c r="Q2743" t="s">
        <v>384</v>
      </c>
      <c r="S2743">
        <v>31000</v>
      </c>
      <c r="T2743" t="s">
        <v>44</v>
      </c>
      <c r="U2743" t="s">
        <v>45</v>
      </c>
      <c r="V2743" t="s">
        <v>385</v>
      </c>
      <c r="W2743" t="s">
        <v>386</v>
      </c>
      <c r="X2743" t="s">
        <v>54</v>
      </c>
      <c r="Y2743" s="5">
        <f t="shared" si="84"/>
        <v>3600</v>
      </c>
      <c r="Z2743" s="3" t="str">
        <f t="shared" si="85"/>
        <v>March</v>
      </c>
      <c r="AA2743">
        <v>2005</v>
      </c>
    </row>
    <row r="2744" spans="1:27" x14ac:dyDescent="0.2">
      <c r="A2744">
        <v>10414</v>
      </c>
      <c r="B2744">
        <v>27</v>
      </c>
      <c r="C2744" s="5">
        <v>90.37</v>
      </c>
      <c r="D2744">
        <v>8</v>
      </c>
      <c r="E2744" s="1">
        <v>38508</v>
      </c>
      <c r="F2744" t="s">
        <v>454</v>
      </c>
      <c r="G2744">
        <v>2</v>
      </c>
      <c r="H2744">
        <v>5</v>
      </c>
      <c r="I2744">
        <v>2005</v>
      </c>
      <c r="J2744" t="s">
        <v>711</v>
      </c>
      <c r="K2744">
        <v>99</v>
      </c>
      <c r="L2744" t="s">
        <v>802</v>
      </c>
      <c r="M2744" t="s">
        <v>426</v>
      </c>
      <c r="N2744">
        <v>6175559555</v>
      </c>
      <c r="O2744" t="s">
        <v>427</v>
      </c>
      <c r="Q2744" t="s">
        <v>428</v>
      </c>
      <c r="R2744" t="s">
        <v>135</v>
      </c>
      <c r="S2744">
        <v>51003</v>
      </c>
      <c r="T2744" t="s">
        <v>35</v>
      </c>
      <c r="U2744" t="s">
        <v>36</v>
      </c>
      <c r="V2744" t="s">
        <v>429</v>
      </c>
      <c r="W2744" t="s">
        <v>71</v>
      </c>
      <c r="X2744" t="s">
        <v>39</v>
      </c>
      <c r="Y2744" s="5">
        <f t="shared" si="84"/>
        <v>2439.9900000000002</v>
      </c>
      <c r="Z2744" s="3" t="str">
        <f t="shared" si="85"/>
        <v>May</v>
      </c>
      <c r="AA2744">
        <v>2005</v>
      </c>
    </row>
    <row r="2745" spans="1:27" x14ac:dyDescent="0.2">
      <c r="A2745">
        <v>10106</v>
      </c>
      <c r="B2745">
        <v>48</v>
      </c>
      <c r="C2745" s="5">
        <v>61.44</v>
      </c>
      <c r="D2745">
        <v>10</v>
      </c>
      <c r="E2745" t="s">
        <v>661</v>
      </c>
      <c r="F2745" t="s">
        <v>28</v>
      </c>
      <c r="G2745">
        <v>1</v>
      </c>
      <c r="H2745">
        <v>2</v>
      </c>
      <c r="I2745">
        <v>2003</v>
      </c>
      <c r="J2745" t="s">
        <v>662</v>
      </c>
      <c r="K2745">
        <v>74</v>
      </c>
      <c r="L2745" t="s">
        <v>803</v>
      </c>
      <c r="M2745" t="s">
        <v>639</v>
      </c>
      <c r="N2745" t="s">
        <v>640</v>
      </c>
      <c r="O2745" t="s">
        <v>641</v>
      </c>
      <c r="Q2745" t="s">
        <v>642</v>
      </c>
      <c r="S2745">
        <v>24100</v>
      </c>
      <c r="T2745" t="s">
        <v>288</v>
      </c>
      <c r="U2745" t="s">
        <v>45</v>
      </c>
      <c r="V2745" t="s">
        <v>643</v>
      </c>
      <c r="W2745" t="s">
        <v>644</v>
      </c>
      <c r="X2745" t="s">
        <v>39</v>
      </c>
      <c r="Y2745" s="5">
        <f t="shared" si="84"/>
        <v>2949.12</v>
      </c>
      <c r="Z2745" s="3" t="str">
        <f t="shared" si="85"/>
        <v>February</v>
      </c>
      <c r="AA2745">
        <v>2003</v>
      </c>
    </row>
    <row r="2746" spans="1:27" x14ac:dyDescent="0.2">
      <c r="A2746">
        <v>10119</v>
      </c>
      <c r="B2746">
        <v>26</v>
      </c>
      <c r="C2746" s="5">
        <v>59.22</v>
      </c>
      <c r="D2746">
        <v>1</v>
      </c>
      <c r="E2746" t="s">
        <v>368</v>
      </c>
      <c r="F2746" t="s">
        <v>28</v>
      </c>
      <c r="G2746">
        <v>2</v>
      </c>
      <c r="H2746">
        <v>4</v>
      </c>
      <c r="I2746">
        <v>2003</v>
      </c>
      <c r="J2746" t="s">
        <v>662</v>
      </c>
      <c r="K2746">
        <v>74</v>
      </c>
      <c r="L2746" t="s">
        <v>803</v>
      </c>
      <c r="M2746" t="s">
        <v>160</v>
      </c>
      <c r="N2746" t="s">
        <v>161</v>
      </c>
      <c r="O2746" t="s">
        <v>162</v>
      </c>
      <c r="Q2746" t="s">
        <v>163</v>
      </c>
      <c r="S2746">
        <v>5020</v>
      </c>
      <c r="T2746" t="s">
        <v>164</v>
      </c>
      <c r="U2746" t="s">
        <v>45</v>
      </c>
      <c r="V2746" t="s">
        <v>165</v>
      </c>
      <c r="W2746" t="s">
        <v>166</v>
      </c>
      <c r="X2746" t="s">
        <v>39</v>
      </c>
      <c r="Y2746" s="5">
        <f t="shared" si="84"/>
        <v>1539.72</v>
      </c>
      <c r="Z2746" s="3" t="str">
        <f t="shared" si="85"/>
        <v>April</v>
      </c>
      <c r="AA2746">
        <v>2003</v>
      </c>
    </row>
    <row r="2747" spans="1:27" x14ac:dyDescent="0.2">
      <c r="A2747">
        <v>10131</v>
      </c>
      <c r="B2747">
        <v>26</v>
      </c>
      <c r="C2747" s="5">
        <v>85.13</v>
      </c>
      <c r="D2747">
        <v>2</v>
      </c>
      <c r="E2747" t="s">
        <v>664</v>
      </c>
      <c r="F2747" t="s">
        <v>28</v>
      </c>
      <c r="G2747">
        <v>2</v>
      </c>
      <c r="H2747">
        <v>6</v>
      </c>
      <c r="I2747">
        <v>2003</v>
      </c>
      <c r="J2747" t="s">
        <v>662</v>
      </c>
      <c r="K2747">
        <v>74</v>
      </c>
      <c r="L2747" t="s">
        <v>803</v>
      </c>
      <c r="M2747" t="s">
        <v>665</v>
      </c>
      <c r="N2747">
        <v>2035554407</v>
      </c>
      <c r="O2747" t="s">
        <v>666</v>
      </c>
      <c r="Q2747" t="s">
        <v>592</v>
      </c>
      <c r="R2747" t="s">
        <v>122</v>
      </c>
      <c r="S2747">
        <v>97561</v>
      </c>
      <c r="T2747" t="s">
        <v>35</v>
      </c>
      <c r="U2747" t="s">
        <v>36</v>
      </c>
      <c r="V2747" t="s">
        <v>667</v>
      </c>
      <c r="W2747" t="s">
        <v>668</v>
      </c>
      <c r="X2747" t="s">
        <v>39</v>
      </c>
      <c r="Y2747" s="5">
        <f t="shared" si="84"/>
        <v>2213.38</v>
      </c>
      <c r="Z2747" s="3" t="str">
        <f t="shared" si="85"/>
        <v>June</v>
      </c>
      <c r="AA2747">
        <v>2003</v>
      </c>
    </row>
    <row r="2748" spans="1:27" x14ac:dyDescent="0.2">
      <c r="A2748">
        <v>10143</v>
      </c>
      <c r="B2748">
        <v>34</v>
      </c>
      <c r="C2748" s="5">
        <v>85.87</v>
      </c>
      <c r="D2748">
        <v>5</v>
      </c>
      <c r="E2748" s="1">
        <v>37902</v>
      </c>
      <c r="F2748" t="s">
        <v>28</v>
      </c>
      <c r="G2748">
        <v>3</v>
      </c>
      <c r="H2748">
        <v>8</v>
      </c>
      <c r="I2748">
        <v>2003</v>
      </c>
      <c r="J2748" t="s">
        <v>662</v>
      </c>
      <c r="K2748">
        <v>74</v>
      </c>
      <c r="L2748" t="s">
        <v>803</v>
      </c>
      <c r="M2748" t="s">
        <v>375</v>
      </c>
      <c r="N2748">
        <v>5085559555</v>
      </c>
      <c r="O2748" t="s">
        <v>376</v>
      </c>
      <c r="Q2748" t="s">
        <v>179</v>
      </c>
      <c r="R2748" t="s">
        <v>135</v>
      </c>
      <c r="S2748">
        <v>50553</v>
      </c>
      <c r="T2748" t="s">
        <v>35</v>
      </c>
      <c r="U2748" t="s">
        <v>36</v>
      </c>
      <c r="V2748" t="s">
        <v>377</v>
      </c>
      <c r="W2748" t="s">
        <v>378</v>
      </c>
      <c r="X2748" t="s">
        <v>39</v>
      </c>
      <c r="Y2748" s="5">
        <f t="shared" si="84"/>
        <v>2919.58</v>
      </c>
      <c r="Z2748" s="3" t="str">
        <f t="shared" si="85"/>
        <v>August</v>
      </c>
      <c r="AA2748">
        <v>2003</v>
      </c>
    </row>
    <row r="2749" spans="1:27" x14ac:dyDescent="0.2">
      <c r="A2749">
        <v>10155</v>
      </c>
      <c r="B2749">
        <v>44</v>
      </c>
      <c r="C2749" s="5">
        <v>85.87</v>
      </c>
      <c r="D2749">
        <v>3</v>
      </c>
      <c r="E2749" s="1">
        <v>37782</v>
      </c>
      <c r="F2749" t="s">
        <v>28</v>
      </c>
      <c r="G2749">
        <v>4</v>
      </c>
      <c r="H2749">
        <v>10</v>
      </c>
      <c r="I2749">
        <v>2003</v>
      </c>
      <c r="J2749" t="s">
        <v>662</v>
      </c>
      <c r="K2749">
        <v>74</v>
      </c>
      <c r="L2749" t="s">
        <v>803</v>
      </c>
      <c r="M2749" t="s">
        <v>139</v>
      </c>
      <c r="N2749" t="s">
        <v>140</v>
      </c>
      <c r="O2749" t="s">
        <v>141</v>
      </c>
      <c r="Q2749" t="s">
        <v>142</v>
      </c>
      <c r="S2749">
        <v>21240</v>
      </c>
      <c r="T2749" t="s">
        <v>143</v>
      </c>
      <c r="U2749" t="s">
        <v>45</v>
      </c>
      <c r="V2749" t="s">
        <v>144</v>
      </c>
      <c r="W2749" t="s">
        <v>145</v>
      </c>
      <c r="X2749" t="s">
        <v>54</v>
      </c>
      <c r="Y2749" s="5">
        <f t="shared" si="84"/>
        <v>3778.28</v>
      </c>
      <c r="Z2749" s="3" t="str">
        <f t="shared" si="85"/>
        <v>October</v>
      </c>
      <c r="AA2749">
        <v>2003</v>
      </c>
    </row>
    <row r="2750" spans="1:27" x14ac:dyDescent="0.2">
      <c r="A2750">
        <v>10168</v>
      </c>
      <c r="B2750">
        <v>39</v>
      </c>
      <c r="C2750" s="5">
        <v>82.91</v>
      </c>
      <c r="D2750">
        <v>17</v>
      </c>
      <c r="E2750" t="s">
        <v>66</v>
      </c>
      <c r="F2750" t="s">
        <v>28</v>
      </c>
      <c r="G2750">
        <v>4</v>
      </c>
      <c r="H2750">
        <v>10</v>
      </c>
      <c r="I2750">
        <v>2003</v>
      </c>
      <c r="J2750" t="s">
        <v>662</v>
      </c>
      <c r="K2750">
        <v>74</v>
      </c>
      <c r="L2750" t="s">
        <v>803</v>
      </c>
      <c r="M2750" t="s">
        <v>67</v>
      </c>
      <c r="N2750">
        <v>6505556809</v>
      </c>
      <c r="O2750" t="s">
        <v>68</v>
      </c>
      <c r="Q2750" t="s">
        <v>69</v>
      </c>
      <c r="R2750" t="s">
        <v>59</v>
      </c>
      <c r="S2750">
        <v>94217</v>
      </c>
      <c r="T2750" t="s">
        <v>35</v>
      </c>
      <c r="U2750" t="s">
        <v>36</v>
      </c>
      <c r="V2750" t="s">
        <v>70</v>
      </c>
      <c r="W2750" t="s">
        <v>71</v>
      </c>
      <c r="X2750" t="s">
        <v>54</v>
      </c>
      <c r="Y2750" s="5">
        <f t="shared" si="84"/>
        <v>3233.49</v>
      </c>
      <c r="Z2750" s="3" t="str">
        <f t="shared" si="85"/>
        <v>October</v>
      </c>
      <c r="AA2750">
        <v>2003</v>
      </c>
    </row>
    <row r="2751" spans="1:27" x14ac:dyDescent="0.2">
      <c r="A2751">
        <v>10178</v>
      </c>
      <c r="B2751">
        <v>45</v>
      </c>
      <c r="C2751" s="5">
        <v>76.25</v>
      </c>
      <c r="D2751">
        <v>2</v>
      </c>
      <c r="E2751" s="1">
        <v>37844</v>
      </c>
      <c r="F2751" t="s">
        <v>28</v>
      </c>
      <c r="G2751">
        <v>4</v>
      </c>
      <c r="H2751">
        <v>11</v>
      </c>
      <c r="I2751">
        <v>2003</v>
      </c>
      <c r="J2751" t="s">
        <v>662</v>
      </c>
      <c r="K2751">
        <v>74</v>
      </c>
      <c r="L2751" t="s">
        <v>803</v>
      </c>
      <c r="M2751" t="s">
        <v>381</v>
      </c>
      <c r="N2751" t="s">
        <v>382</v>
      </c>
      <c r="O2751" t="s">
        <v>383</v>
      </c>
      <c r="Q2751" t="s">
        <v>384</v>
      </c>
      <c r="S2751">
        <v>31000</v>
      </c>
      <c r="T2751" t="s">
        <v>44</v>
      </c>
      <c r="U2751" t="s">
        <v>45</v>
      </c>
      <c r="V2751" t="s">
        <v>385</v>
      </c>
      <c r="W2751" t="s">
        <v>386</v>
      </c>
      <c r="X2751" t="s">
        <v>54</v>
      </c>
      <c r="Y2751" s="5">
        <f t="shared" si="84"/>
        <v>3431.25</v>
      </c>
      <c r="Z2751" s="3" t="str">
        <f t="shared" si="85"/>
        <v>November</v>
      </c>
      <c r="AA2751">
        <v>2003</v>
      </c>
    </row>
    <row r="2752" spans="1:27" x14ac:dyDescent="0.2">
      <c r="A2752">
        <v>10198</v>
      </c>
      <c r="B2752">
        <v>40</v>
      </c>
      <c r="C2752" s="5">
        <v>63.67</v>
      </c>
      <c r="D2752">
        <v>2</v>
      </c>
      <c r="E2752" t="s">
        <v>669</v>
      </c>
      <c r="F2752" t="s">
        <v>28</v>
      </c>
      <c r="G2752">
        <v>4</v>
      </c>
      <c r="H2752">
        <v>11</v>
      </c>
      <c r="I2752">
        <v>2003</v>
      </c>
      <c r="J2752" t="s">
        <v>662</v>
      </c>
      <c r="K2752">
        <v>74</v>
      </c>
      <c r="L2752" t="s">
        <v>803</v>
      </c>
      <c r="M2752" t="s">
        <v>483</v>
      </c>
      <c r="N2752" t="s">
        <v>484</v>
      </c>
      <c r="O2752" t="s">
        <v>485</v>
      </c>
      <c r="Q2752" t="s">
        <v>486</v>
      </c>
      <c r="S2752" t="s">
        <v>487</v>
      </c>
      <c r="T2752" t="s">
        <v>488</v>
      </c>
      <c r="U2752" t="s">
        <v>223</v>
      </c>
      <c r="V2752" t="s">
        <v>489</v>
      </c>
      <c r="W2752" t="s">
        <v>490</v>
      </c>
      <c r="X2752" t="s">
        <v>39</v>
      </c>
      <c r="Y2752" s="5">
        <f t="shared" si="84"/>
        <v>2546.8000000000002</v>
      </c>
      <c r="Z2752" s="3" t="str">
        <f t="shared" si="85"/>
        <v>November</v>
      </c>
      <c r="AA2752">
        <v>2003</v>
      </c>
    </row>
    <row r="2753" spans="1:27" x14ac:dyDescent="0.2">
      <c r="A2753">
        <v>10210</v>
      </c>
      <c r="B2753">
        <v>42</v>
      </c>
      <c r="C2753" s="5">
        <v>70.33</v>
      </c>
      <c r="D2753">
        <v>15</v>
      </c>
      <c r="E2753" s="1">
        <v>38322</v>
      </c>
      <c r="F2753" t="s">
        <v>28</v>
      </c>
      <c r="G2753">
        <v>1</v>
      </c>
      <c r="H2753">
        <v>1</v>
      </c>
      <c r="I2753">
        <v>2004</v>
      </c>
      <c r="J2753" t="s">
        <v>662</v>
      </c>
      <c r="K2753">
        <v>74</v>
      </c>
      <c r="L2753" t="s">
        <v>803</v>
      </c>
      <c r="M2753" t="s">
        <v>339</v>
      </c>
      <c r="N2753" t="s">
        <v>340</v>
      </c>
      <c r="O2753" t="s">
        <v>341</v>
      </c>
      <c r="Q2753" t="s">
        <v>342</v>
      </c>
      <c r="R2753" t="s">
        <v>342</v>
      </c>
      <c r="S2753" t="s">
        <v>343</v>
      </c>
      <c r="T2753" t="s">
        <v>223</v>
      </c>
      <c r="U2753" t="s">
        <v>223</v>
      </c>
      <c r="V2753" t="s">
        <v>344</v>
      </c>
      <c r="W2753" t="s">
        <v>345</v>
      </c>
      <c r="X2753" t="s">
        <v>39</v>
      </c>
      <c r="Y2753" s="5">
        <f t="shared" si="84"/>
        <v>2953.86</v>
      </c>
      <c r="Z2753" s="3" t="str">
        <f t="shared" si="85"/>
        <v>January</v>
      </c>
      <c r="AA2753">
        <v>2004</v>
      </c>
    </row>
    <row r="2754" spans="1:27" x14ac:dyDescent="0.2">
      <c r="A2754">
        <v>10222</v>
      </c>
      <c r="B2754">
        <v>43</v>
      </c>
      <c r="C2754" s="5">
        <v>74.03</v>
      </c>
      <c r="D2754">
        <v>2</v>
      </c>
      <c r="E2754" t="s">
        <v>405</v>
      </c>
      <c r="F2754" t="s">
        <v>28</v>
      </c>
      <c r="G2754">
        <v>1</v>
      </c>
      <c r="H2754">
        <v>2</v>
      </c>
      <c r="I2754">
        <v>2004</v>
      </c>
      <c r="J2754" t="s">
        <v>662</v>
      </c>
      <c r="K2754">
        <v>74</v>
      </c>
      <c r="L2754" t="s">
        <v>803</v>
      </c>
      <c r="M2754" t="s">
        <v>406</v>
      </c>
      <c r="N2754">
        <v>7605558146</v>
      </c>
      <c r="O2754" t="s">
        <v>407</v>
      </c>
      <c r="Q2754" t="s">
        <v>408</v>
      </c>
      <c r="R2754" t="s">
        <v>59</v>
      </c>
      <c r="S2754">
        <v>91217</v>
      </c>
      <c r="T2754" t="s">
        <v>35</v>
      </c>
      <c r="U2754" t="s">
        <v>36</v>
      </c>
      <c r="V2754" t="s">
        <v>264</v>
      </c>
      <c r="W2754" t="s">
        <v>307</v>
      </c>
      <c r="X2754" t="s">
        <v>54</v>
      </c>
      <c r="Y2754" s="5">
        <f t="shared" si="84"/>
        <v>3183.29</v>
      </c>
      <c r="Z2754" s="3" t="str">
        <f t="shared" si="85"/>
        <v>February</v>
      </c>
      <c r="AA2754">
        <v>2004</v>
      </c>
    </row>
    <row r="2755" spans="1:27" x14ac:dyDescent="0.2">
      <c r="A2755">
        <v>10235</v>
      </c>
      <c r="B2755">
        <v>34</v>
      </c>
      <c r="C2755" s="5">
        <v>72.55</v>
      </c>
      <c r="D2755">
        <v>11</v>
      </c>
      <c r="E2755" s="1">
        <v>38021</v>
      </c>
      <c r="F2755" t="s">
        <v>28</v>
      </c>
      <c r="G2755">
        <v>2</v>
      </c>
      <c r="H2755">
        <v>4</v>
      </c>
      <c r="I2755">
        <v>2004</v>
      </c>
      <c r="J2755" t="s">
        <v>662</v>
      </c>
      <c r="K2755">
        <v>74</v>
      </c>
      <c r="L2755" t="s">
        <v>803</v>
      </c>
      <c r="M2755" t="s">
        <v>420</v>
      </c>
      <c r="N2755" t="s">
        <v>421</v>
      </c>
      <c r="O2755" t="s">
        <v>422</v>
      </c>
      <c r="Q2755" t="s">
        <v>423</v>
      </c>
      <c r="R2755" t="s">
        <v>255</v>
      </c>
      <c r="S2755" t="s">
        <v>424</v>
      </c>
      <c r="T2755" t="s">
        <v>257</v>
      </c>
      <c r="U2755" t="s">
        <v>36</v>
      </c>
      <c r="V2755" t="s">
        <v>425</v>
      </c>
      <c r="W2755" t="s">
        <v>189</v>
      </c>
      <c r="X2755" t="s">
        <v>39</v>
      </c>
      <c r="Y2755" s="5">
        <f t="shared" ref="Y2755:Y2818" si="86">B2755*C2755</f>
        <v>2466.6999999999998</v>
      </c>
      <c r="Z2755" s="3" t="str">
        <f t="shared" ref="Z2755:Z2818" si="87">TEXT(DATE(2000, H2755, 1), "mmmm")</f>
        <v>April</v>
      </c>
      <c r="AA2755">
        <v>2004</v>
      </c>
    </row>
    <row r="2756" spans="1:27" x14ac:dyDescent="0.2">
      <c r="A2756">
        <v>10250</v>
      </c>
      <c r="B2756">
        <v>38</v>
      </c>
      <c r="C2756" s="5">
        <v>62.19</v>
      </c>
      <c r="D2756">
        <v>12</v>
      </c>
      <c r="E2756" s="1">
        <v>38296</v>
      </c>
      <c r="F2756" t="s">
        <v>28</v>
      </c>
      <c r="G2756">
        <v>2</v>
      </c>
      <c r="H2756">
        <v>5</v>
      </c>
      <c r="I2756">
        <v>2004</v>
      </c>
      <c r="J2756" t="s">
        <v>662</v>
      </c>
      <c r="K2756">
        <v>74</v>
      </c>
      <c r="L2756" t="s">
        <v>803</v>
      </c>
      <c r="M2756" t="s">
        <v>450</v>
      </c>
      <c r="N2756">
        <v>4085553659</v>
      </c>
      <c r="O2756" t="s">
        <v>451</v>
      </c>
      <c r="Q2756" t="s">
        <v>452</v>
      </c>
      <c r="R2756" t="s">
        <v>59</v>
      </c>
      <c r="S2756">
        <v>94217</v>
      </c>
      <c r="T2756" t="s">
        <v>35</v>
      </c>
      <c r="U2756" t="s">
        <v>36</v>
      </c>
      <c r="V2756" t="s">
        <v>110</v>
      </c>
      <c r="W2756" t="s">
        <v>453</v>
      </c>
      <c r="X2756" t="s">
        <v>39</v>
      </c>
      <c r="Y2756" s="5">
        <f t="shared" si="86"/>
        <v>2363.2199999999998</v>
      </c>
      <c r="Z2756" s="3" t="str">
        <f t="shared" si="87"/>
        <v>May</v>
      </c>
      <c r="AA2756">
        <v>2004</v>
      </c>
    </row>
    <row r="2757" spans="1:27" x14ac:dyDescent="0.2">
      <c r="A2757">
        <v>10262</v>
      </c>
      <c r="B2757">
        <v>35</v>
      </c>
      <c r="C2757" s="5">
        <v>71.069999999999993</v>
      </c>
      <c r="D2757">
        <v>7</v>
      </c>
      <c r="E2757" t="s">
        <v>670</v>
      </c>
      <c r="F2757" t="s">
        <v>380</v>
      </c>
      <c r="G2757">
        <v>2</v>
      </c>
      <c r="H2757">
        <v>6</v>
      </c>
      <c r="I2757">
        <v>2004</v>
      </c>
      <c r="J2757" t="s">
        <v>662</v>
      </c>
      <c r="K2757">
        <v>74</v>
      </c>
      <c r="L2757" t="s">
        <v>803</v>
      </c>
      <c r="M2757" t="s">
        <v>192</v>
      </c>
      <c r="N2757" t="s">
        <v>193</v>
      </c>
      <c r="O2757" t="s">
        <v>194</v>
      </c>
      <c r="Q2757" t="s">
        <v>195</v>
      </c>
      <c r="S2757">
        <v>28034</v>
      </c>
      <c r="T2757" t="s">
        <v>196</v>
      </c>
      <c r="U2757" t="s">
        <v>45</v>
      </c>
      <c r="V2757" t="s">
        <v>197</v>
      </c>
      <c r="W2757" t="s">
        <v>198</v>
      </c>
      <c r="X2757" t="s">
        <v>39</v>
      </c>
      <c r="Y2757" s="5">
        <f t="shared" si="86"/>
        <v>2487.4499999999998</v>
      </c>
      <c r="Z2757" s="3" t="str">
        <f t="shared" si="87"/>
        <v>June</v>
      </c>
      <c r="AA2757">
        <v>2004</v>
      </c>
    </row>
    <row r="2758" spans="1:27" x14ac:dyDescent="0.2">
      <c r="A2758">
        <v>10275</v>
      </c>
      <c r="B2758">
        <v>31</v>
      </c>
      <c r="C2758" s="5">
        <v>72.55</v>
      </c>
      <c r="D2758">
        <v>17</v>
      </c>
      <c r="E2758" t="s">
        <v>124</v>
      </c>
      <c r="F2758" t="s">
        <v>28</v>
      </c>
      <c r="G2758">
        <v>3</v>
      </c>
      <c r="H2758">
        <v>7</v>
      </c>
      <c r="I2758">
        <v>2004</v>
      </c>
      <c r="J2758" t="s">
        <v>662</v>
      </c>
      <c r="K2758">
        <v>74</v>
      </c>
      <c r="L2758" t="s">
        <v>803</v>
      </c>
      <c r="M2758" t="s">
        <v>125</v>
      </c>
      <c r="N2758" t="s">
        <v>126</v>
      </c>
      <c r="O2758" t="s">
        <v>127</v>
      </c>
      <c r="Q2758" t="s">
        <v>128</v>
      </c>
      <c r="S2758">
        <v>44000</v>
      </c>
      <c r="T2758" t="s">
        <v>44</v>
      </c>
      <c r="U2758" t="s">
        <v>45</v>
      </c>
      <c r="V2758" t="s">
        <v>129</v>
      </c>
      <c r="W2758" t="s">
        <v>130</v>
      </c>
      <c r="X2758" t="s">
        <v>39</v>
      </c>
      <c r="Y2758" s="5">
        <f t="shared" si="86"/>
        <v>2249.0499999999997</v>
      </c>
      <c r="Z2758" s="3" t="str">
        <f t="shared" si="87"/>
        <v>July</v>
      </c>
      <c r="AA2758">
        <v>2004</v>
      </c>
    </row>
    <row r="2759" spans="1:27" x14ac:dyDescent="0.2">
      <c r="A2759">
        <v>10284</v>
      </c>
      <c r="B2759">
        <v>32</v>
      </c>
      <c r="C2759" s="5">
        <v>64.41</v>
      </c>
      <c r="D2759">
        <v>9</v>
      </c>
      <c r="E2759" t="s">
        <v>671</v>
      </c>
      <c r="F2759" t="s">
        <v>28</v>
      </c>
      <c r="G2759">
        <v>3</v>
      </c>
      <c r="H2759">
        <v>8</v>
      </c>
      <c r="I2759">
        <v>2004</v>
      </c>
      <c r="J2759" t="s">
        <v>662</v>
      </c>
      <c r="K2759">
        <v>74</v>
      </c>
      <c r="L2759" t="s">
        <v>803</v>
      </c>
      <c r="M2759" t="s">
        <v>624</v>
      </c>
      <c r="N2759" t="s">
        <v>625</v>
      </c>
      <c r="O2759" t="s">
        <v>626</v>
      </c>
      <c r="Q2759" t="s">
        <v>627</v>
      </c>
      <c r="S2759" t="s">
        <v>628</v>
      </c>
      <c r="T2759" t="s">
        <v>84</v>
      </c>
      <c r="U2759" t="s">
        <v>45</v>
      </c>
      <c r="V2759" t="s">
        <v>629</v>
      </c>
      <c r="W2759" t="s">
        <v>630</v>
      </c>
      <c r="X2759" t="s">
        <v>39</v>
      </c>
      <c r="Y2759" s="5">
        <f t="shared" si="86"/>
        <v>2061.12</v>
      </c>
      <c r="Z2759" s="3" t="str">
        <f t="shared" si="87"/>
        <v>August</v>
      </c>
      <c r="AA2759">
        <v>2004</v>
      </c>
    </row>
    <row r="2760" spans="1:27" x14ac:dyDescent="0.2">
      <c r="A2760">
        <v>10296</v>
      </c>
      <c r="B2760">
        <v>47</v>
      </c>
      <c r="C2760" s="5">
        <v>86.62</v>
      </c>
      <c r="D2760">
        <v>5</v>
      </c>
      <c r="E2760" t="s">
        <v>672</v>
      </c>
      <c r="F2760" t="s">
        <v>28</v>
      </c>
      <c r="G2760">
        <v>3</v>
      </c>
      <c r="H2760">
        <v>9</v>
      </c>
      <c r="I2760">
        <v>2004</v>
      </c>
      <c r="J2760" t="s">
        <v>662</v>
      </c>
      <c r="K2760">
        <v>74</v>
      </c>
      <c r="L2760" t="s">
        <v>803</v>
      </c>
      <c r="M2760" t="s">
        <v>673</v>
      </c>
      <c r="N2760" t="s">
        <v>674</v>
      </c>
      <c r="O2760" t="s">
        <v>675</v>
      </c>
      <c r="Q2760" t="s">
        <v>676</v>
      </c>
      <c r="S2760">
        <v>80686</v>
      </c>
      <c r="T2760" t="s">
        <v>502</v>
      </c>
      <c r="U2760" t="s">
        <v>45</v>
      </c>
      <c r="V2760" t="s">
        <v>677</v>
      </c>
      <c r="W2760" t="s">
        <v>111</v>
      </c>
      <c r="X2760" t="s">
        <v>54</v>
      </c>
      <c r="Y2760" s="5">
        <f t="shared" si="86"/>
        <v>4071.1400000000003</v>
      </c>
      <c r="Z2760" s="3" t="str">
        <f t="shared" si="87"/>
        <v>September</v>
      </c>
      <c r="AA2760">
        <v>2004</v>
      </c>
    </row>
    <row r="2761" spans="1:27" x14ac:dyDescent="0.2">
      <c r="A2761">
        <v>10308</v>
      </c>
      <c r="B2761">
        <v>39</v>
      </c>
      <c r="C2761" s="5">
        <v>68.11</v>
      </c>
      <c r="D2761">
        <v>15</v>
      </c>
      <c r="E2761" t="s">
        <v>146</v>
      </c>
      <c r="F2761" t="s">
        <v>28</v>
      </c>
      <c r="G2761">
        <v>4</v>
      </c>
      <c r="H2761">
        <v>10</v>
      </c>
      <c r="I2761">
        <v>2004</v>
      </c>
      <c r="J2761" t="s">
        <v>662</v>
      </c>
      <c r="K2761">
        <v>74</v>
      </c>
      <c r="L2761" t="s">
        <v>803</v>
      </c>
      <c r="M2761" t="s">
        <v>355</v>
      </c>
      <c r="N2761">
        <v>9145554562</v>
      </c>
      <c r="O2761" t="s">
        <v>356</v>
      </c>
      <c r="Q2761" t="s">
        <v>357</v>
      </c>
      <c r="R2761" t="s">
        <v>34</v>
      </c>
      <c r="S2761">
        <v>24067</v>
      </c>
      <c r="T2761" t="s">
        <v>35</v>
      </c>
      <c r="U2761" t="s">
        <v>36</v>
      </c>
      <c r="V2761" t="s">
        <v>110</v>
      </c>
      <c r="W2761" t="s">
        <v>265</v>
      </c>
      <c r="X2761" t="s">
        <v>39</v>
      </c>
      <c r="Y2761" s="5">
        <f t="shared" si="86"/>
        <v>2656.29</v>
      </c>
      <c r="Z2761" s="3" t="str">
        <f t="shared" si="87"/>
        <v>October</v>
      </c>
      <c r="AA2761">
        <v>2004</v>
      </c>
    </row>
    <row r="2762" spans="1:27" x14ac:dyDescent="0.2">
      <c r="A2762">
        <v>10316</v>
      </c>
      <c r="B2762">
        <v>44</v>
      </c>
      <c r="C2762" s="5">
        <v>62.19</v>
      </c>
      <c r="D2762">
        <v>7</v>
      </c>
      <c r="E2762" s="1">
        <v>37997</v>
      </c>
      <c r="F2762" t="s">
        <v>28</v>
      </c>
      <c r="G2762">
        <v>4</v>
      </c>
      <c r="H2762">
        <v>11</v>
      </c>
      <c r="I2762">
        <v>2004</v>
      </c>
      <c r="J2762" t="s">
        <v>662</v>
      </c>
      <c r="K2762">
        <v>74</v>
      </c>
      <c r="L2762" t="s">
        <v>803</v>
      </c>
      <c r="M2762" t="s">
        <v>431</v>
      </c>
      <c r="N2762" t="s">
        <v>432</v>
      </c>
      <c r="O2762" t="s">
        <v>433</v>
      </c>
      <c r="Q2762" t="s">
        <v>434</v>
      </c>
      <c r="R2762" t="s">
        <v>435</v>
      </c>
      <c r="S2762" t="s">
        <v>436</v>
      </c>
      <c r="T2762" t="s">
        <v>187</v>
      </c>
      <c r="U2762" t="s">
        <v>45</v>
      </c>
      <c r="V2762" t="s">
        <v>437</v>
      </c>
      <c r="W2762" t="s">
        <v>438</v>
      </c>
      <c r="X2762" t="s">
        <v>39</v>
      </c>
      <c r="Y2762" s="5">
        <f t="shared" si="86"/>
        <v>2736.3599999999997</v>
      </c>
      <c r="Z2762" s="3" t="str">
        <f t="shared" si="87"/>
        <v>November</v>
      </c>
      <c r="AA2762">
        <v>2004</v>
      </c>
    </row>
    <row r="2763" spans="1:27" x14ac:dyDescent="0.2">
      <c r="A2763">
        <v>10328</v>
      </c>
      <c r="B2763">
        <v>39</v>
      </c>
      <c r="C2763" s="5">
        <v>85.87</v>
      </c>
      <c r="D2763">
        <v>12</v>
      </c>
      <c r="E2763" s="1">
        <v>38332</v>
      </c>
      <c r="F2763" t="s">
        <v>28</v>
      </c>
      <c r="G2763">
        <v>4</v>
      </c>
      <c r="H2763">
        <v>11</v>
      </c>
      <c r="I2763">
        <v>2004</v>
      </c>
      <c r="J2763" t="s">
        <v>662</v>
      </c>
      <c r="K2763">
        <v>74</v>
      </c>
      <c r="L2763" t="s">
        <v>803</v>
      </c>
      <c r="M2763" t="s">
        <v>639</v>
      </c>
      <c r="N2763" t="s">
        <v>640</v>
      </c>
      <c r="O2763" t="s">
        <v>641</v>
      </c>
      <c r="Q2763" t="s">
        <v>642</v>
      </c>
      <c r="S2763">
        <v>24100</v>
      </c>
      <c r="T2763" t="s">
        <v>288</v>
      </c>
      <c r="U2763" t="s">
        <v>45</v>
      </c>
      <c r="V2763" t="s">
        <v>643</v>
      </c>
      <c r="W2763" t="s">
        <v>644</v>
      </c>
      <c r="X2763" t="s">
        <v>54</v>
      </c>
      <c r="Y2763" s="5">
        <f t="shared" si="86"/>
        <v>3348.9300000000003</v>
      </c>
      <c r="Z2763" s="3" t="str">
        <f t="shared" si="87"/>
        <v>November</v>
      </c>
      <c r="AA2763">
        <v>2004</v>
      </c>
    </row>
    <row r="2764" spans="1:27" x14ac:dyDescent="0.2">
      <c r="A2764">
        <v>10339</v>
      </c>
      <c r="B2764">
        <v>50</v>
      </c>
      <c r="C2764" s="5">
        <v>57.86</v>
      </c>
      <c r="D2764">
        <v>8</v>
      </c>
      <c r="E2764" t="s">
        <v>358</v>
      </c>
      <c r="F2764" t="s">
        <v>28</v>
      </c>
      <c r="G2764">
        <v>4</v>
      </c>
      <c r="H2764">
        <v>11</v>
      </c>
      <c r="I2764">
        <v>2004</v>
      </c>
      <c r="J2764" t="s">
        <v>662</v>
      </c>
      <c r="K2764">
        <v>74</v>
      </c>
      <c r="L2764" t="s">
        <v>803</v>
      </c>
      <c r="M2764" t="s">
        <v>274</v>
      </c>
      <c r="N2764" t="s">
        <v>275</v>
      </c>
      <c r="O2764" t="s">
        <v>276</v>
      </c>
      <c r="Q2764" t="s">
        <v>277</v>
      </c>
      <c r="R2764" t="s">
        <v>278</v>
      </c>
      <c r="S2764" t="s">
        <v>279</v>
      </c>
      <c r="T2764" t="s">
        <v>223</v>
      </c>
      <c r="U2764" t="s">
        <v>223</v>
      </c>
      <c r="V2764" t="s">
        <v>280</v>
      </c>
      <c r="W2764" t="s">
        <v>281</v>
      </c>
      <c r="X2764" t="s">
        <v>39</v>
      </c>
      <c r="Y2764" s="5">
        <f t="shared" si="86"/>
        <v>2893</v>
      </c>
      <c r="Z2764" s="3" t="str">
        <f t="shared" si="87"/>
        <v>November</v>
      </c>
      <c r="AA2764">
        <v>2004</v>
      </c>
    </row>
    <row r="2765" spans="1:27" x14ac:dyDescent="0.2">
      <c r="A2765">
        <v>10352</v>
      </c>
      <c r="B2765">
        <v>22</v>
      </c>
      <c r="C2765" s="5">
        <v>75.510000000000005</v>
      </c>
      <c r="D2765">
        <v>1</v>
      </c>
      <c r="E2765" s="1">
        <v>38058</v>
      </c>
      <c r="F2765" t="s">
        <v>28</v>
      </c>
      <c r="G2765">
        <v>4</v>
      </c>
      <c r="H2765">
        <v>12</v>
      </c>
      <c r="I2765">
        <v>2004</v>
      </c>
      <c r="J2765" t="s">
        <v>662</v>
      </c>
      <c r="K2765">
        <v>74</v>
      </c>
      <c r="L2765" t="s">
        <v>803</v>
      </c>
      <c r="M2765" t="s">
        <v>713</v>
      </c>
      <c r="N2765">
        <v>6175558428</v>
      </c>
      <c r="O2765" t="s">
        <v>714</v>
      </c>
      <c r="Q2765" t="s">
        <v>317</v>
      </c>
      <c r="R2765" t="s">
        <v>135</v>
      </c>
      <c r="S2765">
        <v>58339</v>
      </c>
      <c r="T2765" t="s">
        <v>35</v>
      </c>
      <c r="U2765" t="s">
        <v>36</v>
      </c>
      <c r="V2765" t="s">
        <v>607</v>
      </c>
      <c r="W2765" t="s">
        <v>272</v>
      </c>
      <c r="X2765" t="s">
        <v>39</v>
      </c>
      <c r="Y2765" s="5">
        <f t="shared" si="86"/>
        <v>1661.22</v>
      </c>
      <c r="Z2765" s="3" t="str">
        <f t="shared" si="87"/>
        <v>December</v>
      </c>
      <c r="AA2765">
        <v>2004</v>
      </c>
    </row>
    <row r="2766" spans="1:27" x14ac:dyDescent="0.2">
      <c r="A2766">
        <v>10361</v>
      </c>
      <c r="B2766">
        <v>35</v>
      </c>
      <c r="C2766" s="5">
        <v>100</v>
      </c>
      <c r="D2766">
        <v>11</v>
      </c>
      <c r="E2766" t="s">
        <v>168</v>
      </c>
      <c r="F2766" t="s">
        <v>28</v>
      </c>
      <c r="G2766">
        <v>4</v>
      </c>
      <c r="H2766">
        <v>12</v>
      </c>
      <c r="I2766">
        <v>2004</v>
      </c>
      <c r="J2766" t="s">
        <v>662</v>
      </c>
      <c r="K2766">
        <v>74</v>
      </c>
      <c r="L2766" t="s">
        <v>803</v>
      </c>
      <c r="M2766" t="s">
        <v>169</v>
      </c>
      <c r="N2766" t="s">
        <v>170</v>
      </c>
      <c r="O2766" t="s">
        <v>171</v>
      </c>
      <c r="P2766" t="s">
        <v>172</v>
      </c>
      <c r="Q2766" t="s">
        <v>173</v>
      </c>
      <c r="R2766" t="s">
        <v>174</v>
      </c>
      <c r="S2766">
        <v>2067</v>
      </c>
      <c r="T2766" t="s">
        <v>103</v>
      </c>
      <c r="U2766" t="s">
        <v>104</v>
      </c>
      <c r="V2766" t="s">
        <v>175</v>
      </c>
      <c r="W2766" t="s">
        <v>176</v>
      </c>
      <c r="X2766" t="s">
        <v>54</v>
      </c>
      <c r="Y2766" s="5">
        <f t="shared" si="86"/>
        <v>3500</v>
      </c>
      <c r="Z2766" s="3" t="str">
        <f t="shared" si="87"/>
        <v>December</v>
      </c>
      <c r="AA2766">
        <v>2004</v>
      </c>
    </row>
    <row r="2767" spans="1:27" x14ac:dyDescent="0.2">
      <c r="A2767">
        <v>10373</v>
      </c>
      <c r="B2767">
        <v>45</v>
      </c>
      <c r="C2767" s="5">
        <v>55.62</v>
      </c>
      <c r="D2767">
        <v>17</v>
      </c>
      <c r="E2767" t="s">
        <v>441</v>
      </c>
      <c r="F2767" t="s">
        <v>28</v>
      </c>
      <c r="G2767">
        <v>1</v>
      </c>
      <c r="H2767">
        <v>1</v>
      </c>
      <c r="I2767">
        <v>2005</v>
      </c>
      <c r="J2767" t="s">
        <v>662</v>
      </c>
      <c r="K2767">
        <v>74</v>
      </c>
      <c r="L2767" t="s">
        <v>803</v>
      </c>
      <c r="M2767" t="s">
        <v>442</v>
      </c>
      <c r="N2767" t="s">
        <v>443</v>
      </c>
      <c r="O2767" t="s">
        <v>444</v>
      </c>
      <c r="Q2767" t="s">
        <v>445</v>
      </c>
      <c r="S2767">
        <v>90110</v>
      </c>
      <c r="T2767" t="s">
        <v>143</v>
      </c>
      <c r="U2767" t="s">
        <v>45</v>
      </c>
      <c r="V2767" t="s">
        <v>446</v>
      </c>
      <c r="W2767" t="s">
        <v>447</v>
      </c>
      <c r="X2767" t="s">
        <v>39</v>
      </c>
      <c r="Y2767" s="5">
        <f t="shared" si="86"/>
        <v>2502.9</v>
      </c>
      <c r="Z2767" s="3" t="str">
        <f t="shared" si="87"/>
        <v>January</v>
      </c>
      <c r="AA2767">
        <v>2005</v>
      </c>
    </row>
    <row r="2768" spans="1:27" x14ac:dyDescent="0.2">
      <c r="A2768">
        <v>10386</v>
      </c>
      <c r="B2768">
        <v>44</v>
      </c>
      <c r="C2768" s="5">
        <v>86.4</v>
      </c>
      <c r="D2768">
        <v>15</v>
      </c>
      <c r="E2768" s="1">
        <v>38355</v>
      </c>
      <c r="F2768" t="s">
        <v>462</v>
      </c>
      <c r="G2768">
        <v>1</v>
      </c>
      <c r="H2768">
        <v>3</v>
      </c>
      <c r="I2768">
        <v>2005</v>
      </c>
      <c r="J2768" t="s">
        <v>662</v>
      </c>
      <c r="K2768">
        <v>74</v>
      </c>
      <c r="L2768" t="s">
        <v>803</v>
      </c>
      <c r="M2768" t="s">
        <v>192</v>
      </c>
      <c r="N2768" t="s">
        <v>193</v>
      </c>
      <c r="O2768" t="s">
        <v>194</v>
      </c>
      <c r="Q2768" t="s">
        <v>195</v>
      </c>
      <c r="S2768">
        <v>28034</v>
      </c>
      <c r="T2768" t="s">
        <v>196</v>
      </c>
      <c r="U2768" t="s">
        <v>45</v>
      </c>
      <c r="V2768" t="s">
        <v>197</v>
      </c>
      <c r="W2768" t="s">
        <v>198</v>
      </c>
      <c r="X2768" t="s">
        <v>54</v>
      </c>
      <c r="Y2768" s="5">
        <f t="shared" si="86"/>
        <v>3801.6000000000004</v>
      </c>
      <c r="Z2768" s="3" t="str">
        <f t="shared" si="87"/>
        <v>March</v>
      </c>
      <c r="AA2768">
        <v>2005</v>
      </c>
    </row>
    <row r="2769" spans="1:27" x14ac:dyDescent="0.2">
      <c r="A2769">
        <v>10398</v>
      </c>
      <c r="B2769">
        <v>36</v>
      </c>
      <c r="C2769" s="5">
        <v>87.36</v>
      </c>
      <c r="D2769">
        <v>12</v>
      </c>
      <c r="E2769" t="s">
        <v>686</v>
      </c>
      <c r="F2769" t="s">
        <v>28</v>
      </c>
      <c r="G2769">
        <v>1</v>
      </c>
      <c r="H2769">
        <v>3</v>
      </c>
      <c r="I2769">
        <v>2005</v>
      </c>
      <c r="J2769" t="s">
        <v>662</v>
      </c>
      <c r="K2769">
        <v>74</v>
      </c>
      <c r="L2769" t="s">
        <v>803</v>
      </c>
      <c r="M2769" t="s">
        <v>40</v>
      </c>
      <c r="N2769" t="s">
        <v>41</v>
      </c>
      <c r="O2769" t="s">
        <v>42</v>
      </c>
      <c r="Q2769" t="s">
        <v>43</v>
      </c>
      <c r="S2769">
        <v>51100</v>
      </c>
      <c r="T2769" t="s">
        <v>44</v>
      </c>
      <c r="U2769" t="s">
        <v>45</v>
      </c>
      <c r="V2769" t="s">
        <v>46</v>
      </c>
      <c r="W2769" t="s">
        <v>47</v>
      </c>
      <c r="X2769" t="s">
        <v>54</v>
      </c>
      <c r="Y2769" s="5">
        <f t="shared" si="86"/>
        <v>3144.96</v>
      </c>
      <c r="Z2769" s="3" t="str">
        <f t="shared" si="87"/>
        <v>March</v>
      </c>
      <c r="AA2769">
        <v>2005</v>
      </c>
    </row>
    <row r="2770" spans="1:27" x14ac:dyDescent="0.2">
      <c r="A2770">
        <v>10401</v>
      </c>
      <c r="B2770">
        <v>28</v>
      </c>
      <c r="C2770" s="5">
        <v>72.55</v>
      </c>
      <c r="D2770">
        <v>11</v>
      </c>
      <c r="E2770" s="1">
        <v>38415</v>
      </c>
      <c r="F2770" t="s">
        <v>454</v>
      </c>
      <c r="G2770">
        <v>2</v>
      </c>
      <c r="H2770">
        <v>4</v>
      </c>
      <c r="I2770">
        <v>2005</v>
      </c>
      <c r="J2770" t="s">
        <v>662</v>
      </c>
      <c r="K2770">
        <v>74</v>
      </c>
      <c r="L2770" t="s">
        <v>803</v>
      </c>
      <c r="M2770" t="s">
        <v>113</v>
      </c>
      <c r="N2770">
        <v>2015559350</v>
      </c>
      <c r="O2770" t="s">
        <v>114</v>
      </c>
      <c r="Q2770" t="s">
        <v>115</v>
      </c>
      <c r="R2770" t="s">
        <v>116</v>
      </c>
      <c r="S2770">
        <v>94019</v>
      </c>
      <c r="T2770" t="s">
        <v>35</v>
      </c>
      <c r="U2770" t="s">
        <v>36</v>
      </c>
      <c r="V2770" t="s">
        <v>65</v>
      </c>
      <c r="W2770" t="s">
        <v>117</v>
      </c>
      <c r="X2770" t="s">
        <v>39</v>
      </c>
      <c r="Y2770" s="5">
        <f t="shared" si="86"/>
        <v>2031.3999999999999</v>
      </c>
      <c r="Z2770" s="3" t="str">
        <f t="shared" si="87"/>
        <v>April</v>
      </c>
      <c r="AA2770">
        <v>2005</v>
      </c>
    </row>
    <row r="2771" spans="1:27" x14ac:dyDescent="0.2">
      <c r="A2771">
        <v>10416</v>
      </c>
      <c r="B2771">
        <v>43</v>
      </c>
      <c r="C2771" s="5">
        <v>62.19</v>
      </c>
      <c r="D2771">
        <v>12</v>
      </c>
      <c r="E2771" s="1">
        <v>38630</v>
      </c>
      <c r="F2771" t="s">
        <v>28</v>
      </c>
      <c r="G2771">
        <v>2</v>
      </c>
      <c r="H2771">
        <v>5</v>
      </c>
      <c r="I2771">
        <v>2005</v>
      </c>
      <c r="J2771" t="s">
        <v>662</v>
      </c>
      <c r="K2771">
        <v>74</v>
      </c>
      <c r="L2771" t="s">
        <v>803</v>
      </c>
      <c r="M2771" t="s">
        <v>512</v>
      </c>
      <c r="N2771" t="s">
        <v>513</v>
      </c>
      <c r="O2771" t="s">
        <v>514</v>
      </c>
      <c r="Q2771" t="s">
        <v>515</v>
      </c>
      <c r="S2771">
        <v>42100</v>
      </c>
      <c r="T2771" t="s">
        <v>288</v>
      </c>
      <c r="U2771" t="s">
        <v>45</v>
      </c>
      <c r="V2771" t="s">
        <v>516</v>
      </c>
      <c r="W2771" t="s">
        <v>517</v>
      </c>
      <c r="X2771" t="s">
        <v>39</v>
      </c>
      <c r="Y2771" s="5">
        <f t="shared" si="86"/>
        <v>2674.17</v>
      </c>
      <c r="Z2771" s="3" t="str">
        <f t="shared" si="87"/>
        <v>May</v>
      </c>
      <c r="AA2771">
        <v>2005</v>
      </c>
    </row>
    <row r="2772" spans="1:27" x14ac:dyDescent="0.2">
      <c r="A2772">
        <v>10106</v>
      </c>
      <c r="B2772">
        <v>48</v>
      </c>
      <c r="C2772" s="5">
        <v>52.64</v>
      </c>
      <c r="D2772">
        <v>15</v>
      </c>
      <c r="E2772" t="s">
        <v>661</v>
      </c>
      <c r="F2772" t="s">
        <v>28</v>
      </c>
      <c r="G2772">
        <v>1</v>
      </c>
      <c r="H2772">
        <v>2</v>
      </c>
      <c r="I2772">
        <v>2003</v>
      </c>
      <c r="J2772" t="s">
        <v>662</v>
      </c>
      <c r="K2772">
        <v>49</v>
      </c>
      <c r="L2772" t="s">
        <v>804</v>
      </c>
      <c r="M2772" t="s">
        <v>639</v>
      </c>
      <c r="N2772" t="s">
        <v>640</v>
      </c>
      <c r="O2772" t="s">
        <v>641</v>
      </c>
      <c r="Q2772" t="s">
        <v>642</v>
      </c>
      <c r="S2772">
        <v>24100</v>
      </c>
      <c r="T2772" t="s">
        <v>288</v>
      </c>
      <c r="U2772" t="s">
        <v>45</v>
      </c>
      <c r="V2772" t="s">
        <v>643</v>
      </c>
      <c r="W2772" t="s">
        <v>644</v>
      </c>
      <c r="X2772" t="s">
        <v>39</v>
      </c>
      <c r="Y2772" s="5">
        <f t="shared" si="86"/>
        <v>2526.7200000000003</v>
      </c>
      <c r="Z2772" s="3" t="str">
        <f t="shared" si="87"/>
        <v>February</v>
      </c>
      <c r="AA2772">
        <v>2003</v>
      </c>
    </row>
    <row r="2773" spans="1:27" x14ac:dyDescent="0.2">
      <c r="A2773">
        <v>10119</v>
      </c>
      <c r="B2773">
        <v>28</v>
      </c>
      <c r="C2773" s="5">
        <v>48.17</v>
      </c>
      <c r="D2773">
        <v>6</v>
      </c>
      <c r="E2773" t="s">
        <v>368</v>
      </c>
      <c r="F2773" t="s">
        <v>28</v>
      </c>
      <c r="G2773">
        <v>2</v>
      </c>
      <c r="H2773">
        <v>4</v>
      </c>
      <c r="I2773">
        <v>2003</v>
      </c>
      <c r="J2773" t="s">
        <v>662</v>
      </c>
      <c r="K2773">
        <v>49</v>
      </c>
      <c r="L2773" t="s">
        <v>804</v>
      </c>
      <c r="M2773" t="s">
        <v>160</v>
      </c>
      <c r="N2773" t="s">
        <v>161</v>
      </c>
      <c r="O2773" t="s">
        <v>162</v>
      </c>
      <c r="Q2773" t="s">
        <v>163</v>
      </c>
      <c r="S2773">
        <v>5020</v>
      </c>
      <c r="T2773" t="s">
        <v>164</v>
      </c>
      <c r="U2773" t="s">
        <v>45</v>
      </c>
      <c r="V2773" t="s">
        <v>165</v>
      </c>
      <c r="W2773" t="s">
        <v>166</v>
      </c>
      <c r="X2773" t="s">
        <v>39</v>
      </c>
      <c r="Y2773" s="5">
        <f t="shared" si="86"/>
        <v>1348.76</v>
      </c>
      <c r="Z2773" s="3" t="str">
        <f t="shared" si="87"/>
        <v>April</v>
      </c>
      <c r="AA2773">
        <v>2003</v>
      </c>
    </row>
    <row r="2774" spans="1:27" x14ac:dyDescent="0.2">
      <c r="A2774">
        <v>10131</v>
      </c>
      <c r="B2774">
        <v>21</v>
      </c>
      <c r="C2774" s="5">
        <v>41.71</v>
      </c>
      <c r="D2774">
        <v>7</v>
      </c>
      <c r="E2774" t="s">
        <v>664</v>
      </c>
      <c r="F2774" t="s">
        <v>28</v>
      </c>
      <c r="G2774">
        <v>2</v>
      </c>
      <c r="H2774">
        <v>6</v>
      </c>
      <c r="I2774">
        <v>2003</v>
      </c>
      <c r="J2774" t="s">
        <v>662</v>
      </c>
      <c r="K2774">
        <v>49</v>
      </c>
      <c r="L2774" t="s">
        <v>804</v>
      </c>
      <c r="M2774" t="s">
        <v>665</v>
      </c>
      <c r="N2774">
        <v>2035554407</v>
      </c>
      <c r="O2774" t="s">
        <v>666</v>
      </c>
      <c r="Q2774" t="s">
        <v>592</v>
      </c>
      <c r="R2774" t="s">
        <v>122</v>
      </c>
      <c r="S2774">
        <v>97561</v>
      </c>
      <c r="T2774" t="s">
        <v>35</v>
      </c>
      <c r="U2774" t="s">
        <v>36</v>
      </c>
      <c r="V2774" t="s">
        <v>667</v>
      </c>
      <c r="W2774" t="s">
        <v>668</v>
      </c>
      <c r="X2774" t="s">
        <v>39</v>
      </c>
      <c r="Y2774" s="5">
        <f t="shared" si="86"/>
        <v>875.91</v>
      </c>
      <c r="Z2774" s="3" t="str">
        <f t="shared" si="87"/>
        <v>June</v>
      </c>
      <c r="AA2774">
        <v>2003</v>
      </c>
    </row>
    <row r="2775" spans="1:27" x14ac:dyDescent="0.2">
      <c r="A2775">
        <v>10143</v>
      </c>
      <c r="B2775">
        <v>37</v>
      </c>
      <c r="C2775" s="5">
        <v>50.65</v>
      </c>
      <c r="D2775">
        <v>10</v>
      </c>
      <c r="E2775" s="1">
        <v>37902</v>
      </c>
      <c r="F2775" t="s">
        <v>28</v>
      </c>
      <c r="G2775">
        <v>3</v>
      </c>
      <c r="H2775">
        <v>8</v>
      </c>
      <c r="I2775">
        <v>2003</v>
      </c>
      <c r="J2775" t="s">
        <v>662</v>
      </c>
      <c r="K2775">
        <v>49</v>
      </c>
      <c r="L2775" t="s">
        <v>804</v>
      </c>
      <c r="M2775" t="s">
        <v>375</v>
      </c>
      <c r="N2775">
        <v>5085559555</v>
      </c>
      <c r="O2775" t="s">
        <v>376</v>
      </c>
      <c r="Q2775" t="s">
        <v>179</v>
      </c>
      <c r="R2775" t="s">
        <v>135</v>
      </c>
      <c r="S2775">
        <v>50553</v>
      </c>
      <c r="T2775" t="s">
        <v>35</v>
      </c>
      <c r="U2775" t="s">
        <v>36</v>
      </c>
      <c r="V2775" t="s">
        <v>377</v>
      </c>
      <c r="W2775" t="s">
        <v>378</v>
      </c>
      <c r="X2775" t="s">
        <v>39</v>
      </c>
      <c r="Y2775" s="5">
        <f t="shared" si="86"/>
        <v>1874.05</v>
      </c>
      <c r="Z2775" s="3" t="str">
        <f t="shared" si="87"/>
        <v>August</v>
      </c>
      <c r="AA2775">
        <v>2003</v>
      </c>
    </row>
    <row r="2776" spans="1:27" x14ac:dyDescent="0.2">
      <c r="A2776">
        <v>10155</v>
      </c>
      <c r="B2776">
        <v>34</v>
      </c>
      <c r="C2776" s="5">
        <v>49.16</v>
      </c>
      <c r="D2776">
        <v>8</v>
      </c>
      <c r="E2776" s="1">
        <v>37782</v>
      </c>
      <c r="F2776" t="s">
        <v>28</v>
      </c>
      <c r="G2776">
        <v>4</v>
      </c>
      <c r="H2776">
        <v>10</v>
      </c>
      <c r="I2776">
        <v>2003</v>
      </c>
      <c r="J2776" t="s">
        <v>662</v>
      </c>
      <c r="K2776">
        <v>49</v>
      </c>
      <c r="L2776" t="s">
        <v>804</v>
      </c>
      <c r="M2776" t="s">
        <v>139</v>
      </c>
      <c r="N2776" t="s">
        <v>140</v>
      </c>
      <c r="O2776" t="s">
        <v>141</v>
      </c>
      <c r="Q2776" t="s">
        <v>142</v>
      </c>
      <c r="S2776">
        <v>21240</v>
      </c>
      <c r="T2776" t="s">
        <v>143</v>
      </c>
      <c r="U2776" t="s">
        <v>45</v>
      </c>
      <c r="V2776" t="s">
        <v>144</v>
      </c>
      <c r="W2776" t="s">
        <v>145</v>
      </c>
      <c r="X2776" t="s">
        <v>39</v>
      </c>
      <c r="Y2776" s="5">
        <f t="shared" si="86"/>
        <v>1671.4399999999998</v>
      </c>
      <c r="Z2776" s="3" t="str">
        <f t="shared" si="87"/>
        <v>October</v>
      </c>
      <c r="AA2776">
        <v>2003</v>
      </c>
    </row>
    <row r="2777" spans="1:27" x14ac:dyDescent="0.2">
      <c r="A2777">
        <v>10167</v>
      </c>
      <c r="B2777">
        <v>40</v>
      </c>
      <c r="C2777" s="5">
        <v>41.71</v>
      </c>
      <c r="D2777">
        <v>4</v>
      </c>
      <c r="E2777" t="s">
        <v>379</v>
      </c>
      <c r="F2777" t="s">
        <v>380</v>
      </c>
      <c r="G2777">
        <v>4</v>
      </c>
      <c r="H2777">
        <v>10</v>
      </c>
      <c r="I2777">
        <v>2003</v>
      </c>
      <c r="J2777" t="s">
        <v>662</v>
      </c>
      <c r="K2777">
        <v>49</v>
      </c>
      <c r="L2777" t="s">
        <v>804</v>
      </c>
      <c r="M2777" t="s">
        <v>291</v>
      </c>
      <c r="N2777" t="s">
        <v>292</v>
      </c>
      <c r="O2777" t="s">
        <v>293</v>
      </c>
      <c r="Q2777" t="s">
        <v>294</v>
      </c>
      <c r="S2777" t="s">
        <v>295</v>
      </c>
      <c r="T2777" t="s">
        <v>208</v>
      </c>
      <c r="U2777" t="s">
        <v>45</v>
      </c>
      <c r="V2777" t="s">
        <v>296</v>
      </c>
      <c r="W2777" t="s">
        <v>230</v>
      </c>
      <c r="X2777" t="s">
        <v>39</v>
      </c>
      <c r="Y2777" s="5">
        <f t="shared" si="86"/>
        <v>1668.4</v>
      </c>
      <c r="Z2777" s="3" t="str">
        <f t="shared" si="87"/>
        <v>October</v>
      </c>
      <c r="AA2777">
        <v>2003</v>
      </c>
    </row>
    <row r="2778" spans="1:27" x14ac:dyDescent="0.2">
      <c r="A2778">
        <v>10178</v>
      </c>
      <c r="B2778">
        <v>45</v>
      </c>
      <c r="C2778" s="5">
        <v>51.15</v>
      </c>
      <c r="D2778">
        <v>7</v>
      </c>
      <c r="E2778" s="1">
        <v>37844</v>
      </c>
      <c r="F2778" t="s">
        <v>28</v>
      </c>
      <c r="G2778">
        <v>4</v>
      </c>
      <c r="H2778">
        <v>11</v>
      </c>
      <c r="I2778">
        <v>2003</v>
      </c>
      <c r="J2778" t="s">
        <v>662</v>
      </c>
      <c r="K2778">
        <v>49</v>
      </c>
      <c r="L2778" t="s">
        <v>804</v>
      </c>
      <c r="M2778" t="s">
        <v>381</v>
      </c>
      <c r="N2778" t="s">
        <v>382</v>
      </c>
      <c r="O2778" t="s">
        <v>383</v>
      </c>
      <c r="Q2778" t="s">
        <v>384</v>
      </c>
      <c r="S2778">
        <v>31000</v>
      </c>
      <c r="T2778" t="s">
        <v>44</v>
      </c>
      <c r="U2778" t="s">
        <v>45</v>
      </c>
      <c r="V2778" t="s">
        <v>385</v>
      </c>
      <c r="W2778" t="s">
        <v>386</v>
      </c>
      <c r="X2778" t="s">
        <v>39</v>
      </c>
      <c r="Y2778" s="5">
        <f t="shared" si="86"/>
        <v>2301.75</v>
      </c>
      <c r="Z2778" s="3" t="str">
        <f t="shared" si="87"/>
        <v>November</v>
      </c>
      <c r="AA2778">
        <v>2003</v>
      </c>
    </row>
    <row r="2779" spans="1:27" x14ac:dyDescent="0.2">
      <c r="A2779">
        <v>10186</v>
      </c>
      <c r="B2779">
        <v>28</v>
      </c>
      <c r="C2779" s="5">
        <v>52.14</v>
      </c>
      <c r="D2779">
        <v>4</v>
      </c>
      <c r="E2779" t="s">
        <v>387</v>
      </c>
      <c r="F2779" t="s">
        <v>28</v>
      </c>
      <c r="G2779">
        <v>4</v>
      </c>
      <c r="H2779">
        <v>11</v>
      </c>
      <c r="I2779">
        <v>2003</v>
      </c>
      <c r="J2779" t="s">
        <v>662</v>
      </c>
      <c r="K2779">
        <v>49</v>
      </c>
      <c r="L2779" t="s">
        <v>804</v>
      </c>
      <c r="M2779" t="s">
        <v>388</v>
      </c>
      <c r="N2779" t="s">
        <v>389</v>
      </c>
      <c r="O2779" t="s">
        <v>390</v>
      </c>
      <c r="Q2779" t="s">
        <v>372</v>
      </c>
      <c r="S2779" t="s">
        <v>391</v>
      </c>
      <c r="T2779" t="s">
        <v>187</v>
      </c>
      <c r="U2779" t="s">
        <v>45</v>
      </c>
      <c r="V2779" t="s">
        <v>392</v>
      </c>
      <c r="W2779" t="s">
        <v>393</v>
      </c>
      <c r="X2779" t="s">
        <v>39</v>
      </c>
      <c r="Y2779" s="5">
        <f t="shared" si="86"/>
        <v>1459.92</v>
      </c>
      <c r="Z2779" s="3" t="str">
        <f t="shared" si="87"/>
        <v>November</v>
      </c>
      <c r="AA2779">
        <v>2003</v>
      </c>
    </row>
    <row r="2780" spans="1:27" x14ac:dyDescent="0.2">
      <c r="A2780">
        <v>10197</v>
      </c>
      <c r="B2780">
        <v>29</v>
      </c>
      <c r="C2780" s="5">
        <v>41.71</v>
      </c>
      <c r="D2780">
        <v>1</v>
      </c>
      <c r="E2780" t="s">
        <v>394</v>
      </c>
      <c r="F2780" t="s">
        <v>28</v>
      </c>
      <c r="G2780">
        <v>4</v>
      </c>
      <c r="H2780">
        <v>11</v>
      </c>
      <c r="I2780">
        <v>2003</v>
      </c>
      <c r="J2780" t="s">
        <v>662</v>
      </c>
      <c r="K2780">
        <v>49</v>
      </c>
      <c r="L2780" t="s">
        <v>804</v>
      </c>
      <c r="M2780" t="s">
        <v>395</v>
      </c>
      <c r="N2780" t="s">
        <v>396</v>
      </c>
      <c r="O2780" t="s">
        <v>397</v>
      </c>
      <c r="Q2780" t="s">
        <v>398</v>
      </c>
      <c r="S2780">
        <v>8022</v>
      </c>
      <c r="T2780" t="s">
        <v>196</v>
      </c>
      <c r="U2780" t="s">
        <v>45</v>
      </c>
      <c r="V2780" t="s">
        <v>399</v>
      </c>
      <c r="W2780" t="s">
        <v>400</v>
      </c>
      <c r="X2780" t="s">
        <v>39</v>
      </c>
      <c r="Y2780" s="5">
        <f t="shared" si="86"/>
        <v>1209.5899999999999</v>
      </c>
      <c r="Z2780" s="3" t="str">
        <f t="shared" si="87"/>
        <v>November</v>
      </c>
      <c r="AA2780">
        <v>2003</v>
      </c>
    </row>
    <row r="2781" spans="1:27" x14ac:dyDescent="0.2">
      <c r="A2781">
        <v>10209</v>
      </c>
      <c r="B2781">
        <v>48</v>
      </c>
      <c r="C2781" s="5">
        <v>44.69</v>
      </c>
      <c r="D2781">
        <v>3</v>
      </c>
      <c r="E2781" s="1">
        <v>38231</v>
      </c>
      <c r="F2781" t="s">
        <v>28</v>
      </c>
      <c r="G2781">
        <v>1</v>
      </c>
      <c r="H2781">
        <v>1</v>
      </c>
      <c r="I2781">
        <v>2004</v>
      </c>
      <c r="J2781" t="s">
        <v>662</v>
      </c>
      <c r="K2781">
        <v>49</v>
      </c>
      <c r="L2781" t="s">
        <v>804</v>
      </c>
      <c r="M2781" t="s">
        <v>401</v>
      </c>
      <c r="N2781">
        <v>2155554369</v>
      </c>
      <c r="O2781" t="s">
        <v>402</v>
      </c>
      <c r="Q2781" t="s">
        <v>403</v>
      </c>
      <c r="R2781" t="s">
        <v>59</v>
      </c>
      <c r="T2781" t="s">
        <v>35</v>
      </c>
      <c r="U2781" t="s">
        <v>36</v>
      </c>
      <c r="V2781" t="s">
        <v>404</v>
      </c>
      <c r="W2781" t="s">
        <v>111</v>
      </c>
      <c r="X2781" t="s">
        <v>39</v>
      </c>
      <c r="Y2781" s="5">
        <f t="shared" si="86"/>
        <v>2145.12</v>
      </c>
      <c r="Z2781" s="3" t="str">
        <f t="shared" si="87"/>
        <v>January</v>
      </c>
      <c r="AA2781">
        <v>2004</v>
      </c>
    </row>
    <row r="2782" spans="1:27" x14ac:dyDescent="0.2">
      <c r="A2782">
        <v>10222</v>
      </c>
      <c r="B2782">
        <v>31</v>
      </c>
      <c r="C2782" s="5">
        <v>45.69</v>
      </c>
      <c r="D2782">
        <v>7</v>
      </c>
      <c r="E2782" t="s">
        <v>405</v>
      </c>
      <c r="F2782" t="s">
        <v>28</v>
      </c>
      <c r="G2782">
        <v>1</v>
      </c>
      <c r="H2782">
        <v>2</v>
      </c>
      <c r="I2782">
        <v>2004</v>
      </c>
      <c r="J2782" t="s">
        <v>662</v>
      </c>
      <c r="K2782">
        <v>49</v>
      </c>
      <c r="L2782" t="s">
        <v>804</v>
      </c>
      <c r="M2782" t="s">
        <v>406</v>
      </c>
      <c r="N2782">
        <v>7605558146</v>
      </c>
      <c r="O2782" t="s">
        <v>407</v>
      </c>
      <c r="Q2782" t="s">
        <v>408</v>
      </c>
      <c r="R2782" t="s">
        <v>59</v>
      </c>
      <c r="S2782">
        <v>91217</v>
      </c>
      <c r="T2782" t="s">
        <v>35</v>
      </c>
      <c r="U2782" t="s">
        <v>36</v>
      </c>
      <c r="V2782" t="s">
        <v>264</v>
      </c>
      <c r="W2782" t="s">
        <v>307</v>
      </c>
      <c r="X2782" t="s">
        <v>39</v>
      </c>
      <c r="Y2782" s="5">
        <f t="shared" si="86"/>
        <v>1416.3899999999999</v>
      </c>
      <c r="Z2782" s="3" t="str">
        <f t="shared" si="87"/>
        <v>February</v>
      </c>
      <c r="AA2782">
        <v>2004</v>
      </c>
    </row>
    <row r="2783" spans="1:27" x14ac:dyDescent="0.2">
      <c r="A2783">
        <v>10249</v>
      </c>
      <c r="B2783">
        <v>32</v>
      </c>
      <c r="C2783" s="5">
        <v>57.61</v>
      </c>
      <c r="D2783">
        <v>3</v>
      </c>
      <c r="E2783" s="1">
        <v>38204</v>
      </c>
      <c r="F2783" t="s">
        <v>28</v>
      </c>
      <c r="G2783">
        <v>2</v>
      </c>
      <c r="H2783">
        <v>5</v>
      </c>
      <c r="I2783">
        <v>2004</v>
      </c>
      <c r="J2783" t="s">
        <v>662</v>
      </c>
      <c r="K2783">
        <v>49</v>
      </c>
      <c r="L2783" t="s">
        <v>804</v>
      </c>
      <c r="M2783" t="s">
        <v>266</v>
      </c>
      <c r="N2783">
        <v>6175555555</v>
      </c>
      <c r="O2783" t="s">
        <v>267</v>
      </c>
      <c r="Q2783" t="s">
        <v>134</v>
      </c>
      <c r="R2783" t="s">
        <v>135</v>
      </c>
      <c r="S2783">
        <v>51247</v>
      </c>
      <c r="T2783" t="s">
        <v>35</v>
      </c>
      <c r="U2783" t="s">
        <v>36</v>
      </c>
      <c r="V2783" t="s">
        <v>268</v>
      </c>
      <c r="W2783" t="s">
        <v>157</v>
      </c>
      <c r="X2783" t="s">
        <v>39</v>
      </c>
      <c r="Y2783" s="5">
        <f t="shared" si="86"/>
        <v>1843.52</v>
      </c>
      <c r="Z2783" s="3" t="str">
        <f t="shared" si="87"/>
        <v>May</v>
      </c>
      <c r="AA2783">
        <v>2004</v>
      </c>
    </row>
    <row r="2784" spans="1:27" x14ac:dyDescent="0.2">
      <c r="A2784">
        <v>10262</v>
      </c>
      <c r="B2784">
        <v>21</v>
      </c>
      <c r="C2784" s="5">
        <v>57.11</v>
      </c>
      <c r="D2784">
        <v>12</v>
      </c>
      <c r="E2784" t="s">
        <v>670</v>
      </c>
      <c r="F2784" t="s">
        <v>380</v>
      </c>
      <c r="G2784">
        <v>2</v>
      </c>
      <c r="H2784">
        <v>6</v>
      </c>
      <c r="I2784">
        <v>2004</v>
      </c>
      <c r="J2784" t="s">
        <v>662</v>
      </c>
      <c r="K2784">
        <v>49</v>
      </c>
      <c r="L2784" t="s">
        <v>804</v>
      </c>
      <c r="M2784" t="s">
        <v>192</v>
      </c>
      <c r="N2784" t="s">
        <v>193</v>
      </c>
      <c r="O2784" t="s">
        <v>194</v>
      </c>
      <c r="Q2784" t="s">
        <v>195</v>
      </c>
      <c r="S2784">
        <v>28034</v>
      </c>
      <c r="T2784" t="s">
        <v>196</v>
      </c>
      <c r="U2784" t="s">
        <v>45</v>
      </c>
      <c r="V2784" t="s">
        <v>197</v>
      </c>
      <c r="W2784" t="s">
        <v>198</v>
      </c>
      <c r="X2784" t="s">
        <v>39</v>
      </c>
      <c r="Y2784" s="5">
        <f t="shared" si="86"/>
        <v>1199.31</v>
      </c>
      <c r="Z2784" s="3" t="str">
        <f t="shared" si="87"/>
        <v>June</v>
      </c>
      <c r="AA2784">
        <v>2004</v>
      </c>
    </row>
    <row r="2785" spans="1:27" x14ac:dyDescent="0.2">
      <c r="A2785">
        <v>10274</v>
      </c>
      <c r="B2785">
        <v>32</v>
      </c>
      <c r="C2785" s="5">
        <v>58.6</v>
      </c>
      <c r="D2785">
        <v>4</v>
      </c>
      <c r="E2785" t="s">
        <v>410</v>
      </c>
      <c r="F2785" t="s">
        <v>28</v>
      </c>
      <c r="G2785">
        <v>3</v>
      </c>
      <c r="H2785">
        <v>7</v>
      </c>
      <c r="I2785">
        <v>2004</v>
      </c>
      <c r="J2785" t="s">
        <v>662</v>
      </c>
      <c r="K2785">
        <v>49</v>
      </c>
      <c r="L2785" t="s">
        <v>804</v>
      </c>
      <c r="M2785" t="s">
        <v>315</v>
      </c>
      <c r="N2785">
        <v>6175558555</v>
      </c>
      <c r="O2785" t="s">
        <v>316</v>
      </c>
      <c r="Q2785" t="s">
        <v>317</v>
      </c>
      <c r="R2785" t="s">
        <v>135</v>
      </c>
      <c r="S2785">
        <v>58339</v>
      </c>
      <c r="T2785" t="s">
        <v>35</v>
      </c>
      <c r="U2785" t="s">
        <v>36</v>
      </c>
      <c r="V2785" t="s">
        <v>306</v>
      </c>
      <c r="W2785" t="s">
        <v>318</v>
      </c>
      <c r="X2785" t="s">
        <v>39</v>
      </c>
      <c r="Y2785" s="5">
        <f t="shared" si="86"/>
        <v>1875.2</v>
      </c>
      <c r="Z2785" s="3" t="str">
        <f t="shared" si="87"/>
        <v>July</v>
      </c>
      <c r="AA2785">
        <v>2004</v>
      </c>
    </row>
    <row r="2786" spans="1:27" x14ac:dyDescent="0.2">
      <c r="A2786">
        <v>10283</v>
      </c>
      <c r="B2786">
        <v>43</v>
      </c>
      <c r="C2786" s="5">
        <v>57.61</v>
      </c>
      <c r="D2786">
        <v>1</v>
      </c>
      <c r="E2786" t="s">
        <v>419</v>
      </c>
      <c r="F2786" t="s">
        <v>28</v>
      </c>
      <c r="G2786">
        <v>3</v>
      </c>
      <c r="H2786">
        <v>8</v>
      </c>
      <c r="I2786">
        <v>2004</v>
      </c>
      <c r="J2786" t="s">
        <v>662</v>
      </c>
      <c r="K2786">
        <v>49</v>
      </c>
      <c r="L2786" t="s">
        <v>804</v>
      </c>
      <c r="M2786" t="s">
        <v>420</v>
      </c>
      <c r="N2786" t="s">
        <v>421</v>
      </c>
      <c r="O2786" t="s">
        <v>422</v>
      </c>
      <c r="Q2786" t="s">
        <v>423</v>
      </c>
      <c r="R2786" t="s">
        <v>255</v>
      </c>
      <c r="S2786" t="s">
        <v>424</v>
      </c>
      <c r="T2786" t="s">
        <v>257</v>
      </c>
      <c r="U2786" t="s">
        <v>36</v>
      </c>
      <c r="V2786" t="s">
        <v>425</v>
      </c>
      <c r="W2786" t="s">
        <v>189</v>
      </c>
      <c r="X2786" t="s">
        <v>39</v>
      </c>
      <c r="Y2786" s="5">
        <f t="shared" si="86"/>
        <v>2477.23</v>
      </c>
      <c r="Z2786" s="3" t="str">
        <f t="shared" si="87"/>
        <v>August</v>
      </c>
      <c r="AA2786">
        <v>2004</v>
      </c>
    </row>
    <row r="2787" spans="1:27" x14ac:dyDescent="0.2">
      <c r="A2787">
        <v>10296</v>
      </c>
      <c r="B2787">
        <v>21</v>
      </c>
      <c r="C2787" s="5">
        <v>45.19</v>
      </c>
      <c r="D2787">
        <v>10</v>
      </c>
      <c r="E2787" t="s">
        <v>672</v>
      </c>
      <c r="F2787" t="s">
        <v>28</v>
      </c>
      <c r="G2787">
        <v>3</v>
      </c>
      <c r="H2787">
        <v>9</v>
      </c>
      <c r="I2787">
        <v>2004</v>
      </c>
      <c r="J2787" t="s">
        <v>662</v>
      </c>
      <c r="K2787">
        <v>49</v>
      </c>
      <c r="L2787" t="s">
        <v>804</v>
      </c>
      <c r="M2787" t="s">
        <v>673</v>
      </c>
      <c r="N2787" t="s">
        <v>674</v>
      </c>
      <c r="O2787" t="s">
        <v>675</v>
      </c>
      <c r="Q2787" t="s">
        <v>676</v>
      </c>
      <c r="S2787">
        <v>80686</v>
      </c>
      <c r="T2787" t="s">
        <v>502</v>
      </c>
      <c r="U2787" t="s">
        <v>45</v>
      </c>
      <c r="V2787" t="s">
        <v>677</v>
      </c>
      <c r="W2787" t="s">
        <v>111</v>
      </c>
      <c r="X2787" t="s">
        <v>39</v>
      </c>
      <c r="Y2787" s="5">
        <f t="shared" si="86"/>
        <v>948.99</v>
      </c>
      <c r="Z2787" s="3" t="str">
        <f t="shared" si="87"/>
        <v>September</v>
      </c>
      <c r="AA2787">
        <v>2004</v>
      </c>
    </row>
    <row r="2788" spans="1:27" x14ac:dyDescent="0.2">
      <c r="A2788">
        <v>10307</v>
      </c>
      <c r="B2788">
        <v>34</v>
      </c>
      <c r="C2788" s="5">
        <v>53.63</v>
      </c>
      <c r="D2788">
        <v>4</v>
      </c>
      <c r="E2788" t="s">
        <v>430</v>
      </c>
      <c r="F2788" t="s">
        <v>28</v>
      </c>
      <c r="G2788">
        <v>4</v>
      </c>
      <c r="H2788">
        <v>10</v>
      </c>
      <c r="I2788">
        <v>2004</v>
      </c>
      <c r="J2788" t="s">
        <v>662</v>
      </c>
      <c r="K2788">
        <v>49</v>
      </c>
      <c r="L2788" t="s">
        <v>804</v>
      </c>
      <c r="M2788" t="s">
        <v>239</v>
      </c>
      <c r="N2788">
        <v>2155554695</v>
      </c>
      <c r="O2788" t="s">
        <v>240</v>
      </c>
      <c r="Q2788" t="s">
        <v>241</v>
      </c>
      <c r="R2788" t="s">
        <v>156</v>
      </c>
      <c r="S2788">
        <v>71270</v>
      </c>
      <c r="T2788" t="s">
        <v>35</v>
      </c>
      <c r="U2788" t="s">
        <v>36</v>
      </c>
      <c r="V2788" t="s">
        <v>242</v>
      </c>
      <c r="W2788" t="s">
        <v>243</v>
      </c>
      <c r="X2788" t="s">
        <v>39</v>
      </c>
      <c r="Y2788" s="5">
        <f t="shared" si="86"/>
        <v>1823.42</v>
      </c>
      <c r="Z2788" s="3" t="str">
        <f t="shared" si="87"/>
        <v>October</v>
      </c>
      <c r="AA2788">
        <v>2004</v>
      </c>
    </row>
    <row r="2789" spans="1:27" x14ac:dyDescent="0.2">
      <c r="A2789">
        <v>10316</v>
      </c>
      <c r="B2789">
        <v>34</v>
      </c>
      <c r="C2789" s="5">
        <v>43.7</v>
      </c>
      <c r="D2789">
        <v>12</v>
      </c>
      <c r="E2789" s="1">
        <v>37997</v>
      </c>
      <c r="F2789" t="s">
        <v>28</v>
      </c>
      <c r="G2789">
        <v>4</v>
      </c>
      <c r="H2789">
        <v>11</v>
      </c>
      <c r="I2789">
        <v>2004</v>
      </c>
      <c r="J2789" t="s">
        <v>662</v>
      </c>
      <c r="K2789">
        <v>49</v>
      </c>
      <c r="L2789" t="s">
        <v>804</v>
      </c>
      <c r="M2789" t="s">
        <v>431</v>
      </c>
      <c r="N2789" t="s">
        <v>432</v>
      </c>
      <c r="O2789" t="s">
        <v>433</v>
      </c>
      <c r="Q2789" t="s">
        <v>434</v>
      </c>
      <c r="R2789" t="s">
        <v>435</v>
      </c>
      <c r="S2789" t="s">
        <v>436</v>
      </c>
      <c r="T2789" t="s">
        <v>187</v>
      </c>
      <c r="U2789" t="s">
        <v>45</v>
      </c>
      <c r="V2789" t="s">
        <v>437</v>
      </c>
      <c r="W2789" t="s">
        <v>438</v>
      </c>
      <c r="X2789" t="s">
        <v>39</v>
      </c>
      <c r="Y2789" s="5">
        <f t="shared" si="86"/>
        <v>1485.8000000000002</v>
      </c>
      <c r="Z2789" s="3" t="str">
        <f t="shared" si="87"/>
        <v>November</v>
      </c>
      <c r="AA2789">
        <v>2004</v>
      </c>
    </row>
    <row r="2790" spans="1:27" x14ac:dyDescent="0.2">
      <c r="A2790">
        <v>10329</v>
      </c>
      <c r="B2790">
        <v>44</v>
      </c>
      <c r="C2790" s="5">
        <v>86.13</v>
      </c>
      <c r="D2790">
        <v>8</v>
      </c>
      <c r="E2790" t="s">
        <v>158</v>
      </c>
      <c r="F2790" t="s">
        <v>28</v>
      </c>
      <c r="G2790">
        <v>4</v>
      </c>
      <c r="H2790">
        <v>11</v>
      </c>
      <c r="I2790">
        <v>2004</v>
      </c>
      <c r="J2790" t="s">
        <v>662</v>
      </c>
      <c r="K2790">
        <v>49</v>
      </c>
      <c r="L2790" t="s">
        <v>804</v>
      </c>
      <c r="M2790" t="s">
        <v>31</v>
      </c>
      <c r="N2790">
        <v>2125557818</v>
      </c>
      <c r="O2790" t="s">
        <v>32</v>
      </c>
      <c r="Q2790" t="s">
        <v>33</v>
      </c>
      <c r="R2790" t="s">
        <v>34</v>
      </c>
      <c r="S2790">
        <v>10022</v>
      </c>
      <c r="T2790" t="s">
        <v>35</v>
      </c>
      <c r="U2790" t="s">
        <v>36</v>
      </c>
      <c r="V2790" t="s">
        <v>37</v>
      </c>
      <c r="W2790" t="s">
        <v>38</v>
      </c>
      <c r="X2790" t="s">
        <v>54</v>
      </c>
      <c r="Y2790" s="5">
        <f t="shared" si="86"/>
        <v>3789.72</v>
      </c>
      <c r="Z2790" s="3" t="str">
        <f t="shared" si="87"/>
        <v>November</v>
      </c>
      <c r="AA2790">
        <v>2004</v>
      </c>
    </row>
    <row r="2791" spans="1:27" x14ac:dyDescent="0.2">
      <c r="A2791">
        <v>10339</v>
      </c>
      <c r="B2791">
        <v>27</v>
      </c>
      <c r="C2791" s="5">
        <v>76.31</v>
      </c>
      <c r="D2791">
        <v>6</v>
      </c>
      <c r="E2791" t="s">
        <v>358</v>
      </c>
      <c r="F2791" t="s">
        <v>28</v>
      </c>
      <c r="G2791">
        <v>4</v>
      </c>
      <c r="H2791">
        <v>11</v>
      </c>
      <c r="I2791">
        <v>2004</v>
      </c>
      <c r="J2791" t="s">
        <v>662</v>
      </c>
      <c r="K2791">
        <v>49</v>
      </c>
      <c r="L2791" t="s">
        <v>804</v>
      </c>
      <c r="M2791" t="s">
        <v>274</v>
      </c>
      <c r="N2791" t="s">
        <v>275</v>
      </c>
      <c r="O2791" t="s">
        <v>276</v>
      </c>
      <c r="Q2791" t="s">
        <v>277</v>
      </c>
      <c r="R2791" t="s">
        <v>278</v>
      </c>
      <c r="S2791" t="s">
        <v>279</v>
      </c>
      <c r="T2791" t="s">
        <v>223</v>
      </c>
      <c r="U2791" t="s">
        <v>223</v>
      </c>
      <c r="V2791" t="s">
        <v>280</v>
      </c>
      <c r="W2791" t="s">
        <v>281</v>
      </c>
      <c r="X2791" t="s">
        <v>39</v>
      </c>
      <c r="Y2791" s="5">
        <f t="shared" si="86"/>
        <v>2060.37</v>
      </c>
      <c r="Z2791" s="3" t="str">
        <f t="shared" si="87"/>
        <v>November</v>
      </c>
      <c r="AA2791">
        <v>2004</v>
      </c>
    </row>
    <row r="2792" spans="1:27" x14ac:dyDescent="0.2">
      <c r="A2792">
        <v>10352</v>
      </c>
      <c r="B2792">
        <v>49</v>
      </c>
      <c r="C2792" s="5">
        <v>52.64</v>
      </c>
      <c r="D2792">
        <v>4</v>
      </c>
      <c r="E2792" s="1">
        <v>38058</v>
      </c>
      <c r="F2792" t="s">
        <v>28</v>
      </c>
      <c r="G2792">
        <v>4</v>
      </c>
      <c r="H2792">
        <v>12</v>
      </c>
      <c r="I2792">
        <v>2004</v>
      </c>
      <c r="J2792" t="s">
        <v>662</v>
      </c>
      <c r="K2792">
        <v>49</v>
      </c>
      <c r="L2792" t="s">
        <v>804</v>
      </c>
      <c r="M2792" t="s">
        <v>713</v>
      </c>
      <c r="N2792">
        <v>6175558428</v>
      </c>
      <c r="O2792" t="s">
        <v>714</v>
      </c>
      <c r="Q2792" t="s">
        <v>317</v>
      </c>
      <c r="R2792" t="s">
        <v>135</v>
      </c>
      <c r="S2792">
        <v>58339</v>
      </c>
      <c r="T2792" t="s">
        <v>35</v>
      </c>
      <c r="U2792" t="s">
        <v>36</v>
      </c>
      <c r="V2792" t="s">
        <v>607</v>
      </c>
      <c r="W2792" t="s">
        <v>272</v>
      </c>
      <c r="X2792" t="s">
        <v>39</v>
      </c>
      <c r="Y2792" s="5">
        <f t="shared" si="86"/>
        <v>2579.36</v>
      </c>
      <c r="Z2792" s="3" t="str">
        <f t="shared" si="87"/>
        <v>December</v>
      </c>
      <c r="AA2792">
        <v>2004</v>
      </c>
    </row>
    <row r="2793" spans="1:27" x14ac:dyDescent="0.2">
      <c r="A2793">
        <v>10361</v>
      </c>
      <c r="B2793">
        <v>23</v>
      </c>
      <c r="C2793" s="5">
        <v>95.2</v>
      </c>
      <c r="D2793">
        <v>12</v>
      </c>
      <c r="E2793" t="s">
        <v>168</v>
      </c>
      <c r="F2793" t="s">
        <v>28</v>
      </c>
      <c r="G2793">
        <v>4</v>
      </c>
      <c r="H2793">
        <v>12</v>
      </c>
      <c r="I2793">
        <v>2004</v>
      </c>
      <c r="J2793" t="s">
        <v>662</v>
      </c>
      <c r="K2793">
        <v>49</v>
      </c>
      <c r="L2793" t="s">
        <v>804</v>
      </c>
      <c r="M2793" t="s">
        <v>169</v>
      </c>
      <c r="N2793" t="s">
        <v>170</v>
      </c>
      <c r="O2793" t="s">
        <v>171</v>
      </c>
      <c r="P2793" t="s">
        <v>172</v>
      </c>
      <c r="Q2793" t="s">
        <v>173</v>
      </c>
      <c r="R2793" t="s">
        <v>174</v>
      </c>
      <c r="S2793">
        <v>2067</v>
      </c>
      <c r="T2793" t="s">
        <v>103</v>
      </c>
      <c r="U2793" t="s">
        <v>104</v>
      </c>
      <c r="V2793" t="s">
        <v>175</v>
      </c>
      <c r="W2793" t="s">
        <v>176</v>
      </c>
      <c r="X2793" t="s">
        <v>39</v>
      </c>
      <c r="Y2793" s="5">
        <f t="shared" si="86"/>
        <v>2189.6</v>
      </c>
      <c r="Z2793" s="3" t="str">
        <f t="shared" si="87"/>
        <v>December</v>
      </c>
      <c r="AA2793">
        <v>2004</v>
      </c>
    </row>
    <row r="2794" spans="1:27" x14ac:dyDescent="0.2">
      <c r="A2794">
        <v>10373</v>
      </c>
      <c r="B2794">
        <v>25</v>
      </c>
      <c r="C2794" s="5">
        <v>64.97</v>
      </c>
      <c r="D2794">
        <v>9</v>
      </c>
      <c r="E2794" t="s">
        <v>441</v>
      </c>
      <c r="F2794" t="s">
        <v>28</v>
      </c>
      <c r="G2794">
        <v>1</v>
      </c>
      <c r="H2794">
        <v>1</v>
      </c>
      <c r="I2794">
        <v>2005</v>
      </c>
      <c r="J2794" t="s">
        <v>662</v>
      </c>
      <c r="K2794">
        <v>49</v>
      </c>
      <c r="L2794" t="s">
        <v>804</v>
      </c>
      <c r="M2794" t="s">
        <v>442</v>
      </c>
      <c r="N2794" t="s">
        <v>443</v>
      </c>
      <c r="O2794" t="s">
        <v>444</v>
      </c>
      <c r="Q2794" t="s">
        <v>445</v>
      </c>
      <c r="S2794">
        <v>90110</v>
      </c>
      <c r="T2794" t="s">
        <v>143</v>
      </c>
      <c r="U2794" t="s">
        <v>45</v>
      </c>
      <c r="V2794" t="s">
        <v>446</v>
      </c>
      <c r="W2794" t="s">
        <v>447</v>
      </c>
      <c r="X2794" t="s">
        <v>39</v>
      </c>
      <c r="Y2794" s="5">
        <f t="shared" si="86"/>
        <v>1624.25</v>
      </c>
      <c r="Z2794" s="3" t="str">
        <f t="shared" si="87"/>
        <v>January</v>
      </c>
      <c r="AA2794">
        <v>2005</v>
      </c>
    </row>
    <row r="2795" spans="1:27" x14ac:dyDescent="0.2">
      <c r="A2795">
        <v>10386</v>
      </c>
      <c r="B2795">
        <v>50</v>
      </c>
      <c r="C2795" s="5">
        <v>87.15</v>
      </c>
      <c r="D2795">
        <v>16</v>
      </c>
      <c r="E2795" s="1">
        <v>38355</v>
      </c>
      <c r="F2795" t="s">
        <v>462</v>
      </c>
      <c r="G2795">
        <v>1</v>
      </c>
      <c r="H2795">
        <v>3</v>
      </c>
      <c r="I2795">
        <v>2005</v>
      </c>
      <c r="J2795" t="s">
        <v>662</v>
      </c>
      <c r="K2795">
        <v>49</v>
      </c>
      <c r="L2795" t="s">
        <v>804</v>
      </c>
      <c r="M2795" t="s">
        <v>192</v>
      </c>
      <c r="N2795" t="s">
        <v>193</v>
      </c>
      <c r="O2795" t="s">
        <v>194</v>
      </c>
      <c r="Q2795" t="s">
        <v>195</v>
      </c>
      <c r="S2795">
        <v>28034</v>
      </c>
      <c r="T2795" t="s">
        <v>196</v>
      </c>
      <c r="U2795" t="s">
        <v>45</v>
      </c>
      <c r="V2795" t="s">
        <v>197</v>
      </c>
      <c r="W2795" t="s">
        <v>198</v>
      </c>
      <c r="X2795" t="s">
        <v>54</v>
      </c>
      <c r="Y2795" s="5">
        <f t="shared" si="86"/>
        <v>4357.5</v>
      </c>
      <c r="Z2795" s="3" t="str">
        <f t="shared" si="87"/>
        <v>March</v>
      </c>
      <c r="AA2795">
        <v>2005</v>
      </c>
    </row>
    <row r="2796" spans="1:27" x14ac:dyDescent="0.2">
      <c r="A2796">
        <v>10398</v>
      </c>
      <c r="B2796">
        <v>34</v>
      </c>
      <c r="C2796" s="5">
        <v>40.22</v>
      </c>
      <c r="D2796">
        <v>1</v>
      </c>
      <c r="E2796" t="s">
        <v>686</v>
      </c>
      <c r="F2796" t="s">
        <v>28</v>
      </c>
      <c r="G2796">
        <v>1</v>
      </c>
      <c r="H2796">
        <v>3</v>
      </c>
      <c r="I2796">
        <v>2005</v>
      </c>
      <c r="J2796" t="s">
        <v>662</v>
      </c>
      <c r="K2796">
        <v>49</v>
      </c>
      <c r="L2796" t="s">
        <v>804</v>
      </c>
      <c r="M2796" t="s">
        <v>40</v>
      </c>
      <c r="N2796" t="s">
        <v>41</v>
      </c>
      <c r="O2796" t="s">
        <v>42</v>
      </c>
      <c r="Q2796" t="s">
        <v>43</v>
      </c>
      <c r="S2796">
        <v>51100</v>
      </c>
      <c r="T2796" t="s">
        <v>44</v>
      </c>
      <c r="U2796" t="s">
        <v>45</v>
      </c>
      <c r="V2796" t="s">
        <v>46</v>
      </c>
      <c r="W2796" t="s">
        <v>47</v>
      </c>
      <c r="X2796" t="s">
        <v>39</v>
      </c>
      <c r="Y2796" s="5">
        <f t="shared" si="86"/>
        <v>1367.48</v>
      </c>
      <c r="Z2796" s="3" t="str">
        <f t="shared" si="87"/>
        <v>March</v>
      </c>
      <c r="AA2796">
        <v>2005</v>
      </c>
    </row>
    <row r="2797" spans="1:27" x14ac:dyDescent="0.2">
      <c r="A2797">
        <v>10400</v>
      </c>
      <c r="B2797">
        <v>20</v>
      </c>
      <c r="C2797" s="5">
        <v>56.12</v>
      </c>
      <c r="D2797">
        <v>4</v>
      </c>
      <c r="E2797" s="1">
        <v>38356</v>
      </c>
      <c r="F2797" t="s">
        <v>28</v>
      </c>
      <c r="G2797">
        <v>2</v>
      </c>
      <c r="H2797">
        <v>4</v>
      </c>
      <c r="I2797">
        <v>2005</v>
      </c>
      <c r="J2797" t="s">
        <v>662</v>
      </c>
      <c r="K2797">
        <v>49</v>
      </c>
      <c r="L2797" t="s">
        <v>804</v>
      </c>
      <c r="M2797" t="s">
        <v>450</v>
      </c>
      <c r="N2797">
        <v>4085553659</v>
      </c>
      <c r="O2797" t="s">
        <v>451</v>
      </c>
      <c r="Q2797" t="s">
        <v>452</v>
      </c>
      <c r="R2797" t="s">
        <v>59</v>
      </c>
      <c r="S2797">
        <v>94217</v>
      </c>
      <c r="T2797" t="s">
        <v>35</v>
      </c>
      <c r="U2797" t="s">
        <v>36</v>
      </c>
      <c r="V2797" t="s">
        <v>110</v>
      </c>
      <c r="W2797" t="s">
        <v>453</v>
      </c>
      <c r="X2797" t="s">
        <v>39</v>
      </c>
      <c r="Y2797" s="5">
        <f t="shared" si="86"/>
        <v>1122.3999999999999</v>
      </c>
      <c r="Z2797" s="3" t="str">
        <f t="shared" si="87"/>
        <v>April</v>
      </c>
      <c r="AA2797">
        <v>2005</v>
      </c>
    </row>
    <row r="2798" spans="1:27" x14ac:dyDescent="0.2">
      <c r="A2798">
        <v>10415</v>
      </c>
      <c r="B2798">
        <v>42</v>
      </c>
      <c r="C2798" s="5">
        <v>57.61</v>
      </c>
      <c r="D2798">
        <v>3</v>
      </c>
      <c r="E2798" s="1">
        <v>38600</v>
      </c>
      <c r="F2798" t="s">
        <v>191</v>
      </c>
      <c r="G2798">
        <v>2</v>
      </c>
      <c r="H2798">
        <v>5</v>
      </c>
      <c r="I2798">
        <v>2005</v>
      </c>
      <c r="J2798" t="s">
        <v>662</v>
      </c>
      <c r="K2798">
        <v>49</v>
      </c>
      <c r="L2798" t="s">
        <v>804</v>
      </c>
      <c r="M2798" t="s">
        <v>646</v>
      </c>
      <c r="N2798" t="s">
        <v>647</v>
      </c>
      <c r="O2798" t="s">
        <v>648</v>
      </c>
      <c r="Q2798" t="s">
        <v>649</v>
      </c>
      <c r="R2798" t="s">
        <v>102</v>
      </c>
      <c r="S2798">
        <v>3150</v>
      </c>
      <c r="T2798" t="s">
        <v>103</v>
      </c>
      <c r="U2798" t="s">
        <v>104</v>
      </c>
      <c r="V2798" t="s">
        <v>650</v>
      </c>
      <c r="W2798" t="s">
        <v>651</v>
      </c>
      <c r="X2798" t="s">
        <v>39</v>
      </c>
      <c r="Y2798" s="5">
        <f t="shared" si="86"/>
        <v>2419.62</v>
      </c>
      <c r="Z2798" s="3" t="str">
        <f t="shared" si="87"/>
        <v>May</v>
      </c>
      <c r="AA2798">
        <v>2005</v>
      </c>
    </row>
    <row r="2799" spans="1:27" x14ac:dyDescent="0.2">
      <c r="A2799">
        <v>10105</v>
      </c>
      <c r="B2799">
        <v>25</v>
      </c>
      <c r="C2799" s="5">
        <v>56.78</v>
      </c>
      <c r="D2799">
        <v>8</v>
      </c>
      <c r="E2799" s="1">
        <v>37927</v>
      </c>
      <c r="F2799" t="s">
        <v>28</v>
      </c>
      <c r="G2799">
        <v>1</v>
      </c>
      <c r="H2799">
        <v>2</v>
      </c>
      <c r="I2799">
        <v>2003</v>
      </c>
      <c r="J2799" t="s">
        <v>711</v>
      </c>
      <c r="K2799">
        <v>54</v>
      </c>
      <c r="L2799" t="s">
        <v>805</v>
      </c>
      <c r="M2799" t="s">
        <v>361</v>
      </c>
      <c r="N2799" t="s">
        <v>362</v>
      </c>
      <c r="O2799" t="s">
        <v>363</v>
      </c>
      <c r="Q2799" t="s">
        <v>364</v>
      </c>
      <c r="S2799">
        <v>1734</v>
      </c>
      <c r="T2799" t="s">
        <v>365</v>
      </c>
      <c r="U2799" t="s">
        <v>45</v>
      </c>
      <c r="V2799" t="s">
        <v>366</v>
      </c>
      <c r="W2799" t="s">
        <v>367</v>
      </c>
      <c r="X2799" t="s">
        <v>39</v>
      </c>
      <c r="Y2799" s="5">
        <f t="shared" si="86"/>
        <v>1419.5</v>
      </c>
      <c r="Z2799" s="3" t="str">
        <f t="shared" si="87"/>
        <v>February</v>
      </c>
      <c r="AA2799">
        <v>2003</v>
      </c>
    </row>
    <row r="2800" spans="1:27" x14ac:dyDescent="0.2">
      <c r="A2800">
        <v>10117</v>
      </c>
      <c r="B2800">
        <v>50</v>
      </c>
      <c r="C2800" s="5">
        <v>43.68</v>
      </c>
      <c r="D2800">
        <v>2</v>
      </c>
      <c r="E2800" t="s">
        <v>538</v>
      </c>
      <c r="F2800" t="s">
        <v>28</v>
      </c>
      <c r="G2800">
        <v>2</v>
      </c>
      <c r="H2800">
        <v>4</v>
      </c>
      <c r="I2800">
        <v>2003</v>
      </c>
      <c r="J2800" t="s">
        <v>711</v>
      </c>
      <c r="K2800">
        <v>54</v>
      </c>
      <c r="L2800" t="s">
        <v>805</v>
      </c>
      <c r="M2800" t="s">
        <v>219</v>
      </c>
      <c r="N2800" t="s">
        <v>220</v>
      </c>
      <c r="O2800" t="s">
        <v>221</v>
      </c>
      <c r="Q2800" t="s">
        <v>222</v>
      </c>
      <c r="S2800">
        <v>79903</v>
      </c>
      <c r="T2800" t="s">
        <v>222</v>
      </c>
      <c r="U2800" t="s">
        <v>223</v>
      </c>
      <c r="V2800" t="s">
        <v>224</v>
      </c>
      <c r="W2800" t="s">
        <v>225</v>
      </c>
      <c r="X2800" t="s">
        <v>39</v>
      </c>
      <c r="Y2800" s="5">
        <f t="shared" si="86"/>
        <v>2184</v>
      </c>
      <c r="Z2800" s="3" t="str">
        <f t="shared" si="87"/>
        <v>April</v>
      </c>
      <c r="AA2800">
        <v>2003</v>
      </c>
    </row>
    <row r="2801" spans="1:27" x14ac:dyDescent="0.2">
      <c r="A2801">
        <v>10129</v>
      </c>
      <c r="B2801">
        <v>32</v>
      </c>
      <c r="C2801" s="5">
        <v>64.97</v>
      </c>
      <c r="D2801">
        <v>8</v>
      </c>
      <c r="E2801" s="1">
        <v>37961</v>
      </c>
      <c r="F2801" t="s">
        <v>28</v>
      </c>
      <c r="G2801">
        <v>2</v>
      </c>
      <c r="H2801">
        <v>6</v>
      </c>
      <c r="I2801">
        <v>2003</v>
      </c>
      <c r="J2801" t="s">
        <v>711</v>
      </c>
      <c r="K2801">
        <v>54</v>
      </c>
      <c r="L2801" t="s">
        <v>805</v>
      </c>
      <c r="M2801" t="s">
        <v>369</v>
      </c>
      <c r="N2801" t="s">
        <v>370</v>
      </c>
      <c r="O2801" t="s">
        <v>371</v>
      </c>
      <c r="Q2801" t="s">
        <v>372</v>
      </c>
      <c r="S2801" t="s">
        <v>373</v>
      </c>
      <c r="T2801" t="s">
        <v>187</v>
      </c>
      <c r="U2801" t="s">
        <v>45</v>
      </c>
      <c r="V2801" t="s">
        <v>65</v>
      </c>
      <c r="W2801" t="s">
        <v>374</v>
      </c>
      <c r="X2801" t="s">
        <v>39</v>
      </c>
      <c r="Y2801" s="5">
        <f t="shared" si="86"/>
        <v>2079.04</v>
      </c>
      <c r="Z2801" s="3" t="str">
        <f t="shared" si="87"/>
        <v>June</v>
      </c>
      <c r="AA2801">
        <v>2003</v>
      </c>
    </row>
    <row r="2802" spans="1:27" x14ac:dyDescent="0.2">
      <c r="A2802">
        <v>10142</v>
      </c>
      <c r="B2802">
        <v>39</v>
      </c>
      <c r="C2802" s="5">
        <v>44.23</v>
      </c>
      <c r="D2802">
        <v>5</v>
      </c>
      <c r="E2802" s="1">
        <v>37841</v>
      </c>
      <c r="F2802" t="s">
        <v>28</v>
      </c>
      <c r="G2802">
        <v>3</v>
      </c>
      <c r="H2802">
        <v>8</v>
      </c>
      <c r="I2802">
        <v>2003</v>
      </c>
      <c r="J2802" t="s">
        <v>711</v>
      </c>
      <c r="K2802">
        <v>54</v>
      </c>
      <c r="L2802" t="s">
        <v>805</v>
      </c>
      <c r="M2802" t="s">
        <v>303</v>
      </c>
      <c r="N2802">
        <v>4155551450</v>
      </c>
      <c r="O2802" t="s">
        <v>304</v>
      </c>
      <c r="Q2802" t="s">
        <v>305</v>
      </c>
      <c r="R2802" t="s">
        <v>59</v>
      </c>
      <c r="S2802">
        <v>97562</v>
      </c>
      <c r="T2802" t="s">
        <v>35</v>
      </c>
      <c r="U2802" t="s">
        <v>36</v>
      </c>
      <c r="V2802" t="s">
        <v>306</v>
      </c>
      <c r="W2802" t="s">
        <v>307</v>
      </c>
      <c r="X2802" t="s">
        <v>39</v>
      </c>
      <c r="Y2802" s="5">
        <f t="shared" si="86"/>
        <v>1724.9699999999998</v>
      </c>
      <c r="Z2802" s="3" t="str">
        <f t="shared" si="87"/>
        <v>August</v>
      </c>
      <c r="AA2802">
        <v>2003</v>
      </c>
    </row>
    <row r="2803" spans="1:27" x14ac:dyDescent="0.2">
      <c r="A2803">
        <v>10153</v>
      </c>
      <c r="B2803">
        <v>50</v>
      </c>
      <c r="C2803" s="5">
        <v>60.06</v>
      </c>
      <c r="D2803">
        <v>4</v>
      </c>
      <c r="E2803" t="s">
        <v>543</v>
      </c>
      <c r="F2803" t="s">
        <v>28</v>
      </c>
      <c r="G2803">
        <v>3</v>
      </c>
      <c r="H2803">
        <v>9</v>
      </c>
      <c r="I2803">
        <v>2003</v>
      </c>
      <c r="J2803" t="s">
        <v>711</v>
      </c>
      <c r="K2803">
        <v>54</v>
      </c>
      <c r="L2803" t="s">
        <v>805</v>
      </c>
      <c r="M2803" t="s">
        <v>192</v>
      </c>
      <c r="N2803" t="s">
        <v>193</v>
      </c>
      <c r="O2803" t="s">
        <v>194</v>
      </c>
      <c r="Q2803" t="s">
        <v>195</v>
      </c>
      <c r="S2803">
        <v>28034</v>
      </c>
      <c r="T2803" t="s">
        <v>196</v>
      </c>
      <c r="U2803" t="s">
        <v>45</v>
      </c>
      <c r="V2803" t="s">
        <v>197</v>
      </c>
      <c r="W2803" t="s">
        <v>198</v>
      </c>
      <c r="X2803" t="s">
        <v>54</v>
      </c>
      <c r="Y2803" s="5">
        <f t="shared" si="86"/>
        <v>3003</v>
      </c>
      <c r="Z2803" s="3" t="str">
        <f t="shared" si="87"/>
        <v>September</v>
      </c>
      <c r="AA2803">
        <v>2003</v>
      </c>
    </row>
    <row r="2804" spans="1:27" x14ac:dyDescent="0.2">
      <c r="A2804">
        <v>10167</v>
      </c>
      <c r="B2804">
        <v>38</v>
      </c>
      <c r="C2804" s="5">
        <v>48.59</v>
      </c>
      <c r="D2804">
        <v>15</v>
      </c>
      <c r="E2804" t="s">
        <v>379</v>
      </c>
      <c r="F2804" t="s">
        <v>380</v>
      </c>
      <c r="G2804">
        <v>4</v>
      </c>
      <c r="H2804">
        <v>10</v>
      </c>
      <c r="I2804">
        <v>2003</v>
      </c>
      <c r="J2804" t="s">
        <v>711</v>
      </c>
      <c r="K2804">
        <v>54</v>
      </c>
      <c r="L2804" t="s">
        <v>805</v>
      </c>
      <c r="M2804" t="s">
        <v>291</v>
      </c>
      <c r="N2804" t="s">
        <v>292</v>
      </c>
      <c r="O2804" t="s">
        <v>293</v>
      </c>
      <c r="Q2804" t="s">
        <v>294</v>
      </c>
      <c r="S2804" t="s">
        <v>295</v>
      </c>
      <c r="T2804" t="s">
        <v>208</v>
      </c>
      <c r="U2804" t="s">
        <v>45</v>
      </c>
      <c r="V2804" t="s">
        <v>296</v>
      </c>
      <c r="W2804" t="s">
        <v>230</v>
      </c>
      <c r="X2804" t="s">
        <v>39</v>
      </c>
      <c r="Y2804" s="5">
        <f t="shared" si="86"/>
        <v>1846.42</v>
      </c>
      <c r="Z2804" s="3" t="str">
        <f t="shared" si="87"/>
        <v>October</v>
      </c>
      <c r="AA2804">
        <v>2003</v>
      </c>
    </row>
    <row r="2805" spans="1:27" x14ac:dyDescent="0.2">
      <c r="A2805">
        <v>10177</v>
      </c>
      <c r="B2805">
        <v>40</v>
      </c>
      <c r="C2805" s="5">
        <v>50.23</v>
      </c>
      <c r="D2805">
        <v>6</v>
      </c>
      <c r="E2805" s="1">
        <v>37813</v>
      </c>
      <c r="F2805" t="s">
        <v>28</v>
      </c>
      <c r="G2805">
        <v>4</v>
      </c>
      <c r="H2805">
        <v>11</v>
      </c>
      <c r="I2805">
        <v>2003</v>
      </c>
      <c r="J2805" t="s">
        <v>711</v>
      </c>
      <c r="K2805">
        <v>54</v>
      </c>
      <c r="L2805" t="s">
        <v>805</v>
      </c>
      <c r="M2805" t="s">
        <v>554</v>
      </c>
      <c r="N2805" t="s">
        <v>555</v>
      </c>
      <c r="O2805" t="s">
        <v>556</v>
      </c>
      <c r="Q2805" t="s">
        <v>195</v>
      </c>
      <c r="S2805">
        <v>28023</v>
      </c>
      <c r="T2805" t="s">
        <v>196</v>
      </c>
      <c r="U2805" t="s">
        <v>45</v>
      </c>
      <c r="V2805" t="s">
        <v>557</v>
      </c>
      <c r="W2805" t="s">
        <v>558</v>
      </c>
      <c r="X2805" t="s">
        <v>39</v>
      </c>
      <c r="Y2805" s="5">
        <f t="shared" si="86"/>
        <v>2009.1999999999998</v>
      </c>
      <c r="Z2805" s="3" t="str">
        <f t="shared" si="87"/>
        <v>November</v>
      </c>
      <c r="AA2805">
        <v>2003</v>
      </c>
    </row>
    <row r="2806" spans="1:27" x14ac:dyDescent="0.2">
      <c r="A2806">
        <v>10185</v>
      </c>
      <c r="B2806">
        <v>28</v>
      </c>
      <c r="C2806" s="5">
        <v>64.430000000000007</v>
      </c>
      <c r="D2806">
        <v>6</v>
      </c>
      <c r="E2806" t="s">
        <v>387</v>
      </c>
      <c r="F2806" t="s">
        <v>28</v>
      </c>
      <c r="G2806">
        <v>4</v>
      </c>
      <c r="H2806">
        <v>11</v>
      </c>
      <c r="I2806">
        <v>2003</v>
      </c>
      <c r="J2806" t="s">
        <v>711</v>
      </c>
      <c r="K2806">
        <v>54</v>
      </c>
      <c r="L2806" t="s">
        <v>805</v>
      </c>
      <c r="M2806" t="s">
        <v>375</v>
      </c>
      <c r="N2806">
        <v>5085559555</v>
      </c>
      <c r="O2806" t="s">
        <v>376</v>
      </c>
      <c r="Q2806" t="s">
        <v>179</v>
      </c>
      <c r="R2806" t="s">
        <v>135</v>
      </c>
      <c r="S2806">
        <v>50553</v>
      </c>
      <c r="T2806" t="s">
        <v>35</v>
      </c>
      <c r="U2806" t="s">
        <v>36</v>
      </c>
      <c r="V2806" t="s">
        <v>377</v>
      </c>
      <c r="W2806" t="s">
        <v>378</v>
      </c>
      <c r="X2806" t="s">
        <v>39</v>
      </c>
      <c r="Y2806" s="5">
        <f t="shared" si="86"/>
        <v>1804.0400000000002</v>
      </c>
      <c r="Z2806" s="3" t="str">
        <f t="shared" si="87"/>
        <v>November</v>
      </c>
      <c r="AA2806">
        <v>2003</v>
      </c>
    </row>
    <row r="2807" spans="1:27" x14ac:dyDescent="0.2">
      <c r="A2807">
        <v>10197</v>
      </c>
      <c r="B2807">
        <v>42</v>
      </c>
      <c r="C2807" s="5">
        <v>50.23</v>
      </c>
      <c r="D2807">
        <v>12</v>
      </c>
      <c r="E2807" t="s">
        <v>394</v>
      </c>
      <c r="F2807" t="s">
        <v>28</v>
      </c>
      <c r="G2807">
        <v>4</v>
      </c>
      <c r="H2807">
        <v>11</v>
      </c>
      <c r="I2807">
        <v>2003</v>
      </c>
      <c r="J2807" t="s">
        <v>711</v>
      </c>
      <c r="K2807">
        <v>54</v>
      </c>
      <c r="L2807" t="s">
        <v>805</v>
      </c>
      <c r="M2807" t="s">
        <v>395</v>
      </c>
      <c r="N2807" t="s">
        <v>396</v>
      </c>
      <c r="O2807" t="s">
        <v>397</v>
      </c>
      <c r="Q2807" t="s">
        <v>398</v>
      </c>
      <c r="S2807">
        <v>8022</v>
      </c>
      <c r="T2807" t="s">
        <v>196</v>
      </c>
      <c r="U2807" t="s">
        <v>45</v>
      </c>
      <c r="V2807" t="s">
        <v>399</v>
      </c>
      <c r="W2807" t="s">
        <v>400</v>
      </c>
      <c r="X2807" t="s">
        <v>39</v>
      </c>
      <c r="Y2807" s="5">
        <f t="shared" si="86"/>
        <v>2109.66</v>
      </c>
      <c r="Z2807" s="3" t="str">
        <f t="shared" si="87"/>
        <v>November</v>
      </c>
      <c r="AA2807">
        <v>2003</v>
      </c>
    </row>
    <row r="2808" spans="1:27" x14ac:dyDescent="0.2">
      <c r="A2808">
        <v>10208</v>
      </c>
      <c r="B2808">
        <v>42</v>
      </c>
      <c r="C2808" s="5">
        <v>63.88</v>
      </c>
      <c r="D2808">
        <v>6</v>
      </c>
      <c r="E2808" s="1">
        <v>38018</v>
      </c>
      <c r="F2808" t="s">
        <v>28</v>
      </c>
      <c r="G2808">
        <v>1</v>
      </c>
      <c r="H2808">
        <v>1</v>
      </c>
      <c r="I2808">
        <v>2004</v>
      </c>
      <c r="J2808" t="s">
        <v>711</v>
      </c>
      <c r="K2808">
        <v>54</v>
      </c>
      <c r="L2808" t="s">
        <v>805</v>
      </c>
      <c r="M2808" t="s">
        <v>245</v>
      </c>
      <c r="N2808" t="s">
        <v>246</v>
      </c>
      <c r="O2808" t="s">
        <v>247</v>
      </c>
      <c r="Q2808" t="s">
        <v>248</v>
      </c>
      <c r="S2808">
        <v>69004</v>
      </c>
      <c r="T2808" t="s">
        <v>44</v>
      </c>
      <c r="U2808" t="s">
        <v>45</v>
      </c>
      <c r="V2808" t="s">
        <v>249</v>
      </c>
      <c r="W2808" t="s">
        <v>250</v>
      </c>
      <c r="X2808" t="s">
        <v>39</v>
      </c>
      <c r="Y2808" s="5">
        <f t="shared" si="86"/>
        <v>2682.96</v>
      </c>
      <c r="Z2808" s="3" t="str">
        <f t="shared" si="87"/>
        <v>January</v>
      </c>
      <c r="AA2808">
        <v>2004</v>
      </c>
    </row>
    <row r="2809" spans="1:27" x14ac:dyDescent="0.2">
      <c r="A2809">
        <v>10222</v>
      </c>
      <c r="B2809">
        <v>36</v>
      </c>
      <c r="C2809" s="5">
        <v>63.34</v>
      </c>
      <c r="D2809">
        <v>18</v>
      </c>
      <c r="E2809" t="s">
        <v>405</v>
      </c>
      <c r="F2809" t="s">
        <v>28</v>
      </c>
      <c r="G2809">
        <v>1</v>
      </c>
      <c r="H2809">
        <v>2</v>
      </c>
      <c r="I2809">
        <v>2004</v>
      </c>
      <c r="J2809" t="s">
        <v>711</v>
      </c>
      <c r="K2809">
        <v>54</v>
      </c>
      <c r="L2809" t="s">
        <v>805</v>
      </c>
      <c r="M2809" t="s">
        <v>406</v>
      </c>
      <c r="N2809">
        <v>7605558146</v>
      </c>
      <c r="O2809" t="s">
        <v>407</v>
      </c>
      <c r="Q2809" t="s">
        <v>408</v>
      </c>
      <c r="R2809" t="s">
        <v>59</v>
      </c>
      <c r="S2809">
        <v>91217</v>
      </c>
      <c r="T2809" t="s">
        <v>35</v>
      </c>
      <c r="U2809" t="s">
        <v>36</v>
      </c>
      <c r="V2809" t="s">
        <v>264</v>
      </c>
      <c r="W2809" t="s">
        <v>307</v>
      </c>
      <c r="X2809" t="s">
        <v>39</v>
      </c>
      <c r="Y2809" s="5">
        <f t="shared" si="86"/>
        <v>2280.2400000000002</v>
      </c>
      <c r="Z2809" s="3" t="str">
        <f t="shared" si="87"/>
        <v>February</v>
      </c>
      <c r="AA2809">
        <v>2004</v>
      </c>
    </row>
    <row r="2810" spans="1:27" x14ac:dyDescent="0.2">
      <c r="A2810">
        <v>10232</v>
      </c>
      <c r="B2810">
        <v>24</v>
      </c>
      <c r="C2810" s="5">
        <v>49.69</v>
      </c>
      <c r="D2810">
        <v>3</v>
      </c>
      <c r="E2810" t="s">
        <v>718</v>
      </c>
      <c r="F2810" t="s">
        <v>28</v>
      </c>
      <c r="G2810">
        <v>1</v>
      </c>
      <c r="H2810">
        <v>3</v>
      </c>
      <c r="I2810">
        <v>2004</v>
      </c>
      <c r="J2810" t="s">
        <v>711</v>
      </c>
      <c r="K2810">
        <v>54</v>
      </c>
      <c r="L2810" t="s">
        <v>805</v>
      </c>
      <c r="M2810" t="s">
        <v>431</v>
      </c>
      <c r="N2810" t="s">
        <v>432</v>
      </c>
      <c r="O2810" t="s">
        <v>433</v>
      </c>
      <c r="Q2810" t="s">
        <v>434</v>
      </c>
      <c r="R2810" t="s">
        <v>435</v>
      </c>
      <c r="S2810" t="s">
        <v>436</v>
      </c>
      <c r="T2810" t="s">
        <v>187</v>
      </c>
      <c r="U2810" t="s">
        <v>45</v>
      </c>
      <c r="V2810" t="s">
        <v>437</v>
      </c>
      <c r="W2810" t="s">
        <v>438</v>
      </c>
      <c r="X2810" t="s">
        <v>39</v>
      </c>
      <c r="Y2810" s="5">
        <f t="shared" si="86"/>
        <v>1192.56</v>
      </c>
      <c r="Z2810" s="3" t="str">
        <f t="shared" si="87"/>
        <v>March</v>
      </c>
      <c r="AA2810">
        <v>2004</v>
      </c>
    </row>
    <row r="2811" spans="1:27" x14ac:dyDescent="0.2">
      <c r="A2811">
        <v>10248</v>
      </c>
      <c r="B2811">
        <v>23</v>
      </c>
      <c r="C2811" s="5">
        <v>65.52</v>
      </c>
      <c r="D2811">
        <v>9</v>
      </c>
      <c r="E2811" s="1">
        <v>38173</v>
      </c>
      <c r="F2811" t="s">
        <v>380</v>
      </c>
      <c r="G2811">
        <v>2</v>
      </c>
      <c r="H2811">
        <v>5</v>
      </c>
      <c r="I2811">
        <v>2004</v>
      </c>
      <c r="J2811" t="s">
        <v>711</v>
      </c>
      <c r="K2811">
        <v>54</v>
      </c>
      <c r="L2811" t="s">
        <v>805</v>
      </c>
      <c r="M2811" t="s">
        <v>31</v>
      </c>
      <c r="N2811">
        <v>2125557818</v>
      </c>
      <c r="O2811" t="s">
        <v>32</v>
      </c>
      <c r="Q2811" t="s">
        <v>33</v>
      </c>
      <c r="R2811" t="s">
        <v>34</v>
      </c>
      <c r="S2811">
        <v>10022</v>
      </c>
      <c r="T2811" t="s">
        <v>35</v>
      </c>
      <c r="U2811" t="s">
        <v>36</v>
      </c>
      <c r="V2811" t="s">
        <v>37</v>
      </c>
      <c r="W2811" t="s">
        <v>38</v>
      </c>
      <c r="X2811" t="s">
        <v>39</v>
      </c>
      <c r="Y2811" s="5">
        <f t="shared" si="86"/>
        <v>1506.9599999999998</v>
      </c>
      <c r="Z2811" s="3" t="str">
        <f t="shared" si="87"/>
        <v>May</v>
      </c>
      <c r="AA2811">
        <v>2004</v>
      </c>
    </row>
    <row r="2812" spans="1:27" x14ac:dyDescent="0.2">
      <c r="A2812">
        <v>10261</v>
      </c>
      <c r="B2812">
        <v>29</v>
      </c>
      <c r="C2812" s="5">
        <v>50.78</v>
      </c>
      <c r="D2812">
        <v>7</v>
      </c>
      <c r="E2812" t="s">
        <v>409</v>
      </c>
      <c r="F2812" t="s">
        <v>28</v>
      </c>
      <c r="G2812">
        <v>2</v>
      </c>
      <c r="H2812">
        <v>6</v>
      </c>
      <c r="I2812">
        <v>2004</v>
      </c>
      <c r="J2812" t="s">
        <v>711</v>
      </c>
      <c r="K2812">
        <v>54</v>
      </c>
      <c r="L2812" t="s">
        <v>805</v>
      </c>
      <c r="M2812" t="s">
        <v>327</v>
      </c>
      <c r="N2812" t="s">
        <v>328</v>
      </c>
      <c r="O2812" t="s">
        <v>329</v>
      </c>
      <c r="Q2812" t="s">
        <v>330</v>
      </c>
      <c r="R2812" t="s">
        <v>331</v>
      </c>
      <c r="S2812" t="s">
        <v>332</v>
      </c>
      <c r="T2812" t="s">
        <v>257</v>
      </c>
      <c r="U2812" t="s">
        <v>36</v>
      </c>
      <c r="V2812" t="s">
        <v>333</v>
      </c>
      <c r="W2812" t="s">
        <v>334</v>
      </c>
      <c r="X2812" t="s">
        <v>39</v>
      </c>
      <c r="Y2812" s="5">
        <f t="shared" si="86"/>
        <v>1472.6200000000001</v>
      </c>
      <c r="Z2812" s="3" t="str">
        <f t="shared" si="87"/>
        <v>June</v>
      </c>
      <c r="AA2812">
        <v>2004</v>
      </c>
    </row>
    <row r="2813" spans="1:27" x14ac:dyDescent="0.2">
      <c r="A2813">
        <v>10273</v>
      </c>
      <c r="B2813">
        <v>37</v>
      </c>
      <c r="C2813" s="5">
        <v>45.86</v>
      </c>
      <c r="D2813">
        <v>10</v>
      </c>
      <c r="E2813" t="s">
        <v>410</v>
      </c>
      <c r="F2813" t="s">
        <v>28</v>
      </c>
      <c r="G2813">
        <v>3</v>
      </c>
      <c r="H2813">
        <v>7</v>
      </c>
      <c r="I2813">
        <v>2004</v>
      </c>
      <c r="J2813" t="s">
        <v>711</v>
      </c>
      <c r="K2813">
        <v>54</v>
      </c>
      <c r="L2813" t="s">
        <v>805</v>
      </c>
      <c r="M2813" t="s">
        <v>411</v>
      </c>
      <c r="N2813" t="s">
        <v>412</v>
      </c>
      <c r="O2813" t="s">
        <v>413</v>
      </c>
      <c r="Q2813" t="s">
        <v>414</v>
      </c>
      <c r="S2813" t="s">
        <v>415</v>
      </c>
      <c r="T2813" t="s">
        <v>416</v>
      </c>
      <c r="U2813" t="s">
        <v>45</v>
      </c>
      <c r="V2813" t="s">
        <v>417</v>
      </c>
      <c r="W2813" t="s">
        <v>418</v>
      </c>
      <c r="X2813" t="s">
        <v>39</v>
      </c>
      <c r="Y2813" s="5">
        <f t="shared" si="86"/>
        <v>1696.82</v>
      </c>
      <c r="Z2813" s="3" t="str">
        <f t="shared" si="87"/>
        <v>July</v>
      </c>
      <c r="AA2813">
        <v>2004</v>
      </c>
    </row>
    <row r="2814" spans="1:27" x14ac:dyDescent="0.2">
      <c r="A2814">
        <v>10283</v>
      </c>
      <c r="B2814">
        <v>33</v>
      </c>
      <c r="C2814" s="5">
        <v>51.32</v>
      </c>
      <c r="D2814">
        <v>12</v>
      </c>
      <c r="E2814" t="s">
        <v>419</v>
      </c>
      <c r="F2814" t="s">
        <v>28</v>
      </c>
      <c r="G2814">
        <v>3</v>
      </c>
      <c r="H2814">
        <v>8</v>
      </c>
      <c r="I2814">
        <v>2004</v>
      </c>
      <c r="J2814" t="s">
        <v>711</v>
      </c>
      <c r="K2814">
        <v>54</v>
      </c>
      <c r="L2814" t="s">
        <v>805</v>
      </c>
      <c r="M2814" t="s">
        <v>420</v>
      </c>
      <c r="N2814" t="s">
        <v>421</v>
      </c>
      <c r="O2814" t="s">
        <v>422</v>
      </c>
      <c r="Q2814" t="s">
        <v>423</v>
      </c>
      <c r="R2814" t="s">
        <v>255</v>
      </c>
      <c r="S2814" t="s">
        <v>424</v>
      </c>
      <c r="T2814" t="s">
        <v>257</v>
      </c>
      <c r="U2814" t="s">
        <v>36</v>
      </c>
      <c r="V2814" t="s">
        <v>425</v>
      </c>
      <c r="W2814" t="s">
        <v>189</v>
      </c>
      <c r="X2814" t="s">
        <v>39</v>
      </c>
      <c r="Y2814" s="5">
        <f t="shared" si="86"/>
        <v>1693.56</v>
      </c>
      <c r="Z2814" s="3" t="str">
        <f t="shared" si="87"/>
        <v>August</v>
      </c>
      <c r="AA2814">
        <v>2004</v>
      </c>
    </row>
    <row r="2815" spans="1:27" x14ac:dyDescent="0.2">
      <c r="A2815">
        <v>10293</v>
      </c>
      <c r="B2815">
        <v>32</v>
      </c>
      <c r="C2815" s="5">
        <v>60.06</v>
      </c>
      <c r="D2815">
        <v>1</v>
      </c>
      <c r="E2815" s="1">
        <v>38239</v>
      </c>
      <c r="F2815" t="s">
        <v>28</v>
      </c>
      <c r="G2815">
        <v>3</v>
      </c>
      <c r="H2815">
        <v>9</v>
      </c>
      <c r="I2815">
        <v>2004</v>
      </c>
      <c r="J2815" t="s">
        <v>711</v>
      </c>
      <c r="K2815">
        <v>54</v>
      </c>
      <c r="L2815" t="s">
        <v>805</v>
      </c>
      <c r="M2815" t="s">
        <v>284</v>
      </c>
      <c r="N2815" t="s">
        <v>285</v>
      </c>
      <c r="O2815" t="s">
        <v>286</v>
      </c>
      <c r="Q2815" t="s">
        <v>287</v>
      </c>
      <c r="S2815">
        <v>10100</v>
      </c>
      <c r="T2815" t="s">
        <v>288</v>
      </c>
      <c r="U2815" t="s">
        <v>45</v>
      </c>
      <c r="V2815" t="s">
        <v>289</v>
      </c>
      <c r="W2815" t="s">
        <v>290</v>
      </c>
      <c r="X2815" t="s">
        <v>39</v>
      </c>
      <c r="Y2815" s="5">
        <f t="shared" si="86"/>
        <v>1921.92</v>
      </c>
      <c r="Z2815" s="3" t="str">
        <f t="shared" si="87"/>
        <v>September</v>
      </c>
      <c r="AA2815">
        <v>2004</v>
      </c>
    </row>
    <row r="2816" spans="1:27" x14ac:dyDescent="0.2">
      <c r="A2816">
        <v>10306</v>
      </c>
      <c r="B2816">
        <v>35</v>
      </c>
      <c r="C2816" s="5">
        <v>59.51</v>
      </c>
      <c r="D2816">
        <v>6</v>
      </c>
      <c r="E2816" t="s">
        <v>430</v>
      </c>
      <c r="F2816" t="s">
        <v>28</v>
      </c>
      <c r="G2816">
        <v>4</v>
      </c>
      <c r="H2816">
        <v>10</v>
      </c>
      <c r="I2816">
        <v>2004</v>
      </c>
      <c r="J2816" t="s">
        <v>711</v>
      </c>
      <c r="K2816">
        <v>54</v>
      </c>
      <c r="L2816" t="s">
        <v>805</v>
      </c>
      <c r="M2816" t="s">
        <v>560</v>
      </c>
      <c r="N2816" t="s">
        <v>561</v>
      </c>
      <c r="O2816" t="s">
        <v>562</v>
      </c>
      <c r="Q2816" t="s">
        <v>563</v>
      </c>
      <c r="S2816" t="s">
        <v>564</v>
      </c>
      <c r="T2816" t="s">
        <v>187</v>
      </c>
      <c r="U2816" t="s">
        <v>45</v>
      </c>
      <c r="V2816" t="s">
        <v>565</v>
      </c>
      <c r="W2816" t="s">
        <v>102</v>
      </c>
      <c r="X2816" t="s">
        <v>39</v>
      </c>
      <c r="Y2816" s="5">
        <f t="shared" si="86"/>
        <v>2082.85</v>
      </c>
      <c r="Z2816" s="3" t="str">
        <f t="shared" si="87"/>
        <v>October</v>
      </c>
      <c r="AA2816">
        <v>2004</v>
      </c>
    </row>
    <row r="2817" spans="1:27" x14ac:dyDescent="0.2">
      <c r="A2817">
        <v>10315</v>
      </c>
      <c r="B2817">
        <v>40</v>
      </c>
      <c r="C2817" s="5">
        <v>55.69</v>
      </c>
      <c r="D2817">
        <v>5</v>
      </c>
      <c r="E2817" t="s">
        <v>738</v>
      </c>
      <c r="F2817" t="s">
        <v>28</v>
      </c>
      <c r="G2817">
        <v>4</v>
      </c>
      <c r="H2817">
        <v>10</v>
      </c>
      <c r="I2817">
        <v>2004</v>
      </c>
      <c r="J2817" t="s">
        <v>711</v>
      </c>
      <c r="K2817">
        <v>54</v>
      </c>
      <c r="L2817" t="s">
        <v>805</v>
      </c>
      <c r="M2817" t="s">
        <v>125</v>
      </c>
      <c r="N2817" t="s">
        <v>126</v>
      </c>
      <c r="O2817" t="s">
        <v>127</v>
      </c>
      <c r="Q2817" t="s">
        <v>128</v>
      </c>
      <c r="S2817">
        <v>44000</v>
      </c>
      <c r="T2817" t="s">
        <v>44</v>
      </c>
      <c r="U2817" t="s">
        <v>45</v>
      </c>
      <c r="V2817" t="s">
        <v>129</v>
      </c>
      <c r="W2817" t="s">
        <v>130</v>
      </c>
      <c r="X2817" t="s">
        <v>39</v>
      </c>
      <c r="Y2817" s="5">
        <f t="shared" si="86"/>
        <v>2227.6</v>
      </c>
      <c r="Z2817" s="3" t="str">
        <f t="shared" si="87"/>
        <v>October</v>
      </c>
      <c r="AA2817">
        <v>2004</v>
      </c>
    </row>
    <row r="2818" spans="1:27" x14ac:dyDescent="0.2">
      <c r="A2818">
        <v>10327</v>
      </c>
      <c r="B2818">
        <v>37</v>
      </c>
      <c r="C2818" s="5">
        <v>86.74</v>
      </c>
      <c r="D2818">
        <v>4</v>
      </c>
      <c r="E2818" s="1">
        <v>38271</v>
      </c>
      <c r="F2818" t="s">
        <v>462</v>
      </c>
      <c r="G2818">
        <v>4</v>
      </c>
      <c r="H2818">
        <v>11</v>
      </c>
      <c r="I2818">
        <v>2004</v>
      </c>
      <c r="J2818" t="s">
        <v>711</v>
      </c>
      <c r="K2818">
        <v>54</v>
      </c>
      <c r="L2818" t="s">
        <v>805</v>
      </c>
      <c r="M2818" t="s">
        <v>361</v>
      </c>
      <c r="N2818" t="s">
        <v>362</v>
      </c>
      <c r="O2818" t="s">
        <v>363</v>
      </c>
      <c r="Q2818" t="s">
        <v>364</v>
      </c>
      <c r="S2818">
        <v>1734</v>
      </c>
      <c r="T2818" t="s">
        <v>365</v>
      </c>
      <c r="U2818" t="s">
        <v>45</v>
      </c>
      <c r="V2818" t="s">
        <v>366</v>
      </c>
      <c r="W2818" t="s">
        <v>367</v>
      </c>
      <c r="X2818" t="s">
        <v>54</v>
      </c>
      <c r="Y2818" s="5">
        <f t="shared" si="86"/>
        <v>3209.3799999999997</v>
      </c>
      <c r="Z2818" s="3" t="str">
        <f t="shared" si="87"/>
        <v>November</v>
      </c>
      <c r="AA2818">
        <v>2004</v>
      </c>
    </row>
    <row r="2819" spans="1:27" x14ac:dyDescent="0.2">
      <c r="A2819">
        <v>10337</v>
      </c>
      <c r="B2819">
        <v>42</v>
      </c>
      <c r="C2819" s="5">
        <v>97.16</v>
      </c>
      <c r="D2819">
        <v>5</v>
      </c>
      <c r="E2819" t="s">
        <v>439</v>
      </c>
      <c r="F2819" t="s">
        <v>28</v>
      </c>
      <c r="G2819">
        <v>4</v>
      </c>
      <c r="H2819">
        <v>11</v>
      </c>
      <c r="I2819">
        <v>2004</v>
      </c>
      <c r="J2819" t="s">
        <v>711</v>
      </c>
      <c r="K2819">
        <v>54</v>
      </c>
      <c r="L2819" t="s">
        <v>805</v>
      </c>
      <c r="M2819" t="s">
        <v>227</v>
      </c>
      <c r="N2819">
        <v>2125558493</v>
      </c>
      <c r="O2819" t="s">
        <v>228</v>
      </c>
      <c r="P2819" t="s">
        <v>229</v>
      </c>
      <c r="Q2819" t="s">
        <v>33</v>
      </c>
      <c r="R2819" t="s">
        <v>34</v>
      </c>
      <c r="S2819">
        <v>10022</v>
      </c>
      <c r="T2819" t="s">
        <v>35</v>
      </c>
      <c r="U2819" t="s">
        <v>36</v>
      </c>
      <c r="V2819" t="s">
        <v>136</v>
      </c>
      <c r="W2819" t="s">
        <v>230</v>
      </c>
      <c r="X2819" t="s">
        <v>54</v>
      </c>
      <c r="Y2819" s="5">
        <f t="shared" ref="Y2819:Y2824" si="88">B2819*C2819</f>
        <v>4080.72</v>
      </c>
      <c r="Z2819" s="3" t="str">
        <f t="shared" ref="Z2819:Z2824" si="89">TEXT(DATE(2000, H2819, 1), "mmmm")</f>
        <v>November</v>
      </c>
      <c r="AA2819">
        <v>2004</v>
      </c>
    </row>
    <row r="2820" spans="1:27" x14ac:dyDescent="0.2">
      <c r="A2820">
        <v>10350</v>
      </c>
      <c r="B2820">
        <v>20</v>
      </c>
      <c r="C2820" s="5">
        <v>100</v>
      </c>
      <c r="D2820">
        <v>15</v>
      </c>
      <c r="E2820" s="1">
        <v>38029</v>
      </c>
      <c r="F2820" t="s">
        <v>28</v>
      </c>
      <c r="G2820">
        <v>4</v>
      </c>
      <c r="H2820">
        <v>12</v>
      </c>
      <c r="I2820">
        <v>2004</v>
      </c>
      <c r="J2820" t="s">
        <v>711</v>
      </c>
      <c r="K2820">
        <v>54</v>
      </c>
      <c r="L2820" t="s">
        <v>805</v>
      </c>
      <c r="M2820" t="s">
        <v>192</v>
      </c>
      <c r="N2820" t="s">
        <v>193</v>
      </c>
      <c r="O2820" t="s">
        <v>194</v>
      </c>
      <c r="Q2820" t="s">
        <v>195</v>
      </c>
      <c r="S2820">
        <v>28034</v>
      </c>
      <c r="T2820" t="s">
        <v>196</v>
      </c>
      <c r="U2820" t="s">
        <v>45</v>
      </c>
      <c r="V2820" t="s">
        <v>197</v>
      </c>
      <c r="W2820" t="s">
        <v>198</v>
      </c>
      <c r="X2820" t="s">
        <v>39</v>
      </c>
      <c r="Y2820" s="5">
        <f t="shared" si="88"/>
        <v>2000</v>
      </c>
      <c r="Z2820" s="3" t="str">
        <f t="shared" si="89"/>
        <v>December</v>
      </c>
      <c r="AA2820">
        <v>2004</v>
      </c>
    </row>
    <row r="2821" spans="1:27" x14ac:dyDescent="0.2">
      <c r="A2821">
        <v>10373</v>
      </c>
      <c r="B2821">
        <v>29</v>
      </c>
      <c r="C2821" s="5">
        <v>100</v>
      </c>
      <c r="D2821">
        <v>1</v>
      </c>
      <c r="E2821" t="s">
        <v>441</v>
      </c>
      <c r="F2821" t="s">
        <v>28</v>
      </c>
      <c r="G2821">
        <v>1</v>
      </c>
      <c r="H2821">
        <v>1</v>
      </c>
      <c r="I2821">
        <v>2005</v>
      </c>
      <c r="J2821" t="s">
        <v>711</v>
      </c>
      <c r="K2821">
        <v>54</v>
      </c>
      <c r="L2821" t="s">
        <v>805</v>
      </c>
      <c r="M2821" t="s">
        <v>442</v>
      </c>
      <c r="N2821" t="s">
        <v>443</v>
      </c>
      <c r="O2821" t="s">
        <v>444</v>
      </c>
      <c r="Q2821" t="s">
        <v>445</v>
      </c>
      <c r="S2821">
        <v>90110</v>
      </c>
      <c r="T2821" t="s">
        <v>143</v>
      </c>
      <c r="U2821" t="s">
        <v>45</v>
      </c>
      <c r="V2821" t="s">
        <v>446</v>
      </c>
      <c r="W2821" t="s">
        <v>447</v>
      </c>
      <c r="X2821" t="s">
        <v>54</v>
      </c>
      <c r="Y2821" s="5">
        <f t="shared" si="88"/>
        <v>2900</v>
      </c>
      <c r="Z2821" s="3" t="str">
        <f t="shared" si="89"/>
        <v>January</v>
      </c>
      <c r="AA2821">
        <v>2005</v>
      </c>
    </row>
    <row r="2822" spans="1:27" x14ac:dyDescent="0.2">
      <c r="A2822">
        <v>10386</v>
      </c>
      <c r="B2822">
        <v>43</v>
      </c>
      <c r="C2822" s="5">
        <v>100</v>
      </c>
      <c r="D2822">
        <v>4</v>
      </c>
      <c r="E2822" s="1">
        <v>38355</v>
      </c>
      <c r="F2822" t="s">
        <v>462</v>
      </c>
      <c r="G2822">
        <v>1</v>
      </c>
      <c r="H2822">
        <v>3</v>
      </c>
      <c r="I2822">
        <v>2005</v>
      </c>
      <c r="J2822" t="s">
        <v>711</v>
      </c>
      <c r="K2822">
        <v>54</v>
      </c>
      <c r="L2822" t="s">
        <v>805</v>
      </c>
      <c r="M2822" t="s">
        <v>192</v>
      </c>
      <c r="N2822" t="s">
        <v>193</v>
      </c>
      <c r="O2822" t="s">
        <v>194</v>
      </c>
      <c r="Q2822" t="s">
        <v>195</v>
      </c>
      <c r="S2822">
        <v>28034</v>
      </c>
      <c r="T2822" t="s">
        <v>196</v>
      </c>
      <c r="U2822" t="s">
        <v>45</v>
      </c>
      <c r="V2822" t="s">
        <v>197</v>
      </c>
      <c r="W2822" t="s">
        <v>198</v>
      </c>
      <c r="X2822" t="s">
        <v>54</v>
      </c>
      <c r="Y2822" s="5">
        <f t="shared" si="88"/>
        <v>4300</v>
      </c>
      <c r="Z2822" s="3" t="str">
        <f t="shared" si="89"/>
        <v>March</v>
      </c>
      <c r="AA2822">
        <v>2005</v>
      </c>
    </row>
    <row r="2823" spans="1:27" x14ac:dyDescent="0.2">
      <c r="A2823">
        <v>10397</v>
      </c>
      <c r="B2823">
        <v>34</v>
      </c>
      <c r="C2823" s="5">
        <v>62.24</v>
      </c>
      <c r="D2823">
        <v>1</v>
      </c>
      <c r="E2823" t="s">
        <v>793</v>
      </c>
      <c r="F2823" t="s">
        <v>28</v>
      </c>
      <c r="G2823">
        <v>1</v>
      </c>
      <c r="H2823">
        <v>3</v>
      </c>
      <c r="I2823">
        <v>2005</v>
      </c>
      <c r="J2823" t="s">
        <v>711</v>
      </c>
      <c r="K2823">
        <v>54</v>
      </c>
      <c r="L2823" t="s">
        <v>805</v>
      </c>
      <c r="M2823" t="s">
        <v>381</v>
      </c>
      <c r="N2823" t="s">
        <v>382</v>
      </c>
      <c r="O2823" t="s">
        <v>383</v>
      </c>
      <c r="Q2823" t="s">
        <v>384</v>
      </c>
      <c r="S2823">
        <v>31000</v>
      </c>
      <c r="T2823" t="s">
        <v>44</v>
      </c>
      <c r="U2823" t="s">
        <v>45</v>
      </c>
      <c r="V2823" t="s">
        <v>385</v>
      </c>
      <c r="W2823" t="s">
        <v>386</v>
      </c>
      <c r="X2823" t="s">
        <v>39</v>
      </c>
      <c r="Y2823" s="5">
        <f t="shared" si="88"/>
        <v>2116.16</v>
      </c>
      <c r="Z2823" s="3" t="str">
        <f t="shared" si="89"/>
        <v>March</v>
      </c>
      <c r="AA2823">
        <v>2005</v>
      </c>
    </row>
    <row r="2824" spans="1:27" x14ac:dyDescent="0.2">
      <c r="A2824">
        <v>10414</v>
      </c>
      <c r="B2824">
        <v>47</v>
      </c>
      <c r="C2824" s="5">
        <v>65.52</v>
      </c>
      <c r="D2824">
        <v>9</v>
      </c>
      <c r="E2824" s="1">
        <v>38508</v>
      </c>
      <c r="F2824" t="s">
        <v>454</v>
      </c>
      <c r="G2824">
        <v>2</v>
      </c>
      <c r="H2824">
        <v>5</v>
      </c>
      <c r="I2824">
        <v>2005</v>
      </c>
      <c r="J2824" t="s">
        <v>711</v>
      </c>
      <c r="K2824">
        <v>54</v>
      </c>
      <c r="L2824" t="s">
        <v>805</v>
      </c>
      <c r="M2824" t="s">
        <v>426</v>
      </c>
      <c r="N2824">
        <v>6175559555</v>
      </c>
      <c r="O2824" t="s">
        <v>427</v>
      </c>
      <c r="Q2824" t="s">
        <v>428</v>
      </c>
      <c r="R2824" t="s">
        <v>135</v>
      </c>
      <c r="S2824">
        <v>51003</v>
      </c>
      <c r="T2824" t="s">
        <v>35</v>
      </c>
      <c r="U2824" t="s">
        <v>36</v>
      </c>
      <c r="V2824" t="s">
        <v>429</v>
      </c>
      <c r="W2824" t="s">
        <v>71</v>
      </c>
      <c r="X2824" t="s">
        <v>54</v>
      </c>
      <c r="Y2824" s="5">
        <f t="shared" si="88"/>
        <v>3079.4399999999996</v>
      </c>
      <c r="Z2824" s="3" t="str">
        <f t="shared" si="89"/>
        <v>May</v>
      </c>
      <c r="AA2824">
        <v>2005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F143-43F5-41F0-B6A9-C689FD90ACDC}">
  <dimension ref="A1:AG180"/>
  <sheetViews>
    <sheetView topLeftCell="J2" zoomScale="140" zoomScaleNormal="140" workbookViewId="0">
      <selection activeCell="O24" sqref="O24"/>
    </sheetView>
  </sheetViews>
  <sheetFormatPr baseColWidth="10" defaultColWidth="8.83203125" defaultRowHeight="15" x14ac:dyDescent="0.2"/>
  <cols>
    <col min="1" max="1" width="10" bestFit="1" customWidth="1"/>
    <col min="2" max="2" width="15.33203125" bestFit="1" customWidth="1"/>
    <col min="3" max="3" width="17.83203125" customWidth="1"/>
    <col min="4" max="4" width="7.6640625" bestFit="1" customWidth="1"/>
    <col min="5" max="5" width="15.33203125" bestFit="1" customWidth="1"/>
    <col min="7" max="7" width="14.33203125" bestFit="1" customWidth="1"/>
    <col min="8" max="8" width="15.33203125" bestFit="1" customWidth="1"/>
    <col min="9" max="10" width="25.5" customWidth="1"/>
    <col min="11" max="11" width="11.6640625" bestFit="1" customWidth="1"/>
    <col min="12" max="12" width="19.83203125" bestFit="1" customWidth="1"/>
    <col min="13" max="13" width="25.5" customWidth="1"/>
    <col min="14" max="14" width="11" bestFit="1" customWidth="1"/>
    <col min="15" max="15" width="15.33203125" bestFit="1" customWidth="1"/>
    <col min="17" max="18" width="12.5" bestFit="1" customWidth="1"/>
    <col min="19" max="19" width="15.33203125" bestFit="1" customWidth="1"/>
    <col min="20" max="24" width="15.33203125" customWidth="1"/>
    <col min="25" max="25" width="9.33203125" bestFit="1" customWidth="1"/>
    <col min="26" max="26" width="11.6640625" bestFit="1" customWidth="1"/>
    <col min="27" max="27" width="13.6640625" bestFit="1" customWidth="1"/>
    <col min="29" max="31" width="11" bestFit="1" customWidth="1"/>
    <col min="32" max="32" width="22.1640625" bestFit="1" customWidth="1"/>
  </cols>
  <sheetData>
    <row r="1" spans="1:32" x14ac:dyDescent="0.2">
      <c r="A1" s="6" t="s">
        <v>25</v>
      </c>
      <c r="B1" t="s">
        <v>806</v>
      </c>
      <c r="C1" s="5"/>
      <c r="D1" s="6" t="s">
        <v>26</v>
      </c>
      <c r="E1" t="s">
        <v>806</v>
      </c>
      <c r="G1" s="6" t="s">
        <v>9</v>
      </c>
      <c r="H1" t="s">
        <v>806</v>
      </c>
      <c r="I1" s="7" t="s">
        <v>807</v>
      </c>
      <c r="K1" t="s">
        <v>823</v>
      </c>
      <c r="L1" t="s">
        <v>822</v>
      </c>
      <c r="N1" s="6" t="s">
        <v>19</v>
      </c>
      <c r="O1" t="s">
        <v>806</v>
      </c>
      <c r="Q1" s="6" t="s">
        <v>19</v>
      </c>
      <c r="R1" s="6" t="s">
        <v>16</v>
      </c>
      <c r="S1" t="s">
        <v>806</v>
      </c>
      <c r="U1" s="9" t="s">
        <v>19</v>
      </c>
      <c r="V1" s="9" t="s">
        <v>16</v>
      </c>
      <c r="W1" s="9" t="s">
        <v>24</v>
      </c>
      <c r="Y1" s="6" t="s">
        <v>5</v>
      </c>
      <c r="Z1" t="s">
        <v>824</v>
      </c>
      <c r="AC1" s="6" t="s">
        <v>26</v>
      </c>
      <c r="AD1" s="6" t="s">
        <v>25</v>
      </c>
      <c r="AE1" s="6" t="s">
        <v>19</v>
      </c>
      <c r="AF1" t="s">
        <v>821</v>
      </c>
    </row>
    <row r="2" spans="1:32" x14ac:dyDescent="0.2">
      <c r="A2" t="s">
        <v>808</v>
      </c>
      <c r="B2" s="5">
        <v>659582.29000000027</v>
      </c>
      <c r="D2">
        <v>2003</v>
      </c>
      <c r="E2" s="5">
        <v>2898149.9399999972</v>
      </c>
      <c r="G2" t="s">
        <v>200</v>
      </c>
      <c r="H2" s="5">
        <v>2968546.399999998</v>
      </c>
      <c r="I2" s="8" t="str">
        <f>INDEX(G:G, MATCH(MAX(H:H),H:H, 0))</f>
        <v>Classic Cars</v>
      </c>
      <c r="K2" t="s">
        <v>103</v>
      </c>
      <c r="L2">
        <v>521598.45999999985</v>
      </c>
      <c r="N2" t="s">
        <v>103</v>
      </c>
      <c r="O2" s="5">
        <v>521598.45999999985</v>
      </c>
      <c r="Q2" t="s">
        <v>103</v>
      </c>
      <c r="R2" t="s">
        <v>173</v>
      </c>
      <c r="S2" s="5">
        <v>133223.38</v>
      </c>
      <c r="T2" s="5"/>
      <c r="U2" s="5" t="str" cm="1">
        <f t="array" aca="1" ref="U2:W98" ca="1">OFFSET(Q2,0,0,COUNTA([1]Sheet1!$A$4:$A$100),3)</f>
        <v>Australia</v>
      </c>
      <c r="V2" s="5" t="str">
        <f ca="1"/>
        <v>Chatswood</v>
      </c>
      <c r="W2" s="5">
        <f ca="1"/>
        <v>133223.38</v>
      </c>
      <c r="X2" s="5"/>
      <c r="Y2" t="s">
        <v>380</v>
      </c>
      <c r="Z2" s="10">
        <v>2.1253985122210415E-2</v>
      </c>
      <c r="AC2">
        <v>2003</v>
      </c>
      <c r="AD2" t="s">
        <v>808</v>
      </c>
      <c r="AE2" t="s">
        <v>502</v>
      </c>
      <c r="AF2">
        <v>142</v>
      </c>
    </row>
    <row r="3" spans="1:32" x14ac:dyDescent="0.2">
      <c r="A3" t="s">
        <v>809</v>
      </c>
      <c r="B3" s="5">
        <v>668328.14999999979</v>
      </c>
      <c r="D3">
        <v>2004</v>
      </c>
      <c r="E3" s="5">
        <v>3913700.8699999955</v>
      </c>
      <c r="G3" t="s">
        <v>29</v>
      </c>
      <c r="H3" s="5">
        <v>971086.29000000062</v>
      </c>
      <c r="K3" t="s">
        <v>164</v>
      </c>
      <c r="L3">
        <v>172793.05000000002</v>
      </c>
      <c r="N3" t="s">
        <v>164</v>
      </c>
      <c r="O3" s="5">
        <v>172793.05000000002</v>
      </c>
      <c r="Q3" t="s">
        <v>103</v>
      </c>
      <c r="R3" t="s">
        <v>649</v>
      </c>
      <c r="S3" s="5">
        <v>56139.62</v>
      </c>
      <c r="T3" s="5"/>
      <c r="U3" s="5" t="str">
        <f ca="1"/>
        <v>Australia</v>
      </c>
      <c r="V3" s="5" t="str">
        <f ca="1"/>
        <v>Glen Waverly</v>
      </c>
      <c r="W3" s="5">
        <f ca="1"/>
        <v>56139.62</v>
      </c>
      <c r="X3" s="5"/>
      <c r="Y3" t="s">
        <v>191</v>
      </c>
      <c r="Z3" s="10">
        <v>4.9592631951824303E-3</v>
      </c>
      <c r="AE3" t="s">
        <v>84</v>
      </c>
      <c r="AF3">
        <v>541</v>
      </c>
    </row>
    <row r="4" spans="1:32" x14ac:dyDescent="0.2">
      <c r="A4" t="s">
        <v>810</v>
      </c>
      <c r="B4" s="5">
        <v>626186.73000000033</v>
      </c>
      <c r="D4">
        <v>2005</v>
      </c>
      <c r="E4" s="5">
        <v>1479035.98</v>
      </c>
      <c r="G4" t="s">
        <v>662</v>
      </c>
      <c r="H4" s="5">
        <v>877942.21000000008</v>
      </c>
      <c r="K4" t="s">
        <v>416</v>
      </c>
      <c r="L4">
        <v>94528.88</v>
      </c>
      <c r="N4" t="s">
        <v>416</v>
      </c>
      <c r="O4" s="5">
        <v>94528.88</v>
      </c>
      <c r="Q4" t="s">
        <v>103</v>
      </c>
      <c r="R4" t="s">
        <v>101</v>
      </c>
      <c r="S4" s="5">
        <v>164575.87000000002</v>
      </c>
      <c r="T4" s="5"/>
      <c r="U4" s="5" t="str">
        <f ca="1"/>
        <v>Australia</v>
      </c>
      <c r="V4" s="5" t="str">
        <f ca="1"/>
        <v>Melbourne</v>
      </c>
      <c r="W4" s="5">
        <f ca="1"/>
        <v>164575.87000000002</v>
      </c>
      <c r="X4" s="5"/>
      <c r="Y4" t="s">
        <v>336</v>
      </c>
      <c r="Z4" s="10">
        <v>1.4523556500177117E-2</v>
      </c>
      <c r="AE4" t="s">
        <v>196</v>
      </c>
      <c r="AF4">
        <v>443</v>
      </c>
    </row>
    <row r="5" spans="1:32" x14ac:dyDescent="0.2">
      <c r="A5" t="s">
        <v>811</v>
      </c>
      <c r="B5" s="5">
        <v>560334.4600000002</v>
      </c>
      <c r="G5" t="s">
        <v>711</v>
      </c>
      <c r="H5" s="5">
        <v>677940.39999999991</v>
      </c>
      <c r="K5" t="s">
        <v>257</v>
      </c>
      <c r="L5">
        <v>193504.34000000003</v>
      </c>
      <c r="N5" t="s">
        <v>257</v>
      </c>
      <c r="O5" s="5">
        <v>193504.34000000003</v>
      </c>
      <c r="Q5" t="s">
        <v>103</v>
      </c>
      <c r="R5" t="s">
        <v>324</v>
      </c>
      <c r="S5" s="5">
        <v>121260.40999999999</v>
      </c>
      <c r="T5" s="5"/>
      <c r="U5" s="5" t="str">
        <f ca="1"/>
        <v>Australia</v>
      </c>
      <c r="V5" s="5" t="str">
        <f ca="1"/>
        <v>North Sydney</v>
      </c>
      <c r="W5" s="5">
        <f ca="1"/>
        <v>121260.40999999999</v>
      </c>
      <c r="X5" s="5"/>
      <c r="Y5" t="s">
        <v>454</v>
      </c>
      <c r="Z5" s="10">
        <v>1.5586255756287637E-2</v>
      </c>
      <c r="AE5" t="s">
        <v>35</v>
      </c>
      <c r="AF5">
        <v>231</v>
      </c>
    </row>
    <row r="6" spans="1:32" x14ac:dyDescent="0.2">
      <c r="A6" t="s">
        <v>812</v>
      </c>
      <c r="B6" s="5">
        <v>756812.9099999998</v>
      </c>
      <c r="G6" t="s">
        <v>721</v>
      </c>
      <c r="H6" s="5">
        <v>203804.26</v>
      </c>
      <c r="K6" t="s">
        <v>365</v>
      </c>
      <c r="L6">
        <v>192747.63</v>
      </c>
      <c r="N6" t="s">
        <v>365</v>
      </c>
      <c r="O6" s="5">
        <v>192747.63</v>
      </c>
      <c r="Q6" t="s">
        <v>103</v>
      </c>
      <c r="R6" t="s">
        <v>234</v>
      </c>
      <c r="S6" s="5">
        <v>46399.179999999993</v>
      </c>
      <c r="T6" s="5"/>
      <c r="U6" t="str">
        <f ca="1"/>
        <v>Australia</v>
      </c>
      <c r="V6" s="5" t="str">
        <f ca="1"/>
        <v>South Brisbane</v>
      </c>
      <c r="W6" s="5">
        <f ca="1"/>
        <v>46399.179999999993</v>
      </c>
      <c r="X6" s="5"/>
      <c r="Y6" t="s">
        <v>462</v>
      </c>
      <c r="Z6" s="10">
        <v>1.6648955012398159E-2</v>
      </c>
      <c r="AD6" t="s">
        <v>809</v>
      </c>
      <c r="AE6" t="s">
        <v>365</v>
      </c>
      <c r="AF6">
        <v>545</v>
      </c>
    </row>
    <row r="7" spans="1:32" x14ac:dyDescent="0.2">
      <c r="A7" t="s">
        <v>813</v>
      </c>
      <c r="B7" s="5">
        <v>384743.58999999997</v>
      </c>
      <c r="G7" t="s">
        <v>574</v>
      </c>
      <c r="H7" s="5">
        <v>947355.17999999993</v>
      </c>
      <c r="K7" t="s">
        <v>143</v>
      </c>
      <c r="L7">
        <v>268714.70000000007</v>
      </c>
      <c r="N7" t="s">
        <v>143</v>
      </c>
      <c r="O7" s="5">
        <v>268714.70000000007</v>
      </c>
      <c r="Q7" t="s">
        <v>164</v>
      </c>
      <c r="R7" t="s">
        <v>466</v>
      </c>
      <c r="S7" s="5">
        <v>46505.2</v>
      </c>
      <c r="T7" s="5"/>
      <c r="U7" s="5" t="str">
        <f ca="1"/>
        <v>Austria</v>
      </c>
      <c r="V7" s="5" t="str">
        <f ca="1"/>
        <v>Graz</v>
      </c>
      <c r="W7" s="5">
        <f ca="1"/>
        <v>46505.2</v>
      </c>
      <c r="X7" s="5"/>
      <c r="Y7" t="s">
        <v>28</v>
      </c>
      <c r="Z7" s="10">
        <v>0.92702798441374423</v>
      </c>
      <c r="AA7" s="11">
        <f>VLOOKUP("Shipped", Y1:Z7, 2, FALSE)</f>
        <v>0.92702798441374423</v>
      </c>
      <c r="AE7" t="s">
        <v>288</v>
      </c>
      <c r="AF7">
        <v>675</v>
      </c>
    </row>
    <row r="8" spans="1:32" x14ac:dyDescent="0.2">
      <c r="A8" t="s">
        <v>814</v>
      </c>
      <c r="B8" s="5">
        <v>420973.33999999997</v>
      </c>
      <c r="G8" t="s">
        <v>633</v>
      </c>
      <c r="H8" s="5">
        <v>1644212.05</v>
      </c>
      <c r="K8" t="s">
        <v>44</v>
      </c>
      <c r="L8">
        <v>919257.84999999974</v>
      </c>
      <c r="N8" t="s">
        <v>44</v>
      </c>
      <c r="O8" s="5">
        <v>919257.84999999974</v>
      </c>
      <c r="Q8" t="s">
        <v>164</v>
      </c>
      <c r="R8" t="s">
        <v>163</v>
      </c>
      <c r="S8" s="5">
        <v>126287.84999999999</v>
      </c>
      <c r="T8" s="5"/>
      <c r="U8" s="5" t="str">
        <f ca="1"/>
        <v>Austria</v>
      </c>
      <c r="V8" s="5" t="str">
        <f ca="1"/>
        <v>Salzburg</v>
      </c>
      <c r="W8" s="5">
        <f ca="1"/>
        <v>126287.84999999999</v>
      </c>
      <c r="X8" s="5"/>
      <c r="AE8" t="s">
        <v>35</v>
      </c>
      <c r="AF8">
        <v>229</v>
      </c>
    </row>
    <row r="9" spans="1:32" x14ac:dyDescent="0.2">
      <c r="A9" t="s">
        <v>815</v>
      </c>
      <c r="B9" s="5">
        <v>552132.91000000015</v>
      </c>
      <c r="K9" t="s">
        <v>502</v>
      </c>
      <c r="L9">
        <v>178689.08</v>
      </c>
      <c r="N9" t="s">
        <v>502</v>
      </c>
      <c r="O9" s="5">
        <v>178689.08</v>
      </c>
      <c r="Q9" t="s">
        <v>416</v>
      </c>
      <c r="R9" t="s">
        <v>414</v>
      </c>
      <c r="S9" s="5">
        <v>68568.180000000008</v>
      </c>
      <c r="T9" s="5"/>
      <c r="U9" s="5" t="str">
        <f ca="1"/>
        <v>Belgium</v>
      </c>
      <c r="V9" s="5" t="str">
        <f ca="1"/>
        <v>Bruxelles</v>
      </c>
      <c r="W9" s="5">
        <f ca="1"/>
        <v>68568.180000000008</v>
      </c>
      <c r="X9" s="5"/>
      <c r="AD9" t="s">
        <v>810</v>
      </c>
      <c r="AE9" t="s">
        <v>488</v>
      </c>
      <c r="AF9">
        <v>561</v>
      </c>
    </row>
    <row r="10" spans="1:32" x14ac:dyDescent="0.2">
      <c r="A10" t="s">
        <v>816</v>
      </c>
      <c r="B10" s="5">
        <v>474900.11999999994</v>
      </c>
      <c r="K10" t="s">
        <v>550</v>
      </c>
      <c r="L10">
        <v>43237.24</v>
      </c>
      <c r="N10" t="s">
        <v>550</v>
      </c>
      <c r="O10" s="5">
        <v>43237.24</v>
      </c>
      <c r="Q10" t="s">
        <v>416</v>
      </c>
      <c r="R10" t="s">
        <v>682</v>
      </c>
      <c r="S10" s="5">
        <v>25960.699999999997</v>
      </c>
      <c r="T10" s="5"/>
      <c r="U10" s="5" t="str">
        <f ca="1"/>
        <v>Belgium</v>
      </c>
      <c r="V10" s="5" t="str">
        <f ca="1"/>
        <v>Charleroi</v>
      </c>
      <c r="W10" s="5">
        <f ca="1"/>
        <v>25960.699999999997</v>
      </c>
      <c r="X10" s="5"/>
      <c r="AE10" t="s">
        <v>208</v>
      </c>
      <c r="AF10">
        <v>52</v>
      </c>
    </row>
    <row r="11" spans="1:32" x14ac:dyDescent="0.2">
      <c r="A11" t="s">
        <v>817</v>
      </c>
      <c r="B11" s="5">
        <v>919036.70000000065</v>
      </c>
      <c r="K11" t="s">
        <v>288</v>
      </c>
      <c r="L11">
        <v>309402.86999999988</v>
      </c>
      <c r="N11" t="s">
        <v>288</v>
      </c>
      <c r="O11" s="5">
        <v>309402.86999999988</v>
      </c>
      <c r="Q11" t="s">
        <v>257</v>
      </c>
      <c r="R11" t="s">
        <v>330</v>
      </c>
      <c r="S11" s="5">
        <v>61414.1</v>
      </c>
      <c r="T11" s="5"/>
      <c r="U11" s="5" t="str">
        <f ca="1"/>
        <v>Canada</v>
      </c>
      <c r="V11" s="5" t="str">
        <f ca="1"/>
        <v>Montreal</v>
      </c>
      <c r="W11" s="5">
        <f ca="1"/>
        <v>61414.1</v>
      </c>
      <c r="X11" s="5"/>
      <c r="AE11" t="s">
        <v>187</v>
      </c>
      <c r="AF11">
        <v>570</v>
      </c>
    </row>
    <row r="12" spans="1:32" x14ac:dyDescent="0.2">
      <c r="A12" t="s">
        <v>818</v>
      </c>
      <c r="B12" s="5">
        <v>1744682.4499999997</v>
      </c>
      <c r="K12" t="s">
        <v>223</v>
      </c>
      <c r="L12">
        <v>153076.68999999994</v>
      </c>
      <c r="N12" t="s">
        <v>223</v>
      </c>
      <c r="O12" s="5">
        <v>153076.68999999994</v>
      </c>
      <c r="Q12" t="s">
        <v>257</v>
      </c>
      <c r="R12" t="s">
        <v>423</v>
      </c>
      <c r="S12" s="5">
        <v>71492.33</v>
      </c>
      <c r="T12" s="5"/>
      <c r="U12" s="5" t="str">
        <f ca="1"/>
        <v>Canada</v>
      </c>
      <c r="V12" s="5" t="str">
        <f ca="1"/>
        <v>Tsawassen</v>
      </c>
      <c r="W12" s="5">
        <f ca="1"/>
        <v>71492.33</v>
      </c>
      <c r="X12" s="5"/>
      <c r="AE12" t="s">
        <v>35</v>
      </c>
      <c r="AF12">
        <v>572</v>
      </c>
    </row>
    <row r="13" spans="1:32" x14ac:dyDescent="0.2">
      <c r="A13" t="s">
        <v>819</v>
      </c>
      <c r="B13" s="5">
        <v>523173.13999999984</v>
      </c>
      <c r="K13" t="s">
        <v>84</v>
      </c>
      <c r="L13">
        <v>246115.8000000001</v>
      </c>
      <c r="N13" t="s">
        <v>84</v>
      </c>
      <c r="O13" s="5">
        <v>246115.8000000001</v>
      </c>
      <c r="Q13" t="s">
        <v>257</v>
      </c>
      <c r="R13" t="s">
        <v>254</v>
      </c>
      <c r="S13" s="5">
        <v>60597.91</v>
      </c>
      <c r="T13" s="5"/>
      <c r="U13" s="5" t="str">
        <f ca="1"/>
        <v>Canada</v>
      </c>
      <c r="V13" s="5" t="str">
        <f ca="1"/>
        <v>Vancouver</v>
      </c>
      <c r="W13" s="5">
        <f ca="1"/>
        <v>60597.91</v>
      </c>
      <c r="X13" s="5"/>
      <c r="AD13" t="s">
        <v>811</v>
      </c>
      <c r="AE13" t="s">
        <v>103</v>
      </c>
      <c r="AF13">
        <v>525</v>
      </c>
    </row>
    <row r="14" spans="1:32" x14ac:dyDescent="0.2">
      <c r="A14" t="s">
        <v>820</v>
      </c>
      <c r="B14" s="5">
        <v>8290886.79</v>
      </c>
      <c r="C14" s="5">
        <f>VLOOKUP("Grand Total", A1:B14,2,FALSE)</f>
        <v>8290886.79</v>
      </c>
      <c r="K14" t="s">
        <v>488</v>
      </c>
      <c r="L14">
        <v>80291.169999999984</v>
      </c>
      <c r="N14" t="s">
        <v>488</v>
      </c>
      <c r="O14" s="5">
        <v>80291.169999999984</v>
      </c>
      <c r="Q14" t="s">
        <v>365</v>
      </c>
      <c r="R14" t="s">
        <v>569</v>
      </c>
      <c r="S14" s="5">
        <v>77478.789999999994</v>
      </c>
      <c r="T14" s="5"/>
      <c r="U14" s="5" t="str">
        <f ca="1"/>
        <v>Denmark</v>
      </c>
      <c r="V14" s="5" t="str">
        <f ca="1"/>
        <v>Aaarhus</v>
      </c>
      <c r="W14" s="5">
        <f ca="1"/>
        <v>77478.789999999994</v>
      </c>
      <c r="X14" s="5"/>
      <c r="AE14" t="s">
        <v>164</v>
      </c>
      <c r="AF14">
        <v>442</v>
      </c>
    </row>
    <row r="15" spans="1:32" x14ac:dyDescent="0.2">
      <c r="K15" t="s">
        <v>222</v>
      </c>
      <c r="L15">
        <v>227985.50000000009</v>
      </c>
      <c r="N15" t="s">
        <v>222</v>
      </c>
      <c r="O15" s="5">
        <v>227985.50000000009</v>
      </c>
      <c r="Q15" t="s">
        <v>365</v>
      </c>
      <c r="R15" t="s">
        <v>364</v>
      </c>
      <c r="S15" s="5">
        <v>115268.84000000001</v>
      </c>
      <c r="T15" s="5"/>
      <c r="U15" s="5" t="str">
        <f ca="1"/>
        <v>Denmark</v>
      </c>
      <c r="V15" s="5" t="str">
        <f ca="1"/>
        <v>Kobenhavn</v>
      </c>
      <c r="W15" s="5">
        <f ca="1"/>
        <v>115268.84000000001</v>
      </c>
      <c r="X15" s="5"/>
      <c r="AE15" t="s">
        <v>416</v>
      </c>
      <c r="AF15">
        <v>27</v>
      </c>
    </row>
    <row r="16" spans="1:32" x14ac:dyDescent="0.2">
      <c r="K16" t="s">
        <v>196</v>
      </c>
      <c r="L16">
        <v>1021705.9700000002</v>
      </c>
      <c r="N16" t="s">
        <v>196</v>
      </c>
      <c r="O16" s="5">
        <v>1021705.9700000002</v>
      </c>
      <c r="Q16" t="s">
        <v>143</v>
      </c>
      <c r="R16" t="s">
        <v>532</v>
      </c>
      <c r="S16" s="5">
        <v>88753.25999999998</v>
      </c>
      <c r="T16" s="5"/>
      <c r="U16" s="5" t="str">
        <f ca="1"/>
        <v>Finland</v>
      </c>
      <c r="V16" s="5" t="str">
        <f ca="1"/>
        <v>Espoo</v>
      </c>
      <c r="W16" s="5">
        <f ca="1"/>
        <v>88753.25999999998</v>
      </c>
      <c r="X16" s="5"/>
      <c r="AE16" t="s">
        <v>44</v>
      </c>
      <c r="AF16">
        <v>351</v>
      </c>
    </row>
    <row r="17" spans="11:32" x14ac:dyDescent="0.2">
      <c r="K17" t="s">
        <v>208</v>
      </c>
      <c r="L17">
        <v>174264.10000000006</v>
      </c>
      <c r="N17" t="s">
        <v>208</v>
      </c>
      <c r="O17" s="5">
        <v>174264.10000000006</v>
      </c>
      <c r="Q17" t="s">
        <v>143</v>
      </c>
      <c r="R17" t="s">
        <v>142</v>
      </c>
      <c r="S17" s="5">
        <v>89199.15</v>
      </c>
      <c r="T17" s="5"/>
      <c r="U17" s="5" t="str">
        <f ca="1"/>
        <v>Finland</v>
      </c>
      <c r="V17" s="5" t="str">
        <f ca="1"/>
        <v>Helsinki</v>
      </c>
      <c r="W17" s="5">
        <f ca="1"/>
        <v>89199.15</v>
      </c>
      <c r="X17" s="5"/>
      <c r="AE17" t="s">
        <v>222</v>
      </c>
      <c r="AF17">
        <v>402</v>
      </c>
    </row>
    <row r="18" spans="11:32" x14ac:dyDescent="0.2">
      <c r="K18" t="s">
        <v>510</v>
      </c>
      <c r="L18">
        <v>93344.909999999989</v>
      </c>
      <c r="N18" t="s">
        <v>510</v>
      </c>
      <c r="O18" s="5">
        <v>93344.909999999989</v>
      </c>
      <c r="Q18" t="s">
        <v>143</v>
      </c>
      <c r="R18" t="s">
        <v>445</v>
      </c>
      <c r="S18" s="5">
        <v>90762.289999999979</v>
      </c>
      <c r="T18" s="5"/>
      <c r="U18" s="5" t="str">
        <f ca="1"/>
        <v>Finland</v>
      </c>
      <c r="V18" s="5" t="str">
        <f ca="1"/>
        <v>Oulu</v>
      </c>
      <c r="W18" s="5">
        <f ca="1"/>
        <v>90762.289999999979</v>
      </c>
      <c r="X18" s="5"/>
      <c r="AE18" t="s">
        <v>196</v>
      </c>
      <c r="AF18">
        <v>36</v>
      </c>
    </row>
    <row r="19" spans="11:32" x14ac:dyDescent="0.2">
      <c r="K19" t="s">
        <v>187</v>
      </c>
      <c r="L19">
        <v>413203.33999999997</v>
      </c>
      <c r="N19" t="s">
        <v>187</v>
      </c>
      <c r="O19" s="5">
        <v>413203.33999999997</v>
      </c>
      <c r="Q19" t="s">
        <v>44</v>
      </c>
      <c r="R19" t="s">
        <v>75</v>
      </c>
      <c r="S19" s="5">
        <v>56856.390000000007</v>
      </c>
      <c r="T19" s="5"/>
      <c r="U19" s="5" t="str">
        <f ca="1"/>
        <v>France</v>
      </c>
      <c r="V19" s="5" t="str">
        <f ca="1"/>
        <v>Lille</v>
      </c>
      <c r="W19" s="5">
        <f ca="1"/>
        <v>56856.390000000007</v>
      </c>
      <c r="X19" s="5"/>
      <c r="AE19" t="s">
        <v>35</v>
      </c>
      <c r="AF19">
        <v>210</v>
      </c>
    </row>
    <row r="20" spans="11:32" x14ac:dyDescent="0.2">
      <c r="K20" t="s">
        <v>35</v>
      </c>
      <c r="L20">
        <v>2986425.2099999995</v>
      </c>
      <c r="N20" t="s">
        <v>35</v>
      </c>
      <c r="O20" s="5">
        <v>2986425.2099999995</v>
      </c>
      <c r="Q20" t="s">
        <v>44</v>
      </c>
      <c r="R20" t="s">
        <v>248</v>
      </c>
      <c r="S20" s="5">
        <v>118580.23000000003</v>
      </c>
      <c r="T20" s="5"/>
      <c r="U20" s="5" t="str">
        <f ca="1"/>
        <v>France</v>
      </c>
      <c r="V20" s="5" t="str">
        <f ca="1"/>
        <v>Lyon</v>
      </c>
      <c r="W20" s="5">
        <f ca="1"/>
        <v>118580.23000000003</v>
      </c>
      <c r="X20" s="5"/>
      <c r="AD20" t="s">
        <v>812</v>
      </c>
      <c r="AE20" t="s">
        <v>103</v>
      </c>
      <c r="AF20">
        <v>66</v>
      </c>
    </row>
    <row r="21" spans="11:32" x14ac:dyDescent="0.2">
      <c r="Q21" t="s">
        <v>44</v>
      </c>
      <c r="R21" t="s">
        <v>494</v>
      </c>
      <c r="S21" s="5">
        <v>61161.120000000003</v>
      </c>
      <c r="T21" s="5"/>
      <c r="U21" s="5" t="str">
        <f ca="1"/>
        <v>France</v>
      </c>
      <c r="V21" s="5" t="str">
        <f ca="1"/>
        <v>Marseille</v>
      </c>
      <c r="W21" s="5">
        <f ca="1"/>
        <v>61161.120000000003</v>
      </c>
      <c r="X21" s="5"/>
      <c r="AE21" t="s">
        <v>44</v>
      </c>
      <c r="AF21">
        <v>886</v>
      </c>
    </row>
    <row r="22" spans="11:32" x14ac:dyDescent="0.2">
      <c r="Q22" t="s">
        <v>44</v>
      </c>
      <c r="R22" t="s">
        <v>128</v>
      </c>
      <c r="S22" s="5">
        <v>175122.97999999998</v>
      </c>
      <c r="T22" s="5"/>
      <c r="U22" s="5" t="str">
        <f ca="1"/>
        <v>France</v>
      </c>
      <c r="V22" s="5" t="str">
        <f ca="1"/>
        <v>Nantes</v>
      </c>
      <c r="W22" s="5">
        <f ca="1"/>
        <v>175122.97999999998</v>
      </c>
      <c r="X22" s="5"/>
      <c r="AE22" t="s">
        <v>196</v>
      </c>
      <c r="AF22">
        <v>617</v>
      </c>
    </row>
    <row r="23" spans="11:32" x14ac:dyDescent="0.2">
      <c r="Q23" t="s">
        <v>44</v>
      </c>
      <c r="R23" t="s">
        <v>51</v>
      </c>
      <c r="S23" s="5">
        <v>212959.81999999998</v>
      </c>
      <c r="T23" s="5"/>
      <c r="U23" s="5" t="str">
        <f ca="1"/>
        <v>France</v>
      </c>
      <c r="V23" s="5" t="str">
        <f ca="1"/>
        <v>Paris</v>
      </c>
      <c r="W23" s="5">
        <f ca="1"/>
        <v>212959.81999999998</v>
      </c>
      <c r="X23" s="5"/>
      <c r="AE23" t="s">
        <v>35</v>
      </c>
      <c r="AF23">
        <v>448</v>
      </c>
    </row>
    <row r="24" spans="11:32" x14ac:dyDescent="0.2">
      <c r="Q24" t="s">
        <v>44</v>
      </c>
      <c r="R24" t="s">
        <v>43</v>
      </c>
      <c r="S24" s="5">
        <v>116502.72999999998</v>
      </c>
      <c r="T24" s="5"/>
      <c r="U24" s="5" t="str">
        <f ca="1"/>
        <v>France</v>
      </c>
      <c r="V24" s="5" t="str">
        <f ca="1"/>
        <v>Reims</v>
      </c>
      <c r="W24" s="5">
        <f ca="1"/>
        <v>116502.72999999998</v>
      </c>
      <c r="X24" s="5"/>
      <c r="AD24" t="s">
        <v>813</v>
      </c>
      <c r="AE24" t="s">
        <v>196</v>
      </c>
      <c r="AF24">
        <v>443</v>
      </c>
    </row>
    <row r="25" spans="11:32" x14ac:dyDescent="0.2">
      <c r="Q25" t="s">
        <v>44</v>
      </c>
      <c r="R25" t="s">
        <v>613</v>
      </c>
      <c r="S25" s="5">
        <v>65824.329999999987</v>
      </c>
      <c r="T25" s="5"/>
      <c r="U25" s="5" t="str">
        <f ca="1"/>
        <v>France</v>
      </c>
      <c r="V25" s="5" t="str">
        <f ca="1"/>
        <v>Strasbourg</v>
      </c>
      <c r="W25" s="5">
        <f ca="1"/>
        <v>65824.329999999987</v>
      </c>
      <c r="X25" s="5"/>
      <c r="AE25" t="s">
        <v>187</v>
      </c>
      <c r="AF25">
        <v>349</v>
      </c>
    </row>
    <row r="26" spans="11:32" x14ac:dyDescent="0.2">
      <c r="Q26" t="s">
        <v>44</v>
      </c>
      <c r="R26" t="s">
        <v>384</v>
      </c>
      <c r="S26" s="5">
        <v>58885.279999999999</v>
      </c>
      <c r="T26" s="5"/>
      <c r="U26" s="5" t="str">
        <f ca="1"/>
        <v>France</v>
      </c>
      <c r="V26" s="5" t="str">
        <f ca="1"/>
        <v>Toulouse</v>
      </c>
      <c r="W26" s="5">
        <f ca="1"/>
        <v>58885.279999999999</v>
      </c>
      <c r="X26" s="5"/>
      <c r="AE26" t="s">
        <v>35</v>
      </c>
      <c r="AF26">
        <v>857</v>
      </c>
    </row>
    <row r="27" spans="11:32" x14ac:dyDescent="0.2">
      <c r="Q27" t="s">
        <v>44</v>
      </c>
      <c r="R27" t="s">
        <v>300</v>
      </c>
      <c r="S27" s="5">
        <v>53364.97</v>
      </c>
      <c r="T27" s="5"/>
      <c r="U27" s="5" t="str">
        <f ca="1"/>
        <v>France</v>
      </c>
      <c r="V27" s="5" t="str">
        <f ca="1"/>
        <v>Versailles</v>
      </c>
      <c r="W27" s="5">
        <f ca="1"/>
        <v>53364.97</v>
      </c>
      <c r="X27" s="5"/>
      <c r="AD27" t="s">
        <v>814</v>
      </c>
      <c r="AE27" t="s">
        <v>103</v>
      </c>
      <c r="AF27">
        <v>266</v>
      </c>
    </row>
    <row r="28" spans="11:32" x14ac:dyDescent="0.2">
      <c r="Q28" t="s">
        <v>502</v>
      </c>
      <c r="R28" t="s">
        <v>526</v>
      </c>
      <c r="S28" s="5">
        <v>66945.37</v>
      </c>
      <c r="T28" s="5"/>
      <c r="U28" s="5" t="str">
        <f ca="1"/>
        <v>Germany</v>
      </c>
      <c r="V28" s="5" t="str">
        <f ca="1"/>
        <v>Frankfurt</v>
      </c>
      <c r="W28" s="5">
        <f ca="1"/>
        <v>66945.37</v>
      </c>
      <c r="X28" s="5"/>
      <c r="AE28" t="s">
        <v>44</v>
      </c>
      <c r="AF28">
        <v>467</v>
      </c>
    </row>
    <row r="29" spans="11:32" x14ac:dyDescent="0.2">
      <c r="Q29" t="s">
        <v>502</v>
      </c>
      <c r="R29" t="s">
        <v>501</v>
      </c>
      <c r="S29" s="5">
        <v>79042.13</v>
      </c>
      <c r="T29" s="5"/>
      <c r="U29" s="5" t="str">
        <f ca="1"/>
        <v>Germany</v>
      </c>
      <c r="V29" s="5" t="str">
        <f ca="1"/>
        <v>Koln</v>
      </c>
      <c r="W29" s="5">
        <f ca="1"/>
        <v>79042.13</v>
      </c>
      <c r="X29" s="5"/>
      <c r="AE29" t="s">
        <v>35</v>
      </c>
      <c r="AF29">
        <v>992</v>
      </c>
    </row>
    <row r="30" spans="11:32" x14ac:dyDescent="0.2">
      <c r="Q30" t="s">
        <v>502</v>
      </c>
      <c r="R30" t="s">
        <v>676</v>
      </c>
      <c r="S30" s="5">
        <v>32701.579999999998</v>
      </c>
      <c r="T30" s="5"/>
      <c r="U30" s="5" t="str">
        <f ca="1"/>
        <v>Germany</v>
      </c>
      <c r="V30" s="5" t="str">
        <f ca="1"/>
        <v>Munich</v>
      </c>
      <c r="W30" s="5">
        <f ca="1"/>
        <v>32701.579999999998</v>
      </c>
      <c r="X30" s="5"/>
      <c r="AD30" t="s">
        <v>815</v>
      </c>
      <c r="AE30" t="s">
        <v>416</v>
      </c>
      <c r="AF30">
        <v>20</v>
      </c>
    </row>
    <row r="31" spans="11:32" x14ac:dyDescent="0.2">
      <c r="Q31" t="s">
        <v>550</v>
      </c>
      <c r="R31" t="s">
        <v>549</v>
      </c>
      <c r="S31" s="5">
        <v>43237.24</v>
      </c>
      <c r="T31" s="5"/>
      <c r="U31" s="5" t="str">
        <f ca="1"/>
        <v>Ireland</v>
      </c>
      <c r="V31" s="5" t="str">
        <f ca="1"/>
        <v>Dublin</v>
      </c>
      <c r="W31" s="5">
        <f ca="1"/>
        <v>43237.24</v>
      </c>
      <c r="X31" s="5"/>
      <c r="AE31" t="s">
        <v>143</v>
      </c>
      <c r="AF31">
        <v>290</v>
      </c>
    </row>
    <row r="32" spans="11:32" x14ac:dyDescent="0.2">
      <c r="Q32" t="s">
        <v>288</v>
      </c>
      <c r="R32" t="s">
        <v>642</v>
      </c>
      <c r="S32" s="5">
        <v>127143.63999999998</v>
      </c>
      <c r="T32" s="5"/>
      <c r="U32" s="5" t="str">
        <f ca="1"/>
        <v>Italy</v>
      </c>
      <c r="V32" s="5" t="str">
        <f ca="1"/>
        <v>Bergamo</v>
      </c>
      <c r="W32" s="5">
        <f ca="1"/>
        <v>127143.63999999998</v>
      </c>
      <c r="X32" s="5"/>
      <c r="AE32" t="s">
        <v>35</v>
      </c>
      <c r="AF32">
        <v>1664</v>
      </c>
    </row>
    <row r="33" spans="17:32" x14ac:dyDescent="0.2">
      <c r="Q33" t="s">
        <v>288</v>
      </c>
      <c r="R33" t="s">
        <v>515</v>
      </c>
      <c r="S33" s="5">
        <v>109614.22</v>
      </c>
      <c r="T33" s="5"/>
      <c r="U33" s="5" t="str">
        <f ca="1"/>
        <v>Italy</v>
      </c>
      <c r="V33" s="5" t="str">
        <f ca="1"/>
        <v>Reggio Emilia</v>
      </c>
      <c r="W33" s="5">
        <f ca="1"/>
        <v>109614.22</v>
      </c>
      <c r="X33" s="5"/>
      <c r="AD33" t="s">
        <v>816</v>
      </c>
      <c r="AE33" t="s">
        <v>103</v>
      </c>
      <c r="AF33">
        <v>546</v>
      </c>
    </row>
    <row r="34" spans="17:32" x14ac:dyDescent="0.2">
      <c r="Q34" t="s">
        <v>288</v>
      </c>
      <c r="R34" t="s">
        <v>287</v>
      </c>
      <c r="S34" s="5">
        <v>72645.009999999995</v>
      </c>
      <c r="T34" s="5"/>
      <c r="U34" s="5" t="str">
        <f ca="1"/>
        <v>Italy</v>
      </c>
      <c r="V34" s="5" t="str">
        <f ca="1"/>
        <v>Torino</v>
      </c>
      <c r="W34" s="5">
        <f ca="1"/>
        <v>72645.009999999995</v>
      </c>
      <c r="X34" s="5"/>
      <c r="AE34" t="s">
        <v>143</v>
      </c>
      <c r="AF34">
        <v>342</v>
      </c>
    </row>
    <row r="35" spans="17:32" x14ac:dyDescent="0.2">
      <c r="Q35" t="s">
        <v>223</v>
      </c>
      <c r="R35" t="s">
        <v>277</v>
      </c>
      <c r="S35" s="5">
        <v>97456.039999999964</v>
      </c>
      <c r="T35" s="5"/>
      <c r="U35" s="5" t="str">
        <f ca="1"/>
        <v>Japan</v>
      </c>
      <c r="V35" s="5" t="str">
        <f ca="1"/>
        <v>Minato-ku</v>
      </c>
      <c r="W35" s="5">
        <f ca="1"/>
        <v>97456.039999999964</v>
      </c>
      <c r="X35" s="5"/>
      <c r="AE35" t="s">
        <v>222</v>
      </c>
      <c r="AF35">
        <v>380</v>
      </c>
    </row>
    <row r="36" spans="17:32" x14ac:dyDescent="0.2">
      <c r="Q36" t="s">
        <v>223</v>
      </c>
      <c r="R36" t="s">
        <v>342</v>
      </c>
      <c r="S36" s="5">
        <v>55620.650000000009</v>
      </c>
      <c r="T36" s="5"/>
      <c r="U36" s="5" t="str">
        <f ca="1"/>
        <v>Japan</v>
      </c>
      <c r="V36" s="5" t="str">
        <f ca="1"/>
        <v>Osaka</v>
      </c>
      <c r="W36" s="5">
        <f ca="1"/>
        <v>55620.650000000009</v>
      </c>
      <c r="X36" s="5"/>
      <c r="AE36" t="s">
        <v>196</v>
      </c>
      <c r="AF36">
        <v>458</v>
      </c>
    </row>
    <row r="37" spans="17:32" x14ac:dyDescent="0.2">
      <c r="Q37" t="s">
        <v>84</v>
      </c>
      <c r="R37" t="s">
        <v>82</v>
      </c>
      <c r="S37" s="5">
        <v>86339.110000000015</v>
      </c>
      <c r="T37" s="5"/>
      <c r="U37" s="5" t="str">
        <f ca="1"/>
        <v>Norway</v>
      </c>
      <c r="V37" s="5" t="str">
        <f ca="1"/>
        <v>Bergen</v>
      </c>
      <c r="W37" s="5">
        <f ca="1"/>
        <v>86339.110000000015</v>
      </c>
      <c r="X37" s="5"/>
      <c r="AE37" t="s">
        <v>35</v>
      </c>
      <c r="AF37">
        <v>784</v>
      </c>
    </row>
    <row r="38" spans="17:32" x14ac:dyDescent="0.2">
      <c r="Q38" t="s">
        <v>84</v>
      </c>
      <c r="R38" t="s">
        <v>627</v>
      </c>
      <c r="S38" s="5">
        <v>64552.79</v>
      </c>
      <c r="T38" s="5"/>
      <c r="U38" s="5" t="str">
        <f ca="1"/>
        <v>Norway</v>
      </c>
      <c r="V38" s="5" t="str">
        <f ca="1"/>
        <v>Oslo</v>
      </c>
      <c r="W38" s="5">
        <f ca="1"/>
        <v>64552.79</v>
      </c>
      <c r="X38" s="5"/>
      <c r="AD38" t="s">
        <v>817</v>
      </c>
      <c r="AE38" t="s">
        <v>164</v>
      </c>
      <c r="AF38">
        <v>288</v>
      </c>
    </row>
    <row r="39" spans="17:32" x14ac:dyDescent="0.2">
      <c r="Q39" t="s">
        <v>84</v>
      </c>
      <c r="R39" t="s">
        <v>150</v>
      </c>
      <c r="S39" s="5">
        <v>95223.900000000009</v>
      </c>
      <c r="T39" s="5"/>
      <c r="U39" s="5" t="str">
        <f ca="1"/>
        <v>Norway</v>
      </c>
      <c r="V39" s="5" t="str">
        <f ca="1"/>
        <v>Stavern</v>
      </c>
      <c r="W39" s="5">
        <f ca="1"/>
        <v>95223.900000000009</v>
      </c>
      <c r="X39" s="5"/>
      <c r="AE39" t="s">
        <v>365</v>
      </c>
      <c r="AF39">
        <v>358</v>
      </c>
    </row>
    <row r="40" spans="17:32" x14ac:dyDescent="0.2">
      <c r="Q40" t="s">
        <v>488</v>
      </c>
      <c r="R40" t="s">
        <v>486</v>
      </c>
      <c r="S40" s="5">
        <v>80291.169999999984</v>
      </c>
      <c r="T40" s="5"/>
      <c r="U40" s="5" t="str">
        <f ca="1"/>
        <v>Philippines</v>
      </c>
      <c r="V40" s="5" t="str">
        <f ca="1"/>
        <v>Makati City</v>
      </c>
      <c r="W40" s="5">
        <f ca="1"/>
        <v>80291.169999999984</v>
      </c>
      <c r="X40" s="5"/>
      <c r="AE40" t="s">
        <v>143</v>
      </c>
      <c r="AF40">
        <v>454</v>
      </c>
    </row>
    <row r="41" spans="17:32" x14ac:dyDescent="0.2">
      <c r="Q41" t="s">
        <v>222</v>
      </c>
      <c r="R41" t="s">
        <v>222</v>
      </c>
      <c r="S41" s="5">
        <v>227985.50000000009</v>
      </c>
      <c r="T41" s="5"/>
      <c r="U41" s="5" t="str">
        <f ca="1"/>
        <v>Singapore</v>
      </c>
      <c r="V41" s="5" t="str">
        <f ca="1"/>
        <v>Singapore</v>
      </c>
      <c r="W41" s="5">
        <f ca="1"/>
        <v>227985.50000000009</v>
      </c>
      <c r="X41" s="5"/>
      <c r="AE41" t="s">
        <v>502</v>
      </c>
      <c r="AF41">
        <v>251</v>
      </c>
    </row>
    <row r="42" spans="17:32" x14ac:dyDescent="0.2">
      <c r="Q42" t="s">
        <v>196</v>
      </c>
      <c r="R42" t="s">
        <v>398</v>
      </c>
      <c r="S42" s="5">
        <v>73927.000000000015</v>
      </c>
      <c r="T42" s="5"/>
      <c r="U42" s="5" t="str">
        <f ca="1"/>
        <v>Spain</v>
      </c>
      <c r="V42" s="5" t="str">
        <f ca="1"/>
        <v>Barcelona</v>
      </c>
      <c r="W42" s="5">
        <f ca="1"/>
        <v>73927.000000000015</v>
      </c>
      <c r="X42" s="5"/>
      <c r="AE42" t="s">
        <v>84</v>
      </c>
      <c r="AF42">
        <v>391</v>
      </c>
    </row>
    <row r="43" spans="17:32" x14ac:dyDescent="0.2">
      <c r="Q43" t="s">
        <v>196</v>
      </c>
      <c r="R43" t="s">
        <v>195</v>
      </c>
      <c r="S43" s="5">
        <v>902094.19000000018</v>
      </c>
      <c r="T43" s="5"/>
      <c r="U43" s="5" t="str">
        <f ca="1"/>
        <v>Spain</v>
      </c>
      <c r="V43" s="5" t="str">
        <f ca="1"/>
        <v>Madrid</v>
      </c>
      <c r="W43" s="5">
        <f ca="1"/>
        <v>902094.19000000018</v>
      </c>
      <c r="X43" s="5"/>
      <c r="AE43" t="s">
        <v>222</v>
      </c>
      <c r="AF43">
        <v>670</v>
      </c>
    </row>
    <row r="44" spans="17:32" x14ac:dyDescent="0.2">
      <c r="Q44" t="s">
        <v>196</v>
      </c>
      <c r="R44" t="s">
        <v>601</v>
      </c>
      <c r="S44" s="5">
        <v>45684.780000000006</v>
      </c>
      <c r="T44" s="5"/>
      <c r="U44" s="5" t="str">
        <f ca="1"/>
        <v>Spain</v>
      </c>
      <c r="V44" s="5" t="str">
        <f ca="1"/>
        <v>Sevilla</v>
      </c>
      <c r="W44" s="5">
        <f ca="1"/>
        <v>45684.780000000006</v>
      </c>
      <c r="X44" s="5"/>
      <c r="AE44" t="s">
        <v>196</v>
      </c>
      <c r="AF44">
        <v>68</v>
      </c>
    </row>
    <row r="45" spans="17:32" x14ac:dyDescent="0.2">
      <c r="Q45" t="s">
        <v>208</v>
      </c>
      <c r="R45" t="s">
        <v>294</v>
      </c>
      <c r="S45" s="5">
        <v>115889.88999999998</v>
      </c>
      <c r="T45" s="5"/>
      <c r="U45" s="5" t="str">
        <f ca="1"/>
        <v>Sweden</v>
      </c>
      <c r="V45" s="5" t="str">
        <f ca="1"/>
        <v>Boras</v>
      </c>
      <c r="W45" s="5">
        <f ca="1"/>
        <v>115889.88999999998</v>
      </c>
      <c r="X45" s="5"/>
      <c r="AE45" t="s">
        <v>208</v>
      </c>
      <c r="AF45">
        <v>550</v>
      </c>
    </row>
    <row r="46" spans="17:32" x14ac:dyDescent="0.2">
      <c r="Q46" t="s">
        <v>208</v>
      </c>
      <c r="R46" t="s">
        <v>206</v>
      </c>
      <c r="S46" s="5">
        <v>58374.21</v>
      </c>
      <c r="T46" s="5"/>
      <c r="U46" s="5" t="str">
        <f ca="1"/>
        <v>Sweden</v>
      </c>
      <c r="V46" s="5" t="str">
        <f ca="1"/>
        <v>Lule</v>
      </c>
      <c r="W46" s="5">
        <f ca="1"/>
        <v>58374.21</v>
      </c>
      <c r="X46" s="5"/>
      <c r="AE46" t="s">
        <v>187</v>
      </c>
      <c r="AF46">
        <v>246</v>
      </c>
    </row>
    <row r="47" spans="17:32" x14ac:dyDescent="0.2">
      <c r="Q47" t="s">
        <v>510</v>
      </c>
      <c r="R47" t="s">
        <v>509</v>
      </c>
      <c r="S47" s="5">
        <v>93344.909999999989</v>
      </c>
      <c r="T47" s="5"/>
      <c r="U47" s="5" t="str">
        <f ca="1"/>
        <v>Switzerland</v>
      </c>
      <c r="V47" s="5" t="str">
        <f ca="1"/>
        <v>Gensve</v>
      </c>
      <c r="W47" s="5">
        <f ca="1"/>
        <v>93344.909999999989</v>
      </c>
      <c r="X47" s="5"/>
      <c r="AE47" t="s">
        <v>35</v>
      </c>
      <c r="AF47">
        <v>2239</v>
      </c>
    </row>
    <row r="48" spans="17:32" x14ac:dyDescent="0.2">
      <c r="Q48" t="s">
        <v>187</v>
      </c>
      <c r="R48" t="s">
        <v>434</v>
      </c>
      <c r="S48" s="5">
        <v>73170.12999999999</v>
      </c>
      <c r="T48" s="5"/>
      <c r="U48" s="5" t="str">
        <f ca="1"/>
        <v>UK</v>
      </c>
      <c r="V48" s="5" t="str">
        <f ca="1"/>
        <v>Cowes</v>
      </c>
      <c r="W48" s="5">
        <f ca="1"/>
        <v>73170.12999999999</v>
      </c>
      <c r="X48" s="5"/>
      <c r="AD48" t="s">
        <v>818</v>
      </c>
      <c r="AE48" t="s">
        <v>103</v>
      </c>
      <c r="AF48">
        <v>1111</v>
      </c>
    </row>
    <row r="49" spans="17:32" x14ac:dyDescent="0.2">
      <c r="Q49" t="s">
        <v>187</v>
      </c>
      <c r="R49" t="s">
        <v>185</v>
      </c>
      <c r="S49" s="5">
        <v>93250.589999999982</v>
      </c>
      <c r="T49" s="5"/>
      <c r="U49" s="5" t="str">
        <f ca="1"/>
        <v>UK</v>
      </c>
      <c r="V49" s="5" t="str">
        <f ca="1"/>
        <v>Liverpool</v>
      </c>
      <c r="W49" s="5">
        <f ca="1"/>
        <v>93250.589999999982</v>
      </c>
      <c r="X49" s="5"/>
      <c r="AE49" t="s">
        <v>164</v>
      </c>
      <c r="AF49">
        <v>142</v>
      </c>
    </row>
    <row r="50" spans="17:32" x14ac:dyDescent="0.2">
      <c r="Q50" t="s">
        <v>187</v>
      </c>
      <c r="R50" t="s">
        <v>372</v>
      </c>
      <c r="S50" s="5">
        <v>109909.37</v>
      </c>
      <c r="T50" s="5"/>
      <c r="U50" s="5" t="str">
        <f ca="1"/>
        <v>UK</v>
      </c>
      <c r="V50" s="5" t="str">
        <f ca="1"/>
        <v>London</v>
      </c>
      <c r="W50" s="5">
        <f ca="1"/>
        <v>109909.37</v>
      </c>
      <c r="X50" s="5"/>
      <c r="AE50" t="s">
        <v>257</v>
      </c>
      <c r="AF50">
        <v>145</v>
      </c>
    </row>
    <row r="51" spans="17:32" x14ac:dyDescent="0.2">
      <c r="Q51" t="s">
        <v>187</v>
      </c>
      <c r="R51" t="s">
        <v>563</v>
      </c>
      <c r="S51" s="5">
        <v>136873.25</v>
      </c>
      <c r="T51" s="5"/>
      <c r="U51" s="5" t="str">
        <f ca="1"/>
        <v>UK</v>
      </c>
      <c r="V51" s="5" t="str">
        <f ca="1"/>
        <v>Manchester</v>
      </c>
      <c r="W51" s="5">
        <f ca="1"/>
        <v>136873.25</v>
      </c>
      <c r="X51" s="5"/>
      <c r="AE51" t="s">
        <v>44</v>
      </c>
      <c r="AF51">
        <v>1267</v>
      </c>
    </row>
    <row r="52" spans="17:32" x14ac:dyDescent="0.2">
      <c r="Q52" t="s">
        <v>35</v>
      </c>
      <c r="R52" t="s">
        <v>155</v>
      </c>
      <c r="S52" s="5">
        <v>96378.270000000019</v>
      </c>
      <c r="T52" s="5"/>
      <c r="U52" s="5" t="str">
        <f ca="1"/>
        <v>USA</v>
      </c>
      <c r="V52" s="5" t="str">
        <f ca="1"/>
        <v>Allentown</v>
      </c>
      <c r="W52" s="5">
        <f ca="1"/>
        <v>96378.270000000019</v>
      </c>
      <c r="X52" s="5"/>
      <c r="AE52" t="s">
        <v>502</v>
      </c>
      <c r="AF52">
        <v>317</v>
      </c>
    </row>
    <row r="53" spans="17:32" x14ac:dyDescent="0.2">
      <c r="Q53" t="s">
        <v>35</v>
      </c>
      <c r="R53" t="s">
        <v>428</v>
      </c>
      <c r="S53" s="5">
        <v>133922.53999999998</v>
      </c>
      <c r="T53" s="5"/>
      <c r="U53" s="5" t="str">
        <f ca="1"/>
        <v>USA</v>
      </c>
      <c r="V53" s="5" t="str">
        <f ca="1"/>
        <v>Boston</v>
      </c>
      <c r="W53" s="5">
        <f ca="1"/>
        <v>133922.53999999998</v>
      </c>
      <c r="X53" s="5"/>
      <c r="AE53" t="s">
        <v>288</v>
      </c>
      <c r="AF53">
        <v>805</v>
      </c>
    </row>
    <row r="54" spans="17:32" x14ac:dyDescent="0.2">
      <c r="Q54" t="s">
        <v>35</v>
      </c>
      <c r="R54" t="s">
        <v>317</v>
      </c>
      <c r="S54" s="5">
        <v>141145.54</v>
      </c>
      <c r="T54" s="5"/>
      <c r="U54" s="5" t="str">
        <f ca="1"/>
        <v>USA</v>
      </c>
      <c r="V54" s="5" t="str">
        <f ca="1"/>
        <v>Brickhaven</v>
      </c>
      <c r="W54" s="5">
        <f ca="1"/>
        <v>141145.54</v>
      </c>
      <c r="X54" s="5"/>
      <c r="AE54" t="s">
        <v>84</v>
      </c>
      <c r="AF54">
        <v>823</v>
      </c>
    </row>
    <row r="55" spans="17:32" x14ac:dyDescent="0.2">
      <c r="Q55" t="s">
        <v>35</v>
      </c>
      <c r="R55" t="s">
        <v>121</v>
      </c>
      <c r="S55" s="5">
        <v>79021.409999999989</v>
      </c>
      <c r="T55" s="5"/>
      <c r="U55" s="5" t="str">
        <f ca="1"/>
        <v>USA</v>
      </c>
      <c r="V55" s="5" t="str">
        <f ca="1"/>
        <v>Bridgewater</v>
      </c>
      <c r="W55" s="5">
        <f ca="1"/>
        <v>79021.409999999989</v>
      </c>
      <c r="X55" s="5"/>
      <c r="AE55" t="s">
        <v>488</v>
      </c>
      <c r="AF55">
        <v>242</v>
      </c>
    </row>
    <row r="56" spans="17:32" x14ac:dyDescent="0.2">
      <c r="Q56" t="s">
        <v>35</v>
      </c>
      <c r="R56" t="s">
        <v>606</v>
      </c>
      <c r="S56" s="5">
        <v>39514.340000000004</v>
      </c>
      <c r="T56" s="5"/>
      <c r="U56" s="5" t="str">
        <f ca="1"/>
        <v>USA</v>
      </c>
      <c r="V56" s="5" t="str">
        <f ca="1"/>
        <v>Brisbane</v>
      </c>
      <c r="W56" s="5">
        <f ca="1"/>
        <v>39514.340000000004</v>
      </c>
      <c r="X56" s="5"/>
      <c r="AE56" t="s">
        <v>196</v>
      </c>
      <c r="AF56">
        <v>1569</v>
      </c>
    </row>
    <row r="57" spans="17:32" x14ac:dyDescent="0.2">
      <c r="Q57" t="s">
        <v>35</v>
      </c>
      <c r="R57" t="s">
        <v>263</v>
      </c>
      <c r="S57" s="5">
        <v>41506.229999999996</v>
      </c>
      <c r="T57" s="5"/>
      <c r="U57" s="5" t="str">
        <f ca="1"/>
        <v>USA</v>
      </c>
      <c r="V57" s="5" t="str">
        <f ca="1"/>
        <v>Burbank</v>
      </c>
      <c r="W57" s="5">
        <f ca="1"/>
        <v>41506.229999999996</v>
      </c>
      <c r="X57" s="5"/>
      <c r="AE57" t="s">
        <v>187</v>
      </c>
      <c r="AF57">
        <v>699</v>
      </c>
    </row>
    <row r="58" spans="17:32" x14ac:dyDescent="0.2">
      <c r="Q58" t="s">
        <v>35</v>
      </c>
      <c r="R58" t="s">
        <v>69</v>
      </c>
      <c r="S58" s="5">
        <v>102489.13</v>
      </c>
      <c r="T58" s="5"/>
      <c r="U58" s="5" t="str">
        <f ca="1"/>
        <v>USA</v>
      </c>
      <c r="V58" s="5" t="str">
        <f ca="1"/>
        <v>Burlingame</v>
      </c>
      <c r="W58" s="5">
        <f ca="1"/>
        <v>102489.13</v>
      </c>
      <c r="X58" s="5"/>
      <c r="AE58" t="s">
        <v>35</v>
      </c>
      <c r="AF58">
        <v>3059</v>
      </c>
    </row>
    <row r="59" spans="17:32" x14ac:dyDescent="0.2">
      <c r="Q59" t="s">
        <v>35</v>
      </c>
      <c r="R59" t="s">
        <v>134</v>
      </c>
      <c r="S59" s="5">
        <v>113366.75999999998</v>
      </c>
      <c r="T59" s="5"/>
      <c r="U59" s="5" t="str">
        <f ca="1"/>
        <v>USA</v>
      </c>
      <c r="V59" s="5" t="str">
        <f ca="1"/>
        <v>Cambridge</v>
      </c>
      <c r="W59" s="5">
        <f ca="1"/>
        <v>113366.75999999998</v>
      </c>
      <c r="X59" s="5"/>
      <c r="AD59" t="s">
        <v>819</v>
      </c>
      <c r="AE59" t="s">
        <v>257</v>
      </c>
      <c r="AF59">
        <v>355</v>
      </c>
    </row>
    <row r="60" spans="17:32" x14ac:dyDescent="0.2">
      <c r="Q60" t="s">
        <v>35</v>
      </c>
      <c r="R60" t="s">
        <v>592</v>
      </c>
      <c r="S60" s="5">
        <v>61323.23</v>
      </c>
      <c r="T60" s="5"/>
      <c r="U60" s="5" t="str">
        <f ca="1"/>
        <v>USA</v>
      </c>
      <c r="V60" s="5" t="str">
        <f ca="1"/>
        <v>Glendale</v>
      </c>
      <c r="W60" s="5">
        <f ca="1"/>
        <v>61323.23</v>
      </c>
      <c r="X60" s="5"/>
      <c r="AE60" t="s">
        <v>196</v>
      </c>
      <c r="AF60">
        <v>571</v>
      </c>
    </row>
    <row r="61" spans="17:32" x14ac:dyDescent="0.2">
      <c r="Q61" t="s">
        <v>35</v>
      </c>
      <c r="R61" t="s">
        <v>622</v>
      </c>
      <c r="S61" s="5">
        <v>72829.05</v>
      </c>
      <c r="T61" s="5"/>
      <c r="U61" s="5" t="str">
        <f ca="1"/>
        <v>USA</v>
      </c>
      <c r="V61" s="5" t="str">
        <f ca="1"/>
        <v>Las Vegas</v>
      </c>
      <c r="W61" s="5">
        <f ca="1"/>
        <v>72829.05</v>
      </c>
      <c r="X61" s="5"/>
      <c r="AE61" t="s">
        <v>35</v>
      </c>
      <c r="AF61">
        <v>1563</v>
      </c>
    </row>
    <row r="62" spans="17:32" x14ac:dyDescent="0.2">
      <c r="Q62" t="s">
        <v>35</v>
      </c>
      <c r="R62" t="s">
        <v>403</v>
      </c>
      <c r="S62" s="5">
        <v>42093.780000000006</v>
      </c>
      <c r="T62" s="5"/>
      <c r="U62" s="5" t="str">
        <f ca="1"/>
        <v>USA</v>
      </c>
      <c r="V62" s="5" t="str">
        <f ca="1"/>
        <v>Los Angeles</v>
      </c>
      <c r="W62" s="5">
        <f ca="1"/>
        <v>42093.780000000006</v>
      </c>
      <c r="X62" s="5"/>
      <c r="AC62">
        <v>2004</v>
      </c>
      <c r="AD62" t="s">
        <v>808</v>
      </c>
      <c r="AE62" t="s">
        <v>44</v>
      </c>
      <c r="AF62">
        <v>1060</v>
      </c>
    </row>
    <row r="63" spans="17:32" x14ac:dyDescent="0.2">
      <c r="Q63" t="s">
        <v>35</v>
      </c>
      <c r="R63" t="s">
        <v>310</v>
      </c>
      <c r="S63" s="5">
        <v>101428.49999999999</v>
      </c>
      <c r="T63" s="5"/>
      <c r="U63" s="5" t="str">
        <f ca="1"/>
        <v>USA</v>
      </c>
      <c r="V63" s="5" t="str">
        <f ca="1"/>
        <v>Nashua</v>
      </c>
      <c r="W63" s="5">
        <f ca="1"/>
        <v>101428.49999999999</v>
      </c>
      <c r="X63" s="5"/>
      <c r="AE63" t="s">
        <v>223</v>
      </c>
      <c r="AF63">
        <v>577</v>
      </c>
    </row>
    <row r="64" spans="17:32" x14ac:dyDescent="0.2">
      <c r="Q64" t="s">
        <v>35</v>
      </c>
      <c r="R64" t="s">
        <v>179</v>
      </c>
      <c r="S64" s="5">
        <v>172699.64999999997</v>
      </c>
      <c r="T64" s="5"/>
      <c r="U64" s="5" t="str">
        <f ca="1"/>
        <v>USA</v>
      </c>
      <c r="V64" s="5" t="str">
        <f ca="1"/>
        <v>New Bedford</v>
      </c>
      <c r="W64" s="5">
        <f ca="1"/>
        <v>172699.64999999997</v>
      </c>
      <c r="X64" s="5"/>
      <c r="AE64" t="s">
        <v>196</v>
      </c>
      <c r="AF64">
        <v>853</v>
      </c>
    </row>
    <row r="65" spans="17:32" x14ac:dyDescent="0.2">
      <c r="Q65" t="s">
        <v>35</v>
      </c>
      <c r="R65" t="s">
        <v>271</v>
      </c>
      <c r="S65" s="5">
        <v>58413.33</v>
      </c>
      <c r="T65" s="5"/>
      <c r="U65" s="5" t="str">
        <f ca="1"/>
        <v>USA</v>
      </c>
      <c r="V65" s="5" t="str">
        <f ca="1"/>
        <v>New Haven</v>
      </c>
      <c r="W65" s="5">
        <f ca="1"/>
        <v>58413.33</v>
      </c>
      <c r="X65" s="5"/>
      <c r="AE65" t="s">
        <v>187</v>
      </c>
      <c r="AF65">
        <v>90</v>
      </c>
    </row>
    <row r="66" spans="17:32" x14ac:dyDescent="0.2">
      <c r="Q66" t="s">
        <v>35</v>
      </c>
      <c r="R66" t="s">
        <v>115</v>
      </c>
      <c r="S66" s="5">
        <v>75587.42</v>
      </c>
      <c r="T66" s="5"/>
      <c r="U66" s="5" t="str">
        <f ca="1"/>
        <v>USA</v>
      </c>
      <c r="V66" s="5" t="str">
        <f ca="1"/>
        <v>Newark</v>
      </c>
      <c r="W66" s="5">
        <f ca="1"/>
        <v>75587.42</v>
      </c>
      <c r="X66" s="5"/>
      <c r="AE66" t="s">
        <v>35</v>
      </c>
      <c r="AF66">
        <v>665</v>
      </c>
    </row>
    <row r="67" spans="17:32" x14ac:dyDescent="0.2">
      <c r="Q67" t="s">
        <v>35</v>
      </c>
      <c r="R67" t="s">
        <v>33</v>
      </c>
      <c r="S67" s="5">
        <v>450418.62999999983</v>
      </c>
      <c r="T67" s="5"/>
      <c r="U67" s="5" t="str">
        <f ca="1"/>
        <v>USA</v>
      </c>
      <c r="V67" s="5" t="str">
        <f ca="1"/>
        <v>NYC</v>
      </c>
      <c r="W67" s="5">
        <f ca="1"/>
        <v>450418.62999999983</v>
      </c>
      <c r="X67" s="5"/>
      <c r="AD67" t="s">
        <v>809</v>
      </c>
      <c r="AE67" t="s">
        <v>103</v>
      </c>
      <c r="AF67">
        <v>497</v>
      </c>
    </row>
    <row r="68" spans="17:32" x14ac:dyDescent="0.2">
      <c r="Q68" t="s">
        <v>35</v>
      </c>
      <c r="R68" t="s">
        <v>58</v>
      </c>
      <c r="S68" s="5">
        <v>86224.949999999983</v>
      </c>
      <c r="T68" s="5"/>
      <c r="U68" s="5" t="str">
        <f ca="1"/>
        <v>USA</v>
      </c>
      <c r="V68" s="5" t="str">
        <f ca="1"/>
        <v>Pasadena</v>
      </c>
      <c r="W68" s="5">
        <f ca="1"/>
        <v>86224.949999999983</v>
      </c>
      <c r="X68" s="5"/>
      <c r="AE68" t="s">
        <v>416</v>
      </c>
      <c r="AF68">
        <v>167</v>
      </c>
    </row>
    <row r="69" spans="17:32" x14ac:dyDescent="0.2">
      <c r="Q69" t="s">
        <v>35</v>
      </c>
      <c r="R69" t="s">
        <v>241</v>
      </c>
      <c r="S69" s="5">
        <v>119891.44000000002</v>
      </c>
      <c r="T69" s="5"/>
      <c r="U69" s="5" t="str">
        <f ca="1"/>
        <v>USA</v>
      </c>
      <c r="V69" s="5" t="str">
        <f ca="1"/>
        <v>Philadelphia</v>
      </c>
      <c r="W69" s="5">
        <f ca="1"/>
        <v>119891.44000000002</v>
      </c>
      <c r="X69" s="5"/>
      <c r="AE69" t="s">
        <v>44</v>
      </c>
      <c r="AF69">
        <v>284</v>
      </c>
    </row>
    <row r="70" spans="17:32" x14ac:dyDescent="0.2">
      <c r="Q70" t="s">
        <v>35</v>
      </c>
      <c r="R70" t="s">
        <v>408</v>
      </c>
      <c r="S70" s="5">
        <v>78462.069999999978</v>
      </c>
      <c r="T70" s="5"/>
      <c r="U70" s="5" t="str">
        <f ca="1"/>
        <v>USA</v>
      </c>
      <c r="V70" s="5" t="str">
        <f ca="1"/>
        <v>San Diego</v>
      </c>
      <c r="W70" s="5">
        <f ca="1"/>
        <v>78462.069999999978</v>
      </c>
      <c r="X70" s="5"/>
      <c r="AE70" t="s">
        <v>550</v>
      </c>
      <c r="AF70">
        <v>289</v>
      </c>
    </row>
    <row r="71" spans="17:32" x14ac:dyDescent="0.2">
      <c r="Q71" t="s">
        <v>35</v>
      </c>
      <c r="R71" t="s">
        <v>64</v>
      </c>
      <c r="S71" s="5">
        <v>179088.23</v>
      </c>
      <c r="T71" s="5"/>
      <c r="U71" s="5" t="str">
        <f ca="1"/>
        <v>USA</v>
      </c>
      <c r="V71" s="5" t="str">
        <f ca="1"/>
        <v>San Francisco</v>
      </c>
      <c r="W71" s="5">
        <f ca="1"/>
        <v>179088.23</v>
      </c>
      <c r="X71" s="5"/>
      <c r="AE71" t="s">
        <v>222</v>
      </c>
      <c r="AF71">
        <v>240</v>
      </c>
    </row>
    <row r="72" spans="17:32" x14ac:dyDescent="0.2">
      <c r="Q72" t="s">
        <v>35</v>
      </c>
      <c r="R72" t="s">
        <v>452</v>
      </c>
      <c r="S72" s="5">
        <v>136383.03999999998</v>
      </c>
      <c r="T72" s="5"/>
      <c r="U72" s="5" t="str">
        <f ca="1"/>
        <v>USA</v>
      </c>
      <c r="V72" s="5" t="str">
        <f ca="1"/>
        <v>San Jose</v>
      </c>
      <c r="W72" s="5">
        <f ca="1"/>
        <v>136383.03999999998</v>
      </c>
      <c r="X72" s="5"/>
      <c r="AE72" t="s">
        <v>510</v>
      </c>
      <c r="AF72">
        <v>483</v>
      </c>
    </row>
    <row r="73" spans="17:32" x14ac:dyDescent="0.2">
      <c r="Q73" t="s">
        <v>35</v>
      </c>
      <c r="R73" t="s">
        <v>305</v>
      </c>
      <c r="S73" s="5">
        <v>530587.19000000018</v>
      </c>
      <c r="T73" s="5"/>
      <c r="U73" s="5" t="str">
        <f ca="1"/>
        <v>USA</v>
      </c>
      <c r="V73" s="5" t="str">
        <f ca="1"/>
        <v>San Rafael</v>
      </c>
      <c r="W73" s="5">
        <f ca="1"/>
        <v>530587.19000000018</v>
      </c>
      <c r="X73" s="5"/>
      <c r="AE73" t="s">
        <v>35</v>
      </c>
      <c r="AF73">
        <v>1101</v>
      </c>
    </row>
    <row r="74" spans="17:32" x14ac:dyDescent="0.2">
      <c r="Q74" t="s">
        <v>35</v>
      </c>
      <c r="R74" t="s">
        <v>357</v>
      </c>
      <c r="S74" s="5">
        <v>73650.48</v>
      </c>
      <c r="T74" s="5"/>
      <c r="U74" s="5" t="str">
        <f ca="1"/>
        <v>USA</v>
      </c>
      <c r="V74" s="5" t="str">
        <f ca="1"/>
        <v>White Plains</v>
      </c>
      <c r="W74" s="5">
        <f ca="1"/>
        <v>73650.48</v>
      </c>
      <c r="X74" s="5"/>
      <c r="AD74" t="s">
        <v>810</v>
      </c>
      <c r="AE74" t="s">
        <v>44</v>
      </c>
      <c r="AF74">
        <v>502</v>
      </c>
    </row>
    <row r="75" spans="17:32" x14ac:dyDescent="0.2">
      <c r="T75" s="5"/>
      <c r="U75" s="5">
        <f ca="1"/>
        <v>0</v>
      </c>
      <c r="V75" s="5">
        <f ca="1"/>
        <v>0</v>
      </c>
      <c r="W75" s="5">
        <f ca="1"/>
        <v>0</v>
      </c>
      <c r="X75" s="5"/>
      <c r="AE75" t="s">
        <v>502</v>
      </c>
      <c r="AF75">
        <v>338</v>
      </c>
    </row>
    <row r="76" spans="17:32" x14ac:dyDescent="0.2">
      <c r="U76">
        <f ca="1"/>
        <v>0</v>
      </c>
      <c r="V76">
        <f ca="1"/>
        <v>0</v>
      </c>
      <c r="W76">
        <f ca="1"/>
        <v>0</v>
      </c>
      <c r="X76" s="5"/>
      <c r="AE76" t="s">
        <v>196</v>
      </c>
      <c r="AF76">
        <v>91</v>
      </c>
    </row>
    <row r="77" spans="17:32" x14ac:dyDescent="0.2">
      <c r="U77">
        <f ca="1"/>
        <v>0</v>
      </c>
      <c r="V77">
        <f ca="1"/>
        <v>0</v>
      </c>
      <c r="W77">
        <f ca="1"/>
        <v>0</v>
      </c>
      <c r="X77" s="5"/>
      <c r="AE77" t="s">
        <v>187</v>
      </c>
      <c r="AF77">
        <v>272</v>
      </c>
    </row>
    <row r="78" spans="17:32" x14ac:dyDescent="0.2">
      <c r="U78">
        <f ca="1"/>
        <v>0</v>
      </c>
      <c r="V78">
        <f ca="1"/>
        <v>0</v>
      </c>
      <c r="W78">
        <f ca="1"/>
        <v>0</v>
      </c>
      <c r="X78" s="5"/>
      <c r="AE78" t="s">
        <v>35</v>
      </c>
      <c r="AF78">
        <v>775</v>
      </c>
    </row>
    <row r="79" spans="17:32" x14ac:dyDescent="0.2">
      <c r="U79">
        <f ca="1"/>
        <v>0</v>
      </c>
      <c r="V79">
        <f ca="1"/>
        <v>0</v>
      </c>
      <c r="W79">
        <f ca="1"/>
        <v>0</v>
      </c>
      <c r="X79" s="5"/>
      <c r="AD79" t="s">
        <v>811</v>
      </c>
      <c r="AE79" t="s">
        <v>257</v>
      </c>
      <c r="AF79">
        <v>390</v>
      </c>
    </row>
    <row r="80" spans="17:32" x14ac:dyDescent="0.2">
      <c r="U80">
        <f ca="1"/>
        <v>0</v>
      </c>
      <c r="V80">
        <f ca="1"/>
        <v>0</v>
      </c>
      <c r="W80">
        <f ca="1"/>
        <v>0</v>
      </c>
      <c r="X80" s="5"/>
      <c r="AE80" t="s">
        <v>365</v>
      </c>
      <c r="AF80">
        <v>280</v>
      </c>
    </row>
    <row r="81" spans="21:32" x14ac:dyDescent="0.2">
      <c r="U81">
        <f ca="1"/>
        <v>0</v>
      </c>
      <c r="V81">
        <f ca="1"/>
        <v>0</v>
      </c>
      <c r="W81">
        <f ca="1"/>
        <v>0</v>
      </c>
      <c r="X81" s="5"/>
      <c r="AE81" t="s">
        <v>143</v>
      </c>
      <c r="AF81">
        <v>163</v>
      </c>
    </row>
    <row r="82" spans="21:32" x14ac:dyDescent="0.2">
      <c r="U82">
        <f ca="1"/>
        <v>0</v>
      </c>
      <c r="V82">
        <f ca="1"/>
        <v>0</v>
      </c>
      <c r="W82">
        <f ca="1"/>
        <v>0</v>
      </c>
      <c r="X82" s="5"/>
      <c r="AE82" t="s">
        <v>44</v>
      </c>
      <c r="AF82">
        <v>382</v>
      </c>
    </row>
    <row r="83" spans="21:32" x14ac:dyDescent="0.2">
      <c r="U83">
        <f ca="1"/>
        <v>0</v>
      </c>
      <c r="V83">
        <f ca="1"/>
        <v>0</v>
      </c>
      <c r="W83">
        <f ca="1"/>
        <v>0</v>
      </c>
      <c r="X83" s="5"/>
      <c r="AE83" t="s">
        <v>223</v>
      </c>
      <c r="AF83">
        <v>115</v>
      </c>
    </row>
    <row r="84" spans="21:32" x14ac:dyDescent="0.2">
      <c r="U84">
        <f ca="1"/>
        <v>0</v>
      </c>
      <c r="V84">
        <f ca="1"/>
        <v>0</v>
      </c>
      <c r="W84">
        <f ca="1"/>
        <v>0</v>
      </c>
      <c r="X84" s="5"/>
      <c r="AE84" t="s">
        <v>196</v>
      </c>
      <c r="AF84">
        <v>301</v>
      </c>
    </row>
    <row r="85" spans="21:32" x14ac:dyDescent="0.2">
      <c r="U85">
        <f ca="1"/>
        <v>0</v>
      </c>
      <c r="V85">
        <f ca="1"/>
        <v>0</v>
      </c>
      <c r="W85">
        <f ca="1"/>
        <v>0</v>
      </c>
      <c r="X85" s="5"/>
      <c r="AE85" t="s">
        <v>35</v>
      </c>
      <c r="AF85">
        <v>446</v>
      </c>
    </row>
    <row r="86" spans="21:32" x14ac:dyDescent="0.2">
      <c r="U86">
        <f ca="1"/>
        <v>0</v>
      </c>
      <c r="V86">
        <f ca="1"/>
        <v>0</v>
      </c>
      <c r="W86">
        <f ca="1"/>
        <v>0</v>
      </c>
      <c r="X86" s="5"/>
      <c r="AD86" t="s">
        <v>812</v>
      </c>
      <c r="AE86" t="s">
        <v>143</v>
      </c>
      <c r="AF86">
        <v>233</v>
      </c>
    </row>
    <row r="87" spans="21:32" x14ac:dyDescent="0.2">
      <c r="U87">
        <f ca="1"/>
        <v>0</v>
      </c>
      <c r="V87">
        <f ca="1"/>
        <v>0</v>
      </c>
      <c r="W87">
        <f ca="1"/>
        <v>0</v>
      </c>
      <c r="X87" s="5"/>
      <c r="AE87" t="s">
        <v>44</v>
      </c>
      <c r="AF87">
        <v>312</v>
      </c>
    </row>
    <row r="88" spans="21:32" x14ac:dyDescent="0.2">
      <c r="U88">
        <f ca="1"/>
        <v>0</v>
      </c>
      <c r="V88">
        <f ca="1"/>
        <v>0</v>
      </c>
      <c r="W88">
        <f ca="1"/>
        <v>0</v>
      </c>
      <c r="X88" s="5"/>
      <c r="AE88" t="s">
        <v>196</v>
      </c>
      <c r="AF88">
        <v>399</v>
      </c>
    </row>
    <row r="89" spans="21:32" x14ac:dyDescent="0.2">
      <c r="U89">
        <f ca="1"/>
        <v>0</v>
      </c>
      <c r="V89">
        <f ca="1"/>
        <v>0</v>
      </c>
      <c r="W89">
        <f ca="1"/>
        <v>0</v>
      </c>
      <c r="X89" s="5"/>
      <c r="AE89" t="s">
        <v>35</v>
      </c>
      <c r="AF89">
        <v>1674</v>
      </c>
    </row>
    <row r="90" spans="21:32" x14ac:dyDescent="0.2">
      <c r="U90">
        <f ca="1"/>
        <v>0</v>
      </c>
      <c r="V90">
        <f ca="1"/>
        <v>0</v>
      </c>
      <c r="W90">
        <f ca="1"/>
        <v>0</v>
      </c>
      <c r="X90" s="5"/>
      <c r="AD90" t="s">
        <v>813</v>
      </c>
      <c r="AE90" t="s">
        <v>257</v>
      </c>
      <c r="AF90">
        <v>287</v>
      </c>
    </row>
    <row r="91" spans="21:32" x14ac:dyDescent="0.2">
      <c r="U91">
        <f ca="1"/>
        <v>0</v>
      </c>
      <c r="V91">
        <f ca="1"/>
        <v>0</v>
      </c>
      <c r="W91">
        <f ca="1"/>
        <v>0</v>
      </c>
      <c r="X91" s="5"/>
      <c r="AE91" t="s">
        <v>365</v>
      </c>
      <c r="AF91">
        <v>63</v>
      </c>
    </row>
    <row r="92" spans="21:32" x14ac:dyDescent="0.2">
      <c r="U92">
        <f ca="1"/>
        <v>0</v>
      </c>
      <c r="V92">
        <f ca="1"/>
        <v>0</v>
      </c>
      <c r="W92">
        <f ca="1"/>
        <v>0</v>
      </c>
      <c r="X92" s="5"/>
      <c r="AE92" t="s">
        <v>44</v>
      </c>
      <c r="AF92">
        <v>61</v>
      </c>
    </row>
    <row r="93" spans="21:32" x14ac:dyDescent="0.2">
      <c r="U93">
        <f ca="1"/>
        <v>0</v>
      </c>
      <c r="V93">
        <f ca="1"/>
        <v>0</v>
      </c>
      <c r="W93">
        <f ca="1"/>
        <v>0</v>
      </c>
      <c r="X93" s="5"/>
      <c r="AE93" t="s">
        <v>223</v>
      </c>
      <c r="AF93">
        <v>200</v>
      </c>
    </row>
    <row r="94" spans="21:32" x14ac:dyDescent="0.2">
      <c r="U94">
        <f ca="1"/>
        <v>0</v>
      </c>
      <c r="V94">
        <f ca="1"/>
        <v>0</v>
      </c>
      <c r="W94">
        <f ca="1"/>
        <v>0</v>
      </c>
      <c r="X94" s="5"/>
      <c r="AE94" t="s">
        <v>222</v>
      </c>
      <c r="AF94">
        <v>454</v>
      </c>
    </row>
    <row r="95" spans="21:32" x14ac:dyDescent="0.2">
      <c r="U95">
        <f ca="1"/>
        <v>0</v>
      </c>
      <c r="V95">
        <f ca="1"/>
        <v>0</v>
      </c>
      <c r="W95">
        <f ca="1"/>
        <v>0</v>
      </c>
      <c r="AE95" t="s">
        <v>196</v>
      </c>
      <c r="AF95">
        <v>605</v>
      </c>
    </row>
    <row r="96" spans="21:32" x14ac:dyDescent="0.2">
      <c r="U96">
        <f ca="1"/>
        <v>0</v>
      </c>
      <c r="V96">
        <f ca="1"/>
        <v>0</v>
      </c>
      <c r="W96">
        <f ca="1"/>
        <v>0</v>
      </c>
      <c r="AE96" t="s">
        <v>187</v>
      </c>
      <c r="AF96">
        <v>429</v>
      </c>
    </row>
    <row r="97" spans="21:32" x14ac:dyDescent="0.2">
      <c r="U97">
        <f ca="1"/>
        <v>0</v>
      </c>
      <c r="V97">
        <f ca="1"/>
        <v>0</v>
      </c>
      <c r="W97">
        <f ca="1"/>
        <v>0</v>
      </c>
      <c r="AE97" t="s">
        <v>35</v>
      </c>
      <c r="AF97">
        <v>872</v>
      </c>
    </row>
    <row r="98" spans="21:32" x14ac:dyDescent="0.2">
      <c r="U98">
        <f ca="1"/>
        <v>0</v>
      </c>
      <c r="V98">
        <f ca="1"/>
        <v>0</v>
      </c>
      <c r="W98">
        <f ca="1"/>
        <v>0</v>
      </c>
      <c r="AD98" t="s">
        <v>814</v>
      </c>
      <c r="AE98" t="s">
        <v>103</v>
      </c>
      <c r="AF98">
        <v>468</v>
      </c>
    </row>
    <row r="99" spans="21:32" x14ac:dyDescent="0.2">
      <c r="AE99" t="s">
        <v>164</v>
      </c>
      <c r="AF99">
        <v>80</v>
      </c>
    </row>
    <row r="100" spans="21:32" x14ac:dyDescent="0.2">
      <c r="AE100" t="s">
        <v>416</v>
      </c>
      <c r="AF100">
        <v>518</v>
      </c>
    </row>
    <row r="101" spans="21:32" x14ac:dyDescent="0.2">
      <c r="AE101" t="s">
        <v>44</v>
      </c>
      <c r="AF101">
        <v>601</v>
      </c>
    </row>
    <row r="102" spans="21:32" x14ac:dyDescent="0.2">
      <c r="AE102" t="s">
        <v>288</v>
      </c>
      <c r="AF102">
        <v>495</v>
      </c>
    </row>
    <row r="103" spans="21:32" x14ac:dyDescent="0.2">
      <c r="AE103" t="s">
        <v>35</v>
      </c>
      <c r="AF103">
        <v>1012</v>
      </c>
    </row>
    <row r="104" spans="21:32" x14ac:dyDescent="0.2">
      <c r="AD104" t="s">
        <v>815</v>
      </c>
      <c r="AE104" t="s">
        <v>257</v>
      </c>
      <c r="AF104">
        <v>483</v>
      </c>
    </row>
    <row r="105" spans="21:32" x14ac:dyDescent="0.2">
      <c r="AE105" t="s">
        <v>44</v>
      </c>
      <c r="AF105">
        <v>38</v>
      </c>
    </row>
    <row r="106" spans="21:32" x14ac:dyDescent="0.2">
      <c r="AE106" t="s">
        <v>288</v>
      </c>
      <c r="AF106">
        <v>551</v>
      </c>
    </row>
    <row r="107" spans="21:32" x14ac:dyDescent="0.2">
      <c r="AE107" t="s">
        <v>84</v>
      </c>
      <c r="AF107">
        <v>418</v>
      </c>
    </row>
    <row r="108" spans="21:32" x14ac:dyDescent="0.2">
      <c r="AE108" t="s">
        <v>222</v>
      </c>
      <c r="AF108">
        <v>28</v>
      </c>
    </row>
    <row r="109" spans="21:32" x14ac:dyDescent="0.2">
      <c r="AE109" t="s">
        <v>196</v>
      </c>
      <c r="AF109">
        <v>236</v>
      </c>
    </row>
    <row r="110" spans="21:32" x14ac:dyDescent="0.2">
      <c r="AE110" t="s">
        <v>510</v>
      </c>
      <c r="AF110">
        <v>595</v>
      </c>
    </row>
    <row r="111" spans="21:32" x14ac:dyDescent="0.2">
      <c r="AE111" t="s">
        <v>35</v>
      </c>
      <c r="AF111">
        <v>2215</v>
      </c>
    </row>
    <row r="112" spans="21:32" x14ac:dyDescent="0.2">
      <c r="AD112" t="s">
        <v>816</v>
      </c>
      <c r="AE112" t="s">
        <v>143</v>
      </c>
      <c r="AF112">
        <v>382</v>
      </c>
    </row>
    <row r="113" spans="30:32" x14ac:dyDescent="0.2">
      <c r="AE113" t="s">
        <v>44</v>
      </c>
      <c r="AF113">
        <v>71</v>
      </c>
    </row>
    <row r="114" spans="30:32" x14ac:dyDescent="0.2">
      <c r="AE114" t="s">
        <v>502</v>
      </c>
      <c r="AF114">
        <v>401</v>
      </c>
    </row>
    <row r="115" spans="30:32" x14ac:dyDescent="0.2">
      <c r="AE115" t="s">
        <v>550</v>
      </c>
      <c r="AF115">
        <v>201</v>
      </c>
    </row>
    <row r="116" spans="30:32" x14ac:dyDescent="0.2">
      <c r="AE116" t="s">
        <v>288</v>
      </c>
      <c r="AF116">
        <v>292</v>
      </c>
    </row>
    <row r="117" spans="30:32" x14ac:dyDescent="0.2">
      <c r="AE117" t="s">
        <v>84</v>
      </c>
      <c r="AF117">
        <v>150</v>
      </c>
    </row>
    <row r="118" spans="30:32" x14ac:dyDescent="0.2">
      <c r="AE118" t="s">
        <v>222</v>
      </c>
      <c r="AF118">
        <v>475</v>
      </c>
    </row>
    <row r="119" spans="30:32" x14ac:dyDescent="0.2">
      <c r="AE119" t="s">
        <v>208</v>
      </c>
      <c r="AF119">
        <v>493</v>
      </c>
    </row>
    <row r="120" spans="30:32" x14ac:dyDescent="0.2">
      <c r="AE120" t="s">
        <v>35</v>
      </c>
      <c r="AF120">
        <v>706</v>
      </c>
    </row>
    <row r="121" spans="30:32" x14ac:dyDescent="0.2">
      <c r="AD121" t="s">
        <v>817</v>
      </c>
      <c r="AE121" t="s">
        <v>257</v>
      </c>
      <c r="AF121">
        <v>348</v>
      </c>
    </row>
    <row r="122" spans="30:32" x14ac:dyDescent="0.2">
      <c r="AE122" t="s">
        <v>365</v>
      </c>
      <c r="AF122">
        <v>524</v>
      </c>
    </row>
    <row r="123" spans="30:32" x14ac:dyDescent="0.2">
      <c r="AE123" t="s">
        <v>44</v>
      </c>
      <c r="AF123">
        <v>838</v>
      </c>
    </row>
    <row r="124" spans="30:32" x14ac:dyDescent="0.2">
      <c r="AE124" t="s">
        <v>502</v>
      </c>
      <c r="AF124">
        <v>619</v>
      </c>
    </row>
    <row r="125" spans="30:32" x14ac:dyDescent="0.2">
      <c r="AE125" t="s">
        <v>84</v>
      </c>
      <c r="AF125">
        <v>190</v>
      </c>
    </row>
    <row r="126" spans="30:32" x14ac:dyDescent="0.2">
      <c r="AE126" t="s">
        <v>196</v>
      </c>
      <c r="AF126">
        <v>453</v>
      </c>
    </row>
    <row r="127" spans="30:32" x14ac:dyDescent="0.2">
      <c r="AE127" t="s">
        <v>187</v>
      </c>
      <c r="AF127">
        <v>587</v>
      </c>
    </row>
    <row r="128" spans="30:32" x14ac:dyDescent="0.2">
      <c r="AE128" t="s">
        <v>35</v>
      </c>
      <c r="AF128">
        <v>1924</v>
      </c>
    </row>
    <row r="129" spans="30:32" x14ac:dyDescent="0.2">
      <c r="AD129" t="s">
        <v>818</v>
      </c>
      <c r="AE129" t="s">
        <v>103</v>
      </c>
      <c r="AF129">
        <v>838</v>
      </c>
    </row>
    <row r="130" spans="30:32" x14ac:dyDescent="0.2">
      <c r="AE130" t="s">
        <v>164</v>
      </c>
      <c r="AF130">
        <v>411</v>
      </c>
    </row>
    <row r="131" spans="30:32" x14ac:dyDescent="0.2">
      <c r="AE131" t="s">
        <v>416</v>
      </c>
      <c r="AF131">
        <v>114</v>
      </c>
    </row>
    <row r="132" spans="30:32" x14ac:dyDescent="0.2">
      <c r="AE132" t="s">
        <v>365</v>
      </c>
      <c r="AF132">
        <v>253</v>
      </c>
    </row>
    <row r="133" spans="30:32" x14ac:dyDescent="0.2">
      <c r="AE133" t="s">
        <v>44</v>
      </c>
      <c r="AF133">
        <v>892</v>
      </c>
    </row>
    <row r="134" spans="30:32" x14ac:dyDescent="0.2">
      <c r="AE134" t="s">
        <v>502</v>
      </c>
      <c r="AF134">
        <v>80</v>
      </c>
    </row>
    <row r="135" spans="30:32" x14ac:dyDescent="0.2">
      <c r="AE135" t="s">
        <v>288</v>
      </c>
      <c r="AF135">
        <v>495</v>
      </c>
    </row>
    <row r="136" spans="30:32" x14ac:dyDescent="0.2">
      <c r="AE136" t="s">
        <v>223</v>
      </c>
      <c r="AF136">
        <v>614</v>
      </c>
    </row>
    <row r="137" spans="30:32" x14ac:dyDescent="0.2">
      <c r="AE137" t="s">
        <v>84</v>
      </c>
      <c r="AF137">
        <v>329</v>
      </c>
    </row>
    <row r="138" spans="30:32" x14ac:dyDescent="0.2">
      <c r="AE138" t="s">
        <v>488</v>
      </c>
      <c r="AF138">
        <v>158</v>
      </c>
    </row>
    <row r="139" spans="30:32" x14ac:dyDescent="0.2">
      <c r="AE139" t="s">
        <v>196</v>
      </c>
      <c r="AF139">
        <v>648</v>
      </c>
    </row>
    <row r="140" spans="30:32" x14ac:dyDescent="0.2">
      <c r="AE140" t="s">
        <v>208</v>
      </c>
      <c r="AF140">
        <v>595</v>
      </c>
    </row>
    <row r="141" spans="30:32" x14ac:dyDescent="0.2">
      <c r="AE141" t="s">
        <v>187</v>
      </c>
      <c r="AF141">
        <v>1244</v>
      </c>
    </row>
    <row r="142" spans="30:32" x14ac:dyDescent="0.2">
      <c r="AE142" t="s">
        <v>35</v>
      </c>
      <c r="AF142">
        <v>4007</v>
      </c>
    </row>
    <row r="143" spans="30:32" x14ac:dyDescent="0.2">
      <c r="AD143" t="s">
        <v>819</v>
      </c>
      <c r="AE143" t="s">
        <v>103</v>
      </c>
      <c r="AF143">
        <v>429</v>
      </c>
    </row>
    <row r="144" spans="30:32" x14ac:dyDescent="0.2">
      <c r="AE144" t="s">
        <v>44</v>
      </c>
      <c r="AF144">
        <v>591</v>
      </c>
    </row>
    <row r="145" spans="29:32" x14ac:dyDescent="0.2">
      <c r="AE145" t="s">
        <v>196</v>
      </c>
      <c r="AF145">
        <v>1376</v>
      </c>
    </row>
    <row r="146" spans="29:32" x14ac:dyDescent="0.2">
      <c r="AE146" t="s">
        <v>187</v>
      </c>
      <c r="AF146">
        <v>156</v>
      </c>
    </row>
    <row r="147" spans="29:32" x14ac:dyDescent="0.2">
      <c r="AE147" t="s">
        <v>35</v>
      </c>
      <c r="AF147">
        <v>1252</v>
      </c>
    </row>
    <row r="148" spans="29:32" x14ac:dyDescent="0.2">
      <c r="AC148">
        <v>2005</v>
      </c>
      <c r="AD148" t="s">
        <v>808</v>
      </c>
      <c r="AE148" t="s">
        <v>103</v>
      </c>
      <c r="AF148">
        <v>256</v>
      </c>
    </row>
    <row r="149" spans="29:32" x14ac:dyDescent="0.2">
      <c r="AE149" t="s">
        <v>416</v>
      </c>
      <c r="AF149">
        <v>117</v>
      </c>
    </row>
    <row r="150" spans="29:32" x14ac:dyDescent="0.2">
      <c r="AE150" t="s">
        <v>143</v>
      </c>
      <c r="AF150">
        <v>1113</v>
      </c>
    </row>
    <row r="151" spans="29:32" x14ac:dyDescent="0.2">
      <c r="AE151" t="s">
        <v>44</v>
      </c>
      <c r="AF151">
        <v>48</v>
      </c>
    </row>
    <row r="152" spans="29:32" x14ac:dyDescent="0.2">
      <c r="AE152" t="s">
        <v>223</v>
      </c>
      <c r="AF152">
        <v>321</v>
      </c>
    </row>
    <row r="153" spans="29:32" x14ac:dyDescent="0.2">
      <c r="AE153" t="s">
        <v>35</v>
      </c>
      <c r="AF153">
        <v>1540</v>
      </c>
    </row>
    <row r="154" spans="29:32" x14ac:dyDescent="0.2">
      <c r="AD154" t="s">
        <v>809</v>
      </c>
      <c r="AE154" t="s">
        <v>103</v>
      </c>
      <c r="AF154">
        <v>209</v>
      </c>
    </row>
    <row r="155" spans="29:32" x14ac:dyDescent="0.2">
      <c r="AE155" t="s">
        <v>143</v>
      </c>
      <c r="AF155">
        <v>215</v>
      </c>
    </row>
    <row r="156" spans="29:32" x14ac:dyDescent="0.2">
      <c r="AE156" t="s">
        <v>44</v>
      </c>
      <c r="AF156">
        <v>560</v>
      </c>
    </row>
    <row r="157" spans="29:32" x14ac:dyDescent="0.2">
      <c r="AE157" t="s">
        <v>196</v>
      </c>
      <c r="AF157">
        <v>1390</v>
      </c>
    </row>
    <row r="158" spans="29:32" x14ac:dyDescent="0.2">
      <c r="AE158" t="s">
        <v>35</v>
      </c>
      <c r="AF158">
        <v>1019</v>
      </c>
    </row>
    <row r="159" spans="29:32" x14ac:dyDescent="0.2">
      <c r="AD159" t="s">
        <v>810</v>
      </c>
      <c r="AE159" t="s">
        <v>103</v>
      </c>
      <c r="AF159">
        <v>339</v>
      </c>
    </row>
    <row r="160" spans="29:32" x14ac:dyDescent="0.2">
      <c r="AE160" t="s">
        <v>164</v>
      </c>
      <c r="AF160">
        <v>102</v>
      </c>
    </row>
    <row r="161" spans="30:32" x14ac:dyDescent="0.2">
      <c r="AE161" t="s">
        <v>44</v>
      </c>
      <c r="AF161">
        <v>957</v>
      </c>
    </row>
    <row r="162" spans="30:32" x14ac:dyDescent="0.2">
      <c r="AE162" t="s">
        <v>222</v>
      </c>
      <c r="AF162">
        <v>44</v>
      </c>
    </row>
    <row r="163" spans="30:32" x14ac:dyDescent="0.2">
      <c r="AE163" t="s">
        <v>196</v>
      </c>
      <c r="AF163">
        <v>889</v>
      </c>
    </row>
    <row r="164" spans="30:32" x14ac:dyDescent="0.2">
      <c r="AE164" t="s">
        <v>208</v>
      </c>
      <c r="AF164">
        <v>316</v>
      </c>
    </row>
    <row r="165" spans="30:32" x14ac:dyDescent="0.2">
      <c r="AE165" t="s">
        <v>35</v>
      </c>
      <c r="AF165">
        <v>1205</v>
      </c>
    </row>
    <row r="166" spans="30:32" x14ac:dyDescent="0.2">
      <c r="AD166" t="s">
        <v>811</v>
      </c>
      <c r="AE166" t="s">
        <v>365</v>
      </c>
      <c r="AF166">
        <v>174</v>
      </c>
    </row>
    <row r="167" spans="30:32" x14ac:dyDescent="0.2">
      <c r="AE167" t="s">
        <v>44</v>
      </c>
      <c r="AF167">
        <v>495</v>
      </c>
    </row>
    <row r="168" spans="30:32" x14ac:dyDescent="0.2">
      <c r="AE168" t="s">
        <v>223</v>
      </c>
      <c r="AF168">
        <v>15</v>
      </c>
    </row>
    <row r="169" spans="30:32" x14ac:dyDescent="0.2">
      <c r="AE169" t="s">
        <v>222</v>
      </c>
      <c r="AF169">
        <v>67</v>
      </c>
    </row>
    <row r="170" spans="30:32" x14ac:dyDescent="0.2">
      <c r="AE170" t="s">
        <v>187</v>
      </c>
      <c r="AF170">
        <v>371</v>
      </c>
    </row>
    <row r="171" spans="30:32" x14ac:dyDescent="0.2">
      <c r="AE171" t="s">
        <v>35</v>
      </c>
      <c r="AF171">
        <v>1512</v>
      </c>
    </row>
    <row r="172" spans="30:32" x14ac:dyDescent="0.2">
      <c r="AD172" t="s">
        <v>812</v>
      </c>
      <c r="AE172" t="s">
        <v>103</v>
      </c>
      <c r="AF172">
        <v>696</v>
      </c>
    </row>
    <row r="173" spans="30:32" x14ac:dyDescent="0.2">
      <c r="AE173" t="s">
        <v>164</v>
      </c>
      <c r="AF173">
        <v>509</v>
      </c>
    </row>
    <row r="174" spans="30:32" x14ac:dyDescent="0.2">
      <c r="AE174" t="s">
        <v>416</v>
      </c>
      <c r="AF174">
        <v>111</v>
      </c>
    </row>
    <row r="175" spans="30:32" x14ac:dyDescent="0.2">
      <c r="AE175" t="s">
        <v>257</v>
      </c>
      <c r="AF175">
        <v>285</v>
      </c>
    </row>
    <row r="176" spans="30:32" x14ac:dyDescent="0.2">
      <c r="AE176" t="s">
        <v>44</v>
      </c>
      <c r="AF176">
        <v>427</v>
      </c>
    </row>
    <row r="177" spans="29:33" x14ac:dyDescent="0.2">
      <c r="AE177" t="s">
        <v>288</v>
      </c>
      <c r="AF177">
        <v>460</v>
      </c>
    </row>
    <row r="178" spans="29:33" x14ac:dyDescent="0.2">
      <c r="AE178" t="s">
        <v>196</v>
      </c>
      <c r="AF178">
        <v>983</v>
      </c>
    </row>
    <row r="179" spans="29:33" x14ac:dyDescent="0.2">
      <c r="AE179" t="s">
        <v>35</v>
      </c>
      <c r="AF179">
        <v>886</v>
      </c>
    </row>
    <row r="180" spans="29:33" x14ac:dyDescent="0.2">
      <c r="AC180" t="s">
        <v>820</v>
      </c>
      <c r="AF180">
        <v>99067</v>
      </c>
      <c r="AG180">
        <f>VLOOKUP("Grand Total",AC1:AF180, 4,FALSE)</f>
        <v>99067</v>
      </c>
    </row>
  </sheetData>
  <pageMargins left="0.7" right="0.7" top="0.75" bottom="0.75" header="0.3" footer="0.3"/>
  <drawing r:id="rId8"/>
  <tableParts count="1">
    <tablePart r:id="rId9"/>
  </tableParts>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Master_Data</vt:lpstr>
      <vt:lpstr>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Shaoyao Liang</cp:lastModifiedBy>
  <cp:revision/>
  <dcterms:created xsi:type="dcterms:W3CDTF">2025-03-26T11:30:59Z</dcterms:created>
  <dcterms:modified xsi:type="dcterms:W3CDTF">2025-04-25T14:01:21Z</dcterms:modified>
  <cp:category/>
  <cp:contentStatus/>
</cp:coreProperties>
</file>